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C:\Users\lida.zuleta\Downloads\"/>
    </mc:Choice>
  </mc:AlternateContent>
  <xr:revisionPtr revIDLastSave="0" documentId="13_ncr:1_{A3CE9A4A-6CBC-49D4-9881-B328897D1C37}" xr6:coauthVersionLast="47" xr6:coauthVersionMax="47" xr10:uidLastSave="{00000000-0000-0000-0000-000000000000}"/>
  <bookViews>
    <workbookView xWindow="-120" yWindow="-120" windowWidth="29040" windowHeight="15840" tabRatio="597" firstSheet="3" activeTab="3" xr2:uid="{00000000-000D-0000-FFFF-FFFF00000000}"/>
  </bookViews>
  <sheets>
    <sheet name="CÓDIGOS LÍNEAS" sheetId="47" state="hidden" r:id="rId1"/>
    <sheet name="TD" sheetId="93" state="hidden" r:id="rId2"/>
    <sheet name="Verificación" sheetId="94" state="hidden" r:id="rId3"/>
    <sheet name="PGI CONSOLIDADO" sheetId="75" r:id="rId4"/>
    <sheet name="PAA 2024 V2" sheetId="95" r:id="rId5"/>
  </sheets>
  <externalReferences>
    <externalReference r:id="rId6"/>
  </externalReferences>
  <definedNames>
    <definedName name="_xlnm._FilterDatabase" localSheetId="0" hidden="1">'CÓDIGOS LÍNEAS'!$A$1:$D$90</definedName>
    <definedName name="_xlnm._FilterDatabase" localSheetId="4" hidden="1">'PAA 2024 V2'!$A$1:$AD$1802</definedName>
    <definedName name="_xlnm._FilterDatabase" localSheetId="3" hidden="1">'PGI CONSOLIDADO'!$AZ$4:$BF$3502</definedName>
    <definedName name="Área_Responsable">#REF!</definedName>
    <definedName name="Comp_Gasto">#REF!</definedName>
    <definedName name="Enero">#REF!</definedName>
    <definedName name="Fuente_de_los_recursos">#REF!</definedName>
    <definedName name="MODALIDAD">#REF!</definedName>
    <definedName name="OBJ_ESP_SGR">'[1]LISTAS IGAC 1'!$C$832:$C$835</definedName>
    <definedName name="Proces_Proced">#REF!</definedName>
    <definedName name="PROD_SGR">'[1]LISTAS IGAC 1'!$D$832</definedName>
    <definedName name="Se_requieren_vigencias_futuras">#REF!</definedName>
  </definedNames>
  <calcPr calcId="191028"/>
  <pivotCaches>
    <pivotCache cacheId="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3551" i="75" l="1"/>
  <c r="BA3551" i="75" s="1"/>
  <c r="BF3551" i="75" s="1"/>
  <c r="BC3551" i="75"/>
  <c r="AZ3551" i="75" s="1"/>
  <c r="BE3551" i="75" s="1"/>
  <c r="BB3551" i="75"/>
  <c r="BD3550" i="75"/>
  <c r="BC3550" i="75"/>
  <c r="BB3550" i="75"/>
  <c r="BA3550" i="75"/>
  <c r="BF3550" i="75" s="1"/>
  <c r="AZ3550" i="75"/>
  <c r="BE3550" i="75" s="1"/>
  <c r="BE3549" i="75"/>
  <c r="BD3549" i="75"/>
  <c r="BC3549" i="75"/>
  <c r="BB3549" i="75"/>
  <c r="BA3549" i="75"/>
  <c r="BF3549" i="75" s="1"/>
  <c r="AZ3549" i="75"/>
  <c r="BE3548" i="75"/>
  <c r="BD3548" i="75"/>
  <c r="BC3548" i="75"/>
  <c r="BB3548" i="75"/>
  <c r="BA3548" i="75"/>
  <c r="BF3548" i="75" s="1"/>
  <c r="AZ3548" i="75"/>
  <c r="BF3547" i="75"/>
  <c r="BD3547" i="75"/>
  <c r="BC3547" i="75"/>
  <c r="AZ3547" i="75" s="1"/>
  <c r="BE3547" i="75" s="1"/>
  <c r="BB3547" i="75"/>
  <c r="BA3547" i="75"/>
  <c r="BF3546" i="75"/>
  <c r="BD3546" i="75"/>
  <c r="BC3546" i="75"/>
  <c r="AZ3546" i="75" s="1"/>
  <c r="BE3546" i="75" s="1"/>
  <c r="BB3546" i="75"/>
  <c r="BA3546" i="75"/>
  <c r="BD3545" i="75"/>
  <c r="BC3545" i="75"/>
  <c r="AZ3545" i="75" s="1"/>
  <c r="BE3545" i="75" s="1"/>
  <c r="BB3545" i="75"/>
  <c r="BA3545" i="75"/>
  <c r="BF3545" i="75" s="1"/>
  <c r="BD3544" i="75"/>
  <c r="BC3544" i="75"/>
  <c r="AZ3544" i="75" s="1"/>
  <c r="BE3544" i="75" s="1"/>
  <c r="BB3544" i="75"/>
  <c r="BA3544" i="75"/>
  <c r="BF3544" i="75" s="1"/>
  <c r="BD3543" i="75"/>
  <c r="BC3543" i="75"/>
  <c r="BB3543" i="75"/>
  <c r="BA3543" i="75"/>
  <c r="BF3543" i="75" s="1"/>
  <c r="AZ3543" i="75"/>
  <c r="BE3543" i="75" s="1"/>
  <c r="BF3542" i="75"/>
  <c r="BD3542" i="75"/>
  <c r="BC3542" i="75"/>
  <c r="BB3542" i="75"/>
  <c r="BA3542" i="75"/>
  <c r="AZ3542" i="75"/>
  <c r="BE3542" i="75" s="1"/>
  <c r="BF3541" i="75"/>
  <c r="BD3541" i="75"/>
  <c r="BC3541" i="75"/>
  <c r="BB3541" i="75"/>
  <c r="BA3541" i="75"/>
  <c r="AZ3541" i="75"/>
  <c r="BE3541" i="75" s="1"/>
  <c r="BD3540" i="75"/>
  <c r="BA3540" i="75" s="1"/>
  <c r="BF3540" i="75" s="1"/>
  <c r="BC3540" i="75"/>
  <c r="BB3540" i="75"/>
  <c r="AZ3540" i="75"/>
  <c r="BE3540" i="75" s="1"/>
  <c r="BD3539" i="75"/>
  <c r="BA3539" i="75" s="1"/>
  <c r="BF3539" i="75" s="1"/>
  <c r="BC3539" i="75"/>
  <c r="BB3539" i="75"/>
  <c r="AZ3539" i="75"/>
  <c r="BE3539" i="75" s="1"/>
  <c r="BD3538" i="75"/>
  <c r="BA3538" i="75" s="1"/>
  <c r="BF3538" i="75" s="1"/>
  <c r="BC3538" i="75"/>
  <c r="AZ3538" i="75" s="1"/>
  <c r="BE3538" i="75" s="1"/>
  <c r="BB3538" i="75"/>
  <c r="BE3537" i="75"/>
  <c r="BD3537" i="75"/>
  <c r="BA3537" i="75" s="1"/>
  <c r="BF3537" i="75" s="1"/>
  <c r="BC3537" i="75"/>
  <c r="BB3537" i="75"/>
  <c r="AZ3537" i="75"/>
  <c r="BD3536" i="75"/>
  <c r="BC3536" i="75"/>
  <c r="BB3536" i="75"/>
  <c r="BA3536" i="75"/>
  <c r="BF3536" i="75" s="1"/>
  <c r="AZ3536" i="75"/>
  <c r="BE3536" i="75" s="1"/>
  <c r="BD3535" i="75"/>
  <c r="BC3535" i="75"/>
  <c r="BB3535" i="75"/>
  <c r="BA3535" i="75"/>
  <c r="BF3535" i="75" s="1"/>
  <c r="AZ3535" i="75"/>
  <c r="BE3535" i="75" s="1"/>
  <c r="BD3534" i="75"/>
  <c r="BC3534" i="75"/>
  <c r="BB3534" i="75"/>
  <c r="BA3534" i="75"/>
  <c r="BF3534" i="75" s="1"/>
  <c r="AZ3534" i="75"/>
  <c r="BE3534" i="75" s="1"/>
  <c r="BE3533" i="75"/>
  <c r="BD3533" i="75"/>
  <c r="BC3533" i="75"/>
  <c r="BB3533" i="75"/>
  <c r="BA3533" i="75"/>
  <c r="BF3533" i="75" s="1"/>
  <c r="AZ3533" i="75"/>
  <c r="BE3532" i="75"/>
  <c r="BD3532" i="75"/>
  <c r="BC3532" i="75"/>
  <c r="BB3532" i="75"/>
  <c r="BA3532" i="75"/>
  <c r="BF3532" i="75" s="1"/>
  <c r="AZ3532" i="75"/>
  <c r="BD3531" i="75"/>
  <c r="BA3531" i="75" s="1"/>
  <c r="BF3531" i="75" s="1"/>
  <c r="BC3531" i="75"/>
  <c r="AZ3531" i="75" s="1"/>
  <c r="BE3531" i="75" s="1"/>
  <c r="BB3531" i="75"/>
  <c r="BF3530" i="75"/>
  <c r="BD3530" i="75"/>
  <c r="BC3530" i="75"/>
  <c r="AZ3530" i="75" s="1"/>
  <c r="BE3530" i="75" s="1"/>
  <c r="BB3530" i="75"/>
  <c r="BA3530" i="75"/>
  <c r="BD3529" i="75"/>
  <c r="BC3529" i="75"/>
  <c r="AZ3529" i="75" s="1"/>
  <c r="BE3529" i="75" s="1"/>
  <c r="BB3529" i="75"/>
  <c r="BA3529" i="75"/>
  <c r="BF3529" i="75" s="1"/>
  <c r="BD3528" i="75"/>
  <c r="BC3528" i="75"/>
  <c r="AZ3528" i="75" s="1"/>
  <c r="BE3528" i="75" s="1"/>
  <c r="BB3528" i="75"/>
  <c r="BA3528" i="75"/>
  <c r="BF3528" i="75" s="1"/>
  <c r="BD3527" i="75"/>
  <c r="BC3527" i="75"/>
  <c r="BB3527" i="75"/>
  <c r="BA3527" i="75"/>
  <c r="BF3527" i="75" s="1"/>
  <c r="AZ3527" i="75"/>
  <c r="BE3527" i="75" s="1"/>
  <c r="BF3526" i="75"/>
  <c r="BD3526" i="75"/>
  <c r="BC3526" i="75"/>
  <c r="BB3526" i="75"/>
  <c r="BA3526" i="75"/>
  <c r="AZ3526" i="75"/>
  <c r="BE3526" i="75" s="1"/>
  <c r="BF3525" i="75"/>
  <c r="BD3525" i="75"/>
  <c r="BC3525" i="75"/>
  <c r="BB3525" i="75"/>
  <c r="BA3525" i="75"/>
  <c r="AZ3525" i="75"/>
  <c r="BE3525" i="75" s="1"/>
  <c r="BD3524" i="75"/>
  <c r="BA3524" i="75" s="1"/>
  <c r="BF3524" i="75" s="1"/>
  <c r="BC3524" i="75"/>
  <c r="BB3524" i="75"/>
  <c r="AZ3524" i="75"/>
  <c r="BE3524" i="75" s="1"/>
  <c r="BD3523" i="75"/>
  <c r="BA3523" i="75" s="1"/>
  <c r="BF3523" i="75" s="1"/>
  <c r="BC3523" i="75"/>
  <c r="BB3523" i="75"/>
  <c r="AZ3523" i="75"/>
  <c r="BE3523" i="75" s="1"/>
  <c r="BD3522" i="75"/>
  <c r="BA3522" i="75" s="1"/>
  <c r="BF3522" i="75" s="1"/>
  <c r="BC3522" i="75"/>
  <c r="AZ3522" i="75" s="1"/>
  <c r="BE3522" i="75" s="1"/>
  <c r="BB3522" i="75"/>
  <c r="BE3521" i="75"/>
  <c r="BD3521" i="75"/>
  <c r="BA3521" i="75" s="1"/>
  <c r="BF3521" i="75" s="1"/>
  <c r="BC3521" i="75"/>
  <c r="BB3521" i="75"/>
  <c r="AZ3521" i="75"/>
  <c r="BD3520" i="75"/>
  <c r="BC3520" i="75"/>
  <c r="BB3520" i="75"/>
  <c r="BA3520" i="75"/>
  <c r="BF3520" i="75" s="1"/>
  <c r="AZ3520" i="75"/>
  <c r="BE3520" i="75" s="1"/>
  <c r="BD3519" i="75"/>
  <c r="BA3519" i="75" s="1"/>
  <c r="BF3519" i="75" s="1"/>
  <c r="BC3519" i="75"/>
  <c r="BB3519" i="75"/>
  <c r="AZ3519" i="75"/>
  <c r="BE3519" i="75" s="1"/>
  <c r="BD3518" i="75"/>
  <c r="BC3518" i="75"/>
  <c r="BB3518" i="75"/>
  <c r="BA3518" i="75"/>
  <c r="BF3518" i="75" s="1"/>
  <c r="AZ3518" i="75"/>
  <c r="BE3518" i="75" s="1"/>
  <c r="BE3517" i="75"/>
  <c r="BD3517" i="75"/>
  <c r="BC3517" i="75"/>
  <c r="BB3517" i="75"/>
  <c r="BA3517" i="75"/>
  <c r="BF3517" i="75" s="1"/>
  <c r="AZ3517" i="75"/>
  <c r="BE3516" i="75"/>
  <c r="BD3516" i="75"/>
  <c r="BC3516" i="75"/>
  <c r="BB3516" i="75"/>
  <c r="BA3516" i="75"/>
  <c r="BF3516" i="75" s="1"/>
  <c r="AZ3516" i="75"/>
  <c r="BD3515" i="75"/>
  <c r="BA3515" i="75" s="1"/>
  <c r="BF3515" i="75" s="1"/>
  <c r="BC3515" i="75"/>
  <c r="AZ3515" i="75" s="1"/>
  <c r="BE3515" i="75" s="1"/>
  <c r="BB3515" i="75"/>
  <c r="BD3514" i="75"/>
  <c r="BA3514" i="75" s="1"/>
  <c r="BF3514" i="75" s="1"/>
  <c r="BC3514" i="75"/>
  <c r="AZ3514" i="75" s="1"/>
  <c r="BE3514" i="75" s="1"/>
  <c r="BB3514" i="75"/>
  <c r="BD3513" i="75"/>
  <c r="BC3513" i="75"/>
  <c r="AZ3513" i="75" s="1"/>
  <c r="BE3513" i="75" s="1"/>
  <c r="BB3513" i="75"/>
  <c r="BA3513" i="75"/>
  <c r="BF3513" i="75" s="1"/>
  <c r="BD3512" i="75"/>
  <c r="BC3512" i="75"/>
  <c r="AZ3512" i="75" s="1"/>
  <c r="BE3512" i="75" s="1"/>
  <c r="BB3512" i="75"/>
  <c r="BA3512" i="75"/>
  <c r="BF3512" i="75" s="1"/>
  <c r="BD3511" i="75"/>
  <c r="BC3511" i="75"/>
  <c r="BB3511" i="75"/>
  <c r="BA3511" i="75"/>
  <c r="BF3511" i="75" s="1"/>
  <c r="AZ3511" i="75"/>
  <c r="BE3511" i="75" s="1"/>
  <c r="BF3510" i="75"/>
  <c r="BD3510" i="75"/>
  <c r="BC3510" i="75"/>
  <c r="BB3510" i="75"/>
  <c r="BA3510" i="75"/>
  <c r="AZ3510" i="75"/>
  <c r="BE3510" i="75" s="1"/>
  <c r="BF3509" i="75"/>
  <c r="BD3509" i="75"/>
  <c r="BC3509" i="75"/>
  <c r="BB3509" i="75"/>
  <c r="BA3509" i="75"/>
  <c r="AZ3509" i="75"/>
  <c r="BE3509" i="75" s="1"/>
  <c r="BD3508" i="75"/>
  <c r="BA3508" i="75" s="1"/>
  <c r="BF3508" i="75" s="1"/>
  <c r="BC3508" i="75"/>
  <c r="BB3508" i="75"/>
  <c r="AZ3508" i="75"/>
  <c r="BE3508" i="75" s="1"/>
  <c r="BD3507" i="75"/>
  <c r="BA3507" i="75" s="1"/>
  <c r="BF3507" i="75" s="1"/>
  <c r="BC3507" i="75"/>
  <c r="BB3507" i="75"/>
  <c r="AZ3507" i="75"/>
  <c r="BE3507" i="75" s="1"/>
  <c r="BD3506" i="75"/>
  <c r="BA3506" i="75" s="1"/>
  <c r="BF3506" i="75" s="1"/>
  <c r="BC3506" i="75"/>
  <c r="AZ3506" i="75" s="1"/>
  <c r="BE3506" i="75" s="1"/>
  <c r="BB3506" i="75"/>
  <c r="BD3505" i="75"/>
  <c r="BA3505" i="75" s="1"/>
  <c r="BF3505" i="75" s="1"/>
  <c r="BC3505" i="75"/>
  <c r="AZ3505" i="75" s="1"/>
  <c r="BE3505" i="75" s="1"/>
  <c r="BB3505" i="75"/>
  <c r="BD3504" i="75"/>
  <c r="BC3504" i="75"/>
  <c r="BB3504" i="75"/>
  <c r="BA3504" i="75"/>
  <c r="BF3504" i="75" s="1"/>
  <c r="AZ3504" i="75"/>
  <c r="BE3504" i="75" s="1"/>
  <c r="BD3503" i="75"/>
  <c r="BC3503" i="75"/>
  <c r="BB3503" i="75"/>
  <c r="BA3503" i="75"/>
  <c r="BF3503" i="75" s="1"/>
  <c r="AZ3503" i="75"/>
  <c r="BE3503" i="75" s="1"/>
  <c r="C107" i="94" l="1"/>
  <c r="BG858" i="75" l="1"/>
  <c r="BG857" i="75"/>
  <c r="BG856" i="75"/>
  <c r="BG855" i="75"/>
  <c r="BG854" i="75"/>
  <c r="BG853" i="75"/>
  <c r="BG852" i="75"/>
  <c r="BG851" i="75"/>
  <c r="BG850" i="75"/>
  <c r="BG849" i="75"/>
  <c r="BG848" i="75"/>
  <c r="BG847" i="75"/>
  <c r="BG846" i="75"/>
  <c r="BG845" i="75"/>
  <c r="BG844" i="75"/>
  <c r="BG843" i="75"/>
  <c r="BG842" i="75"/>
  <c r="BG841" i="75"/>
  <c r="BG840" i="75"/>
  <c r="BG839" i="75"/>
  <c r="BG838" i="75"/>
  <c r="BG837" i="75"/>
  <c r="BG836" i="75"/>
  <c r="BG835" i="75"/>
  <c r="BG834" i="75"/>
  <c r="BG833" i="75"/>
  <c r="BG832" i="75"/>
  <c r="BG831" i="75"/>
  <c r="BG830" i="75"/>
  <c r="BG829" i="75"/>
  <c r="BG828" i="75"/>
  <c r="BG827" i="75"/>
  <c r="BG826" i="75"/>
  <c r="BG825" i="75"/>
  <c r="BG824" i="75"/>
  <c r="BG823" i="75"/>
  <c r="BG822" i="75"/>
  <c r="BG821" i="75"/>
  <c r="BG820" i="75"/>
  <c r="BG819" i="75"/>
  <c r="BG818" i="75"/>
  <c r="BG817" i="75"/>
  <c r="BG816" i="75"/>
  <c r="BG815" i="75"/>
  <c r="BG814" i="75"/>
  <c r="BG813" i="75"/>
  <c r="BG812" i="75"/>
  <c r="BG811" i="75"/>
  <c r="BG810" i="75"/>
  <c r="BG809" i="75"/>
  <c r="BG808" i="75"/>
  <c r="BG807" i="75"/>
  <c r="BG806" i="75"/>
  <c r="BG805" i="75"/>
  <c r="BG804" i="75"/>
  <c r="BG803" i="75"/>
  <c r="BG802" i="75"/>
  <c r="BG801" i="75"/>
  <c r="BG800" i="75"/>
  <c r="BG799" i="75"/>
  <c r="BG798" i="75"/>
  <c r="BG797" i="75"/>
  <c r="BG796" i="75"/>
  <c r="BG795" i="75"/>
  <c r="BG794" i="75"/>
  <c r="BG793" i="75"/>
  <c r="BG792" i="75"/>
  <c r="BG791" i="75"/>
  <c r="BG790" i="75"/>
  <c r="BG789" i="75"/>
  <c r="BG788" i="75"/>
  <c r="BG787" i="75"/>
  <c r="BG786" i="75"/>
  <c r="BG785" i="75"/>
  <c r="BG784" i="75"/>
  <c r="BG783" i="75"/>
  <c r="BG782" i="75"/>
  <c r="BG781" i="75"/>
  <c r="BG780" i="75"/>
  <c r="BG779" i="75"/>
  <c r="BG778" i="75"/>
  <c r="BG777" i="75"/>
  <c r="BG776" i="75"/>
  <c r="BG775" i="75"/>
  <c r="BG774" i="75"/>
  <c r="BG773" i="75"/>
  <c r="BG772" i="75"/>
  <c r="BG771" i="75"/>
  <c r="BG770" i="75"/>
  <c r="BG769" i="75"/>
  <c r="BG768" i="75"/>
  <c r="BG767" i="75"/>
  <c r="BG766" i="75"/>
  <c r="BG765" i="75"/>
  <c r="BG764" i="75"/>
  <c r="BG763" i="75"/>
  <c r="BG762" i="75"/>
  <c r="BG761" i="75"/>
  <c r="BG760" i="75"/>
  <c r="BG759" i="75"/>
  <c r="BG758" i="75"/>
  <c r="BG757" i="75"/>
  <c r="BG756" i="75"/>
  <c r="BG755" i="75"/>
  <c r="BG754" i="75"/>
  <c r="BD858" i="75"/>
  <c r="BA858" i="75" s="1"/>
  <c r="BF858" i="75" s="1"/>
  <c r="BC858" i="75"/>
  <c r="AZ858" i="75" s="1"/>
  <c r="BE858" i="75" s="1"/>
  <c r="BB858" i="75"/>
  <c r="BD857" i="75"/>
  <c r="BA857" i="75" s="1"/>
  <c r="BF857" i="75" s="1"/>
  <c r="BC857" i="75"/>
  <c r="AZ857" i="75" s="1"/>
  <c r="BE857" i="75" s="1"/>
  <c r="BB857" i="75"/>
  <c r="BD856" i="75"/>
  <c r="BA856" i="75" s="1"/>
  <c r="BF856" i="75" s="1"/>
  <c r="BC856" i="75"/>
  <c r="AZ856" i="75" s="1"/>
  <c r="BE856" i="75" s="1"/>
  <c r="BB856" i="75"/>
  <c r="BD855" i="75"/>
  <c r="BA855" i="75" s="1"/>
  <c r="BF855" i="75" s="1"/>
  <c r="BC855" i="75"/>
  <c r="AZ855" i="75" s="1"/>
  <c r="BE855" i="75" s="1"/>
  <c r="BB855" i="75"/>
  <c r="BD854" i="75"/>
  <c r="BA854" i="75" s="1"/>
  <c r="BF854" i="75" s="1"/>
  <c r="BC854" i="75"/>
  <c r="AZ854" i="75" s="1"/>
  <c r="BE854" i="75" s="1"/>
  <c r="BB854" i="75"/>
  <c r="BD853" i="75"/>
  <c r="BA853" i="75" s="1"/>
  <c r="BF853" i="75" s="1"/>
  <c r="BC853" i="75"/>
  <c r="AZ853" i="75" s="1"/>
  <c r="BE853" i="75" s="1"/>
  <c r="BB853" i="75"/>
  <c r="BD852" i="75"/>
  <c r="BA852" i="75" s="1"/>
  <c r="BF852" i="75" s="1"/>
  <c r="BC852" i="75"/>
  <c r="AZ852" i="75" s="1"/>
  <c r="BE852" i="75" s="1"/>
  <c r="BB852" i="75"/>
  <c r="BD851" i="75"/>
  <c r="BA851" i="75" s="1"/>
  <c r="BF851" i="75" s="1"/>
  <c r="BC851" i="75"/>
  <c r="AZ851" i="75" s="1"/>
  <c r="BE851" i="75" s="1"/>
  <c r="BB851" i="75"/>
  <c r="BD850" i="75"/>
  <c r="BA850" i="75" s="1"/>
  <c r="BF850" i="75" s="1"/>
  <c r="BC850" i="75"/>
  <c r="AZ850" i="75" s="1"/>
  <c r="BE850" i="75" s="1"/>
  <c r="BB850" i="75"/>
  <c r="BD849" i="75"/>
  <c r="BA849" i="75" s="1"/>
  <c r="BF849" i="75" s="1"/>
  <c r="BC849" i="75"/>
  <c r="AZ849" i="75" s="1"/>
  <c r="BE849" i="75" s="1"/>
  <c r="BB849" i="75"/>
  <c r="BD848" i="75"/>
  <c r="BA848" i="75" s="1"/>
  <c r="BF848" i="75" s="1"/>
  <c r="BC848" i="75"/>
  <c r="AZ848" i="75" s="1"/>
  <c r="BE848" i="75" s="1"/>
  <c r="BB848" i="75"/>
  <c r="BD847" i="75"/>
  <c r="BA847" i="75" s="1"/>
  <c r="BF847" i="75" s="1"/>
  <c r="BC847" i="75"/>
  <c r="AZ847" i="75" s="1"/>
  <c r="BE847" i="75" s="1"/>
  <c r="BB847" i="75"/>
  <c r="BD846" i="75"/>
  <c r="BA846" i="75" s="1"/>
  <c r="BF846" i="75" s="1"/>
  <c r="BC846" i="75"/>
  <c r="AZ846" i="75" s="1"/>
  <c r="BE846" i="75" s="1"/>
  <c r="BB846" i="75"/>
  <c r="BD845" i="75"/>
  <c r="BA845" i="75" s="1"/>
  <c r="BF845" i="75" s="1"/>
  <c r="BC845" i="75"/>
  <c r="AZ845" i="75" s="1"/>
  <c r="BE845" i="75" s="1"/>
  <c r="BB845" i="75"/>
  <c r="BD844" i="75"/>
  <c r="BA844" i="75" s="1"/>
  <c r="BF844" i="75" s="1"/>
  <c r="BC844" i="75"/>
  <c r="AZ844" i="75" s="1"/>
  <c r="BE844" i="75" s="1"/>
  <c r="BB844" i="75"/>
  <c r="BD843" i="75"/>
  <c r="BA843" i="75" s="1"/>
  <c r="BF843" i="75" s="1"/>
  <c r="BC843" i="75"/>
  <c r="AZ843" i="75" s="1"/>
  <c r="BE843" i="75" s="1"/>
  <c r="BB843" i="75"/>
  <c r="BD842" i="75"/>
  <c r="BA842" i="75" s="1"/>
  <c r="BF842" i="75" s="1"/>
  <c r="BC842" i="75"/>
  <c r="AZ842" i="75" s="1"/>
  <c r="BE842" i="75" s="1"/>
  <c r="BB842" i="75"/>
  <c r="BD841" i="75"/>
  <c r="BA841" i="75" s="1"/>
  <c r="BF841" i="75" s="1"/>
  <c r="BC841" i="75"/>
  <c r="AZ841" i="75" s="1"/>
  <c r="BE841" i="75" s="1"/>
  <c r="BB841" i="75"/>
  <c r="BD840" i="75"/>
  <c r="BA840" i="75" s="1"/>
  <c r="BF840" i="75" s="1"/>
  <c r="BC840" i="75"/>
  <c r="AZ840" i="75" s="1"/>
  <c r="BE840" i="75" s="1"/>
  <c r="BB840" i="75"/>
  <c r="BD839" i="75"/>
  <c r="BA839" i="75" s="1"/>
  <c r="BF839" i="75" s="1"/>
  <c r="BC839" i="75"/>
  <c r="AZ839" i="75" s="1"/>
  <c r="BE839" i="75" s="1"/>
  <c r="BB839" i="75"/>
  <c r="BD838" i="75"/>
  <c r="BA838" i="75" s="1"/>
  <c r="BF838" i="75" s="1"/>
  <c r="BC838" i="75"/>
  <c r="AZ838" i="75" s="1"/>
  <c r="BE838" i="75" s="1"/>
  <c r="BB838" i="75"/>
  <c r="BD837" i="75"/>
  <c r="BA837" i="75" s="1"/>
  <c r="BF837" i="75" s="1"/>
  <c r="BC837" i="75"/>
  <c r="AZ837" i="75" s="1"/>
  <c r="BE837" i="75" s="1"/>
  <c r="BB837" i="75"/>
  <c r="BD836" i="75"/>
  <c r="BA836" i="75" s="1"/>
  <c r="BF836" i="75" s="1"/>
  <c r="BC836" i="75"/>
  <c r="AZ836" i="75" s="1"/>
  <c r="BE836" i="75" s="1"/>
  <c r="BB836" i="75"/>
  <c r="BD835" i="75"/>
  <c r="BA835" i="75" s="1"/>
  <c r="BF835" i="75" s="1"/>
  <c r="BC835" i="75"/>
  <c r="AZ835" i="75" s="1"/>
  <c r="BE835" i="75" s="1"/>
  <c r="BB835" i="75"/>
  <c r="BD834" i="75"/>
  <c r="BA834" i="75" s="1"/>
  <c r="BF834" i="75" s="1"/>
  <c r="BC834" i="75"/>
  <c r="AZ834" i="75" s="1"/>
  <c r="BE834" i="75" s="1"/>
  <c r="BB834" i="75"/>
  <c r="BD833" i="75"/>
  <c r="BA833" i="75" s="1"/>
  <c r="BF833" i="75" s="1"/>
  <c r="BC833" i="75"/>
  <c r="AZ833" i="75" s="1"/>
  <c r="BE833" i="75" s="1"/>
  <c r="BB833" i="75"/>
  <c r="BD832" i="75"/>
  <c r="BA832" i="75" s="1"/>
  <c r="BF832" i="75" s="1"/>
  <c r="BC832" i="75"/>
  <c r="AZ832" i="75" s="1"/>
  <c r="BE832" i="75" s="1"/>
  <c r="BB832" i="75"/>
  <c r="BD831" i="75"/>
  <c r="BA831" i="75" s="1"/>
  <c r="BF831" i="75" s="1"/>
  <c r="BC831" i="75"/>
  <c r="AZ831" i="75" s="1"/>
  <c r="BE831" i="75" s="1"/>
  <c r="BB831" i="75"/>
  <c r="BD830" i="75"/>
  <c r="BA830" i="75" s="1"/>
  <c r="BF830" i="75" s="1"/>
  <c r="BC830" i="75"/>
  <c r="AZ830" i="75" s="1"/>
  <c r="BE830" i="75" s="1"/>
  <c r="BB830" i="75"/>
  <c r="BD829" i="75"/>
  <c r="BA829" i="75" s="1"/>
  <c r="BF829" i="75" s="1"/>
  <c r="BC829" i="75"/>
  <c r="AZ829" i="75" s="1"/>
  <c r="BE829" i="75" s="1"/>
  <c r="BB829" i="75"/>
  <c r="BD828" i="75"/>
  <c r="BA828" i="75" s="1"/>
  <c r="BF828" i="75" s="1"/>
  <c r="BC828" i="75"/>
  <c r="AZ828" i="75" s="1"/>
  <c r="BE828" i="75" s="1"/>
  <c r="BB828" i="75"/>
  <c r="BD827" i="75"/>
  <c r="BA827" i="75" s="1"/>
  <c r="BF827" i="75" s="1"/>
  <c r="BC827" i="75"/>
  <c r="AZ827" i="75" s="1"/>
  <c r="BE827" i="75" s="1"/>
  <c r="BB827" i="75"/>
  <c r="BD826" i="75"/>
  <c r="BA826" i="75" s="1"/>
  <c r="BF826" i="75" s="1"/>
  <c r="BC826" i="75"/>
  <c r="AZ826" i="75" s="1"/>
  <c r="BE826" i="75" s="1"/>
  <c r="BB826" i="75"/>
  <c r="BD825" i="75"/>
  <c r="BA825" i="75" s="1"/>
  <c r="BF825" i="75" s="1"/>
  <c r="BC825" i="75"/>
  <c r="AZ825" i="75" s="1"/>
  <c r="BE825" i="75" s="1"/>
  <c r="BB825" i="75"/>
  <c r="BD824" i="75"/>
  <c r="BA824" i="75" s="1"/>
  <c r="BF824" i="75" s="1"/>
  <c r="BC824" i="75"/>
  <c r="AZ824" i="75" s="1"/>
  <c r="BE824" i="75" s="1"/>
  <c r="BB824" i="75"/>
  <c r="BD823" i="75"/>
  <c r="BA823" i="75" s="1"/>
  <c r="BF823" i="75" s="1"/>
  <c r="BC823" i="75"/>
  <c r="AZ823" i="75" s="1"/>
  <c r="BE823" i="75" s="1"/>
  <c r="BB823" i="75"/>
  <c r="BD822" i="75"/>
  <c r="BA822" i="75" s="1"/>
  <c r="BF822" i="75" s="1"/>
  <c r="BC822" i="75"/>
  <c r="AZ822" i="75" s="1"/>
  <c r="BE822" i="75" s="1"/>
  <c r="BB822" i="75"/>
  <c r="BD821" i="75"/>
  <c r="BA821" i="75" s="1"/>
  <c r="BF821" i="75" s="1"/>
  <c r="BC821" i="75"/>
  <c r="AZ821" i="75" s="1"/>
  <c r="BE821" i="75" s="1"/>
  <c r="BB821" i="75"/>
  <c r="BD820" i="75"/>
  <c r="BA820" i="75" s="1"/>
  <c r="BF820" i="75" s="1"/>
  <c r="BC820" i="75"/>
  <c r="AZ820" i="75" s="1"/>
  <c r="BE820" i="75" s="1"/>
  <c r="BB820" i="75"/>
  <c r="BD819" i="75"/>
  <c r="BA819" i="75" s="1"/>
  <c r="BF819" i="75" s="1"/>
  <c r="BC819" i="75"/>
  <c r="AZ819" i="75" s="1"/>
  <c r="BE819" i="75" s="1"/>
  <c r="BB819" i="75"/>
  <c r="BD818" i="75"/>
  <c r="BA818" i="75" s="1"/>
  <c r="BF818" i="75" s="1"/>
  <c r="BC818" i="75"/>
  <c r="AZ818" i="75" s="1"/>
  <c r="BE818" i="75" s="1"/>
  <c r="BB818" i="75"/>
  <c r="BD817" i="75"/>
  <c r="BA817" i="75" s="1"/>
  <c r="BF817" i="75" s="1"/>
  <c r="BC817" i="75"/>
  <c r="AZ817" i="75" s="1"/>
  <c r="BE817" i="75" s="1"/>
  <c r="BB817" i="75"/>
  <c r="BD816" i="75"/>
  <c r="BA816" i="75" s="1"/>
  <c r="BF816" i="75" s="1"/>
  <c r="BC816" i="75"/>
  <c r="AZ816" i="75" s="1"/>
  <c r="BE816" i="75" s="1"/>
  <c r="BB816" i="75"/>
  <c r="BD815" i="75"/>
  <c r="BA815" i="75" s="1"/>
  <c r="BF815" i="75" s="1"/>
  <c r="BC815" i="75"/>
  <c r="AZ815" i="75" s="1"/>
  <c r="BE815" i="75" s="1"/>
  <c r="BB815" i="75"/>
  <c r="BD814" i="75"/>
  <c r="BA814" i="75" s="1"/>
  <c r="BF814" i="75" s="1"/>
  <c r="BC814" i="75"/>
  <c r="AZ814" i="75" s="1"/>
  <c r="BE814" i="75" s="1"/>
  <c r="BB814" i="75"/>
  <c r="BD813" i="75"/>
  <c r="BA813" i="75" s="1"/>
  <c r="BF813" i="75" s="1"/>
  <c r="BC813" i="75"/>
  <c r="AZ813" i="75" s="1"/>
  <c r="BE813" i="75" s="1"/>
  <c r="BB813" i="75"/>
  <c r="BD812" i="75"/>
  <c r="BA812" i="75" s="1"/>
  <c r="BF812" i="75" s="1"/>
  <c r="BC812" i="75"/>
  <c r="AZ812" i="75" s="1"/>
  <c r="BE812" i="75" s="1"/>
  <c r="BB812" i="75"/>
  <c r="BD811" i="75"/>
  <c r="BA811" i="75" s="1"/>
  <c r="BF811" i="75" s="1"/>
  <c r="BC811" i="75"/>
  <c r="AZ811" i="75" s="1"/>
  <c r="BE811" i="75" s="1"/>
  <c r="BB811" i="75"/>
  <c r="BD810" i="75"/>
  <c r="BA810" i="75" s="1"/>
  <c r="BF810" i="75" s="1"/>
  <c r="BC810" i="75"/>
  <c r="AZ810" i="75" s="1"/>
  <c r="BE810" i="75" s="1"/>
  <c r="BB810" i="75"/>
  <c r="BD809" i="75"/>
  <c r="BA809" i="75" s="1"/>
  <c r="BF809" i="75" s="1"/>
  <c r="BC809" i="75"/>
  <c r="AZ809" i="75" s="1"/>
  <c r="BE809" i="75" s="1"/>
  <c r="BB809" i="75"/>
  <c r="BD808" i="75"/>
  <c r="BA808" i="75" s="1"/>
  <c r="BF808" i="75" s="1"/>
  <c r="BC808" i="75"/>
  <c r="AZ808" i="75" s="1"/>
  <c r="BE808" i="75" s="1"/>
  <c r="BB808" i="75"/>
  <c r="BD807" i="75"/>
  <c r="BA807" i="75" s="1"/>
  <c r="BF807" i="75" s="1"/>
  <c r="BC807" i="75"/>
  <c r="AZ807" i="75" s="1"/>
  <c r="BE807" i="75" s="1"/>
  <c r="BB807" i="75"/>
  <c r="BD806" i="75"/>
  <c r="BA806" i="75" s="1"/>
  <c r="BF806" i="75" s="1"/>
  <c r="BC806" i="75"/>
  <c r="AZ806" i="75" s="1"/>
  <c r="BE806" i="75" s="1"/>
  <c r="BB806" i="75"/>
  <c r="BD805" i="75"/>
  <c r="BA805" i="75" s="1"/>
  <c r="BF805" i="75" s="1"/>
  <c r="BC805" i="75"/>
  <c r="AZ805" i="75" s="1"/>
  <c r="BE805" i="75" s="1"/>
  <c r="BB805" i="75"/>
  <c r="BD804" i="75"/>
  <c r="BA804" i="75" s="1"/>
  <c r="BF804" i="75" s="1"/>
  <c r="BC804" i="75"/>
  <c r="AZ804" i="75" s="1"/>
  <c r="BE804" i="75" s="1"/>
  <c r="BB804" i="75"/>
  <c r="BD803" i="75"/>
  <c r="BA803" i="75" s="1"/>
  <c r="BF803" i="75" s="1"/>
  <c r="BC803" i="75"/>
  <c r="AZ803" i="75" s="1"/>
  <c r="BE803" i="75" s="1"/>
  <c r="BB803" i="75"/>
  <c r="BD802" i="75"/>
  <c r="BA802" i="75" s="1"/>
  <c r="BF802" i="75" s="1"/>
  <c r="BC802" i="75"/>
  <c r="AZ802" i="75" s="1"/>
  <c r="BE802" i="75" s="1"/>
  <c r="BB802" i="75"/>
  <c r="BD801" i="75"/>
  <c r="BA801" i="75" s="1"/>
  <c r="BF801" i="75" s="1"/>
  <c r="BC801" i="75"/>
  <c r="AZ801" i="75" s="1"/>
  <c r="BE801" i="75" s="1"/>
  <c r="BB801" i="75"/>
  <c r="BD800" i="75"/>
  <c r="BA800" i="75" s="1"/>
  <c r="BF800" i="75" s="1"/>
  <c r="BC800" i="75"/>
  <c r="AZ800" i="75" s="1"/>
  <c r="BE800" i="75" s="1"/>
  <c r="BB800" i="75"/>
  <c r="BD799" i="75"/>
  <c r="BA799" i="75" s="1"/>
  <c r="BF799" i="75" s="1"/>
  <c r="BC799" i="75"/>
  <c r="AZ799" i="75" s="1"/>
  <c r="BE799" i="75" s="1"/>
  <c r="BB799" i="75"/>
  <c r="BD798" i="75"/>
  <c r="BA798" i="75" s="1"/>
  <c r="BF798" i="75" s="1"/>
  <c r="BC798" i="75"/>
  <c r="AZ798" i="75" s="1"/>
  <c r="BE798" i="75" s="1"/>
  <c r="BB798" i="75"/>
  <c r="BD797" i="75"/>
  <c r="BA797" i="75" s="1"/>
  <c r="BF797" i="75" s="1"/>
  <c r="BC797" i="75"/>
  <c r="AZ797" i="75" s="1"/>
  <c r="BE797" i="75" s="1"/>
  <c r="BB797" i="75"/>
  <c r="BD796" i="75"/>
  <c r="BA796" i="75" s="1"/>
  <c r="BF796" i="75" s="1"/>
  <c r="BC796" i="75"/>
  <c r="AZ796" i="75" s="1"/>
  <c r="BE796" i="75" s="1"/>
  <c r="BB796" i="75"/>
  <c r="BD795" i="75"/>
  <c r="BA795" i="75" s="1"/>
  <c r="BF795" i="75" s="1"/>
  <c r="BC795" i="75"/>
  <c r="AZ795" i="75" s="1"/>
  <c r="BE795" i="75" s="1"/>
  <c r="BB795" i="75"/>
  <c r="BD794" i="75"/>
  <c r="BA794" i="75" s="1"/>
  <c r="BF794" i="75" s="1"/>
  <c r="BC794" i="75"/>
  <c r="AZ794" i="75" s="1"/>
  <c r="BE794" i="75" s="1"/>
  <c r="BB794" i="75"/>
  <c r="BD793" i="75"/>
  <c r="BA793" i="75" s="1"/>
  <c r="BF793" i="75" s="1"/>
  <c r="BC793" i="75"/>
  <c r="AZ793" i="75" s="1"/>
  <c r="BE793" i="75" s="1"/>
  <c r="BB793" i="75"/>
  <c r="BD792" i="75"/>
  <c r="BA792" i="75" s="1"/>
  <c r="BF792" i="75" s="1"/>
  <c r="BC792" i="75"/>
  <c r="AZ792" i="75" s="1"/>
  <c r="BE792" i="75" s="1"/>
  <c r="BB792" i="75"/>
  <c r="BD791" i="75"/>
  <c r="BA791" i="75" s="1"/>
  <c r="BF791" i="75" s="1"/>
  <c r="BC791" i="75"/>
  <c r="AZ791" i="75" s="1"/>
  <c r="BE791" i="75" s="1"/>
  <c r="BB791" i="75"/>
  <c r="BD790" i="75"/>
  <c r="BA790" i="75" s="1"/>
  <c r="BF790" i="75" s="1"/>
  <c r="BC790" i="75"/>
  <c r="AZ790" i="75" s="1"/>
  <c r="BE790" i="75" s="1"/>
  <c r="BB790" i="75"/>
  <c r="BD789" i="75"/>
  <c r="BA789" i="75" s="1"/>
  <c r="BF789" i="75" s="1"/>
  <c r="BC789" i="75"/>
  <c r="AZ789" i="75" s="1"/>
  <c r="BE789" i="75" s="1"/>
  <c r="BB789" i="75"/>
  <c r="BD788" i="75"/>
  <c r="BA788" i="75" s="1"/>
  <c r="BF788" i="75" s="1"/>
  <c r="BC788" i="75"/>
  <c r="AZ788" i="75" s="1"/>
  <c r="BE788" i="75" s="1"/>
  <c r="BB788" i="75"/>
  <c r="BD787" i="75"/>
  <c r="BA787" i="75" s="1"/>
  <c r="BF787" i="75" s="1"/>
  <c r="BC787" i="75"/>
  <c r="AZ787" i="75" s="1"/>
  <c r="BE787" i="75" s="1"/>
  <c r="BB787" i="75"/>
  <c r="BD786" i="75"/>
  <c r="BA786" i="75" s="1"/>
  <c r="BF786" i="75" s="1"/>
  <c r="BC786" i="75"/>
  <c r="AZ786" i="75" s="1"/>
  <c r="BE786" i="75" s="1"/>
  <c r="BB786" i="75"/>
  <c r="BD785" i="75"/>
  <c r="BA785" i="75" s="1"/>
  <c r="BF785" i="75" s="1"/>
  <c r="BC785" i="75"/>
  <c r="AZ785" i="75" s="1"/>
  <c r="BE785" i="75" s="1"/>
  <c r="BB785" i="75"/>
  <c r="BD784" i="75"/>
  <c r="BA784" i="75" s="1"/>
  <c r="BF784" i="75" s="1"/>
  <c r="BC784" i="75"/>
  <c r="AZ784" i="75" s="1"/>
  <c r="BE784" i="75" s="1"/>
  <c r="BB784" i="75"/>
  <c r="BD783" i="75"/>
  <c r="BA783" i="75" s="1"/>
  <c r="BF783" i="75" s="1"/>
  <c r="BC783" i="75"/>
  <c r="AZ783" i="75" s="1"/>
  <c r="BE783" i="75" s="1"/>
  <c r="BB783" i="75"/>
  <c r="BD782" i="75"/>
  <c r="BA782" i="75" s="1"/>
  <c r="BF782" i="75" s="1"/>
  <c r="BC782" i="75"/>
  <c r="AZ782" i="75" s="1"/>
  <c r="BE782" i="75" s="1"/>
  <c r="BB782" i="75"/>
  <c r="BD781" i="75"/>
  <c r="BA781" i="75" s="1"/>
  <c r="BF781" i="75" s="1"/>
  <c r="BC781" i="75"/>
  <c r="AZ781" i="75" s="1"/>
  <c r="BE781" i="75" s="1"/>
  <c r="BB781" i="75"/>
  <c r="BD780" i="75"/>
  <c r="BA780" i="75" s="1"/>
  <c r="BF780" i="75" s="1"/>
  <c r="BC780" i="75"/>
  <c r="AZ780" i="75" s="1"/>
  <c r="BE780" i="75" s="1"/>
  <c r="BB780" i="75"/>
  <c r="BD779" i="75"/>
  <c r="BA779" i="75" s="1"/>
  <c r="BF779" i="75" s="1"/>
  <c r="BC779" i="75"/>
  <c r="AZ779" i="75" s="1"/>
  <c r="BE779" i="75" s="1"/>
  <c r="BB779" i="75"/>
  <c r="BD778" i="75"/>
  <c r="BA778" i="75" s="1"/>
  <c r="BF778" i="75" s="1"/>
  <c r="BC778" i="75"/>
  <c r="AZ778" i="75" s="1"/>
  <c r="BE778" i="75" s="1"/>
  <c r="BB778" i="75"/>
  <c r="BD777" i="75"/>
  <c r="BA777" i="75" s="1"/>
  <c r="BF777" i="75" s="1"/>
  <c r="BC777" i="75"/>
  <c r="AZ777" i="75" s="1"/>
  <c r="BE777" i="75" s="1"/>
  <c r="BB777" i="75"/>
  <c r="BD776" i="75"/>
  <c r="BA776" i="75" s="1"/>
  <c r="BF776" i="75" s="1"/>
  <c r="BC776" i="75"/>
  <c r="AZ776" i="75" s="1"/>
  <c r="BE776" i="75" s="1"/>
  <c r="BB776" i="75"/>
  <c r="BD775" i="75"/>
  <c r="BA775" i="75" s="1"/>
  <c r="BF775" i="75" s="1"/>
  <c r="BC775" i="75"/>
  <c r="AZ775" i="75" s="1"/>
  <c r="BE775" i="75" s="1"/>
  <c r="BB775" i="75"/>
  <c r="BD774" i="75"/>
  <c r="BA774" i="75" s="1"/>
  <c r="BF774" i="75" s="1"/>
  <c r="BC774" i="75"/>
  <c r="AZ774" i="75" s="1"/>
  <c r="BE774" i="75" s="1"/>
  <c r="BB774" i="75"/>
  <c r="BD773" i="75"/>
  <c r="BA773" i="75" s="1"/>
  <c r="BF773" i="75" s="1"/>
  <c r="BC773" i="75"/>
  <c r="AZ773" i="75" s="1"/>
  <c r="BE773" i="75" s="1"/>
  <c r="BB773" i="75"/>
  <c r="BD772" i="75"/>
  <c r="BA772" i="75" s="1"/>
  <c r="BF772" i="75" s="1"/>
  <c r="BC772" i="75"/>
  <c r="AZ772" i="75" s="1"/>
  <c r="BE772" i="75" s="1"/>
  <c r="BB772" i="75"/>
  <c r="BD771" i="75"/>
  <c r="BA771" i="75" s="1"/>
  <c r="BF771" i="75" s="1"/>
  <c r="BC771" i="75"/>
  <c r="AZ771" i="75" s="1"/>
  <c r="BE771" i="75" s="1"/>
  <c r="BB771" i="75"/>
  <c r="BD770" i="75"/>
  <c r="BA770" i="75" s="1"/>
  <c r="BF770" i="75" s="1"/>
  <c r="BC770" i="75"/>
  <c r="AZ770" i="75" s="1"/>
  <c r="BE770" i="75" s="1"/>
  <c r="BB770" i="75"/>
  <c r="BD769" i="75"/>
  <c r="BA769" i="75" s="1"/>
  <c r="BF769" i="75" s="1"/>
  <c r="BC769" i="75"/>
  <c r="AZ769" i="75" s="1"/>
  <c r="BE769" i="75" s="1"/>
  <c r="BB769" i="75"/>
  <c r="BD768" i="75"/>
  <c r="BA768" i="75" s="1"/>
  <c r="BF768" i="75" s="1"/>
  <c r="BC768" i="75"/>
  <c r="AZ768" i="75" s="1"/>
  <c r="BE768" i="75" s="1"/>
  <c r="BB768" i="75"/>
  <c r="BD767" i="75"/>
  <c r="BA767" i="75" s="1"/>
  <c r="BF767" i="75" s="1"/>
  <c r="BC767" i="75"/>
  <c r="AZ767" i="75" s="1"/>
  <c r="BE767" i="75" s="1"/>
  <c r="BB767" i="75"/>
  <c r="BD766" i="75"/>
  <c r="BA766" i="75" s="1"/>
  <c r="BF766" i="75" s="1"/>
  <c r="BC766" i="75"/>
  <c r="AZ766" i="75" s="1"/>
  <c r="BE766" i="75" s="1"/>
  <c r="BB766" i="75"/>
  <c r="BD765" i="75"/>
  <c r="BA765" i="75" s="1"/>
  <c r="BF765" i="75" s="1"/>
  <c r="BC765" i="75"/>
  <c r="AZ765" i="75" s="1"/>
  <c r="BE765" i="75" s="1"/>
  <c r="BB765" i="75"/>
  <c r="BD764" i="75"/>
  <c r="BA764" i="75" s="1"/>
  <c r="BF764" i="75" s="1"/>
  <c r="BC764" i="75"/>
  <c r="AZ764" i="75" s="1"/>
  <c r="BE764" i="75" s="1"/>
  <c r="BB764" i="75"/>
  <c r="BD763" i="75"/>
  <c r="BA763" i="75" s="1"/>
  <c r="BF763" i="75" s="1"/>
  <c r="BC763" i="75"/>
  <c r="AZ763" i="75" s="1"/>
  <c r="BE763" i="75" s="1"/>
  <c r="BB763" i="75"/>
  <c r="BD762" i="75"/>
  <c r="BA762" i="75" s="1"/>
  <c r="BF762" i="75" s="1"/>
  <c r="BC762" i="75"/>
  <c r="AZ762" i="75" s="1"/>
  <c r="BE762" i="75" s="1"/>
  <c r="BB762" i="75"/>
  <c r="BD761" i="75"/>
  <c r="BA761" i="75" s="1"/>
  <c r="BF761" i="75" s="1"/>
  <c r="BC761" i="75"/>
  <c r="AZ761" i="75" s="1"/>
  <c r="BE761" i="75" s="1"/>
  <c r="BB761" i="75"/>
  <c r="BD760" i="75"/>
  <c r="BA760" i="75" s="1"/>
  <c r="BF760" i="75" s="1"/>
  <c r="BC760" i="75"/>
  <c r="AZ760" i="75" s="1"/>
  <c r="BE760" i="75" s="1"/>
  <c r="BB760" i="75"/>
  <c r="BD759" i="75"/>
  <c r="BA759" i="75" s="1"/>
  <c r="BF759" i="75" s="1"/>
  <c r="BC759" i="75"/>
  <c r="AZ759" i="75" s="1"/>
  <c r="BE759" i="75" s="1"/>
  <c r="BB759" i="75"/>
  <c r="BD758" i="75"/>
  <c r="BA758" i="75" s="1"/>
  <c r="BF758" i="75" s="1"/>
  <c r="BC758" i="75"/>
  <c r="AZ758" i="75" s="1"/>
  <c r="BE758" i="75" s="1"/>
  <c r="BB758" i="75"/>
  <c r="BD757" i="75"/>
  <c r="BA757" i="75" s="1"/>
  <c r="BF757" i="75" s="1"/>
  <c r="BC757" i="75"/>
  <c r="AZ757" i="75" s="1"/>
  <c r="BE757" i="75" s="1"/>
  <c r="BB757" i="75"/>
  <c r="BD756" i="75"/>
  <c r="BA756" i="75" s="1"/>
  <c r="BF756" i="75" s="1"/>
  <c r="BC756" i="75"/>
  <c r="AZ756" i="75" s="1"/>
  <c r="BE756" i="75" s="1"/>
  <c r="BB756" i="75"/>
  <c r="BD755" i="75"/>
  <c r="BA755" i="75" s="1"/>
  <c r="BF755" i="75" s="1"/>
  <c r="BC755" i="75"/>
  <c r="AZ755" i="75" s="1"/>
  <c r="BE755" i="75" s="1"/>
  <c r="BB755" i="75"/>
  <c r="BD754" i="75"/>
  <c r="BA754" i="75" s="1"/>
  <c r="BF754" i="75" s="1"/>
  <c r="BC754" i="75"/>
  <c r="AZ754" i="75" s="1"/>
  <c r="BE754" i="75" s="1"/>
  <c r="BB754" i="75"/>
  <c r="BD753" i="75"/>
  <c r="BA753" i="75" s="1"/>
  <c r="BF753" i="75" s="1"/>
  <c r="BC753" i="75"/>
  <c r="AZ753" i="75" s="1"/>
  <c r="BE753" i="75" s="1"/>
  <c r="BB753" i="75"/>
  <c r="BD3502" i="75" l="1"/>
  <c r="BA3502" i="75" s="1"/>
  <c r="BF3502" i="75" s="1"/>
  <c r="BC3502" i="75"/>
  <c r="AZ3502" i="75" s="1"/>
  <c r="BE3502" i="75" s="1"/>
  <c r="BB3502" i="75"/>
  <c r="BD3501" i="75"/>
  <c r="BA3501" i="75" s="1"/>
  <c r="BF3501" i="75" s="1"/>
  <c r="BC3501" i="75"/>
  <c r="AZ3501" i="75" s="1"/>
  <c r="BE3501" i="75" s="1"/>
  <c r="BB3501" i="75"/>
  <c r="BD3500" i="75"/>
  <c r="BA3500" i="75" s="1"/>
  <c r="BF3500" i="75" s="1"/>
  <c r="BC3500" i="75"/>
  <c r="AZ3500" i="75" s="1"/>
  <c r="BE3500" i="75" s="1"/>
  <c r="BB3500" i="75"/>
  <c r="BD3499" i="75"/>
  <c r="BA3499" i="75" s="1"/>
  <c r="BF3499" i="75" s="1"/>
  <c r="BC3499" i="75"/>
  <c r="AZ3499" i="75" s="1"/>
  <c r="BE3499" i="75" s="1"/>
  <c r="BB3499" i="75"/>
  <c r="BD3498" i="75"/>
  <c r="BA3498" i="75" s="1"/>
  <c r="BF3498" i="75" s="1"/>
  <c r="BC3498" i="75"/>
  <c r="AZ3498" i="75" s="1"/>
  <c r="BE3498" i="75" s="1"/>
  <c r="BB3498" i="75"/>
  <c r="BD3497" i="75"/>
  <c r="BA3497" i="75" s="1"/>
  <c r="BF3497" i="75" s="1"/>
  <c r="BC3497" i="75"/>
  <c r="AZ3497" i="75" s="1"/>
  <c r="BE3497" i="75" s="1"/>
  <c r="BB3497" i="75"/>
  <c r="BD3496" i="75"/>
  <c r="BA3496" i="75" s="1"/>
  <c r="BF3496" i="75" s="1"/>
  <c r="BC3496" i="75"/>
  <c r="AZ3496" i="75" s="1"/>
  <c r="BE3496" i="75" s="1"/>
  <c r="BB3496" i="75"/>
  <c r="BD3495" i="75"/>
  <c r="BA3495" i="75" s="1"/>
  <c r="BF3495" i="75" s="1"/>
  <c r="BC3495" i="75"/>
  <c r="AZ3495" i="75" s="1"/>
  <c r="BE3495" i="75" s="1"/>
  <c r="BB3495" i="75"/>
  <c r="BD3494" i="75"/>
  <c r="BA3494" i="75" s="1"/>
  <c r="BF3494" i="75" s="1"/>
  <c r="BC3494" i="75"/>
  <c r="AZ3494" i="75" s="1"/>
  <c r="BE3494" i="75" s="1"/>
  <c r="BB3494" i="75"/>
  <c r="BD3493" i="75"/>
  <c r="BA3493" i="75" s="1"/>
  <c r="BF3493" i="75" s="1"/>
  <c r="BC3493" i="75"/>
  <c r="AZ3493" i="75" s="1"/>
  <c r="BE3493" i="75" s="1"/>
  <c r="BB3493" i="75"/>
  <c r="BD3492" i="75"/>
  <c r="BA3492" i="75" s="1"/>
  <c r="BF3492" i="75" s="1"/>
  <c r="BC3492" i="75"/>
  <c r="AZ3492" i="75" s="1"/>
  <c r="BE3492" i="75" s="1"/>
  <c r="BB3492" i="75"/>
  <c r="BD3491" i="75"/>
  <c r="BA3491" i="75" s="1"/>
  <c r="BF3491" i="75" s="1"/>
  <c r="BC3491" i="75"/>
  <c r="AZ3491" i="75" s="1"/>
  <c r="BE3491" i="75" s="1"/>
  <c r="BB3491" i="75"/>
  <c r="BD3490" i="75"/>
  <c r="BA3490" i="75" s="1"/>
  <c r="BF3490" i="75" s="1"/>
  <c r="BC3490" i="75"/>
  <c r="AZ3490" i="75" s="1"/>
  <c r="BE3490" i="75" s="1"/>
  <c r="BB3490" i="75"/>
  <c r="BD3489" i="75"/>
  <c r="BA3489" i="75" s="1"/>
  <c r="BF3489" i="75" s="1"/>
  <c r="BC3489" i="75"/>
  <c r="AZ3489" i="75" s="1"/>
  <c r="BE3489" i="75" s="1"/>
  <c r="BB3489" i="75"/>
  <c r="BD3488" i="75"/>
  <c r="BA3488" i="75" s="1"/>
  <c r="BF3488" i="75" s="1"/>
  <c r="BC3488" i="75"/>
  <c r="AZ3488" i="75" s="1"/>
  <c r="BE3488" i="75" s="1"/>
  <c r="BB3488" i="75"/>
  <c r="BD3487" i="75"/>
  <c r="BA3487" i="75" s="1"/>
  <c r="BF3487" i="75" s="1"/>
  <c r="BC3487" i="75"/>
  <c r="AZ3487" i="75" s="1"/>
  <c r="BE3487" i="75" s="1"/>
  <c r="BB3487" i="75"/>
  <c r="BD3486" i="75"/>
  <c r="BA3486" i="75" s="1"/>
  <c r="BF3486" i="75" s="1"/>
  <c r="BC3486" i="75"/>
  <c r="AZ3486" i="75" s="1"/>
  <c r="BE3486" i="75" s="1"/>
  <c r="BB3486" i="75"/>
  <c r="BD3485" i="75"/>
  <c r="BA3485" i="75" s="1"/>
  <c r="BF3485" i="75" s="1"/>
  <c r="BC3485" i="75"/>
  <c r="AZ3485" i="75" s="1"/>
  <c r="BE3485" i="75" s="1"/>
  <c r="BB3485" i="75"/>
  <c r="BD3484" i="75"/>
  <c r="BA3484" i="75" s="1"/>
  <c r="BF3484" i="75" s="1"/>
  <c r="BC3484" i="75"/>
  <c r="AZ3484" i="75" s="1"/>
  <c r="BE3484" i="75" s="1"/>
  <c r="BB3484" i="75"/>
  <c r="BD3483" i="75"/>
  <c r="BA3483" i="75" s="1"/>
  <c r="BF3483" i="75" s="1"/>
  <c r="BC3483" i="75"/>
  <c r="AZ3483" i="75" s="1"/>
  <c r="BE3483" i="75" s="1"/>
  <c r="BB3483" i="75"/>
  <c r="BD3482" i="75"/>
  <c r="BA3482" i="75" s="1"/>
  <c r="BF3482" i="75" s="1"/>
  <c r="BC3482" i="75"/>
  <c r="AZ3482" i="75" s="1"/>
  <c r="BE3482" i="75" s="1"/>
  <c r="BB3482" i="75"/>
  <c r="BD3481" i="75"/>
  <c r="BA3481" i="75" s="1"/>
  <c r="BF3481" i="75" s="1"/>
  <c r="BC3481" i="75"/>
  <c r="AZ3481" i="75" s="1"/>
  <c r="BE3481" i="75" s="1"/>
  <c r="BB3481" i="75"/>
  <c r="BD3480" i="75"/>
  <c r="BA3480" i="75" s="1"/>
  <c r="BF3480" i="75" s="1"/>
  <c r="BC3480" i="75"/>
  <c r="AZ3480" i="75" s="1"/>
  <c r="BE3480" i="75" s="1"/>
  <c r="BB3480" i="75"/>
  <c r="BD3479" i="75"/>
  <c r="BA3479" i="75" s="1"/>
  <c r="BF3479" i="75" s="1"/>
  <c r="BC3479" i="75"/>
  <c r="AZ3479" i="75" s="1"/>
  <c r="BE3479" i="75" s="1"/>
  <c r="BB3479" i="75"/>
  <c r="BD3478" i="75"/>
  <c r="BA3478" i="75" s="1"/>
  <c r="BF3478" i="75" s="1"/>
  <c r="BC3478" i="75"/>
  <c r="AZ3478" i="75" s="1"/>
  <c r="BE3478" i="75" s="1"/>
  <c r="BB3478" i="75"/>
  <c r="BD3477" i="75"/>
  <c r="BA3477" i="75" s="1"/>
  <c r="BF3477" i="75" s="1"/>
  <c r="BC3477" i="75"/>
  <c r="AZ3477" i="75" s="1"/>
  <c r="BE3477" i="75" s="1"/>
  <c r="BB3477" i="75"/>
  <c r="BD3476" i="75"/>
  <c r="BA3476" i="75" s="1"/>
  <c r="BF3476" i="75" s="1"/>
  <c r="BC3476" i="75"/>
  <c r="AZ3476" i="75" s="1"/>
  <c r="BE3476" i="75" s="1"/>
  <c r="BB3476" i="75"/>
  <c r="BD3475" i="75"/>
  <c r="BA3475" i="75" s="1"/>
  <c r="BF3475" i="75" s="1"/>
  <c r="BC3475" i="75"/>
  <c r="AZ3475" i="75" s="1"/>
  <c r="BE3475" i="75" s="1"/>
  <c r="BB3475" i="75"/>
  <c r="BD3474" i="75"/>
  <c r="BA3474" i="75" s="1"/>
  <c r="BF3474" i="75" s="1"/>
  <c r="BC3474" i="75"/>
  <c r="AZ3474" i="75" s="1"/>
  <c r="BE3474" i="75" s="1"/>
  <c r="BB3474" i="75"/>
  <c r="BD3473" i="75"/>
  <c r="BA3473" i="75" s="1"/>
  <c r="BF3473" i="75" s="1"/>
  <c r="BC3473" i="75"/>
  <c r="AZ3473" i="75" s="1"/>
  <c r="BE3473" i="75" s="1"/>
  <c r="BB3473" i="75"/>
  <c r="BD3472" i="75"/>
  <c r="BA3472" i="75" s="1"/>
  <c r="BF3472" i="75" s="1"/>
  <c r="BC3472" i="75"/>
  <c r="AZ3472" i="75" s="1"/>
  <c r="BE3472" i="75" s="1"/>
  <c r="BB3472" i="75"/>
  <c r="BD3471" i="75"/>
  <c r="BA3471" i="75" s="1"/>
  <c r="BF3471" i="75" s="1"/>
  <c r="BC3471" i="75"/>
  <c r="AZ3471" i="75" s="1"/>
  <c r="BE3471" i="75" s="1"/>
  <c r="BB3471" i="75"/>
  <c r="BD3470" i="75"/>
  <c r="BA3470" i="75" s="1"/>
  <c r="BF3470" i="75" s="1"/>
  <c r="BC3470" i="75"/>
  <c r="AZ3470" i="75" s="1"/>
  <c r="BE3470" i="75" s="1"/>
  <c r="BB3470" i="75"/>
  <c r="BD3469" i="75"/>
  <c r="BA3469" i="75" s="1"/>
  <c r="BF3469" i="75" s="1"/>
  <c r="BC3469" i="75"/>
  <c r="AZ3469" i="75" s="1"/>
  <c r="BE3469" i="75" s="1"/>
  <c r="BB3469" i="75"/>
  <c r="BD3468" i="75"/>
  <c r="BA3468" i="75" s="1"/>
  <c r="BF3468" i="75" s="1"/>
  <c r="BC3468" i="75"/>
  <c r="AZ3468" i="75" s="1"/>
  <c r="BE3468" i="75" s="1"/>
  <c r="BB3468" i="75"/>
  <c r="BD3467" i="75"/>
  <c r="BA3467" i="75" s="1"/>
  <c r="BF3467" i="75" s="1"/>
  <c r="BC3467" i="75"/>
  <c r="AZ3467" i="75" s="1"/>
  <c r="BE3467" i="75" s="1"/>
  <c r="BB3467" i="75"/>
  <c r="BD3466" i="75"/>
  <c r="BA3466" i="75" s="1"/>
  <c r="BF3466" i="75" s="1"/>
  <c r="BC3466" i="75"/>
  <c r="AZ3466" i="75" s="1"/>
  <c r="BE3466" i="75" s="1"/>
  <c r="BB3466" i="75"/>
  <c r="BD3465" i="75"/>
  <c r="BA3465" i="75" s="1"/>
  <c r="BF3465" i="75" s="1"/>
  <c r="BC3465" i="75"/>
  <c r="AZ3465" i="75" s="1"/>
  <c r="BE3465" i="75" s="1"/>
  <c r="BB3465" i="75"/>
  <c r="BD3464" i="75"/>
  <c r="BA3464" i="75" s="1"/>
  <c r="BF3464" i="75" s="1"/>
  <c r="BC3464" i="75"/>
  <c r="AZ3464" i="75" s="1"/>
  <c r="BE3464" i="75" s="1"/>
  <c r="BB3464" i="75"/>
  <c r="BD3463" i="75"/>
  <c r="BA3463" i="75" s="1"/>
  <c r="BF3463" i="75" s="1"/>
  <c r="BC3463" i="75"/>
  <c r="AZ3463" i="75" s="1"/>
  <c r="BE3463" i="75" s="1"/>
  <c r="BB3463" i="75"/>
  <c r="BD3462" i="75"/>
  <c r="BA3462" i="75" s="1"/>
  <c r="BF3462" i="75" s="1"/>
  <c r="BC3462" i="75"/>
  <c r="AZ3462" i="75" s="1"/>
  <c r="BE3462" i="75" s="1"/>
  <c r="BB3462" i="75"/>
  <c r="BD3461" i="75"/>
  <c r="BA3461" i="75" s="1"/>
  <c r="BF3461" i="75" s="1"/>
  <c r="BC3461" i="75"/>
  <c r="AZ3461" i="75" s="1"/>
  <c r="BE3461" i="75" s="1"/>
  <c r="BB3461" i="75"/>
  <c r="BD3460" i="75"/>
  <c r="BA3460" i="75" s="1"/>
  <c r="BF3460" i="75" s="1"/>
  <c r="BC3460" i="75"/>
  <c r="AZ3460" i="75" s="1"/>
  <c r="BE3460" i="75" s="1"/>
  <c r="BB3460" i="75"/>
  <c r="BD3459" i="75"/>
  <c r="BA3459" i="75" s="1"/>
  <c r="BF3459" i="75" s="1"/>
  <c r="BC3459" i="75"/>
  <c r="AZ3459" i="75" s="1"/>
  <c r="BE3459" i="75" s="1"/>
  <c r="BB3459" i="75"/>
  <c r="BD3458" i="75"/>
  <c r="BA3458" i="75" s="1"/>
  <c r="BF3458" i="75" s="1"/>
  <c r="BC3458" i="75"/>
  <c r="AZ3458" i="75" s="1"/>
  <c r="BE3458" i="75" s="1"/>
  <c r="BB3458" i="75"/>
  <c r="BD3457" i="75"/>
  <c r="BA3457" i="75" s="1"/>
  <c r="BF3457" i="75" s="1"/>
  <c r="BC3457" i="75"/>
  <c r="AZ3457" i="75" s="1"/>
  <c r="BE3457" i="75" s="1"/>
  <c r="BB3457" i="75"/>
  <c r="BD3456" i="75"/>
  <c r="BA3456" i="75" s="1"/>
  <c r="BF3456" i="75" s="1"/>
  <c r="BC3456" i="75"/>
  <c r="AZ3456" i="75" s="1"/>
  <c r="BE3456" i="75" s="1"/>
  <c r="BB3456" i="75"/>
  <c r="BD3455" i="75"/>
  <c r="BA3455" i="75" s="1"/>
  <c r="BF3455" i="75" s="1"/>
  <c r="BC3455" i="75"/>
  <c r="AZ3455" i="75" s="1"/>
  <c r="BE3455" i="75" s="1"/>
  <c r="BB3455" i="75"/>
  <c r="BD3454" i="75"/>
  <c r="BA3454" i="75" s="1"/>
  <c r="BF3454" i="75" s="1"/>
  <c r="BC3454" i="75"/>
  <c r="AZ3454" i="75" s="1"/>
  <c r="BE3454" i="75" s="1"/>
  <c r="BB3454" i="75"/>
  <c r="BD3453" i="75"/>
  <c r="BA3453" i="75" s="1"/>
  <c r="BF3453" i="75" s="1"/>
  <c r="BC3453" i="75"/>
  <c r="AZ3453" i="75" s="1"/>
  <c r="BE3453" i="75" s="1"/>
  <c r="BB3453" i="75"/>
  <c r="BD3452" i="75"/>
  <c r="BA3452" i="75" s="1"/>
  <c r="BF3452" i="75" s="1"/>
  <c r="BC3452" i="75"/>
  <c r="AZ3452" i="75" s="1"/>
  <c r="BE3452" i="75" s="1"/>
  <c r="BB3452" i="75"/>
  <c r="BD3451" i="75"/>
  <c r="BA3451" i="75" s="1"/>
  <c r="BF3451" i="75" s="1"/>
  <c r="BC3451" i="75"/>
  <c r="AZ3451" i="75" s="1"/>
  <c r="BE3451" i="75" s="1"/>
  <c r="BB3451" i="75"/>
  <c r="BD3450" i="75"/>
  <c r="BA3450" i="75" s="1"/>
  <c r="BF3450" i="75" s="1"/>
  <c r="BC3450" i="75"/>
  <c r="AZ3450" i="75" s="1"/>
  <c r="BE3450" i="75" s="1"/>
  <c r="BB3450" i="75"/>
  <c r="BD3449" i="75"/>
  <c r="BA3449" i="75" s="1"/>
  <c r="BF3449" i="75" s="1"/>
  <c r="BC3449" i="75"/>
  <c r="AZ3449" i="75" s="1"/>
  <c r="BE3449" i="75" s="1"/>
  <c r="BB3449" i="75"/>
  <c r="BD3448" i="75"/>
  <c r="BA3448" i="75" s="1"/>
  <c r="BF3448" i="75" s="1"/>
  <c r="BC3448" i="75"/>
  <c r="AZ3448" i="75" s="1"/>
  <c r="BE3448" i="75" s="1"/>
  <c r="BB3448" i="75"/>
  <c r="BD3447" i="75"/>
  <c r="BA3447" i="75" s="1"/>
  <c r="BF3447" i="75" s="1"/>
  <c r="BC3447" i="75"/>
  <c r="AZ3447" i="75" s="1"/>
  <c r="BE3447" i="75" s="1"/>
  <c r="BB3447" i="75"/>
  <c r="BD3446" i="75"/>
  <c r="BA3446" i="75" s="1"/>
  <c r="BF3446" i="75" s="1"/>
  <c r="BC3446" i="75"/>
  <c r="AZ3446" i="75" s="1"/>
  <c r="BE3446" i="75" s="1"/>
  <c r="BB3446" i="75"/>
  <c r="BD3445" i="75"/>
  <c r="BA3445" i="75" s="1"/>
  <c r="BF3445" i="75" s="1"/>
  <c r="BC3445" i="75"/>
  <c r="AZ3445" i="75" s="1"/>
  <c r="BE3445" i="75" s="1"/>
  <c r="BB3445" i="75"/>
  <c r="BD3444" i="75"/>
  <c r="BA3444" i="75" s="1"/>
  <c r="BF3444" i="75" s="1"/>
  <c r="BC3444" i="75"/>
  <c r="AZ3444" i="75" s="1"/>
  <c r="BE3444" i="75" s="1"/>
  <c r="BB3444" i="75"/>
  <c r="BD3443" i="75"/>
  <c r="BA3443" i="75" s="1"/>
  <c r="BF3443" i="75" s="1"/>
  <c r="BC3443" i="75"/>
  <c r="AZ3443" i="75" s="1"/>
  <c r="BE3443" i="75" s="1"/>
  <c r="BB3443" i="75"/>
  <c r="BD3442" i="75"/>
  <c r="BA3442" i="75" s="1"/>
  <c r="BF3442" i="75" s="1"/>
  <c r="BC3442" i="75"/>
  <c r="AZ3442" i="75" s="1"/>
  <c r="BE3442" i="75" s="1"/>
  <c r="BB3442" i="75"/>
  <c r="BD3441" i="75"/>
  <c r="BA3441" i="75" s="1"/>
  <c r="BF3441" i="75" s="1"/>
  <c r="BC3441" i="75"/>
  <c r="AZ3441" i="75" s="1"/>
  <c r="BE3441" i="75" s="1"/>
  <c r="BB3441" i="75"/>
  <c r="BD3440" i="75"/>
  <c r="BA3440" i="75" s="1"/>
  <c r="BF3440" i="75" s="1"/>
  <c r="BC3440" i="75"/>
  <c r="AZ3440" i="75" s="1"/>
  <c r="BE3440" i="75" s="1"/>
  <c r="BB3440" i="75"/>
  <c r="BD3439" i="75"/>
  <c r="BA3439" i="75" s="1"/>
  <c r="BF3439" i="75" s="1"/>
  <c r="BC3439" i="75"/>
  <c r="AZ3439" i="75" s="1"/>
  <c r="BE3439" i="75" s="1"/>
  <c r="BB3439" i="75"/>
  <c r="BD3438" i="75"/>
  <c r="BA3438" i="75" s="1"/>
  <c r="BF3438" i="75" s="1"/>
  <c r="BC3438" i="75"/>
  <c r="AZ3438" i="75" s="1"/>
  <c r="BE3438" i="75" s="1"/>
  <c r="BB3438" i="75"/>
  <c r="BD3437" i="75"/>
  <c r="BA3437" i="75" s="1"/>
  <c r="BF3437" i="75" s="1"/>
  <c r="BC3437" i="75"/>
  <c r="AZ3437" i="75" s="1"/>
  <c r="BE3437" i="75" s="1"/>
  <c r="BB3437" i="75"/>
  <c r="BD3436" i="75"/>
  <c r="BA3436" i="75" s="1"/>
  <c r="BF3436" i="75" s="1"/>
  <c r="BC3436" i="75"/>
  <c r="AZ3436" i="75" s="1"/>
  <c r="BE3436" i="75" s="1"/>
  <c r="BB3436" i="75"/>
  <c r="BD3435" i="75"/>
  <c r="BA3435" i="75" s="1"/>
  <c r="BF3435" i="75" s="1"/>
  <c r="BC3435" i="75"/>
  <c r="AZ3435" i="75" s="1"/>
  <c r="BE3435" i="75" s="1"/>
  <c r="BB3435" i="75"/>
  <c r="BD3434" i="75"/>
  <c r="BA3434" i="75" s="1"/>
  <c r="BF3434" i="75" s="1"/>
  <c r="BC3434" i="75"/>
  <c r="AZ3434" i="75" s="1"/>
  <c r="BE3434" i="75" s="1"/>
  <c r="BB3434" i="75"/>
  <c r="BD3433" i="75"/>
  <c r="BA3433" i="75" s="1"/>
  <c r="BF3433" i="75" s="1"/>
  <c r="BC3433" i="75"/>
  <c r="AZ3433" i="75" s="1"/>
  <c r="BE3433" i="75" s="1"/>
  <c r="BB3433" i="75"/>
  <c r="BD3432" i="75"/>
  <c r="BA3432" i="75" s="1"/>
  <c r="BF3432" i="75" s="1"/>
  <c r="BC3432" i="75"/>
  <c r="AZ3432" i="75" s="1"/>
  <c r="BE3432" i="75" s="1"/>
  <c r="BB3432" i="75"/>
  <c r="BD3431" i="75"/>
  <c r="BA3431" i="75" s="1"/>
  <c r="BF3431" i="75" s="1"/>
  <c r="BC3431" i="75"/>
  <c r="AZ3431" i="75" s="1"/>
  <c r="BE3431" i="75" s="1"/>
  <c r="BB3431" i="75"/>
  <c r="BD3430" i="75"/>
  <c r="BA3430" i="75" s="1"/>
  <c r="BF3430" i="75" s="1"/>
  <c r="BC3430" i="75"/>
  <c r="AZ3430" i="75" s="1"/>
  <c r="BE3430" i="75" s="1"/>
  <c r="BB3430" i="75"/>
  <c r="BD3429" i="75"/>
  <c r="BA3429" i="75" s="1"/>
  <c r="BF3429" i="75" s="1"/>
  <c r="BC3429" i="75"/>
  <c r="AZ3429" i="75" s="1"/>
  <c r="BE3429" i="75" s="1"/>
  <c r="BB3429" i="75"/>
  <c r="BD3428" i="75"/>
  <c r="BA3428" i="75" s="1"/>
  <c r="BF3428" i="75" s="1"/>
  <c r="BC3428" i="75"/>
  <c r="AZ3428" i="75" s="1"/>
  <c r="BE3428" i="75" s="1"/>
  <c r="BB3428" i="75"/>
  <c r="BD3427" i="75"/>
  <c r="BA3427" i="75" s="1"/>
  <c r="BF3427" i="75" s="1"/>
  <c r="BC3427" i="75"/>
  <c r="AZ3427" i="75" s="1"/>
  <c r="BE3427" i="75" s="1"/>
  <c r="BB3427" i="75"/>
  <c r="BD3426" i="75"/>
  <c r="BA3426" i="75" s="1"/>
  <c r="BF3426" i="75" s="1"/>
  <c r="BC3426" i="75"/>
  <c r="AZ3426" i="75" s="1"/>
  <c r="BE3426" i="75" s="1"/>
  <c r="BB3426" i="75"/>
  <c r="BD3425" i="75"/>
  <c r="BA3425" i="75" s="1"/>
  <c r="BF3425" i="75" s="1"/>
  <c r="BC3425" i="75"/>
  <c r="AZ3425" i="75" s="1"/>
  <c r="BE3425" i="75" s="1"/>
  <c r="BB3425" i="75"/>
  <c r="BD3424" i="75"/>
  <c r="BA3424" i="75" s="1"/>
  <c r="BF3424" i="75" s="1"/>
  <c r="BC3424" i="75"/>
  <c r="AZ3424" i="75" s="1"/>
  <c r="BE3424" i="75" s="1"/>
  <c r="BB3424" i="75"/>
  <c r="BD3423" i="75"/>
  <c r="BA3423" i="75" s="1"/>
  <c r="BF3423" i="75" s="1"/>
  <c r="BC3423" i="75"/>
  <c r="AZ3423" i="75" s="1"/>
  <c r="BE3423" i="75" s="1"/>
  <c r="BB3423" i="75"/>
  <c r="BD3422" i="75"/>
  <c r="BA3422" i="75" s="1"/>
  <c r="BF3422" i="75" s="1"/>
  <c r="BC3422" i="75"/>
  <c r="AZ3422" i="75" s="1"/>
  <c r="BE3422" i="75" s="1"/>
  <c r="BB3422" i="75"/>
  <c r="BD3421" i="75"/>
  <c r="BA3421" i="75" s="1"/>
  <c r="BF3421" i="75" s="1"/>
  <c r="BC3421" i="75"/>
  <c r="AZ3421" i="75" s="1"/>
  <c r="BE3421" i="75" s="1"/>
  <c r="BB3421" i="75"/>
  <c r="BD3420" i="75"/>
  <c r="BA3420" i="75" s="1"/>
  <c r="BF3420" i="75" s="1"/>
  <c r="BC3420" i="75"/>
  <c r="AZ3420" i="75" s="1"/>
  <c r="BE3420" i="75" s="1"/>
  <c r="BB3420" i="75"/>
  <c r="BD3419" i="75"/>
  <c r="BA3419" i="75" s="1"/>
  <c r="BF3419" i="75" s="1"/>
  <c r="BC3419" i="75"/>
  <c r="AZ3419" i="75" s="1"/>
  <c r="BE3419" i="75" s="1"/>
  <c r="BB3419" i="75"/>
  <c r="BD3418" i="75"/>
  <c r="BA3418" i="75" s="1"/>
  <c r="BF3418" i="75" s="1"/>
  <c r="BC3418" i="75"/>
  <c r="AZ3418" i="75" s="1"/>
  <c r="BE3418" i="75" s="1"/>
  <c r="BB3418" i="75"/>
  <c r="BD3417" i="75"/>
  <c r="BA3417" i="75" s="1"/>
  <c r="BF3417" i="75" s="1"/>
  <c r="BC3417" i="75"/>
  <c r="AZ3417" i="75" s="1"/>
  <c r="BE3417" i="75" s="1"/>
  <c r="BB3417" i="75"/>
  <c r="BD3416" i="75"/>
  <c r="BA3416" i="75" s="1"/>
  <c r="BF3416" i="75" s="1"/>
  <c r="BC3416" i="75"/>
  <c r="AZ3416" i="75" s="1"/>
  <c r="BE3416" i="75" s="1"/>
  <c r="BB3416" i="75"/>
  <c r="BD3415" i="75"/>
  <c r="BA3415" i="75" s="1"/>
  <c r="BF3415" i="75" s="1"/>
  <c r="BC3415" i="75"/>
  <c r="AZ3415" i="75" s="1"/>
  <c r="BE3415" i="75" s="1"/>
  <c r="BB3415" i="75"/>
  <c r="BD3414" i="75"/>
  <c r="BA3414" i="75" s="1"/>
  <c r="BF3414" i="75" s="1"/>
  <c r="BC3414" i="75"/>
  <c r="AZ3414" i="75" s="1"/>
  <c r="BE3414" i="75" s="1"/>
  <c r="BB3414" i="75"/>
  <c r="BD3413" i="75"/>
  <c r="BA3413" i="75" s="1"/>
  <c r="BF3413" i="75" s="1"/>
  <c r="BC3413" i="75"/>
  <c r="AZ3413" i="75" s="1"/>
  <c r="BE3413" i="75" s="1"/>
  <c r="BB3413" i="75"/>
  <c r="BD3412" i="75"/>
  <c r="BA3412" i="75" s="1"/>
  <c r="BF3412" i="75" s="1"/>
  <c r="BC3412" i="75"/>
  <c r="AZ3412" i="75" s="1"/>
  <c r="BE3412" i="75" s="1"/>
  <c r="BB3412" i="75"/>
  <c r="BD3411" i="75"/>
  <c r="BA3411" i="75" s="1"/>
  <c r="BF3411" i="75" s="1"/>
  <c r="BC3411" i="75"/>
  <c r="AZ3411" i="75" s="1"/>
  <c r="BE3411" i="75" s="1"/>
  <c r="BB3411" i="75"/>
  <c r="BD3410" i="75"/>
  <c r="BA3410" i="75" s="1"/>
  <c r="BF3410" i="75" s="1"/>
  <c r="BC3410" i="75"/>
  <c r="AZ3410" i="75" s="1"/>
  <c r="BE3410" i="75" s="1"/>
  <c r="BB3410" i="75"/>
  <c r="BD3409" i="75"/>
  <c r="BA3409" i="75" s="1"/>
  <c r="BF3409" i="75" s="1"/>
  <c r="BC3409" i="75"/>
  <c r="AZ3409" i="75" s="1"/>
  <c r="BE3409" i="75" s="1"/>
  <c r="BB3409" i="75"/>
  <c r="BD3408" i="75"/>
  <c r="BA3408" i="75" s="1"/>
  <c r="BF3408" i="75" s="1"/>
  <c r="BC3408" i="75"/>
  <c r="AZ3408" i="75" s="1"/>
  <c r="BE3408" i="75" s="1"/>
  <c r="BB3408" i="75"/>
  <c r="BD3407" i="75"/>
  <c r="BA3407" i="75" s="1"/>
  <c r="BF3407" i="75" s="1"/>
  <c r="BC3407" i="75"/>
  <c r="AZ3407" i="75" s="1"/>
  <c r="BE3407" i="75" s="1"/>
  <c r="BB3407" i="75"/>
  <c r="BD3406" i="75"/>
  <c r="BA3406" i="75" s="1"/>
  <c r="BF3406" i="75" s="1"/>
  <c r="BC3406" i="75"/>
  <c r="AZ3406" i="75" s="1"/>
  <c r="BE3406" i="75" s="1"/>
  <c r="BB3406" i="75"/>
  <c r="BD3405" i="75"/>
  <c r="BA3405" i="75" s="1"/>
  <c r="BF3405" i="75" s="1"/>
  <c r="BC3405" i="75"/>
  <c r="AZ3405" i="75" s="1"/>
  <c r="BE3405" i="75" s="1"/>
  <c r="BB3405" i="75"/>
  <c r="BD3404" i="75"/>
  <c r="BA3404" i="75" s="1"/>
  <c r="BF3404" i="75" s="1"/>
  <c r="BC3404" i="75"/>
  <c r="AZ3404" i="75" s="1"/>
  <c r="BE3404" i="75" s="1"/>
  <c r="BB3404" i="75"/>
  <c r="BD3403" i="75"/>
  <c r="BA3403" i="75" s="1"/>
  <c r="BF3403" i="75" s="1"/>
  <c r="BC3403" i="75"/>
  <c r="AZ3403" i="75" s="1"/>
  <c r="BE3403" i="75" s="1"/>
  <c r="BB3403" i="75"/>
  <c r="BD3402" i="75"/>
  <c r="BA3402" i="75" s="1"/>
  <c r="BF3402" i="75" s="1"/>
  <c r="BC3402" i="75"/>
  <c r="AZ3402" i="75" s="1"/>
  <c r="BE3402" i="75" s="1"/>
  <c r="BB3402" i="75"/>
  <c r="BD3401" i="75"/>
  <c r="BA3401" i="75" s="1"/>
  <c r="BF3401" i="75" s="1"/>
  <c r="BC3401" i="75"/>
  <c r="AZ3401" i="75" s="1"/>
  <c r="BE3401" i="75" s="1"/>
  <c r="BB3401" i="75"/>
  <c r="BD3400" i="75"/>
  <c r="BA3400" i="75" s="1"/>
  <c r="BF3400" i="75" s="1"/>
  <c r="BC3400" i="75"/>
  <c r="AZ3400" i="75" s="1"/>
  <c r="BE3400" i="75" s="1"/>
  <c r="BB3400" i="75"/>
  <c r="BD3399" i="75"/>
  <c r="BA3399" i="75" s="1"/>
  <c r="BF3399" i="75" s="1"/>
  <c r="BC3399" i="75"/>
  <c r="AZ3399" i="75" s="1"/>
  <c r="BE3399" i="75" s="1"/>
  <c r="BB3399" i="75"/>
  <c r="BD3398" i="75"/>
  <c r="BA3398" i="75" s="1"/>
  <c r="BF3398" i="75" s="1"/>
  <c r="BC3398" i="75"/>
  <c r="AZ3398" i="75" s="1"/>
  <c r="BE3398" i="75" s="1"/>
  <c r="BB3398" i="75"/>
  <c r="BD3397" i="75"/>
  <c r="BA3397" i="75" s="1"/>
  <c r="BF3397" i="75" s="1"/>
  <c r="BC3397" i="75"/>
  <c r="AZ3397" i="75" s="1"/>
  <c r="BE3397" i="75" s="1"/>
  <c r="BB3397" i="75"/>
  <c r="BD3396" i="75"/>
  <c r="BA3396" i="75" s="1"/>
  <c r="BF3396" i="75" s="1"/>
  <c r="BC3396" i="75"/>
  <c r="AZ3396" i="75" s="1"/>
  <c r="BE3396" i="75" s="1"/>
  <c r="BB3396" i="75"/>
  <c r="BD3395" i="75"/>
  <c r="BA3395" i="75" s="1"/>
  <c r="BF3395" i="75" s="1"/>
  <c r="BC3395" i="75"/>
  <c r="AZ3395" i="75" s="1"/>
  <c r="BE3395" i="75" s="1"/>
  <c r="BB3395" i="75"/>
  <c r="BD3394" i="75"/>
  <c r="BA3394" i="75" s="1"/>
  <c r="BF3394" i="75" s="1"/>
  <c r="BC3394" i="75"/>
  <c r="AZ3394" i="75" s="1"/>
  <c r="BE3394" i="75" s="1"/>
  <c r="BB3394" i="75"/>
  <c r="BD3393" i="75"/>
  <c r="BA3393" i="75" s="1"/>
  <c r="BF3393" i="75" s="1"/>
  <c r="BC3393" i="75"/>
  <c r="AZ3393" i="75" s="1"/>
  <c r="BE3393" i="75" s="1"/>
  <c r="BB3393" i="75"/>
  <c r="BD3392" i="75"/>
  <c r="BA3392" i="75" s="1"/>
  <c r="BF3392" i="75" s="1"/>
  <c r="BC3392" i="75"/>
  <c r="AZ3392" i="75" s="1"/>
  <c r="BE3392" i="75" s="1"/>
  <c r="BB3392" i="75"/>
  <c r="BD3391" i="75"/>
  <c r="BA3391" i="75" s="1"/>
  <c r="BF3391" i="75" s="1"/>
  <c r="BC3391" i="75"/>
  <c r="AZ3391" i="75" s="1"/>
  <c r="BE3391" i="75" s="1"/>
  <c r="BB3391" i="75"/>
  <c r="BD3390" i="75"/>
  <c r="BA3390" i="75" s="1"/>
  <c r="BF3390" i="75" s="1"/>
  <c r="BC3390" i="75"/>
  <c r="AZ3390" i="75" s="1"/>
  <c r="BE3390" i="75" s="1"/>
  <c r="BB3390" i="75"/>
  <c r="BD3389" i="75"/>
  <c r="BA3389" i="75" s="1"/>
  <c r="BF3389" i="75" s="1"/>
  <c r="BC3389" i="75"/>
  <c r="AZ3389" i="75" s="1"/>
  <c r="BE3389" i="75" s="1"/>
  <c r="BB3389" i="75"/>
  <c r="BD3388" i="75"/>
  <c r="BA3388" i="75" s="1"/>
  <c r="BF3388" i="75" s="1"/>
  <c r="BC3388" i="75"/>
  <c r="AZ3388" i="75" s="1"/>
  <c r="BE3388" i="75" s="1"/>
  <c r="BB3388" i="75"/>
  <c r="BD3387" i="75"/>
  <c r="BA3387" i="75" s="1"/>
  <c r="BF3387" i="75" s="1"/>
  <c r="BC3387" i="75"/>
  <c r="AZ3387" i="75" s="1"/>
  <c r="BE3387" i="75" s="1"/>
  <c r="BB3387" i="75"/>
  <c r="BD3386" i="75"/>
  <c r="BA3386" i="75" s="1"/>
  <c r="BF3386" i="75" s="1"/>
  <c r="BC3386" i="75"/>
  <c r="AZ3386" i="75" s="1"/>
  <c r="BE3386" i="75" s="1"/>
  <c r="BB3386" i="75"/>
  <c r="BD3385" i="75"/>
  <c r="BA3385" i="75" s="1"/>
  <c r="BF3385" i="75" s="1"/>
  <c r="BC3385" i="75"/>
  <c r="AZ3385" i="75" s="1"/>
  <c r="BE3385" i="75" s="1"/>
  <c r="BB3385" i="75"/>
  <c r="BD3384" i="75"/>
  <c r="BA3384" i="75" s="1"/>
  <c r="BF3384" i="75" s="1"/>
  <c r="BC3384" i="75"/>
  <c r="AZ3384" i="75" s="1"/>
  <c r="BE3384" i="75" s="1"/>
  <c r="BB3384" i="75"/>
  <c r="BD3383" i="75"/>
  <c r="BA3383" i="75" s="1"/>
  <c r="BF3383" i="75" s="1"/>
  <c r="BC3383" i="75"/>
  <c r="AZ3383" i="75" s="1"/>
  <c r="BE3383" i="75" s="1"/>
  <c r="BB3383" i="75"/>
  <c r="BD3382" i="75"/>
  <c r="BA3382" i="75" s="1"/>
  <c r="BF3382" i="75" s="1"/>
  <c r="BC3382" i="75"/>
  <c r="AZ3382" i="75" s="1"/>
  <c r="BE3382" i="75" s="1"/>
  <c r="BB3382" i="75"/>
  <c r="BD3381" i="75"/>
  <c r="BA3381" i="75" s="1"/>
  <c r="BF3381" i="75" s="1"/>
  <c r="BC3381" i="75"/>
  <c r="AZ3381" i="75" s="1"/>
  <c r="BE3381" i="75" s="1"/>
  <c r="BB3381" i="75"/>
  <c r="BD3380" i="75"/>
  <c r="BA3380" i="75" s="1"/>
  <c r="BF3380" i="75" s="1"/>
  <c r="BC3380" i="75"/>
  <c r="AZ3380" i="75" s="1"/>
  <c r="BE3380" i="75" s="1"/>
  <c r="BB3380" i="75"/>
  <c r="BD3379" i="75"/>
  <c r="BA3379" i="75" s="1"/>
  <c r="BF3379" i="75" s="1"/>
  <c r="BC3379" i="75"/>
  <c r="AZ3379" i="75" s="1"/>
  <c r="BE3379" i="75" s="1"/>
  <c r="BB3379" i="75"/>
  <c r="BD3378" i="75"/>
  <c r="BA3378" i="75" s="1"/>
  <c r="BF3378" i="75" s="1"/>
  <c r="BC3378" i="75"/>
  <c r="AZ3378" i="75" s="1"/>
  <c r="BE3378" i="75" s="1"/>
  <c r="BB3378" i="75"/>
  <c r="BD3377" i="75"/>
  <c r="BA3377" i="75" s="1"/>
  <c r="BF3377" i="75" s="1"/>
  <c r="BC3377" i="75"/>
  <c r="AZ3377" i="75" s="1"/>
  <c r="BE3377" i="75" s="1"/>
  <c r="BB3377" i="75"/>
  <c r="BD3376" i="75"/>
  <c r="BA3376" i="75" s="1"/>
  <c r="BF3376" i="75" s="1"/>
  <c r="BC3376" i="75"/>
  <c r="AZ3376" i="75" s="1"/>
  <c r="BE3376" i="75" s="1"/>
  <c r="BB3376" i="75"/>
  <c r="BD3375" i="75"/>
  <c r="BA3375" i="75" s="1"/>
  <c r="BF3375" i="75" s="1"/>
  <c r="BC3375" i="75"/>
  <c r="AZ3375" i="75" s="1"/>
  <c r="BE3375" i="75" s="1"/>
  <c r="BB3375" i="75"/>
  <c r="BD3374" i="75"/>
  <c r="BA3374" i="75" s="1"/>
  <c r="BF3374" i="75" s="1"/>
  <c r="BC3374" i="75"/>
  <c r="AZ3374" i="75" s="1"/>
  <c r="BE3374" i="75" s="1"/>
  <c r="BB3374" i="75"/>
  <c r="BD3373" i="75"/>
  <c r="BA3373" i="75" s="1"/>
  <c r="BF3373" i="75" s="1"/>
  <c r="BC3373" i="75"/>
  <c r="AZ3373" i="75" s="1"/>
  <c r="BE3373" i="75" s="1"/>
  <c r="BB3373" i="75"/>
  <c r="BD3372" i="75"/>
  <c r="BA3372" i="75" s="1"/>
  <c r="BF3372" i="75" s="1"/>
  <c r="BC3372" i="75"/>
  <c r="AZ3372" i="75" s="1"/>
  <c r="BE3372" i="75" s="1"/>
  <c r="BB3372" i="75"/>
  <c r="BD3371" i="75"/>
  <c r="BA3371" i="75" s="1"/>
  <c r="BF3371" i="75" s="1"/>
  <c r="BC3371" i="75"/>
  <c r="AZ3371" i="75" s="1"/>
  <c r="BE3371" i="75" s="1"/>
  <c r="BB3371" i="75"/>
  <c r="BD3370" i="75"/>
  <c r="BA3370" i="75" s="1"/>
  <c r="BF3370" i="75" s="1"/>
  <c r="BC3370" i="75"/>
  <c r="AZ3370" i="75" s="1"/>
  <c r="BE3370" i="75" s="1"/>
  <c r="BB3370" i="75"/>
  <c r="BD3369" i="75"/>
  <c r="BA3369" i="75" s="1"/>
  <c r="BF3369" i="75" s="1"/>
  <c r="BC3369" i="75"/>
  <c r="AZ3369" i="75" s="1"/>
  <c r="BE3369" i="75" s="1"/>
  <c r="BB3369" i="75"/>
  <c r="BD3368" i="75"/>
  <c r="BA3368" i="75" s="1"/>
  <c r="BF3368" i="75" s="1"/>
  <c r="BC3368" i="75"/>
  <c r="AZ3368" i="75" s="1"/>
  <c r="BE3368" i="75" s="1"/>
  <c r="BB3368" i="75"/>
  <c r="BD3367" i="75"/>
  <c r="BA3367" i="75" s="1"/>
  <c r="BF3367" i="75" s="1"/>
  <c r="BC3367" i="75"/>
  <c r="AZ3367" i="75" s="1"/>
  <c r="BE3367" i="75" s="1"/>
  <c r="BB3367" i="75"/>
  <c r="BD3366" i="75"/>
  <c r="BA3366" i="75" s="1"/>
  <c r="BF3366" i="75" s="1"/>
  <c r="BC3366" i="75"/>
  <c r="AZ3366" i="75" s="1"/>
  <c r="BE3366" i="75" s="1"/>
  <c r="BB3366" i="75"/>
  <c r="BD3365" i="75"/>
  <c r="BA3365" i="75" s="1"/>
  <c r="BF3365" i="75" s="1"/>
  <c r="BC3365" i="75"/>
  <c r="AZ3365" i="75" s="1"/>
  <c r="BE3365" i="75" s="1"/>
  <c r="BB3365" i="75"/>
  <c r="BD3364" i="75"/>
  <c r="BA3364" i="75" s="1"/>
  <c r="BF3364" i="75" s="1"/>
  <c r="BC3364" i="75"/>
  <c r="AZ3364" i="75" s="1"/>
  <c r="BE3364" i="75" s="1"/>
  <c r="BB3364" i="75"/>
  <c r="BD3363" i="75"/>
  <c r="BA3363" i="75" s="1"/>
  <c r="BF3363" i="75" s="1"/>
  <c r="BC3363" i="75"/>
  <c r="AZ3363" i="75" s="1"/>
  <c r="BE3363" i="75" s="1"/>
  <c r="BB3363" i="75"/>
  <c r="BD3362" i="75"/>
  <c r="BA3362" i="75" s="1"/>
  <c r="BF3362" i="75" s="1"/>
  <c r="BC3362" i="75"/>
  <c r="AZ3362" i="75" s="1"/>
  <c r="BE3362" i="75" s="1"/>
  <c r="BB3362" i="75"/>
  <c r="BD3361" i="75"/>
  <c r="BA3361" i="75" s="1"/>
  <c r="BF3361" i="75" s="1"/>
  <c r="BC3361" i="75"/>
  <c r="AZ3361" i="75" s="1"/>
  <c r="BE3361" i="75" s="1"/>
  <c r="BB3361" i="75"/>
  <c r="BD3360" i="75"/>
  <c r="BA3360" i="75" s="1"/>
  <c r="BF3360" i="75" s="1"/>
  <c r="BC3360" i="75"/>
  <c r="AZ3360" i="75" s="1"/>
  <c r="BE3360" i="75" s="1"/>
  <c r="BB3360" i="75"/>
  <c r="BD3359" i="75"/>
  <c r="BA3359" i="75" s="1"/>
  <c r="BF3359" i="75" s="1"/>
  <c r="BC3359" i="75"/>
  <c r="AZ3359" i="75" s="1"/>
  <c r="BE3359" i="75" s="1"/>
  <c r="BB3359" i="75"/>
  <c r="BD3358" i="75"/>
  <c r="BA3358" i="75" s="1"/>
  <c r="BF3358" i="75" s="1"/>
  <c r="BC3358" i="75"/>
  <c r="AZ3358" i="75" s="1"/>
  <c r="BE3358" i="75" s="1"/>
  <c r="BB3358" i="75"/>
  <c r="BD3357" i="75"/>
  <c r="BA3357" i="75" s="1"/>
  <c r="BF3357" i="75" s="1"/>
  <c r="BC3357" i="75"/>
  <c r="AZ3357" i="75" s="1"/>
  <c r="BE3357" i="75" s="1"/>
  <c r="BB3357" i="75"/>
  <c r="BD3356" i="75"/>
  <c r="BA3356" i="75" s="1"/>
  <c r="BF3356" i="75" s="1"/>
  <c r="BC3356" i="75"/>
  <c r="AZ3356" i="75" s="1"/>
  <c r="BE3356" i="75" s="1"/>
  <c r="BB3356" i="75"/>
  <c r="BD3355" i="75"/>
  <c r="BA3355" i="75" s="1"/>
  <c r="BF3355" i="75" s="1"/>
  <c r="BC3355" i="75"/>
  <c r="AZ3355" i="75" s="1"/>
  <c r="BE3355" i="75" s="1"/>
  <c r="BB3355" i="75"/>
  <c r="BD3354" i="75"/>
  <c r="BA3354" i="75" s="1"/>
  <c r="BF3354" i="75" s="1"/>
  <c r="BC3354" i="75"/>
  <c r="AZ3354" i="75" s="1"/>
  <c r="BE3354" i="75" s="1"/>
  <c r="BB3354" i="75"/>
  <c r="BD3353" i="75"/>
  <c r="BA3353" i="75" s="1"/>
  <c r="BF3353" i="75" s="1"/>
  <c r="BC3353" i="75"/>
  <c r="AZ3353" i="75" s="1"/>
  <c r="BE3353" i="75" s="1"/>
  <c r="BB3353" i="75"/>
  <c r="BD3352" i="75"/>
  <c r="BA3352" i="75" s="1"/>
  <c r="BF3352" i="75" s="1"/>
  <c r="BC3352" i="75"/>
  <c r="AZ3352" i="75" s="1"/>
  <c r="BE3352" i="75" s="1"/>
  <c r="BB3352" i="75"/>
  <c r="BD3351" i="75"/>
  <c r="BA3351" i="75" s="1"/>
  <c r="BF3351" i="75" s="1"/>
  <c r="BC3351" i="75"/>
  <c r="AZ3351" i="75" s="1"/>
  <c r="BE3351" i="75" s="1"/>
  <c r="BB3351" i="75"/>
  <c r="BD3350" i="75"/>
  <c r="BA3350" i="75" s="1"/>
  <c r="BF3350" i="75" s="1"/>
  <c r="BC3350" i="75"/>
  <c r="AZ3350" i="75" s="1"/>
  <c r="BE3350" i="75" s="1"/>
  <c r="BB3350" i="75"/>
  <c r="BD3349" i="75"/>
  <c r="BA3349" i="75" s="1"/>
  <c r="BF3349" i="75" s="1"/>
  <c r="BC3349" i="75"/>
  <c r="AZ3349" i="75" s="1"/>
  <c r="BE3349" i="75" s="1"/>
  <c r="BB3349" i="75"/>
  <c r="BD3348" i="75"/>
  <c r="BA3348" i="75" s="1"/>
  <c r="BF3348" i="75" s="1"/>
  <c r="BC3348" i="75"/>
  <c r="AZ3348" i="75" s="1"/>
  <c r="BE3348" i="75" s="1"/>
  <c r="BB3348" i="75"/>
  <c r="BD3347" i="75"/>
  <c r="BA3347" i="75" s="1"/>
  <c r="BF3347" i="75" s="1"/>
  <c r="BC3347" i="75"/>
  <c r="AZ3347" i="75" s="1"/>
  <c r="BE3347" i="75" s="1"/>
  <c r="BB3347" i="75"/>
  <c r="BD3346" i="75"/>
  <c r="BA3346" i="75" s="1"/>
  <c r="BF3346" i="75" s="1"/>
  <c r="BC3346" i="75"/>
  <c r="AZ3346" i="75" s="1"/>
  <c r="BE3346" i="75" s="1"/>
  <c r="BB3346" i="75"/>
  <c r="BD3345" i="75"/>
  <c r="BA3345" i="75" s="1"/>
  <c r="BF3345" i="75" s="1"/>
  <c r="BC3345" i="75"/>
  <c r="AZ3345" i="75" s="1"/>
  <c r="BE3345" i="75" s="1"/>
  <c r="BB3345" i="75"/>
  <c r="BD3344" i="75"/>
  <c r="BA3344" i="75" s="1"/>
  <c r="BF3344" i="75" s="1"/>
  <c r="BC3344" i="75"/>
  <c r="AZ3344" i="75" s="1"/>
  <c r="BE3344" i="75" s="1"/>
  <c r="BB3344" i="75"/>
  <c r="BD3343" i="75"/>
  <c r="BA3343" i="75" s="1"/>
  <c r="BF3343" i="75" s="1"/>
  <c r="BC3343" i="75"/>
  <c r="AZ3343" i="75" s="1"/>
  <c r="BE3343" i="75" s="1"/>
  <c r="BB3343" i="75"/>
  <c r="BD3342" i="75"/>
  <c r="BA3342" i="75" s="1"/>
  <c r="BF3342" i="75" s="1"/>
  <c r="BC3342" i="75"/>
  <c r="AZ3342" i="75" s="1"/>
  <c r="BE3342" i="75" s="1"/>
  <c r="BB3342" i="75"/>
  <c r="BD3341" i="75"/>
  <c r="BA3341" i="75" s="1"/>
  <c r="BF3341" i="75" s="1"/>
  <c r="BC3341" i="75"/>
  <c r="AZ3341" i="75" s="1"/>
  <c r="BE3341" i="75" s="1"/>
  <c r="BB3341" i="75"/>
  <c r="BD3340" i="75"/>
  <c r="BA3340" i="75" s="1"/>
  <c r="BF3340" i="75" s="1"/>
  <c r="BC3340" i="75"/>
  <c r="AZ3340" i="75" s="1"/>
  <c r="BE3340" i="75" s="1"/>
  <c r="BB3340" i="75"/>
  <c r="BD3339" i="75"/>
  <c r="BA3339" i="75" s="1"/>
  <c r="BF3339" i="75" s="1"/>
  <c r="BC3339" i="75"/>
  <c r="AZ3339" i="75" s="1"/>
  <c r="BE3339" i="75" s="1"/>
  <c r="BB3339" i="75"/>
  <c r="BD3338" i="75"/>
  <c r="BA3338" i="75" s="1"/>
  <c r="BF3338" i="75" s="1"/>
  <c r="BC3338" i="75"/>
  <c r="AZ3338" i="75" s="1"/>
  <c r="BE3338" i="75" s="1"/>
  <c r="BB3338" i="75"/>
  <c r="BD3337" i="75"/>
  <c r="BA3337" i="75" s="1"/>
  <c r="BF3337" i="75" s="1"/>
  <c r="BC3337" i="75"/>
  <c r="AZ3337" i="75" s="1"/>
  <c r="BE3337" i="75" s="1"/>
  <c r="BB3337" i="75"/>
  <c r="BD3336" i="75"/>
  <c r="BA3336" i="75" s="1"/>
  <c r="BF3336" i="75" s="1"/>
  <c r="BC3336" i="75"/>
  <c r="AZ3336" i="75" s="1"/>
  <c r="BE3336" i="75" s="1"/>
  <c r="BB3336" i="75"/>
  <c r="BD3335" i="75"/>
  <c r="BA3335" i="75" s="1"/>
  <c r="BF3335" i="75" s="1"/>
  <c r="BC3335" i="75"/>
  <c r="AZ3335" i="75" s="1"/>
  <c r="BE3335" i="75" s="1"/>
  <c r="BB3335" i="75"/>
  <c r="BD3334" i="75"/>
  <c r="BA3334" i="75" s="1"/>
  <c r="BF3334" i="75" s="1"/>
  <c r="BC3334" i="75"/>
  <c r="AZ3334" i="75" s="1"/>
  <c r="BE3334" i="75" s="1"/>
  <c r="BB3334" i="75"/>
  <c r="BD3333" i="75"/>
  <c r="BA3333" i="75" s="1"/>
  <c r="BF3333" i="75" s="1"/>
  <c r="BC3333" i="75"/>
  <c r="AZ3333" i="75" s="1"/>
  <c r="BE3333" i="75" s="1"/>
  <c r="BB3333" i="75"/>
  <c r="BD3332" i="75"/>
  <c r="BA3332" i="75" s="1"/>
  <c r="BF3332" i="75" s="1"/>
  <c r="BC3332" i="75"/>
  <c r="AZ3332" i="75" s="1"/>
  <c r="BE3332" i="75" s="1"/>
  <c r="BB3332" i="75"/>
  <c r="BD3331" i="75"/>
  <c r="BA3331" i="75" s="1"/>
  <c r="BF3331" i="75" s="1"/>
  <c r="BC3331" i="75"/>
  <c r="AZ3331" i="75" s="1"/>
  <c r="BE3331" i="75" s="1"/>
  <c r="BB3331" i="75"/>
  <c r="BD3330" i="75"/>
  <c r="BA3330" i="75" s="1"/>
  <c r="BF3330" i="75" s="1"/>
  <c r="BC3330" i="75"/>
  <c r="AZ3330" i="75" s="1"/>
  <c r="BE3330" i="75" s="1"/>
  <c r="BB3330" i="75"/>
  <c r="BD3329" i="75"/>
  <c r="BA3329" i="75" s="1"/>
  <c r="BF3329" i="75" s="1"/>
  <c r="BC3329" i="75"/>
  <c r="AZ3329" i="75" s="1"/>
  <c r="BE3329" i="75" s="1"/>
  <c r="BB3329" i="75"/>
  <c r="BD3328" i="75"/>
  <c r="BA3328" i="75" s="1"/>
  <c r="BF3328" i="75" s="1"/>
  <c r="BC3328" i="75"/>
  <c r="AZ3328" i="75" s="1"/>
  <c r="BE3328" i="75" s="1"/>
  <c r="BB3328" i="75"/>
  <c r="BD3327" i="75"/>
  <c r="BA3327" i="75" s="1"/>
  <c r="BF3327" i="75" s="1"/>
  <c r="BC3327" i="75"/>
  <c r="AZ3327" i="75" s="1"/>
  <c r="BE3327" i="75" s="1"/>
  <c r="BB3327" i="75"/>
  <c r="BD3326" i="75"/>
  <c r="BA3326" i="75" s="1"/>
  <c r="BF3326" i="75" s="1"/>
  <c r="BC3326" i="75"/>
  <c r="AZ3326" i="75" s="1"/>
  <c r="BE3326" i="75" s="1"/>
  <c r="BB3326" i="75"/>
  <c r="BD3325" i="75"/>
  <c r="BA3325" i="75" s="1"/>
  <c r="BF3325" i="75" s="1"/>
  <c r="BC3325" i="75"/>
  <c r="AZ3325" i="75" s="1"/>
  <c r="BE3325" i="75" s="1"/>
  <c r="BB3325" i="75"/>
  <c r="BD3324" i="75"/>
  <c r="BA3324" i="75" s="1"/>
  <c r="BF3324" i="75" s="1"/>
  <c r="BC3324" i="75"/>
  <c r="AZ3324" i="75" s="1"/>
  <c r="BE3324" i="75" s="1"/>
  <c r="BB3324" i="75"/>
  <c r="BD3323" i="75"/>
  <c r="BA3323" i="75" s="1"/>
  <c r="BF3323" i="75" s="1"/>
  <c r="BC3323" i="75"/>
  <c r="AZ3323" i="75" s="1"/>
  <c r="BE3323" i="75" s="1"/>
  <c r="BB3323" i="75"/>
  <c r="BD3322" i="75"/>
  <c r="BA3322" i="75" s="1"/>
  <c r="BF3322" i="75" s="1"/>
  <c r="BC3322" i="75"/>
  <c r="AZ3322" i="75" s="1"/>
  <c r="BE3322" i="75" s="1"/>
  <c r="BB3322" i="75"/>
  <c r="BD3321" i="75"/>
  <c r="BA3321" i="75" s="1"/>
  <c r="BF3321" i="75" s="1"/>
  <c r="BC3321" i="75"/>
  <c r="AZ3321" i="75" s="1"/>
  <c r="BE3321" i="75" s="1"/>
  <c r="BB3321" i="75"/>
  <c r="BD3320" i="75"/>
  <c r="BA3320" i="75" s="1"/>
  <c r="BF3320" i="75" s="1"/>
  <c r="BC3320" i="75"/>
  <c r="AZ3320" i="75" s="1"/>
  <c r="BE3320" i="75" s="1"/>
  <c r="BB3320" i="75"/>
  <c r="BD3319" i="75"/>
  <c r="BA3319" i="75" s="1"/>
  <c r="BF3319" i="75" s="1"/>
  <c r="BC3319" i="75"/>
  <c r="AZ3319" i="75" s="1"/>
  <c r="BE3319" i="75" s="1"/>
  <c r="BB3319" i="75"/>
  <c r="BD3318" i="75"/>
  <c r="BA3318" i="75" s="1"/>
  <c r="BF3318" i="75" s="1"/>
  <c r="BC3318" i="75"/>
  <c r="AZ3318" i="75" s="1"/>
  <c r="BE3318" i="75" s="1"/>
  <c r="BB3318" i="75"/>
  <c r="BD3317" i="75"/>
  <c r="BA3317" i="75" s="1"/>
  <c r="BF3317" i="75" s="1"/>
  <c r="BC3317" i="75"/>
  <c r="AZ3317" i="75" s="1"/>
  <c r="BE3317" i="75" s="1"/>
  <c r="BB3317" i="75"/>
  <c r="BD3316" i="75"/>
  <c r="BA3316" i="75" s="1"/>
  <c r="BF3316" i="75" s="1"/>
  <c r="BC3316" i="75"/>
  <c r="AZ3316" i="75" s="1"/>
  <c r="BE3316" i="75" s="1"/>
  <c r="BB3316" i="75"/>
  <c r="BD3315" i="75"/>
  <c r="BA3315" i="75" s="1"/>
  <c r="BF3315" i="75" s="1"/>
  <c r="BC3315" i="75"/>
  <c r="AZ3315" i="75" s="1"/>
  <c r="BE3315" i="75" s="1"/>
  <c r="BB3315" i="75"/>
  <c r="BD3314" i="75"/>
  <c r="BA3314" i="75" s="1"/>
  <c r="BF3314" i="75" s="1"/>
  <c r="BC3314" i="75"/>
  <c r="AZ3314" i="75" s="1"/>
  <c r="BE3314" i="75" s="1"/>
  <c r="BB3314" i="75"/>
  <c r="BD3313" i="75"/>
  <c r="BA3313" i="75" s="1"/>
  <c r="BF3313" i="75" s="1"/>
  <c r="BC3313" i="75"/>
  <c r="AZ3313" i="75" s="1"/>
  <c r="BE3313" i="75" s="1"/>
  <c r="BB3313" i="75"/>
  <c r="BD3312" i="75"/>
  <c r="BA3312" i="75" s="1"/>
  <c r="BF3312" i="75" s="1"/>
  <c r="BC3312" i="75"/>
  <c r="AZ3312" i="75" s="1"/>
  <c r="BE3312" i="75" s="1"/>
  <c r="BB3312" i="75"/>
  <c r="BD3311" i="75"/>
  <c r="BA3311" i="75" s="1"/>
  <c r="BF3311" i="75" s="1"/>
  <c r="BC3311" i="75"/>
  <c r="AZ3311" i="75" s="1"/>
  <c r="BE3311" i="75" s="1"/>
  <c r="BB3311" i="75"/>
  <c r="BD3310" i="75"/>
  <c r="BA3310" i="75" s="1"/>
  <c r="BF3310" i="75" s="1"/>
  <c r="BC3310" i="75"/>
  <c r="AZ3310" i="75" s="1"/>
  <c r="BE3310" i="75" s="1"/>
  <c r="BB3310" i="75"/>
  <c r="BD3309" i="75"/>
  <c r="BA3309" i="75" s="1"/>
  <c r="BF3309" i="75" s="1"/>
  <c r="BC3309" i="75"/>
  <c r="AZ3309" i="75" s="1"/>
  <c r="BE3309" i="75" s="1"/>
  <c r="BB3309" i="75"/>
  <c r="BD3308" i="75"/>
  <c r="BA3308" i="75" s="1"/>
  <c r="BF3308" i="75" s="1"/>
  <c r="BC3308" i="75"/>
  <c r="AZ3308" i="75" s="1"/>
  <c r="BE3308" i="75" s="1"/>
  <c r="BB3308" i="75"/>
  <c r="BD3307" i="75"/>
  <c r="BA3307" i="75" s="1"/>
  <c r="BF3307" i="75" s="1"/>
  <c r="BC3307" i="75"/>
  <c r="AZ3307" i="75" s="1"/>
  <c r="BE3307" i="75" s="1"/>
  <c r="BB3307" i="75"/>
  <c r="BD3306" i="75"/>
  <c r="BA3306" i="75" s="1"/>
  <c r="BF3306" i="75" s="1"/>
  <c r="BC3306" i="75"/>
  <c r="AZ3306" i="75" s="1"/>
  <c r="BE3306" i="75" s="1"/>
  <c r="BB3306" i="75"/>
  <c r="BD3305" i="75"/>
  <c r="BA3305" i="75" s="1"/>
  <c r="BF3305" i="75" s="1"/>
  <c r="BC3305" i="75"/>
  <c r="AZ3305" i="75" s="1"/>
  <c r="BE3305" i="75" s="1"/>
  <c r="BB3305" i="75"/>
  <c r="BD3304" i="75"/>
  <c r="BA3304" i="75" s="1"/>
  <c r="BF3304" i="75" s="1"/>
  <c r="BC3304" i="75"/>
  <c r="AZ3304" i="75" s="1"/>
  <c r="BE3304" i="75" s="1"/>
  <c r="BB3304" i="75"/>
  <c r="BD3303" i="75"/>
  <c r="BA3303" i="75" s="1"/>
  <c r="BF3303" i="75" s="1"/>
  <c r="BC3303" i="75"/>
  <c r="AZ3303" i="75" s="1"/>
  <c r="BE3303" i="75" s="1"/>
  <c r="BB3303" i="75"/>
  <c r="BD3302" i="75"/>
  <c r="BA3302" i="75" s="1"/>
  <c r="BF3302" i="75" s="1"/>
  <c r="BC3302" i="75"/>
  <c r="AZ3302" i="75" s="1"/>
  <c r="BE3302" i="75" s="1"/>
  <c r="BB3302" i="75"/>
  <c r="BD3301" i="75"/>
  <c r="BA3301" i="75" s="1"/>
  <c r="BF3301" i="75" s="1"/>
  <c r="BC3301" i="75"/>
  <c r="AZ3301" i="75" s="1"/>
  <c r="BE3301" i="75" s="1"/>
  <c r="BB3301" i="75"/>
  <c r="BD3300" i="75"/>
  <c r="BA3300" i="75" s="1"/>
  <c r="BF3300" i="75" s="1"/>
  <c r="BC3300" i="75"/>
  <c r="AZ3300" i="75" s="1"/>
  <c r="BE3300" i="75" s="1"/>
  <c r="BB3300" i="75"/>
  <c r="BD3299" i="75"/>
  <c r="BA3299" i="75" s="1"/>
  <c r="BF3299" i="75" s="1"/>
  <c r="BC3299" i="75"/>
  <c r="AZ3299" i="75" s="1"/>
  <c r="BE3299" i="75" s="1"/>
  <c r="BB3299" i="75"/>
  <c r="BD3298" i="75"/>
  <c r="BA3298" i="75" s="1"/>
  <c r="BF3298" i="75" s="1"/>
  <c r="BC3298" i="75"/>
  <c r="AZ3298" i="75" s="1"/>
  <c r="BE3298" i="75" s="1"/>
  <c r="BB3298" i="75"/>
  <c r="BD3297" i="75"/>
  <c r="BA3297" i="75" s="1"/>
  <c r="BF3297" i="75" s="1"/>
  <c r="BC3297" i="75"/>
  <c r="AZ3297" i="75" s="1"/>
  <c r="BE3297" i="75" s="1"/>
  <c r="BB3297" i="75"/>
  <c r="BD3296" i="75"/>
  <c r="BA3296" i="75" s="1"/>
  <c r="BF3296" i="75" s="1"/>
  <c r="BC3296" i="75"/>
  <c r="AZ3296" i="75" s="1"/>
  <c r="BE3296" i="75" s="1"/>
  <c r="BB3296" i="75"/>
  <c r="BD3295" i="75"/>
  <c r="BA3295" i="75" s="1"/>
  <c r="BF3295" i="75" s="1"/>
  <c r="BC3295" i="75"/>
  <c r="AZ3295" i="75" s="1"/>
  <c r="BE3295" i="75" s="1"/>
  <c r="BB3295" i="75"/>
  <c r="BD3294" i="75"/>
  <c r="BA3294" i="75" s="1"/>
  <c r="BF3294" i="75" s="1"/>
  <c r="BC3294" i="75"/>
  <c r="AZ3294" i="75" s="1"/>
  <c r="BE3294" i="75" s="1"/>
  <c r="BB3294" i="75"/>
  <c r="BD3293" i="75"/>
  <c r="BA3293" i="75" s="1"/>
  <c r="BF3293" i="75" s="1"/>
  <c r="BC3293" i="75"/>
  <c r="AZ3293" i="75" s="1"/>
  <c r="BE3293" i="75" s="1"/>
  <c r="BB3293" i="75"/>
  <c r="BD3292" i="75"/>
  <c r="BA3292" i="75" s="1"/>
  <c r="BF3292" i="75" s="1"/>
  <c r="BC3292" i="75"/>
  <c r="AZ3292" i="75" s="1"/>
  <c r="BE3292" i="75" s="1"/>
  <c r="BB3292" i="75"/>
  <c r="BD3291" i="75"/>
  <c r="BA3291" i="75" s="1"/>
  <c r="BF3291" i="75" s="1"/>
  <c r="BC3291" i="75"/>
  <c r="AZ3291" i="75" s="1"/>
  <c r="BE3291" i="75" s="1"/>
  <c r="BB3291" i="75"/>
  <c r="BD3290" i="75"/>
  <c r="BA3290" i="75" s="1"/>
  <c r="BF3290" i="75" s="1"/>
  <c r="BC3290" i="75"/>
  <c r="AZ3290" i="75" s="1"/>
  <c r="BE3290" i="75" s="1"/>
  <c r="BB3290" i="75"/>
  <c r="BD3289" i="75"/>
  <c r="BA3289" i="75" s="1"/>
  <c r="BF3289" i="75" s="1"/>
  <c r="BC3289" i="75"/>
  <c r="AZ3289" i="75" s="1"/>
  <c r="BE3289" i="75" s="1"/>
  <c r="BB3289" i="75"/>
  <c r="BD3288" i="75"/>
  <c r="BA3288" i="75" s="1"/>
  <c r="BF3288" i="75" s="1"/>
  <c r="BC3288" i="75"/>
  <c r="AZ3288" i="75" s="1"/>
  <c r="BE3288" i="75" s="1"/>
  <c r="BB3288" i="75"/>
  <c r="BD3287" i="75"/>
  <c r="BA3287" i="75" s="1"/>
  <c r="BF3287" i="75" s="1"/>
  <c r="BC3287" i="75"/>
  <c r="AZ3287" i="75" s="1"/>
  <c r="BE3287" i="75" s="1"/>
  <c r="BB3287" i="75"/>
  <c r="BD3286" i="75"/>
  <c r="BA3286" i="75" s="1"/>
  <c r="BF3286" i="75" s="1"/>
  <c r="BC3286" i="75"/>
  <c r="AZ3286" i="75" s="1"/>
  <c r="BE3286" i="75" s="1"/>
  <c r="BB3286" i="75"/>
  <c r="BD3285" i="75"/>
  <c r="BA3285" i="75" s="1"/>
  <c r="BF3285" i="75" s="1"/>
  <c r="BC3285" i="75"/>
  <c r="AZ3285" i="75" s="1"/>
  <c r="BE3285" i="75" s="1"/>
  <c r="BB3285" i="75"/>
  <c r="BD3284" i="75"/>
  <c r="BA3284" i="75" s="1"/>
  <c r="BF3284" i="75" s="1"/>
  <c r="BC3284" i="75"/>
  <c r="AZ3284" i="75" s="1"/>
  <c r="BE3284" i="75" s="1"/>
  <c r="BB3284" i="75"/>
  <c r="BD3283" i="75"/>
  <c r="BA3283" i="75" s="1"/>
  <c r="BF3283" i="75" s="1"/>
  <c r="BC3283" i="75"/>
  <c r="AZ3283" i="75" s="1"/>
  <c r="BE3283" i="75" s="1"/>
  <c r="BB3283" i="75"/>
  <c r="BD3282" i="75"/>
  <c r="BA3282" i="75" s="1"/>
  <c r="BF3282" i="75" s="1"/>
  <c r="BC3282" i="75"/>
  <c r="AZ3282" i="75" s="1"/>
  <c r="BE3282" i="75" s="1"/>
  <c r="BB3282" i="75"/>
  <c r="BD3281" i="75"/>
  <c r="BA3281" i="75" s="1"/>
  <c r="BF3281" i="75" s="1"/>
  <c r="BC3281" i="75"/>
  <c r="AZ3281" i="75" s="1"/>
  <c r="BE3281" i="75" s="1"/>
  <c r="BB3281" i="75"/>
  <c r="BD3280" i="75"/>
  <c r="BA3280" i="75" s="1"/>
  <c r="BF3280" i="75" s="1"/>
  <c r="BC3280" i="75"/>
  <c r="AZ3280" i="75" s="1"/>
  <c r="BE3280" i="75" s="1"/>
  <c r="BB3280" i="75"/>
  <c r="BD3279" i="75"/>
  <c r="BA3279" i="75" s="1"/>
  <c r="BF3279" i="75" s="1"/>
  <c r="BC3279" i="75"/>
  <c r="AZ3279" i="75" s="1"/>
  <c r="BE3279" i="75" s="1"/>
  <c r="BB3279" i="75"/>
  <c r="BD3278" i="75"/>
  <c r="BA3278" i="75" s="1"/>
  <c r="BF3278" i="75" s="1"/>
  <c r="BC3278" i="75"/>
  <c r="AZ3278" i="75" s="1"/>
  <c r="BE3278" i="75" s="1"/>
  <c r="BB3278" i="75"/>
  <c r="BD3277" i="75"/>
  <c r="BA3277" i="75" s="1"/>
  <c r="BF3277" i="75" s="1"/>
  <c r="BC3277" i="75"/>
  <c r="AZ3277" i="75" s="1"/>
  <c r="BE3277" i="75" s="1"/>
  <c r="BB3277" i="75"/>
  <c r="BD3276" i="75"/>
  <c r="BA3276" i="75" s="1"/>
  <c r="BF3276" i="75" s="1"/>
  <c r="BC3276" i="75"/>
  <c r="AZ3276" i="75" s="1"/>
  <c r="BE3276" i="75" s="1"/>
  <c r="BB3276" i="75"/>
  <c r="BD3275" i="75"/>
  <c r="BA3275" i="75" s="1"/>
  <c r="BF3275" i="75" s="1"/>
  <c r="BC3275" i="75"/>
  <c r="AZ3275" i="75" s="1"/>
  <c r="BE3275" i="75" s="1"/>
  <c r="BB3275" i="75"/>
  <c r="BD3274" i="75"/>
  <c r="BA3274" i="75" s="1"/>
  <c r="BF3274" i="75" s="1"/>
  <c r="BC3274" i="75"/>
  <c r="AZ3274" i="75" s="1"/>
  <c r="BE3274" i="75" s="1"/>
  <c r="BB3274" i="75"/>
  <c r="BD3273" i="75"/>
  <c r="BA3273" i="75" s="1"/>
  <c r="BF3273" i="75" s="1"/>
  <c r="BC3273" i="75"/>
  <c r="AZ3273" i="75" s="1"/>
  <c r="BE3273" i="75" s="1"/>
  <c r="BB3273" i="75"/>
  <c r="BD3272" i="75"/>
  <c r="BA3272" i="75" s="1"/>
  <c r="BF3272" i="75" s="1"/>
  <c r="BC3272" i="75"/>
  <c r="AZ3272" i="75" s="1"/>
  <c r="BE3272" i="75" s="1"/>
  <c r="BB3272" i="75"/>
  <c r="BD3271" i="75"/>
  <c r="BA3271" i="75" s="1"/>
  <c r="BF3271" i="75" s="1"/>
  <c r="BC3271" i="75"/>
  <c r="AZ3271" i="75" s="1"/>
  <c r="BE3271" i="75" s="1"/>
  <c r="BB3271" i="75"/>
  <c r="BD3270" i="75"/>
  <c r="BA3270" i="75" s="1"/>
  <c r="BF3270" i="75" s="1"/>
  <c r="BC3270" i="75"/>
  <c r="AZ3270" i="75" s="1"/>
  <c r="BE3270" i="75" s="1"/>
  <c r="BB3270" i="75"/>
  <c r="BD3269" i="75"/>
  <c r="BA3269" i="75" s="1"/>
  <c r="BF3269" i="75" s="1"/>
  <c r="BC3269" i="75"/>
  <c r="AZ3269" i="75" s="1"/>
  <c r="BE3269" i="75" s="1"/>
  <c r="BB3269" i="75"/>
  <c r="BD3268" i="75"/>
  <c r="BA3268" i="75" s="1"/>
  <c r="BF3268" i="75" s="1"/>
  <c r="BC3268" i="75"/>
  <c r="AZ3268" i="75" s="1"/>
  <c r="BE3268" i="75" s="1"/>
  <c r="BB3268" i="75"/>
  <c r="BD3267" i="75"/>
  <c r="BA3267" i="75" s="1"/>
  <c r="BF3267" i="75" s="1"/>
  <c r="BC3267" i="75"/>
  <c r="AZ3267" i="75" s="1"/>
  <c r="BE3267" i="75" s="1"/>
  <c r="BB3267" i="75"/>
  <c r="BD3266" i="75"/>
  <c r="BA3266" i="75" s="1"/>
  <c r="BF3266" i="75" s="1"/>
  <c r="BC3266" i="75"/>
  <c r="AZ3266" i="75" s="1"/>
  <c r="BE3266" i="75" s="1"/>
  <c r="BB3266" i="75"/>
  <c r="BD3265" i="75"/>
  <c r="BA3265" i="75" s="1"/>
  <c r="BF3265" i="75" s="1"/>
  <c r="BC3265" i="75"/>
  <c r="AZ3265" i="75" s="1"/>
  <c r="BE3265" i="75" s="1"/>
  <c r="BB3265" i="75"/>
  <c r="BD3264" i="75"/>
  <c r="BA3264" i="75" s="1"/>
  <c r="BF3264" i="75" s="1"/>
  <c r="BC3264" i="75"/>
  <c r="AZ3264" i="75" s="1"/>
  <c r="BE3264" i="75" s="1"/>
  <c r="BB3264" i="75"/>
  <c r="BD3263" i="75"/>
  <c r="BA3263" i="75" s="1"/>
  <c r="BF3263" i="75" s="1"/>
  <c r="BC3263" i="75"/>
  <c r="AZ3263" i="75" s="1"/>
  <c r="BE3263" i="75" s="1"/>
  <c r="BB3263" i="75"/>
  <c r="BD3262" i="75"/>
  <c r="BA3262" i="75" s="1"/>
  <c r="BF3262" i="75" s="1"/>
  <c r="BC3262" i="75"/>
  <c r="AZ3262" i="75" s="1"/>
  <c r="BE3262" i="75" s="1"/>
  <c r="BB3262" i="75"/>
  <c r="BD3261" i="75"/>
  <c r="BA3261" i="75" s="1"/>
  <c r="BF3261" i="75" s="1"/>
  <c r="BC3261" i="75"/>
  <c r="AZ3261" i="75" s="1"/>
  <c r="BE3261" i="75" s="1"/>
  <c r="BB3261" i="75"/>
  <c r="BD3260" i="75"/>
  <c r="BA3260" i="75" s="1"/>
  <c r="BF3260" i="75" s="1"/>
  <c r="BC3260" i="75"/>
  <c r="AZ3260" i="75" s="1"/>
  <c r="BE3260" i="75" s="1"/>
  <c r="BB3260" i="75"/>
  <c r="BD3259" i="75"/>
  <c r="BA3259" i="75" s="1"/>
  <c r="BF3259" i="75" s="1"/>
  <c r="BC3259" i="75"/>
  <c r="AZ3259" i="75" s="1"/>
  <c r="BE3259" i="75" s="1"/>
  <c r="BB3259" i="75"/>
  <c r="BD3258" i="75"/>
  <c r="BA3258" i="75" s="1"/>
  <c r="BF3258" i="75" s="1"/>
  <c r="BC3258" i="75"/>
  <c r="AZ3258" i="75" s="1"/>
  <c r="BE3258" i="75" s="1"/>
  <c r="BB3258" i="75"/>
  <c r="BD3257" i="75"/>
  <c r="BA3257" i="75" s="1"/>
  <c r="BF3257" i="75" s="1"/>
  <c r="BC3257" i="75"/>
  <c r="AZ3257" i="75" s="1"/>
  <c r="BE3257" i="75" s="1"/>
  <c r="BB3257" i="75"/>
  <c r="BD3256" i="75"/>
  <c r="BA3256" i="75" s="1"/>
  <c r="BF3256" i="75" s="1"/>
  <c r="BC3256" i="75"/>
  <c r="AZ3256" i="75" s="1"/>
  <c r="BE3256" i="75" s="1"/>
  <c r="BB3256" i="75"/>
  <c r="BD3255" i="75"/>
  <c r="BA3255" i="75" s="1"/>
  <c r="BF3255" i="75" s="1"/>
  <c r="BC3255" i="75"/>
  <c r="AZ3255" i="75" s="1"/>
  <c r="BE3255" i="75" s="1"/>
  <c r="BB3255" i="75"/>
  <c r="BD3254" i="75"/>
  <c r="BA3254" i="75" s="1"/>
  <c r="BF3254" i="75" s="1"/>
  <c r="BC3254" i="75"/>
  <c r="AZ3254" i="75" s="1"/>
  <c r="BE3254" i="75" s="1"/>
  <c r="BB3254" i="75"/>
  <c r="BD3253" i="75"/>
  <c r="BA3253" i="75" s="1"/>
  <c r="BF3253" i="75" s="1"/>
  <c r="BC3253" i="75"/>
  <c r="AZ3253" i="75" s="1"/>
  <c r="BE3253" i="75" s="1"/>
  <c r="BB3253" i="75"/>
  <c r="BD3252" i="75"/>
  <c r="BA3252" i="75" s="1"/>
  <c r="BF3252" i="75" s="1"/>
  <c r="BC3252" i="75"/>
  <c r="AZ3252" i="75" s="1"/>
  <c r="BE3252" i="75" s="1"/>
  <c r="BB3252" i="75"/>
  <c r="BD3251" i="75"/>
  <c r="BA3251" i="75" s="1"/>
  <c r="BF3251" i="75" s="1"/>
  <c r="BC3251" i="75"/>
  <c r="AZ3251" i="75" s="1"/>
  <c r="BE3251" i="75" s="1"/>
  <c r="BB3251" i="75"/>
  <c r="BD3250" i="75"/>
  <c r="BA3250" i="75" s="1"/>
  <c r="BF3250" i="75" s="1"/>
  <c r="BC3250" i="75"/>
  <c r="AZ3250" i="75" s="1"/>
  <c r="BE3250" i="75" s="1"/>
  <c r="BB3250" i="75"/>
  <c r="BD3249" i="75"/>
  <c r="BA3249" i="75" s="1"/>
  <c r="BF3249" i="75" s="1"/>
  <c r="BC3249" i="75"/>
  <c r="AZ3249" i="75" s="1"/>
  <c r="BE3249" i="75" s="1"/>
  <c r="BB3249" i="75"/>
  <c r="BD3248" i="75"/>
  <c r="BA3248" i="75" s="1"/>
  <c r="BF3248" i="75" s="1"/>
  <c r="BC3248" i="75"/>
  <c r="AZ3248" i="75" s="1"/>
  <c r="BE3248" i="75" s="1"/>
  <c r="BB3248" i="75"/>
  <c r="BD3247" i="75"/>
  <c r="BA3247" i="75" s="1"/>
  <c r="BF3247" i="75" s="1"/>
  <c r="BC3247" i="75"/>
  <c r="AZ3247" i="75" s="1"/>
  <c r="BE3247" i="75" s="1"/>
  <c r="BB3247" i="75"/>
  <c r="BD3246" i="75"/>
  <c r="BA3246" i="75" s="1"/>
  <c r="BF3246" i="75" s="1"/>
  <c r="BC3246" i="75"/>
  <c r="AZ3246" i="75" s="1"/>
  <c r="BE3246" i="75" s="1"/>
  <c r="BB3246" i="75"/>
  <c r="BD3245" i="75"/>
  <c r="BA3245" i="75" s="1"/>
  <c r="BF3245" i="75" s="1"/>
  <c r="BC3245" i="75"/>
  <c r="AZ3245" i="75" s="1"/>
  <c r="BE3245" i="75" s="1"/>
  <c r="BB3245" i="75"/>
  <c r="BD3244" i="75"/>
  <c r="BA3244" i="75" s="1"/>
  <c r="BF3244" i="75" s="1"/>
  <c r="BC3244" i="75"/>
  <c r="AZ3244" i="75" s="1"/>
  <c r="BE3244" i="75" s="1"/>
  <c r="BB3244" i="75"/>
  <c r="BD3243" i="75"/>
  <c r="BA3243" i="75" s="1"/>
  <c r="BF3243" i="75" s="1"/>
  <c r="BC3243" i="75"/>
  <c r="AZ3243" i="75" s="1"/>
  <c r="BE3243" i="75" s="1"/>
  <c r="BB3243" i="75"/>
  <c r="BD3242" i="75"/>
  <c r="BA3242" i="75" s="1"/>
  <c r="BF3242" i="75" s="1"/>
  <c r="BC3242" i="75"/>
  <c r="AZ3242" i="75" s="1"/>
  <c r="BE3242" i="75" s="1"/>
  <c r="BB3242" i="75"/>
  <c r="BD3241" i="75"/>
  <c r="BA3241" i="75" s="1"/>
  <c r="BF3241" i="75" s="1"/>
  <c r="BC3241" i="75"/>
  <c r="AZ3241" i="75" s="1"/>
  <c r="BE3241" i="75" s="1"/>
  <c r="BB3241" i="75"/>
  <c r="BD3240" i="75"/>
  <c r="BA3240" i="75" s="1"/>
  <c r="BF3240" i="75" s="1"/>
  <c r="BC3240" i="75"/>
  <c r="AZ3240" i="75" s="1"/>
  <c r="BE3240" i="75" s="1"/>
  <c r="BB3240" i="75"/>
  <c r="BD3239" i="75"/>
  <c r="BA3239" i="75" s="1"/>
  <c r="BF3239" i="75" s="1"/>
  <c r="BC3239" i="75"/>
  <c r="AZ3239" i="75" s="1"/>
  <c r="BE3239" i="75" s="1"/>
  <c r="BB3239" i="75"/>
  <c r="BD3238" i="75"/>
  <c r="BA3238" i="75" s="1"/>
  <c r="BF3238" i="75" s="1"/>
  <c r="BC3238" i="75"/>
  <c r="AZ3238" i="75" s="1"/>
  <c r="BE3238" i="75" s="1"/>
  <c r="BB3238" i="75"/>
  <c r="BD3237" i="75"/>
  <c r="BA3237" i="75" s="1"/>
  <c r="BF3237" i="75" s="1"/>
  <c r="BC3237" i="75"/>
  <c r="AZ3237" i="75" s="1"/>
  <c r="BE3237" i="75" s="1"/>
  <c r="BB3237" i="75"/>
  <c r="BD3236" i="75"/>
  <c r="BA3236" i="75" s="1"/>
  <c r="BF3236" i="75" s="1"/>
  <c r="BC3236" i="75"/>
  <c r="AZ3236" i="75" s="1"/>
  <c r="BE3236" i="75" s="1"/>
  <c r="BB3236" i="75"/>
  <c r="BD3235" i="75"/>
  <c r="BA3235" i="75" s="1"/>
  <c r="BF3235" i="75" s="1"/>
  <c r="BC3235" i="75"/>
  <c r="AZ3235" i="75" s="1"/>
  <c r="BE3235" i="75" s="1"/>
  <c r="BB3235" i="75"/>
  <c r="BD3234" i="75"/>
  <c r="BA3234" i="75" s="1"/>
  <c r="BF3234" i="75" s="1"/>
  <c r="BC3234" i="75"/>
  <c r="AZ3234" i="75" s="1"/>
  <c r="BE3234" i="75" s="1"/>
  <c r="BB3234" i="75"/>
  <c r="BD3233" i="75"/>
  <c r="BA3233" i="75" s="1"/>
  <c r="BF3233" i="75" s="1"/>
  <c r="BC3233" i="75"/>
  <c r="AZ3233" i="75" s="1"/>
  <c r="BE3233" i="75" s="1"/>
  <c r="BB3233" i="75"/>
  <c r="BD3232" i="75"/>
  <c r="BA3232" i="75" s="1"/>
  <c r="BF3232" i="75" s="1"/>
  <c r="BC3232" i="75"/>
  <c r="AZ3232" i="75" s="1"/>
  <c r="BE3232" i="75" s="1"/>
  <c r="BB3232" i="75"/>
  <c r="BD3231" i="75"/>
  <c r="BA3231" i="75" s="1"/>
  <c r="BF3231" i="75" s="1"/>
  <c r="BC3231" i="75"/>
  <c r="AZ3231" i="75" s="1"/>
  <c r="BE3231" i="75" s="1"/>
  <c r="BB3231" i="75"/>
  <c r="BD3230" i="75"/>
  <c r="BA3230" i="75" s="1"/>
  <c r="BF3230" i="75" s="1"/>
  <c r="BC3230" i="75"/>
  <c r="AZ3230" i="75" s="1"/>
  <c r="BE3230" i="75" s="1"/>
  <c r="BB3230" i="75"/>
  <c r="BD3229" i="75"/>
  <c r="BA3229" i="75" s="1"/>
  <c r="BF3229" i="75" s="1"/>
  <c r="BC3229" i="75"/>
  <c r="AZ3229" i="75" s="1"/>
  <c r="BE3229" i="75" s="1"/>
  <c r="BB3229" i="75"/>
  <c r="BD3228" i="75"/>
  <c r="BA3228" i="75" s="1"/>
  <c r="BF3228" i="75" s="1"/>
  <c r="BC3228" i="75"/>
  <c r="AZ3228" i="75" s="1"/>
  <c r="BE3228" i="75" s="1"/>
  <c r="BB3228" i="75"/>
  <c r="BD3227" i="75"/>
  <c r="BA3227" i="75" s="1"/>
  <c r="BF3227" i="75" s="1"/>
  <c r="BC3227" i="75"/>
  <c r="AZ3227" i="75" s="1"/>
  <c r="BE3227" i="75" s="1"/>
  <c r="BB3227" i="75"/>
  <c r="BD3226" i="75"/>
  <c r="BA3226" i="75" s="1"/>
  <c r="BF3226" i="75" s="1"/>
  <c r="BC3226" i="75"/>
  <c r="AZ3226" i="75" s="1"/>
  <c r="BE3226" i="75" s="1"/>
  <c r="BB3226" i="75"/>
  <c r="BD3225" i="75"/>
  <c r="BA3225" i="75" s="1"/>
  <c r="BF3225" i="75" s="1"/>
  <c r="BC3225" i="75"/>
  <c r="AZ3225" i="75" s="1"/>
  <c r="BE3225" i="75" s="1"/>
  <c r="BB3225" i="75"/>
  <c r="BD3224" i="75"/>
  <c r="BA3224" i="75" s="1"/>
  <c r="BF3224" i="75" s="1"/>
  <c r="BC3224" i="75"/>
  <c r="AZ3224" i="75" s="1"/>
  <c r="BE3224" i="75" s="1"/>
  <c r="BB3224" i="75"/>
  <c r="BD3223" i="75"/>
  <c r="BA3223" i="75" s="1"/>
  <c r="BF3223" i="75" s="1"/>
  <c r="BC3223" i="75"/>
  <c r="AZ3223" i="75" s="1"/>
  <c r="BE3223" i="75" s="1"/>
  <c r="BB3223" i="75"/>
  <c r="BD3222" i="75"/>
  <c r="BA3222" i="75" s="1"/>
  <c r="BF3222" i="75" s="1"/>
  <c r="BC3222" i="75"/>
  <c r="AZ3222" i="75" s="1"/>
  <c r="BE3222" i="75" s="1"/>
  <c r="BB3222" i="75"/>
  <c r="BD3221" i="75"/>
  <c r="BA3221" i="75" s="1"/>
  <c r="BF3221" i="75" s="1"/>
  <c r="BC3221" i="75"/>
  <c r="AZ3221" i="75" s="1"/>
  <c r="BE3221" i="75" s="1"/>
  <c r="BB3221" i="75"/>
  <c r="BD3220" i="75"/>
  <c r="BA3220" i="75" s="1"/>
  <c r="BF3220" i="75" s="1"/>
  <c r="BC3220" i="75"/>
  <c r="AZ3220" i="75" s="1"/>
  <c r="BE3220" i="75" s="1"/>
  <c r="BB3220" i="75"/>
  <c r="BD3219" i="75"/>
  <c r="BA3219" i="75" s="1"/>
  <c r="BF3219" i="75" s="1"/>
  <c r="BC3219" i="75"/>
  <c r="AZ3219" i="75" s="1"/>
  <c r="BE3219" i="75" s="1"/>
  <c r="BB3219" i="75"/>
  <c r="BD3218" i="75"/>
  <c r="BA3218" i="75" s="1"/>
  <c r="BF3218" i="75" s="1"/>
  <c r="BC3218" i="75"/>
  <c r="AZ3218" i="75" s="1"/>
  <c r="BE3218" i="75" s="1"/>
  <c r="BB3218" i="75"/>
  <c r="BD3217" i="75"/>
  <c r="BA3217" i="75" s="1"/>
  <c r="BF3217" i="75" s="1"/>
  <c r="BC3217" i="75"/>
  <c r="AZ3217" i="75" s="1"/>
  <c r="BE3217" i="75" s="1"/>
  <c r="BB3217" i="75"/>
  <c r="BD3216" i="75"/>
  <c r="BA3216" i="75" s="1"/>
  <c r="BF3216" i="75" s="1"/>
  <c r="BC3216" i="75"/>
  <c r="AZ3216" i="75" s="1"/>
  <c r="BE3216" i="75" s="1"/>
  <c r="BB3216" i="75"/>
  <c r="BD3215" i="75"/>
  <c r="BA3215" i="75" s="1"/>
  <c r="BF3215" i="75" s="1"/>
  <c r="BC3215" i="75"/>
  <c r="AZ3215" i="75" s="1"/>
  <c r="BE3215" i="75" s="1"/>
  <c r="BB3215" i="75"/>
  <c r="BD3214" i="75"/>
  <c r="BA3214" i="75" s="1"/>
  <c r="BF3214" i="75" s="1"/>
  <c r="BC3214" i="75"/>
  <c r="AZ3214" i="75" s="1"/>
  <c r="BE3214" i="75" s="1"/>
  <c r="BB3214" i="75"/>
  <c r="BD3213" i="75"/>
  <c r="BA3213" i="75" s="1"/>
  <c r="BF3213" i="75" s="1"/>
  <c r="BC3213" i="75"/>
  <c r="AZ3213" i="75" s="1"/>
  <c r="BE3213" i="75" s="1"/>
  <c r="BB3213" i="75"/>
  <c r="BD3212" i="75"/>
  <c r="BA3212" i="75" s="1"/>
  <c r="BF3212" i="75" s="1"/>
  <c r="BC3212" i="75"/>
  <c r="AZ3212" i="75" s="1"/>
  <c r="BE3212" i="75" s="1"/>
  <c r="BB3212" i="75"/>
  <c r="BD3211" i="75"/>
  <c r="BA3211" i="75" s="1"/>
  <c r="BF3211" i="75" s="1"/>
  <c r="BC3211" i="75"/>
  <c r="AZ3211" i="75" s="1"/>
  <c r="BE3211" i="75" s="1"/>
  <c r="BB3211" i="75"/>
  <c r="BD3210" i="75"/>
  <c r="BA3210" i="75" s="1"/>
  <c r="BF3210" i="75" s="1"/>
  <c r="BC3210" i="75"/>
  <c r="AZ3210" i="75" s="1"/>
  <c r="BE3210" i="75" s="1"/>
  <c r="BB3210" i="75"/>
  <c r="BD3209" i="75"/>
  <c r="BA3209" i="75" s="1"/>
  <c r="BF3209" i="75" s="1"/>
  <c r="BC3209" i="75"/>
  <c r="AZ3209" i="75" s="1"/>
  <c r="BE3209" i="75" s="1"/>
  <c r="BB3209" i="75"/>
  <c r="BD3208" i="75"/>
  <c r="BA3208" i="75" s="1"/>
  <c r="BF3208" i="75" s="1"/>
  <c r="BC3208" i="75"/>
  <c r="AZ3208" i="75" s="1"/>
  <c r="BE3208" i="75" s="1"/>
  <c r="BB3208" i="75"/>
  <c r="BD3207" i="75"/>
  <c r="BA3207" i="75" s="1"/>
  <c r="BF3207" i="75" s="1"/>
  <c r="BC3207" i="75"/>
  <c r="AZ3207" i="75" s="1"/>
  <c r="BE3207" i="75" s="1"/>
  <c r="BB3207" i="75"/>
  <c r="BD3206" i="75"/>
  <c r="BA3206" i="75" s="1"/>
  <c r="BF3206" i="75" s="1"/>
  <c r="BC3206" i="75"/>
  <c r="AZ3206" i="75" s="1"/>
  <c r="BE3206" i="75" s="1"/>
  <c r="BB3206" i="75"/>
  <c r="BD3205" i="75"/>
  <c r="BA3205" i="75" s="1"/>
  <c r="BF3205" i="75" s="1"/>
  <c r="BC3205" i="75"/>
  <c r="AZ3205" i="75" s="1"/>
  <c r="BE3205" i="75" s="1"/>
  <c r="BB3205" i="75"/>
  <c r="BD3204" i="75"/>
  <c r="BA3204" i="75" s="1"/>
  <c r="BF3204" i="75" s="1"/>
  <c r="BC3204" i="75"/>
  <c r="AZ3204" i="75" s="1"/>
  <c r="BE3204" i="75" s="1"/>
  <c r="BB3204" i="75"/>
  <c r="BD3203" i="75"/>
  <c r="BA3203" i="75" s="1"/>
  <c r="BF3203" i="75" s="1"/>
  <c r="BC3203" i="75"/>
  <c r="AZ3203" i="75" s="1"/>
  <c r="BE3203" i="75" s="1"/>
  <c r="BB3203" i="75"/>
  <c r="BD3202" i="75"/>
  <c r="BA3202" i="75" s="1"/>
  <c r="BF3202" i="75" s="1"/>
  <c r="BC3202" i="75"/>
  <c r="AZ3202" i="75" s="1"/>
  <c r="BE3202" i="75" s="1"/>
  <c r="BB3202" i="75"/>
  <c r="BD3201" i="75"/>
  <c r="BA3201" i="75" s="1"/>
  <c r="BF3201" i="75" s="1"/>
  <c r="BC3201" i="75"/>
  <c r="AZ3201" i="75" s="1"/>
  <c r="BE3201" i="75" s="1"/>
  <c r="BB3201" i="75"/>
  <c r="BD3200" i="75"/>
  <c r="BA3200" i="75" s="1"/>
  <c r="BF3200" i="75" s="1"/>
  <c r="BC3200" i="75"/>
  <c r="AZ3200" i="75" s="1"/>
  <c r="BE3200" i="75" s="1"/>
  <c r="BB3200" i="75"/>
  <c r="BD3199" i="75"/>
  <c r="BA3199" i="75" s="1"/>
  <c r="BF3199" i="75" s="1"/>
  <c r="BC3199" i="75"/>
  <c r="AZ3199" i="75" s="1"/>
  <c r="BE3199" i="75" s="1"/>
  <c r="BB3199" i="75"/>
  <c r="BD3198" i="75"/>
  <c r="BA3198" i="75" s="1"/>
  <c r="BF3198" i="75" s="1"/>
  <c r="BC3198" i="75"/>
  <c r="AZ3198" i="75" s="1"/>
  <c r="BE3198" i="75" s="1"/>
  <c r="BB3198" i="75"/>
  <c r="BD3197" i="75"/>
  <c r="BA3197" i="75" s="1"/>
  <c r="BF3197" i="75" s="1"/>
  <c r="BC3197" i="75"/>
  <c r="AZ3197" i="75" s="1"/>
  <c r="BE3197" i="75" s="1"/>
  <c r="BB3197" i="75"/>
  <c r="BD3196" i="75"/>
  <c r="BA3196" i="75" s="1"/>
  <c r="BF3196" i="75" s="1"/>
  <c r="BC3196" i="75"/>
  <c r="AZ3196" i="75" s="1"/>
  <c r="BE3196" i="75" s="1"/>
  <c r="BB3196" i="75"/>
  <c r="BD3195" i="75"/>
  <c r="BA3195" i="75" s="1"/>
  <c r="BF3195" i="75" s="1"/>
  <c r="BC3195" i="75"/>
  <c r="AZ3195" i="75" s="1"/>
  <c r="BE3195" i="75" s="1"/>
  <c r="BB3195" i="75"/>
  <c r="BD3194" i="75"/>
  <c r="BA3194" i="75" s="1"/>
  <c r="BF3194" i="75" s="1"/>
  <c r="BC3194" i="75"/>
  <c r="AZ3194" i="75" s="1"/>
  <c r="BE3194" i="75" s="1"/>
  <c r="BB3194" i="75"/>
  <c r="BD3193" i="75"/>
  <c r="BA3193" i="75" s="1"/>
  <c r="BF3193" i="75" s="1"/>
  <c r="BC3193" i="75"/>
  <c r="AZ3193" i="75" s="1"/>
  <c r="BE3193" i="75" s="1"/>
  <c r="BB3193" i="75"/>
  <c r="BD3192" i="75"/>
  <c r="BA3192" i="75" s="1"/>
  <c r="BF3192" i="75" s="1"/>
  <c r="BC3192" i="75"/>
  <c r="AZ3192" i="75" s="1"/>
  <c r="BE3192" i="75" s="1"/>
  <c r="BB3192" i="75"/>
  <c r="BD3191" i="75"/>
  <c r="BA3191" i="75" s="1"/>
  <c r="BF3191" i="75" s="1"/>
  <c r="BC3191" i="75"/>
  <c r="AZ3191" i="75" s="1"/>
  <c r="BE3191" i="75" s="1"/>
  <c r="BB3191" i="75"/>
  <c r="BD3190" i="75"/>
  <c r="BA3190" i="75" s="1"/>
  <c r="BF3190" i="75" s="1"/>
  <c r="BC3190" i="75"/>
  <c r="AZ3190" i="75" s="1"/>
  <c r="BE3190" i="75" s="1"/>
  <c r="BB3190" i="75"/>
  <c r="BD3189" i="75"/>
  <c r="BA3189" i="75" s="1"/>
  <c r="BF3189" i="75" s="1"/>
  <c r="BC3189" i="75"/>
  <c r="AZ3189" i="75" s="1"/>
  <c r="BE3189" i="75" s="1"/>
  <c r="BB3189" i="75"/>
  <c r="BD3188" i="75"/>
  <c r="BA3188" i="75" s="1"/>
  <c r="BF3188" i="75" s="1"/>
  <c r="BC3188" i="75"/>
  <c r="AZ3188" i="75" s="1"/>
  <c r="BE3188" i="75" s="1"/>
  <c r="BB3188" i="75"/>
  <c r="BD3187" i="75"/>
  <c r="BA3187" i="75" s="1"/>
  <c r="BF3187" i="75" s="1"/>
  <c r="BC3187" i="75"/>
  <c r="AZ3187" i="75" s="1"/>
  <c r="BE3187" i="75" s="1"/>
  <c r="BB3187" i="75"/>
  <c r="BD3186" i="75"/>
  <c r="BA3186" i="75" s="1"/>
  <c r="BF3186" i="75" s="1"/>
  <c r="BC3186" i="75"/>
  <c r="AZ3186" i="75" s="1"/>
  <c r="BE3186" i="75" s="1"/>
  <c r="BB3186" i="75"/>
  <c r="BD3185" i="75"/>
  <c r="BA3185" i="75" s="1"/>
  <c r="BF3185" i="75" s="1"/>
  <c r="BC3185" i="75"/>
  <c r="AZ3185" i="75" s="1"/>
  <c r="BE3185" i="75" s="1"/>
  <c r="BB3185" i="75"/>
  <c r="BD3184" i="75"/>
  <c r="BA3184" i="75" s="1"/>
  <c r="BF3184" i="75" s="1"/>
  <c r="BC3184" i="75"/>
  <c r="AZ3184" i="75" s="1"/>
  <c r="BE3184" i="75" s="1"/>
  <c r="BB3184" i="75"/>
  <c r="BD3183" i="75"/>
  <c r="BA3183" i="75" s="1"/>
  <c r="BF3183" i="75" s="1"/>
  <c r="BC3183" i="75"/>
  <c r="AZ3183" i="75" s="1"/>
  <c r="BE3183" i="75" s="1"/>
  <c r="BB3183" i="75"/>
  <c r="BD3182" i="75"/>
  <c r="BA3182" i="75" s="1"/>
  <c r="BF3182" i="75" s="1"/>
  <c r="BC3182" i="75"/>
  <c r="AZ3182" i="75" s="1"/>
  <c r="BE3182" i="75" s="1"/>
  <c r="BB3182" i="75"/>
  <c r="BD3181" i="75"/>
  <c r="BA3181" i="75" s="1"/>
  <c r="BF3181" i="75" s="1"/>
  <c r="BC3181" i="75"/>
  <c r="AZ3181" i="75" s="1"/>
  <c r="BE3181" i="75" s="1"/>
  <c r="BB3181" i="75"/>
  <c r="BD3180" i="75"/>
  <c r="BA3180" i="75" s="1"/>
  <c r="BF3180" i="75" s="1"/>
  <c r="BC3180" i="75"/>
  <c r="AZ3180" i="75" s="1"/>
  <c r="BE3180" i="75" s="1"/>
  <c r="BB3180" i="75"/>
  <c r="BD3179" i="75"/>
  <c r="BA3179" i="75" s="1"/>
  <c r="BF3179" i="75" s="1"/>
  <c r="BC3179" i="75"/>
  <c r="AZ3179" i="75" s="1"/>
  <c r="BE3179" i="75" s="1"/>
  <c r="BB3179" i="75"/>
  <c r="BD3178" i="75"/>
  <c r="BA3178" i="75" s="1"/>
  <c r="BF3178" i="75" s="1"/>
  <c r="BC3178" i="75"/>
  <c r="AZ3178" i="75" s="1"/>
  <c r="BE3178" i="75" s="1"/>
  <c r="BB3178" i="75"/>
  <c r="BD3177" i="75"/>
  <c r="BA3177" i="75" s="1"/>
  <c r="BF3177" i="75" s="1"/>
  <c r="BC3177" i="75"/>
  <c r="AZ3177" i="75" s="1"/>
  <c r="BE3177" i="75" s="1"/>
  <c r="BB3177" i="75"/>
  <c r="BD3176" i="75"/>
  <c r="BA3176" i="75" s="1"/>
  <c r="BF3176" i="75" s="1"/>
  <c r="BC3176" i="75"/>
  <c r="AZ3176" i="75" s="1"/>
  <c r="BE3176" i="75" s="1"/>
  <c r="BB3176" i="75"/>
  <c r="BD3175" i="75"/>
  <c r="BA3175" i="75" s="1"/>
  <c r="BF3175" i="75" s="1"/>
  <c r="BC3175" i="75"/>
  <c r="AZ3175" i="75" s="1"/>
  <c r="BE3175" i="75" s="1"/>
  <c r="BB3175" i="75"/>
  <c r="BD3174" i="75"/>
  <c r="BA3174" i="75" s="1"/>
  <c r="BF3174" i="75" s="1"/>
  <c r="BC3174" i="75"/>
  <c r="AZ3174" i="75" s="1"/>
  <c r="BE3174" i="75" s="1"/>
  <c r="BB3174" i="75"/>
  <c r="BD3173" i="75"/>
  <c r="BA3173" i="75" s="1"/>
  <c r="BF3173" i="75" s="1"/>
  <c r="BC3173" i="75"/>
  <c r="AZ3173" i="75" s="1"/>
  <c r="BE3173" i="75" s="1"/>
  <c r="BB3173" i="75"/>
  <c r="BD3172" i="75"/>
  <c r="BA3172" i="75" s="1"/>
  <c r="BF3172" i="75" s="1"/>
  <c r="BC3172" i="75"/>
  <c r="AZ3172" i="75" s="1"/>
  <c r="BE3172" i="75" s="1"/>
  <c r="BB3172" i="75"/>
  <c r="BD3171" i="75"/>
  <c r="BA3171" i="75" s="1"/>
  <c r="BF3171" i="75" s="1"/>
  <c r="BC3171" i="75"/>
  <c r="AZ3171" i="75" s="1"/>
  <c r="BE3171" i="75" s="1"/>
  <c r="BB3171" i="75"/>
  <c r="BD3170" i="75"/>
  <c r="BA3170" i="75" s="1"/>
  <c r="BF3170" i="75" s="1"/>
  <c r="BC3170" i="75"/>
  <c r="AZ3170" i="75" s="1"/>
  <c r="BE3170" i="75" s="1"/>
  <c r="BB3170" i="75"/>
  <c r="BD3169" i="75"/>
  <c r="BA3169" i="75" s="1"/>
  <c r="BF3169" i="75" s="1"/>
  <c r="BC3169" i="75"/>
  <c r="AZ3169" i="75" s="1"/>
  <c r="BE3169" i="75" s="1"/>
  <c r="BB3169" i="75"/>
  <c r="BD3168" i="75"/>
  <c r="BA3168" i="75" s="1"/>
  <c r="BF3168" i="75" s="1"/>
  <c r="BC3168" i="75"/>
  <c r="AZ3168" i="75" s="1"/>
  <c r="BE3168" i="75" s="1"/>
  <c r="BB3168" i="75"/>
  <c r="BD3167" i="75"/>
  <c r="BA3167" i="75" s="1"/>
  <c r="BF3167" i="75" s="1"/>
  <c r="BC3167" i="75"/>
  <c r="AZ3167" i="75" s="1"/>
  <c r="BE3167" i="75" s="1"/>
  <c r="BB3167" i="75"/>
  <c r="BD3166" i="75"/>
  <c r="BA3166" i="75" s="1"/>
  <c r="BF3166" i="75" s="1"/>
  <c r="BC3166" i="75"/>
  <c r="AZ3166" i="75" s="1"/>
  <c r="BE3166" i="75" s="1"/>
  <c r="BB3166" i="75"/>
  <c r="BD3165" i="75"/>
  <c r="BA3165" i="75" s="1"/>
  <c r="BF3165" i="75" s="1"/>
  <c r="BC3165" i="75"/>
  <c r="AZ3165" i="75" s="1"/>
  <c r="BE3165" i="75" s="1"/>
  <c r="BB3165" i="75"/>
  <c r="BD3164" i="75"/>
  <c r="BA3164" i="75" s="1"/>
  <c r="BF3164" i="75" s="1"/>
  <c r="BC3164" i="75"/>
  <c r="AZ3164" i="75" s="1"/>
  <c r="BE3164" i="75" s="1"/>
  <c r="BB3164" i="75"/>
  <c r="BD3163" i="75"/>
  <c r="BA3163" i="75" s="1"/>
  <c r="BF3163" i="75" s="1"/>
  <c r="BC3163" i="75"/>
  <c r="AZ3163" i="75" s="1"/>
  <c r="BE3163" i="75" s="1"/>
  <c r="BB3163" i="75"/>
  <c r="BD3162" i="75"/>
  <c r="BA3162" i="75" s="1"/>
  <c r="BF3162" i="75" s="1"/>
  <c r="BC3162" i="75"/>
  <c r="AZ3162" i="75" s="1"/>
  <c r="BE3162" i="75" s="1"/>
  <c r="BB3162" i="75"/>
  <c r="BD3161" i="75"/>
  <c r="BA3161" i="75" s="1"/>
  <c r="BF3161" i="75" s="1"/>
  <c r="BC3161" i="75"/>
  <c r="AZ3161" i="75" s="1"/>
  <c r="BE3161" i="75" s="1"/>
  <c r="BB3161" i="75"/>
  <c r="BD3160" i="75"/>
  <c r="BA3160" i="75" s="1"/>
  <c r="BF3160" i="75" s="1"/>
  <c r="BC3160" i="75"/>
  <c r="AZ3160" i="75" s="1"/>
  <c r="BE3160" i="75" s="1"/>
  <c r="BB3160" i="75"/>
  <c r="BD3159" i="75"/>
  <c r="BA3159" i="75" s="1"/>
  <c r="BF3159" i="75" s="1"/>
  <c r="BC3159" i="75"/>
  <c r="AZ3159" i="75" s="1"/>
  <c r="BE3159" i="75" s="1"/>
  <c r="BB3159" i="75"/>
  <c r="BD3158" i="75"/>
  <c r="BA3158" i="75" s="1"/>
  <c r="BF3158" i="75" s="1"/>
  <c r="BC3158" i="75"/>
  <c r="AZ3158" i="75" s="1"/>
  <c r="BE3158" i="75" s="1"/>
  <c r="BB3158" i="75"/>
  <c r="BD3157" i="75"/>
  <c r="BA3157" i="75" s="1"/>
  <c r="BF3157" i="75" s="1"/>
  <c r="BC3157" i="75"/>
  <c r="AZ3157" i="75" s="1"/>
  <c r="BE3157" i="75" s="1"/>
  <c r="BB3157" i="75"/>
  <c r="BD3156" i="75"/>
  <c r="BA3156" i="75" s="1"/>
  <c r="BF3156" i="75" s="1"/>
  <c r="BC3156" i="75"/>
  <c r="AZ3156" i="75" s="1"/>
  <c r="BE3156" i="75" s="1"/>
  <c r="BB3156" i="75"/>
  <c r="BD3155" i="75"/>
  <c r="BA3155" i="75" s="1"/>
  <c r="BF3155" i="75" s="1"/>
  <c r="BC3155" i="75"/>
  <c r="AZ3155" i="75" s="1"/>
  <c r="BE3155" i="75" s="1"/>
  <c r="BB3155" i="75"/>
  <c r="BD3154" i="75"/>
  <c r="BA3154" i="75" s="1"/>
  <c r="BF3154" i="75" s="1"/>
  <c r="BC3154" i="75"/>
  <c r="AZ3154" i="75" s="1"/>
  <c r="BE3154" i="75" s="1"/>
  <c r="BB3154" i="75"/>
  <c r="BD3153" i="75"/>
  <c r="BA3153" i="75" s="1"/>
  <c r="BF3153" i="75" s="1"/>
  <c r="BC3153" i="75"/>
  <c r="AZ3153" i="75" s="1"/>
  <c r="BE3153" i="75" s="1"/>
  <c r="BB3153" i="75"/>
  <c r="BD3152" i="75"/>
  <c r="BA3152" i="75" s="1"/>
  <c r="BF3152" i="75" s="1"/>
  <c r="BC3152" i="75"/>
  <c r="AZ3152" i="75" s="1"/>
  <c r="BE3152" i="75" s="1"/>
  <c r="BB3152" i="75"/>
  <c r="BD3151" i="75"/>
  <c r="BA3151" i="75" s="1"/>
  <c r="BF3151" i="75" s="1"/>
  <c r="BC3151" i="75"/>
  <c r="AZ3151" i="75" s="1"/>
  <c r="BE3151" i="75" s="1"/>
  <c r="BB3151" i="75"/>
  <c r="BD3150" i="75"/>
  <c r="BA3150" i="75" s="1"/>
  <c r="BF3150" i="75" s="1"/>
  <c r="BC3150" i="75"/>
  <c r="AZ3150" i="75" s="1"/>
  <c r="BE3150" i="75" s="1"/>
  <c r="BB3150" i="75"/>
  <c r="BD3149" i="75"/>
  <c r="BA3149" i="75" s="1"/>
  <c r="BF3149" i="75" s="1"/>
  <c r="BC3149" i="75"/>
  <c r="AZ3149" i="75" s="1"/>
  <c r="BE3149" i="75" s="1"/>
  <c r="BB3149" i="75"/>
  <c r="BD3148" i="75"/>
  <c r="BA3148" i="75" s="1"/>
  <c r="BF3148" i="75" s="1"/>
  <c r="BC3148" i="75"/>
  <c r="AZ3148" i="75" s="1"/>
  <c r="BE3148" i="75" s="1"/>
  <c r="BB3148" i="75"/>
  <c r="BD3147" i="75"/>
  <c r="BA3147" i="75" s="1"/>
  <c r="BF3147" i="75" s="1"/>
  <c r="BC3147" i="75"/>
  <c r="AZ3147" i="75" s="1"/>
  <c r="BE3147" i="75" s="1"/>
  <c r="BB3147" i="75"/>
  <c r="BD3146" i="75"/>
  <c r="BA3146" i="75" s="1"/>
  <c r="BF3146" i="75" s="1"/>
  <c r="BC3146" i="75"/>
  <c r="AZ3146" i="75" s="1"/>
  <c r="BE3146" i="75" s="1"/>
  <c r="BB3146" i="75"/>
  <c r="BD3145" i="75"/>
  <c r="BA3145" i="75" s="1"/>
  <c r="BF3145" i="75" s="1"/>
  <c r="BC3145" i="75"/>
  <c r="AZ3145" i="75" s="1"/>
  <c r="BE3145" i="75" s="1"/>
  <c r="BB3145" i="75"/>
  <c r="BD3144" i="75"/>
  <c r="BA3144" i="75" s="1"/>
  <c r="BF3144" i="75" s="1"/>
  <c r="BC3144" i="75"/>
  <c r="AZ3144" i="75" s="1"/>
  <c r="BE3144" i="75" s="1"/>
  <c r="BB3144" i="75"/>
  <c r="BD3143" i="75"/>
  <c r="BA3143" i="75" s="1"/>
  <c r="BF3143" i="75" s="1"/>
  <c r="BC3143" i="75"/>
  <c r="AZ3143" i="75" s="1"/>
  <c r="BE3143" i="75" s="1"/>
  <c r="BB3143" i="75"/>
  <c r="BD3142" i="75"/>
  <c r="BA3142" i="75" s="1"/>
  <c r="BF3142" i="75" s="1"/>
  <c r="BC3142" i="75"/>
  <c r="AZ3142" i="75" s="1"/>
  <c r="BE3142" i="75" s="1"/>
  <c r="BB3142" i="75"/>
  <c r="BD3141" i="75"/>
  <c r="BA3141" i="75" s="1"/>
  <c r="BF3141" i="75" s="1"/>
  <c r="BC3141" i="75"/>
  <c r="AZ3141" i="75" s="1"/>
  <c r="BE3141" i="75" s="1"/>
  <c r="BB3141" i="75"/>
  <c r="BD3140" i="75"/>
  <c r="BA3140" i="75" s="1"/>
  <c r="BF3140" i="75" s="1"/>
  <c r="BC3140" i="75"/>
  <c r="AZ3140" i="75" s="1"/>
  <c r="BE3140" i="75" s="1"/>
  <c r="BB3140" i="75"/>
  <c r="BD3139" i="75"/>
  <c r="BA3139" i="75" s="1"/>
  <c r="BF3139" i="75" s="1"/>
  <c r="BC3139" i="75"/>
  <c r="AZ3139" i="75" s="1"/>
  <c r="BE3139" i="75" s="1"/>
  <c r="BB3139" i="75"/>
  <c r="BD3138" i="75"/>
  <c r="BA3138" i="75" s="1"/>
  <c r="BF3138" i="75" s="1"/>
  <c r="BC3138" i="75"/>
  <c r="AZ3138" i="75" s="1"/>
  <c r="BE3138" i="75" s="1"/>
  <c r="BB3138" i="75"/>
  <c r="BD3137" i="75"/>
  <c r="BA3137" i="75" s="1"/>
  <c r="BF3137" i="75" s="1"/>
  <c r="BC3137" i="75"/>
  <c r="AZ3137" i="75" s="1"/>
  <c r="BE3137" i="75" s="1"/>
  <c r="BB3137" i="75"/>
  <c r="BD3136" i="75"/>
  <c r="BA3136" i="75" s="1"/>
  <c r="BF3136" i="75" s="1"/>
  <c r="BC3136" i="75"/>
  <c r="AZ3136" i="75" s="1"/>
  <c r="BE3136" i="75" s="1"/>
  <c r="BB3136" i="75"/>
  <c r="BD3135" i="75"/>
  <c r="BA3135" i="75" s="1"/>
  <c r="BF3135" i="75" s="1"/>
  <c r="BC3135" i="75"/>
  <c r="AZ3135" i="75" s="1"/>
  <c r="BE3135" i="75" s="1"/>
  <c r="BB3135" i="75"/>
  <c r="BD3134" i="75"/>
  <c r="BA3134" i="75" s="1"/>
  <c r="BF3134" i="75" s="1"/>
  <c r="BC3134" i="75"/>
  <c r="AZ3134" i="75" s="1"/>
  <c r="BE3134" i="75" s="1"/>
  <c r="BB3134" i="75"/>
  <c r="BD3133" i="75"/>
  <c r="BA3133" i="75" s="1"/>
  <c r="BF3133" i="75" s="1"/>
  <c r="BC3133" i="75"/>
  <c r="AZ3133" i="75" s="1"/>
  <c r="BE3133" i="75" s="1"/>
  <c r="BB3133" i="75"/>
  <c r="BD3132" i="75"/>
  <c r="BA3132" i="75" s="1"/>
  <c r="BF3132" i="75" s="1"/>
  <c r="BC3132" i="75"/>
  <c r="AZ3132" i="75" s="1"/>
  <c r="BE3132" i="75" s="1"/>
  <c r="BB3132" i="75"/>
  <c r="BD3131" i="75"/>
  <c r="BA3131" i="75" s="1"/>
  <c r="BF3131" i="75" s="1"/>
  <c r="BC3131" i="75"/>
  <c r="AZ3131" i="75" s="1"/>
  <c r="BE3131" i="75" s="1"/>
  <c r="BB3131" i="75"/>
  <c r="BD3130" i="75"/>
  <c r="BA3130" i="75" s="1"/>
  <c r="BF3130" i="75" s="1"/>
  <c r="BC3130" i="75"/>
  <c r="AZ3130" i="75" s="1"/>
  <c r="BE3130" i="75" s="1"/>
  <c r="BB3130" i="75"/>
  <c r="BD3129" i="75"/>
  <c r="BA3129" i="75" s="1"/>
  <c r="BF3129" i="75" s="1"/>
  <c r="BC3129" i="75"/>
  <c r="AZ3129" i="75" s="1"/>
  <c r="BE3129" i="75" s="1"/>
  <c r="BB3129" i="75"/>
  <c r="BD3128" i="75"/>
  <c r="BA3128" i="75" s="1"/>
  <c r="BF3128" i="75" s="1"/>
  <c r="BC3128" i="75"/>
  <c r="AZ3128" i="75" s="1"/>
  <c r="BE3128" i="75" s="1"/>
  <c r="BB3128" i="75"/>
  <c r="BD3127" i="75"/>
  <c r="BA3127" i="75" s="1"/>
  <c r="BF3127" i="75" s="1"/>
  <c r="BC3127" i="75"/>
  <c r="AZ3127" i="75" s="1"/>
  <c r="BE3127" i="75" s="1"/>
  <c r="BB3127" i="75"/>
  <c r="BD3126" i="75"/>
  <c r="BA3126" i="75" s="1"/>
  <c r="BF3126" i="75" s="1"/>
  <c r="BC3126" i="75"/>
  <c r="AZ3126" i="75" s="1"/>
  <c r="BE3126" i="75" s="1"/>
  <c r="BB3126" i="75"/>
  <c r="BD3125" i="75"/>
  <c r="BA3125" i="75" s="1"/>
  <c r="BF3125" i="75" s="1"/>
  <c r="BC3125" i="75"/>
  <c r="AZ3125" i="75" s="1"/>
  <c r="BE3125" i="75" s="1"/>
  <c r="BB3125" i="75"/>
  <c r="BD3124" i="75"/>
  <c r="BA3124" i="75" s="1"/>
  <c r="BF3124" i="75" s="1"/>
  <c r="BC3124" i="75"/>
  <c r="AZ3124" i="75" s="1"/>
  <c r="BE3124" i="75" s="1"/>
  <c r="BB3124" i="75"/>
  <c r="BD3123" i="75"/>
  <c r="BA3123" i="75" s="1"/>
  <c r="BF3123" i="75" s="1"/>
  <c r="BC3123" i="75"/>
  <c r="AZ3123" i="75" s="1"/>
  <c r="BE3123" i="75" s="1"/>
  <c r="BB3123" i="75"/>
  <c r="BD3122" i="75"/>
  <c r="BA3122" i="75" s="1"/>
  <c r="BF3122" i="75" s="1"/>
  <c r="BC3122" i="75"/>
  <c r="AZ3122" i="75" s="1"/>
  <c r="BE3122" i="75" s="1"/>
  <c r="BB3122" i="75"/>
  <c r="BD3121" i="75"/>
  <c r="BA3121" i="75" s="1"/>
  <c r="BF3121" i="75" s="1"/>
  <c r="BC3121" i="75"/>
  <c r="AZ3121" i="75" s="1"/>
  <c r="BE3121" i="75" s="1"/>
  <c r="BB3121" i="75"/>
  <c r="BD3120" i="75"/>
  <c r="BA3120" i="75" s="1"/>
  <c r="BF3120" i="75" s="1"/>
  <c r="BC3120" i="75"/>
  <c r="AZ3120" i="75" s="1"/>
  <c r="BE3120" i="75" s="1"/>
  <c r="BB3120" i="75"/>
  <c r="BD3119" i="75"/>
  <c r="BA3119" i="75" s="1"/>
  <c r="BF3119" i="75" s="1"/>
  <c r="BC3119" i="75"/>
  <c r="AZ3119" i="75" s="1"/>
  <c r="BE3119" i="75" s="1"/>
  <c r="BB3119" i="75"/>
  <c r="BD3118" i="75"/>
  <c r="BA3118" i="75" s="1"/>
  <c r="BF3118" i="75" s="1"/>
  <c r="BC3118" i="75"/>
  <c r="AZ3118" i="75" s="1"/>
  <c r="BE3118" i="75" s="1"/>
  <c r="BB3118" i="75"/>
  <c r="BD3117" i="75"/>
  <c r="BA3117" i="75" s="1"/>
  <c r="BF3117" i="75" s="1"/>
  <c r="BC3117" i="75"/>
  <c r="AZ3117" i="75" s="1"/>
  <c r="BE3117" i="75" s="1"/>
  <c r="BB3117" i="75"/>
  <c r="BD3116" i="75"/>
  <c r="BA3116" i="75" s="1"/>
  <c r="BF3116" i="75" s="1"/>
  <c r="BC3116" i="75"/>
  <c r="AZ3116" i="75" s="1"/>
  <c r="BE3116" i="75" s="1"/>
  <c r="BB3116" i="75"/>
  <c r="BD3115" i="75"/>
  <c r="BA3115" i="75" s="1"/>
  <c r="BF3115" i="75" s="1"/>
  <c r="BC3115" i="75"/>
  <c r="AZ3115" i="75" s="1"/>
  <c r="BE3115" i="75" s="1"/>
  <c r="BB3115" i="75"/>
  <c r="BD3114" i="75"/>
  <c r="BA3114" i="75" s="1"/>
  <c r="BF3114" i="75" s="1"/>
  <c r="BC3114" i="75"/>
  <c r="AZ3114" i="75" s="1"/>
  <c r="BE3114" i="75" s="1"/>
  <c r="BB3114" i="75"/>
  <c r="BD3113" i="75"/>
  <c r="BA3113" i="75" s="1"/>
  <c r="BF3113" i="75" s="1"/>
  <c r="BC3113" i="75"/>
  <c r="AZ3113" i="75" s="1"/>
  <c r="BE3113" i="75" s="1"/>
  <c r="BB3113" i="75"/>
  <c r="BD3112" i="75"/>
  <c r="BA3112" i="75" s="1"/>
  <c r="BF3112" i="75" s="1"/>
  <c r="BC3112" i="75"/>
  <c r="AZ3112" i="75" s="1"/>
  <c r="BE3112" i="75" s="1"/>
  <c r="BB3112" i="75"/>
  <c r="BD3111" i="75"/>
  <c r="BA3111" i="75" s="1"/>
  <c r="BF3111" i="75" s="1"/>
  <c r="BC3111" i="75"/>
  <c r="AZ3111" i="75" s="1"/>
  <c r="BE3111" i="75" s="1"/>
  <c r="BB3111" i="75"/>
  <c r="BD3110" i="75"/>
  <c r="BA3110" i="75" s="1"/>
  <c r="BF3110" i="75" s="1"/>
  <c r="BC3110" i="75"/>
  <c r="AZ3110" i="75" s="1"/>
  <c r="BE3110" i="75" s="1"/>
  <c r="BB3110" i="75"/>
  <c r="BD3109" i="75"/>
  <c r="BA3109" i="75" s="1"/>
  <c r="BF3109" i="75" s="1"/>
  <c r="BC3109" i="75"/>
  <c r="AZ3109" i="75" s="1"/>
  <c r="BE3109" i="75" s="1"/>
  <c r="BB3109" i="75"/>
  <c r="BD3108" i="75"/>
  <c r="BA3108" i="75" s="1"/>
  <c r="BF3108" i="75" s="1"/>
  <c r="BC3108" i="75"/>
  <c r="AZ3108" i="75" s="1"/>
  <c r="BE3108" i="75" s="1"/>
  <c r="BB3108" i="75"/>
  <c r="BD3107" i="75"/>
  <c r="BA3107" i="75" s="1"/>
  <c r="BF3107" i="75" s="1"/>
  <c r="BC3107" i="75"/>
  <c r="AZ3107" i="75" s="1"/>
  <c r="BE3107" i="75" s="1"/>
  <c r="BB3107" i="75"/>
  <c r="BD3106" i="75"/>
  <c r="BA3106" i="75" s="1"/>
  <c r="BF3106" i="75" s="1"/>
  <c r="BC3106" i="75"/>
  <c r="AZ3106" i="75" s="1"/>
  <c r="BE3106" i="75" s="1"/>
  <c r="BB3106" i="75"/>
  <c r="BD3105" i="75"/>
  <c r="BA3105" i="75" s="1"/>
  <c r="BF3105" i="75" s="1"/>
  <c r="BC3105" i="75"/>
  <c r="AZ3105" i="75" s="1"/>
  <c r="BE3105" i="75" s="1"/>
  <c r="BB3105" i="75"/>
  <c r="BD3104" i="75"/>
  <c r="BA3104" i="75" s="1"/>
  <c r="BF3104" i="75" s="1"/>
  <c r="BC3104" i="75"/>
  <c r="AZ3104" i="75" s="1"/>
  <c r="BE3104" i="75" s="1"/>
  <c r="BB3104" i="75"/>
  <c r="BD3103" i="75"/>
  <c r="BA3103" i="75" s="1"/>
  <c r="BF3103" i="75" s="1"/>
  <c r="BC3103" i="75"/>
  <c r="AZ3103" i="75" s="1"/>
  <c r="BE3103" i="75" s="1"/>
  <c r="BB3103" i="75"/>
  <c r="BD3102" i="75"/>
  <c r="BA3102" i="75" s="1"/>
  <c r="BF3102" i="75" s="1"/>
  <c r="BC3102" i="75"/>
  <c r="AZ3102" i="75" s="1"/>
  <c r="BE3102" i="75" s="1"/>
  <c r="BB3102" i="75"/>
  <c r="BD3101" i="75"/>
  <c r="BA3101" i="75" s="1"/>
  <c r="BF3101" i="75" s="1"/>
  <c r="BC3101" i="75"/>
  <c r="AZ3101" i="75" s="1"/>
  <c r="BE3101" i="75" s="1"/>
  <c r="BB3101" i="75"/>
  <c r="BD3100" i="75"/>
  <c r="BA3100" i="75" s="1"/>
  <c r="BF3100" i="75" s="1"/>
  <c r="BC3100" i="75"/>
  <c r="AZ3100" i="75" s="1"/>
  <c r="BE3100" i="75" s="1"/>
  <c r="BB3100" i="75"/>
  <c r="BD3099" i="75"/>
  <c r="BA3099" i="75" s="1"/>
  <c r="BF3099" i="75" s="1"/>
  <c r="BC3099" i="75"/>
  <c r="AZ3099" i="75" s="1"/>
  <c r="BE3099" i="75" s="1"/>
  <c r="BB3099" i="75"/>
  <c r="BD3098" i="75"/>
  <c r="BA3098" i="75" s="1"/>
  <c r="BF3098" i="75" s="1"/>
  <c r="BC3098" i="75"/>
  <c r="AZ3098" i="75" s="1"/>
  <c r="BE3098" i="75" s="1"/>
  <c r="BB3098" i="75"/>
  <c r="BD3097" i="75"/>
  <c r="BA3097" i="75" s="1"/>
  <c r="BF3097" i="75" s="1"/>
  <c r="BC3097" i="75"/>
  <c r="AZ3097" i="75" s="1"/>
  <c r="BE3097" i="75" s="1"/>
  <c r="BB3097" i="75"/>
  <c r="BD3096" i="75"/>
  <c r="BA3096" i="75" s="1"/>
  <c r="BF3096" i="75" s="1"/>
  <c r="BC3096" i="75"/>
  <c r="AZ3096" i="75" s="1"/>
  <c r="BE3096" i="75" s="1"/>
  <c r="BB3096" i="75"/>
  <c r="BD3095" i="75"/>
  <c r="BA3095" i="75" s="1"/>
  <c r="BF3095" i="75" s="1"/>
  <c r="BC3095" i="75"/>
  <c r="AZ3095" i="75" s="1"/>
  <c r="BE3095" i="75" s="1"/>
  <c r="BB3095" i="75"/>
  <c r="BD3094" i="75"/>
  <c r="BA3094" i="75" s="1"/>
  <c r="BF3094" i="75" s="1"/>
  <c r="BC3094" i="75"/>
  <c r="AZ3094" i="75" s="1"/>
  <c r="BE3094" i="75" s="1"/>
  <c r="BB3094" i="75"/>
  <c r="BD3093" i="75"/>
  <c r="BA3093" i="75" s="1"/>
  <c r="BF3093" i="75" s="1"/>
  <c r="BC3093" i="75"/>
  <c r="AZ3093" i="75" s="1"/>
  <c r="BE3093" i="75" s="1"/>
  <c r="BB3093" i="75"/>
  <c r="BD3092" i="75"/>
  <c r="BA3092" i="75" s="1"/>
  <c r="BF3092" i="75" s="1"/>
  <c r="BC3092" i="75"/>
  <c r="AZ3092" i="75" s="1"/>
  <c r="BE3092" i="75" s="1"/>
  <c r="BB3092" i="75"/>
  <c r="BD3091" i="75"/>
  <c r="BA3091" i="75" s="1"/>
  <c r="BF3091" i="75" s="1"/>
  <c r="BC3091" i="75"/>
  <c r="AZ3091" i="75" s="1"/>
  <c r="BE3091" i="75" s="1"/>
  <c r="BB3091" i="75"/>
  <c r="BD3090" i="75"/>
  <c r="BA3090" i="75" s="1"/>
  <c r="BF3090" i="75" s="1"/>
  <c r="BC3090" i="75"/>
  <c r="AZ3090" i="75" s="1"/>
  <c r="BE3090" i="75" s="1"/>
  <c r="BB3090" i="75"/>
  <c r="BD3089" i="75"/>
  <c r="BA3089" i="75" s="1"/>
  <c r="BF3089" i="75" s="1"/>
  <c r="BC3089" i="75"/>
  <c r="AZ3089" i="75" s="1"/>
  <c r="BE3089" i="75" s="1"/>
  <c r="BB3089" i="75"/>
  <c r="BD3088" i="75"/>
  <c r="BA3088" i="75" s="1"/>
  <c r="BF3088" i="75" s="1"/>
  <c r="BC3088" i="75"/>
  <c r="AZ3088" i="75" s="1"/>
  <c r="BE3088" i="75" s="1"/>
  <c r="BB3088" i="75"/>
  <c r="BD3087" i="75"/>
  <c r="BA3087" i="75" s="1"/>
  <c r="BF3087" i="75" s="1"/>
  <c r="BC3087" i="75"/>
  <c r="AZ3087" i="75" s="1"/>
  <c r="BE3087" i="75" s="1"/>
  <c r="BB3087" i="75"/>
  <c r="BD3086" i="75"/>
  <c r="BA3086" i="75" s="1"/>
  <c r="BF3086" i="75" s="1"/>
  <c r="BC3086" i="75"/>
  <c r="AZ3086" i="75" s="1"/>
  <c r="BE3086" i="75" s="1"/>
  <c r="BB3086" i="75"/>
  <c r="BD3085" i="75"/>
  <c r="BA3085" i="75" s="1"/>
  <c r="BF3085" i="75" s="1"/>
  <c r="BC3085" i="75"/>
  <c r="AZ3085" i="75" s="1"/>
  <c r="BE3085" i="75" s="1"/>
  <c r="BB3085" i="75"/>
  <c r="BD3084" i="75"/>
  <c r="BA3084" i="75" s="1"/>
  <c r="BF3084" i="75" s="1"/>
  <c r="BC3084" i="75"/>
  <c r="AZ3084" i="75" s="1"/>
  <c r="BE3084" i="75" s="1"/>
  <c r="BB3084" i="75"/>
  <c r="BD3083" i="75"/>
  <c r="BA3083" i="75" s="1"/>
  <c r="BF3083" i="75" s="1"/>
  <c r="BC3083" i="75"/>
  <c r="AZ3083" i="75" s="1"/>
  <c r="BE3083" i="75" s="1"/>
  <c r="BB3083" i="75"/>
  <c r="BD3082" i="75"/>
  <c r="BA3082" i="75" s="1"/>
  <c r="BF3082" i="75" s="1"/>
  <c r="BC3082" i="75"/>
  <c r="AZ3082" i="75" s="1"/>
  <c r="BE3082" i="75" s="1"/>
  <c r="BB3082" i="75"/>
  <c r="BD3081" i="75"/>
  <c r="BA3081" i="75" s="1"/>
  <c r="BF3081" i="75" s="1"/>
  <c r="BC3081" i="75"/>
  <c r="AZ3081" i="75" s="1"/>
  <c r="BE3081" i="75" s="1"/>
  <c r="BB3081" i="75"/>
  <c r="BD3080" i="75"/>
  <c r="BA3080" i="75" s="1"/>
  <c r="BF3080" i="75" s="1"/>
  <c r="BC3080" i="75"/>
  <c r="AZ3080" i="75" s="1"/>
  <c r="BE3080" i="75" s="1"/>
  <c r="BB3080" i="75"/>
  <c r="BD3079" i="75"/>
  <c r="BA3079" i="75" s="1"/>
  <c r="BF3079" i="75" s="1"/>
  <c r="BC3079" i="75"/>
  <c r="AZ3079" i="75" s="1"/>
  <c r="BE3079" i="75" s="1"/>
  <c r="BB3079" i="75"/>
  <c r="BD3078" i="75"/>
  <c r="BA3078" i="75" s="1"/>
  <c r="BF3078" i="75" s="1"/>
  <c r="BC3078" i="75"/>
  <c r="AZ3078" i="75" s="1"/>
  <c r="BE3078" i="75" s="1"/>
  <c r="BB3078" i="75"/>
  <c r="BD3077" i="75"/>
  <c r="BA3077" i="75" s="1"/>
  <c r="BF3077" i="75" s="1"/>
  <c r="BC3077" i="75"/>
  <c r="AZ3077" i="75" s="1"/>
  <c r="BE3077" i="75" s="1"/>
  <c r="BB3077" i="75"/>
  <c r="BD3076" i="75"/>
  <c r="BA3076" i="75" s="1"/>
  <c r="BF3076" i="75" s="1"/>
  <c r="BC3076" i="75"/>
  <c r="AZ3076" i="75" s="1"/>
  <c r="BE3076" i="75" s="1"/>
  <c r="BB3076" i="75"/>
  <c r="BD3075" i="75"/>
  <c r="BA3075" i="75" s="1"/>
  <c r="BF3075" i="75" s="1"/>
  <c r="BC3075" i="75"/>
  <c r="AZ3075" i="75" s="1"/>
  <c r="BE3075" i="75" s="1"/>
  <c r="BB3075" i="75"/>
  <c r="BD3074" i="75"/>
  <c r="BA3074" i="75" s="1"/>
  <c r="BF3074" i="75" s="1"/>
  <c r="BC3074" i="75"/>
  <c r="AZ3074" i="75" s="1"/>
  <c r="BE3074" i="75" s="1"/>
  <c r="BB3074" i="75"/>
  <c r="BD3073" i="75"/>
  <c r="BA3073" i="75" s="1"/>
  <c r="BF3073" i="75" s="1"/>
  <c r="BC3073" i="75"/>
  <c r="AZ3073" i="75" s="1"/>
  <c r="BE3073" i="75" s="1"/>
  <c r="BB3073" i="75"/>
  <c r="BD3072" i="75"/>
  <c r="BA3072" i="75" s="1"/>
  <c r="BF3072" i="75" s="1"/>
  <c r="BC3072" i="75"/>
  <c r="AZ3072" i="75" s="1"/>
  <c r="BE3072" i="75" s="1"/>
  <c r="BB3072" i="75"/>
  <c r="BD3071" i="75"/>
  <c r="BA3071" i="75" s="1"/>
  <c r="BF3071" i="75" s="1"/>
  <c r="BC3071" i="75"/>
  <c r="AZ3071" i="75" s="1"/>
  <c r="BE3071" i="75" s="1"/>
  <c r="BB3071" i="75"/>
  <c r="BD3070" i="75"/>
  <c r="BA3070" i="75" s="1"/>
  <c r="BF3070" i="75" s="1"/>
  <c r="BC3070" i="75"/>
  <c r="AZ3070" i="75" s="1"/>
  <c r="BE3070" i="75" s="1"/>
  <c r="BB3070" i="75"/>
  <c r="BD3069" i="75"/>
  <c r="BA3069" i="75" s="1"/>
  <c r="BF3069" i="75" s="1"/>
  <c r="BC3069" i="75"/>
  <c r="AZ3069" i="75" s="1"/>
  <c r="BE3069" i="75" s="1"/>
  <c r="BB3069" i="75"/>
  <c r="BD3068" i="75"/>
  <c r="BA3068" i="75" s="1"/>
  <c r="BF3068" i="75" s="1"/>
  <c r="BC3068" i="75"/>
  <c r="AZ3068" i="75" s="1"/>
  <c r="BE3068" i="75" s="1"/>
  <c r="BB3068" i="75"/>
  <c r="BD3067" i="75"/>
  <c r="BA3067" i="75" s="1"/>
  <c r="BF3067" i="75" s="1"/>
  <c r="BC3067" i="75"/>
  <c r="AZ3067" i="75" s="1"/>
  <c r="BE3067" i="75" s="1"/>
  <c r="BB3067" i="75"/>
  <c r="BD3066" i="75"/>
  <c r="BA3066" i="75" s="1"/>
  <c r="BF3066" i="75" s="1"/>
  <c r="BC3066" i="75"/>
  <c r="AZ3066" i="75" s="1"/>
  <c r="BE3066" i="75" s="1"/>
  <c r="BB3066" i="75"/>
  <c r="BD3065" i="75"/>
  <c r="BA3065" i="75" s="1"/>
  <c r="BF3065" i="75" s="1"/>
  <c r="BC3065" i="75"/>
  <c r="AZ3065" i="75" s="1"/>
  <c r="BE3065" i="75" s="1"/>
  <c r="BB3065" i="75"/>
  <c r="BD3064" i="75"/>
  <c r="BA3064" i="75" s="1"/>
  <c r="BF3064" i="75" s="1"/>
  <c r="BC3064" i="75"/>
  <c r="AZ3064" i="75" s="1"/>
  <c r="BE3064" i="75" s="1"/>
  <c r="BB3064" i="75"/>
  <c r="BD3063" i="75"/>
  <c r="BA3063" i="75" s="1"/>
  <c r="BF3063" i="75" s="1"/>
  <c r="BC3063" i="75"/>
  <c r="AZ3063" i="75" s="1"/>
  <c r="BE3063" i="75" s="1"/>
  <c r="BB3063" i="75"/>
  <c r="BD3062" i="75"/>
  <c r="BA3062" i="75" s="1"/>
  <c r="BF3062" i="75" s="1"/>
  <c r="BC3062" i="75"/>
  <c r="AZ3062" i="75" s="1"/>
  <c r="BE3062" i="75" s="1"/>
  <c r="BB3062" i="75"/>
  <c r="BD3061" i="75"/>
  <c r="BA3061" i="75" s="1"/>
  <c r="BF3061" i="75" s="1"/>
  <c r="BC3061" i="75"/>
  <c r="AZ3061" i="75" s="1"/>
  <c r="BE3061" i="75" s="1"/>
  <c r="BB3061" i="75"/>
  <c r="BD3060" i="75"/>
  <c r="BA3060" i="75" s="1"/>
  <c r="BF3060" i="75" s="1"/>
  <c r="BC3060" i="75"/>
  <c r="AZ3060" i="75" s="1"/>
  <c r="BE3060" i="75" s="1"/>
  <c r="BB3060" i="75"/>
  <c r="BD3059" i="75"/>
  <c r="BA3059" i="75" s="1"/>
  <c r="BF3059" i="75" s="1"/>
  <c r="BC3059" i="75"/>
  <c r="AZ3059" i="75" s="1"/>
  <c r="BE3059" i="75" s="1"/>
  <c r="BB3059" i="75"/>
  <c r="BD3058" i="75"/>
  <c r="BA3058" i="75" s="1"/>
  <c r="BF3058" i="75" s="1"/>
  <c r="BC3058" i="75"/>
  <c r="AZ3058" i="75" s="1"/>
  <c r="BE3058" i="75" s="1"/>
  <c r="BB3058" i="75"/>
  <c r="BD3057" i="75"/>
  <c r="BA3057" i="75" s="1"/>
  <c r="BF3057" i="75" s="1"/>
  <c r="BC3057" i="75"/>
  <c r="AZ3057" i="75" s="1"/>
  <c r="BE3057" i="75" s="1"/>
  <c r="BB3057" i="75"/>
  <c r="BD3056" i="75"/>
  <c r="BA3056" i="75" s="1"/>
  <c r="BF3056" i="75" s="1"/>
  <c r="BC3056" i="75"/>
  <c r="AZ3056" i="75" s="1"/>
  <c r="BE3056" i="75" s="1"/>
  <c r="BB3056" i="75"/>
  <c r="BD3055" i="75"/>
  <c r="BA3055" i="75" s="1"/>
  <c r="BF3055" i="75" s="1"/>
  <c r="BC3055" i="75"/>
  <c r="AZ3055" i="75" s="1"/>
  <c r="BE3055" i="75" s="1"/>
  <c r="BB3055" i="75"/>
  <c r="BD3054" i="75"/>
  <c r="BA3054" i="75" s="1"/>
  <c r="BF3054" i="75" s="1"/>
  <c r="BC3054" i="75"/>
  <c r="AZ3054" i="75" s="1"/>
  <c r="BE3054" i="75" s="1"/>
  <c r="BB3054" i="75"/>
  <c r="BD3053" i="75"/>
  <c r="BA3053" i="75" s="1"/>
  <c r="BF3053" i="75" s="1"/>
  <c r="BC3053" i="75"/>
  <c r="AZ3053" i="75" s="1"/>
  <c r="BE3053" i="75" s="1"/>
  <c r="BB3053" i="75"/>
  <c r="BD3052" i="75"/>
  <c r="BA3052" i="75" s="1"/>
  <c r="BF3052" i="75" s="1"/>
  <c r="BC3052" i="75"/>
  <c r="AZ3052" i="75" s="1"/>
  <c r="BE3052" i="75" s="1"/>
  <c r="BB3052" i="75"/>
  <c r="BD3051" i="75"/>
  <c r="BA3051" i="75" s="1"/>
  <c r="BF3051" i="75" s="1"/>
  <c r="BC3051" i="75"/>
  <c r="AZ3051" i="75" s="1"/>
  <c r="BE3051" i="75" s="1"/>
  <c r="BB3051" i="75"/>
  <c r="BD3050" i="75"/>
  <c r="BA3050" i="75" s="1"/>
  <c r="BF3050" i="75" s="1"/>
  <c r="BC3050" i="75"/>
  <c r="AZ3050" i="75" s="1"/>
  <c r="BE3050" i="75" s="1"/>
  <c r="BB3050" i="75"/>
  <c r="BD3049" i="75"/>
  <c r="BA3049" i="75" s="1"/>
  <c r="BF3049" i="75" s="1"/>
  <c r="BC3049" i="75"/>
  <c r="AZ3049" i="75" s="1"/>
  <c r="BE3049" i="75" s="1"/>
  <c r="BB3049" i="75"/>
  <c r="BD3048" i="75"/>
  <c r="BA3048" i="75" s="1"/>
  <c r="BF3048" i="75" s="1"/>
  <c r="BC3048" i="75"/>
  <c r="AZ3048" i="75" s="1"/>
  <c r="BE3048" i="75" s="1"/>
  <c r="BB3048" i="75"/>
  <c r="BD3047" i="75"/>
  <c r="BA3047" i="75" s="1"/>
  <c r="BF3047" i="75" s="1"/>
  <c r="BC3047" i="75"/>
  <c r="AZ3047" i="75" s="1"/>
  <c r="BE3047" i="75" s="1"/>
  <c r="BB3047" i="75"/>
  <c r="BD3046" i="75"/>
  <c r="BA3046" i="75" s="1"/>
  <c r="BF3046" i="75" s="1"/>
  <c r="BC3046" i="75"/>
  <c r="AZ3046" i="75" s="1"/>
  <c r="BE3046" i="75" s="1"/>
  <c r="BB3046" i="75"/>
  <c r="BD3045" i="75"/>
  <c r="BA3045" i="75" s="1"/>
  <c r="BF3045" i="75" s="1"/>
  <c r="BC3045" i="75"/>
  <c r="AZ3045" i="75" s="1"/>
  <c r="BE3045" i="75" s="1"/>
  <c r="BB3045" i="75"/>
  <c r="BD3044" i="75"/>
  <c r="BA3044" i="75" s="1"/>
  <c r="BF3044" i="75" s="1"/>
  <c r="BC3044" i="75"/>
  <c r="AZ3044" i="75" s="1"/>
  <c r="BE3044" i="75" s="1"/>
  <c r="BB3044" i="75"/>
  <c r="BD3043" i="75"/>
  <c r="BA3043" i="75" s="1"/>
  <c r="BF3043" i="75" s="1"/>
  <c r="BC3043" i="75"/>
  <c r="AZ3043" i="75" s="1"/>
  <c r="BE3043" i="75" s="1"/>
  <c r="BB3043" i="75"/>
  <c r="BD3042" i="75"/>
  <c r="BA3042" i="75" s="1"/>
  <c r="BF3042" i="75" s="1"/>
  <c r="BC3042" i="75"/>
  <c r="AZ3042" i="75" s="1"/>
  <c r="BE3042" i="75" s="1"/>
  <c r="BB3042" i="75"/>
  <c r="BD3041" i="75"/>
  <c r="BA3041" i="75" s="1"/>
  <c r="BF3041" i="75" s="1"/>
  <c r="BC3041" i="75"/>
  <c r="AZ3041" i="75" s="1"/>
  <c r="BE3041" i="75" s="1"/>
  <c r="BB3041" i="75"/>
  <c r="BD3040" i="75"/>
  <c r="BA3040" i="75" s="1"/>
  <c r="BF3040" i="75" s="1"/>
  <c r="BC3040" i="75"/>
  <c r="AZ3040" i="75" s="1"/>
  <c r="BE3040" i="75" s="1"/>
  <c r="BB3040" i="75"/>
  <c r="BD3039" i="75"/>
  <c r="BA3039" i="75" s="1"/>
  <c r="BF3039" i="75" s="1"/>
  <c r="BC3039" i="75"/>
  <c r="AZ3039" i="75" s="1"/>
  <c r="BE3039" i="75" s="1"/>
  <c r="BB3039" i="75"/>
  <c r="BD3038" i="75"/>
  <c r="BA3038" i="75" s="1"/>
  <c r="BF3038" i="75" s="1"/>
  <c r="BC3038" i="75"/>
  <c r="AZ3038" i="75" s="1"/>
  <c r="BE3038" i="75" s="1"/>
  <c r="BB3038" i="75"/>
  <c r="BD3037" i="75"/>
  <c r="BA3037" i="75" s="1"/>
  <c r="BF3037" i="75" s="1"/>
  <c r="BC3037" i="75"/>
  <c r="AZ3037" i="75" s="1"/>
  <c r="BE3037" i="75" s="1"/>
  <c r="BB3037" i="75"/>
  <c r="BD3036" i="75"/>
  <c r="BA3036" i="75" s="1"/>
  <c r="BF3036" i="75" s="1"/>
  <c r="BC3036" i="75"/>
  <c r="AZ3036" i="75" s="1"/>
  <c r="BE3036" i="75" s="1"/>
  <c r="BB3036" i="75"/>
  <c r="BD3035" i="75"/>
  <c r="BA3035" i="75" s="1"/>
  <c r="BF3035" i="75" s="1"/>
  <c r="BC3035" i="75"/>
  <c r="AZ3035" i="75" s="1"/>
  <c r="BE3035" i="75" s="1"/>
  <c r="BB3035" i="75"/>
  <c r="BD3034" i="75"/>
  <c r="BA3034" i="75" s="1"/>
  <c r="BF3034" i="75" s="1"/>
  <c r="BC3034" i="75"/>
  <c r="AZ3034" i="75" s="1"/>
  <c r="BE3034" i="75" s="1"/>
  <c r="BB3034" i="75"/>
  <c r="BD3033" i="75"/>
  <c r="BA3033" i="75" s="1"/>
  <c r="BF3033" i="75" s="1"/>
  <c r="BC3033" i="75"/>
  <c r="AZ3033" i="75" s="1"/>
  <c r="BE3033" i="75" s="1"/>
  <c r="BB3033" i="75"/>
  <c r="BD3032" i="75"/>
  <c r="BA3032" i="75" s="1"/>
  <c r="BF3032" i="75" s="1"/>
  <c r="BC3032" i="75"/>
  <c r="AZ3032" i="75" s="1"/>
  <c r="BE3032" i="75" s="1"/>
  <c r="BB3032" i="75"/>
  <c r="BD3031" i="75"/>
  <c r="BA3031" i="75" s="1"/>
  <c r="BF3031" i="75" s="1"/>
  <c r="BC3031" i="75"/>
  <c r="AZ3031" i="75" s="1"/>
  <c r="BE3031" i="75" s="1"/>
  <c r="BB3031" i="75"/>
  <c r="BD3030" i="75"/>
  <c r="BA3030" i="75" s="1"/>
  <c r="BF3030" i="75" s="1"/>
  <c r="BC3030" i="75"/>
  <c r="AZ3030" i="75" s="1"/>
  <c r="BE3030" i="75" s="1"/>
  <c r="BB3030" i="75"/>
  <c r="BD3029" i="75"/>
  <c r="BA3029" i="75" s="1"/>
  <c r="BF3029" i="75" s="1"/>
  <c r="BC3029" i="75"/>
  <c r="AZ3029" i="75" s="1"/>
  <c r="BE3029" i="75" s="1"/>
  <c r="BB3029" i="75"/>
  <c r="BD3028" i="75"/>
  <c r="BA3028" i="75" s="1"/>
  <c r="BF3028" i="75" s="1"/>
  <c r="BC3028" i="75"/>
  <c r="AZ3028" i="75" s="1"/>
  <c r="BE3028" i="75" s="1"/>
  <c r="BB3028" i="75"/>
  <c r="BD3027" i="75"/>
  <c r="BA3027" i="75" s="1"/>
  <c r="BF3027" i="75" s="1"/>
  <c r="BC3027" i="75"/>
  <c r="AZ3027" i="75" s="1"/>
  <c r="BE3027" i="75" s="1"/>
  <c r="BB3027" i="75"/>
  <c r="BD3026" i="75"/>
  <c r="BA3026" i="75" s="1"/>
  <c r="BF3026" i="75" s="1"/>
  <c r="BC3026" i="75"/>
  <c r="AZ3026" i="75" s="1"/>
  <c r="BE3026" i="75" s="1"/>
  <c r="BB3026" i="75"/>
  <c r="BD3025" i="75"/>
  <c r="BA3025" i="75" s="1"/>
  <c r="BF3025" i="75" s="1"/>
  <c r="BC3025" i="75"/>
  <c r="AZ3025" i="75" s="1"/>
  <c r="BE3025" i="75" s="1"/>
  <c r="BB3025" i="75"/>
  <c r="BD3024" i="75"/>
  <c r="BA3024" i="75" s="1"/>
  <c r="BF3024" i="75" s="1"/>
  <c r="BC3024" i="75"/>
  <c r="AZ3024" i="75" s="1"/>
  <c r="BE3024" i="75" s="1"/>
  <c r="BB3024" i="75"/>
  <c r="BD3023" i="75"/>
  <c r="BA3023" i="75" s="1"/>
  <c r="BF3023" i="75" s="1"/>
  <c r="BC3023" i="75"/>
  <c r="AZ3023" i="75" s="1"/>
  <c r="BE3023" i="75" s="1"/>
  <c r="BB3023" i="75"/>
  <c r="BD3022" i="75"/>
  <c r="BA3022" i="75" s="1"/>
  <c r="BF3022" i="75" s="1"/>
  <c r="BC3022" i="75"/>
  <c r="AZ3022" i="75" s="1"/>
  <c r="BE3022" i="75" s="1"/>
  <c r="BB3022" i="75"/>
  <c r="BD3021" i="75"/>
  <c r="BA3021" i="75" s="1"/>
  <c r="BF3021" i="75" s="1"/>
  <c r="BC3021" i="75"/>
  <c r="AZ3021" i="75" s="1"/>
  <c r="BE3021" i="75" s="1"/>
  <c r="BB3021" i="75"/>
  <c r="BD3020" i="75"/>
  <c r="BA3020" i="75" s="1"/>
  <c r="BF3020" i="75" s="1"/>
  <c r="BC3020" i="75"/>
  <c r="AZ3020" i="75" s="1"/>
  <c r="BE3020" i="75" s="1"/>
  <c r="BB3020" i="75"/>
  <c r="BD3019" i="75"/>
  <c r="BA3019" i="75" s="1"/>
  <c r="BF3019" i="75" s="1"/>
  <c r="BC3019" i="75"/>
  <c r="AZ3019" i="75" s="1"/>
  <c r="BE3019" i="75" s="1"/>
  <c r="BB3019" i="75"/>
  <c r="BD3018" i="75"/>
  <c r="BA3018" i="75" s="1"/>
  <c r="BF3018" i="75" s="1"/>
  <c r="BC3018" i="75"/>
  <c r="AZ3018" i="75" s="1"/>
  <c r="BE3018" i="75" s="1"/>
  <c r="BB3018" i="75"/>
  <c r="BD3017" i="75"/>
  <c r="BA3017" i="75" s="1"/>
  <c r="BF3017" i="75" s="1"/>
  <c r="BC3017" i="75"/>
  <c r="AZ3017" i="75" s="1"/>
  <c r="BE3017" i="75" s="1"/>
  <c r="BB3017" i="75"/>
  <c r="BD3016" i="75"/>
  <c r="BA3016" i="75" s="1"/>
  <c r="BF3016" i="75" s="1"/>
  <c r="BC3016" i="75"/>
  <c r="AZ3016" i="75" s="1"/>
  <c r="BE3016" i="75" s="1"/>
  <c r="BB3016" i="75"/>
  <c r="BD3015" i="75"/>
  <c r="BA3015" i="75" s="1"/>
  <c r="BF3015" i="75" s="1"/>
  <c r="BC3015" i="75"/>
  <c r="AZ3015" i="75" s="1"/>
  <c r="BE3015" i="75" s="1"/>
  <c r="BB3015" i="75"/>
  <c r="BD3014" i="75"/>
  <c r="BA3014" i="75" s="1"/>
  <c r="BF3014" i="75" s="1"/>
  <c r="BC3014" i="75"/>
  <c r="AZ3014" i="75" s="1"/>
  <c r="BE3014" i="75" s="1"/>
  <c r="BB3014" i="75"/>
  <c r="BD3013" i="75"/>
  <c r="BA3013" i="75" s="1"/>
  <c r="BF3013" i="75" s="1"/>
  <c r="BC3013" i="75"/>
  <c r="AZ3013" i="75" s="1"/>
  <c r="BE3013" i="75" s="1"/>
  <c r="BB3013" i="75"/>
  <c r="BD3012" i="75"/>
  <c r="BA3012" i="75" s="1"/>
  <c r="BF3012" i="75" s="1"/>
  <c r="BC3012" i="75"/>
  <c r="AZ3012" i="75" s="1"/>
  <c r="BE3012" i="75" s="1"/>
  <c r="BB3012" i="75"/>
  <c r="BD3011" i="75"/>
  <c r="BA3011" i="75" s="1"/>
  <c r="BF3011" i="75" s="1"/>
  <c r="BC3011" i="75"/>
  <c r="AZ3011" i="75" s="1"/>
  <c r="BE3011" i="75" s="1"/>
  <c r="BB3011" i="75"/>
  <c r="BD3010" i="75"/>
  <c r="BA3010" i="75" s="1"/>
  <c r="BF3010" i="75" s="1"/>
  <c r="BC3010" i="75"/>
  <c r="AZ3010" i="75" s="1"/>
  <c r="BE3010" i="75" s="1"/>
  <c r="BB3010" i="75"/>
  <c r="BD3009" i="75"/>
  <c r="BA3009" i="75" s="1"/>
  <c r="BF3009" i="75" s="1"/>
  <c r="BC3009" i="75"/>
  <c r="AZ3009" i="75" s="1"/>
  <c r="BE3009" i="75" s="1"/>
  <c r="BB3009" i="75"/>
  <c r="BD3008" i="75"/>
  <c r="BA3008" i="75" s="1"/>
  <c r="BF3008" i="75" s="1"/>
  <c r="BC3008" i="75"/>
  <c r="AZ3008" i="75" s="1"/>
  <c r="BE3008" i="75" s="1"/>
  <c r="BB3008" i="75"/>
  <c r="BD3007" i="75"/>
  <c r="BA3007" i="75" s="1"/>
  <c r="BF3007" i="75" s="1"/>
  <c r="BC3007" i="75"/>
  <c r="AZ3007" i="75" s="1"/>
  <c r="BE3007" i="75" s="1"/>
  <c r="BB3007" i="75"/>
  <c r="BD3006" i="75"/>
  <c r="BA3006" i="75" s="1"/>
  <c r="BF3006" i="75" s="1"/>
  <c r="BC3006" i="75"/>
  <c r="AZ3006" i="75" s="1"/>
  <c r="BE3006" i="75" s="1"/>
  <c r="BB3006" i="75"/>
  <c r="BD3005" i="75"/>
  <c r="BA3005" i="75" s="1"/>
  <c r="BF3005" i="75" s="1"/>
  <c r="BC3005" i="75"/>
  <c r="AZ3005" i="75" s="1"/>
  <c r="BE3005" i="75" s="1"/>
  <c r="BB3005" i="75"/>
  <c r="BD3004" i="75"/>
  <c r="BA3004" i="75" s="1"/>
  <c r="BF3004" i="75" s="1"/>
  <c r="BC3004" i="75"/>
  <c r="AZ3004" i="75" s="1"/>
  <c r="BE3004" i="75" s="1"/>
  <c r="BB3004" i="75"/>
  <c r="BD3003" i="75"/>
  <c r="BA3003" i="75" s="1"/>
  <c r="BF3003" i="75" s="1"/>
  <c r="BC3003" i="75"/>
  <c r="AZ3003" i="75" s="1"/>
  <c r="BE3003" i="75" s="1"/>
  <c r="BB3003" i="75"/>
  <c r="BD3002" i="75"/>
  <c r="BA3002" i="75" s="1"/>
  <c r="BF3002" i="75" s="1"/>
  <c r="BC3002" i="75"/>
  <c r="AZ3002" i="75" s="1"/>
  <c r="BE3002" i="75" s="1"/>
  <c r="BB3002" i="75"/>
  <c r="BD3001" i="75"/>
  <c r="BA3001" i="75" s="1"/>
  <c r="BF3001" i="75" s="1"/>
  <c r="BC3001" i="75"/>
  <c r="AZ3001" i="75" s="1"/>
  <c r="BE3001" i="75" s="1"/>
  <c r="BB3001" i="75"/>
  <c r="BD3000" i="75"/>
  <c r="BA3000" i="75" s="1"/>
  <c r="BF3000" i="75" s="1"/>
  <c r="BC3000" i="75"/>
  <c r="AZ3000" i="75" s="1"/>
  <c r="BE3000" i="75" s="1"/>
  <c r="BB3000" i="75"/>
  <c r="BD2999" i="75"/>
  <c r="BA2999" i="75" s="1"/>
  <c r="BF2999" i="75" s="1"/>
  <c r="BC2999" i="75"/>
  <c r="AZ2999" i="75" s="1"/>
  <c r="BE2999" i="75" s="1"/>
  <c r="BB2999" i="75"/>
  <c r="BD2998" i="75"/>
  <c r="BA2998" i="75" s="1"/>
  <c r="BF2998" i="75" s="1"/>
  <c r="BC2998" i="75"/>
  <c r="AZ2998" i="75" s="1"/>
  <c r="BE2998" i="75" s="1"/>
  <c r="BB2998" i="75"/>
  <c r="BD2997" i="75"/>
  <c r="BA2997" i="75" s="1"/>
  <c r="BF2997" i="75" s="1"/>
  <c r="BC2997" i="75"/>
  <c r="AZ2997" i="75" s="1"/>
  <c r="BE2997" i="75" s="1"/>
  <c r="BB2997" i="75"/>
  <c r="BD2996" i="75"/>
  <c r="BA2996" i="75" s="1"/>
  <c r="BF2996" i="75" s="1"/>
  <c r="BC2996" i="75"/>
  <c r="AZ2996" i="75" s="1"/>
  <c r="BE2996" i="75" s="1"/>
  <c r="BB2996" i="75"/>
  <c r="BD2995" i="75"/>
  <c r="BA2995" i="75" s="1"/>
  <c r="BF2995" i="75" s="1"/>
  <c r="BC2995" i="75"/>
  <c r="AZ2995" i="75" s="1"/>
  <c r="BE2995" i="75" s="1"/>
  <c r="BB2995" i="75"/>
  <c r="BD2994" i="75"/>
  <c r="BA2994" i="75" s="1"/>
  <c r="BF2994" i="75" s="1"/>
  <c r="BC2994" i="75"/>
  <c r="AZ2994" i="75" s="1"/>
  <c r="BE2994" i="75" s="1"/>
  <c r="BB2994" i="75"/>
  <c r="BD2993" i="75"/>
  <c r="BA2993" i="75" s="1"/>
  <c r="BF2993" i="75" s="1"/>
  <c r="BC2993" i="75"/>
  <c r="AZ2993" i="75" s="1"/>
  <c r="BE2993" i="75" s="1"/>
  <c r="BB2993" i="75"/>
  <c r="BD2992" i="75"/>
  <c r="BA2992" i="75" s="1"/>
  <c r="BF2992" i="75" s="1"/>
  <c r="BC2992" i="75"/>
  <c r="AZ2992" i="75" s="1"/>
  <c r="BE2992" i="75" s="1"/>
  <c r="BB2992" i="75"/>
  <c r="BD2991" i="75"/>
  <c r="BA2991" i="75" s="1"/>
  <c r="BF2991" i="75" s="1"/>
  <c r="BC2991" i="75"/>
  <c r="AZ2991" i="75" s="1"/>
  <c r="BE2991" i="75" s="1"/>
  <c r="BB2991" i="75"/>
  <c r="BD2990" i="75"/>
  <c r="BA2990" i="75" s="1"/>
  <c r="BF2990" i="75" s="1"/>
  <c r="BC2990" i="75"/>
  <c r="AZ2990" i="75" s="1"/>
  <c r="BE2990" i="75" s="1"/>
  <c r="BB2990" i="75"/>
  <c r="BD2989" i="75"/>
  <c r="BA2989" i="75" s="1"/>
  <c r="BF2989" i="75" s="1"/>
  <c r="BC2989" i="75"/>
  <c r="AZ2989" i="75" s="1"/>
  <c r="BE2989" i="75" s="1"/>
  <c r="BB2989" i="75"/>
  <c r="BD2988" i="75"/>
  <c r="BA2988" i="75" s="1"/>
  <c r="BF2988" i="75" s="1"/>
  <c r="BC2988" i="75"/>
  <c r="AZ2988" i="75" s="1"/>
  <c r="BE2988" i="75" s="1"/>
  <c r="BB2988" i="75"/>
  <c r="BD2987" i="75"/>
  <c r="BA2987" i="75" s="1"/>
  <c r="BF2987" i="75" s="1"/>
  <c r="BC2987" i="75"/>
  <c r="AZ2987" i="75" s="1"/>
  <c r="BE2987" i="75" s="1"/>
  <c r="BB2987" i="75"/>
  <c r="BD2986" i="75"/>
  <c r="BA2986" i="75" s="1"/>
  <c r="BF2986" i="75" s="1"/>
  <c r="BC2986" i="75"/>
  <c r="AZ2986" i="75" s="1"/>
  <c r="BE2986" i="75" s="1"/>
  <c r="BB2986" i="75"/>
  <c r="BD2985" i="75"/>
  <c r="BA2985" i="75" s="1"/>
  <c r="BF2985" i="75" s="1"/>
  <c r="BC2985" i="75"/>
  <c r="AZ2985" i="75" s="1"/>
  <c r="BE2985" i="75" s="1"/>
  <c r="BB2985" i="75"/>
  <c r="BD2984" i="75"/>
  <c r="BA2984" i="75" s="1"/>
  <c r="BF2984" i="75" s="1"/>
  <c r="BC2984" i="75"/>
  <c r="AZ2984" i="75" s="1"/>
  <c r="BE2984" i="75" s="1"/>
  <c r="BB2984" i="75"/>
  <c r="BD2983" i="75"/>
  <c r="BA2983" i="75" s="1"/>
  <c r="BF2983" i="75" s="1"/>
  <c r="BC2983" i="75"/>
  <c r="AZ2983" i="75" s="1"/>
  <c r="BE2983" i="75" s="1"/>
  <c r="BB2983" i="75"/>
  <c r="BD2982" i="75"/>
  <c r="BA2982" i="75" s="1"/>
  <c r="BF2982" i="75" s="1"/>
  <c r="BC2982" i="75"/>
  <c r="AZ2982" i="75" s="1"/>
  <c r="BE2982" i="75" s="1"/>
  <c r="BB2982" i="75"/>
  <c r="BD2981" i="75"/>
  <c r="BA2981" i="75" s="1"/>
  <c r="BF2981" i="75" s="1"/>
  <c r="BC2981" i="75"/>
  <c r="AZ2981" i="75" s="1"/>
  <c r="BE2981" i="75" s="1"/>
  <c r="BB2981" i="75"/>
  <c r="BD2980" i="75"/>
  <c r="BA2980" i="75" s="1"/>
  <c r="BF2980" i="75" s="1"/>
  <c r="BC2980" i="75"/>
  <c r="AZ2980" i="75" s="1"/>
  <c r="BE2980" i="75" s="1"/>
  <c r="BB2980" i="75"/>
  <c r="BD2979" i="75"/>
  <c r="BA2979" i="75" s="1"/>
  <c r="BF2979" i="75" s="1"/>
  <c r="BC2979" i="75"/>
  <c r="AZ2979" i="75" s="1"/>
  <c r="BE2979" i="75" s="1"/>
  <c r="BB2979" i="75"/>
  <c r="BD2978" i="75"/>
  <c r="BA2978" i="75" s="1"/>
  <c r="BF2978" i="75" s="1"/>
  <c r="BC2978" i="75"/>
  <c r="AZ2978" i="75" s="1"/>
  <c r="BE2978" i="75" s="1"/>
  <c r="BB2978" i="75"/>
  <c r="BD2977" i="75"/>
  <c r="BA2977" i="75" s="1"/>
  <c r="BF2977" i="75" s="1"/>
  <c r="BC2977" i="75"/>
  <c r="AZ2977" i="75" s="1"/>
  <c r="BE2977" i="75" s="1"/>
  <c r="BB2977" i="75"/>
  <c r="BD2976" i="75"/>
  <c r="BA2976" i="75" s="1"/>
  <c r="BF2976" i="75" s="1"/>
  <c r="BC2976" i="75"/>
  <c r="AZ2976" i="75" s="1"/>
  <c r="BE2976" i="75" s="1"/>
  <c r="BB2976" i="75"/>
  <c r="BD2975" i="75"/>
  <c r="BA2975" i="75" s="1"/>
  <c r="BF2975" i="75" s="1"/>
  <c r="BC2975" i="75"/>
  <c r="AZ2975" i="75" s="1"/>
  <c r="BE2975" i="75" s="1"/>
  <c r="BB2975" i="75"/>
  <c r="BD2974" i="75"/>
  <c r="BA2974" i="75" s="1"/>
  <c r="BF2974" i="75" s="1"/>
  <c r="BC2974" i="75"/>
  <c r="AZ2974" i="75" s="1"/>
  <c r="BE2974" i="75" s="1"/>
  <c r="BB2974" i="75"/>
  <c r="BD2973" i="75"/>
  <c r="BA2973" i="75" s="1"/>
  <c r="BF2973" i="75" s="1"/>
  <c r="BC2973" i="75"/>
  <c r="AZ2973" i="75" s="1"/>
  <c r="BE2973" i="75" s="1"/>
  <c r="BB2973" i="75"/>
  <c r="BD2972" i="75"/>
  <c r="BA2972" i="75" s="1"/>
  <c r="BF2972" i="75" s="1"/>
  <c r="BC2972" i="75"/>
  <c r="AZ2972" i="75" s="1"/>
  <c r="BE2972" i="75" s="1"/>
  <c r="BB2972" i="75"/>
  <c r="BD2971" i="75"/>
  <c r="BA2971" i="75" s="1"/>
  <c r="BF2971" i="75" s="1"/>
  <c r="BC2971" i="75"/>
  <c r="AZ2971" i="75" s="1"/>
  <c r="BE2971" i="75" s="1"/>
  <c r="BB2971" i="75"/>
  <c r="BD2970" i="75"/>
  <c r="BA2970" i="75" s="1"/>
  <c r="BF2970" i="75" s="1"/>
  <c r="BC2970" i="75"/>
  <c r="AZ2970" i="75" s="1"/>
  <c r="BE2970" i="75" s="1"/>
  <c r="BB2970" i="75"/>
  <c r="BD2969" i="75"/>
  <c r="BA2969" i="75" s="1"/>
  <c r="BF2969" i="75" s="1"/>
  <c r="BC2969" i="75"/>
  <c r="AZ2969" i="75" s="1"/>
  <c r="BE2969" i="75" s="1"/>
  <c r="BB2969" i="75"/>
  <c r="BD2968" i="75"/>
  <c r="BA2968" i="75" s="1"/>
  <c r="BF2968" i="75" s="1"/>
  <c r="BC2968" i="75"/>
  <c r="AZ2968" i="75" s="1"/>
  <c r="BE2968" i="75" s="1"/>
  <c r="BB2968" i="75"/>
  <c r="BD2967" i="75"/>
  <c r="BA2967" i="75" s="1"/>
  <c r="BF2967" i="75" s="1"/>
  <c r="BC2967" i="75"/>
  <c r="AZ2967" i="75" s="1"/>
  <c r="BE2967" i="75" s="1"/>
  <c r="BB2967" i="75"/>
  <c r="BD2966" i="75"/>
  <c r="BA2966" i="75" s="1"/>
  <c r="BF2966" i="75" s="1"/>
  <c r="BC2966" i="75"/>
  <c r="AZ2966" i="75" s="1"/>
  <c r="BE2966" i="75" s="1"/>
  <c r="BB2966" i="75"/>
  <c r="BD2965" i="75"/>
  <c r="BA2965" i="75" s="1"/>
  <c r="BF2965" i="75" s="1"/>
  <c r="BC2965" i="75"/>
  <c r="AZ2965" i="75" s="1"/>
  <c r="BE2965" i="75" s="1"/>
  <c r="BB2965" i="75"/>
  <c r="BD2964" i="75"/>
  <c r="BA2964" i="75" s="1"/>
  <c r="BF2964" i="75" s="1"/>
  <c r="BC2964" i="75"/>
  <c r="AZ2964" i="75" s="1"/>
  <c r="BE2964" i="75" s="1"/>
  <c r="BB2964" i="75"/>
  <c r="BD2963" i="75"/>
  <c r="BA2963" i="75" s="1"/>
  <c r="BF2963" i="75" s="1"/>
  <c r="BC2963" i="75"/>
  <c r="AZ2963" i="75" s="1"/>
  <c r="BE2963" i="75" s="1"/>
  <c r="BB2963" i="75"/>
  <c r="BD2962" i="75"/>
  <c r="BA2962" i="75" s="1"/>
  <c r="BF2962" i="75" s="1"/>
  <c r="BC2962" i="75"/>
  <c r="AZ2962" i="75" s="1"/>
  <c r="BE2962" i="75" s="1"/>
  <c r="BB2962" i="75"/>
  <c r="BD2961" i="75"/>
  <c r="BA2961" i="75" s="1"/>
  <c r="BF2961" i="75" s="1"/>
  <c r="BC2961" i="75"/>
  <c r="AZ2961" i="75" s="1"/>
  <c r="BE2961" i="75" s="1"/>
  <c r="BB2961" i="75"/>
  <c r="BD2960" i="75"/>
  <c r="BA2960" i="75" s="1"/>
  <c r="BF2960" i="75" s="1"/>
  <c r="BC2960" i="75"/>
  <c r="AZ2960" i="75" s="1"/>
  <c r="BE2960" i="75" s="1"/>
  <c r="BB2960" i="75"/>
  <c r="BD2959" i="75"/>
  <c r="BA2959" i="75" s="1"/>
  <c r="BF2959" i="75" s="1"/>
  <c r="BC2959" i="75"/>
  <c r="AZ2959" i="75" s="1"/>
  <c r="BE2959" i="75" s="1"/>
  <c r="BB2959" i="75"/>
  <c r="BD2958" i="75"/>
  <c r="BA2958" i="75" s="1"/>
  <c r="BF2958" i="75" s="1"/>
  <c r="BC2958" i="75"/>
  <c r="AZ2958" i="75" s="1"/>
  <c r="BE2958" i="75" s="1"/>
  <c r="BB2958" i="75"/>
  <c r="BD2957" i="75"/>
  <c r="BA2957" i="75" s="1"/>
  <c r="BF2957" i="75" s="1"/>
  <c r="BC2957" i="75"/>
  <c r="AZ2957" i="75" s="1"/>
  <c r="BE2957" i="75" s="1"/>
  <c r="BB2957" i="75"/>
  <c r="BD2956" i="75"/>
  <c r="BA2956" i="75" s="1"/>
  <c r="BF2956" i="75" s="1"/>
  <c r="BC2956" i="75"/>
  <c r="AZ2956" i="75" s="1"/>
  <c r="BE2956" i="75" s="1"/>
  <c r="BB2956" i="75"/>
  <c r="BD2955" i="75"/>
  <c r="BA2955" i="75" s="1"/>
  <c r="BF2955" i="75" s="1"/>
  <c r="BC2955" i="75"/>
  <c r="AZ2955" i="75" s="1"/>
  <c r="BE2955" i="75" s="1"/>
  <c r="BB2955" i="75"/>
  <c r="BD2954" i="75"/>
  <c r="BA2954" i="75" s="1"/>
  <c r="BF2954" i="75" s="1"/>
  <c r="BC2954" i="75"/>
  <c r="AZ2954" i="75" s="1"/>
  <c r="BE2954" i="75" s="1"/>
  <c r="BB2954" i="75"/>
  <c r="BD2953" i="75"/>
  <c r="BA2953" i="75" s="1"/>
  <c r="BF2953" i="75" s="1"/>
  <c r="BC2953" i="75"/>
  <c r="AZ2953" i="75" s="1"/>
  <c r="BE2953" i="75" s="1"/>
  <c r="BB2953" i="75"/>
  <c r="BD2952" i="75"/>
  <c r="BA2952" i="75" s="1"/>
  <c r="BF2952" i="75" s="1"/>
  <c r="BC2952" i="75"/>
  <c r="AZ2952" i="75" s="1"/>
  <c r="BE2952" i="75" s="1"/>
  <c r="BB2952" i="75"/>
  <c r="BD2951" i="75"/>
  <c r="BA2951" i="75" s="1"/>
  <c r="BF2951" i="75" s="1"/>
  <c r="BC2951" i="75"/>
  <c r="AZ2951" i="75" s="1"/>
  <c r="BE2951" i="75" s="1"/>
  <c r="BB2951" i="75"/>
  <c r="BD2950" i="75"/>
  <c r="BA2950" i="75" s="1"/>
  <c r="BF2950" i="75" s="1"/>
  <c r="BC2950" i="75"/>
  <c r="AZ2950" i="75" s="1"/>
  <c r="BE2950" i="75" s="1"/>
  <c r="BB2950" i="75"/>
  <c r="BD2949" i="75"/>
  <c r="BA2949" i="75" s="1"/>
  <c r="BF2949" i="75" s="1"/>
  <c r="BC2949" i="75"/>
  <c r="AZ2949" i="75" s="1"/>
  <c r="BE2949" i="75" s="1"/>
  <c r="BB2949" i="75"/>
  <c r="BD2948" i="75"/>
  <c r="BA2948" i="75" s="1"/>
  <c r="BF2948" i="75" s="1"/>
  <c r="BC2948" i="75"/>
  <c r="AZ2948" i="75" s="1"/>
  <c r="BE2948" i="75" s="1"/>
  <c r="BB2948" i="75"/>
  <c r="BD2947" i="75"/>
  <c r="BA2947" i="75" s="1"/>
  <c r="BF2947" i="75" s="1"/>
  <c r="BC2947" i="75"/>
  <c r="AZ2947" i="75" s="1"/>
  <c r="BE2947" i="75" s="1"/>
  <c r="BB2947" i="75"/>
  <c r="BD2946" i="75"/>
  <c r="BA2946" i="75" s="1"/>
  <c r="BF2946" i="75" s="1"/>
  <c r="BC2946" i="75"/>
  <c r="AZ2946" i="75" s="1"/>
  <c r="BE2946" i="75" s="1"/>
  <c r="BB2946" i="75"/>
  <c r="BD2945" i="75"/>
  <c r="BA2945" i="75" s="1"/>
  <c r="BF2945" i="75" s="1"/>
  <c r="BC2945" i="75"/>
  <c r="AZ2945" i="75" s="1"/>
  <c r="BE2945" i="75" s="1"/>
  <c r="BB2945" i="75"/>
  <c r="BD2944" i="75"/>
  <c r="BA2944" i="75" s="1"/>
  <c r="BF2944" i="75" s="1"/>
  <c r="BC2944" i="75"/>
  <c r="AZ2944" i="75" s="1"/>
  <c r="BE2944" i="75" s="1"/>
  <c r="BB2944" i="75"/>
  <c r="BD2943" i="75"/>
  <c r="BA2943" i="75" s="1"/>
  <c r="BF2943" i="75" s="1"/>
  <c r="BC2943" i="75"/>
  <c r="AZ2943" i="75" s="1"/>
  <c r="BE2943" i="75" s="1"/>
  <c r="BB2943" i="75"/>
  <c r="BD2942" i="75"/>
  <c r="BA2942" i="75" s="1"/>
  <c r="BF2942" i="75" s="1"/>
  <c r="BC2942" i="75"/>
  <c r="AZ2942" i="75" s="1"/>
  <c r="BE2942" i="75" s="1"/>
  <c r="BB2942" i="75"/>
  <c r="BD2941" i="75"/>
  <c r="BA2941" i="75" s="1"/>
  <c r="BF2941" i="75" s="1"/>
  <c r="BC2941" i="75"/>
  <c r="AZ2941" i="75" s="1"/>
  <c r="BE2941" i="75" s="1"/>
  <c r="BB2941" i="75"/>
  <c r="BD2940" i="75"/>
  <c r="BA2940" i="75" s="1"/>
  <c r="BF2940" i="75" s="1"/>
  <c r="BC2940" i="75"/>
  <c r="AZ2940" i="75" s="1"/>
  <c r="BE2940" i="75" s="1"/>
  <c r="BB2940" i="75"/>
  <c r="BD2939" i="75"/>
  <c r="BA2939" i="75" s="1"/>
  <c r="BF2939" i="75" s="1"/>
  <c r="BC2939" i="75"/>
  <c r="AZ2939" i="75" s="1"/>
  <c r="BE2939" i="75" s="1"/>
  <c r="BB2939" i="75"/>
  <c r="BD2938" i="75"/>
  <c r="BA2938" i="75" s="1"/>
  <c r="BF2938" i="75" s="1"/>
  <c r="BC2938" i="75"/>
  <c r="AZ2938" i="75" s="1"/>
  <c r="BE2938" i="75" s="1"/>
  <c r="BB2938" i="75"/>
  <c r="BD2937" i="75"/>
  <c r="BA2937" i="75" s="1"/>
  <c r="BF2937" i="75" s="1"/>
  <c r="BC2937" i="75"/>
  <c r="AZ2937" i="75" s="1"/>
  <c r="BE2937" i="75" s="1"/>
  <c r="BB2937" i="75"/>
  <c r="BD2936" i="75"/>
  <c r="BA2936" i="75" s="1"/>
  <c r="BF2936" i="75" s="1"/>
  <c r="BC2936" i="75"/>
  <c r="AZ2936" i="75" s="1"/>
  <c r="BE2936" i="75" s="1"/>
  <c r="BB2936" i="75"/>
  <c r="BD2935" i="75"/>
  <c r="BA2935" i="75" s="1"/>
  <c r="BF2935" i="75" s="1"/>
  <c r="BC2935" i="75"/>
  <c r="AZ2935" i="75" s="1"/>
  <c r="BE2935" i="75" s="1"/>
  <c r="BB2935" i="75"/>
  <c r="BD2934" i="75"/>
  <c r="BA2934" i="75" s="1"/>
  <c r="BF2934" i="75" s="1"/>
  <c r="BC2934" i="75"/>
  <c r="AZ2934" i="75" s="1"/>
  <c r="BE2934" i="75" s="1"/>
  <c r="BB2934" i="75"/>
  <c r="BD2933" i="75"/>
  <c r="BA2933" i="75" s="1"/>
  <c r="BF2933" i="75" s="1"/>
  <c r="BC2933" i="75"/>
  <c r="AZ2933" i="75" s="1"/>
  <c r="BE2933" i="75" s="1"/>
  <c r="BB2933" i="75"/>
  <c r="BD2932" i="75"/>
  <c r="BA2932" i="75" s="1"/>
  <c r="BF2932" i="75" s="1"/>
  <c r="BC2932" i="75"/>
  <c r="AZ2932" i="75" s="1"/>
  <c r="BE2932" i="75" s="1"/>
  <c r="BB2932" i="75"/>
  <c r="BD2931" i="75"/>
  <c r="BA2931" i="75" s="1"/>
  <c r="BF2931" i="75" s="1"/>
  <c r="BC2931" i="75"/>
  <c r="AZ2931" i="75" s="1"/>
  <c r="BE2931" i="75" s="1"/>
  <c r="BB2931" i="75"/>
  <c r="BD2930" i="75"/>
  <c r="BA2930" i="75" s="1"/>
  <c r="BF2930" i="75" s="1"/>
  <c r="BC2930" i="75"/>
  <c r="AZ2930" i="75" s="1"/>
  <c r="BE2930" i="75" s="1"/>
  <c r="BB2930" i="75"/>
  <c r="BD2929" i="75"/>
  <c r="BA2929" i="75" s="1"/>
  <c r="BF2929" i="75" s="1"/>
  <c r="BC2929" i="75"/>
  <c r="AZ2929" i="75" s="1"/>
  <c r="BE2929" i="75" s="1"/>
  <c r="BB2929" i="75"/>
  <c r="BD2928" i="75"/>
  <c r="BA2928" i="75" s="1"/>
  <c r="BF2928" i="75" s="1"/>
  <c r="BC2928" i="75"/>
  <c r="AZ2928" i="75" s="1"/>
  <c r="BE2928" i="75" s="1"/>
  <c r="BB2928" i="75"/>
  <c r="BD2927" i="75"/>
  <c r="BA2927" i="75" s="1"/>
  <c r="BF2927" i="75" s="1"/>
  <c r="BC2927" i="75"/>
  <c r="AZ2927" i="75" s="1"/>
  <c r="BE2927" i="75" s="1"/>
  <c r="BB2927" i="75"/>
  <c r="BD2926" i="75"/>
  <c r="BA2926" i="75" s="1"/>
  <c r="BF2926" i="75" s="1"/>
  <c r="BC2926" i="75"/>
  <c r="AZ2926" i="75" s="1"/>
  <c r="BE2926" i="75" s="1"/>
  <c r="BB2926" i="75"/>
  <c r="BD2925" i="75"/>
  <c r="BA2925" i="75" s="1"/>
  <c r="BF2925" i="75" s="1"/>
  <c r="BC2925" i="75"/>
  <c r="AZ2925" i="75" s="1"/>
  <c r="BE2925" i="75" s="1"/>
  <c r="BB2925" i="75"/>
  <c r="BD2924" i="75"/>
  <c r="BA2924" i="75" s="1"/>
  <c r="BF2924" i="75" s="1"/>
  <c r="BC2924" i="75"/>
  <c r="AZ2924" i="75" s="1"/>
  <c r="BE2924" i="75" s="1"/>
  <c r="BB2924" i="75"/>
  <c r="BD2923" i="75"/>
  <c r="BA2923" i="75" s="1"/>
  <c r="BF2923" i="75" s="1"/>
  <c r="BC2923" i="75"/>
  <c r="AZ2923" i="75" s="1"/>
  <c r="BE2923" i="75" s="1"/>
  <c r="BB2923" i="75"/>
  <c r="BD2922" i="75"/>
  <c r="BA2922" i="75" s="1"/>
  <c r="BF2922" i="75" s="1"/>
  <c r="BC2922" i="75"/>
  <c r="AZ2922" i="75" s="1"/>
  <c r="BE2922" i="75" s="1"/>
  <c r="BB2922" i="75"/>
  <c r="BD2921" i="75"/>
  <c r="BA2921" i="75" s="1"/>
  <c r="BF2921" i="75" s="1"/>
  <c r="BC2921" i="75"/>
  <c r="AZ2921" i="75" s="1"/>
  <c r="BE2921" i="75" s="1"/>
  <c r="BB2921" i="75"/>
  <c r="BD2920" i="75"/>
  <c r="BA2920" i="75" s="1"/>
  <c r="BF2920" i="75" s="1"/>
  <c r="BC2920" i="75"/>
  <c r="AZ2920" i="75" s="1"/>
  <c r="BE2920" i="75" s="1"/>
  <c r="BB2920" i="75"/>
  <c r="BD2919" i="75"/>
  <c r="BA2919" i="75" s="1"/>
  <c r="BF2919" i="75" s="1"/>
  <c r="BC2919" i="75"/>
  <c r="AZ2919" i="75" s="1"/>
  <c r="BE2919" i="75" s="1"/>
  <c r="BB2919" i="75"/>
  <c r="BD2918" i="75"/>
  <c r="BA2918" i="75" s="1"/>
  <c r="BF2918" i="75" s="1"/>
  <c r="BC2918" i="75"/>
  <c r="AZ2918" i="75" s="1"/>
  <c r="BE2918" i="75" s="1"/>
  <c r="BB2918" i="75"/>
  <c r="BD2917" i="75"/>
  <c r="BA2917" i="75" s="1"/>
  <c r="BF2917" i="75" s="1"/>
  <c r="BC2917" i="75"/>
  <c r="AZ2917" i="75" s="1"/>
  <c r="BE2917" i="75" s="1"/>
  <c r="BB2917" i="75"/>
  <c r="BD2916" i="75"/>
  <c r="BA2916" i="75" s="1"/>
  <c r="BF2916" i="75" s="1"/>
  <c r="BC2916" i="75"/>
  <c r="AZ2916" i="75" s="1"/>
  <c r="BE2916" i="75" s="1"/>
  <c r="BB2916" i="75"/>
  <c r="BD2915" i="75"/>
  <c r="BA2915" i="75" s="1"/>
  <c r="BF2915" i="75" s="1"/>
  <c r="BC2915" i="75"/>
  <c r="AZ2915" i="75" s="1"/>
  <c r="BE2915" i="75" s="1"/>
  <c r="BB2915" i="75"/>
  <c r="BD2914" i="75"/>
  <c r="BA2914" i="75" s="1"/>
  <c r="BF2914" i="75" s="1"/>
  <c r="BC2914" i="75"/>
  <c r="AZ2914" i="75" s="1"/>
  <c r="BE2914" i="75" s="1"/>
  <c r="BB2914" i="75"/>
  <c r="BD2913" i="75"/>
  <c r="BA2913" i="75" s="1"/>
  <c r="BF2913" i="75" s="1"/>
  <c r="BC2913" i="75"/>
  <c r="AZ2913" i="75" s="1"/>
  <c r="BE2913" i="75" s="1"/>
  <c r="BB2913" i="75"/>
  <c r="BD2912" i="75"/>
  <c r="BA2912" i="75" s="1"/>
  <c r="BF2912" i="75" s="1"/>
  <c r="BC2912" i="75"/>
  <c r="AZ2912" i="75" s="1"/>
  <c r="BE2912" i="75" s="1"/>
  <c r="BB2912" i="75"/>
  <c r="BD2911" i="75"/>
  <c r="BA2911" i="75" s="1"/>
  <c r="BF2911" i="75" s="1"/>
  <c r="BC2911" i="75"/>
  <c r="AZ2911" i="75" s="1"/>
  <c r="BE2911" i="75" s="1"/>
  <c r="BB2911" i="75"/>
  <c r="BD2910" i="75"/>
  <c r="BA2910" i="75" s="1"/>
  <c r="BF2910" i="75" s="1"/>
  <c r="BC2910" i="75"/>
  <c r="AZ2910" i="75" s="1"/>
  <c r="BE2910" i="75" s="1"/>
  <c r="BB2910" i="75"/>
  <c r="BD2909" i="75"/>
  <c r="BA2909" i="75" s="1"/>
  <c r="BF2909" i="75" s="1"/>
  <c r="BC2909" i="75"/>
  <c r="AZ2909" i="75" s="1"/>
  <c r="BE2909" i="75" s="1"/>
  <c r="BB2909" i="75"/>
  <c r="BD2908" i="75"/>
  <c r="BA2908" i="75" s="1"/>
  <c r="BF2908" i="75" s="1"/>
  <c r="BC2908" i="75"/>
  <c r="AZ2908" i="75" s="1"/>
  <c r="BE2908" i="75" s="1"/>
  <c r="BB2908" i="75"/>
  <c r="BD2907" i="75"/>
  <c r="BA2907" i="75" s="1"/>
  <c r="BF2907" i="75" s="1"/>
  <c r="BC2907" i="75"/>
  <c r="AZ2907" i="75" s="1"/>
  <c r="BE2907" i="75" s="1"/>
  <c r="BB2907" i="75"/>
  <c r="BD2906" i="75"/>
  <c r="BA2906" i="75" s="1"/>
  <c r="BF2906" i="75" s="1"/>
  <c r="BC2906" i="75"/>
  <c r="AZ2906" i="75" s="1"/>
  <c r="BE2906" i="75" s="1"/>
  <c r="BB2906" i="75"/>
  <c r="BD2905" i="75"/>
  <c r="BA2905" i="75" s="1"/>
  <c r="BF2905" i="75" s="1"/>
  <c r="BC2905" i="75"/>
  <c r="AZ2905" i="75" s="1"/>
  <c r="BE2905" i="75" s="1"/>
  <c r="BB2905" i="75"/>
  <c r="BD2904" i="75"/>
  <c r="BA2904" i="75" s="1"/>
  <c r="BF2904" i="75" s="1"/>
  <c r="BC2904" i="75"/>
  <c r="AZ2904" i="75" s="1"/>
  <c r="BE2904" i="75" s="1"/>
  <c r="BB2904" i="75"/>
  <c r="BD2903" i="75"/>
  <c r="BA2903" i="75" s="1"/>
  <c r="BF2903" i="75" s="1"/>
  <c r="BC2903" i="75"/>
  <c r="AZ2903" i="75" s="1"/>
  <c r="BE2903" i="75" s="1"/>
  <c r="BB2903" i="75"/>
  <c r="BD2902" i="75"/>
  <c r="BA2902" i="75" s="1"/>
  <c r="BF2902" i="75" s="1"/>
  <c r="BC2902" i="75"/>
  <c r="AZ2902" i="75" s="1"/>
  <c r="BE2902" i="75" s="1"/>
  <c r="BB2902" i="75"/>
  <c r="BD2901" i="75"/>
  <c r="BA2901" i="75" s="1"/>
  <c r="BF2901" i="75" s="1"/>
  <c r="BC2901" i="75"/>
  <c r="AZ2901" i="75" s="1"/>
  <c r="BE2901" i="75" s="1"/>
  <c r="BB2901" i="75"/>
  <c r="BD2900" i="75"/>
  <c r="BA2900" i="75" s="1"/>
  <c r="BF2900" i="75" s="1"/>
  <c r="BC2900" i="75"/>
  <c r="AZ2900" i="75" s="1"/>
  <c r="BE2900" i="75" s="1"/>
  <c r="BB2900" i="75"/>
  <c r="BD2899" i="75"/>
  <c r="BA2899" i="75" s="1"/>
  <c r="BF2899" i="75" s="1"/>
  <c r="BC2899" i="75"/>
  <c r="AZ2899" i="75" s="1"/>
  <c r="BE2899" i="75" s="1"/>
  <c r="BB2899" i="75"/>
  <c r="BD2898" i="75"/>
  <c r="BA2898" i="75" s="1"/>
  <c r="BF2898" i="75" s="1"/>
  <c r="BC2898" i="75"/>
  <c r="AZ2898" i="75" s="1"/>
  <c r="BE2898" i="75" s="1"/>
  <c r="BB2898" i="75"/>
  <c r="BD2897" i="75"/>
  <c r="BA2897" i="75" s="1"/>
  <c r="BF2897" i="75" s="1"/>
  <c r="BC2897" i="75"/>
  <c r="AZ2897" i="75" s="1"/>
  <c r="BE2897" i="75" s="1"/>
  <c r="BB2897" i="75"/>
  <c r="BD2896" i="75"/>
  <c r="BA2896" i="75" s="1"/>
  <c r="BF2896" i="75" s="1"/>
  <c r="BC2896" i="75"/>
  <c r="AZ2896" i="75" s="1"/>
  <c r="BE2896" i="75" s="1"/>
  <c r="BB2896" i="75"/>
  <c r="BD2895" i="75"/>
  <c r="BA2895" i="75" s="1"/>
  <c r="BF2895" i="75" s="1"/>
  <c r="BC2895" i="75"/>
  <c r="AZ2895" i="75" s="1"/>
  <c r="BE2895" i="75" s="1"/>
  <c r="BB2895" i="75"/>
  <c r="BD2894" i="75"/>
  <c r="BA2894" i="75" s="1"/>
  <c r="BF2894" i="75" s="1"/>
  <c r="BC2894" i="75"/>
  <c r="AZ2894" i="75" s="1"/>
  <c r="BE2894" i="75" s="1"/>
  <c r="BB2894" i="75"/>
  <c r="BD2893" i="75"/>
  <c r="BA2893" i="75" s="1"/>
  <c r="BF2893" i="75" s="1"/>
  <c r="BC2893" i="75"/>
  <c r="AZ2893" i="75" s="1"/>
  <c r="BE2893" i="75" s="1"/>
  <c r="BB2893" i="75"/>
  <c r="BD2892" i="75"/>
  <c r="BA2892" i="75" s="1"/>
  <c r="BF2892" i="75" s="1"/>
  <c r="BC2892" i="75"/>
  <c r="AZ2892" i="75" s="1"/>
  <c r="BE2892" i="75" s="1"/>
  <c r="BB2892" i="75"/>
  <c r="BD2891" i="75"/>
  <c r="BA2891" i="75" s="1"/>
  <c r="BF2891" i="75" s="1"/>
  <c r="BC2891" i="75"/>
  <c r="AZ2891" i="75" s="1"/>
  <c r="BE2891" i="75" s="1"/>
  <c r="BB2891" i="75"/>
  <c r="BD2890" i="75"/>
  <c r="BA2890" i="75" s="1"/>
  <c r="BF2890" i="75" s="1"/>
  <c r="BC2890" i="75"/>
  <c r="AZ2890" i="75" s="1"/>
  <c r="BE2890" i="75" s="1"/>
  <c r="BB2890" i="75"/>
  <c r="BD2889" i="75"/>
  <c r="BA2889" i="75" s="1"/>
  <c r="BF2889" i="75" s="1"/>
  <c r="BC2889" i="75"/>
  <c r="AZ2889" i="75" s="1"/>
  <c r="BE2889" i="75" s="1"/>
  <c r="BB2889" i="75"/>
  <c r="BD2888" i="75"/>
  <c r="BA2888" i="75" s="1"/>
  <c r="BF2888" i="75" s="1"/>
  <c r="BC2888" i="75"/>
  <c r="AZ2888" i="75" s="1"/>
  <c r="BE2888" i="75" s="1"/>
  <c r="BB2888" i="75"/>
  <c r="BD2887" i="75"/>
  <c r="BA2887" i="75" s="1"/>
  <c r="BF2887" i="75" s="1"/>
  <c r="BC2887" i="75"/>
  <c r="AZ2887" i="75" s="1"/>
  <c r="BE2887" i="75" s="1"/>
  <c r="BB2887" i="75"/>
  <c r="BD2886" i="75"/>
  <c r="BA2886" i="75" s="1"/>
  <c r="BF2886" i="75" s="1"/>
  <c r="BC2886" i="75"/>
  <c r="AZ2886" i="75" s="1"/>
  <c r="BE2886" i="75" s="1"/>
  <c r="BB2886" i="75"/>
  <c r="BD2885" i="75"/>
  <c r="BA2885" i="75" s="1"/>
  <c r="BF2885" i="75" s="1"/>
  <c r="BC2885" i="75"/>
  <c r="AZ2885" i="75" s="1"/>
  <c r="BE2885" i="75" s="1"/>
  <c r="BB2885" i="75"/>
  <c r="BD2884" i="75"/>
  <c r="BA2884" i="75" s="1"/>
  <c r="BF2884" i="75" s="1"/>
  <c r="BC2884" i="75"/>
  <c r="AZ2884" i="75" s="1"/>
  <c r="BE2884" i="75" s="1"/>
  <c r="BB2884" i="75"/>
  <c r="BD2883" i="75"/>
  <c r="BA2883" i="75" s="1"/>
  <c r="BF2883" i="75" s="1"/>
  <c r="BC2883" i="75"/>
  <c r="AZ2883" i="75" s="1"/>
  <c r="BE2883" i="75" s="1"/>
  <c r="BB2883" i="75"/>
  <c r="BD2882" i="75"/>
  <c r="BA2882" i="75" s="1"/>
  <c r="BF2882" i="75" s="1"/>
  <c r="BC2882" i="75"/>
  <c r="AZ2882" i="75" s="1"/>
  <c r="BE2882" i="75" s="1"/>
  <c r="BB2882" i="75"/>
  <c r="BD2881" i="75"/>
  <c r="BA2881" i="75" s="1"/>
  <c r="BF2881" i="75" s="1"/>
  <c r="BC2881" i="75"/>
  <c r="AZ2881" i="75" s="1"/>
  <c r="BE2881" i="75" s="1"/>
  <c r="BB2881" i="75"/>
  <c r="BD2880" i="75"/>
  <c r="BA2880" i="75" s="1"/>
  <c r="BF2880" i="75" s="1"/>
  <c r="BC2880" i="75"/>
  <c r="AZ2880" i="75" s="1"/>
  <c r="BE2880" i="75" s="1"/>
  <c r="BB2880" i="75"/>
  <c r="BD2879" i="75"/>
  <c r="BA2879" i="75" s="1"/>
  <c r="BF2879" i="75" s="1"/>
  <c r="BC2879" i="75"/>
  <c r="AZ2879" i="75" s="1"/>
  <c r="BE2879" i="75" s="1"/>
  <c r="BB2879" i="75"/>
  <c r="BD2878" i="75"/>
  <c r="BA2878" i="75" s="1"/>
  <c r="BF2878" i="75" s="1"/>
  <c r="BC2878" i="75"/>
  <c r="AZ2878" i="75" s="1"/>
  <c r="BE2878" i="75" s="1"/>
  <c r="BB2878" i="75"/>
  <c r="BD2877" i="75"/>
  <c r="BA2877" i="75" s="1"/>
  <c r="BF2877" i="75" s="1"/>
  <c r="BC2877" i="75"/>
  <c r="AZ2877" i="75" s="1"/>
  <c r="BE2877" i="75" s="1"/>
  <c r="BB2877" i="75"/>
  <c r="BD2876" i="75"/>
  <c r="BA2876" i="75" s="1"/>
  <c r="BF2876" i="75" s="1"/>
  <c r="BC2876" i="75"/>
  <c r="AZ2876" i="75" s="1"/>
  <c r="BE2876" i="75" s="1"/>
  <c r="BB2876" i="75"/>
  <c r="BD2875" i="75"/>
  <c r="BA2875" i="75" s="1"/>
  <c r="BF2875" i="75" s="1"/>
  <c r="BC2875" i="75"/>
  <c r="AZ2875" i="75" s="1"/>
  <c r="BE2875" i="75" s="1"/>
  <c r="BB2875" i="75"/>
  <c r="BD2874" i="75"/>
  <c r="BA2874" i="75" s="1"/>
  <c r="BF2874" i="75" s="1"/>
  <c r="BC2874" i="75"/>
  <c r="AZ2874" i="75" s="1"/>
  <c r="BE2874" i="75" s="1"/>
  <c r="BB2874" i="75"/>
  <c r="BD2873" i="75"/>
  <c r="BA2873" i="75" s="1"/>
  <c r="BF2873" i="75" s="1"/>
  <c r="BC2873" i="75"/>
  <c r="AZ2873" i="75" s="1"/>
  <c r="BE2873" i="75" s="1"/>
  <c r="BB2873" i="75"/>
  <c r="BD2872" i="75"/>
  <c r="BA2872" i="75" s="1"/>
  <c r="BF2872" i="75" s="1"/>
  <c r="BC2872" i="75"/>
  <c r="AZ2872" i="75" s="1"/>
  <c r="BE2872" i="75" s="1"/>
  <c r="BB2872" i="75"/>
  <c r="BD2871" i="75"/>
  <c r="BA2871" i="75" s="1"/>
  <c r="BF2871" i="75" s="1"/>
  <c r="BC2871" i="75"/>
  <c r="AZ2871" i="75" s="1"/>
  <c r="BE2871" i="75" s="1"/>
  <c r="BB2871" i="75"/>
  <c r="BD2870" i="75"/>
  <c r="BA2870" i="75" s="1"/>
  <c r="BF2870" i="75" s="1"/>
  <c r="BC2870" i="75"/>
  <c r="AZ2870" i="75" s="1"/>
  <c r="BE2870" i="75" s="1"/>
  <c r="BB2870" i="75"/>
  <c r="BD2869" i="75"/>
  <c r="BA2869" i="75" s="1"/>
  <c r="BF2869" i="75" s="1"/>
  <c r="BC2869" i="75"/>
  <c r="AZ2869" i="75" s="1"/>
  <c r="BE2869" i="75" s="1"/>
  <c r="BB2869" i="75"/>
  <c r="BD2868" i="75"/>
  <c r="BA2868" i="75" s="1"/>
  <c r="BF2868" i="75" s="1"/>
  <c r="BC2868" i="75"/>
  <c r="AZ2868" i="75" s="1"/>
  <c r="BE2868" i="75" s="1"/>
  <c r="BB2868" i="75"/>
  <c r="BD2867" i="75"/>
  <c r="BA2867" i="75" s="1"/>
  <c r="BF2867" i="75" s="1"/>
  <c r="BC2867" i="75"/>
  <c r="AZ2867" i="75" s="1"/>
  <c r="BE2867" i="75" s="1"/>
  <c r="BB2867" i="75"/>
  <c r="BD2866" i="75"/>
  <c r="BA2866" i="75" s="1"/>
  <c r="BF2866" i="75" s="1"/>
  <c r="BC2866" i="75"/>
  <c r="AZ2866" i="75" s="1"/>
  <c r="BE2866" i="75" s="1"/>
  <c r="BB2866" i="75"/>
  <c r="BD2865" i="75"/>
  <c r="BA2865" i="75" s="1"/>
  <c r="BF2865" i="75" s="1"/>
  <c r="BC2865" i="75"/>
  <c r="AZ2865" i="75" s="1"/>
  <c r="BE2865" i="75" s="1"/>
  <c r="BB2865" i="75"/>
  <c r="BD2864" i="75"/>
  <c r="BA2864" i="75" s="1"/>
  <c r="BF2864" i="75" s="1"/>
  <c r="BC2864" i="75"/>
  <c r="AZ2864" i="75" s="1"/>
  <c r="BE2864" i="75" s="1"/>
  <c r="BB2864" i="75"/>
  <c r="BD2863" i="75"/>
  <c r="BA2863" i="75" s="1"/>
  <c r="BF2863" i="75" s="1"/>
  <c r="BC2863" i="75"/>
  <c r="AZ2863" i="75" s="1"/>
  <c r="BE2863" i="75" s="1"/>
  <c r="BB2863" i="75"/>
  <c r="BD2862" i="75"/>
  <c r="BA2862" i="75" s="1"/>
  <c r="BF2862" i="75" s="1"/>
  <c r="BC2862" i="75"/>
  <c r="AZ2862" i="75" s="1"/>
  <c r="BE2862" i="75" s="1"/>
  <c r="BB2862" i="75"/>
  <c r="BD2861" i="75"/>
  <c r="BA2861" i="75" s="1"/>
  <c r="BF2861" i="75" s="1"/>
  <c r="BC2861" i="75"/>
  <c r="AZ2861" i="75" s="1"/>
  <c r="BE2861" i="75" s="1"/>
  <c r="BB2861" i="75"/>
  <c r="BD2860" i="75"/>
  <c r="BA2860" i="75" s="1"/>
  <c r="BF2860" i="75" s="1"/>
  <c r="BC2860" i="75"/>
  <c r="AZ2860" i="75" s="1"/>
  <c r="BE2860" i="75" s="1"/>
  <c r="BB2860" i="75"/>
  <c r="BD2859" i="75"/>
  <c r="BA2859" i="75" s="1"/>
  <c r="BF2859" i="75" s="1"/>
  <c r="BC2859" i="75"/>
  <c r="AZ2859" i="75" s="1"/>
  <c r="BE2859" i="75" s="1"/>
  <c r="BB2859" i="75"/>
  <c r="BD2858" i="75"/>
  <c r="BA2858" i="75" s="1"/>
  <c r="BF2858" i="75" s="1"/>
  <c r="BC2858" i="75"/>
  <c r="AZ2858" i="75" s="1"/>
  <c r="BE2858" i="75" s="1"/>
  <c r="BB2858" i="75"/>
  <c r="BD2857" i="75"/>
  <c r="BA2857" i="75" s="1"/>
  <c r="BF2857" i="75" s="1"/>
  <c r="BC2857" i="75"/>
  <c r="AZ2857" i="75" s="1"/>
  <c r="BE2857" i="75" s="1"/>
  <c r="BB2857" i="75"/>
  <c r="BD2856" i="75"/>
  <c r="BA2856" i="75" s="1"/>
  <c r="BF2856" i="75" s="1"/>
  <c r="BC2856" i="75"/>
  <c r="AZ2856" i="75" s="1"/>
  <c r="BE2856" i="75" s="1"/>
  <c r="BB2856" i="75"/>
  <c r="BD2855" i="75"/>
  <c r="BA2855" i="75" s="1"/>
  <c r="BF2855" i="75" s="1"/>
  <c r="BC2855" i="75"/>
  <c r="AZ2855" i="75" s="1"/>
  <c r="BE2855" i="75" s="1"/>
  <c r="BB2855" i="75"/>
  <c r="BD2854" i="75"/>
  <c r="BA2854" i="75" s="1"/>
  <c r="BF2854" i="75" s="1"/>
  <c r="BC2854" i="75"/>
  <c r="AZ2854" i="75" s="1"/>
  <c r="BE2854" i="75" s="1"/>
  <c r="BB2854" i="75"/>
  <c r="BD2853" i="75"/>
  <c r="BA2853" i="75" s="1"/>
  <c r="BF2853" i="75" s="1"/>
  <c r="BC2853" i="75"/>
  <c r="AZ2853" i="75" s="1"/>
  <c r="BE2853" i="75" s="1"/>
  <c r="BB2853" i="75"/>
  <c r="BD2852" i="75"/>
  <c r="BA2852" i="75" s="1"/>
  <c r="BF2852" i="75" s="1"/>
  <c r="BC2852" i="75"/>
  <c r="AZ2852" i="75" s="1"/>
  <c r="BE2852" i="75" s="1"/>
  <c r="BB2852" i="75"/>
  <c r="BD2851" i="75"/>
  <c r="BA2851" i="75" s="1"/>
  <c r="BF2851" i="75" s="1"/>
  <c r="BC2851" i="75"/>
  <c r="AZ2851" i="75" s="1"/>
  <c r="BE2851" i="75" s="1"/>
  <c r="BB2851" i="75"/>
  <c r="BD2850" i="75"/>
  <c r="BA2850" i="75" s="1"/>
  <c r="BF2850" i="75" s="1"/>
  <c r="BC2850" i="75"/>
  <c r="AZ2850" i="75" s="1"/>
  <c r="BE2850" i="75" s="1"/>
  <c r="BB2850" i="75"/>
  <c r="BD2849" i="75"/>
  <c r="BA2849" i="75" s="1"/>
  <c r="BF2849" i="75" s="1"/>
  <c r="BC2849" i="75"/>
  <c r="AZ2849" i="75" s="1"/>
  <c r="BE2849" i="75" s="1"/>
  <c r="BB2849" i="75"/>
  <c r="BD2848" i="75"/>
  <c r="BA2848" i="75" s="1"/>
  <c r="BF2848" i="75" s="1"/>
  <c r="BC2848" i="75"/>
  <c r="AZ2848" i="75" s="1"/>
  <c r="BE2848" i="75" s="1"/>
  <c r="BB2848" i="75"/>
  <c r="BD2847" i="75"/>
  <c r="BA2847" i="75" s="1"/>
  <c r="BF2847" i="75" s="1"/>
  <c r="BC2847" i="75"/>
  <c r="AZ2847" i="75" s="1"/>
  <c r="BE2847" i="75" s="1"/>
  <c r="BB2847" i="75"/>
  <c r="BD2846" i="75"/>
  <c r="BA2846" i="75" s="1"/>
  <c r="BF2846" i="75" s="1"/>
  <c r="BC2846" i="75"/>
  <c r="AZ2846" i="75" s="1"/>
  <c r="BE2846" i="75" s="1"/>
  <c r="BB2846" i="75"/>
  <c r="BD2845" i="75"/>
  <c r="BA2845" i="75" s="1"/>
  <c r="BF2845" i="75" s="1"/>
  <c r="BC2845" i="75"/>
  <c r="AZ2845" i="75" s="1"/>
  <c r="BE2845" i="75" s="1"/>
  <c r="BB2845" i="75"/>
  <c r="BD2844" i="75"/>
  <c r="BA2844" i="75" s="1"/>
  <c r="BF2844" i="75" s="1"/>
  <c r="BC2844" i="75"/>
  <c r="AZ2844" i="75" s="1"/>
  <c r="BE2844" i="75" s="1"/>
  <c r="BB2844" i="75"/>
  <c r="BD2843" i="75"/>
  <c r="BA2843" i="75" s="1"/>
  <c r="BF2843" i="75" s="1"/>
  <c r="BC2843" i="75"/>
  <c r="AZ2843" i="75" s="1"/>
  <c r="BE2843" i="75" s="1"/>
  <c r="BB2843" i="75"/>
  <c r="BD2842" i="75"/>
  <c r="BA2842" i="75" s="1"/>
  <c r="BF2842" i="75" s="1"/>
  <c r="BC2842" i="75"/>
  <c r="AZ2842" i="75" s="1"/>
  <c r="BE2842" i="75" s="1"/>
  <c r="BB2842" i="75"/>
  <c r="BD2841" i="75"/>
  <c r="BA2841" i="75" s="1"/>
  <c r="BF2841" i="75" s="1"/>
  <c r="BC2841" i="75"/>
  <c r="AZ2841" i="75" s="1"/>
  <c r="BE2841" i="75" s="1"/>
  <c r="BB2841" i="75"/>
  <c r="BD2840" i="75"/>
  <c r="BA2840" i="75" s="1"/>
  <c r="BF2840" i="75" s="1"/>
  <c r="BC2840" i="75"/>
  <c r="AZ2840" i="75" s="1"/>
  <c r="BE2840" i="75" s="1"/>
  <c r="BB2840" i="75"/>
  <c r="BD2839" i="75"/>
  <c r="BA2839" i="75" s="1"/>
  <c r="BF2839" i="75" s="1"/>
  <c r="BC2839" i="75"/>
  <c r="AZ2839" i="75" s="1"/>
  <c r="BE2839" i="75" s="1"/>
  <c r="BB2839" i="75"/>
  <c r="BD2838" i="75"/>
  <c r="BA2838" i="75" s="1"/>
  <c r="BF2838" i="75" s="1"/>
  <c r="BC2838" i="75"/>
  <c r="AZ2838" i="75" s="1"/>
  <c r="BE2838" i="75" s="1"/>
  <c r="BB2838" i="75"/>
  <c r="BD2837" i="75"/>
  <c r="BA2837" i="75" s="1"/>
  <c r="BF2837" i="75" s="1"/>
  <c r="BC2837" i="75"/>
  <c r="AZ2837" i="75" s="1"/>
  <c r="BE2837" i="75" s="1"/>
  <c r="BB2837" i="75"/>
  <c r="BD2836" i="75"/>
  <c r="BA2836" i="75" s="1"/>
  <c r="BF2836" i="75" s="1"/>
  <c r="BC2836" i="75"/>
  <c r="AZ2836" i="75" s="1"/>
  <c r="BE2836" i="75" s="1"/>
  <c r="BB2836" i="75"/>
  <c r="BD2835" i="75"/>
  <c r="BA2835" i="75" s="1"/>
  <c r="BF2835" i="75" s="1"/>
  <c r="BC2835" i="75"/>
  <c r="AZ2835" i="75" s="1"/>
  <c r="BE2835" i="75" s="1"/>
  <c r="BB2835" i="75"/>
  <c r="BD2834" i="75"/>
  <c r="BA2834" i="75" s="1"/>
  <c r="BF2834" i="75" s="1"/>
  <c r="BC2834" i="75"/>
  <c r="AZ2834" i="75" s="1"/>
  <c r="BE2834" i="75" s="1"/>
  <c r="BB2834" i="75"/>
  <c r="BD2833" i="75"/>
  <c r="BA2833" i="75" s="1"/>
  <c r="BF2833" i="75" s="1"/>
  <c r="BC2833" i="75"/>
  <c r="AZ2833" i="75" s="1"/>
  <c r="BE2833" i="75" s="1"/>
  <c r="BB2833" i="75"/>
  <c r="BD2832" i="75"/>
  <c r="BA2832" i="75" s="1"/>
  <c r="BF2832" i="75" s="1"/>
  <c r="BC2832" i="75"/>
  <c r="AZ2832" i="75" s="1"/>
  <c r="BE2832" i="75" s="1"/>
  <c r="BB2832" i="75"/>
  <c r="BD2831" i="75"/>
  <c r="BA2831" i="75" s="1"/>
  <c r="BF2831" i="75" s="1"/>
  <c r="BC2831" i="75"/>
  <c r="AZ2831" i="75" s="1"/>
  <c r="BE2831" i="75" s="1"/>
  <c r="BB2831" i="75"/>
  <c r="BD2830" i="75"/>
  <c r="BA2830" i="75" s="1"/>
  <c r="BF2830" i="75" s="1"/>
  <c r="BC2830" i="75"/>
  <c r="AZ2830" i="75" s="1"/>
  <c r="BE2830" i="75" s="1"/>
  <c r="BB2830" i="75"/>
  <c r="BD2829" i="75"/>
  <c r="BA2829" i="75" s="1"/>
  <c r="BF2829" i="75" s="1"/>
  <c r="BC2829" i="75"/>
  <c r="AZ2829" i="75" s="1"/>
  <c r="BE2829" i="75" s="1"/>
  <c r="BB2829" i="75"/>
  <c r="BD2828" i="75"/>
  <c r="BA2828" i="75" s="1"/>
  <c r="BF2828" i="75" s="1"/>
  <c r="BC2828" i="75"/>
  <c r="AZ2828" i="75" s="1"/>
  <c r="BE2828" i="75" s="1"/>
  <c r="BB2828" i="75"/>
  <c r="BD2827" i="75"/>
  <c r="BA2827" i="75" s="1"/>
  <c r="BF2827" i="75" s="1"/>
  <c r="BC2827" i="75"/>
  <c r="AZ2827" i="75" s="1"/>
  <c r="BE2827" i="75" s="1"/>
  <c r="BB2827" i="75"/>
  <c r="BD2826" i="75"/>
  <c r="BA2826" i="75" s="1"/>
  <c r="BF2826" i="75" s="1"/>
  <c r="BC2826" i="75"/>
  <c r="AZ2826" i="75" s="1"/>
  <c r="BE2826" i="75" s="1"/>
  <c r="BB2826" i="75"/>
  <c r="BD2825" i="75"/>
  <c r="BA2825" i="75" s="1"/>
  <c r="BF2825" i="75" s="1"/>
  <c r="BC2825" i="75"/>
  <c r="AZ2825" i="75" s="1"/>
  <c r="BE2825" i="75" s="1"/>
  <c r="BB2825" i="75"/>
  <c r="BD2824" i="75"/>
  <c r="BA2824" i="75" s="1"/>
  <c r="BF2824" i="75" s="1"/>
  <c r="BC2824" i="75"/>
  <c r="AZ2824" i="75" s="1"/>
  <c r="BE2824" i="75" s="1"/>
  <c r="BB2824" i="75"/>
  <c r="BD2823" i="75"/>
  <c r="BA2823" i="75" s="1"/>
  <c r="BF2823" i="75" s="1"/>
  <c r="BC2823" i="75"/>
  <c r="AZ2823" i="75" s="1"/>
  <c r="BE2823" i="75" s="1"/>
  <c r="BB2823" i="75"/>
  <c r="BD2822" i="75"/>
  <c r="BA2822" i="75" s="1"/>
  <c r="BF2822" i="75" s="1"/>
  <c r="BC2822" i="75"/>
  <c r="AZ2822" i="75" s="1"/>
  <c r="BE2822" i="75" s="1"/>
  <c r="BB2822" i="75"/>
  <c r="BD2821" i="75"/>
  <c r="BA2821" i="75" s="1"/>
  <c r="BF2821" i="75" s="1"/>
  <c r="BC2821" i="75"/>
  <c r="AZ2821" i="75" s="1"/>
  <c r="BE2821" i="75" s="1"/>
  <c r="BB2821" i="75"/>
  <c r="BD2820" i="75"/>
  <c r="BA2820" i="75" s="1"/>
  <c r="BF2820" i="75" s="1"/>
  <c r="BC2820" i="75"/>
  <c r="AZ2820" i="75" s="1"/>
  <c r="BE2820" i="75" s="1"/>
  <c r="BB2820" i="75"/>
  <c r="BD2819" i="75"/>
  <c r="BA2819" i="75" s="1"/>
  <c r="BF2819" i="75" s="1"/>
  <c r="BC2819" i="75"/>
  <c r="AZ2819" i="75" s="1"/>
  <c r="BE2819" i="75" s="1"/>
  <c r="BB2819" i="75"/>
  <c r="BD2818" i="75"/>
  <c r="BA2818" i="75" s="1"/>
  <c r="BF2818" i="75" s="1"/>
  <c r="BC2818" i="75"/>
  <c r="AZ2818" i="75" s="1"/>
  <c r="BE2818" i="75" s="1"/>
  <c r="BB2818" i="75"/>
  <c r="BD2817" i="75"/>
  <c r="BA2817" i="75" s="1"/>
  <c r="BF2817" i="75" s="1"/>
  <c r="BC2817" i="75"/>
  <c r="AZ2817" i="75" s="1"/>
  <c r="BE2817" i="75" s="1"/>
  <c r="BB2817" i="75"/>
  <c r="BD2816" i="75"/>
  <c r="BA2816" i="75" s="1"/>
  <c r="BF2816" i="75" s="1"/>
  <c r="BC2816" i="75"/>
  <c r="AZ2816" i="75" s="1"/>
  <c r="BE2816" i="75" s="1"/>
  <c r="BB2816" i="75"/>
  <c r="BD2815" i="75"/>
  <c r="BA2815" i="75" s="1"/>
  <c r="BF2815" i="75" s="1"/>
  <c r="BC2815" i="75"/>
  <c r="AZ2815" i="75" s="1"/>
  <c r="BE2815" i="75" s="1"/>
  <c r="BB2815" i="75"/>
  <c r="BD2814" i="75"/>
  <c r="BA2814" i="75" s="1"/>
  <c r="BF2814" i="75" s="1"/>
  <c r="BC2814" i="75"/>
  <c r="AZ2814" i="75" s="1"/>
  <c r="BE2814" i="75" s="1"/>
  <c r="BB2814" i="75"/>
  <c r="BD2813" i="75"/>
  <c r="BA2813" i="75" s="1"/>
  <c r="BF2813" i="75" s="1"/>
  <c r="BC2813" i="75"/>
  <c r="AZ2813" i="75" s="1"/>
  <c r="BE2813" i="75" s="1"/>
  <c r="BB2813" i="75"/>
  <c r="BD2812" i="75"/>
  <c r="BA2812" i="75" s="1"/>
  <c r="BF2812" i="75" s="1"/>
  <c r="BC2812" i="75"/>
  <c r="AZ2812" i="75" s="1"/>
  <c r="BE2812" i="75" s="1"/>
  <c r="BB2812" i="75"/>
  <c r="BD2811" i="75"/>
  <c r="BA2811" i="75" s="1"/>
  <c r="BF2811" i="75" s="1"/>
  <c r="BC2811" i="75"/>
  <c r="AZ2811" i="75" s="1"/>
  <c r="BE2811" i="75" s="1"/>
  <c r="BB2811" i="75"/>
  <c r="BD2810" i="75"/>
  <c r="BA2810" i="75" s="1"/>
  <c r="BF2810" i="75" s="1"/>
  <c r="BC2810" i="75"/>
  <c r="AZ2810" i="75" s="1"/>
  <c r="BE2810" i="75" s="1"/>
  <c r="BB2810" i="75"/>
  <c r="BD2809" i="75"/>
  <c r="BA2809" i="75" s="1"/>
  <c r="BF2809" i="75" s="1"/>
  <c r="BC2809" i="75"/>
  <c r="AZ2809" i="75" s="1"/>
  <c r="BE2809" i="75" s="1"/>
  <c r="BB2809" i="75"/>
  <c r="BD2808" i="75"/>
  <c r="BA2808" i="75" s="1"/>
  <c r="BF2808" i="75" s="1"/>
  <c r="BC2808" i="75"/>
  <c r="AZ2808" i="75" s="1"/>
  <c r="BE2808" i="75" s="1"/>
  <c r="BB2808" i="75"/>
  <c r="BD2807" i="75"/>
  <c r="BA2807" i="75" s="1"/>
  <c r="BF2807" i="75" s="1"/>
  <c r="BC2807" i="75"/>
  <c r="AZ2807" i="75" s="1"/>
  <c r="BE2807" i="75" s="1"/>
  <c r="BB2807" i="75"/>
  <c r="BD2806" i="75"/>
  <c r="BA2806" i="75" s="1"/>
  <c r="BF2806" i="75" s="1"/>
  <c r="BC2806" i="75"/>
  <c r="AZ2806" i="75" s="1"/>
  <c r="BE2806" i="75" s="1"/>
  <c r="BB2806" i="75"/>
  <c r="BD2805" i="75"/>
  <c r="BA2805" i="75" s="1"/>
  <c r="BF2805" i="75" s="1"/>
  <c r="BC2805" i="75"/>
  <c r="AZ2805" i="75" s="1"/>
  <c r="BE2805" i="75" s="1"/>
  <c r="BB2805" i="75"/>
  <c r="BD2804" i="75"/>
  <c r="BA2804" i="75" s="1"/>
  <c r="BF2804" i="75" s="1"/>
  <c r="BC2804" i="75"/>
  <c r="AZ2804" i="75" s="1"/>
  <c r="BE2804" i="75" s="1"/>
  <c r="BB2804" i="75"/>
  <c r="BD2803" i="75"/>
  <c r="BA2803" i="75" s="1"/>
  <c r="BF2803" i="75" s="1"/>
  <c r="BC2803" i="75"/>
  <c r="AZ2803" i="75" s="1"/>
  <c r="BE2803" i="75" s="1"/>
  <c r="BB2803" i="75"/>
  <c r="BD2802" i="75"/>
  <c r="BA2802" i="75" s="1"/>
  <c r="BF2802" i="75" s="1"/>
  <c r="BC2802" i="75"/>
  <c r="AZ2802" i="75" s="1"/>
  <c r="BE2802" i="75" s="1"/>
  <c r="BB2802" i="75"/>
  <c r="BD2801" i="75"/>
  <c r="BA2801" i="75" s="1"/>
  <c r="BF2801" i="75" s="1"/>
  <c r="BC2801" i="75"/>
  <c r="AZ2801" i="75" s="1"/>
  <c r="BE2801" i="75" s="1"/>
  <c r="BB2801" i="75"/>
  <c r="BD2800" i="75"/>
  <c r="BA2800" i="75" s="1"/>
  <c r="BF2800" i="75" s="1"/>
  <c r="BC2800" i="75"/>
  <c r="AZ2800" i="75" s="1"/>
  <c r="BE2800" i="75" s="1"/>
  <c r="BB2800" i="75"/>
  <c r="BD2799" i="75"/>
  <c r="BA2799" i="75" s="1"/>
  <c r="BF2799" i="75" s="1"/>
  <c r="BC2799" i="75"/>
  <c r="AZ2799" i="75" s="1"/>
  <c r="BE2799" i="75" s="1"/>
  <c r="BB2799" i="75"/>
  <c r="BD2798" i="75"/>
  <c r="BA2798" i="75" s="1"/>
  <c r="BF2798" i="75" s="1"/>
  <c r="BC2798" i="75"/>
  <c r="AZ2798" i="75" s="1"/>
  <c r="BE2798" i="75" s="1"/>
  <c r="BB2798" i="75"/>
  <c r="BD2797" i="75"/>
  <c r="BA2797" i="75" s="1"/>
  <c r="BF2797" i="75" s="1"/>
  <c r="BC2797" i="75"/>
  <c r="AZ2797" i="75" s="1"/>
  <c r="BE2797" i="75" s="1"/>
  <c r="BB2797" i="75"/>
  <c r="BD2796" i="75"/>
  <c r="BA2796" i="75" s="1"/>
  <c r="BF2796" i="75" s="1"/>
  <c r="BC2796" i="75"/>
  <c r="AZ2796" i="75" s="1"/>
  <c r="BE2796" i="75" s="1"/>
  <c r="BB2796" i="75"/>
  <c r="BD2795" i="75"/>
  <c r="BA2795" i="75" s="1"/>
  <c r="BF2795" i="75" s="1"/>
  <c r="BC2795" i="75"/>
  <c r="AZ2795" i="75" s="1"/>
  <c r="BE2795" i="75" s="1"/>
  <c r="BB2795" i="75"/>
  <c r="BD2794" i="75"/>
  <c r="BA2794" i="75" s="1"/>
  <c r="BF2794" i="75" s="1"/>
  <c r="BC2794" i="75"/>
  <c r="AZ2794" i="75" s="1"/>
  <c r="BE2794" i="75" s="1"/>
  <c r="BB2794" i="75"/>
  <c r="BD2793" i="75"/>
  <c r="BA2793" i="75" s="1"/>
  <c r="BF2793" i="75" s="1"/>
  <c r="BC2793" i="75"/>
  <c r="AZ2793" i="75" s="1"/>
  <c r="BE2793" i="75" s="1"/>
  <c r="BB2793" i="75"/>
  <c r="BD2792" i="75"/>
  <c r="BA2792" i="75" s="1"/>
  <c r="BF2792" i="75" s="1"/>
  <c r="BC2792" i="75"/>
  <c r="AZ2792" i="75" s="1"/>
  <c r="BE2792" i="75" s="1"/>
  <c r="BB2792" i="75"/>
  <c r="BD2791" i="75"/>
  <c r="BA2791" i="75" s="1"/>
  <c r="BF2791" i="75" s="1"/>
  <c r="BC2791" i="75"/>
  <c r="AZ2791" i="75" s="1"/>
  <c r="BE2791" i="75" s="1"/>
  <c r="BB2791" i="75"/>
  <c r="BD2790" i="75"/>
  <c r="BA2790" i="75" s="1"/>
  <c r="BF2790" i="75" s="1"/>
  <c r="BC2790" i="75"/>
  <c r="AZ2790" i="75" s="1"/>
  <c r="BE2790" i="75" s="1"/>
  <c r="BB2790" i="75"/>
  <c r="BD2789" i="75"/>
  <c r="BA2789" i="75" s="1"/>
  <c r="BF2789" i="75" s="1"/>
  <c r="BC2789" i="75"/>
  <c r="AZ2789" i="75" s="1"/>
  <c r="BE2789" i="75" s="1"/>
  <c r="BB2789" i="75"/>
  <c r="BD2788" i="75"/>
  <c r="BA2788" i="75" s="1"/>
  <c r="BF2788" i="75" s="1"/>
  <c r="BC2788" i="75"/>
  <c r="AZ2788" i="75" s="1"/>
  <c r="BE2788" i="75" s="1"/>
  <c r="BB2788" i="75"/>
  <c r="BD2787" i="75"/>
  <c r="BA2787" i="75" s="1"/>
  <c r="BF2787" i="75" s="1"/>
  <c r="BC2787" i="75"/>
  <c r="AZ2787" i="75" s="1"/>
  <c r="BE2787" i="75" s="1"/>
  <c r="BB2787" i="75"/>
  <c r="BD2786" i="75"/>
  <c r="BA2786" i="75" s="1"/>
  <c r="BF2786" i="75" s="1"/>
  <c r="BC2786" i="75"/>
  <c r="AZ2786" i="75" s="1"/>
  <c r="BE2786" i="75" s="1"/>
  <c r="BB2786" i="75"/>
  <c r="BD2785" i="75"/>
  <c r="BA2785" i="75" s="1"/>
  <c r="BF2785" i="75" s="1"/>
  <c r="BC2785" i="75"/>
  <c r="AZ2785" i="75" s="1"/>
  <c r="BE2785" i="75" s="1"/>
  <c r="BB2785" i="75"/>
  <c r="BD2784" i="75"/>
  <c r="BA2784" i="75" s="1"/>
  <c r="BF2784" i="75" s="1"/>
  <c r="BC2784" i="75"/>
  <c r="AZ2784" i="75" s="1"/>
  <c r="BE2784" i="75" s="1"/>
  <c r="BB2784" i="75"/>
  <c r="BD2783" i="75"/>
  <c r="BA2783" i="75" s="1"/>
  <c r="BF2783" i="75" s="1"/>
  <c r="BC2783" i="75"/>
  <c r="AZ2783" i="75" s="1"/>
  <c r="BE2783" i="75" s="1"/>
  <c r="BB2783" i="75"/>
  <c r="BD2782" i="75"/>
  <c r="BA2782" i="75" s="1"/>
  <c r="BF2782" i="75" s="1"/>
  <c r="BC2782" i="75"/>
  <c r="AZ2782" i="75" s="1"/>
  <c r="BE2782" i="75" s="1"/>
  <c r="BB2782" i="75"/>
  <c r="BD2781" i="75"/>
  <c r="BA2781" i="75" s="1"/>
  <c r="BF2781" i="75" s="1"/>
  <c r="BC2781" i="75"/>
  <c r="AZ2781" i="75" s="1"/>
  <c r="BE2781" i="75" s="1"/>
  <c r="BB2781" i="75"/>
  <c r="BD2780" i="75"/>
  <c r="BA2780" i="75" s="1"/>
  <c r="BF2780" i="75" s="1"/>
  <c r="BC2780" i="75"/>
  <c r="AZ2780" i="75" s="1"/>
  <c r="BE2780" i="75" s="1"/>
  <c r="BB2780" i="75"/>
  <c r="BD2779" i="75"/>
  <c r="BA2779" i="75" s="1"/>
  <c r="BF2779" i="75" s="1"/>
  <c r="BC2779" i="75"/>
  <c r="AZ2779" i="75" s="1"/>
  <c r="BE2779" i="75" s="1"/>
  <c r="BB2779" i="75"/>
  <c r="BD2778" i="75"/>
  <c r="BA2778" i="75" s="1"/>
  <c r="BF2778" i="75" s="1"/>
  <c r="BC2778" i="75"/>
  <c r="AZ2778" i="75" s="1"/>
  <c r="BE2778" i="75" s="1"/>
  <c r="BB2778" i="75"/>
  <c r="BD2777" i="75"/>
  <c r="BA2777" i="75" s="1"/>
  <c r="BF2777" i="75" s="1"/>
  <c r="BC2777" i="75"/>
  <c r="AZ2777" i="75" s="1"/>
  <c r="BE2777" i="75" s="1"/>
  <c r="BB2777" i="75"/>
  <c r="BD2776" i="75"/>
  <c r="BA2776" i="75" s="1"/>
  <c r="BF2776" i="75" s="1"/>
  <c r="BC2776" i="75"/>
  <c r="AZ2776" i="75" s="1"/>
  <c r="BE2776" i="75" s="1"/>
  <c r="BB2776" i="75"/>
  <c r="BD2775" i="75"/>
  <c r="BA2775" i="75" s="1"/>
  <c r="BF2775" i="75" s="1"/>
  <c r="BC2775" i="75"/>
  <c r="AZ2775" i="75" s="1"/>
  <c r="BE2775" i="75" s="1"/>
  <c r="BB2775" i="75"/>
  <c r="BD2774" i="75"/>
  <c r="BA2774" i="75" s="1"/>
  <c r="BF2774" i="75" s="1"/>
  <c r="BC2774" i="75"/>
  <c r="AZ2774" i="75" s="1"/>
  <c r="BE2774" i="75" s="1"/>
  <c r="BB2774" i="75"/>
  <c r="BD2773" i="75"/>
  <c r="BA2773" i="75" s="1"/>
  <c r="BF2773" i="75" s="1"/>
  <c r="BC2773" i="75"/>
  <c r="AZ2773" i="75" s="1"/>
  <c r="BE2773" i="75" s="1"/>
  <c r="BB2773" i="75"/>
  <c r="BD2772" i="75"/>
  <c r="BA2772" i="75" s="1"/>
  <c r="BF2772" i="75" s="1"/>
  <c r="BC2772" i="75"/>
  <c r="AZ2772" i="75" s="1"/>
  <c r="BE2772" i="75" s="1"/>
  <c r="BB2772" i="75"/>
  <c r="BD2771" i="75"/>
  <c r="BA2771" i="75" s="1"/>
  <c r="BF2771" i="75" s="1"/>
  <c r="BC2771" i="75"/>
  <c r="AZ2771" i="75" s="1"/>
  <c r="BE2771" i="75" s="1"/>
  <c r="BB2771" i="75"/>
  <c r="BD2770" i="75"/>
  <c r="BA2770" i="75" s="1"/>
  <c r="BF2770" i="75" s="1"/>
  <c r="BC2770" i="75"/>
  <c r="AZ2770" i="75" s="1"/>
  <c r="BE2770" i="75" s="1"/>
  <c r="BB2770" i="75"/>
  <c r="BD2769" i="75"/>
  <c r="BA2769" i="75" s="1"/>
  <c r="BF2769" i="75" s="1"/>
  <c r="BC2769" i="75"/>
  <c r="AZ2769" i="75" s="1"/>
  <c r="BE2769" i="75" s="1"/>
  <c r="BB2769" i="75"/>
  <c r="BD2768" i="75"/>
  <c r="BA2768" i="75" s="1"/>
  <c r="BF2768" i="75" s="1"/>
  <c r="BC2768" i="75"/>
  <c r="AZ2768" i="75" s="1"/>
  <c r="BE2768" i="75" s="1"/>
  <c r="BB2768" i="75"/>
  <c r="BD2767" i="75"/>
  <c r="BA2767" i="75" s="1"/>
  <c r="BF2767" i="75" s="1"/>
  <c r="BC2767" i="75"/>
  <c r="AZ2767" i="75" s="1"/>
  <c r="BE2767" i="75" s="1"/>
  <c r="BB2767" i="75"/>
  <c r="BD2766" i="75"/>
  <c r="BA2766" i="75" s="1"/>
  <c r="BF2766" i="75" s="1"/>
  <c r="BC2766" i="75"/>
  <c r="AZ2766" i="75" s="1"/>
  <c r="BE2766" i="75" s="1"/>
  <c r="BB2766" i="75"/>
  <c r="BD2765" i="75"/>
  <c r="BA2765" i="75" s="1"/>
  <c r="BF2765" i="75" s="1"/>
  <c r="BC2765" i="75"/>
  <c r="AZ2765" i="75" s="1"/>
  <c r="BE2765" i="75" s="1"/>
  <c r="BB2765" i="75"/>
  <c r="BD2764" i="75"/>
  <c r="BA2764" i="75" s="1"/>
  <c r="BF2764" i="75" s="1"/>
  <c r="BC2764" i="75"/>
  <c r="AZ2764" i="75" s="1"/>
  <c r="BE2764" i="75" s="1"/>
  <c r="BB2764" i="75"/>
  <c r="BD2763" i="75"/>
  <c r="BA2763" i="75" s="1"/>
  <c r="BF2763" i="75" s="1"/>
  <c r="BC2763" i="75"/>
  <c r="AZ2763" i="75" s="1"/>
  <c r="BE2763" i="75" s="1"/>
  <c r="BB2763" i="75"/>
  <c r="BD2762" i="75"/>
  <c r="BA2762" i="75" s="1"/>
  <c r="BF2762" i="75" s="1"/>
  <c r="BC2762" i="75"/>
  <c r="AZ2762" i="75" s="1"/>
  <c r="BE2762" i="75" s="1"/>
  <c r="BB2762" i="75"/>
  <c r="BD2761" i="75"/>
  <c r="BA2761" i="75" s="1"/>
  <c r="BF2761" i="75" s="1"/>
  <c r="BC2761" i="75"/>
  <c r="AZ2761" i="75" s="1"/>
  <c r="BE2761" i="75" s="1"/>
  <c r="BB2761" i="75"/>
  <c r="BD2760" i="75"/>
  <c r="BA2760" i="75" s="1"/>
  <c r="BF2760" i="75" s="1"/>
  <c r="BC2760" i="75"/>
  <c r="AZ2760" i="75" s="1"/>
  <c r="BE2760" i="75" s="1"/>
  <c r="BB2760" i="75"/>
  <c r="BD2759" i="75"/>
  <c r="BA2759" i="75" s="1"/>
  <c r="BF2759" i="75" s="1"/>
  <c r="BC2759" i="75"/>
  <c r="AZ2759" i="75" s="1"/>
  <c r="BE2759" i="75" s="1"/>
  <c r="BB2759" i="75"/>
  <c r="BD2758" i="75"/>
  <c r="BA2758" i="75" s="1"/>
  <c r="BF2758" i="75" s="1"/>
  <c r="BC2758" i="75"/>
  <c r="AZ2758" i="75" s="1"/>
  <c r="BE2758" i="75" s="1"/>
  <c r="BB2758" i="75"/>
  <c r="BD2757" i="75"/>
  <c r="BA2757" i="75" s="1"/>
  <c r="BF2757" i="75" s="1"/>
  <c r="BC2757" i="75"/>
  <c r="AZ2757" i="75" s="1"/>
  <c r="BE2757" i="75" s="1"/>
  <c r="BB2757" i="75"/>
  <c r="BD2756" i="75"/>
  <c r="BA2756" i="75" s="1"/>
  <c r="BF2756" i="75" s="1"/>
  <c r="BC2756" i="75"/>
  <c r="AZ2756" i="75" s="1"/>
  <c r="BE2756" i="75" s="1"/>
  <c r="BB2756" i="75"/>
  <c r="BD2755" i="75"/>
  <c r="BA2755" i="75" s="1"/>
  <c r="BF2755" i="75" s="1"/>
  <c r="BC2755" i="75"/>
  <c r="AZ2755" i="75" s="1"/>
  <c r="BE2755" i="75" s="1"/>
  <c r="BB2755" i="75"/>
  <c r="BD2754" i="75"/>
  <c r="BA2754" i="75" s="1"/>
  <c r="BF2754" i="75" s="1"/>
  <c r="BC2754" i="75"/>
  <c r="AZ2754" i="75" s="1"/>
  <c r="BE2754" i="75" s="1"/>
  <c r="BB2754" i="75"/>
  <c r="BD2753" i="75"/>
  <c r="BA2753" i="75" s="1"/>
  <c r="BF2753" i="75" s="1"/>
  <c r="BC2753" i="75"/>
  <c r="AZ2753" i="75" s="1"/>
  <c r="BE2753" i="75" s="1"/>
  <c r="BB2753" i="75"/>
  <c r="BD2752" i="75"/>
  <c r="BA2752" i="75" s="1"/>
  <c r="BF2752" i="75" s="1"/>
  <c r="BC2752" i="75"/>
  <c r="AZ2752" i="75" s="1"/>
  <c r="BE2752" i="75" s="1"/>
  <c r="BB2752" i="75"/>
  <c r="BD2751" i="75"/>
  <c r="BA2751" i="75" s="1"/>
  <c r="BF2751" i="75" s="1"/>
  <c r="BC2751" i="75"/>
  <c r="AZ2751" i="75" s="1"/>
  <c r="BE2751" i="75" s="1"/>
  <c r="BB2751" i="75"/>
  <c r="BD2750" i="75"/>
  <c r="BA2750" i="75" s="1"/>
  <c r="BF2750" i="75" s="1"/>
  <c r="BC2750" i="75"/>
  <c r="AZ2750" i="75" s="1"/>
  <c r="BE2750" i="75" s="1"/>
  <c r="BB2750" i="75"/>
  <c r="BD2749" i="75"/>
  <c r="BA2749" i="75" s="1"/>
  <c r="BF2749" i="75" s="1"/>
  <c r="BC2749" i="75"/>
  <c r="AZ2749" i="75" s="1"/>
  <c r="BE2749" i="75" s="1"/>
  <c r="BB2749" i="75"/>
  <c r="BD2748" i="75"/>
  <c r="BA2748" i="75" s="1"/>
  <c r="BF2748" i="75" s="1"/>
  <c r="BC2748" i="75"/>
  <c r="AZ2748" i="75" s="1"/>
  <c r="BE2748" i="75" s="1"/>
  <c r="BB2748" i="75"/>
  <c r="BD2747" i="75"/>
  <c r="BA2747" i="75" s="1"/>
  <c r="BF2747" i="75" s="1"/>
  <c r="BC2747" i="75"/>
  <c r="AZ2747" i="75" s="1"/>
  <c r="BE2747" i="75" s="1"/>
  <c r="BB2747" i="75"/>
  <c r="BD2746" i="75"/>
  <c r="BA2746" i="75" s="1"/>
  <c r="BF2746" i="75" s="1"/>
  <c r="BC2746" i="75"/>
  <c r="AZ2746" i="75" s="1"/>
  <c r="BE2746" i="75" s="1"/>
  <c r="BB2746" i="75"/>
  <c r="BD2745" i="75"/>
  <c r="BA2745" i="75" s="1"/>
  <c r="BF2745" i="75" s="1"/>
  <c r="BC2745" i="75"/>
  <c r="AZ2745" i="75" s="1"/>
  <c r="BE2745" i="75" s="1"/>
  <c r="BB2745" i="75"/>
  <c r="BD2744" i="75"/>
  <c r="BA2744" i="75" s="1"/>
  <c r="BF2744" i="75" s="1"/>
  <c r="BC2744" i="75"/>
  <c r="AZ2744" i="75" s="1"/>
  <c r="BE2744" i="75" s="1"/>
  <c r="BB2744" i="75"/>
  <c r="BD2743" i="75"/>
  <c r="BA2743" i="75" s="1"/>
  <c r="BF2743" i="75" s="1"/>
  <c r="BC2743" i="75"/>
  <c r="AZ2743" i="75" s="1"/>
  <c r="BE2743" i="75" s="1"/>
  <c r="BB2743" i="75"/>
  <c r="BD2742" i="75"/>
  <c r="BA2742" i="75" s="1"/>
  <c r="BF2742" i="75" s="1"/>
  <c r="BC2742" i="75"/>
  <c r="AZ2742" i="75" s="1"/>
  <c r="BE2742" i="75" s="1"/>
  <c r="BB2742" i="75"/>
  <c r="BD2741" i="75"/>
  <c r="BA2741" i="75" s="1"/>
  <c r="BF2741" i="75" s="1"/>
  <c r="BC2741" i="75"/>
  <c r="AZ2741" i="75" s="1"/>
  <c r="BE2741" i="75" s="1"/>
  <c r="BB2741" i="75"/>
  <c r="BD2740" i="75"/>
  <c r="BA2740" i="75" s="1"/>
  <c r="BF2740" i="75" s="1"/>
  <c r="BC2740" i="75"/>
  <c r="AZ2740" i="75" s="1"/>
  <c r="BE2740" i="75" s="1"/>
  <c r="BB2740" i="75"/>
  <c r="BD2739" i="75"/>
  <c r="BA2739" i="75" s="1"/>
  <c r="BF2739" i="75" s="1"/>
  <c r="BC2739" i="75"/>
  <c r="AZ2739" i="75" s="1"/>
  <c r="BE2739" i="75" s="1"/>
  <c r="BB2739" i="75"/>
  <c r="BD2738" i="75"/>
  <c r="BA2738" i="75" s="1"/>
  <c r="BF2738" i="75" s="1"/>
  <c r="BC2738" i="75"/>
  <c r="AZ2738" i="75" s="1"/>
  <c r="BE2738" i="75" s="1"/>
  <c r="BB2738" i="75"/>
  <c r="BD2737" i="75"/>
  <c r="BA2737" i="75" s="1"/>
  <c r="BF2737" i="75" s="1"/>
  <c r="BC2737" i="75"/>
  <c r="AZ2737" i="75" s="1"/>
  <c r="BE2737" i="75" s="1"/>
  <c r="BB2737" i="75"/>
  <c r="BD2736" i="75"/>
  <c r="BA2736" i="75" s="1"/>
  <c r="BF2736" i="75" s="1"/>
  <c r="BC2736" i="75"/>
  <c r="AZ2736" i="75" s="1"/>
  <c r="BE2736" i="75" s="1"/>
  <c r="BB2736" i="75"/>
  <c r="BD2735" i="75"/>
  <c r="BA2735" i="75" s="1"/>
  <c r="BF2735" i="75" s="1"/>
  <c r="BC2735" i="75"/>
  <c r="AZ2735" i="75" s="1"/>
  <c r="BE2735" i="75" s="1"/>
  <c r="BB2735" i="75"/>
  <c r="BD2734" i="75"/>
  <c r="BA2734" i="75" s="1"/>
  <c r="BF2734" i="75" s="1"/>
  <c r="BC2734" i="75"/>
  <c r="AZ2734" i="75" s="1"/>
  <c r="BE2734" i="75" s="1"/>
  <c r="BB2734" i="75"/>
  <c r="BD2733" i="75"/>
  <c r="BA2733" i="75" s="1"/>
  <c r="BF2733" i="75" s="1"/>
  <c r="BC2733" i="75"/>
  <c r="AZ2733" i="75" s="1"/>
  <c r="BE2733" i="75" s="1"/>
  <c r="BB2733" i="75"/>
  <c r="BD2732" i="75"/>
  <c r="BA2732" i="75" s="1"/>
  <c r="BF2732" i="75" s="1"/>
  <c r="BC2732" i="75"/>
  <c r="AZ2732" i="75" s="1"/>
  <c r="BE2732" i="75" s="1"/>
  <c r="BB2732" i="75"/>
  <c r="BD2731" i="75"/>
  <c r="BA2731" i="75" s="1"/>
  <c r="BF2731" i="75" s="1"/>
  <c r="BC2731" i="75"/>
  <c r="AZ2731" i="75" s="1"/>
  <c r="BE2731" i="75" s="1"/>
  <c r="BB2731" i="75"/>
  <c r="BD2730" i="75"/>
  <c r="BA2730" i="75" s="1"/>
  <c r="BF2730" i="75" s="1"/>
  <c r="BC2730" i="75"/>
  <c r="AZ2730" i="75" s="1"/>
  <c r="BE2730" i="75" s="1"/>
  <c r="BB2730" i="75"/>
  <c r="BD2729" i="75"/>
  <c r="BA2729" i="75" s="1"/>
  <c r="BF2729" i="75" s="1"/>
  <c r="BC2729" i="75"/>
  <c r="AZ2729" i="75" s="1"/>
  <c r="BE2729" i="75" s="1"/>
  <c r="BB2729" i="75"/>
  <c r="BD2728" i="75"/>
  <c r="BA2728" i="75" s="1"/>
  <c r="BF2728" i="75" s="1"/>
  <c r="BC2728" i="75"/>
  <c r="AZ2728" i="75" s="1"/>
  <c r="BE2728" i="75" s="1"/>
  <c r="BB2728" i="75"/>
  <c r="BD2727" i="75"/>
  <c r="BA2727" i="75" s="1"/>
  <c r="BF2727" i="75" s="1"/>
  <c r="BC2727" i="75"/>
  <c r="AZ2727" i="75" s="1"/>
  <c r="BE2727" i="75" s="1"/>
  <c r="BB2727" i="75"/>
  <c r="BD2726" i="75"/>
  <c r="BA2726" i="75" s="1"/>
  <c r="BF2726" i="75" s="1"/>
  <c r="BC2726" i="75"/>
  <c r="AZ2726" i="75" s="1"/>
  <c r="BE2726" i="75" s="1"/>
  <c r="BB2726" i="75"/>
  <c r="BD2725" i="75"/>
  <c r="BA2725" i="75" s="1"/>
  <c r="BF2725" i="75" s="1"/>
  <c r="BC2725" i="75"/>
  <c r="AZ2725" i="75" s="1"/>
  <c r="BE2725" i="75" s="1"/>
  <c r="BB2725" i="75"/>
  <c r="BD2724" i="75"/>
  <c r="BA2724" i="75" s="1"/>
  <c r="BF2724" i="75" s="1"/>
  <c r="BC2724" i="75"/>
  <c r="AZ2724" i="75" s="1"/>
  <c r="BE2724" i="75" s="1"/>
  <c r="BB2724" i="75"/>
  <c r="BD2723" i="75"/>
  <c r="BA2723" i="75" s="1"/>
  <c r="BF2723" i="75" s="1"/>
  <c r="BC2723" i="75"/>
  <c r="AZ2723" i="75" s="1"/>
  <c r="BE2723" i="75" s="1"/>
  <c r="BB2723" i="75"/>
  <c r="BD2722" i="75"/>
  <c r="BA2722" i="75" s="1"/>
  <c r="BF2722" i="75" s="1"/>
  <c r="BC2722" i="75"/>
  <c r="AZ2722" i="75" s="1"/>
  <c r="BE2722" i="75" s="1"/>
  <c r="BB2722" i="75"/>
  <c r="BD2721" i="75"/>
  <c r="BA2721" i="75" s="1"/>
  <c r="BF2721" i="75" s="1"/>
  <c r="BC2721" i="75"/>
  <c r="AZ2721" i="75" s="1"/>
  <c r="BE2721" i="75" s="1"/>
  <c r="BB2721" i="75"/>
  <c r="BD2720" i="75"/>
  <c r="BA2720" i="75" s="1"/>
  <c r="BF2720" i="75" s="1"/>
  <c r="BC2720" i="75"/>
  <c r="AZ2720" i="75" s="1"/>
  <c r="BE2720" i="75" s="1"/>
  <c r="BB2720" i="75"/>
  <c r="BD2719" i="75"/>
  <c r="BA2719" i="75" s="1"/>
  <c r="BF2719" i="75" s="1"/>
  <c r="BC2719" i="75"/>
  <c r="AZ2719" i="75" s="1"/>
  <c r="BE2719" i="75" s="1"/>
  <c r="BB2719" i="75"/>
  <c r="BD2718" i="75"/>
  <c r="BA2718" i="75" s="1"/>
  <c r="BF2718" i="75" s="1"/>
  <c r="BC2718" i="75"/>
  <c r="AZ2718" i="75" s="1"/>
  <c r="BE2718" i="75" s="1"/>
  <c r="BB2718" i="75"/>
  <c r="BD2717" i="75"/>
  <c r="BA2717" i="75" s="1"/>
  <c r="BF2717" i="75" s="1"/>
  <c r="BC2717" i="75"/>
  <c r="AZ2717" i="75" s="1"/>
  <c r="BE2717" i="75" s="1"/>
  <c r="BB2717" i="75"/>
  <c r="BD2716" i="75"/>
  <c r="BA2716" i="75" s="1"/>
  <c r="BF2716" i="75" s="1"/>
  <c r="BC2716" i="75"/>
  <c r="AZ2716" i="75" s="1"/>
  <c r="BE2716" i="75" s="1"/>
  <c r="BB2716" i="75"/>
  <c r="BD2715" i="75"/>
  <c r="BA2715" i="75" s="1"/>
  <c r="BF2715" i="75" s="1"/>
  <c r="BC2715" i="75"/>
  <c r="AZ2715" i="75" s="1"/>
  <c r="BE2715" i="75" s="1"/>
  <c r="BB2715" i="75"/>
  <c r="BD2714" i="75"/>
  <c r="BA2714" i="75" s="1"/>
  <c r="BF2714" i="75" s="1"/>
  <c r="BC2714" i="75"/>
  <c r="AZ2714" i="75" s="1"/>
  <c r="BE2714" i="75" s="1"/>
  <c r="BB2714" i="75"/>
  <c r="BD2713" i="75"/>
  <c r="BA2713" i="75" s="1"/>
  <c r="BF2713" i="75" s="1"/>
  <c r="BC2713" i="75"/>
  <c r="AZ2713" i="75" s="1"/>
  <c r="BE2713" i="75" s="1"/>
  <c r="BB2713" i="75"/>
  <c r="BD2712" i="75"/>
  <c r="BA2712" i="75" s="1"/>
  <c r="BF2712" i="75" s="1"/>
  <c r="BC2712" i="75"/>
  <c r="AZ2712" i="75" s="1"/>
  <c r="BE2712" i="75" s="1"/>
  <c r="BB2712" i="75"/>
  <c r="BD2711" i="75"/>
  <c r="BA2711" i="75" s="1"/>
  <c r="BF2711" i="75" s="1"/>
  <c r="BC2711" i="75"/>
  <c r="AZ2711" i="75" s="1"/>
  <c r="BE2711" i="75" s="1"/>
  <c r="BB2711" i="75"/>
  <c r="BD2710" i="75"/>
  <c r="BA2710" i="75" s="1"/>
  <c r="BF2710" i="75" s="1"/>
  <c r="BC2710" i="75"/>
  <c r="AZ2710" i="75" s="1"/>
  <c r="BE2710" i="75" s="1"/>
  <c r="BB2710" i="75"/>
  <c r="BD2709" i="75"/>
  <c r="BA2709" i="75" s="1"/>
  <c r="BF2709" i="75" s="1"/>
  <c r="BC2709" i="75"/>
  <c r="AZ2709" i="75" s="1"/>
  <c r="BE2709" i="75" s="1"/>
  <c r="BB2709" i="75"/>
  <c r="BD2708" i="75"/>
  <c r="BA2708" i="75" s="1"/>
  <c r="BF2708" i="75" s="1"/>
  <c r="BC2708" i="75"/>
  <c r="AZ2708" i="75" s="1"/>
  <c r="BE2708" i="75" s="1"/>
  <c r="BB2708" i="75"/>
  <c r="BD2707" i="75"/>
  <c r="BA2707" i="75" s="1"/>
  <c r="BF2707" i="75" s="1"/>
  <c r="BC2707" i="75"/>
  <c r="AZ2707" i="75" s="1"/>
  <c r="BE2707" i="75" s="1"/>
  <c r="BB2707" i="75"/>
  <c r="BD2706" i="75"/>
  <c r="BA2706" i="75" s="1"/>
  <c r="BF2706" i="75" s="1"/>
  <c r="BC2706" i="75"/>
  <c r="AZ2706" i="75" s="1"/>
  <c r="BE2706" i="75" s="1"/>
  <c r="BB2706" i="75"/>
  <c r="BD2705" i="75"/>
  <c r="BA2705" i="75" s="1"/>
  <c r="BF2705" i="75" s="1"/>
  <c r="BC2705" i="75"/>
  <c r="AZ2705" i="75" s="1"/>
  <c r="BE2705" i="75" s="1"/>
  <c r="BB2705" i="75"/>
  <c r="BD2704" i="75"/>
  <c r="BA2704" i="75" s="1"/>
  <c r="BF2704" i="75" s="1"/>
  <c r="BC2704" i="75"/>
  <c r="AZ2704" i="75" s="1"/>
  <c r="BE2704" i="75" s="1"/>
  <c r="BB2704" i="75"/>
  <c r="BD2703" i="75"/>
  <c r="BA2703" i="75" s="1"/>
  <c r="BF2703" i="75" s="1"/>
  <c r="BC2703" i="75"/>
  <c r="AZ2703" i="75" s="1"/>
  <c r="BE2703" i="75" s="1"/>
  <c r="BB2703" i="75"/>
  <c r="BD2702" i="75"/>
  <c r="BA2702" i="75" s="1"/>
  <c r="BF2702" i="75" s="1"/>
  <c r="BC2702" i="75"/>
  <c r="AZ2702" i="75" s="1"/>
  <c r="BE2702" i="75" s="1"/>
  <c r="BB2702" i="75"/>
  <c r="BD2701" i="75"/>
  <c r="BA2701" i="75" s="1"/>
  <c r="BF2701" i="75" s="1"/>
  <c r="BC2701" i="75"/>
  <c r="AZ2701" i="75" s="1"/>
  <c r="BE2701" i="75" s="1"/>
  <c r="BB2701" i="75"/>
  <c r="BD2700" i="75"/>
  <c r="BA2700" i="75" s="1"/>
  <c r="BF2700" i="75" s="1"/>
  <c r="BC2700" i="75"/>
  <c r="AZ2700" i="75" s="1"/>
  <c r="BE2700" i="75" s="1"/>
  <c r="BB2700" i="75"/>
  <c r="BD2699" i="75"/>
  <c r="BA2699" i="75" s="1"/>
  <c r="BF2699" i="75" s="1"/>
  <c r="BC2699" i="75"/>
  <c r="AZ2699" i="75" s="1"/>
  <c r="BE2699" i="75" s="1"/>
  <c r="BB2699" i="75"/>
  <c r="BD2698" i="75"/>
  <c r="BA2698" i="75" s="1"/>
  <c r="BF2698" i="75" s="1"/>
  <c r="BC2698" i="75"/>
  <c r="AZ2698" i="75" s="1"/>
  <c r="BE2698" i="75" s="1"/>
  <c r="BB2698" i="75"/>
  <c r="BD2697" i="75"/>
  <c r="BA2697" i="75" s="1"/>
  <c r="BF2697" i="75" s="1"/>
  <c r="BC2697" i="75"/>
  <c r="AZ2697" i="75" s="1"/>
  <c r="BE2697" i="75" s="1"/>
  <c r="BB2697" i="75"/>
  <c r="BD2696" i="75"/>
  <c r="BA2696" i="75" s="1"/>
  <c r="BF2696" i="75" s="1"/>
  <c r="BC2696" i="75"/>
  <c r="AZ2696" i="75" s="1"/>
  <c r="BE2696" i="75" s="1"/>
  <c r="BB2696" i="75"/>
  <c r="BD2695" i="75"/>
  <c r="BA2695" i="75" s="1"/>
  <c r="BF2695" i="75" s="1"/>
  <c r="BC2695" i="75"/>
  <c r="AZ2695" i="75" s="1"/>
  <c r="BE2695" i="75" s="1"/>
  <c r="BB2695" i="75"/>
  <c r="BD2694" i="75"/>
  <c r="BA2694" i="75" s="1"/>
  <c r="BF2694" i="75" s="1"/>
  <c r="BC2694" i="75"/>
  <c r="AZ2694" i="75" s="1"/>
  <c r="BE2694" i="75" s="1"/>
  <c r="BB2694" i="75"/>
  <c r="BD2693" i="75"/>
  <c r="BA2693" i="75" s="1"/>
  <c r="BF2693" i="75" s="1"/>
  <c r="BC2693" i="75"/>
  <c r="AZ2693" i="75" s="1"/>
  <c r="BE2693" i="75" s="1"/>
  <c r="BB2693" i="75"/>
  <c r="BD2692" i="75"/>
  <c r="BA2692" i="75" s="1"/>
  <c r="BF2692" i="75" s="1"/>
  <c r="BC2692" i="75"/>
  <c r="AZ2692" i="75" s="1"/>
  <c r="BE2692" i="75" s="1"/>
  <c r="BB2692" i="75"/>
  <c r="BD2691" i="75"/>
  <c r="BA2691" i="75" s="1"/>
  <c r="BF2691" i="75" s="1"/>
  <c r="BC2691" i="75"/>
  <c r="AZ2691" i="75" s="1"/>
  <c r="BE2691" i="75" s="1"/>
  <c r="BB2691" i="75"/>
  <c r="BD2690" i="75"/>
  <c r="BA2690" i="75" s="1"/>
  <c r="BF2690" i="75" s="1"/>
  <c r="BC2690" i="75"/>
  <c r="AZ2690" i="75" s="1"/>
  <c r="BE2690" i="75" s="1"/>
  <c r="BB2690" i="75"/>
  <c r="BD2689" i="75"/>
  <c r="BA2689" i="75" s="1"/>
  <c r="BF2689" i="75" s="1"/>
  <c r="BC2689" i="75"/>
  <c r="AZ2689" i="75" s="1"/>
  <c r="BE2689" i="75" s="1"/>
  <c r="BB2689" i="75"/>
  <c r="BD2688" i="75"/>
  <c r="BA2688" i="75" s="1"/>
  <c r="BF2688" i="75" s="1"/>
  <c r="BC2688" i="75"/>
  <c r="AZ2688" i="75" s="1"/>
  <c r="BE2688" i="75" s="1"/>
  <c r="BB2688" i="75"/>
  <c r="BD2687" i="75"/>
  <c r="BA2687" i="75" s="1"/>
  <c r="BF2687" i="75" s="1"/>
  <c r="BC2687" i="75"/>
  <c r="AZ2687" i="75" s="1"/>
  <c r="BE2687" i="75" s="1"/>
  <c r="BB2687" i="75"/>
  <c r="BD2686" i="75"/>
  <c r="BA2686" i="75" s="1"/>
  <c r="BF2686" i="75" s="1"/>
  <c r="BC2686" i="75"/>
  <c r="AZ2686" i="75" s="1"/>
  <c r="BE2686" i="75" s="1"/>
  <c r="BB2686" i="75"/>
  <c r="BD2685" i="75"/>
  <c r="BA2685" i="75" s="1"/>
  <c r="BF2685" i="75" s="1"/>
  <c r="BC2685" i="75"/>
  <c r="AZ2685" i="75" s="1"/>
  <c r="BE2685" i="75" s="1"/>
  <c r="BB2685" i="75"/>
  <c r="BD2684" i="75"/>
  <c r="BA2684" i="75" s="1"/>
  <c r="BF2684" i="75" s="1"/>
  <c r="BC2684" i="75"/>
  <c r="AZ2684" i="75" s="1"/>
  <c r="BE2684" i="75" s="1"/>
  <c r="BB2684" i="75"/>
  <c r="BD2683" i="75"/>
  <c r="BA2683" i="75" s="1"/>
  <c r="BF2683" i="75" s="1"/>
  <c r="BC2683" i="75"/>
  <c r="AZ2683" i="75" s="1"/>
  <c r="BE2683" i="75" s="1"/>
  <c r="BB2683" i="75"/>
  <c r="BD2682" i="75"/>
  <c r="BA2682" i="75" s="1"/>
  <c r="BF2682" i="75" s="1"/>
  <c r="BC2682" i="75"/>
  <c r="AZ2682" i="75" s="1"/>
  <c r="BE2682" i="75" s="1"/>
  <c r="BB2682" i="75"/>
  <c r="BD2681" i="75"/>
  <c r="BA2681" i="75" s="1"/>
  <c r="BF2681" i="75" s="1"/>
  <c r="BC2681" i="75"/>
  <c r="AZ2681" i="75" s="1"/>
  <c r="BE2681" i="75" s="1"/>
  <c r="BB2681" i="75"/>
  <c r="BD2680" i="75"/>
  <c r="BA2680" i="75" s="1"/>
  <c r="BF2680" i="75" s="1"/>
  <c r="BC2680" i="75"/>
  <c r="AZ2680" i="75" s="1"/>
  <c r="BE2680" i="75" s="1"/>
  <c r="BB2680" i="75"/>
  <c r="BD2679" i="75"/>
  <c r="BA2679" i="75" s="1"/>
  <c r="BF2679" i="75" s="1"/>
  <c r="BC2679" i="75"/>
  <c r="AZ2679" i="75" s="1"/>
  <c r="BE2679" i="75" s="1"/>
  <c r="BB2679" i="75"/>
  <c r="BD2678" i="75"/>
  <c r="BA2678" i="75" s="1"/>
  <c r="BF2678" i="75" s="1"/>
  <c r="BC2678" i="75"/>
  <c r="AZ2678" i="75" s="1"/>
  <c r="BE2678" i="75" s="1"/>
  <c r="BB2678" i="75"/>
  <c r="BD2677" i="75"/>
  <c r="BA2677" i="75" s="1"/>
  <c r="BF2677" i="75" s="1"/>
  <c r="BC2677" i="75"/>
  <c r="AZ2677" i="75" s="1"/>
  <c r="BE2677" i="75" s="1"/>
  <c r="BB2677" i="75"/>
  <c r="BD2676" i="75"/>
  <c r="BA2676" i="75" s="1"/>
  <c r="BF2676" i="75" s="1"/>
  <c r="BC2676" i="75"/>
  <c r="AZ2676" i="75" s="1"/>
  <c r="BE2676" i="75" s="1"/>
  <c r="BB2676" i="75"/>
  <c r="BD2675" i="75"/>
  <c r="BA2675" i="75" s="1"/>
  <c r="BF2675" i="75" s="1"/>
  <c r="BC2675" i="75"/>
  <c r="AZ2675" i="75" s="1"/>
  <c r="BE2675" i="75" s="1"/>
  <c r="BB2675" i="75"/>
  <c r="BD2674" i="75"/>
  <c r="BA2674" i="75" s="1"/>
  <c r="BF2674" i="75" s="1"/>
  <c r="BC2674" i="75"/>
  <c r="AZ2674" i="75" s="1"/>
  <c r="BE2674" i="75" s="1"/>
  <c r="BB2674" i="75"/>
  <c r="BD2673" i="75"/>
  <c r="BA2673" i="75" s="1"/>
  <c r="BF2673" i="75" s="1"/>
  <c r="BC2673" i="75"/>
  <c r="AZ2673" i="75" s="1"/>
  <c r="BE2673" i="75" s="1"/>
  <c r="BB2673" i="75"/>
  <c r="BD2672" i="75"/>
  <c r="BA2672" i="75" s="1"/>
  <c r="BF2672" i="75" s="1"/>
  <c r="BC2672" i="75"/>
  <c r="AZ2672" i="75" s="1"/>
  <c r="BE2672" i="75" s="1"/>
  <c r="BB2672" i="75"/>
  <c r="BD2671" i="75"/>
  <c r="BA2671" i="75" s="1"/>
  <c r="BF2671" i="75" s="1"/>
  <c r="BC2671" i="75"/>
  <c r="AZ2671" i="75" s="1"/>
  <c r="BE2671" i="75" s="1"/>
  <c r="BB2671" i="75"/>
  <c r="BD2670" i="75"/>
  <c r="BA2670" i="75" s="1"/>
  <c r="BF2670" i="75" s="1"/>
  <c r="BC2670" i="75"/>
  <c r="AZ2670" i="75" s="1"/>
  <c r="BE2670" i="75" s="1"/>
  <c r="BB2670" i="75"/>
  <c r="BD2669" i="75"/>
  <c r="BA2669" i="75" s="1"/>
  <c r="BF2669" i="75" s="1"/>
  <c r="BC2669" i="75"/>
  <c r="AZ2669" i="75" s="1"/>
  <c r="BE2669" i="75" s="1"/>
  <c r="BB2669" i="75"/>
  <c r="BD2668" i="75"/>
  <c r="BA2668" i="75" s="1"/>
  <c r="BF2668" i="75" s="1"/>
  <c r="BC2668" i="75"/>
  <c r="AZ2668" i="75" s="1"/>
  <c r="BE2668" i="75" s="1"/>
  <c r="BB2668" i="75"/>
  <c r="BD2667" i="75"/>
  <c r="BA2667" i="75" s="1"/>
  <c r="BF2667" i="75" s="1"/>
  <c r="BC2667" i="75"/>
  <c r="AZ2667" i="75" s="1"/>
  <c r="BE2667" i="75" s="1"/>
  <c r="BB2667" i="75"/>
  <c r="BD2666" i="75"/>
  <c r="BA2666" i="75" s="1"/>
  <c r="BF2666" i="75" s="1"/>
  <c r="BC2666" i="75"/>
  <c r="AZ2666" i="75" s="1"/>
  <c r="BE2666" i="75" s="1"/>
  <c r="BB2666" i="75"/>
  <c r="BD2665" i="75"/>
  <c r="BA2665" i="75" s="1"/>
  <c r="BF2665" i="75" s="1"/>
  <c r="BC2665" i="75"/>
  <c r="AZ2665" i="75" s="1"/>
  <c r="BE2665" i="75" s="1"/>
  <c r="BB2665" i="75"/>
  <c r="BD2664" i="75"/>
  <c r="BA2664" i="75" s="1"/>
  <c r="BF2664" i="75" s="1"/>
  <c r="BC2664" i="75"/>
  <c r="AZ2664" i="75" s="1"/>
  <c r="BE2664" i="75" s="1"/>
  <c r="BB2664" i="75"/>
  <c r="BD2663" i="75"/>
  <c r="BA2663" i="75" s="1"/>
  <c r="BF2663" i="75" s="1"/>
  <c r="BC2663" i="75"/>
  <c r="AZ2663" i="75" s="1"/>
  <c r="BE2663" i="75" s="1"/>
  <c r="BB2663" i="75"/>
  <c r="BD2662" i="75"/>
  <c r="BA2662" i="75" s="1"/>
  <c r="BF2662" i="75" s="1"/>
  <c r="BC2662" i="75"/>
  <c r="AZ2662" i="75" s="1"/>
  <c r="BE2662" i="75" s="1"/>
  <c r="BB2662" i="75"/>
  <c r="BD2661" i="75"/>
  <c r="BA2661" i="75" s="1"/>
  <c r="BF2661" i="75" s="1"/>
  <c r="BC2661" i="75"/>
  <c r="AZ2661" i="75" s="1"/>
  <c r="BE2661" i="75" s="1"/>
  <c r="BB2661" i="75"/>
  <c r="BD2660" i="75"/>
  <c r="BA2660" i="75" s="1"/>
  <c r="BF2660" i="75" s="1"/>
  <c r="BC2660" i="75"/>
  <c r="AZ2660" i="75" s="1"/>
  <c r="BE2660" i="75" s="1"/>
  <c r="BB2660" i="75"/>
  <c r="BD2659" i="75"/>
  <c r="BA2659" i="75" s="1"/>
  <c r="BF2659" i="75" s="1"/>
  <c r="BC2659" i="75"/>
  <c r="AZ2659" i="75" s="1"/>
  <c r="BE2659" i="75" s="1"/>
  <c r="BB2659" i="75"/>
  <c r="BD2658" i="75"/>
  <c r="BA2658" i="75" s="1"/>
  <c r="BF2658" i="75" s="1"/>
  <c r="BC2658" i="75"/>
  <c r="AZ2658" i="75" s="1"/>
  <c r="BE2658" i="75" s="1"/>
  <c r="BB2658" i="75"/>
  <c r="BD2657" i="75"/>
  <c r="BA2657" i="75" s="1"/>
  <c r="BF2657" i="75" s="1"/>
  <c r="BC2657" i="75"/>
  <c r="AZ2657" i="75" s="1"/>
  <c r="BE2657" i="75" s="1"/>
  <c r="BB2657" i="75"/>
  <c r="BD2656" i="75"/>
  <c r="BA2656" i="75" s="1"/>
  <c r="BF2656" i="75" s="1"/>
  <c r="BC2656" i="75"/>
  <c r="AZ2656" i="75" s="1"/>
  <c r="BE2656" i="75" s="1"/>
  <c r="BB2656" i="75"/>
  <c r="BD2655" i="75"/>
  <c r="BA2655" i="75" s="1"/>
  <c r="BF2655" i="75" s="1"/>
  <c r="BC2655" i="75"/>
  <c r="AZ2655" i="75" s="1"/>
  <c r="BE2655" i="75" s="1"/>
  <c r="BB2655" i="75"/>
  <c r="BD2654" i="75"/>
  <c r="BA2654" i="75" s="1"/>
  <c r="BF2654" i="75" s="1"/>
  <c r="BC2654" i="75"/>
  <c r="AZ2654" i="75" s="1"/>
  <c r="BE2654" i="75" s="1"/>
  <c r="BB2654" i="75"/>
  <c r="BD2653" i="75"/>
  <c r="BA2653" i="75" s="1"/>
  <c r="BF2653" i="75" s="1"/>
  <c r="BC2653" i="75"/>
  <c r="AZ2653" i="75" s="1"/>
  <c r="BE2653" i="75" s="1"/>
  <c r="BB2653" i="75"/>
  <c r="BD2652" i="75"/>
  <c r="BA2652" i="75" s="1"/>
  <c r="BF2652" i="75" s="1"/>
  <c r="BC2652" i="75"/>
  <c r="AZ2652" i="75" s="1"/>
  <c r="BE2652" i="75" s="1"/>
  <c r="BB2652" i="75"/>
  <c r="BD2651" i="75"/>
  <c r="BA2651" i="75" s="1"/>
  <c r="BF2651" i="75" s="1"/>
  <c r="BC2651" i="75"/>
  <c r="AZ2651" i="75" s="1"/>
  <c r="BE2651" i="75" s="1"/>
  <c r="BB2651" i="75"/>
  <c r="BD2650" i="75"/>
  <c r="BA2650" i="75" s="1"/>
  <c r="BF2650" i="75" s="1"/>
  <c r="BC2650" i="75"/>
  <c r="AZ2650" i="75" s="1"/>
  <c r="BE2650" i="75" s="1"/>
  <c r="BB2650" i="75"/>
  <c r="BD2649" i="75"/>
  <c r="BA2649" i="75" s="1"/>
  <c r="BF2649" i="75" s="1"/>
  <c r="BC2649" i="75"/>
  <c r="AZ2649" i="75" s="1"/>
  <c r="BE2649" i="75" s="1"/>
  <c r="BB2649" i="75"/>
  <c r="BD2648" i="75"/>
  <c r="BA2648" i="75" s="1"/>
  <c r="BF2648" i="75" s="1"/>
  <c r="BC2648" i="75"/>
  <c r="AZ2648" i="75" s="1"/>
  <c r="BE2648" i="75" s="1"/>
  <c r="BB2648" i="75"/>
  <c r="BD2647" i="75"/>
  <c r="BA2647" i="75" s="1"/>
  <c r="BF2647" i="75" s="1"/>
  <c r="BC2647" i="75"/>
  <c r="AZ2647" i="75" s="1"/>
  <c r="BE2647" i="75" s="1"/>
  <c r="BB2647" i="75"/>
  <c r="BD2646" i="75"/>
  <c r="BA2646" i="75" s="1"/>
  <c r="BF2646" i="75" s="1"/>
  <c r="BC2646" i="75"/>
  <c r="AZ2646" i="75" s="1"/>
  <c r="BE2646" i="75" s="1"/>
  <c r="BB2646" i="75"/>
  <c r="BD2645" i="75"/>
  <c r="BA2645" i="75" s="1"/>
  <c r="BF2645" i="75" s="1"/>
  <c r="BC2645" i="75"/>
  <c r="AZ2645" i="75" s="1"/>
  <c r="BE2645" i="75" s="1"/>
  <c r="BB2645" i="75"/>
  <c r="BD2644" i="75"/>
  <c r="BA2644" i="75" s="1"/>
  <c r="BF2644" i="75" s="1"/>
  <c r="BC2644" i="75"/>
  <c r="AZ2644" i="75" s="1"/>
  <c r="BE2644" i="75" s="1"/>
  <c r="BB2644" i="75"/>
  <c r="BD2643" i="75"/>
  <c r="BA2643" i="75" s="1"/>
  <c r="BF2643" i="75" s="1"/>
  <c r="BC2643" i="75"/>
  <c r="AZ2643" i="75" s="1"/>
  <c r="BE2643" i="75" s="1"/>
  <c r="BB2643" i="75"/>
  <c r="BD2642" i="75"/>
  <c r="BA2642" i="75" s="1"/>
  <c r="BF2642" i="75" s="1"/>
  <c r="BC2642" i="75"/>
  <c r="AZ2642" i="75" s="1"/>
  <c r="BE2642" i="75" s="1"/>
  <c r="BB2642" i="75"/>
  <c r="BD2641" i="75"/>
  <c r="BA2641" i="75" s="1"/>
  <c r="BF2641" i="75" s="1"/>
  <c r="BC2641" i="75"/>
  <c r="AZ2641" i="75" s="1"/>
  <c r="BE2641" i="75" s="1"/>
  <c r="BB2641" i="75"/>
  <c r="BD2640" i="75"/>
  <c r="BA2640" i="75" s="1"/>
  <c r="BF2640" i="75" s="1"/>
  <c r="BC2640" i="75"/>
  <c r="AZ2640" i="75" s="1"/>
  <c r="BE2640" i="75" s="1"/>
  <c r="BB2640" i="75"/>
  <c r="BD2639" i="75"/>
  <c r="BA2639" i="75" s="1"/>
  <c r="BF2639" i="75" s="1"/>
  <c r="BC2639" i="75"/>
  <c r="AZ2639" i="75" s="1"/>
  <c r="BE2639" i="75" s="1"/>
  <c r="BB2639" i="75"/>
  <c r="BD2638" i="75"/>
  <c r="BA2638" i="75" s="1"/>
  <c r="BF2638" i="75" s="1"/>
  <c r="BC2638" i="75"/>
  <c r="AZ2638" i="75" s="1"/>
  <c r="BE2638" i="75" s="1"/>
  <c r="BB2638" i="75"/>
  <c r="BD2637" i="75"/>
  <c r="BA2637" i="75" s="1"/>
  <c r="BF2637" i="75" s="1"/>
  <c r="BC2637" i="75"/>
  <c r="AZ2637" i="75" s="1"/>
  <c r="BE2637" i="75" s="1"/>
  <c r="BB2637" i="75"/>
  <c r="BD2636" i="75"/>
  <c r="BA2636" i="75" s="1"/>
  <c r="BF2636" i="75" s="1"/>
  <c r="BC2636" i="75"/>
  <c r="AZ2636" i="75" s="1"/>
  <c r="BE2636" i="75" s="1"/>
  <c r="BB2636" i="75"/>
  <c r="BD2635" i="75"/>
  <c r="BA2635" i="75" s="1"/>
  <c r="BF2635" i="75" s="1"/>
  <c r="BC2635" i="75"/>
  <c r="AZ2635" i="75" s="1"/>
  <c r="BE2635" i="75" s="1"/>
  <c r="BB2635" i="75"/>
  <c r="BD2634" i="75"/>
  <c r="BA2634" i="75" s="1"/>
  <c r="BF2634" i="75" s="1"/>
  <c r="BC2634" i="75"/>
  <c r="AZ2634" i="75" s="1"/>
  <c r="BE2634" i="75" s="1"/>
  <c r="BB2634" i="75"/>
  <c r="BD2633" i="75"/>
  <c r="BA2633" i="75" s="1"/>
  <c r="BF2633" i="75" s="1"/>
  <c r="BC2633" i="75"/>
  <c r="AZ2633" i="75" s="1"/>
  <c r="BE2633" i="75" s="1"/>
  <c r="BB2633" i="75"/>
  <c r="BD2632" i="75"/>
  <c r="BA2632" i="75" s="1"/>
  <c r="BF2632" i="75" s="1"/>
  <c r="BC2632" i="75"/>
  <c r="AZ2632" i="75" s="1"/>
  <c r="BE2632" i="75" s="1"/>
  <c r="BB2632" i="75"/>
  <c r="BD2631" i="75"/>
  <c r="BA2631" i="75" s="1"/>
  <c r="BF2631" i="75" s="1"/>
  <c r="BC2631" i="75"/>
  <c r="AZ2631" i="75" s="1"/>
  <c r="BE2631" i="75" s="1"/>
  <c r="BB2631" i="75"/>
  <c r="BD2630" i="75"/>
  <c r="BA2630" i="75" s="1"/>
  <c r="BF2630" i="75" s="1"/>
  <c r="BC2630" i="75"/>
  <c r="AZ2630" i="75" s="1"/>
  <c r="BE2630" i="75" s="1"/>
  <c r="BB2630" i="75"/>
  <c r="BD2629" i="75"/>
  <c r="BA2629" i="75" s="1"/>
  <c r="BF2629" i="75" s="1"/>
  <c r="BC2629" i="75"/>
  <c r="AZ2629" i="75" s="1"/>
  <c r="BE2629" i="75" s="1"/>
  <c r="BB2629" i="75"/>
  <c r="BD2628" i="75"/>
  <c r="BA2628" i="75" s="1"/>
  <c r="BF2628" i="75" s="1"/>
  <c r="BC2628" i="75"/>
  <c r="AZ2628" i="75" s="1"/>
  <c r="BE2628" i="75" s="1"/>
  <c r="BB2628" i="75"/>
  <c r="BD2627" i="75"/>
  <c r="BA2627" i="75" s="1"/>
  <c r="BF2627" i="75" s="1"/>
  <c r="BC2627" i="75"/>
  <c r="AZ2627" i="75" s="1"/>
  <c r="BE2627" i="75" s="1"/>
  <c r="BB2627" i="75"/>
  <c r="BD2626" i="75"/>
  <c r="BA2626" i="75" s="1"/>
  <c r="BF2626" i="75" s="1"/>
  <c r="BC2626" i="75"/>
  <c r="AZ2626" i="75" s="1"/>
  <c r="BE2626" i="75" s="1"/>
  <c r="BB2626" i="75"/>
  <c r="BD2625" i="75"/>
  <c r="BA2625" i="75" s="1"/>
  <c r="BF2625" i="75" s="1"/>
  <c r="BC2625" i="75"/>
  <c r="AZ2625" i="75" s="1"/>
  <c r="BE2625" i="75" s="1"/>
  <c r="BB2625" i="75"/>
  <c r="BD2624" i="75"/>
  <c r="BA2624" i="75" s="1"/>
  <c r="BF2624" i="75" s="1"/>
  <c r="BC2624" i="75"/>
  <c r="AZ2624" i="75" s="1"/>
  <c r="BE2624" i="75" s="1"/>
  <c r="BB2624" i="75"/>
  <c r="BD2623" i="75"/>
  <c r="BA2623" i="75" s="1"/>
  <c r="BF2623" i="75" s="1"/>
  <c r="BC2623" i="75"/>
  <c r="AZ2623" i="75" s="1"/>
  <c r="BE2623" i="75" s="1"/>
  <c r="BB2623" i="75"/>
  <c r="BD2622" i="75"/>
  <c r="BA2622" i="75" s="1"/>
  <c r="BF2622" i="75" s="1"/>
  <c r="BC2622" i="75"/>
  <c r="AZ2622" i="75" s="1"/>
  <c r="BE2622" i="75" s="1"/>
  <c r="BB2622" i="75"/>
  <c r="BD2621" i="75"/>
  <c r="BA2621" i="75" s="1"/>
  <c r="BF2621" i="75" s="1"/>
  <c r="BC2621" i="75"/>
  <c r="AZ2621" i="75" s="1"/>
  <c r="BE2621" i="75" s="1"/>
  <c r="BB2621" i="75"/>
  <c r="BD2620" i="75"/>
  <c r="BA2620" i="75" s="1"/>
  <c r="BF2620" i="75" s="1"/>
  <c r="BC2620" i="75"/>
  <c r="AZ2620" i="75" s="1"/>
  <c r="BE2620" i="75" s="1"/>
  <c r="BB2620" i="75"/>
  <c r="BD2619" i="75"/>
  <c r="BA2619" i="75" s="1"/>
  <c r="BF2619" i="75" s="1"/>
  <c r="BC2619" i="75"/>
  <c r="AZ2619" i="75" s="1"/>
  <c r="BE2619" i="75" s="1"/>
  <c r="BB2619" i="75"/>
  <c r="BD2618" i="75"/>
  <c r="BA2618" i="75" s="1"/>
  <c r="BF2618" i="75" s="1"/>
  <c r="BC2618" i="75"/>
  <c r="AZ2618" i="75" s="1"/>
  <c r="BE2618" i="75" s="1"/>
  <c r="BB2618" i="75"/>
  <c r="BD2617" i="75"/>
  <c r="BA2617" i="75" s="1"/>
  <c r="BF2617" i="75" s="1"/>
  <c r="BC2617" i="75"/>
  <c r="AZ2617" i="75" s="1"/>
  <c r="BE2617" i="75" s="1"/>
  <c r="BB2617" i="75"/>
  <c r="BD2616" i="75"/>
  <c r="BA2616" i="75" s="1"/>
  <c r="BF2616" i="75" s="1"/>
  <c r="BC2616" i="75"/>
  <c r="AZ2616" i="75" s="1"/>
  <c r="BE2616" i="75" s="1"/>
  <c r="BB2616" i="75"/>
  <c r="BD2615" i="75"/>
  <c r="BA2615" i="75" s="1"/>
  <c r="BF2615" i="75" s="1"/>
  <c r="BC2615" i="75"/>
  <c r="AZ2615" i="75" s="1"/>
  <c r="BE2615" i="75" s="1"/>
  <c r="BB2615" i="75"/>
  <c r="BD2614" i="75"/>
  <c r="BA2614" i="75" s="1"/>
  <c r="BF2614" i="75" s="1"/>
  <c r="BC2614" i="75"/>
  <c r="AZ2614" i="75" s="1"/>
  <c r="BE2614" i="75" s="1"/>
  <c r="BB2614" i="75"/>
  <c r="BD2613" i="75"/>
  <c r="BA2613" i="75" s="1"/>
  <c r="BF2613" i="75" s="1"/>
  <c r="BC2613" i="75"/>
  <c r="AZ2613" i="75" s="1"/>
  <c r="BE2613" i="75" s="1"/>
  <c r="BB2613" i="75"/>
  <c r="BD2612" i="75"/>
  <c r="BA2612" i="75" s="1"/>
  <c r="BF2612" i="75" s="1"/>
  <c r="BC2612" i="75"/>
  <c r="AZ2612" i="75" s="1"/>
  <c r="BE2612" i="75" s="1"/>
  <c r="BB2612" i="75"/>
  <c r="BD2611" i="75"/>
  <c r="BA2611" i="75" s="1"/>
  <c r="BF2611" i="75" s="1"/>
  <c r="BC2611" i="75"/>
  <c r="AZ2611" i="75" s="1"/>
  <c r="BE2611" i="75" s="1"/>
  <c r="BB2611" i="75"/>
  <c r="BD2610" i="75"/>
  <c r="BA2610" i="75" s="1"/>
  <c r="BF2610" i="75" s="1"/>
  <c r="BC2610" i="75"/>
  <c r="AZ2610" i="75" s="1"/>
  <c r="BE2610" i="75" s="1"/>
  <c r="BB2610" i="75"/>
  <c r="BD2609" i="75"/>
  <c r="BA2609" i="75" s="1"/>
  <c r="BF2609" i="75" s="1"/>
  <c r="BC2609" i="75"/>
  <c r="AZ2609" i="75" s="1"/>
  <c r="BE2609" i="75" s="1"/>
  <c r="BB2609" i="75"/>
  <c r="BD2608" i="75"/>
  <c r="BA2608" i="75" s="1"/>
  <c r="BF2608" i="75" s="1"/>
  <c r="BC2608" i="75"/>
  <c r="AZ2608" i="75" s="1"/>
  <c r="BE2608" i="75" s="1"/>
  <c r="BB2608" i="75"/>
  <c r="BD2607" i="75"/>
  <c r="BA2607" i="75" s="1"/>
  <c r="BF2607" i="75" s="1"/>
  <c r="BC2607" i="75"/>
  <c r="AZ2607" i="75" s="1"/>
  <c r="BE2607" i="75" s="1"/>
  <c r="BB2607" i="75"/>
  <c r="BD2606" i="75"/>
  <c r="BA2606" i="75" s="1"/>
  <c r="BF2606" i="75" s="1"/>
  <c r="BC2606" i="75"/>
  <c r="AZ2606" i="75" s="1"/>
  <c r="BE2606" i="75" s="1"/>
  <c r="BB2606" i="75"/>
  <c r="BD2605" i="75"/>
  <c r="BA2605" i="75" s="1"/>
  <c r="BF2605" i="75" s="1"/>
  <c r="BC2605" i="75"/>
  <c r="AZ2605" i="75" s="1"/>
  <c r="BE2605" i="75" s="1"/>
  <c r="BB2605" i="75"/>
  <c r="BD2604" i="75"/>
  <c r="BA2604" i="75" s="1"/>
  <c r="BF2604" i="75" s="1"/>
  <c r="BC2604" i="75"/>
  <c r="AZ2604" i="75" s="1"/>
  <c r="BE2604" i="75" s="1"/>
  <c r="BB2604" i="75"/>
  <c r="BD2603" i="75"/>
  <c r="BA2603" i="75" s="1"/>
  <c r="BF2603" i="75" s="1"/>
  <c r="BC2603" i="75"/>
  <c r="AZ2603" i="75" s="1"/>
  <c r="BE2603" i="75" s="1"/>
  <c r="BB2603" i="75"/>
  <c r="BD2602" i="75"/>
  <c r="BA2602" i="75" s="1"/>
  <c r="BF2602" i="75" s="1"/>
  <c r="BC2602" i="75"/>
  <c r="AZ2602" i="75" s="1"/>
  <c r="BE2602" i="75" s="1"/>
  <c r="BB2602" i="75"/>
  <c r="BD2601" i="75"/>
  <c r="BA2601" i="75" s="1"/>
  <c r="BF2601" i="75" s="1"/>
  <c r="BC2601" i="75"/>
  <c r="AZ2601" i="75" s="1"/>
  <c r="BE2601" i="75" s="1"/>
  <c r="BB2601" i="75"/>
  <c r="BD2600" i="75"/>
  <c r="BA2600" i="75" s="1"/>
  <c r="BF2600" i="75" s="1"/>
  <c r="BC2600" i="75"/>
  <c r="AZ2600" i="75" s="1"/>
  <c r="BE2600" i="75" s="1"/>
  <c r="BB2600" i="75"/>
  <c r="BD2599" i="75"/>
  <c r="BA2599" i="75" s="1"/>
  <c r="BF2599" i="75" s="1"/>
  <c r="BC2599" i="75"/>
  <c r="AZ2599" i="75" s="1"/>
  <c r="BE2599" i="75" s="1"/>
  <c r="BB2599" i="75"/>
  <c r="BD2598" i="75"/>
  <c r="BA2598" i="75" s="1"/>
  <c r="BF2598" i="75" s="1"/>
  <c r="BC2598" i="75"/>
  <c r="AZ2598" i="75" s="1"/>
  <c r="BE2598" i="75" s="1"/>
  <c r="BB2598" i="75"/>
  <c r="BD2597" i="75"/>
  <c r="BA2597" i="75" s="1"/>
  <c r="BF2597" i="75" s="1"/>
  <c r="BC2597" i="75"/>
  <c r="AZ2597" i="75" s="1"/>
  <c r="BE2597" i="75" s="1"/>
  <c r="BB2597" i="75"/>
  <c r="BD2596" i="75"/>
  <c r="BA2596" i="75" s="1"/>
  <c r="BF2596" i="75" s="1"/>
  <c r="BC2596" i="75"/>
  <c r="AZ2596" i="75" s="1"/>
  <c r="BE2596" i="75" s="1"/>
  <c r="BB2596" i="75"/>
  <c r="BD2595" i="75"/>
  <c r="BA2595" i="75" s="1"/>
  <c r="BF2595" i="75" s="1"/>
  <c r="BC2595" i="75"/>
  <c r="AZ2595" i="75" s="1"/>
  <c r="BE2595" i="75" s="1"/>
  <c r="BB2595" i="75"/>
  <c r="BD2594" i="75"/>
  <c r="BA2594" i="75" s="1"/>
  <c r="BF2594" i="75" s="1"/>
  <c r="BC2594" i="75"/>
  <c r="AZ2594" i="75" s="1"/>
  <c r="BE2594" i="75" s="1"/>
  <c r="BB2594" i="75"/>
  <c r="BD2593" i="75"/>
  <c r="BA2593" i="75" s="1"/>
  <c r="BF2593" i="75" s="1"/>
  <c r="BC2593" i="75"/>
  <c r="AZ2593" i="75" s="1"/>
  <c r="BE2593" i="75" s="1"/>
  <c r="BB2593" i="75"/>
  <c r="BD2592" i="75"/>
  <c r="BA2592" i="75" s="1"/>
  <c r="BF2592" i="75" s="1"/>
  <c r="BC2592" i="75"/>
  <c r="AZ2592" i="75" s="1"/>
  <c r="BE2592" i="75" s="1"/>
  <c r="BB2592" i="75"/>
  <c r="BD2591" i="75"/>
  <c r="BA2591" i="75" s="1"/>
  <c r="BF2591" i="75" s="1"/>
  <c r="BC2591" i="75"/>
  <c r="AZ2591" i="75" s="1"/>
  <c r="BE2591" i="75" s="1"/>
  <c r="BB2591" i="75"/>
  <c r="BD2590" i="75"/>
  <c r="BA2590" i="75" s="1"/>
  <c r="BF2590" i="75" s="1"/>
  <c r="BC2590" i="75"/>
  <c r="AZ2590" i="75" s="1"/>
  <c r="BE2590" i="75" s="1"/>
  <c r="BB2590" i="75"/>
  <c r="BD2589" i="75"/>
  <c r="BA2589" i="75" s="1"/>
  <c r="BF2589" i="75" s="1"/>
  <c r="BC2589" i="75"/>
  <c r="AZ2589" i="75" s="1"/>
  <c r="BE2589" i="75" s="1"/>
  <c r="BB2589" i="75"/>
  <c r="BD2588" i="75"/>
  <c r="BA2588" i="75" s="1"/>
  <c r="BF2588" i="75" s="1"/>
  <c r="BC2588" i="75"/>
  <c r="AZ2588" i="75" s="1"/>
  <c r="BE2588" i="75" s="1"/>
  <c r="BB2588" i="75"/>
  <c r="BD2587" i="75"/>
  <c r="BA2587" i="75" s="1"/>
  <c r="BF2587" i="75" s="1"/>
  <c r="BC2587" i="75"/>
  <c r="AZ2587" i="75" s="1"/>
  <c r="BE2587" i="75" s="1"/>
  <c r="BB2587" i="75"/>
  <c r="BD2586" i="75"/>
  <c r="BA2586" i="75" s="1"/>
  <c r="BF2586" i="75" s="1"/>
  <c r="BC2586" i="75"/>
  <c r="AZ2586" i="75" s="1"/>
  <c r="BE2586" i="75" s="1"/>
  <c r="BB2586" i="75"/>
  <c r="BD2585" i="75"/>
  <c r="BA2585" i="75" s="1"/>
  <c r="BF2585" i="75" s="1"/>
  <c r="BC2585" i="75"/>
  <c r="AZ2585" i="75" s="1"/>
  <c r="BE2585" i="75" s="1"/>
  <c r="BB2585" i="75"/>
  <c r="BD2584" i="75"/>
  <c r="BA2584" i="75" s="1"/>
  <c r="BF2584" i="75" s="1"/>
  <c r="BC2584" i="75"/>
  <c r="AZ2584" i="75" s="1"/>
  <c r="BE2584" i="75" s="1"/>
  <c r="BB2584" i="75"/>
  <c r="BD2583" i="75"/>
  <c r="BA2583" i="75" s="1"/>
  <c r="BF2583" i="75" s="1"/>
  <c r="BC2583" i="75"/>
  <c r="AZ2583" i="75" s="1"/>
  <c r="BE2583" i="75" s="1"/>
  <c r="BB2583" i="75"/>
  <c r="BD2582" i="75"/>
  <c r="BA2582" i="75" s="1"/>
  <c r="BF2582" i="75" s="1"/>
  <c r="BC2582" i="75"/>
  <c r="AZ2582" i="75" s="1"/>
  <c r="BE2582" i="75" s="1"/>
  <c r="BB2582" i="75"/>
  <c r="BD2581" i="75"/>
  <c r="BA2581" i="75" s="1"/>
  <c r="BF2581" i="75" s="1"/>
  <c r="BC2581" i="75"/>
  <c r="AZ2581" i="75" s="1"/>
  <c r="BE2581" i="75" s="1"/>
  <c r="BB2581" i="75"/>
  <c r="BD2580" i="75"/>
  <c r="BA2580" i="75" s="1"/>
  <c r="BF2580" i="75" s="1"/>
  <c r="BC2580" i="75"/>
  <c r="AZ2580" i="75" s="1"/>
  <c r="BE2580" i="75" s="1"/>
  <c r="BB2580" i="75"/>
  <c r="BD2579" i="75"/>
  <c r="BA2579" i="75" s="1"/>
  <c r="BF2579" i="75" s="1"/>
  <c r="BC2579" i="75"/>
  <c r="AZ2579" i="75" s="1"/>
  <c r="BE2579" i="75" s="1"/>
  <c r="BB2579" i="75"/>
  <c r="BD2578" i="75"/>
  <c r="BA2578" i="75" s="1"/>
  <c r="BF2578" i="75" s="1"/>
  <c r="BC2578" i="75"/>
  <c r="AZ2578" i="75" s="1"/>
  <c r="BE2578" i="75" s="1"/>
  <c r="BB2578" i="75"/>
  <c r="BD2577" i="75"/>
  <c r="BA2577" i="75" s="1"/>
  <c r="BF2577" i="75" s="1"/>
  <c r="BC2577" i="75"/>
  <c r="AZ2577" i="75" s="1"/>
  <c r="BE2577" i="75" s="1"/>
  <c r="BB2577" i="75"/>
  <c r="BD2576" i="75"/>
  <c r="BA2576" i="75" s="1"/>
  <c r="BF2576" i="75" s="1"/>
  <c r="BC2576" i="75"/>
  <c r="AZ2576" i="75" s="1"/>
  <c r="BE2576" i="75" s="1"/>
  <c r="BB2576" i="75"/>
  <c r="BD2575" i="75"/>
  <c r="BA2575" i="75" s="1"/>
  <c r="BF2575" i="75" s="1"/>
  <c r="BC2575" i="75"/>
  <c r="AZ2575" i="75" s="1"/>
  <c r="BE2575" i="75" s="1"/>
  <c r="BB2575" i="75"/>
  <c r="BD2574" i="75"/>
  <c r="BA2574" i="75" s="1"/>
  <c r="BF2574" i="75" s="1"/>
  <c r="BC2574" i="75"/>
  <c r="AZ2574" i="75" s="1"/>
  <c r="BE2574" i="75" s="1"/>
  <c r="BB2574" i="75"/>
  <c r="BD2573" i="75"/>
  <c r="BA2573" i="75" s="1"/>
  <c r="BF2573" i="75" s="1"/>
  <c r="BC2573" i="75"/>
  <c r="AZ2573" i="75" s="1"/>
  <c r="BE2573" i="75" s="1"/>
  <c r="BB2573" i="75"/>
  <c r="BD2572" i="75"/>
  <c r="BA2572" i="75" s="1"/>
  <c r="BF2572" i="75" s="1"/>
  <c r="BC2572" i="75"/>
  <c r="AZ2572" i="75" s="1"/>
  <c r="BE2572" i="75" s="1"/>
  <c r="BB2572" i="75"/>
  <c r="BD2571" i="75"/>
  <c r="BA2571" i="75" s="1"/>
  <c r="BF2571" i="75" s="1"/>
  <c r="BC2571" i="75"/>
  <c r="AZ2571" i="75" s="1"/>
  <c r="BE2571" i="75" s="1"/>
  <c r="BB2571" i="75"/>
  <c r="BD2570" i="75"/>
  <c r="BA2570" i="75" s="1"/>
  <c r="BF2570" i="75" s="1"/>
  <c r="BC2570" i="75"/>
  <c r="AZ2570" i="75" s="1"/>
  <c r="BE2570" i="75" s="1"/>
  <c r="BB2570" i="75"/>
  <c r="BD2569" i="75"/>
  <c r="BA2569" i="75" s="1"/>
  <c r="BF2569" i="75" s="1"/>
  <c r="BC2569" i="75"/>
  <c r="AZ2569" i="75" s="1"/>
  <c r="BE2569" i="75" s="1"/>
  <c r="BB2569" i="75"/>
  <c r="BD2568" i="75"/>
  <c r="BA2568" i="75" s="1"/>
  <c r="BF2568" i="75" s="1"/>
  <c r="BC2568" i="75"/>
  <c r="AZ2568" i="75" s="1"/>
  <c r="BE2568" i="75" s="1"/>
  <c r="BB2568" i="75"/>
  <c r="BD2567" i="75"/>
  <c r="BA2567" i="75" s="1"/>
  <c r="BF2567" i="75" s="1"/>
  <c r="BC2567" i="75"/>
  <c r="AZ2567" i="75" s="1"/>
  <c r="BE2567" i="75" s="1"/>
  <c r="BB2567" i="75"/>
  <c r="BD2566" i="75"/>
  <c r="BA2566" i="75" s="1"/>
  <c r="BF2566" i="75" s="1"/>
  <c r="BC2566" i="75"/>
  <c r="AZ2566" i="75" s="1"/>
  <c r="BE2566" i="75" s="1"/>
  <c r="BB2566" i="75"/>
  <c r="BD2565" i="75"/>
  <c r="BA2565" i="75" s="1"/>
  <c r="BF2565" i="75" s="1"/>
  <c r="BC2565" i="75"/>
  <c r="AZ2565" i="75" s="1"/>
  <c r="BE2565" i="75" s="1"/>
  <c r="BB2565" i="75"/>
  <c r="BD2564" i="75"/>
  <c r="BA2564" i="75" s="1"/>
  <c r="BF2564" i="75" s="1"/>
  <c r="BC2564" i="75"/>
  <c r="AZ2564" i="75" s="1"/>
  <c r="BE2564" i="75" s="1"/>
  <c r="BB2564" i="75"/>
  <c r="BD2563" i="75"/>
  <c r="BA2563" i="75" s="1"/>
  <c r="BF2563" i="75" s="1"/>
  <c r="BC2563" i="75"/>
  <c r="AZ2563" i="75" s="1"/>
  <c r="BE2563" i="75" s="1"/>
  <c r="BB2563" i="75"/>
  <c r="BD2562" i="75"/>
  <c r="BA2562" i="75" s="1"/>
  <c r="BF2562" i="75" s="1"/>
  <c r="BC2562" i="75"/>
  <c r="AZ2562" i="75" s="1"/>
  <c r="BE2562" i="75" s="1"/>
  <c r="BB2562" i="75"/>
  <c r="BD2561" i="75"/>
  <c r="BA2561" i="75" s="1"/>
  <c r="BF2561" i="75" s="1"/>
  <c r="BC2561" i="75"/>
  <c r="AZ2561" i="75" s="1"/>
  <c r="BE2561" i="75" s="1"/>
  <c r="BB2561" i="75"/>
  <c r="BD2560" i="75"/>
  <c r="BA2560" i="75" s="1"/>
  <c r="BF2560" i="75" s="1"/>
  <c r="BC2560" i="75"/>
  <c r="AZ2560" i="75" s="1"/>
  <c r="BE2560" i="75" s="1"/>
  <c r="BB2560" i="75"/>
  <c r="BD2559" i="75"/>
  <c r="BA2559" i="75" s="1"/>
  <c r="BF2559" i="75" s="1"/>
  <c r="BC2559" i="75"/>
  <c r="AZ2559" i="75" s="1"/>
  <c r="BE2559" i="75" s="1"/>
  <c r="BB2559" i="75"/>
  <c r="BD2558" i="75"/>
  <c r="BA2558" i="75" s="1"/>
  <c r="BF2558" i="75" s="1"/>
  <c r="BC2558" i="75"/>
  <c r="AZ2558" i="75" s="1"/>
  <c r="BE2558" i="75" s="1"/>
  <c r="BB2558" i="75"/>
  <c r="BD2557" i="75"/>
  <c r="BA2557" i="75" s="1"/>
  <c r="BF2557" i="75" s="1"/>
  <c r="BC2557" i="75"/>
  <c r="AZ2557" i="75" s="1"/>
  <c r="BE2557" i="75" s="1"/>
  <c r="BB2557" i="75"/>
  <c r="BD2556" i="75"/>
  <c r="BA2556" i="75" s="1"/>
  <c r="BF2556" i="75" s="1"/>
  <c r="BC2556" i="75"/>
  <c r="AZ2556" i="75" s="1"/>
  <c r="BE2556" i="75" s="1"/>
  <c r="BB2556" i="75"/>
  <c r="BD2555" i="75"/>
  <c r="BA2555" i="75" s="1"/>
  <c r="BF2555" i="75" s="1"/>
  <c r="BC2555" i="75"/>
  <c r="AZ2555" i="75" s="1"/>
  <c r="BE2555" i="75" s="1"/>
  <c r="BB2555" i="75"/>
  <c r="BD2554" i="75"/>
  <c r="BA2554" i="75" s="1"/>
  <c r="BF2554" i="75" s="1"/>
  <c r="BC2554" i="75"/>
  <c r="AZ2554" i="75" s="1"/>
  <c r="BE2554" i="75" s="1"/>
  <c r="BB2554" i="75"/>
  <c r="BD2553" i="75"/>
  <c r="BA2553" i="75" s="1"/>
  <c r="BF2553" i="75" s="1"/>
  <c r="BC2553" i="75"/>
  <c r="AZ2553" i="75" s="1"/>
  <c r="BE2553" i="75" s="1"/>
  <c r="BB2553" i="75"/>
  <c r="BD2552" i="75"/>
  <c r="BA2552" i="75" s="1"/>
  <c r="BF2552" i="75" s="1"/>
  <c r="BC2552" i="75"/>
  <c r="AZ2552" i="75" s="1"/>
  <c r="BE2552" i="75" s="1"/>
  <c r="BB2552" i="75"/>
  <c r="BD2551" i="75"/>
  <c r="BA2551" i="75" s="1"/>
  <c r="BF2551" i="75" s="1"/>
  <c r="BC2551" i="75"/>
  <c r="AZ2551" i="75" s="1"/>
  <c r="BE2551" i="75" s="1"/>
  <c r="BB2551" i="75"/>
  <c r="BD2550" i="75"/>
  <c r="BA2550" i="75" s="1"/>
  <c r="BF2550" i="75" s="1"/>
  <c r="BC2550" i="75"/>
  <c r="AZ2550" i="75" s="1"/>
  <c r="BE2550" i="75" s="1"/>
  <c r="BB2550" i="75"/>
  <c r="BD2549" i="75"/>
  <c r="BA2549" i="75" s="1"/>
  <c r="BF2549" i="75" s="1"/>
  <c r="BC2549" i="75"/>
  <c r="AZ2549" i="75" s="1"/>
  <c r="BE2549" i="75" s="1"/>
  <c r="BB2549" i="75"/>
  <c r="BD2548" i="75"/>
  <c r="BA2548" i="75" s="1"/>
  <c r="BF2548" i="75" s="1"/>
  <c r="BC2548" i="75"/>
  <c r="AZ2548" i="75" s="1"/>
  <c r="BE2548" i="75" s="1"/>
  <c r="BB2548" i="75"/>
  <c r="BD2547" i="75"/>
  <c r="BA2547" i="75" s="1"/>
  <c r="BF2547" i="75" s="1"/>
  <c r="BC2547" i="75"/>
  <c r="AZ2547" i="75" s="1"/>
  <c r="BE2547" i="75" s="1"/>
  <c r="BB2547" i="75"/>
  <c r="BD2546" i="75"/>
  <c r="BA2546" i="75" s="1"/>
  <c r="BF2546" i="75" s="1"/>
  <c r="BC2546" i="75"/>
  <c r="AZ2546" i="75" s="1"/>
  <c r="BE2546" i="75" s="1"/>
  <c r="BB2546" i="75"/>
  <c r="BD2545" i="75"/>
  <c r="BA2545" i="75" s="1"/>
  <c r="BF2545" i="75" s="1"/>
  <c r="BC2545" i="75"/>
  <c r="AZ2545" i="75" s="1"/>
  <c r="BE2545" i="75" s="1"/>
  <c r="BB2545" i="75"/>
  <c r="BD2544" i="75"/>
  <c r="BA2544" i="75" s="1"/>
  <c r="BF2544" i="75" s="1"/>
  <c r="BC2544" i="75"/>
  <c r="AZ2544" i="75" s="1"/>
  <c r="BE2544" i="75" s="1"/>
  <c r="BB2544" i="75"/>
  <c r="BD2543" i="75"/>
  <c r="BA2543" i="75" s="1"/>
  <c r="BF2543" i="75" s="1"/>
  <c r="BC2543" i="75"/>
  <c r="AZ2543" i="75" s="1"/>
  <c r="BE2543" i="75" s="1"/>
  <c r="BB2543" i="75"/>
  <c r="BD2542" i="75"/>
  <c r="BA2542" i="75" s="1"/>
  <c r="BF2542" i="75" s="1"/>
  <c r="BC2542" i="75"/>
  <c r="AZ2542" i="75" s="1"/>
  <c r="BE2542" i="75" s="1"/>
  <c r="BB2542" i="75"/>
  <c r="BD2541" i="75"/>
  <c r="BA2541" i="75" s="1"/>
  <c r="BF2541" i="75" s="1"/>
  <c r="BC2541" i="75"/>
  <c r="AZ2541" i="75" s="1"/>
  <c r="BE2541" i="75" s="1"/>
  <c r="BB2541" i="75"/>
  <c r="BD2540" i="75"/>
  <c r="BA2540" i="75" s="1"/>
  <c r="BF2540" i="75" s="1"/>
  <c r="BC2540" i="75"/>
  <c r="AZ2540" i="75" s="1"/>
  <c r="BE2540" i="75" s="1"/>
  <c r="BB2540" i="75"/>
  <c r="BD2539" i="75"/>
  <c r="BA2539" i="75" s="1"/>
  <c r="BF2539" i="75" s="1"/>
  <c r="BC2539" i="75"/>
  <c r="AZ2539" i="75" s="1"/>
  <c r="BE2539" i="75" s="1"/>
  <c r="BB2539" i="75"/>
  <c r="BD2538" i="75"/>
  <c r="BA2538" i="75" s="1"/>
  <c r="BF2538" i="75" s="1"/>
  <c r="BC2538" i="75"/>
  <c r="AZ2538" i="75" s="1"/>
  <c r="BE2538" i="75" s="1"/>
  <c r="BB2538" i="75"/>
  <c r="BD2537" i="75"/>
  <c r="BA2537" i="75" s="1"/>
  <c r="BF2537" i="75" s="1"/>
  <c r="BC2537" i="75"/>
  <c r="AZ2537" i="75" s="1"/>
  <c r="BE2537" i="75" s="1"/>
  <c r="BB2537" i="75"/>
  <c r="BD2536" i="75"/>
  <c r="BA2536" i="75" s="1"/>
  <c r="BF2536" i="75" s="1"/>
  <c r="BC2536" i="75"/>
  <c r="AZ2536" i="75" s="1"/>
  <c r="BE2536" i="75" s="1"/>
  <c r="BB2536" i="75"/>
  <c r="BD2535" i="75"/>
  <c r="BA2535" i="75" s="1"/>
  <c r="BF2535" i="75" s="1"/>
  <c r="BC2535" i="75"/>
  <c r="AZ2535" i="75" s="1"/>
  <c r="BE2535" i="75" s="1"/>
  <c r="BB2535" i="75"/>
  <c r="BD2534" i="75"/>
  <c r="BA2534" i="75" s="1"/>
  <c r="BF2534" i="75" s="1"/>
  <c r="BC2534" i="75"/>
  <c r="AZ2534" i="75" s="1"/>
  <c r="BE2534" i="75" s="1"/>
  <c r="BB2534" i="75"/>
  <c r="BD2533" i="75"/>
  <c r="BA2533" i="75" s="1"/>
  <c r="BF2533" i="75" s="1"/>
  <c r="BC2533" i="75"/>
  <c r="AZ2533" i="75" s="1"/>
  <c r="BE2533" i="75" s="1"/>
  <c r="BB2533" i="75"/>
  <c r="BD2532" i="75"/>
  <c r="BA2532" i="75" s="1"/>
  <c r="BF2532" i="75" s="1"/>
  <c r="BC2532" i="75"/>
  <c r="AZ2532" i="75" s="1"/>
  <c r="BE2532" i="75" s="1"/>
  <c r="BB2532" i="75"/>
  <c r="BD2531" i="75"/>
  <c r="BA2531" i="75" s="1"/>
  <c r="BF2531" i="75" s="1"/>
  <c r="BC2531" i="75"/>
  <c r="AZ2531" i="75" s="1"/>
  <c r="BE2531" i="75" s="1"/>
  <c r="BB2531" i="75"/>
  <c r="BD2530" i="75"/>
  <c r="BA2530" i="75" s="1"/>
  <c r="BF2530" i="75" s="1"/>
  <c r="BC2530" i="75"/>
  <c r="AZ2530" i="75" s="1"/>
  <c r="BE2530" i="75" s="1"/>
  <c r="BB2530" i="75"/>
  <c r="BD2529" i="75"/>
  <c r="BA2529" i="75" s="1"/>
  <c r="BF2529" i="75" s="1"/>
  <c r="BC2529" i="75"/>
  <c r="AZ2529" i="75" s="1"/>
  <c r="BE2529" i="75" s="1"/>
  <c r="BB2529" i="75"/>
  <c r="BD2528" i="75"/>
  <c r="BA2528" i="75" s="1"/>
  <c r="BF2528" i="75" s="1"/>
  <c r="BC2528" i="75"/>
  <c r="AZ2528" i="75" s="1"/>
  <c r="BE2528" i="75" s="1"/>
  <c r="BB2528" i="75"/>
  <c r="BD2527" i="75"/>
  <c r="BA2527" i="75" s="1"/>
  <c r="BF2527" i="75" s="1"/>
  <c r="BC2527" i="75"/>
  <c r="AZ2527" i="75" s="1"/>
  <c r="BE2527" i="75" s="1"/>
  <c r="BB2527" i="75"/>
  <c r="BD2526" i="75"/>
  <c r="BA2526" i="75" s="1"/>
  <c r="BF2526" i="75" s="1"/>
  <c r="BC2526" i="75"/>
  <c r="AZ2526" i="75" s="1"/>
  <c r="BE2526" i="75" s="1"/>
  <c r="BB2526" i="75"/>
  <c r="BD2525" i="75"/>
  <c r="BA2525" i="75" s="1"/>
  <c r="BF2525" i="75" s="1"/>
  <c r="BC2525" i="75"/>
  <c r="AZ2525" i="75" s="1"/>
  <c r="BE2525" i="75" s="1"/>
  <c r="BB2525" i="75"/>
  <c r="BD2524" i="75"/>
  <c r="BA2524" i="75" s="1"/>
  <c r="BF2524" i="75" s="1"/>
  <c r="BC2524" i="75"/>
  <c r="AZ2524" i="75" s="1"/>
  <c r="BE2524" i="75" s="1"/>
  <c r="BB2524" i="75"/>
  <c r="BD2523" i="75"/>
  <c r="BA2523" i="75" s="1"/>
  <c r="BF2523" i="75" s="1"/>
  <c r="BC2523" i="75"/>
  <c r="AZ2523" i="75" s="1"/>
  <c r="BE2523" i="75" s="1"/>
  <c r="BB2523" i="75"/>
  <c r="BD2522" i="75"/>
  <c r="BA2522" i="75" s="1"/>
  <c r="BF2522" i="75" s="1"/>
  <c r="BC2522" i="75"/>
  <c r="AZ2522" i="75" s="1"/>
  <c r="BE2522" i="75" s="1"/>
  <c r="BB2522" i="75"/>
  <c r="BD2521" i="75"/>
  <c r="BA2521" i="75" s="1"/>
  <c r="BF2521" i="75" s="1"/>
  <c r="BC2521" i="75"/>
  <c r="AZ2521" i="75" s="1"/>
  <c r="BE2521" i="75" s="1"/>
  <c r="BB2521" i="75"/>
  <c r="BD2520" i="75"/>
  <c r="BA2520" i="75" s="1"/>
  <c r="BF2520" i="75" s="1"/>
  <c r="BC2520" i="75"/>
  <c r="AZ2520" i="75" s="1"/>
  <c r="BE2520" i="75" s="1"/>
  <c r="BB2520" i="75"/>
  <c r="BD2519" i="75"/>
  <c r="BA2519" i="75" s="1"/>
  <c r="BF2519" i="75" s="1"/>
  <c r="BC2519" i="75"/>
  <c r="AZ2519" i="75" s="1"/>
  <c r="BE2519" i="75" s="1"/>
  <c r="BB2519" i="75"/>
  <c r="BD2518" i="75"/>
  <c r="BA2518" i="75" s="1"/>
  <c r="BF2518" i="75" s="1"/>
  <c r="BC2518" i="75"/>
  <c r="AZ2518" i="75" s="1"/>
  <c r="BE2518" i="75" s="1"/>
  <c r="BB2518" i="75"/>
  <c r="BD2517" i="75"/>
  <c r="BA2517" i="75" s="1"/>
  <c r="BF2517" i="75" s="1"/>
  <c r="BC2517" i="75"/>
  <c r="AZ2517" i="75" s="1"/>
  <c r="BE2517" i="75" s="1"/>
  <c r="BB2517" i="75"/>
  <c r="BD2516" i="75"/>
  <c r="BA2516" i="75" s="1"/>
  <c r="BF2516" i="75" s="1"/>
  <c r="BC2516" i="75"/>
  <c r="AZ2516" i="75" s="1"/>
  <c r="BE2516" i="75" s="1"/>
  <c r="BB2516" i="75"/>
  <c r="BD2515" i="75"/>
  <c r="BA2515" i="75" s="1"/>
  <c r="BF2515" i="75" s="1"/>
  <c r="BC2515" i="75"/>
  <c r="AZ2515" i="75" s="1"/>
  <c r="BE2515" i="75" s="1"/>
  <c r="BB2515" i="75"/>
  <c r="BD2514" i="75"/>
  <c r="BA2514" i="75" s="1"/>
  <c r="BF2514" i="75" s="1"/>
  <c r="BC2514" i="75"/>
  <c r="AZ2514" i="75" s="1"/>
  <c r="BE2514" i="75" s="1"/>
  <c r="BB2514" i="75"/>
  <c r="BD2513" i="75"/>
  <c r="BA2513" i="75" s="1"/>
  <c r="BF2513" i="75" s="1"/>
  <c r="BC2513" i="75"/>
  <c r="AZ2513" i="75" s="1"/>
  <c r="BE2513" i="75" s="1"/>
  <c r="BB2513" i="75"/>
  <c r="BD2512" i="75"/>
  <c r="BA2512" i="75" s="1"/>
  <c r="BF2512" i="75" s="1"/>
  <c r="BC2512" i="75"/>
  <c r="AZ2512" i="75" s="1"/>
  <c r="BE2512" i="75" s="1"/>
  <c r="BB2512" i="75"/>
  <c r="BD2511" i="75"/>
  <c r="BA2511" i="75" s="1"/>
  <c r="BF2511" i="75" s="1"/>
  <c r="BC2511" i="75"/>
  <c r="AZ2511" i="75" s="1"/>
  <c r="BE2511" i="75" s="1"/>
  <c r="BB2511" i="75"/>
  <c r="BD2510" i="75"/>
  <c r="BA2510" i="75" s="1"/>
  <c r="BF2510" i="75" s="1"/>
  <c r="BC2510" i="75"/>
  <c r="AZ2510" i="75" s="1"/>
  <c r="BE2510" i="75" s="1"/>
  <c r="BB2510" i="75"/>
  <c r="BD2509" i="75"/>
  <c r="BA2509" i="75" s="1"/>
  <c r="BF2509" i="75" s="1"/>
  <c r="BC2509" i="75"/>
  <c r="AZ2509" i="75" s="1"/>
  <c r="BE2509" i="75" s="1"/>
  <c r="BB2509" i="75"/>
  <c r="BD2508" i="75"/>
  <c r="BA2508" i="75" s="1"/>
  <c r="BF2508" i="75" s="1"/>
  <c r="BC2508" i="75"/>
  <c r="AZ2508" i="75" s="1"/>
  <c r="BE2508" i="75" s="1"/>
  <c r="BB2508" i="75"/>
  <c r="BD2507" i="75"/>
  <c r="BA2507" i="75" s="1"/>
  <c r="BF2507" i="75" s="1"/>
  <c r="BC2507" i="75"/>
  <c r="AZ2507" i="75" s="1"/>
  <c r="BE2507" i="75" s="1"/>
  <c r="BB2507" i="75"/>
  <c r="BD2506" i="75"/>
  <c r="BA2506" i="75" s="1"/>
  <c r="BF2506" i="75" s="1"/>
  <c r="BC2506" i="75"/>
  <c r="AZ2506" i="75" s="1"/>
  <c r="BE2506" i="75" s="1"/>
  <c r="BB2506" i="75"/>
  <c r="BD2505" i="75"/>
  <c r="BA2505" i="75" s="1"/>
  <c r="BF2505" i="75" s="1"/>
  <c r="BC2505" i="75"/>
  <c r="AZ2505" i="75" s="1"/>
  <c r="BE2505" i="75" s="1"/>
  <c r="BB2505" i="75"/>
  <c r="BD2504" i="75"/>
  <c r="BA2504" i="75" s="1"/>
  <c r="BF2504" i="75" s="1"/>
  <c r="BC2504" i="75"/>
  <c r="AZ2504" i="75" s="1"/>
  <c r="BE2504" i="75" s="1"/>
  <c r="BB2504" i="75"/>
  <c r="BD2503" i="75"/>
  <c r="BA2503" i="75" s="1"/>
  <c r="BF2503" i="75" s="1"/>
  <c r="BC2503" i="75"/>
  <c r="AZ2503" i="75" s="1"/>
  <c r="BE2503" i="75" s="1"/>
  <c r="BB2503" i="75"/>
  <c r="BD2502" i="75"/>
  <c r="BA2502" i="75" s="1"/>
  <c r="BF2502" i="75" s="1"/>
  <c r="BC2502" i="75"/>
  <c r="AZ2502" i="75" s="1"/>
  <c r="BE2502" i="75" s="1"/>
  <c r="BB2502" i="75"/>
  <c r="BD2501" i="75"/>
  <c r="BA2501" i="75" s="1"/>
  <c r="BF2501" i="75" s="1"/>
  <c r="BC2501" i="75"/>
  <c r="AZ2501" i="75" s="1"/>
  <c r="BE2501" i="75" s="1"/>
  <c r="BB2501" i="75"/>
  <c r="BD2500" i="75"/>
  <c r="BA2500" i="75" s="1"/>
  <c r="BF2500" i="75" s="1"/>
  <c r="BC2500" i="75"/>
  <c r="AZ2500" i="75" s="1"/>
  <c r="BE2500" i="75" s="1"/>
  <c r="BB2500" i="75"/>
  <c r="BD2499" i="75"/>
  <c r="BA2499" i="75" s="1"/>
  <c r="BF2499" i="75" s="1"/>
  <c r="BC2499" i="75"/>
  <c r="AZ2499" i="75" s="1"/>
  <c r="BE2499" i="75" s="1"/>
  <c r="BB2499" i="75"/>
  <c r="BD2498" i="75"/>
  <c r="BA2498" i="75" s="1"/>
  <c r="BF2498" i="75" s="1"/>
  <c r="BC2498" i="75"/>
  <c r="AZ2498" i="75" s="1"/>
  <c r="BE2498" i="75" s="1"/>
  <c r="BB2498" i="75"/>
  <c r="BD2497" i="75"/>
  <c r="BA2497" i="75" s="1"/>
  <c r="BF2497" i="75" s="1"/>
  <c r="BC2497" i="75"/>
  <c r="AZ2497" i="75" s="1"/>
  <c r="BE2497" i="75" s="1"/>
  <c r="BB2497" i="75"/>
  <c r="BD2496" i="75"/>
  <c r="BA2496" i="75" s="1"/>
  <c r="BF2496" i="75" s="1"/>
  <c r="BC2496" i="75"/>
  <c r="AZ2496" i="75" s="1"/>
  <c r="BE2496" i="75" s="1"/>
  <c r="BB2496" i="75"/>
  <c r="BD2495" i="75"/>
  <c r="BA2495" i="75" s="1"/>
  <c r="BF2495" i="75" s="1"/>
  <c r="BC2495" i="75"/>
  <c r="AZ2495" i="75" s="1"/>
  <c r="BE2495" i="75" s="1"/>
  <c r="BB2495" i="75"/>
  <c r="BD2494" i="75"/>
  <c r="BA2494" i="75" s="1"/>
  <c r="BF2494" i="75" s="1"/>
  <c r="BC2494" i="75"/>
  <c r="AZ2494" i="75" s="1"/>
  <c r="BE2494" i="75" s="1"/>
  <c r="BB2494" i="75"/>
  <c r="BD2493" i="75"/>
  <c r="BA2493" i="75" s="1"/>
  <c r="BF2493" i="75" s="1"/>
  <c r="BC2493" i="75"/>
  <c r="AZ2493" i="75" s="1"/>
  <c r="BE2493" i="75" s="1"/>
  <c r="BB2493" i="75"/>
  <c r="BD2492" i="75"/>
  <c r="BA2492" i="75" s="1"/>
  <c r="BF2492" i="75" s="1"/>
  <c r="BC2492" i="75"/>
  <c r="AZ2492" i="75" s="1"/>
  <c r="BE2492" i="75" s="1"/>
  <c r="BB2492" i="75"/>
  <c r="BD2491" i="75"/>
  <c r="BA2491" i="75" s="1"/>
  <c r="BF2491" i="75" s="1"/>
  <c r="BC2491" i="75"/>
  <c r="AZ2491" i="75" s="1"/>
  <c r="BE2491" i="75" s="1"/>
  <c r="BB2491" i="75"/>
  <c r="BD2490" i="75"/>
  <c r="BA2490" i="75" s="1"/>
  <c r="BF2490" i="75" s="1"/>
  <c r="BC2490" i="75"/>
  <c r="AZ2490" i="75" s="1"/>
  <c r="BE2490" i="75" s="1"/>
  <c r="BB2490" i="75"/>
  <c r="BD2489" i="75"/>
  <c r="BA2489" i="75" s="1"/>
  <c r="BF2489" i="75" s="1"/>
  <c r="BC2489" i="75"/>
  <c r="AZ2489" i="75" s="1"/>
  <c r="BE2489" i="75" s="1"/>
  <c r="BB2489" i="75"/>
  <c r="BD2488" i="75"/>
  <c r="BA2488" i="75" s="1"/>
  <c r="BF2488" i="75" s="1"/>
  <c r="BC2488" i="75"/>
  <c r="AZ2488" i="75" s="1"/>
  <c r="BE2488" i="75" s="1"/>
  <c r="BB2488" i="75"/>
  <c r="BD2487" i="75"/>
  <c r="BA2487" i="75" s="1"/>
  <c r="BF2487" i="75" s="1"/>
  <c r="BC2487" i="75"/>
  <c r="AZ2487" i="75" s="1"/>
  <c r="BE2487" i="75" s="1"/>
  <c r="BB2487" i="75"/>
  <c r="BD2486" i="75"/>
  <c r="BA2486" i="75" s="1"/>
  <c r="BF2486" i="75" s="1"/>
  <c r="BC2486" i="75"/>
  <c r="AZ2486" i="75" s="1"/>
  <c r="BE2486" i="75" s="1"/>
  <c r="BB2486" i="75"/>
  <c r="BD2485" i="75"/>
  <c r="BA2485" i="75" s="1"/>
  <c r="BF2485" i="75" s="1"/>
  <c r="BC2485" i="75"/>
  <c r="AZ2485" i="75" s="1"/>
  <c r="BE2485" i="75" s="1"/>
  <c r="BB2485" i="75"/>
  <c r="BD2484" i="75"/>
  <c r="BA2484" i="75" s="1"/>
  <c r="BF2484" i="75" s="1"/>
  <c r="BC2484" i="75"/>
  <c r="AZ2484" i="75" s="1"/>
  <c r="BE2484" i="75" s="1"/>
  <c r="BB2484" i="75"/>
  <c r="BD2483" i="75"/>
  <c r="BA2483" i="75" s="1"/>
  <c r="BF2483" i="75" s="1"/>
  <c r="BC2483" i="75"/>
  <c r="AZ2483" i="75" s="1"/>
  <c r="BE2483" i="75" s="1"/>
  <c r="BB2483" i="75"/>
  <c r="BD2482" i="75"/>
  <c r="BA2482" i="75" s="1"/>
  <c r="BF2482" i="75" s="1"/>
  <c r="BC2482" i="75"/>
  <c r="AZ2482" i="75" s="1"/>
  <c r="BE2482" i="75" s="1"/>
  <c r="BB2482" i="75"/>
  <c r="BD2481" i="75"/>
  <c r="BA2481" i="75" s="1"/>
  <c r="BF2481" i="75" s="1"/>
  <c r="BC2481" i="75"/>
  <c r="AZ2481" i="75" s="1"/>
  <c r="BE2481" i="75" s="1"/>
  <c r="BB2481" i="75"/>
  <c r="BD2480" i="75"/>
  <c r="BA2480" i="75" s="1"/>
  <c r="BF2480" i="75" s="1"/>
  <c r="BC2480" i="75"/>
  <c r="AZ2480" i="75" s="1"/>
  <c r="BE2480" i="75" s="1"/>
  <c r="BB2480" i="75"/>
  <c r="BD2479" i="75"/>
  <c r="BA2479" i="75" s="1"/>
  <c r="BF2479" i="75" s="1"/>
  <c r="BC2479" i="75"/>
  <c r="AZ2479" i="75" s="1"/>
  <c r="BE2479" i="75" s="1"/>
  <c r="BB2479" i="75"/>
  <c r="BD2478" i="75"/>
  <c r="BA2478" i="75" s="1"/>
  <c r="BF2478" i="75" s="1"/>
  <c r="BC2478" i="75"/>
  <c r="AZ2478" i="75" s="1"/>
  <c r="BE2478" i="75" s="1"/>
  <c r="BB2478" i="75"/>
  <c r="BD2477" i="75"/>
  <c r="BA2477" i="75" s="1"/>
  <c r="BF2477" i="75" s="1"/>
  <c r="BC2477" i="75"/>
  <c r="AZ2477" i="75" s="1"/>
  <c r="BE2477" i="75" s="1"/>
  <c r="BB2477" i="75"/>
  <c r="BD2476" i="75"/>
  <c r="BA2476" i="75" s="1"/>
  <c r="BF2476" i="75" s="1"/>
  <c r="BC2476" i="75"/>
  <c r="AZ2476" i="75" s="1"/>
  <c r="BE2476" i="75" s="1"/>
  <c r="BB2476" i="75"/>
  <c r="BD2475" i="75"/>
  <c r="BA2475" i="75" s="1"/>
  <c r="BF2475" i="75" s="1"/>
  <c r="BC2475" i="75"/>
  <c r="AZ2475" i="75" s="1"/>
  <c r="BE2475" i="75" s="1"/>
  <c r="BB2475" i="75"/>
  <c r="BD2474" i="75"/>
  <c r="BA2474" i="75" s="1"/>
  <c r="BF2474" i="75" s="1"/>
  <c r="BC2474" i="75"/>
  <c r="AZ2474" i="75" s="1"/>
  <c r="BE2474" i="75" s="1"/>
  <c r="BB2474" i="75"/>
  <c r="BD2473" i="75"/>
  <c r="BA2473" i="75" s="1"/>
  <c r="BF2473" i="75" s="1"/>
  <c r="BC2473" i="75"/>
  <c r="AZ2473" i="75" s="1"/>
  <c r="BE2473" i="75" s="1"/>
  <c r="BB2473" i="75"/>
  <c r="BD2472" i="75"/>
  <c r="BA2472" i="75" s="1"/>
  <c r="BF2472" i="75" s="1"/>
  <c r="BC2472" i="75"/>
  <c r="AZ2472" i="75" s="1"/>
  <c r="BE2472" i="75" s="1"/>
  <c r="BB2472" i="75"/>
  <c r="BD2471" i="75"/>
  <c r="BA2471" i="75" s="1"/>
  <c r="BF2471" i="75" s="1"/>
  <c r="BC2471" i="75"/>
  <c r="AZ2471" i="75" s="1"/>
  <c r="BE2471" i="75" s="1"/>
  <c r="BB2471" i="75"/>
  <c r="BD2470" i="75"/>
  <c r="BA2470" i="75" s="1"/>
  <c r="BF2470" i="75" s="1"/>
  <c r="BC2470" i="75"/>
  <c r="AZ2470" i="75" s="1"/>
  <c r="BE2470" i="75" s="1"/>
  <c r="BB2470" i="75"/>
  <c r="BD2469" i="75"/>
  <c r="BA2469" i="75" s="1"/>
  <c r="BF2469" i="75" s="1"/>
  <c r="BC2469" i="75"/>
  <c r="AZ2469" i="75" s="1"/>
  <c r="BE2469" i="75" s="1"/>
  <c r="BB2469" i="75"/>
  <c r="BD2468" i="75"/>
  <c r="BA2468" i="75" s="1"/>
  <c r="BF2468" i="75" s="1"/>
  <c r="BC2468" i="75"/>
  <c r="AZ2468" i="75" s="1"/>
  <c r="BE2468" i="75" s="1"/>
  <c r="BB2468" i="75"/>
  <c r="BD2467" i="75"/>
  <c r="BA2467" i="75" s="1"/>
  <c r="BF2467" i="75" s="1"/>
  <c r="BC2467" i="75"/>
  <c r="AZ2467" i="75" s="1"/>
  <c r="BE2467" i="75" s="1"/>
  <c r="BB2467" i="75"/>
  <c r="BD2466" i="75"/>
  <c r="BA2466" i="75" s="1"/>
  <c r="BF2466" i="75" s="1"/>
  <c r="BC2466" i="75"/>
  <c r="AZ2466" i="75" s="1"/>
  <c r="BE2466" i="75" s="1"/>
  <c r="BB2466" i="75"/>
  <c r="BD2465" i="75"/>
  <c r="BA2465" i="75" s="1"/>
  <c r="BF2465" i="75" s="1"/>
  <c r="BC2465" i="75"/>
  <c r="AZ2465" i="75" s="1"/>
  <c r="BE2465" i="75" s="1"/>
  <c r="BB2465" i="75"/>
  <c r="BD2464" i="75"/>
  <c r="BA2464" i="75" s="1"/>
  <c r="BF2464" i="75" s="1"/>
  <c r="BC2464" i="75"/>
  <c r="AZ2464" i="75" s="1"/>
  <c r="BE2464" i="75" s="1"/>
  <c r="BB2464" i="75"/>
  <c r="BD2463" i="75"/>
  <c r="BA2463" i="75" s="1"/>
  <c r="BF2463" i="75" s="1"/>
  <c r="BC2463" i="75"/>
  <c r="AZ2463" i="75" s="1"/>
  <c r="BE2463" i="75" s="1"/>
  <c r="BB2463" i="75"/>
  <c r="BD2462" i="75"/>
  <c r="BA2462" i="75" s="1"/>
  <c r="BF2462" i="75" s="1"/>
  <c r="BC2462" i="75"/>
  <c r="AZ2462" i="75" s="1"/>
  <c r="BE2462" i="75" s="1"/>
  <c r="BB2462" i="75"/>
  <c r="BD2461" i="75"/>
  <c r="BA2461" i="75" s="1"/>
  <c r="BF2461" i="75" s="1"/>
  <c r="BC2461" i="75"/>
  <c r="AZ2461" i="75" s="1"/>
  <c r="BE2461" i="75" s="1"/>
  <c r="BB2461" i="75"/>
  <c r="BD2460" i="75"/>
  <c r="BA2460" i="75" s="1"/>
  <c r="BF2460" i="75" s="1"/>
  <c r="BC2460" i="75"/>
  <c r="AZ2460" i="75" s="1"/>
  <c r="BE2460" i="75" s="1"/>
  <c r="BB2460" i="75"/>
  <c r="BD2459" i="75"/>
  <c r="BA2459" i="75" s="1"/>
  <c r="BF2459" i="75" s="1"/>
  <c r="BC2459" i="75"/>
  <c r="AZ2459" i="75" s="1"/>
  <c r="BE2459" i="75" s="1"/>
  <c r="BB2459" i="75"/>
  <c r="BD2458" i="75"/>
  <c r="BA2458" i="75" s="1"/>
  <c r="BF2458" i="75" s="1"/>
  <c r="BC2458" i="75"/>
  <c r="AZ2458" i="75" s="1"/>
  <c r="BE2458" i="75" s="1"/>
  <c r="BB2458" i="75"/>
  <c r="BD2457" i="75"/>
  <c r="BA2457" i="75" s="1"/>
  <c r="BF2457" i="75" s="1"/>
  <c r="BC2457" i="75"/>
  <c r="AZ2457" i="75" s="1"/>
  <c r="BE2457" i="75" s="1"/>
  <c r="BB2457" i="75"/>
  <c r="BD2456" i="75"/>
  <c r="BA2456" i="75" s="1"/>
  <c r="BF2456" i="75" s="1"/>
  <c r="BC2456" i="75"/>
  <c r="AZ2456" i="75" s="1"/>
  <c r="BE2456" i="75" s="1"/>
  <c r="BB2456" i="75"/>
  <c r="BD2455" i="75"/>
  <c r="BA2455" i="75" s="1"/>
  <c r="BF2455" i="75" s="1"/>
  <c r="BC2455" i="75"/>
  <c r="AZ2455" i="75" s="1"/>
  <c r="BE2455" i="75" s="1"/>
  <c r="BB2455" i="75"/>
  <c r="BD2454" i="75"/>
  <c r="BA2454" i="75" s="1"/>
  <c r="BF2454" i="75" s="1"/>
  <c r="BC2454" i="75"/>
  <c r="AZ2454" i="75" s="1"/>
  <c r="BE2454" i="75" s="1"/>
  <c r="BB2454" i="75"/>
  <c r="BD2453" i="75"/>
  <c r="BA2453" i="75" s="1"/>
  <c r="BF2453" i="75" s="1"/>
  <c r="BC2453" i="75"/>
  <c r="AZ2453" i="75" s="1"/>
  <c r="BE2453" i="75" s="1"/>
  <c r="BB2453" i="75"/>
  <c r="BD2452" i="75"/>
  <c r="BA2452" i="75" s="1"/>
  <c r="BF2452" i="75" s="1"/>
  <c r="BC2452" i="75"/>
  <c r="AZ2452" i="75" s="1"/>
  <c r="BE2452" i="75" s="1"/>
  <c r="BB2452" i="75"/>
  <c r="BD2451" i="75"/>
  <c r="BA2451" i="75" s="1"/>
  <c r="BF2451" i="75" s="1"/>
  <c r="BC2451" i="75"/>
  <c r="AZ2451" i="75" s="1"/>
  <c r="BE2451" i="75" s="1"/>
  <c r="BB2451" i="75"/>
  <c r="BD2450" i="75"/>
  <c r="BA2450" i="75" s="1"/>
  <c r="BF2450" i="75" s="1"/>
  <c r="BC2450" i="75"/>
  <c r="AZ2450" i="75" s="1"/>
  <c r="BE2450" i="75" s="1"/>
  <c r="BB2450" i="75"/>
  <c r="BD2449" i="75"/>
  <c r="BA2449" i="75" s="1"/>
  <c r="BF2449" i="75" s="1"/>
  <c r="BC2449" i="75"/>
  <c r="AZ2449" i="75" s="1"/>
  <c r="BE2449" i="75" s="1"/>
  <c r="BB2449" i="75"/>
  <c r="BD2448" i="75"/>
  <c r="BA2448" i="75" s="1"/>
  <c r="BF2448" i="75" s="1"/>
  <c r="BC2448" i="75"/>
  <c r="AZ2448" i="75" s="1"/>
  <c r="BE2448" i="75" s="1"/>
  <c r="BB2448" i="75"/>
  <c r="BD2447" i="75"/>
  <c r="BA2447" i="75" s="1"/>
  <c r="BF2447" i="75" s="1"/>
  <c r="BC2447" i="75"/>
  <c r="AZ2447" i="75" s="1"/>
  <c r="BE2447" i="75" s="1"/>
  <c r="BB2447" i="75"/>
  <c r="BD2446" i="75"/>
  <c r="BA2446" i="75" s="1"/>
  <c r="BF2446" i="75" s="1"/>
  <c r="BC2446" i="75"/>
  <c r="AZ2446" i="75" s="1"/>
  <c r="BE2446" i="75" s="1"/>
  <c r="BB2446" i="75"/>
  <c r="BD2445" i="75"/>
  <c r="BA2445" i="75" s="1"/>
  <c r="BF2445" i="75" s="1"/>
  <c r="BC2445" i="75"/>
  <c r="AZ2445" i="75" s="1"/>
  <c r="BE2445" i="75" s="1"/>
  <c r="BB2445" i="75"/>
  <c r="BD2444" i="75"/>
  <c r="BA2444" i="75" s="1"/>
  <c r="BF2444" i="75" s="1"/>
  <c r="BC2444" i="75"/>
  <c r="AZ2444" i="75" s="1"/>
  <c r="BE2444" i="75" s="1"/>
  <c r="BB2444" i="75"/>
  <c r="BD2443" i="75"/>
  <c r="BA2443" i="75" s="1"/>
  <c r="BF2443" i="75" s="1"/>
  <c r="BC2443" i="75"/>
  <c r="AZ2443" i="75" s="1"/>
  <c r="BE2443" i="75" s="1"/>
  <c r="BB2443" i="75"/>
  <c r="BD2442" i="75"/>
  <c r="BA2442" i="75" s="1"/>
  <c r="BF2442" i="75" s="1"/>
  <c r="BC2442" i="75"/>
  <c r="AZ2442" i="75" s="1"/>
  <c r="BE2442" i="75" s="1"/>
  <c r="BB2442" i="75"/>
  <c r="BD2441" i="75"/>
  <c r="BA2441" i="75" s="1"/>
  <c r="BF2441" i="75" s="1"/>
  <c r="BC2441" i="75"/>
  <c r="AZ2441" i="75" s="1"/>
  <c r="BE2441" i="75" s="1"/>
  <c r="BB2441" i="75"/>
  <c r="BD2440" i="75"/>
  <c r="BA2440" i="75" s="1"/>
  <c r="BF2440" i="75" s="1"/>
  <c r="BC2440" i="75"/>
  <c r="AZ2440" i="75" s="1"/>
  <c r="BE2440" i="75" s="1"/>
  <c r="BB2440" i="75"/>
  <c r="BD2439" i="75"/>
  <c r="BA2439" i="75" s="1"/>
  <c r="BF2439" i="75" s="1"/>
  <c r="BC2439" i="75"/>
  <c r="AZ2439" i="75" s="1"/>
  <c r="BE2439" i="75" s="1"/>
  <c r="BB2439" i="75"/>
  <c r="BD2438" i="75"/>
  <c r="BA2438" i="75" s="1"/>
  <c r="BF2438" i="75" s="1"/>
  <c r="BC2438" i="75"/>
  <c r="AZ2438" i="75" s="1"/>
  <c r="BE2438" i="75" s="1"/>
  <c r="BB2438" i="75"/>
  <c r="BD2437" i="75"/>
  <c r="BA2437" i="75" s="1"/>
  <c r="BF2437" i="75" s="1"/>
  <c r="BC2437" i="75"/>
  <c r="AZ2437" i="75" s="1"/>
  <c r="BE2437" i="75" s="1"/>
  <c r="BB2437" i="75"/>
  <c r="BD2436" i="75"/>
  <c r="BA2436" i="75" s="1"/>
  <c r="BF2436" i="75" s="1"/>
  <c r="BC2436" i="75"/>
  <c r="AZ2436" i="75" s="1"/>
  <c r="BE2436" i="75" s="1"/>
  <c r="BB2436" i="75"/>
  <c r="BD2435" i="75"/>
  <c r="BA2435" i="75" s="1"/>
  <c r="BF2435" i="75" s="1"/>
  <c r="BC2435" i="75"/>
  <c r="AZ2435" i="75" s="1"/>
  <c r="BE2435" i="75" s="1"/>
  <c r="BB2435" i="75"/>
  <c r="BD2434" i="75"/>
  <c r="BA2434" i="75" s="1"/>
  <c r="BF2434" i="75" s="1"/>
  <c r="BC2434" i="75"/>
  <c r="AZ2434" i="75" s="1"/>
  <c r="BE2434" i="75" s="1"/>
  <c r="BB2434" i="75"/>
  <c r="BD2433" i="75"/>
  <c r="BA2433" i="75" s="1"/>
  <c r="BF2433" i="75" s="1"/>
  <c r="BC2433" i="75"/>
  <c r="AZ2433" i="75" s="1"/>
  <c r="BE2433" i="75" s="1"/>
  <c r="BB2433" i="75"/>
  <c r="BD2432" i="75"/>
  <c r="BA2432" i="75" s="1"/>
  <c r="BF2432" i="75" s="1"/>
  <c r="BC2432" i="75"/>
  <c r="AZ2432" i="75" s="1"/>
  <c r="BE2432" i="75" s="1"/>
  <c r="BB2432" i="75"/>
  <c r="BD2431" i="75"/>
  <c r="BA2431" i="75" s="1"/>
  <c r="BF2431" i="75" s="1"/>
  <c r="BC2431" i="75"/>
  <c r="AZ2431" i="75" s="1"/>
  <c r="BE2431" i="75" s="1"/>
  <c r="BB2431" i="75"/>
  <c r="BD2430" i="75"/>
  <c r="BA2430" i="75" s="1"/>
  <c r="BF2430" i="75" s="1"/>
  <c r="BC2430" i="75"/>
  <c r="AZ2430" i="75" s="1"/>
  <c r="BE2430" i="75" s="1"/>
  <c r="BB2430" i="75"/>
  <c r="BD2429" i="75"/>
  <c r="BA2429" i="75" s="1"/>
  <c r="BF2429" i="75" s="1"/>
  <c r="BC2429" i="75"/>
  <c r="AZ2429" i="75" s="1"/>
  <c r="BE2429" i="75" s="1"/>
  <c r="BB2429" i="75"/>
  <c r="BD2428" i="75"/>
  <c r="BA2428" i="75" s="1"/>
  <c r="BF2428" i="75" s="1"/>
  <c r="BC2428" i="75"/>
  <c r="AZ2428" i="75" s="1"/>
  <c r="BE2428" i="75" s="1"/>
  <c r="BB2428" i="75"/>
  <c r="BD2427" i="75"/>
  <c r="BA2427" i="75" s="1"/>
  <c r="BF2427" i="75" s="1"/>
  <c r="BC2427" i="75"/>
  <c r="AZ2427" i="75" s="1"/>
  <c r="BE2427" i="75" s="1"/>
  <c r="BB2427" i="75"/>
  <c r="BD2426" i="75"/>
  <c r="BA2426" i="75" s="1"/>
  <c r="BF2426" i="75" s="1"/>
  <c r="BC2426" i="75"/>
  <c r="AZ2426" i="75" s="1"/>
  <c r="BE2426" i="75" s="1"/>
  <c r="BB2426" i="75"/>
  <c r="BD2425" i="75"/>
  <c r="BA2425" i="75" s="1"/>
  <c r="BF2425" i="75" s="1"/>
  <c r="BC2425" i="75"/>
  <c r="AZ2425" i="75" s="1"/>
  <c r="BE2425" i="75" s="1"/>
  <c r="BB2425" i="75"/>
  <c r="BD2424" i="75"/>
  <c r="BA2424" i="75" s="1"/>
  <c r="BF2424" i="75" s="1"/>
  <c r="BC2424" i="75"/>
  <c r="AZ2424" i="75" s="1"/>
  <c r="BE2424" i="75" s="1"/>
  <c r="BB2424" i="75"/>
  <c r="BD2423" i="75"/>
  <c r="BA2423" i="75" s="1"/>
  <c r="BF2423" i="75" s="1"/>
  <c r="BC2423" i="75"/>
  <c r="AZ2423" i="75" s="1"/>
  <c r="BE2423" i="75" s="1"/>
  <c r="BB2423" i="75"/>
  <c r="BD2422" i="75"/>
  <c r="BA2422" i="75" s="1"/>
  <c r="BF2422" i="75" s="1"/>
  <c r="BC2422" i="75"/>
  <c r="AZ2422" i="75" s="1"/>
  <c r="BE2422" i="75" s="1"/>
  <c r="BB2422" i="75"/>
  <c r="BD2421" i="75"/>
  <c r="BA2421" i="75" s="1"/>
  <c r="BF2421" i="75" s="1"/>
  <c r="BC2421" i="75"/>
  <c r="AZ2421" i="75" s="1"/>
  <c r="BE2421" i="75" s="1"/>
  <c r="BB2421" i="75"/>
  <c r="BD2420" i="75"/>
  <c r="BA2420" i="75" s="1"/>
  <c r="BF2420" i="75" s="1"/>
  <c r="BC2420" i="75"/>
  <c r="AZ2420" i="75" s="1"/>
  <c r="BE2420" i="75" s="1"/>
  <c r="BB2420" i="75"/>
  <c r="BD2419" i="75"/>
  <c r="BA2419" i="75" s="1"/>
  <c r="BF2419" i="75" s="1"/>
  <c r="BC2419" i="75"/>
  <c r="AZ2419" i="75" s="1"/>
  <c r="BE2419" i="75" s="1"/>
  <c r="BB2419" i="75"/>
  <c r="BD2418" i="75"/>
  <c r="BA2418" i="75" s="1"/>
  <c r="BF2418" i="75" s="1"/>
  <c r="BC2418" i="75"/>
  <c r="AZ2418" i="75" s="1"/>
  <c r="BE2418" i="75" s="1"/>
  <c r="BB2418" i="75"/>
  <c r="BD2417" i="75"/>
  <c r="BA2417" i="75" s="1"/>
  <c r="BF2417" i="75" s="1"/>
  <c r="BC2417" i="75"/>
  <c r="AZ2417" i="75" s="1"/>
  <c r="BE2417" i="75" s="1"/>
  <c r="BB2417" i="75"/>
  <c r="BD2416" i="75"/>
  <c r="BA2416" i="75" s="1"/>
  <c r="BF2416" i="75" s="1"/>
  <c r="BC2416" i="75"/>
  <c r="AZ2416" i="75" s="1"/>
  <c r="BE2416" i="75" s="1"/>
  <c r="BB2416" i="75"/>
  <c r="BD2415" i="75"/>
  <c r="BA2415" i="75" s="1"/>
  <c r="BF2415" i="75" s="1"/>
  <c r="BC2415" i="75"/>
  <c r="AZ2415" i="75" s="1"/>
  <c r="BE2415" i="75" s="1"/>
  <c r="BB2415" i="75"/>
  <c r="BD2414" i="75"/>
  <c r="BA2414" i="75" s="1"/>
  <c r="BF2414" i="75" s="1"/>
  <c r="BC2414" i="75"/>
  <c r="AZ2414" i="75" s="1"/>
  <c r="BE2414" i="75" s="1"/>
  <c r="BB2414" i="75"/>
  <c r="BD2413" i="75"/>
  <c r="BA2413" i="75" s="1"/>
  <c r="BF2413" i="75" s="1"/>
  <c r="BC2413" i="75"/>
  <c r="AZ2413" i="75" s="1"/>
  <c r="BE2413" i="75" s="1"/>
  <c r="BB2413" i="75"/>
  <c r="BD2412" i="75"/>
  <c r="BA2412" i="75" s="1"/>
  <c r="BF2412" i="75" s="1"/>
  <c r="BC2412" i="75"/>
  <c r="AZ2412" i="75" s="1"/>
  <c r="BE2412" i="75" s="1"/>
  <c r="BB2412" i="75"/>
  <c r="BD2411" i="75"/>
  <c r="BA2411" i="75" s="1"/>
  <c r="BF2411" i="75" s="1"/>
  <c r="BC2411" i="75"/>
  <c r="AZ2411" i="75" s="1"/>
  <c r="BE2411" i="75" s="1"/>
  <c r="BB2411" i="75"/>
  <c r="BD2410" i="75"/>
  <c r="BA2410" i="75" s="1"/>
  <c r="BF2410" i="75" s="1"/>
  <c r="BC2410" i="75"/>
  <c r="AZ2410" i="75" s="1"/>
  <c r="BE2410" i="75" s="1"/>
  <c r="BB2410" i="75"/>
  <c r="BD2409" i="75"/>
  <c r="BA2409" i="75" s="1"/>
  <c r="BF2409" i="75" s="1"/>
  <c r="BC2409" i="75"/>
  <c r="AZ2409" i="75" s="1"/>
  <c r="BE2409" i="75" s="1"/>
  <c r="BB2409" i="75"/>
  <c r="BD2408" i="75"/>
  <c r="BA2408" i="75" s="1"/>
  <c r="BF2408" i="75" s="1"/>
  <c r="BC2408" i="75"/>
  <c r="AZ2408" i="75" s="1"/>
  <c r="BE2408" i="75" s="1"/>
  <c r="BB2408" i="75"/>
  <c r="BD2407" i="75"/>
  <c r="BA2407" i="75" s="1"/>
  <c r="BF2407" i="75" s="1"/>
  <c r="BC2407" i="75"/>
  <c r="AZ2407" i="75" s="1"/>
  <c r="BE2407" i="75" s="1"/>
  <c r="BB2407" i="75"/>
  <c r="BD2406" i="75"/>
  <c r="BA2406" i="75" s="1"/>
  <c r="BF2406" i="75" s="1"/>
  <c r="BC2406" i="75"/>
  <c r="AZ2406" i="75" s="1"/>
  <c r="BE2406" i="75" s="1"/>
  <c r="BB2406" i="75"/>
  <c r="BD2405" i="75"/>
  <c r="BA2405" i="75" s="1"/>
  <c r="BF2405" i="75" s="1"/>
  <c r="BC2405" i="75"/>
  <c r="AZ2405" i="75" s="1"/>
  <c r="BE2405" i="75" s="1"/>
  <c r="BB2405" i="75"/>
  <c r="BD2404" i="75"/>
  <c r="BA2404" i="75" s="1"/>
  <c r="BF2404" i="75" s="1"/>
  <c r="BC2404" i="75"/>
  <c r="AZ2404" i="75" s="1"/>
  <c r="BE2404" i="75" s="1"/>
  <c r="BB2404" i="75"/>
  <c r="BD2403" i="75"/>
  <c r="BA2403" i="75" s="1"/>
  <c r="BF2403" i="75" s="1"/>
  <c r="BC2403" i="75"/>
  <c r="AZ2403" i="75" s="1"/>
  <c r="BE2403" i="75" s="1"/>
  <c r="BB2403" i="75"/>
  <c r="BD2402" i="75"/>
  <c r="BA2402" i="75" s="1"/>
  <c r="BF2402" i="75" s="1"/>
  <c r="BC2402" i="75"/>
  <c r="AZ2402" i="75" s="1"/>
  <c r="BE2402" i="75" s="1"/>
  <c r="BB2402" i="75"/>
  <c r="BD2401" i="75"/>
  <c r="BA2401" i="75" s="1"/>
  <c r="BF2401" i="75" s="1"/>
  <c r="BC2401" i="75"/>
  <c r="AZ2401" i="75" s="1"/>
  <c r="BE2401" i="75" s="1"/>
  <c r="BB2401" i="75"/>
  <c r="BD2400" i="75"/>
  <c r="BA2400" i="75" s="1"/>
  <c r="BF2400" i="75" s="1"/>
  <c r="BC2400" i="75"/>
  <c r="AZ2400" i="75" s="1"/>
  <c r="BE2400" i="75" s="1"/>
  <c r="BB2400" i="75"/>
  <c r="BD2399" i="75"/>
  <c r="BA2399" i="75" s="1"/>
  <c r="BF2399" i="75" s="1"/>
  <c r="BC2399" i="75"/>
  <c r="AZ2399" i="75" s="1"/>
  <c r="BE2399" i="75" s="1"/>
  <c r="BB2399" i="75"/>
  <c r="BD2398" i="75"/>
  <c r="BA2398" i="75" s="1"/>
  <c r="BF2398" i="75" s="1"/>
  <c r="BC2398" i="75"/>
  <c r="AZ2398" i="75" s="1"/>
  <c r="BE2398" i="75" s="1"/>
  <c r="BB2398" i="75"/>
  <c r="BD2397" i="75"/>
  <c r="BA2397" i="75" s="1"/>
  <c r="BF2397" i="75" s="1"/>
  <c r="BC2397" i="75"/>
  <c r="AZ2397" i="75" s="1"/>
  <c r="BE2397" i="75" s="1"/>
  <c r="BB2397" i="75"/>
  <c r="BD2396" i="75"/>
  <c r="BA2396" i="75" s="1"/>
  <c r="BF2396" i="75" s="1"/>
  <c r="BC2396" i="75"/>
  <c r="AZ2396" i="75" s="1"/>
  <c r="BE2396" i="75" s="1"/>
  <c r="BB2396" i="75"/>
  <c r="BD2395" i="75"/>
  <c r="BA2395" i="75" s="1"/>
  <c r="BF2395" i="75" s="1"/>
  <c r="BC2395" i="75"/>
  <c r="AZ2395" i="75" s="1"/>
  <c r="BE2395" i="75" s="1"/>
  <c r="BB2395" i="75"/>
  <c r="BD2394" i="75"/>
  <c r="BA2394" i="75" s="1"/>
  <c r="BF2394" i="75" s="1"/>
  <c r="BC2394" i="75"/>
  <c r="AZ2394" i="75" s="1"/>
  <c r="BE2394" i="75" s="1"/>
  <c r="BB2394" i="75"/>
  <c r="BD2393" i="75"/>
  <c r="BA2393" i="75" s="1"/>
  <c r="BF2393" i="75" s="1"/>
  <c r="BC2393" i="75"/>
  <c r="AZ2393" i="75" s="1"/>
  <c r="BE2393" i="75" s="1"/>
  <c r="BB2393" i="75"/>
  <c r="BD2392" i="75"/>
  <c r="BA2392" i="75" s="1"/>
  <c r="BF2392" i="75" s="1"/>
  <c r="BC2392" i="75"/>
  <c r="AZ2392" i="75" s="1"/>
  <c r="BE2392" i="75" s="1"/>
  <c r="BB2392" i="75"/>
  <c r="BD2391" i="75"/>
  <c r="BA2391" i="75" s="1"/>
  <c r="BF2391" i="75" s="1"/>
  <c r="BC2391" i="75"/>
  <c r="AZ2391" i="75" s="1"/>
  <c r="BE2391" i="75" s="1"/>
  <c r="BB2391" i="75"/>
  <c r="BD2390" i="75"/>
  <c r="BA2390" i="75" s="1"/>
  <c r="BF2390" i="75" s="1"/>
  <c r="BC2390" i="75"/>
  <c r="AZ2390" i="75" s="1"/>
  <c r="BE2390" i="75" s="1"/>
  <c r="BB2390" i="75"/>
  <c r="BD2389" i="75"/>
  <c r="BA2389" i="75" s="1"/>
  <c r="BF2389" i="75" s="1"/>
  <c r="BC2389" i="75"/>
  <c r="AZ2389" i="75" s="1"/>
  <c r="BE2389" i="75" s="1"/>
  <c r="BB2389" i="75"/>
  <c r="BD2388" i="75"/>
  <c r="BA2388" i="75" s="1"/>
  <c r="BF2388" i="75" s="1"/>
  <c r="BC2388" i="75"/>
  <c r="AZ2388" i="75" s="1"/>
  <c r="BE2388" i="75" s="1"/>
  <c r="BB2388" i="75"/>
  <c r="BD2387" i="75"/>
  <c r="BA2387" i="75" s="1"/>
  <c r="BF2387" i="75" s="1"/>
  <c r="BC2387" i="75"/>
  <c r="AZ2387" i="75" s="1"/>
  <c r="BE2387" i="75" s="1"/>
  <c r="BB2387" i="75"/>
  <c r="BD2386" i="75"/>
  <c r="BA2386" i="75" s="1"/>
  <c r="BF2386" i="75" s="1"/>
  <c r="BC2386" i="75"/>
  <c r="AZ2386" i="75" s="1"/>
  <c r="BE2386" i="75" s="1"/>
  <c r="BB2386" i="75"/>
  <c r="BD2385" i="75"/>
  <c r="BA2385" i="75" s="1"/>
  <c r="BF2385" i="75" s="1"/>
  <c r="BC2385" i="75"/>
  <c r="AZ2385" i="75" s="1"/>
  <c r="BE2385" i="75" s="1"/>
  <c r="BB2385" i="75"/>
  <c r="BD2384" i="75"/>
  <c r="BA2384" i="75" s="1"/>
  <c r="BF2384" i="75" s="1"/>
  <c r="BC2384" i="75"/>
  <c r="AZ2384" i="75" s="1"/>
  <c r="BE2384" i="75" s="1"/>
  <c r="BB2384" i="75"/>
  <c r="BD2383" i="75"/>
  <c r="BA2383" i="75" s="1"/>
  <c r="BF2383" i="75" s="1"/>
  <c r="BC2383" i="75"/>
  <c r="AZ2383" i="75" s="1"/>
  <c r="BE2383" i="75" s="1"/>
  <c r="BB2383" i="75"/>
  <c r="BD2382" i="75"/>
  <c r="BA2382" i="75" s="1"/>
  <c r="BF2382" i="75" s="1"/>
  <c r="BC2382" i="75"/>
  <c r="AZ2382" i="75" s="1"/>
  <c r="BE2382" i="75" s="1"/>
  <c r="BB2382" i="75"/>
  <c r="BD2381" i="75"/>
  <c r="BA2381" i="75" s="1"/>
  <c r="BF2381" i="75" s="1"/>
  <c r="BC2381" i="75"/>
  <c r="AZ2381" i="75" s="1"/>
  <c r="BE2381" i="75" s="1"/>
  <c r="BB2381" i="75"/>
  <c r="BD2380" i="75"/>
  <c r="BA2380" i="75" s="1"/>
  <c r="BF2380" i="75" s="1"/>
  <c r="BC2380" i="75"/>
  <c r="AZ2380" i="75" s="1"/>
  <c r="BE2380" i="75" s="1"/>
  <c r="BB2380" i="75"/>
  <c r="BD2379" i="75"/>
  <c r="BA2379" i="75" s="1"/>
  <c r="BF2379" i="75" s="1"/>
  <c r="BC2379" i="75"/>
  <c r="AZ2379" i="75" s="1"/>
  <c r="BE2379" i="75" s="1"/>
  <c r="BB2379" i="75"/>
  <c r="BD2378" i="75"/>
  <c r="BA2378" i="75" s="1"/>
  <c r="BF2378" i="75" s="1"/>
  <c r="BC2378" i="75"/>
  <c r="AZ2378" i="75" s="1"/>
  <c r="BE2378" i="75" s="1"/>
  <c r="BB2378" i="75"/>
  <c r="BD2377" i="75"/>
  <c r="BA2377" i="75" s="1"/>
  <c r="BF2377" i="75" s="1"/>
  <c r="BC2377" i="75"/>
  <c r="AZ2377" i="75" s="1"/>
  <c r="BE2377" i="75" s="1"/>
  <c r="BB2377" i="75"/>
  <c r="BD2376" i="75"/>
  <c r="BA2376" i="75" s="1"/>
  <c r="BF2376" i="75" s="1"/>
  <c r="BC2376" i="75"/>
  <c r="AZ2376" i="75" s="1"/>
  <c r="BE2376" i="75" s="1"/>
  <c r="BB2376" i="75"/>
  <c r="BD2375" i="75"/>
  <c r="BA2375" i="75" s="1"/>
  <c r="BF2375" i="75" s="1"/>
  <c r="BC2375" i="75"/>
  <c r="AZ2375" i="75" s="1"/>
  <c r="BE2375" i="75" s="1"/>
  <c r="BB2375" i="75"/>
  <c r="BD2374" i="75"/>
  <c r="BA2374" i="75" s="1"/>
  <c r="BF2374" i="75" s="1"/>
  <c r="BC2374" i="75"/>
  <c r="AZ2374" i="75" s="1"/>
  <c r="BE2374" i="75" s="1"/>
  <c r="BB2374" i="75"/>
  <c r="BD2373" i="75"/>
  <c r="BA2373" i="75" s="1"/>
  <c r="BF2373" i="75" s="1"/>
  <c r="BC2373" i="75"/>
  <c r="AZ2373" i="75" s="1"/>
  <c r="BE2373" i="75" s="1"/>
  <c r="BB2373" i="75"/>
  <c r="BD2372" i="75"/>
  <c r="BA2372" i="75" s="1"/>
  <c r="BF2372" i="75" s="1"/>
  <c r="BC2372" i="75"/>
  <c r="AZ2372" i="75" s="1"/>
  <c r="BE2372" i="75" s="1"/>
  <c r="BB2372" i="75"/>
  <c r="BD2371" i="75"/>
  <c r="BA2371" i="75" s="1"/>
  <c r="BF2371" i="75" s="1"/>
  <c r="BC2371" i="75"/>
  <c r="AZ2371" i="75" s="1"/>
  <c r="BE2371" i="75" s="1"/>
  <c r="BB2371" i="75"/>
  <c r="BD2370" i="75"/>
  <c r="BA2370" i="75" s="1"/>
  <c r="BF2370" i="75" s="1"/>
  <c r="BC2370" i="75"/>
  <c r="AZ2370" i="75" s="1"/>
  <c r="BE2370" i="75" s="1"/>
  <c r="BB2370" i="75"/>
  <c r="BD2369" i="75"/>
  <c r="BA2369" i="75" s="1"/>
  <c r="BF2369" i="75" s="1"/>
  <c r="BC2369" i="75"/>
  <c r="AZ2369" i="75" s="1"/>
  <c r="BE2369" i="75" s="1"/>
  <c r="BB2369" i="75"/>
  <c r="BD2368" i="75"/>
  <c r="BA2368" i="75" s="1"/>
  <c r="BF2368" i="75" s="1"/>
  <c r="BC2368" i="75"/>
  <c r="AZ2368" i="75" s="1"/>
  <c r="BE2368" i="75" s="1"/>
  <c r="BB2368" i="75"/>
  <c r="BD2367" i="75"/>
  <c r="BA2367" i="75" s="1"/>
  <c r="BF2367" i="75" s="1"/>
  <c r="BC2367" i="75"/>
  <c r="AZ2367" i="75" s="1"/>
  <c r="BE2367" i="75" s="1"/>
  <c r="BB2367" i="75"/>
  <c r="BD2366" i="75"/>
  <c r="BA2366" i="75" s="1"/>
  <c r="BF2366" i="75" s="1"/>
  <c r="BC2366" i="75"/>
  <c r="AZ2366" i="75" s="1"/>
  <c r="BE2366" i="75" s="1"/>
  <c r="BB2366" i="75"/>
  <c r="BD2365" i="75"/>
  <c r="BA2365" i="75" s="1"/>
  <c r="BF2365" i="75" s="1"/>
  <c r="BC2365" i="75"/>
  <c r="AZ2365" i="75" s="1"/>
  <c r="BE2365" i="75" s="1"/>
  <c r="BB2365" i="75"/>
  <c r="BD2364" i="75"/>
  <c r="BA2364" i="75" s="1"/>
  <c r="BF2364" i="75" s="1"/>
  <c r="BC2364" i="75"/>
  <c r="AZ2364" i="75" s="1"/>
  <c r="BE2364" i="75" s="1"/>
  <c r="BB2364" i="75"/>
  <c r="BD2363" i="75"/>
  <c r="BA2363" i="75" s="1"/>
  <c r="BF2363" i="75" s="1"/>
  <c r="BC2363" i="75"/>
  <c r="AZ2363" i="75" s="1"/>
  <c r="BE2363" i="75" s="1"/>
  <c r="BB2363" i="75"/>
  <c r="BD2362" i="75"/>
  <c r="BA2362" i="75" s="1"/>
  <c r="BF2362" i="75" s="1"/>
  <c r="BC2362" i="75"/>
  <c r="AZ2362" i="75" s="1"/>
  <c r="BE2362" i="75" s="1"/>
  <c r="BB2362" i="75"/>
  <c r="BD2361" i="75"/>
  <c r="BA2361" i="75" s="1"/>
  <c r="BF2361" i="75" s="1"/>
  <c r="BC2361" i="75"/>
  <c r="AZ2361" i="75" s="1"/>
  <c r="BE2361" i="75" s="1"/>
  <c r="BB2361" i="75"/>
  <c r="BD2360" i="75"/>
  <c r="BA2360" i="75" s="1"/>
  <c r="BF2360" i="75" s="1"/>
  <c r="BC2360" i="75"/>
  <c r="AZ2360" i="75" s="1"/>
  <c r="BE2360" i="75" s="1"/>
  <c r="BB2360" i="75"/>
  <c r="BD2359" i="75"/>
  <c r="BA2359" i="75" s="1"/>
  <c r="BF2359" i="75" s="1"/>
  <c r="BC2359" i="75"/>
  <c r="AZ2359" i="75" s="1"/>
  <c r="BE2359" i="75" s="1"/>
  <c r="BB2359" i="75"/>
  <c r="BD2358" i="75"/>
  <c r="BA2358" i="75" s="1"/>
  <c r="BF2358" i="75" s="1"/>
  <c r="BC2358" i="75"/>
  <c r="AZ2358" i="75" s="1"/>
  <c r="BE2358" i="75" s="1"/>
  <c r="BB2358" i="75"/>
  <c r="BD2357" i="75"/>
  <c r="BA2357" i="75" s="1"/>
  <c r="BF2357" i="75" s="1"/>
  <c r="BC2357" i="75"/>
  <c r="AZ2357" i="75" s="1"/>
  <c r="BE2357" i="75" s="1"/>
  <c r="BB2357" i="75"/>
  <c r="BD2356" i="75"/>
  <c r="BA2356" i="75" s="1"/>
  <c r="BF2356" i="75" s="1"/>
  <c r="BC2356" i="75"/>
  <c r="AZ2356" i="75" s="1"/>
  <c r="BE2356" i="75" s="1"/>
  <c r="BB2356" i="75"/>
  <c r="BD2355" i="75"/>
  <c r="BA2355" i="75" s="1"/>
  <c r="BF2355" i="75" s="1"/>
  <c r="BC2355" i="75"/>
  <c r="AZ2355" i="75" s="1"/>
  <c r="BE2355" i="75" s="1"/>
  <c r="BB2355" i="75"/>
  <c r="BD2354" i="75"/>
  <c r="BA2354" i="75" s="1"/>
  <c r="BF2354" i="75" s="1"/>
  <c r="BC2354" i="75"/>
  <c r="AZ2354" i="75" s="1"/>
  <c r="BE2354" i="75" s="1"/>
  <c r="BB2354" i="75"/>
  <c r="BD2353" i="75"/>
  <c r="BA2353" i="75" s="1"/>
  <c r="BF2353" i="75" s="1"/>
  <c r="BC2353" i="75"/>
  <c r="AZ2353" i="75" s="1"/>
  <c r="BE2353" i="75" s="1"/>
  <c r="BB2353" i="75"/>
  <c r="BD2352" i="75"/>
  <c r="BA2352" i="75" s="1"/>
  <c r="BF2352" i="75" s="1"/>
  <c r="BC2352" i="75"/>
  <c r="AZ2352" i="75" s="1"/>
  <c r="BE2352" i="75" s="1"/>
  <c r="BB2352" i="75"/>
  <c r="BD2351" i="75"/>
  <c r="BA2351" i="75" s="1"/>
  <c r="BF2351" i="75" s="1"/>
  <c r="BC2351" i="75"/>
  <c r="AZ2351" i="75" s="1"/>
  <c r="BE2351" i="75" s="1"/>
  <c r="BB2351" i="75"/>
  <c r="BD2350" i="75"/>
  <c r="BA2350" i="75" s="1"/>
  <c r="BF2350" i="75" s="1"/>
  <c r="BC2350" i="75"/>
  <c r="AZ2350" i="75" s="1"/>
  <c r="BE2350" i="75" s="1"/>
  <c r="BB2350" i="75"/>
  <c r="BD2349" i="75"/>
  <c r="BA2349" i="75" s="1"/>
  <c r="BF2349" i="75" s="1"/>
  <c r="BC2349" i="75"/>
  <c r="AZ2349" i="75" s="1"/>
  <c r="BE2349" i="75" s="1"/>
  <c r="BB2349" i="75"/>
  <c r="BD2348" i="75"/>
  <c r="BA2348" i="75" s="1"/>
  <c r="BF2348" i="75" s="1"/>
  <c r="BC2348" i="75"/>
  <c r="AZ2348" i="75" s="1"/>
  <c r="BE2348" i="75" s="1"/>
  <c r="BB2348" i="75"/>
  <c r="BD2347" i="75"/>
  <c r="BA2347" i="75" s="1"/>
  <c r="BF2347" i="75" s="1"/>
  <c r="BC2347" i="75"/>
  <c r="AZ2347" i="75" s="1"/>
  <c r="BE2347" i="75" s="1"/>
  <c r="BB2347" i="75"/>
  <c r="BD2346" i="75"/>
  <c r="BA2346" i="75" s="1"/>
  <c r="BF2346" i="75" s="1"/>
  <c r="BC2346" i="75"/>
  <c r="AZ2346" i="75" s="1"/>
  <c r="BE2346" i="75" s="1"/>
  <c r="BB2346" i="75"/>
  <c r="BD2345" i="75"/>
  <c r="BA2345" i="75" s="1"/>
  <c r="BF2345" i="75" s="1"/>
  <c r="BC2345" i="75"/>
  <c r="AZ2345" i="75" s="1"/>
  <c r="BE2345" i="75" s="1"/>
  <c r="BB2345" i="75"/>
  <c r="BD2344" i="75"/>
  <c r="BA2344" i="75" s="1"/>
  <c r="BF2344" i="75" s="1"/>
  <c r="BC2344" i="75"/>
  <c r="AZ2344" i="75" s="1"/>
  <c r="BE2344" i="75" s="1"/>
  <c r="BB2344" i="75"/>
  <c r="BD2343" i="75"/>
  <c r="BA2343" i="75" s="1"/>
  <c r="BF2343" i="75" s="1"/>
  <c r="BC2343" i="75"/>
  <c r="AZ2343" i="75" s="1"/>
  <c r="BE2343" i="75" s="1"/>
  <c r="BB2343" i="75"/>
  <c r="BD2342" i="75"/>
  <c r="BA2342" i="75" s="1"/>
  <c r="BF2342" i="75" s="1"/>
  <c r="BC2342" i="75"/>
  <c r="AZ2342" i="75" s="1"/>
  <c r="BE2342" i="75" s="1"/>
  <c r="BB2342" i="75"/>
  <c r="BD2341" i="75"/>
  <c r="BA2341" i="75" s="1"/>
  <c r="BF2341" i="75" s="1"/>
  <c r="BC2341" i="75"/>
  <c r="AZ2341" i="75" s="1"/>
  <c r="BE2341" i="75" s="1"/>
  <c r="BB2341" i="75"/>
  <c r="BD2340" i="75"/>
  <c r="BA2340" i="75" s="1"/>
  <c r="BF2340" i="75" s="1"/>
  <c r="BC2340" i="75"/>
  <c r="AZ2340" i="75" s="1"/>
  <c r="BE2340" i="75" s="1"/>
  <c r="BB2340" i="75"/>
  <c r="BD2339" i="75"/>
  <c r="BA2339" i="75" s="1"/>
  <c r="BF2339" i="75" s="1"/>
  <c r="BC2339" i="75"/>
  <c r="AZ2339" i="75" s="1"/>
  <c r="BE2339" i="75" s="1"/>
  <c r="BB2339" i="75"/>
  <c r="BD2338" i="75"/>
  <c r="BA2338" i="75" s="1"/>
  <c r="BF2338" i="75" s="1"/>
  <c r="BC2338" i="75"/>
  <c r="AZ2338" i="75" s="1"/>
  <c r="BE2338" i="75" s="1"/>
  <c r="BB2338" i="75"/>
  <c r="BD2337" i="75"/>
  <c r="BA2337" i="75" s="1"/>
  <c r="BF2337" i="75" s="1"/>
  <c r="BC2337" i="75"/>
  <c r="AZ2337" i="75" s="1"/>
  <c r="BE2337" i="75" s="1"/>
  <c r="BB2337" i="75"/>
  <c r="BD2336" i="75"/>
  <c r="BA2336" i="75" s="1"/>
  <c r="BF2336" i="75" s="1"/>
  <c r="BC2336" i="75"/>
  <c r="AZ2336" i="75" s="1"/>
  <c r="BE2336" i="75" s="1"/>
  <c r="BB2336" i="75"/>
  <c r="BD2335" i="75"/>
  <c r="BA2335" i="75" s="1"/>
  <c r="BF2335" i="75" s="1"/>
  <c r="BC2335" i="75"/>
  <c r="AZ2335" i="75" s="1"/>
  <c r="BE2335" i="75" s="1"/>
  <c r="BB2335" i="75"/>
  <c r="BD2334" i="75"/>
  <c r="BA2334" i="75" s="1"/>
  <c r="BF2334" i="75" s="1"/>
  <c r="BC2334" i="75"/>
  <c r="AZ2334" i="75" s="1"/>
  <c r="BE2334" i="75" s="1"/>
  <c r="BB2334" i="75"/>
  <c r="BD2333" i="75"/>
  <c r="BA2333" i="75" s="1"/>
  <c r="BF2333" i="75" s="1"/>
  <c r="BC2333" i="75"/>
  <c r="AZ2333" i="75" s="1"/>
  <c r="BE2333" i="75" s="1"/>
  <c r="BB2333" i="75"/>
  <c r="BD2332" i="75"/>
  <c r="BA2332" i="75" s="1"/>
  <c r="BF2332" i="75" s="1"/>
  <c r="BC2332" i="75"/>
  <c r="AZ2332" i="75" s="1"/>
  <c r="BE2332" i="75" s="1"/>
  <c r="BB2332" i="75"/>
  <c r="BD2331" i="75"/>
  <c r="BA2331" i="75" s="1"/>
  <c r="BF2331" i="75" s="1"/>
  <c r="BC2331" i="75"/>
  <c r="AZ2331" i="75" s="1"/>
  <c r="BE2331" i="75" s="1"/>
  <c r="BB2331" i="75"/>
  <c r="BD2330" i="75"/>
  <c r="BA2330" i="75" s="1"/>
  <c r="BF2330" i="75" s="1"/>
  <c r="BC2330" i="75"/>
  <c r="AZ2330" i="75" s="1"/>
  <c r="BE2330" i="75" s="1"/>
  <c r="BB2330" i="75"/>
  <c r="BD2329" i="75"/>
  <c r="BA2329" i="75" s="1"/>
  <c r="BF2329" i="75" s="1"/>
  <c r="BC2329" i="75"/>
  <c r="AZ2329" i="75" s="1"/>
  <c r="BE2329" i="75" s="1"/>
  <c r="BB2329" i="75"/>
  <c r="BD2328" i="75"/>
  <c r="BA2328" i="75" s="1"/>
  <c r="BF2328" i="75" s="1"/>
  <c r="BC2328" i="75"/>
  <c r="AZ2328" i="75" s="1"/>
  <c r="BE2328" i="75" s="1"/>
  <c r="BB2328" i="75"/>
  <c r="BD2327" i="75"/>
  <c r="BA2327" i="75" s="1"/>
  <c r="BF2327" i="75" s="1"/>
  <c r="BC2327" i="75"/>
  <c r="AZ2327" i="75" s="1"/>
  <c r="BE2327" i="75" s="1"/>
  <c r="BB2327" i="75"/>
  <c r="BD2326" i="75"/>
  <c r="BA2326" i="75" s="1"/>
  <c r="BF2326" i="75" s="1"/>
  <c r="BC2326" i="75"/>
  <c r="AZ2326" i="75" s="1"/>
  <c r="BE2326" i="75" s="1"/>
  <c r="BB2326" i="75"/>
  <c r="BD2325" i="75"/>
  <c r="BA2325" i="75" s="1"/>
  <c r="BF2325" i="75" s="1"/>
  <c r="BC2325" i="75"/>
  <c r="AZ2325" i="75" s="1"/>
  <c r="BE2325" i="75" s="1"/>
  <c r="BB2325" i="75"/>
  <c r="BD2324" i="75"/>
  <c r="BA2324" i="75" s="1"/>
  <c r="BF2324" i="75" s="1"/>
  <c r="BC2324" i="75"/>
  <c r="AZ2324" i="75" s="1"/>
  <c r="BE2324" i="75" s="1"/>
  <c r="BB2324" i="75"/>
  <c r="BD2323" i="75"/>
  <c r="BA2323" i="75" s="1"/>
  <c r="BF2323" i="75" s="1"/>
  <c r="BC2323" i="75"/>
  <c r="AZ2323" i="75" s="1"/>
  <c r="BE2323" i="75" s="1"/>
  <c r="BB2323" i="75"/>
  <c r="BD2322" i="75"/>
  <c r="BA2322" i="75" s="1"/>
  <c r="BF2322" i="75" s="1"/>
  <c r="BC2322" i="75"/>
  <c r="AZ2322" i="75" s="1"/>
  <c r="BE2322" i="75" s="1"/>
  <c r="BB2322" i="75"/>
  <c r="BD2321" i="75"/>
  <c r="BA2321" i="75" s="1"/>
  <c r="BF2321" i="75" s="1"/>
  <c r="BC2321" i="75"/>
  <c r="AZ2321" i="75" s="1"/>
  <c r="BE2321" i="75" s="1"/>
  <c r="BB2321" i="75"/>
  <c r="BD2320" i="75"/>
  <c r="BA2320" i="75" s="1"/>
  <c r="BF2320" i="75" s="1"/>
  <c r="BC2320" i="75"/>
  <c r="AZ2320" i="75" s="1"/>
  <c r="BE2320" i="75" s="1"/>
  <c r="BB2320" i="75"/>
  <c r="BD2319" i="75"/>
  <c r="BA2319" i="75" s="1"/>
  <c r="BF2319" i="75" s="1"/>
  <c r="BC2319" i="75"/>
  <c r="AZ2319" i="75" s="1"/>
  <c r="BE2319" i="75" s="1"/>
  <c r="BB2319" i="75"/>
  <c r="BD2318" i="75"/>
  <c r="BA2318" i="75" s="1"/>
  <c r="BF2318" i="75" s="1"/>
  <c r="BC2318" i="75"/>
  <c r="AZ2318" i="75" s="1"/>
  <c r="BE2318" i="75" s="1"/>
  <c r="BB2318" i="75"/>
  <c r="BD2317" i="75"/>
  <c r="BA2317" i="75" s="1"/>
  <c r="BF2317" i="75" s="1"/>
  <c r="BC2317" i="75"/>
  <c r="AZ2317" i="75" s="1"/>
  <c r="BE2317" i="75" s="1"/>
  <c r="BB2317" i="75"/>
  <c r="BD2316" i="75"/>
  <c r="BA2316" i="75" s="1"/>
  <c r="BF2316" i="75" s="1"/>
  <c r="BC2316" i="75"/>
  <c r="AZ2316" i="75" s="1"/>
  <c r="BE2316" i="75" s="1"/>
  <c r="BB2316" i="75"/>
  <c r="BD2315" i="75"/>
  <c r="BA2315" i="75" s="1"/>
  <c r="BF2315" i="75" s="1"/>
  <c r="BC2315" i="75"/>
  <c r="AZ2315" i="75" s="1"/>
  <c r="BE2315" i="75" s="1"/>
  <c r="BB2315" i="75"/>
  <c r="BD2314" i="75"/>
  <c r="BA2314" i="75" s="1"/>
  <c r="BF2314" i="75" s="1"/>
  <c r="BC2314" i="75"/>
  <c r="AZ2314" i="75" s="1"/>
  <c r="BE2314" i="75" s="1"/>
  <c r="BB2314" i="75"/>
  <c r="BD2313" i="75"/>
  <c r="BA2313" i="75" s="1"/>
  <c r="BF2313" i="75" s="1"/>
  <c r="BC2313" i="75"/>
  <c r="AZ2313" i="75" s="1"/>
  <c r="BE2313" i="75" s="1"/>
  <c r="BB2313" i="75"/>
  <c r="BD2312" i="75"/>
  <c r="BA2312" i="75" s="1"/>
  <c r="BF2312" i="75" s="1"/>
  <c r="BC2312" i="75"/>
  <c r="AZ2312" i="75" s="1"/>
  <c r="BE2312" i="75" s="1"/>
  <c r="BB2312" i="75"/>
  <c r="BD2311" i="75"/>
  <c r="BA2311" i="75" s="1"/>
  <c r="BF2311" i="75" s="1"/>
  <c r="BC2311" i="75"/>
  <c r="AZ2311" i="75" s="1"/>
  <c r="BE2311" i="75" s="1"/>
  <c r="BB2311" i="75"/>
  <c r="BD2310" i="75"/>
  <c r="BA2310" i="75" s="1"/>
  <c r="BF2310" i="75" s="1"/>
  <c r="BC2310" i="75"/>
  <c r="AZ2310" i="75" s="1"/>
  <c r="BE2310" i="75" s="1"/>
  <c r="BB2310" i="75"/>
  <c r="BD2309" i="75"/>
  <c r="BA2309" i="75" s="1"/>
  <c r="BF2309" i="75" s="1"/>
  <c r="BC2309" i="75"/>
  <c r="AZ2309" i="75" s="1"/>
  <c r="BE2309" i="75" s="1"/>
  <c r="BB2309" i="75"/>
  <c r="BD2308" i="75"/>
  <c r="BA2308" i="75" s="1"/>
  <c r="BF2308" i="75" s="1"/>
  <c r="BC2308" i="75"/>
  <c r="AZ2308" i="75" s="1"/>
  <c r="BE2308" i="75" s="1"/>
  <c r="BB2308" i="75"/>
  <c r="BD2307" i="75"/>
  <c r="BA2307" i="75" s="1"/>
  <c r="BF2307" i="75" s="1"/>
  <c r="BC2307" i="75"/>
  <c r="AZ2307" i="75" s="1"/>
  <c r="BE2307" i="75" s="1"/>
  <c r="BB2307" i="75"/>
  <c r="BD2306" i="75"/>
  <c r="BA2306" i="75" s="1"/>
  <c r="BF2306" i="75" s="1"/>
  <c r="BC2306" i="75"/>
  <c r="AZ2306" i="75" s="1"/>
  <c r="BE2306" i="75" s="1"/>
  <c r="BB2306" i="75"/>
  <c r="BD2305" i="75"/>
  <c r="BA2305" i="75" s="1"/>
  <c r="BF2305" i="75" s="1"/>
  <c r="BC2305" i="75"/>
  <c r="AZ2305" i="75" s="1"/>
  <c r="BE2305" i="75" s="1"/>
  <c r="BB2305" i="75"/>
  <c r="BD2304" i="75"/>
  <c r="BA2304" i="75" s="1"/>
  <c r="BF2304" i="75" s="1"/>
  <c r="BC2304" i="75"/>
  <c r="AZ2304" i="75" s="1"/>
  <c r="BE2304" i="75" s="1"/>
  <c r="BB2304" i="75"/>
  <c r="BD2303" i="75"/>
  <c r="BA2303" i="75" s="1"/>
  <c r="BF2303" i="75" s="1"/>
  <c r="BC2303" i="75"/>
  <c r="AZ2303" i="75" s="1"/>
  <c r="BE2303" i="75" s="1"/>
  <c r="BB2303" i="75"/>
  <c r="BD2302" i="75"/>
  <c r="BA2302" i="75" s="1"/>
  <c r="BF2302" i="75" s="1"/>
  <c r="BC2302" i="75"/>
  <c r="AZ2302" i="75" s="1"/>
  <c r="BE2302" i="75" s="1"/>
  <c r="BB2302" i="75"/>
  <c r="BD2301" i="75"/>
  <c r="BA2301" i="75" s="1"/>
  <c r="BF2301" i="75" s="1"/>
  <c r="BC2301" i="75"/>
  <c r="AZ2301" i="75" s="1"/>
  <c r="BE2301" i="75" s="1"/>
  <c r="BB2301" i="75"/>
  <c r="BD2300" i="75"/>
  <c r="BA2300" i="75" s="1"/>
  <c r="BF2300" i="75" s="1"/>
  <c r="BC2300" i="75"/>
  <c r="AZ2300" i="75" s="1"/>
  <c r="BE2300" i="75" s="1"/>
  <c r="BB2300" i="75"/>
  <c r="BD2299" i="75"/>
  <c r="BA2299" i="75" s="1"/>
  <c r="BF2299" i="75" s="1"/>
  <c r="BC2299" i="75"/>
  <c r="AZ2299" i="75" s="1"/>
  <c r="BE2299" i="75" s="1"/>
  <c r="BB2299" i="75"/>
  <c r="BD2298" i="75"/>
  <c r="BA2298" i="75" s="1"/>
  <c r="BF2298" i="75" s="1"/>
  <c r="BC2298" i="75"/>
  <c r="AZ2298" i="75" s="1"/>
  <c r="BE2298" i="75" s="1"/>
  <c r="BB2298" i="75"/>
  <c r="BD2297" i="75"/>
  <c r="BA2297" i="75" s="1"/>
  <c r="BF2297" i="75" s="1"/>
  <c r="BC2297" i="75"/>
  <c r="AZ2297" i="75" s="1"/>
  <c r="BE2297" i="75" s="1"/>
  <c r="BB2297" i="75"/>
  <c r="BD2296" i="75"/>
  <c r="BA2296" i="75" s="1"/>
  <c r="BF2296" i="75" s="1"/>
  <c r="BC2296" i="75"/>
  <c r="AZ2296" i="75" s="1"/>
  <c r="BE2296" i="75" s="1"/>
  <c r="BB2296" i="75"/>
  <c r="BD2295" i="75"/>
  <c r="BA2295" i="75" s="1"/>
  <c r="BF2295" i="75" s="1"/>
  <c r="BC2295" i="75"/>
  <c r="AZ2295" i="75" s="1"/>
  <c r="BE2295" i="75" s="1"/>
  <c r="BB2295" i="75"/>
  <c r="BD2294" i="75"/>
  <c r="BA2294" i="75" s="1"/>
  <c r="BF2294" i="75" s="1"/>
  <c r="BC2294" i="75"/>
  <c r="AZ2294" i="75" s="1"/>
  <c r="BE2294" i="75" s="1"/>
  <c r="BB2294" i="75"/>
  <c r="BD2293" i="75"/>
  <c r="BA2293" i="75" s="1"/>
  <c r="BF2293" i="75" s="1"/>
  <c r="BC2293" i="75"/>
  <c r="AZ2293" i="75" s="1"/>
  <c r="BE2293" i="75" s="1"/>
  <c r="BB2293" i="75"/>
  <c r="BD2292" i="75"/>
  <c r="BA2292" i="75" s="1"/>
  <c r="BF2292" i="75" s="1"/>
  <c r="BC2292" i="75"/>
  <c r="AZ2292" i="75" s="1"/>
  <c r="BE2292" i="75" s="1"/>
  <c r="BB2292" i="75"/>
  <c r="BD2291" i="75"/>
  <c r="BA2291" i="75" s="1"/>
  <c r="BF2291" i="75" s="1"/>
  <c r="BC2291" i="75"/>
  <c r="AZ2291" i="75" s="1"/>
  <c r="BE2291" i="75" s="1"/>
  <c r="BB2291" i="75"/>
  <c r="BD2290" i="75"/>
  <c r="BA2290" i="75" s="1"/>
  <c r="BF2290" i="75" s="1"/>
  <c r="BC2290" i="75"/>
  <c r="AZ2290" i="75" s="1"/>
  <c r="BE2290" i="75" s="1"/>
  <c r="BB2290" i="75"/>
  <c r="BD2289" i="75"/>
  <c r="BA2289" i="75" s="1"/>
  <c r="BF2289" i="75" s="1"/>
  <c r="BC2289" i="75"/>
  <c r="AZ2289" i="75" s="1"/>
  <c r="BE2289" i="75" s="1"/>
  <c r="BB2289" i="75"/>
  <c r="BD2288" i="75"/>
  <c r="BA2288" i="75" s="1"/>
  <c r="BF2288" i="75" s="1"/>
  <c r="BC2288" i="75"/>
  <c r="AZ2288" i="75" s="1"/>
  <c r="BE2288" i="75" s="1"/>
  <c r="BB2288" i="75"/>
  <c r="BD2287" i="75"/>
  <c r="BA2287" i="75" s="1"/>
  <c r="BF2287" i="75" s="1"/>
  <c r="BC2287" i="75"/>
  <c r="AZ2287" i="75" s="1"/>
  <c r="BE2287" i="75" s="1"/>
  <c r="BB2287" i="75"/>
  <c r="BD2286" i="75"/>
  <c r="BA2286" i="75" s="1"/>
  <c r="BF2286" i="75" s="1"/>
  <c r="BC2286" i="75"/>
  <c r="AZ2286" i="75" s="1"/>
  <c r="BE2286" i="75" s="1"/>
  <c r="BB2286" i="75"/>
  <c r="BD2285" i="75"/>
  <c r="BA2285" i="75" s="1"/>
  <c r="BF2285" i="75" s="1"/>
  <c r="BC2285" i="75"/>
  <c r="AZ2285" i="75" s="1"/>
  <c r="BE2285" i="75" s="1"/>
  <c r="BB2285" i="75"/>
  <c r="BD2284" i="75"/>
  <c r="BA2284" i="75" s="1"/>
  <c r="BF2284" i="75" s="1"/>
  <c r="BC2284" i="75"/>
  <c r="AZ2284" i="75" s="1"/>
  <c r="BE2284" i="75" s="1"/>
  <c r="BB2284" i="75"/>
  <c r="BD2283" i="75"/>
  <c r="BA2283" i="75" s="1"/>
  <c r="BF2283" i="75" s="1"/>
  <c r="BC2283" i="75"/>
  <c r="AZ2283" i="75" s="1"/>
  <c r="BE2283" i="75" s="1"/>
  <c r="BB2283" i="75"/>
  <c r="BD2282" i="75"/>
  <c r="BA2282" i="75" s="1"/>
  <c r="BF2282" i="75" s="1"/>
  <c r="BC2282" i="75"/>
  <c r="AZ2282" i="75" s="1"/>
  <c r="BE2282" i="75" s="1"/>
  <c r="BB2282" i="75"/>
  <c r="BD2281" i="75"/>
  <c r="BA2281" i="75" s="1"/>
  <c r="BF2281" i="75" s="1"/>
  <c r="BC2281" i="75"/>
  <c r="AZ2281" i="75" s="1"/>
  <c r="BE2281" i="75" s="1"/>
  <c r="BB2281" i="75"/>
  <c r="BD2280" i="75"/>
  <c r="BA2280" i="75" s="1"/>
  <c r="BF2280" i="75" s="1"/>
  <c r="BC2280" i="75"/>
  <c r="AZ2280" i="75" s="1"/>
  <c r="BE2280" i="75" s="1"/>
  <c r="BB2280" i="75"/>
  <c r="BD2279" i="75"/>
  <c r="BA2279" i="75" s="1"/>
  <c r="BF2279" i="75" s="1"/>
  <c r="BC2279" i="75"/>
  <c r="AZ2279" i="75" s="1"/>
  <c r="BE2279" i="75" s="1"/>
  <c r="BB2279" i="75"/>
  <c r="BD2278" i="75"/>
  <c r="BA2278" i="75" s="1"/>
  <c r="BF2278" i="75" s="1"/>
  <c r="BC2278" i="75"/>
  <c r="AZ2278" i="75" s="1"/>
  <c r="BE2278" i="75" s="1"/>
  <c r="BB2278" i="75"/>
  <c r="BD2277" i="75"/>
  <c r="BA2277" i="75" s="1"/>
  <c r="BF2277" i="75" s="1"/>
  <c r="BC2277" i="75"/>
  <c r="AZ2277" i="75" s="1"/>
  <c r="BE2277" i="75" s="1"/>
  <c r="BB2277" i="75"/>
  <c r="BD2276" i="75"/>
  <c r="BA2276" i="75" s="1"/>
  <c r="BF2276" i="75" s="1"/>
  <c r="BC2276" i="75"/>
  <c r="AZ2276" i="75" s="1"/>
  <c r="BE2276" i="75" s="1"/>
  <c r="BB2276" i="75"/>
  <c r="BD2275" i="75"/>
  <c r="BA2275" i="75" s="1"/>
  <c r="BF2275" i="75" s="1"/>
  <c r="BC2275" i="75"/>
  <c r="AZ2275" i="75" s="1"/>
  <c r="BE2275" i="75" s="1"/>
  <c r="BB2275" i="75"/>
  <c r="BD2274" i="75"/>
  <c r="BA2274" i="75" s="1"/>
  <c r="BF2274" i="75" s="1"/>
  <c r="BC2274" i="75"/>
  <c r="AZ2274" i="75" s="1"/>
  <c r="BE2274" i="75" s="1"/>
  <c r="BB2274" i="75"/>
  <c r="BD2273" i="75"/>
  <c r="BA2273" i="75" s="1"/>
  <c r="BF2273" i="75" s="1"/>
  <c r="BC2273" i="75"/>
  <c r="AZ2273" i="75" s="1"/>
  <c r="BE2273" i="75" s="1"/>
  <c r="BB2273" i="75"/>
  <c r="BD2272" i="75"/>
  <c r="BA2272" i="75" s="1"/>
  <c r="BF2272" i="75" s="1"/>
  <c r="BC2272" i="75"/>
  <c r="AZ2272" i="75" s="1"/>
  <c r="BE2272" i="75" s="1"/>
  <c r="BB2272" i="75"/>
  <c r="BD2271" i="75"/>
  <c r="BA2271" i="75" s="1"/>
  <c r="BF2271" i="75" s="1"/>
  <c r="BC2271" i="75"/>
  <c r="AZ2271" i="75" s="1"/>
  <c r="BE2271" i="75" s="1"/>
  <c r="BB2271" i="75"/>
  <c r="BD2270" i="75"/>
  <c r="BA2270" i="75" s="1"/>
  <c r="BF2270" i="75" s="1"/>
  <c r="BC2270" i="75"/>
  <c r="AZ2270" i="75" s="1"/>
  <c r="BE2270" i="75" s="1"/>
  <c r="BB2270" i="75"/>
  <c r="BD2269" i="75"/>
  <c r="BA2269" i="75" s="1"/>
  <c r="BF2269" i="75" s="1"/>
  <c r="BC2269" i="75"/>
  <c r="AZ2269" i="75" s="1"/>
  <c r="BE2269" i="75" s="1"/>
  <c r="BB2269" i="75"/>
  <c r="BD2268" i="75"/>
  <c r="BA2268" i="75" s="1"/>
  <c r="BF2268" i="75" s="1"/>
  <c r="BC2268" i="75"/>
  <c r="AZ2268" i="75" s="1"/>
  <c r="BE2268" i="75" s="1"/>
  <c r="BB2268" i="75"/>
  <c r="BD2267" i="75"/>
  <c r="BA2267" i="75" s="1"/>
  <c r="BF2267" i="75" s="1"/>
  <c r="BC2267" i="75"/>
  <c r="AZ2267" i="75" s="1"/>
  <c r="BE2267" i="75" s="1"/>
  <c r="BB2267" i="75"/>
  <c r="BD2266" i="75"/>
  <c r="BA2266" i="75" s="1"/>
  <c r="BF2266" i="75" s="1"/>
  <c r="BC2266" i="75"/>
  <c r="AZ2266" i="75" s="1"/>
  <c r="BE2266" i="75" s="1"/>
  <c r="BB2266" i="75"/>
  <c r="BD2265" i="75"/>
  <c r="BA2265" i="75" s="1"/>
  <c r="BF2265" i="75" s="1"/>
  <c r="BC2265" i="75"/>
  <c r="AZ2265" i="75" s="1"/>
  <c r="BE2265" i="75" s="1"/>
  <c r="BB2265" i="75"/>
  <c r="BD2264" i="75"/>
  <c r="BA2264" i="75" s="1"/>
  <c r="BF2264" i="75" s="1"/>
  <c r="BC2264" i="75"/>
  <c r="AZ2264" i="75" s="1"/>
  <c r="BE2264" i="75" s="1"/>
  <c r="BB2264" i="75"/>
  <c r="BD2263" i="75"/>
  <c r="BA2263" i="75" s="1"/>
  <c r="BF2263" i="75" s="1"/>
  <c r="BC2263" i="75"/>
  <c r="AZ2263" i="75" s="1"/>
  <c r="BE2263" i="75" s="1"/>
  <c r="BB2263" i="75"/>
  <c r="BD2262" i="75"/>
  <c r="BA2262" i="75" s="1"/>
  <c r="BF2262" i="75" s="1"/>
  <c r="BC2262" i="75"/>
  <c r="AZ2262" i="75" s="1"/>
  <c r="BE2262" i="75" s="1"/>
  <c r="BB2262" i="75"/>
  <c r="BD2261" i="75"/>
  <c r="BA2261" i="75" s="1"/>
  <c r="BF2261" i="75" s="1"/>
  <c r="BC2261" i="75"/>
  <c r="AZ2261" i="75" s="1"/>
  <c r="BE2261" i="75" s="1"/>
  <c r="BB2261" i="75"/>
  <c r="BD2260" i="75"/>
  <c r="BA2260" i="75" s="1"/>
  <c r="BF2260" i="75" s="1"/>
  <c r="BC2260" i="75"/>
  <c r="AZ2260" i="75" s="1"/>
  <c r="BE2260" i="75" s="1"/>
  <c r="BB2260" i="75"/>
  <c r="BD2259" i="75"/>
  <c r="BA2259" i="75" s="1"/>
  <c r="BF2259" i="75" s="1"/>
  <c r="BC2259" i="75"/>
  <c r="AZ2259" i="75" s="1"/>
  <c r="BE2259" i="75" s="1"/>
  <c r="BB2259" i="75"/>
  <c r="BD2258" i="75"/>
  <c r="BA2258" i="75" s="1"/>
  <c r="BF2258" i="75" s="1"/>
  <c r="BC2258" i="75"/>
  <c r="AZ2258" i="75" s="1"/>
  <c r="BE2258" i="75" s="1"/>
  <c r="BB2258" i="75"/>
  <c r="BD2257" i="75"/>
  <c r="BA2257" i="75" s="1"/>
  <c r="BF2257" i="75" s="1"/>
  <c r="BC2257" i="75"/>
  <c r="AZ2257" i="75" s="1"/>
  <c r="BE2257" i="75" s="1"/>
  <c r="BB2257" i="75"/>
  <c r="BD2256" i="75"/>
  <c r="BA2256" i="75" s="1"/>
  <c r="BF2256" i="75" s="1"/>
  <c r="BC2256" i="75"/>
  <c r="AZ2256" i="75" s="1"/>
  <c r="BE2256" i="75" s="1"/>
  <c r="BB2256" i="75"/>
  <c r="BD2255" i="75"/>
  <c r="BA2255" i="75" s="1"/>
  <c r="BF2255" i="75" s="1"/>
  <c r="BC2255" i="75"/>
  <c r="AZ2255" i="75" s="1"/>
  <c r="BE2255" i="75" s="1"/>
  <c r="BB2255" i="75"/>
  <c r="BD2254" i="75"/>
  <c r="BA2254" i="75" s="1"/>
  <c r="BF2254" i="75" s="1"/>
  <c r="BC2254" i="75"/>
  <c r="AZ2254" i="75" s="1"/>
  <c r="BE2254" i="75" s="1"/>
  <c r="BB2254" i="75"/>
  <c r="BD2253" i="75"/>
  <c r="BA2253" i="75" s="1"/>
  <c r="BF2253" i="75" s="1"/>
  <c r="BC2253" i="75"/>
  <c r="AZ2253" i="75" s="1"/>
  <c r="BE2253" i="75" s="1"/>
  <c r="BB2253" i="75"/>
  <c r="BD2252" i="75"/>
  <c r="BA2252" i="75" s="1"/>
  <c r="BF2252" i="75" s="1"/>
  <c r="BC2252" i="75"/>
  <c r="AZ2252" i="75" s="1"/>
  <c r="BE2252" i="75" s="1"/>
  <c r="BB2252" i="75"/>
  <c r="BD2251" i="75"/>
  <c r="BA2251" i="75" s="1"/>
  <c r="BF2251" i="75" s="1"/>
  <c r="BC2251" i="75"/>
  <c r="AZ2251" i="75" s="1"/>
  <c r="BE2251" i="75" s="1"/>
  <c r="BB2251" i="75"/>
  <c r="BD2250" i="75"/>
  <c r="BA2250" i="75" s="1"/>
  <c r="BF2250" i="75" s="1"/>
  <c r="BC2250" i="75"/>
  <c r="AZ2250" i="75" s="1"/>
  <c r="BE2250" i="75" s="1"/>
  <c r="BB2250" i="75"/>
  <c r="BD2249" i="75"/>
  <c r="BA2249" i="75" s="1"/>
  <c r="BF2249" i="75" s="1"/>
  <c r="BC2249" i="75"/>
  <c r="AZ2249" i="75" s="1"/>
  <c r="BE2249" i="75" s="1"/>
  <c r="BB2249" i="75"/>
  <c r="BD2248" i="75"/>
  <c r="BA2248" i="75" s="1"/>
  <c r="BF2248" i="75" s="1"/>
  <c r="BC2248" i="75"/>
  <c r="AZ2248" i="75" s="1"/>
  <c r="BE2248" i="75" s="1"/>
  <c r="BB2248" i="75"/>
  <c r="BD2247" i="75"/>
  <c r="BA2247" i="75" s="1"/>
  <c r="BF2247" i="75" s="1"/>
  <c r="BC2247" i="75"/>
  <c r="AZ2247" i="75" s="1"/>
  <c r="BE2247" i="75" s="1"/>
  <c r="BB2247" i="75"/>
  <c r="BD2246" i="75"/>
  <c r="BA2246" i="75" s="1"/>
  <c r="BF2246" i="75" s="1"/>
  <c r="BC2246" i="75"/>
  <c r="AZ2246" i="75" s="1"/>
  <c r="BE2246" i="75" s="1"/>
  <c r="BB2246" i="75"/>
  <c r="BD2245" i="75"/>
  <c r="BA2245" i="75" s="1"/>
  <c r="BF2245" i="75" s="1"/>
  <c r="BC2245" i="75"/>
  <c r="AZ2245" i="75" s="1"/>
  <c r="BE2245" i="75" s="1"/>
  <c r="BB2245" i="75"/>
  <c r="BD2244" i="75"/>
  <c r="BA2244" i="75" s="1"/>
  <c r="BF2244" i="75" s="1"/>
  <c r="BC2244" i="75"/>
  <c r="AZ2244" i="75" s="1"/>
  <c r="BE2244" i="75" s="1"/>
  <c r="BB2244" i="75"/>
  <c r="BD2243" i="75"/>
  <c r="BA2243" i="75" s="1"/>
  <c r="BF2243" i="75" s="1"/>
  <c r="BC2243" i="75"/>
  <c r="AZ2243" i="75" s="1"/>
  <c r="BE2243" i="75" s="1"/>
  <c r="BB2243" i="75"/>
  <c r="BD2242" i="75"/>
  <c r="BA2242" i="75" s="1"/>
  <c r="BF2242" i="75" s="1"/>
  <c r="BC2242" i="75"/>
  <c r="AZ2242" i="75" s="1"/>
  <c r="BE2242" i="75" s="1"/>
  <c r="BB2242" i="75"/>
  <c r="BD2241" i="75"/>
  <c r="BA2241" i="75" s="1"/>
  <c r="BF2241" i="75" s="1"/>
  <c r="BC2241" i="75"/>
  <c r="AZ2241" i="75" s="1"/>
  <c r="BE2241" i="75" s="1"/>
  <c r="BB2241" i="75"/>
  <c r="BD2240" i="75"/>
  <c r="BA2240" i="75" s="1"/>
  <c r="BF2240" i="75" s="1"/>
  <c r="BC2240" i="75"/>
  <c r="AZ2240" i="75" s="1"/>
  <c r="BE2240" i="75" s="1"/>
  <c r="BB2240" i="75"/>
  <c r="BD2239" i="75"/>
  <c r="BA2239" i="75" s="1"/>
  <c r="BF2239" i="75" s="1"/>
  <c r="BC2239" i="75"/>
  <c r="AZ2239" i="75" s="1"/>
  <c r="BE2239" i="75" s="1"/>
  <c r="BB2239" i="75"/>
  <c r="BD2238" i="75"/>
  <c r="BA2238" i="75" s="1"/>
  <c r="BF2238" i="75" s="1"/>
  <c r="BC2238" i="75"/>
  <c r="AZ2238" i="75" s="1"/>
  <c r="BE2238" i="75" s="1"/>
  <c r="BB2238" i="75"/>
  <c r="BD2237" i="75"/>
  <c r="BA2237" i="75" s="1"/>
  <c r="BF2237" i="75" s="1"/>
  <c r="BC2237" i="75"/>
  <c r="AZ2237" i="75" s="1"/>
  <c r="BE2237" i="75" s="1"/>
  <c r="BB2237" i="75"/>
  <c r="BD2236" i="75"/>
  <c r="BA2236" i="75" s="1"/>
  <c r="BF2236" i="75" s="1"/>
  <c r="BC2236" i="75"/>
  <c r="AZ2236" i="75" s="1"/>
  <c r="BE2236" i="75" s="1"/>
  <c r="BB2236" i="75"/>
  <c r="BD2235" i="75"/>
  <c r="BA2235" i="75" s="1"/>
  <c r="BF2235" i="75" s="1"/>
  <c r="BC2235" i="75"/>
  <c r="AZ2235" i="75" s="1"/>
  <c r="BE2235" i="75" s="1"/>
  <c r="BB2235" i="75"/>
  <c r="BD2234" i="75"/>
  <c r="BA2234" i="75" s="1"/>
  <c r="BF2234" i="75" s="1"/>
  <c r="BC2234" i="75"/>
  <c r="AZ2234" i="75" s="1"/>
  <c r="BE2234" i="75" s="1"/>
  <c r="BB2234" i="75"/>
  <c r="BD2233" i="75"/>
  <c r="BA2233" i="75" s="1"/>
  <c r="BF2233" i="75" s="1"/>
  <c r="BC2233" i="75"/>
  <c r="AZ2233" i="75" s="1"/>
  <c r="BE2233" i="75" s="1"/>
  <c r="BB2233" i="75"/>
  <c r="BD2232" i="75"/>
  <c r="BA2232" i="75" s="1"/>
  <c r="BF2232" i="75" s="1"/>
  <c r="BC2232" i="75"/>
  <c r="AZ2232" i="75" s="1"/>
  <c r="BE2232" i="75" s="1"/>
  <c r="BB2232" i="75"/>
  <c r="BD2231" i="75"/>
  <c r="BA2231" i="75" s="1"/>
  <c r="BF2231" i="75" s="1"/>
  <c r="BC2231" i="75"/>
  <c r="AZ2231" i="75" s="1"/>
  <c r="BE2231" i="75" s="1"/>
  <c r="BB2231" i="75"/>
  <c r="BD2230" i="75"/>
  <c r="BA2230" i="75" s="1"/>
  <c r="BF2230" i="75" s="1"/>
  <c r="BC2230" i="75"/>
  <c r="AZ2230" i="75" s="1"/>
  <c r="BE2230" i="75" s="1"/>
  <c r="BB2230" i="75"/>
  <c r="BD2229" i="75"/>
  <c r="BA2229" i="75" s="1"/>
  <c r="BF2229" i="75" s="1"/>
  <c r="BC2229" i="75"/>
  <c r="AZ2229" i="75" s="1"/>
  <c r="BE2229" i="75" s="1"/>
  <c r="BB2229" i="75"/>
  <c r="BD2228" i="75"/>
  <c r="BA2228" i="75" s="1"/>
  <c r="BF2228" i="75" s="1"/>
  <c r="BC2228" i="75"/>
  <c r="AZ2228" i="75" s="1"/>
  <c r="BE2228" i="75" s="1"/>
  <c r="BB2228" i="75"/>
  <c r="BD2227" i="75"/>
  <c r="BA2227" i="75" s="1"/>
  <c r="BF2227" i="75" s="1"/>
  <c r="BC2227" i="75"/>
  <c r="AZ2227" i="75" s="1"/>
  <c r="BE2227" i="75" s="1"/>
  <c r="BB2227" i="75"/>
  <c r="BD2226" i="75"/>
  <c r="BA2226" i="75" s="1"/>
  <c r="BF2226" i="75" s="1"/>
  <c r="BC2226" i="75"/>
  <c r="AZ2226" i="75" s="1"/>
  <c r="BE2226" i="75" s="1"/>
  <c r="BB2226" i="75"/>
  <c r="BD2225" i="75"/>
  <c r="BA2225" i="75" s="1"/>
  <c r="BF2225" i="75" s="1"/>
  <c r="BC2225" i="75"/>
  <c r="AZ2225" i="75" s="1"/>
  <c r="BE2225" i="75" s="1"/>
  <c r="BB2225" i="75"/>
  <c r="BD2224" i="75"/>
  <c r="BA2224" i="75" s="1"/>
  <c r="BF2224" i="75" s="1"/>
  <c r="BC2224" i="75"/>
  <c r="AZ2224" i="75" s="1"/>
  <c r="BE2224" i="75" s="1"/>
  <c r="BB2224" i="75"/>
  <c r="BD2223" i="75"/>
  <c r="BA2223" i="75" s="1"/>
  <c r="BF2223" i="75" s="1"/>
  <c r="BC2223" i="75"/>
  <c r="AZ2223" i="75" s="1"/>
  <c r="BE2223" i="75" s="1"/>
  <c r="BB2223" i="75"/>
  <c r="BD2222" i="75"/>
  <c r="BA2222" i="75" s="1"/>
  <c r="BF2222" i="75" s="1"/>
  <c r="BC2222" i="75"/>
  <c r="AZ2222" i="75" s="1"/>
  <c r="BE2222" i="75" s="1"/>
  <c r="BB2222" i="75"/>
  <c r="BD2221" i="75"/>
  <c r="BA2221" i="75" s="1"/>
  <c r="BF2221" i="75" s="1"/>
  <c r="BC2221" i="75"/>
  <c r="AZ2221" i="75" s="1"/>
  <c r="BE2221" i="75" s="1"/>
  <c r="BB2221" i="75"/>
  <c r="BD2220" i="75"/>
  <c r="BA2220" i="75" s="1"/>
  <c r="BF2220" i="75" s="1"/>
  <c r="BC2220" i="75"/>
  <c r="AZ2220" i="75" s="1"/>
  <c r="BE2220" i="75" s="1"/>
  <c r="BB2220" i="75"/>
  <c r="BD2219" i="75"/>
  <c r="BA2219" i="75" s="1"/>
  <c r="BF2219" i="75" s="1"/>
  <c r="BC2219" i="75"/>
  <c r="AZ2219" i="75" s="1"/>
  <c r="BE2219" i="75" s="1"/>
  <c r="BB2219" i="75"/>
  <c r="BD2218" i="75"/>
  <c r="BA2218" i="75" s="1"/>
  <c r="BF2218" i="75" s="1"/>
  <c r="BC2218" i="75"/>
  <c r="AZ2218" i="75" s="1"/>
  <c r="BE2218" i="75" s="1"/>
  <c r="BB2218" i="75"/>
  <c r="BD2217" i="75"/>
  <c r="BA2217" i="75" s="1"/>
  <c r="BF2217" i="75" s="1"/>
  <c r="BC2217" i="75"/>
  <c r="AZ2217" i="75" s="1"/>
  <c r="BE2217" i="75" s="1"/>
  <c r="BB2217" i="75"/>
  <c r="BD2216" i="75"/>
  <c r="BA2216" i="75" s="1"/>
  <c r="BF2216" i="75" s="1"/>
  <c r="BC2216" i="75"/>
  <c r="AZ2216" i="75" s="1"/>
  <c r="BE2216" i="75" s="1"/>
  <c r="BB2216" i="75"/>
  <c r="BD2215" i="75"/>
  <c r="BA2215" i="75" s="1"/>
  <c r="BF2215" i="75" s="1"/>
  <c r="BC2215" i="75"/>
  <c r="AZ2215" i="75" s="1"/>
  <c r="BE2215" i="75" s="1"/>
  <c r="BB2215" i="75"/>
  <c r="BD2214" i="75"/>
  <c r="BA2214" i="75" s="1"/>
  <c r="BF2214" i="75" s="1"/>
  <c r="BC2214" i="75"/>
  <c r="AZ2214" i="75" s="1"/>
  <c r="BE2214" i="75" s="1"/>
  <c r="BB2214" i="75"/>
  <c r="BD2213" i="75"/>
  <c r="BA2213" i="75" s="1"/>
  <c r="BF2213" i="75" s="1"/>
  <c r="BC2213" i="75"/>
  <c r="AZ2213" i="75" s="1"/>
  <c r="BE2213" i="75" s="1"/>
  <c r="BB2213" i="75"/>
  <c r="BD2212" i="75"/>
  <c r="BA2212" i="75" s="1"/>
  <c r="BF2212" i="75" s="1"/>
  <c r="BC2212" i="75"/>
  <c r="AZ2212" i="75" s="1"/>
  <c r="BE2212" i="75" s="1"/>
  <c r="BB2212" i="75"/>
  <c r="BD2211" i="75"/>
  <c r="BA2211" i="75" s="1"/>
  <c r="BF2211" i="75" s="1"/>
  <c r="BC2211" i="75"/>
  <c r="AZ2211" i="75" s="1"/>
  <c r="BE2211" i="75" s="1"/>
  <c r="BB2211" i="75"/>
  <c r="BD2210" i="75"/>
  <c r="BA2210" i="75" s="1"/>
  <c r="BF2210" i="75" s="1"/>
  <c r="BC2210" i="75"/>
  <c r="AZ2210" i="75" s="1"/>
  <c r="BE2210" i="75" s="1"/>
  <c r="BB2210" i="75"/>
  <c r="BD2209" i="75"/>
  <c r="BA2209" i="75" s="1"/>
  <c r="BF2209" i="75" s="1"/>
  <c r="BC2209" i="75"/>
  <c r="AZ2209" i="75" s="1"/>
  <c r="BE2209" i="75" s="1"/>
  <c r="BB2209" i="75"/>
  <c r="BD2208" i="75"/>
  <c r="BA2208" i="75" s="1"/>
  <c r="BF2208" i="75" s="1"/>
  <c r="BC2208" i="75"/>
  <c r="AZ2208" i="75" s="1"/>
  <c r="BE2208" i="75" s="1"/>
  <c r="BB2208" i="75"/>
  <c r="BD2207" i="75"/>
  <c r="BA2207" i="75" s="1"/>
  <c r="BF2207" i="75" s="1"/>
  <c r="BC2207" i="75"/>
  <c r="AZ2207" i="75" s="1"/>
  <c r="BE2207" i="75" s="1"/>
  <c r="BB2207" i="75"/>
  <c r="BD2206" i="75"/>
  <c r="BA2206" i="75" s="1"/>
  <c r="BF2206" i="75" s="1"/>
  <c r="BC2206" i="75"/>
  <c r="AZ2206" i="75" s="1"/>
  <c r="BE2206" i="75" s="1"/>
  <c r="BB2206" i="75"/>
  <c r="BD2205" i="75"/>
  <c r="BA2205" i="75" s="1"/>
  <c r="BF2205" i="75" s="1"/>
  <c r="BC2205" i="75"/>
  <c r="AZ2205" i="75" s="1"/>
  <c r="BE2205" i="75" s="1"/>
  <c r="BB2205" i="75"/>
  <c r="BD2204" i="75"/>
  <c r="BA2204" i="75" s="1"/>
  <c r="BF2204" i="75" s="1"/>
  <c r="BC2204" i="75"/>
  <c r="AZ2204" i="75" s="1"/>
  <c r="BE2204" i="75" s="1"/>
  <c r="BB2204" i="75"/>
  <c r="BD2203" i="75"/>
  <c r="BA2203" i="75" s="1"/>
  <c r="BF2203" i="75" s="1"/>
  <c r="BC2203" i="75"/>
  <c r="AZ2203" i="75" s="1"/>
  <c r="BE2203" i="75" s="1"/>
  <c r="BB2203" i="75"/>
  <c r="BD2202" i="75"/>
  <c r="BA2202" i="75" s="1"/>
  <c r="BF2202" i="75" s="1"/>
  <c r="BC2202" i="75"/>
  <c r="AZ2202" i="75" s="1"/>
  <c r="BE2202" i="75" s="1"/>
  <c r="BB2202" i="75"/>
  <c r="BD2201" i="75"/>
  <c r="BA2201" i="75" s="1"/>
  <c r="BF2201" i="75" s="1"/>
  <c r="BC2201" i="75"/>
  <c r="AZ2201" i="75" s="1"/>
  <c r="BE2201" i="75" s="1"/>
  <c r="BB2201" i="75"/>
  <c r="BD2200" i="75"/>
  <c r="BA2200" i="75" s="1"/>
  <c r="BF2200" i="75" s="1"/>
  <c r="BC2200" i="75"/>
  <c r="AZ2200" i="75" s="1"/>
  <c r="BE2200" i="75" s="1"/>
  <c r="BB2200" i="75"/>
  <c r="BD2199" i="75"/>
  <c r="BA2199" i="75" s="1"/>
  <c r="BF2199" i="75" s="1"/>
  <c r="BC2199" i="75"/>
  <c r="AZ2199" i="75" s="1"/>
  <c r="BE2199" i="75" s="1"/>
  <c r="BB2199" i="75"/>
  <c r="BD2198" i="75"/>
  <c r="BA2198" i="75" s="1"/>
  <c r="BF2198" i="75" s="1"/>
  <c r="BC2198" i="75"/>
  <c r="AZ2198" i="75" s="1"/>
  <c r="BE2198" i="75" s="1"/>
  <c r="BB2198" i="75"/>
  <c r="BD2197" i="75"/>
  <c r="BA2197" i="75" s="1"/>
  <c r="BF2197" i="75" s="1"/>
  <c r="BC2197" i="75"/>
  <c r="AZ2197" i="75" s="1"/>
  <c r="BE2197" i="75" s="1"/>
  <c r="BB2197" i="75"/>
  <c r="BD2196" i="75"/>
  <c r="BA2196" i="75" s="1"/>
  <c r="BF2196" i="75" s="1"/>
  <c r="BC2196" i="75"/>
  <c r="AZ2196" i="75" s="1"/>
  <c r="BE2196" i="75" s="1"/>
  <c r="BB2196" i="75"/>
  <c r="BD2195" i="75"/>
  <c r="BA2195" i="75" s="1"/>
  <c r="BF2195" i="75" s="1"/>
  <c r="BC2195" i="75"/>
  <c r="AZ2195" i="75" s="1"/>
  <c r="BE2195" i="75" s="1"/>
  <c r="BB2195" i="75"/>
  <c r="BD2194" i="75"/>
  <c r="BA2194" i="75" s="1"/>
  <c r="BF2194" i="75" s="1"/>
  <c r="BC2194" i="75"/>
  <c r="AZ2194" i="75" s="1"/>
  <c r="BE2194" i="75" s="1"/>
  <c r="BB2194" i="75"/>
  <c r="BD2193" i="75"/>
  <c r="BA2193" i="75" s="1"/>
  <c r="BF2193" i="75" s="1"/>
  <c r="BC2193" i="75"/>
  <c r="AZ2193" i="75" s="1"/>
  <c r="BE2193" i="75" s="1"/>
  <c r="BB2193" i="75"/>
  <c r="BD2192" i="75"/>
  <c r="BA2192" i="75" s="1"/>
  <c r="BF2192" i="75" s="1"/>
  <c r="BC2192" i="75"/>
  <c r="AZ2192" i="75" s="1"/>
  <c r="BE2192" i="75" s="1"/>
  <c r="BB2192" i="75"/>
  <c r="BD2191" i="75"/>
  <c r="BA2191" i="75" s="1"/>
  <c r="BF2191" i="75" s="1"/>
  <c r="BC2191" i="75"/>
  <c r="AZ2191" i="75" s="1"/>
  <c r="BE2191" i="75" s="1"/>
  <c r="BB2191" i="75"/>
  <c r="BD2190" i="75"/>
  <c r="BA2190" i="75" s="1"/>
  <c r="BF2190" i="75" s="1"/>
  <c r="BC2190" i="75"/>
  <c r="AZ2190" i="75" s="1"/>
  <c r="BE2190" i="75" s="1"/>
  <c r="BB2190" i="75"/>
  <c r="BD2189" i="75"/>
  <c r="BA2189" i="75" s="1"/>
  <c r="BF2189" i="75" s="1"/>
  <c r="BC2189" i="75"/>
  <c r="AZ2189" i="75" s="1"/>
  <c r="BE2189" i="75" s="1"/>
  <c r="BB2189" i="75"/>
  <c r="BD2188" i="75"/>
  <c r="BA2188" i="75" s="1"/>
  <c r="BF2188" i="75" s="1"/>
  <c r="BC2188" i="75"/>
  <c r="AZ2188" i="75" s="1"/>
  <c r="BE2188" i="75" s="1"/>
  <c r="BB2188" i="75"/>
  <c r="BD2187" i="75"/>
  <c r="BA2187" i="75" s="1"/>
  <c r="BF2187" i="75" s="1"/>
  <c r="BC2187" i="75"/>
  <c r="AZ2187" i="75" s="1"/>
  <c r="BE2187" i="75" s="1"/>
  <c r="BB2187" i="75"/>
  <c r="BD2186" i="75"/>
  <c r="BA2186" i="75" s="1"/>
  <c r="BF2186" i="75" s="1"/>
  <c r="BC2186" i="75"/>
  <c r="AZ2186" i="75" s="1"/>
  <c r="BE2186" i="75" s="1"/>
  <c r="BB2186" i="75"/>
  <c r="BD2185" i="75"/>
  <c r="BA2185" i="75" s="1"/>
  <c r="BF2185" i="75" s="1"/>
  <c r="BC2185" i="75"/>
  <c r="AZ2185" i="75" s="1"/>
  <c r="BE2185" i="75" s="1"/>
  <c r="BB2185" i="75"/>
  <c r="BD2184" i="75"/>
  <c r="BA2184" i="75" s="1"/>
  <c r="BF2184" i="75" s="1"/>
  <c r="BC2184" i="75"/>
  <c r="AZ2184" i="75" s="1"/>
  <c r="BE2184" i="75" s="1"/>
  <c r="BB2184" i="75"/>
  <c r="BD2183" i="75"/>
  <c r="BA2183" i="75" s="1"/>
  <c r="BF2183" i="75" s="1"/>
  <c r="BC2183" i="75"/>
  <c r="AZ2183" i="75" s="1"/>
  <c r="BE2183" i="75" s="1"/>
  <c r="BB2183" i="75"/>
  <c r="BD2182" i="75"/>
  <c r="BA2182" i="75" s="1"/>
  <c r="BF2182" i="75" s="1"/>
  <c r="BC2182" i="75"/>
  <c r="AZ2182" i="75" s="1"/>
  <c r="BE2182" i="75" s="1"/>
  <c r="BB2182" i="75"/>
  <c r="BD2181" i="75"/>
  <c r="BA2181" i="75" s="1"/>
  <c r="BF2181" i="75" s="1"/>
  <c r="BC2181" i="75"/>
  <c r="AZ2181" i="75" s="1"/>
  <c r="BE2181" i="75" s="1"/>
  <c r="BB2181" i="75"/>
  <c r="BD2180" i="75"/>
  <c r="BA2180" i="75" s="1"/>
  <c r="BF2180" i="75" s="1"/>
  <c r="BC2180" i="75"/>
  <c r="AZ2180" i="75" s="1"/>
  <c r="BE2180" i="75" s="1"/>
  <c r="BB2180" i="75"/>
  <c r="BD2179" i="75"/>
  <c r="BA2179" i="75" s="1"/>
  <c r="BF2179" i="75" s="1"/>
  <c r="BC2179" i="75"/>
  <c r="AZ2179" i="75" s="1"/>
  <c r="BE2179" i="75" s="1"/>
  <c r="BB2179" i="75"/>
  <c r="BD2178" i="75"/>
  <c r="BA2178" i="75" s="1"/>
  <c r="BF2178" i="75" s="1"/>
  <c r="BC2178" i="75"/>
  <c r="AZ2178" i="75" s="1"/>
  <c r="BE2178" i="75" s="1"/>
  <c r="BB2178" i="75"/>
  <c r="BD2177" i="75"/>
  <c r="BA2177" i="75" s="1"/>
  <c r="BF2177" i="75" s="1"/>
  <c r="BC2177" i="75"/>
  <c r="AZ2177" i="75" s="1"/>
  <c r="BE2177" i="75" s="1"/>
  <c r="BB2177" i="75"/>
  <c r="BD2176" i="75"/>
  <c r="BA2176" i="75" s="1"/>
  <c r="BF2176" i="75" s="1"/>
  <c r="BC2176" i="75"/>
  <c r="AZ2176" i="75" s="1"/>
  <c r="BE2176" i="75" s="1"/>
  <c r="BB2176" i="75"/>
  <c r="BD2175" i="75"/>
  <c r="BA2175" i="75" s="1"/>
  <c r="BF2175" i="75" s="1"/>
  <c r="BC2175" i="75"/>
  <c r="AZ2175" i="75" s="1"/>
  <c r="BE2175" i="75" s="1"/>
  <c r="BB2175" i="75"/>
  <c r="BD2174" i="75"/>
  <c r="BA2174" i="75" s="1"/>
  <c r="BF2174" i="75" s="1"/>
  <c r="BC2174" i="75"/>
  <c r="AZ2174" i="75" s="1"/>
  <c r="BE2174" i="75" s="1"/>
  <c r="BB2174" i="75"/>
  <c r="BD2173" i="75"/>
  <c r="BA2173" i="75" s="1"/>
  <c r="BF2173" i="75" s="1"/>
  <c r="BC2173" i="75"/>
  <c r="AZ2173" i="75" s="1"/>
  <c r="BE2173" i="75" s="1"/>
  <c r="BB2173" i="75"/>
  <c r="BD2172" i="75"/>
  <c r="BA2172" i="75" s="1"/>
  <c r="BF2172" i="75" s="1"/>
  <c r="BC2172" i="75"/>
  <c r="AZ2172" i="75" s="1"/>
  <c r="BE2172" i="75" s="1"/>
  <c r="BB2172" i="75"/>
  <c r="BD2171" i="75"/>
  <c r="BA2171" i="75" s="1"/>
  <c r="BF2171" i="75" s="1"/>
  <c r="BC2171" i="75"/>
  <c r="AZ2171" i="75" s="1"/>
  <c r="BE2171" i="75" s="1"/>
  <c r="BB2171" i="75"/>
  <c r="BD2170" i="75"/>
  <c r="BA2170" i="75" s="1"/>
  <c r="BF2170" i="75" s="1"/>
  <c r="BC2170" i="75"/>
  <c r="AZ2170" i="75" s="1"/>
  <c r="BE2170" i="75" s="1"/>
  <c r="BB2170" i="75"/>
  <c r="BD2169" i="75"/>
  <c r="BA2169" i="75" s="1"/>
  <c r="BF2169" i="75" s="1"/>
  <c r="BC2169" i="75"/>
  <c r="AZ2169" i="75" s="1"/>
  <c r="BE2169" i="75" s="1"/>
  <c r="BB2169" i="75"/>
  <c r="BD2168" i="75"/>
  <c r="BA2168" i="75" s="1"/>
  <c r="BF2168" i="75" s="1"/>
  <c r="BC2168" i="75"/>
  <c r="AZ2168" i="75" s="1"/>
  <c r="BE2168" i="75" s="1"/>
  <c r="BB2168" i="75"/>
  <c r="BD2167" i="75"/>
  <c r="BA2167" i="75" s="1"/>
  <c r="BF2167" i="75" s="1"/>
  <c r="BC2167" i="75"/>
  <c r="AZ2167" i="75" s="1"/>
  <c r="BE2167" i="75" s="1"/>
  <c r="BB2167" i="75"/>
  <c r="BD2166" i="75"/>
  <c r="BA2166" i="75" s="1"/>
  <c r="BF2166" i="75" s="1"/>
  <c r="BC2166" i="75"/>
  <c r="AZ2166" i="75" s="1"/>
  <c r="BE2166" i="75" s="1"/>
  <c r="BB2166" i="75"/>
  <c r="BD2165" i="75"/>
  <c r="BA2165" i="75" s="1"/>
  <c r="BF2165" i="75" s="1"/>
  <c r="BC2165" i="75"/>
  <c r="AZ2165" i="75" s="1"/>
  <c r="BE2165" i="75" s="1"/>
  <c r="BB2165" i="75"/>
  <c r="BD2164" i="75"/>
  <c r="BA2164" i="75" s="1"/>
  <c r="BF2164" i="75" s="1"/>
  <c r="BC2164" i="75"/>
  <c r="AZ2164" i="75" s="1"/>
  <c r="BE2164" i="75" s="1"/>
  <c r="BB2164" i="75"/>
  <c r="BD2163" i="75"/>
  <c r="BA2163" i="75" s="1"/>
  <c r="BF2163" i="75" s="1"/>
  <c r="BC2163" i="75"/>
  <c r="AZ2163" i="75" s="1"/>
  <c r="BE2163" i="75" s="1"/>
  <c r="BB2163" i="75"/>
  <c r="BD2162" i="75"/>
  <c r="BA2162" i="75" s="1"/>
  <c r="BF2162" i="75" s="1"/>
  <c r="BC2162" i="75"/>
  <c r="AZ2162" i="75" s="1"/>
  <c r="BE2162" i="75" s="1"/>
  <c r="BB2162" i="75"/>
  <c r="BD2161" i="75"/>
  <c r="BA2161" i="75" s="1"/>
  <c r="BF2161" i="75" s="1"/>
  <c r="BC2161" i="75"/>
  <c r="AZ2161" i="75" s="1"/>
  <c r="BE2161" i="75" s="1"/>
  <c r="BB2161" i="75"/>
  <c r="BD2160" i="75"/>
  <c r="BA2160" i="75" s="1"/>
  <c r="BF2160" i="75" s="1"/>
  <c r="BC2160" i="75"/>
  <c r="AZ2160" i="75" s="1"/>
  <c r="BE2160" i="75" s="1"/>
  <c r="BB2160" i="75"/>
  <c r="BD2159" i="75"/>
  <c r="BA2159" i="75" s="1"/>
  <c r="BF2159" i="75" s="1"/>
  <c r="BC2159" i="75"/>
  <c r="AZ2159" i="75" s="1"/>
  <c r="BE2159" i="75" s="1"/>
  <c r="BB2159" i="75"/>
  <c r="BD2158" i="75"/>
  <c r="BA2158" i="75" s="1"/>
  <c r="BF2158" i="75" s="1"/>
  <c r="BC2158" i="75"/>
  <c r="AZ2158" i="75" s="1"/>
  <c r="BE2158" i="75" s="1"/>
  <c r="BB2158" i="75"/>
  <c r="BD2157" i="75"/>
  <c r="BA2157" i="75" s="1"/>
  <c r="BF2157" i="75" s="1"/>
  <c r="BC2157" i="75"/>
  <c r="AZ2157" i="75" s="1"/>
  <c r="BE2157" i="75" s="1"/>
  <c r="BB2157" i="75"/>
  <c r="BD2156" i="75"/>
  <c r="BA2156" i="75" s="1"/>
  <c r="BF2156" i="75" s="1"/>
  <c r="BC2156" i="75"/>
  <c r="AZ2156" i="75" s="1"/>
  <c r="BE2156" i="75" s="1"/>
  <c r="BB2156" i="75"/>
  <c r="BD2155" i="75"/>
  <c r="BA2155" i="75" s="1"/>
  <c r="BF2155" i="75" s="1"/>
  <c r="BC2155" i="75"/>
  <c r="AZ2155" i="75" s="1"/>
  <c r="BE2155" i="75" s="1"/>
  <c r="BB2155" i="75"/>
  <c r="BD2154" i="75"/>
  <c r="BA2154" i="75" s="1"/>
  <c r="BF2154" i="75" s="1"/>
  <c r="BC2154" i="75"/>
  <c r="AZ2154" i="75" s="1"/>
  <c r="BE2154" i="75" s="1"/>
  <c r="BB2154" i="75"/>
  <c r="BD2153" i="75"/>
  <c r="BA2153" i="75" s="1"/>
  <c r="BF2153" i="75" s="1"/>
  <c r="BC2153" i="75"/>
  <c r="AZ2153" i="75" s="1"/>
  <c r="BE2153" i="75" s="1"/>
  <c r="BB2153" i="75"/>
  <c r="BD2152" i="75"/>
  <c r="BA2152" i="75" s="1"/>
  <c r="BF2152" i="75" s="1"/>
  <c r="BC2152" i="75"/>
  <c r="AZ2152" i="75" s="1"/>
  <c r="BE2152" i="75" s="1"/>
  <c r="BB2152" i="75"/>
  <c r="BD2151" i="75"/>
  <c r="BA2151" i="75" s="1"/>
  <c r="BF2151" i="75" s="1"/>
  <c r="BC2151" i="75"/>
  <c r="AZ2151" i="75" s="1"/>
  <c r="BE2151" i="75" s="1"/>
  <c r="BB2151" i="75"/>
  <c r="BD2150" i="75"/>
  <c r="BA2150" i="75" s="1"/>
  <c r="BF2150" i="75" s="1"/>
  <c r="BC2150" i="75"/>
  <c r="AZ2150" i="75" s="1"/>
  <c r="BE2150" i="75" s="1"/>
  <c r="BB2150" i="75"/>
  <c r="BD2149" i="75"/>
  <c r="BA2149" i="75" s="1"/>
  <c r="BF2149" i="75" s="1"/>
  <c r="BC2149" i="75"/>
  <c r="AZ2149" i="75" s="1"/>
  <c r="BE2149" i="75" s="1"/>
  <c r="BB2149" i="75"/>
  <c r="BD2148" i="75"/>
  <c r="BA2148" i="75" s="1"/>
  <c r="BF2148" i="75" s="1"/>
  <c r="BC2148" i="75"/>
  <c r="AZ2148" i="75" s="1"/>
  <c r="BE2148" i="75" s="1"/>
  <c r="BB2148" i="75"/>
  <c r="BD2147" i="75"/>
  <c r="BA2147" i="75" s="1"/>
  <c r="BF2147" i="75" s="1"/>
  <c r="BC2147" i="75"/>
  <c r="AZ2147" i="75" s="1"/>
  <c r="BE2147" i="75" s="1"/>
  <c r="BB2147" i="75"/>
  <c r="BD2146" i="75"/>
  <c r="BA2146" i="75" s="1"/>
  <c r="BF2146" i="75" s="1"/>
  <c r="BC2146" i="75"/>
  <c r="AZ2146" i="75" s="1"/>
  <c r="BE2146" i="75" s="1"/>
  <c r="BB2146" i="75"/>
  <c r="BD2145" i="75"/>
  <c r="BA2145" i="75" s="1"/>
  <c r="BF2145" i="75" s="1"/>
  <c r="BC2145" i="75"/>
  <c r="AZ2145" i="75" s="1"/>
  <c r="BE2145" i="75" s="1"/>
  <c r="BB2145" i="75"/>
  <c r="BD2144" i="75"/>
  <c r="BA2144" i="75" s="1"/>
  <c r="BF2144" i="75" s="1"/>
  <c r="BC2144" i="75"/>
  <c r="AZ2144" i="75" s="1"/>
  <c r="BE2144" i="75" s="1"/>
  <c r="BB2144" i="75"/>
  <c r="BD2143" i="75"/>
  <c r="BA2143" i="75" s="1"/>
  <c r="BF2143" i="75" s="1"/>
  <c r="BC2143" i="75"/>
  <c r="AZ2143" i="75" s="1"/>
  <c r="BE2143" i="75" s="1"/>
  <c r="BB2143" i="75"/>
  <c r="BD2142" i="75"/>
  <c r="BA2142" i="75" s="1"/>
  <c r="BF2142" i="75" s="1"/>
  <c r="BC2142" i="75"/>
  <c r="AZ2142" i="75" s="1"/>
  <c r="BE2142" i="75" s="1"/>
  <c r="BB2142" i="75"/>
  <c r="BD2141" i="75"/>
  <c r="BA2141" i="75" s="1"/>
  <c r="BF2141" i="75" s="1"/>
  <c r="BC2141" i="75"/>
  <c r="AZ2141" i="75" s="1"/>
  <c r="BE2141" i="75" s="1"/>
  <c r="BB2141" i="75"/>
  <c r="BD2140" i="75"/>
  <c r="BA2140" i="75" s="1"/>
  <c r="BF2140" i="75" s="1"/>
  <c r="BC2140" i="75"/>
  <c r="AZ2140" i="75" s="1"/>
  <c r="BE2140" i="75" s="1"/>
  <c r="BB2140" i="75"/>
  <c r="BD2139" i="75"/>
  <c r="BA2139" i="75" s="1"/>
  <c r="BF2139" i="75" s="1"/>
  <c r="BC2139" i="75"/>
  <c r="AZ2139" i="75" s="1"/>
  <c r="BE2139" i="75" s="1"/>
  <c r="BB2139" i="75"/>
  <c r="BD2138" i="75"/>
  <c r="BA2138" i="75" s="1"/>
  <c r="BF2138" i="75" s="1"/>
  <c r="BC2138" i="75"/>
  <c r="AZ2138" i="75" s="1"/>
  <c r="BE2138" i="75" s="1"/>
  <c r="BB2138" i="75"/>
  <c r="BD2137" i="75"/>
  <c r="BA2137" i="75" s="1"/>
  <c r="BF2137" i="75" s="1"/>
  <c r="BC2137" i="75"/>
  <c r="AZ2137" i="75" s="1"/>
  <c r="BE2137" i="75" s="1"/>
  <c r="BB2137" i="75"/>
  <c r="BD2136" i="75"/>
  <c r="BA2136" i="75" s="1"/>
  <c r="BF2136" i="75" s="1"/>
  <c r="BC2136" i="75"/>
  <c r="AZ2136" i="75" s="1"/>
  <c r="BE2136" i="75" s="1"/>
  <c r="BB2136" i="75"/>
  <c r="BD2135" i="75"/>
  <c r="BA2135" i="75" s="1"/>
  <c r="BF2135" i="75" s="1"/>
  <c r="BC2135" i="75"/>
  <c r="AZ2135" i="75" s="1"/>
  <c r="BE2135" i="75" s="1"/>
  <c r="BB2135" i="75"/>
  <c r="BD2134" i="75"/>
  <c r="BA2134" i="75" s="1"/>
  <c r="BF2134" i="75" s="1"/>
  <c r="BC2134" i="75"/>
  <c r="AZ2134" i="75" s="1"/>
  <c r="BE2134" i="75" s="1"/>
  <c r="BB2134" i="75"/>
  <c r="BD2133" i="75"/>
  <c r="BA2133" i="75" s="1"/>
  <c r="BF2133" i="75" s="1"/>
  <c r="BC2133" i="75"/>
  <c r="AZ2133" i="75" s="1"/>
  <c r="BE2133" i="75" s="1"/>
  <c r="BB2133" i="75"/>
  <c r="BD2132" i="75"/>
  <c r="BA2132" i="75" s="1"/>
  <c r="BF2132" i="75" s="1"/>
  <c r="BC2132" i="75"/>
  <c r="AZ2132" i="75" s="1"/>
  <c r="BE2132" i="75" s="1"/>
  <c r="BB2132" i="75"/>
  <c r="BD2131" i="75"/>
  <c r="BA2131" i="75" s="1"/>
  <c r="BF2131" i="75" s="1"/>
  <c r="BC2131" i="75"/>
  <c r="AZ2131" i="75" s="1"/>
  <c r="BE2131" i="75" s="1"/>
  <c r="BB2131" i="75"/>
  <c r="BD2130" i="75"/>
  <c r="BA2130" i="75" s="1"/>
  <c r="BF2130" i="75" s="1"/>
  <c r="BC2130" i="75"/>
  <c r="AZ2130" i="75" s="1"/>
  <c r="BE2130" i="75" s="1"/>
  <c r="BB2130" i="75"/>
  <c r="BD2129" i="75"/>
  <c r="BA2129" i="75" s="1"/>
  <c r="BF2129" i="75" s="1"/>
  <c r="BC2129" i="75"/>
  <c r="AZ2129" i="75" s="1"/>
  <c r="BE2129" i="75" s="1"/>
  <c r="BB2129" i="75"/>
  <c r="BD2128" i="75"/>
  <c r="BA2128" i="75" s="1"/>
  <c r="BF2128" i="75" s="1"/>
  <c r="BC2128" i="75"/>
  <c r="AZ2128" i="75" s="1"/>
  <c r="BE2128" i="75" s="1"/>
  <c r="BB2128" i="75"/>
  <c r="BD2127" i="75"/>
  <c r="BA2127" i="75" s="1"/>
  <c r="BF2127" i="75" s="1"/>
  <c r="BC2127" i="75"/>
  <c r="AZ2127" i="75" s="1"/>
  <c r="BE2127" i="75" s="1"/>
  <c r="BB2127" i="75"/>
  <c r="BD2126" i="75"/>
  <c r="BA2126" i="75" s="1"/>
  <c r="BF2126" i="75" s="1"/>
  <c r="BC2126" i="75"/>
  <c r="AZ2126" i="75" s="1"/>
  <c r="BE2126" i="75" s="1"/>
  <c r="BB2126" i="75"/>
  <c r="BD2125" i="75"/>
  <c r="BA2125" i="75" s="1"/>
  <c r="BF2125" i="75" s="1"/>
  <c r="BC2125" i="75"/>
  <c r="AZ2125" i="75" s="1"/>
  <c r="BE2125" i="75" s="1"/>
  <c r="BB2125" i="75"/>
  <c r="BD2124" i="75"/>
  <c r="BA2124" i="75" s="1"/>
  <c r="BF2124" i="75" s="1"/>
  <c r="BC2124" i="75"/>
  <c r="AZ2124" i="75" s="1"/>
  <c r="BE2124" i="75" s="1"/>
  <c r="BB2124" i="75"/>
  <c r="BD2123" i="75"/>
  <c r="BA2123" i="75" s="1"/>
  <c r="BF2123" i="75" s="1"/>
  <c r="BC2123" i="75"/>
  <c r="AZ2123" i="75" s="1"/>
  <c r="BE2123" i="75" s="1"/>
  <c r="BB2123" i="75"/>
  <c r="BD2122" i="75"/>
  <c r="BA2122" i="75" s="1"/>
  <c r="BF2122" i="75" s="1"/>
  <c r="BC2122" i="75"/>
  <c r="AZ2122" i="75" s="1"/>
  <c r="BE2122" i="75" s="1"/>
  <c r="BB2122" i="75"/>
  <c r="BD2121" i="75"/>
  <c r="BA2121" i="75" s="1"/>
  <c r="BF2121" i="75" s="1"/>
  <c r="BC2121" i="75"/>
  <c r="AZ2121" i="75" s="1"/>
  <c r="BE2121" i="75" s="1"/>
  <c r="BB2121" i="75"/>
  <c r="BD2120" i="75"/>
  <c r="BA2120" i="75" s="1"/>
  <c r="BF2120" i="75" s="1"/>
  <c r="BC2120" i="75"/>
  <c r="AZ2120" i="75" s="1"/>
  <c r="BE2120" i="75" s="1"/>
  <c r="BB2120" i="75"/>
  <c r="BD2119" i="75"/>
  <c r="BA2119" i="75" s="1"/>
  <c r="BF2119" i="75" s="1"/>
  <c r="BC2119" i="75"/>
  <c r="AZ2119" i="75" s="1"/>
  <c r="BE2119" i="75" s="1"/>
  <c r="BB2119" i="75"/>
  <c r="BD2118" i="75"/>
  <c r="BA2118" i="75" s="1"/>
  <c r="BF2118" i="75" s="1"/>
  <c r="BC2118" i="75"/>
  <c r="AZ2118" i="75" s="1"/>
  <c r="BE2118" i="75" s="1"/>
  <c r="BB2118" i="75"/>
  <c r="BD2117" i="75"/>
  <c r="BA2117" i="75" s="1"/>
  <c r="BF2117" i="75" s="1"/>
  <c r="BC2117" i="75"/>
  <c r="AZ2117" i="75" s="1"/>
  <c r="BE2117" i="75" s="1"/>
  <c r="BB2117" i="75"/>
  <c r="BD2116" i="75"/>
  <c r="BA2116" i="75" s="1"/>
  <c r="BF2116" i="75" s="1"/>
  <c r="BC2116" i="75"/>
  <c r="AZ2116" i="75" s="1"/>
  <c r="BE2116" i="75" s="1"/>
  <c r="BB2116" i="75"/>
  <c r="BD2115" i="75"/>
  <c r="BA2115" i="75" s="1"/>
  <c r="BF2115" i="75" s="1"/>
  <c r="BC2115" i="75"/>
  <c r="AZ2115" i="75" s="1"/>
  <c r="BE2115" i="75" s="1"/>
  <c r="BB2115" i="75"/>
  <c r="BD2114" i="75"/>
  <c r="BA2114" i="75" s="1"/>
  <c r="BF2114" i="75" s="1"/>
  <c r="BC2114" i="75"/>
  <c r="AZ2114" i="75" s="1"/>
  <c r="BE2114" i="75" s="1"/>
  <c r="BB2114" i="75"/>
  <c r="BD2113" i="75"/>
  <c r="BA2113" i="75" s="1"/>
  <c r="BF2113" i="75" s="1"/>
  <c r="BC2113" i="75"/>
  <c r="AZ2113" i="75" s="1"/>
  <c r="BE2113" i="75" s="1"/>
  <c r="BB2113" i="75"/>
  <c r="BD2112" i="75"/>
  <c r="BA2112" i="75" s="1"/>
  <c r="BF2112" i="75" s="1"/>
  <c r="BC2112" i="75"/>
  <c r="AZ2112" i="75" s="1"/>
  <c r="BE2112" i="75" s="1"/>
  <c r="BB2112" i="75"/>
  <c r="BD2111" i="75"/>
  <c r="BA2111" i="75" s="1"/>
  <c r="BF2111" i="75" s="1"/>
  <c r="BC2111" i="75"/>
  <c r="AZ2111" i="75" s="1"/>
  <c r="BE2111" i="75" s="1"/>
  <c r="BB2111" i="75"/>
  <c r="BD2110" i="75"/>
  <c r="BA2110" i="75" s="1"/>
  <c r="BF2110" i="75" s="1"/>
  <c r="BC2110" i="75"/>
  <c r="AZ2110" i="75" s="1"/>
  <c r="BE2110" i="75" s="1"/>
  <c r="BB2110" i="75"/>
  <c r="BD2109" i="75"/>
  <c r="BA2109" i="75" s="1"/>
  <c r="BF2109" i="75" s="1"/>
  <c r="BC2109" i="75"/>
  <c r="AZ2109" i="75" s="1"/>
  <c r="BE2109" i="75" s="1"/>
  <c r="BB2109" i="75"/>
  <c r="BD2108" i="75"/>
  <c r="BA2108" i="75" s="1"/>
  <c r="BF2108" i="75" s="1"/>
  <c r="BC2108" i="75"/>
  <c r="AZ2108" i="75" s="1"/>
  <c r="BE2108" i="75" s="1"/>
  <c r="BB2108" i="75"/>
  <c r="BD2107" i="75"/>
  <c r="BA2107" i="75" s="1"/>
  <c r="BF2107" i="75" s="1"/>
  <c r="BC2107" i="75"/>
  <c r="AZ2107" i="75" s="1"/>
  <c r="BE2107" i="75" s="1"/>
  <c r="BB2107" i="75"/>
  <c r="BD2106" i="75"/>
  <c r="BA2106" i="75" s="1"/>
  <c r="BF2106" i="75" s="1"/>
  <c r="BC2106" i="75"/>
  <c r="AZ2106" i="75" s="1"/>
  <c r="BE2106" i="75" s="1"/>
  <c r="BB2106" i="75"/>
  <c r="BD2105" i="75"/>
  <c r="BA2105" i="75" s="1"/>
  <c r="BF2105" i="75" s="1"/>
  <c r="BC2105" i="75"/>
  <c r="AZ2105" i="75" s="1"/>
  <c r="BE2105" i="75" s="1"/>
  <c r="BB2105" i="75"/>
  <c r="BD2104" i="75"/>
  <c r="BA2104" i="75" s="1"/>
  <c r="BF2104" i="75" s="1"/>
  <c r="BC2104" i="75"/>
  <c r="AZ2104" i="75" s="1"/>
  <c r="BE2104" i="75" s="1"/>
  <c r="BB2104" i="75"/>
  <c r="BD2103" i="75"/>
  <c r="BA2103" i="75" s="1"/>
  <c r="BF2103" i="75" s="1"/>
  <c r="BC2103" i="75"/>
  <c r="AZ2103" i="75" s="1"/>
  <c r="BE2103" i="75" s="1"/>
  <c r="BB2103" i="75"/>
  <c r="BD2102" i="75"/>
  <c r="BA2102" i="75" s="1"/>
  <c r="BF2102" i="75" s="1"/>
  <c r="BC2102" i="75"/>
  <c r="AZ2102" i="75" s="1"/>
  <c r="BE2102" i="75" s="1"/>
  <c r="BB2102" i="75"/>
  <c r="BD2101" i="75"/>
  <c r="BA2101" i="75" s="1"/>
  <c r="BF2101" i="75" s="1"/>
  <c r="BC2101" i="75"/>
  <c r="AZ2101" i="75" s="1"/>
  <c r="BE2101" i="75" s="1"/>
  <c r="BB2101" i="75"/>
  <c r="BD2100" i="75"/>
  <c r="BA2100" i="75" s="1"/>
  <c r="BF2100" i="75" s="1"/>
  <c r="BC2100" i="75"/>
  <c r="AZ2100" i="75" s="1"/>
  <c r="BE2100" i="75" s="1"/>
  <c r="BB2100" i="75"/>
  <c r="BD2099" i="75"/>
  <c r="BA2099" i="75" s="1"/>
  <c r="BF2099" i="75" s="1"/>
  <c r="BC2099" i="75"/>
  <c r="AZ2099" i="75" s="1"/>
  <c r="BE2099" i="75" s="1"/>
  <c r="BB2099" i="75"/>
  <c r="BD2098" i="75"/>
  <c r="BA2098" i="75" s="1"/>
  <c r="BF2098" i="75" s="1"/>
  <c r="BC2098" i="75"/>
  <c r="AZ2098" i="75" s="1"/>
  <c r="BE2098" i="75" s="1"/>
  <c r="BB2098" i="75"/>
  <c r="BD2097" i="75"/>
  <c r="BA2097" i="75" s="1"/>
  <c r="BF2097" i="75" s="1"/>
  <c r="BC2097" i="75"/>
  <c r="AZ2097" i="75" s="1"/>
  <c r="BE2097" i="75" s="1"/>
  <c r="BB2097" i="75"/>
  <c r="BD2096" i="75"/>
  <c r="BA2096" i="75" s="1"/>
  <c r="BF2096" i="75" s="1"/>
  <c r="BC2096" i="75"/>
  <c r="AZ2096" i="75" s="1"/>
  <c r="BE2096" i="75" s="1"/>
  <c r="BB2096" i="75"/>
  <c r="BD2095" i="75"/>
  <c r="BA2095" i="75" s="1"/>
  <c r="BF2095" i="75" s="1"/>
  <c r="BC2095" i="75"/>
  <c r="AZ2095" i="75" s="1"/>
  <c r="BE2095" i="75" s="1"/>
  <c r="BB2095" i="75"/>
  <c r="BD2094" i="75"/>
  <c r="BA2094" i="75" s="1"/>
  <c r="BF2094" i="75" s="1"/>
  <c r="BC2094" i="75"/>
  <c r="AZ2094" i="75" s="1"/>
  <c r="BE2094" i="75" s="1"/>
  <c r="BB2094" i="75"/>
  <c r="BD2093" i="75"/>
  <c r="BA2093" i="75" s="1"/>
  <c r="BF2093" i="75" s="1"/>
  <c r="BC2093" i="75"/>
  <c r="AZ2093" i="75" s="1"/>
  <c r="BE2093" i="75" s="1"/>
  <c r="BB2093" i="75"/>
  <c r="BD2092" i="75"/>
  <c r="BA2092" i="75" s="1"/>
  <c r="BF2092" i="75" s="1"/>
  <c r="BC2092" i="75"/>
  <c r="AZ2092" i="75" s="1"/>
  <c r="BE2092" i="75" s="1"/>
  <c r="BB2092" i="75"/>
  <c r="BD2091" i="75"/>
  <c r="BA2091" i="75" s="1"/>
  <c r="BF2091" i="75" s="1"/>
  <c r="BC2091" i="75"/>
  <c r="AZ2091" i="75" s="1"/>
  <c r="BE2091" i="75" s="1"/>
  <c r="BB2091" i="75"/>
  <c r="BD2090" i="75"/>
  <c r="BA2090" i="75" s="1"/>
  <c r="BF2090" i="75" s="1"/>
  <c r="BC2090" i="75"/>
  <c r="AZ2090" i="75" s="1"/>
  <c r="BE2090" i="75" s="1"/>
  <c r="BB2090" i="75"/>
  <c r="BD2089" i="75"/>
  <c r="BA2089" i="75" s="1"/>
  <c r="BF2089" i="75" s="1"/>
  <c r="BC2089" i="75"/>
  <c r="AZ2089" i="75" s="1"/>
  <c r="BE2089" i="75" s="1"/>
  <c r="BB2089" i="75"/>
  <c r="BD2088" i="75"/>
  <c r="BA2088" i="75" s="1"/>
  <c r="BF2088" i="75" s="1"/>
  <c r="BC2088" i="75"/>
  <c r="AZ2088" i="75" s="1"/>
  <c r="BE2088" i="75" s="1"/>
  <c r="BB2088" i="75"/>
  <c r="BD2087" i="75"/>
  <c r="BA2087" i="75" s="1"/>
  <c r="BF2087" i="75" s="1"/>
  <c r="BC2087" i="75"/>
  <c r="AZ2087" i="75" s="1"/>
  <c r="BE2087" i="75" s="1"/>
  <c r="BB2087" i="75"/>
  <c r="BD2086" i="75"/>
  <c r="BA2086" i="75" s="1"/>
  <c r="BF2086" i="75" s="1"/>
  <c r="BC2086" i="75"/>
  <c r="AZ2086" i="75" s="1"/>
  <c r="BE2086" i="75" s="1"/>
  <c r="BB2086" i="75"/>
  <c r="BD2085" i="75"/>
  <c r="BA2085" i="75" s="1"/>
  <c r="BF2085" i="75" s="1"/>
  <c r="BC2085" i="75"/>
  <c r="AZ2085" i="75" s="1"/>
  <c r="BE2085" i="75" s="1"/>
  <c r="BB2085" i="75"/>
  <c r="BD2084" i="75"/>
  <c r="BA2084" i="75" s="1"/>
  <c r="BF2084" i="75" s="1"/>
  <c r="BC2084" i="75"/>
  <c r="AZ2084" i="75" s="1"/>
  <c r="BE2084" i="75" s="1"/>
  <c r="BB2084" i="75"/>
  <c r="BD2083" i="75"/>
  <c r="BA2083" i="75" s="1"/>
  <c r="BF2083" i="75" s="1"/>
  <c r="BC2083" i="75"/>
  <c r="AZ2083" i="75" s="1"/>
  <c r="BE2083" i="75" s="1"/>
  <c r="BB2083" i="75"/>
  <c r="BD2082" i="75"/>
  <c r="BA2082" i="75" s="1"/>
  <c r="BF2082" i="75" s="1"/>
  <c r="BC2082" i="75"/>
  <c r="AZ2082" i="75" s="1"/>
  <c r="BE2082" i="75" s="1"/>
  <c r="BB2082" i="75"/>
  <c r="BD2081" i="75"/>
  <c r="BA2081" i="75" s="1"/>
  <c r="BF2081" i="75" s="1"/>
  <c r="BC2081" i="75"/>
  <c r="AZ2081" i="75" s="1"/>
  <c r="BE2081" i="75" s="1"/>
  <c r="BB2081" i="75"/>
  <c r="BD2080" i="75"/>
  <c r="BA2080" i="75" s="1"/>
  <c r="BF2080" i="75" s="1"/>
  <c r="BC2080" i="75"/>
  <c r="AZ2080" i="75" s="1"/>
  <c r="BE2080" i="75" s="1"/>
  <c r="BB2080" i="75"/>
  <c r="BD2079" i="75"/>
  <c r="BA2079" i="75" s="1"/>
  <c r="BF2079" i="75" s="1"/>
  <c r="BC2079" i="75"/>
  <c r="AZ2079" i="75" s="1"/>
  <c r="BE2079" i="75" s="1"/>
  <c r="BB2079" i="75"/>
  <c r="BD2078" i="75"/>
  <c r="BA2078" i="75" s="1"/>
  <c r="BF2078" i="75" s="1"/>
  <c r="BC2078" i="75"/>
  <c r="AZ2078" i="75" s="1"/>
  <c r="BE2078" i="75" s="1"/>
  <c r="BB2078" i="75"/>
  <c r="BD2077" i="75"/>
  <c r="BA2077" i="75" s="1"/>
  <c r="BF2077" i="75" s="1"/>
  <c r="BC2077" i="75"/>
  <c r="AZ2077" i="75" s="1"/>
  <c r="BE2077" i="75" s="1"/>
  <c r="BB2077" i="75"/>
  <c r="BD2076" i="75"/>
  <c r="BA2076" i="75" s="1"/>
  <c r="BF2076" i="75" s="1"/>
  <c r="BC2076" i="75"/>
  <c r="AZ2076" i="75" s="1"/>
  <c r="BE2076" i="75" s="1"/>
  <c r="BB2076" i="75"/>
  <c r="BD2075" i="75"/>
  <c r="BA2075" i="75" s="1"/>
  <c r="BF2075" i="75" s="1"/>
  <c r="BC2075" i="75"/>
  <c r="AZ2075" i="75" s="1"/>
  <c r="BE2075" i="75" s="1"/>
  <c r="BB2075" i="75"/>
  <c r="BD2074" i="75"/>
  <c r="BA2074" i="75" s="1"/>
  <c r="BF2074" i="75" s="1"/>
  <c r="BC2074" i="75"/>
  <c r="AZ2074" i="75" s="1"/>
  <c r="BE2074" i="75" s="1"/>
  <c r="BB2074" i="75"/>
  <c r="BD2073" i="75"/>
  <c r="BA2073" i="75" s="1"/>
  <c r="BF2073" i="75" s="1"/>
  <c r="BC2073" i="75"/>
  <c r="AZ2073" i="75" s="1"/>
  <c r="BE2073" i="75" s="1"/>
  <c r="BB2073" i="75"/>
  <c r="BD2072" i="75"/>
  <c r="BA2072" i="75" s="1"/>
  <c r="BF2072" i="75" s="1"/>
  <c r="BC2072" i="75"/>
  <c r="AZ2072" i="75" s="1"/>
  <c r="BE2072" i="75" s="1"/>
  <c r="BB2072" i="75"/>
  <c r="BD2071" i="75"/>
  <c r="BA2071" i="75" s="1"/>
  <c r="BF2071" i="75" s="1"/>
  <c r="BC2071" i="75"/>
  <c r="AZ2071" i="75" s="1"/>
  <c r="BE2071" i="75" s="1"/>
  <c r="BB2071" i="75"/>
  <c r="BD2070" i="75"/>
  <c r="BA2070" i="75" s="1"/>
  <c r="BF2070" i="75" s="1"/>
  <c r="BC2070" i="75"/>
  <c r="AZ2070" i="75" s="1"/>
  <c r="BE2070" i="75" s="1"/>
  <c r="BB2070" i="75"/>
  <c r="BD2069" i="75"/>
  <c r="BA2069" i="75" s="1"/>
  <c r="BF2069" i="75" s="1"/>
  <c r="BC2069" i="75"/>
  <c r="AZ2069" i="75" s="1"/>
  <c r="BE2069" i="75" s="1"/>
  <c r="BB2069" i="75"/>
  <c r="BD2068" i="75"/>
  <c r="BA2068" i="75" s="1"/>
  <c r="BF2068" i="75" s="1"/>
  <c r="BC2068" i="75"/>
  <c r="AZ2068" i="75" s="1"/>
  <c r="BE2068" i="75" s="1"/>
  <c r="BB2068" i="75"/>
  <c r="BD2067" i="75"/>
  <c r="BA2067" i="75" s="1"/>
  <c r="BF2067" i="75" s="1"/>
  <c r="BC2067" i="75"/>
  <c r="AZ2067" i="75" s="1"/>
  <c r="BE2067" i="75" s="1"/>
  <c r="BB2067" i="75"/>
  <c r="BD2066" i="75"/>
  <c r="BA2066" i="75" s="1"/>
  <c r="BF2066" i="75" s="1"/>
  <c r="BC2066" i="75"/>
  <c r="AZ2066" i="75" s="1"/>
  <c r="BE2066" i="75" s="1"/>
  <c r="BB2066" i="75"/>
  <c r="BD2065" i="75"/>
  <c r="BA2065" i="75" s="1"/>
  <c r="BF2065" i="75" s="1"/>
  <c r="BC2065" i="75"/>
  <c r="AZ2065" i="75" s="1"/>
  <c r="BE2065" i="75" s="1"/>
  <c r="BB2065" i="75"/>
  <c r="BD2064" i="75"/>
  <c r="BA2064" i="75" s="1"/>
  <c r="BF2064" i="75" s="1"/>
  <c r="BC2064" i="75"/>
  <c r="AZ2064" i="75" s="1"/>
  <c r="BE2064" i="75" s="1"/>
  <c r="BB2064" i="75"/>
  <c r="BD2063" i="75"/>
  <c r="BA2063" i="75" s="1"/>
  <c r="BF2063" i="75" s="1"/>
  <c r="BC2063" i="75"/>
  <c r="AZ2063" i="75" s="1"/>
  <c r="BE2063" i="75" s="1"/>
  <c r="BB2063" i="75"/>
  <c r="BD2062" i="75"/>
  <c r="BA2062" i="75" s="1"/>
  <c r="BF2062" i="75" s="1"/>
  <c r="BC2062" i="75"/>
  <c r="AZ2062" i="75" s="1"/>
  <c r="BE2062" i="75" s="1"/>
  <c r="BB2062" i="75"/>
  <c r="BD2061" i="75"/>
  <c r="BA2061" i="75" s="1"/>
  <c r="BF2061" i="75" s="1"/>
  <c r="BC2061" i="75"/>
  <c r="AZ2061" i="75" s="1"/>
  <c r="BE2061" i="75" s="1"/>
  <c r="BB2061" i="75"/>
  <c r="BD2060" i="75"/>
  <c r="BA2060" i="75" s="1"/>
  <c r="BF2060" i="75" s="1"/>
  <c r="BC2060" i="75"/>
  <c r="AZ2060" i="75" s="1"/>
  <c r="BE2060" i="75" s="1"/>
  <c r="BB2060" i="75"/>
  <c r="BD2059" i="75"/>
  <c r="BA2059" i="75" s="1"/>
  <c r="BF2059" i="75" s="1"/>
  <c r="BC2059" i="75"/>
  <c r="AZ2059" i="75" s="1"/>
  <c r="BE2059" i="75" s="1"/>
  <c r="BB2059" i="75"/>
  <c r="BD2058" i="75"/>
  <c r="BA2058" i="75" s="1"/>
  <c r="BF2058" i="75" s="1"/>
  <c r="BC2058" i="75"/>
  <c r="AZ2058" i="75" s="1"/>
  <c r="BE2058" i="75" s="1"/>
  <c r="BB2058" i="75"/>
  <c r="BD2057" i="75"/>
  <c r="BA2057" i="75" s="1"/>
  <c r="BF2057" i="75" s="1"/>
  <c r="BC2057" i="75"/>
  <c r="AZ2057" i="75" s="1"/>
  <c r="BE2057" i="75" s="1"/>
  <c r="BB2057" i="75"/>
  <c r="BD2056" i="75"/>
  <c r="BA2056" i="75" s="1"/>
  <c r="BF2056" i="75" s="1"/>
  <c r="BC2056" i="75"/>
  <c r="AZ2056" i="75" s="1"/>
  <c r="BE2056" i="75" s="1"/>
  <c r="BB2056" i="75"/>
  <c r="BD2055" i="75"/>
  <c r="BA2055" i="75" s="1"/>
  <c r="BF2055" i="75" s="1"/>
  <c r="BC2055" i="75"/>
  <c r="AZ2055" i="75" s="1"/>
  <c r="BE2055" i="75" s="1"/>
  <c r="BB2055" i="75"/>
  <c r="BD2054" i="75"/>
  <c r="BA2054" i="75" s="1"/>
  <c r="BF2054" i="75" s="1"/>
  <c r="BC2054" i="75"/>
  <c r="AZ2054" i="75" s="1"/>
  <c r="BE2054" i="75" s="1"/>
  <c r="BB2054" i="75"/>
  <c r="BD2053" i="75"/>
  <c r="BA2053" i="75" s="1"/>
  <c r="BF2053" i="75" s="1"/>
  <c r="BC2053" i="75"/>
  <c r="AZ2053" i="75" s="1"/>
  <c r="BE2053" i="75" s="1"/>
  <c r="BB2053" i="75"/>
  <c r="BD2052" i="75"/>
  <c r="BA2052" i="75" s="1"/>
  <c r="BF2052" i="75" s="1"/>
  <c r="BC2052" i="75"/>
  <c r="AZ2052" i="75" s="1"/>
  <c r="BE2052" i="75" s="1"/>
  <c r="BB2052" i="75"/>
  <c r="BD2051" i="75"/>
  <c r="BA2051" i="75" s="1"/>
  <c r="BF2051" i="75" s="1"/>
  <c r="BC2051" i="75"/>
  <c r="AZ2051" i="75" s="1"/>
  <c r="BE2051" i="75" s="1"/>
  <c r="BB2051" i="75"/>
  <c r="BD2050" i="75"/>
  <c r="BA2050" i="75" s="1"/>
  <c r="BF2050" i="75" s="1"/>
  <c r="BC2050" i="75"/>
  <c r="AZ2050" i="75" s="1"/>
  <c r="BE2050" i="75" s="1"/>
  <c r="BB2050" i="75"/>
  <c r="BD2049" i="75"/>
  <c r="BA2049" i="75" s="1"/>
  <c r="BF2049" i="75" s="1"/>
  <c r="BC2049" i="75"/>
  <c r="AZ2049" i="75" s="1"/>
  <c r="BE2049" i="75" s="1"/>
  <c r="BB2049" i="75"/>
  <c r="BD2048" i="75"/>
  <c r="BA2048" i="75" s="1"/>
  <c r="BF2048" i="75" s="1"/>
  <c r="BC2048" i="75"/>
  <c r="AZ2048" i="75" s="1"/>
  <c r="BE2048" i="75" s="1"/>
  <c r="BB2048" i="75"/>
  <c r="BD2047" i="75"/>
  <c r="BA2047" i="75" s="1"/>
  <c r="BF2047" i="75" s="1"/>
  <c r="BC2047" i="75"/>
  <c r="AZ2047" i="75" s="1"/>
  <c r="BE2047" i="75" s="1"/>
  <c r="BB2047" i="75"/>
  <c r="BD2046" i="75"/>
  <c r="BA2046" i="75" s="1"/>
  <c r="BF2046" i="75" s="1"/>
  <c r="BC2046" i="75"/>
  <c r="AZ2046" i="75" s="1"/>
  <c r="BE2046" i="75" s="1"/>
  <c r="BB2046" i="75"/>
  <c r="BD2045" i="75"/>
  <c r="BA2045" i="75" s="1"/>
  <c r="BF2045" i="75" s="1"/>
  <c r="BC2045" i="75"/>
  <c r="AZ2045" i="75" s="1"/>
  <c r="BE2045" i="75" s="1"/>
  <c r="BB2045" i="75"/>
  <c r="BD2044" i="75"/>
  <c r="BA2044" i="75" s="1"/>
  <c r="BF2044" i="75" s="1"/>
  <c r="BC2044" i="75"/>
  <c r="AZ2044" i="75" s="1"/>
  <c r="BE2044" i="75" s="1"/>
  <c r="BB2044" i="75"/>
  <c r="BD2043" i="75"/>
  <c r="BA2043" i="75" s="1"/>
  <c r="BF2043" i="75" s="1"/>
  <c r="BC2043" i="75"/>
  <c r="AZ2043" i="75" s="1"/>
  <c r="BE2043" i="75" s="1"/>
  <c r="BB2043" i="75"/>
  <c r="BD2042" i="75"/>
  <c r="BA2042" i="75" s="1"/>
  <c r="BF2042" i="75" s="1"/>
  <c r="BC2042" i="75"/>
  <c r="AZ2042" i="75" s="1"/>
  <c r="BE2042" i="75" s="1"/>
  <c r="BB2042" i="75"/>
  <c r="BD2041" i="75"/>
  <c r="BA2041" i="75" s="1"/>
  <c r="BF2041" i="75" s="1"/>
  <c r="BC2041" i="75"/>
  <c r="AZ2041" i="75" s="1"/>
  <c r="BE2041" i="75" s="1"/>
  <c r="BB2041" i="75"/>
  <c r="BD2040" i="75"/>
  <c r="BA2040" i="75" s="1"/>
  <c r="BF2040" i="75" s="1"/>
  <c r="BC2040" i="75"/>
  <c r="AZ2040" i="75" s="1"/>
  <c r="BE2040" i="75" s="1"/>
  <c r="BB2040" i="75"/>
  <c r="BD2039" i="75"/>
  <c r="BA2039" i="75" s="1"/>
  <c r="BF2039" i="75" s="1"/>
  <c r="BC2039" i="75"/>
  <c r="AZ2039" i="75" s="1"/>
  <c r="BE2039" i="75" s="1"/>
  <c r="BB2039" i="75"/>
  <c r="BD2038" i="75"/>
  <c r="BA2038" i="75" s="1"/>
  <c r="BF2038" i="75" s="1"/>
  <c r="BC2038" i="75"/>
  <c r="AZ2038" i="75" s="1"/>
  <c r="BE2038" i="75" s="1"/>
  <c r="BB2038" i="75"/>
  <c r="BD2037" i="75"/>
  <c r="BA2037" i="75" s="1"/>
  <c r="BF2037" i="75" s="1"/>
  <c r="BC2037" i="75"/>
  <c r="AZ2037" i="75" s="1"/>
  <c r="BE2037" i="75" s="1"/>
  <c r="BB2037" i="75"/>
  <c r="BD2036" i="75"/>
  <c r="BA2036" i="75" s="1"/>
  <c r="BF2036" i="75" s="1"/>
  <c r="BC2036" i="75"/>
  <c r="AZ2036" i="75" s="1"/>
  <c r="BE2036" i="75" s="1"/>
  <c r="BB2036" i="75"/>
  <c r="BD2035" i="75"/>
  <c r="BA2035" i="75" s="1"/>
  <c r="BF2035" i="75" s="1"/>
  <c r="BC2035" i="75"/>
  <c r="AZ2035" i="75" s="1"/>
  <c r="BE2035" i="75" s="1"/>
  <c r="BB2035" i="75"/>
  <c r="BD2034" i="75"/>
  <c r="BA2034" i="75" s="1"/>
  <c r="BF2034" i="75" s="1"/>
  <c r="BC2034" i="75"/>
  <c r="AZ2034" i="75" s="1"/>
  <c r="BE2034" i="75" s="1"/>
  <c r="BB2034" i="75"/>
  <c r="BD2033" i="75"/>
  <c r="BA2033" i="75" s="1"/>
  <c r="BF2033" i="75" s="1"/>
  <c r="BC2033" i="75"/>
  <c r="AZ2033" i="75" s="1"/>
  <c r="BE2033" i="75" s="1"/>
  <c r="BB2033" i="75"/>
  <c r="BD2032" i="75"/>
  <c r="BA2032" i="75" s="1"/>
  <c r="BF2032" i="75" s="1"/>
  <c r="BC2032" i="75"/>
  <c r="AZ2032" i="75" s="1"/>
  <c r="BE2032" i="75" s="1"/>
  <c r="BB2032" i="75"/>
  <c r="BD2031" i="75"/>
  <c r="BA2031" i="75" s="1"/>
  <c r="BF2031" i="75" s="1"/>
  <c r="BC2031" i="75"/>
  <c r="AZ2031" i="75" s="1"/>
  <c r="BE2031" i="75" s="1"/>
  <c r="BB2031" i="75"/>
  <c r="BD2030" i="75"/>
  <c r="BA2030" i="75" s="1"/>
  <c r="BF2030" i="75" s="1"/>
  <c r="BC2030" i="75"/>
  <c r="AZ2030" i="75" s="1"/>
  <c r="BE2030" i="75" s="1"/>
  <c r="BB2030" i="75"/>
  <c r="BD2029" i="75"/>
  <c r="BA2029" i="75" s="1"/>
  <c r="BF2029" i="75" s="1"/>
  <c r="BC2029" i="75"/>
  <c r="AZ2029" i="75" s="1"/>
  <c r="BE2029" i="75" s="1"/>
  <c r="BB2029" i="75"/>
  <c r="BD2028" i="75"/>
  <c r="BA2028" i="75" s="1"/>
  <c r="BF2028" i="75" s="1"/>
  <c r="BC2028" i="75"/>
  <c r="AZ2028" i="75" s="1"/>
  <c r="BE2028" i="75" s="1"/>
  <c r="BB2028" i="75"/>
  <c r="BD2027" i="75"/>
  <c r="BA2027" i="75" s="1"/>
  <c r="BF2027" i="75" s="1"/>
  <c r="BC2027" i="75"/>
  <c r="AZ2027" i="75" s="1"/>
  <c r="BE2027" i="75" s="1"/>
  <c r="BB2027" i="75"/>
  <c r="BD2026" i="75"/>
  <c r="BA2026" i="75" s="1"/>
  <c r="BF2026" i="75" s="1"/>
  <c r="BC2026" i="75"/>
  <c r="AZ2026" i="75" s="1"/>
  <c r="BE2026" i="75" s="1"/>
  <c r="BB2026" i="75"/>
  <c r="BD2025" i="75"/>
  <c r="BA2025" i="75" s="1"/>
  <c r="BF2025" i="75" s="1"/>
  <c r="BC2025" i="75"/>
  <c r="AZ2025" i="75" s="1"/>
  <c r="BE2025" i="75" s="1"/>
  <c r="BB2025" i="75"/>
  <c r="BD2024" i="75"/>
  <c r="BA2024" i="75" s="1"/>
  <c r="BF2024" i="75" s="1"/>
  <c r="BC2024" i="75"/>
  <c r="AZ2024" i="75" s="1"/>
  <c r="BE2024" i="75" s="1"/>
  <c r="BB2024" i="75"/>
  <c r="BD2023" i="75"/>
  <c r="BA2023" i="75" s="1"/>
  <c r="BF2023" i="75" s="1"/>
  <c r="BC2023" i="75"/>
  <c r="AZ2023" i="75" s="1"/>
  <c r="BE2023" i="75" s="1"/>
  <c r="BB2023" i="75"/>
  <c r="BD2022" i="75"/>
  <c r="BA2022" i="75" s="1"/>
  <c r="BF2022" i="75" s="1"/>
  <c r="BC2022" i="75"/>
  <c r="AZ2022" i="75" s="1"/>
  <c r="BE2022" i="75" s="1"/>
  <c r="BB2022" i="75"/>
  <c r="BD2021" i="75"/>
  <c r="BA2021" i="75" s="1"/>
  <c r="BF2021" i="75" s="1"/>
  <c r="BC2021" i="75"/>
  <c r="AZ2021" i="75" s="1"/>
  <c r="BE2021" i="75" s="1"/>
  <c r="BB2021" i="75"/>
  <c r="BD2020" i="75"/>
  <c r="BA2020" i="75" s="1"/>
  <c r="BF2020" i="75" s="1"/>
  <c r="BC2020" i="75"/>
  <c r="AZ2020" i="75" s="1"/>
  <c r="BE2020" i="75" s="1"/>
  <c r="BB2020" i="75"/>
  <c r="BD2019" i="75"/>
  <c r="BA2019" i="75" s="1"/>
  <c r="BF2019" i="75" s="1"/>
  <c r="BC2019" i="75"/>
  <c r="AZ2019" i="75" s="1"/>
  <c r="BE2019" i="75" s="1"/>
  <c r="BB2019" i="75"/>
  <c r="BD2018" i="75"/>
  <c r="BA2018" i="75" s="1"/>
  <c r="BF2018" i="75" s="1"/>
  <c r="BC2018" i="75"/>
  <c r="AZ2018" i="75" s="1"/>
  <c r="BE2018" i="75" s="1"/>
  <c r="BB2018" i="75"/>
  <c r="BD2017" i="75"/>
  <c r="BA2017" i="75" s="1"/>
  <c r="BF2017" i="75" s="1"/>
  <c r="BC2017" i="75"/>
  <c r="AZ2017" i="75" s="1"/>
  <c r="BE2017" i="75" s="1"/>
  <c r="BB2017" i="75"/>
  <c r="BD2016" i="75"/>
  <c r="BA2016" i="75" s="1"/>
  <c r="BF2016" i="75" s="1"/>
  <c r="BC2016" i="75"/>
  <c r="AZ2016" i="75" s="1"/>
  <c r="BE2016" i="75" s="1"/>
  <c r="BB2016" i="75"/>
  <c r="BD2015" i="75"/>
  <c r="BA2015" i="75" s="1"/>
  <c r="BF2015" i="75" s="1"/>
  <c r="BC2015" i="75"/>
  <c r="AZ2015" i="75" s="1"/>
  <c r="BE2015" i="75" s="1"/>
  <c r="BB2015" i="75"/>
  <c r="BD2014" i="75"/>
  <c r="BA2014" i="75" s="1"/>
  <c r="BF2014" i="75" s="1"/>
  <c r="BC2014" i="75"/>
  <c r="AZ2014" i="75" s="1"/>
  <c r="BE2014" i="75" s="1"/>
  <c r="BB2014" i="75"/>
  <c r="BD2013" i="75"/>
  <c r="BA2013" i="75" s="1"/>
  <c r="BF2013" i="75" s="1"/>
  <c r="BC2013" i="75"/>
  <c r="AZ2013" i="75" s="1"/>
  <c r="BE2013" i="75" s="1"/>
  <c r="BB2013" i="75"/>
  <c r="BD2012" i="75"/>
  <c r="BA2012" i="75" s="1"/>
  <c r="BF2012" i="75" s="1"/>
  <c r="BC2012" i="75"/>
  <c r="AZ2012" i="75" s="1"/>
  <c r="BE2012" i="75" s="1"/>
  <c r="BB2012" i="75"/>
  <c r="BD2011" i="75"/>
  <c r="BA2011" i="75" s="1"/>
  <c r="BF2011" i="75" s="1"/>
  <c r="BC2011" i="75"/>
  <c r="AZ2011" i="75" s="1"/>
  <c r="BE2011" i="75" s="1"/>
  <c r="BB2011" i="75"/>
  <c r="BD2010" i="75"/>
  <c r="BA2010" i="75" s="1"/>
  <c r="BF2010" i="75" s="1"/>
  <c r="BC2010" i="75"/>
  <c r="AZ2010" i="75" s="1"/>
  <c r="BE2010" i="75" s="1"/>
  <c r="BB2010" i="75"/>
  <c r="BD2009" i="75"/>
  <c r="BA2009" i="75" s="1"/>
  <c r="BF2009" i="75" s="1"/>
  <c r="BC2009" i="75"/>
  <c r="AZ2009" i="75" s="1"/>
  <c r="BE2009" i="75" s="1"/>
  <c r="BB2009" i="75"/>
  <c r="BD2008" i="75"/>
  <c r="BA2008" i="75" s="1"/>
  <c r="BF2008" i="75" s="1"/>
  <c r="BC2008" i="75"/>
  <c r="AZ2008" i="75" s="1"/>
  <c r="BE2008" i="75" s="1"/>
  <c r="BB2008" i="75"/>
  <c r="BD2007" i="75"/>
  <c r="BA2007" i="75" s="1"/>
  <c r="BF2007" i="75" s="1"/>
  <c r="BC2007" i="75"/>
  <c r="AZ2007" i="75" s="1"/>
  <c r="BE2007" i="75" s="1"/>
  <c r="BB2007" i="75"/>
  <c r="BD2006" i="75"/>
  <c r="BA2006" i="75" s="1"/>
  <c r="BF2006" i="75" s="1"/>
  <c r="BC2006" i="75"/>
  <c r="AZ2006" i="75" s="1"/>
  <c r="BE2006" i="75" s="1"/>
  <c r="BB2006" i="75"/>
  <c r="BD2005" i="75"/>
  <c r="BA2005" i="75" s="1"/>
  <c r="BF2005" i="75" s="1"/>
  <c r="BC2005" i="75"/>
  <c r="AZ2005" i="75" s="1"/>
  <c r="BE2005" i="75" s="1"/>
  <c r="BB2005" i="75"/>
  <c r="BD2004" i="75"/>
  <c r="BA2004" i="75" s="1"/>
  <c r="BF2004" i="75" s="1"/>
  <c r="BC2004" i="75"/>
  <c r="AZ2004" i="75" s="1"/>
  <c r="BE2004" i="75" s="1"/>
  <c r="BB2004" i="75"/>
  <c r="BD2003" i="75"/>
  <c r="BA2003" i="75" s="1"/>
  <c r="BF2003" i="75" s="1"/>
  <c r="BC2003" i="75"/>
  <c r="AZ2003" i="75" s="1"/>
  <c r="BE2003" i="75" s="1"/>
  <c r="BB2003" i="75"/>
  <c r="BD2002" i="75"/>
  <c r="BA2002" i="75" s="1"/>
  <c r="BF2002" i="75" s="1"/>
  <c r="BC2002" i="75"/>
  <c r="AZ2002" i="75" s="1"/>
  <c r="BE2002" i="75" s="1"/>
  <c r="BB2002" i="75"/>
  <c r="BD2001" i="75"/>
  <c r="BA2001" i="75" s="1"/>
  <c r="BF2001" i="75" s="1"/>
  <c r="BC2001" i="75"/>
  <c r="AZ2001" i="75" s="1"/>
  <c r="BE2001" i="75" s="1"/>
  <c r="BB2001" i="75"/>
  <c r="BD2000" i="75"/>
  <c r="BA2000" i="75" s="1"/>
  <c r="BF2000" i="75" s="1"/>
  <c r="BC2000" i="75"/>
  <c r="AZ2000" i="75" s="1"/>
  <c r="BE2000" i="75" s="1"/>
  <c r="BB2000" i="75"/>
  <c r="BD1999" i="75"/>
  <c r="BA1999" i="75" s="1"/>
  <c r="BF1999" i="75" s="1"/>
  <c r="BC1999" i="75"/>
  <c r="AZ1999" i="75" s="1"/>
  <c r="BE1999" i="75" s="1"/>
  <c r="BB1999" i="75"/>
  <c r="BD1998" i="75"/>
  <c r="BA1998" i="75" s="1"/>
  <c r="BF1998" i="75" s="1"/>
  <c r="BC1998" i="75"/>
  <c r="AZ1998" i="75" s="1"/>
  <c r="BE1998" i="75" s="1"/>
  <c r="BB1998" i="75"/>
  <c r="BD1997" i="75"/>
  <c r="BA1997" i="75" s="1"/>
  <c r="BF1997" i="75" s="1"/>
  <c r="BC1997" i="75"/>
  <c r="AZ1997" i="75" s="1"/>
  <c r="BE1997" i="75" s="1"/>
  <c r="BB1997" i="75"/>
  <c r="BD1996" i="75"/>
  <c r="BA1996" i="75" s="1"/>
  <c r="BF1996" i="75" s="1"/>
  <c r="BC1996" i="75"/>
  <c r="AZ1996" i="75" s="1"/>
  <c r="BE1996" i="75" s="1"/>
  <c r="BB1996" i="75"/>
  <c r="BD1995" i="75"/>
  <c r="BA1995" i="75" s="1"/>
  <c r="BF1995" i="75" s="1"/>
  <c r="BC1995" i="75"/>
  <c r="AZ1995" i="75" s="1"/>
  <c r="BE1995" i="75" s="1"/>
  <c r="BB1995" i="75"/>
  <c r="BD1994" i="75"/>
  <c r="BA1994" i="75" s="1"/>
  <c r="BF1994" i="75" s="1"/>
  <c r="BC1994" i="75"/>
  <c r="AZ1994" i="75" s="1"/>
  <c r="BE1994" i="75" s="1"/>
  <c r="BB1994" i="75"/>
  <c r="BD1993" i="75"/>
  <c r="BA1993" i="75" s="1"/>
  <c r="BF1993" i="75" s="1"/>
  <c r="BC1993" i="75"/>
  <c r="AZ1993" i="75" s="1"/>
  <c r="BE1993" i="75" s="1"/>
  <c r="BB1993" i="75"/>
  <c r="BD1992" i="75"/>
  <c r="BA1992" i="75" s="1"/>
  <c r="BF1992" i="75" s="1"/>
  <c r="BC1992" i="75"/>
  <c r="AZ1992" i="75" s="1"/>
  <c r="BE1992" i="75" s="1"/>
  <c r="BB1992" i="75"/>
  <c r="BD1991" i="75"/>
  <c r="BA1991" i="75" s="1"/>
  <c r="BF1991" i="75" s="1"/>
  <c r="BC1991" i="75"/>
  <c r="AZ1991" i="75" s="1"/>
  <c r="BE1991" i="75" s="1"/>
  <c r="BB1991" i="75"/>
  <c r="BD1990" i="75"/>
  <c r="BA1990" i="75" s="1"/>
  <c r="BF1990" i="75" s="1"/>
  <c r="BC1990" i="75"/>
  <c r="AZ1990" i="75" s="1"/>
  <c r="BE1990" i="75" s="1"/>
  <c r="BB1990" i="75"/>
  <c r="BD1989" i="75"/>
  <c r="BA1989" i="75" s="1"/>
  <c r="BF1989" i="75" s="1"/>
  <c r="BC1989" i="75"/>
  <c r="AZ1989" i="75" s="1"/>
  <c r="BE1989" i="75" s="1"/>
  <c r="BB1989" i="75"/>
  <c r="BD1988" i="75"/>
  <c r="BA1988" i="75" s="1"/>
  <c r="BF1988" i="75" s="1"/>
  <c r="BC1988" i="75"/>
  <c r="AZ1988" i="75" s="1"/>
  <c r="BE1988" i="75" s="1"/>
  <c r="BB1988" i="75"/>
  <c r="BD1987" i="75"/>
  <c r="BA1987" i="75" s="1"/>
  <c r="BF1987" i="75" s="1"/>
  <c r="BC1987" i="75"/>
  <c r="AZ1987" i="75" s="1"/>
  <c r="BE1987" i="75" s="1"/>
  <c r="BB1987" i="75"/>
  <c r="BD1986" i="75"/>
  <c r="BA1986" i="75" s="1"/>
  <c r="BF1986" i="75" s="1"/>
  <c r="BC1986" i="75"/>
  <c r="AZ1986" i="75" s="1"/>
  <c r="BE1986" i="75" s="1"/>
  <c r="BB1986" i="75"/>
  <c r="BD1985" i="75"/>
  <c r="BA1985" i="75" s="1"/>
  <c r="BF1985" i="75" s="1"/>
  <c r="BC1985" i="75"/>
  <c r="AZ1985" i="75" s="1"/>
  <c r="BE1985" i="75" s="1"/>
  <c r="BB1985" i="75"/>
  <c r="BD1984" i="75"/>
  <c r="BA1984" i="75" s="1"/>
  <c r="BF1984" i="75" s="1"/>
  <c r="BC1984" i="75"/>
  <c r="AZ1984" i="75" s="1"/>
  <c r="BE1984" i="75" s="1"/>
  <c r="BB1984" i="75"/>
  <c r="BD1983" i="75"/>
  <c r="BA1983" i="75" s="1"/>
  <c r="BF1983" i="75" s="1"/>
  <c r="BC1983" i="75"/>
  <c r="AZ1983" i="75" s="1"/>
  <c r="BE1983" i="75" s="1"/>
  <c r="BB1983" i="75"/>
  <c r="BD1982" i="75"/>
  <c r="BA1982" i="75" s="1"/>
  <c r="BF1982" i="75" s="1"/>
  <c r="BC1982" i="75"/>
  <c r="AZ1982" i="75" s="1"/>
  <c r="BE1982" i="75" s="1"/>
  <c r="BB1982" i="75"/>
  <c r="BD1981" i="75"/>
  <c r="BA1981" i="75" s="1"/>
  <c r="BF1981" i="75" s="1"/>
  <c r="BC1981" i="75"/>
  <c r="AZ1981" i="75" s="1"/>
  <c r="BE1981" i="75" s="1"/>
  <c r="BB1981" i="75"/>
  <c r="BD1980" i="75"/>
  <c r="BA1980" i="75" s="1"/>
  <c r="BF1980" i="75" s="1"/>
  <c r="BC1980" i="75"/>
  <c r="AZ1980" i="75" s="1"/>
  <c r="BE1980" i="75" s="1"/>
  <c r="BB1980" i="75"/>
  <c r="BD1979" i="75"/>
  <c r="BA1979" i="75" s="1"/>
  <c r="BF1979" i="75" s="1"/>
  <c r="BC1979" i="75"/>
  <c r="AZ1979" i="75" s="1"/>
  <c r="BE1979" i="75" s="1"/>
  <c r="BB1979" i="75"/>
  <c r="BD1978" i="75"/>
  <c r="BA1978" i="75" s="1"/>
  <c r="BF1978" i="75" s="1"/>
  <c r="BC1978" i="75"/>
  <c r="AZ1978" i="75" s="1"/>
  <c r="BE1978" i="75" s="1"/>
  <c r="BB1978" i="75"/>
  <c r="BD1977" i="75"/>
  <c r="BA1977" i="75" s="1"/>
  <c r="BF1977" i="75" s="1"/>
  <c r="BC1977" i="75"/>
  <c r="AZ1977" i="75" s="1"/>
  <c r="BE1977" i="75" s="1"/>
  <c r="BB1977" i="75"/>
  <c r="BD1976" i="75"/>
  <c r="BA1976" i="75" s="1"/>
  <c r="BF1976" i="75" s="1"/>
  <c r="BC1976" i="75"/>
  <c r="AZ1976" i="75" s="1"/>
  <c r="BE1976" i="75" s="1"/>
  <c r="BB1976" i="75"/>
  <c r="BD1975" i="75"/>
  <c r="BA1975" i="75" s="1"/>
  <c r="BF1975" i="75" s="1"/>
  <c r="BC1975" i="75"/>
  <c r="AZ1975" i="75" s="1"/>
  <c r="BE1975" i="75" s="1"/>
  <c r="BB1975" i="75"/>
  <c r="BD1974" i="75"/>
  <c r="BA1974" i="75" s="1"/>
  <c r="BF1974" i="75" s="1"/>
  <c r="BC1974" i="75"/>
  <c r="AZ1974" i="75" s="1"/>
  <c r="BE1974" i="75" s="1"/>
  <c r="BB1974" i="75"/>
  <c r="BD1973" i="75"/>
  <c r="BA1973" i="75" s="1"/>
  <c r="BF1973" i="75" s="1"/>
  <c r="BC1973" i="75"/>
  <c r="AZ1973" i="75" s="1"/>
  <c r="BE1973" i="75" s="1"/>
  <c r="BB1973" i="75"/>
  <c r="BD1972" i="75"/>
  <c r="BA1972" i="75" s="1"/>
  <c r="BF1972" i="75" s="1"/>
  <c r="BC1972" i="75"/>
  <c r="AZ1972" i="75" s="1"/>
  <c r="BE1972" i="75" s="1"/>
  <c r="BB1972" i="75"/>
  <c r="BD1971" i="75"/>
  <c r="BA1971" i="75" s="1"/>
  <c r="BF1971" i="75" s="1"/>
  <c r="BC1971" i="75"/>
  <c r="AZ1971" i="75" s="1"/>
  <c r="BE1971" i="75" s="1"/>
  <c r="BB1971" i="75"/>
  <c r="BD1970" i="75"/>
  <c r="BA1970" i="75" s="1"/>
  <c r="BF1970" i="75" s="1"/>
  <c r="BC1970" i="75"/>
  <c r="AZ1970" i="75" s="1"/>
  <c r="BE1970" i="75" s="1"/>
  <c r="BB1970" i="75"/>
  <c r="BD1969" i="75"/>
  <c r="BA1969" i="75" s="1"/>
  <c r="BF1969" i="75" s="1"/>
  <c r="BC1969" i="75"/>
  <c r="AZ1969" i="75" s="1"/>
  <c r="BE1969" i="75" s="1"/>
  <c r="BB1969" i="75"/>
  <c r="BD1968" i="75"/>
  <c r="BA1968" i="75" s="1"/>
  <c r="BF1968" i="75" s="1"/>
  <c r="BC1968" i="75"/>
  <c r="AZ1968" i="75" s="1"/>
  <c r="BE1968" i="75" s="1"/>
  <c r="BB1968" i="75"/>
  <c r="BD1967" i="75"/>
  <c r="BA1967" i="75" s="1"/>
  <c r="BF1967" i="75" s="1"/>
  <c r="BC1967" i="75"/>
  <c r="AZ1967" i="75" s="1"/>
  <c r="BE1967" i="75" s="1"/>
  <c r="BB1967" i="75"/>
  <c r="BD1966" i="75"/>
  <c r="BA1966" i="75" s="1"/>
  <c r="BF1966" i="75" s="1"/>
  <c r="BC1966" i="75"/>
  <c r="AZ1966" i="75" s="1"/>
  <c r="BE1966" i="75" s="1"/>
  <c r="BB1966" i="75"/>
  <c r="BD1965" i="75"/>
  <c r="BA1965" i="75" s="1"/>
  <c r="BF1965" i="75" s="1"/>
  <c r="BC1965" i="75"/>
  <c r="AZ1965" i="75" s="1"/>
  <c r="BE1965" i="75" s="1"/>
  <c r="BB1965" i="75"/>
  <c r="BD1964" i="75"/>
  <c r="BA1964" i="75" s="1"/>
  <c r="BF1964" i="75" s="1"/>
  <c r="BC1964" i="75"/>
  <c r="AZ1964" i="75" s="1"/>
  <c r="BE1964" i="75" s="1"/>
  <c r="BB1964" i="75"/>
  <c r="BD1963" i="75"/>
  <c r="BA1963" i="75" s="1"/>
  <c r="BF1963" i="75" s="1"/>
  <c r="BC1963" i="75"/>
  <c r="AZ1963" i="75" s="1"/>
  <c r="BE1963" i="75" s="1"/>
  <c r="BB1963" i="75"/>
  <c r="BD1962" i="75"/>
  <c r="BA1962" i="75" s="1"/>
  <c r="BF1962" i="75" s="1"/>
  <c r="BC1962" i="75"/>
  <c r="AZ1962" i="75" s="1"/>
  <c r="BE1962" i="75" s="1"/>
  <c r="BB1962" i="75"/>
  <c r="BD1961" i="75"/>
  <c r="BA1961" i="75" s="1"/>
  <c r="BF1961" i="75" s="1"/>
  <c r="BC1961" i="75"/>
  <c r="AZ1961" i="75" s="1"/>
  <c r="BE1961" i="75" s="1"/>
  <c r="BB1961" i="75"/>
  <c r="BD1960" i="75"/>
  <c r="BA1960" i="75" s="1"/>
  <c r="BF1960" i="75" s="1"/>
  <c r="BC1960" i="75"/>
  <c r="AZ1960" i="75" s="1"/>
  <c r="BE1960" i="75" s="1"/>
  <c r="BB1960" i="75"/>
  <c r="BD1959" i="75"/>
  <c r="BA1959" i="75" s="1"/>
  <c r="BF1959" i="75" s="1"/>
  <c r="BC1959" i="75"/>
  <c r="AZ1959" i="75" s="1"/>
  <c r="BE1959" i="75" s="1"/>
  <c r="BB1959" i="75"/>
  <c r="BD1958" i="75"/>
  <c r="BA1958" i="75" s="1"/>
  <c r="BF1958" i="75" s="1"/>
  <c r="BC1958" i="75"/>
  <c r="AZ1958" i="75" s="1"/>
  <c r="BE1958" i="75" s="1"/>
  <c r="BB1958" i="75"/>
  <c r="BD1957" i="75"/>
  <c r="BA1957" i="75" s="1"/>
  <c r="BF1957" i="75" s="1"/>
  <c r="BC1957" i="75"/>
  <c r="AZ1957" i="75" s="1"/>
  <c r="BE1957" i="75" s="1"/>
  <c r="BB1957" i="75"/>
  <c r="BD1956" i="75"/>
  <c r="BA1956" i="75" s="1"/>
  <c r="BF1956" i="75" s="1"/>
  <c r="BC1956" i="75"/>
  <c r="AZ1956" i="75" s="1"/>
  <c r="BE1956" i="75" s="1"/>
  <c r="BB1956" i="75"/>
  <c r="BD1955" i="75"/>
  <c r="BA1955" i="75" s="1"/>
  <c r="BF1955" i="75" s="1"/>
  <c r="BC1955" i="75"/>
  <c r="AZ1955" i="75" s="1"/>
  <c r="BE1955" i="75" s="1"/>
  <c r="BB1955" i="75"/>
  <c r="BD1954" i="75"/>
  <c r="BA1954" i="75" s="1"/>
  <c r="BF1954" i="75" s="1"/>
  <c r="BC1954" i="75"/>
  <c r="AZ1954" i="75" s="1"/>
  <c r="BE1954" i="75" s="1"/>
  <c r="BB1954" i="75"/>
  <c r="BD1953" i="75"/>
  <c r="BA1953" i="75" s="1"/>
  <c r="BF1953" i="75" s="1"/>
  <c r="BC1953" i="75"/>
  <c r="AZ1953" i="75" s="1"/>
  <c r="BE1953" i="75" s="1"/>
  <c r="BB1953" i="75"/>
  <c r="BD1952" i="75"/>
  <c r="BA1952" i="75" s="1"/>
  <c r="BF1952" i="75" s="1"/>
  <c r="BC1952" i="75"/>
  <c r="AZ1952" i="75" s="1"/>
  <c r="BE1952" i="75" s="1"/>
  <c r="BB1952" i="75"/>
  <c r="BD1951" i="75"/>
  <c r="BA1951" i="75" s="1"/>
  <c r="BF1951" i="75" s="1"/>
  <c r="BC1951" i="75"/>
  <c r="AZ1951" i="75" s="1"/>
  <c r="BE1951" i="75" s="1"/>
  <c r="BB1951" i="75"/>
  <c r="BD1950" i="75"/>
  <c r="BA1950" i="75" s="1"/>
  <c r="BF1950" i="75" s="1"/>
  <c r="BC1950" i="75"/>
  <c r="AZ1950" i="75" s="1"/>
  <c r="BE1950" i="75" s="1"/>
  <c r="BB1950" i="75"/>
  <c r="BD1949" i="75"/>
  <c r="BA1949" i="75" s="1"/>
  <c r="BF1949" i="75" s="1"/>
  <c r="BC1949" i="75"/>
  <c r="AZ1949" i="75" s="1"/>
  <c r="BE1949" i="75" s="1"/>
  <c r="BB1949" i="75"/>
  <c r="BD1948" i="75"/>
  <c r="BA1948" i="75" s="1"/>
  <c r="BF1948" i="75" s="1"/>
  <c r="BC1948" i="75"/>
  <c r="AZ1948" i="75" s="1"/>
  <c r="BE1948" i="75" s="1"/>
  <c r="BB1948" i="75"/>
  <c r="BD1947" i="75"/>
  <c r="BA1947" i="75" s="1"/>
  <c r="BF1947" i="75" s="1"/>
  <c r="BC1947" i="75"/>
  <c r="AZ1947" i="75" s="1"/>
  <c r="BE1947" i="75" s="1"/>
  <c r="BB1947" i="75"/>
  <c r="BD1946" i="75"/>
  <c r="BA1946" i="75" s="1"/>
  <c r="BF1946" i="75" s="1"/>
  <c r="BC1946" i="75"/>
  <c r="AZ1946" i="75" s="1"/>
  <c r="BE1946" i="75" s="1"/>
  <c r="BB1946" i="75"/>
  <c r="BD1945" i="75"/>
  <c r="BA1945" i="75" s="1"/>
  <c r="BF1945" i="75" s="1"/>
  <c r="BC1945" i="75"/>
  <c r="AZ1945" i="75" s="1"/>
  <c r="BE1945" i="75" s="1"/>
  <c r="BB1945" i="75"/>
  <c r="BD1944" i="75"/>
  <c r="BA1944" i="75" s="1"/>
  <c r="BF1944" i="75" s="1"/>
  <c r="BC1944" i="75"/>
  <c r="AZ1944" i="75" s="1"/>
  <c r="BE1944" i="75" s="1"/>
  <c r="BB1944" i="75"/>
  <c r="BD1943" i="75"/>
  <c r="BA1943" i="75" s="1"/>
  <c r="BF1943" i="75" s="1"/>
  <c r="BC1943" i="75"/>
  <c r="AZ1943" i="75" s="1"/>
  <c r="BE1943" i="75" s="1"/>
  <c r="BB1943" i="75"/>
  <c r="BD1942" i="75"/>
  <c r="BA1942" i="75" s="1"/>
  <c r="BF1942" i="75" s="1"/>
  <c r="BC1942" i="75"/>
  <c r="AZ1942" i="75" s="1"/>
  <c r="BE1942" i="75" s="1"/>
  <c r="BB1942" i="75"/>
  <c r="BD1941" i="75"/>
  <c r="BA1941" i="75" s="1"/>
  <c r="BF1941" i="75" s="1"/>
  <c r="BC1941" i="75"/>
  <c r="AZ1941" i="75" s="1"/>
  <c r="BE1941" i="75" s="1"/>
  <c r="BB1941" i="75"/>
  <c r="BD1940" i="75"/>
  <c r="BA1940" i="75" s="1"/>
  <c r="BF1940" i="75" s="1"/>
  <c r="BC1940" i="75"/>
  <c r="AZ1940" i="75" s="1"/>
  <c r="BE1940" i="75" s="1"/>
  <c r="BB1940" i="75"/>
  <c r="BD1939" i="75"/>
  <c r="BA1939" i="75" s="1"/>
  <c r="BF1939" i="75" s="1"/>
  <c r="BC1939" i="75"/>
  <c r="AZ1939" i="75" s="1"/>
  <c r="BE1939" i="75" s="1"/>
  <c r="BB1939" i="75"/>
  <c r="BD1938" i="75"/>
  <c r="BA1938" i="75" s="1"/>
  <c r="BF1938" i="75" s="1"/>
  <c r="BC1938" i="75"/>
  <c r="AZ1938" i="75" s="1"/>
  <c r="BE1938" i="75" s="1"/>
  <c r="BB1938" i="75"/>
  <c r="BD1937" i="75"/>
  <c r="BA1937" i="75" s="1"/>
  <c r="BF1937" i="75" s="1"/>
  <c r="BC1937" i="75"/>
  <c r="AZ1937" i="75" s="1"/>
  <c r="BE1937" i="75" s="1"/>
  <c r="BB1937" i="75"/>
  <c r="BD1936" i="75"/>
  <c r="BA1936" i="75" s="1"/>
  <c r="BF1936" i="75" s="1"/>
  <c r="BC1936" i="75"/>
  <c r="AZ1936" i="75" s="1"/>
  <c r="BE1936" i="75" s="1"/>
  <c r="BB1936" i="75"/>
  <c r="BD1935" i="75"/>
  <c r="BA1935" i="75" s="1"/>
  <c r="BF1935" i="75" s="1"/>
  <c r="BC1935" i="75"/>
  <c r="AZ1935" i="75" s="1"/>
  <c r="BE1935" i="75" s="1"/>
  <c r="BB1935" i="75"/>
  <c r="BD1934" i="75"/>
  <c r="BA1934" i="75" s="1"/>
  <c r="BF1934" i="75" s="1"/>
  <c r="BC1934" i="75"/>
  <c r="AZ1934" i="75" s="1"/>
  <c r="BE1934" i="75" s="1"/>
  <c r="BB1934" i="75"/>
  <c r="BD1933" i="75"/>
  <c r="BA1933" i="75" s="1"/>
  <c r="BF1933" i="75" s="1"/>
  <c r="BC1933" i="75"/>
  <c r="AZ1933" i="75" s="1"/>
  <c r="BE1933" i="75" s="1"/>
  <c r="BB1933" i="75"/>
  <c r="BD1932" i="75"/>
  <c r="BA1932" i="75" s="1"/>
  <c r="BF1932" i="75" s="1"/>
  <c r="BC1932" i="75"/>
  <c r="AZ1932" i="75" s="1"/>
  <c r="BE1932" i="75" s="1"/>
  <c r="BB1932" i="75"/>
  <c r="BD1931" i="75"/>
  <c r="BA1931" i="75" s="1"/>
  <c r="BF1931" i="75" s="1"/>
  <c r="BC1931" i="75"/>
  <c r="AZ1931" i="75" s="1"/>
  <c r="BE1931" i="75" s="1"/>
  <c r="BB1931" i="75"/>
  <c r="BD1930" i="75"/>
  <c r="BA1930" i="75" s="1"/>
  <c r="BF1930" i="75" s="1"/>
  <c r="BC1930" i="75"/>
  <c r="AZ1930" i="75" s="1"/>
  <c r="BE1930" i="75" s="1"/>
  <c r="BB1930" i="75"/>
  <c r="BD1929" i="75"/>
  <c r="BA1929" i="75" s="1"/>
  <c r="BF1929" i="75" s="1"/>
  <c r="BC1929" i="75"/>
  <c r="AZ1929" i="75" s="1"/>
  <c r="BE1929" i="75" s="1"/>
  <c r="BB1929" i="75"/>
  <c r="BD1928" i="75"/>
  <c r="BA1928" i="75" s="1"/>
  <c r="BF1928" i="75" s="1"/>
  <c r="BC1928" i="75"/>
  <c r="AZ1928" i="75" s="1"/>
  <c r="BE1928" i="75" s="1"/>
  <c r="BB1928" i="75"/>
  <c r="BD1927" i="75"/>
  <c r="BA1927" i="75" s="1"/>
  <c r="BF1927" i="75" s="1"/>
  <c r="BC1927" i="75"/>
  <c r="AZ1927" i="75" s="1"/>
  <c r="BE1927" i="75" s="1"/>
  <c r="BB1927" i="75"/>
  <c r="BD1926" i="75"/>
  <c r="BA1926" i="75" s="1"/>
  <c r="BF1926" i="75" s="1"/>
  <c r="BC1926" i="75"/>
  <c r="AZ1926" i="75" s="1"/>
  <c r="BE1926" i="75" s="1"/>
  <c r="BB1926" i="75"/>
  <c r="BD1925" i="75"/>
  <c r="BA1925" i="75" s="1"/>
  <c r="BF1925" i="75" s="1"/>
  <c r="BC1925" i="75"/>
  <c r="AZ1925" i="75" s="1"/>
  <c r="BE1925" i="75" s="1"/>
  <c r="BB1925" i="75"/>
  <c r="BD1924" i="75"/>
  <c r="BA1924" i="75" s="1"/>
  <c r="BF1924" i="75" s="1"/>
  <c r="BC1924" i="75"/>
  <c r="AZ1924" i="75" s="1"/>
  <c r="BE1924" i="75" s="1"/>
  <c r="BB1924" i="75"/>
  <c r="BD1923" i="75"/>
  <c r="BA1923" i="75" s="1"/>
  <c r="BF1923" i="75" s="1"/>
  <c r="BC1923" i="75"/>
  <c r="AZ1923" i="75" s="1"/>
  <c r="BE1923" i="75" s="1"/>
  <c r="BB1923" i="75"/>
  <c r="BD1922" i="75"/>
  <c r="BA1922" i="75" s="1"/>
  <c r="BF1922" i="75" s="1"/>
  <c r="BC1922" i="75"/>
  <c r="AZ1922" i="75" s="1"/>
  <c r="BE1922" i="75" s="1"/>
  <c r="BB1922" i="75"/>
  <c r="BD1921" i="75"/>
  <c r="BA1921" i="75" s="1"/>
  <c r="BF1921" i="75" s="1"/>
  <c r="BC1921" i="75"/>
  <c r="AZ1921" i="75" s="1"/>
  <c r="BE1921" i="75" s="1"/>
  <c r="BB1921" i="75"/>
  <c r="BD1920" i="75"/>
  <c r="BA1920" i="75" s="1"/>
  <c r="BF1920" i="75" s="1"/>
  <c r="BC1920" i="75"/>
  <c r="AZ1920" i="75" s="1"/>
  <c r="BE1920" i="75" s="1"/>
  <c r="BB1920" i="75"/>
  <c r="BD1919" i="75"/>
  <c r="BA1919" i="75" s="1"/>
  <c r="BF1919" i="75" s="1"/>
  <c r="BC1919" i="75"/>
  <c r="AZ1919" i="75" s="1"/>
  <c r="BE1919" i="75" s="1"/>
  <c r="BB1919" i="75"/>
  <c r="BD1918" i="75"/>
  <c r="BA1918" i="75" s="1"/>
  <c r="BF1918" i="75" s="1"/>
  <c r="BC1918" i="75"/>
  <c r="AZ1918" i="75" s="1"/>
  <c r="BE1918" i="75" s="1"/>
  <c r="BB1918" i="75"/>
  <c r="BD1917" i="75"/>
  <c r="BA1917" i="75" s="1"/>
  <c r="BF1917" i="75" s="1"/>
  <c r="BC1917" i="75"/>
  <c r="AZ1917" i="75" s="1"/>
  <c r="BE1917" i="75" s="1"/>
  <c r="BB1917" i="75"/>
  <c r="BD1916" i="75"/>
  <c r="BA1916" i="75" s="1"/>
  <c r="BF1916" i="75" s="1"/>
  <c r="BC1916" i="75"/>
  <c r="AZ1916" i="75" s="1"/>
  <c r="BE1916" i="75" s="1"/>
  <c r="BB1916" i="75"/>
  <c r="BD1915" i="75"/>
  <c r="BA1915" i="75" s="1"/>
  <c r="BF1915" i="75" s="1"/>
  <c r="BC1915" i="75"/>
  <c r="AZ1915" i="75" s="1"/>
  <c r="BE1915" i="75" s="1"/>
  <c r="BB1915" i="75"/>
  <c r="BD1914" i="75"/>
  <c r="BA1914" i="75" s="1"/>
  <c r="BF1914" i="75" s="1"/>
  <c r="BC1914" i="75"/>
  <c r="AZ1914" i="75" s="1"/>
  <c r="BE1914" i="75" s="1"/>
  <c r="BB1914" i="75"/>
  <c r="BD1913" i="75"/>
  <c r="BA1913" i="75" s="1"/>
  <c r="BF1913" i="75" s="1"/>
  <c r="BC1913" i="75"/>
  <c r="AZ1913" i="75" s="1"/>
  <c r="BE1913" i="75" s="1"/>
  <c r="BB1913" i="75"/>
  <c r="BD1912" i="75"/>
  <c r="BA1912" i="75" s="1"/>
  <c r="BF1912" i="75" s="1"/>
  <c r="BC1912" i="75"/>
  <c r="AZ1912" i="75" s="1"/>
  <c r="BE1912" i="75" s="1"/>
  <c r="BB1912" i="75"/>
  <c r="BD1911" i="75"/>
  <c r="BA1911" i="75" s="1"/>
  <c r="BF1911" i="75" s="1"/>
  <c r="BC1911" i="75"/>
  <c r="AZ1911" i="75" s="1"/>
  <c r="BE1911" i="75" s="1"/>
  <c r="BB1911" i="75"/>
  <c r="BD1910" i="75"/>
  <c r="BA1910" i="75" s="1"/>
  <c r="BF1910" i="75" s="1"/>
  <c r="BC1910" i="75"/>
  <c r="AZ1910" i="75" s="1"/>
  <c r="BE1910" i="75" s="1"/>
  <c r="BB1910" i="75"/>
  <c r="BD1909" i="75"/>
  <c r="BA1909" i="75" s="1"/>
  <c r="BF1909" i="75" s="1"/>
  <c r="BC1909" i="75"/>
  <c r="AZ1909" i="75" s="1"/>
  <c r="BE1909" i="75" s="1"/>
  <c r="BB1909" i="75"/>
  <c r="BD1908" i="75"/>
  <c r="BA1908" i="75" s="1"/>
  <c r="BF1908" i="75" s="1"/>
  <c r="BC1908" i="75"/>
  <c r="AZ1908" i="75" s="1"/>
  <c r="BE1908" i="75" s="1"/>
  <c r="BB1908" i="75"/>
  <c r="BD1907" i="75"/>
  <c r="BA1907" i="75" s="1"/>
  <c r="BF1907" i="75" s="1"/>
  <c r="BC1907" i="75"/>
  <c r="AZ1907" i="75" s="1"/>
  <c r="BE1907" i="75" s="1"/>
  <c r="BB1907" i="75"/>
  <c r="BD1906" i="75"/>
  <c r="BA1906" i="75" s="1"/>
  <c r="BF1906" i="75" s="1"/>
  <c r="BC1906" i="75"/>
  <c r="AZ1906" i="75" s="1"/>
  <c r="BE1906" i="75" s="1"/>
  <c r="BB1906" i="75"/>
  <c r="BD1905" i="75"/>
  <c r="BA1905" i="75" s="1"/>
  <c r="BF1905" i="75" s="1"/>
  <c r="BC1905" i="75"/>
  <c r="AZ1905" i="75" s="1"/>
  <c r="BE1905" i="75" s="1"/>
  <c r="BB1905" i="75"/>
  <c r="BD1904" i="75"/>
  <c r="BA1904" i="75" s="1"/>
  <c r="BF1904" i="75" s="1"/>
  <c r="BC1904" i="75"/>
  <c r="AZ1904" i="75" s="1"/>
  <c r="BE1904" i="75" s="1"/>
  <c r="BB1904" i="75"/>
  <c r="BD1903" i="75"/>
  <c r="BA1903" i="75" s="1"/>
  <c r="BF1903" i="75" s="1"/>
  <c r="BC1903" i="75"/>
  <c r="AZ1903" i="75" s="1"/>
  <c r="BE1903" i="75" s="1"/>
  <c r="BB1903" i="75"/>
  <c r="BD1902" i="75"/>
  <c r="BA1902" i="75" s="1"/>
  <c r="BF1902" i="75" s="1"/>
  <c r="BC1902" i="75"/>
  <c r="AZ1902" i="75" s="1"/>
  <c r="BE1902" i="75" s="1"/>
  <c r="BB1902" i="75"/>
  <c r="BD1901" i="75"/>
  <c r="BA1901" i="75" s="1"/>
  <c r="BF1901" i="75" s="1"/>
  <c r="BC1901" i="75"/>
  <c r="AZ1901" i="75" s="1"/>
  <c r="BE1901" i="75" s="1"/>
  <c r="BB1901" i="75"/>
  <c r="BD1900" i="75"/>
  <c r="BA1900" i="75" s="1"/>
  <c r="BF1900" i="75" s="1"/>
  <c r="BC1900" i="75"/>
  <c r="AZ1900" i="75" s="1"/>
  <c r="BE1900" i="75" s="1"/>
  <c r="BB1900" i="75"/>
  <c r="BD1899" i="75"/>
  <c r="BA1899" i="75" s="1"/>
  <c r="BF1899" i="75" s="1"/>
  <c r="BC1899" i="75"/>
  <c r="AZ1899" i="75" s="1"/>
  <c r="BE1899" i="75" s="1"/>
  <c r="BB1899" i="75"/>
  <c r="BD1898" i="75"/>
  <c r="BA1898" i="75" s="1"/>
  <c r="BF1898" i="75" s="1"/>
  <c r="BC1898" i="75"/>
  <c r="AZ1898" i="75" s="1"/>
  <c r="BE1898" i="75" s="1"/>
  <c r="BB1898" i="75"/>
  <c r="BD1897" i="75"/>
  <c r="BA1897" i="75" s="1"/>
  <c r="BF1897" i="75" s="1"/>
  <c r="BC1897" i="75"/>
  <c r="AZ1897" i="75" s="1"/>
  <c r="BE1897" i="75" s="1"/>
  <c r="BB1897" i="75"/>
  <c r="BD1896" i="75"/>
  <c r="BA1896" i="75" s="1"/>
  <c r="BF1896" i="75" s="1"/>
  <c r="BC1896" i="75"/>
  <c r="AZ1896" i="75" s="1"/>
  <c r="BE1896" i="75" s="1"/>
  <c r="BB1896" i="75"/>
  <c r="BD1895" i="75"/>
  <c r="BA1895" i="75" s="1"/>
  <c r="BF1895" i="75" s="1"/>
  <c r="BC1895" i="75"/>
  <c r="AZ1895" i="75" s="1"/>
  <c r="BE1895" i="75" s="1"/>
  <c r="BB1895" i="75"/>
  <c r="BD1894" i="75"/>
  <c r="BA1894" i="75" s="1"/>
  <c r="BF1894" i="75" s="1"/>
  <c r="BC1894" i="75"/>
  <c r="AZ1894" i="75" s="1"/>
  <c r="BE1894" i="75" s="1"/>
  <c r="BB1894" i="75"/>
  <c r="BD1893" i="75"/>
  <c r="BA1893" i="75" s="1"/>
  <c r="BF1893" i="75" s="1"/>
  <c r="BC1893" i="75"/>
  <c r="AZ1893" i="75" s="1"/>
  <c r="BE1893" i="75" s="1"/>
  <c r="BB1893" i="75"/>
  <c r="BD1892" i="75"/>
  <c r="BA1892" i="75" s="1"/>
  <c r="BF1892" i="75" s="1"/>
  <c r="BC1892" i="75"/>
  <c r="AZ1892" i="75" s="1"/>
  <c r="BE1892" i="75" s="1"/>
  <c r="BB1892" i="75"/>
  <c r="BD1891" i="75"/>
  <c r="BA1891" i="75" s="1"/>
  <c r="BF1891" i="75" s="1"/>
  <c r="BC1891" i="75"/>
  <c r="AZ1891" i="75" s="1"/>
  <c r="BE1891" i="75" s="1"/>
  <c r="BB1891" i="75"/>
  <c r="BD1890" i="75"/>
  <c r="BA1890" i="75" s="1"/>
  <c r="BF1890" i="75" s="1"/>
  <c r="BC1890" i="75"/>
  <c r="AZ1890" i="75" s="1"/>
  <c r="BE1890" i="75" s="1"/>
  <c r="BB1890" i="75"/>
  <c r="BD1889" i="75"/>
  <c r="BA1889" i="75" s="1"/>
  <c r="BF1889" i="75" s="1"/>
  <c r="BC1889" i="75"/>
  <c r="AZ1889" i="75" s="1"/>
  <c r="BE1889" i="75" s="1"/>
  <c r="BB1889" i="75"/>
  <c r="BD1888" i="75"/>
  <c r="BA1888" i="75" s="1"/>
  <c r="BF1888" i="75" s="1"/>
  <c r="BC1888" i="75"/>
  <c r="AZ1888" i="75" s="1"/>
  <c r="BE1888" i="75" s="1"/>
  <c r="BB1888" i="75"/>
  <c r="BD1887" i="75"/>
  <c r="BA1887" i="75" s="1"/>
  <c r="BF1887" i="75" s="1"/>
  <c r="BC1887" i="75"/>
  <c r="AZ1887" i="75" s="1"/>
  <c r="BE1887" i="75" s="1"/>
  <c r="BB1887" i="75"/>
  <c r="BD1886" i="75"/>
  <c r="BA1886" i="75" s="1"/>
  <c r="BF1886" i="75" s="1"/>
  <c r="BC1886" i="75"/>
  <c r="AZ1886" i="75" s="1"/>
  <c r="BE1886" i="75" s="1"/>
  <c r="BB1886" i="75"/>
  <c r="BD1885" i="75"/>
  <c r="BA1885" i="75" s="1"/>
  <c r="BF1885" i="75" s="1"/>
  <c r="BC1885" i="75"/>
  <c r="AZ1885" i="75" s="1"/>
  <c r="BE1885" i="75" s="1"/>
  <c r="BB1885" i="75"/>
  <c r="BD1884" i="75"/>
  <c r="BA1884" i="75" s="1"/>
  <c r="BF1884" i="75" s="1"/>
  <c r="BC1884" i="75"/>
  <c r="AZ1884" i="75" s="1"/>
  <c r="BE1884" i="75" s="1"/>
  <c r="BB1884" i="75"/>
  <c r="BD1883" i="75"/>
  <c r="BA1883" i="75" s="1"/>
  <c r="BF1883" i="75" s="1"/>
  <c r="BC1883" i="75"/>
  <c r="AZ1883" i="75" s="1"/>
  <c r="BE1883" i="75" s="1"/>
  <c r="BB1883" i="75"/>
  <c r="BD1882" i="75"/>
  <c r="BA1882" i="75" s="1"/>
  <c r="BF1882" i="75" s="1"/>
  <c r="BC1882" i="75"/>
  <c r="AZ1882" i="75" s="1"/>
  <c r="BE1882" i="75" s="1"/>
  <c r="BB1882" i="75"/>
  <c r="BD1881" i="75"/>
  <c r="BA1881" i="75" s="1"/>
  <c r="BF1881" i="75" s="1"/>
  <c r="BC1881" i="75"/>
  <c r="AZ1881" i="75" s="1"/>
  <c r="BE1881" i="75" s="1"/>
  <c r="BB1881" i="75"/>
  <c r="BD1880" i="75"/>
  <c r="BA1880" i="75" s="1"/>
  <c r="BF1880" i="75" s="1"/>
  <c r="BC1880" i="75"/>
  <c r="AZ1880" i="75" s="1"/>
  <c r="BE1880" i="75" s="1"/>
  <c r="BB1880" i="75"/>
  <c r="BD1879" i="75"/>
  <c r="BA1879" i="75" s="1"/>
  <c r="BF1879" i="75" s="1"/>
  <c r="BC1879" i="75"/>
  <c r="AZ1879" i="75" s="1"/>
  <c r="BE1879" i="75" s="1"/>
  <c r="BB1879" i="75"/>
  <c r="BD1878" i="75"/>
  <c r="BA1878" i="75" s="1"/>
  <c r="BF1878" i="75" s="1"/>
  <c r="BC1878" i="75"/>
  <c r="AZ1878" i="75" s="1"/>
  <c r="BE1878" i="75" s="1"/>
  <c r="BB1878" i="75"/>
  <c r="BD1877" i="75"/>
  <c r="BA1877" i="75" s="1"/>
  <c r="BF1877" i="75" s="1"/>
  <c r="BC1877" i="75"/>
  <c r="AZ1877" i="75" s="1"/>
  <c r="BE1877" i="75" s="1"/>
  <c r="BB1877" i="75"/>
  <c r="BD1876" i="75"/>
  <c r="BA1876" i="75" s="1"/>
  <c r="BF1876" i="75" s="1"/>
  <c r="BC1876" i="75"/>
  <c r="AZ1876" i="75" s="1"/>
  <c r="BE1876" i="75" s="1"/>
  <c r="BB1876" i="75"/>
  <c r="BD1875" i="75"/>
  <c r="BA1875" i="75" s="1"/>
  <c r="BF1875" i="75" s="1"/>
  <c r="BC1875" i="75"/>
  <c r="AZ1875" i="75" s="1"/>
  <c r="BE1875" i="75" s="1"/>
  <c r="BB1875" i="75"/>
  <c r="BD1874" i="75"/>
  <c r="BA1874" i="75" s="1"/>
  <c r="BF1874" i="75" s="1"/>
  <c r="BC1874" i="75"/>
  <c r="AZ1874" i="75" s="1"/>
  <c r="BE1874" i="75" s="1"/>
  <c r="BB1874" i="75"/>
  <c r="BD1873" i="75"/>
  <c r="BA1873" i="75" s="1"/>
  <c r="BF1873" i="75" s="1"/>
  <c r="BC1873" i="75"/>
  <c r="AZ1873" i="75" s="1"/>
  <c r="BE1873" i="75" s="1"/>
  <c r="BB1873" i="75"/>
  <c r="BD1872" i="75"/>
  <c r="BA1872" i="75" s="1"/>
  <c r="BF1872" i="75" s="1"/>
  <c r="BC1872" i="75"/>
  <c r="AZ1872" i="75" s="1"/>
  <c r="BE1872" i="75" s="1"/>
  <c r="BB1872" i="75"/>
  <c r="BD1871" i="75"/>
  <c r="BA1871" i="75" s="1"/>
  <c r="BF1871" i="75" s="1"/>
  <c r="BC1871" i="75"/>
  <c r="AZ1871" i="75" s="1"/>
  <c r="BE1871" i="75" s="1"/>
  <c r="BB1871" i="75"/>
  <c r="BD1870" i="75"/>
  <c r="BA1870" i="75" s="1"/>
  <c r="BF1870" i="75" s="1"/>
  <c r="BC1870" i="75"/>
  <c r="AZ1870" i="75" s="1"/>
  <c r="BE1870" i="75" s="1"/>
  <c r="BB1870" i="75"/>
  <c r="BD1869" i="75"/>
  <c r="BA1869" i="75" s="1"/>
  <c r="BF1869" i="75" s="1"/>
  <c r="BC1869" i="75"/>
  <c r="AZ1869" i="75" s="1"/>
  <c r="BE1869" i="75" s="1"/>
  <c r="BB1869" i="75"/>
  <c r="BD1868" i="75"/>
  <c r="BA1868" i="75" s="1"/>
  <c r="BF1868" i="75" s="1"/>
  <c r="BC1868" i="75"/>
  <c r="AZ1868" i="75" s="1"/>
  <c r="BE1868" i="75" s="1"/>
  <c r="BB1868" i="75"/>
  <c r="BD1867" i="75"/>
  <c r="BA1867" i="75" s="1"/>
  <c r="BF1867" i="75" s="1"/>
  <c r="BC1867" i="75"/>
  <c r="AZ1867" i="75" s="1"/>
  <c r="BE1867" i="75" s="1"/>
  <c r="BB1867" i="75"/>
  <c r="BD1866" i="75"/>
  <c r="BA1866" i="75" s="1"/>
  <c r="BF1866" i="75" s="1"/>
  <c r="BC1866" i="75"/>
  <c r="AZ1866" i="75" s="1"/>
  <c r="BE1866" i="75" s="1"/>
  <c r="BB1866" i="75"/>
  <c r="BD1865" i="75"/>
  <c r="BA1865" i="75" s="1"/>
  <c r="BF1865" i="75" s="1"/>
  <c r="BC1865" i="75"/>
  <c r="AZ1865" i="75" s="1"/>
  <c r="BE1865" i="75" s="1"/>
  <c r="BB1865" i="75"/>
  <c r="BD1864" i="75"/>
  <c r="BA1864" i="75" s="1"/>
  <c r="BF1864" i="75" s="1"/>
  <c r="BC1864" i="75"/>
  <c r="AZ1864" i="75" s="1"/>
  <c r="BE1864" i="75" s="1"/>
  <c r="BB1864" i="75"/>
  <c r="BD1863" i="75"/>
  <c r="BA1863" i="75" s="1"/>
  <c r="BF1863" i="75" s="1"/>
  <c r="BC1863" i="75"/>
  <c r="AZ1863" i="75" s="1"/>
  <c r="BE1863" i="75" s="1"/>
  <c r="BB1863" i="75"/>
  <c r="BD1862" i="75"/>
  <c r="BA1862" i="75" s="1"/>
  <c r="BF1862" i="75" s="1"/>
  <c r="BC1862" i="75"/>
  <c r="AZ1862" i="75" s="1"/>
  <c r="BE1862" i="75" s="1"/>
  <c r="BB1862" i="75"/>
  <c r="BD1861" i="75"/>
  <c r="BA1861" i="75" s="1"/>
  <c r="BF1861" i="75" s="1"/>
  <c r="BC1861" i="75"/>
  <c r="AZ1861" i="75" s="1"/>
  <c r="BE1861" i="75" s="1"/>
  <c r="BB1861" i="75"/>
  <c r="BD1860" i="75"/>
  <c r="BA1860" i="75" s="1"/>
  <c r="BF1860" i="75" s="1"/>
  <c r="BC1860" i="75"/>
  <c r="AZ1860" i="75" s="1"/>
  <c r="BE1860" i="75" s="1"/>
  <c r="BB1860" i="75"/>
  <c r="BD1859" i="75"/>
  <c r="BA1859" i="75" s="1"/>
  <c r="BF1859" i="75" s="1"/>
  <c r="BC1859" i="75"/>
  <c r="AZ1859" i="75" s="1"/>
  <c r="BE1859" i="75" s="1"/>
  <c r="BB1859" i="75"/>
  <c r="BD1858" i="75"/>
  <c r="BA1858" i="75" s="1"/>
  <c r="BF1858" i="75" s="1"/>
  <c r="BC1858" i="75"/>
  <c r="AZ1858" i="75" s="1"/>
  <c r="BE1858" i="75" s="1"/>
  <c r="BB1858" i="75"/>
  <c r="BD1857" i="75"/>
  <c r="BA1857" i="75" s="1"/>
  <c r="BF1857" i="75" s="1"/>
  <c r="BC1857" i="75"/>
  <c r="AZ1857" i="75" s="1"/>
  <c r="BE1857" i="75" s="1"/>
  <c r="BB1857" i="75"/>
  <c r="BD1856" i="75"/>
  <c r="BA1856" i="75" s="1"/>
  <c r="BF1856" i="75" s="1"/>
  <c r="BC1856" i="75"/>
  <c r="AZ1856" i="75" s="1"/>
  <c r="BE1856" i="75" s="1"/>
  <c r="BB1856" i="75"/>
  <c r="BD1855" i="75"/>
  <c r="BA1855" i="75" s="1"/>
  <c r="BF1855" i="75" s="1"/>
  <c r="BC1855" i="75"/>
  <c r="AZ1855" i="75" s="1"/>
  <c r="BE1855" i="75" s="1"/>
  <c r="BB1855" i="75"/>
  <c r="BD1854" i="75"/>
  <c r="BA1854" i="75" s="1"/>
  <c r="BF1854" i="75" s="1"/>
  <c r="BC1854" i="75"/>
  <c r="AZ1854" i="75" s="1"/>
  <c r="BE1854" i="75" s="1"/>
  <c r="BB1854" i="75"/>
  <c r="BD1853" i="75"/>
  <c r="BA1853" i="75" s="1"/>
  <c r="BF1853" i="75" s="1"/>
  <c r="BC1853" i="75"/>
  <c r="AZ1853" i="75" s="1"/>
  <c r="BE1853" i="75" s="1"/>
  <c r="BB1853" i="75"/>
  <c r="BD1852" i="75"/>
  <c r="BA1852" i="75" s="1"/>
  <c r="BF1852" i="75" s="1"/>
  <c r="BC1852" i="75"/>
  <c r="AZ1852" i="75" s="1"/>
  <c r="BE1852" i="75" s="1"/>
  <c r="BB1852" i="75"/>
  <c r="BD1851" i="75"/>
  <c r="BA1851" i="75" s="1"/>
  <c r="BF1851" i="75" s="1"/>
  <c r="BC1851" i="75"/>
  <c r="AZ1851" i="75" s="1"/>
  <c r="BE1851" i="75" s="1"/>
  <c r="BB1851" i="75"/>
  <c r="BD1850" i="75"/>
  <c r="BA1850" i="75" s="1"/>
  <c r="BF1850" i="75" s="1"/>
  <c r="BC1850" i="75"/>
  <c r="AZ1850" i="75" s="1"/>
  <c r="BE1850" i="75" s="1"/>
  <c r="BB1850" i="75"/>
  <c r="BD1849" i="75"/>
  <c r="BA1849" i="75" s="1"/>
  <c r="BF1849" i="75" s="1"/>
  <c r="BC1849" i="75"/>
  <c r="AZ1849" i="75" s="1"/>
  <c r="BE1849" i="75" s="1"/>
  <c r="BB1849" i="75"/>
  <c r="BD1848" i="75"/>
  <c r="BA1848" i="75" s="1"/>
  <c r="BF1848" i="75" s="1"/>
  <c r="BC1848" i="75"/>
  <c r="AZ1848" i="75" s="1"/>
  <c r="BE1848" i="75" s="1"/>
  <c r="BB1848" i="75"/>
  <c r="BD1847" i="75"/>
  <c r="BA1847" i="75" s="1"/>
  <c r="BF1847" i="75" s="1"/>
  <c r="BC1847" i="75"/>
  <c r="AZ1847" i="75" s="1"/>
  <c r="BE1847" i="75" s="1"/>
  <c r="BB1847" i="75"/>
  <c r="BD1846" i="75"/>
  <c r="BA1846" i="75" s="1"/>
  <c r="BF1846" i="75" s="1"/>
  <c r="BC1846" i="75"/>
  <c r="AZ1846" i="75" s="1"/>
  <c r="BE1846" i="75" s="1"/>
  <c r="BB1846" i="75"/>
  <c r="BD1845" i="75"/>
  <c r="BA1845" i="75" s="1"/>
  <c r="BF1845" i="75" s="1"/>
  <c r="BC1845" i="75"/>
  <c r="AZ1845" i="75" s="1"/>
  <c r="BE1845" i="75" s="1"/>
  <c r="BB1845" i="75"/>
  <c r="BD1844" i="75"/>
  <c r="BA1844" i="75" s="1"/>
  <c r="BF1844" i="75" s="1"/>
  <c r="BC1844" i="75"/>
  <c r="AZ1844" i="75" s="1"/>
  <c r="BE1844" i="75" s="1"/>
  <c r="BB1844" i="75"/>
  <c r="BD1843" i="75"/>
  <c r="BA1843" i="75" s="1"/>
  <c r="BF1843" i="75" s="1"/>
  <c r="BC1843" i="75"/>
  <c r="AZ1843" i="75" s="1"/>
  <c r="BE1843" i="75" s="1"/>
  <c r="BB1843" i="75"/>
  <c r="BD1842" i="75"/>
  <c r="BA1842" i="75" s="1"/>
  <c r="BF1842" i="75" s="1"/>
  <c r="BC1842" i="75"/>
  <c r="AZ1842" i="75" s="1"/>
  <c r="BE1842" i="75" s="1"/>
  <c r="BB1842" i="75"/>
  <c r="BD1841" i="75"/>
  <c r="BA1841" i="75" s="1"/>
  <c r="BF1841" i="75" s="1"/>
  <c r="BC1841" i="75"/>
  <c r="AZ1841" i="75" s="1"/>
  <c r="BE1841" i="75" s="1"/>
  <c r="BB1841" i="75"/>
  <c r="BD1840" i="75"/>
  <c r="BA1840" i="75" s="1"/>
  <c r="BF1840" i="75" s="1"/>
  <c r="BC1840" i="75"/>
  <c r="AZ1840" i="75" s="1"/>
  <c r="BE1840" i="75" s="1"/>
  <c r="BB1840" i="75"/>
  <c r="BD1839" i="75"/>
  <c r="BA1839" i="75" s="1"/>
  <c r="BF1839" i="75" s="1"/>
  <c r="BC1839" i="75"/>
  <c r="AZ1839" i="75" s="1"/>
  <c r="BE1839" i="75" s="1"/>
  <c r="BB1839" i="75"/>
  <c r="BD1838" i="75"/>
  <c r="BA1838" i="75" s="1"/>
  <c r="BF1838" i="75" s="1"/>
  <c r="BC1838" i="75"/>
  <c r="AZ1838" i="75" s="1"/>
  <c r="BE1838" i="75" s="1"/>
  <c r="BB1838" i="75"/>
  <c r="BD1837" i="75"/>
  <c r="BA1837" i="75" s="1"/>
  <c r="BF1837" i="75" s="1"/>
  <c r="BC1837" i="75"/>
  <c r="AZ1837" i="75" s="1"/>
  <c r="BE1837" i="75" s="1"/>
  <c r="BB1837" i="75"/>
  <c r="BD1836" i="75"/>
  <c r="BA1836" i="75" s="1"/>
  <c r="BF1836" i="75" s="1"/>
  <c r="BC1836" i="75"/>
  <c r="AZ1836" i="75" s="1"/>
  <c r="BE1836" i="75" s="1"/>
  <c r="BB1836" i="75"/>
  <c r="BD1835" i="75"/>
  <c r="BA1835" i="75" s="1"/>
  <c r="BF1835" i="75" s="1"/>
  <c r="BC1835" i="75"/>
  <c r="AZ1835" i="75" s="1"/>
  <c r="BE1835" i="75" s="1"/>
  <c r="BB1835" i="75"/>
  <c r="BD1834" i="75"/>
  <c r="BA1834" i="75" s="1"/>
  <c r="BF1834" i="75" s="1"/>
  <c r="BC1834" i="75"/>
  <c r="AZ1834" i="75" s="1"/>
  <c r="BE1834" i="75" s="1"/>
  <c r="BB1834" i="75"/>
  <c r="BD1833" i="75"/>
  <c r="BA1833" i="75" s="1"/>
  <c r="BF1833" i="75" s="1"/>
  <c r="BC1833" i="75"/>
  <c r="AZ1833" i="75" s="1"/>
  <c r="BE1833" i="75" s="1"/>
  <c r="BB1833" i="75"/>
  <c r="BD1832" i="75"/>
  <c r="BA1832" i="75" s="1"/>
  <c r="BF1832" i="75" s="1"/>
  <c r="BC1832" i="75"/>
  <c r="AZ1832" i="75" s="1"/>
  <c r="BE1832" i="75" s="1"/>
  <c r="BB1832" i="75"/>
  <c r="BD1831" i="75"/>
  <c r="BA1831" i="75" s="1"/>
  <c r="BF1831" i="75" s="1"/>
  <c r="BC1831" i="75"/>
  <c r="AZ1831" i="75" s="1"/>
  <c r="BE1831" i="75" s="1"/>
  <c r="BB1831" i="75"/>
  <c r="BD1830" i="75"/>
  <c r="BA1830" i="75" s="1"/>
  <c r="BF1830" i="75" s="1"/>
  <c r="BC1830" i="75"/>
  <c r="AZ1830" i="75" s="1"/>
  <c r="BE1830" i="75" s="1"/>
  <c r="BB1830" i="75"/>
  <c r="BD1829" i="75"/>
  <c r="BA1829" i="75" s="1"/>
  <c r="BF1829" i="75" s="1"/>
  <c r="BC1829" i="75"/>
  <c r="AZ1829" i="75" s="1"/>
  <c r="BE1829" i="75" s="1"/>
  <c r="BB1829" i="75"/>
  <c r="BD1828" i="75"/>
  <c r="BA1828" i="75" s="1"/>
  <c r="BF1828" i="75" s="1"/>
  <c r="BC1828" i="75"/>
  <c r="AZ1828" i="75" s="1"/>
  <c r="BE1828" i="75" s="1"/>
  <c r="BB1828" i="75"/>
  <c r="BD1827" i="75"/>
  <c r="BA1827" i="75" s="1"/>
  <c r="BF1827" i="75" s="1"/>
  <c r="BC1827" i="75"/>
  <c r="AZ1827" i="75" s="1"/>
  <c r="BE1827" i="75" s="1"/>
  <c r="BB1827" i="75"/>
  <c r="BD1826" i="75"/>
  <c r="BA1826" i="75" s="1"/>
  <c r="BF1826" i="75" s="1"/>
  <c r="BC1826" i="75"/>
  <c r="AZ1826" i="75" s="1"/>
  <c r="BE1826" i="75" s="1"/>
  <c r="BB1826" i="75"/>
  <c r="BD1825" i="75"/>
  <c r="BA1825" i="75" s="1"/>
  <c r="BF1825" i="75" s="1"/>
  <c r="BC1825" i="75"/>
  <c r="AZ1825" i="75" s="1"/>
  <c r="BE1825" i="75" s="1"/>
  <c r="BB1825" i="75"/>
  <c r="BD1824" i="75"/>
  <c r="BA1824" i="75" s="1"/>
  <c r="BF1824" i="75" s="1"/>
  <c r="BC1824" i="75"/>
  <c r="AZ1824" i="75" s="1"/>
  <c r="BE1824" i="75" s="1"/>
  <c r="BB1824" i="75"/>
  <c r="BD1823" i="75"/>
  <c r="BA1823" i="75" s="1"/>
  <c r="BF1823" i="75" s="1"/>
  <c r="BC1823" i="75"/>
  <c r="AZ1823" i="75" s="1"/>
  <c r="BE1823" i="75" s="1"/>
  <c r="BB1823" i="75"/>
  <c r="BD1822" i="75"/>
  <c r="BA1822" i="75" s="1"/>
  <c r="BF1822" i="75" s="1"/>
  <c r="BC1822" i="75"/>
  <c r="AZ1822" i="75" s="1"/>
  <c r="BE1822" i="75" s="1"/>
  <c r="BB1822" i="75"/>
  <c r="BD1821" i="75"/>
  <c r="BA1821" i="75" s="1"/>
  <c r="BF1821" i="75" s="1"/>
  <c r="BC1821" i="75"/>
  <c r="AZ1821" i="75" s="1"/>
  <c r="BE1821" i="75" s="1"/>
  <c r="BB1821" i="75"/>
  <c r="BD1820" i="75"/>
  <c r="BA1820" i="75" s="1"/>
  <c r="BF1820" i="75" s="1"/>
  <c r="BC1820" i="75"/>
  <c r="AZ1820" i="75" s="1"/>
  <c r="BE1820" i="75" s="1"/>
  <c r="BB1820" i="75"/>
  <c r="BD1819" i="75"/>
  <c r="BA1819" i="75" s="1"/>
  <c r="BF1819" i="75" s="1"/>
  <c r="BC1819" i="75"/>
  <c r="AZ1819" i="75" s="1"/>
  <c r="BE1819" i="75" s="1"/>
  <c r="BB1819" i="75"/>
  <c r="BD1818" i="75"/>
  <c r="BA1818" i="75" s="1"/>
  <c r="BF1818" i="75" s="1"/>
  <c r="BC1818" i="75"/>
  <c r="AZ1818" i="75" s="1"/>
  <c r="BE1818" i="75" s="1"/>
  <c r="BB1818" i="75"/>
  <c r="BD1817" i="75"/>
  <c r="BA1817" i="75" s="1"/>
  <c r="BF1817" i="75" s="1"/>
  <c r="BC1817" i="75"/>
  <c r="AZ1817" i="75" s="1"/>
  <c r="BE1817" i="75" s="1"/>
  <c r="BB1817" i="75"/>
  <c r="BD1816" i="75"/>
  <c r="BA1816" i="75" s="1"/>
  <c r="BF1816" i="75" s="1"/>
  <c r="BC1816" i="75"/>
  <c r="AZ1816" i="75" s="1"/>
  <c r="BE1816" i="75" s="1"/>
  <c r="BB1816" i="75"/>
  <c r="BD1815" i="75"/>
  <c r="BA1815" i="75" s="1"/>
  <c r="BF1815" i="75" s="1"/>
  <c r="BC1815" i="75"/>
  <c r="AZ1815" i="75" s="1"/>
  <c r="BE1815" i="75" s="1"/>
  <c r="BB1815" i="75"/>
  <c r="BD1814" i="75"/>
  <c r="BA1814" i="75" s="1"/>
  <c r="BF1814" i="75" s="1"/>
  <c r="BC1814" i="75"/>
  <c r="AZ1814" i="75" s="1"/>
  <c r="BE1814" i="75" s="1"/>
  <c r="BB1814" i="75"/>
  <c r="BD1813" i="75"/>
  <c r="BA1813" i="75" s="1"/>
  <c r="BF1813" i="75" s="1"/>
  <c r="BC1813" i="75"/>
  <c r="AZ1813" i="75" s="1"/>
  <c r="BE1813" i="75" s="1"/>
  <c r="BB1813" i="75"/>
  <c r="BD1812" i="75"/>
  <c r="BA1812" i="75" s="1"/>
  <c r="BF1812" i="75" s="1"/>
  <c r="BC1812" i="75"/>
  <c r="AZ1812" i="75" s="1"/>
  <c r="BE1812" i="75" s="1"/>
  <c r="BB1812" i="75"/>
  <c r="BD1811" i="75"/>
  <c r="BA1811" i="75" s="1"/>
  <c r="BF1811" i="75" s="1"/>
  <c r="BC1811" i="75"/>
  <c r="AZ1811" i="75" s="1"/>
  <c r="BE1811" i="75" s="1"/>
  <c r="BB1811" i="75"/>
  <c r="BD1810" i="75"/>
  <c r="BA1810" i="75" s="1"/>
  <c r="BF1810" i="75" s="1"/>
  <c r="BC1810" i="75"/>
  <c r="AZ1810" i="75" s="1"/>
  <c r="BE1810" i="75" s="1"/>
  <c r="BB1810" i="75"/>
  <c r="BD1809" i="75"/>
  <c r="BA1809" i="75" s="1"/>
  <c r="BF1809" i="75" s="1"/>
  <c r="BC1809" i="75"/>
  <c r="AZ1809" i="75" s="1"/>
  <c r="BE1809" i="75" s="1"/>
  <c r="BB1809" i="75"/>
  <c r="BD1808" i="75"/>
  <c r="BA1808" i="75" s="1"/>
  <c r="BF1808" i="75" s="1"/>
  <c r="BC1808" i="75"/>
  <c r="AZ1808" i="75" s="1"/>
  <c r="BE1808" i="75" s="1"/>
  <c r="BB1808" i="75"/>
  <c r="BD1807" i="75"/>
  <c r="BA1807" i="75" s="1"/>
  <c r="BF1807" i="75" s="1"/>
  <c r="BC1807" i="75"/>
  <c r="AZ1807" i="75" s="1"/>
  <c r="BE1807" i="75" s="1"/>
  <c r="BB1807" i="75"/>
  <c r="BD1806" i="75"/>
  <c r="BA1806" i="75" s="1"/>
  <c r="BF1806" i="75" s="1"/>
  <c r="BC1806" i="75"/>
  <c r="AZ1806" i="75" s="1"/>
  <c r="BE1806" i="75" s="1"/>
  <c r="BB1806" i="75"/>
  <c r="BD1805" i="75"/>
  <c r="BA1805" i="75" s="1"/>
  <c r="BF1805" i="75" s="1"/>
  <c r="BC1805" i="75"/>
  <c r="AZ1805" i="75" s="1"/>
  <c r="BE1805" i="75" s="1"/>
  <c r="BB1805" i="75"/>
  <c r="BD1804" i="75"/>
  <c r="BA1804" i="75" s="1"/>
  <c r="BF1804" i="75" s="1"/>
  <c r="BC1804" i="75"/>
  <c r="AZ1804" i="75" s="1"/>
  <c r="BE1804" i="75" s="1"/>
  <c r="BB1804" i="75"/>
  <c r="BD1803" i="75"/>
  <c r="BA1803" i="75" s="1"/>
  <c r="BF1803" i="75" s="1"/>
  <c r="BC1803" i="75"/>
  <c r="AZ1803" i="75" s="1"/>
  <c r="BE1803" i="75" s="1"/>
  <c r="BB1803" i="75"/>
  <c r="BD1802" i="75"/>
  <c r="BA1802" i="75" s="1"/>
  <c r="BF1802" i="75" s="1"/>
  <c r="BC1802" i="75"/>
  <c r="AZ1802" i="75" s="1"/>
  <c r="BE1802" i="75" s="1"/>
  <c r="BB1802" i="75"/>
  <c r="BD1801" i="75"/>
  <c r="BA1801" i="75" s="1"/>
  <c r="BF1801" i="75" s="1"/>
  <c r="BC1801" i="75"/>
  <c r="AZ1801" i="75" s="1"/>
  <c r="BE1801" i="75" s="1"/>
  <c r="BB1801" i="75"/>
  <c r="BD1800" i="75"/>
  <c r="BA1800" i="75" s="1"/>
  <c r="BF1800" i="75" s="1"/>
  <c r="BC1800" i="75"/>
  <c r="AZ1800" i="75" s="1"/>
  <c r="BE1800" i="75" s="1"/>
  <c r="BB1800" i="75"/>
  <c r="BD1799" i="75"/>
  <c r="BA1799" i="75" s="1"/>
  <c r="BF1799" i="75" s="1"/>
  <c r="BC1799" i="75"/>
  <c r="AZ1799" i="75" s="1"/>
  <c r="BE1799" i="75" s="1"/>
  <c r="BB1799" i="75"/>
  <c r="BD1798" i="75"/>
  <c r="BA1798" i="75" s="1"/>
  <c r="BF1798" i="75" s="1"/>
  <c r="BC1798" i="75"/>
  <c r="AZ1798" i="75" s="1"/>
  <c r="BE1798" i="75" s="1"/>
  <c r="BB1798" i="75"/>
  <c r="BD1797" i="75"/>
  <c r="BA1797" i="75" s="1"/>
  <c r="BF1797" i="75" s="1"/>
  <c r="BC1797" i="75"/>
  <c r="AZ1797" i="75" s="1"/>
  <c r="BE1797" i="75" s="1"/>
  <c r="BB1797" i="75"/>
  <c r="BD1796" i="75"/>
  <c r="BA1796" i="75" s="1"/>
  <c r="BF1796" i="75" s="1"/>
  <c r="BC1796" i="75"/>
  <c r="AZ1796" i="75" s="1"/>
  <c r="BE1796" i="75" s="1"/>
  <c r="BB1796" i="75"/>
  <c r="BD1795" i="75"/>
  <c r="BA1795" i="75" s="1"/>
  <c r="BF1795" i="75" s="1"/>
  <c r="BC1795" i="75"/>
  <c r="AZ1795" i="75" s="1"/>
  <c r="BE1795" i="75" s="1"/>
  <c r="BB1795" i="75"/>
  <c r="BD1794" i="75"/>
  <c r="BA1794" i="75" s="1"/>
  <c r="BF1794" i="75" s="1"/>
  <c r="BC1794" i="75"/>
  <c r="AZ1794" i="75" s="1"/>
  <c r="BE1794" i="75" s="1"/>
  <c r="BB1794" i="75"/>
  <c r="BD1793" i="75"/>
  <c r="BA1793" i="75" s="1"/>
  <c r="BF1793" i="75" s="1"/>
  <c r="BC1793" i="75"/>
  <c r="AZ1793" i="75" s="1"/>
  <c r="BE1793" i="75" s="1"/>
  <c r="BB1793" i="75"/>
  <c r="BD1792" i="75"/>
  <c r="BA1792" i="75" s="1"/>
  <c r="BF1792" i="75" s="1"/>
  <c r="BC1792" i="75"/>
  <c r="AZ1792" i="75" s="1"/>
  <c r="BE1792" i="75" s="1"/>
  <c r="BB1792" i="75"/>
  <c r="BD1791" i="75"/>
  <c r="BA1791" i="75" s="1"/>
  <c r="BF1791" i="75" s="1"/>
  <c r="BC1791" i="75"/>
  <c r="AZ1791" i="75" s="1"/>
  <c r="BE1791" i="75" s="1"/>
  <c r="BB1791" i="75"/>
  <c r="BD1790" i="75"/>
  <c r="BA1790" i="75" s="1"/>
  <c r="BF1790" i="75" s="1"/>
  <c r="BC1790" i="75"/>
  <c r="AZ1790" i="75" s="1"/>
  <c r="BE1790" i="75" s="1"/>
  <c r="BB1790" i="75"/>
  <c r="BD1789" i="75"/>
  <c r="BA1789" i="75" s="1"/>
  <c r="BF1789" i="75" s="1"/>
  <c r="BC1789" i="75"/>
  <c r="AZ1789" i="75" s="1"/>
  <c r="BE1789" i="75" s="1"/>
  <c r="BB1789" i="75"/>
  <c r="BD1788" i="75"/>
  <c r="BA1788" i="75" s="1"/>
  <c r="BF1788" i="75" s="1"/>
  <c r="BC1788" i="75"/>
  <c r="AZ1788" i="75" s="1"/>
  <c r="BE1788" i="75" s="1"/>
  <c r="BB1788" i="75"/>
  <c r="BD1787" i="75"/>
  <c r="BA1787" i="75" s="1"/>
  <c r="BF1787" i="75" s="1"/>
  <c r="BC1787" i="75"/>
  <c r="AZ1787" i="75" s="1"/>
  <c r="BE1787" i="75" s="1"/>
  <c r="BB1787" i="75"/>
  <c r="BD1786" i="75"/>
  <c r="BA1786" i="75" s="1"/>
  <c r="BF1786" i="75" s="1"/>
  <c r="BC1786" i="75"/>
  <c r="AZ1786" i="75" s="1"/>
  <c r="BE1786" i="75" s="1"/>
  <c r="BB1786" i="75"/>
  <c r="BD1785" i="75"/>
  <c r="BA1785" i="75" s="1"/>
  <c r="BF1785" i="75" s="1"/>
  <c r="BC1785" i="75"/>
  <c r="AZ1785" i="75" s="1"/>
  <c r="BE1785" i="75" s="1"/>
  <c r="BB1785" i="75"/>
  <c r="BD1784" i="75"/>
  <c r="BA1784" i="75" s="1"/>
  <c r="BF1784" i="75" s="1"/>
  <c r="BC1784" i="75"/>
  <c r="AZ1784" i="75" s="1"/>
  <c r="BE1784" i="75" s="1"/>
  <c r="BB1784" i="75"/>
  <c r="BD1783" i="75"/>
  <c r="BA1783" i="75" s="1"/>
  <c r="BF1783" i="75" s="1"/>
  <c r="BC1783" i="75"/>
  <c r="AZ1783" i="75" s="1"/>
  <c r="BE1783" i="75" s="1"/>
  <c r="BB1783" i="75"/>
  <c r="BD1782" i="75"/>
  <c r="BA1782" i="75" s="1"/>
  <c r="BF1782" i="75" s="1"/>
  <c r="BC1782" i="75"/>
  <c r="AZ1782" i="75" s="1"/>
  <c r="BE1782" i="75" s="1"/>
  <c r="BB1782" i="75"/>
  <c r="BD1781" i="75"/>
  <c r="BA1781" i="75" s="1"/>
  <c r="BF1781" i="75" s="1"/>
  <c r="BC1781" i="75"/>
  <c r="AZ1781" i="75" s="1"/>
  <c r="BE1781" i="75" s="1"/>
  <c r="BB1781" i="75"/>
  <c r="BD1780" i="75"/>
  <c r="BA1780" i="75" s="1"/>
  <c r="BF1780" i="75" s="1"/>
  <c r="BC1780" i="75"/>
  <c r="AZ1780" i="75" s="1"/>
  <c r="BE1780" i="75" s="1"/>
  <c r="BB1780" i="75"/>
  <c r="BD1779" i="75"/>
  <c r="BA1779" i="75" s="1"/>
  <c r="BF1779" i="75" s="1"/>
  <c r="BC1779" i="75"/>
  <c r="AZ1779" i="75" s="1"/>
  <c r="BE1779" i="75" s="1"/>
  <c r="BB1779" i="75"/>
  <c r="BD1778" i="75"/>
  <c r="BA1778" i="75" s="1"/>
  <c r="BF1778" i="75" s="1"/>
  <c r="BC1778" i="75"/>
  <c r="AZ1778" i="75" s="1"/>
  <c r="BE1778" i="75" s="1"/>
  <c r="BB1778" i="75"/>
  <c r="BD1777" i="75"/>
  <c r="BA1777" i="75" s="1"/>
  <c r="BF1777" i="75" s="1"/>
  <c r="BC1777" i="75"/>
  <c r="AZ1777" i="75" s="1"/>
  <c r="BE1777" i="75" s="1"/>
  <c r="BB1777" i="75"/>
  <c r="BD1776" i="75"/>
  <c r="BA1776" i="75" s="1"/>
  <c r="BF1776" i="75" s="1"/>
  <c r="BC1776" i="75"/>
  <c r="AZ1776" i="75" s="1"/>
  <c r="BE1776" i="75" s="1"/>
  <c r="BB1776" i="75"/>
  <c r="BD1775" i="75"/>
  <c r="BA1775" i="75" s="1"/>
  <c r="BF1775" i="75" s="1"/>
  <c r="BC1775" i="75"/>
  <c r="AZ1775" i="75" s="1"/>
  <c r="BE1775" i="75" s="1"/>
  <c r="BB1775" i="75"/>
  <c r="BD1774" i="75"/>
  <c r="BA1774" i="75" s="1"/>
  <c r="BF1774" i="75" s="1"/>
  <c r="BC1774" i="75"/>
  <c r="AZ1774" i="75" s="1"/>
  <c r="BE1774" i="75" s="1"/>
  <c r="BB1774" i="75"/>
  <c r="BD1773" i="75"/>
  <c r="BA1773" i="75" s="1"/>
  <c r="BF1773" i="75" s="1"/>
  <c r="BC1773" i="75"/>
  <c r="AZ1773" i="75" s="1"/>
  <c r="BE1773" i="75" s="1"/>
  <c r="BB1773" i="75"/>
  <c r="BD1772" i="75"/>
  <c r="BA1772" i="75" s="1"/>
  <c r="BF1772" i="75" s="1"/>
  <c r="BC1772" i="75"/>
  <c r="AZ1772" i="75" s="1"/>
  <c r="BE1772" i="75" s="1"/>
  <c r="BB1772" i="75"/>
  <c r="BD1771" i="75"/>
  <c r="BA1771" i="75" s="1"/>
  <c r="BF1771" i="75" s="1"/>
  <c r="BC1771" i="75"/>
  <c r="AZ1771" i="75" s="1"/>
  <c r="BE1771" i="75" s="1"/>
  <c r="BB1771" i="75"/>
  <c r="BD1770" i="75"/>
  <c r="BA1770" i="75" s="1"/>
  <c r="BF1770" i="75" s="1"/>
  <c r="BC1770" i="75"/>
  <c r="AZ1770" i="75" s="1"/>
  <c r="BE1770" i="75" s="1"/>
  <c r="BB1770" i="75"/>
  <c r="BD1769" i="75"/>
  <c r="BA1769" i="75" s="1"/>
  <c r="BF1769" i="75" s="1"/>
  <c r="BC1769" i="75"/>
  <c r="AZ1769" i="75" s="1"/>
  <c r="BE1769" i="75" s="1"/>
  <c r="BB1769" i="75"/>
  <c r="BD1768" i="75"/>
  <c r="BA1768" i="75" s="1"/>
  <c r="BF1768" i="75" s="1"/>
  <c r="BC1768" i="75"/>
  <c r="AZ1768" i="75" s="1"/>
  <c r="BE1768" i="75" s="1"/>
  <c r="BB1768" i="75"/>
  <c r="BD1767" i="75"/>
  <c r="BA1767" i="75" s="1"/>
  <c r="BF1767" i="75" s="1"/>
  <c r="BC1767" i="75"/>
  <c r="AZ1767" i="75" s="1"/>
  <c r="BE1767" i="75" s="1"/>
  <c r="BB1767" i="75"/>
  <c r="BD1766" i="75"/>
  <c r="BA1766" i="75" s="1"/>
  <c r="BF1766" i="75" s="1"/>
  <c r="BC1766" i="75"/>
  <c r="AZ1766" i="75" s="1"/>
  <c r="BE1766" i="75" s="1"/>
  <c r="BB1766" i="75"/>
  <c r="BD1765" i="75"/>
  <c r="BA1765" i="75" s="1"/>
  <c r="BF1765" i="75" s="1"/>
  <c r="BC1765" i="75"/>
  <c r="AZ1765" i="75" s="1"/>
  <c r="BE1765" i="75" s="1"/>
  <c r="BB1765" i="75"/>
  <c r="BD1764" i="75"/>
  <c r="BA1764" i="75" s="1"/>
  <c r="BF1764" i="75" s="1"/>
  <c r="BC1764" i="75"/>
  <c r="AZ1764" i="75" s="1"/>
  <c r="BE1764" i="75" s="1"/>
  <c r="BB1764" i="75"/>
  <c r="BD1763" i="75"/>
  <c r="BA1763" i="75" s="1"/>
  <c r="BF1763" i="75" s="1"/>
  <c r="BC1763" i="75"/>
  <c r="AZ1763" i="75" s="1"/>
  <c r="BE1763" i="75" s="1"/>
  <c r="BB1763" i="75"/>
  <c r="BD1762" i="75"/>
  <c r="BA1762" i="75" s="1"/>
  <c r="BF1762" i="75" s="1"/>
  <c r="BC1762" i="75"/>
  <c r="AZ1762" i="75" s="1"/>
  <c r="BE1762" i="75" s="1"/>
  <c r="BB1762" i="75"/>
  <c r="BD1761" i="75"/>
  <c r="BA1761" i="75" s="1"/>
  <c r="BF1761" i="75" s="1"/>
  <c r="BC1761" i="75"/>
  <c r="AZ1761" i="75" s="1"/>
  <c r="BE1761" i="75" s="1"/>
  <c r="BB1761" i="75"/>
  <c r="BD1760" i="75"/>
  <c r="BA1760" i="75" s="1"/>
  <c r="BF1760" i="75" s="1"/>
  <c r="BC1760" i="75"/>
  <c r="AZ1760" i="75" s="1"/>
  <c r="BE1760" i="75" s="1"/>
  <c r="BB1760" i="75"/>
  <c r="BD1759" i="75"/>
  <c r="BA1759" i="75" s="1"/>
  <c r="BF1759" i="75" s="1"/>
  <c r="BC1759" i="75"/>
  <c r="AZ1759" i="75" s="1"/>
  <c r="BE1759" i="75" s="1"/>
  <c r="BB1759" i="75"/>
  <c r="BD1758" i="75"/>
  <c r="BA1758" i="75" s="1"/>
  <c r="BF1758" i="75" s="1"/>
  <c r="BC1758" i="75"/>
  <c r="AZ1758" i="75" s="1"/>
  <c r="BE1758" i="75" s="1"/>
  <c r="BB1758" i="75"/>
  <c r="BD1757" i="75"/>
  <c r="BA1757" i="75" s="1"/>
  <c r="BF1757" i="75" s="1"/>
  <c r="BC1757" i="75"/>
  <c r="AZ1757" i="75" s="1"/>
  <c r="BE1757" i="75" s="1"/>
  <c r="BB1757" i="75"/>
  <c r="BD1756" i="75"/>
  <c r="BA1756" i="75" s="1"/>
  <c r="BF1756" i="75" s="1"/>
  <c r="BC1756" i="75"/>
  <c r="AZ1756" i="75" s="1"/>
  <c r="BE1756" i="75" s="1"/>
  <c r="BB1756" i="75"/>
  <c r="BD1755" i="75"/>
  <c r="BA1755" i="75" s="1"/>
  <c r="BF1755" i="75" s="1"/>
  <c r="BC1755" i="75"/>
  <c r="AZ1755" i="75" s="1"/>
  <c r="BE1755" i="75" s="1"/>
  <c r="BB1755" i="75"/>
  <c r="BD1754" i="75"/>
  <c r="BA1754" i="75" s="1"/>
  <c r="BF1754" i="75" s="1"/>
  <c r="BC1754" i="75"/>
  <c r="AZ1754" i="75" s="1"/>
  <c r="BE1754" i="75" s="1"/>
  <c r="BB1754" i="75"/>
  <c r="BD1753" i="75"/>
  <c r="BA1753" i="75" s="1"/>
  <c r="BF1753" i="75" s="1"/>
  <c r="BC1753" i="75"/>
  <c r="AZ1753" i="75" s="1"/>
  <c r="BE1753" i="75" s="1"/>
  <c r="BB1753" i="75"/>
  <c r="BD1752" i="75"/>
  <c r="BA1752" i="75" s="1"/>
  <c r="BF1752" i="75" s="1"/>
  <c r="BC1752" i="75"/>
  <c r="AZ1752" i="75" s="1"/>
  <c r="BE1752" i="75" s="1"/>
  <c r="BB1752" i="75"/>
  <c r="BD1751" i="75"/>
  <c r="BA1751" i="75" s="1"/>
  <c r="BF1751" i="75" s="1"/>
  <c r="BC1751" i="75"/>
  <c r="AZ1751" i="75" s="1"/>
  <c r="BE1751" i="75" s="1"/>
  <c r="BB1751" i="75"/>
  <c r="BD1750" i="75"/>
  <c r="BA1750" i="75" s="1"/>
  <c r="BF1750" i="75" s="1"/>
  <c r="BC1750" i="75"/>
  <c r="AZ1750" i="75" s="1"/>
  <c r="BE1750" i="75" s="1"/>
  <c r="BB1750" i="75"/>
  <c r="BD1749" i="75"/>
  <c r="BA1749" i="75" s="1"/>
  <c r="BF1749" i="75" s="1"/>
  <c r="BC1749" i="75"/>
  <c r="AZ1749" i="75" s="1"/>
  <c r="BE1749" i="75" s="1"/>
  <c r="BB1749" i="75"/>
  <c r="BD1748" i="75"/>
  <c r="BA1748" i="75" s="1"/>
  <c r="BF1748" i="75" s="1"/>
  <c r="BC1748" i="75"/>
  <c r="AZ1748" i="75" s="1"/>
  <c r="BE1748" i="75" s="1"/>
  <c r="BB1748" i="75"/>
  <c r="BD1747" i="75"/>
  <c r="BA1747" i="75" s="1"/>
  <c r="BF1747" i="75" s="1"/>
  <c r="BC1747" i="75"/>
  <c r="AZ1747" i="75" s="1"/>
  <c r="BE1747" i="75" s="1"/>
  <c r="BB1747" i="75"/>
  <c r="BD1746" i="75"/>
  <c r="BA1746" i="75" s="1"/>
  <c r="BF1746" i="75" s="1"/>
  <c r="BC1746" i="75"/>
  <c r="AZ1746" i="75" s="1"/>
  <c r="BE1746" i="75" s="1"/>
  <c r="BB1746" i="75"/>
  <c r="BD1745" i="75"/>
  <c r="BA1745" i="75" s="1"/>
  <c r="BF1745" i="75" s="1"/>
  <c r="BC1745" i="75"/>
  <c r="AZ1745" i="75" s="1"/>
  <c r="BE1745" i="75" s="1"/>
  <c r="BB1745" i="75"/>
  <c r="BD1744" i="75"/>
  <c r="BA1744" i="75" s="1"/>
  <c r="BF1744" i="75" s="1"/>
  <c r="BC1744" i="75"/>
  <c r="AZ1744" i="75" s="1"/>
  <c r="BE1744" i="75" s="1"/>
  <c r="BB1744" i="75"/>
  <c r="BD1743" i="75"/>
  <c r="BA1743" i="75" s="1"/>
  <c r="BF1743" i="75" s="1"/>
  <c r="BC1743" i="75"/>
  <c r="AZ1743" i="75" s="1"/>
  <c r="BE1743" i="75" s="1"/>
  <c r="BB1743" i="75"/>
  <c r="BD1742" i="75"/>
  <c r="BA1742" i="75" s="1"/>
  <c r="BF1742" i="75" s="1"/>
  <c r="BC1742" i="75"/>
  <c r="AZ1742" i="75" s="1"/>
  <c r="BE1742" i="75" s="1"/>
  <c r="BB1742" i="75"/>
  <c r="BD1741" i="75"/>
  <c r="BA1741" i="75" s="1"/>
  <c r="BF1741" i="75" s="1"/>
  <c r="BC1741" i="75"/>
  <c r="AZ1741" i="75" s="1"/>
  <c r="BE1741" i="75" s="1"/>
  <c r="BB1741" i="75"/>
  <c r="BD1740" i="75"/>
  <c r="BA1740" i="75" s="1"/>
  <c r="BF1740" i="75" s="1"/>
  <c r="BC1740" i="75"/>
  <c r="AZ1740" i="75" s="1"/>
  <c r="BE1740" i="75" s="1"/>
  <c r="BB1740" i="75"/>
  <c r="BD1739" i="75"/>
  <c r="BA1739" i="75" s="1"/>
  <c r="BF1739" i="75" s="1"/>
  <c r="BC1739" i="75"/>
  <c r="AZ1739" i="75" s="1"/>
  <c r="BE1739" i="75" s="1"/>
  <c r="BB1739" i="75"/>
  <c r="BD1738" i="75"/>
  <c r="BA1738" i="75" s="1"/>
  <c r="BF1738" i="75" s="1"/>
  <c r="BC1738" i="75"/>
  <c r="AZ1738" i="75" s="1"/>
  <c r="BE1738" i="75" s="1"/>
  <c r="BB1738" i="75"/>
  <c r="BD1737" i="75"/>
  <c r="BA1737" i="75" s="1"/>
  <c r="BF1737" i="75" s="1"/>
  <c r="BC1737" i="75"/>
  <c r="AZ1737" i="75" s="1"/>
  <c r="BE1737" i="75" s="1"/>
  <c r="BB1737" i="75"/>
  <c r="BD1736" i="75"/>
  <c r="BA1736" i="75" s="1"/>
  <c r="BF1736" i="75" s="1"/>
  <c r="BC1736" i="75"/>
  <c r="AZ1736" i="75" s="1"/>
  <c r="BE1736" i="75" s="1"/>
  <c r="BB1736" i="75"/>
  <c r="BD1735" i="75"/>
  <c r="BA1735" i="75" s="1"/>
  <c r="BF1735" i="75" s="1"/>
  <c r="BC1735" i="75"/>
  <c r="AZ1735" i="75" s="1"/>
  <c r="BE1735" i="75" s="1"/>
  <c r="BB1735" i="75"/>
  <c r="BD1734" i="75"/>
  <c r="BA1734" i="75" s="1"/>
  <c r="BF1734" i="75" s="1"/>
  <c r="BC1734" i="75"/>
  <c r="AZ1734" i="75" s="1"/>
  <c r="BE1734" i="75" s="1"/>
  <c r="BB1734" i="75"/>
  <c r="BD1733" i="75"/>
  <c r="BA1733" i="75" s="1"/>
  <c r="BF1733" i="75" s="1"/>
  <c r="BC1733" i="75"/>
  <c r="AZ1733" i="75" s="1"/>
  <c r="BE1733" i="75" s="1"/>
  <c r="BB1733" i="75"/>
  <c r="BD1732" i="75"/>
  <c r="BA1732" i="75" s="1"/>
  <c r="BF1732" i="75" s="1"/>
  <c r="BC1732" i="75"/>
  <c r="AZ1732" i="75" s="1"/>
  <c r="BE1732" i="75" s="1"/>
  <c r="BB1732" i="75"/>
  <c r="BD1731" i="75"/>
  <c r="BA1731" i="75" s="1"/>
  <c r="BF1731" i="75" s="1"/>
  <c r="BC1731" i="75"/>
  <c r="AZ1731" i="75" s="1"/>
  <c r="BE1731" i="75" s="1"/>
  <c r="BB1731" i="75"/>
  <c r="BD1730" i="75"/>
  <c r="BA1730" i="75" s="1"/>
  <c r="BF1730" i="75" s="1"/>
  <c r="BC1730" i="75"/>
  <c r="AZ1730" i="75" s="1"/>
  <c r="BE1730" i="75" s="1"/>
  <c r="BB1730" i="75"/>
  <c r="BD1729" i="75"/>
  <c r="BA1729" i="75" s="1"/>
  <c r="BF1729" i="75" s="1"/>
  <c r="BC1729" i="75"/>
  <c r="AZ1729" i="75" s="1"/>
  <c r="BE1729" i="75" s="1"/>
  <c r="BB1729" i="75"/>
  <c r="BD1728" i="75"/>
  <c r="BA1728" i="75" s="1"/>
  <c r="BF1728" i="75" s="1"/>
  <c r="BC1728" i="75"/>
  <c r="AZ1728" i="75" s="1"/>
  <c r="BE1728" i="75" s="1"/>
  <c r="BB1728" i="75"/>
  <c r="BD1727" i="75"/>
  <c r="BA1727" i="75" s="1"/>
  <c r="BF1727" i="75" s="1"/>
  <c r="BC1727" i="75"/>
  <c r="AZ1727" i="75" s="1"/>
  <c r="BE1727" i="75" s="1"/>
  <c r="BB1727" i="75"/>
  <c r="BD1726" i="75"/>
  <c r="BA1726" i="75" s="1"/>
  <c r="BF1726" i="75" s="1"/>
  <c r="BC1726" i="75"/>
  <c r="AZ1726" i="75" s="1"/>
  <c r="BE1726" i="75" s="1"/>
  <c r="BB1726" i="75"/>
  <c r="BD1725" i="75"/>
  <c r="BA1725" i="75" s="1"/>
  <c r="BF1725" i="75" s="1"/>
  <c r="BC1725" i="75"/>
  <c r="AZ1725" i="75" s="1"/>
  <c r="BE1725" i="75" s="1"/>
  <c r="BB1725" i="75"/>
  <c r="BD1724" i="75"/>
  <c r="BA1724" i="75" s="1"/>
  <c r="BF1724" i="75" s="1"/>
  <c r="BC1724" i="75"/>
  <c r="AZ1724" i="75" s="1"/>
  <c r="BE1724" i="75" s="1"/>
  <c r="BB1724" i="75"/>
  <c r="BD1723" i="75"/>
  <c r="BA1723" i="75" s="1"/>
  <c r="BF1723" i="75" s="1"/>
  <c r="BC1723" i="75"/>
  <c r="AZ1723" i="75" s="1"/>
  <c r="BE1723" i="75" s="1"/>
  <c r="BB1723" i="75"/>
  <c r="BD1722" i="75"/>
  <c r="BA1722" i="75" s="1"/>
  <c r="BF1722" i="75" s="1"/>
  <c r="BC1722" i="75"/>
  <c r="AZ1722" i="75" s="1"/>
  <c r="BE1722" i="75" s="1"/>
  <c r="BB1722" i="75"/>
  <c r="BD1721" i="75"/>
  <c r="BA1721" i="75" s="1"/>
  <c r="BF1721" i="75" s="1"/>
  <c r="BC1721" i="75"/>
  <c r="AZ1721" i="75" s="1"/>
  <c r="BE1721" i="75" s="1"/>
  <c r="BB1721" i="75"/>
  <c r="BD1720" i="75"/>
  <c r="BA1720" i="75" s="1"/>
  <c r="BF1720" i="75" s="1"/>
  <c r="BC1720" i="75"/>
  <c r="AZ1720" i="75" s="1"/>
  <c r="BE1720" i="75" s="1"/>
  <c r="BB1720" i="75"/>
  <c r="BD1719" i="75"/>
  <c r="BA1719" i="75" s="1"/>
  <c r="BF1719" i="75" s="1"/>
  <c r="BC1719" i="75"/>
  <c r="AZ1719" i="75" s="1"/>
  <c r="BE1719" i="75" s="1"/>
  <c r="BB1719" i="75"/>
  <c r="BD1718" i="75"/>
  <c r="BA1718" i="75" s="1"/>
  <c r="BF1718" i="75" s="1"/>
  <c r="BC1718" i="75"/>
  <c r="AZ1718" i="75" s="1"/>
  <c r="BE1718" i="75" s="1"/>
  <c r="BB1718" i="75"/>
  <c r="BD1717" i="75"/>
  <c r="BA1717" i="75" s="1"/>
  <c r="BF1717" i="75" s="1"/>
  <c r="BC1717" i="75"/>
  <c r="AZ1717" i="75" s="1"/>
  <c r="BE1717" i="75" s="1"/>
  <c r="BB1717" i="75"/>
  <c r="BD1716" i="75"/>
  <c r="BA1716" i="75" s="1"/>
  <c r="BF1716" i="75" s="1"/>
  <c r="BC1716" i="75"/>
  <c r="AZ1716" i="75" s="1"/>
  <c r="BE1716" i="75" s="1"/>
  <c r="BB1716" i="75"/>
  <c r="BD1715" i="75"/>
  <c r="BA1715" i="75" s="1"/>
  <c r="BF1715" i="75" s="1"/>
  <c r="BC1715" i="75"/>
  <c r="AZ1715" i="75" s="1"/>
  <c r="BE1715" i="75" s="1"/>
  <c r="BB1715" i="75"/>
  <c r="BD1714" i="75"/>
  <c r="BA1714" i="75" s="1"/>
  <c r="BF1714" i="75" s="1"/>
  <c r="BC1714" i="75"/>
  <c r="AZ1714" i="75" s="1"/>
  <c r="BE1714" i="75" s="1"/>
  <c r="BB1714" i="75"/>
  <c r="BD1713" i="75"/>
  <c r="BA1713" i="75" s="1"/>
  <c r="BF1713" i="75" s="1"/>
  <c r="BC1713" i="75"/>
  <c r="AZ1713" i="75" s="1"/>
  <c r="BE1713" i="75" s="1"/>
  <c r="BB1713" i="75"/>
  <c r="BD1712" i="75"/>
  <c r="BA1712" i="75" s="1"/>
  <c r="BF1712" i="75" s="1"/>
  <c r="BC1712" i="75"/>
  <c r="AZ1712" i="75" s="1"/>
  <c r="BE1712" i="75" s="1"/>
  <c r="BB1712" i="75"/>
  <c r="BD1711" i="75"/>
  <c r="BA1711" i="75" s="1"/>
  <c r="BF1711" i="75" s="1"/>
  <c r="BC1711" i="75"/>
  <c r="AZ1711" i="75" s="1"/>
  <c r="BE1711" i="75" s="1"/>
  <c r="BB1711" i="75"/>
  <c r="BD1710" i="75"/>
  <c r="BA1710" i="75" s="1"/>
  <c r="BF1710" i="75" s="1"/>
  <c r="BC1710" i="75"/>
  <c r="AZ1710" i="75" s="1"/>
  <c r="BE1710" i="75" s="1"/>
  <c r="BB1710" i="75"/>
  <c r="BD1709" i="75"/>
  <c r="BA1709" i="75" s="1"/>
  <c r="BF1709" i="75" s="1"/>
  <c r="BC1709" i="75"/>
  <c r="AZ1709" i="75" s="1"/>
  <c r="BE1709" i="75" s="1"/>
  <c r="BB1709" i="75"/>
  <c r="BD1708" i="75"/>
  <c r="BA1708" i="75" s="1"/>
  <c r="BF1708" i="75" s="1"/>
  <c r="BC1708" i="75"/>
  <c r="AZ1708" i="75" s="1"/>
  <c r="BE1708" i="75" s="1"/>
  <c r="BB1708" i="75"/>
  <c r="BD1707" i="75"/>
  <c r="BA1707" i="75" s="1"/>
  <c r="BF1707" i="75" s="1"/>
  <c r="BC1707" i="75"/>
  <c r="AZ1707" i="75" s="1"/>
  <c r="BE1707" i="75" s="1"/>
  <c r="BB1707" i="75"/>
  <c r="BD1706" i="75"/>
  <c r="BA1706" i="75" s="1"/>
  <c r="BF1706" i="75" s="1"/>
  <c r="BC1706" i="75"/>
  <c r="AZ1706" i="75" s="1"/>
  <c r="BE1706" i="75" s="1"/>
  <c r="BB1706" i="75"/>
  <c r="BD1705" i="75"/>
  <c r="BA1705" i="75" s="1"/>
  <c r="BF1705" i="75" s="1"/>
  <c r="BC1705" i="75"/>
  <c r="AZ1705" i="75" s="1"/>
  <c r="BE1705" i="75" s="1"/>
  <c r="BB1705" i="75"/>
  <c r="BD1704" i="75"/>
  <c r="BA1704" i="75" s="1"/>
  <c r="BF1704" i="75" s="1"/>
  <c r="BC1704" i="75"/>
  <c r="AZ1704" i="75" s="1"/>
  <c r="BE1704" i="75" s="1"/>
  <c r="BB1704" i="75"/>
  <c r="BD1703" i="75"/>
  <c r="BA1703" i="75" s="1"/>
  <c r="BF1703" i="75" s="1"/>
  <c r="BC1703" i="75"/>
  <c r="AZ1703" i="75" s="1"/>
  <c r="BE1703" i="75" s="1"/>
  <c r="BB1703" i="75"/>
  <c r="BD1702" i="75"/>
  <c r="BA1702" i="75" s="1"/>
  <c r="BF1702" i="75" s="1"/>
  <c r="BC1702" i="75"/>
  <c r="AZ1702" i="75" s="1"/>
  <c r="BE1702" i="75" s="1"/>
  <c r="BB1702" i="75"/>
  <c r="BD1701" i="75"/>
  <c r="BA1701" i="75" s="1"/>
  <c r="BF1701" i="75" s="1"/>
  <c r="BC1701" i="75"/>
  <c r="AZ1701" i="75" s="1"/>
  <c r="BE1701" i="75" s="1"/>
  <c r="BB1701" i="75"/>
  <c r="BD1700" i="75"/>
  <c r="BA1700" i="75" s="1"/>
  <c r="BF1700" i="75" s="1"/>
  <c r="BC1700" i="75"/>
  <c r="AZ1700" i="75" s="1"/>
  <c r="BE1700" i="75" s="1"/>
  <c r="BB1700" i="75"/>
  <c r="BD1699" i="75"/>
  <c r="BA1699" i="75" s="1"/>
  <c r="BF1699" i="75" s="1"/>
  <c r="BC1699" i="75"/>
  <c r="AZ1699" i="75" s="1"/>
  <c r="BE1699" i="75" s="1"/>
  <c r="BB1699" i="75"/>
  <c r="BD1698" i="75"/>
  <c r="BA1698" i="75" s="1"/>
  <c r="BF1698" i="75" s="1"/>
  <c r="BC1698" i="75"/>
  <c r="AZ1698" i="75" s="1"/>
  <c r="BE1698" i="75" s="1"/>
  <c r="BB1698" i="75"/>
  <c r="BD1697" i="75"/>
  <c r="BA1697" i="75" s="1"/>
  <c r="BF1697" i="75" s="1"/>
  <c r="BC1697" i="75"/>
  <c r="AZ1697" i="75" s="1"/>
  <c r="BE1697" i="75" s="1"/>
  <c r="BB1697" i="75"/>
  <c r="BD1696" i="75"/>
  <c r="BA1696" i="75" s="1"/>
  <c r="BF1696" i="75" s="1"/>
  <c r="BC1696" i="75"/>
  <c r="AZ1696" i="75" s="1"/>
  <c r="BE1696" i="75" s="1"/>
  <c r="BB1696" i="75"/>
  <c r="BD1695" i="75"/>
  <c r="BA1695" i="75" s="1"/>
  <c r="BF1695" i="75" s="1"/>
  <c r="BC1695" i="75"/>
  <c r="AZ1695" i="75" s="1"/>
  <c r="BE1695" i="75" s="1"/>
  <c r="BB1695" i="75"/>
  <c r="BD1694" i="75"/>
  <c r="BA1694" i="75" s="1"/>
  <c r="BF1694" i="75" s="1"/>
  <c r="BC1694" i="75"/>
  <c r="AZ1694" i="75" s="1"/>
  <c r="BE1694" i="75" s="1"/>
  <c r="BB1694" i="75"/>
  <c r="BD1693" i="75"/>
  <c r="BA1693" i="75" s="1"/>
  <c r="BF1693" i="75" s="1"/>
  <c r="BC1693" i="75"/>
  <c r="AZ1693" i="75" s="1"/>
  <c r="BE1693" i="75" s="1"/>
  <c r="BB1693" i="75"/>
  <c r="BD1692" i="75"/>
  <c r="BA1692" i="75" s="1"/>
  <c r="BF1692" i="75" s="1"/>
  <c r="BC1692" i="75"/>
  <c r="AZ1692" i="75" s="1"/>
  <c r="BE1692" i="75" s="1"/>
  <c r="BB1692" i="75"/>
  <c r="BD1691" i="75"/>
  <c r="BA1691" i="75" s="1"/>
  <c r="BF1691" i="75" s="1"/>
  <c r="BC1691" i="75"/>
  <c r="AZ1691" i="75" s="1"/>
  <c r="BE1691" i="75" s="1"/>
  <c r="BB1691" i="75"/>
  <c r="BD1690" i="75"/>
  <c r="BA1690" i="75" s="1"/>
  <c r="BF1690" i="75" s="1"/>
  <c r="BC1690" i="75"/>
  <c r="AZ1690" i="75" s="1"/>
  <c r="BE1690" i="75" s="1"/>
  <c r="BB1690" i="75"/>
  <c r="BD1689" i="75"/>
  <c r="BA1689" i="75" s="1"/>
  <c r="BF1689" i="75" s="1"/>
  <c r="BC1689" i="75"/>
  <c r="AZ1689" i="75" s="1"/>
  <c r="BE1689" i="75" s="1"/>
  <c r="BB1689" i="75"/>
  <c r="BD1688" i="75"/>
  <c r="BA1688" i="75" s="1"/>
  <c r="BF1688" i="75" s="1"/>
  <c r="BC1688" i="75"/>
  <c r="AZ1688" i="75" s="1"/>
  <c r="BE1688" i="75" s="1"/>
  <c r="BB1688" i="75"/>
  <c r="BD1687" i="75"/>
  <c r="BA1687" i="75" s="1"/>
  <c r="BF1687" i="75" s="1"/>
  <c r="BC1687" i="75"/>
  <c r="AZ1687" i="75" s="1"/>
  <c r="BE1687" i="75" s="1"/>
  <c r="BB1687" i="75"/>
  <c r="BD1686" i="75"/>
  <c r="BA1686" i="75" s="1"/>
  <c r="BF1686" i="75" s="1"/>
  <c r="BC1686" i="75"/>
  <c r="AZ1686" i="75" s="1"/>
  <c r="BE1686" i="75" s="1"/>
  <c r="BB1686" i="75"/>
  <c r="BD1685" i="75"/>
  <c r="BA1685" i="75" s="1"/>
  <c r="BF1685" i="75" s="1"/>
  <c r="BC1685" i="75"/>
  <c r="AZ1685" i="75" s="1"/>
  <c r="BE1685" i="75" s="1"/>
  <c r="BB1685" i="75"/>
  <c r="BD1684" i="75"/>
  <c r="BA1684" i="75" s="1"/>
  <c r="BF1684" i="75" s="1"/>
  <c r="BC1684" i="75"/>
  <c r="AZ1684" i="75" s="1"/>
  <c r="BE1684" i="75" s="1"/>
  <c r="BB1684" i="75"/>
  <c r="BD1683" i="75"/>
  <c r="BA1683" i="75" s="1"/>
  <c r="BF1683" i="75" s="1"/>
  <c r="BC1683" i="75"/>
  <c r="AZ1683" i="75" s="1"/>
  <c r="BE1683" i="75" s="1"/>
  <c r="BB1683" i="75"/>
  <c r="BD1682" i="75"/>
  <c r="BA1682" i="75" s="1"/>
  <c r="BF1682" i="75" s="1"/>
  <c r="BC1682" i="75"/>
  <c r="AZ1682" i="75" s="1"/>
  <c r="BE1682" i="75" s="1"/>
  <c r="BB1682" i="75"/>
  <c r="BD1681" i="75"/>
  <c r="BA1681" i="75" s="1"/>
  <c r="BF1681" i="75" s="1"/>
  <c r="BC1681" i="75"/>
  <c r="AZ1681" i="75" s="1"/>
  <c r="BE1681" i="75" s="1"/>
  <c r="BB1681" i="75"/>
  <c r="BD1680" i="75"/>
  <c r="BA1680" i="75" s="1"/>
  <c r="BF1680" i="75" s="1"/>
  <c r="BC1680" i="75"/>
  <c r="AZ1680" i="75" s="1"/>
  <c r="BE1680" i="75" s="1"/>
  <c r="BB1680" i="75"/>
  <c r="BD1679" i="75"/>
  <c r="BA1679" i="75" s="1"/>
  <c r="BF1679" i="75" s="1"/>
  <c r="BC1679" i="75"/>
  <c r="AZ1679" i="75" s="1"/>
  <c r="BE1679" i="75" s="1"/>
  <c r="BB1679" i="75"/>
  <c r="BD1678" i="75"/>
  <c r="BA1678" i="75" s="1"/>
  <c r="BF1678" i="75" s="1"/>
  <c r="BC1678" i="75"/>
  <c r="AZ1678" i="75" s="1"/>
  <c r="BE1678" i="75" s="1"/>
  <c r="BB1678" i="75"/>
  <c r="BD1677" i="75"/>
  <c r="BA1677" i="75" s="1"/>
  <c r="BF1677" i="75" s="1"/>
  <c r="BC1677" i="75"/>
  <c r="AZ1677" i="75" s="1"/>
  <c r="BE1677" i="75" s="1"/>
  <c r="BB1677" i="75"/>
  <c r="BD1676" i="75"/>
  <c r="BA1676" i="75" s="1"/>
  <c r="BF1676" i="75" s="1"/>
  <c r="BC1676" i="75"/>
  <c r="AZ1676" i="75" s="1"/>
  <c r="BE1676" i="75" s="1"/>
  <c r="BB1676" i="75"/>
  <c r="BD1675" i="75"/>
  <c r="BA1675" i="75" s="1"/>
  <c r="BF1675" i="75" s="1"/>
  <c r="BC1675" i="75"/>
  <c r="AZ1675" i="75" s="1"/>
  <c r="BE1675" i="75" s="1"/>
  <c r="BB1675" i="75"/>
  <c r="BD1674" i="75"/>
  <c r="BA1674" i="75" s="1"/>
  <c r="BF1674" i="75" s="1"/>
  <c r="BC1674" i="75"/>
  <c r="AZ1674" i="75" s="1"/>
  <c r="BE1674" i="75" s="1"/>
  <c r="BB1674" i="75"/>
  <c r="BD1673" i="75"/>
  <c r="BA1673" i="75" s="1"/>
  <c r="BF1673" i="75" s="1"/>
  <c r="BC1673" i="75"/>
  <c r="AZ1673" i="75" s="1"/>
  <c r="BE1673" i="75" s="1"/>
  <c r="BB1673" i="75"/>
  <c r="BD1672" i="75"/>
  <c r="BA1672" i="75" s="1"/>
  <c r="BF1672" i="75" s="1"/>
  <c r="BC1672" i="75"/>
  <c r="AZ1672" i="75" s="1"/>
  <c r="BE1672" i="75" s="1"/>
  <c r="BB1672" i="75"/>
  <c r="BD1671" i="75"/>
  <c r="BA1671" i="75" s="1"/>
  <c r="BF1671" i="75" s="1"/>
  <c r="BC1671" i="75"/>
  <c r="AZ1671" i="75" s="1"/>
  <c r="BE1671" i="75" s="1"/>
  <c r="BB1671" i="75"/>
  <c r="BD1670" i="75"/>
  <c r="BA1670" i="75" s="1"/>
  <c r="BF1670" i="75" s="1"/>
  <c r="BC1670" i="75"/>
  <c r="AZ1670" i="75" s="1"/>
  <c r="BE1670" i="75" s="1"/>
  <c r="BB1670" i="75"/>
  <c r="BD1669" i="75"/>
  <c r="BA1669" i="75" s="1"/>
  <c r="BF1669" i="75" s="1"/>
  <c r="BC1669" i="75"/>
  <c r="AZ1669" i="75" s="1"/>
  <c r="BE1669" i="75" s="1"/>
  <c r="BB1669" i="75"/>
  <c r="BD1668" i="75"/>
  <c r="BA1668" i="75" s="1"/>
  <c r="BF1668" i="75" s="1"/>
  <c r="BC1668" i="75"/>
  <c r="AZ1668" i="75" s="1"/>
  <c r="BE1668" i="75" s="1"/>
  <c r="BB1668" i="75"/>
  <c r="BD1667" i="75"/>
  <c r="BA1667" i="75" s="1"/>
  <c r="BF1667" i="75" s="1"/>
  <c r="BC1667" i="75"/>
  <c r="AZ1667" i="75" s="1"/>
  <c r="BE1667" i="75" s="1"/>
  <c r="BB1667" i="75"/>
  <c r="BD1666" i="75"/>
  <c r="BA1666" i="75" s="1"/>
  <c r="BF1666" i="75" s="1"/>
  <c r="BC1666" i="75"/>
  <c r="AZ1666" i="75" s="1"/>
  <c r="BE1666" i="75" s="1"/>
  <c r="BB1666" i="75"/>
  <c r="BD1665" i="75"/>
  <c r="BA1665" i="75" s="1"/>
  <c r="BF1665" i="75" s="1"/>
  <c r="BC1665" i="75"/>
  <c r="AZ1665" i="75" s="1"/>
  <c r="BE1665" i="75" s="1"/>
  <c r="BB1665" i="75"/>
  <c r="BD1664" i="75"/>
  <c r="BA1664" i="75" s="1"/>
  <c r="BF1664" i="75" s="1"/>
  <c r="BC1664" i="75"/>
  <c r="AZ1664" i="75" s="1"/>
  <c r="BE1664" i="75" s="1"/>
  <c r="BB1664" i="75"/>
  <c r="BD1663" i="75"/>
  <c r="BA1663" i="75" s="1"/>
  <c r="BF1663" i="75" s="1"/>
  <c r="BC1663" i="75"/>
  <c r="AZ1663" i="75" s="1"/>
  <c r="BE1663" i="75" s="1"/>
  <c r="BB1663" i="75"/>
  <c r="BD1662" i="75"/>
  <c r="BA1662" i="75" s="1"/>
  <c r="BF1662" i="75" s="1"/>
  <c r="BC1662" i="75"/>
  <c r="AZ1662" i="75" s="1"/>
  <c r="BE1662" i="75" s="1"/>
  <c r="BB1662" i="75"/>
  <c r="BD1661" i="75"/>
  <c r="BA1661" i="75" s="1"/>
  <c r="BF1661" i="75" s="1"/>
  <c r="BC1661" i="75"/>
  <c r="AZ1661" i="75" s="1"/>
  <c r="BE1661" i="75" s="1"/>
  <c r="BB1661" i="75"/>
  <c r="BD1660" i="75"/>
  <c r="BA1660" i="75" s="1"/>
  <c r="BF1660" i="75" s="1"/>
  <c r="BC1660" i="75"/>
  <c r="AZ1660" i="75" s="1"/>
  <c r="BE1660" i="75" s="1"/>
  <c r="BB1660" i="75"/>
  <c r="BD1659" i="75"/>
  <c r="BA1659" i="75" s="1"/>
  <c r="BF1659" i="75" s="1"/>
  <c r="BC1659" i="75"/>
  <c r="AZ1659" i="75" s="1"/>
  <c r="BE1659" i="75" s="1"/>
  <c r="BB1659" i="75"/>
  <c r="BD1658" i="75"/>
  <c r="BA1658" i="75" s="1"/>
  <c r="BF1658" i="75" s="1"/>
  <c r="BC1658" i="75"/>
  <c r="AZ1658" i="75" s="1"/>
  <c r="BE1658" i="75" s="1"/>
  <c r="BB1658" i="75"/>
  <c r="BD1657" i="75"/>
  <c r="BA1657" i="75" s="1"/>
  <c r="BF1657" i="75" s="1"/>
  <c r="BC1657" i="75"/>
  <c r="AZ1657" i="75" s="1"/>
  <c r="BE1657" i="75" s="1"/>
  <c r="BB1657" i="75"/>
  <c r="BD1656" i="75"/>
  <c r="BA1656" i="75" s="1"/>
  <c r="BF1656" i="75" s="1"/>
  <c r="BC1656" i="75"/>
  <c r="AZ1656" i="75" s="1"/>
  <c r="BE1656" i="75" s="1"/>
  <c r="BB1656" i="75"/>
  <c r="BD1655" i="75"/>
  <c r="BA1655" i="75" s="1"/>
  <c r="BF1655" i="75" s="1"/>
  <c r="BC1655" i="75"/>
  <c r="AZ1655" i="75" s="1"/>
  <c r="BE1655" i="75" s="1"/>
  <c r="BB1655" i="75"/>
  <c r="BD1654" i="75"/>
  <c r="BA1654" i="75" s="1"/>
  <c r="BF1654" i="75" s="1"/>
  <c r="BC1654" i="75"/>
  <c r="AZ1654" i="75" s="1"/>
  <c r="BE1654" i="75" s="1"/>
  <c r="BB1654" i="75"/>
  <c r="BD1653" i="75"/>
  <c r="BA1653" i="75" s="1"/>
  <c r="BF1653" i="75" s="1"/>
  <c r="BC1653" i="75"/>
  <c r="AZ1653" i="75" s="1"/>
  <c r="BE1653" i="75" s="1"/>
  <c r="BB1653" i="75"/>
  <c r="BD1652" i="75"/>
  <c r="BA1652" i="75" s="1"/>
  <c r="BF1652" i="75" s="1"/>
  <c r="BC1652" i="75"/>
  <c r="AZ1652" i="75" s="1"/>
  <c r="BE1652" i="75" s="1"/>
  <c r="BB1652" i="75"/>
  <c r="BD1651" i="75"/>
  <c r="BA1651" i="75" s="1"/>
  <c r="BF1651" i="75" s="1"/>
  <c r="BC1651" i="75"/>
  <c r="AZ1651" i="75" s="1"/>
  <c r="BE1651" i="75" s="1"/>
  <c r="BB1651" i="75"/>
  <c r="BD1650" i="75"/>
  <c r="BA1650" i="75" s="1"/>
  <c r="BF1650" i="75" s="1"/>
  <c r="BC1650" i="75"/>
  <c r="AZ1650" i="75" s="1"/>
  <c r="BE1650" i="75" s="1"/>
  <c r="BB1650" i="75"/>
  <c r="BD1649" i="75"/>
  <c r="BA1649" i="75" s="1"/>
  <c r="BF1649" i="75" s="1"/>
  <c r="BC1649" i="75"/>
  <c r="AZ1649" i="75" s="1"/>
  <c r="BE1649" i="75" s="1"/>
  <c r="BB1649" i="75"/>
  <c r="BD1648" i="75"/>
  <c r="BA1648" i="75" s="1"/>
  <c r="BF1648" i="75" s="1"/>
  <c r="BC1648" i="75"/>
  <c r="AZ1648" i="75" s="1"/>
  <c r="BE1648" i="75" s="1"/>
  <c r="BB1648" i="75"/>
  <c r="BD1647" i="75"/>
  <c r="BA1647" i="75" s="1"/>
  <c r="BF1647" i="75" s="1"/>
  <c r="BC1647" i="75"/>
  <c r="AZ1647" i="75" s="1"/>
  <c r="BE1647" i="75" s="1"/>
  <c r="BB1647" i="75"/>
  <c r="BD1646" i="75"/>
  <c r="BA1646" i="75" s="1"/>
  <c r="BF1646" i="75" s="1"/>
  <c r="BC1646" i="75"/>
  <c r="AZ1646" i="75" s="1"/>
  <c r="BE1646" i="75" s="1"/>
  <c r="BB1646" i="75"/>
  <c r="BD1645" i="75"/>
  <c r="BA1645" i="75" s="1"/>
  <c r="BF1645" i="75" s="1"/>
  <c r="BC1645" i="75"/>
  <c r="AZ1645" i="75" s="1"/>
  <c r="BE1645" i="75" s="1"/>
  <c r="BB1645" i="75"/>
  <c r="BD1644" i="75"/>
  <c r="BA1644" i="75" s="1"/>
  <c r="BF1644" i="75" s="1"/>
  <c r="BC1644" i="75"/>
  <c r="AZ1644" i="75" s="1"/>
  <c r="BE1644" i="75" s="1"/>
  <c r="BB1644" i="75"/>
  <c r="BD1643" i="75"/>
  <c r="BA1643" i="75" s="1"/>
  <c r="BF1643" i="75" s="1"/>
  <c r="BC1643" i="75"/>
  <c r="AZ1643" i="75" s="1"/>
  <c r="BE1643" i="75" s="1"/>
  <c r="BB1643" i="75"/>
  <c r="BD1642" i="75"/>
  <c r="BA1642" i="75" s="1"/>
  <c r="BF1642" i="75" s="1"/>
  <c r="BC1642" i="75"/>
  <c r="AZ1642" i="75" s="1"/>
  <c r="BE1642" i="75" s="1"/>
  <c r="BB1642" i="75"/>
  <c r="BD1641" i="75"/>
  <c r="BA1641" i="75" s="1"/>
  <c r="BF1641" i="75" s="1"/>
  <c r="BC1641" i="75"/>
  <c r="AZ1641" i="75" s="1"/>
  <c r="BE1641" i="75" s="1"/>
  <c r="BB1641" i="75"/>
  <c r="BD1640" i="75"/>
  <c r="BA1640" i="75" s="1"/>
  <c r="BF1640" i="75" s="1"/>
  <c r="BC1640" i="75"/>
  <c r="AZ1640" i="75" s="1"/>
  <c r="BE1640" i="75" s="1"/>
  <c r="BB1640" i="75"/>
  <c r="BD1639" i="75"/>
  <c r="BA1639" i="75" s="1"/>
  <c r="BF1639" i="75" s="1"/>
  <c r="BC1639" i="75"/>
  <c r="AZ1639" i="75" s="1"/>
  <c r="BE1639" i="75" s="1"/>
  <c r="BB1639" i="75"/>
  <c r="BD1638" i="75"/>
  <c r="BA1638" i="75" s="1"/>
  <c r="BF1638" i="75" s="1"/>
  <c r="BC1638" i="75"/>
  <c r="AZ1638" i="75" s="1"/>
  <c r="BE1638" i="75" s="1"/>
  <c r="BB1638" i="75"/>
  <c r="BD1637" i="75"/>
  <c r="BA1637" i="75" s="1"/>
  <c r="BF1637" i="75" s="1"/>
  <c r="BC1637" i="75"/>
  <c r="AZ1637" i="75" s="1"/>
  <c r="BE1637" i="75" s="1"/>
  <c r="BB1637" i="75"/>
  <c r="BD1636" i="75"/>
  <c r="BA1636" i="75" s="1"/>
  <c r="BF1636" i="75" s="1"/>
  <c r="BC1636" i="75"/>
  <c r="AZ1636" i="75" s="1"/>
  <c r="BE1636" i="75" s="1"/>
  <c r="BB1636" i="75"/>
  <c r="BD1635" i="75"/>
  <c r="BA1635" i="75" s="1"/>
  <c r="BF1635" i="75" s="1"/>
  <c r="BC1635" i="75"/>
  <c r="AZ1635" i="75" s="1"/>
  <c r="BE1635" i="75" s="1"/>
  <c r="BB1635" i="75"/>
  <c r="BD1634" i="75"/>
  <c r="BA1634" i="75" s="1"/>
  <c r="BF1634" i="75" s="1"/>
  <c r="BC1634" i="75"/>
  <c r="AZ1634" i="75" s="1"/>
  <c r="BE1634" i="75" s="1"/>
  <c r="BB1634" i="75"/>
  <c r="BD1633" i="75"/>
  <c r="BA1633" i="75" s="1"/>
  <c r="BF1633" i="75" s="1"/>
  <c r="BC1633" i="75"/>
  <c r="AZ1633" i="75" s="1"/>
  <c r="BE1633" i="75" s="1"/>
  <c r="BB1633" i="75"/>
  <c r="BD1632" i="75"/>
  <c r="BA1632" i="75" s="1"/>
  <c r="BF1632" i="75" s="1"/>
  <c r="BC1632" i="75"/>
  <c r="AZ1632" i="75" s="1"/>
  <c r="BE1632" i="75" s="1"/>
  <c r="BB1632" i="75"/>
  <c r="BD1631" i="75"/>
  <c r="BA1631" i="75" s="1"/>
  <c r="BF1631" i="75" s="1"/>
  <c r="BC1631" i="75"/>
  <c r="AZ1631" i="75" s="1"/>
  <c r="BE1631" i="75" s="1"/>
  <c r="BB1631" i="75"/>
  <c r="BD1630" i="75"/>
  <c r="BA1630" i="75" s="1"/>
  <c r="BF1630" i="75" s="1"/>
  <c r="BC1630" i="75"/>
  <c r="AZ1630" i="75" s="1"/>
  <c r="BE1630" i="75" s="1"/>
  <c r="BB1630" i="75"/>
  <c r="BD1629" i="75"/>
  <c r="BA1629" i="75" s="1"/>
  <c r="BF1629" i="75" s="1"/>
  <c r="BC1629" i="75"/>
  <c r="AZ1629" i="75" s="1"/>
  <c r="BE1629" i="75" s="1"/>
  <c r="BB1629" i="75"/>
  <c r="BD1628" i="75"/>
  <c r="BA1628" i="75" s="1"/>
  <c r="BF1628" i="75" s="1"/>
  <c r="BC1628" i="75"/>
  <c r="AZ1628" i="75" s="1"/>
  <c r="BE1628" i="75" s="1"/>
  <c r="BB1628" i="75"/>
  <c r="BD1627" i="75"/>
  <c r="BA1627" i="75" s="1"/>
  <c r="BF1627" i="75" s="1"/>
  <c r="BC1627" i="75"/>
  <c r="AZ1627" i="75" s="1"/>
  <c r="BE1627" i="75" s="1"/>
  <c r="BB1627" i="75"/>
  <c r="BD1626" i="75"/>
  <c r="BA1626" i="75" s="1"/>
  <c r="BF1626" i="75" s="1"/>
  <c r="BC1626" i="75"/>
  <c r="AZ1626" i="75" s="1"/>
  <c r="BE1626" i="75" s="1"/>
  <c r="BB1626" i="75"/>
  <c r="BD1625" i="75"/>
  <c r="BA1625" i="75" s="1"/>
  <c r="BF1625" i="75" s="1"/>
  <c r="BC1625" i="75"/>
  <c r="AZ1625" i="75" s="1"/>
  <c r="BE1625" i="75" s="1"/>
  <c r="BB1625" i="75"/>
  <c r="BD1624" i="75"/>
  <c r="BA1624" i="75" s="1"/>
  <c r="BF1624" i="75" s="1"/>
  <c r="BC1624" i="75"/>
  <c r="AZ1624" i="75" s="1"/>
  <c r="BE1624" i="75" s="1"/>
  <c r="BB1624" i="75"/>
  <c r="BD1623" i="75"/>
  <c r="BA1623" i="75" s="1"/>
  <c r="BF1623" i="75" s="1"/>
  <c r="BC1623" i="75"/>
  <c r="AZ1623" i="75" s="1"/>
  <c r="BE1623" i="75" s="1"/>
  <c r="BB1623" i="75"/>
  <c r="BD1622" i="75"/>
  <c r="BA1622" i="75" s="1"/>
  <c r="BF1622" i="75" s="1"/>
  <c r="BC1622" i="75"/>
  <c r="AZ1622" i="75" s="1"/>
  <c r="BE1622" i="75" s="1"/>
  <c r="BB1622" i="75"/>
  <c r="BD1621" i="75"/>
  <c r="BA1621" i="75" s="1"/>
  <c r="BF1621" i="75" s="1"/>
  <c r="BC1621" i="75"/>
  <c r="AZ1621" i="75" s="1"/>
  <c r="BE1621" i="75" s="1"/>
  <c r="BB1621" i="75"/>
  <c r="BD1620" i="75"/>
  <c r="BA1620" i="75" s="1"/>
  <c r="BF1620" i="75" s="1"/>
  <c r="BC1620" i="75"/>
  <c r="AZ1620" i="75" s="1"/>
  <c r="BE1620" i="75" s="1"/>
  <c r="BB1620" i="75"/>
  <c r="BD1619" i="75"/>
  <c r="BA1619" i="75" s="1"/>
  <c r="BF1619" i="75" s="1"/>
  <c r="BC1619" i="75"/>
  <c r="AZ1619" i="75" s="1"/>
  <c r="BE1619" i="75" s="1"/>
  <c r="BB1619" i="75"/>
  <c r="BD1618" i="75"/>
  <c r="BA1618" i="75" s="1"/>
  <c r="BF1618" i="75" s="1"/>
  <c r="BC1618" i="75"/>
  <c r="AZ1618" i="75" s="1"/>
  <c r="BE1618" i="75" s="1"/>
  <c r="BB1618" i="75"/>
  <c r="BD1617" i="75"/>
  <c r="BA1617" i="75" s="1"/>
  <c r="BF1617" i="75" s="1"/>
  <c r="BC1617" i="75"/>
  <c r="AZ1617" i="75" s="1"/>
  <c r="BE1617" i="75" s="1"/>
  <c r="BB1617" i="75"/>
  <c r="BD1616" i="75"/>
  <c r="BA1616" i="75" s="1"/>
  <c r="BF1616" i="75" s="1"/>
  <c r="BC1616" i="75"/>
  <c r="AZ1616" i="75" s="1"/>
  <c r="BE1616" i="75" s="1"/>
  <c r="BB1616" i="75"/>
  <c r="BD1615" i="75"/>
  <c r="BA1615" i="75" s="1"/>
  <c r="BF1615" i="75" s="1"/>
  <c r="BC1615" i="75"/>
  <c r="AZ1615" i="75" s="1"/>
  <c r="BE1615" i="75" s="1"/>
  <c r="BB1615" i="75"/>
  <c r="BD1614" i="75"/>
  <c r="BA1614" i="75" s="1"/>
  <c r="BF1614" i="75" s="1"/>
  <c r="BC1614" i="75"/>
  <c r="AZ1614" i="75" s="1"/>
  <c r="BE1614" i="75" s="1"/>
  <c r="BB1614" i="75"/>
  <c r="BD1613" i="75"/>
  <c r="BA1613" i="75" s="1"/>
  <c r="BF1613" i="75" s="1"/>
  <c r="BC1613" i="75"/>
  <c r="AZ1613" i="75" s="1"/>
  <c r="BE1613" i="75" s="1"/>
  <c r="BB1613" i="75"/>
  <c r="BD1612" i="75"/>
  <c r="BA1612" i="75" s="1"/>
  <c r="BF1612" i="75" s="1"/>
  <c r="BC1612" i="75"/>
  <c r="AZ1612" i="75" s="1"/>
  <c r="BE1612" i="75" s="1"/>
  <c r="BB1612" i="75"/>
  <c r="BD1611" i="75"/>
  <c r="BA1611" i="75" s="1"/>
  <c r="BF1611" i="75" s="1"/>
  <c r="BC1611" i="75"/>
  <c r="AZ1611" i="75" s="1"/>
  <c r="BE1611" i="75" s="1"/>
  <c r="BB1611" i="75"/>
  <c r="BD1610" i="75"/>
  <c r="BA1610" i="75" s="1"/>
  <c r="BF1610" i="75" s="1"/>
  <c r="BC1610" i="75"/>
  <c r="AZ1610" i="75" s="1"/>
  <c r="BE1610" i="75" s="1"/>
  <c r="BB1610" i="75"/>
  <c r="BD1609" i="75"/>
  <c r="BA1609" i="75" s="1"/>
  <c r="BF1609" i="75" s="1"/>
  <c r="BC1609" i="75"/>
  <c r="AZ1609" i="75" s="1"/>
  <c r="BE1609" i="75" s="1"/>
  <c r="BB1609" i="75"/>
  <c r="BD1608" i="75"/>
  <c r="BA1608" i="75" s="1"/>
  <c r="BF1608" i="75" s="1"/>
  <c r="BC1608" i="75"/>
  <c r="AZ1608" i="75" s="1"/>
  <c r="BE1608" i="75" s="1"/>
  <c r="BB1608" i="75"/>
  <c r="BD1607" i="75"/>
  <c r="BA1607" i="75" s="1"/>
  <c r="BF1607" i="75" s="1"/>
  <c r="BC1607" i="75"/>
  <c r="AZ1607" i="75" s="1"/>
  <c r="BE1607" i="75" s="1"/>
  <c r="BB1607" i="75"/>
  <c r="BD1606" i="75"/>
  <c r="BA1606" i="75" s="1"/>
  <c r="BF1606" i="75" s="1"/>
  <c r="BC1606" i="75"/>
  <c r="AZ1606" i="75" s="1"/>
  <c r="BE1606" i="75" s="1"/>
  <c r="BB1606" i="75"/>
  <c r="BD1605" i="75"/>
  <c r="BA1605" i="75" s="1"/>
  <c r="BF1605" i="75" s="1"/>
  <c r="BC1605" i="75"/>
  <c r="AZ1605" i="75" s="1"/>
  <c r="BE1605" i="75" s="1"/>
  <c r="BB1605" i="75"/>
  <c r="BD1604" i="75"/>
  <c r="BA1604" i="75" s="1"/>
  <c r="BF1604" i="75" s="1"/>
  <c r="BC1604" i="75"/>
  <c r="AZ1604" i="75" s="1"/>
  <c r="BE1604" i="75" s="1"/>
  <c r="BB1604" i="75"/>
  <c r="BD1603" i="75"/>
  <c r="BA1603" i="75" s="1"/>
  <c r="BF1603" i="75" s="1"/>
  <c r="BC1603" i="75"/>
  <c r="AZ1603" i="75" s="1"/>
  <c r="BE1603" i="75" s="1"/>
  <c r="BB1603" i="75"/>
  <c r="BD1602" i="75"/>
  <c r="BA1602" i="75" s="1"/>
  <c r="BF1602" i="75" s="1"/>
  <c r="BC1602" i="75"/>
  <c r="AZ1602" i="75" s="1"/>
  <c r="BE1602" i="75" s="1"/>
  <c r="BB1602" i="75"/>
  <c r="BD1601" i="75"/>
  <c r="BA1601" i="75" s="1"/>
  <c r="BF1601" i="75" s="1"/>
  <c r="BC1601" i="75"/>
  <c r="AZ1601" i="75" s="1"/>
  <c r="BE1601" i="75" s="1"/>
  <c r="BB1601" i="75"/>
  <c r="BD1600" i="75"/>
  <c r="BA1600" i="75" s="1"/>
  <c r="BF1600" i="75" s="1"/>
  <c r="BC1600" i="75"/>
  <c r="AZ1600" i="75" s="1"/>
  <c r="BE1600" i="75" s="1"/>
  <c r="BB1600" i="75"/>
  <c r="BD1599" i="75"/>
  <c r="BA1599" i="75" s="1"/>
  <c r="BF1599" i="75" s="1"/>
  <c r="BC1599" i="75"/>
  <c r="AZ1599" i="75" s="1"/>
  <c r="BE1599" i="75" s="1"/>
  <c r="BB1599" i="75"/>
  <c r="BD1598" i="75"/>
  <c r="BA1598" i="75" s="1"/>
  <c r="BF1598" i="75" s="1"/>
  <c r="BC1598" i="75"/>
  <c r="AZ1598" i="75" s="1"/>
  <c r="BE1598" i="75" s="1"/>
  <c r="BB1598" i="75"/>
  <c r="BD1597" i="75"/>
  <c r="BA1597" i="75" s="1"/>
  <c r="BF1597" i="75" s="1"/>
  <c r="BC1597" i="75"/>
  <c r="AZ1597" i="75" s="1"/>
  <c r="BE1597" i="75" s="1"/>
  <c r="BB1597" i="75"/>
  <c r="BD1596" i="75"/>
  <c r="BA1596" i="75" s="1"/>
  <c r="BF1596" i="75" s="1"/>
  <c r="BC1596" i="75"/>
  <c r="AZ1596" i="75" s="1"/>
  <c r="BE1596" i="75" s="1"/>
  <c r="BB1596" i="75"/>
  <c r="BD1595" i="75"/>
  <c r="BA1595" i="75" s="1"/>
  <c r="BF1595" i="75" s="1"/>
  <c r="BC1595" i="75"/>
  <c r="AZ1595" i="75" s="1"/>
  <c r="BE1595" i="75" s="1"/>
  <c r="BB1595" i="75"/>
  <c r="BD1594" i="75"/>
  <c r="BA1594" i="75" s="1"/>
  <c r="BF1594" i="75" s="1"/>
  <c r="BC1594" i="75"/>
  <c r="AZ1594" i="75" s="1"/>
  <c r="BE1594" i="75" s="1"/>
  <c r="BB1594" i="75"/>
  <c r="BD1593" i="75"/>
  <c r="BA1593" i="75" s="1"/>
  <c r="BF1593" i="75" s="1"/>
  <c r="BC1593" i="75"/>
  <c r="AZ1593" i="75" s="1"/>
  <c r="BE1593" i="75" s="1"/>
  <c r="BB1593" i="75"/>
  <c r="BD1592" i="75"/>
  <c r="BA1592" i="75" s="1"/>
  <c r="BF1592" i="75" s="1"/>
  <c r="BC1592" i="75"/>
  <c r="AZ1592" i="75" s="1"/>
  <c r="BE1592" i="75" s="1"/>
  <c r="BB1592" i="75"/>
  <c r="BD1591" i="75"/>
  <c r="BA1591" i="75" s="1"/>
  <c r="BF1591" i="75" s="1"/>
  <c r="BC1591" i="75"/>
  <c r="AZ1591" i="75" s="1"/>
  <c r="BE1591" i="75" s="1"/>
  <c r="BB1591" i="75"/>
  <c r="BD1590" i="75"/>
  <c r="BA1590" i="75" s="1"/>
  <c r="BF1590" i="75" s="1"/>
  <c r="BC1590" i="75"/>
  <c r="AZ1590" i="75" s="1"/>
  <c r="BE1590" i="75" s="1"/>
  <c r="BB1590" i="75"/>
  <c r="BD1589" i="75"/>
  <c r="BA1589" i="75" s="1"/>
  <c r="BF1589" i="75" s="1"/>
  <c r="BC1589" i="75"/>
  <c r="AZ1589" i="75" s="1"/>
  <c r="BE1589" i="75" s="1"/>
  <c r="BB1589" i="75"/>
  <c r="BD1588" i="75"/>
  <c r="BA1588" i="75" s="1"/>
  <c r="BF1588" i="75" s="1"/>
  <c r="BC1588" i="75"/>
  <c r="AZ1588" i="75" s="1"/>
  <c r="BE1588" i="75" s="1"/>
  <c r="BB1588" i="75"/>
  <c r="BD1587" i="75"/>
  <c r="BA1587" i="75" s="1"/>
  <c r="BF1587" i="75" s="1"/>
  <c r="BC1587" i="75"/>
  <c r="AZ1587" i="75" s="1"/>
  <c r="BE1587" i="75" s="1"/>
  <c r="BB1587" i="75"/>
  <c r="BD1586" i="75"/>
  <c r="BA1586" i="75" s="1"/>
  <c r="BF1586" i="75" s="1"/>
  <c r="BC1586" i="75"/>
  <c r="AZ1586" i="75" s="1"/>
  <c r="BE1586" i="75" s="1"/>
  <c r="BB1586" i="75"/>
  <c r="BD1585" i="75"/>
  <c r="BA1585" i="75" s="1"/>
  <c r="BF1585" i="75" s="1"/>
  <c r="BC1585" i="75"/>
  <c r="AZ1585" i="75" s="1"/>
  <c r="BE1585" i="75" s="1"/>
  <c r="BB1585" i="75"/>
  <c r="BD1584" i="75"/>
  <c r="BA1584" i="75" s="1"/>
  <c r="BF1584" i="75" s="1"/>
  <c r="BC1584" i="75"/>
  <c r="AZ1584" i="75" s="1"/>
  <c r="BE1584" i="75" s="1"/>
  <c r="BB1584" i="75"/>
  <c r="BD1583" i="75"/>
  <c r="BA1583" i="75" s="1"/>
  <c r="BF1583" i="75" s="1"/>
  <c r="BC1583" i="75"/>
  <c r="AZ1583" i="75" s="1"/>
  <c r="BE1583" i="75" s="1"/>
  <c r="BB1583" i="75"/>
  <c r="BD1582" i="75"/>
  <c r="BA1582" i="75" s="1"/>
  <c r="BF1582" i="75" s="1"/>
  <c r="BC1582" i="75"/>
  <c r="AZ1582" i="75" s="1"/>
  <c r="BE1582" i="75" s="1"/>
  <c r="BB1582" i="75"/>
  <c r="BD1581" i="75"/>
  <c r="BA1581" i="75" s="1"/>
  <c r="BF1581" i="75" s="1"/>
  <c r="BC1581" i="75"/>
  <c r="AZ1581" i="75" s="1"/>
  <c r="BE1581" i="75" s="1"/>
  <c r="BB1581" i="75"/>
  <c r="BD1580" i="75"/>
  <c r="BA1580" i="75" s="1"/>
  <c r="BF1580" i="75" s="1"/>
  <c r="BC1580" i="75"/>
  <c r="AZ1580" i="75" s="1"/>
  <c r="BE1580" i="75" s="1"/>
  <c r="BB1580" i="75"/>
  <c r="BD1579" i="75"/>
  <c r="BA1579" i="75" s="1"/>
  <c r="BF1579" i="75" s="1"/>
  <c r="BC1579" i="75"/>
  <c r="AZ1579" i="75" s="1"/>
  <c r="BE1579" i="75" s="1"/>
  <c r="BB1579" i="75"/>
  <c r="BD1578" i="75"/>
  <c r="BA1578" i="75" s="1"/>
  <c r="BF1578" i="75" s="1"/>
  <c r="BC1578" i="75"/>
  <c r="AZ1578" i="75" s="1"/>
  <c r="BE1578" i="75" s="1"/>
  <c r="BB1578" i="75"/>
  <c r="BD1577" i="75"/>
  <c r="BA1577" i="75" s="1"/>
  <c r="BF1577" i="75" s="1"/>
  <c r="BC1577" i="75"/>
  <c r="AZ1577" i="75" s="1"/>
  <c r="BE1577" i="75" s="1"/>
  <c r="BB1577" i="75"/>
  <c r="BD1576" i="75"/>
  <c r="BA1576" i="75" s="1"/>
  <c r="BF1576" i="75" s="1"/>
  <c r="BC1576" i="75"/>
  <c r="AZ1576" i="75" s="1"/>
  <c r="BE1576" i="75" s="1"/>
  <c r="BB1576" i="75"/>
  <c r="BD1575" i="75"/>
  <c r="BA1575" i="75" s="1"/>
  <c r="BF1575" i="75" s="1"/>
  <c r="BC1575" i="75"/>
  <c r="AZ1575" i="75" s="1"/>
  <c r="BE1575" i="75" s="1"/>
  <c r="BB1575" i="75"/>
  <c r="BD1574" i="75"/>
  <c r="BA1574" i="75" s="1"/>
  <c r="BF1574" i="75" s="1"/>
  <c r="BC1574" i="75"/>
  <c r="AZ1574" i="75" s="1"/>
  <c r="BE1574" i="75" s="1"/>
  <c r="BB1574" i="75"/>
  <c r="BD1573" i="75"/>
  <c r="BA1573" i="75" s="1"/>
  <c r="BF1573" i="75" s="1"/>
  <c r="BC1573" i="75"/>
  <c r="AZ1573" i="75" s="1"/>
  <c r="BE1573" i="75" s="1"/>
  <c r="BB1573" i="75"/>
  <c r="BD1572" i="75"/>
  <c r="BA1572" i="75" s="1"/>
  <c r="BF1572" i="75" s="1"/>
  <c r="BC1572" i="75"/>
  <c r="AZ1572" i="75" s="1"/>
  <c r="BE1572" i="75" s="1"/>
  <c r="BB1572" i="75"/>
  <c r="BD1571" i="75"/>
  <c r="BA1571" i="75" s="1"/>
  <c r="BF1571" i="75" s="1"/>
  <c r="BC1571" i="75"/>
  <c r="AZ1571" i="75" s="1"/>
  <c r="BE1571" i="75" s="1"/>
  <c r="BB1571" i="75"/>
  <c r="BD1570" i="75"/>
  <c r="BA1570" i="75" s="1"/>
  <c r="BF1570" i="75" s="1"/>
  <c r="BC1570" i="75"/>
  <c r="AZ1570" i="75" s="1"/>
  <c r="BE1570" i="75" s="1"/>
  <c r="BB1570" i="75"/>
  <c r="BD1569" i="75"/>
  <c r="BA1569" i="75" s="1"/>
  <c r="BF1569" i="75" s="1"/>
  <c r="BC1569" i="75"/>
  <c r="AZ1569" i="75" s="1"/>
  <c r="BE1569" i="75" s="1"/>
  <c r="BB1569" i="75"/>
  <c r="BD1568" i="75"/>
  <c r="BA1568" i="75" s="1"/>
  <c r="BF1568" i="75" s="1"/>
  <c r="BC1568" i="75"/>
  <c r="AZ1568" i="75" s="1"/>
  <c r="BE1568" i="75" s="1"/>
  <c r="BB1568" i="75"/>
  <c r="BD1567" i="75"/>
  <c r="BA1567" i="75" s="1"/>
  <c r="BF1567" i="75" s="1"/>
  <c r="BC1567" i="75"/>
  <c r="AZ1567" i="75" s="1"/>
  <c r="BE1567" i="75" s="1"/>
  <c r="BB1567" i="75"/>
  <c r="BD1566" i="75"/>
  <c r="BA1566" i="75" s="1"/>
  <c r="BF1566" i="75" s="1"/>
  <c r="BC1566" i="75"/>
  <c r="AZ1566" i="75" s="1"/>
  <c r="BE1566" i="75" s="1"/>
  <c r="BB1566" i="75"/>
  <c r="BD1565" i="75"/>
  <c r="BA1565" i="75" s="1"/>
  <c r="BF1565" i="75" s="1"/>
  <c r="BC1565" i="75"/>
  <c r="AZ1565" i="75" s="1"/>
  <c r="BE1565" i="75" s="1"/>
  <c r="BB1565" i="75"/>
  <c r="BD1564" i="75"/>
  <c r="BA1564" i="75" s="1"/>
  <c r="BF1564" i="75" s="1"/>
  <c r="BC1564" i="75"/>
  <c r="AZ1564" i="75" s="1"/>
  <c r="BE1564" i="75" s="1"/>
  <c r="BB1564" i="75"/>
  <c r="BD1563" i="75"/>
  <c r="BA1563" i="75" s="1"/>
  <c r="BF1563" i="75" s="1"/>
  <c r="BC1563" i="75"/>
  <c r="AZ1563" i="75" s="1"/>
  <c r="BE1563" i="75" s="1"/>
  <c r="BB1563" i="75"/>
  <c r="BD1562" i="75"/>
  <c r="BA1562" i="75" s="1"/>
  <c r="BF1562" i="75" s="1"/>
  <c r="BC1562" i="75"/>
  <c r="AZ1562" i="75" s="1"/>
  <c r="BE1562" i="75" s="1"/>
  <c r="BB1562" i="75"/>
  <c r="BD1561" i="75"/>
  <c r="BA1561" i="75" s="1"/>
  <c r="BF1561" i="75" s="1"/>
  <c r="BC1561" i="75"/>
  <c r="AZ1561" i="75" s="1"/>
  <c r="BE1561" i="75" s="1"/>
  <c r="BB1561" i="75"/>
  <c r="BD1560" i="75"/>
  <c r="BA1560" i="75" s="1"/>
  <c r="BF1560" i="75" s="1"/>
  <c r="BC1560" i="75"/>
  <c r="AZ1560" i="75" s="1"/>
  <c r="BE1560" i="75" s="1"/>
  <c r="BB1560" i="75"/>
  <c r="BD1559" i="75"/>
  <c r="BA1559" i="75" s="1"/>
  <c r="BF1559" i="75" s="1"/>
  <c r="BC1559" i="75"/>
  <c r="AZ1559" i="75" s="1"/>
  <c r="BE1559" i="75" s="1"/>
  <c r="BB1559" i="75"/>
  <c r="BD1558" i="75"/>
  <c r="BA1558" i="75" s="1"/>
  <c r="BF1558" i="75" s="1"/>
  <c r="BC1558" i="75"/>
  <c r="AZ1558" i="75" s="1"/>
  <c r="BE1558" i="75" s="1"/>
  <c r="BB1558" i="75"/>
  <c r="BD1557" i="75"/>
  <c r="BA1557" i="75" s="1"/>
  <c r="BF1557" i="75" s="1"/>
  <c r="BC1557" i="75"/>
  <c r="AZ1557" i="75" s="1"/>
  <c r="BE1557" i="75" s="1"/>
  <c r="BB1557" i="75"/>
  <c r="BD1556" i="75"/>
  <c r="BA1556" i="75" s="1"/>
  <c r="BF1556" i="75" s="1"/>
  <c r="BC1556" i="75"/>
  <c r="AZ1556" i="75" s="1"/>
  <c r="BE1556" i="75" s="1"/>
  <c r="BB1556" i="75"/>
  <c r="BD1555" i="75"/>
  <c r="BA1555" i="75" s="1"/>
  <c r="BF1555" i="75" s="1"/>
  <c r="BC1555" i="75"/>
  <c r="AZ1555" i="75" s="1"/>
  <c r="BE1555" i="75" s="1"/>
  <c r="BB1555" i="75"/>
  <c r="BD1554" i="75"/>
  <c r="BA1554" i="75" s="1"/>
  <c r="BF1554" i="75" s="1"/>
  <c r="BC1554" i="75"/>
  <c r="AZ1554" i="75" s="1"/>
  <c r="BE1554" i="75" s="1"/>
  <c r="BB1554" i="75"/>
  <c r="BD1553" i="75"/>
  <c r="BA1553" i="75" s="1"/>
  <c r="BF1553" i="75" s="1"/>
  <c r="BC1553" i="75"/>
  <c r="AZ1553" i="75" s="1"/>
  <c r="BE1553" i="75" s="1"/>
  <c r="BB1553" i="75"/>
  <c r="BD1552" i="75"/>
  <c r="BA1552" i="75" s="1"/>
  <c r="BF1552" i="75" s="1"/>
  <c r="BC1552" i="75"/>
  <c r="AZ1552" i="75" s="1"/>
  <c r="BE1552" i="75" s="1"/>
  <c r="BB1552" i="75"/>
  <c r="BD1551" i="75"/>
  <c r="BA1551" i="75" s="1"/>
  <c r="BF1551" i="75" s="1"/>
  <c r="BC1551" i="75"/>
  <c r="AZ1551" i="75" s="1"/>
  <c r="BE1551" i="75" s="1"/>
  <c r="BB1551" i="75"/>
  <c r="BD1550" i="75"/>
  <c r="BA1550" i="75" s="1"/>
  <c r="BF1550" i="75" s="1"/>
  <c r="BC1550" i="75"/>
  <c r="AZ1550" i="75" s="1"/>
  <c r="BE1550" i="75" s="1"/>
  <c r="BB1550" i="75"/>
  <c r="BD1549" i="75"/>
  <c r="BA1549" i="75" s="1"/>
  <c r="BF1549" i="75" s="1"/>
  <c r="BC1549" i="75"/>
  <c r="AZ1549" i="75" s="1"/>
  <c r="BE1549" i="75" s="1"/>
  <c r="BB1549" i="75"/>
  <c r="BD1548" i="75"/>
  <c r="BA1548" i="75" s="1"/>
  <c r="BF1548" i="75" s="1"/>
  <c r="BC1548" i="75"/>
  <c r="AZ1548" i="75" s="1"/>
  <c r="BE1548" i="75" s="1"/>
  <c r="BB1548" i="75"/>
  <c r="BD1547" i="75"/>
  <c r="BA1547" i="75" s="1"/>
  <c r="BF1547" i="75" s="1"/>
  <c r="BC1547" i="75"/>
  <c r="AZ1547" i="75" s="1"/>
  <c r="BE1547" i="75" s="1"/>
  <c r="BB1547" i="75"/>
  <c r="BD1546" i="75"/>
  <c r="BA1546" i="75" s="1"/>
  <c r="BF1546" i="75" s="1"/>
  <c r="BC1546" i="75"/>
  <c r="AZ1546" i="75" s="1"/>
  <c r="BE1546" i="75" s="1"/>
  <c r="BB1546" i="75"/>
  <c r="BD1545" i="75"/>
  <c r="BA1545" i="75" s="1"/>
  <c r="BF1545" i="75" s="1"/>
  <c r="BC1545" i="75"/>
  <c r="AZ1545" i="75" s="1"/>
  <c r="BE1545" i="75" s="1"/>
  <c r="BB1545" i="75"/>
  <c r="BD1544" i="75"/>
  <c r="BA1544" i="75" s="1"/>
  <c r="BF1544" i="75" s="1"/>
  <c r="BC1544" i="75"/>
  <c r="AZ1544" i="75" s="1"/>
  <c r="BE1544" i="75" s="1"/>
  <c r="BB1544" i="75"/>
  <c r="BD1543" i="75"/>
  <c r="BA1543" i="75" s="1"/>
  <c r="BF1543" i="75" s="1"/>
  <c r="BC1543" i="75"/>
  <c r="AZ1543" i="75" s="1"/>
  <c r="BE1543" i="75" s="1"/>
  <c r="BB1543" i="75"/>
  <c r="BD1542" i="75"/>
  <c r="BA1542" i="75" s="1"/>
  <c r="BF1542" i="75" s="1"/>
  <c r="BC1542" i="75"/>
  <c r="AZ1542" i="75" s="1"/>
  <c r="BE1542" i="75" s="1"/>
  <c r="BB1542" i="75"/>
  <c r="BD1541" i="75"/>
  <c r="BA1541" i="75" s="1"/>
  <c r="BF1541" i="75" s="1"/>
  <c r="BC1541" i="75"/>
  <c r="AZ1541" i="75" s="1"/>
  <c r="BE1541" i="75" s="1"/>
  <c r="BB1541" i="75"/>
  <c r="BD1540" i="75"/>
  <c r="BA1540" i="75" s="1"/>
  <c r="BF1540" i="75" s="1"/>
  <c r="BC1540" i="75"/>
  <c r="AZ1540" i="75" s="1"/>
  <c r="BE1540" i="75" s="1"/>
  <c r="BB1540" i="75"/>
  <c r="BD1539" i="75"/>
  <c r="BA1539" i="75" s="1"/>
  <c r="BF1539" i="75" s="1"/>
  <c r="BC1539" i="75"/>
  <c r="AZ1539" i="75" s="1"/>
  <c r="BE1539" i="75" s="1"/>
  <c r="BB1539" i="75"/>
  <c r="BD1538" i="75"/>
  <c r="BA1538" i="75" s="1"/>
  <c r="BF1538" i="75" s="1"/>
  <c r="BC1538" i="75"/>
  <c r="AZ1538" i="75" s="1"/>
  <c r="BE1538" i="75" s="1"/>
  <c r="BB1538" i="75"/>
  <c r="BD1537" i="75"/>
  <c r="BA1537" i="75" s="1"/>
  <c r="BF1537" i="75" s="1"/>
  <c r="BC1537" i="75"/>
  <c r="AZ1537" i="75" s="1"/>
  <c r="BE1537" i="75" s="1"/>
  <c r="BB1537" i="75"/>
  <c r="BD1536" i="75"/>
  <c r="BA1536" i="75" s="1"/>
  <c r="BF1536" i="75" s="1"/>
  <c r="BC1536" i="75"/>
  <c r="AZ1536" i="75" s="1"/>
  <c r="BE1536" i="75" s="1"/>
  <c r="BB1536" i="75"/>
  <c r="BD1535" i="75"/>
  <c r="BA1535" i="75" s="1"/>
  <c r="BF1535" i="75" s="1"/>
  <c r="BC1535" i="75"/>
  <c r="AZ1535" i="75" s="1"/>
  <c r="BE1535" i="75" s="1"/>
  <c r="BB1535" i="75"/>
  <c r="BD1534" i="75"/>
  <c r="BA1534" i="75" s="1"/>
  <c r="BF1534" i="75" s="1"/>
  <c r="BC1534" i="75"/>
  <c r="AZ1534" i="75" s="1"/>
  <c r="BE1534" i="75" s="1"/>
  <c r="BB1534" i="75"/>
  <c r="BD1533" i="75"/>
  <c r="BA1533" i="75" s="1"/>
  <c r="BF1533" i="75" s="1"/>
  <c r="BC1533" i="75"/>
  <c r="AZ1533" i="75" s="1"/>
  <c r="BE1533" i="75" s="1"/>
  <c r="BB1533" i="75"/>
  <c r="BD1532" i="75"/>
  <c r="BA1532" i="75" s="1"/>
  <c r="BF1532" i="75" s="1"/>
  <c r="BC1532" i="75"/>
  <c r="AZ1532" i="75" s="1"/>
  <c r="BE1532" i="75" s="1"/>
  <c r="BB1532" i="75"/>
  <c r="BD1531" i="75"/>
  <c r="BA1531" i="75" s="1"/>
  <c r="BF1531" i="75" s="1"/>
  <c r="BC1531" i="75"/>
  <c r="AZ1531" i="75" s="1"/>
  <c r="BE1531" i="75" s="1"/>
  <c r="BB1531" i="75"/>
  <c r="BD1530" i="75"/>
  <c r="BA1530" i="75" s="1"/>
  <c r="BF1530" i="75" s="1"/>
  <c r="BC1530" i="75"/>
  <c r="AZ1530" i="75" s="1"/>
  <c r="BE1530" i="75" s="1"/>
  <c r="BB1530" i="75"/>
  <c r="BD1529" i="75"/>
  <c r="BA1529" i="75" s="1"/>
  <c r="BF1529" i="75" s="1"/>
  <c r="BC1529" i="75"/>
  <c r="AZ1529" i="75" s="1"/>
  <c r="BE1529" i="75" s="1"/>
  <c r="BB1529" i="75"/>
  <c r="BD1528" i="75"/>
  <c r="BA1528" i="75" s="1"/>
  <c r="BF1528" i="75" s="1"/>
  <c r="BC1528" i="75"/>
  <c r="AZ1528" i="75" s="1"/>
  <c r="BE1528" i="75" s="1"/>
  <c r="BB1528" i="75"/>
  <c r="BD1527" i="75"/>
  <c r="BA1527" i="75" s="1"/>
  <c r="BF1527" i="75" s="1"/>
  <c r="BC1527" i="75"/>
  <c r="AZ1527" i="75" s="1"/>
  <c r="BE1527" i="75" s="1"/>
  <c r="BB1527" i="75"/>
  <c r="BD1526" i="75"/>
  <c r="BA1526" i="75" s="1"/>
  <c r="BF1526" i="75" s="1"/>
  <c r="BC1526" i="75"/>
  <c r="AZ1526" i="75" s="1"/>
  <c r="BE1526" i="75" s="1"/>
  <c r="BB1526" i="75"/>
  <c r="BD1525" i="75"/>
  <c r="BA1525" i="75" s="1"/>
  <c r="BF1525" i="75" s="1"/>
  <c r="BC1525" i="75"/>
  <c r="AZ1525" i="75" s="1"/>
  <c r="BE1525" i="75" s="1"/>
  <c r="BB1525" i="75"/>
  <c r="BD1524" i="75"/>
  <c r="BA1524" i="75" s="1"/>
  <c r="BF1524" i="75" s="1"/>
  <c r="BC1524" i="75"/>
  <c r="AZ1524" i="75" s="1"/>
  <c r="BE1524" i="75" s="1"/>
  <c r="BB1524" i="75"/>
  <c r="BD1523" i="75"/>
  <c r="BA1523" i="75" s="1"/>
  <c r="BF1523" i="75" s="1"/>
  <c r="BC1523" i="75"/>
  <c r="AZ1523" i="75" s="1"/>
  <c r="BE1523" i="75" s="1"/>
  <c r="BB1523" i="75"/>
  <c r="BD1522" i="75"/>
  <c r="BA1522" i="75" s="1"/>
  <c r="BF1522" i="75" s="1"/>
  <c r="BC1522" i="75"/>
  <c r="AZ1522" i="75" s="1"/>
  <c r="BE1522" i="75" s="1"/>
  <c r="BB1522" i="75"/>
  <c r="BD1521" i="75"/>
  <c r="BA1521" i="75" s="1"/>
  <c r="BF1521" i="75" s="1"/>
  <c r="BC1521" i="75"/>
  <c r="AZ1521" i="75" s="1"/>
  <c r="BE1521" i="75" s="1"/>
  <c r="BB1521" i="75"/>
  <c r="BD1520" i="75"/>
  <c r="BA1520" i="75" s="1"/>
  <c r="BF1520" i="75" s="1"/>
  <c r="BC1520" i="75"/>
  <c r="AZ1520" i="75" s="1"/>
  <c r="BE1520" i="75" s="1"/>
  <c r="BB1520" i="75"/>
  <c r="BD1519" i="75"/>
  <c r="BA1519" i="75" s="1"/>
  <c r="BF1519" i="75" s="1"/>
  <c r="BC1519" i="75"/>
  <c r="AZ1519" i="75" s="1"/>
  <c r="BE1519" i="75" s="1"/>
  <c r="BB1519" i="75"/>
  <c r="BD1518" i="75"/>
  <c r="BA1518" i="75" s="1"/>
  <c r="BF1518" i="75" s="1"/>
  <c r="BC1518" i="75"/>
  <c r="AZ1518" i="75" s="1"/>
  <c r="BE1518" i="75" s="1"/>
  <c r="BB1518" i="75"/>
  <c r="BD1517" i="75"/>
  <c r="BA1517" i="75" s="1"/>
  <c r="BF1517" i="75" s="1"/>
  <c r="BC1517" i="75"/>
  <c r="AZ1517" i="75" s="1"/>
  <c r="BE1517" i="75" s="1"/>
  <c r="BB1517" i="75"/>
  <c r="BD1516" i="75"/>
  <c r="BA1516" i="75" s="1"/>
  <c r="BF1516" i="75" s="1"/>
  <c r="BC1516" i="75"/>
  <c r="AZ1516" i="75" s="1"/>
  <c r="BE1516" i="75" s="1"/>
  <c r="BB1516" i="75"/>
  <c r="BD1515" i="75"/>
  <c r="BA1515" i="75" s="1"/>
  <c r="BF1515" i="75" s="1"/>
  <c r="BC1515" i="75"/>
  <c r="AZ1515" i="75" s="1"/>
  <c r="BE1515" i="75" s="1"/>
  <c r="BB1515" i="75"/>
  <c r="BD1514" i="75"/>
  <c r="BA1514" i="75" s="1"/>
  <c r="BF1514" i="75" s="1"/>
  <c r="BC1514" i="75"/>
  <c r="AZ1514" i="75" s="1"/>
  <c r="BE1514" i="75" s="1"/>
  <c r="BB1514" i="75"/>
  <c r="BD1513" i="75"/>
  <c r="BA1513" i="75" s="1"/>
  <c r="BF1513" i="75" s="1"/>
  <c r="BC1513" i="75"/>
  <c r="AZ1513" i="75" s="1"/>
  <c r="BE1513" i="75" s="1"/>
  <c r="BB1513" i="75"/>
  <c r="BD1512" i="75"/>
  <c r="BA1512" i="75" s="1"/>
  <c r="BF1512" i="75" s="1"/>
  <c r="BC1512" i="75"/>
  <c r="AZ1512" i="75" s="1"/>
  <c r="BE1512" i="75" s="1"/>
  <c r="BB1512" i="75"/>
  <c r="BD1511" i="75"/>
  <c r="BA1511" i="75" s="1"/>
  <c r="BF1511" i="75" s="1"/>
  <c r="BC1511" i="75"/>
  <c r="AZ1511" i="75" s="1"/>
  <c r="BE1511" i="75" s="1"/>
  <c r="BB1511" i="75"/>
  <c r="BD1510" i="75"/>
  <c r="BA1510" i="75" s="1"/>
  <c r="BF1510" i="75" s="1"/>
  <c r="BC1510" i="75"/>
  <c r="AZ1510" i="75" s="1"/>
  <c r="BE1510" i="75" s="1"/>
  <c r="BB1510" i="75"/>
  <c r="BD1509" i="75"/>
  <c r="BA1509" i="75" s="1"/>
  <c r="BF1509" i="75" s="1"/>
  <c r="BC1509" i="75"/>
  <c r="AZ1509" i="75" s="1"/>
  <c r="BE1509" i="75" s="1"/>
  <c r="BB1509" i="75"/>
  <c r="BD1508" i="75"/>
  <c r="BA1508" i="75" s="1"/>
  <c r="BF1508" i="75" s="1"/>
  <c r="BC1508" i="75"/>
  <c r="AZ1508" i="75" s="1"/>
  <c r="BE1508" i="75" s="1"/>
  <c r="BB1508" i="75"/>
  <c r="BD1507" i="75"/>
  <c r="BA1507" i="75" s="1"/>
  <c r="BF1507" i="75" s="1"/>
  <c r="BC1507" i="75"/>
  <c r="AZ1507" i="75" s="1"/>
  <c r="BE1507" i="75" s="1"/>
  <c r="BB1507" i="75"/>
  <c r="BD1506" i="75"/>
  <c r="BA1506" i="75" s="1"/>
  <c r="BF1506" i="75" s="1"/>
  <c r="BC1506" i="75"/>
  <c r="AZ1506" i="75" s="1"/>
  <c r="BE1506" i="75" s="1"/>
  <c r="BB1506" i="75"/>
  <c r="BD1505" i="75"/>
  <c r="BA1505" i="75" s="1"/>
  <c r="BF1505" i="75" s="1"/>
  <c r="BC1505" i="75"/>
  <c r="AZ1505" i="75" s="1"/>
  <c r="BE1505" i="75" s="1"/>
  <c r="BB1505" i="75"/>
  <c r="BD1504" i="75"/>
  <c r="BA1504" i="75" s="1"/>
  <c r="BF1504" i="75" s="1"/>
  <c r="BC1504" i="75"/>
  <c r="AZ1504" i="75" s="1"/>
  <c r="BE1504" i="75" s="1"/>
  <c r="BB1504" i="75"/>
  <c r="BD1503" i="75"/>
  <c r="BA1503" i="75" s="1"/>
  <c r="BF1503" i="75" s="1"/>
  <c r="BC1503" i="75"/>
  <c r="AZ1503" i="75" s="1"/>
  <c r="BE1503" i="75" s="1"/>
  <c r="BB1503" i="75"/>
  <c r="BD1502" i="75"/>
  <c r="BA1502" i="75" s="1"/>
  <c r="BF1502" i="75" s="1"/>
  <c r="BC1502" i="75"/>
  <c r="AZ1502" i="75" s="1"/>
  <c r="BE1502" i="75" s="1"/>
  <c r="BB1502" i="75"/>
  <c r="BD1501" i="75"/>
  <c r="BA1501" i="75" s="1"/>
  <c r="BF1501" i="75" s="1"/>
  <c r="BC1501" i="75"/>
  <c r="AZ1501" i="75" s="1"/>
  <c r="BE1501" i="75" s="1"/>
  <c r="BB1501" i="75"/>
  <c r="BD1500" i="75"/>
  <c r="BA1500" i="75" s="1"/>
  <c r="BF1500" i="75" s="1"/>
  <c r="BC1500" i="75"/>
  <c r="AZ1500" i="75" s="1"/>
  <c r="BE1500" i="75" s="1"/>
  <c r="BB1500" i="75"/>
  <c r="BD1499" i="75"/>
  <c r="BA1499" i="75" s="1"/>
  <c r="BF1499" i="75" s="1"/>
  <c r="BC1499" i="75"/>
  <c r="AZ1499" i="75" s="1"/>
  <c r="BE1499" i="75" s="1"/>
  <c r="BB1499" i="75"/>
  <c r="BD1498" i="75"/>
  <c r="BA1498" i="75" s="1"/>
  <c r="BF1498" i="75" s="1"/>
  <c r="BC1498" i="75"/>
  <c r="AZ1498" i="75" s="1"/>
  <c r="BE1498" i="75" s="1"/>
  <c r="BB1498" i="75"/>
  <c r="BD1497" i="75"/>
  <c r="BA1497" i="75" s="1"/>
  <c r="BF1497" i="75" s="1"/>
  <c r="BC1497" i="75"/>
  <c r="AZ1497" i="75" s="1"/>
  <c r="BE1497" i="75" s="1"/>
  <c r="BB1497" i="75"/>
  <c r="BD1496" i="75"/>
  <c r="BA1496" i="75" s="1"/>
  <c r="BF1496" i="75" s="1"/>
  <c r="BC1496" i="75"/>
  <c r="AZ1496" i="75" s="1"/>
  <c r="BE1496" i="75" s="1"/>
  <c r="BB1496" i="75"/>
  <c r="BD1495" i="75"/>
  <c r="BA1495" i="75" s="1"/>
  <c r="BF1495" i="75" s="1"/>
  <c r="BC1495" i="75"/>
  <c r="AZ1495" i="75" s="1"/>
  <c r="BE1495" i="75" s="1"/>
  <c r="BB1495" i="75"/>
  <c r="BD1494" i="75"/>
  <c r="BA1494" i="75" s="1"/>
  <c r="BF1494" i="75" s="1"/>
  <c r="BC1494" i="75"/>
  <c r="AZ1494" i="75" s="1"/>
  <c r="BE1494" i="75" s="1"/>
  <c r="BB1494" i="75"/>
  <c r="BD1493" i="75"/>
  <c r="BA1493" i="75" s="1"/>
  <c r="BF1493" i="75" s="1"/>
  <c r="BC1493" i="75"/>
  <c r="AZ1493" i="75" s="1"/>
  <c r="BE1493" i="75" s="1"/>
  <c r="BB1493" i="75"/>
  <c r="BD1492" i="75"/>
  <c r="BA1492" i="75" s="1"/>
  <c r="BF1492" i="75" s="1"/>
  <c r="BC1492" i="75"/>
  <c r="AZ1492" i="75" s="1"/>
  <c r="BE1492" i="75" s="1"/>
  <c r="BB1492" i="75"/>
  <c r="BD1491" i="75"/>
  <c r="BA1491" i="75" s="1"/>
  <c r="BF1491" i="75" s="1"/>
  <c r="BC1491" i="75"/>
  <c r="AZ1491" i="75" s="1"/>
  <c r="BE1491" i="75" s="1"/>
  <c r="BB1491" i="75"/>
  <c r="BD1490" i="75"/>
  <c r="BA1490" i="75" s="1"/>
  <c r="BF1490" i="75" s="1"/>
  <c r="BC1490" i="75"/>
  <c r="AZ1490" i="75" s="1"/>
  <c r="BE1490" i="75" s="1"/>
  <c r="BB1490" i="75"/>
  <c r="BD1489" i="75"/>
  <c r="BA1489" i="75" s="1"/>
  <c r="BF1489" i="75" s="1"/>
  <c r="BC1489" i="75"/>
  <c r="AZ1489" i="75" s="1"/>
  <c r="BE1489" i="75" s="1"/>
  <c r="BB1489" i="75"/>
  <c r="BD1488" i="75"/>
  <c r="BA1488" i="75" s="1"/>
  <c r="BF1488" i="75" s="1"/>
  <c r="BC1488" i="75"/>
  <c r="AZ1488" i="75" s="1"/>
  <c r="BE1488" i="75" s="1"/>
  <c r="BB1488" i="75"/>
  <c r="BD1487" i="75"/>
  <c r="BA1487" i="75" s="1"/>
  <c r="BF1487" i="75" s="1"/>
  <c r="BC1487" i="75"/>
  <c r="AZ1487" i="75" s="1"/>
  <c r="BE1487" i="75" s="1"/>
  <c r="BB1487" i="75"/>
  <c r="BD1486" i="75"/>
  <c r="BA1486" i="75" s="1"/>
  <c r="BF1486" i="75" s="1"/>
  <c r="BC1486" i="75"/>
  <c r="AZ1486" i="75" s="1"/>
  <c r="BE1486" i="75" s="1"/>
  <c r="BB1486" i="75"/>
  <c r="BD1485" i="75"/>
  <c r="BA1485" i="75" s="1"/>
  <c r="BF1485" i="75" s="1"/>
  <c r="BC1485" i="75"/>
  <c r="AZ1485" i="75" s="1"/>
  <c r="BE1485" i="75" s="1"/>
  <c r="BB1485" i="75"/>
  <c r="BD1484" i="75"/>
  <c r="BA1484" i="75" s="1"/>
  <c r="BF1484" i="75" s="1"/>
  <c r="BC1484" i="75"/>
  <c r="AZ1484" i="75" s="1"/>
  <c r="BE1484" i="75" s="1"/>
  <c r="BB1484" i="75"/>
  <c r="BD1483" i="75"/>
  <c r="BA1483" i="75" s="1"/>
  <c r="BF1483" i="75" s="1"/>
  <c r="BC1483" i="75"/>
  <c r="AZ1483" i="75" s="1"/>
  <c r="BE1483" i="75" s="1"/>
  <c r="BB1483" i="75"/>
  <c r="BD1482" i="75"/>
  <c r="BA1482" i="75" s="1"/>
  <c r="BF1482" i="75" s="1"/>
  <c r="BC1482" i="75"/>
  <c r="AZ1482" i="75" s="1"/>
  <c r="BE1482" i="75" s="1"/>
  <c r="BB1482" i="75"/>
  <c r="BD1481" i="75"/>
  <c r="BA1481" i="75" s="1"/>
  <c r="BF1481" i="75" s="1"/>
  <c r="BC1481" i="75"/>
  <c r="AZ1481" i="75" s="1"/>
  <c r="BE1481" i="75" s="1"/>
  <c r="BB1481" i="75"/>
  <c r="BD1480" i="75"/>
  <c r="BA1480" i="75" s="1"/>
  <c r="BF1480" i="75" s="1"/>
  <c r="BC1480" i="75"/>
  <c r="AZ1480" i="75" s="1"/>
  <c r="BE1480" i="75" s="1"/>
  <c r="BB1480" i="75"/>
  <c r="BD1479" i="75"/>
  <c r="BA1479" i="75" s="1"/>
  <c r="BF1479" i="75" s="1"/>
  <c r="BC1479" i="75"/>
  <c r="AZ1479" i="75" s="1"/>
  <c r="BE1479" i="75" s="1"/>
  <c r="BB1479" i="75"/>
  <c r="BD1478" i="75"/>
  <c r="BA1478" i="75" s="1"/>
  <c r="BF1478" i="75" s="1"/>
  <c r="BC1478" i="75"/>
  <c r="AZ1478" i="75" s="1"/>
  <c r="BE1478" i="75" s="1"/>
  <c r="BB1478" i="75"/>
  <c r="BD1477" i="75"/>
  <c r="BA1477" i="75" s="1"/>
  <c r="BF1477" i="75" s="1"/>
  <c r="BC1477" i="75"/>
  <c r="AZ1477" i="75" s="1"/>
  <c r="BE1477" i="75" s="1"/>
  <c r="BB1477" i="75"/>
  <c r="BD1476" i="75"/>
  <c r="BA1476" i="75" s="1"/>
  <c r="BF1476" i="75" s="1"/>
  <c r="BC1476" i="75"/>
  <c r="AZ1476" i="75" s="1"/>
  <c r="BE1476" i="75" s="1"/>
  <c r="BB1476" i="75"/>
  <c r="BD1475" i="75"/>
  <c r="BA1475" i="75" s="1"/>
  <c r="BF1475" i="75" s="1"/>
  <c r="BC1475" i="75"/>
  <c r="AZ1475" i="75" s="1"/>
  <c r="BE1475" i="75" s="1"/>
  <c r="BB1475" i="75"/>
  <c r="BD1474" i="75"/>
  <c r="BA1474" i="75" s="1"/>
  <c r="BF1474" i="75" s="1"/>
  <c r="BC1474" i="75"/>
  <c r="AZ1474" i="75" s="1"/>
  <c r="BE1474" i="75" s="1"/>
  <c r="BB1474" i="75"/>
  <c r="BD1473" i="75"/>
  <c r="BA1473" i="75" s="1"/>
  <c r="BF1473" i="75" s="1"/>
  <c r="BC1473" i="75"/>
  <c r="AZ1473" i="75" s="1"/>
  <c r="BE1473" i="75" s="1"/>
  <c r="BB1473" i="75"/>
  <c r="BD1472" i="75"/>
  <c r="BA1472" i="75" s="1"/>
  <c r="BF1472" i="75" s="1"/>
  <c r="BC1472" i="75"/>
  <c r="AZ1472" i="75" s="1"/>
  <c r="BE1472" i="75" s="1"/>
  <c r="BB1472" i="75"/>
  <c r="BD1471" i="75"/>
  <c r="BA1471" i="75" s="1"/>
  <c r="BF1471" i="75" s="1"/>
  <c r="BC1471" i="75"/>
  <c r="AZ1471" i="75" s="1"/>
  <c r="BE1471" i="75" s="1"/>
  <c r="BB1471" i="75"/>
  <c r="BD1470" i="75"/>
  <c r="BA1470" i="75" s="1"/>
  <c r="BF1470" i="75" s="1"/>
  <c r="BC1470" i="75"/>
  <c r="AZ1470" i="75" s="1"/>
  <c r="BE1470" i="75" s="1"/>
  <c r="BB1470" i="75"/>
  <c r="BD1469" i="75"/>
  <c r="BA1469" i="75" s="1"/>
  <c r="BF1469" i="75" s="1"/>
  <c r="BC1469" i="75"/>
  <c r="AZ1469" i="75" s="1"/>
  <c r="BE1469" i="75" s="1"/>
  <c r="BB1469" i="75"/>
  <c r="BD1468" i="75"/>
  <c r="BA1468" i="75" s="1"/>
  <c r="BF1468" i="75" s="1"/>
  <c r="BC1468" i="75"/>
  <c r="AZ1468" i="75" s="1"/>
  <c r="BE1468" i="75" s="1"/>
  <c r="BB1468" i="75"/>
  <c r="BD1467" i="75"/>
  <c r="BA1467" i="75" s="1"/>
  <c r="BF1467" i="75" s="1"/>
  <c r="BC1467" i="75"/>
  <c r="AZ1467" i="75" s="1"/>
  <c r="BE1467" i="75" s="1"/>
  <c r="BB1467" i="75"/>
  <c r="BD1466" i="75"/>
  <c r="BA1466" i="75" s="1"/>
  <c r="BF1466" i="75" s="1"/>
  <c r="BC1466" i="75"/>
  <c r="AZ1466" i="75" s="1"/>
  <c r="BE1466" i="75" s="1"/>
  <c r="BB1466" i="75"/>
  <c r="BD1465" i="75"/>
  <c r="BA1465" i="75" s="1"/>
  <c r="BF1465" i="75" s="1"/>
  <c r="BC1465" i="75"/>
  <c r="AZ1465" i="75" s="1"/>
  <c r="BE1465" i="75" s="1"/>
  <c r="BB1465" i="75"/>
  <c r="BD1464" i="75"/>
  <c r="BA1464" i="75" s="1"/>
  <c r="BF1464" i="75" s="1"/>
  <c r="BC1464" i="75"/>
  <c r="AZ1464" i="75" s="1"/>
  <c r="BE1464" i="75" s="1"/>
  <c r="BB1464" i="75"/>
  <c r="BD1463" i="75"/>
  <c r="BA1463" i="75" s="1"/>
  <c r="BF1463" i="75" s="1"/>
  <c r="BC1463" i="75"/>
  <c r="AZ1463" i="75" s="1"/>
  <c r="BE1463" i="75" s="1"/>
  <c r="BB1463" i="75"/>
  <c r="BD1462" i="75"/>
  <c r="BA1462" i="75" s="1"/>
  <c r="BF1462" i="75" s="1"/>
  <c r="BC1462" i="75"/>
  <c r="AZ1462" i="75" s="1"/>
  <c r="BE1462" i="75" s="1"/>
  <c r="BB1462" i="75"/>
  <c r="BD1461" i="75"/>
  <c r="BA1461" i="75" s="1"/>
  <c r="BF1461" i="75" s="1"/>
  <c r="BC1461" i="75"/>
  <c r="AZ1461" i="75" s="1"/>
  <c r="BE1461" i="75" s="1"/>
  <c r="BB1461" i="75"/>
  <c r="BD1460" i="75"/>
  <c r="BA1460" i="75" s="1"/>
  <c r="BF1460" i="75" s="1"/>
  <c r="BC1460" i="75"/>
  <c r="AZ1460" i="75" s="1"/>
  <c r="BE1460" i="75" s="1"/>
  <c r="BB1460" i="75"/>
  <c r="BD1459" i="75"/>
  <c r="BA1459" i="75" s="1"/>
  <c r="BF1459" i="75" s="1"/>
  <c r="BC1459" i="75"/>
  <c r="AZ1459" i="75" s="1"/>
  <c r="BE1459" i="75" s="1"/>
  <c r="BB1459" i="75"/>
  <c r="BD1458" i="75"/>
  <c r="BA1458" i="75" s="1"/>
  <c r="BF1458" i="75" s="1"/>
  <c r="BC1458" i="75"/>
  <c r="AZ1458" i="75" s="1"/>
  <c r="BE1458" i="75" s="1"/>
  <c r="BB1458" i="75"/>
  <c r="BD1457" i="75"/>
  <c r="BA1457" i="75" s="1"/>
  <c r="BF1457" i="75" s="1"/>
  <c r="BC1457" i="75"/>
  <c r="AZ1457" i="75" s="1"/>
  <c r="BE1457" i="75" s="1"/>
  <c r="BB1457" i="75"/>
  <c r="BD1456" i="75"/>
  <c r="BA1456" i="75" s="1"/>
  <c r="BF1456" i="75" s="1"/>
  <c r="BC1456" i="75"/>
  <c r="AZ1456" i="75" s="1"/>
  <c r="BE1456" i="75" s="1"/>
  <c r="BB1456" i="75"/>
  <c r="BD1455" i="75"/>
  <c r="BA1455" i="75" s="1"/>
  <c r="BF1455" i="75" s="1"/>
  <c r="BC1455" i="75"/>
  <c r="AZ1455" i="75" s="1"/>
  <c r="BE1455" i="75" s="1"/>
  <c r="BB1455" i="75"/>
  <c r="BD1454" i="75"/>
  <c r="BA1454" i="75" s="1"/>
  <c r="BF1454" i="75" s="1"/>
  <c r="BC1454" i="75"/>
  <c r="AZ1454" i="75" s="1"/>
  <c r="BE1454" i="75" s="1"/>
  <c r="BB1454" i="75"/>
  <c r="BD1453" i="75"/>
  <c r="BA1453" i="75" s="1"/>
  <c r="BF1453" i="75" s="1"/>
  <c r="BC1453" i="75"/>
  <c r="AZ1453" i="75" s="1"/>
  <c r="BE1453" i="75" s="1"/>
  <c r="BB1453" i="75"/>
  <c r="BD1452" i="75"/>
  <c r="BA1452" i="75" s="1"/>
  <c r="BF1452" i="75" s="1"/>
  <c r="BC1452" i="75"/>
  <c r="AZ1452" i="75" s="1"/>
  <c r="BE1452" i="75" s="1"/>
  <c r="BB1452" i="75"/>
  <c r="BD1451" i="75"/>
  <c r="BA1451" i="75" s="1"/>
  <c r="BF1451" i="75" s="1"/>
  <c r="BC1451" i="75"/>
  <c r="AZ1451" i="75" s="1"/>
  <c r="BE1451" i="75" s="1"/>
  <c r="BB1451" i="75"/>
  <c r="BD1450" i="75"/>
  <c r="BA1450" i="75" s="1"/>
  <c r="BF1450" i="75" s="1"/>
  <c r="BC1450" i="75"/>
  <c r="AZ1450" i="75" s="1"/>
  <c r="BE1450" i="75" s="1"/>
  <c r="BB1450" i="75"/>
  <c r="BD1449" i="75"/>
  <c r="BA1449" i="75" s="1"/>
  <c r="BF1449" i="75" s="1"/>
  <c r="BC1449" i="75"/>
  <c r="AZ1449" i="75" s="1"/>
  <c r="BE1449" i="75" s="1"/>
  <c r="BB1449" i="75"/>
  <c r="BD1448" i="75"/>
  <c r="BA1448" i="75" s="1"/>
  <c r="BF1448" i="75" s="1"/>
  <c r="BC1448" i="75"/>
  <c r="AZ1448" i="75" s="1"/>
  <c r="BE1448" i="75" s="1"/>
  <c r="BB1448" i="75"/>
  <c r="BD1447" i="75"/>
  <c r="BA1447" i="75" s="1"/>
  <c r="BF1447" i="75" s="1"/>
  <c r="BC1447" i="75"/>
  <c r="AZ1447" i="75" s="1"/>
  <c r="BE1447" i="75" s="1"/>
  <c r="BB1447" i="75"/>
  <c r="BD1446" i="75"/>
  <c r="BA1446" i="75" s="1"/>
  <c r="BF1446" i="75" s="1"/>
  <c r="BC1446" i="75"/>
  <c r="AZ1446" i="75" s="1"/>
  <c r="BE1446" i="75" s="1"/>
  <c r="BB1446" i="75"/>
  <c r="BD1445" i="75"/>
  <c r="BA1445" i="75" s="1"/>
  <c r="BF1445" i="75" s="1"/>
  <c r="BC1445" i="75"/>
  <c r="AZ1445" i="75" s="1"/>
  <c r="BE1445" i="75" s="1"/>
  <c r="BB1445" i="75"/>
  <c r="BD1444" i="75"/>
  <c r="BA1444" i="75" s="1"/>
  <c r="BF1444" i="75" s="1"/>
  <c r="BC1444" i="75"/>
  <c r="AZ1444" i="75" s="1"/>
  <c r="BE1444" i="75" s="1"/>
  <c r="BB1444" i="75"/>
  <c r="BD1443" i="75"/>
  <c r="BA1443" i="75" s="1"/>
  <c r="BF1443" i="75" s="1"/>
  <c r="BC1443" i="75"/>
  <c r="AZ1443" i="75" s="1"/>
  <c r="BE1443" i="75" s="1"/>
  <c r="BB1443" i="75"/>
  <c r="BD1442" i="75"/>
  <c r="BA1442" i="75" s="1"/>
  <c r="BF1442" i="75" s="1"/>
  <c r="BC1442" i="75"/>
  <c r="AZ1442" i="75" s="1"/>
  <c r="BE1442" i="75" s="1"/>
  <c r="BB1442" i="75"/>
  <c r="BD1441" i="75"/>
  <c r="BA1441" i="75" s="1"/>
  <c r="BF1441" i="75" s="1"/>
  <c r="BC1441" i="75"/>
  <c r="AZ1441" i="75" s="1"/>
  <c r="BE1441" i="75" s="1"/>
  <c r="BB1441" i="75"/>
  <c r="BD1440" i="75"/>
  <c r="BA1440" i="75" s="1"/>
  <c r="BF1440" i="75" s="1"/>
  <c r="BC1440" i="75"/>
  <c r="AZ1440" i="75" s="1"/>
  <c r="BE1440" i="75" s="1"/>
  <c r="BB1440" i="75"/>
  <c r="BD1439" i="75"/>
  <c r="BA1439" i="75" s="1"/>
  <c r="BF1439" i="75" s="1"/>
  <c r="BC1439" i="75"/>
  <c r="AZ1439" i="75" s="1"/>
  <c r="BE1439" i="75" s="1"/>
  <c r="BB1439" i="75"/>
  <c r="BD1438" i="75"/>
  <c r="BA1438" i="75" s="1"/>
  <c r="BF1438" i="75" s="1"/>
  <c r="BC1438" i="75"/>
  <c r="AZ1438" i="75" s="1"/>
  <c r="BE1438" i="75" s="1"/>
  <c r="BB1438" i="75"/>
  <c r="BD1437" i="75"/>
  <c r="BA1437" i="75" s="1"/>
  <c r="BF1437" i="75" s="1"/>
  <c r="BC1437" i="75"/>
  <c r="AZ1437" i="75" s="1"/>
  <c r="BE1437" i="75" s="1"/>
  <c r="BB1437" i="75"/>
  <c r="BD1436" i="75"/>
  <c r="BA1436" i="75" s="1"/>
  <c r="BF1436" i="75" s="1"/>
  <c r="BC1436" i="75"/>
  <c r="AZ1436" i="75" s="1"/>
  <c r="BE1436" i="75" s="1"/>
  <c r="BB1436" i="75"/>
  <c r="BD1435" i="75"/>
  <c r="BA1435" i="75" s="1"/>
  <c r="BF1435" i="75" s="1"/>
  <c r="BC1435" i="75"/>
  <c r="AZ1435" i="75" s="1"/>
  <c r="BE1435" i="75" s="1"/>
  <c r="BB1435" i="75"/>
  <c r="BD1434" i="75"/>
  <c r="BA1434" i="75" s="1"/>
  <c r="BF1434" i="75" s="1"/>
  <c r="BC1434" i="75"/>
  <c r="AZ1434" i="75" s="1"/>
  <c r="BE1434" i="75" s="1"/>
  <c r="BB1434" i="75"/>
  <c r="BD1433" i="75"/>
  <c r="BA1433" i="75" s="1"/>
  <c r="BF1433" i="75" s="1"/>
  <c r="BC1433" i="75"/>
  <c r="AZ1433" i="75" s="1"/>
  <c r="BE1433" i="75" s="1"/>
  <c r="BB1433" i="75"/>
  <c r="BD1432" i="75"/>
  <c r="BA1432" i="75" s="1"/>
  <c r="BF1432" i="75" s="1"/>
  <c r="BC1432" i="75"/>
  <c r="AZ1432" i="75" s="1"/>
  <c r="BE1432" i="75" s="1"/>
  <c r="BB1432" i="75"/>
  <c r="BD1431" i="75"/>
  <c r="BA1431" i="75" s="1"/>
  <c r="BF1431" i="75" s="1"/>
  <c r="BC1431" i="75"/>
  <c r="AZ1431" i="75" s="1"/>
  <c r="BE1431" i="75" s="1"/>
  <c r="BB1431" i="75"/>
  <c r="BD1430" i="75"/>
  <c r="BA1430" i="75" s="1"/>
  <c r="BF1430" i="75" s="1"/>
  <c r="BC1430" i="75"/>
  <c r="AZ1430" i="75" s="1"/>
  <c r="BE1430" i="75" s="1"/>
  <c r="BB1430" i="75"/>
  <c r="BD1429" i="75"/>
  <c r="BA1429" i="75" s="1"/>
  <c r="BF1429" i="75" s="1"/>
  <c r="BC1429" i="75"/>
  <c r="AZ1429" i="75" s="1"/>
  <c r="BE1429" i="75" s="1"/>
  <c r="BB1429" i="75"/>
  <c r="BD1428" i="75"/>
  <c r="BA1428" i="75" s="1"/>
  <c r="BF1428" i="75" s="1"/>
  <c r="BC1428" i="75"/>
  <c r="AZ1428" i="75" s="1"/>
  <c r="BE1428" i="75" s="1"/>
  <c r="BB1428" i="75"/>
  <c r="BD1427" i="75"/>
  <c r="BA1427" i="75" s="1"/>
  <c r="BF1427" i="75" s="1"/>
  <c r="BC1427" i="75"/>
  <c r="AZ1427" i="75" s="1"/>
  <c r="BE1427" i="75" s="1"/>
  <c r="BB1427" i="75"/>
  <c r="BD1426" i="75"/>
  <c r="BA1426" i="75" s="1"/>
  <c r="BF1426" i="75" s="1"/>
  <c r="BC1426" i="75"/>
  <c r="AZ1426" i="75" s="1"/>
  <c r="BE1426" i="75" s="1"/>
  <c r="BB1426" i="75"/>
  <c r="BD1425" i="75"/>
  <c r="BA1425" i="75" s="1"/>
  <c r="BF1425" i="75" s="1"/>
  <c r="BC1425" i="75"/>
  <c r="AZ1425" i="75" s="1"/>
  <c r="BE1425" i="75" s="1"/>
  <c r="BB1425" i="75"/>
  <c r="BD1424" i="75"/>
  <c r="BA1424" i="75" s="1"/>
  <c r="BF1424" i="75" s="1"/>
  <c r="BC1424" i="75"/>
  <c r="AZ1424" i="75" s="1"/>
  <c r="BE1424" i="75" s="1"/>
  <c r="BB1424" i="75"/>
  <c r="BD1423" i="75"/>
  <c r="BA1423" i="75" s="1"/>
  <c r="BF1423" i="75" s="1"/>
  <c r="BC1423" i="75"/>
  <c r="AZ1423" i="75" s="1"/>
  <c r="BE1423" i="75" s="1"/>
  <c r="BB1423" i="75"/>
  <c r="BD1422" i="75"/>
  <c r="BA1422" i="75" s="1"/>
  <c r="BF1422" i="75" s="1"/>
  <c r="BC1422" i="75"/>
  <c r="AZ1422" i="75" s="1"/>
  <c r="BE1422" i="75" s="1"/>
  <c r="BB1422" i="75"/>
  <c r="BD1421" i="75"/>
  <c r="BA1421" i="75" s="1"/>
  <c r="BF1421" i="75" s="1"/>
  <c r="BC1421" i="75"/>
  <c r="AZ1421" i="75" s="1"/>
  <c r="BE1421" i="75" s="1"/>
  <c r="BB1421" i="75"/>
  <c r="BD1420" i="75"/>
  <c r="BA1420" i="75" s="1"/>
  <c r="BF1420" i="75" s="1"/>
  <c r="BC1420" i="75"/>
  <c r="AZ1420" i="75" s="1"/>
  <c r="BE1420" i="75" s="1"/>
  <c r="BB1420" i="75"/>
  <c r="BD1419" i="75"/>
  <c r="BA1419" i="75" s="1"/>
  <c r="BF1419" i="75" s="1"/>
  <c r="BC1419" i="75"/>
  <c r="AZ1419" i="75" s="1"/>
  <c r="BE1419" i="75" s="1"/>
  <c r="BB1419" i="75"/>
  <c r="BD1418" i="75"/>
  <c r="BA1418" i="75" s="1"/>
  <c r="BF1418" i="75" s="1"/>
  <c r="BC1418" i="75"/>
  <c r="AZ1418" i="75" s="1"/>
  <c r="BE1418" i="75" s="1"/>
  <c r="BB1418" i="75"/>
  <c r="BD1417" i="75"/>
  <c r="BA1417" i="75" s="1"/>
  <c r="BF1417" i="75" s="1"/>
  <c r="BC1417" i="75"/>
  <c r="AZ1417" i="75" s="1"/>
  <c r="BE1417" i="75" s="1"/>
  <c r="BB1417" i="75"/>
  <c r="BD1416" i="75"/>
  <c r="BA1416" i="75" s="1"/>
  <c r="BF1416" i="75" s="1"/>
  <c r="BC1416" i="75"/>
  <c r="AZ1416" i="75" s="1"/>
  <c r="BE1416" i="75" s="1"/>
  <c r="BB1416" i="75"/>
  <c r="BD1415" i="75"/>
  <c r="BA1415" i="75" s="1"/>
  <c r="BF1415" i="75" s="1"/>
  <c r="BC1415" i="75"/>
  <c r="AZ1415" i="75" s="1"/>
  <c r="BE1415" i="75" s="1"/>
  <c r="BB1415" i="75"/>
  <c r="BD1414" i="75"/>
  <c r="BA1414" i="75" s="1"/>
  <c r="BF1414" i="75" s="1"/>
  <c r="BC1414" i="75"/>
  <c r="AZ1414" i="75" s="1"/>
  <c r="BE1414" i="75" s="1"/>
  <c r="BB1414" i="75"/>
  <c r="BD1413" i="75"/>
  <c r="BA1413" i="75" s="1"/>
  <c r="BF1413" i="75" s="1"/>
  <c r="BC1413" i="75"/>
  <c r="AZ1413" i="75" s="1"/>
  <c r="BE1413" i="75" s="1"/>
  <c r="BB1413" i="75"/>
  <c r="BD1412" i="75"/>
  <c r="BA1412" i="75" s="1"/>
  <c r="BF1412" i="75" s="1"/>
  <c r="BC1412" i="75"/>
  <c r="AZ1412" i="75" s="1"/>
  <c r="BE1412" i="75" s="1"/>
  <c r="BB1412" i="75"/>
  <c r="BD1411" i="75"/>
  <c r="BA1411" i="75" s="1"/>
  <c r="BF1411" i="75" s="1"/>
  <c r="BC1411" i="75"/>
  <c r="AZ1411" i="75" s="1"/>
  <c r="BE1411" i="75" s="1"/>
  <c r="BB1411" i="75"/>
  <c r="BD1410" i="75"/>
  <c r="BA1410" i="75" s="1"/>
  <c r="BF1410" i="75" s="1"/>
  <c r="BC1410" i="75"/>
  <c r="AZ1410" i="75" s="1"/>
  <c r="BE1410" i="75" s="1"/>
  <c r="BB1410" i="75"/>
  <c r="BD1409" i="75"/>
  <c r="BA1409" i="75" s="1"/>
  <c r="BF1409" i="75" s="1"/>
  <c r="BC1409" i="75"/>
  <c r="AZ1409" i="75" s="1"/>
  <c r="BE1409" i="75" s="1"/>
  <c r="BB1409" i="75"/>
  <c r="BD1408" i="75"/>
  <c r="BA1408" i="75" s="1"/>
  <c r="BF1408" i="75" s="1"/>
  <c r="BC1408" i="75"/>
  <c r="AZ1408" i="75" s="1"/>
  <c r="BE1408" i="75" s="1"/>
  <c r="BB1408" i="75"/>
  <c r="BD1407" i="75"/>
  <c r="BA1407" i="75" s="1"/>
  <c r="BF1407" i="75" s="1"/>
  <c r="BC1407" i="75"/>
  <c r="AZ1407" i="75" s="1"/>
  <c r="BE1407" i="75" s="1"/>
  <c r="BB1407" i="75"/>
  <c r="BD1406" i="75"/>
  <c r="BA1406" i="75" s="1"/>
  <c r="BF1406" i="75" s="1"/>
  <c r="BC1406" i="75"/>
  <c r="AZ1406" i="75" s="1"/>
  <c r="BE1406" i="75" s="1"/>
  <c r="BB1406" i="75"/>
  <c r="BD1405" i="75"/>
  <c r="BA1405" i="75" s="1"/>
  <c r="BF1405" i="75" s="1"/>
  <c r="BC1405" i="75"/>
  <c r="AZ1405" i="75" s="1"/>
  <c r="BE1405" i="75" s="1"/>
  <c r="BB1405" i="75"/>
  <c r="BD1404" i="75"/>
  <c r="BA1404" i="75" s="1"/>
  <c r="BF1404" i="75" s="1"/>
  <c r="BC1404" i="75"/>
  <c r="AZ1404" i="75" s="1"/>
  <c r="BE1404" i="75" s="1"/>
  <c r="BB1404" i="75"/>
  <c r="BD1403" i="75"/>
  <c r="BA1403" i="75" s="1"/>
  <c r="BF1403" i="75" s="1"/>
  <c r="BC1403" i="75"/>
  <c r="AZ1403" i="75" s="1"/>
  <c r="BE1403" i="75" s="1"/>
  <c r="BB1403" i="75"/>
  <c r="BD1402" i="75"/>
  <c r="BA1402" i="75" s="1"/>
  <c r="BF1402" i="75" s="1"/>
  <c r="BC1402" i="75"/>
  <c r="AZ1402" i="75" s="1"/>
  <c r="BE1402" i="75" s="1"/>
  <c r="BB1402" i="75"/>
  <c r="BD1401" i="75"/>
  <c r="BA1401" i="75" s="1"/>
  <c r="BF1401" i="75" s="1"/>
  <c r="BC1401" i="75"/>
  <c r="AZ1401" i="75" s="1"/>
  <c r="BE1401" i="75" s="1"/>
  <c r="BB1401" i="75"/>
  <c r="BD1400" i="75"/>
  <c r="BA1400" i="75" s="1"/>
  <c r="BF1400" i="75" s="1"/>
  <c r="BC1400" i="75"/>
  <c r="AZ1400" i="75" s="1"/>
  <c r="BE1400" i="75" s="1"/>
  <c r="BB1400" i="75"/>
  <c r="BD1399" i="75"/>
  <c r="BA1399" i="75" s="1"/>
  <c r="BF1399" i="75" s="1"/>
  <c r="BC1399" i="75"/>
  <c r="AZ1399" i="75" s="1"/>
  <c r="BE1399" i="75" s="1"/>
  <c r="BB1399" i="75"/>
  <c r="BD1398" i="75"/>
  <c r="BA1398" i="75" s="1"/>
  <c r="BF1398" i="75" s="1"/>
  <c r="BC1398" i="75"/>
  <c r="AZ1398" i="75" s="1"/>
  <c r="BE1398" i="75" s="1"/>
  <c r="BB1398" i="75"/>
  <c r="BD1397" i="75"/>
  <c r="BA1397" i="75" s="1"/>
  <c r="BF1397" i="75" s="1"/>
  <c r="BC1397" i="75"/>
  <c r="AZ1397" i="75" s="1"/>
  <c r="BE1397" i="75" s="1"/>
  <c r="BB1397" i="75"/>
  <c r="BD1396" i="75"/>
  <c r="BA1396" i="75" s="1"/>
  <c r="BF1396" i="75" s="1"/>
  <c r="BC1396" i="75"/>
  <c r="AZ1396" i="75" s="1"/>
  <c r="BE1396" i="75" s="1"/>
  <c r="BB1396" i="75"/>
  <c r="BD1395" i="75"/>
  <c r="BA1395" i="75" s="1"/>
  <c r="BF1395" i="75" s="1"/>
  <c r="BC1395" i="75"/>
  <c r="AZ1395" i="75" s="1"/>
  <c r="BE1395" i="75" s="1"/>
  <c r="BB1395" i="75"/>
  <c r="BD1394" i="75"/>
  <c r="BA1394" i="75" s="1"/>
  <c r="BF1394" i="75" s="1"/>
  <c r="BC1394" i="75"/>
  <c r="AZ1394" i="75" s="1"/>
  <c r="BE1394" i="75" s="1"/>
  <c r="BB1394" i="75"/>
  <c r="BD1393" i="75"/>
  <c r="BA1393" i="75" s="1"/>
  <c r="BF1393" i="75" s="1"/>
  <c r="BC1393" i="75"/>
  <c r="AZ1393" i="75" s="1"/>
  <c r="BE1393" i="75" s="1"/>
  <c r="BB1393" i="75"/>
  <c r="BD1392" i="75"/>
  <c r="BA1392" i="75" s="1"/>
  <c r="BF1392" i="75" s="1"/>
  <c r="BC1392" i="75"/>
  <c r="AZ1392" i="75" s="1"/>
  <c r="BE1392" i="75" s="1"/>
  <c r="BB1392" i="75"/>
  <c r="BD1391" i="75"/>
  <c r="BA1391" i="75" s="1"/>
  <c r="BF1391" i="75" s="1"/>
  <c r="BC1391" i="75"/>
  <c r="AZ1391" i="75" s="1"/>
  <c r="BE1391" i="75" s="1"/>
  <c r="BB1391" i="75"/>
  <c r="BD1390" i="75"/>
  <c r="BA1390" i="75" s="1"/>
  <c r="BF1390" i="75" s="1"/>
  <c r="BC1390" i="75"/>
  <c r="AZ1390" i="75" s="1"/>
  <c r="BE1390" i="75" s="1"/>
  <c r="BB1390" i="75"/>
  <c r="BD1389" i="75"/>
  <c r="BA1389" i="75" s="1"/>
  <c r="BF1389" i="75" s="1"/>
  <c r="BC1389" i="75"/>
  <c r="AZ1389" i="75" s="1"/>
  <c r="BE1389" i="75" s="1"/>
  <c r="BB1389" i="75"/>
  <c r="BD1388" i="75"/>
  <c r="BA1388" i="75" s="1"/>
  <c r="BF1388" i="75" s="1"/>
  <c r="BC1388" i="75"/>
  <c r="AZ1388" i="75" s="1"/>
  <c r="BE1388" i="75" s="1"/>
  <c r="BB1388" i="75"/>
  <c r="BD1387" i="75"/>
  <c r="BA1387" i="75" s="1"/>
  <c r="BF1387" i="75" s="1"/>
  <c r="BC1387" i="75"/>
  <c r="AZ1387" i="75" s="1"/>
  <c r="BE1387" i="75" s="1"/>
  <c r="BB1387" i="75"/>
  <c r="BD1386" i="75"/>
  <c r="BA1386" i="75" s="1"/>
  <c r="BF1386" i="75" s="1"/>
  <c r="BC1386" i="75"/>
  <c r="AZ1386" i="75" s="1"/>
  <c r="BE1386" i="75" s="1"/>
  <c r="BB1386" i="75"/>
  <c r="BD1385" i="75"/>
  <c r="BA1385" i="75" s="1"/>
  <c r="BF1385" i="75" s="1"/>
  <c r="BC1385" i="75"/>
  <c r="AZ1385" i="75" s="1"/>
  <c r="BE1385" i="75" s="1"/>
  <c r="BB1385" i="75"/>
  <c r="BD1384" i="75"/>
  <c r="BA1384" i="75" s="1"/>
  <c r="BF1384" i="75" s="1"/>
  <c r="BC1384" i="75"/>
  <c r="AZ1384" i="75" s="1"/>
  <c r="BE1384" i="75" s="1"/>
  <c r="BB1384" i="75"/>
  <c r="BD1383" i="75"/>
  <c r="BA1383" i="75" s="1"/>
  <c r="BF1383" i="75" s="1"/>
  <c r="BC1383" i="75"/>
  <c r="AZ1383" i="75" s="1"/>
  <c r="BE1383" i="75" s="1"/>
  <c r="BB1383" i="75"/>
  <c r="BD1382" i="75"/>
  <c r="BA1382" i="75" s="1"/>
  <c r="BF1382" i="75" s="1"/>
  <c r="BC1382" i="75"/>
  <c r="AZ1382" i="75" s="1"/>
  <c r="BE1382" i="75" s="1"/>
  <c r="BB1382" i="75"/>
  <c r="BD1381" i="75"/>
  <c r="BA1381" i="75" s="1"/>
  <c r="BF1381" i="75" s="1"/>
  <c r="BC1381" i="75"/>
  <c r="AZ1381" i="75" s="1"/>
  <c r="BE1381" i="75" s="1"/>
  <c r="BB1381" i="75"/>
  <c r="BD1380" i="75"/>
  <c r="BA1380" i="75" s="1"/>
  <c r="BF1380" i="75" s="1"/>
  <c r="BC1380" i="75"/>
  <c r="AZ1380" i="75" s="1"/>
  <c r="BE1380" i="75" s="1"/>
  <c r="BB1380" i="75"/>
  <c r="BD1379" i="75"/>
  <c r="BA1379" i="75" s="1"/>
  <c r="BF1379" i="75" s="1"/>
  <c r="BC1379" i="75"/>
  <c r="AZ1379" i="75" s="1"/>
  <c r="BE1379" i="75" s="1"/>
  <c r="BB1379" i="75"/>
  <c r="BD1378" i="75"/>
  <c r="BA1378" i="75" s="1"/>
  <c r="BF1378" i="75" s="1"/>
  <c r="BC1378" i="75"/>
  <c r="AZ1378" i="75" s="1"/>
  <c r="BE1378" i="75" s="1"/>
  <c r="BB1378" i="75"/>
  <c r="BD1377" i="75"/>
  <c r="BA1377" i="75" s="1"/>
  <c r="BF1377" i="75" s="1"/>
  <c r="BC1377" i="75"/>
  <c r="AZ1377" i="75" s="1"/>
  <c r="BE1377" i="75" s="1"/>
  <c r="BB1377" i="75"/>
  <c r="BD1376" i="75"/>
  <c r="BA1376" i="75" s="1"/>
  <c r="BF1376" i="75" s="1"/>
  <c r="BC1376" i="75"/>
  <c r="AZ1376" i="75" s="1"/>
  <c r="BE1376" i="75" s="1"/>
  <c r="BB1376" i="75"/>
  <c r="BD1375" i="75"/>
  <c r="BA1375" i="75" s="1"/>
  <c r="BF1375" i="75" s="1"/>
  <c r="BC1375" i="75"/>
  <c r="AZ1375" i="75" s="1"/>
  <c r="BE1375" i="75" s="1"/>
  <c r="BB1375" i="75"/>
  <c r="BD1374" i="75"/>
  <c r="BA1374" i="75" s="1"/>
  <c r="BF1374" i="75" s="1"/>
  <c r="BC1374" i="75"/>
  <c r="AZ1374" i="75" s="1"/>
  <c r="BE1374" i="75" s="1"/>
  <c r="BB1374" i="75"/>
  <c r="BD1373" i="75"/>
  <c r="BA1373" i="75" s="1"/>
  <c r="BF1373" i="75" s="1"/>
  <c r="BC1373" i="75"/>
  <c r="AZ1373" i="75" s="1"/>
  <c r="BE1373" i="75" s="1"/>
  <c r="BB1373" i="75"/>
  <c r="BD1372" i="75"/>
  <c r="BA1372" i="75" s="1"/>
  <c r="BF1372" i="75" s="1"/>
  <c r="BC1372" i="75"/>
  <c r="AZ1372" i="75" s="1"/>
  <c r="BE1372" i="75" s="1"/>
  <c r="BB1372" i="75"/>
  <c r="BD1371" i="75"/>
  <c r="BA1371" i="75" s="1"/>
  <c r="BF1371" i="75" s="1"/>
  <c r="BC1371" i="75"/>
  <c r="AZ1371" i="75" s="1"/>
  <c r="BE1371" i="75" s="1"/>
  <c r="BB1371" i="75"/>
  <c r="BD1370" i="75"/>
  <c r="BA1370" i="75" s="1"/>
  <c r="BF1370" i="75" s="1"/>
  <c r="BC1370" i="75"/>
  <c r="AZ1370" i="75" s="1"/>
  <c r="BE1370" i="75" s="1"/>
  <c r="BB1370" i="75"/>
  <c r="BD1369" i="75"/>
  <c r="BA1369" i="75" s="1"/>
  <c r="BF1369" i="75" s="1"/>
  <c r="BC1369" i="75"/>
  <c r="AZ1369" i="75" s="1"/>
  <c r="BE1369" i="75" s="1"/>
  <c r="BB1369" i="75"/>
  <c r="BD1368" i="75"/>
  <c r="BA1368" i="75" s="1"/>
  <c r="BF1368" i="75" s="1"/>
  <c r="BC1368" i="75"/>
  <c r="AZ1368" i="75" s="1"/>
  <c r="BE1368" i="75" s="1"/>
  <c r="BB1368" i="75"/>
  <c r="BD1367" i="75"/>
  <c r="BA1367" i="75" s="1"/>
  <c r="BF1367" i="75" s="1"/>
  <c r="BC1367" i="75"/>
  <c r="AZ1367" i="75" s="1"/>
  <c r="BE1367" i="75" s="1"/>
  <c r="BB1367" i="75"/>
  <c r="BD1366" i="75"/>
  <c r="BA1366" i="75" s="1"/>
  <c r="BF1366" i="75" s="1"/>
  <c r="BC1366" i="75"/>
  <c r="AZ1366" i="75" s="1"/>
  <c r="BE1366" i="75" s="1"/>
  <c r="BB1366" i="75"/>
  <c r="BD1365" i="75"/>
  <c r="BA1365" i="75" s="1"/>
  <c r="BF1365" i="75" s="1"/>
  <c r="BC1365" i="75"/>
  <c r="AZ1365" i="75" s="1"/>
  <c r="BE1365" i="75" s="1"/>
  <c r="BB1365" i="75"/>
  <c r="BD1364" i="75"/>
  <c r="BA1364" i="75" s="1"/>
  <c r="BF1364" i="75" s="1"/>
  <c r="BC1364" i="75"/>
  <c r="AZ1364" i="75" s="1"/>
  <c r="BE1364" i="75" s="1"/>
  <c r="BB1364" i="75"/>
  <c r="BD1363" i="75"/>
  <c r="BA1363" i="75" s="1"/>
  <c r="BF1363" i="75" s="1"/>
  <c r="BC1363" i="75"/>
  <c r="AZ1363" i="75" s="1"/>
  <c r="BE1363" i="75" s="1"/>
  <c r="BB1363" i="75"/>
  <c r="BD1362" i="75"/>
  <c r="BA1362" i="75" s="1"/>
  <c r="BF1362" i="75" s="1"/>
  <c r="BC1362" i="75"/>
  <c r="AZ1362" i="75" s="1"/>
  <c r="BE1362" i="75" s="1"/>
  <c r="BB1362" i="75"/>
  <c r="BD1361" i="75"/>
  <c r="BA1361" i="75" s="1"/>
  <c r="BF1361" i="75" s="1"/>
  <c r="BC1361" i="75"/>
  <c r="AZ1361" i="75" s="1"/>
  <c r="BE1361" i="75" s="1"/>
  <c r="BB1361" i="75"/>
  <c r="BD1360" i="75"/>
  <c r="BA1360" i="75" s="1"/>
  <c r="BF1360" i="75" s="1"/>
  <c r="BC1360" i="75"/>
  <c r="AZ1360" i="75" s="1"/>
  <c r="BE1360" i="75" s="1"/>
  <c r="BB1360" i="75"/>
  <c r="BD1359" i="75"/>
  <c r="BA1359" i="75" s="1"/>
  <c r="BF1359" i="75" s="1"/>
  <c r="BC1359" i="75"/>
  <c r="AZ1359" i="75" s="1"/>
  <c r="BE1359" i="75" s="1"/>
  <c r="BB1359" i="75"/>
  <c r="BD1358" i="75"/>
  <c r="BA1358" i="75" s="1"/>
  <c r="BF1358" i="75" s="1"/>
  <c r="BC1358" i="75"/>
  <c r="AZ1358" i="75" s="1"/>
  <c r="BE1358" i="75" s="1"/>
  <c r="BB1358" i="75"/>
  <c r="BD1357" i="75"/>
  <c r="BA1357" i="75" s="1"/>
  <c r="BF1357" i="75" s="1"/>
  <c r="BC1357" i="75"/>
  <c r="AZ1357" i="75" s="1"/>
  <c r="BE1357" i="75" s="1"/>
  <c r="BB1357" i="75"/>
  <c r="BD1356" i="75"/>
  <c r="BA1356" i="75" s="1"/>
  <c r="BF1356" i="75" s="1"/>
  <c r="BC1356" i="75"/>
  <c r="AZ1356" i="75" s="1"/>
  <c r="BE1356" i="75" s="1"/>
  <c r="BB1356" i="75"/>
  <c r="BD1355" i="75"/>
  <c r="BA1355" i="75" s="1"/>
  <c r="BF1355" i="75" s="1"/>
  <c r="BC1355" i="75"/>
  <c r="AZ1355" i="75" s="1"/>
  <c r="BE1355" i="75" s="1"/>
  <c r="BB1355" i="75"/>
  <c r="BD1354" i="75"/>
  <c r="BA1354" i="75" s="1"/>
  <c r="BF1354" i="75" s="1"/>
  <c r="BC1354" i="75"/>
  <c r="AZ1354" i="75" s="1"/>
  <c r="BE1354" i="75" s="1"/>
  <c r="BB1354" i="75"/>
  <c r="BD1353" i="75"/>
  <c r="BA1353" i="75" s="1"/>
  <c r="BF1353" i="75" s="1"/>
  <c r="BC1353" i="75"/>
  <c r="AZ1353" i="75" s="1"/>
  <c r="BE1353" i="75" s="1"/>
  <c r="BB1353" i="75"/>
  <c r="BD1352" i="75"/>
  <c r="BA1352" i="75" s="1"/>
  <c r="BF1352" i="75" s="1"/>
  <c r="BC1352" i="75"/>
  <c r="AZ1352" i="75" s="1"/>
  <c r="BE1352" i="75" s="1"/>
  <c r="BB1352" i="75"/>
  <c r="BD1351" i="75"/>
  <c r="BA1351" i="75" s="1"/>
  <c r="BF1351" i="75" s="1"/>
  <c r="BC1351" i="75"/>
  <c r="AZ1351" i="75" s="1"/>
  <c r="BE1351" i="75" s="1"/>
  <c r="BB1351" i="75"/>
  <c r="BD1350" i="75"/>
  <c r="BA1350" i="75" s="1"/>
  <c r="BF1350" i="75" s="1"/>
  <c r="BC1350" i="75"/>
  <c r="AZ1350" i="75" s="1"/>
  <c r="BE1350" i="75" s="1"/>
  <c r="BB1350" i="75"/>
  <c r="BD1349" i="75"/>
  <c r="BA1349" i="75" s="1"/>
  <c r="BF1349" i="75" s="1"/>
  <c r="BC1349" i="75"/>
  <c r="AZ1349" i="75" s="1"/>
  <c r="BE1349" i="75" s="1"/>
  <c r="BB1349" i="75"/>
  <c r="BD1348" i="75"/>
  <c r="BA1348" i="75" s="1"/>
  <c r="BF1348" i="75" s="1"/>
  <c r="BC1348" i="75"/>
  <c r="AZ1348" i="75" s="1"/>
  <c r="BE1348" i="75" s="1"/>
  <c r="BB1348" i="75"/>
  <c r="BD1347" i="75"/>
  <c r="BA1347" i="75" s="1"/>
  <c r="BF1347" i="75" s="1"/>
  <c r="BC1347" i="75"/>
  <c r="AZ1347" i="75" s="1"/>
  <c r="BE1347" i="75" s="1"/>
  <c r="BB1347" i="75"/>
  <c r="BD1346" i="75"/>
  <c r="BA1346" i="75" s="1"/>
  <c r="BF1346" i="75" s="1"/>
  <c r="BC1346" i="75"/>
  <c r="AZ1346" i="75" s="1"/>
  <c r="BE1346" i="75" s="1"/>
  <c r="BB1346" i="75"/>
  <c r="BD1345" i="75"/>
  <c r="BA1345" i="75" s="1"/>
  <c r="BF1345" i="75" s="1"/>
  <c r="BC1345" i="75"/>
  <c r="AZ1345" i="75" s="1"/>
  <c r="BE1345" i="75" s="1"/>
  <c r="BB1345" i="75"/>
  <c r="BD1344" i="75"/>
  <c r="BA1344" i="75" s="1"/>
  <c r="BF1344" i="75" s="1"/>
  <c r="BC1344" i="75"/>
  <c r="AZ1344" i="75" s="1"/>
  <c r="BE1344" i="75" s="1"/>
  <c r="BB1344" i="75"/>
  <c r="BD1343" i="75"/>
  <c r="BA1343" i="75" s="1"/>
  <c r="BF1343" i="75" s="1"/>
  <c r="BC1343" i="75"/>
  <c r="AZ1343" i="75" s="1"/>
  <c r="BE1343" i="75" s="1"/>
  <c r="BB1343" i="75"/>
  <c r="BD1342" i="75"/>
  <c r="BA1342" i="75" s="1"/>
  <c r="BF1342" i="75" s="1"/>
  <c r="BC1342" i="75"/>
  <c r="AZ1342" i="75" s="1"/>
  <c r="BE1342" i="75" s="1"/>
  <c r="BB1342" i="75"/>
  <c r="BD1341" i="75"/>
  <c r="BA1341" i="75" s="1"/>
  <c r="BF1341" i="75" s="1"/>
  <c r="BC1341" i="75"/>
  <c r="AZ1341" i="75" s="1"/>
  <c r="BE1341" i="75" s="1"/>
  <c r="BB1341" i="75"/>
  <c r="BD1340" i="75"/>
  <c r="BA1340" i="75" s="1"/>
  <c r="BF1340" i="75" s="1"/>
  <c r="BC1340" i="75"/>
  <c r="AZ1340" i="75" s="1"/>
  <c r="BE1340" i="75" s="1"/>
  <c r="BB1340" i="75"/>
  <c r="BD1339" i="75"/>
  <c r="BA1339" i="75" s="1"/>
  <c r="BF1339" i="75" s="1"/>
  <c r="BC1339" i="75"/>
  <c r="AZ1339" i="75" s="1"/>
  <c r="BE1339" i="75" s="1"/>
  <c r="BB1339" i="75"/>
  <c r="BD1338" i="75"/>
  <c r="BA1338" i="75" s="1"/>
  <c r="BF1338" i="75" s="1"/>
  <c r="BC1338" i="75"/>
  <c r="AZ1338" i="75" s="1"/>
  <c r="BE1338" i="75" s="1"/>
  <c r="BB1338" i="75"/>
  <c r="BD1337" i="75"/>
  <c r="BA1337" i="75" s="1"/>
  <c r="BF1337" i="75" s="1"/>
  <c r="BC1337" i="75"/>
  <c r="AZ1337" i="75" s="1"/>
  <c r="BE1337" i="75" s="1"/>
  <c r="BB1337" i="75"/>
  <c r="BD1336" i="75"/>
  <c r="BA1336" i="75" s="1"/>
  <c r="BF1336" i="75" s="1"/>
  <c r="BC1336" i="75"/>
  <c r="AZ1336" i="75" s="1"/>
  <c r="BE1336" i="75" s="1"/>
  <c r="BB1336" i="75"/>
  <c r="BD1335" i="75"/>
  <c r="BA1335" i="75" s="1"/>
  <c r="BF1335" i="75" s="1"/>
  <c r="BC1335" i="75"/>
  <c r="AZ1335" i="75" s="1"/>
  <c r="BE1335" i="75" s="1"/>
  <c r="BB1335" i="75"/>
  <c r="BD1334" i="75"/>
  <c r="BA1334" i="75" s="1"/>
  <c r="BF1334" i="75" s="1"/>
  <c r="BC1334" i="75"/>
  <c r="AZ1334" i="75" s="1"/>
  <c r="BE1334" i="75" s="1"/>
  <c r="BB1334" i="75"/>
  <c r="BD1333" i="75"/>
  <c r="BA1333" i="75" s="1"/>
  <c r="BF1333" i="75" s="1"/>
  <c r="BC1333" i="75"/>
  <c r="AZ1333" i="75" s="1"/>
  <c r="BE1333" i="75" s="1"/>
  <c r="BB1333" i="75"/>
  <c r="BD1332" i="75"/>
  <c r="BA1332" i="75" s="1"/>
  <c r="BF1332" i="75" s="1"/>
  <c r="BC1332" i="75"/>
  <c r="AZ1332" i="75" s="1"/>
  <c r="BE1332" i="75" s="1"/>
  <c r="BB1332" i="75"/>
  <c r="BD1331" i="75"/>
  <c r="BA1331" i="75" s="1"/>
  <c r="BF1331" i="75" s="1"/>
  <c r="BC1331" i="75"/>
  <c r="AZ1331" i="75" s="1"/>
  <c r="BE1331" i="75" s="1"/>
  <c r="BB1331" i="75"/>
  <c r="BD1330" i="75"/>
  <c r="BA1330" i="75" s="1"/>
  <c r="BF1330" i="75" s="1"/>
  <c r="BC1330" i="75"/>
  <c r="AZ1330" i="75" s="1"/>
  <c r="BE1330" i="75" s="1"/>
  <c r="BB1330" i="75"/>
  <c r="BD1329" i="75"/>
  <c r="BA1329" i="75" s="1"/>
  <c r="BF1329" i="75" s="1"/>
  <c r="BC1329" i="75"/>
  <c r="AZ1329" i="75" s="1"/>
  <c r="BE1329" i="75" s="1"/>
  <c r="BB1329" i="75"/>
  <c r="BD1328" i="75"/>
  <c r="BA1328" i="75" s="1"/>
  <c r="BF1328" i="75" s="1"/>
  <c r="BC1328" i="75"/>
  <c r="AZ1328" i="75" s="1"/>
  <c r="BE1328" i="75" s="1"/>
  <c r="BB1328" i="75"/>
  <c r="BD1327" i="75"/>
  <c r="BA1327" i="75" s="1"/>
  <c r="BF1327" i="75" s="1"/>
  <c r="BC1327" i="75"/>
  <c r="AZ1327" i="75" s="1"/>
  <c r="BE1327" i="75" s="1"/>
  <c r="BB1327" i="75"/>
  <c r="BD1326" i="75"/>
  <c r="BA1326" i="75" s="1"/>
  <c r="BF1326" i="75" s="1"/>
  <c r="BC1326" i="75"/>
  <c r="AZ1326" i="75" s="1"/>
  <c r="BE1326" i="75" s="1"/>
  <c r="BB1326" i="75"/>
  <c r="BD1325" i="75"/>
  <c r="BA1325" i="75" s="1"/>
  <c r="BF1325" i="75" s="1"/>
  <c r="BC1325" i="75"/>
  <c r="AZ1325" i="75" s="1"/>
  <c r="BE1325" i="75" s="1"/>
  <c r="BB1325" i="75"/>
  <c r="BD1324" i="75"/>
  <c r="BA1324" i="75" s="1"/>
  <c r="BF1324" i="75" s="1"/>
  <c r="BC1324" i="75"/>
  <c r="AZ1324" i="75" s="1"/>
  <c r="BE1324" i="75" s="1"/>
  <c r="BB1324" i="75"/>
  <c r="BD1323" i="75"/>
  <c r="BA1323" i="75" s="1"/>
  <c r="BF1323" i="75" s="1"/>
  <c r="BC1323" i="75"/>
  <c r="AZ1323" i="75" s="1"/>
  <c r="BE1323" i="75" s="1"/>
  <c r="BB1323" i="75"/>
  <c r="BD1322" i="75"/>
  <c r="BA1322" i="75" s="1"/>
  <c r="BF1322" i="75" s="1"/>
  <c r="BC1322" i="75"/>
  <c r="AZ1322" i="75" s="1"/>
  <c r="BE1322" i="75" s="1"/>
  <c r="BB1322" i="75"/>
  <c r="BD1321" i="75"/>
  <c r="BA1321" i="75" s="1"/>
  <c r="BF1321" i="75" s="1"/>
  <c r="BC1321" i="75"/>
  <c r="AZ1321" i="75" s="1"/>
  <c r="BE1321" i="75" s="1"/>
  <c r="BB1321" i="75"/>
  <c r="BD1320" i="75"/>
  <c r="BA1320" i="75" s="1"/>
  <c r="BF1320" i="75" s="1"/>
  <c r="BC1320" i="75"/>
  <c r="AZ1320" i="75" s="1"/>
  <c r="BE1320" i="75" s="1"/>
  <c r="BB1320" i="75"/>
  <c r="BD1319" i="75"/>
  <c r="BA1319" i="75" s="1"/>
  <c r="BF1319" i="75" s="1"/>
  <c r="BC1319" i="75"/>
  <c r="AZ1319" i="75" s="1"/>
  <c r="BE1319" i="75" s="1"/>
  <c r="BB1319" i="75"/>
  <c r="BD1318" i="75"/>
  <c r="BA1318" i="75" s="1"/>
  <c r="BF1318" i="75" s="1"/>
  <c r="BC1318" i="75"/>
  <c r="AZ1318" i="75" s="1"/>
  <c r="BE1318" i="75" s="1"/>
  <c r="BB1318" i="75"/>
  <c r="BD1317" i="75"/>
  <c r="BA1317" i="75" s="1"/>
  <c r="BF1317" i="75" s="1"/>
  <c r="BC1317" i="75"/>
  <c r="AZ1317" i="75" s="1"/>
  <c r="BE1317" i="75" s="1"/>
  <c r="BB1317" i="75"/>
  <c r="BD1316" i="75"/>
  <c r="BA1316" i="75" s="1"/>
  <c r="BF1316" i="75" s="1"/>
  <c r="BC1316" i="75"/>
  <c r="AZ1316" i="75" s="1"/>
  <c r="BE1316" i="75" s="1"/>
  <c r="BB1316" i="75"/>
  <c r="BD1315" i="75"/>
  <c r="BA1315" i="75" s="1"/>
  <c r="BF1315" i="75" s="1"/>
  <c r="BC1315" i="75"/>
  <c r="AZ1315" i="75" s="1"/>
  <c r="BE1315" i="75" s="1"/>
  <c r="BB1315" i="75"/>
  <c r="BD1314" i="75"/>
  <c r="BA1314" i="75" s="1"/>
  <c r="BF1314" i="75" s="1"/>
  <c r="BC1314" i="75"/>
  <c r="AZ1314" i="75" s="1"/>
  <c r="BE1314" i="75" s="1"/>
  <c r="BB1314" i="75"/>
  <c r="BD1313" i="75"/>
  <c r="BA1313" i="75" s="1"/>
  <c r="BF1313" i="75" s="1"/>
  <c r="BC1313" i="75"/>
  <c r="AZ1313" i="75" s="1"/>
  <c r="BE1313" i="75" s="1"/>
  <c r="BB1313" i="75"/>
  <c r="BD1312" i="75"/>
  <c r="BA1312" i="75" s="1"/>
  <c r="BF1312" i="75" s="1"/>
  <c r="BC1312" i="75"/>
  <c r="AZ1312" i="75" s="1"/>
  <c r="BE1312" i="75" s="1"/>
  <c r="BB1312" i="75"/>
  <c r="BD1311" i="75"/>
  <c r="BA1311" i="75" s="1"/>
  <c r="BF1311" i="75" s="1"/>
  <c r="BC1311" i="75"/>
  <c r="AZ1311" i="75" s="1"/>
  <c r="BE1311" i="75" s="1"/>
  <c r="BB1311" i="75"/>
  <c r="BD1310" i="75"/>
  <c r="BA1310" i="75" s="1"/>
  <c r="BF1310" i="75" s="1"/>
  <c r="BC1310" i="75"/>
  <c r="AZ1310" i="75" s="1"/>
  <c r="BE1310" i="75" s="1"/>
  <c r="BB1310" i="75"/>
  <c r="BD1309" i="75"/>
  <c r="BA1309" i="75" s="1"/>
  <c r="BF1309" i="75" s="1"/>
  <c r="BC1309" i="75"/>
  <c r="AZ1309" i="75" s="1"/>
  <c r="BE1309" i="75" s="1"/>
  <c r="BB1309" i="75"/>
  <c r="BD1308" i="75"/>
  <c r="BA1308" i="75" s="1"/>
  <c r="BF1308" i="75" s="1"/>
  <c r="BC1308" i="75"/>
  <c r="AZ1308" i="75" s="1"/>
  <c r="BE1308" i="75" s="1"/>
  <c r="BB1308" i="75"/>
  <c r="BD1307" i="75"/>
  <c r="BA1307" i="75" s="1"/>
  <c r="BF1307" i="75" s="1"/>
  <c r="BC1307" i="75"/>
  <c r="AZ1307" i="75" s="1"/>
  <c r="BE1307" i="75" s="1"/>
  <c r="BB1307" i="75"/>
  <c r="BD1306" i="75"/>
  <c r="BA1306" i="75" s="1"/>
  <c r="BF1306" i="75" s="1"/>
  <c r="BC1306" i="75"/>
  <c r="AZ1306" i="75" s="1"/>
  <c r="BE1306" i="75" s="1"/>
  <c r="BB1306" i="75"/>
  <c r="BD1305" i="75"/>
  <c r="BA1305" i="75" s="1"/>
  <c r="BF1305" i="75" s="1"/>
  <c r="BC1305" i="75"/>
  <c r="AZ1305" i="75" s="1"/>
  <c r="BE1305" i="75" s="1"/>
  <c r="BB1305" i="75"/>
  <c r="BD1304" i="75"/>
  <c r="BA1304" i="75" s="1"/>
  <c r="BF1304" i="75" s="1"/>
  <c r="BC1304" i="75"/>
  <c r="AZ1304" i="75" s="1"/>
  <c r="BE1304" i="75" s="1"/>
  <c r="BB1304" i="75"/>
  <c r="BD1303" i="75"/>
  <c r="BA1303" i="75" s="1"/>
  <c r="BF1303" i="75" s="1"/>
  <c r="BC1303" i="75"/>
  <c r="AZ1303" i="75" s="1"/>
  <c r="BE1303" i="75" s="1"/>
  <c r="BB1303" i="75"/>
  <c r="BD1302" i="75"/>
  <c r="BA1302" i="75" s="1"/>
  <c r="BF1302" i="75" s="1"/>
  <c r="BC1302" i="75"/>
  <c r="AZ1302" i="75" s="1"/>
  <c r="BE1302" i="75" s="1"/>
  <c r="BB1302" i="75"/>
  <c r="BD1301" i="75"/>
  <c r="BA1301" i="75" s="1"/>
  <c r="BF1301" i="75" s="1"/>
  <c r="BC1301" i="75"/>
  <c r="AZ1301" i="75" s="1"/>
  <c r="BE1301" i="75" s="1"/>
  <c r="BB1301" i="75"/>
  <c r="BD1300" i="75"/>
  <c r="BA1300" i="75" s="1"/>
  <c r="BF1300" i="75" s="1"/>
  <c r="BC1300" i="75"/>
  <c r="AZ1300" i="75" s="1"/>
  <c r="BE1300" i="75" s="1"/>
  <c r="BB1300" i="75"/>
  <c r="BD1299" i="75"/>
  <c r="BA1299" i="75" s="1"/>
  <c r="BF1299" i="75" s="1"/>
  <c r="BC1299" i="75"/>
  <c r="AZ1299" i="75" s="1"/>
  <c r="BE1299" i="75" s="1"/>
  <c r="BB1299" i="75"/>
  <c r="BD1298" i="75"/>
  <c r="BA1298" i="75" s="1"/>
  <c r="BF1298" i="75" s="1"/>
  <c r="BC1298" i="75"/>
  <c r="AZ1298" i="75" s="1"/>
  <c r="BE1298" i="75" s="1"/>
  <c r="BB1298" i="75"/>
  <c r="BD1297" i="75"/>
  <c r="BA1297" i="75" s="1"/>
  <c r="BF1297" i="75" s="1"/>
  <c r="BC1297" i="75"/>
  <c r="AZ1297" i="75" s="1"/>
  <c r="BE1297" i="75" s="1"/>
  <c r="BB1297" i="75"/>
  <c r="BD1296" i="75"/>
  <c r="BA1296" i="75" s="1"/>
  <c r="BF1296" i="75" s="1"/>
  <c r="BC1296" i="75"/>
  <c r="AZ1296" i="75" s="1"/>
  <c r="BE1296" i="75" s="1"/>
  <c r="BB1296" i="75"/>
  <c r="BD1295" i="75"/>
  <c r="BA1295" i="75" s="1"/>
  <c r="BF1295" i="75" s="1"/>
  <c r="BC1295" i="75"/>
  <c r="AZ1295" i="75" s="1"/>
  <c r="BE1295" i="75" s="1"/>
  <c r="BB1295" i="75"/>
  <c r="BD1294" i="75"/>
  <c r="BA1294" i="75" s="1"/>
  <c r="BF1294" i="75" s="1"/>
  <c r="BC1294" i="75"/>
  <c r="AZ1294" i="75" s="1"/>
  <c r="BE1294" i="75" s="1"/>
  <c r="BB1294" i="75"/>
  <c r="BD1293" i="75"/>
  <c r="BA1293" i="75" s="1"/>
  <c r="BF1293" i="75" s="1"/>
  <c r="BC1293" i="75"/>
  <c r="AZ1293" i="75" s="1"/>
  <c r="BE1293" i="75" s="1"/>
  <c r="BB1293" i="75"/>
  <c r="BD1292" i="75"/>
  <c r="BA1292" i="75" s="1"/>
  <c r="BF1292" i="75" s="1"/>
  <c r="BC1292" i="75"/>
  <c r="AZ1292" i="75" s="1"/>
  <c r="BE1292" i="75" s="1"/>
  <c r="BB1292" i="75"/>
  <c r="BD1291" i="75"/>
  <c r="BA1291" i="75" s="1"/>
  <c r="BF1291" i="75" s="1"/>
  <c r="BC1291" i="75"/>
  <c r="AZ1291" i="75" s="1"/>
  <c r="BE1291" i="75" s="1"/>
  <c r="BB1291" i="75"/>
  <c r="BD1290" i="75"/>
  <c r="BA1290" i="75" s="1"/>
  <c r="BF1290" i="75" s="1"/>
  <c r="BC1290" i="75"/>
  <c r="AZ1290" i="75" s="1"/>
  <c r="BE1290" i="75" s="1"/>
  <c r="BB1290" i="75"/>
  <c r="BD1289" i="75"/>
  <c r="BA1289" i="75" s="1"/>
  <c r="BF1289" i="75" s="1"/>
  <c r="BC1289" i="75"/>
  <c r="AZ1289" i="75" s="1"/>
  <c r="BE1289" i="75" s="1"/>
  <c r="BB1289" i="75"/>
  <c r="BD1288" i="75"/>
  <c r="BA1288" i="75" s="1"/>
  <c r="BF1288" i="75" s="1"/>
  <c r="BC1288" i="75"/>
  <c r="AZ1288" i="75" s="1"/>
  <c r="BE1288" i="75" s="1"/>
  <c r="BB1288" i="75"/>
  <c r="BD1287" i="75"/>
  <c r="BA1287" i="75" s="1"/>
  <c r="BF1287" i="75" s="1"/>
  <c r="BC1287" i="75"/>
  <c r="AZ1287" i="75" s="1"/>
  <c r="BE1287" i="75" s="1"/>
  <c r="BB1287" i="75"/>
  <c r="BD1286" i="75"/>
  <c r="BA1286" i="75" s="1"/>
  <c r="BF1286" i="75" s="1"/>
  <c r="BC1286" i="75"/>
  <c r="AZ1286" i="75" s="1"/>
  <c r="BE1286" i="75" s="1"/>
  <c r="BB1286" i="75"/>
  <c r="BD1285" i="75"/>
  <c r="BA1285" i="75" s="1"/>
  <c r="BF1285" i="75" s="1"/>
  <c r="BC1285" i="75"/>
  <c r="AZ1285" i="75" s="1"/>
  <c r="BE1285" i="75" s="1"/>
  <c r="BB1285" i="75"/>
  <c r="BD1284" i="75"/>
  <c r="BA1284" i="75" s="1"/>
  <c r="BF1284" i="75" s="1"/>
  <c r="BC1284" i="75"/>
  <c r="AZ1284" i="75" s="1"/>
  <c r="BE1284" i="75" s="1"/>
  <c r="BB1284" i="75"/>
  <c r="BD1283" i="75"/>
  <c r="BA1283" i="75" s="1"/>
  <c r="BF1283" i="75" s="1"/>
  <c r="BC1283" i="75"/>
  <c r="AZ1283" i="75" s="1"/>
  <c r="BE1283" i="75" s="1"/>
  <c r="BB1283" i="75"/>
  <c r="BD1282" i="75"/>
  <c r="BA1282" i="75" s="1"/>
  <c r="BF1282" i="75" s="1"/>
  <c r="BC1282" i="75"/>
  <c r="AZ1282" i="75" s="1"/>
  <c r="BE1282" i="75" s="1"/>
  <c r="BB1282" i="75"/>
  <c r="BD1281" i="75"/>
  <c r="BA1281" i="75" s="1"/>
  <c r="BF1281" i="75" s="1"/>
  <c r="BC1281" i="75"/>
  <c r="AZ1281" i="75" s="1"/>
  <c r="BE1281" i="75" s="1"/>
  <c r="BB1281" i="75"/>
  <c r="BD1280" i="75"/>
  <c r="BA1280" i="75" s="1"/>
  <c r="BF1280" i="75" s="1"/>
  <c r="BC1280" i="75"/>
  <c r="AZ1280" i="75" s="1"/>
  <c r="BE1280" i="75" s="1"/>
  <c r="BB1280" i="75"/>
  <c r="BD1279" i="75"/>
  <c r="BA1279" i="75" s="1"/>
  <c r="BF1279" i="75" s="1"/>
  <c r="BC1279" i="75"/>
  <c r="AZ1279" i="75" s="1"/>
  <c r="BE1279" i="75" s="1"/>
  <c r="BB1279" i="75"/>
  <c r="BD1278" i="75"/>
  <c r="BA1278" i="75" s="1"/>
  <c r="BF1278" i="75" s="1"/>
  <c r="BC1278" i="75"/>
  <c r="AZ1278" i="75" s="1"/>
  <c r="BE1278" i="75" s="1"/>
  <c r="BB1278" i="75"/>
  <c r="BD1277" i="75"/>
  <c r="BA1277" i="75" s="1"/>
  <c r="BF1277" i="75" s="1"/>
  <c r="BC1277" i="75"/>
  <c r="AZ1277" i="75" s="1"/>
  <c r="BE1277" i="75" s="1"/>
  <c r="BB1277" i="75"/>
  <c r="BD1276" i="75"/>
  <c r="BA1276" i="75" s="1"/>
  <c r="BF1276" i="75" s="1"/>
  <c r="BC1276" i="75"/>
  <c r="AZ1276" i="75" s="1"/>
  <c r="BE1276" i="75" s="1"/>
  <c r="BB1276" i="75"/>
  <c r="BD1275" i="75"/>
  <c r="BA1275" i="75" s="1"/>
  <c r="BF1275" i="75" s="1"/>
  <c r="BC1275" i="75"/>
  <c r="AZ1275" i="75" s="1"/>
  <c r="BE1275" i="75" s="1"/>
  <c r="BB1275" i="75"/>
  <c r="BD1274" i="75"/>
  <c r="BA1274" i="75" s="1"/>
  <c r="BF1274" i="75" s="1"/>
  <c r="BC1274" i="75"/>
  <c r="AZ1274" i="75" s="1"/>
  <c r="BE1274" i="75" s="1"/>
  <c r="BB1274" i="75"/>
  <c r="BD1273" i="75"/>
  <c r="BA1273" i="75" s="1"/>
  <c r="BF1273" i="75" s="1"/>
  <c r="BC1273" i="75"/>
  <c r="AZ1273" i="75" s="1"/>
  <c r="BE1273" i="75" s="1"/>
  <c r="BB1273" i="75"/>
  <c r="BD1272" i="75"/>
  <c r="BA1272" i="75" s="1"/>
  <c r="BF1272" i="75" s="1"/>
  <c r="BC1272" i="75"/>
  <c r="AZ1272" i="75" s="1"/>
  <c r="BE1272" i="75" s="1"/>
  <c r="BB1272" i="75"/>
  <c r="BD1271" i="75"/>
  <c r="BA1271" i="75" s="1"/>
  <c r="BF1271" i="75" s="1"/>
  <c r="BC1271" i="75"/>
  <c r="AZ1271" i="75" s="1"/>
  <c r="BE1271" i="75" s="1"/>
  <c r="BB1271" i="75"/>
  <c r="BD1270" i="75"/>
  <c r="BA1270" i="75" s="1"/>
  <c r="BF1270" i="75" s="1"/>
  <c r="BC1270" i="75"/>
  <c r="AZ1270" i="75" s="1"/>
  <c r="BE1270" i="75" s="1"/>
  <c r="BB1270" i="75"/>
  <c r="BD1269" i="75"/>
  <c r="BA1269" i="75" s="1"/>
  <c r="BF1269" i="75" s="1"/>
  <c r="BC1269" i="75"/>
  <c r="AZ1269" i="75" s="1"/>
  <c r="BE1269" i="75" s="1"/>
  <c r="BB1269" i="75"/>
  <c r="BD1268" i="75"/>
  <c r="BA1268" i="75" s="1"/>
  <c r="BF1268" i="75" s="1"/>
  <c r="BC1268" i="75"/>
  <c r="AZ1268" i="75" s="1"/>
  <c r="BE1268" i="75" s="1"/>
  <c r="BB1268" i="75"/>
  <c r="BD1267" i="75"/>
  <c r="BA1267" i="75" s="1"/>
  <c r="BF1267" i="75" s="1"/>
  <c r="BC1267" i="75"/>
  <c r="AZ1267" i="75" s="1"/>
  <c r="BE1267" i="75" s="1"/>
  <c r="BB1267" i="75"/>
  <c r="BD1266" i="75"/>
  <c r="BA1266" i="75" s="1"/>
  <c r="BF1266" i="75" s="1"/>
  <c r="BC1266" i="75"/>
  <c r="AZ1266" i="75" s="1"/>
  <c r="BE1266" i="75" s="1"/>
  <c r="BB1266" i="75"/>
  <c r="BD1265" i="75"/>
  <c r="BA1265" i="75" s="1"/>
  <c r="BF1265" i="75" s="1"/>
  <c r="BC1265" i="75"/>
  <c r="AZ1265" i="75" s="1"/>
  <c r="BE1265" i="75" s="1"/>
  <c r="BB1265" i="75"/>
  <c r="BD1264" i="75"/>
  <c r="BA1264" i="75" s="1"/>
  <c r="BF1264" i="75" s="1"/>
  <c r="BC1264" i="75"/>
  <c r="AZ1264" i="75" s="1"/>
  <c r="BE1264" i="75" s="1"/>
  <c r="BB1264" i="75"/>
  <c r="BD1263" i="75"/>
  <c r="BA1263" i="75" s="1"/>
  <c r="BF1263" i="75" s="1"/>
  <c r="BC1263" i="75"/>
  <c r="AZ1263" i="75" s="1"/>
  <c r="BE1263" i="75" s="1"/>
  <c r="BB1263" i="75"/>
  <c r="BD1262" i="75"/>
  <c r="BA1262" i="75" s="1"/>
  <c r="BF1262" i="75" s="1"/>
  <c r="BC1262" i="75"/>
  <c r="AZ1262" i="75" s="1"/>
  <c r="BE1262" i="75" s="1"/>
  <c r="BB1262" i="75"/>
  <c r="BD1261" i="75"/>
  <c r="BA1261" i="75" s="1"/>
  <c r="BF1261" i="75" s="1"/>
  <c r="BC1261" i="75"/>
  <c r="AZ1261" i="75" s="1"/>
  <c r="BE1261" i="75" s="1"/>
  <c r="BB1261" i="75"/>
  <c r="BD1260" i="75"/>
  <c r="BA1260" i="75" s="1"/>
  <c r="BF1260" i="75" s="1"/>
  <c r="BC1260" i="75"/>
  <c r="AZ1260" i="75" s="1"/>
  <c r="BE1260" i="75" s="1"/>
  <c r="BB1260" i="75"/>
  <c r="BD1259" i="75"/>
  <c r="BA1259" i="75" s="1"/>
  <c r="BF1259" i="75" s="1"/>
  <c r="BC1259" i="75"/>
  <c r="AZ1259" i="75" s="1"/>
  <c r="BE1259" i="75" s="1"/>
  <c r="BB1259" i="75"/>
  <c r="BD1258" i="75"/>
  <c r="BA1258" i="75" s="1"/>
  <c r="BF1258" i="75" s="1"/>
  <c r="BC1258" i="75"/>
  <c r="AZ1258" i="75" s="1"/>
  <c r="BE1258" i="75" s="1"/>
  <c r="BB1258" i="75"/>
  <c r="BD1257" i="75"/>
  <c r="BA1257" i="75" s="1"/>
  <c r="BF1257" i="75" s="1"/>
  <c r="BC1257" i="75"/>
  <c r="AZ1257" i="75" s="1"/>
  <c r="BE1257" i="75" s="1"/>
  <c r="BB1257" i="75"/>
  <c r="BD1256" i="75"/>
  <c r="BA1256" i="75" s="1"/>
  <c r="BF1256" i="75" s="1"/>
  <c r="BC1256" i="75"/>
  <c r="AZ1256" i="75" s="1"/>
  <c r="BE1256" i="75" s="1"/>
  <c r="BB1256" i="75"/>
  <c r="BD1255" i="75"/>
  <c r="BA1255" i="75" s="1"/>
  <c r="BF1255" i="75" s="1"/>
  <c r="BC1255" i="75"/>
  <c r="AZ1255" i="75" s="1"/>
  <c r="BE1255" i="75" s="1"/>
  <c r="BB1255" i="75"/>
  <c r="BD1254" i="75"/>
  <c r="BA1254" i="75" s="1"/>
  <c r="BF1254" i="75" s="1"/>
  <c r="BC1254" i="75"/>
  <c r="AZ1254" i="75" s="1"/>
  <c r="BE1254" i="75" s="1"/>
  <c r="BB1254" i="75"/>
  <c r="BD1253" i="75"/>
  <c r="BA1253" i="75" s="1"/>
  <c r="BF1253" i="75" s="1"/>
  <c r="BC1253" i="75"/>
  <c r="AZ1253" i="75" s="1"/>
  <c r="BE1253" i="75" s="1"/>
  <c r="BB1253" i="75"/>
  <c r="BD1252" i="75"/>
  <c r="BA1252" i="75" s="1"/>
  <c r="BF1252" i="75" s="1"/>
  <c r="BC1252" i="75"/>
  <c r="AZ1252" i="75" s="1"/>
  <c r="BE1252" i="75" s="1"/>
  <c r="BB1252" i="75"/>
  <c r="BD1251" i="75"/>
  <c r="BA1251" i="75" s="1"/>
  <c r="BF1251" i="75" s="1"/>
  <c r="BC1251" i="75"/>
  <c r="AZ1251" i="75" s="1"/>
  <c r="BE1251" i="75" s="1"/>
  <c r="BB1251" i="75"/>
  <c r="BD1250" i="75"/>
  <c r="BA1250" i="75" s="1"/>
  <c r="BF1250" i="75" s="1"/>
  <c r="BC1250" i="75"/>
  <c r="AZ1250" i="75" s="1"/>
  <c r="BE1250" i="75" s="1"/>
  <c r="BB1250" i="75"/>
  <c r="BD1249" i="75"/>
  <c r="BA1249" i="75" s="1"/>
  <c r="BF1249" i="75" s="1"/>
  <c r="BC1249" i="75"/>
  <c r="AZ1249" i="75" s="1"/>
  <c r="BE1249" i="75" s="1"/>
  <c r="BB1249" i="75"/>
  <c r="BD1248" i="75"/>
  <c r="BA1248" i="75" s="1"/>
  <c r="BF1248" i="75" s="1"/>
  <c r="BC1248" i="75"/>
  <c r="AZ1248" i="75" s="1"/>
  <c r="BE1248" i="75" s="1"/>
  <c r="BB1248" i="75"/>
  <c r="BD1247" i="75"/>
  <c r="BA1247" i="75" s="1"/>
  <c r="BF1247" i="75" s="1"/>
  <c r="BC1247" i="75"/>
  <c r="AZ1247" i="75" s="1"/>
  <c r="BE1247" i="75" s="1"/>
  <c r="BB1247" i="75"/>
  <c r="BD1246" i="75"/>
  <c r="BA1246" i="75" s="1"/>
  <c r="BF1246" i="75" s="1"/>
  <c r="BC1246" i="75"/>
  <c r="AZ1246" i="75" s="1"/>
  <c r="BE1246" i="75" s="1"/>
  <c r="BB1246" i="75"/>
  <c r="BD1245" i="75"/>
  <c r="BA1245" i="75" s="1"/>
  <c r="BF1245" i="75" s="1"/>
  <c r="BC1245" i="75"/>
  <c r="AZ1245" i="75" s="1"/>
  <c r="BE1245" i="75" s="1"/>
  <c r="BB1245" i="75"/>
  <c r="BD1244" i="75"/>
  <c r="BA1244" i="75" s="1"/>
  <c r="BF1244" i="75" s="1"/>
  <c r="BC1244" i="75"/>
  <c r="AZ1244" i="75" s="1"/>
  <c r="BE1244" i="75" s="1"/>
  <c r="BB1244" i="75"/>
  <c r="BD1243" i="75"/>
  <c r="BA1243" i="75" s="1"/>
  <c r="BF1243" i="75" s="1"/>
  <c r="BC1243" i="75"/>
  <c r="AZ1243" i="75" s="1"/>
  <c r="BE1243" i="75" s="1"/>
  <c r="BB1243" i="75"/>
  <c r="BD1242" i="75"/>
  <c r="BA1242" i="75" s="1"/>
  <c r="BF1242" i="75" s="1"/>
  <c r="BC1242" i="75"/>
  <c r="AZ1242" i="75" s="1"/>
  <c r="BE1242" i="75" s="1"/>
  <c r="BB1242" i="75"/>
  <c r="BD1241" i="75"/>
  <c r="BA1241" i="75" s="1"/>
  <c r="BF1241" i="75" s="1"/>
  <c r="BC1241" i="75"/>
  <c r="AZ1241" i="75" s="1"/>
  <c r="BE1241" i="75" s="1"/>
  <c r="BB1241" i="75"/>
  <c r="BD1240" i="75"/>
  <c r="BA1240" i="75" s="1"/>
  <c r="BF1240" i="75" s="1"/>
  <c r="BC1240" i="75"/>
  <c r="AZ1240" i="75" s="1"/>
  <c r="BE1240" i="75" s="1"/>
  <c r="BB1240" i="75"/>
  <c r="BD1239" i="75"/>
  <c r="BA1239" i="75" s="1"/>
  <c r="BF1239" i="75" s="1"/>
  <c r="BC1239" i="75"/>
  <c r="AZ1239" i="75" s="1"/>
  <c r="BE1239" i="75" s="1"/>
  <c r="BB1239" i="75"/>
  <c r="BD1238" i="75"/>
  <c r="BA1238" i="75" s="1"/>
  <c r="BF1238" i="75" s="1"/>
  <c r="BC1238" i="75"/>
  <c r="AZ1238" i="75" s="1"/>
  <c r="BE1238" i="75" s="1"/>
  <c r="BB1238" i="75"/>
  <c r="BD1237" i="75"/>
  <c r="BA1237" i="75" s="1"/>
  <c r="BF1237" i="75" s="1"/>
  <c r="BC1237" i="75"/>
  <c r="AZ1237" i="75" s="1"/>
  <c r="BE1237" i="75" s="1"/>
  <c r="BB1237" i="75"/>
  <c r="BD1236" i="75"/>
  <c r="BA1236" i="75" s="1"/>
  <c r="BF1236" i="75" s="1"/>
  <c r="BC1236" i="75"/>
  <c r="AZ1236" i="75" s="1"/>
  <c r="BE1236" i="75" s="1"/>
  <c r="BB1236" i="75"/>
  <c r="BD1235" i="75"/>
  <c r="BA1235" i="75" s="1"/>
  <c r="BF1235" i="75" s="1"/>
  <c r="BC1235" i="75"/>
  <c r="AZ1235" i="75" s="1"/>
  <c r="BE1235" i="75" s="1"/>
  <c r="BB1235" i="75"/>
  <c r="BD1234" i="75"/>
  <c r="BA1234" i="75" s="1"/>
  <c r="BF1234" i="75" s="1"/>
  <c r="BC1234" i="75"/>
  <c r="AZ1234" i="75" s="1"/>
  <c r="BE1234" i="75" s="1"/>
  <c r="BB1234" i="75"/>
  <c r="BD1233" i="75"/>
  <c r="BA1233" i="75" s="1"/>
  <c r="BF1233" i="75" s="1"/>
  <c r="BC1233" i="75"/>
  <c r="AZ1233" i="75" s="1"/>
  <c r="BE1233" i="75" s="1"/>
  <c r="BB1233" i="75"/>
  <c r="BD1232" i="75"/>
  <c r="BA1232" i="75" s="1"/>
  <c r="BF1232" i="75" s="1"/>
  <c r="BC1232" i="75"/>
  <c r="AZ1232" i="75" s="1"/>
  <c r="BE1232" i="75" s="1"/>
  <c r="BB1232" i="75"/>
  <c r="BD1231" i="75"/>
  <c r="BA1231" i="75" s="1"/>
  <c r="BF1231" i="75" s="1"/>
  <c r="BC1231" i="75"/>
  <c r="AZ1231" i="75" s="1"/>
  <c r="BE1231" i="75" s="1"/>
  <c r="BB1231" i="75"/>
  <c r="BD1230" i="75"/>
  <c r="BA1230" i="75" s="1"/>
  <c r="BF1230" i="75" s="1"/>
  <c r="BC1230" i="75"/>
  <c r="AZ1230" i="75" s="1"/>
  <c r="BE1230" i="75" s="1"/>
  <c r="BB1230" i="75"/>
  <c r="BD1229" i="75"/>
  <c r="BA1229" i="75" s="1"/>
  <c r="BF1229" i="75" s="1"/>
  <c r="BC1229" i="75"/>
  <c r="AZ1229" i="75" s="1"/>
  <c r="BE1229" i="75" s="1"/>
  <c r="BB1229" i="75"/>
  <c r="BD1228" i="75"/>
  <c r="BA1228" i="75" s="1"/>
  <c r="BF1228" i="75" s="1"/>
  <c r="BC1228" i="75"/>
  <c r="AZ1228" i="75" s="1"/>
  <c r="BE1228" i="75" s="1"/>
  <c r="BB1228" i="75"/>
  <c r="BD1227" i="75"/>
  <c r="BA1227" i="75" s="1"/>
  <c r="BF1227" i="75" s="1"/>
  <c r="BC1227" i="75"/>
  <c r="AZ1227" i="75" s="1"/>
  <c r="BE1227" i="75" s="1"/>
  <c r="BB1227" i="75"/>
  <c r="BD1226" i="75"/>
  <c r="BA1226" i="75" s="1"/>
  <c r="BF1226" i="75" s="1"/>
  <c r="BC1226" i="75"/>
  <c r="AZ1226" i="75" s="1"/>
  <c r="BE1226" i="75" s="1"/>
  <c r="BB1226" i="75"/>
  <c r="BD1225" i="75"/>
  <c r="BA1225" i="75" s="1"/>
  <c r="BF1225" i="75" s="1"/>
  <c r="BC1225" i="75"/>
  <c r="AZ1225" i="75" s="1"/>
  <c r="BE1225" i="75" s="1"/>
  <c r="BB1225" i="75"/>
  <c r="BD1224" i="75"/>
  <c r="BA1224" i="75" s="1"/>
  <c r="BF1224" i="75" s="1"/>
  <c r="BC1224" i="75"/>
  <c r="AZ1224" i="75" s="1"/>
  <c r="BE1224" i="75" s="1"/>
  <c r="BB1224" i="75"/>
  <c r="BD1223" i="75"/>
  <c r="BA1223" i="75" s="1"/>
  <c r="BF1223" i="75" s="1"/>
  <c r="BC1223" i="75"/>
  <c r="AZ1223" i="75" s="1"/>
  <c r="BE1223" i="75" s="1"/>
  <c r="BB1223" i="75"/>
  <c r="BD1222" i="75"/>
  <c r="BA1222" i="75" s="1"/>
  <c r="BF1222" i="75" s="1"/>
  <c r="BC1222" i="75"/>
  <c r="AZ1222" i="75" s="1"/>
  <c r="BE1222" i="75" s="1"/>
  <c r="BB1222" i="75"/>
  <c r="BD1221" i="75"/>
  <c r="BA1221" i="75" s="1"/>
  <c r="BF1221" i="75" s="1"/>
  <c r="BC1221" i="75"/>
  <c r="AZ1221" i="75" s="1"/>
  <c r="BE1221" i="75" s="1"/>
  <c r="BB1221" i="75"/>
  <c r="BD1220" i="75"/>
  <c r="BA1220" i="75" s="1"/>
  <c r="BF1220" i="75" s="1"/>
  <c r="BC1220" i="75"/>
  <c r="AZ1220" i="75" s="1"/>
  <c r="BE1220" i="75" s="1"/>
  <c r="BB1220" i="75"/>
  <c r="BD1219" i="75"/>
  <c r="BA1219" i="75" s="1"/>
  <c r="BF1219" i="75" s="1"/>
  <c r="BC1219" i="75"/>
  <c r="AZ1219" i="75" s="1"/>
  <c r="BE1219" i="75" s="1"/>
  <c r="BB1219" i="75"/>
  <c r="BD1218" i="75"/>
  <c r="BA1218" i="75" s="1"/>
  <c r="BF1218" i="75" s="1"/>
  <c r="BC1218" i="75"/>
  <c r="AZ1218" i="75" s="1"/>
  <c r="BE1218" i="75" s="1"/>
  <c r="BB1218" i="75"/>
  <c r="BD1217" i="75"/>
  <c r="BA1217" i="75" s="1"/>
  <c r="BF1217" i="75" s="1"/>
  <c r="BC1217" i="75"/>
  <c r="AZ1217" i="75" s="1"/>
  <c r="BE1217" i="75" s="1"/>
  <c r="BB1217" i="75"/>
  <c r="BD1216" i="75"/>
  <c r="BA1216" i="75" s="1"/>
  <c r="BF1216" i="75" s="1"/>
  <c r="BC1216" i="75"/>
  <c r="AZ1216" i="75" s="1"/>
  <c r="BE1216" i="75" s="1"/>
  <c r="BB1216" i="75"/>
  <c r="BD1215" i="75"/>
  <c r="BA1215" i="75" s="1"/>
  <c r="BF1215" i="75" s="1"/>
  <c r="BC1215" i="75"/>
  <c r="AZ1215" i="75" s="1"/>
  <c r="BE1215" i="75" s="1"/>
  <c r="BB1215" i="75"/>
  <c r="BD1214" i="75"/>
  <c r="BA1214" i="75" s="1"/>
  <c r="BF1214" i="75" s="1"/>
  <c r="BC1214" i="75"/>
  <c r="AZ1214" i="75" s="1"/>
  <c r="BE1214" i="75" s="1"/>
  <c r="BB1214" i="75"/>
  <c r="BD1213" i="75"/>
  <c r="BA1213" i="75" s="1"/>
  <c r="BF1213" i="75" s="1"/>
  <c r="BC1213" i="75"/>
  <c r="AZ1213" i="75" s="1"/>
  <c r="BE1213" i="75" s="1"/>
  <c r="BB1213" i="75"/>
  <c r="BD1212" i="75"/>
  <c r="BA1212" i="75" s="1"/>
  <c r="BF1212" i="75" s="1"/>
  <c r="BC1212" i="75"/>
  <c r="AZ1212" i="75" s="1"/>
  <c r="BE1212" i="75" s="1"/>
  <c r="BB1212" i="75"/>
  <c r="BD1211" i="75"/>
  <c r="BA1211" i="75" s="1"/>
  <c r="BF1211" i="75" s="1"/>
  <c r="BC1211" i="75"/>
  <c r="AZ1211" i="75" s="1"/>
  <c r="BE1211" i="75" s="1"/>
  <c r="BB1211" i="75"/>
  <c r="BD1210" i="75"/>
  <c r="BA1210" i="75" s="1"/>
  <c r="BF1210" i="75" s="1"/>
  <c r="BC1210" i="75"/>
  <c r="AZ1210" i="75" s="1"/>
  <c r="BE1210" i="75" s="1"/>
  <c r="BB1210" i="75"/>
  <c r="BD1209" i="75"/>
  <c r="BA1209" i="75" s="1"/>
  <c r="BF1209" i="75" s="1"/>
  <c r="BC1209" i="75"/>
  <c r="AZ1209" i="75" s="1"/>
  <c r="BE1209" i="75" s="1"/>
  <c r="BB1209" i="75"/>
  <c r="BD1208" i="75"/>
  <c r="BA1208" i="75" s="1"/>
  <c r="BF1208" i="75" s="1"/>
  <c r="BC1208" i="75"/>
  <c r="AZ1208" i="75" s="1"/>
  <c r="BE1208" i="75" s="1"/>
  <c r="BB1208" i="75"/>
  <c r="BD1207" i="75"/>
  <c r="BA1207" i="75" s="1"/>
  <c r="BF1207" i="75" s="1"/>
  <c r="BC1207" i="75"/>
  <c r="AZ1207" i="75" s="1"/>
  <c r="BE1207" i="75" s="1"/>
  <c r="BB1207" i="75"/>
  <c r="BD1206" i="75"/>
  <c r="BA1206" i="75" s="1"/>
  <c r="BF1206" i="75" s="1"/>
  <c r="BC1206" i="75"/>
  <c r="AZ1206" i="75" s="1"/>
  <c r="BE1206" i="75" s="1"/>
  <c r="BB1206" i="75"/>
  <c r="BD1205" i="75"/>
  <c r="BA1205" i="75" s="1"/>
  <c r="BF1205" i="75" s="1"/>
  <c r="BC1205" i="75"/>
  <c r="AZ1205" i="75" s="1"/>
  <c r="BE1205" i="75" s="1"/>
  <c r="BB1205" i="75"/>
  <c r="BD1204" i="75"/>
  <c r="BA1204" i="75" s="1"/>
  <c r="BF1204" i="75" s="1"/>
  <c r="BC1204" i="75"/>
  <c r="AZ1204" i="75" s="1"/>
  <c r="BE1204" i="75" s="1"/>
  <c r="BB1204" i="75"/>
  <c r="BD1203" i="75"/>
  <c r="BA1203" i="75" s="1"/>
  <c r="BF1203" i="75" s="1"/>
  <c r="BC1203" i="75"/>
  <c r="AZ1203" i="75" s="1"/>
  <c r="BE1203" i="75" s="1"/>
  <c r="BB1203" i="75"/>
  <c r="BD1202" i="75"/>
  <c r="BA1202" i="75" s="1"/>
  <c r="BF1202" i="75" s="1"/>
  <c r="BC1202" i="75"/>
  <c r="AZ1202" i="75" s="1"/>
  <c r="BE1202" i="75" s="1"/>
  <c r="BB1202" i="75"/>
  <c r="BD1201" i="75"/>
  <c r="BA1201" i="75" s="1"/>
  <c r="BF1201" i="75" s="1"/>
  <c r="BC1201" i="75"/>
  <c r="AZ1201" i="75" s="1"/>
  <c r="BE1201" i="75" s="1"/>
  <c r="BB1201" i="75"/>
  <c r="BD1200" i="75"/>
  <c r="BA1200" i="75" s="1"/>
  <c r="BF1200" i="75" s="1"/>
  <c r="BC1200" i="75"/>
  <c r="AZ1200" i="75" s="1"/>
  <c r="BE1200" i="75" s="1"/>
  <c r="BB1200" i="75"/>
  <c r="BD1199" i="75"/>
  <c r="BA1199" i="75" s="1"/>
  <c r="BF1199" i="75" s="1"/>
  <c r="BC1199" i="75"/>
  <c r="AZ1199" i="75" s="1"/>
  <c r="BE1199" i="75" s="1"/>
  <c r="BB1199" i="75"/>
  <c r="BD1198" i="75"/>
  <c r="BA1198" i="75" s="1"/>
  <c r="BF1198" i="75" s="1"/>
  <c r="BC1198" i="75"/>
  <c r="AZ1198" i="75" s="1"/>
  <c r="BE1198" i="75" s="1"/>
  <c r="BB1198" i="75"/>
  <c r="BD1197" i="75"/>
  <c r="BA1197" i="75" s="1"/>
  <c r="BF1197" i="75" s="1"/>
  <c r="BC1197" i="75"/>
  <c r="AZ1197" i="75" s="1"/>
  <c r="BE1197" i="75" s="1"/>
  <c r="BB1197" i="75"/>
  <c r="BD1196" i="75"/>
  <c r="BA1196" i="75" s="1"/>
  <c r="BF1196" i="75" s="1"/>
  <c r="BC1196" i="75"/>
  <c r="AZ1196" i="75" s="1"/>
  <c r="BE1196" i="75" s="1"/>
  <c r="BB1196" i="75"/>
  <c r="BD1195" i="75"/>
  <c r="BA1195" i="75" s="1"/>
  <c r="BF1195" i="75" s="1"/>
  <c r="BC1195" i="75"/>
  <c r="AZ1195" i="75" s="1"/>
  <c r="BE1195" i="75" s="1"/>
  <c r="BB1195" i="75"/>
  <c r="BD1194" i="75"/>
  <c r="BA1194" i="75" s="1"/>
  <c r="BF1194" i="75" s="1"/>
  <c r="BC1194" i="75"/>
  <c r="AZ1194" i="75" s="1"/>
  <c r="BE1194" i="75" s="1"/>
  <c r="BB1194" i="75"/>
  <c r="BD1193" i="75"/>
  <c r="BA1193" i="75" s="1"/>
  <c r="BF1193" i="75" s="1"/>
  <c r="BC1193" i="75"/>
  <c r="AZ1193" i="75" s="1"/>
  <c r="BE1193" i="75" s="1"/>
  <c r="BB1193" i="75"/>
  <c r="BD1192" i="75"/>
  <c r="BA1192" i="75" s="1"/>
  <c r="BF1192" i="75" s="1"/>
  <c r="BC1192" i="75"/>
  <c r="AZ1192" i="75" s="1"/>
  <c r="BE1192" i="75" s="1"/>
  <c r="BB1192" i="75"/>
  <c r="BD1191" i="75"/>
  <c r="BA1191" i="75" s="1"/>
  <c r="BF1191" i="75" s="1"/>
  <c r="BC1191" i="75"/>
  <c r="AZ1191" i="75" s="1"/>
  <c r="BE1191" i="75" s="1"/>
  <c r="BB1191" i="75"/>
  <c r="BD1190" i="75"/>
  <c r="BA1190" i="75" s="1"/>
  <c r="BF1190" i="75" s="1"/>
  <c r="BC1190" i="75"/>
  <c r="AZ1190" i="75" s="1"/>
  <c r="BE1190" i="75" s="1"/>
  <c r="BB1190" i="75"/>
  <c r="BD1189" i="75"/>
  <c r="BA1189" i="75" s="1"/>
  <c r="BF1189" i="75" s="1"/>
  <c r="BC1189" i="75"/>
  <c r="AZ1189" i="75" s="1"/>
  <c r="BE1189" i="75" s="1"/>
  <c r="BB1189" i="75"/>
  <c r="BD1188" i="75"/>
  <c r="BA1188" i="75" s="1"/>
  <c r="BF1188" i="75" s="1"/>
  <c r="BC1188" i="75"/>
  <c r="AZ1188" i="75" s="1"/>
  <c r="BE1188" i="75" s="1"/>
  <c r="BB1188" i="75"/>
  <c r="BD1187" i="75"/>
  <c r="BA1187" i="75" s="1"/>
  <c r="BF1187" i="75" s="1"/>
  <c r="BC1187" i="75"/>
  <c r="AZ1187" i="75" s="1"/>
  <c r="BE1187" i="75" s="1"/>
  <c r="BB1187" i="75"/>
  <c r="BD1186" i="75"/>
  <c r="BA1186" i="75" s="1"/>
  <c r="BF1186" i="75" s="1"/>
  <c r="BC1186" i="75"/>
  <c r="AZ1186" i="75" s="1"/>
  <c r="BE1186" i="75" s="1"/>
  <c r="BB1186" i="75"/>
  <c r="BD1185" i="75"/>
  <c r="BA1185" i="75" s="1"/>
  <c r="BF1185" i="75" s="1"/>
  <c r="BC1185" i="75"/>
  <c r="AZ1185" i="75" s="1"/>
  <c r="BE1185" i="75" s="1"/>
  <c r="BB1185" i="75"/>
  <c r="BD1184" i="75"/>
  <c r="BA1184" i="75" s="1"/>
  <c r="BF1184" i="75" s="1"/>
  <c r="BC1184" i="75"/>
  <c r="AZ1184" i="75" s="1"/>
  <c r="BE1184" i="75" s="1"/>
  <c r="BB1184" i="75"/>
  <c r="BD1183" i="75"/>
  <c r="BA1183" i="75" s="1"/>
  <c r="BF1183" i="75" s="1"/>
  <c r="BC1183" i="75"/>
  <c r="AZ1183" i="75" s="1"/>
  <c r="BE1183" i="75" s="1"/>
  <c r="BB1183" i="75"/>
  <c r="BD1182" i="75"/>
  <c r="BA1182" i="75" s="1"/>
  <c r="BF1182" i="75" s="1"/>
  <c r="BC1182" i="75"/>
  <c r="AZ1182" i="75" s="1"/>
  <c r="BE1182" i="75" s="1"/>
  <c r="BB1182" i="75"/>
  <c r="BD1181" i="75"/>
  <c r="BA1181" i="75" s="1"/>
  <c r="BF1181" i="75" s="1"/>
  <c r="BC1181" i="75"/>
  <c r="AZ1181" i="75" s="1"/>
  <c r="BE1181" i="75" s="1"/>
  <c r="BB1181" i="75"/>
  <c r="BD1180" i="75"/>
  <c r="BA1180" i="75" s="1"/>
  <c r="BF1180" i="75" s="1"/>
  <c r="BC1180" i="75"/>
  <c r="AZ1180" i="75" s="1"/>
  <c r="BE1180" i="75" s="1"/>
  <c r="BB1180" i="75"/>
  <c r="BD1179" i="75"/>
  <c r="BA1179" i="75" s="1"/>
  <c r="BF1179" i="75" s="1"/>
  <c r="BC1179" i="75"/>
  <c r="AZ1179" i="75" s="1"/>
  <c r="BE1179" i="75" s="1"/>
  <c r="BB1179" i="75"/>
  <c r="BD1178" i="75"/>
  <c r="BA1178" i="75" s="1"/>
  <c r="BF1178" i="75" s="1"/>
  <c r="BC1178" i="75"/>
  <c r="AZ1178" i="75" s="1"/>
  <c r="BE1178" i="75" s="1"/>
  <c r="BB1178" i="75"/>
  <c r="BD1177" i="75"/>
  <c r="BA1177" i="75" s="1"/>
  <c r="BF1177" i="75" s="1"/>
  <c r="BC1177" i="75"/>
  <c r="AZ1177" i="75" s="1"/>
  <c r="BE1177" i="75" s="1"/>
  <c r="BB1177" i="75"/>
  <c r="BD1176" i="75"/>
  <c r="BA1176" i="75" s="1"/>
  <c r="BF1176" i="75" s="1"/>
  <c r="BC1176" i="75"/>
  <c r="AZ1176" i="75" s="1"/>
  <c r="BE1176" i="75" s="1"/>
  <c r="BB1176" i="75"/>
  <c r="BD1175" i="75"/>
  <c r="BA1175" i="75" s="1"/>
  <c r="BF1175" i="75" s="1"/>
  <c r="BC1175" i="75"/>
  <c r="AZ1175" i="75" s="1"/>
  <c r="BE1175" i="75" s="1"/>
  <c r="BB1175" i="75"/>
  <c r="BD1174" i="75"/>
  <c r="BA1174" i="75" s="1"/>
  <c r="BF1174" i="75" s="1"/>
  <c r="BC1174" i="75"/>
  <c r="AZ1174" i="75" s="1"/>
  <c r="BE1174" i="75" s="1"/>
  <c r="BB1174" i="75"/>
  <c r="BD1173" i="75"/>
  <c r="BA1173" i="75" s="1"/>
  <c r="BF1173" i="75" s="1"/>
  <c r="BC1173" i="75"/>
  <c r="AZ1173" i="75" s="1"/>
  <c r="BE1173" i="75" s="1"/>
  <c r="BB1173" i="75"/>
  <c r="BD1172" i="75"/>
  <c r="BA1172" i="75" s="1"/>
  <c r="BF1172" i="75" s="1"/>
  <c r="BC1172" i="75"/>
  <c r="AZ1172" i="75" s="1"/>
  <c r="BE1172" i="75" s="1"/>
  <c r="BB1172" i="75"/>
  <c r="BD1171" i="75"/>
  <c r="BA1171" i="75" s="1"/>
  <c r="BF1171" i="75" s="1"/>
  <c r="BC1171" i="75"/>
  <c r="AZ1171" i="75" s="1"/>
  <c r="BE1171" i="75" s="1"/>
  <c r="BB1171" i="75"/>
  <c r="BD1170" i="75"/>
  <c r="BA1170" i="75" s="1"/>
  <c r="BF1170" i="75" s="1"/>
  <c r="BC1170" i="75"/>
  <c r="AZ1170" i="75" s="1"/>
  <c r="BE1170" i="75" s="1"/>
  <c r="BB1170" i="75"/>
  <c r="BD1169" i="75"/>
  <c r="BA1169" i="75" s="1"/>
  <c r="BF1169" i="75" s="1"/>
  <c r="BC1169" i="75"/>
  <c r="AZ1169" i="75" s="1"/>
  <c r="BE1169" i="75" s="1"/>
  <c r="BB1169" i="75"/>
  <c r="BD1168" i="75"/>
  <c r="BA1168" i="75" s="1"/>
  <c r="BF1168" i="75" s="1"/>
  <c r="BC1168" i="75"/>
  <c r="AZ1168" i="75" s="1"/>
  <c r="BE1168" i="75" s="1"/>
  <c r="BB1168" i="75"/>
  <c r="BD1167" i="75"/>
  <c r="BA1167" i="75" s="1"/>
  <c r="BF1167" i="75" s="1"/>
  <c r="BC1167" i="75"/>
  <c r="AZ1167" i="75" s="1"/>
  <c r="BE1167" i="75" s="1"/>
  <c r="BB1167" i="75"/>
  <c r="BD1166" i="75"/>
  <c r="BA1166" i="75" s="1"/>
  <c r="BF1166" i="75" s="1"/>
  <c r="BC1166" i="75"/>
  <c r="AZ1166" i="75" s="1"/>
  <c r="BE1166" i="75" s="1"/>
  <c r="BB1166" i="75"/>
  <c r="BD1165" i="75"/>
  <c r="BA1165" i="75" s="1"/>
  <c r="BF1165" i="75" s="1"/>
  <c r="BC1165" i="75"/>
  <c r="AZ1165" i="75" s="1"/>
  <c r="BE1165" i="75" s="1"/>
  <c r="BB1165" i="75"/>
  <c r="BD1164" i="75"/>
  <c r="BA1164" i="75" s="1"/>
  <c r="BF1164" i="75" s="1"/>
  <c r="BC1164" i="75"/>
  <c r="AZ1164" i="75" s="1"/>
  <c r="BE1164" i="75" s="1"/>
  <c r="BB1164" i="75"/>
  <c r="BD1163" i="75"/>
  <c r="BA1163" i="75" s="1"/>
  <c r="BF1163" i="75" s="1"/>
  <c r="BC1163" i="75"/>
  <c r="AZ1163" i="75" s="1"/>
  <c r="BE1163" i="75" s="1"/>
  <c r="BB1163" i="75"/>
  <c r="BD1162" i="75"/>
  <c r="BA1162" i="75" s="1"/>
  <c r="BF1162" i="75" s="1"/>
  <c r="BC1162" i="75"/>
  <c r="AZ1162" i="75" s="1"/>
  <c r="BE1162" i="75" s="1"/>
  <c r="BB1162" i="75"/>
  <c r="BD1161" i="75"/>
  <c r="BA1161" i="75" s="1"/>
  <c r="BF1161" i="75" s="1"/>
  <c r="BC1161" i="75"/>
  <c r="AZ1161" i="75" s="1"/>
  <c r="BE1161" i="75" s="1"/>
  <c r="BB1161" i="75"/>
  <c r="BD1160" i="75"/>
  <c r="BA1160" i="75" s="1"/>
  <c r="BF1160" i="75" s="1"/>
  <c r="BC1160" i="75"/>
  <c r="AZ1160" i="75" s="1"/>
  <c r="BE1160" i="75" s="1"/>
  <c r="BB1160" i="75"/>
  <c r="BD1159" i="75"/>
  <c r="BA1159" i="75" s="1"/>
  <c r="BF1159" i="75" s="1"/>
  <c r="BC1159" i="75"/>
  <c r="AZ1159" i="75" s="1"/>
  <c r="BE1159" i="75" s="1"/>
  <c r="BB1159" i="75"/>
  <c r="BD1158" i="75"/>
  <c r="BA1158" i="75" s="1"/>
  <c r="BF1158" i="75" s="1"/>
  <c r="BC1158" i="75"/>
  <c r="AZ1158" i="75" s="1"/>
  <c r="BE1158" i="75" s="1"/>
  <c r="BB1158" i="75"/>
  <c r="BD1157" i="75"/>
  <c r="BA1157" i="75" s="1"/>
  <c r="BF1157" i="75" s="1"/>
  <c r="BC1157" i="75"/>
  <c r="AZ1157" i="75" s="1"/>
  <c r="BE1157" i="75" s="1"/>
  <c r="BB1157" i="75"/>
  <c r="BD1156" i="75"/>
  <c r="BA1156" i="75" s="1"/>
  <c r="BF1156" i="75" s="1"/>
  <c r="BC1156" i="75"/>
  <c r="AZ1156" i="75" s="1"/>
  <c r="BE1156" i="75" s="1"/>
  <c r="BB1156" i="75"/>
  <c r="BD1155" i="75"/>
  <c r="BA1155" i="75" s="1"/>
  <c r="BF1155" i="75" s="1"/>
  <c r="BC1155" i="75"/>
  <c r="AZ1155" i="75" s="1"/>
  <c r="BE1155" i="75" s="1"/>
  <c r="BB1155" i="75"/>
  <c r="BD1154" i="75"/>
  <c r="BA1154" i="75" s="1"/>
  <c r="BF1154" i="75" s="1"/>
  <c r="BC1154" i="75"/>
  <c r="AZ1154" i="75" s="1"/>
  <c r="BE1154" i="75" s="1"/>
  <c r="BB1154" i="75"/>
  <c r="BD1153" i="75"/>
  <c r="BA1153" i="75" s="1"/>
  <c r="BF1153" i="75" s="1"/>
  <c r="BC1153" i="75"/>
  <c r="AZ1153" i="75" s="1"/>
  <c r="BE1153" i="75" s="1"/>
  <c r="BB1153" i="75"/>
  <c r="BD1152" i="75"/>
  <c r="BA1152" i="75" s="1"/>
  <c r="BF1152" i="75" s="1"/>
  <c r="BC1152" i="75"/>
  <c r="AZ1152" i="75" s="1"/>
  <c r="BE1152" i="75" s="1"/>
  <c r="BB1152" i="75"/>
  <c r="BD1151" i="75"/>
  <c r="BA1151" i="75" s="1"/>
  <c r="BF1151" i="75" s="1"/>
  <c r="BC1151" i="75"/>
  <c r="AZ1151" i="75" s="1"/>
  <c r="BE1151" i="75" s="1"/>
  <c r="BB1151" i="75"/>
  <c r="BD1150" i="75"/>
  <c r="BA1150" i="75" s="1"/>
  <c r="BF1150" i="75" s="1"/>
  <c r="BC1150" i="75"/>
  <c r="AZ1150" i="75" s="1"/>
  <c r="BE1150" i="75" s="1"/>
  <c r="BB1150" i="75"/>
  <c r="BD1149" i="75"/>
  <c r="BA1149" i="75" s="1"/>
  <c r="BF1149" i="75" s="1"/>
  <c r="BC1149" i="75"/>
  <c r="AZ1149" i="75" s="1"/>
  <c r="BE1149" i="75" s="1"/>
  <c r="BB1149" i="75"/>
  <c r="BD1148" i="75"/>
  <c r="BA1148" i="75" s="1"/>
  <c r="BF1148" i="75" s="1"/>
  <c r="BC1148" i="75"/>
  <c r="AZ1148" i="75" s="1"/>
  <c r="BE1148" i="75" s="1"/>
  <c r="BB1148" i="75"/>
  <c r="BD1147" i="75"/>
  <c r="BA1147" i="75" s="1"/>
  <c r="BF1147" i="75" s="1"/>
  <c r="BC1147" i="75"/>
  <c r="AZ1147" i="75" s="1"/>
  <c r="BE1147" i="75" s="1"/>
  <c r="BB1147" i="75"/>
  <c r="BD1146" i="75"/>
  <c r="BA1146" i="75" s="1"/>
  <c r="BF1146" i="75" s="1"/>
  <c r="BC1146" i="75"/>
  <c r="AZ1146" i="75" s="1"/>
  <c r="BE1146" i="75" s="1"/>
  <c r="BB1146" i="75"/>
  <c r="BD1145" i="75"/>
  <c r="BA1145" i="75" s="1"/>
  <c r="BF1145" i="75" s="1"/>
  <c r="BC1145" i="75"/>
  <c r="AZ1145" i="75" s="1"/>
  <c r="BE1145" i="75" s="1"/>
  <c r="BB1145" i="75"/>
  <c r="BD1144" i="75"/>
  <c r="BA1144" i="75" s="1"/>
  <c r="BF1144" i="75" s="1"/>
  <c r="BC1144" i="75"/>
  <c r="AZ1144" i="75" s="1"/>
  <c r="BE1144" i="75" s="1"/>
  <c r="BB1144" i="75"/>
  <c r="BD1143" i="75"/>
  <c r="BA1143" i="75" s="1"/>
  <c r="BF1143" i="75" s="1"/>
  <c r="BC1143" i="75"/>
  <c r="AZ1143" i="75" s="1"/>
  <c r="BE1143" i="75" s="1"/>
  <c r="BB1143" i="75"/>
  <c r="BD1142" i="75"/>
  <c r="BA1142" i="75" s="1"/>
  <c r="BF1142" i="75" s="1"/>
  <c r="BC1142" i="75"/>
  <c r="AZ1142" i="75" s="1"/>
  <c r="BE1142" i="75" s="1"/>
  <c r="BB1142" i="75"/>
  <c r="BD1141" i="75"/>
  <c r="BA1141" i="75" s="1"/>
  <c r="BF1141" i="75" s="1"/>
  <c r="BC1141" i="75"/>
  <c r="AZ1141" i="75" s="1"/>
  <c r="BE1141" i="75" s="1"/>
  <c r="BB1141" i="75"/>
  <c r="BD1140" i="75"/>
  <c r="BA1140" i="75" s="1"/>
  <c r="BF1140" i="75" s="1"/>
  <c r="BC1140" i="75"/>
  <c r="AZ1140" i="75" s="1"/>
  <c r="BE1140" i="75" s="1"/>
  <c r="BB1140" i="75"/>
  <c r="BD1139" i="75"/>
  <c r="BA1139" i="75" s="1"/>
  <c r="BF1139" i="75" s="1"/>
  <c r="BC1139" i="75"/>
  <c r="AZ1139" i="75" s="1"/>
  <c r="BE1139" i="75" s="1"/>
  <c r="BB1139" i="75"/>
  <c r="BD1138" i="75"/>
  <c r="BA1138" i="75" s="1"/>
  <c r="BF1138" i="75" s="1"/>
  <c r="BC1138" i="75"/>
  <c r="AZ1138" i="75" s="1"/>
  <c r="BE1138" i="75" s="1"/>
  <c r="BB1138" i="75"/>
  <c r="BD1137" i="75"/>
  <c r="BA1137" i="75" s="1"/>
  <c r="BF1137" i="75" s="1"/>
  <c r="BC1137" i="75"/>
  <c r="AZ1137" i="75" s="1"/>
  <c r="BE1137" i="75" s="1"/>
  <c r="BB1137" i="75"/>
  <c r="BD1136" i="75"/>
  <c r="BA1136" i="75" s="1"/>
  <c r="BF1136" i="75" s="1"/>
  <c r="BC1136" i="75"/>
  <c r="AZ1136" i="75" s="1"/>
  <c r="BE1136" i="75" s="1"/>
  <c r="BB1136" i="75"/>
  <c r="BD1135" i="75"/>
  <c r="BA1135" i="75" s="1"/>
  <c r="BF1135" i="75" s="1"/>
  <c r="BC1135" i="75"/>
  <c r="AZ1135" i="75" s="1"/>
  <c r="BE1135" i="75" s="1"/>
  <c r="BB1135" i="75"/>
  <c r="BD1134" i="75"/>
  <c r="BA1134" i="75" s="1"/>
  <c r="BF1134" i="75" s="1"/>
  <c r="BC1134" i="75"/>
  <c r="AZ1134" i="75" s="1"/>
  <c r="BE1134" i="75" s="1"/>
  <c r="BB1134" i="75"/>
  <c r="BD1133" i="75"/>
  <c r="BA1133" i="75" s="1"/>
  <c r="BF1133" i="75" s="1"/>
  <c r="BC1133" i="75"/>
  <c r="AZ1133" i="75" s="1"/>
  <c r="BE1133" i="75" s="1"/>
  <c r="BB1133" i="75"/>
  <c r="BD1132" i="75"/>
  <c r="BA1132" i="75" s="1"/>
  <c r="BF1132" i="75" s="1"/>
  <c r="BC1132" i="75"/>
  <c r="AZ1132" i="75" s="1"/>
  <c r="BE1132" i="75" s="1"/>
  <c r="BB1132" i="75"/>
  <c r="BD1131" i="75"/>
  <c r="BA1131" i="75" s="1"/>
  <c r="BF1131" i="75" s="1"/>
  <c r="BC1131" i="75"/>
  <c r="AZ1131" i="75" s="1"/>
  <c r="BE1131" i="75" s="1"/>
  <c r="BB1131" i="75"/>
  <c r="BD1130" i="75"/>
  <c r="BA1130" i="75" s="1"/>
  <c r="BF1130" i="75" s="1"/>
  <c r="BC1130" i="75"/>
  <c r="AZ1130" i="75" s="1"/>
  <c r="BE1130" i="75" s="1"/>
  <c r="BB1130" i="75"/>
  <c r="BD1129" i="75"/>
  <c r="BA1129" i="75" s="1"/>
  <c r="BF1129" i="75" s="1"/>
  <c r="BC1129" i="75"/>
  <c r="AZ1129" i="75" s="1"/>
  <c r="BE1129" i="75" s="1"/>
  <c r="BB1129" i="75"/>
  <c r="BD1128" i="75"/>
  <c r="BA1128" i="75" s="1"/>
  <c r="BF1128" i="75" s="1"/>
  <c r="BC1128" i="75"/>
  <c r="AZ1128" i="75" s="1"/>
  <c r="BE1128" i="75" s="1"/>
  <c r="BB1128" i="75"/>
  <c r="BD1127" i="75"/>
  <c r="BA1127" i="75" s="1"/>
  <c r="BF1127" i="75" s="1"/>
  <c r="BC1127" i="75"/>
  <c r="AZ1127" i="75" s="1"/>
  <c r="BE1127" i="75" s="1"/>
  <c r="BB1127" i="75"/>
  <c r="BD1126" i="75"/>
  <c r="BA1126" i="75" s="1"/>
  <c r="BF1126" i="75" s="1"/>
  <c r="BC1126" i="75"/>
  <c r="AZ1126" i="75" s="1"/>
  <c r="BE1126" i="75" s="1"/>
  <c r="BB1126" i="75"/>
  <c r="BD1125" i="75"/>
  <c r="BA1125" i="75" s="1"/>
  <c r="BF1125" i="75" s="1"/>
  <c r="BC1125" i="75"/>
  <c r="AZ1125" i="75" s="1"/>
  <c r="BE1125" i="75" s="1"/>
  <c r="BB1125" i="75"/>
  <c r="BD1124" i="75"/>
  <c r="BA1124" i="75" s="1"/>
  <c r="BF1124" i="75" s="1"/>
  <c r="BC1124" i="75"/>
  <c r="AZ1124" i="75" s="1"/>
  <c r="BE1124" i="75" s="1"/>
  <c r="BB1124" i="75"/>
  <c r="BD1123" i="75"/>
  <c r="BA1123" i="75" s="1"/>
  <c r="BF1123" i="75" s="1"/>
  <c r="BC1123" i="75"/>
  <c r="AZ1123" i="75" s="1"/>
  <c r="BE1123" i="75" s="1"/>
  <c r="BB1123" i="75"/>
  <c r="BD1122" i="75"/>
  <c r="BA1122" i="75" s="1"/>
  <c r="BF1122" i="75" s="1"/>
  <c r="BC1122" i="75"/>
  <c r="AZ1122" i="75" s="1"/>
  <c r="BE1122" i="75" s="1"/>
  <c r="BB1122" i="75"/>
  <c r="BD1121" i="75"/>
  <c r="BA1121" i="75" s="1"/>
  <c r="BF1121" i="75" s="1"/>
  <c r="BC1121" i="75"/>
  <c r="AZ1121" i="75" s="1"/>
  <c r="BE1121" i="75" s="1"/>
  <c r="BB1121" i="75"/>
  <c r="BD1120" i="75"/>
  <c r="BA1120" i="75" s="1"/>
  <c r="BF1120" i="75" s="1"/>
  <c r="BC1120" i="75"/>
  <c r="AZ1120" i="75" s="1"/>
  <c r="BE1120" i="75" s="1"/>
  <c r="BB1120" i="75"/>
  <c r="BD1119" i="75"/>
  <c r="BA1119" i="75" s="1"/>
  <c r="BF1119" i="75" s="1"/>
  <c r="BC1119" i="75"/>
  <c r="AZ1119" i="75" s="1"/>
  <c r="BE1119" i="75" s="1"/>
  <c r="BB1119" i="75"/>
  <c r="BD1118" i="75"/>
  <c r="BA1118" i="75" s="1"/>
  <c r="BF1118" i="75" s="1"/>
  <c r="BC1118" i="75"/>
  <c r="AZ1118" i="75" s="1"/>
  <c r="BE1118" i="75" s="1"/>
  <c r="BB1118" i="75"/>
  <c r="BD1117" i="75"/>
  <c r="BA1117" i="75" s="1"/>
  <c r="BF1117" i="75" s="1"/>
  <c r="BC1117" i="75"/>
  <c r="AZ1117" i="75" s="1"/>
  <c r="BE1117" i="75" s="1"/>
  <c r="BB1117" i="75"/>
  <c r="BD1116" i="75"/>
  <c r="BA1116" i="75" s="1"/>
  <c r="BF1116" i="75" s="1"/>
  <c r="BC1116" i="75"/>
  <c r="AZ1116" i="75" s="1"/>
  <c r="BE1116" i="75" s="1"/>
  <c r="BB1116" i="75"/>
  <c r="BD1115" i="75"/>
  <c r="BA1115" i="75" s="1"/>
  <c r="BF1115" i="75" s="1"/>
  <c r="BC1115" i="75"/>
  <c r="AZ1115" i="75" s="1"/>
  <c r="BE1115" i="75" s="1"/>
  <c r="BB1115" i="75"/>
  <c r="BD1114" i="75"/>
  <c r="BA1114" i="75" s="1"/>
  <c r="BF1114" i="75" s="1"/>
  <c r="BC1114" i="75"/>
  <c r="AZ1114" i="75" s="1"/>
  <c r="BE1114" i="75" s="1"/>
  <c r="BB1114" i="75"/>
  <c r="BD1113" i="75"/>
  <c r="BA1113" i="75" s="1"/>
  <c r="BF1113" i="75" s="1"/>
  <c r="BC1113" i="75"/>
  <c r="AZ1113" i="75" s="1"/>
  <c r="BE1113" i="75" s="1"/>
  <c r="BB1113" i="75"/>
  <c r="BD1112" i="75"/>
  <c r="BA1112" i="75" s="1"/>
  <c r="BF1112" i="75" s="1"/>
  <c r="BC1112" i="75"/>
  <c r="AZ1112" i="75" s="1"/>
  <c r="BE1112" i="75" s="1"/>
  <c r="BB1112" i="75"/>
  <c r="BD1111" i="75"/>
  <c r="BA1111" i="75" s="1"/>
  <c r="BF1111" i="75" s="1"/>
  <c r="BC1111" i="75"/>
  <c r="AZ1111" i="75" s="1"/>
  <c r="BE1111" i="75" s="1"/>
  <c r="BB1111" i="75"/>
  <c r="BD1110" i="75"/>
  <c r="BA1110" i="75" s="1"/>
  <c r="BF1110" i="75" s="1"/>
  <c r="BC1110" i="75"/>
  <c r="AZ1110" i="75" s="1"/>
  <c r="BE1110" i="75" s="1"/>
  <c r="BB1110" i="75"/>
  <c r="BD1109" i="75"/>
  <c r="BA1109" i="75" s="1"/>
  <c r="BF1109" i="75" s="1"/>
  <c r="BC1109" i="75"/>
  <c r="AZ1109" i="75" s="1"/>
  <c r="BE1109" i="75" s="1"/>
  <c r="BB1109" i="75"/>
  <c r="BD1108" i="75"/>
  <c r="BA1108" i="75" s="1"/>
  <c r="BF1108" i="75" s="1"/>
  <c r="BC1108" i="75"/>
  <c r="AZ1108" i="75" s="1"/>
  <c r="BE1108" i="75" s="1"/>
  <c r="BB1108" i="75"/>
  <c r="BD1107" i="75"/>
  <c r="BA1107" i="75" s="1"/>
  <c r="BF1107" i="75" s="1"/>
  <c r="BC1107" i="75"/>
  <c r="AZ1107" i="75" s="1"/>
  <c r="BE1107" i="75" s="1"/>
  <c r="BB1107" i="75"/>
  <c r="BD1106" i="75"/>
  <c r="BA1106" i="75" s="1"/>
  <c r="BF1106" i="75" s="1"/>
  <c r="BC1106" i="75"/>
  <c r="AZ1106" i="75" s="1"/>
  <c r="BE1106" i="75" s="1"/>
  <c r="BB1106" i="75"/>
  <c r="BD1105" i="75"/>
  <c r="BA1105" i="75" s="1"/>
  <c r="BF1105" i="75" s="1"/>
  <c r="BC1105" i="75"/>
  <c r="AZ1105" i="75" s="1"/>
  <c r="BE1105" i="75" s="1"/>
  <c r="BB1105" i="75"/>
  <c r="BD1104" i="75"/>
  <c r="BA1104" i="75" s="1"/>
  <c r="BF1104" i="75" s="1"/>
  <c r="BC1104" i="75"/>
  <c r="AZ1104" i="75" s="1"/>
  <c r="BE1104" i="75" s="1"/>
  <c r="BB1104" i="75"/>
  <c r="BD1103" i="75"/>
  <c r="BA1103" i="75" s="1"/>
  <c r="BF1103" i="75" s="1"/>
  <c r="BC1103" i="75"/>
  <c r="AZ1103" i="75" s="1"/>
  <c r="BE1103" i="75" s="1"/>
  <c r="BB1103" i="75"/>
  <c r="BD1102" i="75"/>
  <c r="BA1102" i="75" s="1"/>
  <c r="BF1102" i="75" s="1"/>
  <c r="BC1102" i="75"/>
  <c r="AZ1102" i="75" s="1"/>
  <c r="BE1102" i="75" s="1"/>
  <c r="BB1102" i="75"/>
  <c r="BD1101" i="75"/>
  <c r="BA1101" i="75" s="1"/>
  <c r="BF1101" i="75" s="1"/>
  <c r="BC1101" i="75"/>
  <c r="AZ1101" i="75" s="1"/>
  <c r="BE1101" i="75" s="1"/>
  <c r="BB1101" i="75"/>
  <c r="BD1100" i="75"/>
  <c r="BA1100" i="75" s="1"/>
  <c r="BF1100" i="75" s="1"/>
  <c r="BC1100" i="75"/>
  <c r="AZ1100" i="75" s="1"/>
  <c r="BE1100" i="75" s="1"/>
  <c r="BB1100" i="75"/>
  <c r="BD1099" i="75"/>
  <c r="BA1099" i="75" s="1"/>
  <c r="BF1099" i="75" s="1"/>
  <c r="BC1099" i="75"/>
  <c r="AZ1099" i="75" s="1"/>
  <c r="BE1099" i="75" s="1"/>
  <c r="BB1099" i="75"/>
  <c r="BD1098" i="75"/>
  <c r="BA1098" i="75" s="1"/>
  <c r="BF1098" i="75" s="1"/>
  <c r="BC1098" i="75"/>
  <c r="AZ1098" i="75" s="1"/>
  <c r="BE1098" i="75" s="1"/>
  <c r="BB1098" i="75"/>
  <c r="BD1097" i="75"/>
  <c r="BA1097" i="75" s="1"/>
  <c r="BF1097" i="75" s="1"/>
  <c r="BC1097" i="75"/>
  <c r="AZ1097" i="75" s="1"/>
  <c r="BE1097" i="75" s="1"/>
  <c r="BB1097" i="75"/>
  <c r="BD1096" i="75"/>
  <c r="BA1096" i="75" s="1"/>
  <c r="BF1096" i="75" s="1"/>
  <c r="BC1096" i="75"/>
  <c r="AZ1096" i="75" s="1"/>
  <c r="BE1096" i="75" s="1"/>
  <c r="BB1096" i="75"/>
  <c r="BD1095" i="75"/>
  <c r="BA1095" i="75" s="1"/>
  <c r="BF1095" i="75" s="1"/>
  <c r="BC1095" i="75"/>
  <c r="AZ1095" i="75" s="1"/>
  <c r="BE1095" i="75" s="1"/>
  <c r="BB1095" i="75"/>
  <c r="BD1094" i="75"/>
  <c r="BA1094" i="75" s="1"/>
  <c r="BF1094" i="75" s="1"/>
  <c r="BC1094" i="75"/>
  <c r="AZ1094" i="75" s="1"/>
  <c r="BE1094" i="75" s="1"/>
  <c r="BB1094" i="75"/>
  <c r="BD1093" i="75"/>
  <c r="BA1093" i="75" s="1"/>
  <c r="BF1093" i="75" s="1"/>
  <c r="BC1093" i="75"/>
  <c r="AZ1093" i="75" s="1"/>
  <c r="BE1093" i="75" s="1"/>
  <c r="BB1093" i="75"/>
  <c r="BD1092" i="75"/>
  <c r="BA1092" i="75" s="1"/>
  <c r="BF1092" i="75" s="1"/>
  <c r="BC1092" i="75"/>
  <c r="AZ1092" i="75" s="1"/>
  <c r="BE1092" i="75" s="1"/>
  <c r="BB1092" i="75"/>
  <c r="BD1091" i="75"/>
  <c r="BA1091" i="75" s="1"/>
  <c r="BF1091" i="75" s="1"/>
  <c r="BC1091" i="75"/>
  <c r="AZ1091" i="75" s="1"/>
  <c r="BE1091" i="75" s="1"/>
  <c r="BB1091" i="75"/>
  <c r="BD1090" i="75"/>
  <c r="BA1090" i="75" s="1"/>
  <c r="BF1090" i="75" s="1"/>
  <c r="BC1090" i="75"/>
  <c r="AZ1090" i="75" s="1"/>
  <c r="BE1090" i="75" s="1"/>
  <c r="BB1090" i="75"/>
  <c r="BD1089" i="75"/>
  <c r="BA1089" i="75" s="1"/>
  <c r="BF1089" i="75" s="1"/>
  <c r="BC1089" i="75"/>
  <c r="AZ1089" i="75" s="1"/>
  <c r="BE1089" i="75" s="1"/>
  <c r="BB1089" i="75"/>
  <c r="BD1088" i="75"/>
  <c r="BA1088" i="75" s="1"/>
  <c r="BF1088" i="75" s="1"/>
  <c r="BC1088" i="75"/>
  <c r="AZ1088" i="75" s="1"/>
  <c r="BE1088" i="75" s="1"/>
  <c r="BB1088" i="75"/>
  <c r="BD1087" i="75"/>
  <c r="BA1087" i="75" s="1"/>
  <c r="BF1087" i="75" s="1"/>
  <c r="BC1087" i="75"/>
  <c r="AZ1087" i="75" s="1"/>
  <c r="BE1087" i="75" s="1"/>
  <c r="BB1087" i="75"/>
  <c r="BD1086" i="75"/>
  <c r="BA1086" i="75" s="1"/>
  <c r="BF1086" i="75" s="1"/>
  <c r="BC1086" i="75"/>
  <c r="AZ1086" i="75" s="1"/>
  <c r="BE1086" i="75" s="1"/>
  <c r="BB1086" i="75"/>
  <c r="BD1085" i="75"/>
  <c r="BA1085" i="75" s="1"/>
  <c r="BF1085" i="75" s="1"/>
  <c r="BC1085" i="75"/>
  <c r="AZ1085" i="75" s="1"/>
  <c r="BE1085" i="75" s="1"/>
  <c r="BB1085" i="75"/>
  <c r="BD1084" i="75"/>
  <c r="BA1084" i="75" s="1"/>
  <c r="BF1084" i="75" s="1"/>
  <c r="BC1084" i="75"/>
  <c r="AZ1084" i="75" s="1"/>
  <c r="BE1084" i="75" s="1"/>
  <c r="BB1084" i="75"/>
  <c r="BD1083" i="75"/>
  <c r="BA1083" i="75" s="1"/>
  <c r="BF1083" i="75" s="1"/>
  <c r="BC1083" i="75"/>
  <c r="AZ1083" i="75" s="1"/>
  <c r="BE1083" i="75" s="1"/>
  <c r="BB1083" i="75"/>
  <c r="BD1082" i="75"/>
  <c r="BA1082" i="75" s="1"/>
  <c r="BF1082" i="75" s="1"/>
  <c r="BC1082" i="75"/>
  <c r="AZ1082" i="75" s="1"/>
  <c r="BE1082" i="75" s="1"/>
  <c r="BB1082" i="75"/>
  <c r="BD1081" i="75"/>
  <c r="BA1081" i="75" s="1"/>
  <c r="BF1081" i="75" s="1"/>
  <c r="BC1081" i="75"/>
  <c r="AZ1081" i="75" s="1"/>
  <c r="BE1081" i="75" s="1"/>
  <c r="BB1081" i="75"/>
  <c r="BD1080" i="75"/>
  <c r="BA1080" i="75" s="1"/>
  <c r="BF1080" i="75" s="1"/>
  <c r="BC1080" i="75"/>
  <c r="AZ1080" i="75" s="1"/>
  <c r="BE1080" i="75" s="1"/>
  <c r="BB1080" i="75"/>
  <c r="BD1079" i="75"/>
  <c r="BA1079" i="75" s="1"/>
  <c r="BF1079" i="75" s="1"/>
  <c r="BC1079" i="75"/>
  <c r="AZ1079" i="75" s="1"/>
  <c r="BE1079" i="75" s="1"/>
  <c r="BB1079" i="75"/>
  <c r="BD1078" i="75"/>
  <c r="BA1078" i="75" s="1"/>
  <c r="BF1078" i="75" s="1"/>
  <c r="BC1078" i="75"/>
  <c r="AZ1078" i="75" s="1"/>
  <c r="BE1078" i="75" s="1"/>
  <c r="BB1078" i="75"/>
  <c r="BD1077" i="75"/>
  <c r="BA1077" i="75" s="1"/>
  <c r="BF1077" i="75" s="1"/>
  <c r="BC1077" i="75"/>
  <c r="AZ1077" i="75" s="1"/>
  <c r="BE1077" i="75" s="1"/>
  <c r="BB1077" i="75"/>
  <c r="BD1076" i="75"/>
  <c r="BA1076" i="75" s="1"/>
  <c r="BF1076" i="75" s="1"/>
  <c r="BC1076" i="75"/>
  <c r="AZ1076" i="75" s="1"/>
  <c r="BE1076" i="75" s="1"/>
  <c r="BB1076" i="75"/>
  <c r="BD1075" i="75"/>
  <c r="BA1075" i="75" s="1"/>
  <c r="BF1075" i="75" s="1"/>
  <c r="BC1075" i="75"/>
  <c r="AZ1075" i="75" s="1"/>
  <c r="BE1075" i="75" s="1"/>
  <c r="BB1075" i="75"/>
  <c r="BD1074" i="75"/>
  <c r="BA1074" i="75" s="1"/>
  <c r="BF1074" i="75" s="1"/>
  <c r="BC1074" i="75"/>
  <c r="AZ1074" i="75" s="1"/>
  <c r="BE1074" i="75" s="1"/>
  <c r="BB1074" i="75"/>
  <c r="BD1073" i="75"/>
  <c r="BA1073" i="75" s="1"/>
  <c r="BF1073" i="75" s="1"/>
  <c r="BC1073" i="75"/>
  <c r="AZ1073" i="75" s="1"/>
  <c r="BE1073" i="75" s="1"/>
  <c r="BB1073" i="75"/>
  <c r="BD1072" i="75"/>
  <c r="BA1072" i="75" s="1"/>
  <c r="BF1072" i="75" s="1"/>
  <c r="BC1072" i="75"/>
  <c r="AZ1072" i="75" s="1"/>
  <c r="BE1072" i="75" s="1"/>
  <c r="BB1072" i="75"/>
  <c r="BD1071" i="75"/>
  <c r="BA1071" i="75" s="1"/>
  <c r="BF1071" i="75" s="1"/>
  <c r="BC1071" i="75"/>
  <c r="AZ1071" i="75" s="1"/>
  <c r="BE1071" i="75" s="1"/>
  <c r="BB1071" i="75"/>
  <c r="BD1070" i="75"/>
  <c r="BA1070" i="75" s="1"/>
  <c r="BF1070" i="75" s="1"/>
  <c r="BC1070" i="75"/>
  <c r="AZ1070" i="75" s="1"/>
  <c r="BE1070" i="75" s="1"/>
  <c r="BB1070" i="75"/>
  <c r="BD1069" i="75"/>
  <c r="BA1069" i="75" s="1"/>
  <c r="BF1069" i="75" s="1"/>
  <c r="BC1069" i="75"/>
  <c r="AZ1069" i="75" s="1"/>
  <c r="BE1069" i="75" s="1"/>
  <c r="BB1069" i="75"/>
  <c r="BD1068" i="75"/>
  <c r="BA1068" i="75" s="1"/>
  <c r="BF1068" i="75" s="1"/>
  <c r="BC1068" i="75"/>
  <c r="AZ1068" i="75" s="1"/>
  <c r="BE1068" i="75" s="1"/>
  <c r="BB1068" i="75"/>
  <c r="BD1067" i="75"/>
  <c r="BA1067" i="75" s="1"/>
  <c r="BF1067" i="75" s="1"/>
  <c r="BC1067" i="75"/>
  <c r="AZ1067" i="75" s="1"/>
  <c r="BE1067" i="75" s="1"/>
  <c r="BB1067" i="75"/>
  <c r="BD1066" i="75"/>
  <c r="BA1066" i="75" s="1"/>
  <c r="BF1066" i="75" s="1"/>
  <c r="BC1066" i="75"/>
  <c r="AZ1066" i="75" s="1"/>
  <c r="BE1066" i="75" s="1"/>
  <c r="BB1066" i="75"/>
  <c r="BD1065" i="75"/>
  <c r="BA1065" i="75" s="1"/>
  <c r="BF1065" i="75" s="1"/>
  <c r="BC1065" i="75"/>
  <c r="AZ1065" i="75" s="1"/>
  <c r="BE1065" i="75" s="1"/>
  <c r="BB1065" i="75"/>
  <c r="BD1064" i="75"/>
  <c r="BA1064" i="75" s="1"/>
  <c r="BF1064" i="75" s="1"/>
  <c r="BC1064" i="75"/>
  <c r="AZ1064" i="75" s="1"/>
  <c r="BE1064" i="75" s="1"/>
  <c r="BB1064" i="75"/>
  <c r="BD1063" i="75"/>
  <c r="BA1063" i="75" s="1"/>
  <c r="BF1063" i="75" s="1"/>
  <c r="BC1063" i="75"/>
  <c r="AZ1063" i="75" s="1"/>
  <c r="BE1063" i="75" s="1"/>
  <c r="BB1063" i="75"/>
  <c r="BD1062" i="75"/>
  <c r="BA1062" i="75" s="1"/>
  <c r="BF1062" i="75" s="1"/>
  <c r="BC1062" i="75"/>
  <c r="AZ1062" i="75" s="1"/>
  <c r="BE1062" i="75" s="1"/>
  <c r="BB1062" i="75"/>
  <c r="BD1061" i="75"/>
  <c r="BA1061" i="75" s="1"/>
  <c r="BF1061" i="75" s="1"/>
  <c r="BC1061" i="75"/>
  <c r="AZ1061" i="75" s="1"/>
  <c r="BE1061" i="75" s="1"/>
  <c r="BB1061" i="75"/>
  <c r="BD1060" i="75"/>
  <c r="BA1060" i="75" s="1"/>
  <c r="BF1060" i="75" s="1"/>
  <c r="BC1060" i="75"/>
  <c r="AZ1060" i="75" s="1"/>
  <c r="BE1060" i="75" s="1"/>
  <c r="BB1060" i="75"/>
  <c r="BD1059" i="75"/>
  <c r="BA1059" i="75" s="1"/>
  <c r="BF1059" i="75" s="1"/>
  <c r="BC1059" i="75"/>
  <c r="AZ1059" i="75" s="1"/>
  <c r="BE1059" i="75" s="1"/>
  <c r="BB1059" i="75"/>
  <c r="BD1058" i="75"/>
  <c r="BA1058" i="75" s="1"/>
  <c r="BF1058" i="75" s="1"/>
  <c r="BC1058" i="75"/>
  <c r="AZ1058" i="75" s="1"/>
  <c r="BE1058" i="75" s="1"/>
  <c r="BB1058" i="75"/>
  <c r="BD1057" i="75"/>
  <c r="BA1057" i="75" s="1"/>
  <c r="BF1057" i="75" s="1"/>
  <c r="BC1057" i="75"/>
  <c r="AZ1057" i="75" s="1"/>
  <c r="BE1057" i="75" s="1"/>
  <c r="BB1057" i="75"/>
  <c r="BD1056" i="75"/>
  <c r="BA1056" i="75" s="1"/>
  <c r="BF1056" i="75" s="1"/>
  <c r="BC1056" i="75"/>
  <c r="AZ1056" i="75" s="1"/>
  <c r="BE1056" i="75" s="1"/>
  <c r="BB1056" i="75"/>
  <c r="BD1055" i="75"/>
  <c r="BA1055" i="75" s="1"/>
  <c r="BF1055" i="75" s="1"/>
  <c r="BC1055" i="75"/>
  <c r="AZ1055" i="75" s="1"/>
  <c r="BE1055" i="75" s="1"/>
  <c r="BB1055" i="75"/>
  <c r="BD1054" i="75"/>
  <c r="BA1054" i="75" s="1"/>
  <c r="BF1054" i="75" s="1"/>
  <c r="BC1054" i="75"/>
  <c r="AZ1054" i="75" s="1"/>
  <c r="BE1054" i="75" s="1"/>
  <c r="BB1054" i="75"/>
  <c r="BD1053" i="75"/>
  <c r="BA1053" i="75" s="1"/>
  <c r="BF1053" i="75" s="1"/>
  <c r="BC1053" i="75"/>
  <c r="AZ1053" i="75" s="1"/>
  <c r="BE1053" i="75" s="1"/>
  <c r="BB1053" i="75"/>
  <c r="BD1052" i="75"/>
  <c r="BA1052" i="75" s="1"/>
  <c r="BF1052" i="75" s="1"/>
  <c r="BC1052" i="75"/>
  <c r="AZ1052" i="75" s="1"/>
  <c r="BE1052" i="75" s="1"/>
  <c r="BB1052" i="75"/>
  <c r="BD1051" i="75"/>
  <c r="BA1051" i="75" s="1"/>
  <c r="BF1051" i="75" s="1"/>
  <c r="BC1051" i="75"/>
  <c r="AZ1051" i="75" s="1"/>
  <c r="BE1051" i="75" s="1"/>
  <c r="BB1051" i="75"/>
  <c r="BD1050" i="75"/>
  <c r="BA1050" i="75" s="1"/>
  <c r="BF1050" i="75" s="1"/>
  <c r="BC1050" i="75"/>
  <c r="AZ1050" i="75" s="1"/>
  <c r="BE1050" i="75" s="1"/>
  <c r="BB1050" i="75"/>
  <c r="BD1049" i="75"/>
  <c r="BA1049" i="75" s="1"/>
  <c r="BF1049" i="75" s="1"/>
  <c r="BC1049" i="75"/>
  <c r="AZ1049" i="75" s="1"/>
  <c r="BE1049" i="75" s="1"/>
  <c r="BB1049" i="75"/>
  <c r="BD1048" i="75"/>
  <c r="BA1048" i="75" s="1"/>
  <c r="BF1048" i="75" s="1"/>
  <c r="BC1048" i="75"/>
  <c r="AZ1048" i="75" s="1"/>
  <c r="BE1048" i="75" s="1"/>
  <c r="BB1048" i="75"/>
  <c r="BD1047" i="75"/>
  <c r="BA1047" i="75" s="1"/>
  <c r="BF1047" i="75" s="1"/>
  <c r="BC1047" i="75"/>
  <c r="AZ1047" i="75" s="1"/>
  <c r="BE1047" i="75" s="1"/>
  <c r="BB1047" i="75"/>
  <c r="BD1046" i="75"/>
  <c r="BA1046" i="75" s="1"/>
  <c r="BF1046" i="75" s="1"/>
  <c r="BC1046" i="75"/>
  <c r="AZ1046" i="75" s="1"/>
  <c r="BE1046" i="75" s="1"/>
  <c r="BB1046" i="75"/>
  <c r="BD1045" i="75"/>
  <c r="BA1045" i="75" s="1"/>
  <c r="BF1045" i="75" s="1"/>
  <c r="BC1045" i="75"/>
  <c r="AZ1045" i="75" s="1"/>
  <c r="BE1045" i="75" s="1"/>
  <c r="BB1045" i="75"/>
  <c r="BD1044" i="75"/>
  <c r="BA1044" i="75" s="1"/>
  <c r="BF1044" i="75" s="1"/>
  <c r="BC1044" i="75"/>
  <c r="AZ1044" i="75" s="1"/>
  <c r="BE1044" i="75" s="1"/>
  <c r="BB1044" i="75"/>
  <c r="BD1043" i="75"/>
  <c r="BA1043" i="75" s="1"/>
  <c r="BF1043" i="75" s="1"/>
  <c r="BC1043" i="75"/>
  <c r="AZ1043" i="75" s="1"/>
  <c r="BE1043" i="75" s="1"/>
  <c r="BB1043" i="75"/>
  <c r="BD1042" i="75"/>
  <c r="BA1042" i="75" s="1"/>
  <c r="BF1042" i="75" s="1"/>
  <c r="BC1042" i="75"/>
  <c r="AZ1042" i="75" s="1"/>
  <c r="BE1042" i="75" s="1"/>
  <c r="BB1042" i="75"/>
  <c r="BD1041" i="75"/>
  <c r="BA1041" i="75" s="1"/>
  <c r="BF1041" i="75" s="1"/>
  <c r="BC1041" i="75"/>
  <c r="AZ1041" i="75" s="1"/>
  <c r="BE1041" i="75" s="1"/>
  <c r="BB1041" i="75"/>
  <c r="BD1040" i="75"/>
  <c r="BA1040" i="75" s="1"/>
  <c r="BF1040" i="75" s="1"/>
  <c r="BC1040" i="75"/>
  <c r="AZ1040" i="75" s="1"/>
  <c r="BE1040" i="75" s="1"/>
  <c r="BB1040" i="75"/>
  <c r="BD1039" i="75"/>
  <c r="BA1039" i="75" s="1"/>
  <c r="BF1039" i="75" s="1"/>
  <c r="BC1039" i="75"/>
  <c r="AZ1039" i="75" s="1"/>
  <c r="BE1039" i="75" s="1"/>
  <c r="BB1039" i="75"/>
  <c r="BD1038" i="75"/>
  <c r="BA1038" i="75" s="1"/>
  <c r="BF1038" i="75" s="1"/>
  <c r="BC1038" i="75"/>
  <c r="AZ1038" i="75" s="1"/>
  <c r="BE1038" i="75" s="1"/>
  <c r="BB1038" i="75"/>
  <c r="BD1037" i="75"/>
  <c r="BA1037" i="75" s="1"/>
  <c r="BF1037" i="75" s="1"/>
  <c r="BC1037" i="75"/>
  <c r="AZ1037" i="75" s="1"/>
  <c r="BE1037" i="75" s="1"/>
  <c r="BB1037" i="75"/>
  <c r="BD1036" i="75"/>
  <c r="BA1036" i="75" s="1"/>
  <c r="BF1036" i="75" s="1"/>
  <c r="BC1036" i="75"/>
  <c r="AZ1036" i="75" s="1"/>
  <c r="BE1036" i="75" s="1"/>
  <c r="BB1036" i="75"/>
  <c r="BD1035" i="75"/>
  <c r="BA1035" i="75" s="1"/>
  <c r="BF1035" i="75" s="1"/>
  <c r="BC1035" i="75"/>
  <c r="AZ1035" i="75" s="1"/>
  <c r="BE1035" i="75" s="1"/>
  <c r="BB1035" i="75"/>
  <c r="BD1034" i="75"/>
  <c r="BA1034" i="75" s="1"/>
  <c r="BF1034" i="75" s="1"/>
  <c r="BC1034" i="75"/>
  <c r="AZ1034" i="75" s="1"/>
  <c r="BE1034" i="75" s="1"/>
  <c r="BB1034" i="75"/>
  <c r="BD1033" i="75"/>
  <c r="BA1033" i="75" s="1"/>
  <c r="BF1033" i="75" s="1"/>
  <c r="BC1033" i="75"/>
  <c r="AZ1033" i="75" s="1"/>
  <c r="BE1033" i="75" s="1"/>
  <c r="BB1033" i="75"/>
  <c r="BD1032" i="75"/>
  <c r="BA1032" i="75" s="1"/>
  <c r="BF1032" i="75" s="1"/>
  <c r="BC1032" i="75"/>
  <c r="AZ1032" i="75" s="1"/>
  <c r="BE1032" i="75" s="1"/>
  <c r="BB1032" i="75"/>
  <c r="BD1031" i="75"/>
  <c r="BA1031" i="75" s="1"/>
  <c r="BF1031" i="75" s="1"/>
  <c r="BC1031" i="75"/>
  <c r="AZ1031" i="75" s="1"/>
  <c r="BE1031" i="75" s="1"/>
  <c r="BB1031" i="75"/>
  <c r="BD1030" i="75"/>
  <c r="BA1030" i="75" s="1"/>
  <c r="BF1030" i="75" s="1"/>
  <c r="BC1030" i="75"/>
  <c r="AZ1030" i="75" s="1"/>
  <c r="BE1030" i="75" s="1"/>
  <c r="BB1030" i="75"/>
  <c r="BD1029" i="75"/>
  <c r="BA1029" i="75" s="1"/>
  <c r="BF1029" i="75" s="1"/>
  <c r="BC1029" i="75"/>
  <c r="AZ1029" i="75" s="1"/>
  <c r="BE1029" i="75" s="1"/>
  <c r="BB1029" i="75"/>
  <c r="BD1028" i="75"/>
  <c r="BA1028" i="75" s="1"/>
  <c r="BF1028" i="75" s="1"/>
  <c r="BC1028" i="75"/>
  <c r="AZ1028" i="75" s="1"/>
  <c r="BE1028" i="75" s="1"/>
  <c r="BB1028" i="75"/>
  <c r="BD1027" i="75"/>
  <c r="BA1027" i="75" s="1"/>
  <c r="BF1027" i="75" s="1"/>
  <c r="BC1027" i="75"/>
  <c r="AZ1027" i="75" s="1"/>
  <c r="BE1027" i="75" s="1"/>
  <c r="BB1027" i="75"/>
  <c r="BD1026" i="75"/>
  <c r="BA1026" i="75" s="1"/>
  <c r="BF1026" i="75" s="1"/>
  <c r="BC1026" i="75"/>
  <c r="AZ1026" i="75" s="1"/>
  <c r="BE1026" i="75" s="1"/>
  <c r="BB1026" i="75"/>
  <c r="BD1025" i="75"/>
  <c r="BA1025" i="75" s="1"/>
  <c r="BF1025" i="75" s="1"/>
  <c r="BC1025" i="75"/>
  <c r="AZ1025" i="75" s="1"/>
  <c r="BE1025" i="75" s="1"/>
  <c r="BB1025" i="75"/>
  <c r="BD1024" i="75"/>
  <c r="BA1024" i="75" s="1"/>
  <c r="BF1024" i="75" s="1"/>
  <c r="BC1024" i="75"/>
  <c r="AZ1024" i="75" s="1"/>
  <c r="BE1024" i="75" s="1"/>
  <c r="BB1024" i="75"/>
  <c r="BD1023" i="75"/>
  <c r="BA1023" i="75" s="1"/>
  <c r="BF1023" i="75" s="1"/>
  <c r="BC1023" i="75"/>
  <c r="AZ1023" i="75" s="1"/>
  <c r="BE1023" i="75" s="1"/>
  <c r="BB1023" i="75"/>
  <c r="BD1022" i="75"/>
  <c r="BA1022" i="75" s="1"/>
  <c r="BF1022" i="75" s="1"/>
  <c r="BC1022" i="75"/>
  <c r="AZ1022" i="75" s="1"/>
  <c r="BE1022" i="75" s="1"/>
  <c r="BB1022" i="75"/>
  <c r="BD1021" i="75"/>
  <c r="BA1021" i="75" s="1"/>
  <c r="BF1021" i="75" s="1"/>
  <c r="BC1021" i="75"/>
  <c r="AZ1021" i="75" s="1"/>
  <c r="BE1021" i="75" s="1"/>
  <c r="BB1021" i="75"/>
  <c r="BD1020" i="75"/>
  <c r="BA1020" i="75" s="1"/>
  <c r="BF1020" i="75" s="1"/>
  <c r="BC1020" i="75"/>
  <c r="AZ1020" i="75" s="1"/>
  <c r="BE1020" i="75" s="1"/>
  <c r="BB1020" i="75"/>
  <c r="BD1019" i="75"/>
  <c r="BA1019" i="75" s="1"/>
  <c r="BF1019" i="75" s="1"/>
  <c r="BC1019" i="75"/>
  <c r="AZ1019" i="75" s="1"/>
  <c r="BE1019" i="75" s="1"/>
  <c r="BB1019" i="75"/>
  <c r="BD1018" i="75"/>
  <c r="BA1018" i="75" s="1"/>
  <c r="BF1018" i="75" s="1"/>
  <c r="BC1018" i="75"/>
  <c r="AZ1018" i="75" s="1"/>
  <c r="BE1018" i="75" s="1"/>
  <c r="BB1018" i="75"/>
  <c r="BD1017" i="75"/>
  <c r="BA1017" i="75" s="1"/>
  <c r="BF1017" i="75" s="1"/>
  <c r="BC1017" i="75"/>
  <c r="AZ1017" i="75" s="1"/>
  <c r="BE1017" i="75" s="1"/>
  <c r="BB1017" i="75"/>
  <c r="BD1016" i="75"/>
  <c r="BA1016" i="75" s="1"/>
  <c r="BF1016" i="75" s="1"/>
  <c r="BC1016" i="75"/>
  <c r="AZ1016" i="75" s="1"/>
  <c r="BE1016" i="75" s="1"/>
  <c r="BB1016" i="75"/>
  <c r="BD1015" i="75"/>
  <c r="BA1015" i="75" s="1"/>
  <c r="BF1015" i="75" s="1"/>
  <c r="BC1015" i="75"/>
  <c r="AZ1015" i="75" s="1"/>
  <c r="BE1015" i="75" s="1"/>
  <c r="BB1015" i="75"/>
  <c r="BD1014" i="75"/>
  <c r="BA1014" i="75" s="1"/>
  <c r="BF1014" i="75" s="1"/>
  <c r="BC1014" i="75"/>
  <c r="AZ1014" i="75" s="1"/>
  <c r="BE1014" i="75" s="1"/>
  <c r="BB1014" i="75"/>
  <c r="BD1013" i="75"/>
  <c r="BA1013" i="75" s="1"/>
  <c r="BF1013" i="75" s="1"/>
  <c r="BC1013" i="75"/>
  <c r="AZ1013" i="75" s="1"/>
  <c r="BE1013" i="75" s="1"/>
  <c r="BB1013" i="75"/>
  <c r="BD1012" i="75"/>
  <c r="BA1012" i="75" s="1"/>
  <c r="BF1012" i="75" s="1"/>
  <c r="BC1012" i="75"/>
  <c r="AZ1012" i="75" s="1"/>
  <c r="BE1012" i="75" s="1"/>
  <c r="BB1012" i="75"/>
  <c r="BD1011" i="75"/>
  <c r="BA1011" i="75" s="1"/>
  <c r="BF1011" i="75" s="1"/>
  <c r="BC1011" i="75"/>
  <c r="AZ1011" i="75" s="1"/>
  <c r="BE1011" i="75" s="1"/>
  <c r="BB1011" i="75"/>
  <c r="BD1010" i="75"/>
  <c r="BA1010" i="75" s="1"/>
  <c r="BF1010" i="75" s="1"/>
  <c r="BC1010" i="75"/>
  <c r="AZ1010" i="75" s="1"/>
  <c r="BE1010" i="75" s="1"/>
  <c r="BB1010" i="75"/>
  <c r="BD1009" i="75"/>
  <c r="BA1009" i="75" s="1"/>
  <c r="BF1009" i="75" s="1"/>
  <c r="BC1009" i="75"/>
  <c r="AZ1009" i="75" s="1"/>
  <c r="BE1009" i="75" s="1"/>
  <c r="BB1009" i="75"/>
  <c r="BD1008" i="75"/>
  <c r="BA1008" i="75" s="1"/>
  <c r="BF1008" i="75" s="1"/>
  <c r="BC1008" i="75"/>
  <c r="AZ1008" i="75" s="1"/>
  <c r="BE1008" i="75" s="1"/>
  <c r="BB1008" i="75"/>
  <c r="BD1007" i="75"/>
  <c r="BA1007" i="75" s="1"/>
  <c r="BF1007" i="75" s="1"/>
  <c r="BC1007" i="75"/>
  <c r="AZ1007" i="75" s="1"/>
  <c r="BE1007" i="75" s="1"/>
  <c r="BB1007" i="75"/>
  <c r="BD1006" i="75"/>
  <c r="BA1006" i="75" s="1"/>
  <c r="BF1006" i="75" s="1"/>
  <c r="BC1006" i="75"/>
  <c r="AZ1006" i="75" s="1"/>
  <c r="BE1006" i="75" s="1"/>
  <c r="BB1006" i="75"/>
  <c r="BD1005" i="75"/>
  <c r="BA1005" i="75" s="1"/>
  <c r="BF1005" i="75" s="1"/>
  <c r="BC1005" i="75"/>
  <c r="AZ1005" i="75" s="1"/>
  <c r="BE1005" i="75" s="1"/>
  <c r="BB1005" i="75"/>
  <c r="BD1004" i="75"/>
  <c r="BA1004" i="75" s="1"/>
  <c r="BF1004" i="75" s="1"/>
  <c r="BC1004" i="75"/>
  <c r="AZ1004" i="75" s="1"/>
  <c r="BE1004" i="75" s="1"/>
  <c r="BB1004" i="75"/>
  <c r="BD1003" i="75"/>
  <c r="BA1003" i="75" s="1"/>
  <c r="BF1003" i="75" s="1"/>
  <c r="BC1003" i="75"/>
  <c r="AZ1003" i="75" s="1"/>
  <c r="BE1003" i="75" s="1"/>
  <c r="BB1003" i="75"/>
  <c r="BD1002" i="75"/>
  <c r="BA1002" i="75" s="1"/>
  <c r="BF1002" i="75" s="1"/>
  <c r="BC1002" i="75"/>
  <c r="AZ1002" i="75" s="1"/>
  <c r="BE1002" i="75" s="1"/>
  <c r="BB1002" i="75"/>
  <c r="BD1001" i="75"/>
  <c r="BA1001" i="75" s="1"/>
  <c r="BF1001" i="75" s="1"/>
  <c r="BC1001" i="75"/>
  <c r="AZ1001" i="75" s="1"/>
  <c r="BE1001" i="75" s="1"/>
  <c r="BB1001" i="75"/>
  <c r="BD1000" i="75"/>
  <c r="BA1000" i="75" s="1"/>
  <c r="BF1000" i="75" s="1"/>
  <c r="BC1000" i="75"/>
  <c r="AZ1000" i="75" s="1"/>
  <c r="BE1000" i="75" s="1"/>
  <c r="BB1000" i="75"/>
  <c r="BD999" i="75"/>
  <c r="BA999" i="75" s="1"/>
  <c r="BF999" i="75" s="1"/>
  <c r="BC999" i="75"/>
  <c r="AZ999" i="75" s="1"/>
  <c r="BE999" i="75" s="1"/>
  <c r="BB999" i="75"/>
  <c r="BD998" i="75"/>
  <c r="BA998" i="75" s="1"/>
  <c r="BF998" i="75" s="1"/>
  <c r="BC998" i="75"/>
  <c r="AZ998" i="75" s="1"/>
  <c r="BE998" i="75" s="1"/>
  <c r="BB998" i="75"/>
  <c r="BD997" i="75"/>
  <c r="BA997" i="75" s="1"/>
  <c r="BF997" i="75" s="1"/>
  <c r="BC997" i="75"/>
  <c r="AZ997" i="75" s="1"/>
  <c r="BE997" i="75" s="1"/>
  <c r="BB997" i="75"/>
  <c r="BD996" i="75"/>
  <c r="BA996" i="75" s="1"/>
  <c r="BF996" i="75" s="1"/>
  <c r="BC996" i="75"/>
  <c r="AZ996" i="75" s="1"/>
  <c r="BE996" i="75" s="1"/>
  <c r="BB996" i="75"/>
  <c r="BD995" i="75"/>
  <c r="BA995" i="75" s="1"/>
  <c r="BF995" i="75" s="1"/>
  <c r="BC995" i="75"/>
  <c r="AZ995" i="75" s="1"/>
  <c r="BE995" i="75" s="1"/>
  <c r="BB995" i="75"/>
  <c r="BD994" i="75"/>
  <c r="BA994" i="75" s="1"/>
  <c r="BF994" i="75" s="1"/>
  <c r="BC994" i="75"/>
  <c r="AZ994" i="75" s="1"/>
  <c r="BE994" i="75" s="1"/>
  <c r="BB994" i="75"/>
  <c r="BD993" i="75"/>
  <c r="BA993" i="75" s="1"/>
  <c r="BF993" i="75" s="1"/>
  <c r="BC993" i="75"/>
  <c r="AZ993" i="75" s="1"/>
  <c r="BE993" i="75" s="1"/>
  <c r="BB993" i="75"/>
  <c r="BD992" i="75"/>
  <c r="BA992" i="75" s="1"/>
  <c r="BF992" i="75" s="1"/>
  <c r="BC992" i="75"/>
  <c r="AZ992" i="75" s="1"/>
  <c r="BE992" i="75" s="1"/>
  <c r="BB992" i="75"/>
  <c r="BD991" i="75"/>
  <c r="BA991" i="75" s="1"/>
  <c r="BF991" i="75" s="1"/>
  <c r="BC991" i="75"/>
  <c r="AZ991" i="75" s="1"/>
  <c r="BE991" i="75" s="1"/>
  <c r="BB991" i="75"/>
  <c r="BD990" i="75"/>
  <c r="BA990" i="75" s="1"/>
  <c r="BF990" i="75" s="1"/>
  <c r="BC990" i="75"/>
  <c r="AZ990" i="75" s="1"/>
  <c r="BE990" i="75" s="1"/>
  <c r="BB990" i="75"/>
  <c r="BD989" i="75"/>
  <c r="BA989" i="75" s="1"/>
  <c r="BF989" i="75" s="1"/>
  <c r="BC989" i="75"/>
  <c r="AZ989" i="75" s="1"/>
  <c r="BE989" i="75" s="1"/>
  <c r="BB989" i="75"/>
  <c r="BD988" i="75"/>
  <c r="BA988" i="75" s="1"/>
  <c r="BF988" i="75" s="1"/>
  <c r="BC988" i="75"/>
  <c r="AZ988" i="75" s="1"/>
  <c r="BE988" i="75" s="1"/>
  <c r="BB988" i="75"/>
  <c r="BD987" i="75"/>
  <c r="BA987" i="75" s="1"/>
  <c r="BF987" i="75" s="1"/>
  <c r="BC987" i="75"/>
  <c r="AZ987" i="75" s="1"/>
  <c r="BE987" i="75" s="1"/>
  <c r="BB987" i="75"/>
  <c r="BD986" i="75"/>
  <c r="BA986" i="75" s="1"/>
  <c r="BF986" i="75" s="1"/>
  <c r="BC986" i="75"/>
  <c r="AZ986" i="75" s="1"/>
  <c r="BE986" i="75" s="1"/>
  <c r="BB986" i="75"/>
  <c r="BD985" i="75"/>
  <c r="BA985" i="75" s="1"/>
  <c r="BF985" i="75" s="1"/>
  <c r="BC985" i="75"/>
  <c r="AZ985" i="75" s="1"/>
  <c r="BE985" i="75" s="1"/>
  <c r="BB985" i="75"/>
  <c r="BD984" i="75"/>
  <c r="BA984" i="75" s="1"/>
  <c r="BF984" i="75" s="1"/>
  <c r="BC984" i="75"/>
  <c r="AZ984" i="75" s="1"/>
  <c r="BE984" i="75" s="1"/>
  <c r="BB984" i="75"/>
  <c r="BD983" i="75"/>
  <c r="BA983" i="75" s="1"/>
  <c r="BF983" i="75" s="1"/>
  <c r="BC983" i="75"/>
  <c r="AZ983" i="75" s="1"/>
  <c r="BE983" i="75" s="1"/>
  <c r="BB983" i="75"/>
  <c r="BD982" i="75"/>
  <c r="BA982" i="75" s="1"/>
  <c r="BF982" i="75" s="1"/>
  <c r="BC982" i="75"/>
  <c r="AZ982" i="75" s="1"/>
  <c r="BE982" i="75" s="1"/>
  <c r="BB982" i="75"/>
  <c r="BD981" i="75"/>
  <c r="BA981" i="75" s="1"/>
  <c r="BF981" i="75" s="1"/>
  <c r="BC981" i="75"/>
  <c r="AZ981" i="75" s="1"/>
  <c r="BE981" i="75" s="1"/>
  <c r="BB981" i="75"/>
  <c r="BD980" i="75"/>
  <c r="BA980" i="75" s="1"/>
  <c r="BF980" i="75" s="1"/>
  <c r="BC980" i="75"/>
  <c r="AZ980" i="75" s="1"/>
  <c r="BE980" i="75" s="1"/>
  <c r="BB980" i="75"/>
  <c r="BD979" i="75"/>
  <c r="BA979" i="75" s="1"/>
  <c r="BF979" i="75" s="1"/>
  <c r="BC979" i="75"/>
  <c r="AZ979" i="75" s="1"/>
  <c r="BE979" i="75" s="1"/>
  <c r="BB979" i="75"/>
  <c r="BD978" i="75"/>
  <c r="BA978" i="75" s="1"/>
  <c r="BF978" i="75" s="1"/>
  <c r="BC978" i="75"/>
  <c r="AZ978" i="75" s="1"/>
  <c r="BE978" i="75" s="1"/>
  <c r="BB978" i="75"/>
  <c r="BD977" i="75"/>
  <c r="BA977" i="75" s="1"/>
  <c r="BF977" i="75" s="1"/>
  <c r="BC977" i="75"/>
  <c r="AZ977" i="75" s="1"/>
  <c r="BE977" i="75" s="1"/>
  <c r="BB977" i="75"/>
  <c r="BD976" i="75"/>
  <c r="BA976" i="75" s="1"/>
  <c r="BF976" i="75" s="1"/>
  <c r="BC976" i="75"/>
  <c r="AZ976" i="75" s="1"/>
  <c r="BE976" i="75" s="1"/>
  <c r="BB976" i="75"/>
  <c r="BD975" i="75"/>
  <c r="BA975" i="75" s="1"/>
  <c r="BF975" i="75" s="1"/>
  <c r="BC975" i="75"/>
  <c r="AZ975" i="75" s="1"/>
  <c r="BE975" i="75" s="1"/>
  <c r="BB975" i="75"/>
  <c r="BD974" i="75"/>
  <c r="BA974" i="75" s="1"/>
  <c r="BF974" i="75" s="1"/>
  <c r="BC974" i="75"/>
  <c r="AZ974" i="75" s="1"/>
  <c r="BE974" i="75" s="1"/>
  <c r="BB974" i="75"/>
  <c r="BD973" i="75"/>
  <c r="BA973" i="75" s="1"/>
  <c r="BF973" i="75" s="1"/>
  <c r="BC973" i="75"/>
  <c r="AZ973" i="75" s="1"/>
  <c r="BE973" i="75" s="1"/>
  <c r="BB973" i="75"/>
  <c r="BD972" i="75"/>
  <c r="BA972" i="75" s="1"/>
  <c r="BF972" i="75" s="1"/>
  <c r="BC972" i="75"/>
  <c r="AZ972" i="75" s="1"/>
  <c r="BE972" i="75" s="1"/>
  <c r="BB972" i="75"/>
  <c r="BD971" i="75"/>
  <c r="BA971" i="75" s="1"/>
  <c r="BF971" i="75" s="1"/>
  <c r="BC971" i="75"/>
  <c r="AZ971" i="75" s="1"/>
  <c r="BE971" i="75" s="1"/>
  <c r="BB971" i="75"/>
  <c r="BD970" i="75"/>
  <c r="BA970" i="75" s="1"/>
  <c r="BF970" i="75" s="1"/>
  <c r="BC970" i="75"/>
  <c r="AZ970" i="75" s="1"/>
  <c r="BE970" i="75" s="1"/>
  <c r="BB970" i="75"/>
  <c r="BD969" i="75"/>
  <c r="BA969" i="75" s="1"/>
  <c r="BF969" i="75" s="1"/>
  <c r="BC969" i="75"/>
  <c r="AZ969" i="75" s="1"/>
  <c r="BE969" i="75" s="1"/>
  <c r="BB969" i="75"/>
  <c r="BD968" i="75"/>
  <c r="BA968" i="75" s="1"/>
  <c r="BF968" i="75" s="1"/>
  <c r="BC968" i="75"/>
  <c r="AZ968" i="75" s="1"/>
  <c r="BE968" i="75" s="1"/>
  <c r="BB968" i="75"/>
  <c r="BD967" i="75"/>
  <c r="BA967" i="75" s="1"/>
  <c r="BF967" i="75" s="1"/>
  <c r="BC967" i="75"/>
  <c r="AZ967" i="75" s="1"/>
  <c r="BE967" i="75" s="1"/>
  <c r="BB967" i="75"/>
  <c r="BD966" i="75"/>
  <c r="BA966" i="75" s="1"/>
  <c r="BF966" i="75" s="1"/>
  <c r="BC966" i="75"/>
  <c r="AZ966" i="75" s="1"/>
  <c r="BE966" i="75" s="1"/>
  <c r="BB966" i="75"/>
  <c r="BD965" i="75"/>
  <c r="BA965" i="75" s="1"/>
  <c r="BF965" i="75" s="1"/>
  <c r="BC965" i="75"/>
  <c r="AZ965" i="75" s="1"/>
  <c r="BE965" i="75" s="1"/>
  <c r="BB965" i="75"/>
  <c r="BD964" i="75"/>
  <c r="BA964" i="75" s="1"/>
  <c r="BF964" i="75" s="1"/>
  <c r="BC964" i="75"/>
  <c r="AZ964" i="75" s="1"/>
  <c r="BE964" i="75" s="1"/>
  <c r="BB964" i="75"/>
  <c r="BD963" i="75"/>
  <c r="BA963" i="75" s="1"/>
  <c r="BF963" i="75" s="1"/>
  <c r="BC963" i="75"/>
  <c r="AZ963" i="75" s="1"/>
  <c r="BE963" i="75" s="1"/>
  <c r="BB963" i="75"/>
  <c r="BD962" i="75"/>
  <c r="BA962" i="75" s="1"/>
  <c r="BF962" i="75" s="1"/>
  <c r="BC962" i="75"/>
  <c r="AZ962" i="75" s="1"/>
  <c r="BE962" i="75" s="1"/>
  <c r="BB962" i="75"/>
  <c r="BD961" i="75"/>
  <c r="BA961" i="75" s="1"/>
  <c r="BF961" i="75" s="1"/>
  <c r="BC961" i="75"/>
  <c r="AZ961" i="75" s="1"/>
  <c r="BE961" i="75" s="1"/>
  <c r="BB961" i="75"/>
  <c r="BD960" i="75"/>
  <c r="BA960" i="75" s="1"/>
  <c r="BF960" i="75" s="1"/>
  <c r="BC960" i="75"/>
  <c r="AZ960" i="75" s="1"/>
  <c r="BE960" i="75" s="1"/>
  <c r="BB960" i="75"/>
  <c r="BD959" i="75"/>
  <c r="BA959" i="75" s="1"/>
  <c r="BF959" i="75" s="1"/>
  <c r="BC959" i="75"/>
  <c r="AZ959" i="75" s="1"/>
  <c r="BE959" i="75" s="1"/>
  <c r="BB959" i="75"/>
  <c r="BD958" i="75"/>
  <c r="BA958" i="75" s="1"/>
  <c r="BF958" i="75" s="1"/>
  <c r="BC958" i="75"/>
  <c r="AZ958" i="75" s="1"/>
  <c r="BE958" i="75" s="1"/>
  <c r="BB958" i="75"/>
  <c r="BD957" i="75"/>
  <c r="BA957" i="75" s="1"/>
  <c r="BF957" i="75" s="1"/>
  <c r="BC957" i="75"/>
  <c r="AZ957" i="75" s="1"/>
  <c r="BE957" i="75" s="1"/>
  <c r="BB957" i="75"/>
  <c r="BD956" i="75"/>
  <c r="BA956" i="75" s="1"/>
  <c r="BF956" i="75" s="1"/>
  <c r="BC956" i="75"/>
  <c r="AZ956" i="75" s="1"/>
  <c r="BE956" i="75" s="1"/>
  <c r="BB956" i="75"/>
  <c r="BD955" i="75"/>
  <c r="BA955" i="75" s="1"/>
  <c r="BF955" i="75" s="1"/>
  <c r="BC955" i="75"/>
  <c r="AZ955" i="75" s="1"/>
  <c r="BE955" i="75" s="1"/>
  <c r="BB955" i="75"/>
  <c r="BD954" i="75"/>
  <c r="BA954" i="75" s="1"/>
  <c r="BF954" i="75" s="1"/>
  <c r="BC954" i="75"/>
  <c r="AZ954" i="75" s="1"/>
  <c r="BE954" i="75" s="1"/>
  <c r="BB954" i="75"/>
  <c r="BD953" i="75"/>
  <c r="BA953" i="75" s="1"/>
  <c r="BF953" i="75" s="1"/>
  <c r="BC953" i="75"/>
  <c r="AZ953" i="75" s="1"/>
  <c r="BE953" i="75" s="1"/>
  <c r="BB953" i="75"/>
  <c r="BD952" i="75"/>
  <c r="BA952" i="75" s="1"/>
  <c r="BF952" i="75" s="1"/>
  <c r="BC952" i="75"/>
  <c r="AZ952" i="75" s="1"/>
  <c r="BE952" i="75" s="1"/>
  <c r="BB952" i="75"/>
  <c r="BD951" i="75"/>
  <c r="BA951" i="75" s="1"/>
  <c r="BF951" i="75" s="1"/>
  <c r="BC951" i="75"/>
  <c r="AZ951" i="75" s="1"/>
  <c r="BE951" i="75" s="1"/>
  <c r="BB951" i="75"/>
  <c r="BD950" i="75"/>
  <c r="BA950" i="75" s="1"/>
  <c r="BF950" i="75" s="1"/>
  <c r="BC950" i="75"/>
  <c r="AZ950" i="75" s="1"/>
  <c r="BE950" i="75" s="1"/>
  <c r="BB950" i="75"/>
  <c r="BD949" i="75"/>
  <c r="BA949" i="75" s="1"/>
  <c r="BF949" i="75" s="1"/>
  <c r="BC949" i="75"/>
  <c r="AZ949" i="75" s="1"/>
  <c r="BE949" i="75" s="1"/>
  <c r="BB949" i="75"/>
  <c r="BD948" i="75"/>
  <c r="BA948" i="75" s="1"/>
  <c r="BF948" i="75" s="1"/>
  <c r="BC948" i="75"/>
  <c r="AZ948" i="75" s="1"/>
  <c r="BE948" i="75" s="1"/>
  <c r="BB948" i="75"/>
  <c r="BD947" i="75"/>
  <c r="BA947" i="75" s="1"/>
  <c r="BF947" i="75" s="1"/>
  <c r="BC947" i="75"/>
  <c r="AZ947" i="75" s="1"/>
  <c r="BE947" i="75" s="1"/>
  <c r="BB947" i="75"/>
  <c r="BD946" i="75"/>
  <c r="BA946" i="75" s="1"/>
  <c r="BF946" i="75" s="1"/>
  <c r="BC946" i="75"/>
  <c r="AZ946" i="75" s="1"/>
  <c r="BE946" i="75" s="1"/>
  <c r="BB946" i="75"/>
  <c r="BD945" i="75"/>
  <c r="BA945" i="75" s="1"/>
  <c r="BF945" i="75" s="1"/>
  <c r="BC945" i="75"/>
  <c r="AZ945" i="75" s="1"/>
  <c r="BE945" i="75" s="1"/>
  <c r="BB945" i="75"/>
  <c r="BD944" i="75"/>
  <c r="BA944" i="75" s="1"/>
  <c r="BF944" i="75" s="1"/>
  <c r="BC944" i="75"/>
  <c r="AZ944" i="75" s="1"/>
  <c r="BE944" i="75" s="1"/>
  <c r="BB944" i="75"/>
  <c r="BD943" i="75"/>
  <c r="BA943" i="75" s="1"/>
  <c r="BF943" i="75" s="1"/>
  <c r="BC943" i="75"/>
  <c r="AZ943" i="75" s="1"/>
  <c r="BE943" i="75" s="1"/>
  <c r="BB943" i="75"/>
  <c r="BD942" i="75"/>
  <c r="BA942" i="75" s="1"/>
  <c r="BF942" i="75" s="1"/>
  <c r="BC942" i="75"/>
  <c r="AZ942" i="75" s="1"/>
  <c r="BE942" i="75" s="1"/>
  <c r="BB942" i="75"/>
  <c r="BD941" i="75"/>
  <c r="BA941" i="75" s="1"/>
  <c r="BF941" i="75" s="1"/>
  <c r="BC941" i="75"/>
  <c r="AZ941" i="75" s="1"/>
  <c r="BE941" i="75" s="1"/>
  <c r="BB941" i="75"/>
  <c r="BD940" i="75"/>
  <c r="BA940" i="75" s="1"/>
  <c r="BF940" i="75" s="1"/>
  <c r="BC940" i="75"/>
  <c r="AZ940" i="75" s="1"/>
  <c r="BE940" i="75" s="1"/>
  <c r="BB940" i="75"/>
  <c r="BD939" i="75"/>
  <c r="BA939" i="75" s="1"/>
  <c r="BF939" i="75" s="1"/>
  <c r="BC939" i="75"/>
  <c r="AZ939" i="75" s="1"/>
  <c r="BE939" i="75" s="1"/>
  <c r="BB939" i="75"/>
  <c r="BD938" i="75"/>
  <c r="BA938" i="75" s="1"/>
  <c r="BF938" i="75" s="1"/>
  <c r="BC938" i="75"/>
  <c r="AZ938" i="75" s="1"/>
  <c r="BE938" i="75" s="1"/>
  <c r="BB938" i="75"/>
  <c r="BD937" i="75"/>
  <c r="BA937" i="75" s="1"/>
  <c r="BF937" i="75" s="1"/>
  <c r="BC937" i="75"/>
  <c r="AZ937" i="75" s="1"/>
  <c r="BE937" i="75" s="1"/>
  <c r="BB937" i="75"/>
  <c r="BD936" i="75"/>
  <c r="BA936" i="75" s="1"/>
  <c r="BF936" i="75" s="1"/>
  <c r="BC936" i="75"/>
  <c r="AZ936" i="75" s="1"/>
  <c r="BE936" i="75" s="1"/>
  <c r="BB936" i="75"/>
  <c r="BD935" i="75"/>
  <c r="BA935" i="75" s="1"/>
  <c r="BF935" i="75" s="1"/>
  <c r="BC935" i="75"/>
  <c r="AZ935" i="75" s="1"/>
  <c r="BE935" i="75" s="1"/>
  <c r="BB935" i="75"/>
  <c r="BD934" i="75"/>
  <c r="BA934" i="75" s="1"/>
  <c r="BF934" i="75" s="1"/>
  <c r="BC934" i="75"/>
  <c r="AZ934" i="75" s="1"/>
  <c r="BE934" i="75" s="1"/>
  <c r="BB934" i="75"/>
  <c r="BD933" i="75"/>
  <c r="BA933" i="75" s="1"/>
  <c r="BF933" i="75" s="1"/>
  <c r="BC933" i="75"/>
  <c r="AZ933" i="75" s="1"/>
  <c r="BE933" i="75" s="1"/>
  <c r="BB933" i="75"/>
  <c r="BD932" i="75"/>
  <c r="BA932" i="75" s="1"/>
  <c r="BF932" i="75" s="1"/>
  <c r="BC932" i="75"/>
  <c r="AZ932" i="75" s="1"/>
  <c r="BE932" i="75" s="1"/>
  <c r="BB932" i="75"/>
  <c r="BD931" i="75"/>
  <c r="BA931" i="75" s="1"/>
  <c r="BF931" i="75" s="1"/>
  <c r="BC931" i="75"/>
  <c r="AZ931" i="75" s="1"/>
  <c r="BE931" i="75" s="1"/>
  <c r="BB931" i="75"/>
  <c r="BD930" i="75"/>
  <c r="BA930" i="75" s="1"/>
  <c r="BF930" i="75" s="1"/>
  <c r="BC930" i="75"/>
  <c r="AZ930" i="75" s="1"/>
  <c r="BE930" i="75" s="1"/>
  <c r="BB930" i="75"/>
  <c r="BD929" i="75"/>
  <c r="BA929" i="75" s="1"/>
  <c r="BF929" i="75" s="1"/>
  <c r="BC929" i="75"/>
  <c r="AZ929" i="75" s="1"/>
  <c r="BE929" i="75" s="1"/>
  <c r="BB929" i="75"/>
  <c r="BD928" i="75"/>
  <c r="BA928" i="75" s="1"/>
  <c r="BF928" i="75" s="1"/>
  <c r="BC928" i="75"/>
  <c r="AZ928" i="75" s="1"/>
  <c r="BE928" i="75" s="1"/>
  <c r="BB928" i="75"/>
  <c r="BD927" i="75"/>
  <c r="BA927" i="75" s="1"/>
  <c r="BF927" i="75" s="1"/>
  <c r="BC927" i="75"/>
  <c r="AZ927" i="75" s="1"/>
  <c r="BE927" i="75" s="1"/>
  <c r="BB927" i="75"/>
  <c r="BD926" i="75"/>
  <c r="BA926" i="75" s="1"/>
  <c r="BF926" i="75" s="1"/>
  <c r="BC926" i="75"/>
  <c r="AZ926" i="75" s="1"/>
  <c r="BE926" i="75" s="1"/>
  <c r="BB926" i="75"/>
  <c r="BD925" i="75"/>
  <c r="BA925" i="75" s="1"/>
  <c r="BF925" i="75" s="1"/>
  <c r="BC925" i="75"/>
  <c r="AZ925" i="75" s="1"/>
  <c r="BE925" i="75" s="1"/>
  <c r="BB925" i="75"/>
  <c r="BD924" i="75"/>
  <c r="BA924" i="75" s="1"/>
  <c r="BF924" i="75" s="1"/>
  <c r="BC924" i="75"/>
  <c r="AZ924" i="75" s="1"/>
  <c r="BE924" i="75" s="1"/>
  <c r="BB924" i="75"/>
  <c r="BD923" i="75"/>
  <c r="BA923" i="75" s="1"/>
  <c r="BF923" i="75" s="1"/>
  <c r="BC923" i="75"/>
  <c r="AZ923" i="75" s="1"/>
  <c r="BE923" i="75" s="1"/>
  <c r="BB923" i="75"/>
  <c r="BD922" i="75"/>
  <c r="BA922" i="75" s="1"/>
  <c r="BF922" i="75" s="1"/>
  <c r="BC922" i="75"/>
  <c r="AZ922" i="75" s="1"/>
  <c r="BE922" i="75" s="1"/>
  <c r="BB922" i="75"/>
  <c r="BD921" i="75"/>
  <c r="BA921" i="75" s="1"/>
  <c r="BF921" i="75" s="1"/>
  <c r="BC921" i="75"/>
  <c r="AZ921" i="75" s="1"/>
  <c r="BE921" i="75" s="1"/>
  <c r="BB921" i="75"/>
  <c r="BD920" i="75"/>
  <c r="BA920" i="75" s="1"/>
  <c r="BF920" i="75" s="1"/>
  <c r="BC920" i="75"/>
  <c r="AZ920" i="75" s="1"/>
  <c r="BE920" i="75" s="1"/>
  <c r="BB920" i="75"/>
  <c r="BD919" i="75"/>
  <c r="BA919" i="75" s="1"/>
  <c r="BF919" i="75" s="1"/>
  <c r="BC919" i="75"/>
  <c r="AZ919" i="75" s="1"/>
  <c r="BE919" i="75" s="1"/>
  <c r="BB919" i="75"/>
  <c r="BD918" i="75"/>
  <c r="BA918" i="75" s="1"/>
  <c r="BF918" i="75" s="1"/>
  <c r="BC918" i="75"/>
  <c r="AZ918" i="75" s="1"/>
  <c r="BE918" i="75" s="1"/>
  <c r="BB918" i="75"/>
  <c r="BD917" i="75"/>
  <c r="BA917" i="75" s="1"/>
  <c r="BF917" i="75" s="1"/>
  <c r="BC917" i="75"/>
  <c r="AZ917" i="75" s="1"/>
  <c r="BE917" i="75" s="1"/>
  <c r="BB917" i="75"/>
  <c r="BD916" i="75"/>
  <c r="BA916" i="75" s="1"/>
  <c r="BF916" i="75" s="1"/>
  <c r="BC916" i="75"/>
  <c r="AZ916" i="75" s="1"/>
  <c r="BE916" i="75" s="1"/>
  <c r="BB916" i="75"/>
  <c r="BD915" i="75"/>
  <c r="BA915" i="75" s="1"/>
  <c r="BF915" i="75" s="1"/>
  <c r="BC915" i="75"/>
  <c r="AZ915" i="75" s="1"/>
  <c r="BE915" i="75" s="1"/>
  <c r="BB915" i="75"/>
  <c r="BD914" i="75"/>
  <c r="BA914" i="75" s="1"/>
  <c r="BF914" i="75" s="1"/>
  <c r="BC914" i="75"/>
  <c r="AZ914" i="75" s="1"/>
  <c r="BE914" i="75" s="1"/>
  <c r="BB914" i="75"/>
  <c r="BD913" i="75"/>
  <c r="BA913" i="75" s="1"/>
  <c r="BF913" i="75" s="1"/>
  <c r="BC913" i="75"/>
  <c r="AZ913" i="75" s="1"/>
  <c r="BE913" i="75" s="1"/>
  <c r="BB913" i="75"/>
  <c r="BD912" i="75"/>
  <c r="BA912" i="75" s="1"/>
  <c r="BF912" i="75" s="1"/>
  <c r="BC912" i="75"/>
  <c r="AZ912" i="75" s="1"/>
  <c r="BE912" i="75" s="1"/>
  <c r="BB912" i="75"/>
  <c r="BD911" i="75"/>
  <c r="BA911" i="75" s="1"/>
  <c r="BF911" i="75" s="1"/>
  <c r="BC911" i="75"/>
  <c r="AZ911" i="75" s="1"/>
  <c r="BE911" i="75" s="1"/>
  <c r="BB911" i="75"/>
  <c r="BD910" i="75"/>
  <c r="BA910" i="75" s="1"/>
  <c r="BF910" i="75" s="1"/>
  <c r="BC910" i="75"/>
  <c r="AZ910" i="75" s="1"/>
  <c r="BE910" i="75" s="1"/>
  <c r="BB910" i="75"/>
  <c r="BD909" i="75"/>
  <c r="BA909" i="75" s="1"/>
  <c r="BF909" i="75" s="1"/>
  <c r="BC909" i="75"/>
  <c r="AZ909" i="75" s="1"/>
  <c r="BE909" i="75" s="1"/>
  <c r="BB909" i="75"/>
  <c r="BD908" i="75"/>
  <c r="BA908" i="75" s="1"/>
  <c r="BF908" i="75" s="1"/>
  <c r="BC908" i="75"/>
  <c r="AZ908" i="75" s="1"/>
  <c r="BE908" i="75" s="1"/>
  <c r="BB908" i="75"/>
  <c r="BD907" i="75"/>
  <c r="BA907" i="75" s="1"/>
  <c r="BF907" i="75" s="1"/>
  <c r="BC907" i="75"/>
  <c r="AZ907" i="75" s="1"/>
  <c r="BE907" i="75" s="1"/>
  <c r="BB907" i="75"/>
  <c r="BD906" i="75"/>
  <c r="BA906" i="75" s="1"/>
  <c r="BF906" i="75" s="1"/>
  <c r="BC906" i="75"/>
  <c r="AZ906" i="75" s="1"/>
  <c r="BE906" i="75" s="1"/>
  <c r="BB906" i="75"/>
  <c r="BD905" i="75"/>
  <c r="BA905" i="75" s="1"/>
  <c r="BF905" i="75" s="1"/>
  <c r="BC905" i="75"/>
  <c r="AZ905" i="75" s="1"/>
  <c r="BE905" i="75" s="1"/>
  <c r="BB905" i="75"/>
  <c r="BD904" i="75"/>
  <c r="BA904" i="75" s="1"/>
  <c r="BF904" i="75" s="1"/>
  <c r="BC904" i="75"/>
  <c r="AZ904" i="75" s="1"/>
  <c r="BE904" i="75" s="1"/>
  <c r="BB904" i="75"/>
  <c r="BD903" i="75"/>
  <c r="BA903" i="75" s="1"/>
  <c r="BF903" i="75" s="1"/>
  <c r="BC903" i="75"/>
  <c r="AZ903" i="75" s="1"/>
  <c r="BE903" i="75" s="1"/>
  <c r="BB903" i="75"/>
  <c r="BD902" i="75"/>
  <c r="BA902" i="75" s="1"/>
  <c r="BF902" i="75" s="1"/>
  <c r="BC902" i="75"/>
  <c r="AZ902" i="75" s="1"/>
  <c r="BE902" i="75" s="1"/>
  <c r="BB902" i="75"/>
  <c r="BD901" i="75"/>
  <c r="BA901" i="75" s="1"/>
  <c r="BF901" i="75" s="1"/>
  <c r="BC901" i="75"/>
  <c r="AZ901" i="75" s="1"/>
  <c r="BE901" i="75" s="1"/>
  <c r="BB901" i="75"/>
  <c r="BD900" i="75"/>
  <c r="BA900" i="75" s="1"/>
  <c r="BF900" i="75" s="1"/>
  <c r="BC900" i="75"/>
  <c r="AZ900" i="75" s="1"/>
  <c r="BE900" i="75" s="1"/>
  <c r="BB900" i="75"/>
  <c r="BD899" i="75"/>
  <c r="BA899" i="75" s="1"/>
  <c r="BF899" i="75" s="1"/>
  <c r="BC899" i="75"/>
  <c r="AZ899" i="75" s="1"/>
  <c r="BE899" i="75" s="1"/>
  <c r="BB899" i="75"/>
  <c r="BD898" i="75"/>
  <c r="BA898" i="75" s="1"/>
  <c r="BF898" i="75" s="1"/>
  <c r="BC898" i="75"/>
  <c r="AZ898" i="75" s="1"/>
  <c r="BE898" i="75" s="1"/>
  <c r="BB898" i="75"/>
  <c r="BD897" i="75"/>
  <c r="BA897" i="75" s="1"/>
  <c r="BF897" i="75" s="1"/>
  <c r="BC897" i="75"/>
  <c r="AZ897" i="75" s="1"/>
  <c r="BE897" i="75" s="1"/>
  <c r="BB897" i="75"/>
  <c r="BD896" i="75"/>
  <c r="BA896" i="75" s="1"/>
  <c r="BF896" i="75" s="1"/>
  <c r="BC896" i="75"/>
  <c r="AZ896" i="75" s="1"/>
  <c r="BE896" i="75" s="1"/>
  <c r="BB896" i="75"/>
  <c r="BD895" i="75"/>
  <c r="BA895" i="75" s="1"/>
  <c r="BF895" i="75" s="1"/>
  <c r="BC895" i="75"/>
  <c r="AZ895" i="75" s="1"/>
  <c r="BE895" i="75" s="1"/>
  <c r="BB895" i="75"/>
  <c r="BD894" i="75"/>
  <c r="BA894" i="75" s="1"/>
  <c r="BF894" i="75" s="1"/>
  <c r="BC894" i="75"/>
  <c r="AZ894" i="75" s="1"/>
  <c r="BE894" i="75" s="1"/>
  <c r="BB894" i="75"/>
  <c r="BD893" i="75"/>
  <c r="BA893" i="75" s="1"/>
  <c r="BF893" i="75" s="1"/>
  <c r="BC893" i="75"/>
  <c r="AZ893" i="75" s="1"/>
  <c r="BE893" i="75" s="1"/>
  <c r="BB893" i="75"/>
  <c r="BD892" i="75"/>
  <c r="BA892" i="75" s="1"/>
  <c r="BF892" i="75" s="1"/>
  <c r="BC892" i="75"/>
  <c r="AZ892" i="75" s="1"/>
  <c r="BE892" i="75" s="1"/>
  <c r="BB892" i="75"/>
  <c r="BD891" i="75"/>
  <c r="BA891" i="75" s="1"/>
  <c r="BF891" i="75" s="1"/>
  <c r="BC891" i="75"/>
  <c r="AZ891" i="75" s="1"/>
  <c r="BE891" i="75" s="1"/>
  <c r="BB891" i="75"/>
  <c r="BD890" i="75"/>
  <c r="BA890" i="75" s="1"/>
  <c r="BF890" i="75" s="1"/>
  <c r="BC890" i="75"/>
  <c r="AZ890" i="75" s="1"/>
  <c r="BE890" i="75" s="1"/>
  <c r="BB890" i="75"/>
  <c r="BD889" i="75"/>
  <c r="BA889" i="75" s="1"/>
  <c r="BF889" i="75" s="1"/>
  <c r="BC889" i="75"/>
  <c r="AZ889" i="75" s="1"/>
  <c r="BE889" i="75" s="1"/>
  <c r="BB889" i="75"/>
  <c r="BD888" i="75"/>
  <c r="BA888" i="75" s="1"/>
  <c r="BF888" i="75" s="1"/>
  <c r="BC888" i="75"/>
  <c r="AZ888" i="75" s="1"/>
  <c r="BE888" i="75" s="1"/>
  <c r="BB888" i="75"/>
  <c r="BD887" i="75"/>
  <c r="BA887" i="75" s="1"/>
  <c r="BF887" i="75" s="1"/>
  <c r="BC887" i="75"/>
  <c r="AZ887" i="75" s="1"/>
  <c r="BE887" i="75" s="1"/>
  <c r="BB887" i="75"/>
  <c r="BD886" i="75"/>
  <c r="BA886" i="75" s="1"/>
  <c r="BF886" i="75" s="1"/>
  <c r="BC886" i="75"/>
  <c r="AZ886" i="75" s="1"/>
  <c r="BE886" i="75" s="1"/>
  <c r="BB886" i="75"/>
  <c r="BD885" i="75"/>
  <c r="BA885" i="75" s="1"/>
  <c r="BF885" i="75" s="1"/>
  <c r="BC885" i="75"/>
  <c r="AZ885" i="75" s="1"/>
  <c r="BE885" i="75" s="1"/>
  <c r="BB885" i="75"/>
  <c r="BD884" i="75"/>
  <c r="BA884" i="75" s="1"/>
  <c r="BF884" i="75" s="1"/>
  <c r="BC884" i="75"/>
  <c r="AZ884" i="75" s="1"/>
  <c r="BE884" i="75" s="1"/>
  <c r="BB884" i="75"/>
  <c r="BD883" i="75"/>
  <c r="BA883" i="75" s="1"/>
  <c r="BF883" i="75" s="1"/>
  <c r="BC883" i="75"/>
  <c r="AZ883" i="75" s="1"/>
  <c r="BE883" i="75" s="1"/>
  <c r="BB883" i="75"/>
  <c r="BD882" i="75"/>
  <c r="BA882" i="75" s="1"/>
  <c r="BF882" i="75" s="1"/>
  <c r="BC882" i="75"/>
  <c r="AZ882" i="75" s="1"/>
  <c r="BE882" i="75" s="1"/>
  <c r="BB882" i="75"/>
  <c r="BD881" i="75"/>
  <c r="BA881" i="75" s="1"/>
  <c r="BF881" i="75" s="1"/>
  <c r="BC881" i="75"/>
  <c r="AZ881" i="75" s="1"/>
  <c r="BE881" i="75" s="1"/>
  <c r="BB881" i="75"/>
  <c r="BD880" i="75"/>
  <c r="BA880" i="75" s="1"/>
  <c r="BF880" i="75" s="1"/>
  <c r="BC880" i="75"/>
  <c r="AZ880" i="75" s="1"/>
  <c r="BE880" i="75" s="1"/>
  <c r="BB880" i="75"/>
  <c r="BD879" i="75"/>
  <c r="BA879" i="75" s="1"/>
  <c r="BF879" i="75" s="1"/>
  <c r="BC879" i="75"/>
  <c r="AZ879" i="75" s="1"/>
  <c r="BE879" i="75" s="1"/>
  <c r="BB879" i="75"/>
  <c r="BD878" i="75"/>
  <c r="BA878" i="75" s="1"/>
  <c r="BF878" i="75" s="1"/>
  <c r="BC878" i="75"/>
  <c r="AZ878" i="75" s="1"/>
  <c r="BE878" i="75" s="1"/>
  <c r="BB878" i="75"/>
  <c r="BD877" i="75"/>
  <c r="BA877" i="75" s="1"/>
  <c r="BF877" i="75" s="1"/>
  <c r="BC877" i="75"/>
  <c r="AZ877" i="75" s="1"/>
  <c r="BE877" i="75" s="1"/>
  <c r="BB877" i="75"/>
  <c r="BD876" i="75"/>
  <c r="BA876" i="75" s="1"/>
  <c r="BF876" i="75" s="1"/>
  <c r="BC876" i="75"/>
  <c r="AZ876" i="75" s="1"/>
  <c r="BE876" i="75" s="1"/>
  <c r="BB876" i="75"/>
  <c r="BD875" i="75"/>
  <c r="BA875" i="75" s="1"/>
  <c r="BF875" i="75" s="1"/>
  <c r="BC875" i="75"/>
  <c r="AZ875" i="75" s="1"/>
  <c r="BE875" i="75" s="1"/>
  <c r="BB875" i="75"/>
  <c r="BD874" i="75"/>
  <c r="BA874" i="75" s="1"/>
  <c r="BF874" i="75" s="1"/>
  <c r="BC874" i="75"/>
  <c r="AZ874" i="75" s="1"/>
  <c r="BE874" i="75" s="1"/>
  <c r="BB874" i="75"/>
  <c r="BD873" i="75"/>
  <c r="BA873" i="75" s="1"/>
  <c r="BF873" i="75" s="1"/>
  <c r="BC873" i="75"/>
  <c r="AZ873" i="75" s="1"/>
  <c r="BE873" i="75" s="1"/>
  <c r="BB873" i="75"/>
  <c r="BD872" i="75"/>
  <c r="BA872" i="75" s="1"/>
  <c r="BF872" i="75" s="1"/>
  <c r="BC872" i="75"/>
  <c r="AZ872" i="75" s="1"/>
  <c r="BE872" i="75" s="1"/>
  <c r="BB872" i="75"/>
  <c r="BD871" i="75"/>
  <c r="BA871" i="75" s="1"/>
  <c r="BF871" i="75" s="1"/>
  <c r="BC871" i="75"/>
  <c r="AZ871" i="75" s="1"/>
  <c r="BE871" i="75" s="1"/>
  <c r="BB871" i="75"/>
  <c r="BD870" i="75"/>
  <c r="BA870" i="75" s="1"/>
  <c r="BF870" i="75" s="1"/>
  <c r="BC870" i="75"/>
  <c r="AZ870" i="75" s="1"/>
  <c r="BE870" i="75" s="1"/>
  <c r="BB870" i="75"/>
  <c r="BD869" i="75"/>
  <c r="BA869" i="75" s="1"/>
  <c r="BF869" i="75" s="1"/>
  <c r="BC869" i="75"/>
  <c r="AZ869" i="75" s="1"/>
  <c r="BE869" i="75" s="1"/>
  <c r="BB869" i="75"/>
  <c r="BD868" i="75"/>
  <c r="BA868" i="75" s="1"/>
  <c r="BF868" i="75" s="1"/>
  <c r="BC868" i="75"/>
  <c r="AZ868" i="75" s="1"/>
  <c r="BE868" i="75" s="1"/>
  <c r="BB868" i="75"/>
  <c r="BD867" i="75"/>
  <c r="BA867" i="75" s="1"/>
  <c r="BF867" i="75" s="1"/>
  <c r="BC867" i="75"/>
  <c r="AZ867" i="75" s="1"/>
  <c r="BE867" i="75" s="1"/>
  <c r="BB867" i="75"/>
  <c r="BD866" i="75"/>
  <c r="BA866" i="75" s="1"/>
  <c r="BF866" i="75" s="1"/>
  <c r="BC866" i="75"/>
  <c r="AZ866" i="75" s="1"/>
  <c r="BE866" i="75" s="1"/>
  <c r="BB866" i="75"/>
  <c r="BD865" i="75"/>
  <c r="BA865" i="75" s="1"/>
  <c r="BF865" i="75" s="1"/>
  <c r="BC865" i="75"/>
  <c r="AZ865" i="75" s="1"/>
  <c r="BE865" i="75" s="1"/>
  <c r="BB865" i="75"/>
  <c r="BD864" i="75"/>
  <c r="BA864" i="75" s="1"/>
  <c r="BF864" i="75" s="1"/>
  <c r="BC864" i="75"/>
  <c r="AZ864" i="75" s="1"/>
  <c r="BE864" i="75" s="1"/>
  <c r="BB864" i="75"/>
  <c r="BD863" i="75"/>
  <c r="BA863" i="75" s="1"/>
  <c r="BF863" i="75" s="1"/>
  <c r="BC863" i="75"/>
  <c r="AZ863" i="75" s="1"/>
  <c r="BE863" i="75" s="1"/>
  <c r="BB863" i="75"/>
  <c r="BD862" i="75"/>
  <c r="BA862" i="75" s="1"/>
  <c r="BF862" i="75" s="1"/>
  <c r="BC862" i="75"/>
  <c r="AZ862" i="75" s="1"/>
  <c r="BE862" i="75" s="1"/>
  <c r="BB862" i="75"/>
  <c r="BD861" i="75"/>
  <c r="BA861" i="75" s="1"/>
  <c r="BF861" i="75" s="1"/>
  <c r="BC861" i="75"/>
  <c r="AZ861" i="75" s="1"/>
  <c r="BE861" i="75" s="1"/>
  <c r="BB861" i="75"/>
  <c r="BD860" i="75"/>
  <c r="BA860" i="75" s="1"/>
  <c r="BF860" i="75" s="1"/>
  <c r="BC860" i="75"/>
  <c r="AZ860" i="75" s="1"/>
  <c r="BE860" i="75" s="1"/>
  <c r="BB860" i="75"/>
  <c r="BD859" i="75"/>
  <c r="BA859" i="75" s="1"/>
  <c r="BF859" i="75" s="1"/>
  <c r="BC859" i="75"/>
  <c r="AZ859" i="75" s="1"/>
  <c r="BE859" i="75" s="1"/>
  <c r="BB859" i="75"/>
  <c r="BD752" i="75"/>
  <c r="BA752" i="75" s="1"/>
  <c r="BF752" i="75" s="1"/>
  <c r="BC752" i="75"/>
  <c r="AZ752" i="75" s="1"/>
  <c r="BE752" i="75" s="1"/>
  <c r="BB752" i="75"/>
  <c r="BD751" i="75"/>
  <c r="BA751" i="75" s="1"/>
  <c r="BF751" i="75" s="1"/>
  <c r="BC751" i="75"/>
  <c r="AZ751" i="75" s="1"/>
  <c r="BE751" i="75" s="1"/>
  <c r="BB751" i="75"/>
  <c r="BD750" i="75"/>
  <c r="BA750" i="75" s="1"/>
  <c r="BF750" i="75" s="1"/>
  <c r="BC750" i="75"/>
  <c r="AZ750" i="75" s="1"/>
  <c r="BE750" i="75" s="1"/>
  <c r="BB750" i="75"/>
  <c r="BD749" i="75"/>
  <c r="BA749" i="75" s="1"/>
  <c r="BF749" i="75" s="1"/>
  <c r="BC749" i="75"/>
  <c r="AZ749" i="75" s="1"/>
  <c r="BE749" i="75" s="1"/>
  <c r="BB749" i="75"/>
  <c r="BD748" i="75"/>
  <c r="BA748" i="75" s="1"/>
  <c r="BF748" i="75" s="1"/>
  <c r="BC748" i="75"/>
  <c r="AZ748" i="75" s="1"/>
  <c r="BE748" i="75" s="1"/>
  <c r="BB748" i="75"/>
  <c r="BD747" i="75"/>
  <c r="BA747" i="75" s="1"/>
  <c r="BF747" i="75" s="1"/>
  <c r="BC747" i="75"/>
  <c r="AZ747" i="75" s="1"/>
  <c r="BE747" i="75" s="1"/>
  <c r="BB747" i="75"/>
  <c r="BD746" i="75"/>
  <c r="BA746" i="75" s="1"/>
  <c r="BF746" i="75" s="1"/>
  <c r="BC746" i="75"/>
  <c r="AZ746" i="75" s="1"/>
  <c r="BE746" i="75" s="1"/>
  <c r="BB746" i="75"/>
  <c r="BD745" i="75"/>
  <c r="BA745" i="75" s="1"/>
  <c r="BF745" i="75" s="1"/>
  <c r="BC745" i="75"/>
  <c r="AZ745" i="75" s="1"/>
  <c r="BE745" i="75" s="1"/>
  <c r="BB745" i="75"/>
  <c r="BD744" i="75"/>
  <c r="BA744" i="75" s="1"/>
  <c r="BF744" i="75" s="1"/>
  <c r="BC744" i="75"/>
  <c r="AZ744" i="75" s="1"/>
  <c r="BE744" i="75" s="1"/>
  <c r="BB744" i="75"/>
  <c r="BD743" i="75"/>
  <c r="BA743" i="75" s="1"/>
  <c r="BF743" i="75" s="1"/>
  <c r="BC743" i="75"/>
  <c r="AZ743" i="75" s="1"/>
  <c r="BE743" i="75" s="1"/>
  <c r="BB743" i="75"/>
  <c r="BD742" i="75"/>
  <c r="BA742" i="75" s="1"/>
  <c r="BF742" i="75" s="1"/>
  <c r="BC742" i="75"/>
  <c r="AZ742" i="75" s="1"/>
  <c r="BE742" i="75" s="1"/>
  <c r="BB742" i="75"/>
  <c r="BD741" i="75"/>
  <c r="BA741" i="75" s="1"/>
  <c r="BF741" i="75" s="1"/>
  <c r="BC741" i="75"/>
  <c r="AZ741" i="75" s="1"/>
  <c r="BE741" i="75" s="1"/>
  <c r="BB741" i="75"/>
  <c r="BD740" i="75"/>
  <c r="BA740" i="75" s="1"/>
  <c r="BF740" i="75" s="1"/>
  <c r="BC740" i="75"/>
  <c r="AZ740" i="75" s="1"/>
  <c r="BE740" i="75" s="1"/>
  <c r="BB740" i="75"/>
  <c r="BD739" i="75"/>
  <c r="BA739" i="75" s="1"/>
  <c r="BF739" i="75" s="1"/>
  <c r="BC739" i="75"/>
  <c r="AZ739" i="75" s="1"/>
  <c r="BE739" i="75" s="1"/>
  <c r="BB739" i="75"/>
  <c r="BD738" i="75"/>
  <c r="BA738" i="75" s="1"/>
  <c r="BF738" i="75" s="1"/>
  <c r="BC738" i="75"/>
  <c r="AZ738" i="75" s="1"/>
  <c r="BE738" i="75" s="1"/>
  <c r="BB738" i="75"/>
  <c r="BD737" i="75"/>
  <c r="BA737" i="75" s="1"/>
  <c r="BF737" i="75" s="1"/>
  <c r="BC737" i="75"/>
  <c r="AZ737" i="75" s="1"/>
  <c r="BE737" i="75" s="1"/>
  <c r="BB737" i="75"/>
  <c r="BD736" i="75"/>
  <c r="BA736" i="75" s="1"/>
  <c r="BF736" i="75" s="1"/>
  <c r="BC736" i="75"/>
  <c r="AZ736" i="75" s="1"/>
  <c r="BE736" i="75" s="1"/>
  <c r="BB736" i="75"/>
  <c r="BD735" i="75"/>
  <c r="BA735" i="75" s="1"/>
  <c r="BF735" i="75" s="1"/>
  <c r="BC735" i="75"/>
  <c r="AZ735" i="75" s="1"/>
  <c r="BE735" i="75" s="1"/>
  <c r="BB735" i="75"/>
  <c r="BD734" i="75"/>
  <c r="BA734" i="75" s="1"/>
  <c r="BF734" i="75" s="1"/>
  <c r="BC734" i="75"/>
  <c r="AZ734" i="75" s="1"/>
  <c r="BE734" i="75" s="1"/>
  <c r="BB734" i="75"/>
  <c r="BD733" i="75"/>
  <c r="BA733" i="75" s="1"/>
  <c r="BF733" i="75" s="1"/>
  <c r="BC733" i="75"/>
  <c r="AZ733" i="75" s="1"/>
  <c r="BE733" i="75" s="1"/>
  <c r="BB733" i="75"/>
  <c r="BD732" i="75"/>
  <c r="BA732" i="75" s="1"/>
  <c r="BF732" i="75" s="1"/>
  <c r="BC732" i="75"/>
  <c r="AZ732" i="75" s="1"/>
  <c r="BE732" i="75" s="1"/>
  <c r="BB732" i="75"/>
  <c r="BD731" i="75"/>
  <c r="BA731" i="75" s="1"/>
  <c r="BF731" i="75" s="1"/>
  <c r="BC731" i="75"/>
  <c r="AZ731" i="75" s="1"/>
  <c r="BE731" i="75" s="1"/>
  <c r="BB731" i="75"/>
  <c r="BD730" i="75"/>
  <c r="BA730" i="75" s="1"/>
  <c r="BF730" i="75" s="1"/>
  <c r="BC730" i="75"/>
  <c r="AZ730" i="75" s="1"/>
  <c r="BE730" i="75" s="1"/>
  <c r="BB730" i="75"/>
  <c r="BD729" i="75"/>
  <c r="BA729" i="75" s="1"/>
  <c r="BF729" i="75" s="1"/>
  <c r="BC729" i="75"/>
  <c r="AZ729" i="75" s="1"/>
  <c r="BE729" i="75" s="1"/>
  <c r="BB729" i="75"/>
  <c r="BD728" i="75"/>
  <c r="BA728" i="75" s="1"/>
  <c r="BF728" i="75" s="1"/>
  <c r="BC728" i="75"/>
  <c r="AZ728" i="75" s="1"/>
  <c r="BE728" i="75" s="1"/>
  <c r="BB728" i="75"/>
  <c r="BD727" i="75"/>
  <c r="BA727" i="75" s="1"/>
  <c r="BF727" i="75" s="1"/>
  <c r="BC727" i="75"/>
  <c r="AZ727" i="75" s="1"/>
  <c r="BE727" i="75" s="1"/>
  <c r="BB727" i="75"/>
  <c r="BD726" i="75"/>
  <c r="BA726" i="75" s="1"/>
  <c r="BF726" i="75" s="1"/>
  <c r="BC726" i="75"/>
  <c r="AZ726" i="75" s="1"/>
  <c r="BE726" i="75" s="1"/>
  <c r="BB726" i="75"/>
  <c r="BD725" i="75"/>
  <c r="BA725" i="75" s="1"/>
  <c r="BF725" i="75" s="1"/>
  <c r="BC725" i="75"/>
  <c r="AZ725" i="75" s="1"/>
  <c r="BE725" i="75" s="1"/>
  <c r="BB725" i="75"/>
  <c r="BD724" i="75"/>
  <c r="BA724" i="75" s="1"/>
  <c r="BF724" i="75" s="1"/>
  <c r="BC724" i="75"/>
  <c r="AZ724" i="75" s="1"/>
  <c r="BE724" i="75" s="1"/>
  <c r="BB724" i="75"/>
  <c r="BD723" i="75"/>
  <c r="BA723" i="75" s="1"/>
  <c r="BF723" i="75" s="1"/>
  <c r="BC723" i="75"/>
  <c r="AZ723" i="75" s="1"/>
  <c r="BE723" i="75" s="1"/>
  <c r="BB723" i="75"/>
  <c r="BD722" i="75"/>
  <c r="BA722" i="75" s="1"/>
  <c r="BF722" i="75" s="1"/>
  <c r="BC722" i="75"/>
  <c r="AZ722" i="75" s="1"/>
  <c r="BE722" i="75" s="1"/>
  <c r="BB722" i="75"/>
  <c r="BD721" i="75"/>
  <c r="BA721" i="75" s="1"/>
  <c r="BF721" i="75" s="1"/>
  <c r="BC721" i="75"/>
  <c r="AZ721" i="75" s="1"/>
  <c r="BE721" i="75" s="1"/>
  <c r="BB721" i="75"/>
  <c r="BD720" i="75"/>
  <c r="BA720" i="75" s="1"/>
  <c r="BF720" i="75" s="1"/>
  <c r="BC720" i="75"/>
  <c r="AZ720" i="75" s="1"/>
  <c r="BE720" i="75" s="1"/>
  <c r="BB720" i="75"/>
  <c r="BD719" i="75"/>
  <c r="BA719" i="75" s="1"/>
  <c r="BF719" i="75" s="1"/>
  <c r="BC719" i="75"/>
  <c r="AZ719" i="75" s="1"/>
  <c r="BE719" i="75" s="1"/>
  <c r="BB719" i="75"/>
  <c r="BD718" i="75"/>
  <c r="BA718" i="75" s="1"/>
  <c r="BF718" i="75" s="1"/>
  <c r="BC718" i="75"/>
  <c r="AZ718" i="75" s="1"/>
  <c r="BE718" i="75" s="1"/>
  <c r="BB718" i="75"/>
  <c r="BD717" i="75"/>
  <c r="BA717" i="75" s="1"/>
  <c r="BF717" i="75" s="1"/>
  <c r="BC717" i="75"/>
  <c r="AZ717" i="75" s="1"/>
  <c r="BE717" i="75" s="1"/>
  <c r="BB717" i="75"/>
  <c r="BD716" i="75"/>
  <c r="BA716" i="75" s="1"/>
  <c r="BF716" i="75" s="1"/>
  <c r="BC716" i="75"/>
  <c r="AZ716" i="75" s="1"/>
  <c r="BE716" i="75" s="1"/>
  <c r="BB716" i="75"/>
  <c r="BD715" i="75"/>
  <c r="BA715" i="75" s="1"/>
  <c r="BF715" i="75" s="1"/>
  <c r="BC715" i="75"/>
  <c r="AZ715" i="75" s="1"/>
  <c r="BE715" i="75" s="1"/>
  <c r="BB715" i="75"/>
  <c r="BD714" i="75"/>
  <c r="BA714" i="75" s="1"/>
  <c r="BF714" i="75" s="1"/>
  <c r="BC714" i="75"/>
  <c r="AZ714" i="75" s="1"/>
  <c r="BE714" i="75" s="1"/>
  <c r="BB714" i="75"/>
  <c r="BD713" i="75"/>
  <c r="BA713" i="75" s="1"/>
  <c r="BF713" i="75" s="1"/>
  <c r="BC713" i="75"/>
  <c r="AZ713" i="75" s="1"/>
  <c r="BE713" i="75" s="1"/>
  <c r="BB713" i="75"/>
  <c r="BD712" i="75"/>
  <c r="BA712" i="75" s="1"/>
  <c r="BF712" i="75" s="1"/>
  <c r="BC712" i="75"/>
  <c r="AZ712" i="75" s="1"/>
  <c r="BE712" i="75" s="1"/>
  <c r="BB712" i="75"/>
  <c r="BD711" i="75"/>
  <c r="BA711" i="75" s="1"/>
  <c r="BF711" i="75" s="1"/>
  <c r="BC711" i="75"/>
  <c r="AZ711" i="75" s="1"/>
  <c r="BE711" i="75" s="1"/>
  <c r="BB711" i="75"/>
  <c r="BD710" i="75"/>
  <c r="BA710" i="75" s="1"/>
  <c r="BF710" i="75" s="1"/>
  <c r="BC710" i="75"/>
  <c r="AZ710" i="75" s="1"/>
  <c r="BE710" i="75" s="1"/>
  <c r="BB710" i="75"/>
  <c r="BD709" i="75"/>
  <c r="BA709" i="75" s="1"/>
  <c r="BF709" i="75" s="1"/>
  <c r="BC709" i="75"/>
  <c r="AZ709" i="75" s="1"/>
  <c r="BE709" i="75" s="1"/>
  <c r="BB709" i="75"/>
  <c r="BD708" i="75"/>
  <c r="BA708" i="75" s="1"/>
  <c r="BF708" i="75" s="1"/>
  <c r="BC708" i="75"/>
  <c r="AZ708" i="75" s="1"/>
  <c r="BE708" i="75" s="1"/>
  <c r="BB708" i="75"/>
  <c r="BD707" i="75"/>
  <c r="BA707" i="75" s="1"/>
  <c r="BF707" i="75" s="1"/>
  <c r="BC707" i="75"/>
  <c r="AZ707" i="75" s="1"/>
  <c r="BE707" i="75" s="1"/>
  <c r="BB707" i="75"/>
  <c r="BD706" i="75"/>
  <c r="BA706" i="75" s="1"/>
  <c r="BF706" i="75" s="1"/>
  <c r="BC706" i="75"/>
  <c r="AZ706" i="75" s="1"/>
  <c r="BE706" i="75" s="1"/>
  <c r="BB706" i="75"/>
  <c r="BD705" i="75"/>
  <c r="BA705" i="75" s="1"/>
  <c r="BF705" i="75" s="1"/>
  <c r="BC705" i="75"/>
  <c r="AZ705" i="75" s="1"/>
  <c r="BE705" i="75" s="1"/>
  <c r="BB705" i="75"/>
  <c r="BD704" i="75"/>
  <c r="BA704" i="75" s="1"/>
  <c r="BF704" i="75" s="1"/>
  <c r="BC704" i="75"/>
  <c r="AZ704" i="75" s="1"/>
  <c r="BE704" i="75" s="1"/>
  <c r="BB704" i="75"/>
  <c r="BD703" i="75"/>
  <c r="BA703" i="75" s="1"/>
  <c r="BF703" i="75" s="1"/>
  <c r="BC703" i="75"/>
  <c r="AZ703" i="75" s="1"/>
  <c r="BE703" i="75" s="1"/>
  <c r="BB703" i="75"/>
  <c r="BD702" i="75"/>
  <c r="BA702" i="75" s="1"/>
  <c r="BF702" i="75" s="1"/>
  <c r="BC702" i="75"/>
  <c r="AZ702" i="75" s="1"/>
  <c r="BE702" i="75" s="1"/>
  <c r="BB702" i="75"/>
  <c r="BD701" i="75"/>
  <c r="BA701" i="75" s="1"/>
  <c r="BF701" i="75" s="1"/>
  <c r="BC701" i="75"/>
  <c r="AZ701" i="75" s="1"/>
  <c r="BE701" i="75" s="1"/>
  <c r="BB701" i="75"/>
  <c r="BD700" i="75"/>
  <c r="BA700" i="75" s="1"/>
  <c r="BF700" i="75" s="1"/>
  <c r="BC700" i="75"/>
  <c r="AZ700" i="75" s="1"/>
  <c r="BE700" i="75" s="1"/>
  <c r="BB700" i="75"/>
  <c r="BD699" i="75"/>
  <c r="BA699" i="75" s="1"/>
  <c r="BF699" i="75" s="1"/>
  <c r="BC699" i="75"/>
  <c r="AZ699" i="75" s="1"/>
  <c r="BE699" i="75" s="1"/>
  <c r="BB699" i="75"/>
  <c r="BD698" i="75"/>
  <c r="BA698" i="75" s="1"/>
  <c r="BF698" i="75" s="1"/>
  <c r="BC698" i="75"/>
  <c r="AZ698" i="75" s="1"/>
  <c r="BE698" i="75" s="1"/>
  <c r="BB698" i="75"/>
  <c r="BD697" i="75"/>
  <c r="BA697" i="75" s="1"/>
  <c r="BF697" i="75" s="1"/>
  <c r="BC697" i="75"/>
  <c r="AZ697" i="75" s="1"/>
  <c r="BE697" i="75" s="1"/>
  <c r="BB697" i="75"/>
  <c r="BD696" i="75"/>
  <c r="BA696" i="75" s="1"/>
  <c r="BF696" i="75" s="1"/>
  <c r="BC696" i="75"/>
  <c r="AZ696" i="75" s="1"/>
  <c r="BE696" i="75" s="1"/>
  <c r="BB696" i="75"/>
  <c r="BD695" i="75"/>
  <c r="BA695" i="75" s="1"/>
  <c r="BF695" i="75" s="1"/>
  <c r="BC695" i="75"/>
  <c r="AZ695" i="75" s="1"/>
  <c r="BE695" i="75" s="1"/>
  <c r="BB695" i="75"/>
  <c r="BD694" i="75"/>
  <c r="BA694" i="75" s="1"/>
  <c r="BF694" i="75" s="1"/>
  <c r="BC694" i="75"/>
  <c r="AZ694" i="75" s="1"/>
  <c r="BE694" i="75" s="1"/>
  <c r="BB694" i="75"/>
  <c r="BD693" i="75"/>
  <c r="BA693" i="75" s="1"/>
  <c r="BF693" i="75" s="1"/>
  <c r="BC693" i="75"/>
  <c r="AZ693" i="75" s="1"/>
  <c r="BE693" i="75" s="1"/>
  <c r="BB693" i="75"/>
  <c r="BD692" i="75"/>
  <c r="BA692" i="75" s="1"/>
  <c r="BF692" i="75" s="1"/>
  <c r="BC692" i="75"/>
  <c r="AZ692" i="75" s="1"/>
  <c r="BE692" i="75" s="1"/>
  <c r="BB692" i="75"/>
  <c r="BD691" i="75"/>
  <c r="BA691" i="75" s="1"/>
  <c r="BF691" i="75" s="1"/>
  <c r="BC691" i="75"/>
  <c r="AZ691" i="75" s="1"/>
  <c r="BE691" i="75" s="1"/>
  <c r="BB691" i="75"/>
  <c r="BD690" i="75"/>
  <c r="BA690" i="75" s="1"/>
  <c r="BF690" i="75" s="1"/>
  <c r="BC690" i="75"/>
  <c r="AZ690" i="75" s="1"/>
  <c r="BE690" i="75" s="1"/>
  <c r="BB690" i="75"/>
  <c r="BD689" i="75"/>
  <c r="BA689" i="75" s="1"/>
  <c r="BF689" i="75" s="1"/>
  <c r="BC689" i="75"/>
  <c r="AZ689" i="75" s="1"/>
  <c r="BE689" i="75" s="1"/>
  <c r="BB689" i="75"/>
  <c r="BD688" i="75"/>
  <c r="BA688" i="75" s="1"/>
  <c r="BF688" i="75" s="1"/>
  <c r="BC688" i="75"/>
  <c r="AZ688" i="75" s="1"/>
  <c r="BE688" i="75" s="1"/>
  <c r="BB688" i="75"/>
  <c r="BD687" i="75"/>
  <c r="BA687" i="75" s="1"/>
  <c r="BF687" i="75" s="1"/>
  <c r="BC687" i="75"/>
  <c r="AZ687" i="75" s="1"/>
  <c r="BE687" i="75" s="1"/>
  <c r="BB687" i="75"/>
  <c r="BD686" i="75"/>
  <c r="BA686" i="75" s="1"/>
  <c r="BF686" i="75" s="1"/>
  <c r="BC686" i="75"/>
  <c r="AZ686" i="75" s="1"/>
  <c r="BE686" i="75" s="1"/>
  <c r="BB686" i="75"/>
  <c r="BD685" i="75"/>
  <c r="BA685" i="75" s="1"/>
  <c r="BF685" i="75" s="1"/>
  <c r="BC685" i="75"/>
  <c r="AZ685" i="75" s="1"/>
  <c r="BE685" i="75" s="1"/>
  <c r="BB685" i="75"/>
  <c r="BD684" i="75"/>
  <c r="BA684" i="75" s="1"/>
  <c r="BF684" i="75" s="1"/>
  <c r="BC684" i="75"/>
  <c r="AZ684" i="75" s="1"/>
  <c r="BE684" i="75" s="1"/>
  <c r="BB684" i="75"/>
  <c r="BD683" i="75"/>
  <c r="BA683" i="75" s="1"/>
  <c r="BF683" i="75" s="1"/>
  <c r="BC683" i="75"/>
  <c r="AZ683" i="75" s="1"/>
  <c r="BE683" i="75" s="1"/>
  <c r="BB683" i="75"/>
  <c r="BD682" i="75"/>
  <c r="BA682" i="75" s="1"/>
  <c r="BF682" i="75" s="1"/>
  <c r="BC682" i="75"/>
  <c r="AZ682" i="75" s="1"/>
  <c r="BE682" i="75" s="1"/>
  <c r="BB682" i="75"/>
  <c r="BD681" i="75"/>
  <c r="BA681" i="75" s="1"/>
  <c r="BF681" i="75" s="1"/>
  <c r="BC681" i="75"/>
  <c r="AZ681" i="75" s="1"/>
  <c r="BE681" i="75" s="1"/>
  <c r="BB681" i="75"/>
  <c r="BD680" i="75"/>
  <c r="BA680" i="75" s="1"/>
  <c r="BF680" i="75" s="1"/>
  <c r="BC680" i="75"/>
  <c r="AZ680" i="75" s="1"/>
  <c r="BE680" i="75" s="1"/>
  <c r="BB680" i="75"/>
  <c r="BD679" i="75"/>
  <c r="BA679" i="75" s="1"/>
  <c r="BF679" i="75" s="1"/>
  <c r="BC679" i="75"/>
  <c r="AZ679" i="75" s="1"/>
  <c r="BE679" i="75" s="1"/>
  <c r="BB679" i="75"/>
  <c r="BD678" i="75"/>
  <c r="BA678" i="75" s="1"/>
  <c r="BF678" i="75" s="1"/>
  <c r="BC678" i="75"/>
  <c r="AZ678" i="75" s="1"/>
  <c r="BE678" i="75" s="1"/>
  <c r="BB678" i="75"/>
  <c r="BD677" i="75"/>
  <c r="BA677" i="75" s="1"/>
  <c r="BF677" i="75" s="1"/>
  <c r="BC677" i="75"/>
  <c r="AZ677" i="75" s="1"/>
  <c r="BE677" i="75" s="1"/>
  <c r="BB677" i="75"/>
  <c r="BD676" i="75"/>
  <c r="BA676" i="75" s="1"/>
  <c r="BF676" i="75" s="1"/>
  <c r="BC676" i="75"/>
  <c r="AZ676" i="75" s="1"/>
  <c r="BE676" i="75" s="1"/>
  <c r="BB676" i="75"/>
  <c r="BD675" i="75"/>
  <c r="BA675" i="75" s="1"/>
  <c r="BF675" i="75" s="1"/>
  <c r="BC675" i="75"/>
  <c r="AZ675" i="75" s="1"/>
  <c r="BE675" i="75" s="1"/>
  <c r="BB675" i="75"/>
  <c r="BD674" i="75"/>
  <c r="BA674" i="75" s="1"/>
  <c r="BF674" i="75" s="1"/>
  <c r="BC674" i="75"/>
  <c r="AZ674" i="75" s="1"/>
  <c r="BE674" i="75" s="1"/>
  <c r="BB674" i="75"/>
  <c r="BD673" i="75"/>
  <c r="BA673" i="75" s="1"/>
  <c r="BF673" i="75" s="1"/>
  <c r="BC673" i="75"/>
  <c r="AZ673" i="75" s="1"/>
  <c r="BE673" i="75" s="1"/>
  <c r="BB673" i="75"/>
  <c r="BD672" i="75"/>
  <c r="BA672" i="75" s="1"/>
  <c r="BF672" i="75" s="1"/>
  <c r="BC672" i="75"/>
  <c r="AZ672" i="75" s="1"/>
  <c r="BE672" i="75" s="1"/>
  <c r="BB672" i="75"/>
  <c r="BD671" i="75"/>
  <c r="BA671" i="75" s="1"/>
  <c r="BF671" i="75" s="1"/>
  <c r="BC671" i="75"/>
  <c r="AZ671" i="75" s="1"/>
  <c r="BE671" i="75" s="1"/>
  <c r="BB671" i="75"/>
  <c r="BD670" i="75"/>
  <c r="BA670" i="75" s="1"/>
  <c r="BF670" i="75" s="1"/>
  <c r="BC670" i="75"/>
  <c r="AZ670" i="75" s="1"/>
  <c r="BE670" i="75" s="1"/>
  <c r="BB670" i="75"/>
  <c r="BD669" i="75"/>
  <c r="BA669" i="75" s="1"/>
  <c r="BF669" i="75" s="1"/>
  <c r="BC669" i="75"/>
  <c r="AZ669" i="75" s="1"/>
  <c r="BE669" i="75" s="1"/>
  <c r="BB669" i="75"/>
  <c r="BD668" i="75"/>
  <c r="BA668" i="75" s="1"/>
  <c r="BF668" i="75" s="1"/>
  <c r="BC668" i="75"/>
  <c r="AZ668" i="75" s="1"/>
  <c r="BE668" i="75" s="1"/>
  <c r="BB668" i="75"/>
  <c r="BD667" i="75"/>
  <c r="BA667" i="75" s="1"/>
  <c r="BF667" i="75" s="1"/>
  <c r="BC667" i="75"/>
  <c r="AZ667" i="75" s="1"/>
  <c r="BE667" i="75" s="1"/>
  <c r="BB667" i="75"/>
  <c r="BD666" i="75"/>
  <c r="BA666" i="75" s="1"/>
  <c r="BF666" i="75" s="1"/>
  <c r="BC666" i="75"/>
  <c r="AZ666" i="75" s="1"/>
  <c r="BE666" i="75" s="1"/>
  <c r="BB666" i="75"/>
  <c r="BD665" i="75"/>
  <c r="BA665" i="75" s="1"/>
  <c r="BF665" i="75" s="1"/>
  <c r="BC665" i="75"/>
  <c r="AZ665" i="75" s="1"/>
  <c r="BE665" i="75" s="1"/>
  <c r="BB665" i="75"/>
  <c r="BD664" i="75"/>
  <c r="BA664" i="75" s="1"/>
  <c r="BF664" i="75" s="1"/>
  <c r="BC664" i="75"/>
  <c r="AZ664" i="75" s="1"/>
  <c r="BE664" i="75" s="1"/>
  <c r="BB664" i="75"/>
  <c r="BD663" i="75"/>
  <c r="BA663" i="75" s="1"/>
  <c r="BF663" i="75" s="1"/>
  <c r="BC663" i="75"/>
  <c r="AZ663" i="75" s="1"/>
  <c r="BE663" i="75" s="1"/>
  <c r="BB663" i="75"/>
  <c r="BD662" i="75"/>
  <c r="BA662" i="75" s="1"/>
  <c r="BF662" i="75" s="1"/>
  <c r="BC662" i="75"/>
  <c r="AZ662" i="75" s="1"/>
  <c r="BE662" i="75" s="1"/>
  <c r="BB662" i="75"/>
  <c r="BD661" i="75"/>
  <c r="BA661" i="75" s="1"/>
  <c r="BF661" i="75" s="1"/>
  <c r="BC661" i="75"/>
  <c r="AZ661" i="75" s="1"/>
  <c r="BE661" i="75" s="1"/>
  <c r="BB661" i="75"/>
  <c r="BD660" i="75"/>
  <c r="BA660" i="75" s="1"/>
  <c r="BF660" i="75" s="1"/>
  <c r="BC660" i="75"/>
  <c r="AZ660" i="75" s="1"/>
  <c r="BE660" i="75" s="1"/>
  <c r="BB660" i="75"/>
  <c r="BD659" i="75"/>
  <c r="BA659" i="75" s="1"/>
  <c r="BF659" i="75" s="1"/>
  <c r="BC659" i="75"/>
  <c r="AZ659" i="75" s="1"/>
  <c r="BE659" i="75" s="1"/>
  <c r="BB659" i="75"/>
  <c r="BD658" i="75"/>
  <c r="BA658" i="75" s="1"/>
  <c r="BF658" i="75" s="1"/>
  <c r="BC658" i="75"/>
  <c r="AZ658" i="75" s="1"/>
  <c r="BE658" i="75" s="1"/>
  <c r="BB658" i="75"/>
  <c r="BD657" i="75"/>
  <c r="BA657" i="75" s="1"/>
  <c r="BF657" i="75" s="1"/>
  <c r="BC657" i="75"/>
  <c r="AZ657" i="75" s="1"/>
  <c r="BE657" i="75" s="1"/>
  <c r="BB657" i="75"/>
  <c r="BD656" i="75"/>
  <c r="BA656" i="75" s="1"/>
  <c r="BF656" i="75" s="1"/>
  <c r="BC656" i="75"/>
  <c r="AZ656" i="75" s="1"/>
  <c r="BE656" i="75" s="1"/>
  <c r="BB656" i="75"/>
  <c r="BD655" i="75"/>
  <c r="BA655" i="75" s="1"/>
  <c r="BF655" i="75" s="1"/>
  <c r="BC655" i="75"/>
  <c r="AZ655" i="75" s="1"/>
  <c r="BE655" i="75" s="1"/>
  <c r="BB655" i="75"/>
  <c r="BD654" i="75"/>
  <c r="BA654" i="75" s="1"/>
  <c r="BF654" i="75" s="1"/>
  <c r="BC654" i="75"/>
  <c r="AZ654" i="75" s="1"/>
  <c r="BE654" i="75" s="1"/>
  <c r="BB654" i="75"/>
  <c r="BD653" i="75"/>
  <c r="BA653" i="75" s="1"/>
  <c r="BF653" i="75" s="1"/>
  <c r="BC653" i="75"/>
  <c r="AZ653" i="75" s="1"/>
  <c r="BE653" i="75" s="1"/>
  <c r="BB653" i="75"/>
  <c r="BD652" i="75"/>
  <c r="BA652" i="75" s="1"/>
  <c r="BF652" i="75" s="1"/>
  <c r="BC652" i="75"/>
  <c r="AZ652" i="75" s="1"/>
  <c r="BE652" i="75" s="1"/>
  <c r="BB652" i="75"/>
  <c r="BD651" i="75"/>
  <c r="BA651" i="75" s="1"/>
  <c r="BF651" i="75" s="1"/>
  <c r="BC651" i="75"/>
  <c r="AZ651" i="75" s="1"/>
  <c r="BE651" i="75" s="1"/>
  <c r="BB651" i="75"/>
  <c r="BD650" i="75"/>
  <c r="BA650" i="75" s="1"/>
  <c r="BF650" i="75" s="1"/>
  <c r="BC650" i="75"/>
  <c r="AZ650" i="75" s="1"/>
  <c r="BE650" i="75" s="1"/>
  <c r="BB650" i="75"/>
  <c r="BD649" i="75"/>
  <c r="BA649" i="75" s="1"/>
  <c r="BF649" i="75" s="1"/>
  <c r="BC649" i="75"/>
  <c r="AZ649" i="75" s="1"/>
  <c r="BE649" i="75" s="1"/>
  <c r="BB649" i="75"/>
  <c r="BD648" i="75"/>
  <c r="BA648" i="75" s="1"/>
  <c r="BF648" i="75" s="1"/>
  <c r="BC648" i="75"/>
  <c r="AZ648" i="75" s="1"/>
  <c r="BE648" i="75" s="1"/>
  <c r="BB648" i="75"/>
  <c r="BD647" i="75"/>
  <c r="BA647" i="75" s="1"/>
  <c r="BF647" i="75" s="1"/>
  <c r="BC647" i="75"/>
  <c r="AZ647" i="75" s="1"/>
  <c r="BE647" i="75" s="1"/>
  <c r="BB647" i="75"/>
  <c r="BD646" i="75"/>
  <c r="BA646" i="75" s="1"/>
  <c r="BF646" i="75" s="1"/>
  <c r="BC646" i="75"/>
  <c r="AZ646" i="75" s="1"/>
  <c r="BE646" i="75" s="1"/>
  <c r="BB646" i="75"/>
  <c r="BD645" i="75"/>
  <c r="BA645" i="75" s="1"/>
  <c r="BF645" i="75" s="1"/>
  <c r="BC645" i="75"/>
  <c r="AZ645" i="75" s="1"/>
  <c r="BE645" i="75" s="1"/>
  <c r="BB645" i="75"/>
  <c r="BD644" i="75"/>
  <c r="BA644" i="75" s="1"/>
  <c r="BF644" i="75" s="1"/>
  <c r="BC644" i="75"/>
  <c r="AZ644" i="75" s="1"/>
  <c r="BE644" i="75" s="1"/>
  <c r="BB644" i="75"/>
  <c r="BD643" i="75"/>
  <c r="BA643" i="75" s="1"/>
  <c r="BF643" i="75" s="1"/>
  <c r="BC643" i="75"/>
  <c r="AZ643" i="75" s="1"/>
  <c r="BE643" i="75" s="1"/>
  <c r="BB643" i="75"/>
  <c r="BD642" i="75"/>
  <c r="BA642" i="75" s="1"/>
  <c r="BF642" i="75" s="1"/>
  <c r="BC642" i="75"/>
  <c r="AZ642" i="75" s="1"/>
  <c r="BE642" i="75" s="1"/>
  <c r="BB642" i="75"/>
  <c r="BD641" i="75"/>
  <c r="BA641" i="75" s="1"/>
  <c r="BF641" i="75" s="1"/>
  <c r="BC641" i="75"/>
  <c r="AZ641" i="75" s="1"/>
  <c r="BE641" i="75" s="1"/>
  <c r="BB641" i="75"/>
  <c r="BD640" i="75"/>
  <c r="BA640" i="75" s="1"/>
  <c r="BF640" i="75" s="1"/>
  <c r="BC640" i="75"/>
  <c r="AZ640" i="75" s="1"/>
  <c r="BE640" i="75" s="1"/>
  <c r="BB640" i="75"/>
  <c r="BD639" i="75"/>
  <c r="BA639" i="75" s="1"/>
  <c r="BF639" i="75" s="1"/>
  <c r="BC639" i="75"/>
  <c r="AZ639" i="75" s="1"/>
  <c r="BE639" i="75" s="1"/>
  <c r="BB639" i="75"/>
  <c r="BD638" i="75"/>
  <c r="BA638" i="75" s="1"/>
  <c r="BF638" i="75" s="1"/>
  <c r="BC638" i="75"/>
  <c r="AZ638" i="75" s="1"/>
  <c r="BE638" i="75" s="1"/>
  <c r="BB638" i="75"/>
  <c r="BD637" i="75"/>
  <c r="BA637" i="75" s="1"/>
  <c r="BF637" i="75" s="1"/>
  <c r="BC637" i="75"/>
  <c r="AZ637" i="75" s="1"/>
  <c r="BE637" i="75" s="1"/>
  <c r="BB637" i="75"/>
  <c r="BD636" i="75"/>
  <c r="BA636" i="75" s="1"/>
  <c r="BF636" i="75" s="1"/>
  <c r="BC636" i="75"/>
  <c r="AZ636" i="75" s="1"/>
  <c r="BE636" i="75" s="1"/>
  <c r="BB636" i="75"/>
  <c r="BD635" i="75"/>
  <c r="BA635" i="75" s="1"/>
  <c r="BF635" i="75" s="1"/>
  <c r="BC635" i="75"/>
  <c r="AZ635" i="75" s="1"/>
  <c r="BE635" i="75" s="1"/>
  <c r="BB635" i="75"/>
  <c r="BD634" i="75"/>
  <c r="BA634" i="75" s="1"/>
  <c r="BF634" i="75" s="1"/>
  <c r="BC634" i="75"/>
  <c r="AZ634" i="75" s="1"/>
  <c r="BE634" i="75" s="1"/>
  <c r="BB634" i="75"/>
  <c r="BD633" i="75"/>
  <c r="BA633" i="75" s="1"/>
  <c r="BF633" i="75" s="1"/>
  <c r="BC633" i="75"/>
  <c r="AZ633" i="75" s="1"/>
  <c r="BE633" i="75" s="1"/>
  <c r="BB633" i="75"/>
  <c r="BD632" i="75"/>
  <c r="BA632" i="75" s="1"/>
  <c r="BF632" i="75" s="1"/>
  <c r="BC632" i="75"/>
  <c r="AZ632" i="75" s="1"/>
  <c r="BE632" i="75" s="1"/>
  <c r="BB632" i="75"/>
  <c r="BD631" i="75"/>
  <c r="BA631" i="75" s="1"/>
  <c r="BF631" i="75" s="1"/>
  <c r="BC631" i="75"/>
  <c r="AZ631" i="75" s="1"/>
  <c r="BE631" i="75" s="1"/>
  <c r="BB631" i="75"/>
  <c r="BD630" i="75"/>
  <c r="BA630" i="75" s="1"/>
  <c r="BF630" i="75" s="1"/>
  <c r="BC630" i="75"/>
  <c r="AZ630" i="75" s="1"/>
  <c r="BE630" i="75" s="1"/>
  <c r="BB630" i="75"/>
  <c r="BD629" i="75"/>
  <c r="BA629" i="75" s="1"/>
  <c r="BF629" i="75" s="1"/>
  <c r="BC629" i="75"/>
  <c r="AZ629" i="75" s="1"/>
  <c r="BE629" i="75" s="1"/>
  <c r="BB629" i="75"/>
  <c r="BD628" i="75"/>
  <c r="BA628" i="75" s="1"/>
  <c r="BF628" i="75" s="1"/>
  <c r="BC628" i="75"/>
  <c r="AZ628" i="75" s="1"/>
  <c r="BE628" i="75" s="1"/>
  <c r="BB628" i="75"/>
  <c r="BD627" i="75"/>
  <c r="BA627" i="75" s="1"/>
  <c r="BF627" i="75" s="1"/>
  <c r="BC627" i="75"/>
  <c r="AZ627" i="75" s="1"/>
  <c r="BE627" i="75" s="1"/>
  <c r="BB627" i="75"/>
  <c r="BD626" i="75"/>
  <c r="BA626" i="75" s="1"/>
  <c r="BF626" i="75" s="1"/>
  <c r="BC626" i="75"/>
  <c r="AZ626" i="75" s="1"/>
  <c r="BE626" i="75" s="1"/>
  <c r="BB626" i="75"/>
  <c r="BD625" i="75"/>
  <c r="BA625" i="75" s="1"/>
  <c r="BF625" i="75" s="1"/>
  <c r="BC625" i="75"/>
  <c r="AZ625" i="75" s="1"/>
  <c r="BE625" i="75" s="1"/>
  <c r="BB625" i="75"/>
  <c r="BD624" i="75"/>
  <c r="BA624" i="75" s="1"/>
  <c r="BF624" i="75" s="1"/>
  <c r="BC624" i="75"/>
  <c r="AZ624" i="75" s="1"/>
  <c r="BE624" i="75" s="1"/>
  <c r="BB624" i="75"/>
  <c r="BD623" i="75"/>
  <c r="BA623" i="75" s="1"/>
  <c r="BF623" i="75" s="1"/>
  <c r="BC623" i="75"/>
  <c r="AZ623" i="75" s="1"/>
  <c r="BE623" i="75" s="1"/>
  <c r="BB623" i="75"/>
  <c r="BD622" i="75"/>
  <c r="BA622" i="75" s="1"/>
  <c r="BF622" i="75" s="1"/>
  <c r="BC622" i="75"/>
  <c r="AZ622" i="75" s="1"/>
  <c r="BE622" i="75" s="1"/>
  <c r="BB622" i="75"/>
  <c r="BD621" i="75"/>
  <c r="BA621" i="75" s="1"/>
  <c r="BF621" i="75" s="1"/>
  <c r="BC621" i="75"/>
  <c r="AZ621" i="75" s="1"/>
  <c r="BE621" i="75" s="1"/>
  <c r="BB621" i="75"/>
  <c r="BD620" i="75"/>
  <c r="BA620" i="75" s="1"/>
  <c r="BF620" i="75" s="1"/>
  <c r="BC620" i="75"/>
  <c r="AZ620" i="75" s="1"/>
  <c r="BE620" i="75" s="1"/>
  <c r="BB620" i="75"/>
  <c r="BD619" i="75"/>
  <c r="BA619" i="75" s="1"/>
  <c r="BF619" i="75" s="1"/>
  <c r="BC619" i="75"/>
  <c r="AZ619" i="75" s="1"/>
  <c r="BE619" i="75" s="1"/>
  <c r="BB619" i="75"/>
  <c r="BD618" i="75"/>
  <c r="BA618" i="75" s="1"/>
  <c r="BF618" i="75" s="1"/>
  <c r="BC618" i="75"/>
  <c r="AZ618" i="75" s="1"/>
  <c r="BE618" i="75" s="1"/>
  <c r="BB618" i="75"/>
  <c r="BD617" i="75"/>
  <c r="BA617" i="75" s="1"/>
  <c r="BF617" i="75" s="1"/>
  <c r="BC617" i="75"/>
  <c r="AZ617" i="75" s="1"/>
  <c r="BE617" i="75" s="1"/>
  <c r="BB617" i="75"/>
  <c r="BD616" i="75"/>
  <c r="BA616" i="75" s="1"/>
  <c r="BF616" i="75" s="1"/>
  <c r="BC616" i="75"/>
  <c r="AZ616" i="75" s="1"/>
  <c r="BE616" i="75" s="1"/>
  <c r="BB616" i="75"/>
  <c r="BD615" i="75"/>
  <c r="BA615" i="75" s="1"/>
  <c r="BF615" i="75" s="1"/>
  <c r="BC615" i="75"/>
  <c r="AZ615" i="75" s="1"/>
  <c r="BE615" i="75" s="1"/>
  <c r="BB615" i="75"/>
  <c r="BD614" i="75"/>
  <c r="BA614" i="75" s="1"/>
  <c r="BF614" i="75" s="1"/>
  <c r="BC614" i="75"/>
  <c r="AZ614" i="75" s="1"/>
  <c r="BE614" i="75" s="1"/>
  <c r="BB614" i="75"/>
  <c r="BD613" i="75"/>
  <c r="BA613" i="75" s="1"/>
  <c r="BF613" i="75" s="1"/>
  <c r="BC613" i="75"/>
  <c r="AZ613" i="75" s="1"/>
  <c r="BE613" i="75" s="1"/>
  <c r="BB613" i="75"/>
  <c r="BD612" i="75"/>
  <c r="BA612" i="75" s="1"/>
  <c r="BF612" i="75" s="1"/>
  <c r="BC612" i="75"/>
  <c r="AZ612" i="75" s="1"/>
  <c r="BE612" i="75" s="1"/>
  <c r="BB612" i="75"/>
  <c r="BD611" i="75"/>
  <c r="BA611" i="75" s="1"/>
  <c r="BF611" i="75" s="1"/>
  <c r="BC611" i="75"/>
  <c r="AZ611" i="75" s="1"/>
  <c r="BE611" i="75" s="1"/>
  <c r="BB611" i="75"/>
  <c r="BD610" i="75"/>
  <c r="BA610" i="75" s="1"/>
  <c r="BF610" i="75" s="1"/>
  <c r="BC610" i="75"/>
  <c r="AZ610" i="75" s="1"/>
  <c r="BE610" i="75" s="1"/>
  <c r="BB610" i="75"/>
  <c r="BD609" i="75"/>
  <c r="BA609" i="75" s="1"/>
  <c r="BF609" i="75" s="1"/>
  <c r="BC609" i="75"/>
  <c r="AZ609" i="75" s="1"/>
  <c r="BE609" i="75" s="1"/>
  <c r="BB609" i="75"/>
  <c r="BD608" i="75"/>
  <c r="BA608" i="75" s="1"/>
  <c r="BF608" i="75" s="1"/>
  <c r="BC608" i="75"/>
  <c r="AZ608" i="75" s="1"/>
  <c r="BE608" i="75" s="1"/>
  <c r="BB608" i="75"/>
  <c r="BD607" i="75"/>
  <c r="BA607" i="75" s="1"/>
  <c r="BF607" i="75" s="1"/>
  <c r="BC607" i="75"/>
  <c r="AZ607" i="75" s="1"/>
  <c r="BE607" i="75" s="1"/>
  <c r="BB607" i="75"/>
  <c r="BD606" i="75"/>
  <c r="BA606" i="75" s="1"/>
  <c r="BF606" i="75" s="1"/>
  <c r="BC606" i="75"/>
  <c r="AZ606" i="75" s="1"/>
  <c r="BE606" i="75" s="1"/>
  <c r="BB606" i="75"/>
  <c r="BD605" i="75"/>
  <c r="BA605" i="75" s="1"/>
  <c r="BF605" i="75" s="1"/>
  <c r="BC605" i="75"/>
  <c r="AZ605" i="75" s="1"/>
  <c r="BE605" i="75" s="1"/>
  <c r="BB605" i="75"/>
  <c r="BD604" i="75"/>
  <c r="BA604" i="75" s="1"/>
  <c r="BF604" i="75" s="1"/>
  <c r="BC604" i="75"/>
  <c r="AZ604" i="75" s="1"/>
  <c r="BE604" i="75" s="1"/>
  <c r="BB604" i="75"/>
  <c r="BD603" i="75"/>
  <c r="BA603" i="75" s="1"/>
  <c r="BF603" i="75" s="1"/>
  <c r="BC603" i="75"/>
  <c r="AZ603" i="75" s="1"/>
  <c r="BE603" i="75" s="1"/>
  <c r="BB603" i="75"/>
  <c r="BD602" i="75"/>
  <c r="BA602" i="75" s="1"/>
  <c r="BF602" i="75" s="1"/>
  <c r="BC602" i="75"/>
  <c r="AZ602" i="75" s="1"/>
  <c r="BE602" i="75" s="1"/>
  <c r="BB602" i="75"/>
  <c r="BD601" i="75"/>
  <c r="BA601" i="75" s="1"/>
  <c r="BF601" i="75" s="1"/>
  <c r="BC601" i="75"/>
  <c r="AZ601" i="75" s="1"/>
  <c r="BE601" i="75" s="1"/>
  <c r="BB601" i="75"/>
  <c r="BD600" i="75"/>
  <c r="BA600" i="75" s="1"/>
  <c r="BF600" i="75" s="1"/>
  <c r="BC600" i="75"/>
  <c r="AZ600" i="75" s="1"/>
  <c r="BE600" i="75" s="1"/>
  <c r="BB600" i="75"/>
  <c r="BD599" i="75"/>
  <c r="BA599" i="75" s="1"/>
  <c r="BF599" i="75" s="1"/>
  <c r="BC599" i="75"/>
  <c r="AZ599" i="75" s="1"/>
  <c r="BE599" i="75" s="1"/>
  <c r="BB599" i="75"/>
  <c r="BD598" i="75"/>
  <c r="BA598" i="75" s="1"/>
  <c r="BF598" i="75" s="1"/>
  <c r="BC598" i="75"/>
  <c r="AZ598" i="75" s="1"/>
  <c r="BE598" i="75" s="1"/>
  <c r="BB598" i="75"/>
  <c r="BD597" i="75"/>
  <c r="BA597" i="75" s="1"/>
  <c r="BF597" i="75" s="1"/>
  <c r="BC597" i="75"/>
  <c r="AZ597" i="75" s="1"/>
  <c r="BE597" i="75" s="1"/>
  <c r="BB597" i="75"/>
  <c r="BD596" i="75"/>
  <c r="BA596" i="75" s="1"/>
  <c r="BF596" i="75" s="1"/>
  <c r="BC596" i="75"/>
  <c r="AZ596" i="75" s="1"/>
  <c r="BE596" i="75" s="1"/>
  <c r="BB596" i="75"/>
  <c r="BD595" i="75"/>
  <c r="BA595" i="75" s="1"/>
  <c r="BF595" i="75" s="1"/>
  <c r="BC595" i="75"/>
  <c r="AZ595" i="75" s="1"/>
  <c r="BE595" i="75" s="1"/>
  <c r="BB595" i="75"/>
  <c r="BD594" i="75"/>
  <c r="BA594" i="75" s="1"/>
  <c r="BF594" i="75" s="1"/>
  <c r="BC594" i="75"/>
  <c r="AZ594" i="75" s="1"/>
  <c r="BE594" i="75" s="1"/>
  <c r="BB594" i="75"/>
  <c r="BD593" i="75"/>
  <c r="BA593" i="75" s="1"/>
  <c r="BF593" i="75" s="1"/>
  <c r="BC593" i="75"/>
  <c r="AZ593" i="75" s="1"/>
  <c r="BE593" i="75" s="1"/>
  <c r="BB593" i="75"/>
  <c r="BD592" i="75"/>
  <c r="BA592" i="75" s="1"/>
  <c r="BF592" i="75" s="1"/>
  <c r="BC592" i="75"/>
  <c r="AZ592" i="75" s="1"/>
  <c r="BE592" i="75" s="1"/>
  <c r="BB592" i="75"/>
  <c r="BD591" i="75"/>
  <c r="BA591" i="75" s="1"/>
  <c r="BF591" i="75" s="1"/>
  <c r="BC591" i="75"/>
  <c r="AZ591" i="75" s="1"/>
  <c r="BE591" i="75" s="1"/>
  <c r="BB591" i="75"/>
  <c r="BD590" i="75"/>
  <c r="BA590" i="75" s="1"/>
  <c r="BF590" i="75" s="1"/>
  <c r="BC590" i="75"/>
  <c r="AZ590" i="75" s="1"/>
  <c r="BE590" i="75" s="1"/>
  <c r="BB590" i="75"/>
  <c r="BD589" i="75"/>
  <c r="BA589" i="75" s="1"/>
  <c r="BF589" i="75" s="1"/>
  <c r="BC589" i="75"/>
  <c r="AZ589" i="75" s="1"/>
  <c r="BE589" i="75" s="1"/>
  <c r="BB589" i="75"/>
  <c r="BD588" i="75"/>
  <c r="BA588" i="75" s="1"/>
  <c r="BF588" i="75" s="1"/>
  <c r="BC588" i="75"/>
  <c r="AZ588" i="75" s="1"/>
  <c r="BE588" i="75" s="1"/>
  <c r="BB588" i="75"/>
  <c r="BD587" i="75"/>
  <c r="BA587" i="75" s="1"/>
  <c r="BF587" i="75" s="1"/>
  <c r="BC587" i="75"/>
  <c r="AZ587" i="75" s="1"/>
  <c r="BE587" i="75" s="1"/>
  <c r="BB587" i="75"/>
  <c r="BD586" i="75"/>
  <c r="BA586" i="75" s="1"/>
  <c r="BF586" i="75" s="1"/>
  <c r="BC586" i="75"/>
  <c r="AZ586" i="75" s="1"/>
  <c r="BE586" i="75" s="1"/>
  <c r="BB586" i="75"/>
  <c r="BD585" i="75"/>
  <c r="BA585" i="75" s="1"/>
  <c r="BF585" i="75" s="1"/>
  <c r="BC585" i="75"/>
  <c r="AZ585" i="75" s="1"/>
  <c r="BE585" i="75" s="1"/>
  <c r="BB585" i="75"/>
  <c r="BD584" i="75"/>
  <c r="BA584" i="75" s="1"/>
  <c r="BF584" i="75" s="1"/>
  <c r="BC584" i="75"/>
  <c r="AZ584" i="75" s="1"/>
  <c r="BE584" i="75" s="1"/>
  <c r="BB584" i="75"/>
  <c r="BD583" i="75"/>
  <c r="BA583" i="75" s="1"/>
  <c r="BF583" i="75" s="1"/>
  <c r="BC583" i="75"/>
  <c r="AZ583" i="75" s="1"/>
  <c r="BE583" i="75" s="1"/>
  <c r="BB583" i="75"/>
  <c r="BD582" i="75"/>
  <c r="BA582" i="75" s="1"/>
  <c r="BF582" i="75" s="1"/>
  <c r="BC582" i="75"/>
  <c r="AZ582" i="75" s="1"/>
  <c r="BE582" i="75" s="1"/>
  <c r="BB582" i="75"/>
  <c r="BD581" i="75"/>
  <c r="BA581" i="75" s="1"/>
  <c r="BF581" i="75" s="1"/>
  <c r="BC581" i="75"/>
  <c r="AZ581" i="75" s="1"/>
  <c r="BE581" i="75" s="1"/>
  <c r="BB581" i="75"/>
  <c r="BD580" i="75"/>
  <c r="BA580" i="75" s="1"/>
  <c r="BF580" i="75" s="1"/>
  <c r="BC580" i="75"/>
  <c r="AZ580" i="75" s="1"/>
  <c r="BE580" i="75" s="1"/>
  <c r="BB580" i="75"/>
  <c r="BD579" i="75"/>
  <c r="BA579" i="75" s="1"/>
  <c r="BF579" i="75" s="1"/>
  <c r="BC579" i="75"/>
  <c r="AZ579" i="75" s="1"/>
  <c r="BE579" i="75" s="1"/>
  <c r="BB579" i="75"/>
  <c r="BD578" i="75"/>
  <c r="BA578" i="75" s="1"/>
  <c r="BF578" i="75" s="1"/>
  <c r="BC578" i="75"/>
  <c r="AZ578" i="75" s="1"/>
  <c r="BE578" i="75" s="1"/>
  <c r="BB578" i="75"/>
  <c r="BD577" i="75"/>
  <c r="BA577" i="75" s="1"/>
  <c r="BF577" i="75" s="1"/>
  <c r="BC577" i="75"/>
  <c r="AZ577" i="75" s="1"/>
  <c r="BE577" i="75" s="1"/>
  <c r="BB577" i="75"/>
  <c r="BD576" i="75"/>
  <c r="BA576" i="75" s="1"/>
  <c r="BF576" i="75" s="1"/>
  <c r="BC576" i="75"/>
  <c r="AZ576" i="75" s="1"/>
  <c r="BE576" i="75" s="1"/>
  <c r="BB576" i="75"/>
  <c r="BD575" i="75"/>
  <c r="BA575" i="75" s="1"/>
  <c r="BF575" i="75" s="1"/>
  <c r="BC575" i="75"/>
  <c r="AZ575" i="75" s="1"/>
  <c r="BE575" i="75" s="1"/>
  <c r="BB575" i="75"/>
  <c r="BD574" i="75"/>
  <c r="BA574" i="75" s="1"/>
  <c r="BF574" i="75" s="1"/>
  <c r="BC574" i="75"/>
  <c r="AZ574" i="75" s="1"/>
  <c r="BE574" i="75" s="1"/>
  <c r="BB574" i="75"/>
  <c r="BD573" i="75"/>
  <c r="BA573" i="75" s="1"/>
  <c r="BF573" i="75" s="1"/>
  <c r="BC573" i="75"/>
  <c r="AZ573" i="75" s="1"/>
  <c r="BE573" i="75" s="1"/>
  <c r="BB573" i="75"/>
  <c r="BD572" i="75"/>
  <c r="BA572" i="75" s="1"/>
  <c r="BF572" i="75" s="1"/>
  <c r="BC572" i="75"/>
  <c r="AZ572" i="75" s="1"/>
  <c r="BE572" i="75" s="1"/>
  <c r="BB572" i="75"/>
  <c r="BD571" i="75"/>
  <c r="BA571" i="75" s="1"/>
  <c r="BF571" i="75" s="1"/>
  <c r="BC571" i="75"/>
  <c r="AZ571" i="75" s="1"/>
  <c r="BE571" i="75" s="1"/>
  <c r="BB571" i="75"/>
  <c r="BD570" i="75"/>
  <c r="BA570" i="75" s="1"/>
  <c r="BF570" i="75" s="1"/>
  <c r="BC570" i="75"/>
  <c r="AZ570" i="75" s="1"/>
  <c r="BE570" i="75" s="1"/>
  <c r="BB570" i="75"/>
  <c r="BD569" i="75"/>
  <c r="BA569" i="75" s="1"/>
  <c r="BF569" i="75" s="1"/>
  <c r="BC569" i="75"/>
  <c r="AZ569" i="75" s="1"/>
  <c r="BE569" i="75" s="1"/>
  <c r="BB569" i="75"/>
  <c r="BD568" i="75"/>
  <c r="BA568" i="75" s="1"/>
  <c r="BF568" i="75" s="1"/>
  <c r="BC568" i="75"/>
  <c r="AZ568" i="75" s="1"/>
  <c r="BE568" i="75" s="1"/>
  <c r="BB568" i="75"/>
  <c r="BD567" i="75"/>
  <c r="BA567" i="75" s="1"/>
  <c r="BF567" i="75" s="1"/>
  <c r="BC567" i="75"/>
  <c r="AZ567" i="75" s="1"/>
  <c r="BE567" i="75" s="1"/>
  <c r="BB567" i="75"/>
  <c r="BD566" i="75"/>
  <c r="BA566" i="75" s="1"/>
  <c r="BF566" i="75" s="1"/>
  <c r="BC566" i="75"/>
  <c r="AZ566" i="75" s="1"/>
  <c r="BE566" i="75" s="1"/>
  <c r="BB566" i="75"/>
  <c r="BD565" i="75"/>
  <c r="BA565" i="75" s="1"/>
  <c r="BF565" i="75" s="1"/>
  <c r="BC565" i="75"/>
  <c r="AZ565" i="75" s="1"/>
  <c r="BE565" i="75" s="1"/>
  <c r="BB565" i="75"/>
  <c r="BD564" i="75"/>
  <c r="BA564" i="75" s="1"/>
  <c r="BF564" i="75" s="1"/>
  <c r="BC564" i="75"/>
  <c r="AZ564" i="75" s="1"/>
  <c r="BE564" i="75" s="1"/>
  <c r="BB564" i="75"/>
  <c r="BD563" i="75"/>
  <c r="BA563" i="75" s="1"/>
  <c r="BF563" i="75" s="1"/>
  <c r="BC563" i="75"/>
  <c r="AZ563" i="75" s="1"/>
  <c r="BE563" i="75" s="1"/>
  <c r="BB563" i="75"/>
  <c r="BD562" i="75"/>
  <c r="BA562" i="75" s="1"/>
  <c r="BF562" i="75" s="1"/>
  <c r="BC562" i="75"/>
  <c r="AZ562" i="75" s="1"/>
  <c r="BE562" i="75" s="1"/>
  <c r="BB562" i="75"/>
  <c r="BD561" i="75"/>
  <c r="BA561" i="75" s="1"/>
  <c r="BF561" i="75" s="1"/>
  <c r="BC561" i="75"/>
  <c r="AZ561" i="75" s="1"/>
  <c r="BE561" i="75" s="1"/>
  <c r="BB561" i="75"/>
  <c r="BD560" i="75"/>
  <c r="BA560" i="75" s="1"/>
  <c r="BF560" i="75" s="1"/>
  <c r="BC560" i="75"/>
  <c r="AZ560" i="75" s="1"/>
  <c r="BE560" i="75" s="1"/>
  <c r="BB560" i="75"/>
  <c r="BD559" i="75"/>
  <c r="BA559" i="75" s="1"/>
  <c r="BF559" i="75" s="1"/>
  <c r="BC559" i="75"/>
  <c r="AZ559" i="75" s="1"/>
  <c r="BE559" i="75" s="1"/>
  <c r="BB559" i="75"/>
  <c r="BD558" i="75"/>
  <c r="BA558" i="75" s="1"/>
  <c r="BF558" i="75" s="1"/>
  <c r="BC558" i="75"/>
  <c r="AZ558" i="75" s="1"/>
  <c r="BE558" i="75" s="1"/>
  <c r="BB558" i="75"/>
  <c r="BD557" i="75"/>
  <c r="BA557" i="75" s="1"/>
  <c r="BF557" i="75" s="1"/>
  <c r="BC557" i="75"/>
  <c r="AZ557" i="75" s="1"/>
  <c r="BE557" i="75" s="1"/>
  <c r="BB557" i="75"/>
  <c r="BD556" i="75"/>
  <c r="BA556" i="75" s="1"/>
  <c r="BF556" i="75" s="1"/>
  <c r="BC556" i="75"/>
  <c r="AZ556" i="75" s="1"/>
  <c r="BE556" i="75" s="1"/>
  <c r="BB556" i="75"/>
  <c r="BD555" i="75"/>
  <c r="BA555" i="75" s="1"/>
  <c r="BF555" i="75" s="1"/>
  <c r="BC555" i="75"/>
  <c r="AZ555" i="75" s="1"/>
  <c r="BE555" i="75" s="1"/>
  <c r="BB555" i="75"/>
  <c r="BD554" i="75"/>
  <c r="BA554" i="75" s="1"/>
  <c r="BF554" i="75" s="1"/>
  <c r="BC554" i="75"/>
  <c r="AZ554" i="75" s="1"/>
  <c r="BE554" i="75" s="1"/>
  <c r="BB554" i="75"/>
  <c r="BD553" i="75"/>
  <c r="BA553" i="75" s="1"/>
  <c r="BF553" i="75" s="1"/>
  <c r="BC553" i="75"/>
  <c r="AZ553" i="75" s="1"/>
  <c r="BE553" i="75" s="1"/>
  <c r="BB553" i="75"/>
  <c r="BD552" i="75"/>
  <c r="BA552" i="75" s="1"/>
  <c r="BF552" i="75" s="1"/>
  <c r="BC552" i="75"/>
  <c r="AZ552" i="75" s="1"/>
  <c r="BE552" i="75" s="1"/>
  <c r="BB552" i="75"/>
  <c r="BD551" i="75"/>
  <c r="BA551" i="75" s="1"/>
  <c r="BF551" i="75" s="1"/>
  <c r="BC551" i="75"/>
  <c r="AZ551" i="75" s="1"/>
  <c r="BE551" i="75" s="1"/>
  <c r="BB551" i="75"/>
  <c r="BD550" i="75"/>
  <c r="BA550" i="75" s="1"/>
  <c r="BF550" i="75" s="1"/>
  <c r="BC550" i="75"/>
  <c r="AZ550" i="75" s="1"/>
  <c r="BE550" i="75" s="1"/>
  <c r="BB550" i="75"/>
  <c r="BD549" i="75"/>
  <c r="BA549" i="75" s="1"/>
  <c r="BF549" i="75" s="1"/>
  <c r="BC549" i="75"/>
  <c r="AZ549" i="75" s="1"/>
  <c r="BE549" i="75" s="1"/>
  <c r="BB549" i="75"/>
  <c r="BD548" i="75"/>
  <c r="BA548" i="75" s="1"/>
  <c r="BF548" i="75" s="1"/>
  <c r="BC548" i="75"/>
  <c r="AZ548" i="75" s="1"/>
  <c r="BE548" i="75" s="1"/>
  <c r="BB548" i="75"/>
  <c r="BD547" i="75"/>
  <c r="BA547" i="75" s="1"/>
  <c r="BF547" i="75" s="1"/>
  <c r="BC547" i="75"/>
  <c r="AZ547" i="75" s="1"/>
  <c r="BE547" i="75" s="1"/>
  <c r="BB547" i="75"/>
  <c r="BD546" i="75"/>
  <c r="BA546" i="75" s="1"/>
  <c r="BF546" i="75" s="1"/>
  <c r="BC546" i="75"/>
  <c r="AZ546" i="75" s="1"/>
  <c r="BE546" i="75" s="1"/>
  <c r="BB546" i="75"/>
  <c r="BD545" i="75"/>
  <c r="BA545" i="75" s="1"/>
  <c r="BF545" i="75" s="1"/>
  <c r="BC545" i="75"/>
  <c r="AZ545" i="75" s="1"/>
  <c r="BE545" i="75" s="1"/>
  <c r="BB545" i="75"/>
  <c r="BD544" i="75"/>
  <c r="BA544" i="75" s="1"/>
  <c r="BF544" i="75" s="1"/>
  <c r="BC544" i="75"/>
  <c r="AZ544" i="75" s="1"/>
  <c r="BE544" i="75" s="1"/>
  <c r="BB544" i="75"/>
  <c r="BD543" i="75"/>
  <c r="BA543" i="75" s="1"/>
  <c r="BF543" i="75" s="1"/>
  <c r="BC543" i="75"/>
  <c r="AZ543" i="75" s="1"/>
  <c r="BE543" i="75" s="1"/>
  <c r="BB543" i="75"/>
  <c r="BD542" i="75"/>
  <c r="BA542" i="75" s="1"/>
  <c r="BF542" i="75" s="1"/>
  <c r="BC542" i="75"/>
  <c r="AZ542" i="75" s="1"/>
  <c r="BE542" i="75" s="1"/>
  <c r="BB542" i="75"/>
  <c r="BD541" i="75"/>
  <c r="BA541" i="75" s="1"/>
  <c r="BF541" i="75" s="1"/>
  <c r="BC541" i="75"/>
  <c r="AZ541" i="75" s="1"/>
  <c r="BE541" i="75" s="1"/>
  <c r="BB541" i="75"/>
  <c r="BD540" i="75"/>
  <c r="BA540" i="75" s="1"/>
  <c r="BF540" i="75" s="1"/>
  <c r="BC540" i="75"/>
  <c r="AZ540" i="75" s="1"/>
  <c r="BE540" i="75" s="1"/>
  <c r="BB540" i="75"/>
  <c r="BD539" i="75"/>
  <c r="BA539" i="75" s="1"/>
  <c r="BF539" i="75" s="1"/>
  <c r="BC539" i="75"/>
  <c r="AZ539" i="75" s="1"/>
  <c r="BE539" i="75" s="1"/>
  <c r="BB539" i="75"/>
  <c r="BD538" i="75"/>
  <c r="BA538" i="75" s="1"/>
  <c r="BF538" i="75" s="1"/>
  <c r="BC538" i="75"/>
  <c r="AZ538" i="75" s="1"/>
  <c r="BE538" i="75" s="1"/>
  <c r="BB538" i="75"/>
  <c r="BD537" i="75"/>
  <c r="BA537" i="75" s="1"/>
  <c r="BF537" i="75" s="1"/>
  <c r="BC537" i="75"/>
  <c r="AZ537" i="75" s="1"/>
  <c r="BE537" i="75" s="1"/>
  <c r="BB537" i="75"/>
  <c r="BD536" i="75"/>
  <c r="BA536" i="75" s="1"/>
  <c r="BF536" i="75" s="1"/>
  <c r="BC536" i="75"/>
  <c r="AZ536" i="75" s="1"/>
  <c r="BE536" i="75" s="1"/>
  <c r="BB536" i="75"/>
  <c r="BD535" i="75"/>
  <c r="BA535" i="75" s="1"/>
  <c r="BF535" i="75" s="1"/>
  <c r="BC535" i="75"/>
  <c r="AZ535" i="75" s="1"/>
  <c r="BE535" i="75" s="1"/>
  <c r="BB535" i="75"/>
  <c r="BD534" i="75"/>
  <c r="BA534" i="75" s="1"/>
  <c r="BF534" i="75" s="1"/>
  <c r="BC534" i="75"/>
  <c r="AZ534" i="75" s="1"/>
  <c r="BE534" i="75" s="1"/>
  <c r="BB534" i="75"/>
  <c r="BD533" i="75"/>
  <c r="BA533" i="75" s="1"/>
  <c r="BF533" i="75" s="1"/>
  <c r="BC533" i="75"/>
  <c r="AZ533" i="75" s="1"/>
  <c r="BE533" i="75" s="1"/>
  <c r="BB533" i="75"/>
  <c r="BD532" i="75"/>
  <c r="BA532" i="75" s="1"/>
  <c r="BF532" i="75" s="1"/>
  <c r="BC532" i="75"/>
  <c r="AZ532" i="75" s="1"/>
  <c r="BE532" i="75" s="1"/>
  <c r="BB532" i="75"/>
  <c r="BD531" i="75"/>
  <c r="BA531" i="75" s="1"/>
  <c r="BF531" i="75" s="1"/>
  <c r="BC531" i="75"/>
  <c r="AZ531" i="75" s="1"/>
  <c r="BE531" i="75" s="1"/>
  <c r="BB531" i="75"/>
  <c r="BD530" i="75"/>
  <c r="BA530" i="75" s="1"/>
  <c r="BF530" i="75" s="1"/>
  <c r="BC530" i="75"/>
  <c r="AZ530" i="75" s="1"/>
  <c r="BE530" i="75" s="1"/>
  <c r="BB530" i="75"/>
  <c r="BD529" i="75"/>
  <c r="BA529" i="75" s="1"/>
  <c r="BF529" i="75" s="1"/>
  <c r="BC529" i="75"/>
  <c r="AZ529" i="75" s="1"/>
  <c r="BE529" i="75" s="1"/>
  <c r="BB529" i="75"/>
  <c r="BD528" i="75"/>
  <c r="BA528" i="75" s="1"/>
  <c r="BF528" i="75" s="1"/>
  <c r="BC528" i="75"/>
  <c r="AZ528" i="75" s="1"/>
  <c r="BE528" i="75" s="1"/>
  <c r="BB528" i="75"/>
  <c r="BD527" i="75"/>
  <c r="BA527" i="75" s="1"/>
  <c r="BF527" i="75" s="1"/>
  <c r="BC527" i="75"/>
  <c r="AZ527" i="75" s="1"/>
  <c r="BE527" i="75" s="1"/>
  <c r="BB527" i="75"/>
  <c r="BD526" i="75"/>
  <c r="BA526" i="75" s="1"/>
  <c r="BF526" i="75" s="1"/>
  <c r="BC526" i="75"/>
  <c r="AZ526" i="75" s="1"/>
  <c r="BE526" i="75" s="1"/>
  <c r="BB526" i="75"/>
  <c r="BD525" i="75"/>
  <c r="BA525" i="75" s="1"/>
  <c r="BF525" i="75" s="1"/>
  <c r="BC525" i="75"/>
  <c r="AZ525" i="75" s="1"/>
  <c r="BE525" i="75" s="1"/>
  <c r="BB525" i="75"/>
  <c r="BD524" i="75"/>
  <c r="BA524" i="75" s="1"/>
  <c r="BF524" i="75" s="1"/>
  <c r="BC524" i="75"/>
  <c r="AZ524" i="75" s="1"/>
  <c r="BE524" i="75" s="1"/>
  <c r="BB524" i="75"/>
  <c r="BD523" i="75"/>
  <c r="BA523" i="75" s="1"/>
  <c r="BF523" i="75" s="1"/>
  <c r="BC523" i="75"/>
  <c r="AZ523" i="75" s="1"/>
  <c r="BE523" i="75" s="1"/>
  <c r="BB523" i="75"/>
  <c r="BD522" i="75"/>
  <c r="BA522" i="75" s="1"/>
  <c r="BF522" i="75" s="1"/>
  <c r="BC522" i="75"/>
  <c r="AZ522" i="75" s="1"/>
  <c r="BE522" i="75" s="1"/>
  <c r="BB522" i="75"/>
  <c r="BD521" i="75"/>
  <c r="BA521" i="75" s="1"/>
  <c r="BF521" i="75" s="1"/>
  <c r="BC521" i="75"/>
  <c r="AZ521" i="75" s="1"/>
  <c r="BE521" i="75" s="1"/>
  <c r="BB521" i="75"/>
  <c r="BD520" i="75"/>
  <c r="BA520" i="75" s="1"/>
  <c r="BF520" i="75" s="1"/>
  <c r="BC520" i="75"/>
  <c r="AZ520" i="75" s="1"/>
  <c r="BE520" i="75" s="1"/>
  <c r="BB520" i="75"/>
  <c r="BD519" i="75"/>
  <c r="BA519" i="75" s="1"/>
  <c r="BF519" i="75" s="1"/>
  <c r="BC519" i="75"/>
  <c r="AZ519" i="75" s="1"/>
  <c r="BE519" i="75" s="1"/>
  <c r="BB519" i="75"/>
  <c r="BD518" i="75"/>
  <c r="BA518" i="75" s="1"/>
  <c r="BF518" i="75" s="1"/>
  <c r="BC518" i="75"/>
  <c r="AZ518" i="75" s="1"/>
  <c r="BE518" i="75" s="1"/>
  <c r="BB518" i="75"/>
  <c r="BD517" i="75"/>
  <c r="BA517" i="75" s="1"/>
  <c r="BF517" i="75" s="1"/>
  <c r="BC517" i="75"/>
  <c r="AZ517" i="75" s="1"/>
  <c r="BE517" i="75" s="1"/>
  <c r="BB517" i="75"/>
  <c r="BD516" i="75"/>
  <c r="BA516" i="75" s="1"/>
  <c r="BF516" i="75" s="1"/>
  <c r="BC516" i="75"/>
  <c r="AZ516" i="75" s="1"/>
  <c r="BE516" i="75" s="1"/>
  <c r="BB516" i="75"/>
  <c r="BD515" i="75"/>
  <c r="BA515" i="75" s="1"/>
  <c r="BF515" i="75" s="1"/>
  <c r="BC515" i="75"/>
  <c r="AZ515" i="75" s="1"/>
  <c r="BE515" i="75" s="1"/>
  <c r="BB515" i="75"/>
  <c r="BD514" i="75"/>
  <c r="BA514" i="75" s="1"/>
  <c r="BF514" i="75" s="1"/>
  <c r="BC514" i="75"/>
  <c r="AZ514" i="75" s="1"/>
  <c r="BE514" i="75" s="1"/>
  <c r="BB514" i="75"/>
  <c r="BD513" i="75"/>
  <c r="BA513" i="75" s="1"/>
  <c r="BF513" i="75" s="1"/>
  <c r="BC513" i="75"/>
  <c r="AZ513" i="75" s="1"/>
  <c r="BE513" i="75" s="1"/>
  <c r="BB513" i="75"/>
  <c r="BD512" i="75"/>
  <c r="BA512" i="75" s="1"/>
  <c r="BF512" i="75" s="1"/>
  <c r="BC512" i="75"/>
  <c r="AZ512" i="75" s="1"/>
  <c r="BE512" i="75" s="1"/>
  <c r="BB512" i="75"/>
  <c r="BD511" i="75"/>
  <c r="BA511" i="75" s="1"/>
  <c r="BF511" i="75" s="1"/>
  <c r="BC511" i="75"/>
  <c r="AZ511" i="75" s="1"/>
  <c r="BE511" i="75" s="1"/>
  <c r="BB511" i="75"/>
  <c r="BD510" i="75"/>
  <c r="BA510" i="75" s="1"/>
  <c r="BF510" i="75" s="1"/>
  <c r="BC510" i="75"/>
  <c r="AZ510" i="75" s="1"/>
  <c r="BE510" i="75" s="1"/>
  <c r="BB510" i="75"/>
  <c r="BD509" i="75"/>
  <c r="BA509" i="75" s="1"/>
  <c r="BF509" i="75" s="1"/>
  <c r="BC509" i="75"/>
  <c r="AZ509" i="75" s="1"/>
  <c r="BE509" i="75" s="1"/>
  <c r="BB509" i="75"/>
  <c r="BD508" i="75"/>
  <c r="BA508" i="75" s="1"/>
  <c r="BF508" i="75" s="1"/>
  <c r="BC508" i="75"/>
  <c r="AZ508" i="75" s="1"/>
  <c r="BE508" i="75" s="1"/>
  <c r="BB508" i="75"/>
  <c r="BD507" i="75"/>
  <c r="BA507" i="75" s="1"/>
  <c r="BF507" i="75" s="1"/>
  <c r="BC507" i="75"/>
  <c r="AZ507" i="75" s="1"/>
  <c r="BE507" i="75" s="1"/>
  <c r="BB507" i="75"/>
  <c r="BD506" i="75"/>
  <c r="BA506" i="75" s="1"/>
  <c r="BF506" i="75" s="1"/>
  <c r="BC506" i="75"/>
  <c r="AZ506" i="75" s="1"/>
  <c r="BE506" i="75" s="1"/>
  <c r="BB506" i="75"/>
  <c r="BD505" i="75"/>
  <c r="BA505" i="75" s="1"/>
  <c r="BF505" i="75" s="1"/>
  <c r="BC505" i="75"/>
  <c r="AZ505" i="75" s="1"/>
  <c r="BE505" i="75" s="1"/>
  <c r="BB505" i="75"/>
  <c r="BD504" i="75"/>
  <c r="BA504" i="75" s="1"/>
  <c r="BF504" i="75" s="1"/>
  <c r="BC504" i="75"/>
  <c r="AZ504" i="75" s="1"/>
  <c r="BE504" i="75" s="1"/>
  <c r="BB504" i="75"/>
  <c r="BD503" i="75"/>
  <c r="BA503" i="75" s="1"/>
  <c r="BF503" i="75" s="1"/>
  <c r="BC503" i="75"/>
  <c r="AZ503" i="75" s="1"/>
  <c r="BE503" i="75" s="1"/>
  <c r="BB503" i="75"/>
  <c r="BD502" i="75"/>
  <c r="BA502" i="75" s="1"/>
  <c r="BF502" i="75" s="1"/>
  <c r="BC502" i="75"/>
  <c r="AZ502" i="75" s="1"/>
  <c r="BE502" i="75" s="1"/>
  <c r="BB502" i="75"/>
  <c r="BD501" i="75"/>
  <c r="BA501" i="75" s="1"/>
  <c r="BF501" i="75" s="1"/>
  <c r="BC501" i="75"/>
  <c r="AZ501" i="75" s="1"/>
  <c r="BE501" i="75" s="1"/>
  <c r="BB501" i="75"/>
  <c r="BD500" i="75"/>
  <c r="BA500" i="75" s="1"/>
  <c r="BF500" i="75" s="1"/>
  <c r="BC500" i="75"/>
  <c r="AZ500" i="75" s="1"/>
  <c r="BE500" i="75" s="1"/>
  <c r="BB500" i="75"/>
  <c r="BD499" i="75"/>
  <c r="BA499" i="75" s="1"/>
  <c r="BF499" i="75" s="1"/>
  <c r="BC499" i="75"/>
  <c r="AZ499" i="75" s="1"/>
  <c r="BE499" i="75" s="1"/>
  <c r="BB499" i="75"/>
  <c r="BD498" i="75"/>
  <c r="BA498" i="75" s="1"/>
  <c r="BF498" i="75" s="1"/>
  <c r="BC498" i="75"/>
  <c r="AZ498" i="75" s="1"/>
  <c r="BE498" i="75" s="1"/>
  <c r="BB498" i="75"/>
  <c r="BD497" i="75"/>
  <c r="BA497" i="75" s="1"/>
  <c r="BF497" i="75" s="1"/>
  <c r="BC497" i="75"/>
  <c r="AZ497" i="75" s="1"/>
  <c r="BE497" i="75" s="1"/>
  <c r="BB497" i="75"/>
  <c r="BD496" i="75"/>
  <c r="BA496" i="75" s="1"/>
  <c r="BF496" i="75" s="1"/>
  <c r="BC496" i="75"/>
  <c r="AZ496" i="75" s="1"/>
  <c r="BE496" i="75" s="1"/>
  <c r="BB496" i="75"/>
  <c r="BD495" i="75"/>
  <c r="BA495" i="75" s="1"/>
  <c r="BF495" i="75" s="1"/>
  <c r="BC495" i="75"/>
  <c r="AZ495" i="75" s="1"/>
  <c r="BE495" i="75" s="1"/>
  <c r="BB495" i="75"/>
  <c r="BD494" i="75"/>
  <c r="BA494" i="75" s="1"/>
  <c r="BF494" i="75" s="1"/>
  <c r="BC494" i="75"/>
  <c r="AZ494" i="75" s="1"/>
  <c r="BE494" i="75" s="1"/>
  <c r="BB494" i="75"/>
  <c r="BD493" i="75"/>
  <c r="BA493" i="75" s="1"/>
  <c r="BF493" i="75" s="1"/>
  <c r="BC493" i="75"/>
  <c r="AZ493" i="75" s="1"/>
  <c r="BE493" i="75" s="1"/>
  <c r="BB493" i="75"/>
  <c r="BD492" i="75"/>
  <c r="BA492" i="75" s="1"/>
  <c r="BF492" i="75" s="1"/>
  <c r="BC492" i="75"/>
  <c r="AZ492" i="75" s="1"/>
  <c r="BE492" i="75" s="1"/>
  <c r="BB492" i="75"/>
  <c r="BD491" i="75"/>
  <c r="BA491" i="75" s="1"/>
  <c r="BF491" i="75" s="1"/>
  <c r="BC491" i="75"/>
  <c r="AZ491" i="75" s="1"/>
  <c r="BE491" i="75" s="1"/>
  <c r="BB491" i="75"/>
  <c r="BD490" i="75"/>
  <c r="BA490" i="75" s="1"/>
  <c r="BF490" i="75" s="1"/>
  <c r="BC490" i="75"/>
  <c r="AZ490" i="75" s="1"/>
  <c r="BE490" i="75" s="1"/>
  <c r="BB490" i="75"/>
  <c r="BD489" i="75"/>
  <c r="BA489" i="75" s="1"/>
  <c r="BF489" i="75" s="1"/>
  <c r="BC489" i="75"/>
  <c r="AZ489" i="75" s="1"/>
  <c r="BE489" i="75" s="1"/>
  <c r="BB489" i="75"/>
  <c r="BD488" i="75"/>
  <c r="BA488" i="75" s="1"/>
  <c r="BF488" i="75" s="1"/>
  <c r="BC488" i="75"/>
  <c r="AZ488" i="75" s="1"/>
  <c r="BE488" i="75" s="1"/>
  <c r="BB488" i="75"/>
  <c r="BD487" i="75"/>
  <c r="BA487" i="75" s="1"/>
  <c r="BF487" i="75" s="1"/>
  <c r="BC487" i="75"/>
  <c r="AZ487" i="75" s="1"/>
  <c r="BE487" i="75" s="1"/>
  <c r="BB487" i="75"/>
  <c r="BD486" i="75"/>
  <c r="BA486" i="75" s="1"/>
  <c r="BF486" i="75" s="1"/>
  <c r="BC486" i="75"/>
  <c r="AZ486" i="75" s="1"/>
  <c r="BE486" i="75" s="1"/>
  <c r="BB486" i="75"/>
  <c r="BD485" i="75"/>
  <c r="BA485" i="75" s="1"/>
  <c r="BF485" i="75" s="1"/>
  <c r="BC485" i="75"/>
  <c r="AZ485" i="75" s="1"/>
  <c r="BE485" i="75" s="1"/>
  <c r="BB485" i="75"/>
  <c r="BD484" i="75"/>
  <c r="BA484" i="75" s="1"/>
  <c r="BF484" i="75" s="1"/>
  <c r="BC484" i="75"/>
  <c r="AZ484" i="75" s="1"/>
  <c r="BE484" i="75" s="1"/>
  <c r="BB484" i="75"/>
  <c r="BD483" i="75"/>
  <c r="BA483" i="75" s="1"/>
  <c r="BF483" i="75" s="1"/>
  <c r="BC483" i="75"/>
  <c r="AZ483" i="75" s="1"/>
  <c r="BE483" i="75" s="1"/>
  <c r="BB483" i="75"/>
  <c r="BD482" i="75"/>
  <c r="BA482" i="75" s="1"/>
  <c r="BF482" i="75" s="1"/>
  <c r="BC482" i="75"/>
  <c r="AZ482" i="75" s="1"/>
  <c r="BE482" i="75" s="1"/>
  <c r="BB482" i="75"/>
  <c r="BD481" i="75"/>
  <c r="BA481" i="75" s="1"/>
  <c r="BF481" i="75" s="1"/>
  <c r="BC481" i="75"/>
  <c r="AZ481" i="75" s="1"/>
  <c r="BE481" i="75" s="1"/>
  <c r="BB481" i="75"/>
  <c r="BD480" i="75"/>
  <c r="BA480" i="75" s="1"/>
  <c r="BF480" i="75" s="1"/>
  <c r="BC480" i="75"/>
  <c r="AZ480" i="75" s="1"/>
  <c r="BE480" i="75" s="1"/>
  <c r="BB480" i="75"/>
  <c r="BD479" i="75"/>
  <c r="BA479" i="75" s="1"/>
  <c r="BF479" i="75" s="1"/>
  <c r="BC479" i="75"/>
  <c r="AZ479" i="75" s="1"/>
  <c r="BE479" i="75" s="1"/>
  <c r="BB479" i="75"/>
  <c r="BD478" i="75"/>
  <c r="BA478" i="75" s="1"/>
  <c r="BF478" i="75" s="1"/>
  <c r="BC478" i="75"/>
  <c r="AZ478" i="75" s="1"/>
  <c r="BE478" i="75" s="1"/>
  <c r="BB478" i="75"/>
  <c r="BD477" i="75"/>
  <c r="BA477" i="75" s="1"/>
  <c r="BF477" i="75" s="1"/>
  <c r="BC477" i="75"/>
  <c r="AZ477" i="75" s="1"/>
  <c r="BE477" i="75" s="1"/>
  <c r="BB477" i="75"/>
  <c r="BD476" i="75"/>
  <c r="BA476" i="75" s="1"/>
  <c r="BF476" i="75" s="1"/>
  <c r="BC476" i="75"/>
  <c r="AZ476" i="75" s="1"/>
  <c r="BE476" i="75" s="1"/>
  <c r="BB476" i="75"/>
  <c r="BD475" i="75"/>
  <c r="BA475" i="75" s="1"/>
  <c r="BF475" i="75" s="1"/>
  <c r="BC475" i="75"/>
  <c r="AZ475" i="75" s="1"/>
  <c r="BE475" i="75" s="1"/>
  <c r="BB475" i="75"/>
  <c r="BD474" i="75"/>
  <c r="BA474" i="75" s="1"/>
  <c r="BF474" i="75" s="1"/>
  <c r="BC474" i="75"/>
  <c r="AZ474" i="75" s="1"/>
  <c r="BE474" i="75" s="1"/>
  <c r="BB474" i="75"/>
  <c r="BD473" i="75"/>
  <c r="BA473" i="75" s="1"/>
  <c r="BF473" i="75" s="1"/>
  <c r="BC473" i="75"/>
  <c r="AZ473" i="75" s="1"/>
  <c r="BE473" i="75" s="1"/>
  <c r="BB473" i="75"/>
  <c r="BD472" i="75"/>
  <c r="BA472" i="75" s="1"/>
  <c r="BF472" i="75" s="1"/>
  <c r="BC472" i="75"/>
  <c r="AZ472" i="75" s="1"/>
  <c r="BE472" i="75" s="1"/>
  <c r="BB472" i="75"/>
  <c r="BD471" i="75"/>
  <c r="BA471" i="75" s="1"/>
  <c r="BF471" i="75" s="1"/>
  <c r="BC471" i="75"/>
  <c r="AZ471" i="75" s="1"/>
  <c r="BE471" i="75" s="1"/>
  <c r="BB471" i="75"/>
  <c r="BD470" i="75"/>
  <c r="BA470" i="75" s="1"/>
  <c r="BF470" i="75" s="1"/>
  <c r="BC470" i="75"/>
  <c r="AZ470" i="75" s="1"/>
  <c r="BE470" i="75" s="1"/>
  <c r="BB470" i="75"/>
  <c r="BD469" i="75"/>
  <c r="BA469" i="75" s="1"/>
  <c r="BF469" i="75" s="1"/>
  <c r="BC469" i="75"/>
  <c r="AZ469" i="75" s="1"/>
  <c r="BE469" i="75" s="1"/>
  <c r="BB469" i="75"/>
  <c r="BD468" i="75"/>
  <c r="BA468" i="75" s="1"/>
  <c r="BF468" i="75" s="1"/>
  <c r="BC468" i="75"/>
  <c r="AZ468" i="75" s="1"/>
  <c r="BE468" i="75" s="1"/>
  <c r="BB468" i="75"/>
  <c r="BD467" i="75"/>
  <c r="BA467" i="75" s="1"/>
  <c r="BF467" i="75" s="1"/>
  <c r="BC467" i="75"/>
  <c r="AZ467" i="75" s="1"/>
  <c r="BE467" i="75" s="1"/>
  <c r="BB467" i="75"/>
  <c r="BD466" i="75"/>
  <c r="BA466" i="75" s="1"/>
  <c r="BF466" i="75" s="1"/>
  <c r="BC466" i="75"/>
  <c r="AZ466" i="75" s="1"/>
  <c r="BE466" i="75" s="1"/>
  <c r="BB466" i="75"/>
  <c r="BD465" i="75"/>
  <c r="BA465" i="75" s="1"/>
  <c r="BF465" i="75" s="1"/>
  <c r="BC465" i="75"/>
  <c r="AZ465" i="75" s="1"/>
  <c r="BE465" i="75" s="1"/>
  <c r="BB465" i="75"/>
  <c r="BD464" i="75"/>
  <c r="BA464" i="75" s="1"/>
  <c r="BF464" i="75" s="1"/>
  <c r="BC464" i="75"/>
  <c r="AZ464" i="75" s="1"/>
  <c r="BE464" i="75" s="1"/>
  <c r="BB464" i="75"/>
  <c r="BD463" i="75"/>
  <c r="BA463" i="75" s="1"/>
  <c r="BF463" i="75" s="1"/>
  <c r="BC463" i="75"/>
  <c r="AZ463" i="75" s="1"/>
  <c r="BE463" i="75" s="1"/>
  <c r="BB463" i="75"/>
  <c r="BD462" i="75"/>
  <c r="BA462" i="75" s="1"/>
  <c r="BF462" i="75" s="1"/>
  <c r="BC462" i="75"/>
  <c r="AZ462" i="75" s="1"/>
  <c r="BE462" i="75" s="1"/>
  <c r="BB462" i="75"/>
  <c r="BD461" i="75"/>
  <c r="BA461" i="75" s="1"/>
  <c r="BF461" i="75" s="1"/>
  <c r="BC461" i="75"/>
  <c r="AZ461" i="75" s="1"/>
  <c r="BE461" i="75" s="1"/>
  <c r="BB461" i="75"/>
  <c r="BD460" i="75"/>
  <c r="BA460" i="75" s="1"/>
  <c r="BF460" i="75" s="1"/>
  <c r="BC460" i="75"/>
  <c r="AZ460" i="75" s="1"/>
  <c r="BE460" i="75" s="1"/>
  <c r="BB460" i="75"/>
  <c r="BD459" i="75"/>
  <c r="BA459" i="75" s="1"/>
  <c r="BF459" i="75" s="1"/>
  <c r="BC459" i="75"/>
  <c r="AZ459" i="75" s="1"/>
  <c r="BE459" i="75" s="1"/>
  <c r="BB459" i="75"/>
  <c r="BD458" i="75"/>
  <c r="BA458" i="75" s="1"/>
  <c r="BF458" i="75" s="1"/>
  <c r="BC458" i="75"/>
  <c r="AZ458" i="75" s="1"/>
  <c r="BE458" i="75" s="1"/>
  <c r="BB458" i="75"/>
  <c r="BD457" i="75"/>
  <c r="BA457" i="75" s="1"/>
  <c r="BF457" i="75" s="1"/>
  <c r="BC457" i="75"/>
  <c r="AZ457" i="75" s="1"/>
  <c r="BE457" i="75" s="1"/>
  <c r="BB457" i="75"/>
  <c r="BD456" i="75"/>
  <c r="BA456" i="75" s="1"/>
  <c r="BF456" i="75" s="1"/>
  <c r="BC456" i="75"/>
  <c r="AZ456" i="75" s="1"/>
  <c r="BE456" i="75" s="1"/>
  <c r="BB456" i="75"/>
  <c r="BD455" i="75"/>
  <c r="BA455" i="75" s="1"/>
  <c r="BF455" i="75" s="1"/>
  <c r="BC455" i="75"/>
  <c r="AZ455" i="75" s="1"/>
  <c r="BE455" i="75" s="1"/>
  <c r="BB455" i="75"/>
  <c r="BD454" i="75"/>
  <c r="BA454" i="75" s="1"/>
  <c r="BF454" i="75" s="1"/>
  <c r="BC454" i="75"/>
  <c r="AZ454" i="75" s="1"/>
  <c r="BE454" i="75" s="1"/>
  <c r="BB454" i="75"/>
  <c r="BD453" i="75"/>
  <c r="BA453" i="75" s="1"/>
  <c r="BF453" i="75" s="1"/>
  <c r="BC453" i="75"/>
  <c r="AZ453" i="75" s="1"/>
  <c r="BE453" i="75" s="1"/>
  <c r="BB453" i="75"/>
  <c r="BD452" i="75"/>
  <c r="BA452" i="75" s="1"/>
  <c r="BF452" i="75" s="1"/>
  <c r="BC452" i="75"/>
  <c r="AZ452" i="75" s="1"/>
  <c r="BE452" i="75" s="1"/>
  <c r="BB452" i="75"/>
  <c r="BD451" i="75"/>
  <c r="BA451" i="75" s="1"/>
  <c r="BF451" i="75" s="1"/>
  <c r="BC451" i="75"/>
  <c r="AZ451" i="75" s="1"/>
  <c r="BE451" i="75" s="1"/>
  <c r="BB451" i="75"/>
  <c r="BD450" i="75"/>
  <c r="BA450" i="75" s="1"/>
  <c r="BF450" i="75" s="1"/>
  <c r="BC450" i="75"/>
  <c r="AZ450" i="75" s="1"/>
  <c r="BE450" i="75" s="1"/>
  <c r="BB450" i="75"/>
  <c r="BD449" i="75"/>
  <c r="BA449" i="75" s="1"/>
  <c r="BF449" i="75" s="1"/>
  <c r="BC449" i="75"/>
  <c r="AZ449" i="75" s="1"/>
  <c r="BE449" i="75" s="1"/>
  <c r="BB449" i="75"/>
  <c r="BD448" i="75"/>
  <c r="BA448" i="75" s="1"/>
  <c r="BF448" i="75" s="1"/>
  <c r="BC448" i="75"/>
  <c r="AZ448" i="75" s="1"/>
  <c r="BE448" i="75" s="1"/>
  <c r="BB448" i="75"/>
  <c r="BD447" i="75"/>
  <c r="BA447" i="75" s="1"/>
  <c r="BF447" i="75" s="1"/>
  <c r="BC447" i="75"/>
  <c r="AZ447" i="75" s="1"/>
  <c r="BE447" i="75" s="1"/>
  <c r="BB447" i="75"/>
  <c r="BD446" i="75"/>
  <c r="BA446" i="75" s="1"/>
  <c r="BF446" i="75" s="1"/>
  <c r="BC446" i="75"/>
  <c r="AZ446" i="75" s="1"/>
  <c r="BE446" i="75" s="1"/>
  <c r="BB446" i="75"/>
  <c r="BD445" i="75"/>
  <c r="BA445" i="75" s="1"/>
  <c r="BF445" i="75" s="1"/>
  <c r="BC445" i="75"/>
  <c r="AZ445" i="75" s="1"/>
  <c r="BE445" i="75" s="1"/>
  <c r="BB445" i="75"/>
  <c r="BD444" i="75"/>
  <c r="BA444" i="75" s="1"/>
  <c r="BF444" i="75" s="1"/>
  <c r="BC444" i="75"/>
  <c r="AZ444" i="75" s="1"/>
  <c r="BE444" i="75" s="1"/>
  <c r="BB444" i="75"/>
  <c r="BD443" i="75"/>
  <c r="BA443" i="75" s="1"/>
  <c r="BF443" i="75" s="1"/>
  <c r="BC443" i="75"/>
  <c r="AZ443" i="75" s="1"/>
  <c r="BE443" i="75" s="1"/>
  <c r="BB443" i="75"/>
  <c r="BD442" i="75"/>
  <c r="BA442" i="75" s="1"/>
  <c r="BF442" i="75" s="1"/>
  <c r="BC442" i="75"/>
  <c r="AZ442" i="75" s="1"/>
  <c r="BE442" i="75" s="1"/>
  <c r="BB442" i="75"/>
  <c r="BD441" i="75"/>
  <c r="BA441" i="75" s="1"/>
  <c r="BF441" i="75" s="1"/>
  <c r="BC441" i="75"/>
  <c r="AZ441" i="75" s="1"/>
  <c r="BE441" i="75" s="1"/>
  <c r="BB441" i="75"/>
  <c r="BD440" i="75"/>
  <c r="BA440" i="75" s="1"/>
  <c r="BF440" i="75" s="1"/>
  <c r="BC440" i="75"/>
  <c r="AZ440" i="75" s="1"/>
  <c r="BE440" i="75" s="1"/>
  <c r="BB440" i="75"/>
  <c r="BD439" i="75"/>
  <c r="BA439" i="75" s="1"/>
  <c r="BF439" i="75" s="1"/>
  <c r="BC439" i="75"/>
  <c r="AZ439" i="75" s="1"/>
  <c r="BE439" i="75" s="1"/>
  <c r="BB439" i="75"/>
  <c r="BD438" i="75"/>
  <c r="BA438" i="75" s="1"/>
  <c r="BF438" i="75" s="1"/>
  <c r="BC438" i="75"/>
  <c r="AZ438" i="75" s="1"/>
  <c r="BE438" i="75" s="1"/>
  <c r="BB438" i="75"/>
  <c r="BD437" i="75"/>
  <c r="BA437" i="75" s="1"/>
  <c r="BF437" i="75" s="1"/>
  <c r="BC437" i="75"/>
  <c r="AZ437" i="75" s="1"/>
  <c r="BE437" i="75" s="1"/>
  <c r="BB437" i="75"/>
  <c r="BD436" i="75"/>
  <c r="BA436" i="75" s="1"/>
  <c r="BF436" i="75" s="1"/>
  <c r="BC436" i="75"/>
  <c r="AZ436" i="75" s="1"/>
  <c r="BE436" i="75" s="1"/>
  <c r="BB436" i="75"/>
  <c r="BD435" i="75"/>
  <c r="BA435" i="75" s="1"/>
  <c r="BF435" i="75" s="1"/>
  <c r="BC435" i="75"/>
  <c r="AZ435" i="75" s="1"/>
  <c r="BE435" i="75" s="1"/>
  <c r="BB435" i="75"/>
  <c r="BD434" i="75"/>
  <c r="BA434" i="75" s="1"/>
  <c r="BF434" i="75" s="1"/>
  <c r="BC434" i="75"/>
  <c r="AZ434" i="75" s="1"/>
  <c r="BE434" i="75" s="1"/>
  <c r="BB434" i="75"/>
  <c r="BD433" i="75"/>
  <c r="BA433" i="75" s="1"/>
  <c r="BF433" i="75" s="1"/>
  <c r="BC433" i="75"/>
  <c r="AZ433" i="75" s="1"/>
  <c r="BE433" i="75" s="1"/>
  <c r="BB433" i="75"/>
  <c r="BD432" i="75"/>
  <c r="BA432" i="75" s="1"/>
  <c r="BF432" i="75" s="1"/>
  <c r="BC432" i="75"/>
  <c r="AZ432" i="75" s="1"/>
  <c r="BE432" i="75" s="1"/>
  <c r="BB432" i="75"/>
  <c r="BD431" i="75"/>
  <c r="BA431" i="75" s="1"/>
  <c r="BF431" i="75" s="1"/>
  <c r="BC431" i="75"/>
  <c r="AZ431" i="75" s="1"/>
  <c r="BE431" i="75" s="1"/>
  <c r="BB431" i="75"/>
  <c r="BD430" i="75"/>
  <c r="BA430" i="75" s="1"/>
  <c r="BF430" i="75" s="1"/>
  <c r="BC430" i="75"/>
  <c r="AZ430" i="75" s="1"/>
  <c r="BE430" i="75" s="1"/>
  <c r="BB430" i="75"/>
  <c r="BD429" i="75"/>
  <c r="BA429" i="75" s="1"/>
  <c r="BF429" i="75" s="1"/>
  <c r="BC429" i="75"/>
  <c r="AZ429" i="75" s="1"/>
  <c r="BE429" i="75" s="1"/>
  <c r="BB429" i="75"/>
  <c r="BD428" i="75"/>
  <c r="BA428" i="75" s="1"/>
  <c r="BF428" i="75" s="1"/>
  <c r="BC428" i="75"/>
  <c r="AZ428" i="75" s="1"/>
  <c r="BE428" i="75" s="1"/>
  <c r="BB428" i="75"/>
  <c r="BD427" i="75"/>
  <c r="BA427" i="75" s="1"/>
  <c r="BF427" i="75" s="1"/>
  <c r="BC427" i="75"/>
  <c r="AZ427" i="75" s="1"/>
  <c r="BE427" i="75" s="1"/>
  <c r="BB427" i="75"/>
  <c r="BD426" i="75"/>
  <c r="BA426" i="75" s="1"/>
  <c r="BF426" i="75" s="1"/>
  <c r="BC426" i="75"/>
  <c r="AZ426" i="75" s="1"/>
  <c r="BE426" i="75" s="1"/>
  <c r="BB426" i="75"/>
  <c r="BD425" i="75"/>
  <c r="BA425" i="75" s="1"/>
  <c r="BF425" i="75" s="1"/>
  <c r="BC425" i="75"/>
  <c r="AZ425" i="75" s="1"/>
  <c r="BE425" i="75" s="1"/>
  <c r="BB425" i="75"/>
  <c r="BD424" i="75"/>
  <c r="BA424" i="75" s="1"/>
  <c r="BF424" i="75" s="1"/>
  <c r="BC424" i="75"/>
  <c r="AZ424" i="75" s="1"/>
  <c r="BE424" i="75" s="1"/>
  <c r="BB424" i="75"/>
  <c r="BD423" i="75"/>
  <c r="BA423" i="75" s="1"/>
  <c r="BF423" i="75" s="1"/>
  <c r="BC423" i="75"/>
  <c r="AZ423" i="75" s="1"/>
  <c r="BE423" i="75" s="1"/>
  <c r="BB423" i="75"/>
  <c r="BD422" i="75"/>
  <c r="BA422" i="75" s="1"/>
  <c r="BF422" i="75" s="1"/>
  <c r="BC422" i="75"/>
  <c r="AZ422" i="75" s="1"/>
  <c r="BE422" i="75" s="1"/>
  <c r="BB422" i="75"/>
  <c r="BD421" i="75"/>
  <c r="BA421" i="75" s="1"/>
  <c r="BF421" i="75" s="1"/>
  <c r="BC421" i="75"/>
  <c r="AZ421" i="75" s="1"/>
  <c r="BE421" i="75" s="1"/>
  <c r="BB421" i="75"/>
  <c r="BD420" i="75"/>
  <c r="BA420" i="75" s="1"/>
  <c r="BF420" i="75" s="1"/>
  <c r="BC420" i="75"/>
  <c r="AZ420" i="75" s="1"/>
  <c r="BE420" i="75" s="1"/>
  <c r="BB420" i="75"/>
  <c r="BD419" i="75"/>
  <c r="BA419" i="75" s="1"/>
  <c r="BF419" i="75" s="1"/>
  <c r="BC419" i="75"/>
  <c r="AZ419" i="75" s="1"/>
  <c r="BE419" i="75" s="1"/>
  <c r="BB419" i="75"/>
  <c r="BD418" i="75"/>
  <c r="BA418" i="75" s="1"/>
  <c r="BF418" i="75" s="1"/>
  <c r="BC418" i="75"/>
  <c r="AZ418" i="75" s="1"/>
  <c r="BE418" i="75" s="1"/>
  <c r="BB418" i="75"/>
  <c r="BD417" i="75"/>
  <c r="BA417" i="75" s="1"/>
  <c r="BF417" i="75" s="1"/>
  <c r="BC417" i="75"/>
  <c r="AZ417" i="75" s="1"/>
  <c r="BE417" i="75" s="1"/>
  <c r="BB417" i="75"/>
  <c r="BD416" i="75"/>
  <c r="BA416" i="75" s="1"/>
  <c r="BF416" i="75" s="1"/>
  <c r="BC416" i="75"/>
  <c r="AZ416" i="75" s="1"/>
  <c r="BE416" i="75" s="1"/>
  <c r="BB416" i="75"/>
  <c r="BD415" i="75"/>
  <c r="BA415" i="75" s="1"/>
  <c r="BF415" i="75" s="1"/>
  <c r="BC415" i="75"/>
  <c r="AZ415" i="75" s="1"/>
  <c r="BE415" i="75" s="1"/>
  <c r="BB415" i="75"/>
  <c r="BD414" i="75"/>
  <c r="BA414" i="75" s="1"/>
  <c r="BF414" i="75" s="1"/>
  <c r="BC414" i="75"/>
  <c r="AZ414" i="75" s="1"/>
  <c r="BE414" i="75" s="1"/>
  <c r="BB414" i="75"/>
  <c r="BD413" i="75"/>
  <c r="BA413" i="75" s="1"/>
  <c r="BF413" i="75" s="1"/>
  <c r="BC413" i="75"/>
  <c r="AZ413" i="75" s="1"/>
  <c r="BE413" i="75" s="1"/>
  <c r="BB413" i="75"/>
  <c r="BD412" i="75"/>
  <c r="BA412" i="75" s="1"/>
  <c r="BF412" i="75" s="1"/>
  <c r="BC412" i="75"/>
  <c r="AZ412" i="75" s="1"/>
  <c r="BE412" i="75" s="1"/>
  <c r="BB412" i="75"/>
  <c r="BD411" i="75"/>
  <c r="BA411" i="75" s="1"/>
  <c r="BF411" i="75" s="1"/>
  <c r="BC411" i="75"/>
  <c r="AZ411" i="75" s="1"/>
  <c r="BE411" i="75" s="1"/>
  <c r="BB411" i="75"/>
  <c r="BD410" i="75"/>
  <c r="BA410" i="75" s="1"/>
  <c r="BF410" i="75" s="1"/>
  <c r="BC410" i="75"/>
  <c r="AZ410" i="75" s="1"/>
  <c r="BE410" i="75" s="1"/>
  <c r="BB410" i="75"/>
  <c r="BD409" i="75"/>
  <c r="BA409" i="75" s="1"/>
  <c r="BF409" i="75" s="1"/>
  <c r="BC409" i="75"/>
  <c r="AZ409" i="75" s="1"/>
  <c r="BE409" i="75" s="1"/>
  <c r="BB409" i="75"/>
  <c r="BD408" i="75"/>
  <c r="BA408" i="75" s="1"/>
  <c r="BF408" i="75" s="1"/>
  <c r="BC408" i="75"/>
  <c r="AZ408" i="75" s="1"/>
  <c r="BE408" i="75" s="1"/>
  <c r="BB408" i="75"/>
  <c r="BD407" i="75"/>
  <c r="BA407" i="75" s="1"/>
  <c r="BF407" i="75" s="1"/>
  <c r="BC407" i="75"/>
  <c r="AZ407" i="75" s="1"/>
  <c r="BE407" i="75" s="1"/>
  <c r="BB407" i="75"/>
  <c r="BD406" i="75"/>
  <c r="BA406" i="75" s="1"/>
  <c r="BF406" i="75" s="1"/>
  <c r="BC406" i="75"/>
  <c r="AZ406" i="75" s="1"/>
  <c r="BE406" i="75" s="1"/>
  <c r="BB406" i="75"/>
  <c r="BD405" i="75"/>
  <c r="BA405" i="75" s="1"/>
  <c r="BF405" i="75" s="1"/>
  <c r="BC405" i="75"/>
  <c r="AZ405" i="75" s="1"/>
  <c r="BE405" i="75" s="1"/>
  <c r="BB405" i="75"/>
  <c r="BD404" i="75"/>
  <c r="BA404" i="75" s="1"/>
  <c r="BF404" i="75" s="1"/>
  <c r="BC404" i="75"/>
  <c r="AZ404" i="75" s="1"/>
  <c r="BE404" i="75" s="1"/>
  <c r="BB404" i="75"/>
  <c r="BD403" i="75"/>
  <c r="BA403" i="75" s="1"/>
  <c r="BF403" i="75" s="1"/>
  <c r="BC403" i="75"/>
  <c r="AZ403" i="75" s="1"/>
  <c r="BE403" i="75" s="1"/>
  <c r="BB403" i="75"/>
  <c r="BD402" i="75"/>
  <c r="BA402" i="75" s="1"/>
  <c r="BF402" i="75" s="1"/>
  <c r="BC402" i="75"/>
  <c r="AZ402" i="75" s="1"/>
  <c r="BE402" i="75" s="1"/>
  <c r="BB402" i="75"/>
  <c r="BD401" i="75"/>
  <c r="BA401" i="75" s="1"/>
  <c r="BF401" i="75" s="1"/>
  <c r="BC401" i="75"/>
  <c r="AZ401" i="75" s="1"/>
  <c r="BE401" i="75" s="1"/>
  <c r="BB401" i="75"/>
  <c r="BD400" i="75"/>
  <c r="BA400" i="75" s="1"/>
  <c r="BF400" i="75" s="1"/>
  <c r="BC400" i="75"/>
  <c r="AZ400" i="75" s="1"/>
  <c r="BE400" i="75" s="1"/>
  <c r="BB400" i="75"/>
  <c r="BD399" i="75"/>
  <c r="BA399" i="75" s="1"/>
  <c r="BF399" i="75" s="1"/>
  <c r="BC399" i="75"/>
  <c r="AZ399" i="75" s="1"/>
  <c r="BE399" i="75" s="1"/>
  <c r="BB399" i="75"/>
  <c r="BD398" i="75"/>
  <c r="BA398" i="75" s="1"/>
  <c r="BF398" i="75" s="1"/>
  <c r="BC398" i="75"/>
  <c r="AZ398" i="75" s="1"/>
  <c r="BE398" i="75" s="1"/>
  <c r="BB398" i="75"/>
  <c r="BD397" i="75"/>
  <c r="BA397" i="75" s="1"/>
  <c r="BF397" i="75" s="1"/>
  <c r="BC397" i="75"/>
  <c r="AZ397" i="75" s="1"/>
  <c r="BE397" i="75" s="1"/>
  <c r="BB397" i="75"/>
  <c r="BD396" i="75"/>
  <c r="BA396" i="75" s="1"/>
  <c r="BF396" i="75" s="1"/>
  <c r="BC396" i="75"/>
  <c r="AZ396" i="75" s="1"/>
  <c r="BE396" i="75" s="1"/>
  <c r="BB396" i="75"/>
  <c r="BD395" i="75"/>
  <c r="BA395" i="75" s="1"/>
  <c r="BF395" i="75" s="1"/>
  <c r="BC395" i="75"/>
  <c r="AZ395" i="75" s="1"/>
  <c r="BE395" i="75" s="1"/>
  <c r="BB395" i="75"/>
  <c r="BD394" i="75"/>
  <c r="BA394" i="75" s="1"/>
  <c r="BF394" i="75" s="1"/>
  <c r="BC394" i="75"/>
  <c r="AZ394" i="75" s="1"/>
  <c r="BE394" i="75" s="1"/>
  <c r="BB394" i="75"/>
  <c r="BD393" i="75"/>
  <c r="BA393" i="75" s="1"/>
  <c r="BF393" i="75" s="1"/>
  <c r="BC393" i="75"/>
  <c r="AZ393" i="75" s="1"/>
  <c r="BE393" i="75" s="1"/>
  <c r="BB393" i="75"/>
  <c r="BD392" i="75"/>
  <c r="BA392" i="75" s="1"/>
  <c r="BF392" i="75" s="1"/>
  <c r="BC392" i="75"/>
  <c r="AZ392" i="75" s="1"/>
  <c r="BE392" i="75" s="1"/>
  <c r="BB392" i="75"/>
  <c r="BD391" i="75"/>
  <c r="BA391" i="75" s="1"/>
  <c r="BF391" i="75" s="1"/>
  <c r="BC391" i="75"/>
  <c r="AZ391" i="75" s="1"/>
  <c r="BE391" i="75" s="1"/>
  <c r="BB391" i="75"/>
  <c r="BD390" i="75"/>
  <c r="BA390" i="75" s="1"/>
  <c r="BF390" i="75" s="1"/>
  <c r="BC390" i="75"/>
  <c r="AZ390" i="75" s="1"/>
  <c r="BE390" i="75" s="1"/>
  <c r="BB390" i="75"/>
  <c r="BD389" i="75"/>
  <c r="BA389" i="75" s="1"/>
  <c r="BF389" i="75" s="1"/>
  <c r="BC389" i="75"/>
  <c r="AZ389" i="75" s="1"/>
  <c r="BE389" i="75" s="1"/>
  <c r="BB389" i="75"/>
  <c r="BD388" i="75"/>
  <c r="BA388" i="75" s="1"/>
  <c r="BF388" i="75" s="1"/>
  <c r="BC388" i="75"/>
  <c r="AZ388" i="75" s="1"/>
  <c r="BE388" i="75" s="1"/>
  <c r="BB388" i="75"/>
  <c r="BD387" i="75"/>
  <c r="BA387" i="75" s="1"/>
  <c r="BF387" i="75" s="1"/>
  <c r="BC387" i="75"/>
  <c r="AZ387" i="75" s="1"/>
  <c r="BE387" i="75" s="1"/>
  <c r="BB387" i="75"/>
  <c r="BD386" i="75"/>
  <c r="BA386" i="75" s="1"/>
  <c r="BF386" i="75" s="1"/>
  <c r="BC386" i="75"/>
  <c r="AZ386" i="75" s="1"/>
  <c r="BE386" i="75" s="1"/>
  <c r="BB386" i="75"/>
  <c r="BD385" i="75"/>
  <c r="BA385" i="75" s="1"/>
  <c r="BF385" i="75" s="1"/>
  <c r="BC385" i="75"/>
  <c r="AZ385" i="75" s="1"/>
  <c r="BE385" i="75" s="1"/>
  <c r="BB385" i="75"/>
  <c r="BD384" i="75"/>
  <c r="BA384" i="75" s="1"/>
  <c r="BF384" i="75" s="1"/>
  <c r="BC384" i="75"/>
  <c r="AZ384" i="75" s="1"/>
  <c r="BE384" i="75" s="1"/>
  <c r="BB384" i="75"/>
  <c r="BD383" i="75"/>
  <c r="BA383" i="75" s="1"/>
  <c r="BF383" i="75" s="1"/>
  <c r="BC383" i="75"/>
  <c r="AZ383" i="75" s="1"/>
  <c r="BE383" i="75" s="1"/>
  <c r="BB383" i="75"/>
  <c r="BD382" i="75"/>
  <c r="BA382" i="75" s="1"/>
  <c r="BF382" i="75" s="1"/>
  <c r="BC382" i="75"/>
  <c r="AZ382" i="75" s="1"/>
  <c r="BE382" i="75" s="1"/>
  <c r="BB382" i="75"/>
  <c r="BD381" i="75"/>
  <c r="BA381" i="75" s="1"/>
  <c r="BF381" i="75" s="1"/>
  <c r="BC381" i="75"/>
  <c r="AZ381" i="75" s="1"/>
  <c r="BE381" i="75" s="1"/>
  <c r="BB381" i="75"/>
  <c r="BD380" i="75"/>
  <c r="BA380" i="75" s="1"/>
  <c r="BF380" i="75" s="1"/>
  <c r="BC380" i="75"/>
  <c r="AZ380" i="75" s="1"/>
  <c r="BE380" i="75" s="1"/>
  <c r="BB380" i="75"/>
  <c r="BD379" i="75"/>
  <c r="BA379" i="75" s="1"/>
  <c r="BF379" i="75" s="1"/>
  <c r="BC379" i="75"/>
  <c r="AZ379" i="75" s="1"/>
  <c r="BE379" i="75" s="1"/>
  <c r="BB379" i="75"/>
  <c r="BD378" i="75"/>
  <c r="BA378" i="75" s="1"/>
  <c r="BF378" i="75" s="1"/>
  <c r="BC378" i="75"/>
  <c r="AZ378" i="75" s="1"/>
  <c r="BE378" i="75" s="1"/>
  <c r="BB378" i="75"/>
  <c r="BD377" i="75"/>
  <c r="BA377" i="75" s="1"/>
  <c r="BF377" i="75" s="1"/>
  <c r="BC377" i="75"/>
  <c r="AZ377" i="75" s="1"/>
  <c r="BE377" i="75" s="1"/>
  <c r="BB377" i="75"/>
  <c r="BD376" i="75"/>
  <c r="BA376" i="75" s="1"/>
  <c r="BF376" i="75" s="1"/>
  <c r="BC376" i="75"/>
  <c r="AZ376" i="75" s="1"/>
  <c r="BE376" i="75" s="1"/>
  <c r="BB376" i="75"/>
  <c r="BD375" i="75"/>
  <c r="BA375" i="75" s="1"/>
  <c r="BF375" i="75" s="1"/>
  <c r="BC375" i="75"/>
  <c r="AZ375" i="75" s="1"/>
  <c r="BE375" i="75" s="1"/>
  <c r="BB375" i="75"/>
  <c r="BD374" i="75"/>
  <c r="BA374" i="75" s="1"/>
  <c r="BF374" i="75" s="1"/>
  <c r="BC374" i="75"/>
  <c r="AZ374" i="75" s="1"/>
  <c r="BE374" i="75" s="1"/>
  <c r="BB374" i="75"/>
  <c r="BD373" i="75"/>
  <c r="BA373" i="75" s="1"/>
  <c r="BF373" i="75" s="1"/>
  <c r="BC373" i="75"/>
  <c r="AZ373" i="75" s="1"/>
  <c r="BE373" i="75" s="1"/>
  <c r="BB373" i="75"/>
  <c r="BD372" i="75"/>
  <c r="BA372" i="75" s="1"/>
  <c r="BF372" i="75" s="1"/>
  <c r="BC372" i="75"/>
  <c r="AZ372" i="75" s="1"/>
  <c r="BE372" i="75" s="1"/>
  <c r="BB372" i="75"/>
  <c r="BD371" i="75"/>
  <c r="BA371" i="75" s="1"/>
  <c r="BF371" i="75" s="1"/>
  <c r="BC371" i="75"/>
  <c r="AZ371" i="75" s="1"/>
  <c r="BE371" i="75" s="1"/>
  <c r="BB371" i="75"/>
  <c r="BD370" i="75"/>
  <c r="BA370" i="75" s="1"/>
  <c r="BF370" i="75" s="1"/>
  <c r="BC370" i="75"/>
  <c r="AZ370" i="75" s="1"/>
  <c r="BE370" i="75" s="1"/>
  <c r="BB370" i="75"/>
  <c r="BD369" i="75"/>
  <c r="BA369" i="75" s="1"/>
  <c r="BF369" i="75" s="1"/>
  <c r="BC369" i="75"/>
  <c r="AZ369" i="75" s="1"/>
  <c r="BE369" i="75" s="1"/>
  <c r="BB369" i="75"/>
  <c r="BD368" i="75"/>
  <c r="BA368" i="75" s="1"/>
  <c r="BF368" i="75" s="1"/>
  <c r="BC368" i="75"/>
  <c r="AZ368" i="75" s="1"/>
  <c r="BE368" i="75" s="1"/>
  <c r="BB368" i="75"/>
  <c r="BD367" i="75"/>
  <c r="BA367" i="75" s="1"/>
  <c r="BF367" i="75" s="1"/>
  <c r="BC367" i="75"/>
  <c r="AZ367" i="75" s="1"/>
  <c r="BE367" i="75" s="1"/>
  <c r="BB367" i="75"/>
  <c r="BD366" i="75"/>
  <c r="BA366" i="75" s="1"/>
  <c r="BF366" i="75" s="1"/>
  <c r="BC366" i="75"/>
  <c r="AZ366" i="75" s="1"/>
  <c r="BE366" i="75" s="1"/>
  <c r="BB366" i="75"/>
  <c r="BD365" i="75"/>
  <c r="BA365" i="75" s="1"/>
  <c r="BF365" i="75" s="1"/>
  <c r="BC365" i="75"/>
  <c r="AZ365" i="75" s="1"/>
  <c r="BE365" i="75" s="1"/>
  <c r="BB365" i="75"/>
  <c r="BD364" i="75"/>
  <c r="BA364" i="75" s="1"/>
  <c r="BF364" i="75" s="1"/>
  <c r="BC364" i="75"/>
  <c r="AZ364" i="75" s="1"/>
  <c r="BE364" i="75" s="1"/>
  <c r="BB364" i="75"/>
  <c r="BD363" i="75"/>
  <c r="BA363" i="75" s="1"/>
  <c r="BF363" i="75" s="1"/>
  <c r="BC363" i="75"/>
  <c r="AZ363" i="75" s="1"/>
  <c r="BE363" i="75" s="1"/>
  <c r="BB363" i="75"/>
  <c r="BD362" i="75"/>
  <c r="BA362" i="75" s="1"/>
  <c r="BF362" i="75" s="1"/>
  <c r="BC362" i="75"/>
  <c r="AZ362" i="75" s="1"/>
  <c r="BE362" i="75" s="1"/>
  <c r="BB362" i="75"/>
  <c r="BD361" i="75"/>
  <c r="BA361" i="75" s="1"/>
  <c r="BF361" i="75" s="1"/>
  <c r="BC361" i="75"/>
  <c r="AZ361" i="75" s="1"/>
  <c r="BE361" i="75" s="1"/>
  <c r="BB361" i="75"/>
  <c r="BD360" i="75"/>
  <c r="BA360" i="75" s="1"/>
  <c r="BF360" i="75" s="1"/>
  <c r="BC360" i="75"/>
  <c r="AZ360" i="75" s="1"/>
  <c r="BE360" i="75" s="1"/>
  <c r="BB360" i="75"/>
  <c r="BD359" i="75"/>
  <c r="BA359" i="75" s="1"/>
  <c r="BF359" i="75" s="1"/>
  <c r="BC359" i="75"/>
  <c r="AZ359" i="75" s="1"/>
  <c r="BE359" i="75" s="1"/>
  <c r="BB359" i="75"/>
  <c r="BD358" i="75"/>
  <c r="BA358" i="75" s="1"/>
  <c r="BF358" i="75" s="1"/>
  <c r="BC358" i="75"/>
  <c r="AZ358" i="75" s="1"/>
  <c r="BE358" i="75" s="1"/>
  <c r="BB358" i="75"/>
  <c r="BD357" i="75"/>
  <c r="BA357" i="75" s="1"/>
  <c r="BF357" i="75" s="1"/>
  <c r="BC357" i="75"/>
  <c r="AZ357" i="75" s="1"/>
  <c r="BE357" i="75" s="1"/>
  <c r="BB357" i="75"/>
  <c r="BD356" i="75"/>
  <c r="BA356" i="75" s="1"/>
  <c r="BF356" i="75" s="1"/>
  <c r="BC356" i="75"/>
  <c r="AZ356" i="75" s="1"/>
  <c r="BE356" i="75" s="1"/>
  <c r="BB356" i="75"/>
  <c r="BD355" i="75"/>
  <c r="BA355" i="75" s="1"/>
  <c r="BF355" i="75" s="1"/>
  <c r="BC355" i="75"/>
  <c r="AZ355" i="75" s="1"/>
  <c r="BE355" i="75" s="1"/>
  <c r="BB355" i="75"/>
  <c r="BD354" i="75"/>
  <c r="BA354" i="75" s="1"/>
  <c r="BF354" i="75" s="1"/>
  <c r="BC354" i="75"/>
  <c r="AZ354" i="75" s="1"/>
  <c r="BE354" i="75" s="1"/>
  <c r="BB354" i="75"/>
  <c r="BD353" i="75"/>
  <c r="BA353" i="75" s="1"/>
  <c r="BF353" i="75" s="1"/>
  <c r="BC353" i="75"/>
  <c r="AZ353" i="75" s="1"/>
  <c r="BE353" i="75" s="1"/>
  <c r="BB353" i="75"/>
  <c r="BD352" i="75"/>
  <c r="BA352" i="75" s="1"/>
  <c r="BF352" i="75" s="1"/>
  <c r="BC352" i="75"/>
  <c r="AZ352" i="75" s="1"/>
  <c r="BE352" i="75" s="1"/>
  <c r="BB352" i="75"/>
  <c r="BD351" i="75"/>
  <c r="BA351" i="75" s="1"/>
  <c r="BF351" i="75" s="1"/>
  <c r="BC351" i="75"/>
  <c r="AZ351" i="75" s="1"/>
  <c r="BE351" i="75" s="1"/>
  <c r="BB351" i="75"/>
  <c r="BD350" i="75"/>
  <c r="BA350" i="75" s="1"/>
  <c r="BF350" i="75" s="1"/>
  <c r="BC350" i="75"/>
  <c r="AZ350" i="75" s="1"/>
  <c r="BE350" i="75" s="1"/>
  <c r="BB350" i="75"/>
  <c r="BD349" i="75"/>
  <c r="BA349" i="75" s="1"/>
  <c r="BF349" i="75" s="1"/>
  <c r="BC349" i="75"/>
  <c r="AZ349" i="75" s="1"/>
  <c r="BE349" i="75" s="1"/>
  <c r="BB349" i="75"/>
  <c r="BD348" i="75"/>
  <c r="BA348" i="75" s="1"/>
  <c r="BF348" i="75" s="1"/>
  <c r="BC348" i="75"/>
  <c r="AZ348" i="75" s="1"/>
  <c r="BE348" i="75" s="1"/>
  <c r="BB348" i="75"/>
  <c r="BD347" i="75"/>
  <c r="BA347" i="75" s="1"/>
  <c r="BF347" i="75" s="1"/>
  <c r="BC347" i="75"/>
  <c r="AZ347" i="75" s="1"/>
  <c r="BE347" i="75" s="1"/>
  <c r="BB347" i="75"/>
  <c r="BD346" i="75"/>
  <c r="BA346" i="75" s="1"/>
  <c r="BF346" i="75" s="1"/>
  <c r="BC346" i="75"/>
  <c r="AZ346" i="75" s="1"/>
  <c r="BE346" i="75" s="1"/>
  <c r="BB346" i="75"/>
  <c r="BD345" i="75"/>
  <c r="BA345" i="75" s="1"/>
  <c r="BF345" i="75" s="1"/>
  <c r="BC345" i="75"/>
  <c r="AZ345" i="75" s="1"/>
  <c r="BE345" i="75" s="1"/>
  <c r="BB345" i="75"/>
  <c r="BD344" i="75"/>
  <c r="BA344" i="75" s="1"/>
  <c r="BF344" i="75" s="1"/>
  <c r="BC344" i="75"/>
  <c r="AZ344" i="75" s="1"/>
  <c r="BE344" i="75" s="1"/>
  <c r="BB344" i="75"/>
  <c r="BD343" i="75"/>
  <c r="BA343" i="75" s="1"/>
  <c r="BF343" i="75" s="1"/>
  <c r="BC343" i="75"/>
  <c r="AZ343" i="75" s="1"/>
  <c r="BE343" i="75" s="1"/>
  <c r="BB343" i="75"/>
  <c r="BD342" i="75"/>
  <c r="BA342" i="75" s="1"/>
  <c r="BF342" i="75" s="1"/>
  <c r="BC342" i="75"/>
  <c r="AZ342" i="75" s="1"/>
  <c r="BE342" i="75" s="1"/>
  <c r="BB342" i="75"/>
  <c r="BD341" i="75"/>
  <c r="BA341" i="75" s="1"/>
  <c r="BF341" i="75" s="1"/>
  <c r="BC341" i="75"/>
  <c r="AZ341" i="75" s="1"/>
  <c r="BE341" i="75" s="1"/>
  <c r="BB341" i="75"/>
  <c r="BD340" i="75"/>
  <c r="BA340" i="75" s="1"/>
  <c r="BF340" i="75" s="1"/>
  <c r="BC340" i="75"/>
  <c r="AZ340" i="75" s="1"/>
  <c r="BE340" i="75" s="1"/>
  <c r="BB340" i="75"/>
  <c r="BD339" i="75"/>
  <c r="BA339" i="75" s="1"/>
  <c r="BF339" i="75" s="1"/>
  <c r="BC339" i="75"/>
  <c r="AZ339" i="75" s="1"/>
  <c r="BE339" i="75" s="1"/>
  <c r="BB339" i="75"/>
  <c r="BD338" i="75"/>
  <c r="BA338" i="75" s="1"/>
  <c r="BF338" i="75" s="1"/>
  <c r="BC338" i="75"/>
  <c r="AZ338" i="75" s="1"/>
  <c r="BE338" i="75" s="1"/>
  <c r="BB338" i="75"/>
  <c r="BD337" i="75"/>
  <c r="BA337" i="75" s="1"/>
  <c r="BF337" i="75" s="1"/>
  <c r="BC337" i="75"/>
  <c r="AZ337" i="75" s="1"/>
  <c r="BE337" i="75" s="1"/>
  <c r="BB337" i="75"/>
  <c r="BD336" i="75"/>
  <c r="BA336" i="75" s="1"/>
  <c r="BF336" i="75" s="1"/>
  <c r="BC336" i="75"/>
  <c r="AZ336" i="75" s="1"/>
  <c r="BE336" i="75" s="1"/>
  <c r="BB336" i="75"/>
  <c r="BD335" i="75"/>
  <c r="BA335" i="75" s="1"/>
  <c r="BF335" i="75" s="1"/>
  <c r="BC335" i="75"/>
  <c r="AZ335" i="75" s="1"/>
  <c r="BE335" i="75" s="1"/>
  <c r="BB335" i="75"/>
  <c r="BD334" i="75"/>
  <c r="BA334" i="75" s="1"/>
  <c r="BF334" i="75" s="1"/>
  <c r="BC334" i="75"/>
  <c r="AZ334" i="75" s="1"/>
  <c r="BE334" i="75" s="1"/>
  <c r="BB334" i="75"/>
  <c r="BD333" i="75"/>
  <c r="BA333" i="75" s="1"/>
  <c r="BF333" i="75" s="1"/>
  <c r="BC333" i="75"/>
  <c r="AZ333" i="75" s="1"/>
  <c r="BE333" i="75" s="1"/>
  <c r="BB333" i="75"/>
  <c r="BD332" i="75"/>
  <c r="BA332" i="75" s="1"/>
  <c r="BF332" i="75" s="1"/>
  <c r="BC332" i="75"/>
  <c r="AZ332" i="75" s="1"/>
  <c r="BE332" i="75" s="1"/>
  <c r="BB332" i="75"/>
  <c r="BD331" i="75"/>
  <c r="BA331" i="75" s="1"/>
  <c r="BF331" i="75" s="1"/>
  <c r="BC331" i="75"/>
  <c r="AZ331" i="75" s="1"/>
  <c r="BE331" i="75" s="1"/>
  <c r="BB331" i="75"/>
  <c r="BD330" i="75"/>
  <c r="BA330" i="75" s="1"/>
  <c r="BF330" i="75" s="1"/>
  <c r="BC330" i="75"/>
  <c r="AZ330" i="75" s="1"/>
  <c r="BE330" i="75" s="1"/>
  <c r="BB330" i="75"/>
  <c r="BD329" i="75"/>
  <c r="BA329" i="75" s="1"/>
  <c r="BF329" i="75" s="1"/>
  <c r="BC329" i="75"/>
  <c r="AZ329" i="75" s="1"/>
  <c r="BE329" i="75" s="1"/>
  <c r="BB329" i="75"/>
  <c r="BD328" i="75"/>
  <c r="BA328" i="75" s="1"/>
  <c r="BF328" i="75" s="1"/>
  <c r="BC328" i="75"/>
  <c r="AZ328" i="75" s="1"/>
  <c r="BE328" i="75" s="1"/>
  <c r="BB328" i="75"/>
  <c r="BD327" i="75"/>
  <c r="BA327" i="75" s="1"/>
  <c r="BF327" i="75" s="1"/>
  <c r="BC327" i="75"/>
  <c r="AZ327" i="75" s="1"/>
  <c r="BE327" i="75" s="1"/>
  <c r="BB327" i="75"/>
  <c r="BD326" i="75"/>
  <c r="BA326" i="75" s="1"/>
  <c r="BF326" i="75" s="1"/>
  <c r="BC326" i="75"/>
  <c r="AZ326" i="75" s="1"/>
  <c r="BE326" i="75" s="1"/>
  <c r="BB326" i="75"/>
  <c r="BD325" i="75"/>
  <c r="BA325" i="75" s="1"/>
  <c r="BF325" i="75" s="1"/>
  <c r="BC325" i="75"/>
  <c r="AZ325" i="75" s="1"/>
  <c r="BE325" i="75" s="1"/>
  <c r="BB325" i="75"/>
  <c r="BD324" i="75"/>
  <c r="BA324" i="75" s="1"/>
  <c r="BF324" i="75" s="1"/>
  <c r="BC324" i="75"/>
  <c r="AZ324" i="75" s="1"/>
  <c r="BE324" i="75" s="1"/>
  <c r="BB324" i="75"/>
  <c r="BD323" i="75"/>
  <c r="BA323" i="75" s="1"/>
  <c r="BF323" i="75" s="1"/>
  <c r="BC323" i="75"/>
  <c r="AZ323" i="75" s="1"/>
  <c r="BE323" i="75" s="1"/>
  <c r="BB323" i="75"/>
  <c r="BD322" i="75"/>
  <c r="BA322" i="75" s="1"/>
  <c r="BF322" i="75" s="1"/>
  <c r="BC322" i="75"/>
  <c r="AZ322" i="75" s="1"/>
  <c r="BE322" i="75" s="1"/>
  <c r="BB322" i="75"/>
  <c r="BD321" i="75"/>
  <c r="BA321" i="75" s="1"/>
  <c r="BF321" i="75" s="1"/>
  <c r="BC321" i="75"/>
  <c r="AZ321" i="75" s="1"/>
  <c r="BE321" i="75" s="1"/>
  <c r="BB321" i="75"/>
  <c r="BD320" i="75"/>
  <c r="BA320" i="75" s="1"/>
  <c r="BF320" i="75" s="1"/>
  <c r="BC320" i="75"/>
  <c r="AZ320" i="75" s="1"/>
  <c r="BE320" i="75" s="1"/>
  <c r="BB320" i="75"/>
  <c r="BD319" i="75"/>
  <c r="BA319" i="75" s="1"/>
  <c r="BF319" i="75" s="1"/>
  <c r="BC319" i="75"/>
  <c r="AZ319" i="75" s="1"/>
  <c r="BE319" i="75" s="1"/>
  <c r="BB319" i="75"/>
  <c r="BD318" i="75"/>
  <c r="BA318" i="75" s="1"/>
  <c r="BF318" i="75" s="1"/>
  <c r="BC318" i="75"/>
  <c r="AZ318" i="75" s="1"/>
  <c r="BE318" i="75" s="1"/>
  <c r="BB318" i="75"/>
  <c r="BD317" i="75"/>
  <c r="BA317" i="75" s="1"/>
  <c r="BF317" i="75" s="1"/>
  <c r="BC317" i="75"/>
  <c r="AZ317" i="75" s="1"/>
  <c r="BE317" i="75" s="1"/>
  <c r="BB317" i="75"/>
  <c r="BD316" i="75"/>
  <c r="BA316" i="75" s="1"/>
  <c r="BF316" i="75" s="1"/>
  <c r="BC316" i="75"/>
  <c r="AZ316" i="75" s="1"/>
  <c r="BE316" i="75" s="1"/>
  <c r="BB316" i="75"/>
  <c r="BD315" i="75"/>
  <c r="BA315" i="75" s="1"/>
  <c r="BF315" i="75" s="1"/>
  <c r="BC315" i="75"/>
  <c r="AZ315" i="75" s="1"/>
  <c r="BE315" i="75" s="1"/>
  <c r="BB315" i="75"/>
  <c r="BD314" i="75"/>
  <c r="BA314" i="75" s="1"/>
  <c r="BF314" i="75" s="1"/>
  <c r="BC314" i="75"/>
  <c r="AZ314" i="75" s="1"/>
  <c r="BE314" i="75" s="1"/>
  <c r="BB314" i="75"/>
  <c r="BD313" i="75"/>
  <c r="BA313" i="75" s="1"/>
  <c r="BF313" i="75" s="1"/>
  <c r="BC313" i="75"/>
  <c r="AZ313" i="75" s="1"/>
  <c r="BE313" i="75" s="1"/>
  <c r="BB313" i="75"/>
  <c r="BD312" i="75"/>
  <c r="BA312" i="75" s="1"/>
  <c r="BF312" i="75" s="1"/>
  <c r="BC312" i="75"/>
  <c r="AZ312" i="75" s="1"/>
  <c r="BE312" i="75" s="1"/>
  <c r="BB312" i="75"/>
  <c r="BD311" i="75"/>
  <c r="BA311" i="75" s="1"/>
  <c r="BF311" i="75" s="1"/>
  <c r="BC311" i="75"/>
  <c r="AZ311" i="75" s="1"/>
  <c r="BE311" i="75" s="1"/>
  <c r="BB311" i="75"/>
  <c r="BD310" i="75"/>
  <c r="BA310" i="75" s="1"/>
  <c r="BF310" i="75" s="1"/>
  <c r="BC310" i="75"/>
  <c r="AZ310" i="75" s="1"/>
  <c r="BE310" i="75" s="1"/>
  <c r="BB310" i="75"/>
  <c r="BD309" i="75"/>
  <c r="BA309" i="75" s="1"/>
  <c r="BF309" i="75" s="1"/>
  <c r="BC309" i="75"/>
  <c r="AZ309" i="75" s="1"/>
  <c r="BE309" i="75" s="1"/>
  <c r="BB309" i="75"/>
  <c r="BD308" i="75"/>
  <c r="BA308" i="75" s="1"/>
  <c r="BF308" i="75" s="1"/>
  <c r="BC308" i="75"/>
  <c r="AZ308" i="75" s="1"/>
  <c r="BE308" i="75" s="1"/>
  <c r="BB308" i="75"/>
  <c r="BD307" i="75"/>
  <c r="BA307" i="75" s="1"/>
  <c r="BF307" i="75" s="1"/>
  <c r="BC307" i="75"/>
  <c r="AZ307" i="75" s="1"/>
  <c r="BE307" i="75" s="1"/>
  <c r="BB307" i="75"/>
  <c r="BD306" i="75"/>
  <c r="BA306" i="75" s="1"/>
  <c r="BF306" i="75" s="1"/>
  <c r="BC306" i="75"/>
  <c r="AZ306" i="75" s="1"/>
  <c r="BE306" i="75" s="1"/>
  <c r="BB306" i="75"/>
  <c r="BD305" i="75"/>
  <c r="BA305" i="75" s="1"/>
  <c r="BF305" i="75" s="1"/>
  <c r="BC305" i="75"/>
  <c r="AZ305" i="75" s="1"/>
  <c r="BE305" i="75" s="1"/>
  <c r="BB305" i="75"/>
  <c r="BD304" i="75"/>
  <c r="BA304" i="75" s="1"/>
  <c r="BF304" i="75" s="1"/>
  <c r="BC304" i="75"/>
  <c r="AZ304" i="75" s="1"/>
  <c r="BE304" i="75" s="1"/>
  <c r="BB304" i="75"/>
  <c r="BD303" i="75"/>
  <c r="BA303" i="75" s="1"/>
  <c r="BF303" i="75" s="1"/>
  <c r="BC303" i="75"/>
  <c r="AZ303" i="75" s="1"/>
  <c r="BE303" i="75" s="1"/>
  <c r="BB303" i="75"/>
  <c r="BD302" i="75"/>
  <c r="BA302" i="75" s="1"/>
  <c r="BF302" i="75" s="1"/>
  <c r="BC302" i="75"/>
  <c r="AZ302" i="75" s="1"/>
  <c r="BE302" i="75" s="1"/>
  <c r="BB302" i="75"/>
  <c r="BD301" i="75"/>
  <c r="BA301" i="75" s="1"/>
  <c r="BF301" i="75" s="1"/>
  <c r="BC301" i="75"/>
  <c r="AZ301" i="75" s="1"/>
  <c r="BE301" i="75" s="1"/>
  <c r="BB301" i="75"/>
  <c r="BD300" i="75"/>
  <c r="BA300" i="75" s="1"/>
  <c r="BF300" i="75" s="1"/>
  <c r="BC300" i="75"/>
  <c r="AZ300" i="75" s="1"/>
  <c r="BE300" i="75" s="1"/>
  <c r="BB300" i="75"/>
  <c r="BD299" i="75"/>
  <c r="BA299" i="75" s="1"/>
  <c r="BF299" i="75" s="1"/>
  <c r="BC299" i="75"/>
  <c r="AZ299" i="75" s="1"/>
  <c r="BE299" i="75" s="1"/>
  <c r="BB299" i="75"/>
  <c r="BD298" i="75"/>
  <c r="BA298" i="75" s="1"/>
  <c r="BF298" i="75" s="1"/>
  <c r="BC298" i="75"/>
  <c r="AZ298" i="75" s="1"/>
  <c r="BE298" i="75" s="1"/>
  <c r="BB298" i="75"/>
  <c r="BD297" i="75"/>
  <c r="BA297" i="75" s="1"/>
  <c r="BF297" i="75" s="1"/>
  <c r="BC297" i="75"/>
  <c r="AZ297" i="75" s="1"/>
  <c r="BE297" i="75" s="1"/>
  <c r="BB297" i="75"/>
  <c r="BD296" i="75"/>
  <c r="BA296" i="75" s="1"/>
  <c r="BF296" i="75" s="1"/>
  <c r="BC296" i="75"/>
  <c r="AZ296" i="75" s="1"/>
  <c r="BE296" i="75" s="1"/>
  <c r="BB296" i="75"/>
  <c r="BD295" i="75"/>
  <c r="BA295" i="75" s="1"/>
  <c r="BF295" i="75" s="1"/>
  <c r="BC295" i="75"/>
  <c r="AZ295" i="75" s="1"/>
  <c r="BE295" i="75" s="1"/>
  <c r="BB295" i="75"/>
  <c r="BD294" i="75"/>
  <c r="BA294" i="75" s="1"/>
  <c r="BF294" i="75" s="1"/>
  <c r="BC294" i="75"/>
  <c r="AZ294" i="75" s="1"/>
  <c r="BE294" i="75" s="1"/>
  <c r="BB294" i="75"/>
  <c r="BD293" i="75"/>
  <c r="BA293" i="75" s="1"/>
  <c r="BF293" i="75" s="1"/>
  <c r="BC293" i="75"/>
  <c r="AZ293" i="75" s="1"/>
  <c r="BE293" i="75" s="1"/>
  <c r="BB293" i="75"/>
  <c r="BD292" i="75"/>
  <c r="BA292" i="75" s="1"/>
  <c r="BF292" i="75" s="1"/>
  <c r="BC292" i="75"/>
  <c r="AZ292" i="75" s="1"/>
  <c r="BE292" i="75" s="1"/>
  <c r="BB292" i="75"/>
  <c r="BD291" i="75"/>
  <c r="BA291" i="75" s="1"/>
  <c r="BF291" i="75" s="1"/>
  <c r="BC291" i="75"/>
  <c r="AZ291" i="75" s="1"/>
  <c r="BE291" i="75" s="1"/>
  <c r="BB291" i="75"/>
  <c r="BD290" i="75"/>
  <c r="BA290" i="75" s="1"/>
  <c r="BF290" i="75" s="1"/>
  <c r="BC290" i="75"/>
  <c r="AZ290" i="75" s="1"/>
  <c r="BE290" i="75" s="1"/>
  <c r="BB290" i="75"/>
  <c r="BD289" i="75"/>
  <c r="BA289" i="75" s="1"/>
  <c r="BF289" i="75" s="1"/>
  <c r="BC289" i="75"/>
  <c r="AZ289" i="75" s="1"/>
  <c r="BE289" i="75" s="1"/>
  <c r="BB289" i="75"/>
  <c r="BD288" i="75"/>
  <c r="BA288" i="75" s="1"/>
  <c r="BF288" i="75" s="1"/>
  <c r="BC288" i="75"/>
  <c r="AZ288" i="75" s="1"/>
  <c r="BE288" i="75" s="1"/>
  <c r="BB288" i="75"/>
  <c r="BD287" i="75"/>
  <c r="BA287" i="75" s="1"/>
  <c r="BF287" i="75" s="1"/>
  <c r="BC287" i="75"/>
  <c r="AZ287" i="75" s="1"/>
  <c r="BE287" i="75" s="1"/>
  <c r="BB287" i="75"/>
  <c r="BD286" i="75"/>
  <c r="BA286" i="75" s="1"/>
  <c r="BF286" i="75" s="1"/>
  <c r="BC286" i="75"/>
  <c r="AZ286" i="75" s="1"/>
  <c r="BE286" i="75" s="1"/>
  <c r="BB286" i="75"/>
  <c r="BD285" i="75"/>
  <c r="BA285" i="75" s="1"/>
  <c r="BF285" i="75" s="1"/>
  <c r="BC285" i="75"/>
  <c r="AZ285" i="75" s="1"/>
  <c r="BE285" i="75" s="1"/>
  <c r="BB285" i="75"/>
  <c r="BD284" i="75"/>
  <c r="BA284" i="75" s="1"/>
  <c r="BF284" i="75" s="1"/>
  <c r="BC284" i="75"/>
  <c r="AZ284" i="75" s="1"/>
  <c r="BE284" i="75" s="1"/>
  <c r="BB284" i="75"/>
  <c r="BD283" i="75"/>
  <c r="BA283" i="75" s="1"/>
  <c r="BF283" i="75" s="1"/>
  <c r="BC283" i="75"/>
  <c r="AZ283" i="75" s="1"/>
  <c r="BE283" i="75" s="1"/>
  <c r="BB283" i="75"/>
  <c r="BD282" i="75"/>
  <c r="BA282" i="75" s="1"/>
  <c r="BF282" i="75" s="1"/>
  <c r="BC282" i="75"/>
  <c r="AZ282" i="75" s="1"/>
  <c r="BE282" i="75" s="1"/>
  <c r="BB282" i="75"/>
  <c r="BD281" i="75"/>
  <c r="BA281" i="75" s="1"/>
  <c r="BF281" i="75" s="1"/>
  <c r="BC281" i="75"/>
  <c r="AZ281" i="75" s="1"/>
  <c r="BE281" i="75" s="1"/>
  <c r="BB281" i="75"/>
  <c r="BD280" i="75"/>
  <c r="BA280" i="75" s="1"/>
  <c r="BF280" i="75" s="1"/>
  <c r="BC280" i="75"/>
  <c r="AZ280" i="75" s="1"/>
  <c r="BE280" i="75" s="1"/>
  <c r="BB280" i="75"/>
  <c r="BD279" i="75"/>
  <c r="BA279" i="75" s="1"/>
  <c r="BF279" i="75" s="1"/>
  <c r="BC279" i="75"/>
  <c r="AZ279" i="75" s="1"/>
  <c r="BE279" i="75" s="1"/>
  <c r="BB279" i="75"/>
  <c r="BD278" i="75"/>
  <c r="BA278" i="75" s="1"/>
  <c r="BF278" i="75" s="1"/>
  <c r="BC278" i="75"/>
  <c r="AZ278" i="75" s="1"/>
  <c r="BE278" i="75" s="1"/>
  <c r="BB278" i="75"/>
  <c r="BD277" i="75"/>
  <c r="BA277" i="75" s="1"/>
  <c r="BF277" i="75" s="1"/>
  <c r="BC277" i="75"/>
  <c r="AZ277" i="75" s="1"/>
  <c r="BE277" i="75" s="1"/>
  <c r="BB277" i="75"/>
  <c r="BD276" i="75"/>
  <c r="BA276" i="75" s="1"/>
  <c r="BF276" i="75" s="1"/>
  <c r="BC276" i="75"/>
  <c r="AZ276" i="75" s="1"/>
  <c r="BE276" i="75" s="1"/>
  <c r="BB276" i="75"/>
  <c r="BD275" i="75"/>
  <c r="BA275" i="75" s="1"/>
  <c r="BF275" i="75" s="1"/>
  <c r="BC275" i="75"/>
  <c r="AZ275" i="75" s="1"/>
  <c r="BE275" i="75" s="1"/>
  <c r="BB275" i="75"/>
  <c r="BD274" i="75"/>
  <c r="BA274" i="75" s="1"/>
  <c r="BF274" i="75" s="1"/>
  <c r="BC274" i="75"/>
  <c r="AZ274" i="75" s="1"/>
  <c r="BE274" i="75" s="1"/>
  <c r="BB274" i="75"/>
  <c r="BD273" i="75"/>
  <c r="BA273" i="75" s="1"/>
  <c r="BF273" i="75" s="1"/>
  <c r="BC273" i="75"/>
  <c r="AZ273" i="75" s="1"/>
  <c r="BE273" i="75" s="1"/>
  <c r="BB273" i="75"/>
  <c r="BD272" i="75"/>
  <c r="BA272" i="75" s="1"/>
  <c r="BF272" i="75" s="1"/>
  <c r="BC272" i="75"/>
  <c r="AZ272" i="75" s="1"/>
  <c r="BE272" i="75" s="1"/>
  <c r="BB272" i="75"/>
  <c r="BD271" i="75"/>
  <c r="BA271" i="75" s="1"/>
  <c r="BF271" i="75" s="1"/>
  <c r="BC271" i="75"/>
  <c r="AZ271" i="75" s="1"/>
  <c r="BE271" i="75" s="1"/>
  <c r="BB271" i="75"/>
  <c r="BD270" i="75"/>
  <c r="BA270" i="75" s="1"/>
  <c r="BF270" i="75" s="1"/>
  <c r="BC270" i="75"/>
  <c r="AZ270" i="75" s="1"/>
  <c r="BE270" i="75" s="1"/>
  <c r="BB270" i="75"/>
  <c r="BD269" i="75"/>
  <c r="BA269" i="75" s="1"/>
  <c r="BF269" i="75" s="1"/>
  <c r="BC269" i="75"/>
  <c r="AZ269" i="75" s="1"/>
  <c r="BE269" i="75" s="1"/>
  <c r="BB269" i="75"/>
  <c r="BD268" i="75"/>
  <c r="BA268" i="75" s="1"/>
  <c r="BF268" i="75" s="1"/>
  <c r="BC268" i="75"/>
  <c r="AZ268" i="75" s="1"/>
  <c r="BE268" i="75" s="1"/>
  <c r="BB268" i="75"/>
  <c r="BD267" i="75"/>
  <c r="BA267" i="75" s="1"/>
  <c r="BF267" i="75" s="1"/>
  <c r="BC267" i="75"/>
  <c r="AZ267" i="75" s="1"/>
  <c r="BE267" i="75" s="1"/>
  <c r="BB267" i="75"/>
  <c r="BD266" i="75"/>
  <c r="BA266" i="75" s="1"/>
  <c r="BF266" i="75" s="1"/>
  <c r="BC266" i="75"/>
  <c r="AZ266" i="75" s="1"/>
  <c r="BE266" i="75" s="1"/>
  <c r="BB266" i="75"/>
  <c r="BD265" i="75"/>
  <c r="BA265" i="75" s="1"/>
  <c r="BF265" i="75" s="1"/>
  <c r="BC265" i="75"/>
  <c r="AZ265" i="75" s="1"/>
  <c r="BE265" i="75" s="1"/>
  <c r="BB265" i="75"/>
  <c r="BD264" i="75"/>
  <c r="BA264" i="75" s="1"/>
  <c r="BF264" i="75" s="1"/>
  <c r="BC264" i="75"/>
  <c r="AZ264" i="75" s="1"/>
  <c r="BE264" i="75" s="1"/>
  <c r="BB264" i="75"/>
  <c r="BD263" i="75"/>
  <c r="BA263" i="75" s="1"/>
  <c r="BF263" i="75" s="1"/>
  <c r="BC263" i="75"/>
  <c r="AZ263" i="75" s="1"/>
  <c r="BE263" i="75" s="1"/>
  <c r="BB263" i="75"/>
  <c r="BD262" i="75"/>
  <c r="BA262" i="75" s="1"/>
  <c r="BF262" i="75" s="1"/>
  <c r="BC262" i="75"/>
  <c r="AZ262" i="75" s="1"/>
  <c r="BE262" i="75" s="1"/>
  <c r="BB262" i="75"/>
  <c r="BD261" i="75"/>
  <c r="BA261" i="75" s="1"/>
  <c r="BF261" i="75" s="1"/>
  <c r="BC261" i="75"/>
  <c r="AZ261" i="75" s="1"/>
  <c r="BE261" i="75" s="1"/>
  <c r="BB261" i="75"/>
  <c r="BD260" i="75"/>
  <c r="BA260" i="75" s="1"/>
  <c r="BF260" i="75" s="1"/>
  <c r="BC260" i="75"/>
  <c r="AZ260" i="75" s="1"/>
  <c r="BE260" i="75" s="1"/>
  <c r="BB260" i="75"/>
  <c r="BD259" i="75"/>
  <c r="BA259" i="75" s="1"/>
  <c r="BF259" i="75" s="1"/>
  <c r="BC259" i="75"/>
  <c r="AZ259" i="75" s="1"/>
  <c r="BE259" i="75" s="1"/>
  <c r="BB259" i="75"/>
  <c r="BD258" i="75"/>
  <c r="BA258" i="75" s="1"/>
  <c r="BF258" i="75" s="1"/>
  <c r="BC258" i="75"/>
  <c r="AZ258" i="75" s="1"/>
  <c r="BE258" i="75" s="1"/>
  <c r="BB258" i="75"/>
  <c r="BD257" i="75"/>
  <c r="BA257" i="75" s="1"/>
  <c r="BF257" i="75" s="1"/>
  <c r="BC257" i="75"/>
  <c r="AZ257" i="75" s="1"/>
  <c r="BE257" i="75" s="1"/>
  <c r="BB257" i="75"/>
  <c r="BD256" i="75"/>
  <c r="BA256" i="75" s="1"/>
  <c r="BF256" i="75" s="1"/>
  <c r="BC256" i="75"/>
  <c r="AZ256" i="75" s="1"/>
  <c r="BE256" i="75" s="1"/>
  <c r="BB256" i="75"/>
  <c r="BD255" i="75"/>
  <c r="BA255" i="75" s="1"/>
  <c r="BF255" i="75" s="1"/>
  <c r="BC255" i="75"/>
  <c r="AZ255" i="75" s="1"/>
  <c r="BE255" i="75" s="1"/>
  <c r="BB255" i="75"/>
  <c r="BD254" i="75"/>
  <c r="BA254" i="75" s="1"/>
  <c r="BF254" i="75" s="1"/>
  <c r="BC254" i="75"/>
  <c r="AZ254" i="75" s="1"/>
  <c r="BE254" i="75" s="1"/>
  <c r="BB254" i="75"/>
  <c r="BD253" i="75"/>
  <c r="BA253" i="75" s="1"/>
  <c r="BF253" i="75" s="1"/>
  <c r="BC253" i="75"/>
  <c r="AZ253" i="75" s="1"/>
  <c r="BE253" i="75" s="1"/>
  <c r="BB253" i="75"/>
  <c r="BD252" i="75"/>
  <c r="BA252" i="75" s="1"/>
  <c r="BF252" i="75" s="1"/>
  <c r="BC252" i="75"/>
  <c r="AZ252" i="75" s="1"/>
  <c r="BE252" i="75" s="1"/>
  <c r="BB252" i="75"/>
  <c r="BD251" i="75"/>
  <c r="BA251" i="75" s="1"/>
  <c r="BF251" i="75" s="1"/>
  <c r="BC251" i="75"/>
  <c r="AZ251" i="75" s="1"/>
  <c r="BE251" i="75" s="1"/>
  <c r="BB251" i="75"/>
  <c r="BD250" i="75"/>
  <c r="BA250" i="75" s="1"/>
  <c r="BF250" i="75" s="1"/>
  <c r="BC250" i="75"/>
  <c r="AZ250" i="75" s="1"/>
  <c r="BE250" i="75" s="1"/>
  <c r="BB250" i="75"/>
  <c r="BD249" i="75"/>
  <c r="BA249" i="75" s="1"/>
  <c r="BF249" i="75" s="1"/>
  <c r="BC249" i="75"/>
  <c r="AZ249" i="75" s="1"/>
  <c r="BE249" i="75" s="1"/>
  <c r="BB249" i="75"/>
  <c r="BD248" i="75"/>
  <c r="BA248" i="75" s="1"/>
  <c r="BF248" i="75" s="1"/>
  <c r="BC248" i="75"/>
  <c r="AZ248" i="75" s="1"/>
  <c r="BE248" i="75" s="1"/>
  <c r="BB248" i="75"/>
  <c r="BD247" i="75"/>
  <c r="BA247" i="75" s="1"/>
  <c r="BF247" i="75" s="1"/>
  <c r="BC247" i="75"/>
  <c r="AZ247" i="75" s="1"/>
  <c r="BE247" i="75" s="1"/>
  <c r="BB247" i="75"/>
  <c r="BD246" i="75"/>
  <c r="BA246" i="75" s="1"/>
  <c r="BF246" i="75" s="1"/>
  <c r="BC246" i="75"/>
  <c r="AZ246" i="75" s="1"/>
  <c r="BE246" i="75" s="1"/>
  <c r="BB246" i="75"/>
  <c r="BD245" i="75"/>
  <c r="BA245" i="75" s="1"/>
  <c r="BF245" i="75" s="1"/>
  <c r="BC245" i="75"/>
  <c r="AZ245" i="75" s="1"/>
  <c r="BE245" i="75" s="1"/>
  <c r="BB245" i="75"/>
  <c r="BD244" i="75"/>
  <c r="BA244" i="75" s="1"/>
  <c r="BF244" i="75" s="1"/>
  <c r="BC244" i="75"/>
  <c r="AZ244" i="75" s="1"/>
  <c r="BE244" i="75" s="1"/>
  <c r="BB244" i="75"/>
  <c r="BD243" i="75"/>
  <c r="BA243" i="75" s="1"/>
  <c r="BF243" i="75" s="1"/>
  <c r="BC243" i="75"/>
  <c r="AZ243" i="75" s="1"/>
  <c r="BE243" i="75" s="1"/>
  <c r="BB243" i="75"/>
  <c r="BD242" i="75"/>
  <c r="BA242" i="75" s="1"/>
  <c r="BF242" i="75" s="1"/>
  <c r="BC242" i="75"/>
  <c r="AZ242" i="75" s="1"/>
  <c r="BE242" i="75" s="1"/>
  <c r="BB242" i="75"/>
  <c r="BD241" i="75"/>
  <c r="BA241" i="75" s="1"/>
  <c r="BF241" i="75" s="1"/>
  <c r="BC241" i="75"/>
  <c r="AZ241" i="75" s="1"/>
  <c r="BE241" i="75" s="1"/>
  <c r="BB241" i="75"/>
  <c r="BD240" i="75"/>
  <c r="BA240" i="75" s="1"/>
  <c r="BF240" i="75" s="1"/>
  <c r="BC240" i="75"/>
  <c r="AZ240" i="75" s="1"/>
  <c r="BE240" i="75" s="1"/>
  <c r="BB240" i="75"/>
  <c r="BD239" i="75"/>
  <c r="BA239" i="75" s="1"/>
  <c r="BF239" i="75" s="1"/>
  <c r="BC239" i="75"/>
  <c r="AZ239" i="75" s="1"/>
  <c r="BE239" i="75" s="1"/>
  <c r="BB239" i="75"/>
  <c r="BD238" i="75"/>
  <c r="BA238" i="75" s="1"/>
  <c r="BF238" i="75" s="1"/>
  <c r="BC238" i="75"/>
  <c r="AZ238" i="75" s="1"/>
  <c r="BE238" i="75" s="1"/>
  <c r="BB238" i="75"/>
  <c r="BD237" i="75"/>
  <c r="BA237" i="75" s="1"/>
  <c r="BF237" i="75" s="1"/>
  <c r="BC237" i="75"/>
  <c r="AZ237" i="75" s="1"/>
  <c r="BE237" i="75" s="1"/>
  <c r="BB237" i="75"/>
  <c r="BD236" i="75"/>
  <c r="BA236" i="75" s="1"/>
  <c r="BF236" i="75" s="1"/>
  <c r="BC236" i="75"/>
  <c r="AZ236" i="75" s="1"/>
  <c r="BE236" i="75" s="1"/>
  <c r="BB236" i="75"/>
  <c r="BD235" i="75"/>
  <c r="BA235" i="75" s="1"/>
  <c r="BF235" i="75" s="1"/>
  <c r="BC235" i="75"/>
  <c r="AZ235" i="75" s="1"/>
  <c r="BE235" i="75" s="1"/>
  <c r="BB235" i="75"/>
  <c r="BD234" i="75"/>
  <c r="BA234" i="75" s="1"/>
  <c r="BF234" i="75" s="1"/>
  <c r="BC234" i="75"/>
  <c r="AZ234" i="75" s="1"/>
  <c r="BE234" i="75" s="1"/>
  <c r="BB234" i="75"/>
  <c r="BD233" i="75"/>
  <c r="BA233" i="75" s="1"/>
  <c r="BF233" i="75" s="1"/>
  <c r="BC233" i="75"/>
  <c r="AZ233" i="75" s="1"/>
  <c r="BE233" i="75" s="1"/>
  <c r="BB233" i="75"/>
  <c r="BD232" i="75"/>
  <c r="BA232" i="75" s="1"/>
  <c r="BF232" i="75" s="1"/>
  <c r="BC232" i="75"/>
  <c r="AZ232" i="75" s="1"/>
  <c r="BE232" i="75" s="1"/>
  <c r="BB232" i="75"/>
  <c r="BD231" i="75"/>
  <c r="BA231" i="75" s="1"/>
  <c r="BF231" i="75" s="1"/>
  <c r="BC231" i="75"/>
  <c r="AZ231" i="75" s="1"/>
  <c r="BE231" i="75" s="1"/>
  <c r="BB231" i="75"/>
  <c r="BD230" i="75"/>
  <c r="BA230" i="75" s="1"/>
  <c r="BF230" i="75" s="1"/>
  <c r="BC230" i="75"/>
  <c r="AZ230" i="75" s="1"/>
  <c r="BE230" i="75" s="1"/>
  <c r="BB230" i="75"/>
  <c r="BD229" i="75"/>
  <c r="BA229" i="75" s="1"/>
  <c r="BF229" i="75" s="1"/>
  <c r="BC229" i="75"/>
  <c r="AZ229" i="75" s="1"/>
  <c r="BE229" i="75" s="1"/>
  <c r="BB229" i="75"/>
  <c r="BD228" i="75"/>
  <c r="BA228" i="75" s="1"/>
  <c r="BF228" i="75" s="1"/>
  <c r="BC228" i="75"/>
  <c r="AZ228" i="75" s="1"/>
  <c r="BE228" i="75" s="1"/>
  <c r="BB228" i="75"/>
  <c r="BD227" i="75"/>
  <c r="BA227" i="75" s="1"/>
  <c r="BF227" i="75" s="1"/>
  <c r="BC227" i="75"/>
  <c r="AZ227" i="75" s="1"/>
  <c r="BE227" i="75" s="1"/>
  <c r="BB227" i="75"/>
  <c r="BD226" i="75"/>
  <c r="BA226" i="75" s="1"/>
  <c r="BF226" i="75" s="1"/>
  <c r="BC226" i="75"/>
  <c r="AZ226" i="75" s="1"/>
  <c r="BE226" i="75" s="1"/>
  <c r="BB226" i="75"/>
  <c r="BD225" i="75"/>
  <c r="BA225" i="75" s="1"/>
  <c r="BF225" i="75" s="1"/>
  <c r="BC225" i="75"/>
  <c r="AZ225" i="75" s="1"/>
  <c r="BE225" i="75" s="1"/>
  <c r="BB225" i="75"/>
  <c r="BD224" i="75"/>
  <c r="BA224" i="75" s="1"/>
  <c r="BF224" i="75" s="1"/>
  <c r="BC224" i="75"/>
  <c r="AZ224" i="75" s="1"/>
  <c r="BE224" i="75" s="1"/>
  <c r="BB224" i="75"/>
  <c r="BD223" i="75"/>
  <c r="BA223" i="75" s="1"/>
  <c r="BF223" i="75" s="1"/>
  <c r="BC223" i="75"/>
  <c r="AZ223" i="75" s="1"/>
  <c r="BE223" i="75" s="1"/>
  <c r="BB223" i="75"/>
  <c r="BD222" i="75"/>
  <c r="BA222" i="75" s="1"/>
  <c r="BF222" i="75" s="1"/>
  <c r="BC222" i="75"/>
  <c r="AZ222" i="75" s="1"/>
  <c r="BE222" i="75" s="1"/>
  <c r="BB222" i="75"/>
  <c r="BD221" i="75"/>
  <c r="BA221" i="75" s="1"/>
  <c r="BF221" i="75" s="1"/>
  <c r="BC221" i="75"/>
  <c r="AZ221" i="75" s="1"/>
  <c r="BE221" i="75" s="1"/>
  <c r="BB221" i="75"/>
  <c r="BD220" i="75"/>
  <c r="BA220" i="75" s="1"/>
  <c r="BF220" i="75" s="1"/>
  <c r="BC220" i="75"/>
  <c r="AZ220" i="75" s="1"/>
  <c r="BE220" i="75" s="1"/>
  <c r="BB220" i="75"/>
  <c r="BD219" i="75"/>
  <c r="BA219" i="75" s="1"/>
  <c r="BF219" i="75" s="1"/>
  <c r="BC219" i="75"/>
  <c r="AZ219" i="75" s="1"/>
  <c r="BE219" i="75" s="1"/>
  <c r="BB219" i="75"/>
  <c r="BD218" i="75"/>
  <c r="BA218" i="75" s="1"/>
  <c r="BF218" i="75" s="1"/>
  <c r="BC218" i="75"/>
  <c r="AZ218" i="75" s="1"/>
  <c r="BE218" i="75" s="1"/>
  <c r="BB218" i="75"/>
  <c r="BD217" i="75"/>
  <c r="BA217" i="75" s="1"/>
  <c r="BF217" i="75" s="1"/>
  <c r="BC217" i="75"/>
  <c r="AZ217" i="75" s="1"/>
  <c r="BE217" i="75" s="1"/>
  <c r="BB217" i="75"/>
  <c r="BD216" i="75"/>
  <c r="BA216" i="75" s="1"/>
  <c r="BF216" i="75" s="1"/>
  <c r="BC216" i="75"/>
  <c r="AZ216" i="75" s="1"/>
  <c r="BE216" i="75" s="1"/>
  <c r="BB216" i="75"/>
  <c r="BD215" i="75"/>
  <c r="BA215" i="75" s="1"/>
  <c r="BF215" i="75" s="1"/>
  <c r="BC215" i="75"/>
  <c r="AZ215" i="75" s="1"/>
  <c r="BE215" i="75" s="1"/>
  <c r="BB215" i="75"/>
  <c r="BD214" i="75"/>
  <c r="BA214" i="75" s="1"/>
  <c r="BF214" i="75" s="1"/>
  <c r="BC214" i="75"/>
  <c r="AZ214" i="75" s="1"/>
  <c r="BE214" i="75" s="1"/>
  <c r="BB214" i="75"/>
  <c r="BD213" i="75"/>
  <c r="BA213" i="75" s="1"/>
  <c r="BF213" i="75" s="1"/>
  <c r="BC213" i="75"/>
  <c r="AZ213" i="75" s="1"/>
  <c r="BE213" i="75" s="1"/>
  <c r="BB213" i="75"/>
  <c r="BD212" i="75"/>
  <c r="BA212" i="75" s="1"/>
  <c r="BF212" i="75" s="1"/>
  <c r="BC212" i="75"/>
  <c r="AZ212" i="75" s="1"/>
  <c r="BE212" i="75" s="1"/>
  <c r="BB212" i="75"/>
  <c r="BD211" i="75"/>
  <c r="BA211" i="75" s="1"/>
  <c r="BF211" i="75" s="1"/>
  <c r="BC211" i="75"/>
  <c r="AZ211" i="75" s="1"/>
  <c r="BE211" i="75" s="1"/>
  <c r="BB211" i="75"/>
  <c r="BD210" i="75"/>
  <c r="BA210" i="75" s="1"/>
  <c r="BF210" i="75" s="1"/>
  <c r="BC210" i="75"/>
  <c r="AZ210" i="75" s="1"/>
  <c r="BE210" i="75" s="1"/>
  <c r="BB210" i="75"/>
  <c r="BD209" i="75"/>
  <c r="BA209" i="75" s="1"/>
  <c r="BF209" i="75" s="1"/>
  <c r="BC209" i="75"/>
  <c r="AZ209" i="75" s="1"/>
  <c r="BE209" i="75" s="1"/>
  <c r="BB209" i="75"/>
  <c r="BD208" i="75"/>
  <c r="BA208" i="75" s="1"/>
  <c r="BF208" i="75" s="1"/>
  <c r="BC208" i="75"/>
  <c r="AZ208" i="75" s="1"/>
  <c r="BE208" i="75" s="1"/>
  <c r="BB208" i="75"/>
  <c r="BD207" i="75"/>
  <c r="BA207" i="75" s="1"/>
  <c r="BF207" i="75" s="1"/>
  <c r="BC207" i="75"/>
  <c r="AZ207" i="75" s="1"/>
  <c r="BE207" i="75" s="1"/>
  <c r="BB207" i="75"/>
  <c r="BD206" i="75"/>
  <c r="BA206" i="75" s="1"/>
  <c r="BF206" i="75" s="1"/>
  <c r="BC206" i="75"/>
  <c r="AZ206" i="75" s="1"/>
  <c r="BE206" i="75" s="1"/>
  <c r="BB206" i="75"/>
  <c r="BD205" i="75"/>
  <c r="BA205" i="75" s="1"/>
  <c r="BF205" i="75" s="1"/>
  <c r="BC205" i="75"/>
  <c r="AZ205" i="75" s="1"/>
  <c r="BE205" i="75" s="1"/>
  <c r="BB205" i="75"/>
  <c r="BD204" i="75"/>
  <c r="BA204" i="75" s="1"/>
  <c r="BF204" i="75" s="1"/>
  <c r="BC204" i="75"/>
  <c r="AZ204" i="75" s="1"/>
  <c r="BE204" i="75" s="1"/>
  <c r="BB204" i="75"/>
  <c r="BD203" i="75"/>
  <c r="BA203" i="75" s="1"/>
  <c r="BF203" i="75" s="1"/>
  <c r="BC203" i="75"/>
  <c r="AZ203" i="75" s="1"/>
  <c r="BE203" i="75" s="1"/>
  <c r="BB203" i="75"/>
  <c r="BD202" i="75"/>
  <c r="BA202" i="75" s="1"/>
  <c r="BF202" i="75" s="1"/>
  <c r="BC202" i="75"/>
  <c r="AZ202" i="75" s="1"/>
  <c r="BE202" i="75" s="1"/>
  <c r="BB202" i="75"/>
  <c r="BD201" i="75"/>
  <c r="BA201" i="75" s="1"/>
  <c r="BF201" i="75" s="1"/>
  <c r="BC201" i="75"/>
  <c r="AZ201" i="75" s="1"/>
  <c r="BE201" i="75" s="1"/>
  <c r="BB201" i="75"/>
  <c r="BD200" i="75"/>
  <c r="BA200" i="75" s="1"/>
  <c r="BF200" i="75" s="1"/>
  <c r="BC200" i="75"/>
  <c r="AZ200" i="75" s="1"/>
  <c r="BE200" i="75" s="1"/>
  <c r="BB200" i="75"/>
  <c r="BD199" i="75"/>
  <c r="BA199" i="75" s="1"/>
  <c r="BF199" i="75" s="1"/>
  <c r="BC199" i="75"/>
  <c r="AZ199" i="75" s="1"/>
  <c r="BE199" i="75" s="1"/>
  <c r="BB199" i="75"/>
  <c r="BD198" i="75"/>
  <c r="BA198" i="75" s="1"/>
  <c r="BF198" i="75" s="1"/>
  <c r="BC198" i="75"/>
  <c r="AZ198" i="75" s="1"/>
  <c r="BE198" i="75" s="1"/>
  <c r="BB198" i="75"/>
  <c r="BD197" i="75"/>
  <c r="BA197" i="75" s="1"/>
  <c r="BF197" i="75" s="1"/>
  <c r="BC197" i="75"/>
  <c r="AZ197" i="75" s="1"/>
  <c r="BE197" i="75" s="1"/>
  <c r="BB197" i="75"/>
  <c r="BD196" i="75"/>
  <c r="BA196" i="75" s="1"/>
  <c r="BF196" i="75" s="1"/>
  <c r="BC196" i="75"/>
  <c r="AZ196" i="75" s="1"/>
  <c r="BE196" i="75" s="1"/>
  <c r="BB196" i="75"/>
  <c r="BD195" i="75"/>
  <c r="BA195" i="75" s="1"/>
  <c r="BF195" i="75" s="1"/>
  <c r="BC195" i="75"/>
  <c r="AZ195" i="75" s="1"/>
  <c r="BE195" i="75" s="1"/>
  <c r="BB195" i="75"/>
  <c r="BD194" i="75"/>
  <c r="BA194" i="75" s="1"/>
  <c r="BF194" i="75" s="1"/>
  <c r="BC194" i="75"/>
  <c r="AZ194" i="75" s="1"/>
  <c r="BE194" i="75" s="1"/>
  <c r="BB194" i="75"/>
  <c r="BD193" i="75"/>
  <c r="BA193" i="75" s="1"/>
  <c r="BF193" i="75" s="1"/>
  <c r="BC193" i="75"/>
  <c r="AZ193" i="75" s="1"/>
  <c r="BE193" i="75" s="1"/>
  <c r="BB193" i="75"/>
  <c r="BD192" i="75"/>
  <c r="BA192" i="75" s="1"/>
  <c r="BF192" i="75" s="1"/>
  <c r="BC192" i="75"/>
  <c r="AZ192" i="75" s="1"/>
  <c r="BE192" i="75" s="1"/>
  <c r="BB192" i="75"/>
  <c r="BD191" i="75"/>
  <c r="BA191" i="75" s="1"/>
  <c r="BF191" i="75" s="1"/>
  <c r="BC191" i="75"/>
  <c r="AZ191" i="75" s="1"/>
  <c r="BE191" i="75" s="1"/>
  <c r="BB191" i="75"/>
  <c r="BD190" i="75"/>
  <c r="BA190" i="75" s="1"/>
  <c r="BF190" i="75" s="1"/>
  <c r="BC190" i="75"/>
  <c r="AZ190" i="75" s="1"/>
  <c r="BE190" i="75" s="1"/>
  <c r="BB190" i="75"/>
  <c r="BD189" i="75"/>
  <c r="BA189" i="75" s="1"/>
  <c r="BF189" i="75" s="1"/>
  <c r="BC189" i="75"/>
  <c r="AZ189" i="75" s="1"/>
  <c r="BE189" i="75" s="1"/>
  <c r="BB189" i="75"/>
  <c r="BD188" i="75"/>
  <c r="BA188" i="75" s="1"/>
  <c r="BF188" i="75" s="1"/>
  <c r="BC188" i="75"/>
  <c r="AZ188" i="75" s="1"/>
  <c r="BE188" i="75" s="1"/>
  <c r="BB188" i="75"/>
  <c r="BD187" i="75"/>
  <c r="BA187" i="75" s="1"/>
  <c r="BF187" i="75" s="1"/>
  <c r="BC187" i="75"/>
  <c r="AZ187" i="75" s="1"/>
  <c r="BE187" i="75" s="1"/>
  <c r="BB187" i="75"/>
  <c r="BD186" i="75"/>
  <c r="BA186" i="75" s="1"/>
  <c r="BF186" i="75" s="1"/>
  <c r="BC186" i="75"/>
  <c r="AZ186" i="75" s="1"/>
  <c r="BE186" i="75" s="1"/>
  <c r="BB186" i="75"/>
  <c r="BD185" i="75"/>
  <c r="BA185" i="75" s="1"/>
  <c r="BF185" i="75" s="1"/>
  <c r="BC185" i="75"/>
  <c r="AZ185" i="75" s="1"/>
  <c r="BE185" i="75" s="1"/>
  <c r="BB185" i="75"/>
  <c r="BD184" i="75"/>
  <c r="BA184" i="75" s="1"/>
  <c r="BF184" i="75" s="1"/>
  <c r="BC184" i="75"/>
  <c r="AZ184" i="75" s="1"/>
  <c r="BE184" i="75" s="1"/>
  <c r="BB184" i="75"/>
  <c r="BD183" i="75"/>
  <c r="BA183" i="75" s="1"/>
  <c r="BF183" i="75" s="1"/>
  <c r="BC183" i="75"/>
  <c r="AZ183" i="75" s="1"/>
  <c r="BE183" i="75" s="1"/>
  <c r="BB183" i="75"/>
  <c r="BD182" i="75"/>
  <c r="BA182" i="75" s="1"/>
  <c r="BF182" i="75" s="1"/>
  <c r="BC182" i="75"/>
  <c r="AZ182" i="75" s="1"/>
  <c r="BE182" i="75" s="1"/>
  <c r="BB182" i="75"/>
  <c r="BD181" i="75"/>
  <c r="BA181" i="75" s="1"/>
  <c r="BF181" i="75" s="1"/>
  <c r="BC181" i="75"/>
  <c r="AZ181" i="75" s="1"/>
  <c r="BE181" i="75" s="1"/>
  <c r="BB181" i="75"/>
  <c r="BD180" i="75"/>
  <c r="BA180" i="75" s="1"/>
  <c r="BF180" i="75" s="1"/>
  <c r="BC180" i="75"/>
  <c r="AZ180" i="75" s="1"/>
  <c r="BE180" i="75" s="1"/>
  <c r="BB180" i="75"/>
  <c r="BD179" i="75"/>
  <c r="BA179" i="75" s="1"/>
  <c r="BF179" i="75" s="1"/>
  <c r="BC179" i="75"/>
  <c r="AZ179" i="75" s="1"/>
  <c r="BE179" i="75" s="1"/>
  <c r="BB179" i="75"/>
  <c r="BD178" i="75"/>
  <c r="BA178" i="75" s="1"/>
  <c r="BF178" i="75" s="1"/>
  <c r="BC178" i="75"/>
  <c r="AZ178" i="75" s="1"/>
  <c r="BE178" i="75" s="1"/>
  <c r="BB178" i="75"/>
  <c r="BD177" i="75"/>
  <c r="BA177" i="75" s="1"/>
  <c r="BF177" i="75" s="1"/>
  <c r="BC177" i="75"/>
  <c r="AZ177" i="75" s="1"/>
  <c r="BE177" i="75" s="1"/>
  <c r="BB177" i="75"/>
  <c r="BD176" i="75"/>
  <c r="BA176" i="75" s="1"/>
  <c r="BF176" i="75" s="1"/>
  <c r="BC176" i="75"/>
  <c r="AZ176" i="75" s="1"/>
  <c r="BE176" i="75" s="1"/>
  <c r="BB176" i="75"/>
  <c r="BD175" i="75"/>
  <c r="BA175" i="75" s="1"/>
  <c r="BF175" i="75" s="1"/>
  <c r="BC175" i="75"/>
  <c r="AZ175" i="75" s="1"/>
  <c r="BE175" i="75" s="1"/>
  <c r="BB175" i="75"/>
  <c r="BD174" i="75"/>
  <c r="BA174" i="75" s="1"/>
  <c r="BF174" i="75" s="1"/>
  <c r="BC174" i="75"/>
  <c r="AZ174" i="75" s="1"/>
  <c r="BE174" i="75" s="1"/>
  <c r="BB174" i="75"/>
  <c r="BD173" i="75"/>
  <c r="BA173" i="75" s="1"/>
  <c r="BF173" i="75" s="1"/>
  <c r="BC173" i="75"/>
  <c r="AZ173" i="75" s="1"/>
  <c r="BE173" i="75" s="1"/>
  <c r="BB173" i="75"/>
  <c r="BD172" i="75"/>
  <c r="BA172" i="75" s="1"/>
  <c r="BF172" i="75" s="1"/>
  <c r="BC172" i="75"/>
  <c r="AZ172" i="75" s="1"/>
  <c r="BE172" i="75" s="1"/>
  <c r="BB172" i="75"/>
  <c r="BD171" i="75"/>
  <c r="BA171" i="75" s="1"/>
  <c r="BF171" i="75" s="1"/>
  <c r="BC171" i="75"/>
  <c r="AZ171" i="75" s="1"/>
  <c r="BE171" i="75" s="1"/>
  <c r="BB171" i="75"/>
  <c r="BD170" i="75"/>
  <c r="BA170" i="75" s="1"/>
  <c r="BF170" i="75" s="1"/>
  <c r="BC170" i="75"/>
  <c r="AZ170" i="75" s="1"/>
  <c r="BE170" i="75" s="1"/>
  <c r="BB170" i="75"/>
  <c r="BD169" i="75"/>
  <c r="BA169" i="75" s="1"/>
  <c r="BF169" i="75" s="1"/>
  <c r="BC169" i="75"/>
  <c r="AZ169" i="75" s="1"/>
  <c r="BE169" i="75" s="1"/>
  <c r="BB169" i="75"/>
  <c r="BD168" i="75"/>
  <c r="BA168" i="75" s="1"/>
  <c r="BF168" i="75" s="1"/>
  <c r="BC168" i="75"/>
  <c r="AZ168" i="75" s="1"/>
  <c r="BE168" i="75" s="1"/>
  <c r="BB168" i="75"/>
  <c r="BD167" i="75"/>
  <c r="BA167" i="75" s="1"/>
  <c r="BF167" i="75" s="1"/>
  <c r="BC167" i="75"/>
  <c r="AZ167" i="75" s="1"/>
  <c r="BE167" i="75" s="1"/>
  <c r="BB167" i="75"/>
  <c r="BD166" i="75"/>
  <c r="BA166" i="75" s="1"/>
  <c r="BF166" i="75" s="1"/>
  <c r="BC166" i="75"/>
  <c r="AZ166" i="75" s="1"/>
  <c r="BE166" i="75" s="1"/>
  <c r="BB166" i="75"/>
  <c r="BD165" i="75"/>
  <c r="BA165" i="75" s="1"/>
  <c r="BF165" i="75" s="1"/>
  <c r="BC165" i="75"/>
  <c r="AZ165" i="75" s="1"/>
  <c r="BE165" i="75" s="1"/>
  <c r="BB165" i="75"/>
  <c r="BD164" i="75"/>
  <c r="BA164" i="75" s="1"/>
  <c r="BF164" i="75" s="1"/>
  <c r="BC164" i="75"/>
  <c r="AZ164" i="75" s="1"/>
  <c r="BE164" i="75" s="1"/>
  <c r="BB164" i="75"/>
  <c r="BD163" i="75"/>
  <c r="BA163" i="75" s="1"/>
  <c r="BF163" i="75" s="1"/>
  <c r="BC163" i="75"/>
  <c r="AZ163" i="75" s="1"/>
  <c r="BE163" i="75" s="1"/>
  <c r="BB163" i="75"/>
  <c r="BD162" i="75"/>
  <c r="BA162" i="75" s="1"/>
  <c r="BF162" i="75" s="1"/>
  <c r="BC162" i="75"/>
  <c r="AZ162" i="75" s="1"/>
  <c r="BE162" i="75" s="1"/>
  <c r="BB162" i="75"/>
  <c r="BD161" i="75"/>
  <c r="BA161" i="75" s="1"/>
  <c r="BF161" i="75" s="1"/>
  <c r="BC161" i="75"/>
  <c r="AZ161" i="75" s="1"/>
  <c r="BE161" i="75" s="1"/>
  <c r="BB161" i="75"/>
  <c r="BD160" i="75"/>
  <c r="BA160" i="75" s="1"/>
  <c r="BF160" i="75" s="1"/>
  <c r="BC160" i="75"/>
  <c r="AZ160" i="75" s="1"/>
  <c r="BE160" i="75" s="1"/>
  <c r="BB160" i="75"/>
  <c r="BD159" i="75"/>
  <c r="BA159" i="75" s="1"/>
  <c r="BF159" i="75" s="1"/>
  <c r="BC159" i="75"/>
  <c r="AZ159" i="75" s="1"/>
  <c r="BE159" i="75" s="1"/>
  <c r="BB159" i="75"/>
  <c r="BD158" i="75"/>
  <c r="BA158" i="75" s="1"/>
  <c r="BF158" i="75" s="1"/>
  <c r="BC158" i="75"/>
  <c r="AZ158" i="75" s="1"/>
  <c r="BE158" i="75" s="1"/>
  <c r="BB158" i="75"/>
  <c r="BD157" i="75"/>
  <c r="BA157" i="75" s="1"/>
  <c r="BF157" i="75" s="1"/>
  <c r="BC157" i="75"/>
  <c r="AZ157" i="75" s="1"/>
  <c r="BE157" i="75" s="1"/>
  <c r="BB157" i="75"/>
  <c r="BD156" i="75"/>
  <c r="BA156" i="75" s="1"/>
  <c r="BF156" i="75" s="1"/>
  <c r="BC156" i="75"/>
  <c r="AZ156" i="75" s="1"/>
  <c r="BE156" i="75" s="1"/>
  <c r="BB156" i="75"/>
  <c r="BD155" i="75"/>
  <c r="BA155" i="75" s="1"/>
  <c r="BF155" i="75" s="1"/>
  <c r="BC155" i="75"/>
  <c r="AZ155" i="75" s="1"/>
  <c r="BE155" i="75" s="1"/>
  <c r="BB155" i="75"/>
  <c r="BD154" i="75"/>
  <c r="BA154" i="75" s="1"/>
  <c r="BF154" i="75" s="1"/>
  <c r="BC154" i="75"/>
  <c r="AZ154" i="75" s="1"/>
  <c r="BE154" i="75" s="1"/>
  <c r="BB154" i="75"/>
  <c r="BD153" i="75"/>
  <c r="BA153" i="75" s="1"/>
  <c r="BF153" i="75" s="1"/>
  <c r="BC153" i="75"/>
  <c r="AZ153" i="75" s="1"/>
  <c r="BE153" i="75" s="1"/>
  <c r="BB153" i="75"/>
  <c r="BD152" i="75"/>
  <c r="BA152" i="75" s="1"/>
  <c r="BF152" i="75" s="1"/>
  <c r="BC152" i="75"/>
  <c r="AZ152" i="75" s="1"/>
  <c r="BE152" i="75" s="1"/>
  <c r="BB152" i="75"/>
  <c r="BD151" i="75"/>
  <c r="BA151" i="75" s="1"/>
  <c r="BF151" i="75" s="1"/>
  <c r="BC151" i="75"/>
  <c r="AZ151" i="75" s="1"/>
  <c r="BE151" i="75" s="1"/>
  <c r="BB151" i="75"/>
  <c r="BD150" i="75"/>
  <c r="BA150" i="75" s="1"/>
  <c r="BF150" i="75" s="1"/>
  <c r="BC150" i="75"/>
  <c r="AZ150" i="75" s="1"/>
  <c r="BE150" i="75" s="1"/>
  <c r="BB150" i="75"/>
  <c r="BD149" i="75"/>
  <c r="BA149" i="75" s="1"/>
  <c r="BF149" i="75" s="1"/>
  <c r="BC149" i="75"/>
  <c r="AZ149" i="75" s="1"/>
  <c r="BE149" i="75" s="1"/>
  <c r="BB149" i="75"/>
  <c r="BD148" i="75"/>
  <c r="BA148" i="75" s="1"/>
  <c r="BF148" i="75" s="1"/>
  <c r="BC148" i="75"/>
  <c r="AZ148" i="75" s="1"/>
  <c r="BE148" i="75" s="1"/>
  <c r="BB148" i="75"/>
  <c r="BD147" i="75"/>
  <c r="BA147" i="75" s="1"/>
  <c r="BF147" i="75" s="1"/>
  <c r="BC147" i="75"/>
  <c r="AZ147" i="75" s="1"/>
  <c r="BE147" i="75" s="1"/>
  <c r="BB147" i="75"/>
  <c r="BD146" i="75"/>
  <c r="BA146" i="75" s="1"/>
  <c r="BF146" i="75" s="1"/>
  <c r="BC146" i="75"/>
  <c r="AZ146" i="75" s="1"/>
  <c r="BE146" i="75" s="1"/>
  <c r="BB146" i="75"/>
  <c r="BD145" i="75"/>
  <c r="BA145" i="75" s="1"/>
  <c r="BF145" i="75" s="1"/>
  <c r="BC145" i="75"/>
  <c r="AZ145" i="75" s="1"/>
  <c r="BE145" i="75" s="1"/>
  <c r="BB145" i="75"/>
  <c r="BD144" i="75"/>
  <c r="BA144" i="75" s="1"/>
  <c r="BF144" i="75" s="1"/>
  <c r="BC144" i="75"/>
  <c r="AZ144" i="75" s="1"/>
  <c r="BE144" i="75" s="1"/>
  <c r="BB144" i="75"/>
  <c r="BD143" i="75"/>
  <c r="BA143" i="75" s="1"/>
  <c r="BF143" i="75" s="1"/>
  <c r="BC143" i="75"/>
  <c r="AZ143" i="75" s="1"/>
  <c r="BE143" i="75" s="1"/>
  <c r="BB143" i="75"/>
  <c r="BD142" i="75"/>
  <c r="BA142" i="75" s="1"/>
  <c r="BF142" i="75" s="1"/>
  <c r="BC142" i="75"/>
  <c r="AZ142" i="75" s="1"/>
  <c r="BE142" i="75" s="1"/>
  <c r="BB142" i="75"/>
  <c r="BD141" i="75"/>
  <c r="BA141" i="75" s="1"/>
  <c r="BF141" i="75" s="1"/>
  <c r="BC141" i="75"/>
  <c r="AZ141" i="75" s="1"/>
  <c r="BE141" i="75" s="1"/>
  <c r="BB141" i="75"/>
  <c r="BD140" i="75"/>
  <c r="BA140" i="75" s="1"/>
  <c r="BF140" i="75" s="1"/>
  <c r="BC140" i="75"/>
  <c r="AZ140" i="75" s="1"/>
  <c r="BE140" i="75" s="1"/>
  <c r="BB140" i="75"/>
  <c r="BD139" i="75"/>
  <c r="BA139" i="75" s="1"/>
  <c r="BF139" i="75" s="1"/>
  <c r="BC139" i="75"/>
  <c r="AZ139" i="75" s="1"/>
  <c r="BE139" i="75" s="1"/>
  <c r="BB139" i="75"/>
  <c r="BD138" i="75"/>
  <c r="BA138" i="75" s="1"/>
  <c r="BF138" i="75" s="1"/>
  <c r="BC138" i="75"/>
  <c r="AZ138" i="75" s="1"/>
  <c r="BE138" i="75" s="1"/>
  <c r="BB138" i="75"/>
  <c r="BD137" i="75"/>
  <c r="BA137" i="75" s="1"/>
  <c r="BF137" i="75" s="1"/>
  <c r="BC137" i="75"/>
  <c r="AZ137" i="75" s="1"/>
  <c r="BE137" i="75" s="1"/>
  <c r="BB137" i="75"/>
  <c r="BD136" i="75"/>
  <c r="BA136" i="75" s="1"/>
  <c r="BF136" i="75" s="1"/>
  <c r="BC136" i="75"/>
  <c r="AZ136" i="75" s="1"/>
  <c r="BE136" i="75" s="1"/>
  <c r="BB136" i="75"/>
  <c r="BD135" i="75"/>
  <c r="BA135" i="75" s="1"/>
  <c r="BF135" i="75" s="1"/>
  <c r="BC135" i="75"/>
  <c r="AZ135" i="75" s="1"/>
  <c r="BE135" i="75" s="1"/>
  <c r="BB135" i="75"/>
  <c r="BD134" i="75"/>
  <c r="BA134" i="75" s="1"/>
  <c r="BF134" i="75" s="1"/>
  <c r="BC134" i="75"/>
  <c r="AZ134" i="75" s="1"/>
  <c r="BE134" i="75" s="1"/>
  <c r="BB134" i="75"/>
  <c r="BD133" i="75"/>
  <c r="BA133" i="75" s="1"/>
  <c r="BF133" i="75" s="1"/>
  <c r="BC133" i="75"/>
  <c r="AZ133" i="75" s="1"/>
  <c r="BE133" i="75" s="1"/>
  <c r="BB133" i="75"/>
  <c r="BD132" i="75"/>
  <c r="BA132" i="75" s="1"/>
  <c r="BF132" i="75" s="1"/>
  <c r="BC132" i="75"/>
  <c r="AZ132" i="75" s="1"/>
  <c r="BE132" i="75" s="1"/>
  <c r="BB132" i="75"/>
  <c r="BD131" i="75"/>
  <c r="BA131" i="75" s="1"/>
  <c r="BF131" i="75" s="1"/>
  <c r="BC131" i="75"/>
  <c r="AZ131" i="75" s="1"/>
  <c r="BE131" i="75" s="1"/>
  <c r="BB131" i="75"/>
  <c r="BD130" i="75"/>
  <c r="BA130" i="75" s="1"/>
  <c r="BF130" i="75" s="1"/>
  <c r="BC130" i="75"/>
  <c r="AZ130" i="75" s="1"/>
  <c r="BE130" i="75" s="1"/>
  <c r="BB130" i="75"/>
  <c r="BD129" i="75"/>
  <c r="BA129" i="75" s="1"/>
  <c r="BF129" i="75" s="1"/>
  <c r="BC129" i="75"/>
  <c r="AZ129" i="75" s="1"/>
  <c r="BE129" i="75" s="1"/>
  <c r="BB129" i="75"/>
  <c r="BD128" i="75"/>
  <c r="BA128" i="75" s="1"/>
  <c r="BF128" i="75" s="1"/>
  <c r="BC128" i="75"/>
  <c r="AZ128" i="75" s="1"/>
  <c r="BE128" i="75" s="1"/>
  <c r="BB128" i="75"/>
  <c r="BD127" i="75"/>
  <c r="BA127" i="75" s="1"/>
  <c r="BF127" i="75" s="1"/>
  <c r="BC127" i="75"/>
  <c r="AZ127" i="75" s="1"/>
  <c r="BE127" i="75" s="1"/>
  <c r="BB127" i="75"/>
  <c r="BD126" i="75"/>
  <c r="BA126" i="75" s="1"/>
  <c r="BF126" i="75" s="1"/>
  <c r="BC126" i="75"/>
  <c r="AZ126" i="75" s="1"/>
  <c r="BE126" i="75" s="1"/>
  <c r="BB126" i="75"/>
  <c r="BD125" i="75"/>
  <c r="BA125" i="75" s="1"/>
  <c r="BF125" i="75" s="1"/>
  <c r="BC125" i="75"/>
  <c r="AZ125" i="75" s="1"/>
  <c r="BE125" i="75" s="1"/>
  <c r="BB125" i="75"/>
  <c r="BD124" i="75"/>
  <c r="BA124" i="75" s="1"/>
  <c r="BF124" i="75" s="1"/>
  <c r="BC124" i="75"/>
  <c r="AZ124" i="75" s="1"/>
  <c r="BE124" i="75" s="1"/>
  <c r="BB124" i="75"/>
  <c r="BD123" i="75"/>
  <c r="BA123" i="75" s="1"/>
  <c r="BF123" i="75" s="1"/>
  <c r="BC123" i="75"/>
  <c r="AZ123" i="75" s="1"/>
  <c r="BE123" i="75" s="1"/>
  <c r="BB123" i="75"/>
  <c r="BD122" i="75"/>
  <c r="BA122" i="75" s="1"/>
  <c r="BF122" i="75" s="1"/>
  <c r="BC122" i="75"/>
  <c r="AZ122" i="75" s="1"/>
  <c r="BE122" i="75" s="1"/>
  <c r="BB122" i="75"/>
  <c r="BD121" i="75"/>
  <c r="BA121" i="75" s="1"/>
  <c r="BF121" i="75" s="1"/>
  <c r="BC121" i="75"/>
  <c r="AZ121" i="75" s="1"/>
  <c r="BE121" i="75" s="1"/>
  <c r="BB121" i="75"/>
  <c r="BD120" i="75"/>
  <c r="BA120" i="75" s="1"/>
  <c r="BF120" i="75" s="1"/>
  <c r="BC120" i="75"/>
  <c r="AZ120" i="75" s="1"/>
  <c r="BE120" i="75" s="1"/>
  <c r="BB120" i="75"/>
  <c r="BD119" i="75"/>
  <c r="BA119" i="75" s="1"/>
  <c r="BF119" i="75" s="1"/>
  <c r="BC119" i="75"/>
  <c r="AZ119" i="75" s="1"/>
  <c r="BE119" i="75" s="1"/>
  <c r="BB119" i="75"/>
  <c r="BD118" i="75"/>
  <c r="BA118" i="75" s="1"/>
  <c r="BF118" i="75" s="1"/>
  <c r="BC118" i="75"/>
  <c r="AZ118" i="75" s="1"/>
  <c r="BE118" i="75" s="1"/>
  <c r="BB118" i="75"/>
  <c r="BD117" i="75"/>
  <c r="BA117" i="75" s="1"/>
  <c r="BF117" i="75" s="1"/>
  <c r="BC117" i="75"/>
  <c r="AZ117" i="75" s="1"/>
  <c r="BE117" i="75" s="1"/>
  <c r="BB117" i="75"/>
  <c r="BD116" i="75"/>
  <c r="BA116" i="75" s="1"/>
  <c r="BF116" i="75" s="1"/>
  <c r="BC116" i="75"/>
  <c r="AZ116" i="75" s="1"/>
  <c r="BE116" i="75" s="1"/>
  <c r="BB116" i="75"/>
  <c r="BD115" i="75"/>
  <c r="BA115" i="75" s="1"/>
  <c r="BF115" i="75" s="1"/>
  <c r="BC115" i="75"/>
  <c r="AZ115" i="75" s="1"/>
  <c r="BE115" i="75" s="1"/>
  <c r="BB115" i="75"/>
  <c r="BD114" i="75"/>
  <c r="BA114" i="75" s="1"/>
  <c r="BF114" i="75" s="1"/>
  <c r="BC114" i="75"/>
  <c r="AZ114" i="75" s="1"/>
  <c r="BE114" i="75" s="1"/>
  <c r="BB114" i="75"/>
  <c r="BD113" i="75"/>
  <c r="BA113" i="75" s="1"/>
  <c r="BF113" i="75" s="1"/>
  <c r="BC113" i="75"/>
  <c r="AZ113" i="75" s="1"/>
  <c r="BE113" i="75" s="1"/>
  <c r="BB113" i="75"/>
  <c r="BD112" i="75"/>
  <c r="BA112" i="75" s="1"/>
  <c r="BF112" i="75" s="1"/>
  <c r="BC112" i="75"/>
  <c r="AZ112" i="75" s="1"/>
  <c r="BE112" i="75" s="1"/>
  <c r="BB112" i="75"/>
  <c r="BD111" i="75"/>
  <c r="BA111" i="75" s="1"/>
  <c r="BF111" i="75" s="1"/>
  <c r="BC111" i="75"/>
  <c r="AZ111" i="75" s="1"/>
  <c r="BE111" i="75" s="1"/>
  <c r="BB111" i="75"/>
  <c r="BD110" i="75"/>
  <c r="BA110" i="75" s="1"/>
  <c r="BF110" i="75" s="1"/>
  <c r="BC110" i="75"/>
  <c r="AZ110" i="75" s="1"/>
  <c r="BE110" i="75" s="1"/>
  <c r="BB110" i="75"/>
  <c r="BD109" i="75"/>
  <c r="BA109" i="75" s="1"/>
  <c r="BF109" i="75" s="1"/>
  <c r="BC109" i="75"/>
  <c r="AZ109" i="75" s="1"/>
  <c r="BE109" i="75" s="1"/>
  <c r="BB109" i="75"/>
  <c r="BD108" i="75"/>
  <c r="BA108" i="75" s="1"/>
  <c r="BF108" i="75" s="1"/>
  <c r="BC108" i="75"/>
  <c r="AZ108" i="75" s="1"/>
  <c r="BE108" i="75" s="1"/>
  <c r="BB108" i="75"/>
  <c r="BD107" i="75"/>
  <c r="BA107" i="75" s="1"/>
  <c r="BF107" i="75" s="1"/>
  <c r="BC107" i="75"/>
  <c r="AZ107" i="75" s="1"/>
  <c r="BE107" i="75" s="1"/>
  <c r="BB107" i="75"/>
  <c r="BD106" i="75"/>
  <c r="BA106" i="75" s="1"/>
  <c r="BF106" i="75" s="1"/>
  <c r="BC106" i="75"/>
  <c r="AZ106" i="75" s="1"/>
  <c r="BE106" i="75" s="1"/>
  <c r="BB106" i="75"/>
  <c r="BD105" i="75"/>
  <c r="BA105" i="75" s="1"/>
  <c r="BF105" i="75" s="1"/>
  <c r="BC105" i="75"/>
  <c r="AZ105" i="75" s="1"/>
  <c r="BE105" i="75" s="1"/>
  <c r="BB105" i="75"/>
  <c r="BD104" i="75"/>
  <c r="BA104" i="75" s="1"/>
  <c r="BF104" i="75" s="1"/>
  <c r="BC104" i="75"/>
  <c r="AZ104" i="75" s="1"/>
  <c r="BE104" i="75" s="1"/>
  <c r="BB104" i="75"/>
  <c r="BD103" i="75"/>
  <c r="BA103" i="75" s="1"/>
  <c r="BF103" i="75" s="1"/>
  <c r="BC103" i="75"/>
  <c r="AZ103" i="75" s="1"/>
  <c r="BE103" i="75" s="1"/>
  <c r="BB103" i="75"/>
  <c r="BD102" i="75"/>
  <c r="BA102" i="75" s="1"/>
  <c r="BF102" i="75" s="1"/>
  <c r="BC102" i="75"/>
  <c r="AZ102" i="75" s="1"/>
  <c r="BE102" i="75" s="1"/>
  <c r="BB102" i="75"/>
  <c r="BD101" i="75"/>
  <c r="BA101" i="75" s="1"/>
  <c r="BF101" i="75" s="1"/>
  <c r="BC101" i="75"/>
  <c r="AZ101" i="75" s="1"/>
  <c r="BE101" i="75" s="1"/>
  <c r="BB101" i="75"/>
  <c r="BD100" i="75"/>
  <c r="BA100" i="75" s="1"/>
  <c r="BF100" i="75" s="1"/>
  <c r="BC100" i="75"/>
  <c r="AZ100" i="75" s="1"/>
  <c r="BE100" i="75" s="1"/>
  <c r="BB100" i="75"/>
  <c r="BD99" i="75"/>
  <c r="BA99" i="75" s="1"/>
  <c r="BF99" i="75" s="1"/>
  <c r="BC99" i="75"/>
  <c r="AZ99" i="75" s="1"/>
  <c r="BE99" i="75" s="1"/>
  <c r="BB99" i="75"/>
  <c r="BD98" i="75"/>
  <c r="BA98" i="75" s="1"/>
  <c r="BF98" i="75" s="1"/>
  <c r="BC98" i="75"/>
  <c r="AZ98" i="75" s="1"/>
  <c r="BE98" i="75" s="1"/>
  <c r="BB98" i="75"/>
  <c r="BD97" i="75"/>
  <c r="BA97" i="75" s="1"/>
  <c r="BF97" i="75" s="1"/>
  <c r="BC97" i="75"/>
  <c r="AZ97" i="75" s="1"/>
  <c r="BE97" i="75" s="1"/>
  <c r="BB97" i="75"/>
  <c r="BD96" i="75"/>
  <c r="BA96" i="75" s="1"/>
  <c r="BF96" i="75" s="1"/>
  <c r="BC96" i="75"/>
  <c r="AZ96" i="75" s="1"/>
  <c r="BE96" i="75" s="1"/>
  <c r="BB96" i="75"/>
  <c r="BD95" i="75"/>
  <c r="BA95" i="75" s="1"/>
  <c r="BF95" i="75" s="1"/>
  <c r="BC95" i="75"/>
  <c r="AZ95" i="75" s="1"/>
  <c r="BE95" i="75" s="1"/>
  <c r="BB95" i="75"/>
  <c r="BD94" i="75"/>
  <c r="BA94" i="75" s="1"/>
  <c r="BF94" i="75" s="1"/>
  <c r="BC94" i="75"/>
  <c r="AZ94" i="75" s="1"/>
  <c r="BE94" i="75" s="1"/>
  <c r="BB94" i="75"/>
  <c r="BD93" i="75"/>
  <c r="BA93" i="75" s="1"/>
  <c r="BF93" i="75" s="1"/>
  <c r="BC93" i="75"/>
  <c r="AZ93" i="75" s="1"/>
  <c r="BE93" i="75" s="1"/>
  <c r="BB93" i="75"/>
  <c r="BD92" i="75"/>
  <c r="BA92" i="75" s="1"/>
  <c r="BF92" i="75" s="1"/>
  <c r="BC92" i="75"/>
  <c r="AZ92" i="75" s="1"/>
  <c r="BE92" i="75" s="1"/>
  <c r="BB92" i="75"/>
  <c r="BD91" i="75"/>
  <c r="BA91" i="75" s="1"/>
  <c r="BF91" i="75" s="1"/>
  <c r="BC91" i="75"/>
  <c r="AZ91" i="75" s="1"/>
  <c r="BE91" i="75" s="1"/>
  <c r="BB91" i="75"/>
  <c r="BD90" i="75"/>
  <c r="BA90" i="75" s="1"/>
  <c r="BF90" i="75" s="1"/>
  <c r="BC90" i="75"/>
  <c r="AZ90" i="75" s="1"/>
  <c r="BE90" i="75" s="1"/>
  <c r="BB90" i="75"/>
  <c r="BD89" i="75"/>
  <c r="BA89" i="75" s="1"/>
  <c r="BF89" i="75" s="1"/>
  <c r="BC89" i="75"/>
  <c r="AZ89" i="75" s="1"/>
  <c r="BE89" i="75" s="1"/>
  <c r="BB89" i="75"/>
  <c r="BD88" i="75"/>
  <c r="BA88" i="75" s="1"/>
  <c r="BF88" i="75" s="1"/>
  <c r="BC88" i="75"/>
  <c r="AZ88" i="75" s="1"/>
  <c r="BE88" i="75" s="1"/>
  <c r="BB88" i="75"/>
  <c r="BD87" i="75"/>
  <c r="BA87" i="75" s="1"/>
  <c r="BF87" i="75" s="1"/>
  <c r="BC87" i="75"/>
  <c r="AZ87" i="75" s="1"/>
  <c r="BE87" i="75" s="1"/>
  <c r="BB87" i="75"/>
  <c r="BD86" i="75"/>
  <c r="BA86" i="75" s="1"/>
  <c r="BF86" i="75" s="1"/>
  <c r="BC86" i="75"/>
  <c r="AZ86" i="75" s="1"/>
  <c r="BE86" i="75" s="1"/>
  <c r="BB86" i="75"/>
  <c r="BD85" i="75"/>
  <c r="BA85" i="75" s="1"/>
  <c r="BF85" i="75" s="1"/>
  <c r="BC85" i="75"/>
  <c r="AZ85" i="75" s="1"/>
  <c r="BE85" i="75" s="1"/>
  <c r="BB85" i="75"/>
  <c r="BD84" i="75"/>
  <c r="BA84" i="75" s="1"/>
  <c r="BF84" i="75" s="1"/>
  <c r="BC84" i="75"/>
  <c r="AZ84" i="75" s="1"/>
  <c r="BE84" i="75" s="1"/>
  <c r="BB84" i="75"/>
  <c r="BD83" i="75"/>
  <c r="BA83" i="75" s="1"/>
  <c r="BF83" i="75" s="1"/>
  <c r="BC83" i="75"/>
  <c r="AZ83" i="75" s="1"/>
  <c r="BE83" i="75" s="1"/>
  <c r="BB83" i="75"/>
  <c r="BD82" i="75"/>
  <c r="BA82" i="75" s="1"/>
  <c r="BF82" i="75" s="1"/>
  <c r="BC82" i="75"/>
  <c r="AZ82" i="75" s="1"/>
  <c r="BE82" i="75" s="1"/>
  <c r="BB82" i="75"/>
  <c r="BD81" i="75"/>
  <c r="BA81" i="75" s="1"/>
  <c r="BF81" i="75" s="1"/>
  <c r="BC81" i="75"/>
  <c r="AZ81" i="75" s="1"/>
  <c r="BE81" i="75" s="1"/>
  <c r="BB81" i="75"/>
  <c r="BD80" i="75"/>
  <c r="BA80" i="75" s="1"/>
  <c r="BF80" i="75" s="1"/>
  <c r="BC80" i="75"/>
  <c r="AZ80" i="75" s="1"/>
  <c r="BE80" i="75" s="1"/>
  <c r="BB80" i="75"/>
  <c r="BD79" i="75"/>
  <c r="BA79" i="75" s="1"/>
  <c r="BF79" i="75" s="1"/>
  <c r="BC79" i="75"/>
  <c r="AZ79" i="75" s="1"/>
  <c r="BE79" i="75" s="1"/>
  <c r="BB79" i="75"/>
  <c r="BD78" i="75"/>
  <c r="BA78" i="75" s="1"/>
  <c r="BF78" i="75" s="1"/>
  <c r="BC78" i="75"/>
  <c r="AZ78" i="75" s="1"/>
  <c r="BE78" i="75" s="1"/>
  <c r="BB78" i="75"/>
  <c r="BD77" i="75"/>
  <c r="BA77" i="75" s="1"/>
  <c r="BF77" i="75" s="1"/>
  <c r="BC77" i="75"/>
  <c r="AZ77" i="75" s="1"/>
  <c r="BE77" i="75" s="1"/>
  <c r="BB77" i="75"/>
  <c r="BD76" i="75"/>
  <c r="BA76" i="75" s="1"/>
  <c r="BF76" i="75" s="1"/>
  <c r="BC76" i="75"/>
  <c r="AZ76" i="75" s="1"/>
  <c r="BE76" i="75" s="1"/>
  <c r="BB76" i="75"/>
  <c r="BD75" i="75"/>
  <c r="BA75" i="75" s="1"/>
  <c r="BF75" i="75" s="1"/>
  <c r="BC75" i="75"/>
  <c r="AZ75" i="75" s="1"/>
  <c r="BE75" i="75" s="1"/>
  <c r="BB75" i="75"/>
  <c r="BD74" i="75"/>
  <c r="BA74" i="75" s="1"/>
  <c r="BF74" i="75" s="1"/>
  <c r="BC74" i="75"/>
  <c r="AZ74" i="75" s="1"/>
  <c r="BE74" i="75" s="1"/>
  <c r="BB74" i="75"/>
  <c r="BD73" i="75"/>
  <c r="BA73" i="75" s="1"/>
  <c r="BF73" i="75" s="1"/>
  <c r="BC73" i="75"/>
  <c r="AZ73" i="75" s="1"/>
  <c r="BE73" i="75" s="1"/>
  <c r="BB73" i="75"/>
  <c r="BD72" i="75"/>
  <c r="BA72" i="75" s="1"/>
  <c r="BF72" i="75" s="1"/>
  <c r="BC72" i="75"/>
  <c r="AZ72" i="75" s="1"/>
  <c r="BE72" i="75" s="1"/>
  <c r="BB72" i="75"/>
  <c r="BD71" i="75"/>
  <c r="BA71" i="75" s="1"/>
  <c r="BF71" i="75" s="1"/>
  <c r="BC71" i="75"/>
  <c r="AZ71" i="75" s="1"/>
  <c r="BE71" i="75" s="1"/>
  <c r="BB71" i="75"/>
  <c r="BD70" i="75"/>
  <c r="BA70" i="75" s="1"/>
  <c r="BF70" i="75" s="1"/>
  <c r="BC70" i="75"/>
  <c r="AZ70" i="75" s="1"/>
  <c r="BE70" i="75" s="1"/>
  <c r="BB70" i="75"/>
  <c r="BD69" i="75"/>
  <c r="BA69" i="75" s="1"/>
  <c r="BF69" i="75" s="1"/>
  <c r="BC69" i="75"/>
  <c r="AZ69" i="75" s="1"/>
  <c r="BE69" i="75" s="1"/>
  <c r="BB69" i="75"/>
  <c r="BD68" i="75"/>
  <c r="BA68" i="75" s="1"/>
  <c r="BF68" i="75" s="1"/>
  <c r="BC68" i="75"/>
  <c r="AZ68" i="75" s="1"/>
  <c r="BE68" i="75" s="1"/>
  <c r="BB68" i="75"/>
  <c r="BD67" i="75"/>
  <c r="BA67" i="75" s="1"/>
  <c r="BF67" i="75" s="1"/>
  <c r="BC67" i="75"/>
  <c r="AZ67" i="75" s="1"/>
  <c r="BE67" i="75" s="1"/>
  <c r="BB67" i="75"/>
  <c r="BD66" i="75"/>
  <c r="BA66" i="75" s="1"/>
  <c r="BF66" i="75" s="1"/>
  <c r="BC66" i="75"/>
  <c r="AZ66" i="75" s="1"/>
  <c r="BE66" i="75" s="1"/>
  <c r="BB66" i="75"/>
  <c r="BD65" i="75"/>
  <c r="BA65" i="75" s="1"/>
  <c r="BF65" i="75" s="1"/>
  <c r="BC65" i="75"/>
  <c r="AZ65" i="75" s="1"/>
  <c r="BE65" i="75" s="1"/>
  <c r="BB65" i="75"/>
  <c r="BD64" i="75"/>
  <c r="BA64" i="75" s="1"/>
  <c r="BF64" i="75" s="1"/>
  <c r="BC64" i="75"/>
  <c r="AZ64" i="75" s="1"/>
  <c r="BE64" i="75" s="1"/>
  <c r="BB64" i="75"/>
  <c r="BD63" i="75"/>
  <c r="BA63" i="75" s="1"/>
  <c r="BF63" i="75" s="1"/>
  <c r="BC63" i="75"/>
  <c r="AZ63" i="75" s="1"/>
  <c r="BE63" i="75" s="1"/>
  <c r="BB63" i="75"/>
  <c r="BD62" i="75"/>
  <c r="BA62" i="75" s="1"/>
  <c r="BF62" i="75" s="1"/>
  <c r="BC62" i="75"/>
  <c r="AZ62" i="75" s="1"/>
  <c r="BE62" i="75" s="1"/>
  <c r="BB62" i="75"/>
  <c r="BD61" i="75"/>
  <c r="BA61" i="75" s="1"/>
  <c r="BF61" i="75" s="1"/>
  <c r="BC61" i="75"/>
  <c r="AZ61" i="75" s="1"/>
  <c r="BE61" i="75" s="1"/>
  <c r="BB61" i="75"/>
  <c r="BD60" i="75"/>
  <c r="BA60" i="75" s="1"/>
  <c r="BF60" i="75" s="1"/>
  <c r="BC60" i="75"/>
  <c r="AZ60" i="75" s="1"/>
  <c r="BE60" i="75" s="1"/>
  <c r="BB60" i="75"/>
  <c r="BD59" i="75"/>
  <c r="BA59" i="75" s="1"/>
  <c r="BF59" i="75" s="1"/>
  <c r="BC59" i="75"/>
  <c r="AZ59" i="75" s="1"/>
  <c r="BE59" i="75" s="1"/>
  <c r="BB59" i="75"/>
  <c r="BD58" i="75"/>
  <c r="BA58" i="75" s="1"/>
  <c r="BF58" i="75" s="1"/>
  <c r="BC58" i="75"/>
  <c r="AZ58" i="75" s="1"/>
  <c r="BE58" i="75" s="1"/>
  <c r="BB58" i="75"/>
  <c r="BD57" i="75"/>
  <c r="BA57" i="75" s="1"/>
  <c r="BF57" i="75" s="1"/>
  <c r="BC57" i="75"/>
  <c r="AZ57" i="75" s="1"/>
  <c r="BE57" i="75" s="1"/>
  <c r="BB57" i="75"/>
  <c r="BD56" i="75"/>
  <c r="BA56" i="75" s="1"/>
  <c r="BF56" i="75" s="1"/>
  <c r="BC56" i="75"/>
  <c r="AZ56" i="75" s="1"/>
  <c r="BE56" i="75" s="1"/>
  <c r="BB56" i="75"/>
  <c r="BD55" i="75"/>
  <c r="BA55" i="75" s="1"/>
  <c r="BF55" i="75" s="1"/>
  <c r="BC55" i="75"/>
  <c r="AZ55" i="75" s="1"/>
  <c r="BE55" i="75" s="1"/>
  <c r="BB55" i="75"/>
  <c r="BD54" i="75"/>
  <c r="BA54" i="75" s="1"/>
  <c r="BF54" i="75" s="1"/>
  <c r="BC54" i="75"/>
  <c r="AZ54" i="75" s="1"/>
  <c r="BE54" i="75" s="1"/>
  <c r="BB54" i="75"/>
  <c r="BD53" i="75"/>
  <c r="BA53" i="75" s="1"/>
  <c r="BF53" i="75" s="1"/>
  <c r="BC53" i="75"/>
  <c r="AZ53" i="75" s="1"/>
  <c r="BE53" i="75" s="1"/>
  <c r="BB53" i="75"/>
  <c r="BD52" i="75"/>
  <c r="BA52" i="75" s="1"/>
  <c r="BF52" i="75" s="1"/>
  <c r="BC52" i="75"/>
  <c r="AZ52" i="75" s="1"/>
  <c r="BE52" i="75" s="1"/>
  <c r="BB52" i="75"/>
  <c r="BD51" i="75"/>
  <c r="BA51" i="75" s="1"/>
  <c r="BF51" i="75" s="1"/>
  <c r="BC51" i="75"/>
  <c r="AZ51" i="75" s="1"/>
  <c r="BE51" i="75" s="1"/>
  <c r="BB51" i="75"/>
  <c r="BD50" i="75"/>
  <c r="BA50" i="75" s="1"/>
  <c r="BF50" i="75" s="1"/>
  <c r="BC50" i="75"/>
  <c r="AZ50" i="75" s="1"/>
  <c r="BE50" i="75" s="1"/>
  <c r="BB50" i="75"/>
  <c r="BD49" i="75"/>
  <c r="BA49" i="75" s="1"/>
  <c r="BF49" i="75" s="1"/>
  <c r="BC49" i="75"/>
  <c r="AZ49" i="75" s="1"/>
  <c r="BE49" i="75" s="1"/>
  <c r="BB49" i="75"/>
  <c r="BD48" i="75"/>
  <c r="BA48" i="75" s="1"/>
  <c r="BF48" i="75" s="1"/>
  <c r="BC48" i="75"/>
  <c r="AZ48" i="75" s="1"/>
  <c r="BE48" i="75" s="1"/>
  <c r="BB48" i="75"/>
  <c r="BD47" i="75"/>
  <c r="BA47" i="75" s="1"/>
  <c r="BF47" i="75" s="1"/>
  <c r="BC47" i="75"/>
  <c r="AZ47" i="75" s="1"/>
  <c r="BE47" i="75" s="1"/>
  <c r="BB47" i="75"/>
  <c r="BD46" i="75"/>
  <c r="BA46" i="75" s="1"/>
  <c r="BF46" i="75" s="1"/>
  <c r="BC46" i="75"/>
  <c r="AZ46" i="75" s="1"/>
  <c r="BE46" i="75" s="1"/>
  <c r="BB46" i="75"/>
  <c r="BD45" i="75"/>
  <c r="BA45" i="75" s="1"/>
  <c r="BF45" i="75" s="1"/>
  <c r="BC45" i="75"/>
  <c r="AZ45" i="75" s="1"/>
  <c r="BE45" i="75" s="1"/>
  <c r="BB45" i="75"/>
  <c r="BD44" i="75"/>
  <c r="BA44" i="75" s="1"/>
  <c r="BF44" i="75" s="1"/>
  <c r="BC44" i="75"/>
  <c r="AZ44" i="75" s="1"/>
  <c r="BE44" i="75" s="1"/>
  <c r="BB44" i="75"/>
  <c r="BD43" i="75"/>
  <c r="BA43" i="75" s="1"/>
  <c r="BF43" i="75" s="1"/>
  <c r="BC43" i="75"/>
  <c r="AZ43" i="75" s="1"/>
  <c r="BE43" i="75" s="1"/>
  <c r="BB43" i="75"/>
  <c r="BD42" i="75"/>
  <c r="BA42" i="75" s="1"/>
  <c r="BF42" i="75" s="1"/>
  <c r="BC42" i="75"/>
  <c r="AZ42" i="75" s="1"/>
  <c r="BE42" i="75" s="1"/>
  <c r="BB42" i="75"/>
  <c r="BD41" i="75"/>
  <c r="BA41" i="75" s="1"/>
  <c r="BF41" i="75" s="1"/>
  <c r="BC41" i="75"/>
  <c r="AZ41" i="75" s="1"/>
  <c r="BE41" i="75" s="1"/>
  <c r="BB41" i="75"/>
  <c r="BD40" i="75"/>
  <c r="BA40" i="75" s="1"/>
  <c r="BF40" i="75" s="1"/>
  <c r="BC40" i="75"/>
  <c r="AZ40" i="75" s="1"/>
  <c r="BE40" i="75" s="1"/>
  <c r="BB40" i="75"/>
  <c r="BD39" i="75"/>
  <c r="BA39" i="75" s="1"/>
  <c r="BF39" i="75" s="1"/>
  <c r="BC39" i="75"/>
  <c r="AZ39" i="75" s="1"/>
  <c r="BE39" i="75" s="1"/>
  <c r="BB39" i="75"/>
  <c r="BD38" i="75"/>
  <c r="BA38" i="75" s="1"/>
  <c r="BF38" i="75" s="1"/>
  <c r="BC38" i="75"/>
  <c r="AZ38" i="75" s="1"/>
  <c r="BE38" i="75" s="1"/>
  <c r="BB38" i="75"/>
  <c r="BD37" i="75"/>
  <c r="BA37" i="75" s="1"/>
  <c r="BF37" i="75" s="1"/>
  <c r="BC37" i="75"/>
  <c r="AZ37" i="75" s="1"/>
  <c r="BE37" i="75" s="1"/>
  <c r="BB37" i="75"/>
  <c r="BD36" i="75"/>
  <c r="BA36" i="75" s="1"/>
  <c r="BF36" i="75" s="1"/>
  <c r="BC36" i="75"/>
  <c r="AZ36" i="75" s="1"/>
  <c r="BE36" i="75" s="1"/>
  <c r="BB36" i="75"/>
  <c r="BD35" i="75"/>
  <c r="BA35" i="75" s="1"/>
  <c r="BF35" i="75" s="1"/>
  <c r="BC35" i="75"/>
  <c r="AZ35" i="75" s="1"/>
  <c r="BE35" i="75" s="1"/>
  <c r="BB35" i="75"/>
  <c r="BD34" i="75"/>
  <c r="BA34" i="75" s="1"/>
  <c r="BF34" i="75" s="1"/>
  <c r="BC34" i="75"/>
  <c r="AZ34" i="75" s="1"/>
  <c r="BE34" i="75" s="1"/>
  <c r="BB34" i="75"/>
  <c r="BD33" i="75"/>
  <c r="BA33" i="75" s="1"/>
  <c r="BF33" i="75" s="1"/>
  <c r="BC33" i="75"/>
  <c r="AZ33" i="75" s="1"/>
  <c r="BE33" i="75" s="1"/>
  <c r="BB33" i="75"/>
  <c r="BD32" i="75"/>
  <c r="BA32" i="75" s="1"/>
  <c r="BF32" i="75" s="1"/>
  <c r="BC32" i="75"/>
  <c r="AZ32" i="75" s="1"/>
  <c r="BE32" i="75" s="1"/>
  <c r="BB32" i="75"/>
  <c r="BD31" i="75"/>
  <c r="BA31" i="75" s="1"/>
  <c r="BF31" i="75" s="1"/>
  <c r="BC31" i="75"/>
  <c r="AZ31" i="75" s="1"/>
  <c r="BE31" i="75" s="1"/>
  <c r="BB31" i="75"/>
  <c r="BD30" i="75"/>
  <c r="BA30" i="75" s="1"/>
  <c r="BF30" i="75" s="1"/>
  <c r="BC30" i="75"/>
  <c r="AZ30" i="75" s="1"/>
  <c r="BE30" i="75" s="1"/>
  <c r="BB30" i="75"/>
  <c r="BD29" i="75"/>
  <c r="BA29" i="75" s="1"/>
  <c r="BF29" i="75" s="1"/>
  <c r="BC29" i="75"/>
  <c r="AZ29" i="75" s="1"/>
  <c r="BE29" i="75" s="1"/>
  <c r="BB29" i="75"/>
  <c r="BD28" i="75"/>
  <c r="BA28" i="75" s="1"/>
  <c r="BF28" i="75" s="1"/>
  <c r="BC28" i="75"/>
  <c r="AZ28" i="75" s="1"/>
  <c r="BE28" i="75" s="1"/>
  <c r="BB28" i="75"/>
  <c r="BD27" i="75"/>
  <c r="BA27" i="75" s="1"/>
  <c r="BF27" i="75" s="1"/>
  <c r="BC27" i="75"/>
  <c r="AZ27" i="75" s="1"/>
  <c r="BE27" i="75" s="1"/>
  <c r="BB27" i="75"/>
  <c r="BD26" i="75"/>
  <c r="BA26" i="75" s="1"/>
  <c r="BF26" i="75" s="1"/>
  <c r="BC26" i="75"/>
  <c r="AZ26" i="75" s="1"/>
  <c r="BE26" i="75" s="1"/>
  <c r="BB26" i="75"/>
  <c r="BD25" i="75"/>
  <c r="BA25" i="75" s="1"/>
  <c r="BF25" i="75" s="1"/>
  <c r="BC25" i="75"/>
  <c r="AZ25" i="75" s="1"/>
  <c r="BE25" i="75" s="1"/>
  <c r="BB25" i="75"/>
  <c r="BD24" i="75"/>
  <c r="BA24" i="75" s="1"/>
  <c r="BF24" i="75" s="1"/>
  <c r="BC24" i="75"/>
  <c r="AZ24" i="75" s="1"/>
  <c r="BE24" i="75" s="1"/>
  <c r="BB24" i="75"/>
  <c r="BD23" i="75"/>
  <c r="BA23" i="75" s="1"/>
  <c r="BF23" i="75" s="1"/>
  <c r="BC23" i="75"/>
  <c r="AZ23" i="75" s="1"/>
  <c r="BE23" i="75" s="1"/>
  <c r="BB23" i="75"/>
  <c r="BD22" i="75"/>
  <c r="BA22" i="75" s="1"/>
  <c r="BF22" i="75" s="1"/>
  <c r="BC22" i="75"/>
  <c r="AZ22" i="75" s="1"/>
  <c r="BE22" i="75" s="1"/>
  <c r="BB22" i="75"/>
  <c r="BD21" i="75"/>
  <c r="BA21" i="75" s="1"/>
  <c r="BF21" i="75" s="1"/>
  <c r="BC21" i="75"/>
  <c r="AZ21" i="75" s="1"/>
  <c r="BE21" i="75" s="1"/>
  <c r="BB21" i="75"/>
  <c r="BD20" i="75"/>
  <c r="BA20" i="75" s="1"/>
  <c r="BF20" i="75" s="1"/>
  <c r="BC20" i="75"/>
  <c r="AZ20" i="75" s="1"/>
  <c r="BE20" i="75" s="1"/>
  <c r="BB20" i="75"/>
  <c r="BD19" i="75"/>
  <c r="BA19" i="75" s="1"/>
  <c r="BF19" i="75" s="1"/>
  <c r="BC19" i="75"/>
  <c r="AZ19" i="75" s="1"/>
  <c r="BE19" i="75" s="1"/>
  <c r="BB19" i="75"/>
  <c r="BD18" i="75"/>
  <c r="BA18" i="75" s="1"/>
  <c r="BF18" i="75" s="1"/>
  <c r="BC18" i="75"/>
  <c r="AZ18" i="75" s="1"/>
  <c r="BE18" i="75" s="1"/>
  <c r="BB18" i="75"/>
  <c r="BD17" i="75"/>
  <c r="BA17" i="75" s="1"/>
  <c r="BF17" i="75" s="1"/>
  <c r="BC17" i="75"/>
  <c r="AZ17" i="75" s="1"/>
  <c r="BE17" i="75" s="1"/>
  <c r="BB17" i="75"/>
  <c r="BD16" i="75"/>
  <c r="BA16" i="75" s="1"/>
  <c r="BF16" i="75" s="1"/>
  <c r="BC16" i="75"/>
  <c r="AZ16" i="75" s="1"/>
  <c r="BE16" i="75" s="1"/>
  <c r="BB16" i="75"/>
  <c r="BD15" i="75"/>
  <c r="BA15" i="75" s="1"/>
  <c r="BF15" i="75" s="1"/>
  <c r="BC15" i="75"/>
  <c r="AZ15" i="75" s="1"/>
  <c r="BE15" i="75" s="1"/>
  <c r="BB15" i="75"/>
  <c r="BD13" i="75"/>
  <c r="BA13" i="75" s="1"/>
  <c r="BF13" i="75" s="1"/>
  <c r="BC13" i="75"/>
  <c r="AZ13" i="75" s="1"/>
  <c r="BE13" i="75" s="1"/>
  <c r="BB13" i="75"/>
  <c r="BD12" i="75"/>
  <c r="BA12" i="75" s="1"/>
  <c r="BF12" i="75" s="1"/>
  <c r="BC12" i="75"/>
  <c r="AZ12" i="75" s="1"/>
  <c r="BE12" i="75" s="1"/>
  <c r="BB12" i="75"/>
  <c r="BD11" i="75"/>
  <c r="BA11" i="75" s="1"/>
  <c r="BF11" i="75" s="1"/>
  <c r="BC11" i="75"/>
  <c r="AZ11" i="75" s="1"/>
  <c r="BE11" i="75" s="1"/>
  <c r="BB11" i="75"/>
  <c r="BD10" i="75"/>
  <c r="BA10" i="75" s="1"/>
  <c r="BF10" i="75" s="1"/>
  <c r="BC10" i="75"/>
  <c r="AZ10" i="75" s="1"/>
  <c r="BE10" i="75" s="1"/>
  <c r="BB10" i="75"/>
  <c r="BD9" i="75"/>
  <c r="BA9" i="75" s="1"/>
  <c r="BF9" i="75" s="1"/>
  <c r="BC9" i="75"/>
  <c r="AZ9" i="75" s="1"/>
  <c r="BE9" i="75" s="1"/>
  <c r="BB9" i="75"/>
  <c r="BD8" i="75"/>
  <c r="BA8" i="75" s="1"/>
  <c r="BF8" i="75" s="1"/>
  <c r="BC8" i="75"/>
  <c r="AZ8" i="75" s="1"/>
  <c r="BE8" i="75" s="1"/>
  <c r="BB8" i="75"/>
  <c r="BD7" i="75"/>
  <c r="BA7" i="75" s="1"/>
  <c r="BF7" i="75" s="1"/>
  <c r="BC7" i="75"/>
  <c r="AZ7" i="75" s="1"/>
  <c r="BE7" i="75" s="1"/>
  <c r="BB7" i="75"/>
  <c r="BD6" i="75"/>
  <c r="BA6" i="75" s="1"/>
  <c r="BF6" i="75" s="1"/>
  <c r="BC6" i="75"/>
  <c r="AZ6" i="75" s="1"/>
  <c r="BE6" i="75" s="1"/>
  <c r="BB6" i="75"/>
  <c r="BG1416" i="75"/>
  <c r="BG1417" i="75"/>
  <c r="BG1415" i="75"/>
  <c r="BG1419" i="75" l="1"/>
  <c r="BG1418" i="75"/>
  <c r="BG1782" i="75"/>
  <c r="BG1781" i="75"/>
  <c r="BG1780" i="75"/>
  <c r="BG1779" i="75"/>
  <c r="BG1778" i="75"/>
  <c r="BG1777" i="75"/>
  <c r="BG1776" i="75"/>
  <c r="BG1775" i="75"/>
  <c r="BG1774" i="75"/>
  <c r="BG1773" i="75"/>
  <c r="BG1772" i="75"/>
  <c r="BG1771" i="75"/>
  <c r="BG1770" i="75"/>
  <c r="BG1769" i="75"/>
  <c r="BG1768" i="75"/>
  <c r="BG1767" i="75"/>
  <c r="BG1766" i="75"/>
  <c r="BG1765" i="75"/>
  <c r="BG1764" i="75"/>
  <c r="BG1763" i="75"/>
  <c r="BG1762" i="75"/>
  <c r="BG1761" i="75"/>
  <c r="BG1760" i="75"/>
  <c r="BG1759" i="75"/>
  <c r="BG1758" i="75"/>
  <c r="BG1757" i="75"/>
  <c r="BG1756" i="75"/>
  <c r="BG1755" i="75"/>
  <c r="BG1754" i="75"/>
  <c r="BG1753" i="75"/>
  <c r="BG1752" i="75"/>
  <c r="BG1751" i="75"/>
  <c r="BG1750" i="75"/>
  <c r="BG1749" i="75"/>
  <c r="BG1748" i="75"/>
  <c r="BG1747" i="75"/>
  <c r="BG1746" i="75"/>
  <c r="BG1745" i="75"/>
  <c r="BG1744" i="75"/>
  <c r="BG1743" i="75"/>
  <c r="BG1742" i="75"/>
  <c r="BG1741" i="75"/>
  <c r="BG1740" i="75"/>
  <c r="BG1739" i="75"/>
  <c r="BG1738" i="75"/>
  <c r="BG1737" i="75"/>
  <c r="BG1786" i="75"/>
  <c r="BG1527" i="75"/>
  <c r="BG1526" i="75"/>
  <c r="BG1525" i="75"/>
  <c r="BG1524" i="75"/>
  <c r="BG1523" i="75"/>
  <c r="BG1522" i="75"/>
  <c r="BG1521" i="75"/>
  <c r="BG1520" i="75"/>
  <c r="BG1519" i="75"/>
  <c r="BG1518" i="75"/>
  <c r="BG1517" i="75"/>
  <c r="BG1516" i="75"/>
  <c r="BG1515" i="75"/>
  <c r="BG1514" i="75"/>
  <c r="BG1513" i="75"/>
  <c r="BG1512" i="75"/>
  <c r="BG1511" i="75"/>
  <c r="BG1510" i="75"/>
  <c r="BG1509" i="75"/>
  <c r="BG1508" i="75"/>
  <c r="BG1507" i="75"/>
  <c r="BG1506" i="75"/>
  <c r="BG1505" i="75"/>
  <c r="BG1504" i="75"/>
  <c r="BG1503" i="75"/>
  <c r="BG1502" i="75"/>
  <c r="BG1501" i="75"/>
  <c r="BG1500" i="75"/>
  <c r="BG1499" i="75"/>
  <c r="BG1498" i="75"/>
  <c r="BG1497" i="75"/>
  <c r="BG1496" i="75"/>
  <c r="BG1495" i="75"/>
  <c r="BG1494" i="75"/>
  <c r="BG1493" i="75"/>
  <c r="BG1492" i="75"/>
  <c r="BG1491" i="75"/>
  <c r="BG1490" i="75"/>
  <c r="BG1489" i="75"/>
  <c r="BG1488" i="75"/>
  <c r="BG1487" i="75"/>
  <c r="BG1486" i="75"/>
  <c r="BG1485" i="75"/>
  <c r="BG1484" i="75"/>
  <c r="BG1483" i="75"/>
  <c r="BG1482" i="75"/>
  <c r="BG1481" i="75"/>
  <c r="BG1480" i="75"/>
  <c r="BG1479" i="75"/>
  <c r="BG1478" i="75"/>
  <c r="BG1477" i="75"/>
  <c r="BG1476" i="75"/>
  <c r="BG1475" i="75"/>
  <c r="BG1474" i="75"/>
  <c r="BG1473" i="75"/>
  <c r="BG1472" i="75"/>
  <c r="BG1471" i="75"/>
  <c r="BG1470" i="75"/>
  <c r="BG1469" i="75"/>
  <c r="BG1468" i="75"/>
  <c r="BG1467" i="75"/>
  <c r="BG1466" i="75"/>
  <c r="BG1465" i="75"/>
  <c r="BG1464" i="75"/>
  <c r="BG1463" i="75"/>
  <c r="BG1462" i="75"/>
  <c r="BG1461" i="75"/>
  <c r="BG1460" i="75"/>
  <c r="BG1459" i="75"/>
  <c r="BG1458" i="75"/>
  <c r="BG1457" i="75"/>
  <c r="BG1456" i="75"/>
  <c r="BG1455" i="75"/>
  <c r="BG1454" i="75"/>
  <c r="BG1453" i="75"/>
  <c r="BG1452" i="75"/>
  <c r="BG1451" i="75"/>
  <c r="BG1450" i="75"/>
  <c r="BG1449" i="75"/>
  <c r="BG1448" i="75"/>
  <c r="BG1447" i="75"/>
  <c r="BG1446" i="75"/>
  <c r="BG1445" i="75"/>
  <c r="BG1444" i="75"/>
  <c r="BG1443" i="75"/>
  <c r="BG1442" i="75"/>
  <c r="BG1441" i="75"/>
  <c r="BG1414" i="75"/>
  <c r="BG1413" i="75"/>
  <c r="BG1412" i="75"/>
  <c r="BG1411" i="75"/>
  <c r="BG1410" i="75"/>
  <c r="BG1409" i="75"/>
  <c r="BG1408" i="75"/>
  <c r="BG1407" i="75"/>
  <c r="BG1406" i="75"/>
  <c r="BG1405" i="75"/>
  <c r="BG1404" i="75"/>
  <c r="BG1403" i="75"/>
  <c r="BG1402" i="75"/>
  <c r="BG1401" i="75"/>
  <c r="BG1400" i="75"/>
  <c r="BG1399" i="75"/>
  <c r="BG1398" i="75"/>
  <c r="BG1397" i="75"/>
  <c r="BG1396" i="75"/>
  <c r="BG1395" i="75"/>
  <c r="BG1394" i="75"/>
  <c r="BG1393" i="75"/>
  <c r="BG1392" i="75"/>
  <c r="BG1391" i="75"/>
  <c r="BG1390" i="75"/>
  <c r="BG1389" i="75"/>
  <c r="BG1388" i="75"/>
  <c r="BG1387" i="75"/>
  <c r="BG1386" i="75"/>
  <c r="BG1385" i="75"/>
  <c r="BG1384" i="75"/>
  <c r="BG1383" i="75"/>
  <c r="BG1382" i="75"/>
  <c r="BG1381" i="75"/>
  <c r="BG1380" i="75"/>
  <c r="BG1379" i="75"/>
  <c r="BG1378" i="75"/>
  <c r="BG1377" i="75"/>
  <c r="BG1376" i="75"/>
  <c r="BG1375" i="75"/>
  <c r="BG1374" i="75"/>
  <c r="BG1373" i="75"/>
  <c r="BG1372" i="75"/>
  <c r="BG1371" i="75"/>
  <c r="BG1370" i="75"/>
  <c r="BG1369" i="75"/>
  <c r="BG1368" i="75"/>
  <c r="BG1367" i="75"/>
  <c r="BG1366" i="75"/>
  <c r="BG1365" i="75"/>
  <c r="BG1364" i="75"/>
  <c r="BG1363" i="75"/>
  <c r="BG1362" i="75"/>
  <c r="BG1361" i="75"/>
  <c r="BG1360" i="75"/>
  <c r="BG1359" i="75"/>
  <c r="BG1358" i="75"/>
  <c r="BG1357" i="75"/>
  <c r="BG1356" i="75"/>
  <c r="BG1355" i="75"/>
  <c r="BG1354" i="75"/>
  <c r="BG1353" i="75"/>
  <c r="BG1352" i="75"/>
  <c r="BG1351" i="75"/>
  <c r="BG1350" i="75"/>
  <c r="BG1349" i="75"/>
  <c r="BG1348" i="75"/>
  <c r="BG1347" i="75"/>
  <c r="BG1346" i="75"/>
  <c r="BG1345" i="75"/>
  <c r="BG1344" i="75"/>
  <c r="BG1343" i="75"/>
  <c r="BG1342" i="75"/>
  <c r="BG1341" i="75"/>
  <c r="BG1340" i="75"/>
  <c r="BG1339" i="75"/>
  <c r="BG1338" i="75"/>
  <c r="BG1337" i="75"/>
  <c r="BG1336" i="75"/>
  <c r="BG1335" i="75"/>
  <c r="BG1334" i="75"/>
  <c r="BG1333" i="75"/>
  <c r="BG1332" i="75"/>
  <c r="BG1331" i="75"/>
  <c r="BG1330" i="75"/>
  <c r="BG1329" i="75"/>
  <c r="BG1328" i="75"/>
  <c r="BG1327" i="75"/>
  <c r="BG1326" i="75"/>
  <c r="BG1325" i="75"/>
  <c r="BG1324" i="75"/>
  <c r="BG1323" i="75"/>
  <c r="BG1322" i="75"/>
  <c r="BG1321" i="75"/>
  <c r="BG1320" i="75"/>
  <c r="BG1319" i="75"/>
  <c r="BG1318" i="75"/>
  <c r="BG1317" i="75"/>
  <c r="BG1316" i="75"/>
  <c r="BG1315" i="75"/>
  <c r="BG1314" i="75"/>
  <c r="BG1313" i="75"/>
  <c r="BG1312" i="75"/>
  <c r="BG1311" i="75"/>
  <c r="BG1310" i="75"/>
  <c r="BG1309" i="75"/>
  <c r="BG1308" i="75"/>
  <c r="BG1307" i="75"/>
  <c r="BG1306" i="75"/>
  <c r="BG1305" i="75"/>
  <c r="BG1304" i="75"/>
  <c r="BG1303" i="75"/>
  <c r="BG1302" i="75"/>
  <c r="BG1301" i="75"/>
  <c r="BG1300" i="75"/>
  <c r="BG1299" i="75"/>
  <c r="BG1298" i="75"/>
  <c r="BG1297" i="75"/>
  <c r="BG1296" i="75"/>
  <c r="BG1295" i="75"/>
  <c r="BG1294" i="75"/>
  <c r="BG1293" i="75"/>
  <c r="BG1292" i="75"/>
  <c r="BG1291" i="75"/>
  <c r="BG1290" i="75"/>
  <c r="BG1289" i="75"/>
  <c r="BG1288" i="75"/>
  <c r="BG1287" i="75"/>
  <c r="BG1286" i="75"/>
  <c r="BG1285" i="75"/>
  <c r="BG1284" i="75"/>
  <c r="BG1283" i="75"/>
  <c r="BG1282" i="75"/>
  <c r="BG1281" i="75"/>
  <c r="BG1280" i="75"/>
  <c r="BG1279" i="75"/>
  <c r="BG1278" i="75"/>
  <c r="BG1277" i="75"/>
  <c r="BG1276" i="75"/>
  <c r="BG1275" i="75"/>
  <c r="BG1274" i="75"/>
  <c r="BG1273" i="75"/>
  <c r="BG1272" i="75"/>
  <c r="BG1271" i="75"/>
  <c r="BG1270" i="75"/>
  <c r="BG1269" i="75"/>
  <c r="BG1268" i="75"/>
  <c r="BG1267" i="75"/>
  <c r="BG1266" i="75"/>
  <c r="BG1265" i="75"/>
  <c r="BG1264" i="75"/>
  <c r="BG1263" i="75"/>
  <c r="BG1262" i="75"/>
  <c r="BG1261" i="75"/>
  <c r="BG1260" i="75"/>
  <c r="BG1259" i="75"/>
  <c r="BG1258" i="75"/>
  <c r="BG1257" i="75"/>
  <c r="BG1256" i="75"/>
  <c r="BG1255" i="75"/>
  <c r="BG1254" i="75"/>
  <c r="BG1253" i="75"/>
  <c r="BG1252" i="75"/>
  <c r="BG1251" i="75"/>
  <c r="BG1250" i="75"/>
  <c r="BG1249" i="75"/>
  <c r="BG1248" i="75"/>
  <c r="BG1247" i="75"/>
  <c r="BG1246" i="75"/>
  <c r="BG1245" i="75"/>
  <c r="BG1244" i="75"/>
  <c r="BG1243" i="75"/>
  <c r="BG1242" i="75"/>
  <c r="BG1241" i="75"/>
  <c r="BG1240" i="75"/>
  <c r="BG1239" i="75"/>
  <c r="BG1238" i="75"/>
  <c r="BG1237" i="75"/>
  <c r="BG1236" i="75"/>
  <c r="BG1235" i="75"/>
  <c r="BG1234" i="75"/>
  <c r="BG1233" i="75"/>
  <c r="BG1232" i="75"/>
  <c r="BG1231" i="75"/>
  <c r="BG1230" i="75"/>
  <c r="BG1229" i="75"/>
  <c r="BG1228" i="75"/>
  <c r="BG1227" i="75"/>
  <c r="BG1226" i="75"/>
  <c r="BG1225" i="75"/>
  <c r="BG1224" i="75"/>
  <c r="BG1223" i="75"/>
  <c r="BG1222" i="75"/>
  <c r="BG1221" i="75"/>
  <c r="BG1220" i="75"/>
  <c r="BG1219" i="75"/>
  <c r="BG1218" i="75"/>
  <c r="BG1217" i="75"/>
  <c r="BG1216" i="75"/>
  <c r="BG1215" i="75"/>
  <c r="BG1214" i="75"/>
  <c r="BG1213" i="75"/>
  <c r="BG1212" i="75"/>
  <c r="BG1211" i="75"/>
  <c r="BG1210" i="75"/>
  <c r="BG1209" i="75"/>
  <c r="BG1208" i="75"/>
  <c r="BG1207" i="75"/>
  <c r="BG1206" i="75"/>
  <c r="BG1205" i="75"/>
  <c r="BG1204" i="75"/>
  <c r="BG1203" i="75"/>
  <c r="BG1202" i="75"/>
  <c r="BG1201" i="75"/>
  <c r="BG1200" i="75"/>
  <c r="BG1199" i="75"/>
  <c r="BG1198" i="75"/>
  <c r="BG1197" i="75"/>
  <c r="BG1196" i="75"/>
  <c r="BG1195" i="75"/>
  <c r="BG1194" i="75"/>
  <c r="BG1193" i="75"/>
  <c r="BG1192" i="75"/>
  <c r="BG1191" i="75"/>
  <c r="BG1190" i="75"/>
  <c r="BG1189" i="75"/>
  <c r="BG1188" i="75"/>
  <c r="BG1187" i="75"/>
  <c r="BG1186" i="75"/>
  <c r="BG1185" i="75"/>
  <c r="BG1184" i="75"/>
  <c r="BG1183" i="75"/>
  <c r="BG1182" i="75"/>
  <c r="BG1181" i="75"/>
  <c r="BG1180" i="75"/>
  <c r="BG1179" i="75"/>
  <c r="BG1178" i="75"/>
  <c r="BG1177" i="75"/>
  <c r="BG1176" i="75"/>
  <c r="BG1175" i="75"/>
  <c r="BG1174" i="75"/>
  <c r="BG1173" i="75"/>
  <c r="BG1172" i="75"/>
  <c r="BG1171" i="75"/>
  <c r="BG1170" i="75"/>
  <c r="BG1169" i="75"/>
  <c r="BG1168" i="75"/>
  <c r="BG1167" i="75"/>
  <c r="BG1166" i="75"/>
  <c r="BG1165" i="75"/>
  <c r="BG1164" i="75"/>
  <c r="BG1163" i="75"/>
  <c r="BG1162" i="75"/>
  <c r="BG1161" i="75"/>
  <c r="BG1160" i="75"/>
  <c r="BG1159" i="75"/>
  <c r="BG1158" i="75"/>
  <c r="BG1157" i="75"/>
  <c r="BG1156" i="75"/>
  <c r="BG1155" i="75"/>
  <c r="BG1154" i="75"/>
  <c r="BG1153" i="75"/>
  <c r="BG1152" i="75"/>
  <c r="BG1151" i="75"/>
  <c r="BG1150" i="75"/>
  <c r="BG1149" i="75"/>
  <c r="BG1148" i="75"/>
  <c r="BG1147" i="75"/>
  <c r="BG1146" i="75"/>
  <c r="BG1145" i="75"/>
  <c r="BG1144" i="75"/>
  <c r="BG1143" i="75"/>
  <c r="BG1142" i="75"/>
  <c r="BG1141" i="75"/>
  <c r="BG1140" i="75"/>
  <c r="BG1139" i="75"/>
  <c r="BG1138" i="75"/>
  <c r="BG1137" i="75"/>
  <c r="BG1136" i="75"/>
  <c r="BG1135" i="75"/>
  <c r="BG1134" i="75"/>
  <c r="BG1133" i="75"/>
  <c r="BG1132" i="75"/>
  <c r="BG1131" i="75"/>
  <c r="BG1130" i="75"/>
  <c r="BG1129" i="75"/>
  <c r="BG1128" i="75"/>
  <c r="BG1127" i="75"/>
  <c r="BG1126" i="75"/>
  <c r="BG1125" i="75"/>
  <c r="BG1124" i="75"/>
  <c r="BG1123" i="75"/>
  <c r="BG1122" i="75"/>
  <c r="BG1121" i="75"/>
  <c r="BG1120" i="75"/>
  <c r="BG1119" i="75"/>
  <c r="BG1118" i="75"/>
  <c r="BG1117" i="75"/>
  <c r="BG1116" i="75"/>
  <c r="BG1115" i="75"/>
  <c r="BG1114" i="75"/>
  <c r="BG1113" i="75"/>
  <c r="BG1112" i="75"/>
  <c r="BG1111" i="75"/>
  <c r="BG1110" i="75"/>
  <c r="BG1109" i="75"/>
  <c r="BG1108" i="75"/>
  <c r="BG1107" i="75"/>
  <c r="BG1106" i="75"/>
  <c r="BG1105" i="75"/>
  <c r="BG1104" i="75"/>
  <c r="BG1103" i="75"/>
  <c r="BG1102" i="75"/>
  <c r="BG1101" i="75"/>
  <c r="BG1100" i="75"/>
  <c r="BG1099" i="75"/>
  <c r="BG1098" i="75"/>
  <c r="BG1097" i="75"/>
  <c r="BG1096" i="75"/>
  <c r="BG1095" i="75"/>
  <c r="BG1094" i="75"/>
  <c r="BG1093" i="75"/>
  <c r="BG1092" i="75"/>
  <c r="BG1091" i="75"/>
  <c r="BG1090" i="75"/>
  <c r="BG1089" i="75"/>
  <c r="BG1088" i="75"/>
  <c r="BG1087" i="75"/>
  <c r="BG1086" i="75"/>
  <c r="BG1085" i="75"/>
  <c r="BG1084" i="75"/>
  <c r="BG1083" i="75"/>
  <c r="BG1082" i="75"/>
  <c r="BG1081" i="75"/>
  <c r="BG1080" i="75"/>
  <c r="BG1079" i="75"/>
  <c r="BG1078" i="75"/>
  <c r="BG1077" i="75"/>
  <c r="BG1076" i="75"/>
  <c r="BG1075" i="75"/>
  <c r="BG1074" i="75"/>
  <c r="BG1073" i="75"/>
  <c r="BG1072" i="75"/>
  <c r="BG1071" i="75"/>
  <c r="BG1070" i="75"/>
  <c r="BG1069" i="75"/>
  <c r="BG1068" i="75"/>
  <c r="BG1067" i="75"/>
  <c r="BG1066" i="75"/>
  <c r="BG1065" i="75"/>
  <c r="BG1064" i="75"/>
  <c r="BG1063" i="75"/>
  <c r="BG1062" i="75"/>
  <c r="BG1061" i="75"/>
  <c r="BG1060" i="75"/>
  <c r="BG1059" i="75"/>
  <c r="BG1058" i="75"/>
  <c r="BG1057" i="75"/>
  <c r="BG1056" i="75"/>
  <c r="BG1055" i="75"/>
  <c r="BG1054" i="75"/>
  <c r="BG1053" i="75"/>
  <c r="BG1052" i="75"/>
  <c r="BG1051" i="75"/>
  <c r="BG1050" i="75"/>
  <c r="BG1049" i="75"/>
  <c r="BG1048" i="75"/>
  <c r="BG1047" i="75"/>
  <c r="BG1046" i="75"/>
  <c r="BG1045" i="75"/>
  <c r="BG1044" i="75"/>
  <c r="BG1043" i="75"/>
  <c r="BG1042" i="75"/>
  <c r="BG1041" i="75"/>
  <c r="BG1040" i="75"/>
  <c r="BG1039" i="75"/>
  <c r="BG1038" i="75"/>
  <c r="BG1037" i="75"/>
  <c r="BG1036" i="75"/>
  <c r="BG1035" i="75"/>
  <c r="BG1034" i="75"/>
  <c r="BG1033" i="75"/>
  <c r="BG1032" i="75"/>
  <c r="BG1031" i="75"/>
  <c r="BG1030" i="75"/>
  <c r="BG1029" i="75"/>
  <c r="BG1028" i="75"/>
  <c r="BG1027" i="75"/>
  <c r="BG1026" i="75"/>
  <c r="BG1025" i="75"/>
  <c r="BG1024" i="75"/>
  <c r="BG1023" i="75"/>
  <c r="BG1022" i="75"/>
  <c r="BG1021" i="75"/>
  <c r="BG1020" i="75"/>
  <c r="BG1019" i="75"/>
  <c r="BG1018" i="75"/>
  <c r="BG1017" i="75"/>
  <c r="BG1016" i="75"/>
  <c r="BG1015" i="75"/>
  <c r="BG1014" i="75"/>
  <c r="BG1013" i="75"/>
  <c r="BG1012" i="75"/>
  <c r="BG1011" i="75"/>
  <c r="BG1010" i="75"/>
  <c r="BG1009" i="75"/>
  <c r="BG1008" i="75"/>
  <c r="BG1007" i="75"/>
  <c r="BG1006" i="75"/>
  <c r="BG1005" i="75"/>
  <c r="BG1004" i="75"/>
  <c r="BG1003" i="75"/>
  <c r="BG1002" i="75"/>
  <c r="BG1001" i="75"/>
  <c r="BG1000" i="75"/>
  <c r="BG999" i="75"/>
  <c r="BG998" i="75"/>
  <c r="BG997" i="75"/>
  <c r="BG996" i="75"/>
  <c r="BG995" i="75"/>
  <c r="BG994" i="75"/>
  <c r="BG993" i="75"/>
  <c r="BG992" i="75"/>
  <c r="BG991" i="75"/>
  <c r="BG990" i="75"/>
  <c r="BG989" i="75"/>
  <c r="BG988" i="75"/>
  <c r="BG987" i="75"/>
  <c r="BG986" i="75"/>
  <c r="BG985" i="75"/>
  <c r="BG984" i="75"/>
  <c r="BG983" i="75"/>
  <c r="BG982" i="75"/>
  <c r="BG981" i="75"/>
  <c r="BG980" i="75"/>
  <c r="BG979" i="75"/>
  <c r="BG978" i="75"/>
  <c r="BG977" i="75"/>
  <c r="BG976" i="75"/>
  <c r="BG975" i="75"/>
  <c r="BG974" i="75"/>
  <c r="BG973" i="75"/>
  <c r="BG972" i="75"/>
  <c r="BG971" i="75"/>
  <c r="BG970" i="75"/>
  <c r="BG969" i="75"/>
  <c r="BG968" i="75"/>
  <c r="BG967" i="75"/>
  <c r="BG966" i="75"/>
  <c r="BG965" i="75"/>
  <c r="BG964" i="75"/>
  <c r="BG963" i="75"/>
  <c r="BG962" i="75"/>
  <c r="BG961" i="75"/>
  <c r="BG960" i="75"/>
  <c r="BG959" i="75"/>
  <c r="BG958" i="75"/>
  <c r="BG957" i="75"/>
  <c r="BG956" i="75"/>
  <c r="BG955" i="75"/>
  <c r="BG954" i="75"/>
  <c r="BG953" i="75"/>
  <c r="BG952" i="75"/>
  <c r="BG951" i="75"/>
  <c r="BG950" i="75"/>
  <c r="BG949" i="75"/>
  <c r="BG948" i="75"/>
  <c r="BG947" i="75"/>
  <c r="BG946" i="75"/>
  <c r="BG945" i="75"/>
  <c r="BG944" i="75"/>
  <c r="BG943" i="75"/>
  <c r="BG942" i="75"/>
  <c r="BG941" i="75"/>
  <c r="BG940" i="75"/>
  <c r="BG939" i="75"/>
  <c r="BG938" i="75"/>
  <c r="BG937" i="75"/>
  <c r="BG1420" i="75" l="1"/>
  <c r="BG1783" i="75"/>
  <c r="BG1784" i="75"/>
  <c r="BG1785" i="75"/>
  <c r="V1802" i="95"/>
  <c r="U1802" i="95"/>
  <c r="N1802" i="95"/>
  <c r="V1801" i="95"/>
  <c r="U1801" i="95"/>
  <c r="V1800" i="95"/>
  <c r="U1800" i="95"/>
  <c r="N1800" i="95"/>
  <c r="V1799" i="95"/>
  <c r="B1799" i="95"/>
  <c r="U1799" i="95" s="1"/>
  <c r="V1798" i="95"/>
  <c r="C1798" i="95"/>
  <c r="V1797" i="95"/>
  <c r="C1797" i="95"/>
  <c r="V1796" i="95"/>
  <c r="C1796" i="95"/>
  <c r="V1795" i="95"/>
  <c r="C1795" i="95"/>
  <c r="V1794" i="95"/>
  <c r="C1794" i="95"/>
  <c r="V1793" i="95"/>
  <c r="C1793" i="95"/>
  <c r="V1792" i="95"/>
  <c r="C1792" i="95"/>
  <c r="V1791" i="95"/>
  <c r="C1791" i="95"/>
  <c r="V1790" i="95"/>
  <c r="C1790" i="95"/>
  <c r="V1789" i="95"/>
  <c r="C1789" i="95"/>
  <c r="V1788" i="95"/>
  <c r="C1788" i="95"/>
  <c r="V1787" i="95"/>
  <c r="C1787" i="95"/>
  <c r="V1786" i="95"/>
  <c r="C1786" i="95"/>
  <c r="V1785" i="95"/>
  <c r="C1785" i="95"/>
  <c r="V1784" i="95"/>
  <c r="C1784" i="95"/>
  <c r="V1783" i="95"/>
  <c r="C1783" i="95"/>
  <c r="V1782" i="95"/>
  <c r="C1782" i="95"/>
  <c r="V1781" i="95"/>
  <c r="C1781" i="95"/>
  <c r="V1780" i="95"/>
  <c r="C1780" i="95"/>
  <c r="V1779" i="95"/>
  <c r="C1779" i="95"/>
  <c r="V1778" i="95"/>
  <c r="C1778" i="95"/>
  <c r="V1777" i="95"/>
  <c r="C1777" i="95"/>
  <c r="V1776" i="95"/>
  <c r="C1776" i="95"/>
  <c r="V1775" i="95"/>
  <c r="C1775" i="95"/>
  <c r="V1774" i="95"/>
  <c r="C1774" i="95"/>
  <c r="V1773" i="95"/>
  <c r="C1773" i="95"/>
  <c r="V1772" i="95"/>
  <c r="C1772" i="95"/>
  <c r="V1771" i="95"/>
  <c r="C1771" i="95"/>
  <c r="V1770" i="95"/>
  <c r="C1770" i="95"/>
  <c r="V1769" i="95"/>
  <c r="C1769" i="95"/>
  <c r="V1768" i="95"/>
  <c r="C1768" i="95"/>
  <c r="V1767" i="95"/>
  <c r="C1767" i="95"/>
  <c r="V1766" i="95"/>
  <c r="C1766" i="95"/>
  <c r="V1765" i="95"/>
  <c r="C1765" i="95"/>
  <c r="V1764" i="95"/>
  <c r="C1764" i="95"/>
  <c r="V1763" i="95"/>
  <c r="C1763" i="95"/>
  <c r="V1762" i="95"/>
  <c r="C1762" i="95"/>
  <c r="V1761" i="95"/>
  <c r="C1761" i="95"/>
  <c r="V1760" i="95"/>
  <c r="C1760" i="95"/>
  <c r="V1759" i="95"/>
  <c r="C1759" i="95"/>
  <c r="V1758" i="95"/>
  <c r="C1758" i="95"/>
  <c r="V1757" i="95"/>
  <c r="C1757" i="95"/>
  <c r="V1756" i="95"/>
  <c r="C1756" i="95"/>
  <c r="V1755" i="95"/>
  <c r="C1755" i="95"/>
  <c r="V1754" i="95"/>
  <c r="C1754" i="95"/>
  <c r="V1753" i="95"/>
  <c r="C1753" i="95"/>
  <c r="V1752" i="95"/>
  <c r="C1752" i="95"/>
  <c r="V1751" i="95"/>
  <c r="C1751" i="95"/>
  <c r="V1750" i="95"/>
  <c r="C1750" i="95"/>
  <c r="V1749" i="95"/>
  <c r="C1749" i="95"/>
  <c r="V1748" i="95"/>
  <c r="C1748" i="95"/>
  <c r="V1747" i="95"/>
  <c r="C1747" i="95"/>
  <c r="V1746" i="95"/>
  <c r="C1746" i="95"/>
  <c r="V1745" i="95"/>
  <c r="C1745" i="95"/>
  <c r="V1744" i="95"/>
  <c r="C1744" i="95"/>
  <c r="V1743" i="95"/>
  <c r="C1743" i="95"/>
  <c r="V1742" i="95"/>
  <c r="C1742" i="95"/>
  <c r="V1741" i="95"/>
  <c r="C1741" i="95"/>
  <c r="V1740" i="95"/>
  <c r="C1740" i="95"/>
  <c r="V1739" i="95"/>
  <c r="C1739" i="95"/>
  <c r="V1738" i="95"/>
  <c r="C1738" i="95"/>
  <c r="V1737" i="95"/>
  <c r="C1737" i="95"/>
  <c r="V1736" i="95"/>
  <c r="C1736" i="95"/>
  <c r="V1735" i="95"/>
  <c r="C1735" i="95"/>
  <c r="V1734" i="95"/>
  <c r="C1734" i="95"/>
  <c r="V1733" i="95"/>
  <c r="C1733" i="95"/>
  <c r="V1732" i="95"/>
  <c r="C1732" i="95"/>
  <c r="V1731" i="95"/>
  <c r="C1731" i="95"/>
  <c r="V1730" i="95"/>
  <c r="C1730" i="95"/>
  <c r="V1729" i="95"/>
  <c r="C1729" i="95"/>
  <c r="V1728" i="95"/>
  <c r="C1728" i="95"/>
  <c r="V1727" i="95"/>
  <c r="C1727" i="95"/>
  <c r="V1726" i="95"/>
  <c r="C1726" i="95"/>
  <c r="V1725" i="95"/>
  <c r="C1725" i="95"/>
  <c r="V1724" i="95"/>
  <c r="C1724" i="95"/>
  <c r="V1723" i="95"/>
  <c r="C1723" i="95"/>
  <c r="V1722" i="95"/>
  <c r="C1722" i="95"/>
  <c r="V1721" i="95"/>
  <c r="C1721" i="95"/>
  <c r="V1720" i="95"/>
  <c r="C1720" i="95"/>
  <c r="V1719" i="95"/>
  <c r="C1719" i="95"/>
  <c r="V1718" i="95"/>
  <c r="C1718" i="95"/>
  <c r="V1717" i="95"/>
  <c r="C1717" i="95"/>
  <c r="V1716" i="95"/>
  <c r="C1716" i="95"/>
  <c r="V1715" i="95"/>
  <c r="C1715" i="95"/>
  <c r="V1714" i="95"/>
  <c r="C1714" i="95"/>
  <c r="V1713" i="95"/>
  <c r="C1713" i="95"/>
  <c r="V1712" i="95"/>
  <c r="C1712" i="95"/>
  <c r="V1711" i="95"/>
  <c r="C1711" i="95"/>
  <c r="V1710" i="95"/>
  <c r="C1710" i="95"/>
  <c r="V1709" i="95"/>
  <c r="C1709" i="95"/>
  <c r="V1708" i="95"/>
  <c r="C1708" i="95"/>
  <c r="V1707" i="95"/>
  <c r="C1707" i="95"/>
  <c r="V1706" i="95"/>
  <c r="C1706" i="95"/>
  <c r="V1705" i="95"/>
  <c r="C1705" i="95"/>
  <c r="V1704" i="95"/>
  <c r="C1704" i="95"/>
  <c r="V1703" i="95"/>
  <c r="C1703" i="95"/>
  <c r="V1702" i="95"/>
  <c r="C1702" i="95"/>
  <c r="V1701" i="95"/>
  <c r="C1701" i="95"/>
  <c r="V1700" i="95"/>
  <c r="C1700" i="95"/>
  <c r="V1699" i="95"/>
  <c r="C1699" i="95"/>
  <c r="V1698" i="95"/>
  <c r="C1698" i="95"/>
  <c r="V1697" i="95"/>
  <c r="C1697" i="95"/>
  <c r="V1696" i="95"/>
  <c r="C1696" i="95"/>
  <c r="V1695" i="95"/>
  <c r="C1695" i="95"/>
  <c r="V1694" i="95"/>
  <c r="C1694" i="95"/>
  <c r="V1693" i="95"/>
  <c r="C1693" i="95"/>
  <c r="V1692" i="95"/>
  <c r="C1692" i="95"/>
  <c r="V1691" i="95"/>
  <c r="C1691" i="95"/>
  <c r="V1690" i="95"/>
  <c r="C1690" i="95"/>
  <c r="V1689" i="95"/>
  <c r="C1689" i="95"/>
  <c r="V1688" i="95"/>
  <c r="C1688" i="95"/>
  <c r="V1687" i="95"/>
  <c r="C1687" i="95"/>
  <c r="V1686" i="95"/>
  <c r="C1686" i="95"/>
  <c r="V1685" i="95"/>
  <c r="C1685" i="95"/>
  <c r="V1684" i="95"/>
  <c r="C1684" i="95"/>
  <c r="V1683" i="95"/>
  <c r="C1683" i="95"/>
  <c r="V1682" i="95"/>
  <c r="C1682" i="95"/>
  <c r="V1681" i="95"/>
  <c r="C1681" i="95"/>
  <c r="V1680" i="95"/>
  <c r="C1680" i="95"/>
  <c r="V1679" i="95"/>
  <c r="C1679" i="95"/>
  <c r="V1678" i="95"/>
  <c r="C1678" i="95"/>
  <c r="V1677" i="95"/>
  <c r="C1677" i="95"/>
  <c r="V1676" i="95"/>
  <c r="C1676" i="95"/>
  <c r="V1675" i="95"/>
  <c r="C1675" i="95"/>
  <c r="V1674" i="95"/>
  <c r="C1674" i="95"/>
  <c r="V1673" i="95"/>
  <c r="C1673" i="95"/>
  <c r="V1672" i="95"/>
  <c r="C1672" i="95"/>
  <c r="V1671" i="95"/>
  <c r="C1671" i="95"/>
  <c r="V1670" i="95"/>
  <c r="C1670" i="95"/>
  <c r="V1669" i="95"/>
  <c r="C1669" i="95"/>
  <c r="V1668" i="95"/>
  <c r="C1668" i="95"/>
  <c r="V1667" i="95"/>
  <c r="C1667" i="95"/>
  <c r="V1666" i="95"/>
  <c r="C1666" i="95"/>
  <c r="V1665" i="95"/>
  <c r="C1665" i="95"/>
  <c r="V1664" i="95"/>
  <c r="C1664" i="95"/>
  <c r="V1663" i="95"/>
  <c r="C1663" i="95"/>
  <c r="V1662" i="95"/>
  <c r="C1662" i="95"/>
  <c r="V1661" i="95"/>
  <c r="C1661" i="95"/>
  <c r="V1660" i="95"/>
  <c r="C1660" i="95"/>
  <c r="V1659" i="95"/>
  <c r="C1659" i="95"/>
  <c r="V1658" i="95"/>
  <c r="C1658" i="95"/>
  <c r="V1657" i="95"/>
  <c r="C1657" i="95"/>
  <c r="V1656" i="95"/>
  <c r="C1656" i="95"/>
  <c r="V1655" i="95"/>
  <c r="C1655" i="95"/>
  <c r="V1654" i="95"/>
  <c r="C1654" i="95"/>
  <c r="V1653" i="95"/>
  <c r="C1653" i="95"/>
  <c r="V1652" i="95"/>
  <c r="C1652" i="95"/>
  <c r="V1651" i="95"/>
  <c r="C1651" i="95"/>
  <c r="V1650" i="95"/>
  <c r="C1650" i="95"/>
  <c r="V1649" i="95"/>
  <c r="C1649" i="95"/>
  <c r="V1648" i="95"/>
  <c r="C1648" i="95"/>
  <c r="V1647" i="95"/>
  <c r="C1647" i="95"/>
  <c r="V1646" i="95"/>
  <c r="C1646" i="95"/>
  <c r="V1645" i="95"/>
  <c r="C1645" i="95"/>
  <c r="V1644" i="95"/>
  <c r="C1644" i="95"/>
  <c r="V1643" i="95"/>
  <c r="C1643" i="95"/>
  <c r="V1642" i="95"/>
  <c r="C1642" i="95"/>
  <c r="V1641" i="95"/>
  <c r="C1641" i="95"/>
  <c r="V1640" i="95"/>
  <c r="C1640" i="95"/>
  <c r="V1639" i="95"/>
  <c r="C1639" i="95"/>
  <c r="V1638" i="95"/>
  <c r="C1638" i="95"/>
  <c r="V1637" i="95"/>
  <c r="C1637" i="95"/>
  <c r="V1636" i="95"/>
  <c r="C1636" i="95"/>
  <c r="V1635" i="95"/>
  <c r="C1635" i="95"/>
  <c r="V1634" i="95"/>
  <c r="C1634" i="95"/>
  <c r="V1633" i="95"/>
  <c r="C1633" i="95"/>
  <c r="V1632" i="95"/>
  <c r="C1632" i="95"/>
  <c r="V1631" i="95"/>
  <c r="C1631" i="95"/>
  <c r="V1630" i="95"/>
  <c r="C1630" i="95"/>
  <c r="V1629" i="95"/>
  <c r="C1629" i="95"/>
  <c r="V1628" i="95"/>
  <c r="C1628" i="95"/>
  <c r="V1627" i="95"/>
  <c r="C1627" i="95"/>
  <c r="V1626" i="95"/>
  <c r="C1626" i="95"/>
  <c r="V1625" i="95"/>
  <c r="C1625" i="95"/>
  <c r="V1624" i="95"/>
  <c r="C1624" i="95"/>
  <c r="V1623" i="95"/>
  <c r="C1623" i="95"/>
  <c r="V1622" i="95"/>
  <c r="C1622" i="95"/>
  <c r="V1621" i="95"/>
  <c r="C1621" i="95"/>
  <c r="V1620" i="95"/>
  <c r="C1620" i="95"/>
  <c r="V1619" i="95"/>
  <c r="C1619" i="95"/>
  <c r="V1618" i="95"/>
  <c r="C1618" i="95"/>
  <c r="V1617" i="95"/>
  <c r="C1617" i="95"/>
  <c r="V1616" i="95"/>
  <c r="C1616" i="95"/>
  <c r="V1615" i="95"/>
  <c r="C1615" i="95"/>
  <c r="V1614" i="95"/>
  <c r="C1614" i="95"/>
  <c r="V1613" i="95"/>
  <c r="C1613" i="95"/>
  <c r="V1612" i="95"/>
  <c r="C1612" i="95"/>
  <c r="V1611" i="95"/>
  <c r="C1611" i="95"/>
  <c r="V1610" i="95"/>
  <c r="C1610" i="95"/>
  <c r="V1609" i="95"/>
  <c r="C1609" i="95"/>
  <c r="V1608" i="95"/>
  <c r="C1608" i="95"/>
  <c r="V1607" i="95"/>
  <c r="C1607" i="95"/>
  <c r="V1606" i="95"/>
  <c r="C1606" i="95"/>
  <c r="V1605" i="95"/>
  <c r="C1605" i="95"/>
  <c r="V1604" i="95"/>
  <c r="C1604" i="95"/>
  <c r="V1603" i="95"/>
  <c r="C1603" i="95"/>
  <c r="V1602" i="95"/>
  <c r="C1602" i="95"/>
  <c r="V1601" i="95"/>
  <c r="C1601" i="95"/>
  <c r="V1600" i="95"/>
  <c r="C1600" i="95"/>
  <c r="V1599" i="95"/>
  <c r="C1599" i="95"/>
  <c r="V1598" i="95"/>
  <c r="C1598" i="95"/>
  <c r="V1597" i="95"/>
  <c r="C1597" i="95"/>
  <c r="V1596" i="95"/>
  <c r="C1596" i="95"/>
  <c r="V1595" i="95"/>
  <c r="C1595" i="95"/>
  <c r="V1594" i="95"/>
  <c r="C1594" i="95"/>
  <c r="V1593" i="95"/>
  <c r="C1593" i="95"/>
  <c r="V1592" i="95"/>
  <c r="C1592" i="95"/>
  <c r="V1591" i="95"/>
  <c r="C1591" i="95"/>
  <c r="V1590" i="95"/>
  <c r="C1590" i="95"/>
  <c r="V1589" i="95"/>
  <c r="C1589" i="95"/>
  <c r="V1588" i="95"/>
  <c r="C1588" i="95"/>
  <c r="V1587" i="95"/>
  <c r="C1587" i="95"/>
  <c r="V1586" i="95"/>
  <c r="C1586" i="95"/>
  <c r="V1585" i="95"/>
  <c r="C1585" i="95"/>
  <c r="V1584" i="95"/>
  <c r="C1584" i="95"/>
  <c r="V1583" i="95"/>
  <c r="C1583" i="95"/>
  <c r="V1582" i="95"/>
  <c r="C1582" i="95"/>
  <c r="V1581" i="95"/>
  <c r="C1581" i="95"/>
  <c r="V1580" i="95"/>
  <c r="C1580" i="95"/>
  <c r="V1579" i="95"/>
  <c r="C1579" i="95"/>
  <c r="V1578" i="95"/>
  <c r="C1578" i="95"/>
  <c r="V1577" i="95"/>
  <c r="C1577" i="95"/>
  <c r="V1576" i="95"/>
  <c r="C1576" i="95"/>
  <c r="V1575" i="95"/>
  <c r="C1575" i="95"/>
  <c r="V1574" i="95"/>
  <c r="C1574" i="95"/>
  <c r="V1573" i="95"/>
  <c r="C1573" i="95"/>
  <c r="V1572" i="95"/>
  <c r="C1572" i="95"/>
  <c r="V1571" i="95"/>
  <c r="C1571" i="95"/>
  <c r="V1570" i="95"/>
  <c r="C1570" i="95"/>
  <c r="V1569" i="95"/>
  <c r="C1569" i="95"/>
  <c r="V1568" i="95"/>
  <c r="C1568" i="95"/>
  <c r="V1567" i="95"/>
  <c r="C1567" i="95"/>
  <c r="V1566" i="95"/>
  <c r="C1566" i="95"/>
  <c r="V1565" i="95"/>
  <c r="C1565" i="95"/>
  <c r="V1564" i="95"/>
  <c r="C1564" i="95"/>
  <c r="V1563" i="95"/>
  <c r="C1563" i="95"/>
  <c r="V1562" i="95"/>
  <c r="C1562" i="95"/>
  <c r="V1561" i="95"/>
  <c r="C1561" i="95"/>
  <c r="V1560" i="95"/>
  <c r="C1560" i="95"/>
  <c r="V1559" i="95"/>
  <c r="C1559" i="95"/>
  <c r="V1558" i="95"/>
  <c r="C1558" i="95"/>
  <c r="V1557" i="95"/>
  <c r="C1557" i="95"/>
  <c r="V1556" i="95"/>
  <c r="C1556" i="95"/>
  <c r="V1555" i="95"/>
  <c r="C1555" i="95"/>
  <c r="V1554" i="95"/>
  <c r="C1554" i="95"/>
  <c r="V1553" i="95"/>
  <c r="C1553" i="95"/>
  <c r="V1552" i="95"/>
  <c r="C1552" i="95"/>
  <c r="V1551" i="95"/>
  <c r="C1551" i="95"/>
  <c r="V1550" i="95"/>
  <c r="C1550" i="95"/>
  <c r="V1549" i="95"/>
  <c r="C1549" i="95"/>
  <c r="V1548" i="95"/>
  <c r="C1548" i="95"/>
  <c r="V1547" i="95"/>
  <c r="C1547" i="95"/>
  <c r="V1546" i="95"/>
  <c r="C1546" i="95"/>
  <c r="V1545" i="95"/>
  <c r="C1545" i="95"/>
  <c r="V1544" i="95"/>
  <c r="C1544" i="95"/>
  <c r="V1543" i="95"/>
  <c r="C1543" i="95"/>
  <c r="V1542" i="95"/>
  <c r="C1542" i="95"/>
  <c r="V1541" i="95"/>
  <c r="C1541" i="95"/>
  <c r="V1540" i="95"/>
  <c r="C1540" i="95"/>
  <c r="V1539" i="95"/>
  <c r="C1539" i="95"/>
  <c r="V1538" i="95"/>
  <c r="C1538" i="95"/>
  <c r="V1537" i="95"/>
  <c r="C1537" i="95"/>
  <c r="V1536" i="95"/>
  <c r="C1536" i="95"/>
  <c r="V1535" i="95"/>
  <c r="C1535" i="95"/>
  <c r="V1534" i="95"/>
  <c r="C1534" i="95"/>
  <c r="V1533" i="95"/>
  <c r="C1533" i="95"/>
  <c r="V1532" i="95"/>
  <c r="C1532" i="95"/>
  <c r="V1531" i="95"/>
  <c r="C1531" i="95"/>
  <c r="V1530" i="95"/>
  <c r="C1530" i="95"/>
  <c r="V1529" i="95"/>
  <c r="C1529" i="95"/>
  <c r="V1528" i="95"/>
  <c r="C1528" i="95"/>
  <c r="V1527" i="95"/>
  <c r="C1527" i="95"/>
  <c r="V1526" i="95"/>
  <c r="C1526" i="95"/>
  <c r="V1525" i="95"/>
  <c r="C1525" i="95"/>
  <c r="V1524" i="95"/>
  <c r="C1524" i="95"/>
  <c r="V1523" i="95"/>
  <c r="C1523" i="95"/>
  <c r="V1522" i="95"/>
  <c r="C1522" i="95"/>
  <c r="V1521" i="95"/>
  <c r="C1521" i="95"/>
  <c r="V1520" i="95"/>
  <c r="C1520" i="95"/>
  <c r="V1519" i="95"/>
  <c r="C1519" i="95"/>
  <c r="V1518" i="95"/>
  <c r="C1518" i="95"/>
  <c r="V1517" i="95"/>
  <c r="C1517" i="95"/>
  <c r="V1516" i="95"/>
  <c r="C1516" i="95"/>
  <c r="V1515" i="95"/>
  <c r="C1515" i="95"/>
  <c r="V1514" i="95"/>
  <c r="C1514" i="95"/>
  <c r="V1513" i="95"/>
  <c r="C1513" i="95"/>
  <c r="V1512" i="95"/>
  <c r="C1512" i="95"/>
  <c r="V1511" i="95"/>
  <c r="C1511" i="95"/>
  <c r="V1510" i="95"/>
  <c r="C1510" i="95"/>
  <c r="V1509" i="95"/>
  <c r="C1509" i="95"/>
  <c r="V1508" i="95"/>
  <c r="C1508" i="95"/>
  <c r="V1507" i="95"/>
  <c r="C1507" i="95"/>
  <c r="V1506" i="95"/>
  <c r="C1506" i="95"/>
  <c r="V1505" i="95"/>
  <c r="C1505" i="95"/>
  <c r="V1504" i="95"/>
  <c r="C1504" i="95"/>
  <c r="V1503" i="95"/>
  <c r="C1503" i="95"/>
  <c r="V1502" i="95"/>
  <c r="C1502" i="95"/>
  <c r="V1501" i="95"/>
  <c r="C1501" i="95"/>
  <c r="V1500" i="95"/>
  <c r="C1500" i="95"/>
  <c r="V1499" i="95"/>
  <c r="C1499" i="95"/>
  <c r="V1498" i="95"/>
  <c r="C1498" i="95"/>
  <c r="V1497" i="95"/>
  <c r="C1497" i="95"/>
  <c r="V1496" i="95"/>
  <c r="C1496" i="95"/>
  <c r="V1495" i="95"/>
  <c r="C1495" i="95"/>
  <c r="V1494" i="95"/>
  <c r="C1494" i="95"/>
  <c r="V1493" i="95"/>
  <c r="C1493" i="95"/>
  <c r="V1492" i="95"/>
  <c r="C1492" i="95"/>
  <c r="V1491" i="95"/>
  <c r="C1491" i="95"/>
  <c r="V1490" i="95"/>
  <c r="C1490" i="95"/>
  <c r="V1489" i="95"/>
  <c r="C1489" i="95"/>
  <c r="V1488" i="95"/>
  <c r="C1488" i="95"/>
  <c r="V1487" i="95"/>
  <c r="C1487" i="95"/>
  <c r="V1486" i="95"/>
  <c r="C1486" i="95"/>
  <c r="V1485" i="95"/>
  <c r="C1485" i="95"/>
  <c r="V1484" i="95"/>
  <c r="C1484" i="95"/>
  <c r="V1483" i="95"/>
  <c r="C1483" i="95"/>
  <c r="V1482" i="95"/>
  <c r="C1482" i="95"/>
  <c r="V1481" i="95"/>
  <c r="C1481" i="95"/>
  <c r="V1480" i="95"/>
  <c r="C1480" i="95"/>
  <c r="V1479" i="95"/>
  <c r="C1479" i="95"/>
  <c r="V1478" i="95"/>
  <c r="C1478" i="95"/>
  <c r="V1477" i="95"/>
  <c r="C1477" i="95"/>
  <c r="V1476" i="95"/>
  <c r="C1476" i="95"/>
  <c r="V1475" i="95"/>
  <c r="C1475" i="95"/>
  <c r="V1474" i="95"/>
  <c r="C1474" i="95"/>
  <c r="V1473" i="95"/>
  <c r="C1473" i="95"/>
  <c r="V1472" i="95"/>
  <c r="C1472" i="95"/>
  <c r="V1471" i="95"/>
  <c r="C1471" i="95"/>
  <c r="V1470" i="95"/>
  <c r="C1470" i="95"/>
  <c r="V1469" i="95"/>
  <c r="C1469" i="95"/>
  <c r="V1468" i="95"/>
  <c r="C1468" i="95"/>
  <c r="V1467" i="95"/>
  <c r="C1467" i="95"/>
  <c r="V1466" i="95"/>
  <c r="C1466" i="95"/>
  <c r="V1465" i="95"/>
  <c r="C1465" i="95"/>
  <c r="V1464" i="95"/>
  <c r="C1464" i="95"/>
  <c r="V1463" i="95"/>
  <c r="C1463" i="95"/>
  <c r="V1462" i="95"/>
  <c r="C1462" i="95"/>
  <c r="V1461" i="95"/>
  <c r="C1461" i="95"/>
  <c r="V1460" i="95"/>
  <c r="C1460" i="95"/>
  <c r="V1459" i="95"/>
  <c r="C1459" i="95"/>
  <c r="V1458" i="95"/>
  <c r="C1458" i="95"/>
  <c r="V1457" i="95"/>
  <c r="C1457" i="95"/>
  <c r="V1456" i="95"/>
  <c r="C1456" i="95"/>
  <c r="V1455" i="95"/>
  <c r="C1455" i="95"/>
  <c r="V1454" i="95"/>
  <c r="C1454" i="95"/>
  <c r="V1453" i="95"/>
  <c r="C1453" i="95"/>
  <c r="V1452" i="95"/>
  <c r="C1452" i="95"/>
  <c r="V1451" i="95"/>
  <c r="C1451" i="95"/>
  <c r="V1450" i="95"/>
  <c r="C1450" i="95"/>
  <c r="V1449" i="95"/>
  <c r="C1449" i="95"/>
  <c r="V1448" i="95"/>
  <c r="C1448" i="95"/>
  <c r="V1447" i="95"/>
  <c r="C1447" i="95"/>
  <c r="V1446" i="95"/>
  <c r="C1446" i="95"/>
  <c r="V1445" i="95"/>
  <c r="C1445" i="95"/>
  <c r="V1444" i="95"/>
  <c r="C1444" i="95"/>
  <c r="V1443" i="95"/>
  <c r="C1443" i="95"/>
  <c r="V1442" i="95"/>
  <c r="C1442" i="95"/>
  <c r="V1441" i="95"/>
  <c r="C1441" i="95"/>
  <c r="V1440" i="95"/>
  <c r="C1440" i="95"/>
  <c r="V1439" i="95"/>
  <c r="C1439" i="95"/>
  <c r="V1438" i="95"/>
  <c r="C1438" i="95"/>
  <c r="V1437" i="95"/>
  <c r="C1437" i="95"/>
  <c r="V1436" i="95"/>
  <c r="C1436" i="95"/>
  <c r="V1435" i="95"/>
  <c r="C1435" i="95"/>
  <c r="V1434" i="95"/>
  <c r="C1434" i="95"/>
  <c r="V1433" i="95"/>
  <c r="C1433" i="95"/>
  <c r="V1432" i="95"/>
  <c r="C1432" i="95"/>
  <c r="V1431" i="95"/>
  <c r="C1431" i="95"/>
  <c r="V1430" i="95"/>
  <c r="C1430" i="95"/>
  <c r="V1429" i="95"/>
  <c r="C1429" i="95"/>
  <c r="V1428" i="95"/>
  <c r="C1428" i="95"/>
  <c r="V1427" i="95"/>
  <c r="C1427" i="95"/>
  <c r="V1426" i="95"/>
  <c r="C1426" i="95"/>
  <c r="V1425" i="95"/>
  <c r="C1425" i="95"/>
  <c r="V1424" i="95"/>
  <c r="C1424" i="95"/>
  <c r="V1423" i="95"/>
  <c r="C1423" i="95"/>
  <c r="V1422" i="95"/>
  <c r="C1422" i="95"/>
  <c r="V1421" i="95"/>
  <c r="C1421" i="95"/>
  <c r="V1420" i="95"/>
  <c r="C1420" i="95"/>
  <c r="V1419" i="95"/>
  <c r="C1419" i="95"/>
  <c r="V1418" i="95"/>
  <c r="C1418" i="95"/>
  <c r="V1417" i="95"/>
  <c r="C1417" i="95"/>
  <c r="V1416" i="95"/>
  <c r="C1416" i="95"/>
  <c r="V1415" i="95"/>
  <c r="C1415" i="95"/>
  <c r="V1414" i="95"/>
  <c r="C1414" i="95"/>
  <c r="V1413" i="95"/>
  <c r="C1413" i="95"/>
  <c r="V1412" i="95"/>
  <c r="C1412" i="95"/>
  <c r="V1411" i="95"/>
  <c r="C1411" i="95"/>
  <c r="V1410" i="95"/>
  <c r="C1410" i="95"/>
  <c r="V1409" i="95"/>
  <c r="C1409" i="95"/>
  <c r="V1408" i="95"/>
  <c r="C1408" i="95"/>
  <c r="V1407" i="95"/>
  <c r="C1407" i="95"/>
  <c r="V1406" i="95"/>
  <c r="C1406" i="95"/>
  <c r="V1405" i="95"/>
  <c r="C1405" i="95"/>
  <c r="V1404" i="95"/>
  <c r="C1404" i="95"/>
  <c r="V1403" i="95"/>
  <c r="C1403" i="95"/>
  <c r="V1402" i="95"/>
  <c r="C1402" i="95"/>
  <c r="V1401" i="95"/>
  <c r="C1401" i="95"/>
  <c r="V1400" i="95"/>
  <c r="C1400" i="95"/>
  <c r="V1399" i="95"/>
  <c r="C1399" i="95"/>
  <c r="V1398" i="95"/>
  <c r="C1398" i="95"/>
  <c r="V1397" i="95"/>
  <c r="C1397" i="95"/>
  <c r="V1396" i="95"/>
  <c r="C1396" i="95"/>
  <c r="V1395" i="95"/>
  <c r="C1395" i="95"/>
  <c r="V1394" i="95"/>
  <c r="C1394" i="95"/>
  <c r="V1393" i="95"/>
  <c r="C1393" i="95"/>
  <c r="V1392" i="95"/>
  <c r="C1392" i="95"/>
  <c r="V1391" i="95"/>
  <c r="C1391" i="95"/>
  <c r="V1390" i="95"/>
  <c r="C1390" i="95"/>
  <c r="V1389" i="95"/>
  <c r="C1389" i="95"/>
  <c r="V1388" i="95"/>
  <c r="C1388" i="95"/>
  <c r="V1387" i="95"/>
  <c r="C1387" i="95"/>
  <c r="V1386" i="95"/>
  <c r="C1386" i="95"/>
  <c r="V1385" i="95"/>
  <c r="C1385" i="95"/>
  <c r="V1384" i="95"/>
  <c r="C1384" i="95"/>
  <c r="V1383" i="95"/>
  <c r="C1383" i="95"/>
  <c r="V1382" i="95"/>
  <c r="C1382" i="95"/>
  <c r="V1381" i="95"/>
  <c r="C1381" i="95"/>
  <c r="V1380" i="95"/>
  <c r="C1380" i="95"/>
  <c r="V1379" i="95"/>
  <c r="C1379" i="95"/>
  <c r="V1378" i="95"/>
  <c r="C1378" i="95"/>
  <c r="V1377" i="95"/>
  <c r="C1377" i="95"/>
  <c r="V1376" i="95"/>
  <c r="C1376" i="95"/>
  <c r="V1375" i="95"/>
  <c r="C1375" i="95"/>
  <c r="V1374" i="95"/>
  <c r="C1374" i="95"/>
  <c r="V1373" i="95"/>
  <c r="C1373" i="95"/>
  <c r="V1372" i="95"/>
  <c r="C1372" i="95"/>
  <c r="V1371" i="95"/>
  <c r="C1371" i="95"/>
  <c r="V1370" i="95"/>
  <c r="C1370" i="95"/>
  <c r="V1369" i="95"/>
  <c r="C1369" i="95"/>
  <c r="V1368" i="95"/>
  <c r="C1368" i="95"/>
  <c r="V1367" i="95"/>
  <c r="C1367" i="95"/>
  <c r="V1366" i="95"/>
  <c r="C1366" i="95"/>
  <c r="V1365" i="95"/>
  <c r="C1365" i="95"/>
  <c r="V1364" i="95"/>
  <c r="C1364" i="95"/>
  <c r="V1363" i="95"/>
  <c r="C1363" i="95"/>
  <c r="V1362" i="95"/>
  <c r="C1362" i="95"/>
  <c r="V1361" i="95"/>
  <c r="C1361" i="95"/>
  <c r="V1360" i="95"/>
  <c r="C1360" i="95"/>
  <c r="V1359" i="95"/>
  <c r="C1359" i="95"/>
  <c r="V1358" i="95"/>
  <c r="C1358" i="95"/>
  <c r="V1357" i="95"/>
  <c r="C1357" i="95"/>
  <c r="V1356" i="95"/>
  <c r="C1356" i="95"/>
  <c r="V1355" i="95"/>
  <c r="C1355" i="95"/>
  <c r="V1354" i="95"/>
  <c r="C1354" i="95"/>
  <c r="V1353" i="95"/>
  <c r="C1353" i="95"/>
  <c r="V1352" i="95"/>
  <c r="C1352" i="95"/>
  <c r="V1351" i="95"/>
  <c r="C1351" i="95"/>
  <c r="V1350" i="95"/>
  <c r="C1350" i="95"/>
  <c r="V1349" i="95"/>
  <c r="C1349" i="95"/>
  <c r="V1348" i="95"/>
  <c r="C1348" i="95"/>
  <c r="V1347" i="95"/>
  <c r="C1347" i="95"/>
  <c r="V1346" i="95"/>
  <c r="C1346" i="95"/>
  <c r="V1345" i="95"/>
  <c r="C1345" i="95"/>
  <c r="V1344" i="95"/>
  <c r="C1344" i="95"/>
  <c r="V1343" i="95"/>
  <c r="C1343" i="95"/>
  <c r="V1342" i="95"/>
  <c r="C1342" i="95"/>
  <c r="V1341" i="95"/>
  <c r="C1341" i="95"/>
  <c r="V1340" i="95"/>
  <c r="C1340" i="95"/>
  <c r="V1339" i="95"/>
  <c r="C1339" i="95"/>
  <c r="V1338" i="95"/>
  <c r="C1338" i="95"/>
  <c r="V1337" i="95"/>
  <c r="C1337" i="95"/>
  <c r="V1336" i="95"/>
  <c r="C1336" i="95"/>
  <c r="V1335" i="95"/>
  <c r="C1335" i="95"/>
  <c r="V1334" i="95"/>
  <c r="C1334" i="95"/>
  <c r="V1333" i="95"/>
  <c r="C1333" i="95"/>
  <c r="V1332" i="95"/>
  <c r="C1332" i="95"/>
  <c r="V1331" i="95"/>
  <c r="C1331" i="95"/>
  <c r="V1330" i="95"/>
  <c r="C1330" i="95"/>
  <c r="V1329" i="95"/>
  <c r="C1329" i="95"/>
  <c r="V1328" i="95"/>
  <c r="C1328" i="95"/>
  <c r="V1327" i="95"/>
  <c r="C1327" i="95"/>
  <c r="V1326" i="95"/>
  <c r="C1326" i="95"/>
  <c r="V1325" i="95"/>
  <c r="C1325" i="95"/>
  <c r="V1324" i="95"/>
  <c r="C1324" i="95"/>
  <c r="V1323" i="95"/>
  <c r="C1323" i="95"/>
  <c r="V1322" i="95"/>
  <c r="C1322" i="95"/>
  <c r="V1321" i="95"/>
  <c r="C1321" i="95"/>
  <c r="V1320" i="95"/>
  <c r="C1320" i="95"/>
  <c r="V1319" i="95"/>
  <c r="C1319" i="95"/>
  <c r="V1318" i="95"/>
  <c r="C1318" i="95"/>
  <c r="V1317" i="95"/>
  <c r="C1317" i="95"/>
  <c r="V1316" i="95"/>
  <c r="C1316" i="95"/>
  <c r="V1315" i="95"/>
  <c r="C1315" i="95"/>
  <c r="V1314" i="95"/>
  <c r="C1314" i="95"/>
  <c r="V1313" i="95"/>
  <c r="C1313" i="95"/>
  <c r="V1312" i="95"/>
  <c r="U1312" i="95"/>
  <c r="C1312" i="95"/>
  <c r="V1311" i="95"/>
  <c r="U1311" i="95"/>
  <c r="C1311" i="95"/>
  <c r="V1310" i="95"/>
  <c r="U1310" i="95"/>
  <c r="C1310" i="95"/>
  <c r="V1309" i="95"/>
  <c r="U1309" i="95"/>
  <c r="C1309" i="95"/>
  <c r="V1308" i="95"/>
  <c r="U1308" i="95"/>
  <c r="C1308" i="95"/>
  <c r="V1307" i="95"/>
  <c r="U1307" i="95"/>
  <c r="C1307" i="95"/>
  <c r="V1306" i="95"/>
  <c r="U1306" i="95"/>
  <c r="C1306" i="95"/>
  <c r="V1305" i="95"/>
  <c r="U1305" i="95"/>
  <c r="C1305" i="95"/>
  <c r="V1304" i="95"/>
  <c r="U1304" i="95"/>
  <c r="C1304" i="95"/>
  <c r="V1303" i="95"/>
  <c r="U1303" i="95"/>
  <c r="C1303" i="95"/>
  <c r="V1302" i="95"/>
  <c r="U1302" i="95"/>
  <c r="C1302" i="95"/>
  <c r="V1301" i="95"/>
  <c r="U1301" i="95"/>
  <c r="C1301" i="95"/>
  <c r="V1300" i="95"/>
  <c r="U1300" i="95"/>
  <c r="C1300" i="95"/>
  <c r="V1299" i="95"/>
  <c r="U1299" i="95"/>
  <c r="C1299" i="95"/>
  <c r="V1298" i="95"/>
  <c r="U1298" i="95"/>
  <c r="C1298" i="95"/>
  <c r="V1297" i="95"/>
  <c r="U1297" i="95"/>
  <c r="C1297" i="95"/>
  <c r="V1296" i="95"/>
  <c r="U1296" i="95"/>
  <c r="C1296" i="95"/>
  <c r="V1295" i="95"/>
  <c r="U1295" i="95"/>
  <c r="C1295" i="95"/>
  <c r="V1294" i="95"/>
  <c r="U1294" i="95"/>
  <c r="C1294" i="95"/>
  <c r="V1293" i="95"/>
  <c r="U1293" i="95"/>
  <c r="C1293" i="95"/>
  <c r="V1292" i="95"/>
  <c r="U1292" i="95"/>
  <c r="C1292" i="95"/>
  <c r="V1291" i="95"/>
  <c r="U1291" i="95"/>
  <c r="C1291" i="95"/>
  <c r="V1290" i="95"/>
  <c r="U1290" i="95"/>
  <c r="C1290" i="95"/>
  <c r="V1289" i="95"/>
  <c r="U1289" i="95"/>
  <c r="C1289" i="95"/>
  <c r="V1288" i="95"/>
  <c r="U1288" i="95"/>
  <c r="C1288" i="95"/>
  <c r="V1287" i="95"/>
  <c r="U1287" i="95"/>
  <c r="C1287" i="95"/>
  <c r="V1286" i="95"/>
  <c r="U1286" i="95"/>
  <c r="C1286" i="95"/>
  <c r="V1285" i="95"/>
  <c r="U1285" i="95"/>
  <c r="C1285" i="95"/>
  <c r="V1284" i="95"/>
  <c r="U1284" i="95"/>
  <c r="C1284" i="95"/>
  <c r="V1283" i="95"/>
  <c r="U1283" i="95"/>
  <c r="C1283" i="95"/>
  <c r="V1282" i="95"/>
  <c r="U1282" i="95"/>
  <c r="C1282" i="95"/>
  <c r="V1281" i="95"/>
  <c r="U1281" i="95"/>
  <c r="C1281" i="95"/>
  <c r="V1280" i="95"/>
  <c r="U1280" i="95"/>
  <c r="C1280" i="95"/>
  <c r="V1279" i="95"/>
  <c r="U1279" i="95"/>
  <c r="C1279" i="95"/>
  <c r="V1278" i="95"/>
  <c r="U1278" i="95"/>
  <c r="C1278" i="95"/>
  <c r="V1277" i="95"/>
  <c r="U1277" i="95"/>
  <c r="C1277" i="95"/>
  <c r="V1276" i="95"/>
  <c r="U1276" i="95"/>
  <c r="C1276" i="95"/>
  <c r="V1275" i="95"/>
  <c r="U1275" i="95"/>
  <c r="C1275" i="95"/>
  <c r="V1274" i="95"/>
  <c r="U1274" i="95"/>
  <c r="C1274" i="95"/>
  <c r="V1273" i="95"/>
  <c r="U1273" i="95"/>
  <c r="C1273" i="95"/>
  <c r="V1272" i="95"/>
  <c r="U1272" i="95"/>
  <c r="C1272" i="95"/>
  <c r="V1271" i="95"/>
  <c r="U1271" i="95"/>
  <c r="C1271" i="95"/>
  <c r="V1270" i="95"/>
  <c r="U1270" i="95"/>
  <c r="C1270" i="95"/>
  <c r="V1269" i="95"/>
  <c r="U1269" i="95"/>
  <c r="C1269" i="95"/>
  <c r="V1268" i="95"/>
  <c r="U1268" i="95"/>
  <c r="C1268" i="95"/>
  <c r="V1267" i="95"/>
  <c r="U1267" i="95"/>
  <c r="C1267" i="95"/>
  <c r="V1266" i="95"/>
  <c r="U1266" i="95"/>
  <c r="C1266" i="95"/>
  <c r="V1265" i="95"/>
  <c r="U1265" i="95"/>
  <c r="C1265" i="95"/>
  <c r="V1264" i="95"/>
  <c r="U1264" i="95"/>
  <c r="C1264" i="95"/>
  <c r="V1263" i="95"/>
  <c r="U1263" i="95"/>
  <c r="C1263" i="95"/>
  <c r="V1262" i="95"/>
  <c r="U1262" i="95"/>
  <c r="C1262" i="95"/>
  <c r="V1261" i="95"/>
  <c r="U1261" i="95"/>
  <c r="C1261" i="95"/>
  <c r="V1260" i="95"/>
  <c r="U1260" i="95"/>
  <c r="C1260" i="95"/>
  <c r="V1259" i="95"/>
  <c r="U1259" i="95"/>
  <c r="C1259" i="95"/>
  <c r="V1258" i="95"/>
  <c r="U1258" i="95"/>
  <c r="C1258" i="95"/>
  <c r="V1257" i="95"/>
  <c r="U1257" i="95"/>
  <c r="C1257" i="95"/>
  <c r="V1256" i="95"/>
  <c r="U1256" i="95"/>
  <c r="C1256" i="95"/>
  <c r="V1255" i="95"/>
  <c r="U1255" i="95"/>
  <c r="C1255" i="95"/>
  <c r="V1254" i="95"/>
  <c r="U1254" i="95"/>
  <c r="C1254" i="95"/>
  <c r="V1253" i="95"/>
  <c r="U1253" i="95"/>
  <c r="C1253" i="95"/>
  <c r="V1252" i="95"/>
  <c r="U1252" i="95"/>
  <c r="C1252" i="95"/>
  <c r="V1251" i="95"/>
  <c r="U1251" i="95"/>
  <c r="C1251" i="95"/>
  <c r="V1250" i="95"/>
  <c r="U1250" i="95"/>
  <c r="C1250" i="95"/>
  <c r="V1249" i="95"/>
  <c r="U1249" i="95"/>
  <c r="C1249" i="95"/>
  <c r="V1248" i="95"/>
  <c r="U1248" i="95"/>
  <c r="C1248" i="95"/>
  <c r="V1247" i="95"/>
  <c r="U1247" i="95"/>
  <c r="C1247" i="95"/>
  <c r="V1246" i="95"/>
  <c r="U1246" i="95"/>
  <c r="C1246" i="95"/>
  <c r="V1245" i="95"/>
  <c r="U1245" i="95"/>
  <c r="C1245" i="95"/>
  <c r="V1244" i="95"/>
  <c r="U1244" i="95"/>
  <c r="C1244" i="95"/>
  <c r="V1243" i="95"/>
  <c r="U1243" i="95"/>
  <c r="C1243" i="95"/>
  <c r="V1242" i="95"/>
  <c r="U1242" i="95"/>
  <c r="C1242" i="95"/>
  <c r="V1241" i="95"/>
  <c r="U1241" i="95"/>
  <c r="C1241" i="95"/>
  <c r="V1240" i="95"/>
  <c r="U1240" i="95"/>
  <c r="C1240" i="95"/>
  <c r="V1239" i="95"/>
  <c r="U1239" i="95"/>
  <c r="C1239" i="95"/>
  <c r="V1238" i="95"/>
  <c r="U1238" i="95"/>
  <c r="C1238" i="95"/>
  <c r="V1237" i="95"/>
  <c r="U1237" i="95"/>
  <c r="C1237" i="95"/>
  <c r="V1236" i="95"/>
  <c r="U1236" i="95"/>
  <c r="C1236" i="95"/>
  <c r="V1235" i="95"/>
  <c r="U1235" i="95"/>
  <c r="C1235" i="95"/>
  <c r="V1234" i="95"/>
  <c r="U1234" i="95"/>
  <c r="C1234" i="95"/>
  <c r="V1233" i="95"/>
  <c r="U1233" i="95"/>
  <c r="C1233" i="95"/>
  <c r="V1232" i="95"/>
  <c r="U1232" i="95"/>
  <c r="C1232" i="95"/>
  <c r="V1231" i="95"/>
  <c r="U1231" i="95"/>
  <c r="C1231" i="95"/>
  <c r="V1230" i="95"/>
  <c r="U1230" i="95"/>
  <c r="C1230" i="95"/>
  <c r="V1229" i="95"/>
  <c r="U1229" i="95"/>
  <c r="C1229" i="95"/>
  <c r="V1228" i="95"/>
  <c r="U1228" i="95"/>
  <c r="C1228" i="95"/>
  <c r="V1227" i="95"/>
  <c r="U1227" i="95"/>
  <c r="C1227" i="95"/>
  <c r="V1226" i="95"/>
  <c r="U1226" i="95"/>
  <c r="C1226" i="95"/>
  <c r="V1225" i="95"/>
  <c r="U1225" i="95"/>
  <c r="C1225" i="95"/>
  <c r="V1224" i="95"/>
  <c r="U1224" i="95"/>
  <c r="C1224" i="95"/>
  <c r="V1223" i="95"/>
  <c r="U1223" i="95"/>
  <c r="C1223" i="95"/>
  <c r="V1222" i="95"/>
  <c r="U1222" i="95"/>
  <c r="C1222" i="95"/>
  <c r="V1221" i="95"/>
  <c r="U1221" i="95"/>
  <c r="C1221" i="95"/>
  <c r="V1220" i="95"/>
  <c r="U1220" i="95"/>
  <c r="C1220" i="95"/>
  <c r="V1219" i="95"/>
  <c r="U1219" i="95"/>
  <c r="C1219" i="95"/>
  <c r="V1218" i="95"/>
  <c r="U1218" i="95"/>
  <c r="C1218" i="95"/>
  <c r="V1217" i="95"/>
  <c r="U1217" i="95"/>
  <c r="C1217" i="95"/>
  <c r="V1216" i="95"/>
  <c r="U1216" i="95"/>
  <c r="C1216" i="95"/>
  <c r="V1215" i="95"/>
  <c r="U1215" i="95"/>
  <c r="C1215" i="95"/>
  <c r="V1214" i="95"/>
  <c r="U1214" i="95"/>
  <c r="C1214" i="95"/>
  <c r="V1213" i="95"/>
  <c r="U1213" i="95"/>
  <c r="C1213" i="95"/>
  <c r="V1212" i="95"/>
  <c r="U1212" i="95"/>
  <c r="C1212" i="95"/>
  <c r="V1211" i="95"/>
  <c r="U1211" i="95"/>
  <c r="C1211" i="95"/>
  <c r="V1210" i="95"/>
  <c r="U1210" i="95"/>
  <c r="C1210" i="95"/>
  <c r="V1209" i="95"/>
  <c r="U1209" i="95"/>
  <c r="C1209" i="95"/>
  <c r="V1208" i="95"/>
  <c r="U1208" i="95"/>
  <c r="C1208" i="95"/>
  <c r="V1207" i="95"/>
  <c r="U1207" i="95"/>
  <c r="C1207" i="95"/>
  <c r="V1206" i="95"/>
  <c r="U1206" i="95"/>
  <c r="C1206" i="95"/>
  <c r="V1205" i="95"/>
  <c r="U1205" i="95"/>
  <c r="C1205" i="95"/>
  <c r="V1204" i="95"/>
  <c r="U1204" i="95"/>
  <c r="C1204" i="95"/>
  <c r="V1203" i="95"/>
  <c r="C1203" i="95"/>
  <c r="B1203" i="95"/>
  <c r="V1202" i="95"/>
  <c r="U1202" i="95"/>
  <c r="C1202" i="95"/>
  <c r="V1201" i="95"/>
  <c r="U1201" i="95"/>
  <c r="C1201" i="95"/>
  <c r="V1200" i="95"/>
  <c r="U1200" i="95"/>
  <c r="C1200" i="95"/>
  <c r="V1199" i="95"/>
  <c r="U1199" i="95"/>
  <c r="C1199" i="95"/>
  <c r="V1198" i="95"/>
  <c r="U1198" i="95"/>
  <c r="C1198" i="95"/>
  <c r="V1197" i="95"/>
  <c r="U1197" i="95"/>
  <c r="C1197" i="95"/>
  <c r="V1196" i="95"/>
  <c r="U1196" i="95"/>
  <c r="C1196" i="95"/>
  <c r="V1195" i="95"/>
  <c r="U1195" i="95"/>
  <c r="C1195" i="95"/>
  <c r="V1194" i="95"/>
  <c r="U1194" i="95"/>
  <c r="C1194" i="95"/>
  <c r="V1193" i="95"/>
  <c r="U1193" i="95"/>
  <c r="C1193" i="95"/>
  <c r="V1192" i="95"/>
  <c r="U1192" i="95"/>
  <c r="C1192" i="95"/>
  <c r="V1191" i="95"/>
  <c r="U1191" i="95"/>
  <c r="C1191" i="95"/>
  <c r="V1190" i="95"/>
  <c r="U1190" i="95"/>
  <c r="C1190" i="95"/>
  <c r="V1189" i="95"/>
  <c r="U1189" i="95"/>
  <c r="C1189" i="95"/>
  <c r="V1188" i="95"/>
  <c r="U1188" i="95"/>
  <c r="C1188" i="95"/>
  <c r="V1187" i="95"/>
  <c r="U1187" i="95"/>
  <c r="C1187" i="95"/>
  <c r="V1186" i="95"/>
  <c r="U1186" i="95"/>
  <c r="C1186" i="95"/>
  <c r="V1185" i="95"/>
  <c r="U1185" i="95"/>
  <c r="C1185" i="95"/>
  <c r="V1184" i="95"/>
  <c r="U1184" i="95"/>
  <c r="C1184" i="95"/>
  <c r="V1183" i="95"/>
  <c r="U1183" i="95"/>
  <c r="C1183" i="95"/>
  <c r="V1182" i="95"/>
  <c r="U1182" i="95"/>
  <c r="C1182" i="95"/>
  <c r="V1181" i="95"/>
  <c r="U1181" i="95"/>
  <c r="C1181" i="95"/>
  <c r="V1180" i="95"/>
  <c r="U1180" i="95"/>
  <c r="C1180" i="95"/>
  <c r="V1179" i="95"/>
  <c r="U1179" i="95"/>
  <c r="C1179" i="95"/>
  <c r="V1178" i="95"/>
  <c r="U1178" i="95"/>
  <c r="C1178" i="95"/>
  <c r="V1177" i="95"/>
  <c r="U1177" i="95"/>
  <c r="C1177" i="95"/>
  <c r="V1176" i="95"/>
  <c r="U1176" i="95"/>
  <c r="C1176" i="95"/>
  <c r="V1175" i="95"/>
  <c r="U1175" i="95"/>
  <c r="C1175" i="95"/>
  <c r="V1174" i="95"/>
  <c r="U1174" i="95"/>
  <c r="C1174" i="95"/>
  <c r="V1173" i="95"/>
  <c r="U1173" i="95"/>
  <c r="C1173" i="95"/>
  <c r="V1172" i="95"/>
  <c r="U1172" i="95"/>
  <c r="C1172" i="95"/>
  <c r="V1171" i="95"/>
  <c r="U1171" i="95"/>
  <c r="C1171" i="95"/>
  <c r="V1170" i="95"/>
  <c r="U1170" i="95"/>
  <c r="C1170" i="95"/>
  <c r="V1169" i="95"/>
  <c r="U1169" i="95"/>
  <c r="C1169" i="95"/>
  <c r="V1168" i="95"/>
  <c r="U1168" i="95"/>
  <c r="C1168" i="95"/>
  <c r="V1167" i="95"/>
  <c r="U1167" i="95"/>
  <c r="C1167" i="95"/>
  <c r="V1166" i="95"/>
  <c r="U1166" i="95"/>
  <c r="C1166" i="95"/>
  <c r="V1165" i="95"/>
  <c r="U1165" i="95"/>
  <c r="C1165" i="95"/>
  <c r="V1164" i="95"/>
  <c r="U1164" i="95"/>
  <c r="C1164" i="95"/>
  <c r="V1163" i="95"/>
  <c r="U1163" i="95"/>
  <c r="C1163" i="95"/>
  <c r="V1162" i="95"/>
  <c r="U1162" i="95"/>
  <c r="C1162" i="95"/>
  <c r="V1161" i="95"/>
  <c r="U1161" i="95"/>
  <c r="C1161" i="95"/>
  <c r="V1160" i="95"/>
  <c r="U1160" i="95"/>
  <c r="C1160" i="95"/>
  <c r="V1159" i="95"/>
  <c r="U1159" i="95"/>
  <c r="C1159" i="95"/>
  <c r="V1158" i="95"/>
  <c r="U1158" i="95"/>
  <c r="C1158" i="95"/>
  <c r="V1157" i="95"/>
  <c r="U1157" i="95"/>
  <c r="C1157" i="95"/>
  <c r="V1156" i="95"/>
  <c r="U1156" i="95"/>
  <c r="C1156" i="95"/>
  <c r="V1155" i="95"/>
  <c r="U1155" i="95"/>
  <c r="C1155" i="95"/>
  <c r="V1154" i="95"/>
  <c r="U1154" i="95"/>
  <c r="C1154" i="95"/>
  <c r="V1153" i="95"/>
  <c r="U1153" i="95"/>
  <c r="C1153" i="95"/>
  <c r="V1152" i="95"/>
  <c r="U1152" i="95"/>
  <c r="C1152" i="95"/>
  <c r="V1151" i="95"/>
  <c r="U1151" i="95"/>
  <c r="C1151" i="95"/>
  <c r="V1150" i="95"/>
  <c r="U1150" i="95"/>
  <c r="C1150" i="95"/>
  <c r="V1149" i="95"/>
  <c r="U1149" i="95"/>
  <c r="C1149" i="95"/>
  <c r="V1148" i="95"/>
  <c r="U1148" i="95"/>
  <c r="C1148" i="95"/>
  <c r="V1147" i="95"/>
  <c r="U1147" i="95"/>
  <c r="C1147" i="95"/>
  <c r="V1146" i="95"/>
  <c r="U1146" i="95"/>
  <c r="C1146" i="95"/>
  <c r="V1145" i="95"/>
  <c r="U1145" i="95"/>
  <c r="C1145" i="95"/>
  <c r="V1144" i="95"/>
  <c r="U1144" i="95"/>
  <c r="C1144" i="95"/>
  <c r="V1143" i="95"/>
  <c r="U1143" i="95"/>
  <c r="C1143" i="95"/>
  <c r="V1142" i="95"/>
  <c r="U1142" i="95"/>
  <c r="C1142" i="95"/>
  <c r="V1141" i="95"/>
  <c r="U1141" i="95"/>
  <c r="C1141" i="95"/>
  <c r="V1140" i="95"/>
  <c r="U1140" i="95"/>
  <c r="C1140" i="95"/>
  <c r="V1139" i="95"/>
  <c r="U1139" i="95"/>
  <c r="C1139" i="95"/>
  <c r="V1138" i="95"/>
  <c r="U1138" i="95"/>
  <c r="C1138" i="95"/>
  <c r="V1137" i="95"/>
  <c r="U1137" i="95"/>
  <c r="C1137" i="95"/>
  <c r="V1136" i="95"/>
  <c r="U1136" i="95"/>
  <c r="C1136" i="95"/>
  <c r="V1135" i="95"/>
  <c r="U1135" i="95"/>
  <c r="C1135" i="95"/>
  <c r="V1134" i="95"/>
  <c r="U1134" i="95"/>
  <c r="C1134" i="95"/>
  <c r="V1133" i="95"/>
  <c r="U1133" i="95"/>
  <c r="C1133" i="95"/>
  <c r="V1132" i="95"/>
  <c r="U1132" i="95"/>
  <c r="C1132" i="95"/>
  <c r="V1131" i="95"/>
  <c r="U1131" i="95"/>
  <c r="C1131" i="95"/>
  <c r="V1130" i="95"/>
  <c r="U1130" i="95"/>
  <c r="C1130" i="95"/>
  <c r="V1129" i="95"/>
  <c r="U1129" i="95"/>
  <c r="C1129" i="95"/>
  <c r="V1128" i="95"/>
  <c r="U1128" i="95"/>
  <c r="C1128" i="95"/>
  <c r="V1127" i="95"/>
  <c r="U1127" i="95"/>
  <c r="C1127" i="95"/>
  <c r="V1126" i="95"/>
  <c r="U1126" i="95"/>
  <c r="C1126" i="95"/>
  <c r="V1125" i="95"/>
  <c r="U1125" i="95"/>
  <c r="C1125" i="95"/>
  <c r="V1124" i="95"/>
  <c r="U1124" i="95"/>
  <c r="C1124" i="95"/>
  <c r="V1123" i="95"/>
  <c r="U1123" i="95"/>
  <c r="C1123" i="95"/>
  <c r="V1122" i="95"/>
  <c r="U1122" i="95"/>
  <c r="C1122" i="95"/>
  <c r="V1121" i="95"/>
  <c r="U1121" i="95"/>
  <c r="C1121" i="95"/>
  <c r="V1120" i="95"/>
  <c r="U1120" i="95"/>
  <c r="C1120" i="95"/>
  <c r="V1119" i="95"/>
  <c r="U1119" i="95"/>
  <c r="C1119" i="95"/>
  <c r="V1118" i="95"/>
  <c r="U1118" i="95"/>
  <c r="C1118" i="95"/>
  <c r="V1117" i="95"/>
  <c r="U1117" i="95"/>
  <c r="C1117" i="95"/>
  <c r="V1116" i="95"/>
  <c r="U1116" i="95"/>
  <c r="C1116" i="95"/>
  <c r="V1115" i="95"/>
  <c r="U1115" i="95"/>
  <c r="C1115" i="95"/>
  <c r="V1114" i="95"/>
  <c r="U1114" i="95"/>
  <c r="C1114" i="95"/>
  <c r="V1113" i="95"/>
  <c r="U1113" i="95"/>
  <c r="C1113" i="95"/>
  <c r="V1112" i="95"/>
  <c r="U1112" i="95"/>
  <c r="C1112" i="95"/>
  <c r="V1111" i="95"/>
  <c r="U1111" i="95"/>
  <c r="C1111" i="95"/>
  <c r="V1110" i="95"/>
  <c r="U1110" i="95"/>
  <c r="C1110" i="95"/>
  <c r="V1109" i="95"/>
  <c r="U1109" i="95"/>
  <c r="C1109" i="95"/>
  <c r="V1108" i="95"/>
  <c r="U1108" i="95"/>
  <c r="C1108" i="95"/>
  <c r="V1107" i="95"/>
  <c r="U1107" i="95"/>
  <c r="C1107" i="95"/>
  <c r="V1106" i="95"/>
  <c r="U1106" i="95"/>
  <c r="C1106" i="95"/>
  <c r="U1105" i="95"/>
  <c r="C1105" i="95"/>
  <c r="V1104" i="95"/>
  <c r="U1104" i="95"/>
  <c r="C1104" i="95"/>
  <c r="V1103" i="95"/>
  <c r="U1103" i="95"/>
  <c r="C1103" i="95"/>
  <c r="V1102" i="95"/>
  <c r="U1102" i="95"/>
  <c r="C1102" i="95"/>
  <c r="V1101" i="95"/>
  <c r="U1101" i="95"/>
  <c r="C1101" i="95"/>
  <c r="V1100" i="95"/>
  <c r="U1100" i="95"/>
  <c r="C1100" i="95"/>
  <c r="V1099" i="95"/>
  <c r="U1099" i="95"/>
  <c r="C1099" i="95"/>
  <c r="V1098" i="95"/>
  <c r="U1098" i="95"/>
  <c r="C1098" i="95"/>
  <c r="V1097" i="95"/>
  <c r="U1097" i="95"/>
  <c r="C1097" i="95"/>
  <c r="V1096" i="95"/>
  <c r="U1096" i="95"/>
  <c r="C1096" i="95"/>
  <c r="V1095" i="95"/>
  <c r="U1095" i="95"/>
  <c r="C1095" i="95"/>
  <c r="V1094" i="95"/>
  <c r="U1094" i="95"/>
  <c r="C1094" i="95"/>
  <c r="V1093" i="95"/>
  <c r="U1093" i="95"/>
  <c r="C1093" i="95"/>
  <c r="V1092" i="95"/>
  <c r="U1092" i="95"/>
  <c r="C1092" i="95"/>
  <c r="V1091" i="95"/>
  <c r="U1091" i="95"/>
  <c r="C1091" i="95"/>
  <c r="V1090" i="95"/>
  <c r="U1090" i="95"/>
  <c r="C1090" i="95"/>
  <c r="V1089" i="95"/>
  <c r="U1089" i="95"/>
  <c r="C1089" i="95"/>
  <c r="V1088" i="95"/>
  <c r="U1088" i="95"/>
  <c r="C1088" i="95"/>
  <c r="V1087" i="95"/>
  <c r="U1087" i="95"/>
  <c r="C1087" i="95"/>
  <c r="V1086" i="95"/>
  <c r="U1086" i="95"/>
  <c r="C1086" i="95"/>
  <c r="U1085" i="95"/>
  <c r="C1085" i="95"/>
  <c r="V1084" i="95"/>
  <c r="U1084" i="95"/>
  <c r="C1084" i="95"/>
  <c r="V1083" i="95"/>
  <c r="U1083" i="95"/>
  <c r="C1083" i="95"/>
  <c r="V1082" i="95"/>
  <c r="U1082" i="95"/>
  <c r="C1082" i="95"/>
  <c r="V1081" i="95"/>
  <c r="U1081" i="95"/>
  <c r="C1081" i="95"/>
  <c r="V1080" i="95"/>
  <c r="U1080" i="95"/>
  <c r="C1080" i="95"/>
  <c r="V1079" i="95"/>
  <c r="U1079" i="95"/>
  <c r="C1079" i="95"/>
  <c r="U1078" i="95"/>
  <c r="C1078" i="95"/>
  <c r="V1077" i="95"/>
  <c r="U1077" i="95"/>
  <c r="C1077" i="95"/>
  <c r="V1076" i="95"/>
  <c r="U1076" i="95"/>
  <c r="C1076" i="95"/>
  <c r="V1075" i="95"/>
  <c r="U1075" i="95"/>
  <c r="C1075" i="95"/>
  <c r="V1074" i="95"/>
  <c r="U1074" i="95"/>
  <c r="C1074" i="95"/>
  <c r="V1073" i="95"/>
  <c r="U1073" i="95"/>
  <c r="C1073" i="95"/>
  <c r="V1072" i="95"/>
  <c r="U1072" i="95"/>
  <c r="C1072" i="95"/>
  <c r="V1071" i="95"/>
  <c r="U1071" i="95"/>
  <c r="C1071" i="95"/>
  <c r="V1070" i="95"/>
  <c r="U1070" i="95"/>
  <c r="C1070" i="95"/>
  <c r="V1069" i="95"/>
  <c r="U1069" i="95"/>
  <c r="C1069" i="95"/>
  <c r="V1068" i="95"/>
  <c r="U1068" i="95"/>
  <c r="C1068" i="95"/>
  <c r="V1067" i="95"/>
  <c r="U1067" i="95"/>
  <c r="C1067" i="95"/>
  <c r="V1066" i="95"/>
  <c r="U1066" i="95"/>
  <c r="C1066" i="95"/>
  <c r="V1065" i="95"/>
  <c r="U1065" i="95"/>
  <c r="C1065" i="95"/>
  <c r="V1064" i="95"/>
  <c r="U1064" i="95"/>
  <c r="C1064" i="95"/>
  <c r="V1063" i="95"/>
  <c r="U1063" i="95"/>
  <c r="C1063" i="95"/>
  <c r="V1062" i="95"/>
  <c r="U1062" i="95"/>
  <c r="C1062" i="95"/>
  <c r="V1061" i="95"/>
  <c r="U1061" i="95"/>
  <c r="C1061" i="95"/>
  <c r="V1060" i="95"/>
  <c r="U1060" i="95"/>
  <c r="C1060" i="95"/>
  <c r="V1059" i="95"/>
  <c r="U1059" i="95"/>
  <c r="C1059" i="95"/>
  <c r="V1058" i="95"/>
  <c r="U1058" i="95"/>
  <c r="C1058" i="95"/>
  <c r="V1057" i="95"/>
  <c r="U1057" i="95"/>
  <c r="C1057" i="95"/>
  <c r="V1056" i="95"/>
  <c r="U1056" i="95"/>
  <c r="C1056" i="95"/>
  <c r="V1055" i="95"/>
  <c r="U1055" i="95"/>
  <c r="C1055" i="95"/>
  <c r="V1054" i="95"/>
  <c r="U1054" i="95"/>
  <c r="C1054" i="95"/>
  <c r="V1053" i="95"/>
  <c r="U1053" i="95"/>
  <c r="C1053" i="95"/>
  <c r="U1052" i="95"/>
  <c r="C1052" i="95"/>
  <c r="V1051" i="95"/>
  <c r="U1051" i="95"/>
  <c r="C1051" i="95"/>
  <c r="V1050" i="95"/>
  <c r="U1050" i="95"/>
  <c r="C1050" i="95"/>
  <c r="V1049" i="95"/>
  <c r="U1049" i="95"/>
  <c r="C1049" i="95"/>
  <c r="V1048" i="95"/>
  <c r="U1048" i="95"/>
  <c r="C1048" i="95"/>
  <c r="V1047" i="95"/>
  <c r="U1047" i="95"/>
  <c r="C1047" i="95"/>
  <c r="V1046" i="95"/>
  <c r="U1046" i="95"/>
  <c r="C1046" i="95"/>
  <c r="V1045" i="95"/>
  <c r="U1045" i="95"/>
  <c r="C1045" i="95"/>
  <c r="V1044" i="95"/>
  <c r="U1044" i="95"/>
  <c r="C1044" i="95"/>
  <c r="V1043" i="95"/>
  <c r="U1043" i="95"/>
  <c r="C1043" i="95"/>
  <c r="V1042" i="95"/>
  <c r="U1042" i="95"/>
  <c r="C1042" i="95"/>
  <c r="V1041" i="95"/>
  <c r="U1041" i="95"/>
  <c r="C1041" i="95"/>
  <c r="V1040" i="95"/>
  <c r="U1040" i="95"/>
  <c r="C1040" i="95"/>
  <c r="V1039" i="95"/>
  <c r="U1039" i="95"/>
  <c r="C1039" i="95"/>
  <c r="V1038" i="95"/>
  <c r="U1038" i="95"/>
  <c r="C1038" i="95"/>
  <c r="U1037" i="95"/>
  <c r="C1037" i="95"/>
  <c r="V1036" i="95"/>
  <c r="U1036" i="95"/>
  <c r="C1036" i="95"/>
  <c r="V1035" i="95"/>
  <c r="U1035" i="95"/>
  <c r="C1035" i="95"/>
  <c r="V1034" i="95"/>
  <c r="U1034" i="95"/>
  <c r="C1034" i="95"/>
  <c r="V1033" i="95"/>
  <c r="U1033" i="95"/>
  <c r="C1033" i="95"/>
  <c r="V1032" i="95"/>
  <c r="U1032" i="95"/>
  <c r="C1032" i="95"/>
  <c r="V1031" i="95"/>
  <c r="U1031" i="95"/>
  <c r="C1031" i="95"/>
  <c r="V1030" i="95"/>
  <c r="U1030" i="95"/>
  <c r="C1030" i="95"/>
  <c r="V1029" i="95"/>
  <c r="U1029" i="95"/>
  <c r="C1029" i="95"/>
  <c r="V1028" i="95"/>
  <c r="U1028" i="95"/>
  <c r="C1028" i="95"/>
  <c r="V1027" i="95"/>
  <c r="U1027" i="95"/>
  <c r="C1027" i="95"/>
  <c r="V1026" i="95"/>
  <c r="U1026" i="95"/>
  <c r="C1026" i="95"/>
  <c r="V1025" i="95"/>
  <c r="U1025" i="95"/>
  <c r="C1025" i="95"/>
  <c r="V1024" i="95"/>
  <c r="U1024" i="95"/>
  <c r="C1024" i="95"/>
  <c r="V1023" i="95"/>
  <c r="U1023" i="95"/>
  <c r="C1023" i="95"/>
  <c r="V1022" i="95"/>
  <c r="U1022" i="95"/>
  <c r="C1022" i="95"/>
  <c r="V1021" i="95"/>
  <c r="U1021" i="95"/>
  <c r="C1021" i="95"/>
  <c r="V1020" i="95"/>
  <c r="U1020" i="95"/>
  <c r="C1020" i="95"/>
  <c r="V1019" i="95"/>
  <c r="U1019" i="95"/>
  <c r="C1019" i="95"/>
  <c r="V1018" i="95"/>
  <c r="U1018" i="95"/>
  <c r="C1018" i="95"/>
  <c r="V1017" i="95"/>
  <c r="U1017" i="95"/>
  <c r="C1017" i="95"/>
  <c r="V1016" i="95"/>
  <c r="U1016" i="95"/>
  <c r="C1016" i="95"/>
  <c r="V1015" i="95"/>
  <c r="U1015" i="95"/>
  <c r="C1015" i="95"/>
  <c r="V1014" i="95"/>
  <c r="U1014" i="95"/>
  <c r="C1014" i="95"/>
  <c r="V1013" i="95"/>
  <c r="U1013" i="95"/>
  <c r="C1013" i="95"/>
  <c r="V1012" i="95"/>
  <c r="C1012" i="95"/>
  <c r="B1012" i="95"/>
  <c r="V1011" i="95"/>
  <c r="U1011" i="95"/>
  <c r="C1011" i="95"/>
  <c r="V1010" i="95"/>
  <c r="U1010" i="95"/>
  <c r="C1010" i="95"/>
  <c r="V1009" i="95"/>
  <c r="U1009" i="95"/>
  <c r="C1009" i="95"/>
  <c r="V1008" i="95"/>
  <c r="U1008" i="95"/>
  <c r="C1008" i="95"/>
  <c r="V1007" i="95"/>
  <c r="U1007" i="95"/>
  <c r="C1007" i="95"/>
  <c r="V1006" i="95"/>
  <c r="U1006" i="95"/>
  <c r="C1006" i="95"/>
  <c r="V1005" i="95"/>
  <c r="U1005" i="95"/>
  <c r="C1005" i="95"/>
  <c r="V1004" i="95"/>
  <c r="U1004" i="95"/>
  <c r="C1004" i="95"/>
  <c r="V1003" i="95"/>
  <c r="U1003" i="95"/>
  <c r="C1003" i="95"/>
  <c r="V1002" i="95"/>
  <c r="U1002" i="95"/>
  <c r="C1002" i="95"/>
  <c r="V1001" i="95"/>
  <c r="U1001" i="95"/>
  <c r="C1001" i="95"/>
  <c r="V1000" i="95"/>
  <c r="U1000" i="95"/>
  <c r="C1000" i="95"/>
  <c r="V999" i="95"/>
  <c r="U999" i="95"/>
  <c r="C999" i="95"/>
  <c r="V998" i="95"/>
  <c r="U998" i="95"/>
  <c r="C998" i="95"/>
  <c r="V997" i="95"/>
  <c r="U997" i="95"/>
  <c r="C997" i="95"/>
  <c r="V996" i="95"/>
  <c r="U996" i="95"/>
  <c r="C996" i="95"/>
  <c r="V995" i="95"/>
  <c r="U995" i="95"/>
  <c r="C995" i="95"/>
  <c r="V994" i="95"/>
  <c r="U994" i="95"/>
  <c r="C994" i="95"/>
  <c r="V993" i="95"/>
  <c r="U993" i="95"/>
  <c r="C993" i="95"/>
  <c r="V992" i="95"/>
  <c r="U992" i="95"/>
  <c r="C992" i="95"/>
  <c r="V991" i="95"/>
  <c r="U991" i="95"/>
  <c r="C991" i="95"/>
  <c r="V990" i="95"/>
  <c r="U990" i="95"/>
  <c r="C990" i="95"/>
  <c r="V989" i="95"/>
  <c r="U989" i="95"/>
  <c r="C989" i="95"/>
  <c r="V988" i="95"/>
  <c r="U988" i="95"/>
  <c r="C988" i="95"/>
  <c r="V987" i="95"/>
  <c r="U987" i="95"/>
  <c r="C987" i="95"/>
  <c r="V986" i="95"/>
  <c r="U986" i="95"/>
  <c r="C986" i="95"/>
  <c r="V985" i="95"/>
  <c r="U985" i="95"/>
  <c r="C985" i="95"/>
  <c r="V984" i="95"/>
  <c r="U984" i="95"/>
  <c r="C984" i="95"/>
  <c r="V983" i="95"/>
  <c r="U983" i="95"/>
  <c r="C983" i="95"/>
  <c r="V982" i="95"/>
  <c r="U982" i="95"/>
  <c r="C982" i="95"/>
  <c r="V981" i="95"/>
  <c r="U981" i="95"/>
  <c r="C981" i="95"/>
  <c r="V980" i="95"/>
  <c r="U980" i="95"/>
  <c r="C980" i="95"/>
  <c r="V979" i="95"/>
  <c r="U979" i="95"/>
  <c r="C979" i="95"/>
  <c r="V978" i="95"/>
  <c r="U978" i="95"/>
  <c r="C978" i="95"/>
  <c r="V977" i="95"/>
  <c r="U977" i="95"/>
  <c r="C977" i="95"/>
  <c r="V976" i="95"/>
  <c r="U976" i="95"/>
  <c r="C976" i="95"/>
  <c r="V975" i="95"/>
  <c r="U975" i="95"/>
  <c r="C975" i="95"/>
  <c r="V974" i="95"/>
  <c r="U974" i="95"/>
  <c r="C974" i="95"/>
  <c r="V973" i="95"/>
  <c r="U973" i="95"/>
  <c r="C973" i="95"/>
  <c r="V972" i="95"/>
  <c r="U972" i="95"/>
  <c r="C972" i="95"/>
  <c r="V971" i="95"/>
  <c r="U971" i="95"/>
  <c r="C971" i="95"/>
  <c r="V970" i="95"/>
  <c r="U970" i="95"/>
  <c r="C970" i="95"/>
  <c r="V969" i="95"/>
  <c r="U969" i="95"/>
  <c r="C969" i="95"/>
  <c r="V968" i="95"/>
  <c r="U968" i="95"/>
  <c r="C968" i="95"/>
  <c r="V967" i="95"/>
  <c r="U967" i="95"/>
  <c r="C967" i="95"/>
  <c r="V966" i="95"/>
  <c r="U966" i="95"/>
  <c r="C966" i="95"/>
  <c r="V965" i="95"/>
  <c r="U965" i="95"/>
  <c r="C965" i="95"/>
  <c r="V964" i="95"/>
  <c r="U964" i="95"/>
  <c r="C964" i="95"/>
  <c r="V963" i="95"/>
  <c r="U963" i="95"/>
  <c r="C963" i="95"/>
  <c r="V962" i="95"/>
  <c r="U962" i="95"/>
  <c r="C962" i="95"/>
  <c r="V961" i="95"/>
  <c r="U961" i="95"/>
  <c r="C961" i="95"/>
  <c r="V960" i="95"/>
  <c r="U960" i="95"/>
  <c r="C960" i="95"/>
  <c r="V959" i="95"/>
  <c r="U959" i="95"/>
  <c r="C959" i="95"/>
  <c r="V958" i="95"/>
  <c r="U958" i="95"/>
  <c r="C958" i="95"/>
  <c r="V957" i="95"/>
  <c r="U957" i="95"/>
  <c r="C957" i="95"/>
  <c r="V956" i="95"/>
  <c r="U956" i="95"/>
  <c r="C956" i="95"/>
  <c r="V955" i="95"/>
  <c r="U955" i="95"/>
  <c r="C955" i="95"/>
  <c r="V954" i="95"/>
  <c r="U954" i="95"/>
  <c r="C954" i="95"/>
  <c r="V953" i="95"/>
  <c r="U953" i="95"/>
  <c r="C953" i="95"/>
  <c r="V952" i="95"/>
  <c r="U952" i="95"/>
  <c r="C952" i="95"/>
  <c r="V951" i="95"/>
  <c r="U951" i="95"/>
  <c r="C951" i="95"/>
  <c r="V950" i="95"/>
  <c r="U950" i="95"/>
  <c r="C950" i="95"/>
  <c r="V949" i="95"/>
  <c r="U949" i="95"/>
  <c r="C949" i="95"/>
  <c r="V948" i="95"/>
  <c r="U948" i="95"/>
  <c r="C948" i="95"/>
  <c r="V947" i="95"/>
  <c r="U947" i="95"/>
  <c r="C947" i="95"/>
  <c r="V946" i="95"/>
  <c r="U946" i="95"/>
  <c r="C946" i="95"/>
  <c r="V945" i="95"/>
  <c r="U945" i="95"/>
  <c r="C945" i="95"/>
  <c r="V944" i="95"/>
  <c r="U944" i="95"/>
  <c r="C944" i="95"/>
  <c r="V943" i="95"/>
  <c r="U943" i="95"/>
  <c r="C943" i="95"/>
  <c r="V942" i="95"/>
  <c r="U942" i="95"/>
  <c r="C942" i="95"/>
  <c r="V941" i="95"/>
  <c r="U941" i="95"/>
  <c r="C941" i="95"/>
  <c r="V940" i="95"/>
  <c r="U940" i="95"/>
  <c r="C940" i="95"/>
  <c r="V939" i="95"/>
  <c r="U939" i="95"/>
  <c r="C939" i="95"/>
  <c r="V938" i="95"/>
  <c r="U938" i="95"/>
  <c r="C938" i="95"/>
  <c r="V937" i="95"/>
  <c r="U937" i="95"/>
  <c r="C937" i="95"/>
  <c r="V936" i="95"/>
  <c r="U936" i="95"/>
  <c r="C936" i="95"/>
  <c r="V935" i="95"/>
  <c r="U935" i="95"/>
  <c r="C935" i="95"/>
  <c r="V934" i="95"/>
  <c r="U934" i="95"/>
  <c r="C934" i="95"/>
  <c r="V933" i="95"/>
  <c r="U933" i="95"/>
  <c r="C933" i="95"/>
  <c r="V932" i="95"/>
  <c r="U932" i="95"/>
  <c r="C932" i="95"/>
  <c r="V931" i="95"/>
  <c r="U931" i="95"/>
  <c r="C931" i="95"/>
  <c r="V930" i="95"/>
  <c r="U930" i="95"/>
  <c r="C930" i="95"/>
  <c r="V929" i="95"/>
  <c r="U929" i="95"/>
  <c r="C929" i="95"/>
  <c r="V928" i="95"/>
  <c r="U928" i="95"/>
  <c r="C928" i="95"/>
  <c r="V927" i="95"/>
  <c r="U927" i="95"/>
  <c r="C927" i="95"/>
  <c r="V926" i="95"/>
  <c r="U926" i="95"/>
  <c r="C926" i="95"/>
  <c r="V925" i="95"/>
  <c r="U925" i="95"/>
  <c r="C925" i="95"/>
  <c r="V924" i="95"/>
  <c r="U924" i="95"/>
  <c r="C924" i="95"/>
  <c r="V923" i="95"/>
  <c r="U923" i="95"/>
  <c r="C923" i="95"/>
  <c r="V922" i="95"/>
  <c r="U922" i="95"/>
  <c r="C922" i="95"/>
  <c r="V921" i="95"/>
  <c r="U921" i="95"/>
  <c r="C921" i="95"/>
  <c r="V920" i="95"/>
  <c r="U920" i="95"/>
  <c r="C920" i="95"/>
  <c r="V919" i="95"/>
  <c r="U919" i="95"/>
  <c r="C919" i="95"/>
  <c r="V918" i="95"/>
  <c r="U918" i="95"/>
  <c r="C918" i="95"/>
  <c r="V917" i="95"/>
  <c r="U917" i="95"/>
  <c r="C917" i="95"/>
  <c r="V916" i="95"/>
  <c r="U916" i="95"/>
  <c r="C916" i="95"/>
  <c r="V915" i="95"/>
  <c r="U915" i="95"/>
  <c r="C915" i="95"/>
  <c r="V914" i="95"/>
  <c r="U914" i="95"/>
  <c r="C914" i="95"/>
  <c r="V913" i="95"/>
  <c r="U913" i="95"/>
  <c r="C913" i="95"/>
  <c r="V912" i="95"/>
  <c r="U912" i="95"/>
  <c r="C912" i="95"/>
  <c r="V911" i="95"/>
  <c r="U911" i="95"/>
  <c r="C911" i="95"/>
  <c r="V910" i="95"/>
  <c r="U910" i="95"/>
  <c r="C910" i="95"/>
  <c r="V909" i="95"/>
  <c r="U909" i="95"/>
  <c r="C909" i="95"/>
  <c r="V908" i="95"/>
  <c r="U908" i="95"/>
  <c r="C908" i="95"/>
  <c r="V907" i="95"/>
  <c r="U907" i="95"/>
  <c r="C907" i="95"/>
  <c r="V906" i="95"/>
  <c r="U906" i="95"/>
  <c r="C906" i="95"/>
  <c r="V905" i="95"/>
  <c r="U905" i="95"/>
  <c r="C905" i="95"/>
  <c r="V904" i="95"/>
  <c r="U904" i="95"/>
  <c r="C904" i="95"/>
  <c r="V903" i="95"/>
  <c r="U903" i="95"/>
  <c r="C903" i="95"/>
  <c r="V902" i="95"/>
  <c r="U902" i="95"/>
  <c r="C902" i="95"/>
  <c r="V901" i="95"/>
  <c r="U901" i="95"/>
  <c r="C901" i="95"/>
  <c r="V900" i="95"/>
  <c r="U900" i="95"/>
  <c r="C900" i="95"/>
  <c r="V899" i="95"/>
  <c r="U899" i="95"/>
  <c r="C899" i="95"/>
  <c r="V898" i="95"/>
  <c r="U898" i="95"/>
  <c r="C898" i="95"/>
  <c r="V897" i="95"/>
  <c r="U897" i="95"/>
  <c r="C897" i="95"/>
  <c r="V896" i="95"/>
  <c r="U896" i="95"/>
  <c r="C896" i="95"/>
  <c r="V895" i="95"/>
  <c r="U895" i="95"/>
  <c r="C895" i="95"/>
  <c r="V894" i="95"/>
  <c r="U894" i="95"/>
  <c r="C894" i="95"/>
  <c r="V893" i="95"/>
  <c r="U893" i="95"/>
  <c r="C893" i="95"/>
  <c r="V892" i="95"/>
  <c r="U892" i="95"/>
  <c r="C892" i="95"/>
  <c r="V891" i="95"/>
  <c r="U891" i="95"/>
  <c r="C891" i="95"/>
  <c r="V890" i="95"/>
  <c r="U890" i="95"/>
  <c r="C890" i="95"/>
  <c r="V889" i="95"/>
  <c r="U889" i="95"/>
  <c r="C889" i="95"/>
  <c r="V888" i="95"/>
  <c r="U888" i="95"/>
  <c r="C888" i="95"/>
  <c r="V887" i="95"/>
  <c r="U887" i="95"/>
  <c r="C887" i="95"/>
  <c r="V886" i="95"/>
  <c r="U886" i="95"/>
  <c r="C886" i="95"/>
  <c r="V885" i="95"/>
  <c r="U885" i="95"/>
  <c r="C885" i="95"/>
  <c r="V884" i="95"/>
  <c r="U884" i="95"/>
  <c r="C884" i="95"/>
  <c r="V883" i="95"/>
  <c r="U883" i="95"/>
  <c r="C883" i="95"/>
  <c r="V882" i="95"/>
  <c r="U882" i="95"/>
  <c r="C882" i="95"/>
  <c r="V881" i="95"/>
  <c r="U881" i="95"/>
  <c r="C881" i="95"/>
  <c r="V880" i="95"/>
  <c r="U880" i="95"/>
  <c r="C880" i="95"/>
  <c r="V879" i="95"/>
  <c r="U879" i="95"/>
  <c r="C879" i="95"/>
  <c r="V878" i="95"/>
  <c r="U878" i="95"/>
  <c r="C878" i="95"/>
  <c r="V877" i="95"/>
  <c r="U877" i="95"/>
  <c r="C877" i="95"/>
  <c r="V876" i="95"/>
  <c r="U876" i="95"/>
  <c r="C876" i="95"/>
  <c r="V875" i="95"/>
  <c r="U875" i="95"/>
  <c r="C875" i="95"/>
  <c r="V874" i="95"/>
  <c r="U874" i="95"/>
  <c r="C874" i="95"/>
  <c r="V873" i="95"/>
  <c r="U873" i="95"/>
  <c r="C873" i="95"/>
  <c r="V872" i="95"/>
  <c r="U872" i="95"/>
  <c r="C872" i="95"/>
  <c r="V871" i="95"/>
  <c r="U871" i="95"/>
  <c r="C871" i="95"/>
  <c r="V870" i="95"/>
  <c r="U870" i="95"/>
  <c r="C870" i="95"/>
  <c r="V869" i="95"/>
  <c r="U869" i="95"/>
  <c r="C869" i="95"/>
  <c r="V868" i="95"/>
  <c r="U868" i="95"/>
  <c r="C868" i="95"/>
  <c r="V867" i="95"/>
  <c r="U867" i="95"/>
  <c r="C867" i="95"/>
  <c r="V866" i="95"/>
  <c r="U866" i="95"/>
  <c r="C866" i="95"/>
  <c r="V865" i="95"/>
  <c r="U865" i="95"/>
  <c r="C865" i="95"/>
  <c r="V864" i="95"/>
  <c r="U864" i="95"/>
  <c r="C864" i="95"/>
  <c r="V863" i="95"/>
  <c r="U863" i="95"/>
  <c r="C863" i="95"/>
  <c r="V862" i="95"/>
  <c r="U862" i="95"/>
  <c r="C862" i="95"/>
  <c r="V861" i="95"/>
  <c r="U861" i="95"/>
  <c r="C861" i="95"/>
  <c r="V860" i="95"/>
  <c r="U860" i="95"/>
  <c r="C860" i="95"/>
  <c r="V859" i="95"/>
  <c r="U859" i="95"/>
  <c r="C859" i="95"/>
  <c r="V858" i="95"/>
  <c r="U858" i="95"/>
  <c r="C858" i="95"/>
  <c r="V857" i="95"/>
  <c r="U857" i="95"/>
  <c r="C857" i="95"/>
  <c r="V856" i="95"/>
  <c r="U856" i="95"/>
  <c r="C856" i="95"/>
  <c r="V855" i="95"/>
  <c r="U855" i="95"/>
  <c r="C855" i="95"/>
  <c r="V854" i="95"/>
  <c r="U854" i="95"/>
  <c r="C854" i="95"/>
  <c r="V853" i="95"/>
  <c r="U853" i="95"/>
  <c r="C853" i="95"/>
  <c r="V852" i="95"/>
  <c r="U852" i="95"/>
  <c r="C852" i="95"/>
  <c r="V851" i="95"/>
  <c r="U851" i="95"/>
  <c r="C851" i="95"/>
  <c r="V850" i="95"/>
  <c r="U850" i="95"/>
  <c r="C850" i="95"/>
  <c r="V849" i="95"/>
  <c r="U849" i="95"/>
  <c r="C849" i="95"/>
  <c r="V848" i="95"/>
  <c r="U848" i="95"/>
  <c r="C848" i="95"/>
  <c r="V847" i="95"/>
  <c r="U847" i="95"/>
  <c r="C847" i="95"/>
  <c r="V846" i="95"/>
  <c r="U846" i="95"/>
  <c r="C846" i="95"/>
  <c r="V845" i="95"/>
  <c r="U845" i="95"/>
  <c r="C845" i="95"/>
  <c r="V844" i="95"/>
  <c r="U844" i="95"/>
  <c r="C844" i="95"/>
  <c r="V843" i="95"/>
  <c r="U843" i="95"/>
  <c r="C843" i="95"/>
  <c r="V842" i="95"/>
  <c r="U842" i="95"/>
  <c r="C842" i="95"/>
  <c r="V841" i="95"/>
  <c r="U841" i="95"/>
  <c r="C841" i="95"/>
  <c r="V840" i="95"/>
  <c r="U840" i="95"/>
  <c r="C840" i="95"/>
  <c r="V839" i="95"/>
  <c r="U839" i="95"/>
  <c r="C839" i="95"/>
  <c r="V838" i="95"/>
  <c r="U838" i="95"/>
  <c r="C838" i="95"/>
  <c r="V837" i="95"/>
  <c r="U837" i="95"/>
  <c r="C837" i="95"/>
  <c r="V836" i="95"/>
  <c r="U836" i="95"/>
  <c r="C836" i="95"/>
  <c r="V835" i="95"/>
  <c r="U835" i="95"/>
  <c r="C835" i="95"/>
  <c r="V834" i="95"/>
  <c r="U834" i="95"/>
  <c r="C834" i="95"/>
  <c r="V833" i="95"/>
  <c r="U833" i="95"/>
  <c r="C833" i="95"/>
  <c r="V832" i="95"/>
  <c r="U832" i="95"/>
  <c r="C832" i="95"/>
  <c r="V831" i="95"/>
  <c r="U831" i="95"/>
  <c r="C831" i="95"/>
  <c r="V830" i="95"/>
  <c r="U830" i="95"/>
  <c r="C830" i="95"/>
  <c r="V829" i="95"/>
  <c r="U829" i="95"/>
  <c r="C829" i="95"/>
  <c r="V828" i="95"/>
  <c r="U828" i="95"/>
  <c r="C828" i="95"/>
  <c r="V827" i="95"/>
  <c r="U827" i="95"/>
  <c r="C827" i="95"/>
  <c r="V826" i="95"/>
  <c r="U826" i="95"/>
  <c r="C826" i="95"/>
  <c r="V825" i="95"/>
  <c r="U825" i="95"/>
  <c r="C825" i="95"/>
  <c r="V824" i="95"/>
  <c r="U824" i="95"/>
  <c r="C824" i="95"/>
  <c r="V823" i="95"/>
  <c r="U823" i="95"/>
  <c r="C823" i="95"/>
  <c r="V822" i="95"/>
  <c r="U822" i="95"/>
  <c r="C822" i="95"/>
  <c r="V821" i="95"/>
  <c r="U821" i="95"/>
  <c r="C821" i="95"/>
  <c r="V820" i="95"/>
  <c r="U820" i="95"/>
  <c r="C820" i="95"/>
  <c r="V819" i="95"/>
  <c r="U819" i="95"/>
  <c r="C819" i="95"/>
  <c r="V818" i="95"/>
  <c r="U818" i="95"/>
  <c r="C818" i="95"/>
  <c r="V817" i="95"/>
  <c r="U817" i="95"/>
  <c r="C817" i="95"/>
  <c r="V816" i="95"/>
  <c r="U816" i="95"/>
  <c r="C816" i="95"/>
  <c r="V815" i="95"/>
  <c r="U815" i="95"/>
  <c r="C815" i="95"/>
  <c r="V814" i="95"/>
  <c r="U814" i="95"/>
  <c r="C814" i="95"/>
  <c r="V813" i="95"/>
  <c r="U813" i="95"/>
  <c r="C813" i="95"/>
  <c r="V812" i="95"/>
  <c r="U812" i="95"/>
  <c r="C812" i="95"/>
  <c r="V811" i="95"/>
  <c r="U811" i="95"/>
  <c r="C811" i="95"/>
  <c r="V810" i="95"/>
  <c r="U810" i="95"/>
  <c r="C810" i="95"/>
  <c r="V809" i="95"/>
  <c r="U809" i="95"/>
  <c r="C809" i="95"/>
  <c r="V808" i="95"/>
  <c r="U808" i="95"/>
  <c r="C808" i="95"/>
  <c r="V807" i="95"/>
  <c r="U807" i="95"/>
  <c r="C807" i="95"/>
  <c r="V806" i="95"/>
  <c r="U806" i="95"/>
  <c r="C806" i="95"/>
  <c r="V805" i="95"/>
  <c r="U805" i="95"/>
  <c r="C805" i="95"/>
  <c r="V804" i="95"/>
  <c r="U804" i="95"/>
  <c r="C804" i="95"/>
  <c r="V803" i="95"/>
  <c r="U803" i="95"/>
  <c r="C803" i="95"/>
  <c r="V802" i="95"/>
  <c r="U802" i="95"/>
  <c r="C802" i="95"/>
  <c r="V801" i="95"/>
  <c r="U801" i="95"/>
  <c r="C801" i="95"/>
  <c r="V800" i="95"/>
  <c r="U800" i="95"/>
  <c r="C800" i="95"/>
  <c r="V799" i="95"/>
  <c r="U799" i="95"/>
  <c r="C799" i="95"/>
  <c r="V798" i="95"/>
  <c r="U798" i="95"/>
  <c r="C798" i="95"/>
  <c r="V797" i="95"/>
  <c r="U797" i="95"/>
  <c r="C797" i="95"/>
  <c r="V796" i="95"/>
  <c r="U796" i="95"/>
  <c r="C796" i="95"/>
  <c r="V795" i="95"/>
  <c r="U795" i="95"/>
  <c r="C795" i="95"/>
  <c r="V794" i="95"/>
  <c r="U794" i="95"/>
  <c r="C794" i="95"/>
  <c r="V793" i="95"/>
  <c r="U793" i="95"/>
  <c r="C793" i="95"/>
  <c r="V792" i="95"/>
  <c r="U792" i="95"/>
  <c r="C792" i="95"/>
  <c r="V791" i="95"/>
  <c r="U791" i="95"/>
  <c r="C791" i="95"/>
  <c r="V790" i="95"/>
  <c r="U790" i="95"/>
  <c r="C790" i="95"/>
  <c r="V789" i="95"/>
  <c r="U789" i="95"/>
  <c r="C789" i="95"/>
  <c r="V788" i="95"/>
  <c r="U788" i="95"/>
  <c r="C788" i="95"/>
  <c r="V787" i="95"/>
  <c r="U787" i="95"/>
  <c r="C787" i="95"/>
  <c r="V786" i="95"/>
  <c r="U786" i="95"/>
  <c r="C786" i="95"/>
  <c r="V785" i="95"/>
  <c r="U785" i="95"/>
  <c r="C785" i="95"/>
  <c r="V784" i="95"/>
  <c r="U784" i="95"/>
  <c r="C784" i="95"/>
  <c r="V783" i="95"/>
  <c r="U783" i="95"/>
  <c r="C783" i="95"/>
  <c r="V782" i="95"/>
  <c r="U782" i="95"/>
  <c r="C782" i="95"/>
  <c r="V781" i="95"/>
  <c r="U781" i="95"/>
  <c r="C781" i="95"/>
  <c r="V780" i="95"/>
  <c r="U780" i="95"/>
  <c r="C780" i="95"/>
  <c r="V779" i="95"/>
  <c r="U779" i="95"/>
  <c r="C779" i="95"/>
  <c r="V778" i="95"/>
  <c r="U778" i="95"/>
  <c r="C778" i="95"/>
  <c r="V777" i="95"/>
  <c r="U777" i="95"/>
  <c r="C777" i="95"/>
  <c r="V776" i="95"/>
  <c r="U776" i="95"/>
  <c r="C776" i="95"/>
  <c r="V775" i="95"/>
  <c r="U775" i="95"/>
  <c r="C775" i="95"/>
  <c r="V774" i="95"/>
  <c r="U774" i="95"/>
  <c r="C774" i="95"/>
  <c r="V773" i="95"/>
  <c r="U773" i="95"/>
  <c r="C773" i="95"/>
  <c r="V772" i="95"/>
  <c r="U772" i="95"/>
  <c r="C772" i="95"/>
  <c r="V771" i="95"/>
  <c r="U771" i="95"/>
  <c r="C771" i="95"/>
  <c r="V770" i="95"/>
  <c r="U770" i="95"/>
  <c r="C770" i="95"/>
  <c r="V769" i="95"/>
  <c r="U769" i="95"/>
  <c r="C769" i="95"/>
  <c r="V768" i="95"/>
  <c r="U768" i="95"/>
  <c r="C768" i="95"/>
  <c r="V767" i="95"/>
  <c r="U767" i="95"/>
  <c r="C767" i="95"/>
  <c r="V766" i="95"/>
  <c r="U766" i="95"/>
  <c r="C766" i="95"/>
  <c r="V765" i="95"/>
  <c r="U765" i="95"/>
  <c r="C765" i="95"/>
  <c r="V764" i="95"/>
  <c r="U764" i="95"/>
  <c r="C764" i="95"/>
  <c r="V763" i="95"/>
  <c r="U763" i="95"/>
  <c r="C763" i="95"/>
  <c r="V762" i="95"/>
  <c r="U762" i="95"/>
  <c r="C762" i="95"/>
  <c r="V761" i="95"/>
  <c r="U761" i="95"/>
  <c r="C761" i="95"/>
  <c r="V760" i="95"/>
  <c r="U760" i="95"/>
  <c r="C760" i="95"/>
  <c r="V759" i="95"/>
  <c r="U759" i="95"/>
  <c r="C759" i="95"/>
  <c r="V758" i="95"/>
  <c r="U758" i="95"/>
  <c r="C758" i="95"/>
  <c r="V757" i="95"/>
  <c r="U757" i="95"/>
  <c r="C757" i="95"/>
  <c r="V756" i="95"/>
  <c r="U756" i="95"/>
  <c r="C756" i="95"/>
  <c r="V755" i="95"/>
  <c r="U755" i="95"/>
  <c r="C755" i="95"/>
  <c r="V754" i="95"/>
  <c r="U754" i="95"/>
  <c r="C754" i="95"/>
  <c r="V753" i="95"/>
  <c r="U753" i="95"/>
  <c r="C753" i="95"/>
  <c r="V752" i="95"/>
  <c r="U752" i="95"/>
  <c r="C752" i="95"/>
  <c r="V751" i="95"/>
  <c r="U751" i="95"/>
  <c r="C751" i="95"/>
  <c r="V750" i="95"/>
  <c r="U750" i="95"/>
  <c r="C750" i="95"/>
  <c r="V749" i="95"/>
  <c r="U749" i="95"/>
  <c r="C749" i="95"/>
  <c r="V748" i="95"/>
  <c r="U748" i="95"/>
  <c r="C748" i="95"/>
  <c r="V747" i="95"/>
  <c r="U747" i="95"/>
  <c r="C747" i="95"/>
  <c r="V746" i="95"/>
  <c r="U746" i="95"/>
  <c r="C746" i="95"/>
  <c r="V745" i="95"/>
  <c r="U745" i="95"/>
  <c r="C745" i="95"/>
  <c r="V744" i="95"/>
  <c r="U744" i="95"/>
  <c r="C744" i="95"/>
  <c r="V743" i="95"/>
  <c r="U743" i="95"/>
  <c r="C743" i="95"/>
  <c r="V742" i="95"/>
  <c r="U742" i="95"/>
  <c r="C742" i="95"/>
  <c r="V741" i="95"/>
  <c r="U741" i="95"/>
  <c r="C741" i="95"/>
  <c r="V740" i="95"/>
  <c r="U740" i="95"/>
  <c r="C740" i="95"/>
  <c r="V739" i="95"/>
  <c r="U739" i="95"/>
  <c r="C739" i="95"/>
  <c r="V738" i="95"/>
  <c r="U738" i="95"/>
  <c r="C738" i="95"/>
  <c r="V737" i="95"/>
  <c r="U737" i="95"/>
  <c r="C737" i="95"/>
  <c r="V736" i="95"/>
  <c r="U736" i="95"/>
  <c r="C736" i="95"/>
  <c r="V735" i="95"/>
  <c r="U735" i="95"/>
  <c r="C735" i="95"/>
  <c r="V734" i="95"/>
  <c r="U734" i="95"/>
  <c r="C734" i="95"/>
  <c r="V733" i="95"/>
  <c r="U733" i="95"/>
  <c r="C733" i="95"/>
  <c r="V732" i="95"/>
  <c r="U732" i="95"/>
  <c r="C732" i="95"/>
  <c r="V731" i="95"/>
  <c r="U731" i="95"/>
  <c r="C731" i="95"/>
  <c r="V730" i="95"/>
  <c r="U730" i="95"/>
  <c r="C730" i="95"/>
  <c r="V729" i="95"/>
  <c r="U729" i="95"/>
  <c r="C729" i="95"/>
  <c r="V728" i="95"/>
  <c r="U728" i="95"/>
  <c r="C728" i="95"/>
  <c r="V727" i="95"/>
  <c r="U727" i="95"/>
  <c r="C727" i="95"/>
  <c r="V726" i="95"/>
  <c r="U726" i="95"/>
  <c r="C726" i="95"/>
  <c r="V725" i="95"/>
  <c r="U725" i="95"/>
  <c r="C725" i="95"/>
  <c r="V724" i="95"/>
  <c r="U724" i="95"/>
  <c r="C724" i="95"/>
  <c r="V723" i="95"/>
  <c r="U723" i="95"/>
  <c r="C723" i="95"/>
  <c r="V722" i="95"/>
  <c r="U722" i="95"/>
  <c r="C722" i="95"/>
  <c r="V721" i="95"/>
  <c r="U721" i="95"/>
  <c r="C721" i="95"/>
  <c r="V720" i="95"/>
  <c r="U720" i="95"/>
  <c r="C720" i="95"/>
  <c r="V719" i="95"/>
  <c r="U719" i="95"/>
  <c r="C719" i="95"/>
  <c r="V718" i="95"/>
  <c r="U718" i="95"/>
  <c r="C718" i="95"/>
  <c r="V717" i="95"/>
  <c r="U717" i="95"/>
  <c r="C717" i="95"/>
  <c r="V716" i="95"/>
  <c r="U716" i="95"/>
  <c r="C716" i="95"/>
  <c r="V715" i="95"/>
  <c r="U715" i="95"/>
  <c r="C715" i="95"/>
  <c r="V714" i="95"/>
  <c r="U714" i="95"/>
  <c r="C714" i="95"/>
  <c r="V713" i="95"/>
  <c r="U713" i="95"/>
  <c r="C713" i="95"/>
  <c r="V712" i="95"/>
  <c r="U712" i="95"/>
  <c r="C712" i="95"/>
  <c r="V711" i="95"/>
  <c r="U711" i="95"/>
  <c r="C711" i="95"/>
  <c r="V710" i="95"/>
  <c r="U710" i="95"/>
  <c r="C710" i="95"/>
  <c r="V709" i="95"/>
  <c r="U709" i="95"/>
  <c r="C709" i="95"/>
  <c r="V708" i="95"/>
  <c r="U708" i="95"/>
  <c r="C708" i="95"/>
  <c r="V707" i="95"/>
  <c r="U707" i="95"/>
  <c r="C707" i="95"/>
  <c r="V706" i="95"/>
  <c r="U706" i="95"/>
  <c r="C706" i="95"/>
  <c r="V705" i="95"/>
  <c r="U705" i="95"/>
  <c r="C705" i="95"/>
  <c r="V704" i="95"/>
  <c r="U704" i="95"/>
  <c r="C704" i="95"/>
  <c r="V703" i="95"/>
  <c r="U703" i="95"/>
  <c r="C703" i="95"/>
  <c r="V702" i="95"/>
  <c r="U702" i="95"/>
  <c r="C702" i="95"/>
  <c r="V701" i="95"/>
  <c r="U701" i="95"/>
  <c r="C701" i="95"/>
  <c r="V700" i="95"/>
  <c r="U700" i="95"/>
  <c r="C700" i="95"/>
  <c r="V699" i="95"/>
  <c r="U699" i="95"/>
  <c r="C699" i="95"/>
  <c r="V698" i="95"/>
  <c r="U698" i="95"/>
  <c r="C698" i="95"/>
  <c r="V697" i="95"/>
  <c r="U697" i="95"/>
  <c r="C697" i="95"/>
  <c r="V696" i="95"/>
  <c r="U696" i="95"/>
  <c r="C696" i="95"/>
  <c r="V695" i="95"/>
  <c r="U695" i="95"/>
  <c r="C695" i="95"/>
  <c r="V694" i="95"/>
  <c r="U694" i="95"/>
  <c r="C694" i="95"/>
  <c r="V693" i="95"/>
  <c r="U693" i="95"/>
  <c r="C693" i="95"/>
  <c r="V692" i="95"/>
  <c r="U692" i="95"/>
  <c r="C692" i="95"/>
  <c r="V691" i="95"/>
  <c r="U691" i="95"/>
  <c r="C691" i="95"/>
  <c r="V690" i="95"/>
  <c r="U690" i="95"/>
  <c r="C690" i="95"/>
  <c r="V689" i="95"/>
  <c r="U689" i="95"/>
  <c r="C689" i="95"/>
  <c r="V688" i="95"/>
  <c r="U688" i="95"/>
  <c r="C688" i="95"/>
  <c r="V687" i="95"/>
  <c r="U687" i="95"/>
  <c r="C687" i="95"/>
  <c r="V686" i="95"/>
  <c r="U686" i="95"/>
  <c r="C686" i="95"/>
  <c r="V685" i="95"/>
  <c r="U685" i="95"/>
  <c r="C685" i="95"/>
  <c r="V684" i="95"/>
  <c r="U684" i="95"/>
  <c r="C684" i="95"/>
  <c r="V683" i="95"/>
  <c r="U683" i="95"/>
  <c r="C683" i="95"/>
  <c r="V682" i="95"/>
  <c r="U682" i="95"/>
  <c r="C682" i="95"/>
  <c r="V681" i="95"/>
  <c r="U681" i="95"/>
  <c r="C681" i="95"/>
  <c r="V680" i="95"/>
  <c r="U680" i="95"/>
  <c r="C680" i="95"/>
  <c r="V679" i="95"/>
  <c r="U679" i="95"/>
  <c r="C679" i="95"/>
  <c r="V678" i="95"/>
  <c r="U678" i="95"/>
  <c r="C678" i="95"/>
  <c r="V677" i="95"/>
  <c r="C677" i="95"/>
  <c r="B677" i="95"/>
  <c r="V676" i="95"/>
  <c r="U676" i="95"/>
  <c r="C676" i="95"/>
  <c r="V675" i="95"/>
  <c r="U675" i="95"/>
  <c r="C675" i="95"/>
  <c r="V674" i="95"/>
  <c r="C674" i="95"/>
  <c r="B674" i="95"/>
  <c r="V673" i="95"/>
  <c r="U673" i="95"/>
  <c r="C673" i="95"/>
  <c r="V672" i="95"/>
  <c r="U672" i="95"/>
  <c r="C672" i="95"/>
  <c r="V671" i="95"/>
  <c r="U671" i="95"/>
  <c r="C671" i="95"/>
  <c r="V670" i="95"/>
  <c r="U670" i="95"/>
  <c r="C670" i="95"/>
  <c r="V669" i="95"/>
  <c r="U669" i="95"/>
  <c r="C669" i="95"/>
  <c r="V668" i="95"/>
  <c r="U668" i="95"/>
  <c r="C668" i="95"/>
  <c r="V667" i="95"/>
  <c r="U667" i="95"/>
  <c r="C667" i="95"/>
  <c r="V666" i="95"/>
  <c r="U666" i="95"/>
  <c r="C666" i="95"/>
  <c r="V665" i="95"/>
  <c r="U665" i="95"/>
  <c r="C665" i="95"/>
  <c r="V664" i="95"/>
  <c r="U664" i="95"/>
  <c r="C664" i="95"/>
  <c r="V663" i="95"/>
  <c r="U663" i="95"/>
  <c r="C663" i="95"/>
  <c r="V662" i="95"/>
  <c r="U662" i="95"/>
  <c r="C662" i="95"/>
  <c r="V661" i="95"/>
  <c r="U661" i="95"/>
  <c r="C661" i="95"/>
  <c r="V660" i="95"/>
  <c r="U660" i="95"/>
  <c r="C660" i="95"/>
  <c r="V659" i="95"/>
  <c r="U659" i="95"/>
  <c r="C659" i="95"/>
  <c r="V658" i="95"/>
  <c r="U658" i="95"/>
  <c r="C658" i="95"/>
  <c r="V657" i="95"/>
  <c r="U657" i="95"/>
  <c r="C657" i="95"/>
  <c r="V656" i="95"/>
  <c r="U656" i="95"/>
  <c r="C656" i="95"/>
  <c r="V655" i="95"/>
  <c r="U655" i="95"/>
  <c r="C655" i="95"/>
  <c r="V654" i="95"/>
  <c r="U654" i="95"/>
  <c r="C654" i="95"/>
  <c r="V653" i="95"/>
  <c r="U653" i="95"/>
  <c r="C653" i="95"/>
  <c r="V652" i="95"/>
  <c r="U652" i="95"/>
  <c r="C652" i="95"/>
  <c r="V651" i="95"/>
  <c r="U651" i="95"/>
  <c r="C651" i="95"/>
  <c r="V650" i="95"/>
  <c r="U650" i="95"/>
  <c r="C650" i="95"/>
  <c r="V649" i="95"/>
  <c r="U649" i="95"/>
  <c r="C649" i="95"/>
  <c r="V648" i="95"/>
  <c r="U648" i="95"/>
  <c r="C648" i="95"/>
  <c r="V647" i="95"/>
  <c r="U647" i="95"/>
  <c r="C647" i="95"/>
  <c r="V646" i="95"/>
  <c r="U646" i="95"/>
  <c r="C646" i="95"/>
  <c r="V645" i="95"/>
  <c r="U645" i="95"/>
  <c r="C645" i="95"/>
  <c r="V644" i="95"/>
  <c r="U644" i="95"/>
  <c r="C644" i="95"/>
  <c r="V643" i="95"/>
  <c r="U643" i="95"/>
  <c r="C643" i="95"/>
  <c r="V642" i="95"/>
  <c r="U642" i="95"/>
  <c r="C642" i="95"/>
  <c r="V641" i="95"/>
  <c r="U641" i="95"/>
  <c r="C641" i="95"/>
  <c r="V640" i="95"/>
  <c r="U640" i="95"/>
  <c r="C640" i="95"/>
  <c r="V639" i="95"/>
  <c r="U639" i="95"/>
  <c r="C639" i="95"/>
  <c r="V638" i="95"/>
  <c r="U638" i="95"/>
  <c r="C638" i="95"/>
  <c r="V637" i="95"/>
  <c r="U637" i="95"/>
  <c r="C637" i="95"/>
  <c r="V636" i="95"/>
  <c r="U636" i="95"/>
  <c r="C636" i="95"/>
  <c r="V635" i="95"/>
  <c r="U635" i="95"/>
  <c r="C635" i="95"/>
  <c r="V634" i="95"/>
  <c r="U634" i="95"/>
  <c r="C634" i="95"/>
  <c r="V633" i="95"/>
  <c r="U633" i="95"/>
  <c r="C633" i="95"/>
  <c r="V632" i="95"/>
  <c r="U632" i="95"/>
  <c r="C632" i="95"/>
  <c r="V631" i="95"/>
  <c r="U631" i="95"/>
  <c r="C631" i="95"/>
  <c r="V630" i="95"/>
  <c r="U630" i="95"/>
  <c r="C630" i="95"/>
  <c r="V629" i="95"/>
  <c r="U629" i="95"/>
  <c r="C629" i="95"/>
  <c r="V628" i="95"/>
  <c r="U628" i="95"/>
  <c r="C628" i="95"/>
  <c r="V627" i="95"/>
  <c r="U627" i="95"/>
  <c r="C627" i="95"/>
  <c r="V626" i="95"/>
  <c r="U626" i="95"/>
  <c r="C626" i="95"/>
  <c r="V625" i="95"/>
  <c r="U625" i="95"/>
  <c r="C625" i="95"/>
  <c r="V624" i="95"/>
  <c r="U624" i="95"/>
  <c r="C624" i="95"/>
  <c r="V623" i="95"/>
  <c r="U623" i="95"/>
  <c r="C623" i="95"/>
  <c r="V622" i="95"/>
  <c r="U622" i="95"/>
  <c r="C622" i="95"/>
  <c r="V621" i="95"/>
  <c r="U621" i="95"/>
  <c r="C621" i="95"/>
  <c r="V620" i="95"/>
  <c r="U620" i="95"/>
  <c r="C620" i="95"/>
  <c r="V619" i="95"/>
  <c r="U619" i="95"/>
  <c r="C619" i="95"/>
  <c r="V618" i="95"/>
  <c r="U618" i="95"/>
  <c r="C618" i="95"/>
  <c r="V617" i="95"/>
  <c r="U617" i="95"/>
  <c r="C617" i="95"/>
  <c r="V616" i="95"/>
  <c r="U616" i="95"/>
  <c r="C616" i="95"/>
  <c r="V615" i="95"/>
  <c r="U615" i="95"/>
  <c r="C615" i="95"/>
  <c r="V614" i="95"/>
  <c r="U614" i="95"/>
  <c r="C614" i="95"/>
  <c r="V613" i="95"/>
  <c r="U613" i="95"/>
  <c r="C613" i="95"/>
  <c r="V612" i="95"/>
  <c r="U612" i="95"/>
  <c r="C612" i="95"/>
  <c r="V611" i="95"/>
  <c r="U611" i="95"/>
  <c r="C611" i="95"/>
  <c r="V610" i="95"/>
  <c r="U610" i="95"/>
  <c r="C610" i="95"/>
  <c r="V609" i="95"/>
  <c r="U609" i="95"/>
  <c r="C609" i="95"/>
  <c r="V608" i="95"/>
  <c r="U608" i="95"/>
  <c r="C608" i="95"/>
  <c r="V607" i="95"/>
  <c r="C607" i="95"/>
  <c r="B607" i="95"/>
  <c r="V606" i="95"/>
  <c r="U606" i="95"/>
  <c r="C606" i="95"/>
  <c r="V605" i="95"/>
  <c r="U605" i="95"/>
  <c r="C605" i="95"/>
  <c r="V604" i="95"/>
  <c r="U604" i="95"/>
  <c r="C604" i="95"/>
  <c r="V603" i="95"/>
  <c r="U603" i="95"/>
  <c r="C603" i="95"/>
  <c r="V602" i="95"/>
  <c r="U602" i="95"/>
  <c r="C602" i="95"/>
  <c r="V601" i="95"/>
  <c r="U601" i="95"/>
  <c r="C601" i="95"/>
  <c r="V600" i="95"/>
  <c r="U600" i="95"/>
  <c r="C600" i="95"/>
  <c r="V599" i="95"/>
  <c r="U599" i="95"/>
  <c r="C599" i="95"/>
  <c r="V598" i="95"/>
  <c r="U598" i="95"/>
  <c r="C598" i="95"/>
  <c r="V597" i="95"/>
  <c r="C597" i="95"/>
  <c r="B597" i="95"/>
  <c r="V596" i="95"/>
  <c r="U596" i="95"/>
  <c r="C596" i="95"/>
  <c r="V595" i="95"/>
  <c r="U595" i="95"/>
  <c r="C595" i="95"/>
  <c r="V594" i="95"/>
  <c r="U594" i="95"/>
  <c r="C594" i="95"/>
  <c r="V593" i="95"/>
  <c r="U593" i="95"/>
  <c r="C593" i="95"/>
  <c r="V592" i="95"/>
  <c r="U592" i="95"/>
  <c r="C592" i="95"/>
  <c r="V591" i="95"/>
  <c r="U591" i="95"/>
  <c r="C591" i="95"/>
  <c r="V590" i="95"/>
  <c r="U590" i="95"/>
  <c r="C590" i="95"/>
  <c r="V589" i="95"/>
  <c r="U589" i="95"/>
  <c r="C589" i="95"/>
  <c r="V588" i="95"/>
  <c r="U588" i="95"/>
  <c r="C588" i="95"/>
  <c r="V587" i="95"/>
  <c r="U587" i="95"/>
  <c r="C587" i="95"/>
  <c r="U586" i="95"/>
  <c r="C586" i="95"/>
  <c r="U585" i="95"/>
  <c r="C585" i="95"/>
  <c r="V584" i="95"/>
  <c r="U584" i="95"/>
  <c r="C584" i="95"/>
  <c r="V583" i="95"/>
  <c r="U583" i="95"/>
  <c r="C583" i="95"/>
  <c r="V582" i="95"/>
  <c r="U582" i="95"/>
  <c r="C582" i="95"/>
  <c r="V581" i="95"/>
  <c r="U581" i="95"/>
  <c r="C581" i="95"/>
  <c r="V580" i="95"/>
  <c r="U580" i="95"/>
  <c r="C580" i="95"/>
  <c r="V579" i="95"/>
  <c r="U579" i="95"/>
  <c r="C579" i="95"/>
  <c r="V578" i="95"/>
  <c r="U578" i="95"/>
  <c r="C578" i="95"/>
  <c r="V577" i="95"/>
  <c r="U577" i="95"/>
  <c r="C577" i="95"/>
  <c r="V576" i="95"/>
  <c r="U576" i="95"/>
  <c r="C576" i="95"/>
  <c r="V575" i="95"/>
  <c r="U575" i="95"/>
  <c r="C575" i="95"/>
  <c r="V574" i="95"/>
  <c r="U574" i="95"/>
  <c r="C574" i="95"/>
  <c r="V573" i="95"/>
  <c r="U573" i="95"/>
  <c r="C573" i="95"/>
  <c r="V572" i="95"/>
  <c r="U572" i="95"/>
  <c r="C572" i="95"/>
  <c r="V571" i="95"/>
  <c r="U571" i="95"/>
  <c r="C571" i="95"/>
  <c r="V570" i="95"/>
  <c r="U570" i="95"/>
  <c r="C570" i="95"/>
  <c r="V569" i="95"/>
  <c r="U569" i="95"/>
  <c r="C569" i="95"/>
  <c r="V568" i="95"/>
  <c r="U568" i="95"/>
  <c r="C568" i="95"/>
  <c r="V567" i="95"/>
  <c r="U567" i="95"/>
  <c r="C567" i="95"/>
  <c r="V566" i="95"/>
  <c r="U566" i="95"/>
  <c r="C566" i="95"/>
  <c r="V565" i="95"/>
  <c r="U565" i="95"/>
  <c r="C565" i="95"/>
  <c r="V564" i="95"/>
  <c r="U564" i="95"/>
  <c r="C564" i="95"/>
  <c r="V563" i="95"/>
  <c r="U563" i="95"/>
  <c r="C563" i="95"/>
  <c r="V562" i="95"/>
  <c r="U562" i="95"/>
  <c r="C562" i="95"/>
  <c r="V561" i="95"/>
  <c r="U561" i="95"/>
  <c r="C561" i="95"/>
  <c r="V560" i="95"/>
  <c r="U560" i="95"/>
  <c r="C560" i="95"/>
  <c r="V559" i="95"/>
  <c r="U559" i="95"/>
  <c r="C559" i="95"/>
  <c r="V558" i="95"/>
  <c r="U558" i="95"/>
  <c r="C558" i="95"/>
  <c r="V557" i="95"/>
  <c r="U557" i="95"/>
  <c r="C557" i="95"/>
  <c r="V556" i="95"/>
  <c r="U556" i="95"/>
  <c r="C556" i="95"/>
  <c r="V555" i="95"/>
  <c r="U555" i="95"/>
  <c r="C555" i="95"/>
  <c r="V554" i="95"/>
  <c r="U554" i="95"/>
  <c r="C554" i="95"/>
  <c r="U553" i="95"/>
  <c r="C553" i="95"/>
  <c r="U552" i="95"/>
  <c r="C552" i="95"/>
  <c r="U551" i="95"/>
  <c r="C551" i="95"/>
  <c r="U550" i="95"/>
  <c r="C550" i="95"/>
  <c r="U549" i="95"/>
  <c r="C549" i="95"/>
  <c r="U548" i="95"/>
  <c r="C548" i="95"/>
  <c r="U547" i="95"/>
  <c r="C547" i="95"/>
  <c r="U546" i="95"/>
  <c r="C546" i="95"/>
  <c r="U545" i="95"/>
  <c r="C545" i="95"/>
  <c r="V544" i="95"/>
  <c r="U544" i="95"/>
  <c r="C544" i="95"/>
  <c r="V543" i="95"/>
  <c r="U543" i="95"/>
  <c r="C543" i="95"/>
  <c r="V542" i="95"/>
  <c r="U542" i="95"/>
  <c r="C542" i="95"/>
  <c r="V541" i="95"/>
  <c r="U541" i="95"/>
  <c r="C541" i="95"/>
  <c r="V540" i="95"/>
  <c r="U540" i="95"/>
  <c r="C540" i="95"/>
  <c r="V539" i="95"/>
  <c r="U539" i="95"/>
  <c r="C539" i="95"/>
  <c r="V538" i="95"/>
  <c r="U538" i="95"/>
  <c r="C538" i="95"/>
  <c r="V537" i="95"/>
  <c r="U537" i="95"/>
  <c r="C537" i="95"/>
  <c r="V536" i="95"/>
  <c r="U536" i="95"/>
  <c r="C536" i="95"/>
  <c r="V535" i="95"/>
  <c r="U535" i="95"/>
  <c r="C535" i="95"/>
  <c r="V534" i="95"/>
  <c r="U534" i="95"/>
  <c r="C534" i="95"/>
  <c r="V533" i="95"/>
  <c r="U533" i="95"/>
  <c r="C533" i="95"/>
  <c r="V532" i="95"/>
  <c r="U532" i="95"/>
  <c r="C532" i="95"/>
  <c r="V531" i="95"/>
  <c r="U531" i="95"/>
  <c r="C531" i="95"/>
  <c r="V530" i="95"/>
  <c r="U530" i="95"/>
  <c r="C530" i="95"/>
  <c r="V529" i="95"/>
  <c r="U529" i="95"/>
  <c r="C529" i="95"/>
  <c r="V528" i="95"/>
  <c r="U528" i="95"/>
  <c r="C528" i="95"/>
  <c r="V527" i="95"/>
  <c r="U527" i="95"/>
  <c r="C527" i="95"/>
  <c r="V526" i="95"/>
  <c r="U526" i="95"/>
  <c r="C526" i="95"/>
  <c r="V525" i="95"/>
  <c r="U525" i="95"/>
  <c r="C525" i="95"/>
  <c r="V524" i="95"/>
  <c r="U524" i="95"/>
  <c r="C524" i="95"/>
  <c r="V523" i="95"/>
  <c r="U523" i="95"/>
  <c r="C523" i="95"/>
  <c r="V522" i="95"/>
  <c r="U522" i="95"/>
  <c r="C522" i="95"/>
  <c r="V521" i="95"/>
  <c r="U521" i="95"/>
  <c r="C521" i="95"/>
  <c r="V520" i="95"/>
  <c r="U520" i="95"/>
  <c r="C520" i="95"/>
  <c r="V519" i="95"/>
  <c r="U519" i="95"/>
  <c r="C519" i="95"/>
  <c r="V518" i="95"/>
  <c r="U518" i="95"/>
  <c r="C518" i="95"/>
  <c r="V517" i="95"/>
  <c r="U517" i="95"/>
  <c r="C517" i="95"/>
  <c r="V516" i="95"/>
  <c r="U516" i="95"/>
  <c r="C516" i="95"/>
  <c r="V515" i="95"/>
  <c r="U515" i="95"/>
  <c r="C515" i="95"/>
  <c r="V514" i="95"/>
  <c r="U514" i="95"/>
  <c r="C514" i="95"/>
  <c r="V513" i="95"/>
  <c r="U513" i="95"/>
  <c r="C513" i="95"/>
  <c r="V512" i="95"/>
  <c r="U512" i="95"/>
  <c r="C512" i="95"/>
  <c r="V511" i="95"/>
  <c r="U511" i="95"/>
  <c r="C511" i="95"/>
  <c r="V510" i="95"/>
  <c r="U510" i="95"/>
  <c r="C510" i="95"/>
  <c r="V509" i="95"/>
  <c r="U509" i="95"/>
  <c r="C509" i="95"/>
  <c r="V508" i="95"/>
  <c r="U508" i="95"/>
  <c r="C508" i="95"/>
  <c r="V507" i="95"/>
  <c r="U507" i="95"/>
  <c r="C507" i="95"/>
  <c r="V506" i="95"/>
  <c r="U506" i="95"/>
  <c r="C506" i="95"/>
  <c r="V505" i="95"/>
  <c r="U505" i="95"/>
  <c r="C505" i="95"/>
  <c r="V504" i="95"/>
  <c r="U504" i="95"/>
  <c r="C504" i="95"/>
  <c r="V503" i="95"/>
  <c r="U503" i="95"/>
  <c r="C503" i="95"/>
  <c r="V502" i="95"/>
  <c r="U502" i="95"/>
  <c r="C502" i="95"/>
  <c r="V501" i="95"/>
  <c r="U501" i="95"/>
  <c r="C501" i="95"/>
  <c r="V500" i="95"/>
  <c r="U500" i="95"/>
  <c r="C500" i="95"/>
  <c r="V499" i="95"/>
  <c r="U499" i="95"/>
  <c r="C499" i="95"/>
  <c r="V498" i="95"/>
  <c r="U498" i="95"/>
  <c r="C498" i="95"/>
  <c r="V497" i="95"/>
  <c r="U497" i="95"/>
  <c r="C497" i="95"/>
  <c r="V496" i="95"/>
  <c r="U496" i="95"/>
  <c r="C496" i="95"/>
  <c r="V495" i="95"/>
  <c r="C495" i="95"/>
  <c r="B495" i="95"/>
  <c r="V494" i="95"/>
  <c r="U494" i="95"/>
  <c r="C494" i="95"/>
  <c r="V493" i="95"/>
  <c r="U493" i="95"/>
  <c r="C493" i="95"/>
  <c r="V492" i="95"/>
  <c r="U492" i="95"/>
  <c r="C492" i="95"/>
  <c r="V491" i="95"/>
  <c r="U491" i="95"/>
  <c r="C491" i="95"/>
  <c r="V490" i="95"/>
  <c r="U490" i="95"/>
  <c r="C490" i="95"/>
  <c r="V489" i="95"/>
  <c r="U489" i="95"/>
  <c r="C489" i="95"/>
  <c r="V488" i="95"/>
  <c r="U488" i="95"/>
  <c r="C488" i="95"/>
  <c r="V487" i="95"/>
  <c r="U487" i="95"/>
  <c r="C487" i="95"/>
  <c r="V486" i="95"/>
  <c r="U486" i="95"/>
  <c r="C486" i="95"/>
  <c r="V485" i="95"/>
  <c r="U485" i="95"/>
  <c r="C485" i="95"/>
  <c r="V484" i="95"/>
  <c r="U484" i="95"/>
  <c r="C484" i="95"/>
  <c r="V483" i="95"/>
  <c r="U483" i="95"/>
  <c r="C483" i="95"/>
  <c r="V482" i="95"/>
  <c r="U482" i="95"/>
  <c r="C482" i="95"/>
  <c r="V481" i="95"/>
  <c r="U481" i="95"/>
  <c r="C481" i="95"/>
  <c r="V480" i="95"/>
  <c r="U480" i="95"/>
  <c r="C480" i="95"/>
  <c r="V479" i="95"/>
  <c r="U479" i="95"/>
  <c r="C479" i="95"/>
  <c r="V478" i="95"/>
  <c r="U478" i="95"/>
  <c r="C478" i="95"/>
  <c r="V477" i="95"/>
  <c r="U477" i="95"/>
  <c r="C477" i="95"/>
  <c r="V476" i="95"/>
  <c r="U476" i="95"/>
  <c r="C476" i="95"/>
  <c r="V475" i="95"/>
  <c r="U475" i="95"/>
  <c r="C475" i="95"/>
  <c r="V474" i="95"/>
  <c r="U474" i="95"/>
  <c r="C474" i="95"/>
  <c r="V473" i="95"/>
  <c r="U473" i="95"/>
  <c r="C473" i="95"/>
  <c r="V472" i="95"/>
  <c r="U472" i="95"/>
  <c r="C472" i="95"/>
  <c r="V471" i="95"/>
  <c r="U471" i="95"/>
  <c r="C471" i="95"/>
  <c r="V470" i="95"/>
  <c r="U470" i="95"/>
  <c r="C470" i="95"/>
  <c r="V469" i="95"/>
  <c r="U469" i="95"/>
  <c r="C469" i="95"/>
  <c r="V468" i="95"/>
  <c r="U468" i="95"/>
  <c r="C468" i="95"/>
  <c r="V467" i="95"/>
  <c r="U467" i="95"/>
  <c r="C467" i="95"/>
  <c r="V466" i="95"/>
  <c r="U466" i="95"/>
  <c r="C466" i="95"/>
  <c r="V465" i="95"/>
  <c r="U465" i="95"/>
  <c r="C465" i="95"/>
  <c r="V464" i="95"/>
  <c r="U464" i="95"/>
  <c r="C464" i="95"/>
  <c r="V463" i="95"/>
  <c r="U463" i="95"/>
  <c r="C463" i="95"/>
  <c r="V462" i="95"/>
  <c r="U462" i="95"/>
  <c r="C462" i="95"/>
  <c r="V461" i="95"/>
  <c r="U461" i="95"/>
  <c r="C461" i="95"/>
  <c r="V460" i="95"/>
  <c r="U460" i="95"/>
  <c r="C460" i="95"/>
  <c r="V459" i="95"/>
  <c r="U459" i="95"/>
  <c r="C459" i="95"/>
  <c r="V458" i="95"/>
  <c r="U458" i="95"/>
  <c r="C458" i="95"/>
  <c r="V457" i="95"/>
  <c r="U457" i="95"/>
  <c r="C457" i="95"/>
  <c r="V456" i="95"/>
  <c r="U456" i="95"/>
  <c r="C456" i="95"/>
  <c r="V455" i="95"/>
  <c r="U455" i="95"/>
  <c r="C455" i="95"/>
  <c r="V454" i="95"/>
  <c r="U454" i="95"/>
  <c r="C454" i="95"/>
  <c r="V453" i="95"/>
  <c r="U453" i="95"/>
  <c r="C453" i="95"/>
  <c r="V452" i="95"/>
  <c r="U452" i="95"/>
  <c r="C452" i="95"/>
  <c r="V451" i="95"/>
  <c r="U451" i="95"/>
  <c r="C451" i="95"/>
  <c r="V450" i="95"/>
  <c r="U450" i="95"/>
  <c r="C450" i="95"/>
  <c r="V449" i="95"/>
  <c r="U449" i="95"/>
  <c r="C449" i="95"/>
  <c r="V448" i="95"/>
  <c r="U448" i="95"/>
  <c r="C448" i="95"/>
  <c r="V447" i="95"/>
  <c r="U447" i="95"/>
  <c r="C447" i="95"/>
  <c r="V446" i="95"/>
  <c r="U446" i="95"/>
  <c r="C446" i="95"/>
  <c r="V445" i="95"/>
  <c r="U445" i="95"/>
  <c r="C445" i="95"/>
  <c r="V444" i="95"/>
  <c r="U444" i="95"/>
  <c r="C444" i="95"/>
  <c r="V443" i="95"/>
  <c r="U443" i="95"/>
  <c r="C443" i="95"/>
  <c r="V442" i="95"/>
  <c r="U442" i="95"/>
  <c r="C442" i="95"/>
  <c r="V441" i="95"/>
  <c r="U441" i="95"/>
  <c r="C441" i="95"/>
  <c r="V440" i="95"/>
  <c r="U440" i="95"/>
  <c r="C440" i="95"/>
  <c r="V439" i="95"/>
  <c r="U439" i="95"/>
  <c r="C439" i="95"/>
  <c r="V438" i="95"/>
  <c r="U438" i="95"/>
  <c r="C438" i="95"/>
  <c r="V437" i="95"/>
  <c r="U437" i="95"/>
  <c r="C437" i="95"/>
  <c r="V436" i="95"/>
  <c r="U436" i="95"/>
  <c r="C436" i="95"/>
  <c r="V435" i="95"/>
  <c r="U435" i="95"/>
  <c r="C435" i="95"/>
  <c r="V434" i="95"/>
  <c r="U434" i="95"/>
  <c r="C434" i="95"/>
  <c r="V433" i="95"/>
  <c r="U433" i="95"/>
  <c r="C433" i="95"/>
  <c r="V432" i="95"/>
  <c r="U432" i="95"/>
  <c r="C432" i="95"/>
  <c r="V431" i="95"/>
  <c r="U431" i="95"/>
  <c r="C431" i="95"/>
  <c r="V430" i="95"/>
  <c r="U430" i="95"/>
  <c r="C430" i="95"/>
  <c r="V429" i="95"/>
  <c r="U429" i="95"/>
  <c r="C429" i="95"/>
  <c r="V428" i="95"/>
  <c r="U428" i="95"/>
  <c r="C428" i="95"/>
  <c r="V427" i="95"/>
  <c r="U427" i="95"/>
  <c r="C427" i="95"/>
  <c r="V426" i="95"/>
  <c r="U426" i="95"/>
  <c r="C426" i="95"/>
  <c r="V425" i="95"/>
  <c r="U425" i="95"/>
  <c r="C425" i="95"/>
  <c r="V424" i="95"/>
  <c r="U424" i="95"/>
  <c r="C424" i="95"/>
  <c r="V423" i="95"/>
  <c r="U423" i="95"/>
  <c r="C423" i="95"/>
  <c r="V422" i="95"/>
  <c r="U422" i="95"/>
  <c r="C422" i="95"/>
  <c r="V421" i="95"/>
  <c r="U421" i="95"/>
  <c r="C421" i="95"/>
  <c r="V420" i="95"/>
  <c r="U420" i="95"/>
  <c r="C420" i="95"/>
  <c r="V419" i="95"/>
  <c r="U419" i="95"/>
  <c r="C419" i="95"/>
  <c r="V418" i="95"/>
  <c r="U418" i="95"/>
  <c r="C418" i="95"/>
  <c r="V417" i="95"/>
  <c r="U417" i="95"/>
  <c r="C417" i="95"/>
  <c r="V416" i="95"/>
  <c r="C416" i="95"/>
  <c r="B416" i="95"/>
  <c r="V415" i="95"/>
  <c r="U415" i="95"/>
  <c r="C415" i="95"/>
  <c r="V414" i="95"/>
  <c r="U414" i="95"/>
  <c r="C414" i="95"/>
  <c r="V413" i="95"/>
  <c r="U413" i="95"/>
  <c r="C413" i="95"/>
  <c r="V412" i="95"/>
  <c r="U412" i="95"/>
  <c r="C412" i="95"/>
  <c r="V411" i="95"/>
  <c r="U411" i="95"/>
  <c r="C411" i="95"/>
  <c r="V410" i="95"/>
  <c r="U410" i="95"/>
  <c r="C410" i="95"/>
  <c r="V409" i="95"/>
  <c r="U409" i="95"/>
  <c r="C409" i="95"/>
  <c r="V408" i="95"/>
  <c r="U408" i="95"/>
  <c r="C408" i="95"/>
  <c r="V407" i="95"/>
  <c r="U407" i="95"/>
  <c r="C407" i="95"/>
  <c r="V406" i="95"/>
  <c r="U406" i="95"/>
  <c r="C406" i="95"/>
  <c r="V405" i="95"/>
  <c r="U405" i="95"/>
  <c r="C405" i="95"/>
  <c r="V404" i="95"/>
  <c r="U404" i="95"/>
  <c r="C404" i="95"/>
  <c r="V403" i="95"/>
  <c r="U403" i="95"/>
  <c r="C403" i="95"/>
  <c r="V402" i="95"/>
  <c r="U402" i="95"/>
  <c r="C402" i="95"/>
  <c r="V401" i="95"/>
  <c r="U401" i="95"/>
  <c r="C401" i="95"/>
  <c r="V400" i="95"/>
  <c r="U400" i="95"/>
  <c r="C400" i="95"/>
  <c r="V399" i="95"/>
  <c r="U399" i="95"/>
  <c r="C399" i="95"/>
  <c r="V398" i="95"/>
  <c r="U398" i="95"/>
  <c r="C398" i="95"/>
  <c r="V397" i="95"/>
  <c r="U397" i="95"/>
  <c r="C397" i="95"/>
  <c r="V396" i="95"/>
  <c r="U396" i="95"/>
  <c r="C396" i="95"/>
  <c r="V395" i="95"/>
  <c r="U395" i="95"/>
  <c r="C395" i="95"/>
  <c r="V394" i="95"/>
  <c r="U394" i="95"/>
  <c r="C394" i="95"/>
  <c r="V393" i="95"/>
  <c r="U393" i="95"/>
  <c r="C393" i="95"/>
  <c r="V392" i="95"/>
  <c r="U392" i="95"/>
  <c r="C392" i="95"/>
  <c r="V391" i="95"/>
  <c r="U391" i="95"/>
  <c r="C391" i="95"/>
  <c r="V390" i="95"/>
  <c r="U390" i="95"/>
  <c r="C390" i="95"/>
  <c r="V389" i="95"/>
  <c r="U389" i="95"/>
  <c r="C389" i="95"/>
  <c r="V388" i="95"/>
  <c r="U388" i="95"/>
  <c r="C388" i="95"/>
  <c r="V387" i="95"/>
  <c r="U387" i="95"/>
  <c r="C387" i="95"/>
  <c r="V386" i="95"/>
  <c r="U386" i="95"/>
  <c r="C386" i="95"/>
  <c r="V385" i="95"/>
  <c r="U385" i="95"/>
  <c r="C385" i="95"/>
  <c r="V384" i="95"/>
  <c r="U384" i="95"/>
  <c r="C384" i="95"/>
  <c r="V383" i="95"/>
  <c r="U383" i="95"/>
  <c r="C383" i="95"/>
  <c r="V382" i="95"/>
  <c r="U382" i="95"/>
  <c r="C382" i="95"/>
  <c r="V381" i="95"/>
  <c r="U381" i="95"/>
  <c r="C381" i="95"/>
  <c r="V380" i="95"/>
  <c r="U380" i="95"/>
  <c r="C380" i="95"/>
  <c r="V379" i="95"/>
  <c r="U379" i="95"/>
  <c r="C379" i="95"/>
  <c r="V378" i="95"/>
  <c r="U378" i="95"/>
  <c r="C378" i="95"/>
  <c r="V377" i="95"/>
  <c r="U377" i="95"/>
  <c r="C377" i="95"/>
  <c r="V376" i="95"/>
  <c r="U376" i="95"/>
  <c r="C376" i="95"/>
  <c r="V375" i="95"/>
  <c r="U375" i="95"/>
  <c r="C375" i="95"/>
  <c r="V374" i="95"/>
  <c r="U374" i="95"/>
  <c r="C374" i="95"/>
  <c r="V373" i="95"/>
  <c r="U373" i="95"/>
  <c r="C373" i="95"/>
  <c r="V372" i="95"/>
  <c r="U372" i="95"/>
  <c r="C372" i="95"/>
  <c r="V371" i="95"/>
  <c r="U371" i="95"/>
  <c r="C371" i="95"/>
  <c r="V370" i="95"/>
  <c r="U370" i="95"/>
  <c r="C370" i="95"/>
  <c r="V369" i="95"/>
  <c r="U369" i="95"/>
  <c r="C369" i="95"/>
  <c r="V368" i="95"/>
  <c r="U368" i="95"/>
  <c r="C368" i="95"/>
  <c r="V367" i="95"/>
  <c r="U367" i="95"/>
  <c r="C367" i="95"/>
  <c r="V366" i="95"/>
  <c r="U366" i="95"/>
  <c r="C366" i="95"/>
  <c r="V365" i="95"/>
  <c r="U365" i="95"/>
  <c r="C365" i="95"/>
  <c r="V364" i="95"/>
  <c r="U364" i="95"/>
  <c r="C364" i="95"/>
  <c r="V363" i="95"/>
  <c r="U363" i="95"/>
  <c r="C363" i="95"/>
  <c r="V362" i="95"/>
  <c r="U362" i="95"/>
  <c r="C362" i="95"/>
  <c r="V361" i="95"/>
  <c r="U361" i="95"/>
  <c r="C361" i="95"/>
  <c r="V360" i="95"/>
  <c r="U360" i="95"/>
  <c r="C360" i="95"/>
  <c r="V359" i="95"/>
  <c r="U359" i="95"/>
  <c r="C359" i="95"/>
  <c r="V358" i="95"/>
  <c r="U358" i="95"/>
  <c r="C358" i="95"/>
  <c r="V357" i="95"/>
  <c r="U357" i="95"/>
  <c r="C357" i="95"/>
  <c r="V356" i="95"/>
  <c r="U356" i="95"/>
  <c r="C356" i="95"/>
  <c r="V355" i="95"/>
  <c r="U355" i="95"/>
  <c r="C355" i="95"/>
  <c r="V354" i="95"/>
  <c r="U354" i="95"/>
  <c r="C354" i="95"/>
  <c r="V353" i="95"/>
  <c r="U353" i="95"/>
  <c r="C353" i="95"/>
  <c r="V352" i="95"/>
  <c r="U352" i="95"/>
  <c r="C352" i="95"/>
  <c r="V351" i="95"/>
  <c r="U351" i="95"/>
  <c r="C351" i="95"/>
  <c r="V350" i="95"/>
  <c r="U350" i="95"/>
  <c r="C350" i="95"/>
  <c r="V349" i="95"/>
  <c r="U349" i="95"/>
  <c r="C349" i="95"/>
  <c r="V348" i="95"/>
  <c r="U348" i="95"/>
  <c r="C348" i="95"/>
  <c r="V347" i="95"/>
  <c r="U347" i="95"/>
  <c r="C347" i="95"/>
  <c r="V346" i="95"/>
  <c r="U346" i="95"/>
  <c r="C346" i="95"/>
  <c r="V345" i="95"/>
  <c r="U345" i="95"/>
  <c r="C345" i="95"/>
  <c r="V344" i="95"/>
  <c r="U344" i="95"/>
  <c r="C344" i="95"/>
  <c r="V343" i="95"/>
  <c r="U343" i="95"/>
  <c r="C343" i="95"/>
  <c r="V342" i="95"/>
  <c r="U342" i="95"/>
  <c r="C342" i="95"/>
  <c r="V341" i="95"/>
  <c r="U341" i="95"/>
  <c r="C341" i="95"/>
  <c r="V340" i="95"/>
  <c r="U340" i="95"/>
  <c r="C340" i="95"/>
  <c r="V339" i="95"/>
  <c r="U339" i="95"/>
  <c r="C339" i="95"/>
  <c r="V338" i="95"/>
  <c r="U338" i="95"/>
  <c r="C338" i="95"/>
  <c r="V337" i="95"/>
  <c r="U337" i="95"/>
  <c r="C337" i="95"/>
  <c r="V336" i="95"/>
  <c r="U336" i="95"/>
  <c r="C336" i="95"/>
  <c r="V335" i="95"/>
  <c r="U335" i="95"/>
  <c r="C335" i="95"/>
  <c r="V334" i="95"/>
  <c r="U334" i="95"/>
  <c r="C334" i="95"/>
  <c r="V333" i="95"/>
  <c r="U333" i="95"/>
  <c r="C333" i="95"/>
  <c r="V332" i="95"/>
  <c r="U332" i="95"/>
  <c r="C332" i="95"/>
  <c r="V331" i="95"/>
  <c r="U331" i="95"/>
  <c r="C331" i="95"/>
  <c r="V330" i="95"/>
  <c r="U330" i="95"/>
  <c r="C330" i="95"/>
  <c r="V329" i="95"/>
  <c r="U329" i="95"/>
  <c r="C329" i="95"/>
  <c r="V328" i="95"/>
  <c r="U328" i="95"/>
  <c r="C328" i="95"/>
  <c r="V327" i="95"/>
  <c r="U327" i="95"/>
  <c r="C327" i="95"/>
  <c r="V326" i="95"/>
  <c r="U326" i="95"/>
  <c r="C326" i="95"/>
  <c r="V325" i="95"/>
  <c r="U325" i="95"/>
  <c r="C325" i="95"/>
  <c r="V324" i="95"/>
  <c r="U324" i="95"/>
  <c r="C324" i="95"/>
  <c r="V323" i="95"/>
  <c r="U323" i="95"/>
  <c r="C323" i="95"/>
  <c r="V322" i="95"/>
  <c r="U322" i="95"/>
  <c r="C322" i="95"/>
  <c r="V321" i="95"/>
  <c r="U321" i="95"/>
  <c r="C321" i="95"/>
  <c r="V320" i="95"/>
  <c r="U320" i="95"/>
  <c r="C320" i="95"/>
  <c r="V319" i="95"/>
  <c r="U319" i="95"/>
  <c r="C319" i="95"/>
  <c r="V318" i="95"/>
  <c r="U318" i="95"/>
  <c r="C318" i="95"/>
  <c r="V317" i="95"/>
  <c r="U317" i="95"/>
  <c r="C317" i="95"/>
  <c r="V316" i="95"/>
  <c r="U316" i="95"/>
  <c r="C316" i="95"/>
  <c r="V315" i="95"/>
  <c r="U315" i="95"/>
  <c r="C315" i="95"/>
  <c r="V314" i="95"/>
  <c r="U314" i="95"/>
  <c r="C314" i="95"/>
  <c r="V313" i="95"/>
  <c r="U313" i="95"/>
  <c r="C313" i="95"/>
  <c r="V312" i="95"/>
  <c r="U312" i="95"/>
  <c r="C312" i="95"/>
  <c r="V311" i="95"/>
  <c r="U311" i="95"/>
  <c r="C311" i="95"/>
  <c r="V310" i="95"/>
  <c r="U310" i="95"/>
  <c r="C310" i="95"/>
  <c r="V309" i="95"/>
  <c r="U309" i="95"/>
  <c r="C309" i="95"/>
  <c r="V308" i="95"/>
  <c r="U308" i="95"/>
  <c r="C308" i="95"/>
  <c r="V307" i="95"/>
  <c r="U307" i="95"/>
  <c r="C307" i="95"/>
  <c r="V306" i="95"/>
  <c r="U306" i="95"/>
  <c r="C306" i="95"/>
  <c r="V305" i="95"/>
  <c r="U305" i="95"/>
  <c r="C305" i="95"/>
  <c r="V304" i="95"/>
  <c r="U304" i="95"/>
  <c r="C304" i="95"/>
  <c r="V303" i="95"/>
  <c r="U303" i="95"/>
  <c r="C303" i="95"/>
  <c r="V302" i="95"/>
  <c r="U302" i="95"/>
  <c r="C302" i="95"/>
  <c r="V301" i="95"/>
  <c r="U301" i="95"/>
  <c r="C301" i="95"/>
  <c r="V300" i="95"/>
  <c r="U300" i="95"/>
  <c r="C300" i="95"/>
  <c r="V299" i="95"/>
  <c r="U299" i="95"/>
  <c r="C299" i="95"/>
  <c r="V298" i="95"/>
  <c r="U298" i="95"/>
  <c r="C298" i="95"/>
  <c r="V297" i="95"/>
  <c r="U297" i="95"/>
  <c r="C297" i="95"/>
  <c r="V296" i="95"/>
  <c r="U296" i="95"/>
  <c r="C296" i="95"/>
  <c r="V295" i="95"/>
  <c r="U295" i="95"/>
  <c r="C295" i="95"/>
  <c r="V294" i="95"/>
  <c r="U294" i="95"/>
  <c r="C294" i="95"/>
  <c r="V293" i="95"/>
  <c r="U293" i="95"/>
  <c r="C293" i="95"/>
  <c r="V292" i="95"/>
  <c r="U292" i="95"/>
  <c r="C292" i="95"/>
  <c r="V291" i="95"/>
  <c r="U291" i="95"/>
  <c r="C291" i="95"/>
  <c r="V290" i="95"/>
  <c r="U290" i="95"/>
  <c r="C290" i="95"/>
  <c r="V289" i="95"/>
  <c r="U289" i="95"/>
  <c r="C289" i="95"/>
  <c r="V288" i="95"/>
  <c r="U288" i="95"/>
  <c r="C288" i="95"/>
  <c r="V287" i="95"/>
  <c r="U287" i="95"/>
  <c r="C287" i="95"/>
  <c r="V286" i="95"/>
  <c r="U286" i="95"/>
  <c r="C286" i="95"/>
  <c r="V285" i="95"/>
  <c r="U285" i="95"/>
  <c r="C285" i="95"/>
  <c r="V284" i="95"/>
  <c r="U284" i="95"/>
  <c r="C284" i="95"/>
  <c r="V283" i="95"/>
  <c r="U283" i="95"/>
  <c r="C283" i="95"/>
  <c r="V282" i="95"/>
  <c r="U282" i="95"/>
  <c r="C282" i="95"/>
  <c r="V281" i="95"/>
  <c r="U281" i="95"/>
  <c r="C281" i="95"/>
  <c r="V280" i="95"/>
  <c r="U280" i="95"/>
  <c r="C280" i="95"/>
  <c r="V279" i="95"/>
  <c r="U279" i="95"/>
  <c r="C279" i="95"/>
  <c r="V278" i="95"/>
  <c r="U278" i="95"/>
  <c r="C278" i="95"/>
  <c r="V277" i="95"/>
  <c r="U277" i="95"/>
  <c r="C277" i="95"/>
  <c r="V276" i="95"/>
  <c r="U276" i="95"/>
  <c r="C276" i="95"/>
  <c r="V275" i="95"/>
  <c r="U275" i="95"/>
  <c r="C275" i="95"/>
  <c r="V274" i="95"/>
  <c r="U274" i="95"/>
  <c r="C274" i="95"/>
  <c r="V273" i="95"/>
  <c r="U273" i="95"/>
  <c r="C273" i="95"/>
  <c r="V272" i="95"/>
  <c r="U272" i="95"/>
  <c r="C272" i="95"/>
  <c r="V271" i="95"/>
  <c r="U271" i="95"/>
  <c r="C271" i="95"/>
  <c r="V270" i="95"/>
  <c r="U270" i="95"/>
  <c r="C270" i="95"/>
  <c r="V269" i="95"/>
  <c r="U269" i="95"/>
  <c r="C269" i="95"/>
  <c r="V268" i="95"/>
  <c r="U268" i="95"/>
  <c r="C268" i="95"/>
  <c r="V267" i="95"/>
  <c r="U267" i="95"/>
  <c r="C267" i="95"/>
  <c r="V266" i="95"/>
  <c r="U266" i="95"/>
  <c r="C266" i="95"/>
  <c r="V265" i="95"/>
  <c r="U265" i="95"/>
  <c r="C265" i="95"/>
  <c r="V264" i="95"/>
  <c r="U264" i="95"/>
  <c r="C264" i="95"/>
  <c r="V263" i="95"/>
  <c r="U263" i="95"/>
  <c r="C263" i="95"/>
  <c r="V262" i="95"/>
  <c r="U262" i="95"/>
  <c r="C262" i="95"/>
  <c r="V261" i="95"/>
  <c r="U261" i="95"/>
  <c r="C261" i="95"/>
  <c r="V260" i="95"/>
  <c r="U260" i="95"/>
  <c r="C260" i="95"/>
  <c r="V259" i="95"/>
  <c r="U259" i="95"/>
  <c r="C259" i="95"/>
  <c r="V258" i="95"/>
  <c r="U258" i="95"/>
  <c r="C258" i="95"/>
  <c r="V257" i="95"/>
  <c r="U257" i="95"/>
  <c r="C257" i="95"/>
  <c r="V256" i="95"/>
  <c r="U256" i="95"/>
  <c r="C256" i="95"/>
  <c r="V255" i="95"/>
  <c r="U255" i="95"/>
  <c r="C255" i="95"/>
  <c r="V254" i="95"/>
  <c r="U254" i="95"/>
  <c r="C254" i="95"/>
  <c r="V253" i="95"/>
  <c r="U253" i="95"/>
  <c r="C253" i="95"/>
  <c r="V252" i="95"/>
  <c r="U252" i="95"/>
  <c r="C252" i="95"/>
  <c r="V251" i="95"/>
  <c r="U251" i="95"/>
  <c r="C251" i="95"/>
  <c r="V250" i="95"/>
  <c r="U250" i="95"/>
  <c r="C250" i="95"/>
  <c r="V249" i="95"/>
  <c r="U249" i="95"/>
  <c r="C249" i="95"/>
  <c r="V248" i="95"/>
  <c r="U248" i="95"/>
  <c r="C248" i="95"/>
  <c r="V247" i="95"/>
  <c r="U247" i="95"/>
  <c r="C247" i="95"/>
  <c r="V246" i="95"/>
  <c r="U246" i="95"/>
  <c r="C246" i="95"/>
  <c r="V245" i="95"/>
  <c r="U245" i="95"/>
  <c r="C245" i="95"/>
  <c r="V244" i="95"/>
  <c r="U244" i="95"/>
  <c r="C244" i="95"/>
  <c r="V243" i="95"/>
  <c r="U243" i="95"/>
  <c r="C243" i="95"/>
  <c r="V242" i="95"/>
  <c r="U242" i="95"/>
  <c r="C242" i="95"/>
  <c r="V241" i="95"/>
  <c r="U241" i="95"/>
  <c r="C241" i="95"/>
  <c r="V240" i="95"/>
  <c r="U240" i="95"/>
  <c r="C240" i="95"/>
  <c r="V239" i="95"/>
  <c r="U239" i="95"/>
  <c r="C239" i="95"/>
  <c r="V238" i="95"/>
  <c r="U238" i="95"/>
  <c r="C238" i="95"/>
  <c r="V237" i="95"/>
  <c r="U237" i="95"/>
  <c r="C237" i="95"/>
  <c r="V236" i="95"/>
  <c r="U236" i="95"/>
  <c r="C236" i="95"/>
  <c r="V235" i="95"/>
  <c r="U235" i="95"/>
  <c r="C235" i="95"/>
  <c r="V234" i="95"/>
  <c r="U234" i="95"/>
  <c r="C234" i="95"/>
  <c r="V233" i="95"/>
  <c r="U233" i="95"/>
  <c r="C233" i="95"/>
  <c r="V232" i="95"/>
  <c r="U232" i="95"/>
  <c r="C232" i="95"/>
  <c r="V231" i="95"/>
  <c r="U231" i="95"/>
  <c r="C231" i="95"/>
  <c r="V230" i="95"/>
  <c r="U230" i="95"/>
  <c r="C230" i="95"/>
  <c r="V229" i="95"/>
  <c r="U229" i="95"/>
  <c r="C229" i="95"/>
  <c r="V228" i="95"/>
  <c r="U228" i="95"/>
  <c r="C228" i="95"/>
  <c r="V227" i="95"/>
  <c r="U227" i="95"/>
  <c r="C227" i="95"/>
  <c r="V226" i="95"/>
  <c r="U226" i="95"/>
  <c r="C226" i="95"/>
  <c r="V225" i="95"/>
  <c r="U225" i="95"/>
  <c r="C225" i="95"/>
  <c r="V224" i="95"/>
  <c r="U224" i="95"/>
  <c r="C224" i="95"/>
  <c r="V223" i="95"/>
  <c r="U223" i="95"/>
  <c r="C223" i="95"/>
  <c r="V222" i="95"/>
  <c r="U222" i="95"/>
  <c r="C222" i="95"/>
  <c r="V221" i="95"/>
  <c r="U221" i="95"/>
  <c r="C221" i="95"/>
  <c r="V220" i="95"/>
  <c r="U220" i="95"/>
  <c r="C220" i="95"/>
  <c r="V219" i="95"/>
  <c r="U219" i="95"/>
  <c r="C219" i="95"/>
  <c r="V218" i="95"/>
  <c r="U218" i="95"/>
  <c r="C218" i="95"/>
  <c r="V217" i="95"/>
  <c r="U217" i="95"/>
  <c r="C217" i="95"/>
  <c r="V216" i="95"/>
  <c r="U216" i="95"/>
  <c r="C216" i="95"/>
  <c r="V215" i="95"/>
  <c r="U215" i="95"/>
  <c r="C215" i="95"/>
  <c r="V214" i="95"/>
  <c r="U214" i="95"/>
  <c r="C214" i="95"/>
  <c r="V213" i="95"/>
  <c r="U213" i="95"/>
  <c r="C213" i="95"/>
  <c r="V212" i="95"/>
  <c r="U212" i="95"/>
  <c r="C212" i="95"/>
  <c r="V211" i="95"/>
  <c r="U211" i="95"/>
  <c r="C211" i="95"/>
  <c r="V210" i="95"/>
  <c r="U210" i="95"/>
  <c r="C210" i="95"/>
  <c r="V209" i="95"/>
  <c r="U209" i="95"/>
  <c r="C209" i="95"/>
  <c r="V208" i="95"/>
  <c r="U208" i="95"/>
  <c r="C208" i="95"/>
  <c r="V207" i="95"/>
  <c r="U207" i="95"/>
  <c r="C207" i="95"/>
  <c r="V206" i="95"/>
  <c r="U206" i="95"/>
  <c r="C206" i="95"/>
  <c r="V205" i="95"/>
  <c r="U205" i="95"/>
  <c r="C205" i="95"/>
  <c r="V204" i="95"/>
  <c r="U204" i="95"/>
  <c r="C204" i="95"/>
  <c r="V203" i="95"/>
  <c r="U203" i="95"/>
  <c r="C203" i="95"/>
  <c r="V202" i="95"/>
  <c r="U202" i="95"/>
  <c r="C202" i="95"/>
  <c r="V201" i="95"/>
  <c r="U201" i="95"/>
  <c r="C201" i="95"/>
  <c r="V200" i="95"/>
  <c r="U200" i="95"/>
  <c r="C200" i="95"/>
  <c r="V199" i="95"/>
  <c r="U199" i="95"/>
  <c r="C199" i="95"/>
  <c r="V198" i="95"/>
  <c r="U198" i="95"/>
  <c r="C198" i="95"/>
  <c r="V197" i="95"/>
  <c r="U197" i="95"/>
  <c r="C197" i="95"/>
  <c r="V196" i="95"/>
  <c r="U196" i="95"/>
  <c r="C196" i="95"/>
  <c r="V195" i="95"/>
  <c r="U195" i="95"/>
  <c r="C195" i="95"/>
  <c r="V194" i="95"/>
  <c r="U194" i="95"/>
  <c r="C194" i="95"/>
  <c r="V193" i="95"/>
  <c r="U193" i="95"/>
  <c r="C193" i="95"/>
  <c r="V192" i="95"/>
  <c r="U192" i="95"/>
  <c r="C192" i="95"/>
  <c r="V191" i="95"/>
  <c r="U191" i="95"/>
  <c r="C191" i="95"/>
  <c r="V190" i="95"/>
  <c r="U190" i="95"/>
  <c r="C190" i="95"/>
  <c r="V189" i="95"/>
  <c r="U189" i="95"/>
  <c r="C189" i="95"/>
  <c r="V188" i="95"/>
  <c r="U188" i="95"/>
  <c r="C188" i="95"/>
  <c r="V187" i="95"/>
  <c r="U187" i="95"/>
  <c r="C187" i="95"/>
  <c r="V186" i="95"/>
  <c r="U186" i="95"/>
  <c r="C186" i="95"/>
  <c r="V185" i="95"/>
  <c r="U185" i="95"/>
  <c r="C185" i="95"/>
  <c r="V184" i="95"/>
  <c r="U184" i="95"/>
  <c r="C184" i="95"/>
  <c r="V183" i="95"/>
  <c r="U183" i="95"/>
  <c r="C183" i="95"/>
  <c r="V182" i="95"/>
  <c r="U182" i="95"/>
  <c r="C182" i="95"/>
  <c r="V181" i="95"/>
  <c r="U181" i="95"/>
  <c r="C181" i="95"/>
  <c r="V180" i="95"/>
  <c r="U180" i="95"/>
  <c r="C180" i="95"/>
  <c r="V179" i="95"/>
  <c r="U179" i="95"/>
  <c r="C179" i="95"/>
  <c r="V178" i="95"/>
  <c r="U178" i="95"/>
  <c r="C178" i="95"/>
  <c r="V177" i="95"/>
  <c r="U177" i="95"/>
  <c r="C177" i="95"/>
  <c r="V176" i="95"/>
  <c r="U176" i="95"/>
  <c r="C176" i="95"/>
  <c r="V175" i="95"/>
  <c r="U175" i="95"/>
  <c r="C175" i="95"/>
  <c r="V174" i="95"/>
  <c r="U174" i="95"/>
  <c r="C174" i="95"/>
  <c r="V173" i="95"/>
  <c r="U173" i="95"/>
  <c r="C173" i="95"/>
  <c r="V172" i="95"/>
  <c r="U172" i="95"/>
  <c r="C172" i="95"/>
  <c r="V171" i="95"/>
  <c r="U171" i="95"/>
  <c r="C171" i="95"/>
  <c r="V170" i="95"/>
  <c r="U170" i="95"/>
  <c r="C170" i="95"/>
  <c r="V169" i="95"/>
  <c r="U169" i="95"/>
  <c r="C169" i="95"/>
  <c r="V168" i="95"/>
  <c r="U168" i="95"/>
  <c r="C168" i="95"/>
  <c r="V167" i="95"/>
  <c r="U167" i="95"/>
  <c r="C167" i="95"/>
  <c r="V166" i="95"/>
  <c r="U166" i="95"/>
  <c r="C166" i="95"/>
  <c r="V165" i="95"/>
  <c r="U165" i="95"/>
  <c r="C165" i="95"/>
  <c r="V164" i="95"/>
  <c r="U164" i="95"/>
  <c r="C164" i="95"/>
  <c r="V163" i="95"/>
  <c r="U163" i="95"/>
  <c r="C163" i="95"/>
  <c r="V162" i="95"/>
  <c r="U162" i="95"/>
  <c r="C162" i="95"/>
  <c r="V161" i="95"/>
  <c r="U161" i="95"/>
  <c r="C161" i="95"/>
  <c r="V160" i="95"/>
  <c r="U160" i="95"/>
  <c r="C160" i="95"/>
  <c r="V159" i="95"/>
  <c r="U159" i="95"/>
  <c r="C159" i="95"/>
  <c r="V158" i="95"/>
  <c r="U158" i="95"/>
  <c r="C158" i="95"/>
  <c r="V157" i="95"/>
  <c r="U157" i="95"/>
  <c r="C157" i="95"/>
  <c r="V156" i="95"/>
  <c r="U156" i="95"/>
  <c r="C156" i="95"/>
  <c r="V155" i="95"/>
  <c r="U155" i="95"/>
  <c r="C155" i="95"/>
  <c r="V154" i="95"/>
  <c r="U154" i="95"/>
  <c r="C154" i="95"/>
  <c r="V153" i="95"/>
  <c r="U153" i="95"/>
  <c r="C153" i="95"/>
  <c r="V152" i="95"/>
  <c r="U152" i="95"/>
  <c r="C152" i="95"/>
  <c r="V151" i="95"/>
  <c r="U151" i="95"/>
  <c r="C151" i="95"/>
  <c r="V150" i="95"/>
  <c r="U150" i="95"/>
  <c r="C150" i="95"/>
  <c r="V149" i="95"/>
  <c r="U149" i="95"/>
  <c r="C149" i="95"/>
  <c r="V148" i="95"/>
  <c r="U148" i="95"/>
  <c r="C148" i="95"/>
  <c r="V147" i="95"/>
  <c r="U147" i="95"/>
  <c r="C147" i="95"/>
  <c r="V146" i="95"/>
  <c r="U146" i="95"/>
  <c r="C146" i="95"/>
  <c r="V145" i="95"/>
  <c r="U145" i="95"/>
  <c r="C145" i="95"/>
  <c r="V144" i="95"/>
  <c r="U144" i="95"/>
  <c r="C144" i="95"/>
  <c r="V143" i="95"/>
  <c r="U143" i="95"/>
  <c r="C143" i="95"/>
  <c r="V142" i="95"/>
  <c r="U142" i="95"/>
  <c r="C142" i="95"/>
  <c r="V141" i="95"/>
  <c r="U141" i="95"/>
  <c r="C141" i="95"/>
  <c r="V140" i="95"/>
  <c r="U140" i="95"/>
  <c r="C140" i="95"/>
  <c r="V139" i="95"/>
  <c r="U139" i="95"/>
  <c r="C139" i="95"/>
  <c r="V138" i="95"/>
  <c r="U138" i="95"/>
  <c r="C138" i="95"/>
  <c r="V137" i="95"/>
  <c r="U137" i="95"/>
  <c r="C137" i="95"/>
  <c r="V136" i="95"/>
  <c r="U136" i="95"/>
  <c r="C136" i="95"/>
  <c r="V135" i="95"/>
  <c r="U135" i="95"/>
  <c r="C135" i="95"/>
  <c r="V134" i="95"/>
  <c r="U134" i="95"/>
  <c r="C134" i="95"/>
  <c r="V133" i="95"/>
  <c r="U133" i="95"/>
  <c r="C133" i="95"/>
  <c r="V132" i="95"/>
  <c r="U132" i="95"/>
  <c r="C132" i="95"/>
  <c r="V131" i="95"/>
  <c r="U131" i="95"/>
  <c r="C131" i="95"/>
  <c r="V130" i="95"/>
  <c r="U130" i="95"/>
  <c r="C130" i="95"/>
  <c r="V129" i="95"/>
  <c r="U129" i="95"/>
  <c r="C129" i="95"/>
  <c r="V128" i="95"/>
  <c r="U128" i="95"/>
  <c r="C128" i="95"/>
  <c r="V127" i="95"/>
  <c r="U127" i="95"/>
  <c r="C127" i="95"/>
  <c r="V126" i="95"/>
  <c r="U126" i="95"/>
  <c r="C126" i="95"/>
  <c r="V125" i="95"/>
  <c r="U125" i="95"/>
  <c r="C125" i="95"/>
  <c r="V124" i="95"/>
  <c r="U124" i="95"/>
  <c r="C124" i="95"/>
  <c r="V123" i="95"/>
  <c r="U123" i="95"/>
  <c r="C123" i="95"/>
  <c r="V122" i="95"/>
  <c r="U122" i="95"/>
  <c r="C122" i="95"/>
  <c r="V121" i="95"/>
  <c r="U121" i="95"/>
  <c r="C121" i="95"/>
  <c r="V120" i="95"/>
  <c r="U120" i="95"/>
  <c r="C120" i="95"/>
  <c r="V119" i="95"/>
  <c r="U119" i="95"/>
  <c r="C119" i="95"/>
  <c r="V118" i="95"/>
  <c r="U118" i="95"/>
  <c r="C118" i="95"/>
  <c r="V117" i="95"/>
  <c r="U117" i="95"/>
  <c r="C117" i="95"/>
  <c r="V116" i="95"/>
  <c r="U116" i="95"/>
  <c r="C116" i="95"/>
  <c r="V115" i="95"/>
  <c r="U115" i="95"/>
  <c r="C115" i="95"/>
  <c r="V114" i="95"/>
  <c r="U114" i="95"/>
  <c r="C114" i="95"/>
  <c r="V113" i="95"/>
  <c r="U113" i="95"/>
  <c r="C113" i="95"/>
  <c r="V112" i="95"/>
  <c r="U112" i="95"/>
  <c r="C112" i="95"/>
  <c r="V111" i="95"/>
  <c r="U111" i="95"/>
  <c r="C111" i="95"/>
  <c r="V110" i="95"/>
  <c r="U110" i="95"/>
  <c r="C110" i="95"/>
  <c r="V109" i="95"/>
  <c r="U109" i="95"/>
  <c r="C109" i="95"/>
  <c r="V108" i="95"/>
  <c r="U108" i="95"/>
  <c r="C108" i="95"/>
  <c r="V107" i="95"/>
  <c r="U107" i="95"/>
  <c r="C107" i="95"/>
  <c r="V106" i="95"/>
  <c r="U106" i="95"/>
  <c r="C106" i="95"/>
  <c r="V105" i="95"/>
  <c r="U105" i="95"/>
  <c r="C105" i="95"/>
  <c r="V104" i="95"/>
  <c r="U104" i="95"/>
  <c r="C104" i="95"/>
  <c r="V103" i="95"/>
  <c r="U103" i="95"/>
  <c r="C103" i="95"/>
  <c r="V102" i="95"/>
  <c r="U102" i="95"/>
  <c r="C102" i="95"/>
  <c r="U101" i="95"/>
  <c r="C101" i="95"/>
  <c r="U100" i="95"/>
  <c r="C100" i="95"/>
  <c r="U99" i="95"/>
  <c r="C99" i="95"/>
  <c r="U98" i="95"/>
  <c r="C98" i="95"/>
  <c r="U97" i="95"/>
  <c r="C97" i="95"/>
  <c r="U96" i="95"/>
  <c r="C96" i="95"/>
  <c r="U95" i="95"/>
  <c r="C95" i="95"/>
  <c r="U94" i="95"/>
  <c r="C94" i="95"/>
  <c r="U93" i="95"/>
  <c r="C93" i="95"/>
  <c r="U92" i="95"/>
  <c r="C92" i="95"/>
  <c r="V91" i="95"/>
  <c r="C91" i="95"/>
  <c r="B91" i="95"/>
  <c r="V90" i="95"/>
  <c r="C90" i="95"/>
  <c r="B90" i="95"/>
  <c r="V89" i="95"/>
  <c r="C89" i="95"/>
  <c r="B89" i="95"/>
  <c r="V88" i="95"/>
  <c r="U88" i="95"/>
  <c r="C88" i="95"/>
  <c r="V87" i="95"/>
  <c r="C87" i="95"/>
  <c r="B87" i="95"/>
  <c r="U86" i="95"/>
  <c r="C86" i="95"/>
  <c r="V85" i="95"/>
  <c r="C85" i="95"/>
  <c r="B85" i="95"/>
  <c r="V84" i="95"/>
  <c r="C84" i="95"/>
  <c r="B84" i="95"/>
  <c r="U83" i="95"/>
  <c r="C83" i="95"/>
  <c r="V82" i="95"/>
  <c r="U82" i="95"/>
  <c r="C82" i="95"/>
  <c r="V81" i="95"/>
  <c r="U81" i="95"/>
  <c r="C81" i="95"/>
  <c r="U80" i="95"/>
  <c r="C80" i="95"/>
  <c r="U79" i="95"/>
  <c r="C79" i="95"/>
  <c r="U78" i="95"/>
  <c r="C78" i="95"/>
  <c r="U77" i="95"/>
  <c r="C77" i="95"/>
  <c r="V76" i="95"/>
  <c r="C76" i="95"/>
  <c r="B76" i="95"/>
  <c r="U75" i="95"/>
  <c r="C75" i="95"/>
  <c r="U74" i="95"/>
  <c r="C74" i="95"/>
  <c r="U73" i="95"/>
  <c r="C73" i="95"/>
  <c r="U72" i="95"/>
  <c r="C72" i="95"/>
  <c r="U71" i="95"/>
  <c r="C71" i="95"/>
  <c r="U70" i="95"/>
  <c r="C70" i="95"/>
  <c r="U69" i="95"/>
  <c r="C69" i="95"/>
  <c r="U68" i="95"/>
  <c r="C68" i="95"/>
  <c r="U67" i="95"/>
  <c r="C67" i="95"/>
  <c r="V66" i="95"/>
  <c r="U66" i="95"/>
  <c r="C66" i="95"/>
  <c r="V65" i="95"/>
  <c r="U65" i="95"/>
  <c r="C65" i="95"/>
  <c r="V64" i="95"/>
  <c r="U64" i="95"/>
  <c r="C64" i="95"/>
  <c r="V63" i="95"/>
  <c r="U63" i="95"/>
  <c r="C63" i="95"/>
  <c r="V62" i="95"/>
  <c r="U62" i="95"/>
  <c r="C62" i="95"/>
  <c r="V61" i="95"/>
  <c r="U61" i="95"/>
  <c r="C61" i="95"/>
  <c r="V60" i="95"/>
  <c r="U60" i="95"/>
  <c r="C60" i="95"/>
  <c r="V59" i="95"/>
  <c r="U59" i="95"/>
  <c r="C59" i="95"/>
  <c r="V58" i="95"/>
  <c r="U58" i="95"/>
  <c r="C58" i="95"/>
  <c r="V57" i="95"/>
  <c r="U57" i="95"/>
  <c r="C57" i="95"/>
  <c r="V56" i="95"/>
  <c r="U56" i="95"/>
  <c r="C56" i="95"/>
  <c r="V55" i="95"/>
  <c r="U55" i="95"/>
  <c r="C55" i="95"/>
  <c r="V54" i="95"/>
  <c r="U54" i="95"/>
  <c r="C54" i="95"/>
  <c r="V53" i="95"/>
  <c r="U53" i="95"/>
  <c r="C53" i="95"/>
  <c r="V52" i="95"/>
  <c r="U52" i="95"/>
  <c r="C52" i="95"/>
  <c r="V51" i="95"/>
  <c r="U51" i="95"/>
  <c r="C51" i="95"/>
  <c r="V50" i="95"/>
  <c r="U50" i="95"/>
  <c r="C50" i="95"/>
  <c r="V49" i="95"/>
  <c r="U49" i="95"/>
  <c r="C49" i="95"/>
  <c r="U48" i="95"/>
  <c r="C48" i="95"/>
  <c r="V47" i="95"/>
  <c r="U47" i="95"/>
  <c r="C47" i="95"/>
  <c r="U46" i="95"/>
  <c r="C46" i="95"/>
  <c r="U45" i="95"/>
  <c r="C45" i="95"/>
  <c r="U44" i="95"/>
  <c r="C44" i="95"/>
  <c r="U43" i="95"/>
  <c r="C43" i="95"/>
  <c r="U42" i="95"/>
  <c r="C42" i="95"/>
  <c r="U41" i="95"/>
  <c r="C41" i="95"/>
  <c r="U40" i="95"/>
  <c r="C40" i="95"/>
  <c r="U39" i="95"/>
  <c r="C39" i="95"/>
  <c r="U38" i="95"/>
  <c r="C38" i="95"/>
  <c r="U37" i="95"/>
  <c r="C37" i="95"/>
  <c r="U36" i="95"/>
  <c r="C36" i="95"/>
  <c r="U35" i="95"/>
  <c r="C35" i="95"/>
  <c r="U34" i="95"/>
  <c r="C34" i="95"/>
  <c r="U33" i="95"/>
  <c r="C33" i="95"/>
  <c r="V32" i="95"/>
  <c r="U32" i="95"/>
  <c r="C32" i="95"/>
  <c r="V31" i="95"/>
  <c r="U31" i="95"/>
  <c r="C31" i="95"/>
  <c r="V30" i="95"/>
  <c r="U30" i="95"/>
  <c r="C30" i="95"/>
  <c r="V29" i="95"/>
  <c r="U29" i="95"/>
  <c r="C29" i="95"/>
  <c r="V28" i="95"/>
  <c r="U28" i="95"/>
  <c r="C28" i="95"/>
  <c r="V27" i="95"/>
  <c r="U27" i="95"/>
  <c r="V26" i="95"/>
  <c r="U26" i="95"/>
  <c r="C26" i="95"/>
  <c r="V25" i="95"/>
  <c r="U25" i="95"/>
  <c r="C25" i="95"/>
  <c r="V24" i="95"/>
  <c r="U24" i="95"/>
  <c r="C24" i="95"/>
  <c r="V23" i="95"/>
  <c r="U23" i="95"/>
  <c r="C23" i="95"/>
  <c r="V22" i="95"/>
  <c r="U22" i="95"/>
  <c r="C22" i="95"/>
  <c r="V21" i="95"/>
  <c r="U21" i="95"/>
  <c r="C21" i="95"/>
  <c r="V20" i="95"/>
  <c r="U20" i="95"/>
  <c r="C20" i="95"/>
  <c r="V19" i="95"/>
  <c r="U19" i="95"/>
  <c r="C19" i="95"/>
  <c r="U18" i="95"/>
  <c r="C18" i="95"/>
  <c r="U17" i="95"/>
  <c r="C17" i="95"/>
  <c r="V16" i="95"/>
  <c r="U16" i="95"/>
  <c r="C16" i="95"/>
  <c r="V15" i="95"/>
  <c r="U15" i="95"/>
  <c r="C15" i="95"/>
  <c r="V14" i="95"/>
  <c r="U14" i="95"/>
  <c r="C14" i="95"/>
  <c r="V13" i="95"/>
  <c r="U13" i="95"/>
  <c r="C13" i="95"/>
  <c r="V12" i="95"/>
  <c r="U12" i="95"/>
  <c r="C12" i="95"/>
  <c r="V11" i="95"/>
  <c r="U11" i="95"/>
  <c r="C11" i="95"/>
  <c r="V10" i="95"/>
  <c r="U10" i="95"/>
  <c r="C10" i="95"/>
  <c r="V9" i="95"/>
  <c r="U9" i="95"/>
  <c r="C9" i="95"/>
  <c r="V8" i="95"/>
  <c r="U8" i="95"/>
  <c r="C8" i="95"/>
  <c r="V7" i="95"/>
  <c r="U7" i="95"/>
  <c r="C7" i="95"/>
  <c r="V6" i="95"/>
  <c r="U6" i="95"/>
  <c r="C6" i="95"/>
  <c r="V5" i="95"/>
  <c r="U5" i="95"/>
  <c r="C5" i="95"/>
  <c r="V4" i="95"/>
  <c r="U4" i="95"/>
  <c r="C4" i="95"/>
  <c r="V3" i="95"/>
  <c r="U3" i="95"/>
  <c r="C3" i="95"/>
  <c r="V2" i="95"/>
  <c r="U2" i="95"/>
  <c r="C2" i="95"/>
  <c r="AX14" i="75"/>
  <c r="BD14" i="75" s="1"/>
  <c r="AW14" i="75"/>
  <c r="BC14" i="75" s="1"/>
  <c r="R14" i="75"/>
  <c r="Q14" i="75"/>
  <c r="BB14" i="75" l="1"/>
  <c r="AZ14" i="75"/>
  <c r="BE14" i="75" s="1"/>
  <c r="BA14" i="75"/>
  <c r="BF14" i="75" s="1"/>
  <c r="BG1421" i="75"/>
  <c r="BG1422" i="75" l="1"/>
  <c r="BG1423" i="75" l="1"/>
  <c r="BG1424" i="75"/>
  <c r="U104" i="94" l="1"/>
  <c r="T104" i="94"/>
  <c r="S104" i="94"/>
  <c r="R104" i="94"/>
  <c r="U103" i="94"/>
  <c r="T103" i="94"/>
  <c r="S103" i="94"/>
  <c r="R103" i="94"/>
  <c r="U102" i="94"/>
  <c r="T102" i="94"/>
  <c r="S102" i="94"/>
  <c r="R102" i="94"/>
  <c r="U101" i="94"/>
  <c r="T101" i="94"/>
  <c r="S101" i="94"/>
  <c r="R101" i="94"/>
  <c r="U100" i="94"/>
  <c r="T100" i="94"/>
  <c r="S100" i="94"/>
  <c r="R100" i="94"/>
  <c r="U99" i="94"/>
  <c r="T99" i="94"/>
  <c r="S99" i="94"/>
  <c r="R99" i="94"/>
  <c r="U98" i="94"/>
  <c r="T98" i="94"/>
  <c r="S98" i="94"/>
  <c r="R98" i="94"/>
  <c r="U97" i="94"/>
  <c r="T97" i="94"/>
  <c r="S97" i="94"/>
  <c r="R97" i="94"/>
  <c r="U96" i="94"/>
  <c r="T96" i="94"/>
  <c r="S96" i="94"/>
  <c r="R96" i="94"/>
  <c r="U95" i="94"/>
  <c r="T95" i="94"/>
  <c r="S95" i="94"/>
  <c r="R95" i="94"/>
  <c r="U94" i="94"/>
  <c r="T94" i="94"/>
  <c r="S94" i="94"/>
  <c r="R94" i="94"/>
  <c r="U93" i="94"/>
  <c r="T93" i="94"/>
  <c r="S93" i="94"/>
  <c r="R93" i="94"/>
  <c r="U92" i="94"/>
  <c r="T92" i="94"/>
  <c r="S92" i="94"/>
  <c r="R92" i="94"/>
  <c r="U91" i="94"/>
  <c r="T91" i="94"/>
  <c r="S91" i="94"/>
  <c r="R91" i="94"/>
  <c r="U90" i="94"/>
  <c r="T90" i="94"/>
  <c r="S90" i="94"/>
  <c r="R90" i="94"/>
  <c r="U89" i="94"/>
  <c r="T89" i="94"/>
  <c r="S89" i="94"/>
  <c r="R89" i="94"/>
  <c r="U88" i="94"/>
  <c r="T88" i="94"/>
  <c r="S88" i="94"/>
  <c r="R88" i="94"/>
  <c r="U87" i="94"/>
  <c r="T87" i="94"/>
  <c r="S87" i="94"/>
  <c r="R87" i="94"/>
  <c r="U86" i="94"/>
  <c r="T86" i="94"/>
  <c r="S86" i="94"/>
  <c r="R86" i="94"/>
  <c r="U85" i="94"/>
  <c r="T85" i="94"/>
  <c r="S85" i="94"/>
  <c r="R85" i="94"/>
  <c r="U84" i="94"/>
  <c r="T84" i="94"/>
  <c r="S84" i="94"/>
  <c r="R84" i="94"/>
  <c r="U83" i="94"/>
  <c r="T83" i="94"/>
  <c r="S83" i="94"/>
  <c r="R83" i="94"/>
  <c r="U82" i="94"/>
  <c r="T82" i="94"/>
  <c r="S82" i="94"/>
  <c r="R82" i="94"/>
  <c r="U81" i="94"/>
  <c r="T81" i="94"/>
  <c r="S81" i="94"/>
  <c r="R81" i="94"/>
  <c r="U80" i="94"/>
  <c r="T80" i="94"/>
  <c r="S80" i="94"/>
  <c r="R80" i="94"/>
  <c r="U79" i="94"/>
  <c r="T79" i="94"/>
  <c r="S79" i="94"/>
  <c r="R79" i="94"/>
  <c r="U78" i="94"/>
  <c r="T78" i="94"/>
  <c r="S78" i="94"/>
  <c r="R78" i="94"/>
  <c r="U77" i="94"/>
  <c r="T77" i="94"/>
  <c r="S77" i="94"/>
  <c r="R77" i="94"/>
  <c r="U76" i="94"/>
  <c r="T76" i="94"/>
  <c r="S76" i="94"/>
  <c r="R76" i="94"/>
  <c r="U75" i="94"/>
  <c r="T75" i="94"/>
  <c r="S75" i="94"/>
  <c r="R75" i="94"/>
  <c r="U74" i="94"/>
  <c r="T74" i="94"/>
  <c r="S74" i="94"/>
  <c r="R74" i="94"/>
  <c r="U73" i="94"/>
  <c r="T73" i="94"/>
  <c r="S73" i="94"/>
  <c r="R73" i="94"/>
  <c r="U72" i="94"/>
  <c r="T72" i="94"/>
  <c r="S72" i="94"/>
  <c r="R72" i="94"/>
  <c r="U71" i="94"/>
  <c r="T71" i="94"/>
  <c r="S71" i="94"/>
  <c r="R71" i="94"/>
  <c r="U70" i="94"/>
  <c r="T70" i="94"/>
  <c r="S70" i="94"/>
  <c r="R70" i="94"/>
  <c r="U69" i="94"/>
  <c r="T69" i="94"/>
  <c r="S69" i="94"/>
  <c r="R69" i="94"/>
  <c r="U68" i="94"/>
  <c r="T68" i="94"/>
  <c r="S68" i="94"/>
  <c r="R68" i="94"/>
  <c r="U67" i="94"/>
  <c r="T67" i="94"/>
  <c r="S67" i="94"/>
  <c r="R67" i="94"/>
  <c r="U66" i="94"/>
  <c r="T66" i="94"/>
  <c r="S66" i="94"/>
  <c r="R66" i="94"/>
  <c r="U65" i="94"/>
  <c r="T65" i="94"/>
  <c r="S65" i="94"/>
  <c r="R65" i="94"/>
  <c r="U64" i="94"/>
  <c r="T64" i="94"/>
  <c r="S64" i="94"/>
  <c r="R64" i="94"/>
  <c r="U63" i="94"/>
  <c r="T63" i="94"/>
  <c r="S63" i="94"/>
  <c r="R63" i="94"/>
  <c r="U62" i="94"/>
  <c r="T62" i="94"/>
  <c r="S62" i="94"/>
  <c r="R62" i="94"/>
  <c r="U61" i="94"/>
  <c r="T61" i="94"/>
  <c r="S61" i="94"/>
  <c r="R61" i="94"/>
  <c r="U60" i="94"/>
  <c r="T60" i="94"/>
  <c r="S60" i="94"/>
  <c r="R60" i="94"/>
  <c r="U59" i="94"/>
  <c r="T59" i="94"/>
  <c r="S59" i="94"/>
  <c r="R59" i="94"/>
  <c r="U58" i="94"/>
  <c r="T58" i="94"/>
  <c r="S58" i="94"/>
  <c r="R58" i="94"/>
  <c r="U57" i="94"/>
  <c r="T57" i="94"/>
  <c r="S57" i="94"/>
  <c r="R57" i="94"/>
  <c r="U56" i="94"/>
  <c r="T56" i="94"/>
  <c r="S56" i="94"/>
  <c r="R56" i="94"/>
  <c r="U55" i="94"/>
  <c r="T55" i="94"/>
  <c r="S55" i="94"/>
  <c r="R55" i="94"/>
  <c r="U54" i="94"/>
  <c r="T54" i="94"/>
  <c r="S54" i="94"/>
  <c r="R54" i="94"/>
  <c r="U53" i="94"/>
  <c r="T53" i="94"/>
  <c r="S53" i="94"/>
  <c r="R53" i="94"/>
  <c r="U52" i="94"/>
  <c r="T52" i="94"/>
  <c r="S52" i="94"/>
  <c r="R52" i="94"/>
  <c r="U51" i="94"/>
  <c r="T51" i="94"/>
  <c r="S51" i="94"/>
  <c r="R51" i="94"/>
  <c r="U50" i="94"/>
  <c r="T50" i="94"/>
  <c r="S50" i="94"/>
  <c r="R50" i="94"/>
  <c r="U49" i="94"/>
  <c r="T49" i="94"/>
  <c r="S49" i="94"/>
  <c r="R49" i="94"/>
  <c r="U48" i="94"/>
  <c r="T48" i="94"/>
  <c r="S48" i="94"/>
  <c r="R48" i="94"/>
  <c r="U47" i="94"/>
  <c r="T47" i="94"/>
  <c r="S47" i="94"/>
  <c r="R47" i="94"/>
  <c r="U46" i="94"/>
  <c r="T46" i="94"/>
  <c r="S46" i="94"/>
  <c r="R46" i="94"/>
  <c r="U45" i="94"/>
  <c r="T45" i="94"/>
  <c r="S45" i="94"/>
  <c r="R45" i="94"/>
  <c r="U44" i="94"/>
  <c r="T44" i="94"/>
  <c r="S44" i="94"/>
  <c r="R44" i="94"/>
  <c r="U43" i="94"/>
  <c r="T43" i="94"/>
  <c r="S43" i="94"/>
  <c r="R43" i="94"/>
  <c r="U42" i="94"/>
  <c r="T42" i="94"/>
  <c r="S42" i="94"/>
  <c r="R42" i="94"/>
  <c r="U41" i="94"/>
  <c r="T41" i="94"/>
  <c r="S41" i="94"/>
  <c r="R41" i="94"/>
  <c r="U40" i="94"/>
  <c r="T40" i="94"/>
  <c r="S40" i="94"/>
  <c r="R40" i="94"/>
  <c r="U39" i="94"/>
  <c r="T39" i="94"/>
  <c r="S39" i="94"/>
  <c r="R39" i="94"/>
  <c r="U38" i="94"/>
  <c r="T38" i="94"/>
  <c r="S38" i="94"/>
  <c r="R38" i="94"/>
  <c r="U37" i="94"/>
  <c r="T37" i="94"/>
  <c r="S37" i="94"/>
  <c r="R37" i="94"/>
  <c r="U36" i="94"/>
  <c r="T36" i="94"/>
  <c r="S36" i="94"/>
  <c r="R36" i="94"/>
  <c r="U35" i="94"/>
  <c r="T35" i="94"/>
  <c r="S35" i="94"/>
  <c r="R35" i="94"/>
  <c r="U34" i="94"/>
  <c r="T34" i="94"/>
  <c r="S34" i="94"/>
  <c r="R34" i="94"/>
  <c r="U33" i="94"/>
  <c r="T33" i="94"/>
  <c r="S33" i="94"/>
  <c r="R33" i="94"/>
  <c r="U32" i="94"/>
  <c r="T32" i="94"/>
  <c r="S32" i="94"/>
  <c r="R32" i="94"/>
  <c r="U31" i="94"/>
  <c r="T31" i="94"/>
  <c r="S31" i="94"/>
  <c r="R31" i="94"/>
  <c r="U30" i="94"/>
  <c r="T30" i="94"/>
  <c r="S30" i="94"/>
  <c r="R30" i="94"/>
  <c r="U29" i="94"/>
  <c r="T29" i="94"/>
  <c r="S29" i="94"/>
  <c r="R29" i="94"/>
  <c r="U28" i="94"/>
  <c r="T28" i="94"/>
  <c r="S28" i="94"/>
  <c r="R28" i="94"/>
  <c r="U27" i="94"/>
  <c r="T27" i="94"/>
  <c r="S27" i="94"/>
  <c r="R27" i="94"/>
  <c r="U26" i="94"/>
  <c r="T26" i="94"/>
  <c r="S26" i="94"/>
  <c r="R26" i="94"/>
  <c r="U25" i="94"/>
  <c r="T25" i="94"/>
  <c r="S25" i="94"/>
  <c r="R25" i="94"/>
  <c r="U24" i="94"/>
  <c r="T24" i="94"/>
  <c r="S24" i="94"/>
  <c r="R24" i="94"/>
  <c r="U23" i="94"/>
  <c r="T23" i="94"/>
  <c r="S23" i="94"/>
  <c r="R23" i="94"/>
  <c r="U22" i="94"/>
  <c r="T22" i="94"/>
  <c r="S22" i="94"/>
  <c r="R22" i="94"/>
  <c r="U21" i="94"/>
  <c r="T21" i="94"/>
  <c r="S21" i="94"/>
  <c r="R21" i="94"/>
  <c r="U20" i="94"/>
  <c r="T20" i="94"/>
  <c r="S20" i="94"/>
  <c r="R20" i="94"/>
  <c r="U19" i="94"/>
  <c r="T19" i="94"/>
  <c r="S19" i="94"/>
  <c r="R19" i="94"/>
  <c r="U18" i="94"/>
  <c r="T18" i="94"/>
  <c r="S18" i="94"/>
  <c r="R18" i="94"/>
  <c r="U17" i="94"/>
  <c r="T17" i="94"/>
  <c r="S17" i="94"/>
  <c r="R17" i="94"/>
  <c r="U16" i="94"/>
  <c r="T16" i="94"/>
  <c r="S16" i="94"/>
  <c r="R16" i="94"/>
  <c r="U15" i="94"/>
  <c r="T15" i="94"/>
  <c r="S15" i="94"/>
  <c r="R15" i="94"/>
  <c r="U14" i="94"/>
  <c r="T14" i="94"/>
  <c r="S14" i="94"/>
  <c r="R14" i="94"/>
  <c r="U13" i="94"/>
  <c r="T13" i="94"/>
  <c r="S13" i="94"/>
  <c r="R13" i="94"/>
  <c r="U12" i="94"/>
  <c r="T12" i="94"/>
  <c r="S12" i="94"/>
  <c r="R12" i="94"/>
  <c r="U11" i="94"/>
  <c r="T11" i="94"/>
  <c r="S11" i="94"/>
  <c r="R11" i="94"/>
  <c r="U10" i="94"/>
  <c r="T10" i="94"/>
  <c r="S10" i="94"/>
  <c r="R10" i="94"/>
  <c r="U9" i="94"/>
  <c r="T9" i="94"/>
  <c r="S9" i="94"/>
  <c r="R9" i="94"/>
  <c r="U8" i="94"/>
  <c r="T8" i="94"/>
  <c r="S8" i="94"/>
  <c r="R8" i="94"/>
  <c r="U7" i="94"/>
  <c r="T7" i="94"/>
  <c r="S7" i="94"/>
  <c r="R7" i="94"/>
  <c r="U6" i="94"/>
  <c r="T6" i="94"/>
  <c r="S6" i="94"/>
  <c r="R6" i="94"/>
  <c r="U5" i="94"/>
  <c r="T5" i="94"/>
  <c r="S5" i="94"/>
  <c r="R5" i="94"/>
  <c r="H8" i="93" l="1"/>
  <c r="BD5" i="75" l="1"/>
  <c r="BA5" i="75" s="1"/>
  <c r="BF5" i="75" s="1"/>
  <c r="BC5" i="75"/>
  <c r="AZ5" i="75" s="1"/>
  <c r="BE5" i="75" s="1"/>
  <c r="BB5" i="7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<sst xmlns="http://schemas.openxmlformats.org/spreadsheetml/2006/main" count="103049" uniqueCount="8279">
  <si>
    <t>Proyecto</t>
  </si>
  <si>
    <t>actividades</t>
  </si>
  <si>
    <t>cód_actividades</t>
  </si>
  <si>
    <t>cód_áreas</t>
  </si>
  <si>
    <t>C-0404-1003-2 - Actualización y gestión catastral Nacional</t>
  </si>
  <si>
    <t>1 - Ejecutar procesos de actualización catastral a nivel nacional</t>
  </si>
  <si>
    <t>1.1.1</t>
  </si>
  <si>
    <t>2 - Adelantar procesos catastrales mediante la financiación o cofinanciación realizada a través de un patrimonio autónomo</t>
  </si>
  <si>
    <t>1.1.2</t>
  </si>
  <si>
    <t>3 - Ejecutar procesos de conservación catastral a nivel nacional</t>
  </si>
  <si>
    <t>1.1.3</t>
  </si>
  <si>
    <t>4 - Atender las solicitudes en materia de Política de Restitución de Tierras y Ley de Víctimas</t>
  </si>
  <si>
    <t>1.1.4</t>
  </si>
  <si>
    <t>5 - Estandarizar las coberturas de información del proceso de catastro</t>
  </si>
  <si>
    <t>1.1.5</t>
  </si>
  <si>
    <t>6 - Implementar el modelo de habilitación de gestores catastrales a nivel nacional</t>
  </si>
  <si>
    <t>1.1.6</t>
  </si>
  <si>
    <t>7 - Alinear el componente tecnológico de las nuevas y mejores prácticas catastrales definidas para la operación</t>
  </si>
  <si>
    <t>1.1.7</t>
  </si>
  <si>
    <t>8 - Fortalecer al IGAC para la implementación del sistema de administración de tierras</t>
  </si>
  <si>
    <t>1.1.8</t>
  </si>
  <si>
    <t>9 - Implementar el componente tecnológico para el catastro multipropósito y su integración con el registro de la propiedad</t>
  </si>
  <si>
    <t>1.1.9</t>
  </si>
  <si>
    <t>10 - Fortalecer la Infraestructura Colombiana de Datos Espaciales - ICDE, para su incorporación en el sistema de e-gobierno y su interoperabilidad con el nodo de tierras</t>
  </si>
  <si>
    <t>1.1.10</t>
  </si>
  <si>
    <t>11 - Densificar la red geodésica y generar los insumos cartográficos en los municipios priorizados para la conformación del catastro multipropósito</t>
  </si>
  <si>
    <t>1.1.11</t>
  </si>
  <si>
    <t>12 - Generar los productos agrológicos como insumos para el Catastro multipropósito</t>
  </si>
  <si>
    <t>1.1.12</t>
  </si>
  <si>
    <t>13 - Realizar el levantamiento catastral en los municipios priorizados para la conformación del catastro multipropósito</t>
  </si>
  <si>
    <t>1.1.13</t>
  </si>
  <si>
    <t>14 - Gestionar técnicamente la operación del proyecto de catastro multipropósito, en lo correspondiente al IGAC</t>
  </si>
  <si>
    <t>1.1.14</t>
  </si>
  <si>
    <t>1 - Realizar avalúos IVP</t>
  </si>
  <si>
    <t>2.1.1</t>
  </si>
  <si>
    <t>2 - Realizar avalúos comerciales, de acuerdo a las solicitudes recibidas</t>
  </si>
  <si>
    <t>2.1.2</t>
  </si>
  <si>
    <t>C-0406-1003-1 - Levantamiento, generación y actualización de la red geodésica y la cartografía básica a nivel Nacional</t>
  </si>
  <si>
    <t>1 - Generar y disponer nuevos productos asociados a la información cartográfica geográfica y geodésica</t>
  </si>
  <si>
    <t>2 - Implementar servicios y/o funcionalidades en el sistema de información que faciliten el acceso y uso de los diferentes productos</t>
  </si>
  <si>
    <t>1 - Capturar y/o gestionar imágenes del territorio colombiano e incorporarlas en el Banco Nacional de Imágenes, a escalas y temporalidad requerida para fines catastrales</t>
  </si>
  <si>
    <t>2 - Generar insumos y/o productos cartográficos</t>
  </si>
  <si>
    <t>3 - Oficializar e integrar la información cartográfica producida por terceros a las bases de datos oficiales del País</t>
  </si>
  <si>
    <t>2.1.3</t>
  </si>
  <si>
    <t>1 - Densificar el marco de referencia terrestre</t>
  </si>
  <si>
    <t>2.2.1</t>
  </si>
  <si>
    <t>2 - Densificar el marco de referencia geomagnético</t>
  </si>
  <si>
    <t>2.2.2</t>
  </si>
  <si>
    <t>3 - Densificar el marco de referencia gravimétrico</t>
  </si>
  <si>
    <t>2.2.3</t>
  </si>
  <si>
    <t>C-0406-1003-2 - Fortalecimiento de la gestión del conocimiento y la innovación en el ámbito geográfico del territorio Nacional</t>
  </si>
  <si>
    <t>1 - Planear la asistencia técnica, asesoría y/o consultoría a desarrollar</t>
  </si>
  <si>
    <t>2 - Desarrollar y socializar la asistencia técnica, asesoría y/o consultoría</t>
  </si>
  <si>
    <t>3 - Realizar el diseño, desarrollo e implementación de las nuevas funcionalidades y aplicaciones del SIG-Comisión Nacional de Territorios Indígenas (CNTI)</t>
  </si>
  <si>
    <t>4 - Fortalecer y brindar soporte a las plataformas tecnológicas para el cumplimiento de las asistencias técnicas, asesoría y/o consultoría</t>
  </si>
  <si>
    <t>2.2.4</t>
  </si>
  <si>
    <t>1 - Realizar la planeación de los estudios, investigaciones aplicadas, desarrollos e innovaciones</t>
  </si>
  <si>
    <t>1.2.1</t>
  </si>
  <si>
    <t>2 - Conceptualización, identificación, gestión, estandarización e integración de información para el observatorio inmobiliario catastral</t>
  </si>
  <si>
    <t>1.2.2</t>
  </si>
  <si>
    <t>3 - Desarrollar e implementar los estudios, investigaciones aplicadas, desarrollos e innovaciones</t>
  </si>
  <si>
    <t>1.2.3</t>
  </si>
  <si>
    <t>4 - Formular y desarrollar proyectos de investigación prospectiva apoyados en ciencia de datos</t>
  </si>
  <si>
    <t>1.2.4</t>
  </si>
  <si>
    <t>5 - Desarrollar e implementar proyectos en análisis de dinámica inmobiliaria y modelos estadísticos para el proceso valuatorio, requeridos por el observatorio inmobiliario</t>
  </si>
  <si>
    <t>1.2.5</t>
  </si>
  <si>
    <t>6 - Fortalecer y brindar soporte a las plataformas tecnológicas para el cumplimiento de los servicios de investigación, desarrollo e innovación geoespacial</t>
  </si>
  <si>
    <t>1.2.6</t>
  </si>
  <si>
    <t>1 - Realizar la planeación y estructuración de los proyectos de transferencia y difusión del conocimiento técnico especializado en temas geoespaciales</t>
  </si>
  <si>
    <t>2 - Desarrollar los proyectos de transferencia y difusión del conocimiento técnico especializado en temas geoespaciales</t>
  </si>
  <si>
    <t>3 - Fortalecer y brindar soporte a la plataforma tecnológica de transferencia y difusión del conocimiento técnico especializado en temas geoespaciales "Telecentro Regional"</t>
  </si>
  <si>
    <t>1 - Realizar la planeación y análisis de los estudios técnicos sobre información geoespacial</t>
  </si>
  <si>
    <t>2 - Desarrollar los estudios técnicos sobre información geoespacial</t>
  </si>
  <si>
    <t>3 - Socializar los resultados de los estudios técnicos de información geoespacial</t>
  </si>
  <si>
    <t>1 - Gestionar y generar los niveles de información geoespacial</t>
  </si>
  <si>
    <t>2.3.1</t>
  </si>
  <si>
    <t>2 - Disponer los niveles de información geoespacial</t>
  </si>
  <si>
    <t>2.3.2</t>
  </si>
  <si>
    <t>3 - Fomentar el uso de los niveles de información geoespacial</t>
  </si>
  <si>
    <t>2.3.3</t>
  </si>
  <si>
    <t>C-0406-1003-3 - Desarrollo de estudios de suelos, tierras y aplicaciones agrológicas como insumo para el ordenamiento integral y el manejo sostenible del territorio a nivel Nacional</t>
  </si>
  <si>
    <t>1 - Elaborar los estudios de suelos como insumo para el ordenamiento integral del territorio</t>
  </si>
  <si>
    <t>1.3.1</t>
  </si>
  <si>
    <t>2 - Elaborar los estudios de suelos como insumo para el cumplimiento de los acuerdos de paz</t>
  </si>
  <si>
    <t>1.3.2</t>
  </si>
  <si>
    <t>1 - Elaborar la cartografía geomorfológica aplicada a levantamientos de suelos</t>
  </si>
  <si>
    <t>2 - Elaborar la cartografía de Coberturas y Uso de la tierra</t>
  </si>
  <si>
    <t>3 - Elaborar la cartografía de uso del suelo</t>
  </si>
  <si>
    <t>1 - Realizar los análisis físicos, químicos, biológicos y mineralógicos de suelos</t>
  </si>
  <si>
    <t>2 - Fortalecer el Laboratorio Nacional de suelos</t>
  </si>
  <si>
    <t>1 - Realizar las actualizaciones, Homologaciones y Correlaciones de áreas homogéneas de tierras con fines múltiples</t>
  </si>
  <si>
    <t>2 - Conflictos biofísicos de uso del territorio, difusión y disposición de la información generada</t>
  </si>
  <si>
    <t>C-0406-1003-4 - Generación de estudios geográficos e investigaciones para la caracterización, análisis y delimitación geográfica del territorio Nacional</t>
  </si>
  <si>
    <t>1 - Robustecer el repositorio de información de ordenamiento territorial del país, a través de la implementación de componentes tecnológicos y organizacionales</t>
  </si>
  <si>
    <t>2 - Gestionar la actualización, validación y disposición de información de ordenamiento territorial de los nodos regionales y locales</t>
  </si>
  <si>
    <t>1 - Elaborar y publicar documentos de caracterización territorial con fines de Catastro Multipropósito, conforme a metodología establecida</t>
  </si>
  <si>
    <t>2 - Elaborar documentos de investigación geográfica</t>
  </si>
  <si>
    <t>1 - Elaborar y publicar el diagnóstico de límites de entidades territoriales como insumo para la caracterización territorial y levantamiento catastral</t>
  </si>
  <si>
    <t>2 - Realizar la apertura y operación de deslinde y/o amojonamiento municipales y departamentales</t>
  </si>
  <si>
    <t>3 - Revisar técnicamente la delimitación de territorios colectivos, conforme a las solicitudes de los competentes</t>
  </si>
  <si>
    <t>4 - Revisar técnicamente la delimitación de limites fronterizos, conforme a las solicitudes de la Cancilleria</t>
  </si>
  <si>
    <t>2.1.4</t>
  </si>
  <si>
    <t>1 - Generar mapas de síntesis territorial, unidades de intervención y base de datos geográfica, con su respectiva documentación</t>
  </si>
  <si>
    <t>C-0499-1003-9 - Fortalecimiento del Modelo de Operación Institucional del IGAC a nivel Nacional</t>
  </si>
  <si>
    <t>1 - Redes</t>
  </si>
  <si>
    <t>2 - Obra civil</t>
  </si>
  <si>
    <t>3 - Dotación</t>
  </si>
  <si>
    <t>1 - Realizar diagnóstico de sedes</t>
  </si>
  <si>
    <t>2 - Realizar el mantenimiento</t>
  </si>
  <si>
    <t>3 - Dotar de equipamientos las sedes</t>
  </si>
  <si>
    <t>1 - Archivos incluidos en inventario</t>
  </si>
  <si>
    <t>2 - Programa de gestión documentado ejecutado</t>
  </si>
  <si>
    <t>3 - Sistema integrado de conservación implementado</t>
  </si>
  <si>
    <t>1 - Plan de trabajo</t>
  </si>
  <si>
    <t>3.1.1</t>
  </si>
  <si>
    <t>2 - Documento con la descripción de procesos, métodos y herramientas</t>
  </si>
  <si>
    <t>3.1.2</t>
  </si>
  <si>
    <t>3 - Divulgación</t>
  </si>
  <si>
    <t>3.1.3</t>
  </si>
  <si>
    <t>1 - Diseñar, documentar e integrar los procesos procedimientos y documentos del Sistema de Gestión Integrado</t>
  </si>
  <si>
    <t>3.2.1</t>
  </si>
  <si>
    <t>2 - Adoptar una estrategia de seguimiento y acompañamiento en la adopción de los nuevos procesos y procedimientos del Sistema de Gestión Integrado de la entidad</t>
  </si>
  <si>
    <t>3.2.2</t>
  </si>
  <si>
    <t>3 - Diseñar e implementar el banco de proyectos institucionales con enfoque a resultados</t>
  </si>
  <si>
    <t>3.2.3</t>
  </si>
  <si>
    <t>1 - Modernizar los contenidos de la plataforma virtual de formación como estrategia de divulgación del conocimiento en el Instituto</t>
  </si>
  <si>
    <t>4.1.1</t>
  </si>
  <si>
    <t>2 - Desarrollar actividades de educación informal en competencias laborales y socioemocionales virtuales y presenciales</t>
  </si>
  <si>
    <t>4.1.2</t>
  </si>
  <si>
    <t>3 - Desarrollar, hacer seguimiento y evaluar el avance en el proceso de gestión del conocimiento en la entidad</t>
  </si>
  <si>
    <t>4.1.3</t>
  </si>
  <si>
    <t>4 - Diseñar y adoptar la estrategia de capacitación y apropiación de las herramientas tecnológicas del Instituto</t>
  </si>
  <si>
    <t>4.1.4</t>
  </si>
  <si>
    <t>1 - Plan de trabajo_</t>
  </si>
  <si>
    <t>5.1.1</t>
  </si>
  <si>
    <t>2 - Diseño técnico y funcional</t>
  </si>
  <si>
    <t>5.1.2</t>
  </si>
  <si>
    <t>3 - Desarrollo</t>
  </si>
  <si>
    <t>5.1.3</t>
  </si>
  <si>
    <t>4 - Implementación del sistema</t>
  </si>
  <si>
    <t>5.1.4</t>
  </si>
  <si>
    <t>1 - Documento de planeación preliminar</t>
  </si>
  <si>
    <t>6.1.1</t>
  </si>
  <si>
    <t>2 - Documento de planeación validado</t>
  </si>
  <si>
    <t>6.1.2</t>
  </si>
  <si>
    <t>1 - Mejorar y fortalecer la Infraestructura que soporta los servicios tecnológicos de la entidad</t>
  </si>
  <si>
    <t>6.2.1</t>
  </si>
  <si>
    <t>2 - Implementar y mantener sistemas de información, portales y aplicaciones</t>
  </si>
  <si>
    <t>6.2.2</t>
  </si>
  <si>
    <t>3 - Fortalecer el modelo de soporte y mesa de ayuda en el Instituto</t>
  </si>
  <si>
    <t>6.2.3</t>
  </si>
  <si>
    <t>PROGRAMACIÓN DEL GASTO INSTITUCIONAL - PGI
2024</t>
  </si>
  <si>
    <t>INSTITUTO GEOGRÁFICO AGUSTÍN CODAZZI
OFICINA ASESORA DE PLANEACIÓN</t>
  </si>
  <si>
    <t>Enero</t>
  </si>
  <si>
    <t>Febrero</t>
  </si>
  <si>
    <t>Marzo</t>
  </si>
  <si>
    <t>Abril</t>
  </si>
  <si>
    <t>Mayo</t>
  </si>
  <si>
    <t>Junio</t>
  </si>
  <si>
    <t>Julio</t>
  </si>
  <si>
    <t>Agosto</t>
  </si>
  <si>
    <t>Septiembre</t>
  </si>
  <si>
    <t>Octubre</t>
  </si>
  <si>
    <t>Noviembre</t>
  </si>
  <si>
    <t>Diciembre</t>
  </si>
  <si>
    <t>Validadores totales</t>
  </si>
  <si>
    <t>Código de línea</t>
  </si>
  <si>
    <t>Origen línea</t>
  </si>
  <si>
    <t>Proyecto de Inversión</t>
  </si>
  <si>
    <t>Objetivo Específico del Proyecto de Inversión</t>
  </si>
  <si>
    <t>Producto del Proyecto de Inversión</t>
  </si>
  <si>
    <t>Actividad del Proyecto de Inversión</t>
  </si>
  <si>
    <t>Códigos UNSPSC</t>
  </si>
  <si>
    <t>Rubro a nivel de cuenta</t>
  </si>
  <si>
    <t>Rubro a nivel de uso</t>
  </si>
  <si>
    <t>Descripción</t>
  </si>
  <si>
    <t>Mes estimado de inicio de proceso de selección</t>
  </si>
  <si>
    <t>Mes estimado de presentación de ofertas</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</si>
  <si>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</si>
  <si>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</si>
  <si>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</si>
  <si>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</si>
  <si>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</si>
  <si>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</si>
  <si>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</si>
  <si>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Área del responsable (Dependencia de destino)</t>
  </si>
  <si>
    <t>Proceso o procedimiento</t>
  </si>
  <si>
    <t>Categoría funcional</t>
  </si>
  <si>
    <t>Componente de gasto</t>
  </si>
  <si>
    <t>Categoría objeto de gasto</t>
  </si>
  <si>
    <t>Categoría de rol contractual</t>
  </si>
  <si>
    <t xml:space="preserve">Compromisos </t>
  </si>
  <si>
    <t>Obligaciones</t>
  </si>
  <si>
    <t>Compromisos 2</t>
  </si>
  <si>
    <t>Obligaciones3</t>
  </si>
  <si>
    <t>Compromisos 4</t>
  </si>
  <si>
    <t>Obligaciones5</t>
  </si>
  <si>
    <t>Compromisos 6</t>
  </si>
  <si>
    <t>Obligaciones7</t>
  </si>
  <si>
    <t>Compromisos 8</t>
  </si>
  <si>
    <t>Obligaciones9</t>
  </si>
  <si>
    <t>Compromisos 10</t>
  </si>
  <si>
    <t>Obligaciones11</t>
  </si>
  <si>
    <t>Compromisos 12</t>
  </si>
  <si>
    <t>Obligaciones13</t>
  </si>
  <si>
    <t>Compromisos 14</t>
  </si>
  <si>
    <t>Obligaciones15</t>
  </si>
  <si>
    <t>Compromisos 16</t>
  </si>
  <si>
    <t>Obligaciones17</t>
  </si>
  <si>
    <t>Compromisos 18</t>
  </si>
  <si>
    <t>Obligaciones19</t>
  </si>
  <si>
    <t>Compromisos 20</t>
  </si>
  <si>
    <t>Obligaciones21</t>
  </si>
  <si>
    <t>Compromisos 22</t>
  </si>
  <si>
    <t>Obligaciones23</t>
  </si>
  <si>
    <t>Obligaciones24</t>
  </si>
  <si>
    <t>Compromisos</t>
  </si>
  <si>
    <t>2500.1.1.1.1</t>
  </si>
  <si>
    <t>1000- INVERSIÓN</t>
  </si>
  <si>
    <t>1 - Ajustar el modelo de operación y de gestión catastral del Instituto</t>
  </si>
  <si>
    <t>1 - Servicio de Información Catastral</t>
  </si>
  <si>
    <t>N/A</t>
  </si>
  <si>
    <t>Prestar servicios como profesional especializado para la planeación, gestión y seguimiento a las fuentes de financiación que contribuyan en la implementación de la política de catastro multipropósito y la definición y seguimiento del modelo de
operación catastral con enfoque multipropósito.</t>
  </si>
  <si>
    <t>Contratación directa</t>
  </si>
  <si>
    <t>Nación - 11 - Otros Recursos del Tesoro</t>
  </si>
  <si>
    <t>NO</t>
  </si>
  <si>
    <t>1100 - Oficina Asesora de Planeación</t>
  </si>
  <si>
    <t xml:space="preserve">1.1 - Direccionamiento Estratégico y Planeación </t>
  </si>
  <si>
    <t>1.1-4 - Planeación y seguimiento a las metas de la entidad</t>
  </si>
  <si>
    <t>SER - Adquisición de servicios</t>
  </si>
  <si>
    <t>SER012 - Prestación de servicios personas naturales</t>
  </si>
  <si>
    <t>OAP-10 Profesional seguimiento de indicadores y estructuración de informes. </t>
  </si>
  <si>
    <t>2500.1.1.1.2</t>
  </si>
  <si>
    <t xml:space="preserve">Prestar servicios profesionales para apoyar a la oficina asesora de planeación en el diseño y monitoreo de la gestión relacionados con la implementación de la política de catastro multipropósito a través del fondo Colombia en paz. </t>
  </si>
  <si>
    <t>2500.1.1.1.3</t>
  </si>
  <si>
    <t xml:space="preserve">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t>
  </si>
  <si>
    <t>2500.1.1.1.4</t>
  </si>
  <si>
    <t xml:space="preserve">Prestar servicios profesionales para apoyar a la oficina asesora de planeación en el diseño y monitoreo de la gestión de la contratación derivada relacionados con la implementación de la política de catastro multipropósito a través del fondo Colombia en paz. </t>
  </si>
  <si>
    <t>2500.1.1.1.5</t>
  </si>
  <si>
    <t xml:space="preserve">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t>
  </si>
  <si>
    <t>2500.1.1.1.6</t>
  </si>
  <si>
    <t>1300- INVERSIÓN</t>
  </si>
  <si>
    <t>Prestación de Servicios Profesionales para la ejecución y desarrollo de actividades de las estrategias de comunicación interna y externa, para el fortalecimiento y difusión de la Politica de Catastro Multipropósito en el País</t>
  </si>
  <si>
    <t>1300 - Oficina Asesora de Comunicaciones</t>
  </si>
  <si>
    <t xml:space="preserve">1.2 - Relacionamiento estratégico </t>
  </si>
  <si>
    <t>1.2-1 - Gestión de comunicaciones</t>
  </si>
  <si>
    <t>COMUN-3 Enlaces Senior  </t>
  </si>
  <si>
    <t>2500.1.1.1.7</t>
  </si>
  <si>
    <t xml:space="preserve">Prestación de Servicios Profesionales para realizar actividades de difusión de contenidos en articulación con las distintas áreas misionales del Instituto, orientadas a fortalecer la estrategia de comunicación externa del IGAC. </t>
  </si>
  <si>
    <t>COMUN-4 Enlaces Junior  </t>
  </si>
  <si>
    <t>2500.1.1.1.8</t>
  </si>
  <si>
    <t>zar actividades de difusión de contenidos, en articulación con las distintas áreas del instituto, orientadas a fortalecer la estrategia de comunicación interna del IGAC.</t>
  </si>
  <si>
    <t>2500.1.1.1.9</t>
  </si>
  <si>
    <t xml:space="preserve">Prestación de Servicios Profesionales para diagramar, desarrollar, e ilustrar el concepto gráfico de contenidos y/o piezas de piezas de comunicación interna y externa, en la Oficina Asesora de Comunicaciones del IGAC con respecto a la Política de Catastro Multipropósito. </t>
  </si>
  <si>
    <t>COMUN-6 Diseñador Senior </t>
  </si>
  <si>
    <t>2500.1.1.1.10</t>
  </si>
  <si>
    <t xml:space="preserve">Viaticos y gastos de comisión para el fortalecimiento y difusión de la información del IGAC a nivel nacional, con respecto a la Política de Catastro Multipropósito. </t>
  </si>
  <si>
    <t>VIAT - Viáticos y gastos de viaje</t>
  </si>
  <si>
    <t>VIAT01 - Viáticos y gastos de viaje</t>
  </si>
  <si>
    <t>COMUN-7 Audiovisual Senior  </t>
  </si>
  <si>
    <t>2500.1.1.1.11</t>
  </si>
  <si>
    <t>2000- INVERSIÓN</t>
  </si>
  <si>
    <t>Prestación de servicios profesionales especializados para liderar la articulación del componente analítica y estadística en el marco de los procesos a cargo de la subdirección general</t>
  </si>
  <si>
    <t>2000 - Subdirección General</t>
  </si>
  <si>
    <t>1.6 - Gestión del Conocimiento aplicado</t>
  </si>
  <si>
    <t>1.6-2 - Sistema/ Centro de analítica de datos</t>
  </si>
  <si>
    <t>SUBGRAL-7 Coordinadora de equipo</t>
  </si>
  <si>
    <t>2500.1.1.1.12</t>
  </si>
  <si>
    <t>Prestación de servicios profesionales para apoyar la modelación, análisis de datos, producción de bases de datos y análisis territorial a través de sistemas de información geográfica en el marco de los procesos a cargo de la subdirección general</t>
  </si>
  <si>
    <t>SUBGRAL-6 Coordinadora Analítica</t>
  </si>
  <si>
    <t>2500.1.1.1.13</t>
  </si>
  <si>
    <t>Prestación de servicios profesionales especializados para el procesamiento y  análisis de información en el marco del desarrollo de proyectos  estratégicos a cargo de la subdirección general</t>
  </si>
  <si>
    <t>2500.1.1.1.14</t>
  </si>
  <si>
    <t>Prestación de servicios profesionales especializados para acompañar la gestión de la subdirección general en el análisis de procesos y actividades en el marco del desarrollo de la política de catastro multipropósito en lo referente al componente analítica y estadística.</t>
  </si>
  <si>
    <t>2500.1.1.1.15</t>
  </si>
  <si>
    <t>Prestación de servicios profesionales para apoyar la subdirección general en la gestión de los procesos a cargo del componente de Direcciones Territoriales</t>
  </si>
  <si>
    <t>1.1-6 - Fortalecimiento y seguimiento Direcciones Territoriales</t>
  </si>
  <si>
    <t>SUBGRAL-1 Apoyo transversal</t>
  </si>
  <si>
    <t>2500.1.1.1.16</t>
  </si>
  <si>
    <t>Prestación de servicios profesionales en el desarrollo de actividades administrativas y misionales dentro de los procesos de gestión catastral en las direcciones territoriales y a nivel nacional</t>
  </si>
  <si>
    <t>2500.1.1.1.17</t>
  </si>
  <si>
    <t>Prestación de servicios profesionales para desarrollar la articulación del componente de gestión financiera y presupuestal de proyectos dentro del proceso de información geográfica para el SAT.</t>
  </si>
  <si>
    <t>3.1 - Gestión Presupuestal Contable y Financiera</t>
  </si>
  <si>
    <t>3.1-1 - Gestión Presupuestal</t>
  </si>
  <si>
    <t>2500.1.1.1.18</t>
  </si>
  <si>
    <t>Prestación de servicios profesionales en el desarrollo de actividades administrativas y presupuestales dentro de la gestión de los procesos a cargo del componente financiero y presupuestal.</t>
  </si>
  <si>
    <t>2500.1.1.1.19</t>
  </si>
  <si>
    <t>2500.1.1.1.20</t>
  </si>
  <si>
    <t>Prestación de servicios profesionales para apoyar la subdirección general en la gestión de los procesos a cargo del componente financiero y presupuestal.</t>
  </si>
  <si>
    <t>2500.1.1.1.21</t>
  </si>
  <si>
    <t>Prestación de servicios profesionales para realizar actividades de seguimiento presupuestal y apoyo en la gestión de instrumentos financieros a cargo de los proyectos dentro del proceso de información geográfica para el SAT.</t>
  </si>
  <si>
    <t>2500.1.1.1.22</t>
  </si>
  <si>
    <t>2500.1.1.1.23</t>
  </si>
  <si>
    <t xml:space="preserve">1.1-99 - GND- Direccionamiento estratégico y planeación </t>
  </si>
  <si>
    <t>2500.1.1.1.24</t>
  </si>
  <si>
    <t>Prestación de servicios profesionales especializados para liderar el componente fiscal y su gestión del conocimiento dentro del proceso de información geográfica para el SAT.</t>
  </si>
  <si>
    <t>2.8 - Procesos transversales de Gestión de Información Geográfica para el SAT</t>
  </si>
  <si>
    <t>2.8-99 - GND-Procesos transversales</t>
  </si>
  <si>
    <t>2500.1.1.1.25</t>
  </si>
  <si>
    <t>Prestación de servicios profesionales especializados para realizar el análisis de información en el marco del desarrollo de proyectos  estratégicos  de la subdirección general en el marco de la implementación de la política de catastro con enfoque  multipropósito</t>
  </si>
  <si>
    <t>SUBGRAL-9 Apoyo fiscal</t>
  </si>
  <si>
    <t>2500.1.1.1.26</t>
  </si>
  <si>
    <t>2500.1.1.1.27</t>
  </si>
  <si>
    <t>2500.1.1.1.28</t>
  </si>
  <si>
    <t>2500.1.1.1.29</t>
  </si>
  <si>
    <t>Prestación de servicios profesionales para apoyar el procesamiento de datos, la consolidación de estadísticas y la elaboración de modelos econométricos en el marco de la implementación de la política de catastro con enfoque multipropósito..</t>
  </si>
  <si>
    <t>2500.1.1.1.30</t>
  </si>
  <si>
    <t>2500.1.1.1.31</t>
  </si>
  <si>
    <t>Prestación de servicios profesionales para el análisis jurídico de información en el marco de las competencias de la Subdirección General.</t>
  </si>
  <si>
    <t>2500.1.1.1.32</t>
  </si>
  <si>
    <t>2500.1.1.1.33</t>
  </si>
  <si>
    <t>Prestación de servicios profesionales especializados a la subdirección general para acompañar la generación de estrategias y articulación transversal en el cumplimiento de políticas, planes, programas y proyectos.</t>
  </si>
  <si>
    <t>2500.1.1.1.34</t>
  </si>
  <si>
    <t>Prestación de servicios profesionales en el desarrollo de actividades de consolidación de información, análisis y emisión de concepto dentro de procesos jurídicos en el marco de la gestión a cargo de la subdirección general</t>
  </si>
  <si>
    <t>3.5 - Gestión Jurídica</t>
  </si>
  <si>
    <t>3.5-99 - GND- Gestión Jurídica</t>
  </si>
  <si>
    <t>2500.1.1.1.35</t>
  </si>
  <si>
    <t>Prestación de servicios profesionales para apoyar la subdirección general en el componente jurídico de los distintos trámites, servicios y procesos que se requieran.</t>
  </si>
  <si>
    <t>SUBGRAL-3 Apoyo jurídico</t>
  </si>
  <si>
    <t>2500.1.1.1.36</t>
  </si>
  <si>
    <t>2500.1.1.1.37</t>
  </si>
  <si>
    <t>Prestación de servicios profesionales en el desarrollo de actividades de análisis y emisión de concepto dentro de procesos jurídicos-administrativos en el marco de la gestión a cargo de la subdirección general</t>
  </si>
  <si>
    <t>2500.1.1.1.38</t>
  </si>
  <si>
    <t>2500.1.1.1.39</t>
  </si>
  <si>
    <t>Prestación de servicios profesionales especializados para desarrollar actividades de gestión, análisis, revisión y emisión de concepto dentro de procesos jurídicos-administrativos en el marco de la gestión a cargo de la subdirección general.</t>
  </si>
  <si>
    <t>2500.1.1.1.40</t>
  </si>
  <si>
    <t>Prestación de servicios profesionales para apoyar la subdirección general en la gestión de los procesos a cargo de la dependencia.</t>
  </si>
  <si>
    <t>2500.1.1.1.41</t>
  </si>
  <si>
    <t>2500.1.1.1.42</t>
  </si>
  <si>
    <t>Prestación de servicios profesionales en actividades técnicas dentro de los procesos precontractuales, financieros, jurídicos y administrativos en el marco de las gestiones a cargo de la subdirección general.</t>
  </si>
  <si>
    <t>3.4 - Gestión contractual</t>
  </si>
  <si>
    <t xml:space="preserve">3.4-99 - GND- Gestión Contractual </t>
  </si>
  <si>
    <t>SUBGRAL-2 Apoyo contractual y administrativo</t>
  </si>
  <si>
    <t>2500.1.1.1.43</t>
  </si>
  <si>
    <t>Prestación de servicios profesionales en actividades técnicas dentro de los procesos financieros y administrativos en el marco de las gestiones a cargo de la subdirección general.</t>
  </si>
  <si>
    <t>2500.1.1.1.44</t>
  </si>
  <si>
    <t>Prestación de servicios profesionales especializados para liderar la articulación del componente de gestión contractual dentro del proceso de información geográfica para el SAT.</t>
  </si>
  <si>
    <t>2500.1.1.1.45</t>
  </si>
  <si>
    <t>Prestación de servicios profesionales en actividades jurídicas dentro de los procesos precontractuales, financieros, jurídicos y administrativos en el marco de las gestiones a cargo de la subdirección general.</t>
  </si>
  <si>
    <t>2500.1.1.1.46</t>
  </si>
  <si>
    <t>Prestación de servicios profesionales para el fortalecimiento del componente contractual, jurídico y administrativo en el marco de las gestiones a cargo de la subdirección general.</t>
  </si>
  <si>
    <t>2500.1.1.1.47</t>
  </si>
  <si>
    <t>Prestación de servicios profesionales especializados para realizar actividades de apoyo, seguimiento, control y evaluación a la gestión jurídico contractual de la Subdirección General del IGAC</t>
  </si>
  <si>
    <t>2500.1.1.1.48</t>
  </si>
  <si>
    <t>Prestación de servicios profesionales en la estructuración, generación, revisión y consolidación de información, procesos y procedimientos soporte de la gestión bajo los lineamientos de la subdirección general.</t>
  </si>
  <si>
    <t>2500.1.1.1.49</t>
  </si>
  <si>
    <t xml:space="preserve">Prestación de servicios profesionales especializados en la atención, seguimiento y articulación de sectores, sus entidades y actores con incidencia en el sistema de información geográfica para el SAT en el marco de la agenda legislativa del congreso de la república. </t>
  </si>
  <si>
    <t>2500.1.1.1.50</t>
  </si>
  <si>
    <t>Prestación de servicios profesionales especializados en las actividades de articulación, formulación, control y  seguimiento de la gestión de proyectos dentro del proceso de información geogràfica para el SAT.</t>
  </si>
  <si>
    <t>2500.1.1.1.51</t>
  </si>
  <si>
    <t>Prestación de servicios profesionales para liderar estrategias de participación y diálogo social de comunidades étnicas, campesinas y/o comunales en el marco de las competencias del IGAC como máxima autoridad geográfica, agrológica, cartográfica y catastral del país.</t>
  </si>
  <si>
    <t>2.8-2 - Empoderamiento a las comunidades étnicas y campesinas en la gestión de información geográfica</t>
  </si>
  <si>
    <t>2500.1.1.1.52</t>
  </si>
  <si>
    <t>Prestación de servicios profesionales para apoyar iniciativas de fortalecimiento de organizaciones étnicas, campesinas y/o comunales en el marco de las competencias del IGAC como máxima autoridad geográfica, agrológica, cartográfica y catastral del país.</t>
  </si>
  <si>
    <t>SUBGRAL-5 Perfil social</t>
  </si>
  <si>
    <t>2500.1.1.1.53</t>
  </si>
  <si>
    <t>Prestación de servicios profesionales para implementar y transversalizar el enfoque diferencial de género en el marco de las competencias del IGAC como máxima autoridad geográfica, agrológica, cartográfica y catastral del país</t>
  </si>
  <si>
    <t>2500.1.1.1.54</t>
  </si>
  <si>
    <t>Prestación de servicios profesionales para liderar estrategias de participación y diálogo social de comunidades campesinas, étnicas y/o comunales en el marco de las competencias del IGAC como máxima autoridad geográfica, agrológica, cartográfica y catastral del país.</t>
  </si>
  <si>
    <t>2500.1.1.1.55</t>
  </si>
  <si>
    <t>Prestación de servicios profesionales en la ejecución de  iniciativas de diálogo social con organizaciones comunales, campesinas y/o étnicas en el marco de las competencias del IGAC como máxima autoridad geográfica, agrológica, cartográfica y catastral del país.</t>
  </si>
  <si>
    <t>2500.1.1.1.56</t>
  </si>
  <si>
    <t>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t>
  </si>
  <si>
    <t>2500.1.1.1.57</t>
  </si>
  <si>
    <t>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t>
  </si>
  <si>
    <t>2500.1.1.1.58</t>
  </si>
  <si>
    <t>2500.1.1.1.59</t>
  </si>
  <si>
    <t>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t>
  </si>
  <si>
    <t>2500.1.1.1.60</t>
  </si>
  <si>
    <t>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t>
  </si>
  <si>
    <t>2500.1.1.1.61</t>
  </si>
  <si>
    <t>Prestación de servicios profesionales para apoyar iniciativas de fortalecimiento de organizaciones campesinas, étnicas y/o comunales en el marco de las competencias del IGAC como máxima autoridad geográfica, agrológica, cartográfica y catastral del país.</t>
  </si>
  <si>
    <t>2500.1.1.1.62</t>
  </si>
  <si>
    <t>2500.1.1.1.63</t>
  </si>
  <si>
    <t>Prestación de servicios profesionales para el apoyo en la convocatoria, ejecución y sistematización de procesos de diálogo realizados entre el IGAC y organizaciones campesinas y/o étnicas.</t>
  </si>
  <si>
    <t>2500.1.1.1.64</t>
  </si>
  <si>
    <t>2500.1.1.1.65</t>
  </si>
  <si>
    <t>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t>
  </si>
  <si>
    <t>2500.1.1.1.66</t>
  </si>
  <si>
    <t>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t>
  </si>
  <si>
    <t>2500.1.1.1.67</t>
  </si>
  <si>
    <t>Adquisición de tiquetes aéreos</t>
  </si>
  <si>
    <t>3.9 - Operación de la entidad</t>
  </si>
  <si>
    <t>3.9-99 - GND Operación de la entidad</t>
  </si>
  <si>
    <t>2500.1.1.1.68</t>
  </si>
  <si>
    <t>Prestación de servicios profesionales para a apoyar la planeación, seguimiento y direccionamiento estratégico de las actividades misionales y administrativas que sean competencia de la Direccion Territorial</t>
  </si>
  <si>
    <t>2601 - Dirección Territorial Atlántico</t>
  </si>
  <si>
    <t>2601 - Por definir</t>
  </si>
  <si>
    <t>2500.1.1.1.69</t>
  </si>
  <si>
    <t>2602 - Dirección Territorial Bolívar</t>
  </si>
  <si>
    <t>2602 - Por definir</t>
  </si>
  <si>
    <t>2500.1.1.1.70</t>
  </si>
  <si>
    <t>2603 - Dirección Territorial Boyacá</t>
  </si>
  <si>
    <t>2603 - Por definir</t>
  </si>
  <si>
    <t>2500.1.1.1.71</t>
  </si>
  <si>
    <t>2604 - Dirección Territorial Caldas</t>
  </si>
  <si>
    <t>2604 - Por definir</t>
  </si>
  <si>
    <t>2500.1.1.1.72</t>
  </si>
  <si>
    <t>2605 - Dirección Territorial Caquetá</t>
  </si>
  <si>
    <t>2605 - Por definir</t>
  </si>
  <si>
    <t>2500.1.1.1.73</t>
  </si>
  <si>
    <t>2606 - Dirección Territorial Casanare</t>
  </si>
  <si>
    <t>2606 - Por definir</t>
  </si>
  <si>
    <t>2500.1.1.1.74</t>
  </si>
  <si>
    <t>2607 - Dirección Territorial Cauca</t>
  </si>
  <si>
    <t>2607 - Por definir</t>
  </si>
  <si>
    <t>2500.1.1.1.75</t>
  </si>
  <si>
    <t>2608 - Dirección Territorial Cesar</t>
  </si>
  <si>
    <t>2608 - Por definir</t>
  </si>
  <si>
    <t>2500.1.1.1.76</t>
  </si>
  <si>
    <t>2609 - Dirección Territorial Córdoba</t>
  </si>
  <si>
    <t>2609 - Por definir</t>
  </si>
  <si>
    <t>2500.1.1.1.77</t>
  </si>
  <si>
    <t>2610 - Dirección Territorial Cundinamarca</t>
  </si>
  <si>
    <t>2610 - Por definir</t>
  </si>
  <si>
    <t>2500.1.1.1.78</t>
  </si>
  <si>
    <t>2611 - Dirección Territorial Huila</t>
  </si>
  <si>
    <t>2611 - Por definir</t>
  </si>
  <si>
    <t>2500.1.1.1.79</t>
  </si>
  <si>
    <t>2612 - Dirección Territorial La Guajira</t>
  </si>
  <si>
    <t>2612 - Por definir</t>
  </si>
  <si>
    <t>2500.1.1.1.80</t>
  </si>
  <si>
    <t>2613 - Dirección Territorial Magdalena</t>
  </si>
  <si>
    <t>2613 - Por definir</t>
  </si>
  <si>
    <t>2500.1.1.1.81</t>
  </si>
  <si>
    <t>2614 - Dirección Territorial Meta</t>
  </si>
  <si>
    <t>2614 - Por definir</t>
  </si>
  <si>
    <t>2500.1.1.1.82</t>
  </si>
  <si>
    <t>2615 - Dirección Territorial Nariño</t>
  </si>
  <si>
    <t>2615 - Por definir</t>
  </si>
  <si>
    <t>2500.1.1.1.83</t>
  </si>
  <si>
    <t>2616 - Dirección Territorial Norte De Santander</t>
  </si>
  <si>
    <t>2616 - Por definir</t>
  </si>
  <si>
    <t>2500.1.1.1.84</t>
  </si>
  <si>
    <t>2617 - Dirección Territorial Quindío</t>
  </si>
  <si>
    <t>2617 - Por definir</t>
  </si>
  <si>
    <t>2500.1.1.1.85</t>
  </si>
  <si>
    <t>2618 - Dirección Territorial Risaralda</t>
  </si>
  <si>
    <t>2618 - Por definir</t>
  </si>
  <si>
    <t>2500.1.1.1.86</t>
  </si>
  <si>
    <t>2619 - Dirección Territorial Santander</t>
  </si>
  <si>
    <t>2619 - Por definir</t>
  </si>
  <si>
    <t>2500.1.1.1.87</t>
  </si>
  <si>
    <t>2620 - Dirección Territorial Sucre</t>
  </si>
  <si>
    <t>2620 - Por definir</t>
  </si>
  <si>
    <t>2500.1.1.1.88</t>
  </si>
  <si>
    <t>2621 - Dirección Territorial Tolima</t>
  </si>
  <si>
    <t>2621 - Por definir</t>
  </si>
  <si>
    <t>2500.1.1.1.89</t>
  </si>
  <si>
    <t>2622 - Dirección Territorial Valle</t>
  </si>
  <si>
    <t>2622 - Por definir</t>
  </si>
  <si>
    <t>2500.1.1.1.90</t>
  </si>
  <si>
    <t>Fortalecimiento de capacidades de organizaciones de comunidades negras, afrocolombianas, raizales y palenqueras para su participación en la operación catastral  multipropósito como operadores étnicos.</t>
  </si>
  <si>
    <t>2500.1.1.1.91</t>
  </si>
  <si>
    <t>Fortalecimiento de capacidades de organizaciones indígenas para la participación  en la operación catastral  multipropósito como operadores étnicos.</t>
  </si>
  <si>
    <t>2500.1.1.1.92</t>
  </si>
  <si>
    <t>Fortalecimiento de capacidades de organizaciones campesinas para la participación en la operación catastral multipropósito y en los procesos misionales del IGAC.</t>
  </si>
  <si>
    <t>2500.1.1.1.93</t>
  </si>
  <si>
    <t>Fortalecimiento de capacidades de organizaciones comunales para la participación en la operación catastral multipropósito y en los procesos misionales del IGAC.</t>
  </si>
  <si>
    <t>2500.1.1.1.94</t>
  </si>
  <si>
    <t>Prestación de servicios profesionales en la gestión legal, catastral y administrativa que le sea asignada por la Oficina Asesora Jurídica.</t>
  </si>
  <si>
    <t>1200 - Oficina Asesora Jurídica</t>
  </si>
  <si>
    <t>OAJ-0 Por definir</t>
  </si>
  <si>
    <t>2500.1.1.1.95</t>
  </si>
  <si>
    <t>Prestación de servicios profesionales en la gestión jurídica y administrativa que le asigne la Oficina Asesora Jurídica en el marco de la gestión catastral.</t>
  </si>
  <si>
    <t>2500.1.1.1.96</t>
  </si>
  <si>
    <t>Prestación de servicios profesionales para apoyar la gestión jurídica, judicial y administrativa en los diferentes procesos  en que se encuentre vinculado el IGAC.</t>
  </si>
  <si>
    <t>2500.1.1.1.97</t>
  </si>
  <si>
    <t>Prestación de servicios profesionales para apoyar la revisión, proyección y seguimiento de procesos catastrales, administrativos, jurídicos y judiciales c que requiera la Oficina Asesora Jurídica apoyando el proceso de gestión catastral.</t>
  </si>
  <si>
    <t>2500.1.1.1.98</t>
  </si>
  <si>
    <t xml:space="preserve">Prestación de servicios profesionales  en lo relacionado a la gestión jurídica y administrativa propia de la OAJ en articulación con el proceso de gestión catastral.  </t>
  </si>
  <si>
    <t>2500.1.1.1.99</t>
  </si>
  <si>
    <t xml:space="preserve">Prestación de servicios profesionales para proyectar, revisar y apoyar jurídicamente a la Oficina Asesora Juridica en asuntos catastrales de su competencia. </t>
  </si>
  <si>
    <t>2500.1.1.1.100</t>
  </si>
  <si>
    <t>Prestación de servicios profesionales a la OAJ en los diferentes asuntos jurídicos y administrativos a su cargo en el marco del proceso de gestión catastral.</t>
  </si>
  <si>
    <t>2500.1.1.1.101</t>
  </si>
  <si>
    <t>Prestación de servicios profesionales en los aspectos jurídico-catastrales, administrativos y judiciales en los que participe la OAJ.</t>
  </si>
  <si>
    <t>2500.1.1.1.102</t>
  </si>
  <si>
    <t>Viáticos Subdirección General</t>
  </si>
  <si>
    <t>2500.1.1.1.103</t>
  </si>
  <si>
    <t>Puntos de atención Dirección Territorial</t>
  </si>
  <si>
    <t>3.9-1 - Funcionamiento de las sedes</t>
  </si>
  <si>
    <t>MYS - Adquisición de materiales y suministros</t>
  </si>
  <si>
    <t>MYS099 - Adquisición materiales y suministros n.c.p.</t>
  </si>
  <si>
    <t>2500.1.1.1.104</t>
  </si>
  <si>
    <t>Perfiles regionales Oficina Asesora de Comunicaciones</t>
  </si>
  <si>
    <t>2500.1.1.1.105</t>
  </si>
  <si>
    <t>Bolsa viáticos tiquetes y otros DIP y Observatorio</t>
  </si>
  <si>
    <t>2500.1.1.1.106</t>
  </si>
  <si>
    <t>2100- INVERSIÓN</t>
  </si>
  <si>
    <t>Contratación de bienes y servicios con el fin de cubrir la Semána Geomática 2024.</t>
  </si>
  <si>
    <t>Licitación pública</t>
  </si>
  <si>
    <t>2100 - Oficina Comercial</t>
  </si>
  <si>
    <t>1.2-3 - Mercadeo estratégico</t>
  </si>
  <si>
    <t>SER017 - Servicios de organización de eventos</t>
  </si>
  <si>
    <t>COMER-0 Por definir</t>
  </si>
  <si>
    <t>2500.1.1.1.107</t>
  </si>
  <si>
    <t>2200- INVERSIÓN</t>
  </si>
  <si>
    <t>Prestación de servicios profesionales destinados a la creación y coordinación de estrategias para el desarrollo de la Escuela Intercultural de Geografía para la Vida - Catastro multipropósito en diversos territorios</t>
  </si>
  <si>
    <t>2200 - Dirección de Investigación y Prospectiva</t>
  </si>
  <si>
    <t>1.6-1 - Formación de socios estratégicos</t>
  </si>
  <si>
    <t>DIP-6 Profesional componente social del catastro</t>
  </si>
  <si>
    <t>2500.1.1.1.108</t>
  </si>
  <si>
    <t>Prestación de servicios profesionales para la formulación y ejecución de estrategias pedagógicas en el marco del proyecto Escuela Intercultural de Geografía para la Vida-Geografía para la Vida - Catastro multipropósito en diversos territorios</t>
  </si>
  <si>
    <t>GP - Gastos de personal</t>
  </si>
  <si>
    <t>GP01 - Salario, contribuciones y factores no salariales</t>
  </si>
  <si>
    <t>2500.1.1.1.109</t>
  </si>
  <si>
    <t>Prestación de servicios profesionales para realizar actividades administrativas, de planeación, seguimiento y control en el marco del la Escuela Intercultural de  Geografía para la Vida- Catastro multipropósito en diversos territorios</t>
  </si>
  <si>
    <t>2500.1.1.1.110</t>
  </si>
  <si>
    <t>Prestación de servicios profesionales para apoyar la elaboración y aplicación de estrategias pedagógicas en el contexto del proyecto de la Escuela Intercultural de  Geografía para la Vida- Catastro multipropósito en diversos territorios</t>
  </si>
  <si>
    <t>2500.1.1.1.111</t>
  </si>
  <si>
    <t>Prestación de servicios como auxiliar para apoyar la implementaciónde la "Escuela Intercultural de Catastro Multipropósito".</t>
  </si>
  <si>
    <t>2500.1.1.1.112</t>
  </si>
  <si>
    <t>2500.1.1.1.113</t>
  </si>
  <si>
    <t>Prestación de servicios profesionales como apoyo en la coordinación de equipos, recursos y espacios para  el desarrollo de la Escuela Intercultural de Geografía para la Vida - Catastro Multipropósito</t>
  </si>
  <si>
    <t>2500.1.1.1.114</t>
  </si>
  <si>
    <t>2500.1.1.1.115</t>
  </si>
  <si>
    <t>2500.1.1.1.116</t>
  </si>
  <si>
    <t>Prestación de servicios profesionales para apoyar el desarrollo e implementación del componente catastral en la Escuela Intercultural de Geografía para la Vida-Catastro Multipropósito.</t>
  </si>
  <si>
    <t>2500.1.1.1.117</t>
  </si>
  <si>
    <t>Prestación de servicios profesionales para desarrollar e implementar el componente catastral en la Escuela Intercultural de Geografía para la Vida-Catastro Multipropósito.</t>
  </si>
  <si>
    <t>2500.1.1.1.118</t>
  </si>
  <si>
    <t>2500.1.1.1.119</t>
  </si>
  <si>
    <t>2500.1.1.1.120</t>
  </si>
  <si>
    <t>Prestación de servicios profesionales para apoyar el desarrollo e implementación del componente geográfico en la Escuela Intercultural de Geografía para la Vida-Catastro Multipropósito.</t>
  </si>
  <si>
    <t>2500.1.1.1.121</t>
  </si>
  <si>
    <t>2500.1.1.1.122</t>
  </si>
  <si>
    <t>Prestación de servicios profesionales para desarrollar e implementar del componente geográfico en la Escuela Intercultural de Geografía para la Vida-Catastro Multipropósito.</t>
  </si>
  <si>
    <t>2500.1.1.1.123</t>
  </si>
  <si>
    <t>Prestación de servicios profesionales para desarrollar e implementar el componente geográfico en la Escuela Intercultural de Geografía para la Vida-Catastro Multipropósito.</t>
  </si>
  <si>
    <t>2500.1.1.1.124</t>
  </si>
  <si>
    <t>2500.1.1.1.125</t>
  </si>
  <si>
    <t>Prestación de servicios profesionales para desarrollar e implementar el componente social en la Escuela Intercultural de Geografía para la Vida-Catastro Multipropósito.</t>
  </si>
  <si>
    <t>2500.1.1.1.126</t>
  </si>
  <si>
    <t>Prestación de servicios profesionales para apoyar el desarrollo e implementación del componente social en la Escuela Intercultural de Geografía para la Vida-Catastro Multipropósito.</t>
  </si>
  <si>
    <t>2500.1.1.1.127</t>
  </si>
  <si>
    <t>2500.1.1.1.128</t>
  </si>
  <si>
    <t xml:space="preserve">Prestar los servicios profesionales para apoyar el desarrollo de la Escuela Intercultural de Geografía para la Vida-Catastro Multipropósito  desde la implementación de los temas sociales y en especial del componente étnico. </t>
  </si>
  <si>
    <t>2500.1.1.1.129</t>
  </si>
  <si>
    <t>2500.1.1.1.130</t>
  </si>
  <si>
    <t>Prestación de servicios profesionales para desarrollar e implementar el componente jurídico en la Escuela Intercultural de Geografía para la Vida-Catastro Multipropósito.</t>
  </si>
  <si>
    <t>2500.1.1.1.131</t>
  </si>
  <si>
    <t>2500.1.1.1.132</t>
  </si>
  <si>
    <t>2500.1.1.1.133</t>
  </si>
  <si>
    <t>Prestación de servicios profesionales apoyar el desarrollo e implementación el componente jurídico en la Escuela Intercultural de Geografía para la Vida-Catastro Multipropósito.</t>
  </si>
  <si>
    <t>2500.1.1.1.134</t>
  </si>
  <si>
    <t>Prestación de servicios profesionales para apoyar el desarrollo e implementación de la estrategía de sistematización de la Escuela Intercultural de Geografía para la Vida-Catastro Multipropósito.</t>
  </si>
  <si>
    <t>2500.1.1.1.135</t>
  </si>
  <si>
    <t>2500.1.1.1.136</t>
  </si>
  <si>
    <t>Prestación de servicios profesionales para desarrollar e implementar la estrategía de sistematización de la Escuela Intercultural de Geografía para la Vida.</t>
  </si>
  <si>
    <t>2500.1.1.1.137</t>
  </si>
  <si>
    <t>2500.1.1.1.138</t>
  </si>
  <si>
    <t>2500.1.1.1.139</t>
  </si>
  <si>
    <t>Viáticos para realizar la Escuela Intercultural de Geografía para la Vida-Catastro Multipropósito.</t>
  </si>
  <si>
    <t>2500.1.1.1.140</t>
  </si>
  <si>
    <t>Prestación de servicios profesionales para el acompañamiento técnico y pedagógico requerido para la implementación del plan de formación de socios estratégicos en temas catastrales y relacionados con la misión del IGAC</t>
  </si>
  <si>
    <t>2500.1.1.1.141</t>
  </si>
  <si>
    <t>Prestación de servicios profesionales para la realización de actividades de articulación con actores internos y externos para la  transferencia de conocimientos en temáticas temas catastrales y afines a la misión del IGAC</t>
  </si>
  <si>
    <t>DIP-8 Docente experto - temas catastro</t>
  </si>
  <si>
    <t>2500.1.1.1.142</t>
  </si>
  <si>
    <t xml:space="preserve">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t>
  </si>
  <si>
    <t>2500.1.1.1.143</t>
  </si>
  <si>
    <t>Prestación de servicios profesionales para la orientación y acompañamiento técnico en temas catastrales requeridos para la implementación del plan de formación de socios estratégicos a cargo de la Dirección de Investigación y Prospectiva</t>
  </si>
  <si>
    <t>2500.1.1.1.144</t>
  </si>
  <si>
    <t>Prestación de servicios profesionales para apoyar el desarrollo de componentes temáticos requeridos para la Escuela Intercultural de Geografía para la vida - Catastro multipropósito y la  implementación del plan de formación de socios estratégicos del IGAC.</t>
  </si>
  <si>
    <t>DIP-7 Docente nivel básico</t>
  </si>
  <si>
    <t>2500.1.1.1.145</t>
  </si>
  <si>
    <t>Prestación de servicios profesionales para apoyar el desarrollo de componentes temáticos requeridos para la Escuela Intercultural de Geografía para la vida - Catastro multipropósito y la  implementación del plan de formación de socios estratégicos del IGAC</t>
  </si>
  <si>
    <t>2500.1.1.1.146</t>
  </si>
  <si>
    <t>Prestación de servicios profesionales para gestionar, administrar, capacitar y realizar mantenimiento al Modelo  Extendido Catastro Registro LADM_COL, requeridos en la implementación de la política de catastro  multipropósito, de acuerdo con los lineamientos del IGAC</t>
  </si>
  <si>
    <t>1.6-4 - Lineamientos y especificaciones modelo LADM</t>
  </si>
  <si>
    <t>DIP-21 Profesional líder funcional</t>
  </si>
  <si>
    <t>2500.1.1.1.147</t>
  </si>
  <si>
    <t>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t>
  </si>
  <si>
    <t>2500.1.1.1.148</t>
  </si>
  <si>
    <t>Prestación de servicios profesionales para brindar apoyo en la elaboración e implementación de los modelos de  aplicación conformes al Modelo Extendido Catastro Registro LADM_COL, requeridos en la implementación de la  política de catastro multipropósito.</t>
  </si>
  <si>
    <t>DIP-14 Investigador Avanzado</t>
  </si>
  <si>
    <t>2500.1.1.1.149</t>
  </si>
  <si>
    <t>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</si>
  <si>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2500.1.1.1.150</t>
  </si>
  <si>
    <t>2500.1.1.1.151</t>
  </si>
  <si>
    <t>Prestación de servicios profesionales para la orientación técnica de los proyectos de investigación aplicada e innovación en las líneas de catastro multipropósito, tecnologías geoespaciales, y temáticas misionales de acuerdo con la priorización institucional.</t>
  </si>
  <si>
    <t>1.6-5 - Proyectos de innovación, investigación y prospectiva</t>
  </si>
  <si>
    <t>2500.1.1.1.152</t>
  </si>
  <si>
    <t>2500.1.1.1.153</t>
  </si>
  <si>
    <t>2500.1.1.1.154</t>
  </si>
  <si>
    <t>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t>
  </si>
  <si>
    <t>2500.1.1.1.155</t>
  </si>
  <si>
    <t>2500.1.1.1.156</t>
  </si>
  <si>
    <t>2500.1.1.1.157</t>
  </si>
  <si>
    <t>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t>
  </si>
  <si>
    <t>2500.1.1.1.158</t>
  </si>
  <si>
    <t>2500.1.1.1.159</t>
  </si>
  <si>
    <t>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t>
  </si>
  <si>
    <t>DIP-12 Apoyo Investigación</t>
  </si>
  <si>
    <t>2500.1.1.1.160</t>
  </si>
  <si>
    <t>2500.1.1.1.161</t>
  </si>
  <si>
    <t>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t>
  </si>
  <si>
    <t>2500.1.1.1.162</t>
  </si>
  <si>
    <t>2500.1.1.1.163</t>
  </si>
  <si>
    <t>2500.1.1.1.164</t>
  </si>
  <si>
    <t>2500.1.1.1.165</t>
  </si>
  <si>
    <t>2500.1.1.1.166</t>
  </si>
  <si>
    <t>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t>
  </si>
  <si>
    <t>2500.1.1.1.167</t>
  </si>
  <si>
    <t>2500.1.1.1.168</t>
  </si>
  <si>
    <t>Prestación de servicios para apoyar el procesamiento y análisis de datos geoespaciales y alfanúmericos, así como la gestión de información geográfica requerida por los proyectos de investigación y estudios de la Dirección de Investigación  y Prospectiva</t>
  </si>
  <si>
    <t>2500.1.1.1.169</t>
  </si>
  <si>
    <t>2500.1.1.1.170</t>
  </si>
  <si>
    <t>2500.1.1.1.171</t>
  </si>
  <si>
    <t>Aunar esfuerzos académicos y administrativos para llevar a cabo el desarrollo de proyectos de investigación aplicada y generación de publicaciones científicas en el campo geográfico y catastral.</t>
  </si>
  <si>
    <t>1.6-99 - GND- Gestión del conocimiento aplicado</t>
  </si>
  <si>
    <t>SER099 - Adquisición de servicios n.c.p.</t>
  </si>
  <si>
    <t>2500.1.1.1.172</t>
  </si>
  <si>
    <t>Adquisición de licencias educativas del software TRIMBLE INPHO para ser empleadas en los procesos formación, transferencia de conocimientos e investigación en temáticas catastrales, geoespaciales y relacionadas con la misionalidad del IGAC</t>
  </si>
  <si>
    <t>Selección abreviada subasta inversa</t>
  </si>
  <si>
    <t>2500.1.1.1.173</t>
  </si>
  <si>
    <t>Adquisición de licencias de moodle premium requeridas para las actividades de capacitación en temas catastrales y geoespaciales a cargo de la Dirección de Investigación y Prospectiva</t>
  </si>
  <si>
    <t>2500.1.1.1.174</t>
  </si>
  <si>
    <t>Adquisición de licencias de software para edición de publicaciones técnicas y científicas asociadas a los proyectos de geografía para la vida y a la difusión de los proyectos de ciencia, tecnología e innovación realizados en la línea de catastro multipropósito.</t>
  </si>
  <si>
    <t>Mínima cuantía</t>
  </si>
  <si>
    <t>2500.1.1.1.175</t>
  </si>
  <si>
    <t xml:space="preserve">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t>
  </si>
  <si>
    <t>2500.1.1.1.176</t>
  </si>
  <si>
    <t>Adquisición de computadores portátiles y tablets para la captura,  procesamiento de datos geoespaciales  y la realización de actividades de  transferencia de conocimientos en temas catastrales y geoespaciales.</t>
  </si>
  <si>
    <t>Seléccion abreviada - acuerdo marco</t>
  </si>
  <si>
    <t>2500.1.1.1.177</t>
  </si>
  <si>
    <t xml:space="preserve">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t>
  </si>
  <si>
    <t>SER015 - Mantenimiento de maquinaria y equipo</t>
  </si>
  <si>
    <t>2500.1.1.1.178</t>
  </si>
  <si>
    <t>Prestación de servicios profesionales para la realización de los estudios arquitectonicos requeridos para el Centro de Formación para la modernización del catastro multipropósito en el marco de la alianza IGAC-KOICA</t>
  </si>
  <si>
    <t>2500.1.1.1.179</t>
  </si>
  <si>
    <t xml:space="preserve">Prestar servicios como operador logístico para llevar a cabo la planificación, organización, ejecución y las demás actividades logísticas requeridas en el desarrollo de la Escuela Intercultural de Geografía para la Vida - Catastro Multipropósito en las ubicaciones determinadas por el Instituto Geográfico Agustín Codazzi”.
</t>
  </si>
  <si>
    <t>SER027 - Operación catastral</t>
  </si>
  <si>
    <t>2500.1.1.1.180</t>
  </si>
  <si>
    <t>Viáticos para el desarrollo de actividades y proyectos en temáticas catastrales de la Dirección de Investigación y Prospectiva</t>
  </si>
  <si>
    <t>2500.1.1.1.181</t>
  </si>
  <si>
    <t>Aunar esfuerzos académicos y administrativos para la realización de pasantías orientadas a la implementación de la Escuela Intercultural de Geografía para la vida- Catastro Multitpropósito  en las regiones priorizadas por el IGAC</t>
  </si>
  <si>
    <t>SER027 - Pasantes</t>
  </si>
  <si>
    <t>2500.1.1.1.182</t>
  </si>
  <si>
    <t>Aunar esfuerzos académicos y administrativos para la realización de pasantías relacionadas con el desarrollo de proyectos de investigación, desarrollo e innovación así como estudios en temas catastrales y geográficos que promuevan la "Geografía para la vida"</t>
  </si>
  <si>
    <t>DIP-19 Profesional valuador junior</t>
  </si>
  <si>
    <t>2500.1.1.1.183</t>
  </si>
  <si>
    <t>Pagos ARL de las pasantías para la escuela intercultural de geografía para la y para del desarrollo de proyectos y estudios en temas catastrales y geográficos</t>
  </si>
  <si>
    <t>SER027 - ARL Pasantes y Contratistas</t>
  </si>
  <si>
    <t>2500.1.1.1.184</t>
  </si>
  <si>
    <t>Prestación de servicios para la publicación de documentos técnicos y cientííficos generados para promover la "Geografía para la vida"</t>
  </si>
  <si>
    <t>SER018 - Servicios de edición e impresión</t>
  </si>
  <si>
    <t>DIP-30 Editor</t>
  </si>
  <si>
    <t>2500.1.1.1.185</t>
  </si>
  <si>
    <t>Desplazamientos por transporte aéreo en el territorio nacional para el desarrollo de actividades y proyectos en temáticas catastrales de la Dirección de Investigación y Prospectiva</t>
  </si>
  <si>
    <t>SER04 - Servicios de transporte aéreo de pasajeros</t>
  </si>
  <si>
    <t>2500.1.1.1.186</t>
  </si>
  <si>
    <t>Alquiler o uso de transporte especial para el desarrollo de actividades y proyectos en temáticas catastrales de la Dirección de Investigación y Prospectiva</t>
  </si>
  <si>
    <t>SER03 - Servicios de transporte terrestre de pasajeros</t>
  </si>
  <si>
    <t>2500.1.1.1.187</t>
  </si>
  <si>
    <t>Insumos de papelería para el  desarrollo de actividades y proyectos en temáticas catastrales de la Dirección de Investigación y Prospectiva</t>
  </si>
  <si>
    <t>MYS04 - Papelería e insumos de oficina</t>
  </si>
  <si>
    <t>2500.1.1.1.188</t>
  </si>
  <si>
    <t>2210- INVERSIÓN</t>
  </si>
  <si>
    <t>Prestación de servicios profesionales para el dimensionamiento estratégico en el campo de la ciencia de datos y sus técnicas aplicadas requeridas en procesos catastrales y del IGAC de conformidad con los requerimientos y pautas de la DIP.</t>
  </si>
  <si>
    <t>2210 - Observatorio Inmobiliario</t>
  </si>
  <si>
    <t>2210 - Por definir</t>
  </si>
  <si>
    <t>2500.1.1.1.189</t>
  </si>
  <si>
    <t>Prestación de servicios profesionales para el afinamiento de modelos de ciencia de datos y generación de simulaciones de los proyectos de investigación e innovación para catastro y el IGAC de conformidad con los requerimientos y pautas de la DIP.</t>
  </si>
  <si>
    <t>2500.1.1.1.190</t>
  </si>
  <si>
    <t>Prestación de servicios profesionales para  realizar actividades de análisis de datos socioeconómicos y catastrales requeridos en el desarrollo de  estudios y proyectos de investigación aplicada de conformidad con los requerimientos y pautas de la DIP.</t>
  </si>
  <si>
    <t>2500.1.1.1.191</t>
  </si>
  <si>
    <t>Prestación de servicios profesionales para apoyar el  desarrollo de proyectos y estudios que requieran de analítica de datos para atender las necesidades institucionales y de catastro de conformidad con los requerimientos y lineamientos de la DIP.</t>
  </si>
  <si>
    <t>2500.1.1.1.192</t>
  </si>
  <si>
    <t>Prestación de servicios profesionales para realizar análisis de estadística catastral y espacial de acuerdo con los requerimientos requerimientos y pautas de la DIP.</t>
  </si>
  <si>
    <t>2500.1.1.1.193</t>
  </si>
  <si>
    <t>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t>
  </si>
  <si>
    <t>2500.1.1.1.194</t>
  </si>
  <si>
    <t>Prestación de servicios para apoyar el procesamiento y análisis de datos geoespaciales y alfanúmericos requeridos en el desarrollo de estudios,  proyectos de investigación, desarrollo e innovación y asistencia técnica de la Dirección de investigación y Prospectiva.</t>
  </si>
  <si>
    <t>2500.1.1.1.195</t>
  </si>
  <si>
    <t>Prestación de servicios para apoyar  los procesamientos y análisis estadísticos  requeridos en los estudios técnicos, catastrales y proyectos de investigación e innovación de conformidad con los requerimientos y pautas de la DIP.</t>
  </si>
  <si>
    <t>2500.1.1.1.196</t>
  </si>
  <si>
    <t>Prestación de servicios para apoyar  los procesamientos y análisis estadísticos y catastrales requeridos en los estudios técnicos y proyectos de investigación e innovación de conformidad con los requerimientos y pautas de la DIP.</t>
  </si>
  <si>
    <t>2500.1.1.1.197</t>
  </si>
  <si>
    <t>Prestación de servicios para apoyar  los procesamientos y análisis estadísticos requeridos en los estudios técnicos, catastrales y proyectos de investigación e innovación y de asistencia técnica de conformidad con los requerimientos y pautas de la DIP.</t>
  </si>
  <si>
    <t>2500.1.1.1.198</t>
  </si>
  <si>
    <t>2500.1.1.1.199</t>
  </si>
  <si>
    <t>Prestar los servicios profesionales para apoyar el desarrollo de proyectos con técnicas de analítica, 
ciencia de datos e inteligencia artificial para la innovación y mejora de los procesos en el contexto de la gestión catastral, cartográfica, geográfica o geodésica.</t>
  </si>
  <si>
    <t>2500.1.1.1.200</t>
  </si>
  <si>
    <t>Proponer y orientar la propuesta de trabajo detallada de la IDE institucional, en el marco del diagnóstico de la gobernanza, políticas, directrices y lineamientos para la medición de la gestión catastral, cartográfica, geográfica o geodésica.</t>
  </si>
  <si>
    <t>2500.1.1.1.201</t>
  </si>
  <si>
    <t>Prestar los servicios profesionales para apoyar y desarrollar proyectos de  técnicas de analítica, ciencia de datos e inteligencia artificial para la innovación y mejora de los procesos en el contexto de la gestión catastral, cartográfica, geográfica o geodésica.</t>
  </si>
  <si>
    <t>2500.1.1.1.202</t>
  </si>
  <si>
    <t>Prestación de servicios profesionales para el fortalecimiento de la gestión del conocimiento, procesamiento de datos, automatización de procesos, realización de análisis estadísticos en el marco del proceso de la gestión catastral y apoyo a procesos que sean requeridos.</t>
  </si>
  <si>
    <t>2500.1.1.1.203</t>
  </si>
  <si>
    <t>Prestación de servicios profesionales para proponer modelos de capitalización y de renta para atender el rezago catastral y dar cumplimiento al art 49 del PND.</t>
  </si>
  <si>
    <t>2500.1.1.1.204</t>
  </si>
  <si>
    <t>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t>
  </si>
  <si>
    <t>2500.1.1.1.205</t>
  </si>
  <si>
    <t>Prestar los servicios profesionales para la generación de estadísticas y reportes de las bases de información en el contexto de la gestión catastral, cartográfica, geográfica o geodésica</t>
  </si>
  <si>
    <t>2500.1.1.1.206</t>
  </si>
  <si>
    <t>Prestación de servicios profesionales para  la modelación y análisis de datos en el marco del proceso de la gestión catastral.</t>
  </si>
  <si>
    <t>2500.1.1.1.207</t>
  </si>
  <si>
    <t>Prestación de servicios profesionales para apoyar los procesos de análisis espacial y geovisualización de datos especiales y alfanúmericos catastrales requeridos por la unidad de analítica de datos.</t>
  </si>
  <si>
    <t>2500.1.1.1.208</t>
  </si>
  <si>
    <t>Prestación de servicios profesionales para generar estadísticas descriptivas para el entendimiento de distintos fenómenos asociados a la gestión catastral, cartográfica, geográfica o geodésica.</t>
  </si>
  <si>
    <t>2500.1.1.1.209</t>
  </si>
  <si>
    <t>Prestación de servicios profesionales para la elaboración de estándares de calidad y seguimiento a los insumos requeridos para la actualización catastral generados por el OIC.</t>
  </si>
  <si>
    <t>2500.1.1.1.210</t>
  </si>
  <si>
    <t>Prestación de servicios profesionales para proponer y realizar ajustes a la información catastral para contenidos de dinamica inmobiliaria efectuados por el OIC.</t>
  </si>
  <si>
    <t>2500.1.1.1.211</t>
  </si>
  <si>
    <t>2500.1.1.1.212</t>
  </si>
  <si>
    <t>2500.1.1.1.213</t>
  </si>
  <si>
    <t>Prestación de servicios profesionales para apoyar el diseño y desarrollo del componente catastral de los sistema de información del OIC.</t>
  </si>
  <si>
    <t>2500.1.1.1.214</t>
  </si>
  <si>
    <t>2500.1.1.1.215</t>
  </si>
  <si>
    <t>2500.1.1.1.216</t>
  </si>
  <si>
    <t>2500.1.1.1.217</t>
  </si>
  <si>
    <t>Prestación de servicios de apoyo a la gestión para generación de insumos para actualización catastral generados por el OIC</t>
  </si>
  <si>
    <t>2500.1.1.1.218</t>
  </si>
  <si>
    <t>2500.1.1.1.219</t>
  </si>
  <si>
    <t>2500- INVERSIÓN</t>
  </si>
  <si>
    <t>Prestación de servicios  profesionales para realizar acompañamiento, seguimiento técnico y temático de los procesos catastrales a cargo de la Dirección de Gestión Catastral</t>
  </si>
  <si>
    <t xml:space="preserve">Febrero </t>
  </si>
  <si>
    <t>2500 - Dirección de Gestión Catastral</t>
  </si>
  <si>
    <t>2.3 - Gestión Catastral</t>
  </si>
  <si>
    <t>2.3-1 - Formación y actualización catastral</t>
  </si>
  <si>
    <t>DGC-121 Asesor Tecnico Proyectos</t>
  </si>
  <si>
    <t>2500.1.1.1.220</t>
  </si>
  <si>
    <t>Prestación de servicios profesionales para brindar acompañamiento y seguimiento jurídico de los proyectos a cargo de la Dirección de Gestión Catastral.</t>
  </si>
  <si>
    <t>DGC-16 Asesor juridico</t>
  </si>
  <si>
    <t>2500.1.1.1.221</t>
  </si>
  <si>
    <t>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t>
  </si>
  <si>
    <t>DGC-17 Asesor técnico</t>
  </si>
  <si>
    <t>2500.1.1.1.222</t>
  </si>
  <si>
    <t>Prestación de servicios profesionales para definir y estructurar la programación y financiación de los proyectos a cargo de la dirección de gestión catastral.</t>
  </si>
  <si>
    <t>DGC-20 Asesor transversal</t>
  </si>
  <si>
    <t>2500.1.1.1.223</t>
  </si>
  <si>
    <t>Prestación de servicios profesionales para articular, gestionar y hacer seguimiento técnico de los proyectos adelantados por la dirección de gestión catastral.</t>
  </si>
  <si>
    <t>2500.1.1.1.224</t>
  </si>
  <si>
    <t>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</si>
  <si>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DGC-37 Modelo seguimiento Riesgos -Junior</t>
  </si>
  <si>
    <t>2500.1.1.1.225</t>
  </si>
  <si>
    <t>DGC-38 Modelo seguimiento Riesgos -Senior</t>
  </si>
  <si>
    <t>2500.1.1.1.226</t>
  </si>
  <si>
    <t>DGC-101 Profesional  integral SIG-oficina</t>
  </si>
  <si>
    <t>2500.1.1.1.227</t>
  </si>
  <si>
    <t xml:space="preserve">Prestación de servicios profesionales para articular, gestionar y hacer seguimiento a los procesos adelantados por la dirección de gestión catastral, desde los componentes administrativo, financiero y de planeación </t>
  </si>
  <si>
    <t>2500.1.1.1.228</t>
  </si>
  <si>
    <t>Prestación de servicios profesionales para realizar la planeación,  articulación y seguimiento de los diferentes instrumentos de medición e informes de la Dirección de Gestión Catastral</t>
  </si>
  <si>
    <t>DGC-115 Sguimiento transversal proyectos</t>
  </si>
  <si>
    <t>2500.1.1.1.229</t>
  </si>
  <si>
    <t>Prestación de servicios profesionales para realizar la gestión y seguimiento de información técnica insumo para los diferentes instrumentos  de medición y rendición de informes de la Dirección de Gestión Catastral</t>
  </si>
  <si>
    <t>2500.1.1.1.230</t>
  </si>
  <si>
    <t>Prestación de servicios profesionales para atender juridicamente los requerimientos que sean solicitados por los diferentes entes de control así como de las dependencias internas y entidades externas de la dirección de gestión catastral.</t>
  </si>
  <si>
    <t xml:space="preserve">DGC-49 Abogado transversal </t>
  </si>
  <si>
    <t>2500.1.1.1.231</t>
  </si>
  <si>
    <t>Prestación de servicios para realizar la gestión de la información tanto interna como externa de los procesos  y proyectos adelantados por la Dirección de gestión Catastral</t>
  </si>
  <si>
    <t>DGC-62 Apoyo y seguimiento a la gestión</t>
  </si>
  <si>
    <t>2500.1.1.1.232</t>
  </si>
  <si>
    <t>Prestación de servicios profesionales realizar el seguimiento, control y depuración de las fuentes de financiación de los proyectos de la dirección de gestión catastral.</t>
  </si>
  <si>
    <t xml:space="preserve">DGC-21 Profesional Fuentes De Financiación 2 </t>
  </si>
  <si>
    <t>2500.1.1.1.233</t>
  </si>
  <si>
    <t>Prestación de servicios profesionales para soportar y apoyar el seguimiento y control financiero de las fuentes de financiación de los proyectos catastrales a cargo de la dirección de gestión catastral.</t>
  </si>
  <si>
    <t>DGC-48 Apoyo Profesional financiero</t>
  </si>
  <si>
    <t>2500.1.1.1.234</t>
  </si>
  <si>
    <t>Prestación de servicios profesionales para soportar y apoyar el seguimiento y control operativo de las fuentes de financiación de los proyectos catastrales a cargo de la dirección de gestión catastral.</t>
  </si>
  <si>
    <t>2500.1.1.1.235</t>
  </si>
  <si>
    <t>Prestación de servicios para el desarrollo de actividades de apoyo administrativo en los procesos de gestión catastral</t>
  </si>
  <si>
    <t xml:space="preserve">DGC-44 Seguimiento Administrativo </t>
  </si>
  <si>
    <t>2500.1.1.1.236</t>
  </si>
  <si>
    <t>Prestación de servicios para realizar actividades de gestión y apoyo en los procesos administrativos de la Dirección de Gestión Catastral</t>
  </si>
  <si>
    <t>DGC-42 Seguimiento Administrativo Y Cuentas</t>
  </si>
  <si>
    <t>2500.1.1.1.237</t>
  </si>
  <si>
    <t>2500.1.1.1.238</t>
  </si>
  <si>
    <t>Prestación de servicios para realizar actividades de gestión y apoyo en el seguimiento de los procesos administrativos de la Dirección de Gestión Catastral</t>
  </si>
  <si>
    <t>2500.1.1.1.239</t>
  </si>
  <si>
    <t>Prestación de servicios profesionales para realizar la gestión, seguimiento y control de los contratos y/o convenios interadministrativos, y de soporte a las actividades financieras a cargo de la Dirección de Gestión Catastral</t>
  </si>
  <si>
    <t>DGC-47 Profesional Financiero -ingresos</t>
  </si>
  <si>
    <t>2500.1.1.1.240</t>
  </si>
  <si>
    <t>2500.1.1.1.241</t>
  </si>
  <si>
    <t>Prestación de servicios profesionales para la planeación, gestión y seguimiento del componente financiero de  los proyectos catastrales que le sean asignados,  a cargo de la dirección de gestión catastral.</t>
  </si>
  <si>
    <t>2500.1.1.1.242</t>
  </si>
  <si>
    <t>Prestacion de servicios profesionales para elaborar y estructurar el componente económico de los procesos de contratación y/o proyectos a cargo de la Direccion de Gestión Catastral</t>
  </si>
  <si>
    <t>2500.1.1.1.243</t>
  </si>
  <si>
    <t>Prestación de servicios profesionales prestando apoyo jurídico y administrativo en la gestión desarrollada dentro de los procesos a cargo de la Dirección Catastral.</t>
  </si>
  <si>
    <t>DGC-90 Apoyo Abogado Componente Juridico catastral</t>
  </si>
  <si>
    <t>2500.1.1.1.244</t>
  </si>
  <si>
    <t>Prestación de servicios profesionales para apoyar y atender en la Dirección de Gestión Catastral las solicitudes y respuestas con carácter jurídico y judicial tanto internas como externas que se requieran ante la Direcciòn de Gestiòn Catastral.</t>
  </si>
  <si>
    <t xml:space="preserve">DGC-89 Abogado Componente Juridico catastral </t>
  </si>
  <si>
    <t>2500.1.1.1.245</t>
  </si>
  <si>
    <t>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t>
  </si>
  <si>
    <t>2500.1.1.1.246</t>
  </si>
  <si>
    <t xml:space="preserve">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t>
  </si>
  <si>
    <t>2500.1.1.1.247</t>
  </si>
  <si>
    <t>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t>
  </si>
  <si>
    <t>2500.1.1.1.248</t>
  </si>
  <si>
    <t>Prestación de servicios profesionales jurídicos para realizar el seguimiento, orientación y desarrollo de las actividades contractuales de los procesos de la Dirección de Gestión Catastral y sus subdirecciones.</t>
  </si>
  <si>
    <t>DGC-41 Abogado lider Contractual</t>
  </si>
  <si>
    <t>2500.1.1.1.249</t>
  </si>
  <si>
    <t>Prestación de servicios profesionales para realizar actividades de soporte jurídico contractual de los procesos a cargo de la Dirección de Gestión Catastral y sus subdirecciones.</t>
  </si>
  <si>
    <t>DGC-38 Abogado Contractual</t>
  </si>
  <si>
    <t>2500.1.1.1.250</t>
  </si>
  <si>
    <t>Prestación de servicios profesionales para realizar soporte jurídico y seguimiento de los procesos de contratación de la Dirección de Gestión Catastral y sus subdirecciones en la etapa precontractual, contractual y poscontractual.</t>
  </si>
  <si>
    <t>2500.1.1.1.251</t>
  </si>
  <si>
    <t>Prestación de servicios profesionales para realizar actividades de soporte juridico para adelantar los procesos de contratación a cargo de a Direccion de Gestión Catastral y sus subdirecciones en cada una de sus etapas.</t>
  </si>
  <si>
    <t>2500.1.1.1.252</t>
  </si>
  <si>
    <t>Prestación de servicios profesionales para realizar las actividades requeridas en la elaboracion de los documentos precontractuales, contractuales y pos contractuales de los procesos a cargo de la Dirección de Gestión Catastral y sus subdirecciones.</t>
  </si>
  <si>
    <t>2500.1.1.1.253</t>
  </si>
  <si>
    <t>Prestación de servicios profesionales para realizar la planeación, seguimiento y control del componente de contratación de los procesos a cargo de la Dirección de Gestión Catastral</t>
  </si>
  <si>
    <t>2500.1.1.1.254</t>
  </si>
  <si>
    <t>Prestación de servicios profesionales para realizar seguimiento y actividades requeridas en las etapas precontractual, contractual y poscontractual  de los procesos de contratación a cargo de la Dirección de Gestión Catastral y sus subdirecciones</t>
  </si>
  <si>
    <t>2500.1.1.1.255</t>
  </si>
  <si>
    <t>Prestación de servicios profesionales para realizar las actividades requeridas en todas las etapas precontractual, contractual y poscontractual de los procesos a cargo de Dirección de Gestión Catastral y sus subdirecciones.</t>
  </si>
  <si>
    <t>2500.1.1.1.256</t>
  </si>
  <si>
    <t>2500.1.1.1.257</t>
  </si>
  <si>
    <t>2500.1.1.1.258</t>
  </si>
  <si>
    <t>2500.1.1.1.259</t>
  </si>
  <si>
    <t>2500.1.1.1.260</t>
  </si>
  <si>
    <t xml:space="preserve">Prestación de servicios profesionales para apoyar la revisión y verificación de documentos necesarios para la gestión de los trámites contractuales programados en la Dirección de Gestión Catastral y sus subdirecciones </t>
  </si>
  <si>
    <t>DGC-43 Abogado Contractual Junior</t>
  </si>
  <si>
    <t>2500.1.1.1.261</t>
  </si>
  <si>
    <t>2500.1.1.1.262</t>
  </si>
  <si>
    <t>Prestación de servicios profesionales para apoyar la gestión de los trámites y procesos contractuales programados en la Dirección de Gestión Catastral y sus subdirecciones</t>
  </si>
  <si>
    <t>2500.1.1.1.263</t>
  </si>
  <si>
    <t>2500.1.1.1.264</t>
  </si>
  <si>
    <t>Prestación de servicios profesionales para apoyar los temas administrativos y contractuales en el marco del Programa para la adopción e implementación de un Catastro Multipropósito.</t>
  </si>
  <si>
    <t>DGC-51 Apoyo Juridico Junior</t>
  </si>
  <si>
    <t>2500.1.1.1.265</t>
  </si>
  <si>
    <t xml:space="preserve">Prestación de servicios profesionales para realizar actividades transversales y administrativas de apoyo en los procesos de selección del personal requerido para los procesos de contratación adelantados por la Dirección de gestión Catastral y sus subdirecciones </t>
  </si>
  <si>
    <t>2500.1.1.1.266</t>
  </si>
  <si>
    <t>Prestación servicios profesionales para realizar actividades de soporte jurídico requeridas en todas las etapas precontractual, contractual y poscontractual de los procesos a cargo de Dirección de Gestión Catastral</t>
  </si>
  <si>
    <t>2500.1.1.1.267</t>
  </si>
  <si>
    <t xml:space="preserve">Prestación de servicios profesionales para adelantar las actividades requeridas  y brindar acompañamiento en las demás etapas contractuales derivadas de los procesos cargo de la Dirección de Gestión Catastral y sus subdirecciones. </t>
  </si>
  <si>
    <t>2500.1.1.1.268</t>
  </si>
  <si>
    <t>Prestación de servicios profesionales para realizar la consolidación y seguimiento de los procedimientos, metodologías, estándares y especificaciones de los procesos catastrales a cargo de la dirección de gestión catastral</t>
  </si>
  <si>
    <t>DGC-116 Documentación Y Seguimiento Transversal</t>
  </si>
  <si>
    <t>2500.1.1.1.269</t>
  </si>
  <si>
    <t>Prestación de servicios profesionales para articular, gestionar y hacer seguimiento técnico de los proyectos y procesos misionales adelantados con las diferentes fuentes de financiación a cargo de la dirección de gestión catastral</t>
  </si>
  <si>
    <t>2500.1.1.1.270</t>
  </si>
  <si>
    <t>Prestación de servicios profesionales para apoyar en la estructuración, planeación y seguimiento del proceso de gestión catastral en el marco del Modelo Integrado de Planeación y Gestión (MIPG) - Sistema de Gestión Integrado (SGI) de conformidad con lo dispuesto por la entidad.</t>
  </si>
  <si>
    <t>DGC-1 Profesional  Calidad SGC</t>
  </si>
  <si>
    <t>2500.1.1.1.271</t>
  </si>
  <si>
    <t>2500.1.1.1.272</t>
  </si>
  <si>
    <t>Prestación de servicios profesionales para el seguimiento a la gestión del proceso catastral, bajo los lineamientos establecidos en el modelo integrado de planeación y gestión (MIPG) y su articulación con el sistema de gestión integrado (SGI)</t>
  </si>
  <si>
    <t>2500.1.1.1.273</t>
  </si>
  <si>
    <t>2500.1.1.1.274</t>
  </si>
  <si>
    <t>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</si>
  <si>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 xml:space="preserve">DGC-92 Apoyo Diagnóstico información jurídica </t>
  </si>
  <si>
    <t>2500.1.1.1.275</t>
  </si>
  <si>
    <t>2500.1.1.1.276</t>
  </si>
  <si>
    <t>Prestación de servicios profesionales para sustentar jurídicamente los procedimientos catastrales con efectos registrales y las actualizaciones de cabida y linderos para los proyectos de infraestructura y otros que se adelantan desde la dirección de gestión catastral</t>
  </si>
  <si>
    <t>DGC-13 Abogado Resolución conjunta</t>
  </si>
  <si>
    <t>2500.1.1.1.277</t>
  </si>
  <si>
    <t>Prestación de servicios profesionales para apoyar jurídicamente las actividades catastrales desarrolladas para la atención de los procedimientos catastrales con efectos registrales desde la Dirección de Gestión Catastral</t>
  </si>
  <si>
    <t>DGC-10 Tecnico profesional 2 Conservación - Resolución Conjunta</t>
  </si>
  <si>
    <t>2500.1.1.1.278</t>
  </si>
  <si>
    <t>2500.1.1.1.279</t>
  </si>
  <si>
    <t xml:space="preserve">Prestación de servicios profesionales para apoyar la revisión, control y seguimiento administrativo de los  trámites catastrales con efectos registrales a cargo de la Dirección de Gestión Catastral.
</t>
  </si>
  <si>
    <t>2500.1.1.1.280</t>
  </si>
  <si>
    <t>Prestación de servicios profesionales para apoyar en la estructuración, gestión, revisión, control y seguimiento técnico de los trámites catastrales con efectos registrales a cargo de la Dirección de Gestión Catastral.</t>
  </si>
  <si>
    <t>DGC-11 Tecnico profesional Conservación - Resolución Conjunta</t>
  </si>
  <si>
    <t>2500.1.1.1.281</t>
  </si>
  <si>
    <t>Prestación de servicios profesionales para el acompañamiento en el marco de los procedimientos catastrales con efectos registrales para los proyectos y tramites de actualización y conservación catastral a cargo de la Dirección de Gestión Catastral.</t>
  </si>
  <si>
    <t>2500.1.1.1.282</t>
  </si>
  <si>
    <t>Prestación de servicios profesionales de apoyo técnico, dentro del marco de los procedimientos catastrales con efectos registrales, así como en las actividades de actualización y conservación predial  de la Dirección de Gestión Catastral</t>
  </si>
  <si>
    <t>2500.1.1.1.283</t>
  </si>
  <si>
    <t>DGC-12 Lider Abogado Resolución conjunta</t>
  </si>
  <si>
    <t>2500.1.1.1.284</t>
  </si>
  <si>
    <t>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</si>
  <si>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2510 - Subdirección de Proyectos</t>
  </si>
  <si>
    <t>DGC-102 Profesional Sig Gestion De Información Catastral</t>
  </si>
  <si>
    <t>2500.1.1.1.285</t>
  </si>
  <si>
    <t>Prestación de servicios profesionales para la interpretación, consolidación, y publicación de la información catastral en el componente geográfico de los municipios jurisdicción del IGAC como Gestor Catastral</t>
  </si>
  <si>
    <t>DGC-80 Catastrales SIG</t>
  </si>
  <si>
    <t>2500.1.1.1.286</t>
  </si>
  <si>
    <t>2500.1.1.1.287</t>
  </si>
  <si>
    <t>2500.1.1.1.288</t>
  </si>
  <si>
    <t>2500.1.1.1.289</t>
  </si>
  <si>
    <t>2500.1.1.1.290</t>
  </si>
  <si>
    <t>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t>
  </si>
  <si>
    <t>DGC-105 Alfanumerica Y Estadistica</t>
  </si>
  <si>
    <t>2500.1.1.1.291</t>
  </si>
  <si>
    <t>Prestación de servicios profesionales para realizar el proceso SIG que requiere la información catastral en marco de los distintos procesos catastrales realizados en los municipios jurisdicción del IGAC, de acuerdo a lo establecido por la Subdirección de Proyectos.</t>
  </si>
  <si>
    <t>2500.1.1.1.292</t>
  </si>
  <si>
    <t>2500.1.1.1.293</t>
  </si>
  <si>
    <t>2500.1.1.1.294</t>
  </si>
  <si>
    <t>2500.1.1.1.295</t>
  </si>
  <si>
    <t>2500.1.1.1.296</t>
  </si>
  <si>
    <t>2500.1.1.1.297</t>
  </si>
  <si>
    <t>2500.1.1.1.298</t>
  </si>
  <si>
    <t>2500.1.1.1.299</t>
  </si>
  <si>
    <t>2500.1.1.1.300</t>
  </si>
  <si>
    <t>2500.1.1.1.301</t>
  </si>
  <si>
    <t>2500.1.1.1.302</t>
  </si>
  <si>
    <t>2500.1.1.1.303</t>
  </si>
  <si>
    <t>Prestación de servicios técnicos para el apoyo en la gestión de la información catastral, orientados a la gestión administrativa a cargo de la subdirección de proyectos.</t>
  </si>
  <si>
    <t>DGC-57 Auxiliar De Apoyo</t>
  </si>
  <si>
    <t>2500.1.1.1.304</t>
  </si>
  <si>
    <t>Prestación de servicios para el seguimiento a la entrega de productos e informacion catastral y procesamiento SIG en el marco de los procesos catastrales realizados en los municipios jurisdiccion IGAC.</t>
  </si>
  <si>
    <t>DGC-104 Apoyo Técnico Gestion De Información Catastral</t>
  </si>
  <si>
    <t>2500.1.1.1.305</t>
  </si>
  <si>
    <t>2500.1.1.1.306</t>
  </si>
  <si>
    <t>Prestación de servicios profesionales  para elaborar, gestionar, organizar y establecer el sistema de almacenamiento de datos de la información de  insumo, de procesamiento y de resultado generada por los proyectos de actualziación y formación de acctualziacion catastral.</t>
  </si>
  <si>
    <t>DGC-117 Líder Sistema Archivos</t>
  </si>
  <si>
    <t>2500.1.1.1.307</t>
  </si>
  <si>
    <t>Prestación de servicios técnicos para realizar la organización, estructura y renombramiento de la información de acuerdo a los lineamientos técncios establecidos para el sistema de archivos</t>
  </si>
  <si>
    <t>DGC-59 Correspondencia, Archivo Y Documentación</t>
  </si>
  <si>
    <t>2500.1.1.1.308</t>
  </si>
  <si>
    <t>2500.1.1.1.309</t>
  </si>
  <si>
    <t>2500.1.1.1.310</t>
  </si>
  <si>
    <t>2500.1.1.1.311</t>
  </si>
  <si>
    <t>Prestacion de servicios técnicos para apoyar la gestión de información de la subdireccion de proyectos con miras a la ejecución de la actualización catastral con enfoque multiproposito</t>
  </si>
  <si>
    <t>2500.1.1.1.312</t>
  </si>
  <si>
    <t>Prestación de servicios profesionales para liderar el seguimiento y control de los costos de la subdirección de proyectos de actualización y formación de catastral con enforque multipropósito</t>
  </si>
  <si>
    <t>DGC-46 Lider Financiero</t>
  </si>
  <si>
    <t>2500.1.1.1.313</t>
  </si>
  <si>
    <t>Prestación de serviciós profesionales para realizar el seguimiento adminstrativo, financiero de la subdirección de proyectos para la gestión de los proyectos  de formación y acutalización catastral con enfoque multipropósito</t>
  </si>
  <si>
    <t>2500.1.1.1.314</t>
  </si>
  <si>
    <t>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t>
  </si>
  <si>
    <t>2500.1.1.1.315</t>
  </si>
  <si>
    <t>2500.1.1.1.316</t>
  </si>
  <si>
    <t>Prestación de servicios para realizar la preparación, y consolidacion de la informacion financiera  y control de costos de los proyectos de formación y acutalización catastral con enfoque multipropósito</t>
  </si>
  <si>
    <t>2500.1.1.1.317</t>
  </si>
  <si>
    <t>2500.1.1.1.318</t>
  </si>
  <si>
    <t>Prestación de servicios profesionales para gestionar el recurso humano, inventarios e insumos requeridos por la subidrección de proyectos para actualización catastral con enfoque multipropósito</t>
  </si>
  <si>
    <t>2500.1.1.1.319</t>
  </si>
  <si>
    <t>Prestación de servicios profesionales para gestionar los trámites y seguimiento de las comisiones programadas para el personal de la subdirección de proyectos para la ejecución de los procesos de formación y actualización catastral.</t>
  </si>
  <si>
    <t>2500.1.1.1.320</t>
  </si>
  <si>
    <t>2500.1.1.1.321</t>
  </si>
  <si>
    <t>Prestación de servicios para realizar los tramites requeridos para la solicitud de viáticos, manutención para el personal que realice comisiones requerida para los proyectos de formación y actualización catastral.</t>
  </si>
  <si>
    <t>2500.1.1.1.322</t>
  </si>
  <si>
    <t>2500.1.1.1.323</t>
  </si>
  <si>
    <t xml:space="preserve">Prestación de servicios técnicos para apoyar a la supervisión en todas las actividades administrativas que sean requeridas por la sudirección de proyectos para el desarrollo de los proyectos de formación y actualización catastral.
</t>
  </si>
  <si>
    <t>DGC-39 Técnico de Cuentas</t>
  </si>
  <si>
    <t>2500.1.1.1.324</t>
  </si>
  <si>
    <t>2500.1.1.1.325</t>
  </si>
  <si>
    <t>2500.1.1.1.326</t>
  </si>
  <si>
    <t>2500.1.1.1.327</t>
  </si>
  <si>
    <t>2500.1.1.1.328</t>
  </si>
  <si>
    <t>2500.1.1.1.329</t>
  </si>
  <si>
    <t>2500.1.1.1.330</t>
  </si>
  <si>
    <t>2500.1.1.1.331</t>
  </si>
  <si>
    <t>Prestación de servicios técnicos para el alistamiento, verificación y distribucion de equipos, materiales de oficina y aquellos insumos que sean requerdos en la subidrección de proyectos.</t>
  </si>
  <si>
    <t>2500.1.1.1.332</t>
  </si>
  <si>
    <t>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t>
  </si>
  <si>
    <t>DGC-95 Líder Prereconocimiento / Diagnóstico</t>
  </si>
  <si>
    <t>2500.1.1.1.333</t>
  </si>
  <si>
    <t>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t>
  </si>
  <si>
    <t>DGC-58 Control De Calidad</t>
  </si>
  <si>
    <t>2500.1.1.1.334</t>
  </si>
  <si>
    <t>2500.1.1.1.335</t>
  </si>
  <si>
    <t>2500.1.1.1.336</t>
  </si>
  <si>
    <t>2500.1.1.1.337</t>
  </si>
  <si>
    <t>2500.1.1.1.338</t>
  </si>
  <si>
    <t>2500.1.1.1.339</t>
  </si>
  <si>
    <t>Prestación de servicios profesionales al seguimiento de las actividades de pre-reconocimiento predial, elaboración y consolidación de los diagnosticos catastrales, para los procesos de formación y actualización catastral.</t>
  </si>
  <si>
    <t>2500.1.1.1.340</t>
  </si>
  <si>
    <t>Prestación de servicios profesionales en apoyo al Pre-Reconocimiento predial y elaboración de diagnosticos marcas y mallas, a partir de información catastral, para los procesos de formación y actualización catastral con enfoque de catastro multipropósito.</t>
  </si>
  <si>
    <t>DGC-91 Apoyo Diagnóstico</t>
  </si>
  <si>
    <t>2500.1.1.1.341</t>
  </si>
  <si>
    <t>2500.1.1.1.342</t>
  </si>
  <si>
    <t>2500.1.1.1.343</t>
  </si>
  <si>
    <t>2500.1.1.1.344</t>
  </si>
  <si>
    <t>2500.1.1.1.345</t>
  </si>
  <si>
    <t>2500.1.1.1.346</t>
  </si>
  <si>
    <t>Prestación de servicios tecnicos en apoyo al Pre-Reconocimiento predial y elaboración de marcas y malla, para los procesos de formación y actualización catastral con enfoque de catastro multipropósito.</t>
  </si>
  <si>
    <t>2500.1.1.1.347</t>
  </si>
  <si>
    <t>Prestación de servicios profesionales para orientar y monitorear las actividades de procesamiento de información geoespacial en los procesos de formación y actualización catastral  con enforque multiporpósito.</t>
  </si>
  <si>
    <t>2500.1.1.1.348</t>
  </si>
  <si>
    <t>Prestación de servicios profesionales para el procesamiento de información geoespacial  para el apoyo en los procesos de formación y actualización catastral con enformque multipropósito cumpliendo los lineamientos de técnicos establecidos</t>
  </si>
  <si>
    <t>2500.1.1.1.349</t>
  </si>
  <si>
    <t>2500.1.1.1.350</t>
  </si>
  <si>
    <t>2500.1.1.1.351</t>
  </si>
  <si>
    <t>2500.1.1.1.352</t>
  </si>
  <si>
    <t>2500.1.1.1.353</t>
  </si>
  <si>
    <t xml:space="preserve">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t>
  </si>
  <si>
    <t>DGC-50 Lider Abogados</t>
  </si>
  <si>
    <t>2500.1.1.1.354</t>
  </si>
  <si>
    <t xml:space="preserve">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t>
  </si>
  <si>
    <t>DGC-88 Lider-Abogado Componente Juridico catastral</t>
  </si>
  <si>
    <t>2500.1.1.1.355</t>
  </si>
  <si>
    <t xml:space="preserve">
Prestación de servicios profesionales  para apoyar  el análisis, revisión y seguimiento al componente jurídico de los contratos de actualización catastral en el marco del programa para la adopción e implementación de un catastro multipropósito rural-urbano</t>
  </si>
  <si>
    <t>DGC-112 Profesional de calidad juridica</t>
  </si>
  <si>
    <t>2500.1.1.1.356</t>
  </si>
  <si>
    <t>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t>
  </si>
  <si>
    <t>2500.1.1.1.357</t>
  </si>
  <si>
    <t xml:space="preserve">Prestación de servicios profesionales para ejecutar y desarrollar las actividades del componente jurídico - catastral de la Subdirección de Proyectos que le sean encomendadas, en el marco de los Procesos de Formación y Actualización Catastral. </t>
  </si>
  <si>
    <t>2500.1.1.1.358</t>
  </si>
  <si>
    <t>2500.1.1.1.359</t>
  </si>
  <si>
    <t>2500.1.1.1.360</t>
  </si>
  <si>
    <t>2500.1.1.1.361</t>
  </si>
  <si>
    <t>2500.1.1.1.362</t>
  </si>
  <si>
    <t>2500.1.1.1.363</t>
  </si>
  <si>
    <t>2500.1.1.1.364</t>
  </si>
  <si>
    <t>2500.1.1.1.365</t>
  </si>
  <si>
    <t>2500.1.1.1.366</t>
  </si>
  <si>
    <t>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t>
  </si>
  <si>
    <t>DGC-109 Líder Gerentes Proyectos</t>
  </si>
  <si>
    <t>2500.1.1.1.367</t>
  </si>
  <si>
    <t>2500.1.1.1.368</t>
  </si>
  <si>
    <t>Prestación de servicios profesionales para realizar el seguimiento y control de los proyectos de gestión catastral en la región asignada, así como la verificación al cumplimiento de los procedimientos que se definan para su desarrollo</t>
  </si>
  <si>
    <t>2500.1.1.1.369</t>
  </si>
  <si>
    <t>2500.1.1.1.370</t>
  </si>
  <si>
    <t>2500.1.1.1.371</t>
  </si>
  <si>
    <t>2500.1.1.1.372</t>
  </si>
  <si>
    <t>2500.1.1.1.373</t>
  </si>
  <si>
    <t>2500.1.1.1.374</t>
  </si>
  <si>
    <t>DGC-60 Componente Economico</t>
  </si>
  <si>
    <t>2500.1.1.1.375</t>
  </si>
  <si>
    <t>2500.1.1.1.376</t>
  </si>
  <si>
    <t>2500.1.1.1.377</t>
  </si>
  <si>
    <t>Prestación de servicios profesionales para realizar el seguimiento y control al componente económico de los proyectos de gestión catastral en la región asignada, así como la verificación al cumplimiento de los procedimientos que se definan para su desarrollo.</t>
  </si>
  <si>
    <t>DGC-65 Perito Regional</t>
  </si>
  <si>
    <t>2500.1.1.1.378</t>
  </si>
  <si>
    <t>Prestacion de servicios profesionales para realizar el analisis del componente económico proyectos de gestión catastral en la región asignada, así como la verificación al cumplimiento de los procedimientos que se definan para su desarrollo.</t>
  </si>
  <si>
    <t>2500.1.1.1.379</t>
  </si>
  <si>
    <t>2500.1.1.1.380</t>
  </si>
  <si>
    <t>Prestación de servicios profesionales para realizar el seguimiento y control de los proyectos de gestión catastral Municipal en la región asignada, así como la verificación al cumplimiento de los procedimientos que se definan para su desarrollo</t>
  </si>
  <si>
    <t>2500.1.1.1.381</t>
  </si>
  <si>
    <t>Prestación de servicios profesionales para realizar apoyo regional para el seguimiento y control de los proyectos de gestión catastral en la región asignada, así como la verificación al cumplimiento de los procedimientos que se definan para su desarrollo</t>
  </si>
  <si>
    <t>DGC-107 Gerente Proyectos</t>
  </si>
  <si>
    <t>2500.1.1.1.382</t>
  </si>
  <si>
    <t>DGC-108 Gerente Proyectos junior</t>
  </si>
  <si>
    <t>2500.1.1.1.383</t>
  </si>
  <si>
    <t>2500.1.1.1.384</t>
  </si>
  <si>
    <t>Prestación de servicios técnicos apoyar las actividades adminsitrativas  requeridas para el seguimiento y control de los procesos de acutalizacion catastral de la subdirección de proyectos</t>
  </si>
  <si>
    <t>2500.1.1.1.385</t>
  </si>
  <si>
    <t>Prestación de servicios profesionales para realizar actividades de apoyo en Sistemas de información Geográfica para el componente de gestión de proyectos en la Subdirección de Proyectos</t>
  </si>
  <si>
    <t>2500.1.1.1.386</t>
  </si>
  <si>
    <t>Prestación de servicios profesionales para apoyar actividades de seguridad operativa necesaria para el desarrollo de los procesos de actualización catastral con enfoque multipropósito</t>
  </si>
  <si>
    <t>DGC-29 Profesional Sig SGC (Sistema de Gestión Catastral)</t>
  </si>
  <si>
    <t>2500.1.1.1.387</t>
  </si>
  <si>
    <t>Prestación de servicios profesionales para realizar control, monitoreo y seguimiento a las estrategias, procesos y procedimientos de actualización o formación catastral.</t>
  </si>
  <si>
    <t>2500.1.1.1.388</t>
  </si>
  <si>
    <t>Prestación de servicios profesionales para acompañamiento y gestión instituacional en materia de seguridad operativa necesaria para el desarrollo de los procesos de actualización catastral con enfoque multipropósito</t>
  </si>
  <si>
    <t>DGC-32 Arquitecto Empresarial (Procesos)  (Sistema de Gestión Catastral)</t>
  </si>
  <si>
    <t>2500.1.1.1.389</t>
  </si>
  <si>
    <t xml:space="preserve">Prestación de servicios profesionales para realizar seguimiento y monitoreo de los proyectos de gestión catastral a cargo de la subdirección de proyectos </t>
  </si>
  <si>
    <t>2500.1.1.1.390</t>
  </si>
  <si>
    <t>Prestación de servicios profesionales para realizar el modelamiento de los procesos de formación y actualización catastral con enfoque multiproposito de la subdireccion de proyectos.</t>
  </si>
  <si>
    <t>DGC-30 Profesional SGC  (Sistema de Gestión Catastral)</t>
  </si>
  <si>
    <t>2500.1.1.1.391</t>
  </si>
  <si>
    <t>Prestación de servicios profesionales para  el diseño, diagramación y documentación de procesos, procedimientos, instructivos y del modelo funcional de la Subdirección de Proyectos.</t>
  </si>
  <si>
    <t>DGC-106 Líder Modelamiento Procesos</t>
  </si>
  <si>
    <t>2500.1.1.1.392</t>
  </si>
  <si>
    <t>DGC-25 Profesional En Bpm (Procesos-Actualización)(Sistema de Gestión Catastral)</t>
  </si>
  <si>
    <t>2500.1.1.1.393</t>
  </si>
  <si>
    <t>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t>
  </si>
  <si>
    <t>2500.1.1.1.394</t>
  </si>
  <si>
    <t>Prestación de servicios profesionales para realizar  la gestión de archivos derivados de las actividades a cargo de la subdirección de proyectos.</t>
  </si>
  <si>
    <t>2500.1.1.1.395</t>
  </si>
  <si>
    <t>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t>
  </si>
  <si>
    <t>DGC-4 Profesional Social</t>
  </si>
  <si>
    <t>2500.1.1.1.396</t>
  </si>
  <si>
    <t>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t>
  </si>
  <si>
    <t>2500.1.1.1.397</t>
  </si>
  <si>
    <t>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t>
  </si>
  <si>
    <t>2500.1.1.1.398</t>
  </si>
  <si>
    <t>2500.1.1.1.399</t>
  </si>
  <si>
    <t>Prestación de servicios profesionales en forma trasversal para el desarrollo y aseguramiento de la calidad del procedimiento de diálogo e interlocución social requerido en los procesos de implementacion del Catastro Multiproposito a cargo de la  Subdirección de Proyectos.</t>
  </si>
  <si>
    <t>2500.1.1.1.400</t>
  </si>
  <si>
    <t>2500.1.1.1.401</t>
  </si>
  <si>
    <t>2500.1.1.1.402</t>
  </si>
  <si>
    <t>2500.1.1.1.403</t>
  </si>
  <si>
    <t>2500.1.1.1.404</t>
  </si>
  <si>
    <t>2500.1.1.1.405</t>
  </si>
  <si>
    <t>2500.1.1.1.406</t>
  </si>
  <si>
    <t>Prestación de servicios profesionales para el desarrollo del procedimiento de diálogo e interlocución social requerido en los procesos de implementacion del Catastro Multiproposito a cargo de la Subdirección de Proyectos.</t>
  </si>
  <si>
    <t>2500.1.1.1.407</t>
  </si>
  <si>
    <t>2500.1.1.1.408</t>
  </si>
  <si>
    <t>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t>
  </si>
  <si>
    <t>2500.1.1.1.409</t>
  </si>
  <si>
    <t>2500.1.1.1.410</t>
  </si>
  <si>
    <t xml:space="preserve">Prestación de servicios profesionales de forma trasversal en los procesos de aseguramiento de la calidad del componente ambiental en el marco de los proyectos de actualización catastral multipropósito a cargo de la Subdirección de Proyectos </t>
  </si>
  <si>
    <t>2500.1.1.1.411</t>
  </si>
  <si>
    <t>DGC-2 Profesional ambiental</t>
  </si>
  <si>
    <t>2500.1.1.1.412</t>
  </si>
  <si>
    <t xml:space="preserve">Prestación de servicios profesionales para realizar los procesos de aseguramiento de la calidad del componente ambiental de los productos derivados procesos de actualización y/o formación multipropósito a cargo de la Subdirección de Proyectos </t>
  </si>
  <si>
    <t>2500.1.1.1.413</t>
  </si>
  <si>
    <t>2500.1.1.1.414</t>
  </si>
  <si>
    <t>2500.1.1.1.415</t>
  </si>
  <si>
    <t>2500.1.1.1.416</t>
  </si>
  <si>
    <t>2500.1.1.1.417</t>
  </si>
  <si>
    <t>2500.1.1.1.418</t>
  </si>
  <si>
    <t>Prestación de servicios para el seguimiento y monitoreo a la ejecución del plan de comunicaciones de actualización catastral con enfoque multipropósito.</t>
  </si>
  <si>
    <t>2500.1.1.1.419</t>
  </si>
  <si>
    <t>Prestación de servicios téncios apoyar las actividades adminsitrativas  requeridas para el seguimiento y control de los proceos de acutalizacion catastral de la subdirección de proyectos</t>
  </si>
  <si>
    <t>2500.1.1.1.420</t>
  </si>
  <si>
    <t>2500.1.1.1.421</t>
  </si>
  <si>
    <t>2500.1.1.1.422</t>
  </si>
  <si>
    <t>2500.1.1.1.423</t>
  </si>
  <si>
    <t>2500.1.1.1.424</t>
  </si>
  <si>
    <t>2500.1.1.1.425</t>
  </si>
  <si>
    <t>Prestación de servicios profesionales para la realización de las actividades de difusión, socialización y posicionamiento del desarrollo de la Estrategia del componente socioambiental en la implementación de la Política pública de Catastro Multipropósito.</t>
  </si>
  <si>
    <t>2500.1.1.1.426</t>
  </si>
  <si>
    <t xml:space="preserve">Prestación de servicios profesionales para apoyar el desarrollo de la Estrategia del Componente socioambiental en la Política Pública de Catastro Multipropósito a cargo de la Subdirección de Proyectos. </t>
  </si>
  <si>
    <t>2500.1.1.1.427</t>
  </si>
  <si>
    <t>Prestación de Sevicios Profesionales para realizar actividades  de comunicaciones,  para la implementación de la Política Catastro Multipropósito, a cargo  de la Dirección de Gestón Catastral.</t>
  </si>
  <si>
    <t>2500.1.1.1.428</t>
  </si>
  <si>
    <t>Prestación de servision profesionales para establecer estrategias encaminadas a la mejora continua en el desarrollo administrativo de los procedimientos y procesos logísticos de los proyectos de actualización catastral con enfoque multipropósito.</t>
  </si>
  <si>
    <t>2500.1.1.1.429</t>
  </si>
  <si>
    <t>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t>
  </si>
  <si>
    <t>DGC-100 Lider administrativo Proyectos</t>
  </si>
  <si>
    <t>2500.1.1.1.430</t>
  </si>
  <si>
    <t>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t>
  </si>
  <si>
    <t>DGC-35 Profesional de gestión de proyectos y requerimietos VIVI</t>
  </si>
  <si>
    <t>2500.1.1.1.431</t>
  </si>
  <si>
    <t xml:space="preserve">Elaborar las especificaciones técnicas y anexos para la gestión contractual de los procesos de la logística de materiales, equipos tecnológicos y servicios conexos que se requieran o se ejecuten para las operaciones de la Subdirección de Proyectos del IGAC. </t>
  </si>
  <si>
    <t>2500.1.1.1.432</t>
  </si>
  <si>
    <t>Prestación de servicios profesionales para el control, seguimiento y monitoreo de los servicios de apoyo a la operación.</t>
  </si>
  <si>
    <t>2500.1.1.1.433</t>
  </si>
  <si>
    <t>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</si>
  <si>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2500.1.1.1.434</t>
  </si>
  <si>
    <t>Prestación de servicios profesionales para orientar la estructuración de los costos y  requerimientos para la gestión de las necesidades logísticas, transporte, personal y sedes operativas para la ejecución de los proyectos adelantados por la subdirección de proyectos, Nivel 1</t>
  </si>
  <si>
    <t>DGC-99 Seguimiento Costos Proyectos</t>
  </si>
  <si>
    <t>2500.1.1.1.435</t>
  </si>
  <si>
    <t xml:space="preserve">Preatación de servicios técnicos para apoyar la validación técnica de los informes requeridos por el IGAC o la supervisión a los operadores logísticos de suministro de materiales, equipos alquilados y servicios conexos. </t>
  </si>
  <si>
    <t>2500.1.1.1.436</t>
  </si>
  <si>
    <t>2500.1.1.1.437</t>
  </si>
  <si>
    <t>Prestacion de servicios técnicos para apoyar el seguimiento y monitoreo a los servicios de transporte de personal y tiquetes aéreos prestados por los operadores contratados para dicho fin.</t>
  </si>
  <si>
    <t>2500.1.1.1.438</t>
  </si>
  <si>
    <t>2500.1.1.1.439</t>
  </si>
  <si>
    <t>2500.1.1.1.440</t>
  </si>
  <si>
    <t xml:space="preserve"> Prestacion de servicios profesionales para apoyar la validación técnica en lo relacionado con los pagos de nómina, seguridad social y recobro de incapacidades de los informes requeridos por el IGAC o la supervisión a los operadores de personal (EST).</t>
  </si>
  <si>
    <t>2500.1.1.1.441</t>
  </si>
  <si>
    <t>2500.1.1.1.442</t>
  </si>
  <si>
    <t>2500.1.1.1.443</t>
  </si>
  <si>
    <t>Prestación de servicios técnicos para apoyar la validación técnica por rol y municipio lo relacionado con vinculación, administración, retiro y novedades de personal contratado los operadores de personal (EST).</t>
  </si>
  <si>
    <t>2500.1.1.1.444</t>
  </si>
  <si>
    <t xml:space="preserve">Prestación de servicios técncios para apoyar el seguimiento y monitoreo de las instalaciones, dotación de mobiliario, conexiones y dotación eléctrica, aseo, conectividad y demás servicios conexos para el correcto funcionamiento de los Centros Operativos Municipales. </t>
  </si>
  <si>
    <t>2500.1.1.1.445</t>
  </si>
  <si>
    <t>2500.1.1.1.446</t>
  </si>
  <si>
    <t>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t>
  </si>
  <si>
    <t>2500.1.1.1.447</t>
  </si>
  <si>
    <t>2500.1.1.1.448</t>
  </si>
  <si>
    <t>Prestación de servicios profesionales especializados para implementar e implantar rutinas y soluciones informáticas requeridas por la subidreccion de proyetos como apoyo a los procesos de formación y actualizacion catastral.</t>
  </si>
  <si>
    <t>DGC-96 Líder Seguimiento/Monitoreo</t>
  </si>
  <si>
    <t>2500.1.1.1.449</t>
  </si>
  <si>
    <t>2500.1.1.1.450</t>
  </si>
  <si>
    <t>2500.1.1.1.451</t>
  </si>
  <si>
    <t>Prestación de servicios especializados para realizar la implementación de la base datos para los proyectos de formación y actualización catastral con enfoque multipropósito de acuerdo a la arquitectura definida requerida por la subdireccion de proyectos.</t>
  </si>
  <si>
    <t>2500.1.1.1.452</t>
  </si>
  <si>
    <t>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</si>
  <si>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DGC-28 Líder Funcional Y Administrador (Rdm Sinic)</t>
  </si>
  <si>
    <t>2500.1.1.1.453</t>
  </si>
  <si>
    <t>DGC-81 Gestor cruce Base Datos</t>
  </si>
  <si>
    <t>2500.1.1.1.454</t>
  </si>
  <si>
    <t>Prestación de servicios profesionales para implementar e implantar el Backend de las soluciones informáticas para la subdirección de proyectos bajo programación PHP y framework laravel, con conocimientos y manejo de repositorios versionados, Docker y PostgreSQL/PosGIS.</t>
  </si>
  <si>
    <t>2500.1.1.1.455</t>
  </si>
  <si>
    <t>Prestacion de servicios profesionales para realizar la implementación del frontend de los módulos del sistema integrado de gestión de proyectos de la subdirección de proyectos que servirán como apoyo a los procesos de formación y actualización catastral.</t>
  </si>
  <si>
    <t>2500.1.1.1.456</t>
  </si>
  <si>
    <t>Prestaciones profesionales para dar soporte para la realizacion de las defierentes purebas requeridas a las soliciones informatica y a  las soluciones implantadas para la subdireccion de proyectos.</t>
  </si>
  <si>
    <t>2500.1.1.1.457</t>
  </si>
  <si>
    <t>Prestacion de servicios profesionales para dar  soportes a los aplicativos utilizados en la subdireccion de proyectos en el marco de la actualiziación catastral con enfoque multiproposito.</t>
  </si>
  <si>
    <t>DGC-36 Apoyo profesional (Sistema de Gestión Catastral)</t>
  </si>
  <si>
    <t>2500.1.1.1.458</t>
  </si>
  <si>
    <t>2500.1.1.1.459</t>
  </si>
  <si>
    <t>Prestaciones de servicios profesionales para recolectar y depurar la información que permita realizar el monitoreo operativo y financiero de los proyectos de formación y actualización catastral con enfoque multipropósito.</t>
  </si>
  <si>
    <t>2500.1.1.1.460</t>
  </si>
  <si>
    <t>Prestacion de servicios profesionales para diseñar y establecer las hojas de vida de los indicadores de desempeño que se utilizarán en el marco de la implementación de la política de catastro multipropósito de los proyectos de la actualización y formación catastral.</t>
  </si>
  <si>
    <t>DGC-97 Profesional Indicadores</t>
  </si>
  <si>
    <t>2500.1.1.1.461</t>
  </si>
  <si>
    <t>DGC-98 Profesional Indicadores (Power Bi)</t>
  </si>
  <si>
    <t>2500.1.1.1.462</t>
  </si>
  <si>
    <t>Prestación de servicios profesionales para implementar y documentar los modelos de procesos de la actualización y formación catastral para la generación de indicadores que sirvan de apoyo al monitoreo operativo de los proyectos.</t>
  </si>
  <si>
    <t>2500.1.1.1.463</t>
  </si>
  <si>
    <t>Realizar apoyo en la administración, almacenamiento y disposición de información geográfica y alfanumérica, y en los informes y reportes requeridos para el monitoreo de los proyectos de formación y actualización catastral con enfoque multipropósito.</t>
  </si>
  <si>
    <t>2500.1.1.1.464</t>
  </si>
  <si>
    <t>2500.1.1.1.465</t>
  </si>
  <si>
    <t>Prestación de servicios profesionales para realizar el seguimiento a las actividades de evaluación y aseguramiento de la calidad de la información obtenida como resultado de los procesos de formación y actualización catastral multipropósito.</t>
  </si>
  <si>
    <t>2500.1.1.1.466</t>
  </si>
  <si>
    <t>Prestación de servicios profesionales para coordinar los procesos de evaluación y aseguramiento de calidad interna de acuerdo a las especificaciones técnicas de los productos catastrales  resultado de los procesos de formación y actualización catastral multipropósito.</t>
  </si>
  <si>
    <t xml:space="preserve">DGC-84 Lider de evaluación de calidad </t>
  </si>
  <si>
    <t>2500.1.1.1.467</t>
  </si>
  <si>
    <t xml:space="preserve">DGC-83 Profesionales Control evaluación de calidad </t>
  </si>
  <si>
    <t>2500.1.1.1.468</t>
  </si>
  <si>
    <t>Prestación de servicios profesionales para coordinar los procesos de evaluación y aseguramiento de calidad externa de acuerdo a las especificaciones técnicas de los productos catastrales  resultado de los procesos de formación y actualización catastral multipropósito.</t>
  </si>
  <si>
    <t>2500.1.1.1.469</t>
  </si>
  <si>
    <t>Prestación de servicios profesionales para realizar el seguimiento a los procesos de evaluación y aseguramiento de calidad interna y externa  de acuerdo a las especificaciones técnicas de los productos catastrales</t>
  </si>
  <si>
    <t>2500.1.1.1.470</t>
  </si>
  <si>
    <t>DGC-111 Profesional Calidad Oficina</t>
  </si>
  <si>
    <t>2500.1.1.1.471</t>
  </si>
  <si>
    <t>2500.1.1.1.472</t>
  </si>
  <si>
    <t>2500.1.1.1.473</t>
  </si>
  <si>
    <t>2500.1.1.1.474</t>
  </si>
  <si>
    <t>2500.1.1.1.475</t>
  </si>
  <si>
    <t>2500.1.1.1.476</t>
  </si>
  <si>
    <t>2500.1.1.1.477</t>
  </si>
  <si>
    <t>2500.1.1.1.478</t>
  </si>
  <si>
    <t>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t>
  </si>
  <si>
    <t>2500.1.1.1.479</t>
  </si>
  <si>
    <t xml:space="preserve">DGC-63 Perito Junior </t>
  </si>
  <si>
    <t>2500.1.1.1.480</t>
  </si>
  <si>
    <t>2500.1.1.1.481</t>
  </si>
  <si>
    <t>2500.1.1.1.482</t>
  </si>
  <si>
    <t>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t>
  </si>
  <si>
    <t>2500.1.1.1.483</t>
  </si>
  <si>
    <t>DGC-85 Apoyo Software Cica</t>
  </si>
  <si>
    <t>2500.1.1.1.484</t>
  </si>
  <si>
    <t>2500.1.1.1.485</t>
  </si>
  <si>
    <t>2500.1.1.1.486</t>
  </si>
  <si>
    <t>2500.1.1.1.487</t>
  </si>
  <si>
    <t>2500.1.1.1.488</t>
  </si>
  <si>
    <t>Prestación de servicios profesionales para realizar las actividades de aseguramiento y evaluación de calidad del componente físico de los productos generados en los procesos de formación y actualización catastral multiproposito</t>
  </si>
  <si>
    <t>2500.1.1.1.489</t>
  </si>
  <si>
    <t>2500.1.1.1.490</t>
  </si>
  <si>
    <t>2500.1.1.1.491</t>
  </si>
  <si>
    <t>2500.1.1.1.492</t>
  </si>
  <si>
    <t>2500.1.1.1.493</t>
  </si>
  <si>
    <t>2500.1.1.1.494</t>
  </si>
  <si>
    <t>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</si>
  <si>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2500.1.1.1.495</t>
  </si>
  <si>
    <t>2500.1.1.1.496</t>
  </si>
  <si>
    <t>2500.1.1.1.497</t>
  </si>
  <si>
    <t>2500.1.1.1.498</t>
  </si>
  <si>
    <t>2500.1.1.1.499</t>
  </si>
  <si>
    <t>2500.1.1.1.500</t>
  </si>
  <si>
    <t>Prestación de servicios profesionales  para realizar las actividades de aseguramiento y evaluacion de calidad  externa en la revisión de los productos generados de los procesos de actualización y/o formación catastral multipropósito.</t>
  </si>
  <si>
    <t>2500.1.1.1.501</t>
  </si>
  <si>
    <t>2500.1.1.1.502</t>
  </si>
  <si>
    <t>2500.1.1.1.503</t>
  </si>
  <si>
    <t>2500.1.1.1.504</t>
  </si>
  <si>
    <t>2500.1.1.1.505</t>
  </si>
  <si>
    <t>2500.1.1.1.506</t>
  </si>
  <si>
    <t>2500.1.1.1.507</t>
  </si>
  <si>
    <t>2500.1.1.1.508</t>
  </si>
  <si>
    <t>2500.1.1.1.509</t>
  </si>
  <si>
    <t>2500.1.1.1.510</t>
  </si>
  <si>
    <t>2500.1.1.1.511</t>
  </si>
  <si>
    <t>2500.1.1.1.512</t>
  </si>
  <si>
    <t>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t>
  </si>
  <si>
    <t>2500.1.1.1.513</t>
  </si>
  <si>
    <t>2500.1.1.1.514</t>
  </si>
  <si>
    <t>2500.1.1.1.515</t>
  </si>
  <si>
    <t>Prestación de servicios profesionales para orientar técnicamente las actividades de los proyectos en campo y oficina  para los proyectos de formación y/o actualziación en los COM  catastastrales con enfoque multipropósito.</t>
  </si>
  <si>
    <t>2500.1.1.1.516</t>
  </si>
  <si>
    <t>Prestación de servicios profesionales para realizar la verificación y validación de la calidad de la información de campo, resultado de los procesos de formación y/o actualizacón de  catastral adelantados en los COM con enfoque multipróposito en campo.</t>
  </si>
  <si>
    <t>2500.1.1.1.517</t>
  </si>
  <si>
    <t>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t>
  </si>
  <si>
    <t>2500.1.1.1.518</t>
  </si>
  <si>
    <t>Prestación de servicios personales para coordinar las actividades de operativo en campo durante los procesos de formación y/o actualizacón catastral  en los COM de acuerdo a las especificaciones técnicas.</t>
  </si>
  <si>
    <t>2500.1.1.1.519</t>
  </si>
  <si>
    <t>2500.1.1.1.520</t>
  </si>
  <si>
    <t>2500.1.1.1.521</t>
  </si>
  <si>
    <t>2500.1.1.1.522</t>
  </si>
  <si>
    <t>2500.1.1.1.523</t>
  </si>
  <si>
    <t>2500.1.1.1.524</t>
  </si>
  <si>
    <t>2500.1.1.1.525</t>
  </si>
  <si>
    <t>2500.1.1.1.526</t>
  </si>
  <si>
    <t>2500.1.1.1.527</t>
  </si>
  <si>
    <t>2500.1.1.1.528</t>
  </si>
  <si>
    <t>2500.1.1.1.529</t>
  </si>
  <si>
    <t>2500.1.1.1.530</t>
  </si>
  <si>
    <t>Prestación de servicios profesionales para articular actividades institucionales relacionadas con el componente económico y fortalecimiento territorial.</t>
  </si>
  <si>
    <t>2500.1.1.1.531</t>
  </si>
  <si>
    <t>Prestación de servicios técnicos apoyar las actividades adminsitrativas  requeridas para el seguimiento y control de los proceos de acutalizacion catastral de la subdirección de proyectos</t>
  </si>
  <si>
    <t>2500.1.1.1.532</t>
  </si>
  <si>
    <t>2500.1.1.1.533</t>
  </si>
  <si>
    <t>VF_Actualización catastral de San José del Guaviare por desglosar</t>
  </si>
  <si>
    <t>2520 - Por definir</t>
  </si>
  <si>
    <t>2500.1.1.1.534</t>
  </si>
  <si>
    <t>VF_Realizar la contratación de operadores catastrales para adelantar la formación o actualización catastral de 24 municipios en 11 departamentos del país (6 en Caquetá, 4 en Cauca, 1 en Sucre, 3 en Atlántico, 2 en Bolívar, 1 en La Guajira, 1 en Magdalena, 1 en Casanare, 1 en Tolima, 2 en Nariño y 2 en Putumayo).</t>
  </si>
  <si>
    <t>2500.1.1.1.535</t>
  </si>
  <si>
    <t>2500.1.1.1.536</t>
  </si>
  <si>
    <t xml:space="preserve">Componente Planeacion Operativa Actualización por desglosar </t>
  </si>
  <si>
    <t>Propios - 20 - Ingresos corrientes</t>
  </si>
  <si>
    <t>2500.1.1.1.537</t>
  </si>
  <si>
    <t xml:space="preserve">Adquisición de Equipos de Computo </t>
  </si>
  <si>
    <t>ACT - Adquisición de activos no financieros</t>
  </si>
  <si>
    <t>ACT03 - Maquinaria de informática y oficina</t>
  </si>
  <si>
    <t>2500.1.1.1.538</t>
  </si>
  <si>
    <t>Adquisición de Cámaras Insta360 Pro II</t>
  </si>
  <si>
    <t>2500.1.1.1.539</t>
  </si>
  <si>
    <t xml:space="preserve">Prestación de servicios profesionales para apoyar jurídicamente a la Subdirección de Avalúos en la respuesta a requerimientos, consultas, conceptos y/o solicitudes en el marco del proceso de gestión valuadora. </t>
  </si>
  <si>
    <t>2520 - Subdirección de Avalúos</t>
  </si>
  <si>
    <t>2.2 - Gestión Valuatoria</t>
  </si>
  <si>
    <t>2.2-99 - GND-gestión valuatoria</t>
  </si>
  <si>
    <t>DGC-70 Asesor Abogado avaluos</t>
  </si>
  <si>
    <t>2500.1.1.1.540</t>
  </si>
  <si>
    <t>2500.1.1.1.541</t>
  </si>
  <si>
    <t>Prestación de servicios de apoyo en la realización de actividades para la Subdirección de Avalúos-SDA, inherentes a los diferentes procesos valuatoríos que adelanta la SDA</t>
  </si>
  <si>
    <t>2500.1.1.1.542</t>
  </si>
  <si>
    <t>2500.1.1.1.543</t>
  </si>
  <si>
    <t xml:space="preserve">Prestación de servicios profesionales para apoyar jurídicamente a la Subdirección de Avalúos en la respuesta a requerimientos, consultas, conceptos, PQR, y/o solicitudes en el marco del proceso de gestión valuadora. </t>
  </si>
  <si>
    <t>DGC-79 Profesional SIG avaluos</t>
  </si>
  <si>
    <t>2500.1.1.1.544</t>
  </si>
  <si>
    <t>2500.1.1.1.545</t>
  </si>
  <si>
    <t>Prestación de servicios para apoyar la realización de las actividades de la Subdirección de Avalúos en el marco de los artículos 49 y 62 del Plan Nacional de Desarrollo.</t>
  </si>
  <si>
    <t xml:space="preserve">2.2-1 - Adopción de modelos valuativos con fines ambientales </t>
  </si>
  <si>
    <t>2500.1.1.1.546</t>
  </si>
  <si>
    <t>2500.1.1.1.547</t>
  </si>
  <si>
    <t>Prestación de servicios para apoyar la realización de las actividades en el área administrativa de la Subdirección de Avalúos, en el marco de los artículos 49 y 62 del Plan Nacional de Desarrollo.</t>
  </si>
  <si>
    <t>2500.1.1.1.548</t>
  </si>
  <si>
    <t>2500.1.1.1.549</t>
  </si>
  <si>
    <t>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t>
  </si>
  <si>
    <t>2500.1.1.1.550</t>
  </si>
  <si>
    <t>2500.1.1.1.551</t>
  </si>
  <si>
    <t>2500.1.1.1.552</t>
  </si>
  <si>
    <t>Prestación de servicios para apoyar la realización de las actividades de la Subdirección de Avalúos como la elaboración de informes, consultas de información geográfica, en el marco de los artículos 49 y 62 del Plan Nacional de Desarrollo.</t>
  </si>
  <si>
    <t>2500.1.1.1.553</t>
  </si>
  <si>
    <t>2500.1.1.1.554</t>
  </si>
  <si>
    <t>2500.1.1.1.555</t>
  </si>
  <si>
    <t>2500.1.1.1.556</t>
  </si>
  <si>
    <t>2500.1.1.1.557</t>
  </si>
  <si>
    <t>2500.1.1.1.558</t>
  </si>
  <si>
    <t>2500.1.1.1.559</t>
  </si>
  <si>
    <t>2500.1.1.1.560</t>
  </si>
  <si>
    <t>2500.1.1.1.561</t>
  </si>
  <si>
    <t>2500.1.1.1.562</t>
  </si>
  <si>
    <t>Prestación de servicios de apoyo a la gestión para brindar soporte a las actividades administrativas, operativas y aseguramiento de la información física y digital de los productos de la Subdirección de Avalúos.</t>
  </si>
  <si>
    <t>2500.1.1.1.563</t>
  </si>
  <si>
    <t>2500.1.1.1.564</t>
  </si>
  <si>
    <t>2500.1.1.1.565</t>
  </si>
  <si>
    <t>2500.1.1.1.566</t>
  </si>
  <si>
    <t>2500.1.1.1.567</t>
  </si>
  <si>
    <t>2500.1.1.1.568</t>
  </si>
  <si>
    <t>Prestación de servicios de apoyo a la gestión para brindar soporte y seguimiento a las actividades administrativas y operativas derivadas de la gestión realizada por la Subdirección de Avalúos.</t>
  </si>
  <si>
    <t>2500.1.1.1.569</t>
  </si>
  <si>
    <t>2500.1.1.1.570</t>
  </si>
  <si>
    <t>Prestación de servicios profesionales para el análisis,  extracción, transformación y cargué de información en las herramientas tecnológicas desarrolladas por la Subdirección de Avalúos y que están relacionadas con Avalúos Comerciales.</t>
  </si>
  <si>
    <t>2500.1.1.1.571</t>
  </si>
  <si>
    <t xml:space="preserve">Prestación de servicios profesionales para realizar análisis, diagnósticos, generar escenarios, alternativas, lineamientos técnicos sobre los temas, procesos, procedimientos y planeación operativa de la subdirección de avalúos.  </t>
  </si>
  <si>
    <t>2500.1.1.1.572</t>
  </si>
  <si>
    <t>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t>
  </si>
  <si>
    <t>2500.1.1.1.573</t>
  </si>
  <si>
    <t>2500.1.1.1.574</t>
  </si>
  <si>
    <t>Prestación de servicios profesionales para realizar análisis, diagnósticos, generar escenarios, alternativas, lineamientos técnicos sobre los temas, procesos, procedimientos y planeación operativa en el Modelo de Operación valuadora que adelanta la SDA</t>
  </si>
  <si>
    <t>2500.1.1.1.575</t>
  </si>
  <si>
    <t xml:space="preserve">Prestación de servicios profesionales para acompañar jurídicamente a la Subdirección de Avalúos en los proceso de gestión administrativa y contractual </t>
  </si>
  <si>
    <t>DGC-73 Abogado junio avaluos</t>
  </si>
  <si>
    <t>2500.1.1.1.576</t>
  </si>
  <si>
    <t>Prestación de servicios profesionales para adelantar procesos de planificación estratégica en apoyo al líder del grupo, que permitan implementar acciones para cumplir con los objetivos y metas de la subdirección de avalúos</t>
  </si>
  <si>
    <t>2500.1.1.1.577</t>
  </si>
  <si>
    <t>Prestación de servicios profesionales en el área SIG y Cartografía para los procesos y proyectos adelantados en la Subdirección de Avalúos especialmente para el cumplimento del Articulo 49</t>
  </si>
  <si>
    <t>2500.1.1.1.578</t>
  </si>
  <si>
    <t xml:space="preserve">Profesional para apoyar la labor valuadora de la Subdirección de Avaluos en la elaboración de metodologías ambientales, suelos protegidos, análisis de rentabilidad </t>
  </si>
  <si>
    <t>2500.1.1.1.579</t>
  </si>
  <si>
    <t>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</si>
  <si>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2500.1.1.1.580</t>
  </si>
  <si>
    <t>Prestación de servicios profesionales en el área SIG y Cartografía para los procesos y proyectos adelantados en la Subdirección de Avalúos.</t>
  </si>
  <si>
    <t>2500.1.1.1.581</t>
  </si>
  <si>
    <t>Prestación de servicios de apoyo  para brindar soporte a las actividades administrativas, operativas y aseguramiento de la información física y digital de los productos del proceso de gestión valuadora</t>
  </si>
  <si>
    <t>2500.1.1.1.582</t>
  </si>
  <si>
    <t>2500.1.1.1.583</t>
  </si>
  <si>
    <t>C-79 Profesional SIG avaluos</t>
  </si>
  <si>
    <t>2500.1.1.1.584</t>
  </si>
  <si>
    <t>2500.1.1.1.585</t>
  </si>
  <si>
    <t>2500.1.1.1.586</t>
  </si>
  <si>
    <t xml:space="preserve">Prestación de servicios profesionales para el análisis,  extracción, transformación y cargué de información en las herramientas tecnológicas desarrolladas por la Subdirección de Avalúos, en el marco de las actividades de la gestión valuadora </t>
  </si>
  <si>
    <t>2500.1.1.1.587</t>
  </si>
  <si>
    <t>2500.1.1.1.588</t>
  </si>
  <si>
    <t>Prestación de servicios profesionales como gestor de Proyectos y sistemas de información para establecer, ejecutar y vigilar el cumplimiento de los nuevos desarrollos tecnológicos avalados por la subdirección de avalúos.</t>
  </si>
  <si>
    <t>2500.1.1.1.589</t>
  </si>
  <si>
    <t xml:space="preserve">Apoyar la labor valuadora de la SDA en la elaboración de avalúos de cultivos plantaciones y pasturas y análisis de rentabilidad agropecuaria </t>
  </si>
  <si>
    <t>2500.1.1.1.590</t>
  </si>
  <si>
    <t xml:space="preserve">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t>
  </si>
  <si>
    <t>2500.1.1.1.591</t>
  </si>
  <si>
    <t>2500.1.1.1.592</t>
  </si>
  <si>
    <t>Prestación de servicios profesionales para la determinación de tipologías constructivas y calculo de presupuestos APU y apoyo en la definición de las metodologías para avalúos de construcciones requeridas dentro de los procesos de la SDA</t>
  </si>
  <si>
    <t>2500.1.1.1.593</t>
  </si>
  <si>
    <t>Prestación de servicios profesionales para articular, programar, ejecutar y realizar las acciones que permitan el cumplimento de metas en la articulación con entidades externas</t>
  </si>
  <si>
    <t>2500.1.1.1.594</t>
  </si>
  <si>
    <t>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t>
  </si>
  <si>
    <t>2500.1.1.1.595</t>
  </si>
  <si>
    <t>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</si>
  <si>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2500.1.1.1.596</t>
  </si>
  <si>
    <t>Prestación de servicios profesionales para adelantar la elaboración y verificación valoración masiva, zonas homogéneas físicas, elaboración de puntos muestra y de Zonas Homogéneas Geoeconómicas  en el marco de misionalidad del IGAC</t>
  </si>
  <si>
    <t>2500.1.1.1.597</t>
  </si>
  <si>
    <t>2500.1.1.1.598</t>
  </si>
  <si>
    <t>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t>
  </si>
  <si>
    <t>2500.1.1.1.599</t>
  </si>
  <si>
    <t xml:space="preserve">Prestación de servicios profesionales para apoyar jurídicamente a la Subdirección de Avalúos en la respuesta a requerimientos, consultas, conceptos, PQR, y/o solicitudes en con énfasis medioambiental el marco del proceso de gestión valuadora. </t>
  </si>
  <si>
    <t>2500.1.1.1.600</t>
  </si>
  <si>
    <t>Prestación de servicios profesionales jurídicos para  elaborar, revisar y adelantar respuestas a requerimientos en lo correspondiente a aspectos normativos y de regulación que sean asignados por la Subdirección de Avalúos, en especial de temas valuatoríos y catastrales.</t>
  </si>
  <si>
    <t>2500.1.1.1.601</t>
  </si>
  <si>
    <t>Prestación de servicios profesionales valuatoríos y acompañamiento técnico para investigar, proponer, elaborar, revisar y adelantar los aspectos normativos y de regulación que sean asignados por la Subdirección de Avalúos, en especial de temas valuatoríos y catastrales.</t>
  </si>
  <si>
    <t>2500.1.1.1.602</t>
  </si>
  <si>
    <t>Prestación de servicios profesionales para realizar seguimiento y control administrativo y financiero y elaborar acciones que permitan cumplir con los objetivos y metas de la subdirección de avalúos</t>
  </si>
  <si>
    <t>2500.1.1.1.603</t>
  </si>
  <si>
    <t>Prestación de Servicios profesionales para apoyar a la subdirección de avalúos en el seguimiento y control operativo derivado del proceso de gestión valuadora</t>
  </si>
  <si>
    <t>2500.1.1.1.604</t>
  </si>
  <si>
    <t>Prestación de servicios profesionales para adelantar procesos de planificación estratégica que permitan implementar acciones para cumplir con los objetivos y metas de la subdirección de avalúos</t>
  </si>
  <si>
    <t>2500.1.1.1.605</t>
  </si>
  <si>
    <t>Prestación de servicios profesionales para realizar seguimiento a la gestión valuadora especialmente en el enlace inter institucional</t>
  </si>
  <si>
    <t>2500.1.1.1.606</t>
  </si>
  <si>
    <t>2500.1.1.1.607</t>
  </si>
  <si>
    <t>Prestación de servicios profesionales para apoyar el seguimiento y control desde el componente financiero las actividades y responsabilidades de competencia de la Subdirección de Avalúos.</t>
  </si>
  <si>
    <t>2500.1.1.1.608</t>
  </si>
  <si>
    <t xml:space="preserve">Prestación de servicios profesionales para brindar soporte y seguimiento a las actividades administrativas, financieras y operativas derivadas de la gestión valuadora </t>
  </si>
  <si>
    <t>2500.1.1.1.609</t>
  </si>
  <si>
    <t xml:space="preserve">Prestación de servicios profesionales para brindar soporte y seguimiento a las actividades administrativas y operativas derivadas de la gestión valuadora </t>
  </si>
  <si>
    <t>2500.1.1.1.610</t>
  </si>
  <si>
    <t>Prestación de servicios de apoyo a la gestión para brindar soporte a las actividades administrativas, operativas y aseguramiento de la información de cuentas y comisiones de la Subdirección de Avalúos.</t>
  </si>
  <si>
    <t>2500.1.1.1.611</t>
  </si>
  <si>
    <t>2500.1.1.1.612</t>
  </si>
  <si>
    <t>Viáticos y gastos de comisión Dirección de Gestión Catastral</t>
  </si>
  <si>
    <t>2500.1.1.1.613</t>
  </si>
  <si>
    <t>Viáticos y gastos de comisión Subdirección de Aváluos</t>
  </si>
  <si>
    <t>2500.1.1.1.614</t>
  </si>
  <si>
    <t xml:space="preserve">Viáticos y gastos de comisión Subdirección de Proyectos </t>
  </si>
  <si>
    <t>2500.1.1.1.615</t>
  </si>
  <si>
    <t>Tiquetes Dirección de Gestión Catastral</t>
  </si>
  <si>
    <t>2500.1.1.1.616</t>
  </si>
  <si>
    <t xml:space="preserve">Tiquetes Subdirección Proyectos </t>
  </si>
  <si>
    <t>2500.1.1.1.617</t>
  </si>
  <si>
    <t>Tiquetes Subdirección de Subdirección de Aváluos</t>
  </si>
  <si>
    <t>2500.1.1.1.618</t>
  </si>
  <si>
    <t xml:space="preserve">Transporte terrestre Subdirección Proyectos </t>
  </si>
  <si>
    <t>2500.1.1.1.619</t>
  </si>
  <si>
    <t>Transporte terrestre de Subdirección de Aváluos</t>
  </si>
  <si>
    <t>2500.1.1.1.620</t>
  </si>
  <si>
    <t>Adquisicion de elementos de papeleria para el instituto geografico agustin codazzi</t>
  </si>
  <si>
    <t>2500.1.1.1.621</t>
  </si>
  <si>
    <t>Contratar los servicios de la imprenta nacional de colombia para la publicación de los actos administrativos requeridos por la dirección de gestion catastral en el diario oficial</t>
  </si>
  <si>
    <t>2500.1.1.1.622</t>
  </si>
  <si>
    <t>Actividades de apoyo para adelantar pasantías en la Dirección de Gestión Catastral dentro del marco de los procesos catastrales con enfoque multipropósito</t>
  </si>
  <si>
    <t>2500.1.1.1.623</t>
  </si>
  <si>
    <t>3000- INVERSIÓN</t>
  </si>
  <si>
    <t xml:space="preserve">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t>
  </si>
  <si>
    <t>3200 - Subdirección Administrativa y Financiera</t>
  </si>
  <si>
    <t>2.3-Gestión Catastral</t>
  </si>
  <si>
    <t>2.3.1-Formación y Actualización Catastral</t>
  </si>
  <si>
    <t>SER - Adquisición de Servicios</t>
  </si>
  <si>
    <t>SAF-0 Por definir</t>
  </si>
  <si>
    <t>2500.1.1.1.624</t>
  </si>
  <si>
    <t xml:space="preserve">Prestación de servicios profesionales para la estructuración de documentos precontractuales, y la evaluación técnica, financiera y económica de los procesos de contratación del Instituto en sus diversas modalidades y las desarrolladas en el marco del Catastro Multiproposito. </t>
  </si>
  <si>
    <t>2500.1.1.1.625</t>
  </si>
  <si>
    <t xml:space="preserve">Prestación de servicios profesionales para la elaboración, control y seguimiento de las cuentas por pagar de personas naturales del Instituto Geográfico Agustín Codazzi y de las relativas al proceso de actualización catastral a nivel nacional. </t>
  </si>
  <si>
    <t>2500.1.1.1.626</t>
  </si>
  <si>
    <t>2500.1.1.1.627</t>
  </si>
  <si>
    <t xml:space="preserve">Prestación de servicios profesionales para el registro y seguimiento en la legalización de viáticos y gastos de manutención realizados en el marco de la actualización catastral a nivel nacional en el IGAC. </t>
  </si>
  <si>
    <t>2500.1.1.1.628</t>
  </si>
  <si>
    <t>Prestación de servicios profesionales para el registro y seguimiento en la legalización de viáticos y gastos de manutención realizados en el marco de la actualización catastral en el IGAC.</t>
  </si>
  <si>
    <t>2500.1.1.1.629</t>
  </si>
  <si>
    <t>2500.1.1.1.630</t>
  </si>
  <si>
    <t xml:space="preserve">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t>
  </si>
  <si>
    <t>2500.1.1.1.631</t>
  </si>
  <si>
    <t xml:space="preserve">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t>
  </si>
  <si>
    <t>2500.1.1.1.632</t>
  </si>
  <si>
    <t>Prestación de servicios personales para apoyar las actividades de ingreso, egreso, baja de bienes y demás actividades asociadas a los procesos del almacén general en el marco de las actividades de la actualización catastral a nivel nacional del IGAC.</t>
  </si>
  <si>
    <t>2500.1.1.1.633</t>
  </si>
  <si>
    <t>2500.1.1.1.634</t>
  </si>
  <si>
    <t>Prestación de servicios de apoyo en la gestión de asuntos de conocimiento del almacén general a cargo de la subdirección administrativa y financiera en el marco de las actividades del Catastro Multiproposito.</t>
  </si>
  <si>
    <t>2500.1.1.1.635</t>
  </si>
  <si>
    <t>2500.1.1.1.636</t>
  </si>
  <si>
    <t>Prestación de servicios personales para apoyar las actividades administrativas y operativas del almacén general en el marco de las actividades de actualización catastral a nivel nacional adelantadas por el IGAC.</t>
  </si>
  <si>
    <t>2500.1.1.1.637</t>
  </si>
  <si>
    <t>2500.1.1.1.638</t>
  </si>
  <si>
    <t>2500.1.1.1.639</t>
  </si>
  <si>
    <t>2500.1.1.1.640</t>
  </si>
  <si>
    <t>2500.1.1.1.641</t>
  </si>
  <si>
    <t>2500.1.1.1.642</t>
  </si>
  <si>
    <t>2500.1.1.1.643</t>
  </si>
  <si>
    <t>2500.1.1.1.644</t>
  </si>
  <si>
    <t>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t>
  </si>
  <si>
    <t>2500.1.1.1.645</t>
  </si>
  <si>
    <t>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t>
  </si>
  <si>
    <t>2500.1.1.1.646</t>
  </si>
  <si>
    <t>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t>
  </si>
  <si>
    <t>2500.1.1.1.647</t>
  </si>
  <si>
    <t>2500.1.1.1.648</t>
  </si>
  <si>
    <t>2500.1.1.1.649</t>
  </si>
  <si>
    <t>2500.1.1.1.650</t>
  </si>
  <si>
    <t>2500.1.1.1.651</t>
  </si>
  <si>
    <t>2500.1.1.1.652</t>
  </si>
  <si>
    <t>2500.1.1.1.653</t>
  </si>
  <si>
    <t>2500.1.1.1.654</t>
  </si>
  <si>
    <t>2500.1.1.1.655</t>
  </si>
  <si>
    <t>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t>
  </si>
  <si>
    <t>2500.1.1.1.656</t>
  </si>
  <si>
    <t>2500.1.1.1.657</t>
  </si>
  <si>
    <t>2500.1.1.1.658</t>
  </si>
  <si>
    <t>2500.1.1.1.659</t>
  </si>
  <si>
    <t xml:space="preserve">Prestación de servicios profesionales especializados para la revisión, estructuración y articulación de los convenios y/o contratos de operación logística que suscriba el IGAC y en particular los relacionados con el proceso de actualización catastral a nivel nacional. </t>
  </si>
  <si>
    <t>2500.1.1.1.660</t>
  </si>
  <si>
    <t>Prestación de servicios como apoyo operativo en el seguimiento y control de las diferentes líneas que prestan apoyo en la entidad y los demás relacionados con los procesos de actualización catastral a nivel nacional.</t>
  </si>
  <si>
    <t>2500.1.1.1.661</t>
  </si>
  <si>
    <t>2500.1.1.1.662</t>
  </si>
  <si>
    <t>2500.1.1.1.663</t>
  </si>
  <si>
    <t xml:space="preserve">Prestación de servicios profesionales para realizar apoyo jurídico y operativo de los convenios de operación logística suscrito por el IGAC  y demas en el marco del Catastro Multiproposito. </t>
  </si>
  <si>
    <t>2500.1.1.1.664</t>
  </si>
  <si>
    <t xml:space="preserve">Prestación de servicios para realizar apoyo en el direccionamiento operativo de los convenios de operación logística suscrito por el IGAC en el marco del Catastro Multiproposito. </t>
  </si>
  <si>
    <t>2500.1.1.1.665</t>
  </si>
  <si>
    <t xml:space="preserve">Prestación de servicios para realizar apoyo en el direccionamiento operativo de los convenios de operación logística suscrito por el IGAC, en el marco del catastro Multiproposito. </t>
  </si>
  <si>
    <t>2500.1.1.1.666</t>
  </si>
  <si>
    <t>Prestación de servicios personales para apoyar las actividades de ingreso, egreso, baja de bienes y demás actividades asociadas a los procesos del almacén general del IGAC, en el marco del catastro Multiproposito.</t>
  </si>
  <si>
    <t>2500.1.1.1.667</t>
  </si>
  <si>
    <t>Prestación de servicios profesionales para la estructuración de documentos precontractuales, y la evaluación técnica, financiera y económica de los procesos de contratación del Instituto en sus diversas modalidades, en el marco del catastro Multiproposito.</t>
  </si>
  <si>
    <t>2500.1.1.1.668</t>
  </si>
  <si>
    <t>Prestación de servicios profesionales para el registro y seguimiento en la legalización de viáticos y gastos de manutención realizados en el IGAC, en el marco de las actividades del catastro Multiproposito.</t>
  </si>
  <si>
    <t>2500.1.1.1.669</t>
  </si>
  <si>
    <t>2500.1.1.1.670</t>
  </si>
  <si>
    <t>2500.1.1.1.671</t>
  </si>
  <si>
    <t>Prestación de servicios profesionales para la elaboración, control y seguimiento de las cuentas por pagar de personas naturales del Instituto Geográfico Agustín Codazzi, en el marco de las actividades del catastro Multiproposito.</t>
  </si>
  <si>
    <t>2500.1.1.1.672</t>
  </si>
  <si>
    <t>2500.1.1.1.673</t>
  </si>
  <si>
    <t>Prestación de servicios profesionales para la revisión, registro, seguimiento y conciliación de cuentas contables asociadas a los proyectos por comisionista de bolsa, operador logístico y regalías realizadas en el marco de las actividades del catastro Multiproposito..</t>
  </si>
  <si>
    <t>2500.1.1.1.674</t>
  </si>
  <si>
    <t>Prestación de servicios personales para apoyar las actividades administrativas y operativas del almacén general en el marco de las actividades del catastro Multiproposito.</t>
  </si>
  <si>
    <t>2500.1.1.1.675</t>
  </si>
  <si>
    <t>2500.1.1.1.676</t>
  </si>
  <si>
    <t>2500.1.1.1.677</t>
  </si>
  <si>
    <t>2500.1.1.1.678</t>
  </si>
  <si>
    <t>2500.1.1.1.679</t>
  </si>
  <si>
    <t>2500.1.1.1.680</t>
  </si>
  <si>
    <t>2500.1.1.1.681</t>
  </si>
  <si>
    <t>2500.1.1.1.682</t>
  </si>
  <si>
    <t>Prestación de servicios personales para desarrollar actividades de gestión documental, conforme a las directrices establecidas en el Programa de Gestión Documental a cargo de la entidad, en el marco de las actividades del catastro Multiproposito.</t>
  </si>
  <si>
    <t>2500.1.1.1.683</t>
  </si>
  <si>
    <t>2500.1.1.1.684</t>
  </si>
  <si>
    <t>2500.1.1.1.685</t>
  </si>
  <si>
    <t>2500.1.1.1.686</t>
  </si>
  <si>
    <t>2500.1.1.1.687</t>
  </si>
  <si>
    <t>2500.1.1.1.688</t>
  </si>
  <si>
    <t>2500.1.1.1.689</t>
  </si>
  <si>
    <t xml:space="preserve">Prestación de servicios profesionales para el seguimiento, articulación y gestión de los convenios de operación logística suscritos por el IGAC , en el marco del catastro multiproposito. </t>
  </si>
  <si>
    <t>2500.1.1.1.690</t>
  </si>
  <si>
    <t xml:space="preserve">Prestar servicios profesionales a la subdirección de talento humano para la articulación, planeación, ejecución y seguimiento jurídico, de los procesos contractuales y administrativos a cargo de la Subdirección de Talento Humano, en el marco del catastro multiproposito. </t>
  </si>
  <si>
    <t>3100 - Subdirección de Talento Humano</t>
  </si>
  <si>
    <t>1.4 - Gestión Estratégica de Personas</t>
  </si>
  <si>
    <t xml:space="preserve">1.4-1 - Gestión integrada de Talento Humano </t>
  </si>
  <si>
    <t>2500.1.1.1.691</t>
  </si>
  <si>
    <t>Prestar servicios profesionales para la articulación, planeación, ejecución y seguimiento, técnico y administrativo, de los procesos contractuales y administrativos a cargo de la Subdirección de Talento Humano, en el marco del catastro multiproposito.</t>
  </si>
  <si>
    <t>2500.1.1.1.692</t>
  </si>
  <si>
    <t xml:space="preserve">Prestar servicios profesionales a la subdirección de talento humano para la ejecución, seguimiento y control de las actividades a cargo de las empresas de servicios temporales en el marco de los contratos suscritos. </t>
  </si>
  <si>
    <t>2500.1.1.1.693</t>
  </si>
  <si>
    <t>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t>
  </si>
  <si>
    <t>2500.1.1.1.694</t>
  </si>
  <si>
    <t>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t>
  </si>
  <si>
    <t>2500.1.1.1.695</t>
  </si>
  <si>
    <t>Prestar servicios de apoyo a la gestión  a la subdirección de talento humano para el soporte administrativo, documental y operativo en el marco del contrato con las Empresas de Servicios Temporales, en el marco del catastro multiproposito.</t>
  </si>
  <si>
    <t>2500.1.1.1.696</t>
  </si>
  <si>
    <t>Prestación de servicio de transporte especial de pasajeros a nivel nacional (Proceso transversal)</t>
  </si>
  <si>
    <t>Contratación régimen especial - Selección de comisionista</t>
  </si>
  <si>
    <t>3.3 - Gestión de bienes y servicios</t>
  </si>
  <si>
    <t>3.3-99 - GND-Gestión de bienes y servicios</t>
  </si>
  <si>
    <t>2500.1.1.1.697</t>
  </si>
  <si>
    <t>Mantenimiento preventivo y correctivo incluido autopartes y mano de obra para los vehículos del Instituto Geográfico Agustín Codazzi (proceso transversal)</t>
  </si>
  <si>
    <t>2500.1.1.1.698</t>
  </si>
  <si>
    <t xml:space="preserve">Prestación de servicios de apoyo a la gestión para la atención y ejecución del contrato de servicio de tiquetes a nivel nacional del IGAC, en el marco de las actividadesde actualización catastral a nivel nacional. </t>
  </si>
  <si>
    <t>2500.1.1.1.699</t>
  </si>
  <si>
    <t xml:space="preserve">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t>
  </si>
  <si>
    <t>2500.1.1.1.700</t>
  </si>
  <si>
    <t>Prestación de servicios profesionales para apoyar la revisión y supervisión de todo el parque automotor del IGAC, como apoyo a las actividades del catastro Multiproposito.</t>
  </si>
  <si>
    <t>2500.1.1.1.701</t>
  </si>
  <si>
    <t>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t>
  </si>
  <si>
    <t>2500.1.1.1.702</t>
  </si>
  <si>
    <t xml:space="preserve">Prestación de servicios para asesoria juridica especializados, en asuntos de gestión, conocimientos, operación y trámite de la secretaria general, relativos a los procesos de actualización catastral a nivel nacional. </t>
  </si>
  <si>
    <t>2500.1.1.1.703</t>
  </si>
  <si>
    <t>Prestación de servicios de apoyo a la gestión de tipo logístico y catering en los eventos que realice el IGAC en el marco de las actividades del catastro multiproposito</t>
  </si>
  <si>
    <t>SER014 - Servicios de comidas contratadas</t>
  </si>
  <si>
    <t>2500.1.1.1.704</t>
  </si>
  <si>
    <t>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t>
  </si>
  <si>
    <t>2500.1.1.1.705</t>
  </si>
  <si>
    <t>Prestación de servicios profesionales especializados para apoyar el proceso contable relacionado con las conciliaciones de cuentas recíprocas y registro de ventas de contado del IGAC, en el marco de las actividades del catastro Multiproposito.</t>
  </si>
  <si>
    <t>2500.1.1.1.706</t>
  </si>
  <si>
    <t>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t>
  </si>
  <si>
    <t>2500.1.1.1.707</t>
  </si>
  <si>
    <t>Prestación de servicios profesionales especializados para la elaboración y revisión del informe de ingresos, órdenes de pago y pago de impuestos del IGAC, en el marco de las actividades del catastro Multiproposito.</t>
  </si>
  <si>
    <t>2500.1.1.1.708</t>
  </si>
  <si>
    <t>Prestación de servicios personales para apoyar la gestión administrativa de la tesorería, así como la generación de órdenes de pago, revisión de pagos en SECOP II del Instituto Geográfico Agustín Codazzi, en el marco de las actividades del catastro Multiproposito.</t>
  </si>
  <si>
    <t>2500.1.1.1.709</t>
  </si>
  <si>
    <t>Prestación de servicios de apoyo a la gestión en los asuntos presupuestales a cargo de la Subdirección Administrativa y Financiera, en el marco de las actividades del catastro Multiproposito.</t>
  </si>
  <si>
    <t>2500.1.1.1.710</t>
  </si>
  <si>
    <t>2500.1.1.1.711</t>
  </si>
  <si>
    <t>Prestación de servicios profesionales para apoyar en trámites de respuesta de peticiones, solicitudes y demás requerimientos que se gestionen en la Secretaria General del IGAC y las relacionadas en el marco de las actividades del catastro Multiproposito.</t>
  </si>
  <si>
    <t>3000 - Secretaría General</t>
  </si>
  <si>
    <t>2500.1.1.1.712</t>
  </si>
  <si>
    <t>2500.1.1.1.713</t>
  </si>
  <si>
    <t>Prestación de servicios profesionales para apoyar en trámites administrativos y demás requerimientos que se gestionen en la Secretaria General del IGAC, en el marco de las actividades del catastro Multiproposito.</t>
  </si>
  <si>
    <t>2500.1.1.1.714</t>
  </si>
  <si>
    <t>Prestación de servicios profesionales para apoyar en trámites administrativos y demás requerimientos que se gestionen en la Secretaria General del IGAC  en el marco de las actividades del catastro Multiproposito.</t>
  </si>
  <si>
    <t>2500.1.1.1.715</t>
  </si>
  <si>
    <t>Prestar servicios profesionales en la gestión e implementación de las actividades definidas en la estrategia de gestión de cambio, acorde con el modelo de gestión estrategica de personas en el fortalecimiento del catastro multiproposito.</t>
  </si>
  <si>
    <t>1.4-99 - GND-Gestión Estratégica de Personas</t>
  </si>
  <si>
    <t>2500.1.1.1.716</t>
  </si>
  <si>
    <t>Prestar servicios profesionales en la gestión e implementación de las actividades de formación, capacitación  y gestión del conocimiento en el IGAC, acorde con el modelo de gestión estrategica de personas en el fortalecimiento del catastro multiproposito..</t>
  </si>
  <si>
    <t xml:space="preserve">1.4-2 - Plan Institucional de Capacitación </t>
  </si>
  <si>
    <t>2500.1.1.1.717</t>
  </si>
  <si>
    <t xml:space="preserve"> Prestar servicios profesionales en la gestión e implementación de las actividades de inducción, reinducción y escuela IGAC,acorde con el modelo de gestión estrategica de personas en el fortalecimiento del catastro multiproposito..</t>
  </si>
  <si>
    <t>2500.1.1.1.718</t>
  </si>
  <si>
    <t>viaticos contratistas y gastos de comision</t>
  </si>
  <si>
    <t>2500.1.1.1.719</t>
  </si>
  <si>
    <t>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t>
  </si>
  <si>
    <t>2500.1.1.1.720</t>
  </si>
  <si>
    <t>3200- INVERSIÓN</t>
  </si>
  <si>
    <t>xxxx_Prestación de servicios para realizar apoyo en el direccionamiento operativo de los convenios de operación logística suscrito por el IGAC, en el marco del catastro Multiproposito.  - «Nivel 2»</t>
  </si>
  <si>
    <t>2500.1.1.1.721</t>
  </si>
  <si>
    <t>Prestar los servicios profesionales para el fortalecimiento del proceso de gestión catastral,  automatización de procesos y mejora en el procesamiento, análisis y administración de datos e información.</t>
  </si>
  <si>
    <t>2500.1.1.1.722</t>
  </si>
  <si>
    <t xml:space="preserve">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t>
  </si>
  <si>
    <t>2500.1.1.1.723</t>
  </si>
  <si>
    <t>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</si>
  <si>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2500.1.1.1.724</t>
  </si>
  <si>
    <t>2500.1.1.1.725</t>
  </si>
  <si>
    <t>2500.1.1.1.726</t>
  </si>
  <si>
    <t>2500.1.1.1.727</t>
  </si>
  <si>
    <t>2500.1.1.1.728</t>
  </si>
  <si>
    <t>2500.1.1.1.729</t>
  </si>
  <si>
    <t>2500.1.1.1.730</t>
  </si>
  <si>
    <t>2500.1.1.1.731</t>
  </si>
  <si>
    <t>2500.1.1.13.1</t>
  </si>
  <si>
    <t xml:space="preserve">Programación a cargo de la Unidad de Gestión  Banca Multilateral Actualización catastral </t>
  </si>
  <si>
    <t>Crédito - 14 - Crédito</t>
  </si>
  <si>
    <t>C-0404-1003-2-0-0404004-02011</t>
  </si>
  <si>
    <t>Realizar la planeación, seguimiento y control de los proyectos de implementación de software requeridos por la entidad para el cumplimiento de los objetivos del catastro multipropósito en calidad de Gerente de proyecto del IGAC.</t>
  </si>
  <si>
    <t>Contratación régimen especial - Banco multilateral y organismos multilaterales</t>
  </si>
  <si>
    <t>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</si>
  <si>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DGC-8 Lider Conservación</t>
  </si>
  <si>
    <t>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t>
  </si>
  <si>
    <t>DGC-26 Lider Funcional Nuevo Snc (Actualización) (Sistema de Gestión Catastral)</t>
  </si>
  <si>
    <t>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</si>
  <si>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DGC-24 Profesional En Bpm (Procesos-Conservación) (Sistema de Gestión Catastral)</t>
  </si>
  <si>
    <t>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t>
  </si>
  <si>
    <t>SI</t>
  </si>
  <si>
    <t>No solicitadas</t>
  </si>
  <si>
    <t>2700 - Dirección de TIC</t>
  </si>
  <si>
    <t>SER024 - Licenciamiento y paquetes de software</t>
  </si>
  <si>
    <t>DTI-11 Soporte Infraestructura TI</t>
  </si>
  <si>
    <t xml:space="preserve">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t>
  </si>
  <si>
    <t>DTI-1 Gerente Proyecto TI</t>
  </si>
  <si>
    <t>Analizar, diseñar, modelar y gestionar la implementacion de los sistemas de información para los proyectos de transformación de la gestión catastral en el marco del Programa para la adopción e implementación del Catastro Multipropósito.</t>
  </si>
  <si>
    <t>DTI-5 Líder Técnico</t>
  </si>
  <si>
    <t>801101704</t>
  </si>
  <si>
    <t>Soportar, mantener, actualizar, analizar, diseñar y desarrollar componentes de software requeridos por la entidad para el cumplimiento de los objetivos del Programa para la adopción e implementación de un Catastro Multipropósito.</t>
  </si>
  <si>
    <t>DTI-2 Desarrollador Software</t>
  </si>
  <si>
    <t>Diseñar, analizar, desarrollar y evaluar la calidad de los  componentes de software requeridos por la entidad para el cumplimiento de los objetivos del Programa para la adopción e implementación de un Catastro Multipropósito.</t>
  </si>
  <si>
    <t>Analizar, diseñar, modelar y gestionar la implementacion de la arquitectura de sistemas de información y de infraestructura tecnológica para los proyectos de transformación de la gestión catastral en el marco del Catastro Multipropósito.</t>
  </si>
  <si>
    <t>DTI-7 Arquitecto TI</t>
  </si>
  <si>
    <t>Gestionar las actividades administrativas, técnicas y operativas asociadas con el ciclo de vida de sistemas de información, para los proyectos de transformación catastral en el marco del catastro multipropósito</t>
  </si>
  <si>
    <t>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t>
  </si>
  <si>
    <t>DTI-16 Gestor Estratégico TI</t>
  </si>
  <si>
    <t>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t>
  </si>
  <si>
    <t>DTI-14 Apoyo Jurídico</t>
  </si>
  <si>
    <t>C-0404-1003-2-0-0404004-02012</t>
  </si>
  <si>
    <t>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</si>
  <si>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t>
  </si>
  <si>
    <t>Realizar la planeación,  seguimiento a la ejecución, gestión y control de los proyectos de implementación de software requeridos por la entidad para el cumplimiento de los objetivos del catastro multipropósito en calidad de Gerente de proyecto del IGAC.</t>
  </si>
  <si>
    <t>Analizar, diseñar, modelar y gestionar la implementacion de los sistemas de información para los proyectos que apoyán la consolidación de información catastral y predial a nivel nacional para la administración de tierras.</t>
  </si>
  <si>
    <t>Desarrollar y evaluar la calidad de los  componentes de software requeridos por la entidad para el cumplimiento de los objetivos de los proyectos que apoyán la consolidación de información catastral y predial a nivel nacional para la administración de tierras.</t>
  </si>
  <si>
    <t>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t>
  </si>
  <si>
    <t>Analizar, diseñar, modelar y gestionar la implementacion de la arquitectura de sistemas de información y de infraestructura tecnológica para los proyectos que apoyán la consolidación de información catastral y predial a nivel nacional para la administración de tierras.</t>
  </si>
  <si>
    <t>Gestionar las actividades administrativas, técnicas y operativas asociadas con el ciclo de vida de sistemas de información, para los proyectos que apoyán la consolidación de información catastral y predial a nivel nacional para la administración de tierras.</t>
  </si>
  <si>
    <t>Servicios de fábrica de software para la construcción de productos de software interoperando con los sistemas de información requeridos,  a la medida de las necesidades del programa de Catastro Multipropósito.</t>
  </si>
  <si>
    <t>Adquirir servicios de nube pública en el marco del Programa para la Adopción e Implementación de un Catastro Multipropósito.</t>
  </si>
  <si>
    <t>DTI-12 Administración Infraestructura TI</t>
  </si>
  <si>
    <t>2500.1.1.13.28</t>
  </si>
  <si>
    <t>C-0404-1003-2-0-0404004-02041</t>
  </si>
  <si>
    <t>Analizar, diseñar, modelar y gestionar la implementacion de procesos de producción y aprovechamiento de la información geoespacial para los proyectos de transformación de la gestión catastral en el marco del catastro multiproposito.</t>
  </si>
  <si>
    <t>DTI-9 Gestor de Información</t>
  </si>
  <si>
    <t>2500.1.1.13.29</t>
  </si>
  <si>
    <t>Liderar y apoyar la conformación de mesas técnicas sectoriales para la identificación y caracterización de OTL´s como base para la generación de los modelos extendidos LADM y conformar, preparar y oficializar los documentos de su gobernanza.</t>
  </si>
  <si>
    <t>2500.1.1.13.30</t>
  </si>
  <si>
    <t>Gestionar la identificación, documentación de estándares y disposición de la información geoespacial fundamental de acuerdo con la vía estratégica de Datos en el marco de la implementación de la política de catastro multipropósito a través de la ICDE</t>
  </si>
  <si>
    <t>2500.1.1.13.31</t>
  </si>
  <si>
    <t>2500.1.1.13.32</t>
  </si>
  <si>
    <t>Gestionar la identificación y disposición de la información de Datos abiertos, disposición y admnistración de metadatos de acuerdo con la vía estratégica en el marco de la implementación de la política de catastro multipropósito a través de la ICDE</t>
  </si>
  <si>
    <t>2500.1.1.13.33</t>
  </si>
  <si>
    <t>C-0404-1003-2-0-0404004-02042</t>
  </si>
  <si>
    <t>2500.1.1.13.34</t>
  </si>
  <si>
    <t>Diseñar, desarrollar e implementar servicios digitales para el procesamiento, disposición y fortalecimiento de información geoespacial dispuesta por la ICDE en el marco del Programa para la adopción e implementación de un Catastro Multipropósito.</t>
  </si>
  <si>
    <t>2500.1.1.13.35</t>
  </si>
  <si>
    <t>Adoptar y adaptar estándares, especificaciones y procesos que garanticen la calidad, consistencia y compatibilidad de la información geoespacial en el marco Programa para la adopción e implementación de un Catastro Multipropósito.</t>
  </si>
  <si>
    <t>2500.1.1.13.36</t>
  </si>
  <si>
    <t>Mantener, actualizar e implementar la experiencia de usuario de la plataforma tecnológica construida para la ICDE acorde con las directrices de Gobierno Digital del Programa para la adopción e implementación de un Catastro Multipropósito.</t>
  </si>
  <si>
    <t>2500.1.1.13.37</t>
  </si>
  <si>
    <t>Implementar, administrar y soportar la operación del sistema de gestión de contenidos de la plataforma tecnológica de la ICDE de conformidad con las directrices de Gobierno Digital y en el marco de la implementación de un Catastro Multipropósito.</t>
  </si>
  <si>
    <t>2500.1.1.13.38</t>
  </si>
  <si>
    <t>C-0404-1003-2-0-0404004-03021</t>
  </si>
  <si>
    <t>Adelantar los procesos de actualización catastral de los municipios priorizados en 2023, financiados con recursos del BID</t>
  </si>
  <si>
    <t>SER022 -  Servicios de consultoría y de gestión - personas jurídicas</t>
  </si>
  <si>
    <t>2500.1.1.13.39</t>
  </si>
  <si>
    <t>C-0404-1003-2-0-0404004-03022</t>
  </si>
  <si>
    <t>Adelantar los procesos de actualización catastral de los municipios priorizados en 2023, financiados con recursos del Banco Mundial -BM</t>
  </si>
  <si>
    <t>2500.1.1.13.40</t>
  </si>
  <si>
    <t>Adelantar los procesos de actualización catastral de los municipios priorizados en 2024, financiados con recursos del BID</t>
  </si>
  <si>
    <t>2500.1.1.13.41</t>
  </si>
  <si>
    <t>Adelantar los procesos de actualización catastral de los municipios priorizados en 2024, financiados con recursos del Banco Mundial -BM</t>
  </si>
  <si>
    <t>Realizar la revisión técnica del componente HSEQ de los proyectos adelantados en el marco de la implementación del Catastro Multipropósito.</t>
  </si>
  <si>
    <t>Adelantar los procedimientos de aseguramiento y control de la calidad del componente económico de los productos generados por los operadores catastrales contratados en el marco del Programa para la adopción e implementación de un Catastro Multipropósito.</t>
  </si>
  <si>
    <t>Adelantar las actividades que den soporte desde el componente jurídico a la supervisión de los contratos suscritos por el IGAC, con los operadores catastrales en el marco del Programa para la adopción e implementación de un Catastro Multipropósito.</t>
  </si>
  <si>
    <t xml:space="preserve">Realizar las actividades requeridas como Especialista Social para el desarrollo de los proyectos en el marco de la implementación del Programa para la adopción e implementación de un Catastro Multipropósito. </t>
  </si>
  <si>
    <t>Realizar la planeaciòn, monitoreo y seguimiento de los procesos de actualización catastral.</t>
  </si>
  <si>
    <t>Coordinar el componente de aseguramiento de la calidad en la revisión de los productos generados por los operadores catastrales en el marco del Programa para la adopción e implementación de un Catastro Multipropósito Rural – Urbano.</t>
  </si>
  <si>
    <t xml:space="preserve">Realizar los procesos de evaluación y aseguramiento de la calidad en campo y oficina desde el componente técnico, requeridos en la revisión de los productos generados por los operadores catastrales en el marco de la implementación de un Catastro Multipropósito. </t>
  </si>
  <si>
    <t>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</si>
  <si>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Realizar  la planeación, monitoreo y seguimiento de los procesos de actualización catastral.</t>
  </si>
  <si>
    <t>Definir las especificaciones técnicas para los procesos de contratación financiados con los recursos de Banca Multilateral, así como desarrollar las actividades de seguimiento a la ejecución desde el componente catastral en la implementación de un Catastro Multipropósito.</t>
  </si>
  <si>
    <t>Definir las especificaciones técnicas requeridas desde el componente catastral, para los procesos de contratación financiados con los recursos de banca multilateral necesarios en la implementación de un Catastro Multipropósito.</t>
  </si>
  <si>
    <t>Liderar y adelantar  la estructuración, trámite y seguimiento de los procesos de contratación a cargo de la Dirección de Gestión Catastral en el marco de la implementación del Proyecto de Catastro Multipropósito.</t>
  </si>
  <si>
    <t>Realizar las acciones que requiera el Programa para la adopción e implementación de un Catastro Multipropósito Rural - Urbano  en calidad de especialista de Salvaguardas Ambientales del Instituto Geográfico Agustín Codazzi</t>
  </si>
  <si>
    <t>Realizar las acciones que requiera el Programa para la adopción e implementación de un Catastro Multipropósito en calidad de Especialista en Salvaguardas Sociales del IGAC en el marco de los Contratos de Préstamo BIRF 8937-CO y BID 4856/OC-CO</t>
  </si>
  <si>
    <t>Adelantar desde el Grupo Interno de Trabajo de Gestión Contractual las actividades de enlace que demandan los procesos de adquisiciones financiados con recursos de la banca multilateral para la implementación del Catastro Multipropósito</t>
  </si>
  <si>
    <t>C-0404-1003-2-0-0404004-04022</t>
  </si>
  <si>
    <t>Ejecutar las actividades asociadas al Coordinador Administrativo del Programa para la adopción e implementación de un Catastro Multipropósito Urbano Rural - Contratos de Préstamo BIRF 8937-CO y BID 4856/OC-CO.</t>
  </si>
  <si>
    <t>3000 - Por definir</t>
  </si>
  <si>
    <t>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t>
  </si>
  <si>
    <t>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t>
  </si>
  <si>
    <t>Ejecutar las actividades asociadas al Especialista en Planificación, Seguimiento y Monitoreo del IGAC dentro del Programa para la adopción e implementación de un Catastro Multipropósito Urbano Rural - Contratos de Préstamo BIRF 8937-CO y BID 4856/OC-CO.</t>
  </si>
  <si>
    <t>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t>
  </si>
  <si>
    <t>Adelantar la estructuración de los procedimientos y actividades administrativas que demandan los procesos de adquisiciones del Programa para la adopción e implementación del Catastro Multipropósito. Contratos de Préstamo BIRF 8937-CO y BID 4856/OC-CO</t>
  </si>
  <si>
    <t>Realizar las acciones que requiera el Programa para la adopción e implementación de un Catastro Multipropósito Rural - Urbano  en calidad de especialista de Salvaguardas Ambientales del Instituto Geográfico Agustín Codazzi.</t>
  </si>
  <si>
    <t>Adelantar con las áreas técnicas del IGAC los procesos de definición y estructuración de especificaciones y acompañamiento integral a los procesos de contratación financiados con recursos de la banca multilateral para el Catastro Multipropósito.</t>
  </si>
  <si>
    <t>Viáticos Catastro BM.</t>
  </si>
  <si>
    <t>DGC-87 Validación información catastral</t>
  </si>
  <si>
    <t>Viáticos Catastro BID</t>
  </si>
  <si>
    <t>Viáticos Salvaguardas</t>
  </si>
  <si>
    <t>Viáticos Dirección DTIC</t>
  </si>
  <si>
    <t>PROGRAMACIÓN PENDIENTE</t>
  </si>
  <si>
    <t>2500.1.1.3.1</t>
  </si>
  <si>
    <t>2500.1.1.3.2</t>
  </si>
  <si>
    <t xml:space="preserve">Prestación de servicios profesionales para dar apoyo tecnico y operativo a las actividades de Gestión  catastral a las Direcciones Territoriales que le sean asignadas. </t>
  </si>
  <si>
    <t xml:space="preserve">2.3-2 - Conservación catastral </t>
  </si>
  <si>
    <t>DGC-7 Técnico Profesional Conservación</t>
  </si>
  <si>
    <t>2500.1.1.3.3</t>
  </si>
  <si>
    <t>2500.1.1.3.4</t>
  </si>
  <si>
    <t>DGC-6 Técnico Conservación</t>
  </si>
  <si>
    <t>2500.1.1.3.5</t>
  </si>
  <si>
    <t xml:space="preserve">Prestación de servicios profesionales en la organización de actividades del componente cartográfico catastral derivadas del proceso de conservación catastral </t>
  </si>
  <si>
    <t>2500.1.1.3.6</t>
  </si>
  <si>
    <t>Prestación de servicios de apoyo en la gestión  administrativa para el proceso de conservación catastral en la DGC.</t>
  </si>
  <si>
    <t>DGC-9 Apoyo Administrativo Conservación</t>
  </si>
  <si>
    <t>2500.1.1.3.7</t>
  </si>
  <si>
    <t>Prestación de servicios profesionales para dar soporte y acompañamiento  técnico en la marco de actividades de las Gestion Catastral en las Direcciones Territoriales asignadas.</t>
  </si>
  <si>
    <t>2500.1.1.3.8</t>
  </si>
  <si>
    <t>2500.1.1.3.9</t>
  </si>
  <si>
    <t>2500.1.1.3.10</t>
  </si>
  <si>
    <t>Prestación de servicios profesionales para la gestión, planeación y seguimiento del proceso de conservación catastral, asi como el acompañamiento en el mejoramiento de las metodologías aplicadas a la conservación.</t>
  </si>
  <si>
    <t>2500.1.1.3.11</t>
  </si>
  <si>
    <t>Prestación de servicios profesionales para  el apoyo a la genenreación y/o actualización de instructivos y procedimientos en el marco de la gestión catastral</t>
  </si>
  <si>
    <t>2500.1.1.3.12</t>
  </si>
  <si>
    <t>Prestación de servicios profesionales para dar  acompañamiento  técnico en la marco de actividades de las Gestion Catastral en las Direcciones Territoriales asignadas.</t>
  </si>
  <si>
    <t>2500.1.1.3.13</t>
  </si>
  <si>
    <t>Prestación de Servicios Profesionales para apoyar las actividades de gestión catastral relacionadas con el proceso cartográfico.</t>
  </si>
  <si>
    <t>2500.1.1.3.14</t>
  </si>
  <si>
    <t>2500.1.1.3.15</t>
  </si>
  <si>
    <t>2500.1.1.3.16</t>
  </si>
  <si>
    <t>2500.1.1.3.17</t>
  </si>
  <si>
    <t xml:space="preserve">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t>
  </si>
  <si>
    <t>2500.1.1.3.18</t>
  </si>
  <si>
    <t>Prestación de servicios profesionales para asistir bajo las directrices de la Dirección de Gestión Catastral a las direcciones terriotriales  en las actividades de conservación  desarrolladas a nivel nacional.</t>
  </si>
  <si>
    <t>2500.1.1.3.19</t>
  </si>
  <si>
    <t>2500.1.1.3.20</t>
  </si>
  <si>
    <t>2500.1.1.3.21</t>
  </si>
  <si>
    <t>2500.1.1.3.22</t>
  </si>
  <si>
    <t>2500.1.1.3.23</t>
  </si>
  <si>
    <t>Prestación de servicios profesionales para el proceso en la revisión técnica de actividades y productos relacionados al componente cartográfico catastral.</t>
  </si>
  <si>
    <t>2500.1.1.3.24</t>
  </si>
  <si>
    <t>Prestación de servicios profesionales para apoyar a la Dirección de Gestión Catastral en la coordinación técnica, soporte y seguimiento a las actividades de gestión catastral en las direcciónes territoriales del IGAC.</t>
  </si>
  <si>
    <t>2500.1.1.3.25</t>
  </si>
  <si>
    <t xml:space="preserve">Programación a cargo de la Subdirección General _Conservación territoriales </t>
  </si>
  <si>
    <t>2500.1.1.3.26</t>
  </si>
  <si>
    <t>Viáticos y gastos de comisión Conservación</t>
  </si>
  <si>
    <t>2500.1.1.3.27</t>
  </si>
  <si>
    <t>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t>
  </si>
  <si>
    <t>2500.1.1.3.28</t>
  </si>
  <si>
    <t>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</si>
  <si>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2500.1.1.4.1</t>
  </si>
  <si>
    <t>Prestación de servicios profesionales para la asesoría  desde el componente jurídico a los requerimientos y solicitudes  asociados a la política de atención y reparación integral a las victimas,formalización etnica e individual  de conformidad con las competencias del IGAC</t>
  </si>
  <si>
    <t>2.3-4 - Tierras</t>
  </si>
  <si>
    <t>2500.1.1.4.2</t>
  </si>
  <si>
    <t>Prestación de servicios profesionales para atender las actividades relacionadas con el proceso de formalización de la propiedad etnica, individual y restitución de tierras a nivel nacional desde el componente jurídico</t>
  </si>
  <si>
    <t>DGC-55 Apoyo Abogado Tierras</t>
  </si>
  <si>
    <t>2500.1.1.4.3</t>
  </si>
  <si>
    <t>2500.1.1.4.4</t>
  </si>
  <si>
    <t>Prestación de servicios profesionales para la asesoría técnica a las solicitudes recibidas por parte de entidades miembros del SNARIV y otros actores de conformidad a las competencias del IGAC en el marco de la ley 1448 de 2011 y formalización  a nivel nacional.</t>
  </si>
  <si>
    <t>DGC-53 Profesional Tierras - Ingeniero Catastral</t>
  </si>
  <si>
    <t>2500.1.1.4.5</t>
  </si>
  <si>
    <t>2500.1.1.4.6</t>
  </si>
  <si>
    <t>2500.1.1.4.7</t>
  </si>
  <si>
    <t>2500.1.1.4.8</t>
  </si>
  <si>
    <t>2500.1.1.4.9</t>
  </si>
  <si>
    <t>Prestación de servicios profesionales para el seguimiento de las solicitudes, requerimientos y comunicaciones remitidas al IGAC  en materia de restitución de tierras y formalización de la propiedad donde el IGAC ejerce como gestor catastral.</t>
  </si>
  <si>
    <t>DGC-54 Técnico Cifras Tierras</t>
  </si>
  <si>
    <t>2500.1.1.4.10</t>
  </si>
  <si>
    <t>2500.1.1.4.11</t>
  </si>
  <si>
    <t>2500.1.1.4.12</t>
  </si>
  <si>
    <t>2500.1.1.4.13</t>
  </si>
  <si>
    <t xml:space="preserve">Prestación de servicios profesionales para llevar a cabo las actividades requeridas por la Dirección de Gestión Catastral para dar cumplimiento a la Ley 1448 de 2011 y los asociados a procesos de formalizacion  </t>
  </si>
  <si>
    <t>2500.1.1.4.14</t>
  </si>
  <si>
    <t>2500.1.1.4.15</t>
  </si>
  <si>
    <t>2500.1.1.4.16</t>
  </si>
  <si>
    <t>Programación a cargo de la Subdirección General_Tierras Territoriales</t>
  </si>
  <si>
    <t>2500.1.1.6.1</t>
  </si>
  <si>
    <t>2300- INVERSIÓN</t>
  </si>
  <si>
    <t>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t>
  </si>
  <si>
    <t>2300 - Dirección de Regulación y Habilitación</t>
  </si>
  <si>
    <t xml:space="preserve">2.1 - Gestión de Regulación y Habilitación </t>
  </si>
  <si>
    <t xml:space="preserve">2.1-1 - Regulación del servicio púbico de gestión  catastral </t>
  </si>
  <si>
    <t>DRH-10 Profesional técnico transversal</t>
  </si>
  <si>
    <t>2500.1.1.6.2</t>
  </si>
  <si>
    <t>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t>
  </si>
  <si>
    <t>DRH-11 Profesional jurídico transversal</t>
  </si>
  <si>
    <t>2500.1.1.6.3</t>
  </si>
  <si>
    <t>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t>
  </si>
  <si>
    <t>DRH-2 Profesionales técnicos de habilitación</t>
  </si>
  <si>
    <t>2500.1.1.6.4</t>
  </si>
  <si>
    <t>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t>
  </si>
  <si>
    <t>DRH-8 Profesional administrativo transversal</t>
  </si>
  <si>
    <t>2500.1.1.6.5</t>
  </si>
  <si>
    <t>Orientar la definición funcional del alcance, esquema de integración e implementación del SINIC, la ejecución de los procesos y procedimientos propios de la gestión catastral, asi como la regulación y acompañamiento a los gestores catastrales.</t>
  </si>
  <si>
    <t>DRH-7 Profesionales técnicos SINIC</t>
  </si>
  <si>
    <t>2500.1.1.6.6</t>
  </si>
  <si>
    <t>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t>
  </si>
  <si>
    <t>DRH-5 Profesionales técnicos de Regulación</t>
  </si>
  <si>
    <t>2500.1.1.6.7</t>
  </si>
  <si>
    <t>Prestación de servicios profesionales para el acompañamiento del procedimiento de regulación en el componente étnico desde el punto de vista jurídico, especialmente en lo relacionado con la consulta previa y su implementación.</t>
  </si>
  <si>
    <t>DRH-6 Profesionales jurídicos de Regulación</t>
  </si>
  <si>
    <t>2500.1.1.6.8</t>
  </si>
  <si>
    <t>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t>
  </si>
  <si>
    <t>DRH-4 Profesionales financieros de habilitación</t>
  </si>
  <si>
    <t>2500.1.1.6.9</t>
  </si>
  <si>
    <t>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t>
  </si>
  <si>
    <t>2500.1.1.6.10</t>
  </si>
  <si>
    <t>Prestación de servicios profesionales para apoyar jurídicamente el procedimiento de regulación de la Dirección de Regulación y Habilitación</t>
  </si>
  <si>
    <t>2500.1.1.6.11</t>
  </si>
  <si>
    <t>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t>
  </si>
  <si>
    <t>2500.1.1.6.12</t>
  </si>
  <si>
    <t>Prestación de servicios profesionales para apoyar a la dirección de regulación y habilitación en la articulación, seguimiento e implementación del plan de acompañamiento a gestores catastrales y verificando la oportuna atención a los requerimientos de estos.</t>
  </si>
  <si>
    <t>2500.1.1.6.13</t>
  </si>
  <si>
    <t>Prestar apoyo técnico a la Dirección de Regulación y Habilitación del IGAC, implementando el Plan de Acompañamiento a Gestores Catastrales en lo referido a transferencia de conocimiento y habilitación, orientando frente a los procesos catastrales y el modelo LADM Col</t>
  </si>
  <si>
    <t>2500.1.1.6.14</t>
  </si>
  <si>
    <t>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t>
  </si>
  <si>
    <t>DRH-3 Profesionales jurídicos de habilitación</t>
  </si>
  <si>
    <t>2500.1.1.6.15</t>
  </si>
  <si>
    <t>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t>
  </si>
  <si>
    <t>2500.1.1.6.16</t>
  </si>
  <si>
    <t>Prestación de servicios profesionales para apoyar el análisis y sustanciación de proyectos normativos en el marco de los procedimientos de competencia de la Dirección de Regulación y Habilitación.</t>
  </si>
  <si>
    <t>2500.1.1.6.17</t>
  </si>
  <si>
    <t>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t>
  </si>
  <si>
    <t>2500.1.1.6.18</t>
  </si>
  <si>
    <t>Apoyar desde el componente jurídico el plan de acompañamiento a gestores catastrales habilitados y en proceso de habilitación, en cumplimiento de la misionalidad de la Dirección de Regulación y Habilitación.</t>
  </si>
  <si>
    <t>2500.1.1.6.19</t>
  </si>
  <si>
    <t>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t>
  </si>
  <si>
    <t>2500.1.1.6.20</t>
  </si>
  <si>
    <t>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t>
  </si>
  <si>
    <t>DRH-1 Apoyos técnicos habilitación</t>
  </si>
  <si>
    <t>2500.1.1.6.21</t>
  </si>
  <si>
    <t>Apoyar a la DRH en la definición funcional del alcance e implementación del Sistema de Información que consolidara la información catastral y predial (SINIC),de la ejecución de los procesos y procedimientos propios de la gestión catastral del IGAC</t>
  </si>
  <si>
    <t>2500.1.1.6.22</t>
  </si>
  <si>
    <t>Analizar, diseñar, estimar, desarrollar, probar y evaluar código, así como gestionar artefactos de software desde el componente de base de datos para SINIC</t>
  </si>
  <si>
    <t>2500.1.1.6.23</t>
  </si>
  <si>
    <t>2500.1.1.6.24</t>
  </si>
  <si>
    <t>Adelantar el análisis, diseño, modelamiento, pruebas y gestión de la implementacion de los procesos de negocio y flujos de de información para los proyectos de transformación de la gestión catastral en el marco del catastro multiproposito.</t>
  </si>
  <si>
    <t>2500.1.1.6.25</t>
  </si>
  <si>
    <t>Viaticos de los profesionales que adelnatan labores de campo en los procesos de habilitación y regulación Catastral</t>
  </si>
  <si>
    <t>2500.1.1.6.26</t>
  </si>
  <si>
    <t>Prestar los servicios profesionales a la DRH en los temas de análitica de datos de la información catastral reportada al SINIC.</t>
  </si>
  <si>
    <t>2500.1.1.6.27</t>
  </si>
  <si>
    <t>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t>
  </si>
  <si>
    <t>2500.1.1.6.28</t>
  </si>
  <si>
    <t>Tiquetes (Transversales)</t>
  </si>
  <si>
    <t>2500.1.1.6.29</t>
  </si>
  <si>
    <t>Transporte especial (Transversales)</t>
  </si>
  <si>
    <t>2500.1.1.6.30</t>
  </si>
  <si>
    <t>Operador Logístico (Transversales)</t>
  </si>
  <si>
    <t>SER018 - Servicios de operación logística</t>
  </si>
  <si>
    <t>2500.1.1.6.31</t>
  </si>
  <si>
    <t>Papelería (Transversales)</t>
  </si>
  <si>
    <t>2500.1.1.7.1</t>
  </si>
  <si>
    <t>Prestación de servicios para adelantar requerimientos, análisis, diseño, modelamiento, pruebas y gestión de la implementación del Sistema de gestión Catastral Multipropósito del IGAC para componente geofrafico de  la gestión predial.</t>
  </si>
  <si>
    <t>DGC-31 Profesional  (Sistema de Gestión Catastral)</t>
  </si>
  <si>
    <t>2500.1.1.7.2</t>
  </si>
  <si>
    <t>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</si>
  <si>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2500.1.1.7.3</t>
  </si>
  <si>
    <t>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t>
  </si>
  <si>
    <t>DGC-34 Analista de incidentes y requerimientos</t>
  </si>
  <si>
    <t>2500.1.1.7.4</t>
  </si>
  <si>
    <t>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t>
  </si>
  <si>
    <t>2500.1.1.7.5</t>
  </si>
  <si>
    <t>2500.1.1.7.6</t>
  </si>
  <si>
    <t xml:space="preserve">Prestación de servicios para gestionar la definición funcional del sistema nacional catastral y herramientas de captura de la información catastral en terreno con las herramientas informáticas con las que tengan interoperabilidad el sistema que apoye la gestión predial. </t>
  </si>
  <si>
    <t>2500.1.1.7.7</t>
  </si>
  <si>
    <t>Prestación de servicios para adelantar el análisis, diseño, modelamiento, pruebas, atención de incidencias y requerimientos para  gestión de implementación y uso del sistema nacional catastral y herramientas de captura de la información en terreno.</t>
  </si>
  <si>
    <t>2500.1.1.7.8</t>
  </si>
  <si>
    <t>2500.1.1.7.9</t>
  </si>
  <si>
    <t>2500.1.1.7.10</t>
  </si>
  <si>
    <t>2500.1.1.7.11</t>
  </si>
  <si>
    <t>Prestación de servicios para liderar el levantamiento de requerimientos, análisis, diseño, modelamiento, pruebas y gestión de la implementación de procesos de calidad de la informacion predial asociados al Sistema de gestión Catastral Multipropósito del IGAC.</t>
  </si>
  <si>
    <t>2500.1.1.7.12</t>
  </si>
  <si>
    <t>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t>
  </si>
  <si>
    <t>2500.1.1.7.13</t>
  </si>
  <si>
    <t>2700- INVERSIÓN</t>
  </si>
  <si>
    <t>Prestación de servicios profesionales para realizar la planeación, seguimiento y control de los proyectos de implementación de software en calidad de Gerente de proyecto en procura de apoyar la actualización y gestión catastral Nacional</t>
  </si>
  <si>
    <t>2720 - Subdirección Sistemas de Información</t>
  </si>
  <si>
    <t>3.8 - Gestión de servicios tecnológicos</t>
  </si>
  <si>
    <t>3.8-2 - Actualización y mantenimiento de sistemas de infomación  de apoyo</t>
  </si>
  <si>
    <t>2500.1.1.7.14</t>
  </si>
  <si>
    <t>Prestación de servicios profesionales para ajustar y detallar la arquitectura de los sistemas de información en línea con la arquitectura de TI y el MRAE 3.0 en procura de apoyar la actualización y gestión catastral Nacional</t>
  </si>
  <si>
    <t>2500.1.1.7.15</t>
  </si>
  <si>
    <t>Prestación de servicios profesionales para ajustar y detallar la arquitectura de los sistemas de información en línea con la arquitectura de datos en procura de apoyar la actualización y gestión catastral Nacional</t>
  </si>
  <si>
    <t>2710 - Subdirección de Información</t>
  </si>
  <si>
    <t>2500.1.1.7.16</t>
  </si>
  <si>
    <t>Prestar servicios de pruebas de software, asi como soporte y mantenimiento y entregar productos de especificacion y analisis detallado de requerimientos y manuales de usuario asociados a los sistemas de información bajo el modelo de fabrica de software</t>
  </si>
  <si>
    <t>2720 - Por definir</t>
  </si>
  <si>
    <t>2500.1.1.7.17</t>
  </si>
  <si>
    <t>1.5 - Gestión estratégica de tecnología</t>
  </si>
  <si>
    <t>1.5-99 - GND- Gestión estratégica de tecnología</t>
  </si>
  <si>
    <t>DTI-10 Oficial Seguridad Información</t>
  </si>
  <si>
    <t>2500.1.1.7.18</t>
  </si>
  <si>
    <t>Prestar servicios profesionales para apoyar la definición y establecemiento de las políticas, lineamientos, estandares, procedimientos y normas de gestión de datos del IGAC en procura de apoyar la actualización y gestión catastral Nacional</t>
  </si>
  <si>
    <t>2500.1.1.7.19</t>
  </si>
  <si>
    <t>Prestación de servicios profesionales para apoyar los ejercicios de arquitectura de información que se establezcan en lo relacionado con la información geográfica en procura de apoyar la actualización y gestión catastral Nacional</t>
  </si>
  <si>
    <t>2500.1.1.7.20</t>
  </si>
  <si>
    <t>Prestación de servicios profesionales para gestionar los temas de capacitación, comunicación y apropiación institucional del gobierno de datos en procura de apoyar la actualización y gestión catastral Nacional</t>
  </si>
  <si>
    <t>2500.1.1.7.21</t>
  </si>
  <si>
    <t>Prestación de servicios profesionales para orientar y realizar análisis, diseños, desarrollos, pruebas y mantenimientos, de las soluciones tecnológicas del IGAC en su componente geográfico en procura de apoyar la actualización y gestión catastral Nacional</t>
  </si>
  <si>
    <t>2500.1.1.7.22</t>
  </si>
  <si>
    <t>Prestación de servicios profesionales para orientar y realizar análisis, diseños, desarrollos, pruebas y mantenimientos, de las soluciones tecnológicas en procura de apoyar la actualización y gestión catastral Nacional</t>
  </si>
  <si>
    <t>2500.1.1.7.23</t>
  </si>
  <si>
    <t>Prestación de servicios profesionales para orientar y realizar análisis, diseños, desarrollos, pruebas y mantenimientos, en el componente de bases de datos en procura de apoyar la actualización y gestión catastral Nacional</t>
  </si>
  <si>
    <t>2500.1.1.7.24</t>
  </si>
  <si>
    <t>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t>
  </si>
  <si>
    <t>2500.1.1.7.25</t>
  </si>
  <si>
    <t>Prestación de servicios profesionales para apoyar técnicamente al equipo de analistas y desarrolladores en la determinación detallada de alcance y esfuerzo de sus actividades, su ejecución y seguimiento en procura de apoyar la actualización y gestión catastral Nacional</t>
  </si>
  <si>
    <t>2500.1.1.7.26</t>
  </si>
  <si>
    <t>2500.1.1.7.27</t>
  </si>
  <si>
    <t>Prestación de servicios profesionales para realizar análisis, diseños, desarrollos, pruebas y mantenimientos, de las soluciones tecnológicas en procura de apoyar la actualización y gestión catastral Nacional</t>
  </si>
  <si>
    <t>2500.1.1.7.28</t>
  </si>
  <si>
    <t>Prestación de servicios profesionales para realizar análisis, diseños, desarrollos, pruebas y mantenimientos, de las soluciones tecnológicas en su componente geográfico en procura de apoyar la actualización y gestión catastral Nacional</t>
  </si>
  <si>
    <t>2500.1.1.7.29</t>
  </si>
  <si>
    <t>2500.1.1.7.30</t>
  </si>
  <si>
    <t>Prestación de servicios profesionales para realizar análisis, diseños, desarrollos, pruebas y mantenimientos en procura de contribuir al fortalecimiento de los sistemas de información en procura de apoyar la actualización y gestión catastral Nacional</t>
  </si>
  <si>
    <t>2500.1.1.7.31</t>
  </si>
  <si>
    <t>Prestación de servicios profesionales para realizar análisis, diseños, desarrollos, pruebas y mantenimientos, en el componente de bases de datos, de las soluciones tecnológicas en procura de apoyar la actualización y gestión catastral Nacional</t>
  </si>
  <si>
    <t>2500.1.1.7.32</t>
  </si>
  <si>
    <t>2500.1.1.7.33</t>
  </si>
  <si>
    <t>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t>
  </si>
  <si>
    <t>DTI-8 Soporte Mesa Servicios TI</t>
  </si>
  <si>
    <t>2500.1.1.7.34</t>
  </si>
  <si>
    <t>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</si>
  <si>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DTI-3 Analista Requerimientos</t>
  </si>
  <si>
    <t>2500.1.1.7.35</t>
  </si>
  <si>
    <t>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</si>
  <si>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2500.1.1.7.36</t>
  </si>
  <si>
    <t>2500.1.1.7.37</t>
  </si>
  <si>
    <t>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t>
  </si>
  <si>
    <t>2500.1.1.7.38</t>
  </si>
  <si>
    <t>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t>
  </si>
  <si>
    <t>DTI-4 Analista Pruebas</t>
  </si>
  <si>
    <t>2500.1.1.7.39</t>
  </si>
  <si>
    <t>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t>
  </si>
  <si>
    <t>2500.1.1.7.40</t>
  </si>
  <si>
    <t>2500.1.1.7.41</t>
  </si>
  <si>
    <t>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t>
  </si>
  <si>
    <t>2500.1.1.7.42</t>
  </si>
  <si>
    <t>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t>
  </si>
  <si>
    <t>2500.1.1.7.43</t>
  </si>
  <si>
    <t>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t>
  </si>
  <si>
    <t>2500.1.1.7.44</t>
  </si>
  <si>
    <t xml:space="preserve">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t>
  </si>
  <si>
    <t>2500.1.1.7.45</t>
  </si>
  <si>
    <t>Prestación de servicios profesionales para ejecutar actividades de soporte técnico, atención y solución de incidentes y requerimientos de la mesa de servicios en procura de apoyar la actualización y gestión catastral Nacional</t>
  </si>
  <si>
    <t>2500.1.1.7.46</t>
  </si>
  <si>
    <t>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t>
  </si>
  <si>
    <t>2500.1.1.7.47</t>
  </si>
  <si>
    <t>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</si>
  <si>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2500.1.1.7.48</t>
  </si>
  <si>
    <t>2500.1.1.7.49</t>
  </si>
  <si>
    <t>Adquisición de plataformas de seguridad informatica para control de navegación, protección de degación de servicios y deteccción de intrusos de la entidad</t>
  </si>
  <si>
    <t>2730 - Subdirección Infraestructura Tecnológica</t>
  </si>
  <si>
    <t>3.8-1 - Infraestructura de TI</t>
  </si>
  <si>
    <t>2730 - Por definir</t>
  </si>
  <si>
    <t>2500.1.1.7.50</t>
  </si>
  <si>
    <t>Renovación de soporte para Equipos de seguridad (renovaciones Forti)) (FW-Analizer-Maneger-)+SDWAN</t>
  </si>
  <si>
    <t>2500.1.1.7.51</t>
  </si>
  <si>
    <t>Viaticos y gastos de viaje</t>
  </si>
  <si>
    <t>3.8-99 - GND- Gestión de servicios tecnológicos</t>
  </si>
  <si>
    <t>2500.1.1.7.52</t>
  </si>
  <si>
    <t>Viaticos y gastos de viaje - tiquetes aereos</t>
  </si>
  <si>
    <t>2500.1.1.7.53</t>
  </si>
  <si>
    <t>Viaticos y gastos de viaje - transporte especial</t>
  </si>
  <si>
    <t>2500.1.1.7.54</t>
  </si>
  <si>
    <t>Operador Logistico:Realizar eventos territoriales y en seDe central para la socialización y seguimiento a la ejecución de proyectyos  de TI establecidos en el Plan Estratégico de Tenologias de la Información - PETI 2024</t>
  </si>
  <si>
    <t>2500.1.1.7.55</t>
  </si>
  <si>
    <t>Contratar la renovación de soporte, mantenimiento, garantía y licenciamiento del sistema de balanceadores F5 de la entidad</t>
  </si>
  <si>
    <t>2500.1.1.7.56</t>
  </si>
  <si>
    <t>Adquirir servicios de plataformas para conectividad a internet y servicios contingencia de los sistemas  críticos desde las territoriales - backup</t>
  </si>
  <si>
    <t>2500.2.1.1.1</t>
  </si>
  <si>
    <t>2520- INVERSIÓN</t>
  </si>
  <si>
    <t>2 - Implementar estrategias que permitan atender los avalúos comerciales que demandan los solicitantes del servicio</t>
  </si>
  <si>
    <t>1 - Servicio de avalúos</t>
  </si>
  <si>
    <t>Prestación de servicios profesionales para adelantar y realizar los avalúos IVP que le sean asignados a nivel nacional, en el marco de la operación de la SDA</t>
  </si>
  <si>
    <t>2.2-2 - Avalúos IVP</t>
  </si>
  <si>
    <t>2500.2.1.1.2</t>
  </si>
  <si>
    <t>2500.2.1.1.3</t>
  </si>
  <si>
    <t>2500.2.1.1.4</t>
  </si>
  <si>
    <t>2500.2.1.1.5</t>
  </si>
  <si>
    <t>2500.2.1.1.6</t>
  </si>
  <si>
    <t>2500.2.1.1.7</t>
  </si>
  <si>
    <t>2500.2.1.1.8</t>
  </si>
  <si>
    <t>2500.2.1.1.9</t>
  </si>
  <si>
    <t>2500.2.1.1.10</t>
  </si>
  <si>
    <t>2500.2.1.1.11</t>
  </si>
  <si>
    <t>2500.2.1.1.12</t>
  </si>
  <si>
    <t>2500.2.1.1.13</t>
  </si>
  <si>
    <t>2500.2.1.1.14</t>
  </si>
  <si>
    <t>2500.2.1.1.15</t>
  </si>
  <si>
    <t>2500.2.1.1.16</t>
  </si>
  <si>
    <t>2500.2.1.1.17</t>
  </si>
  <si>
    <t>2500.2.1.1.18</t>
  </si>
  <si>
    <t>2500.2.1.1.19</t>
  </si>
  <si>
    <t>Prestar servicios de elaboración de avalúos a nivel nacional en el marco de los diferentes procesos que adelante la Subdirección de Avaluos</t>
  </si>
  <si>
    <t>2500.2.1.1.20</t>
  </si>
  <si>
    <t>2500.2.1.1.21</t>
  </si>
  <si>
    <t xml:space="preserve">Recurso por programar DGC </t>
  </si>
  <si>
    <t>2500.2.1.2.1</t>
  </si>
  <si>
    <t>Prestación de servicios profesionales para adelantar la elaboración de avalúos comerciales, verificación y ajuste de zonas homogéneas físicas, elaboración de puntos muestra y de Zonas Homogéneas Geoeconómicas  en el marco de misionalidad del IGAC</t>
  </si>
  <si>
    <t>2.2-3 - Avalúos comerciales</t>
  </si>
  <si>
    <t>2500.2.1.2.2</t>
  </si>
  <si>
    <t>2500.2.1.2.3</t>
  </si>
  <si>
    <t>2500.2.1.2.4</t>
  </si>
  <si>
    <t>2500.2.1.2.5</t>
  </si>
  <si>
    <t>2500.2.1.2.6</t>
  </si>
  <si>
    <t>2500.2.1.2.7</t>
  </si>
  <si>
    <t>2500.2.1.2.8</t>
  </si>
  <si>
    <t>2500.2.1.2.9</t>
  </si>
  <si>
    <t>2500.2.1.2.10</t>
  </si>
  <si>
    <t>2500.2.1.2.11</t>
  </si>
  <si>
    <t>Prestación de servicios profesionales para elaborar los avalúos que le sean asignados a nivel nacional por la Subdirección de Avalúos, según competencias del RAA</t>
  </si>
  <si>
    <t>2500.2.1.2.12</t>
  </si>
  <si>
    <t>2500.2.1.2.13</t>
  </si>
  <si>
    <t>2500.2.1.2.14</t>
  </si>
  <si>
    <t>2500.2.1.2.15</t>
  </si>
  <si>
    <t>2500.2.1.2.16</t>
  </si>
  <si>
    <t>Prestación de servicios profesionales para elaborar los avalúos que le sean asignados a nivel nacional por la Subdirección de Avalúos, para dar cumplimento a los requerimientos en esta matera establecidos en plan nacional de desarrollo</t>
  </si>
  <si>
    <t>2500.2.1.2.17</t>
  </si>
  <si>
    <t>2500.2.1.2.18</t>
  </si>
  <si>
    <t>2500.2.1.2.19</t>
  </si>
  <si>
    <t>2500.2.1.2.20</t>
  </si>
  <si>
    <t>Prestación de servicios profesionales para elaborar los avalúos que le sean asignados a nivel nacional por la Subdirección de Avalúos.</t>
  </si>
  <si>
    <t>2500.2.1.2.21</t>
  </si>
  <si>
    <t>2500.2.1.2.22</t>
  </si>
  <si>
    <t>2500.2.1.2.23</t>
  </si>
  <si>
    <t>2500.2.1.2.24</t>
  </si>
  <si>
    <t>2500.2.1.2.25</t>
  </si>
  <si>
    <t>2500.2.1.2.26</t>
  </si>
  <si>
    <t>2500.2.1.2.27</t>
  </si>
  <si>
    <t>2500.2.1.2.28</t>
  </si>
  <si>
    <t>2500.2.1.2.29</t>
  </si>
  <si>
    <t>2500.2.1.2.30</t>
  </si>
  <si>
    <t>2500.2.1.2.31</t>
  </si>
  <si>
    <t>2500.2.1.2.32</t>
  </si>
  <si>
    <t>2500.2.1.2.33</t>
  </si>
  <si>
    <t>2500.2.1.2.34</t>
  </si>
  <si>
    <t>2500.2.1.2.35</t>
  </si>
  <si>
    <t>2500.2.1.2.36</t>
  </si>
  <si>
    <t>2500.2.1.2.37</t>
  </si>
  <si>
    <t>2500.2.1.2.38</t>
  </si>
  <si>
    <t>2500.2.1.2.39</t>
  </si>
  <si>
    <t>2500.2.1.2.40</t>
  </si>
  <si>
    <t>2500.2.1.2.41</t>
  </si>
  <si>
    <t>2500.2.1.2.42</t>
  </si>
  <si>
    <t>Prestación de servicios profesionales para elaborar, revisar y adelantar el control de calidad de avalúos a nivel nacional y practicar los avalúos que le sean asignados por la Subdirección de Avalúos.</t>
  </si>
  <si>
    <t>2500.2.1.2.43</t>
  </si>
  <si>
    <t>2500.2.1.2.44</t>
  </si>
  <si>
    <t>2500.2.1.2.45</t>
  </si>
  <si>
    <t>2500.2.1.2.46</t>
  </si>
  <si>
    <t>2500.2.1.2.47</t>
  </si>
  <si>
    <t>2500.2.1.2.48</t>
  </si>
  <si>
    <t>2500.2.1.2.49</t>
  </si>
  <si>
    <t>2500.2.1.2.50</t>
  </si>
  <si>
    <t>2500.2.1.2.51</t>
  </si>
  <si>
    <t>2500.2.1.2.52</t>
  </si>
  <si>
    <t>2500.2.1.2.53</t>
  </si>
  <si>
    <t>2500.2.1.2.54</t>
  </si>
  <si>
    <t>2500.2.1.2.55</t>
  </si>
  <si>
    <t>2500.2.1.2.56</t>
  </si>
  <si>
    <t>2500.2.1.2.57</t>
  </si>
  <si>
    <t>2500.2.1.2.58</t>
  </si>
  <si>
    <t>2500.2.1.2.59</t>
  </si>
  <si>
    <t>2500.2.1.2.60</t>
  </si>
  <si>
    <t xml:space="preserve">Prestación de servicios profesionales valuatoríos y acompañamiento técnico para investigar, proponer, elaborar, revisar  hacer seguimiento a los procesos de avalúos comerciales que realiza la Subdirección de Avalúos </t>
  </si>
  <si>
    <t>2500.2.1.2.61</t>
  </si>
  <si>
    <t>Este recurso lo porgrama la Subdirección General</t>
  </si>
  <si>
    <t>2401.1.1.1.1</t>
  </si>
  <si>
    <t>1 - Aumentar la disposición y acceso a los servicios de información cartográfica y geodésica</t>
  </si>
  <si>
    <t>1 - Servicio de información geográfica, geodésica y cartográfica actualizado</t>
  </si>
  <si>
    <t>Prestación de servicios profesionales para ejecutar y promover la estrategia de comunicación interna de la entidad, así como realizar actividades para fortalecer los canales de difusión al interior del Instituto.</t>
  </si>
  <si>
    <t>COMUN-2  Líder de comunicación interna  </t>
  </si>
  <si>
    <t>2401.1.1.1.2</t>
  </si>
  <si>
    <t>Prestación de Servicios Profesionales para realizar actividades de difusión de contenidos, en articulación con las distintas áreas misionales del instituto, orientadas a fortalecer la estrategia de comunicación externa del IGAC.</t>
  </si>
  <si>
    <t>2401.1.1.1.3</t>
  </si>
  <si>
    <t>Prestación de Servicios Profesionales para crear, desarrollar y ejecutar la estrategia audiovisual en la Oficina Asesora de Comunicaciones del IGAC.</t>
  </si>
  <si>
    <t>2401.1.1.1.4</t>
  </si>
  <si>
    <t>Prestación de servicios profesionales para desarrollar y elaborar contenidos en redes sociales y del ecosistema digital, para la correcta ejecución de la estrategia de comunicación externa.</t>
  </si>
  <si>
    <t>COMUN-5 Community manager </t>
  </si>
  <si>
    <t>2401.1.1.1.5</t>
  </si>
  <si>
    <t xml:space="preserve">Viaticos y gastos de comisión para el fortalecimiento y difusión de la información del IGAC. </t>
  </si>
  <si>
    <t>2401.1.1.1.6</t>
  </si>
  <si>
    <t>2401.1.1.1.7</t>
  </si>
  <si>
    <t>2400- INVERSIÓN</t>
  </si>
  <si>
    <t>Prestar servicios profesionales para apoyar el fortalecimiento de servicios y/ aplicaciones que faciliten el acceso y uso de los diferentes productos de la Dirección de Gestión de Información Geográfica.</t>
  </si>
  <si>
    <t>2400 - Dirección de Gestión de Información Geográfica</t>
  </si>
  <si>
    <t>2.5 - Gestión cartográfica</t>
  </si>
  <si>
    <t>2.5-99 - GND- Gestión cartográfica</t>
  </si>
  <si>
    <t>DGIG-7 Aplicaciones - desarrolladores</t>
  </si>
  <si>
    <t>2401.1.1.1.8</t>
  </si>
  <si>
    <t>2401.1.1.1.9</t>
  </si>
  <si>
    <t>2401.1.1.1.10</t>
  </si>
  <si>
    <t>2401.1.1.1.11</t>
  </si>
  <si>
    <t>VIATICOS VIATICOS VIATICOS</t>
  </si>
  <si>
    <t>DGIG-9 Apoyo Profesional</t>
  </si>
  <si>
    <t>2401.1.1.1.12</t>
  </si>
  <si>
    <t>TIQUETES TIQUETES TIQUETES</t>
  </si>
  <si>
    <t>2401.1.1.1.13</t>
  </si>
  <si>
    <t>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t>
  </si>
  <si>
    <t>DGIG-2 Abogado DGIG</t>
  </si>
  <si>
    <t>2401.1.1.1.14</t>
  </si>
  <si>
    <t>2401.1.1.1.15</t>
  </si>
  <si>
    <t>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t>
  </si>
  <si>
    <t>DGIG-27 Profesional reportes planeación y SGI</t>
  </si>
  <si>
    <t>2401.1.1.1.16</t>
  </si>
  <si>
    <t>Prestar servicios profesionales para control y monitoreo de actividades y proponer mejoras a las principales actividades desarrolladas dentro de la Dirección de Gestión de Información Geográfica.</t>
  </si>
  <si>
    <t xml:space="preserve">DGIG-11 Apoyo Estrategias </t>
  </si>
  <si>
    <t>2401.1.1.1.17</t>
  </si>
  <si>
    <t>2401.1.1.1.18</t>
  </si>
  <si>
    <t>2401.1.1.1.19</t>
  </si>
  <si>
    <t>Prestar servicios para apoyar las actividades de gestión, revisión y validación de la documentación de los procesos que adelanta la Dirección de Gestión de Información Geográfica</t>
  </si>
  <si>
    <t>DGIG-14 Apoyos DGIG</t>
  </si>
  <si>
    <t>2401.1.1.1.20</t>
  </si>
  <si>
    <t>2401.1.1.1.21</t>
  </si>
  <si>
    <t>2401.1.1.1.22</t>
  </si>
  <si>
    <t>2401.1.1.1.23</t>
  </si>
  <si>
    <t>2401.1.1.1.24</t>
  </si>
  <si>
    <t>Prestar servicios para apoyar el seguimiento de los procesos internos de la Dirección de Gestión de Información Geográfica</t>
  </si>
  <si>
    <t>2401.1.1.1.25</t>
  </si>
  <si>
    <t>2401.1.1.1.26</t>
  </si>
  <si>
    <t>Prestar servicios profesionales para la gestión, control  y seguimiento de los procesos de la Dirección de Gestión de Información Geográfica</t>
  </si>
  <si>
    <t>2401.1.1.1.27</t>
  </si>
  <si>
    <t>Prestar servicios profesionales para dar lineamientos técnicos y crear estrategia para la mejora y optimización de los procesos de producción y validación cartográfica en el marco de la Gestión de la  Dirección de Gestión de Información Geográfica</t>
  </si>
  <si>
    <t>DGIG-15 Asesor DGIG Estrátegico</t>
  </si>
  <si>
    <t>2401.1.1.1.28</t>
  </si>
  <si>
    <t>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</si>
  <si>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DGIG-21 Líder administrativo, financiero y de planeación</t>
  </si>
  <si>
    <t>2401.1.1.1.29</t>
  </si>
  <si>
    <t>Prestar servicios profesionales para el desarrollo de actividades de gestión y  apoyo al seguimiento de los procesos de la Subdirección de Agrología y su articulación la Dirección de Gestión de Información Geográfica.</t>
  </si>
  <si>
    <t>2401.1.1.1.30</t>
  </si>
  <si>
    <t>2401.1.1.1.31</t>
  </si>
  <si>
    <t>Prestar servicios profesionales en la implementación los procesos de revisión, consolidación, gestión y validación de la documentación en el marco de los procesos contractuales de la dirección de gestión de información geográfica.</t>
  </si>
  <si>
    <t>DGIG-3 Abogado junior</t>
  </si>
  <si>
    <t>2401.1.1.1.32</t>
  </si>
  <si>
    <t>Prestar servicios profesionales para dar lineamientos y orientar la producción y actualización de la cartografía básica del país</t>
  </si>
  <si>
    <t>DGIG-25 Lider producción cartográfica</t>
  </si>
  <si>
    <t>2401.1.1.1.33</t>
  </si>
  <si>
    <t>Prestar servicios profesionales para apoyar a la Dirección de Gestión de Información Geográfica en la estructuración e impulso de los procesos de adquisición de bienes y servicios para la vigencia 2024</t>
  </si>
  <si>
    <t>2401.1.1.1.34</t>
  </si>
  <si>
    <t>Prestar servicios profesionales para adelantar los trámites contractuales, jurídicos y judiciales de la Dirección de Gestión de Información Geográfica.</t>
  </si>
  <si>
    <t>2401.1.1.1.35</t>
  </si>
  <si>
    <t>Prestar servicios profesionales para apoyar los asuntos relacionados con el ordenamiento territorial, las operaciones administrativas de deslinde y la atención de requerimientos de carácter jurídico de la Dirección de Gestión de Información Geográfica.</t>
  </si>
  <si>
    <t>2401.1.1.1.36</t>
  </si>
  <si>
    <t>Prestar servicios profesionales para la  preparación y entrega de información requerida de la Dirección de Gestión de Información Geográfica para el desarrollo de los proyectos internos y externos.</t>
  </si>
  <si>
    <t>DGIG-30 Respuesta solicitudes contactenos/SIGAC/ Colombia en mapas (entregas catastro)</t>
  </si>
  <si>
    <t>2401.1.1.1.37</t>
  </si>
  <si>
    <t>Prestar servicios de apoyo en el marco de los procesos de información geografica</t>
  </si>
  <si>
    <t xml:space="preserve">DGIG-10 Apoyo Técnico </t>
  </si>
  <si>
    <t>2401.1.1.1.38</t>
  </si>
  <si>
    <t>2401.1.1.1.39</t>
  </si>
  <si>
    <t>Prestar servicios profesionales para el apoyo a la gestión de los procesos de producción en la Dirección de Gestión de Información Geografica</t>
  </si>
  <si>
    <t>2401.1.1.1.40</t>
  </si>
  <si>
    <t>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t>
  </si>
  <si>
    <t>2401.1.1.1.41</t>
  </si>
  <si>
    <t>2401.1.1.1.42</t>
  </si>
  <si>
    <t>2401.1.1.1.43</t>
  </si>
  <si>
    <t>2401.1.1.1.44</t>
  </si>
  <si>
    <t>2401.1.1.1.45</t>
  </si>
  <si>
    <t>Prestar servicios profesionales para apoyar a la Dirección de Gestión de Información Geográfica, en los procesos contractuales en sus diferentes etapas.</t>
  </si>
  <si>
    <t>2401.1.1.1.46</t>
  </si>
  <si>
    <t>Prestar servicios profesionales para la implementación de contenidos e interfaces de los servicios y aplicaciones asociados a la Gestión de Información Geográfica.</t>
  </si>
  <si>
    <t>DGIG-8 Aplicaciones - diseñador</t>
  </si>
  <si>
    <t>2401.1.1.1.47</t>
  </si>
  <si>
    <t>Prestar servicios profesionales para la implementación de los procedimientos contractuales relacionados con la gestión de la DGIG, así como apoyar el seguimiento a la ejecución contractual de conformidad con las metas previstas para la vigencia 2024.</t>
  </si>
  <si>
    <t>DGIG-4 Abogados de apoyo</t>
  </si>
  <si>
    <t>2401.1.1.1.48</t>
  </si>
  <si>
    <t>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t>
  </si>
  <si>
    <t>DGIG-5 Aplicaciones -  funcionalidades</t>
  </si>
  <si>
    <t>2401.1.1.1.49</t>
  </si>
  <si>
    <t>Prestar servicios profesionales para la gestión de los procesos, que incluyen la planificación y mejora continua de los procesos de producción en la Dirección de Gestión de Información Geográfica</t>
  </si>
  <si>
    <t>DGIG-13 Apoyo Técnico - DGIG</t>
  </si>
  <si>
    <t>2401.1.1.1.50</t>
  </si>
  <si>
    <t>Prestar servicios para apropiar, divulgar, articular, consolidar e implementar los procesos y proyectos para la gestión de la información geográfica en el marco de la IDE Institucional del IGAC, así como acompañar la transferencia de conocimientos en la materia.</t>
  </si>
  <si>
    <t>2401.1.1.1.51</t>
  </si>
  <si>
    <t>2401.1.1.1.52</t>
  </si>
  <si>
    <t>2401.1.1.1.53</t>
  </si>
  <si>
    <t>Prestar servicios profesionales para dar lineamientos a los procesos y proyectos para la gestión de la información geográfica en el marco de la IDE Institucional</t>
  </si>
  <si>
    <t>2401.1.1.1.54</t>
  </si>
  <si>
    <t>Prestar servicios profesionales para apoyar la formulación y seguimiento del componente financiero de los proyectos de la Dirección de Gestión de Información Geográfica.</t>
  </si>
  <si>
    <t>2401.1.1.1.55</t>
  </si>
  <si>
    <t>2401.1.1.1.56</t>
  </si>
  <si>
    <t>Prestar servicios profesionales para apoyar el componente jurídico de la gestión contractual de la Dirección de Gestión de Información Geográfica, así como, brindar acompañamiento en lo referente al desarrollo de las diferentes modalidades de contratación.</t>
  </si>
  <si>
    <t>2401.1.1.1.57</t>
  </si>
  <si>
    <t>Prestar servicios profesionales para  gestionar y coordinar la distribucion y flujos de  los requerimientos jurídicos, judiciales, respuesta a peticiones de otras entidades y trámites contractuales de la Dirección de Gestión de Información Geográfica.</t>
  </si>
  <si>
    <t>2401.1.1.1.58</t>
  </si>
  <si>
    <t>Prestar servicios profesionales para realizar la programación, seguimiento y control financiero de los proyectos de la Dirección de Gestión de Información Geográfica.</t>
  </si>
  <si>
    <t>2401.1.1.1.59</t>
  </si>
  <si>
    <t>Prestar servicios profesionales  para gestionar los recursos técnicos, administrativos y logísticos para la operación oportuna de los procesos de la Dirección de Gestión de Información Geográfica.</t>
  </si>
  <si>
    <t>DGIG-16 Control operación avión y comisiones.</t>
  </si>
  <si>
    <t>2401.1.1.1.60</t>
  </si>
  <si>
    <t>2401.1.1.1.61</t>
  </si>
  <si>
    <t>Prestar servicios profesionales para la formulación y acompañamiento de los temas ambientales del ordenamiento territorial a cargo de la Dirección de Gestión de Información Geográfica</t>
  </si>
  <si>
    <t>2401.1.1.1.62</t>
  </si>
  <si>
    <t>Prestar servicios profesionales para formular, orientar y adelantar la asistencia técnica en Ordenamiento Territorial.</t>
  </si>
  <si>
    <t>2401.1.1.1.63</t>
  </si>
  <si>
    <t>2401.1.1.1.64</t>
  </si>
  <si>
    <t>2401.1.1.1.65</t>
  </si>
  <si>
    <t>Prestar servicios profesionales para el fortalecimiento de servicios y/ aplicaciones que faciliten el acceso y uso de los diferentes productos de la Dirección de Gestión de Información Geográfica.</t>
  </si>
  <si>
    <t>2401.1.1.1.66</t>
  </si>
  <si>
    <t>Prestar servicios para realizar actividades de compilación, organización y depuración de información para el desarrollo y aplicación de metodologías, herramientas y aplicativos dentro de la Dirección de Gestión de Información Geográfica</t>
  </si>
  <si>
    <t>2401.1.1.1.67</t>
  </si>
  <si>
    <t xml:space="preserve">Prestar servicios profesionales para apoyar la ejecución de las actividades en el marco de los procesos de la Dirección de Gestión de Información Geográfica y sus subdirecciones </t>
  </si>
  <si>
    <t>DGIG-12 Apoyo planeación</t>
  </si>
  <si>
    <t>2401.1.1.1.68</t>
  </si>
  <si>
    <t>Prestar servicios para apoyar las actividades de seguimiento, control y mejora de los procesos de la dirección de gestión de información geográfica.</t>
  </si>
  <si>
    <t>DGIG-29 Profesionales apoyo seguimiento producción</t>
  </si>
  <si>
    <t>2401.1.1.1.69</t>
  </si>
  <si>
    <t>Prestar servicios profesionales para apoyar la entrega y disposición de información de la Dirección de Gestión de Información Geográfica</t>
  </si>
  <si>
    <t>2401.1.1.1.70</t>
  </si>
  <si>
    <t>Prestar servicios profesionales para gestionar los requerimientos de información de la Dirección de Gestión de Información Geográfica para el desarrollo de los proyectos internos y externos.</t>
  </si>
  <si>
    <t>2401.1.1.1.71</t>
  </si>
  <si>
    <t>Prestar servicios profesionales para la gestión y apoyo al seguimiento de los procesos asociados con caracterizaciones, investigaciones y procesos de producción geográfica de acuerdo con las metas establecidas por la Subdirección Cartografica y Geodesica</t>
  </si>
  <si>
    <t>2401.1.1.1.72</t>
  </si>
  <si>
    <t>Prestar servicios para trámite de liquidaciones y gestión predial para la materialización de estaciones CORS de la Dirección de Gestión de Información Geográfica.</t>
  </si>
  <si>
    <t>2401.1.1.1.73</t>
  </si>
  <si>
    <t>Prestar servicios de apoyo en la gestion de produccion, automatizar y mejorar procesos  de producción cartografica de la Dirección de Gestión de Información Geográfica para el desarrollo de los proyectos internos y externos.</t>
  </si>
  <si>
    <t>2401.1.1.1.74</t>
  </si>
  <si>
    <t>2401.1.1.1.75</t>
  </si>
  <si>
    <t>2401.1.1.1.76</t>
  </si>
  <si>
    <t>Prestar servicios para el desarrollo de actividades de tipo administrativo y asistencial de conformidad con las funciones misionales de la Dirección de Gestión de Información Geográfica.</t>
  </si>
  <si>
    <t>2401.1.1.1.77</t>
  </si>
  <si>
    <t>2401.1.1.1.78</t>
  </si>
  <si>
    <t>Prestar servicios profesionales para apoyar la  gestión de  los procesos de validación de  productos y producción cartográfica, asignados de conformidad con los lineamientos establecidos.</t>
  </si>
  <si>
    <t>DGIG-SC-19 Profesionales validación</t>
  </si>
  <si>
    <t>2401.1.1.1.79</t>
  </si>
  <si>
    <t>Prestar servicios profesionales para realizar seguimiento y control a los procesos de producción y actividades desarrolladas dentro de la Dirección de Gestión de Información Geográfica.</t>
  </si>
  <si>
    <t>2401.1.1.1.80</t>
  </si>
  <si>
    <t>Prestar servicios profesionales para gestionar y realizar seguimiento a los procesos de control terrestre y producción cartográfica</t>
  </si>
  <si>
    <t>2401.1.1.1.81</t>
  </si>
  <si>
    <t>COMBUSTIBLE TRANSVERSAL</t>
  </si>
  <si>
    <t>2401.1.1.1.82</t>
  </si>
  <si>
    <t>Prestar servicios profesionales para la gestión y disposición de información cartográfica, geográfica, agrológica y geodésica de la Dirección de Gestión de Información Geográfica.</t>
  </si>
  <si>
    <t>2410 - Subdirección Cartográfica y Geodésica</t>
  </si>
  <si>
    <t>DGIG-6 Aplicaciones - cargue información</t>
  </si>
  <si>
    <t>2401.1.1.1.83</t>
  </si>
  <si>
    <t>2401.1.1.1.84</t>
  </si>
  <si>
    <t>2401.1.1.1.85</t>
  </si>
  <si>
    <t>2401.1.1.1.86</t>
  </si>
  <si>
    <t>2401.1.1.1.87</t>
  </si>
  <si>
    <t>Prestar servicios para desarrollar aplicativos, herramientas y metodologías para la gestión de la información geográfica.</t>
  </si>
  <si>
    <t>2401.1.1.1.88</t>
  </si>
  <si>
    <t>2401.1.1.1.89</t>
  </si>
  <si>
    <t>2401.1.1.1.90</t>
  </si>
  <si>
    <t>Prestar servicios profesionales para orientar, optimizar y gestionar los procesos de producción cartográfica, asignados de conformidad con los lineamientos establecidos.</t>
  </si>
  <si>
    <t>2401.1.1.1.91</t>
  </si>
  <si>
    <t>Prestar servicios profesionales para realizar actividades de apoyo al cumplimiento de las actividades de producción cartografíca de la Dirección de Gestión de Información Geográfica.</t>
  </si>
  <si>
    <t>2401.1.1.1.92</t>
  </si>
  <si>
    <t>Prestar servicios para la verificación del cumplimiento de las especificaciones técnicas definidas para los productos digitalizados en el marco de Catastro Multipropósito.</t>
  </si>
  <si>
    <t>2401.1.1.1.93</t>
  </si>
  <si>
    <t>Pago de membrecias membrecias</t>
  </si>
  <si>
    <t>SER013 - Servicios de telecomunicaciones</t>
  </si>
  <si>
    <t>DGIG-SC-1 Apoyo Subdirector Cartografía</t>
  </si>
  <si>
    <t>2401.1.1.1.94</t>
  </si>
  <si>
    <t>Adquisición de líneas telefónicas para la operación de las estaciones geodésicas.</t>
  </si>
  <si>
    <t>2401.1.1.1.95</t>
  </si>
  <si>
    <t>Prestar servicios para apoyar la organización, recopilación, y disposición de la documentación y expedientes los proyectos de fronteras y límites.</t>
  </si>
  <si>
    <t>2420 - Subdirección de Geografía</t>
  </si>
  <si>
    <t xml:space="preserve">2.6 - Gestión del conocimiento geográfico </t>
  </si>
  <si>
    <t>2.6-99 - GND- Gestión del conocimiento geográfico</t>
  </si>
  <si>
    <t>DGIG-GEOG-7 Gestión documental</t>
  </si>
  <si>
    <t>2401.1.1.1.96</t>
  </si>
  <si>
    <t>Prestacion de servicios para apoyar la documentación, diseño y diagramación del diccionario geográfico, folletos, cartillas  y todos los productos generados por la dirección de gestión de información geográfica.</t>
  </si>
  <si>
    <t>2401.1.1.1.97</t>
  </si>
  <si>
    <t>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 de los drones de la Subdirección de Geografía, en el marco de las competencias de la Dirección de Gestión de Información Geográfica.</t>
  </si>
  <si>
    <t>Selección abreviada menor cuantía</t>
  </si>
  <si>
    <t>SER011 - Seguros</t>
  </si>
  <si>
    <t>DGIG-GEOG-5 Estudios e investigaciones</t>
  </si>
  <si>
    <t>2401.1.1.1.98</t>
  </si>
  <si>
    <t>Prestar servicios de mantenimiento preventivo y correctivo, incluidos los repuestos de la aeronave no tripulada GSF01-DRONE DJI AIR 2S, en el marco de las competencias de la Dirección de Gestión de Información Geográfica.</t>
  </si>
  <si>
    <t>SER01 - Servicios de adecuación, mantenimiento y construcción</t>
  </si>
  <si>
    <t>2401.1.1.1.99</t>
  </si>
  <si>
    <t>Prestar servicios para apoyar las actividades de levantamiento, organización y gestión de la documentación de la Subdirección de Geografía, en el marco de las competencias de la Dirección de Gestión de Información Geográfica.</t>
  </si>
  <si>
    <t>2401.1.1.1.100</t>
  </si>
  <si>
    <t>Prestar servicios para la clasificación de la información geográfica requerida para los estudios e investigaciones, en el marco de las competencias de la Dirección de Gestión de Información Geográfica.</t>
  </si>
  <si>
    <t>2.6-1 - Estudios geográficos</t>
  </si>
  <si>
    <t>2401.1.1.1.101</t>
  </si>
  <si>
    <t>Prestar servicios para la generación de cartografía temática para las caracterizaciones territoriales municipales y los estudios e investigaciones geográficas que le sean asignados, en el marco de las competencias de la Dirección de Gestión de Información Geográfica.</t>
  </si>
  <si>
    <t>2401.1.1.1.102</t>
  </si>
  <si>
    <t>2401.1.1.1.103</t>
  </si>
  <si>
    <t>2401.1.1.1.104</t>
  </si>
  <si>
    <t>2401.1.1.1.105</t>
  </si>
  <si>
    <t>2401.1.1.1.106</t>
  </si>
  <si>
    <t>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t>
  </si>
  <si>
    <t xml:space="preserve">2.6-6 - Ordenamiento Territorial </t>
  </si>
  <si>
    <t>2401.1.1.1.107</t>
  </si>
  <si>
    <t>2401.1.1.1.108</t>
  </si>
  <si>
    <t>Prestar servicios profesionales en la generación de documentos técnicos de caracterizaciones territoriales municipales en las diferentes temáticas que componen los estudios geográficos en el marco de las competencias de la Dirección de Gestión de Información Geográfica.</t>
  </si>
  <si>
    <t>2401.1.1.1.109</t>
  </si>
  <si>
    <t>2401.1.1.1.110</t>
  </si>
  <si>
    <t>2401.1.1.1.111</t>
  </si>
  <si>
    <t>2401.1.1.1.112</t>
  </si>
  <si>
    <t>2401.1.1.1.113</t>
  </si>
  <si>
    <t>2401.1.1.1.114</t>
  </si>
  <si>
    <t>2401.1.1.1.115</t>
  </si>
  <si>
    <t>2401.1.1.1.116</t>
  </si>
  <si>
    <t>2401.1.1.1.117</t>
  </si>
  <si>
    <t>2401.1.1.1.118</t>
  </si>
  <si>
    <t>2401.1.1.1.119</t>
  </si>
  <si>
    <t>2401.1.1.1.120</t>
  </si>
  <si>
    <t>2401.1.1.1.121</t>
  </si>
  <si>
    <t>2401.1.1.1.122</t>
  </si>
  <si>
    <t>2401.1.1.1.123</t>
  </si>
  <si>
    <t>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t>
  </si>
  <si>
    <t>2401.1.1.1.124</t>
  </si>
  <si>
    <t>2401.1.1.1.125</t>
  </si>
  <si>
    <t>2401.1.1.1.126</t>
  </si>
  <si>
    <t>2401.1.1.1.127</t>
  </si>
  <si>
    <t>2401.1.1.1.128</t>
  </si>
  <si>
    <t>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t>
  </si>
  <si>
    <t>2401.1.1.1.129</t>
  </si>
  <si>
    <t>2401.1.1.1.130</t>
  </si>
  <si>
    <t>2401.1.1.1.131</t>
  </si>
  <si>
    <t>Prestar servicios profesionales para desarrollar el componente lingüístico de las investigaciones temáticas con carácter étnico, incluyendo información toponímica elaboradas, en el marco de las competencias de la Dirección de Gestión de Información Geográfica.</t>
  </si>
  <si>
    <t>DGIG-GEOG-8 Investigador Estudios Geográficos</t>
  </si>
  <si>
    <t>2401.1.1.1.132</t>
  </si>
  <si>
    <t>Prestar servicios profesionales para desarrollar el componente lingüístico de las investigaciones temáticas elaboradas, en el marco de las competencias de la Dirección de Gestión de Información Geográfica.</t>
  </si>
  <si>
    <t>2401.1.1.1.133</t>
  </si>
  <si>
    <t>Prestar servicios profesionales para el alistamiento, validación y disposición de información en los aplicativos y servicios geográficos, en el marco de las competencias de la Dirección de Gestión de Información Geográfica.</t>
  </si>
  <si>
    <t>DGIG-GEOG-4 Desarrollo sistema de gestión de información</t>
  </si>
  <si>
    <t>2401.1.1.1.134</t>
  </si>
  <si>
    <t>2401.1.1.1.135</t>
  </si>
  <si>
    <t>Prestar servicios profesionales para el mantenimiento de los aplicativos y servicios geográficos asociados a los procesos geográficos, en el marco de las competencias de la Dirección de Gestión de Información Geográfica.</t>
  </si>
  <si>
    <t>2401.1.1.1.136</t>
  </si>
  <si>
    <t>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t>
  </si>
  <si>
    <t>2401.1.1.1.137</t>
  </si>
  <si>
    <t>2401.1.1.1.138</t>
  </si>
  <si>
    <t>2401.1.1.1.139</t>
  </si>
  <si>
    <t>2401.1.1.1.140</t>
  </si>
  <si>
    <t>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t>
  </si>
  <si>
    <t>2401.1.1.1.141</t>
  </si>
  <si>
    <t>2401.1.1.1.142</t>
  </si>
  <si>
    <t>2401.1.1.1.143</t>
  </si>
  <si>
    <t>2401.1.1.1.144</t>
  </si>
  <si>
    <t xml:space="preserve">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t>
  </si>
  <si>
    <t>2401.1.1.1.145</t>
  </si>
  <si>
    <t>2401.1.1.1.146</t>
  </si>
  <si>
    <t>2401.1.1.1.147</t>
  </si>
  <si>
    <t>2401.1.1.1.148</t>
  </si>
  <si>
    <t>2401.1.1.1.149</t>
  </si>
  <si>
    <t>2401.1.1.1.150</t>
  </si>
  <si>
    <t>2401.1.1.1.151</t>
  </si>
  <si>
    <t>2401.1.1.1.152</t>
  </si>
  <si>
    <t>2401.1.1.1.153</t>
  </si>
  <si>
    <t>2401.1.1.1.154</t>
  </si>
  <si>
    <t>Prestar servicios profesionales para la gestión y procesamiento de la información geográfica requerida para los estudios e investigaciones, en el marco de las competencias de la Dirección de Gestión de Información Geográfica.</t>
  </si>
  <si>
    <t>2401.1.1.1.155</t>
  </si>
  <si>
    <t>2401.1.1.1.156</t>
  </si>
  <si>
    <t>2401.1.1.1.157</t>
  </si>
  <si>
    <t>2401.1.1.1.158</t>
  </si>
  <si>
    <t>Prestar servicios profesionales para la gestión, organización y disposición de la información geográfica requerida para los estudios e investigaciones, en el marco de las competencias de la Dirección de Gestión de Información Geográfica.</t>
  </si>
  <si>
    <t>2401.1.1.1.159</t>
  </si>
  <si>
    <t>Prestar servicios profesionales para la gestión, organización y procesamiento de información geográfica primaria y secundaria, requerida para los estudios y/o investigaciones geográficas, en el marco de las competencias de la Dirección de Gestión de Información Geográfica.</t>
  </si>
  <si>
    <t>2401.1.1.1.160</t>
  </si>
  <si>
    <t>Prestar servicios profesionales para la gestión, sistematización y disposición de información asociada a los los estudios e investigaciones geográficas de la Subdirección de Geografía, en el marco de las competencias de la Dirección de Gestión de Información Geográfica.</t>
  </si>
  <si>
    <t>2401.1.1.1.161</t>
  </si>
  <si>
    <t>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t>
  </si>
  <si>
    <t>2401.1.1.1.162</t>
  </si>
  <si>
    <t>2401.1.1.1.163</t>
  </si>
  <si>
    <t>2401.1.1.1.164</t>
  </si>
  <si>
    <t>Prestar servicios profesionales para la producción de documentos técnicos e implementación de metodologías de los estudios geográficos generados, en el marco de las competencias de la Dirección de Gestión de Información Geográfica.</t>
  </si>
  <si>
    <t>2401.1.1.1.165</t>
  </si>
  <si>
    <t>2401.1.1.1.166</t>
  </si>
  <si>
    <t>2401.1.1.1.167</t>
  </si>
  <si>
    <t>2401.1.1.1.168</t>
  </si>
  <si>
    <t>Prestar servicios profesionales para la producción de la cartografía temática de las caracterizaciones territoriales y los estudios e investigaciones geográficas que le sean asignados, en el marco de las competencias de la Dirección de Gestión de Información Geográfica.</t>
  </si>
  <si>
    <t>2401.1.1.1.169</t>
  </si>
  <si>
    <t>2401.1.1.1.170</t>
  </si>
  <si>
    <t>2401.1.1.1.171</t>
  </si>
  <si>
    <t>2401.1.1.1.172</t>
  </si>
  <si>
    <t>2401.1.1.1.173</t>
  </si>
  <si>
    <t>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t>
  </si>
  <si>
    <t>2401.1.1.1.174</t>
  </si>
  <si>
    <t>Prestar servicios profesionales para realizar control de calidad de contenidos, integración y compilación de los mismos, para los documentos técnicos producto de los estudios geográficos, en el marco de las competencias de la Dirección de Gestión de Información Geográfica.</t>
  </si>
  <si>
    <t>2401.1.1.1.175</t>
  </si>
  <si>
    <t>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t>
  </si>
  <si>
    <t>2401.1.1.1.176</t>
  </si>
  <si>
    <t>2401.1.1.1.177</t>
  </si>
  <si>
    <t>2401.1.1.1.178</t>
  </si>
  <si>
    <t>2401.1.1.1.179</t>
  </si>
  <si>
    <t>2401.1.1.1.180</t>
  </si>
  <si>
    <t>2401.1.1.1.181</t>
  </si>
  <si>
    <t>2401.1.1.1.182</t>
  </si>
  <si>
    <t>2401.1.1.1.183</t>
  </si>
  <si>
    <t>2401.1.1.1.184</t>
  </si>
  <si>
    <t>2401.1.1.1.185</t>
  </si>
  <si>
    <t>2401.1.1.1.186</t>
  </si>
  <si>
    <t>2401.1.1.1.187</t>
  </si>
  <si>
    <t>2401.1.1.1.188</t>
  </si>
  <si>
    <t>2401.1.1.1.189</t>
  </si>
  <si>
    <t>2401.1.1.1.190</t>
  </si>
  <si>
    <t>Adquisición de elementos de protección personal (EPP) para los colaboradores del instituto Geográfico Agustín Codazzi.</t>
  </si>
  <si>
    <t>MYS02 - Elementos de Protección Personal</t>
  </si>
  <si>
    <t>STH-0 Apoyo transversal</t>
  </si>
  <si>
    <t>2401.1.1.1.191</t>
  </si>
  <si>
    <t>BOLSA PUBLICACIONES AGROLOGIA</t>
  </si>
  <si>
    <t>2401.1.1.1.192</t>
  </si>
  <si>
    <t>BOLSA ADQUISICIONES EQUIPOS TECNOLÓGICOS</t>
  </si>
  <si>
    <t>2401.1.1.1.193</t>
  </si>
  <si>
    <t>BOLSA PARA EQUIPAMIENTO DGIG</t>
  </si>
  <si>
    <t>2401.1.1.1.194</t>
  </si>
  <si>
    <t>BOLSA ACTIVIDAD Generar y disponer nuevos productos asociados a la información cartográfica geográfica y geodésica</t>
  </si>
  <si>
    <t>2401.1.1.1.195</t>
  </si>
  <si>
    <t>RECURSOS PROPIOS</t>
  </si>
  <si>
    <t>2401.1.1.1.196</t>
  </si>
  <si>
    <t>Adquirir el servicio de mantenimiento de cableado estructurado y red eléctrica regulada a nivel nacional</t>
  </si>
  <si>
    <t>2401.1.1.1.197</t>
  </si>
  <si>
    <t>Adquirir licencias Microsoft+Telefonía Teams+Endpoint</t>
  </si>
  <si>
    <t>2401.1.1.1.198</t>
  </si>
  <si>
    <t>Renovación de soporte de plataformas cómputo y almacenamiento</t>
  </si>
  <si>
    <t>2401.1.1.1.199</t>
  </si>
  <si>
    <t xml:space="preserve">Adquirir suministro e implementación (Instalación, configuración, prueba, puesta en funcionamiento y transferencia de conocimiento), soporte y mantenimiento de equipos tecnológicos y sistemas auxiliares para el centro de datos del Instituto Geográfico “Agustín Codazzi” – IGAC. </t>
  </si>
  <si>
    <t>2401.1.1.1.200</t>
  </si>
  <si>
    <t>Adquirir la suscripción al servicio de Soporte técnico y Actualización Oracle denominado Software Update Support y Oracle Premier Support for Systems, para poder acceder a la asistencia técnica y derechos de actualización de los productos Oracle adquiridos por el IGAC</t>
  </si>
  <si>
    <t>2401.1.1.2.1</t>
  </si>
  <si>
    <t>Prestar servicios profesionales para el desarrollo y fortalecimiento de aplicaciones para la validación de productos cartográficos.</t>
  </si>
  <si>
    <t xml:space="preserve">2.5-3 - Plataformas de disposición de información </t>
  </si>
  <si>
    <t>DGIG-17 Desarrollador aplicaciones validación</t>
  </si>
  <si>
    <t>2401.1.1.2.2</t>
  </si>
  <si>
    <t>Prestar servicios profesionales para coordinar y gestionar los procesos de innovación y desarrollo de la información geográfica</t>
  </si>
  <si>
    <t>2401.1.1.2.3</t>
  </si>
  <si>
    <t>Prestar servicios para apoyar el desarrollo de aplicativos, herramientas y metodologías para la gestión de la información geográfica.</t>
  </si>
  <si>
    <t>DGIG-20 Ingeniero electrónico</t>
  </si>
  <si>
    <t>2401.1.1.2.4</t>
  </si>
  <si>
    <t>BOLSA ACTIVIDAD Implementar servicios y/o funcionalidades en el sistema de información que faciliten el acceso y uso de los diferentes productos</t>
  </si>
  <si>
    <t>2401.2.1.1.1</t>
  </si>
  <si>
    <t>2 - Incrementar la generación de información geodésica y cartográfica</t>
  </si>
  <si>
    <t>1 - Información cartográfica actualizada</t>
  </si>
  <si>
    <t>VIÁTICOS IMÁGENES</t>
  </si>
  <si>
    <t>2401.2.1.1.2</t>
  </si>
  <si>
    <t>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t>
  </si>
  <si>
    <t>2401.2.1.1.3</t>
  </si>
  <si>
    <t>Suministro de combustible tipo JET A1 para el avión Twin Turbocommander 690a con matrícula hk1771g, propiedad del IGAC</t>
  </si>
  <si>
    <t>MYS01 - Combustibles</t>
  </si>
  <si>
    <t>2401.2.1.1.4</t>
  </si>
  <si>
    <t>Adquirir imágenes satelitales de alta resolución para la producción de cartografía básica, insumo para la implementación del catastro multipropósito e implementación del observatorio de la tierra y el territorio</t>
  </si>
  <si>
    <t>2.5-1 - Adquisición de imágenes</t>
  </si>
  <si>
    <t>2401.2.1.1.5</t>
  </si>
  <si>
    <t>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t>
  </si>
  <si>
    <t>2401.2.1.1.6</t>
  </si>
  <si>
    <t>Prestar servicios de mantenimiento preventivo y correctivo, incluido los repuestos de los drones Trinity F90+ de acuerdo con las necesidades y especificaciones de la Subdirección Cartográfica y Geodésica</t>
  </si>
  <si>
    <t>2401.2.1.1.7</t>
  </si>
  <si>
    <t>Avalúo comercial aeronave HK1771G para actualización, coberturas, seguro casco y RCE por cumplimiento de 3 años del último avalúo</t>
  </si>
  <si>
    <t>2401.2.1.1.8</t>
  </si>
  <si>
    <t>2401.2.1.1.9</t>
  </si>
  <si>
    <t>Prestación de servicios profesionales para la atención, seguimiento, ejecución y pagos del contrato de tiquetes a nivel nacional del IGAC, en el marco de la consolidación de información cartográfica actualizada.</t>
  </si>
  <si>
    <t>2401.2.1.1.10</t>
  </si>
  <si>
    <t>2401.2.1.1.11</t>
  </si>
  <si>
    <t>Prestación de servicios profesionales para el apoyo a la gestión para la atención y ejecución del contrato del servicio especial de transporte del IGAC, en el marco de la consolidación de información cartográfica actualizada.</t>
  </si>
  <si>
    <t>2401.2.1.1.12</t>
  </si>
  <si>
    <t>2401.2.1.1.13</t>
  </si>
  <si>
    <t>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t>
  </si>
  <si>
    <t>2401.2.1.1.14</t>
  </si>
  <si>
    <t>2401.2.1.1.15</t>
  </si>
  <si>
    <t>2401.2.1.1.16</t>
  </si>
  <si>
    <t>2401.2.1.1.17</t>
  </si>
  <si>
    <t>2401.2.1.1.18</t>
  </si>
  <si>
    <t>2401.2.1.1.19</t>
  </si>
  <si>
    <t>Prestación de servicios profesionales para adelantar los trámites que se adelanten en la etapa precontractual, contractual y post contractual de los procesos de contratación que se requieran en el marco de la consolidación de información cartográfica actualizada.</t>
  </si>
  <si>
    <t>2401.2.1.1.20</t>
  </si>
  <si>
    <t>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t>
  </si>
  <si>
    <t>2401.2.1.1.21</t>
  </si>
  <si>
    <t>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t>
  </si>
  <si>
    <t>2401.2.1.1.22</t>
  </si>
  <si>
    <t>Prestación de servicios profesionales para la gestión administrativa y contractual derivados de los procesos de contratación adelantados por el GIT Gestión Contractual en todas sus etapas en el marco del proceso de consolidación de información cartografica actualizada.</t>
  </si>
  <si>
    <t>2401.2.1.1.23</t>
  </si>
  <si>
    <t>Prestación de servicios profesionales para realizar seguimiento y control de la información generada en los procesos sancionatorios y de liquidación en el IGAC en el marco de la consolidación de información cartográfica actualizada.</t>
  </si>
  <si>
    <t>2401.2.1.1.24</t>
  </si>
  <si>
    <t>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t>
  </si>
  <si>
    <t>2401.2.1.1.25</t>
  </si>
  <si>
    <t>Prestación de servicios personales para apoyar las actividades de gestión documental de la actividad contractual en el marco del proceso de consolidación de información cartografica actualizada.</t>
  </si>
  <si>
    <t>2401.2.1.1.26</t>
  </si>
  <si>
    <t>2401.2.1.1.27</t>
  </si>
  <si>
    <t>2401.2.1.1.28</t>
  </si>
  <si>
    <t>Prestación de servicios de apoyo a la gestión para revisar la documentación de los procesos de contratación que ingresen al GIT gestión contractual en el marco de la consolidación de la información cartográfica actualizada.</t>
  </si>
  <si>
    <t>2401.2.1.1.29</t>
  </si>
  <si>
    <t>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t>
  </si>
  <si>
    <t>2401.2.1.1.30</t>
  </si>
  <si>
    <t>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t>
  </si>
  <si>
    <t>2401.2.1.1.31</t>
  </si>
  <si>
    <t>Prestación de servicios para asesoria juridica especializados, en asuntos de gestión, conocimientos, operación y trámite de la secretaria general en el marco del proceso de consolidación de información cartografica actualizada.</t>
  </si>
  <si>
    <t>2401.2.1.1.32</t>
  </si>
  <si>
    <t>Prestación de servicios profesionales especializados para el análisis y revisión de procesos financieros, presupuestales, administrativos y contractuales en la secretaria general del IGAC en el marco del proceso de consolidación de información cartografica actualizada.</t>
  </si>
  <si>
    <t>2401.2.1.1.33</t>
  </si>
  <si>
    <t>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t>
  </si>
  <si>
    <t>2401.2.1.1.34</t>
  </si>
  <si>
    <t>Prestación de servicios personales para apoyar al área de tesorería, con la generación de órdenes de pago, revisión de pagos en SECOP II a cargo de la entidad en el marco del proceso de consolidación de información cartografica actualizada.</t>
  </si>
  <si>
    <t>2401.2.1.1.35</t>
  </si>
  <si>
    <t>Prestación de servicios de apoyo a la gestión en los asuntos presupuestales a cargo de la Subdirección Administrativa y Financiera en el marco del proceso de consolidación de información cartografica actualizada.</t>
  </si>
  <si>
    <t>2401.2.1.1.36</t>
  </si>
  <si>
    <t>2401.2.1.1.37</t>
  </si>
  <si>
    <t>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t>
  </si>
  <si>
    <t>2401.2.1.1.38</t>
  </si>
  <si>
    <t>2401.2.1.1.39</t>
  </si>
  <si>
    <t>Prestación de servicios profesionales para realizar actividades relacionadas con el trámite y seguimiento de procesos de contratación en la etapa precontractual en el marco del proceso de consolidación de información cartografica actualizada.</t>
  </si>
  <si>
    <t>2401.2.1.1.40</t>
  </si>
  <si>
    <t>2401.2.1.1.41</t>
  </si>
  <si>
    <t>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t>
  </si>
  <si>
    <t>2401.2.1.1.42</t>
  </si>
  <si>
    <t>2401.2.1.1.43</t>
  </si>
  <si>
    <t>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t>
  </si>
  <si>
    <t>2401.2.1.1.44</t>
  </si>
  <si>
    <t>2401.2.1.1.45</t>
  </si>
  <si>
    <t>Suministro de tiquetes aéreos nacionales e internacionales en el marco del proceso de consolidación de información cartografica actualizada. (Proceso transversal)</t>
  </si>
  <si>
    <t>3.3-6 - Tiquetes</t>
  </si>
  <si>
    <t>2401.2.1.1.46</t>
  </si>
  <si>
    <t>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t>
  </si>
  <si>
    <t>2401.2.1.1.47</t>
  </si>
  <si>
    <t>Prestación de servicios especializados para la elaboración, revisión, registro, análisis, depuración y presentación de las cuentas de impuestos y declaraciones tributarias a nivel nacional en el marco del proceso de consolidación de información cartografica actualizada.</t>
  </si>
  <si>
    <t>2401.2.1.1.48</t>
  </si>
  <si>
    <t>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t>
  </si>
  <si>
    <t>2401.2.1.1.49</t>
  </si>
  <si>
    <t>Prestación de servicios personales para apoyar la gestión en viáticos y gastos de manutención del IGAC en el marco del proceso de consolidación de información cartografica actualizada.</t>
  </si>
  <si>
    <t>2401.2.1.1.50</t>
  </si>
  <si>
    <t>Prestación de servicios profesionales para apoyar la realización de conciliaciones bancarias y demás procesos contables asociados del IGAC en el marco del proceso de consolidación de información cartografica actualizada.</t>
  </si>
  <si>
    <t>2401.2.1.1.51</t>
  </si>
  <si>
    <t>Prestación de servicios profesionales para la elaboración, control, revisión y seguimiento de las cuentas por pagar y las obligaciones del IGAC en el marco del proceso de consolidación de información cartografica actualizada.</t>
  </si>
  <si>
    <t>2401.2.1.1.52</t>
  </si>
  <si>
    <t>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t>
  </si>
  <si>
    <t>2401.2.1.1.53</t>
  </si>
  <si>
    <t>Prestación de servicios profesionales especializados para la elaboración y revisión del informe de ingresos, órdenes de pago y pago de impuestos del IGAC en el marco del proceso de consolidación de información cartografica actualizada.</t>
  </si>
  <si>
    <t>2401.2.1.1.54</t>
  </si>
  <si>
    <t>2401.2.1.1.55</t>
  </si>
  <si>
    <t>Prestación de servicios para apoyar la gestión de temas presupuestales y producción de documentos e informes de ejecución presupuestal del IGAC en el marco del proceso de consolidación de información cartografica actualizada.</t>
  </si>
  <si>
    <t>2401.2.1.1.56</t>
  </si>
  <si>
    <t>Prestación de servicios profesionales especializados para el acompañamiento a los procesos de contabilidad, presupuesto y de tesorería del IGAC en el marco del proceso de consolidación de información cartografica actualizada.</t>
  </si>
  <si>
    <t>2401.2.1.1.57</t>
  </si>
  <si>
    <t>Contratar el servicio anual de rastreo y seguimiento satelital para los equipos de localización satelital SPOT GEN3</t>
  </si>
  <si>
    <t>2401.2.1.1.58</t>
  </si>
  <si>
    <t>Adquisición del seguro de casco avión que ampare las pérdidas y daños que sufra la aeronave del Instituto Geográfico Agustín Codazzi-IGAC, así como los perjuicios que en el giro normal de sus actividades cause a terceros, tripulantes, pasajeros y funcionarios de la entidad, de conformidad con los amparos y condiciones contratadas.</t>
  </si>
  <si>
    <t>2401.2.1.1.59</t>
  </si>
  <si>
    <t>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t>
  </si>
  <si>
    <t>2401.2.1.1.60</t>
  </si>
  <si>
    <t>Prestar servicios de mantenimiento preventivo y correctivo, incluido los repuestos del drone Ebee X de acuerdo con las necesidades y especificaciones de la Subdirección Cartográfica y Geodésica</t>
  </si>
  <si>
    <t>2401.2.1.1.61</t>
  </si>
  <si>
    <t>Prestar servicios de mantenimiento preventivo y correctivo, incluyendo  los repuestos de la aeronave no tripulada  de la Subdirección Cartográfica y Geodésica acuerdo con las necesidades y especificaciones de la Dirección de Gestión de Información Geográfica.</t>
  </si>
  <si>
    <t>2401.2.1.1.62</t>
  </si>
  <si>
    <t>Prestar servicios técnicos (TLA) para realizar el control y apoyar el seguimiento de los procesos de mantenimiento aeronáutico y suministro de combustible del avión TWIN TURBOCOMMANDER 690A con matricula HK1771G, propiedad del IGAC</t>
  </si>
  <si>
    <t>DGIG-SC-22 Técnico mantenimiento avión</t>
  </si>
  <si>
    <t>2401.2.1.1.63</t>
  </si>
  <si>
    <t>Prestar servicios profesionales para el diseño e implementación del plan de trabajo para la operación de sistema de aeronaves no tripuladas UAS del IGAC en el marco de la reglamentación de la Aerocivil RAC 100</t>
  </si>
  <si>
    <t>2401.2.1.1.64</t>
  </si>
  <si>
    <t>Prestar servicios de evaluación y procesamiento de las imágenes adquiridas o gestionadas por el IGAC de acuerdo con los rendimientos establecidos por la Subdirección Cartográfica y Geodésica</t>
  </si>
  <si>
    <t>DGIG-SC-11 Personal Procesamiento imágenes</t>
  </si>
  <si>
    <t>2401.2.1.1.65</t>
  </si>
  <si>
    <t>2401.2.1.1.66</t>
  </si>
  <si>
    <t>2401.2.1.1.67</t>
  </si>
  <si>
    <t>2401.2.1.1.68</t>
  </si>
  <si>
    <t>2401.2.1.1.69</t>
  </si>
  <si>
    <t>2401.2.1.1.70</t>
  </si>
  <si>
    <t>Prestar servicios para realizar la planeación de vuelos, toma y procesamiento de imágenes con UAV, de acuerdo con los lineamientos y especificaciones técnicas de la Dirección de Gestión de Información Geográfica</t>
  </si>
  <si>
    <t>DGIG-SC-13 Pilotos dron</t>
  </si>
  <si>
    <t>2401.2.1.1.71</t>
  </si>
  <si>
    <t>2401.2.1.1.72</t>
  </si>
  <si>
    <t>2401.2.1.1.73</t>
  </si>
  <si>
    <t>2401.2.1.1.74</t>
  </si>
  <si>
    <t>Prestar servicios profesionales para realizar las operaciones de vuelo de la aeronave HK1771G y apoyar el seguimiento de los procesos y procedimientos de operaciones aereas de los equipos tripulados y no tripulados del IGAC</t>
  </si>
  <si>
    <t>DGIG-SC-12 Piloto</t>
  </si>
  <si>
    <t>2401.2.1.1.75</t>
  </si>
  <si>
    <t>Pago ARL Pilotos</t>
  </si>
  <si>
    <t>2401.2.1.1.76</t>
  </si>
  <si>
    <t>Prestar servicios para acompañar y asistir las operaciones de vuelo de la aeronave HK1771G y apoyar el seguimiento de los procesos y procedimientos de operaciones aereas de los equipos tripulados y no tripulados del IGAC</t>
  </si>
  <si>
    <t>DGIG-SC-2 Copiloto</t>
  </si>
  <si>
    <t>2401.2.1.1.77</t>
  </si>
  <si>
    <t>BOLSA ACTIVIDAD Capturar y/o gestionar imágenes del territorio colombiano e incorporarlas en el Banco Nacional de Imágenes, a escalas y temporalidad requerida para fines catastrales</t>
  </si>
  <si>
    <t>2401.2.1.2.1</t>
  </si>
  <si>
    <t>VIÁTICOS INSUMOS CARTOGRÁFICOS</t>
  </si>
  <si>
    <t>2401.2.1.2.2</t>
  </si>
  <si>
    <t>Prestar servicios profesionales para apoyar el seguimiento y control de los avances de la producción cartográfica de acuerdo con las metas establecidas por la Subdirección Cartográfica y Geodésica</t>
  </si>
  <si>
    <t xml:space="preserve">2.5-2 - Generación de cartografía oficial </t>
  </si>
  <si>
    <t>2401.2.1.2.3</t>
  </si>
  <si>
    <t>Prestar servicios profesionales para apoyar el seguimiento a los procesos de producción cartogáfica de conformidad con las especificaciones técnicas y rendimientos establecidos por la Subdirección Cartográfica y Geodésica</t>
  </si>
  <si>
    <t>DGIG-SC-21 Supervisores cartografía</t>
  </si>
  <si>
    <t>2401.2.1.2.4</t>
  </si>
  <si>
    <t>2401.2.1.2.5</t>
  </si>
  <si>
    <t>2401.2.1.2.6</t>
  </si>
  <si>
    <t>2401.2.1.2.7</t>
  </si>
  <si>
    <t>2401.2.1.2.8</t>
  </si>
  <si>
    <t>2401.2.1.2.9</t>
  </si>
  <si>
    <t>2401.2.1.2.10</t>
  </si>
  <si>
    <t>2401.2.1.2.11</t>
  </si>
  <si>
    <t>2401.2.1.2.12</t>
  </si>
  <si>
    <t>2401.2.1.2.13</t>
  </si>
  <si>
    <t>2401.2.1.2.14</t>
  </si>
  <si>
    <t>2401.2.1.2.15</t>
  </si>
  <si>
    <t>2401.2.1.2.16</t>
  </si>
  <si>
    <t>2401.2.1.2.17</t>
  </si>
  <si>
    <t>2401.2.1.2.18</t>
  </si>
  <si>
    <t>2401.2.1.2.19</t>
  </si>
  <si>
    <t>2401.2.1.2.20</t>
  </si>
  <si>
    <t>2401.2.1.2.21</t>
  </si>
  <si>
    <t>2401.2.1.2.22</t>
  </si>
  <si>
    <t>2401.2.1.2.23</t>
  </si>
  <si>
    <t>Prestar servicios profesionales para apoyar el aseguramiento, gestión y seguimiento a los procesos de producción cartográfica de conformidad con las especificaciones técnicas y rendimientos establecidos por la Subdirección Cartográfica y Geodésica</t>
  </si>
  <si>
    <t>2401.2.1.2.24</t>
  </si>
  <si>
    <t>2401.2.1.2.25</t>
  </si>
  <si>
    <t>2401.2.1.2.26</t>
  </si>
  <si>
    <t>2401.2.1.2.27</t>
  </si>
  <si>
    <t>2401.2.1.2.28</t>
  </si>
  <si>
    <t>2401.2.1.2.29</t>
  </si>
  <si>
    <t>2401.2.1.2.30</t>
  </si>
  <si>
    <t>Prestar servicios para la captura de información cartográfica de los proyectos a diferentes escalas que se adelantan en la Subdirección Cartográfica y Geodesica, conforme a las especificaciones técnicas establecidas</t>
  </si>
  <si>
    <t>DGIG-SC-3 Edición y estructuración</t>
  </si>
  <si>
    <t>2401.2.1.2.31</t>
  </si>
  <si>
    <t>2401.2.1.2.32</t>
  </si>
  <si>
    <t>2401.2.1.2.33</t>
  </si>
  <si>
    <t>2401.2.1.2.34</t>
  </si>
  <si>
    <t>2401.2.1.2.35</t>
  </si>
  <si>
    <t>2401.2.1.2.36</t>
  </si>
  <si>
    <t>2401.2.1.2.37</t>
  </si>
  <si>
    <t>2401.2.1.2.38</t>
  </si>
  <si>
    <t>2401.2.1.2.39</t>
  </si>
  <si>
    <t>2401.2.1.2.40</t>
  </si>
  <si>
    <t>2401.2.1.2.41</t>
  </si>
  <si>
    <t>2401.2.1.2.42</t>
  </si>
  <si>
    <t>2401.2.1.2.43</t>
  </si>
  <si>
    <t>2401.2.1.2.44</t>
  </si>
  <si>
    <t>2401.2.1.2.45</t>
  </si>
  <si>
    <t>2401.2.1.2.46</t>
  </si>
  <si>
    <t>2401.2.1.2.47</t>
  </si>
  <si>
    <t>2401.2.1.2.48</t>
  </si>
  <si>
    <t>2401.2.1.2.49</t>
  </si>
  <si>
    <t>2401.2.1.2.50</t>
  </si>
  <si>
    <t>2401.2.1.2.51</t>
  </si>
  <si>
    <t>2401.2.1.2.52</t>
  </si>
  <si>
    <t>2401.2.1.2.53</t>
  </si>
  <si>
    <t>2401.2.1.2.54</t>
  </si>
  <si>
    <t>2401.2.1.2.55</t>
  </si>
  <si>
    <t>2401.2.1.2.56</t>
  </si>
  <si>
    <t>2401.2.1.2.57</t>
  </si>
  <si>
    <t>2401.2.1.2.58</t>
  </si>
  <si>
    <t>2401.2.1.2.59</t>
  </si>
  <si>
    <t>2401.2.1.2.60</t>
  </si>
  <si>
    <t>2401.2.1.2.61</t>
  </si>
  <si>
    <t>2401.2.1.2.62</t>
  </si>
  <si>
    <t>2401.2.1.2.63</t>
  </si>
  <si>
    <t>2401.2.1.2.64</t>
  </si>
  <si>
    <t>2401.2.1.2.65</t>
  </si>
  <si>
    <t>2401.2.1.2.66</t>
  </si>
  <si>
    <t>2401.2.1.2.67</t>
  </si>
  <si>
    <t>2401.2.1.2.68</t>
  </si>
  <si>
    <t>2401.2.1.2.69</t>
  </si>
  <si>
    <t>2401.2.1.2.70</t>
  </si>
  <si>
    <t>2401.2.1.2.71</t>
  </si>
  <si>
    <t>2401.2.1.2.72</t>
  </si>
  <si>
    <t>2401.2.1.2.73</t>
  </si>
  <si>
    <t>2401.2.1.2.74</t>
  </si>
  <si>
    <t>2401.2.1.2.75</t>
  </si>
  <si>
    <t>2401.2.1.2.76</t>
  </si>
  <si>
    <t>Prestar servicios de investigación con el fin de generar alternativas de optimización en los procesos cartográficos en el marco de la construcción de semilleros de investigación con instituciones de educación superior</t>
  </si>
  <si>
    <t>DGIG-SC-20 Semilleros Cartografía</t>
  </si>
  <si>
    <t>2401.2.1.2.77</t>
  </si>
  <si>
    <t>2401.2.1.2.78</t>
  </si>
  <si>
    <t>2401.2.1.2.79</t>
  </si>
  <si>
    <t>2401.2.1.2.80</t>
  </si>
  <si>
    <t>2401.2.1.2.81</t>
  </si>
  <si>
    <t>2401.2.1.2.82</t>
  </si>
  <si>
    <t>Prestar servicios de mantenimiento preventivo programado de rutina y de imprevistos, incluyendo repuestos para mantener la aeronavegabilidad del avión Twinn Commander 690A con matrícula HK117G propiedad del IGAC</t>
  </si>
  <si>
    <t>2401.2.1.2.83</t>
  </si>
  <si>
    <t>Adquirir nubes de datos LiDAR clasificadas, como insumo para ortorrectificación de imágenes a escala 1:10.000</t>
  </si>
  <si>
    <t>2401.2.1.2.84</t>
  </si>
  <si>
    <t>Prestar servicios profesionales para la generación e integración de modelos digitales de elevación en el marco del proyecto TREX, de conformidad con las especificaciones técnicas y rendimientos establecidos por la Subdirección Cartográfica y Geodésica</t>
  </si>
  <si>
    <t>DGIG-SC-18 Profesionales Trex</t>
  </si>
  <si>
    <t>2401.2.1.2.85</t>
  </si>
  <si>
    <t>2401.2.1.2.86</t>
  </si>
  <si>
    <t>2401.2.1.2.87</t>
  </si>
  <si>
    <t>Prestar servicios profesionales para la optimización, orientación y gestión de los procesos de producción cartográfica, asignados de conformidad con los lineamientos establecidos por la Subdirección Cartográfica y Geodésica</t>
  </si>
  <si>
    <t>2401.2.1.2.88</t>
  </si>
  <si>
    <t>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t>
  </si>
  <si>
    <t>DGIG-SC-8 Persona Toponimía</t>
  </si>
  <si>
    <t>2401.2.1.2.89</t>
  </si>
  <si>
    <t>2401.2.1.2.90</t>
  </si>
  <si>
    <t>2401.2.1.2.91</t>
  </si>
  <si>
    <t>Prestar servicios profesionales para realizar  la aerotriangulación de los diferentes proyectos que se adelantan en la Subdirección Cartográfica y Geodésica de conformidad con las especificaciones técnicas y rendimientos establecidos.</t>
  </si>
  <si>
    <t>DGIG-SC-14 Profesionales Aerotriangulación</t>
  </si>
  <si>
    <t>2401.2.1.2.92</t>
  </si>
  <si>
    <t>2401.2.1.2.93</t>
  </si>
  <si>
    <t>2401.2.1.2.94</t>
  </si>
  <si>
    <t>2401.2.1.2.95</t>
  </si>
  <si>
    <t>2401.2.1.2.96</t>
  </si>
  <si>
    <t>2401.2.1.2.97</t>
  </si>
  <si>
    <t>Prestar servicios profesionales para realizar los procesos de evaluación de insumos, ortorrectificación y generación de mosaicos a diferentes escalas de los diferentes proyectos que se adelantan en la Subdirección Cartográfica y Geodésica</t>
  </si>
  <si>
    <t>DGIG-SC-16 Profesionales ortoimagenes</t>
  </si>
  <si>
    <t>2401.2.1.2.98</t>
  </si>
  <si>
    <t>2401.2.1.2.99</t>
  </si>
  <si>
    <t>2401.2.1.2.100</t>
  </si>
  <si>
    <t>2401.2.1.2.101</t>
  </si>
  <si>
    <t>2401.2.1.2.102</t>
  </si>
  <si>
    <t>Prestar  servicios profesionales para la captura, edición y estructuración de bases de datos vectoriales de los diferentes proyectos que se adelantan en la Subdirección Cartográfica y Geodesica, conforme a las especificaciones técnicas establecidas</t>
  </si>
  <si>
    <t>2401.2.1.2.103</t>
  </si>
  <si>
    <t>2401.2.1.2.104</t>
  </si>
  <si>
    <t>2401.2.1.2.105</t>
  </si>
  <si>
    <t>2401.2.1.2.106</t>
  </si>
  <si>
    <t>2401.2.1.2.107</t>
  </si>
  <si>
    <t xml:space="preserve">Prestar servicios profesionales para la gestión y apoyo al seguimiento de los procesos asociados con la captura, evaluación, procesamiento y generación de ortoimágenes de acuerdo con las metas establecidas por la Subdirección Cartográfica y Geodésica </t>
  </si>
  <si>
    <t>DGIG-SC-5 Gestores cartografía</t>
  </si>
  <si>
    <t>2401.2.1.2.108</t>
  </si>
  <si>
    <t xml:space="preserve">Prestar servicios profesionales para la gestión y apoyo al seguimiento de los procesos asociados con la restitución fotogramétrica y estructuración de bases de datos vectoriales de acuerdo con las metas establecidas por la Subdirección Cartográfica y Geodésica </t>
  </si>
  <si>
    <t>2401.2.1.2.109</t>
  </si>
  <si>
    <t xml:space="preserve">Prestar servicios profesionales para la gestión y apoyo al seguimiento de los procesos asociados con la captura 2D y estructuración de bases de datos vectoriales a escala 1:25.000 de acuerdo con las metas establecidas por la Subdirección Cartográfica y Geodésica </t>
  </si>
  <si>
    <t>2401.2.1.2.110</t>
  </si>
  <si>
    <t xml:space="preserve">Prestar servicios profesionales para la gestión y apoyo al seguimiento de los procesos de fotocontrol de acuerdo con las metas establecidas por la Subdirección Cartográfica y Geodésica </t>
  </si>
  <si>
    <t>2401.2.1.2.111</t>
  </si>
  <si>
    <t xml:space="preserve">Prestar servicios profesionales para la gestión y apoyo al seguimiento de los procesos asociados con nombres geográficos de acuerdo con las metas establecidas por la Subdirección Cartográfica y Geodésica </t>
  </si>
  <si>
    <t>2401.2.1.2.112</t>
  </si>
  <si>
    <t xml:space="preserve">Prestar servicios profesionales para la gestión y apoyo al seguimiento de los procesos asociados con la captura 2D y estructuración de bases de datos vectoriales de acuerdo con las metas establecidas por la Subdirección Cartográfica y Geodésica </t>
  </si>
  <si>
    <t>2401.2.1.2.113</t>
  </si>
  <si>
    <t>Prestar servicios para la captura, procesamiento de coordenadas y clasificación de campo, de acuerdo con las especificaciones técnicas, de conformidad con los lineamientos establecidos por la Subdirección Cartográfica y Geodésica</t>
  </si>
  <si>
    <t>DGIG-SC-10 Personal Fotocontrol</t>
  </si>
  <si>
    <t>2401.2.1.2.114</t>
  </si>
  <si>
    <t>2401.2.1.2.115</t>
  </si>
  <si>
    <t>2401.2.1.2.116</t>
  </si>
  <si>
    <t>2401.2.1.2.117</t>
  </si>
  <si>
    <t>2401.2.1.2.118</t>
  </si>
  <si>
    <t>2401.2.1.2.119</t>
  </si>
  <si>
    <t>2401.2.1.2.120</t>
  </si>
  <si>
    <t>2401.2.1.2.121</t>
  </si>
  <si>
    <t>2401.2.1.2.122</t>
  </si>
  <si>
    <t>2401.2.1.2.123</t>
  </si>
  <si>
    <t>Prestar servicios para la generación e integración de modelos digitales de elevación a diferentes esacalas, de conformidad con las especificaciones técnicas y rendimientos establecidos por la Subdirección Cartográfica y Geodésica</t>
  </si>
  <si>
    <t>DGIG-SC-7 Modelo digital de terreno</t>
  </si>
  <si>
    <t>2401.2.1.2.124</t>
  </si>
  <si>
    <t>2401.2.1.2.125</t>
  </si>
  <si>
    <t>2401.2.1.2.126</t>
  </si>
  <si>
    <t>2401.2.1.2.127</t>
  </si>
  <si>
    <t>2401.2.1.2.128</t>
  </si>
  <si>
    <t>2401.2.1.2.129</t>
  </si>
  <si>
    <t>2401.2.1.2.130</t>
  </si>
  <si>
    <t>2401.2.1.2.131</t>
  </si>
  <si>
    <t>2401.2.1.2.132</t>
  </si>
  <si>
    <t>Prestar servicios para el desarrollo de actividades asociadas al proceso de escaneo fotogramétrico de rollos de aerofotografías análogas y compresión de imágenes de acuerdo con los rendimientos establecidos por la Subdirección Cartográfica y Geodésica</t>
  </si>
  <si>
    <t>DGIG-SC-4 Fotocontrol, escaner, almacen de geodesia</t>
  </si>
  <si>
    <t>2401.2.1.2.133</t>
  </si>
  <si>
    <t>2401.2.1.2.134</t>
  </si>
  <si>
    <t>Prestar servicios para el desarrollo de actividades asociadas a los procesos de edición y estructuración de los proyectos fotogrametricos a diferentes escalas que se adelantan en la Subdirección Cartográfica y Geodesica</t>
  </si>
  <si>
    <t>2401.2.1.2.135</t>
  </si>
  <si>
    <t>2401.2.1.2.136</t>
  </si>
  <si>
    <t>2401.2.1.2.137</t>
  </si>
  <si>
    <t>2401.2.1.2.138</t>
  </si>
  <si>
    <t>2401.2.1.2.139</t>
  </si>
  <si>
    <t>Prestar servicios para la captura de información cartográfica de los proyectos a diferentes escalas que se adelantan en la Subdirección Cartográfica y Geodésica, conforme a las especificaciones técnicas establecidas</t>
  </si>
  <si>
    <t>2401.2.1.2.140</t>
  </si>
  <si>
    <t>2401.2.1.2.141</t>
  </si>
  <si>
    <t>2401.2.1.2.142</t>
  </si>
  <si>
    <t>2401.2.1.2.143</t>
  </si>
  <si>
    <t>2401.2.1.2.144</t>
  </si>
  <si>
    <t>2401.2.1.2.145</t>
  </si>
  <si>
    <t>2401.2.1.2.146</t>
  </si>
  <si>
    <t>2401.2.1.2.147</t>
  </si>
  <si>
    <t>2401.2.1.2.148</t>
  </si>
  <si>
    <t>2401.2.1.2.149</t>
  </si>
  <si>
    <t>Prestar servicios para apoyar la revisión y ajuste de los metadatos de los productos cartográficos de la cartografía básica de conformidad con las especificaciones técnicas establecidas por la Subdirección Cartográfica y Geodésica</t>
  </si>
  <si>
    <t>2401.2.1.2.150</t>
  </si>
  <si>
    <t>Prestar servicios para la captura, procesamiento y generación de productos asociados a puntos de control terrestre, conforme a los rendimientos y especificaciones técnicas establecidas por la Subdirección.</t>
  </si>
  <si>
    <t>2401.2.1.2.151</t>
  </si>
  <si>
    <t>2401.2.1.2.152</t>
  </si>
  <si>
    <t>2401.2.1.2.153</t>
  </si>
  <si>
    <t>2401.2.1.2.154</t>
  </si>
  <si>
    <t>2401.2.1.2.155</t>
  </si>
  <si>
    <t>2401.2.1.2.156</t>
  </si>
  <si>
    <t>2401.2.1.2.157</t>
  </si>
  <si>
    <t>2401.2.1.2.158</t>
  </si>
  <si>
    <t>2401.2.1.2.159</t>
  </si>
  <si>
    <t>2401.2.1.2.160</t>
  </si>
  <si>
    <t>2401.2.1.2.161</t>
  </si>
  <si>
    <t>2401.2.1.2.162</t>
  </si>
  <si>
    <t>2401.2.1.2.163</t>
  </si>
  <si>
    <t>2401.2.1.2.164</t>
  </si>
  <si>
    <t>2401.2.1.2.165</t>
  </si>
  <si>
    <t>Prestar servicios para la elaboración de ortoimágenes a diferentes escalas, de conformidad con las especificaciones técnicas y rendimientos establecidos por la Subdirección Cartográfica y Geodésica</t>
  </si>
  <si>
    <t>2401.2.1.2.166</t>
  </si>
  <si>
    <t>2401.2.1.2.167</t>
  </si>
  <si>
    <t>2401.2.1.2.168</t>
  </si>
  <si>
    <t>2401.2.1.2.169</t>
  </si>
  <si>
    <t>2401.2.1.2.170</t>
  </si>
  <si>
    <t>Prestar servicios para la captura y/o digitalización de elementos vectoriales a diferentes escalas y dimensiones, de conformidad con las especificaciones técnicas y rendimientos establecidos para productos cartográficos en la Subdirección Cartográfica y Geodésica</t>
  </si>
  <si>
    <t xml:space="preserve">DGIG-SC-24 Técnicos restitución </t>
  </si>
  <si>
    <t>2401.2.1.2.171</t>
  </si>
  <si>
    <t>2401.2.1.2.172</t>
  </si>
  <si>
    <t>2401.2.1.2.173</t>
  </si>
  <si>
    <t>2401.2.1.2.174</t>
  </si>
  <si>
    <t>2401.2.1.2.175</t>
  </si>
  <si>
    <t>2401.2.1.2.176</t>
  </si>
  <si>
    <t>2401.2.1.2.177</t>
  </si>
  <si>
    <t>2401.2.1.2.178</t>
  </si>
  <si>
    <t>2401.2.1.2.179</t>
  </si>
  <si>
    <t>2401.2.1.2.180</t>
  </si>
  <si>
    <t>2401.2.1.2.181</t>
  </si>
  <si>
    <t>2401.2.1.2.182</t>
  </si>
  <si>
    <t>2401.2.1.2.183</t>
  </si>
  <si>
    <t>2401.2.1.2.184</t>
  </si>
  <si>
    <t>2401.2.1.2.185</t>
  </si>
  <si>
    <t>2401.2.1.2.186</t>
  </si>
  <si>
    <t>2401.2.1.2.187</t>
  </si>
  <si>
    <t>2401.2.1.2.188</t>
  </si>
  <si>
    <t>2401.2.1.2.189</t>
  </si>
  <si>
    <t>2401.2.1.2.190</t>
  </si>
  <si>
    <t>2401.2.1.2.191</t>
  </si>
  <si>
    <t>2401.2.1.2.192</t>
  </si>
  <si>
    <t>2401.2.1.2.193</t>
  </si>
  <si>
    <t>2401.2.1.2.194</t>
  </si>
  <si>
    <t>Prestar servicios para la captura de información cartográfica y toponimica de los proyectos a diferentes escalas que se adelantan en la Subdirección Cartográfica y Geodesica, conforme a las especificaciones técnicas establecidas</t>
  </si>
  <si>
    <t>2401.2.1.2.195</t>
  </si>
  <si>
    <t>2401.2.1.2.196</t>
  </si>
  <si>
    <t>2401.2.1.2.197</t>
  </si>
  <si>
    <t>2401.2.1.2.198</t>
  </si>
  <si>
    <t>2401.2.1.2.199</t>
  </si>
  <si>
    <t>2401.2.1.2.200</t>
  </si>
  <si>
    <t>2401.2.1.2.201</t>
  </si>
  <si>
    <t>2401.2.1.2.202</t>
  </si>
  <si>
    <t>2401.2.1.2.203</t>
  </si>
  <si>
    <t>2401.2.1.2.204</t>
  </si>
  <si>
    <t>Prestar servicios para la captura de información cartográfica de los proyectos a escalas pequeñas que se adelantan en la Subdirección Cartográfica y Geodesica, conforme a las especificaciones técnicas establecidas</t>
  </si>
  <si>
    <t xml:space="preserve">DGIG-SC-23 Técnicos edición y estructuración </t>
  </si>
  <si>
    <t>2401.2.1.2.205</t>
  </si>
  <si>
    <t>2401.2.1.2.206</t>
  </si>
  <si>
    <t>2401.2.1.2.207</t>
  </si>
  <si>
    <t>2401.2.1.2.208</t>
  </si>
  <si>
    <t>2401.2.1.2.209</t>
  </si>
  <si>
    <t>2401.2.1.2.210</t>
  </si>
  <si>
    <t>2401.2.1.2.211</t>
  </si>
  <si>
    <t>2401.2.1.2.212</t>
  </si>
  <si>
    <t>2401.2.1.2.213</t>
  </si>
  <si>
    <t>2401.2.1.2.214</t>
  </si>
  <si>
    <t>2401.2.1.2.215</t>
  </si>
  <si>
    <t>2401.2.1.2.216</t>
  </si>
  <si>
    <t>2401.2.1.2.217</t>
  </si>
  <si>
    <t>2401.2.1.2.218</t>
  </si>
  <si>
    <t>2401.2.1.2.219</t>
  </si>
  <si>
    <t>Prestar servicios para la generación de bases vectoriales en el marco del proyecto NGA, de conformidad con las especificaciones técnicas y rendimientos establecidos por la Subdirección Cartográfica y Geodésica</t>
  </si>
  <si>
    <t>DGIG-SC-15 Profesionales NGA</t>
  </si>
  <si>
    <t>2401.2.1.2.220</t>
  </si>
  <si>
    <t>2401.2.1.2.221</t>
  </si>
  <si>
    <t>2401.2.1.2.222</t>
  </si>
  <si>
    <t>BOLSA ACTIVIDAD Generar insumos y/o productos cartográficos</t>
  </si>
  <si>
    <t>2401.2.1.2.223</t>
  </si>
  <si>
    <t>90151501;82140000</t>
  </si>
  <si>
    <t>Elaboración e implementación del diagnóstico, asesoria técnica, discurso expositivo y estructura museográfica para la renovación de los museos del Instituto Geografico Agustín Codazzi, en el marco de la consolidación de la información cartográfica actualizada</t>
  </si>
  <si>
    <t>1600 - Oficina de Relación con el Ciudadano</t>
  </si>
  <si>
    <t>1.3 - Gestión de relacionamiento con el ciudadano</t>
  </si>
  <si>
    <t>1.3-99 - GND- Gestión de relacionamiento con el ciudadano</t>
  </si>
  <si>
    <t>ORC-2 Museos Nacionales Suelos y Geografía y Cartografía</t>
  </si>
  <si>
    <t>2401.2.1.2.224</t>
  </si>
  <si>
    <t>Prestar los servicios profesionales relacionados con las actividades museográficas del Museo Nacional de Geografía y Cartografía y el Museo Nacional de Suelos,  en el marco de la consolidación de la información cartográfica actualizada</t>
  </si>
  <si>
    <t>2401.2.1.2.225</t>
  </si>
  <si>
    <t>Prestar los servicios profesionales relacionados con las actividades pedagógicas del Museo Nacional de Geografía y Cartografía y el Museo Nacional de Suelos, en el marco de la consolidación de la información cartográfica actualizada</t>
  </si>
  <si>
    <t>2401.2.1.2.226</t>
  </si>
  <si>
    <t>Prestar los servicios de apoyo relacionados con el manejo, actualización y mantenimiento de la mapoteca de la biblioteca del Instituto Geográfico Agustín Codazzi, en el marco de la consolidación de la información cartográfica actualizada</t>
  </si>
  <si>
    <t>ORC-6 Mapoteca - Inventarios</t>
  </si>
  <si>
    <t>2401.2.1.2.227</t>
  </si>
  <si>
    <t>Prestar los servicios de apoyo relacionados con el manejo, actualización y mantenimiento de la hemeroteca de la biblioteca del Instituto Geográfico Agustín Codazzi,  en el marco de la consolidación de la información cartográfica actualizada</t>
  </si>
  <si>
    <t>ORC-7 Hemeroteca - Inventarios</t>
  </si>
  <si>
    <t>2401.2.1.2.228</t>
  </si>
  <si>
    <t>Prestar servicio de limpieza y desinfección de las áreas de mapoteca, hemeroteca y colección general de la Biblioteca y el centro de información geográfica (saneamiento ambiental), en el marco de la consolidación de la información cartográfica actualizada</t>
  </si>
  <si>
    <t>ORC-5 Biblioteca, Hemeroteca, Mapoteca</t>
  </si>
  <si>
    <t>2401.2.1.2.229</t>
  </si>
  <si>
    <t>Adquisición de mesas de dibujo para facilitar la consulta de material cartográfico en Biblioteca y Cartografía, en el marco de la consolidación de la información cartográfica actualizada</t>
  </si>
  <si>
    <t>ACT07 - Activos diferentes de maquinaria y equipo</t>
  </si>
  <si>
    <t>2401.2.1.2.230</t>
  </si>
  <si>
    <t>Adquisición de planotecas metálicas horizontales para cumplir con el adecuado almacenamiento del material cartográfico de la biblioteca y del centro de información geográfica, en el marco de la consolidación de la información cartográfica actualizada.</t>
  </si>
  <si>
    <t>2401.2.1.2.231</t>
  </si>
  <si>
    <t>Prestación de servicios de actualización, mantenimiento y soporte técnico para el software Janium, en el marco de la consolidación de la información cartográfica actualizada</t>
  </si>
  <si>
    <t>2401.2.1.2.232</t>
  </si>
  <si>
    <t>41121701;41122601;55121721;39101600;43202200;43211706</t>
  </si>
  <si>
    <t>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t>
  </si>
  <si>
    <t>2401.2.1.2.233</t>
  </si>
  <si>
    <t>Prestar los servicios profesionales relacionados con la biblioteca virtual y presencial del Instituto Geografico Agustín Codazzi,  en el marco de la consolidación de la información cartográfica actualizada.</t>
  </si>
  <si>
    <t>2401.2.1.2.234</t>
  </si>
  <si>
    <t>Bolsa para Isla Fuquene</t>
  </si>
  <si>
    <t>2.4 - Gestión Geodésica</t>
  </si>
  <si>
    <t>2.4-99 - GND- Gestión Geodésica</t>
  </si>
  <si>
    <t>DGIG-GEOD-6 Gravimetría
Geomagnetismo</t>
  </si>
  <si>
    <t>2401.2.1.2.235</t>
  </si>
  <si>
    <t xml:space="preserve">Bolsa para temas Cancillería </t>
  </si>
  <si>
    <t>2401.2.1.2.236</t>
  </si>
  <si>
    <t>Bolsa para Equipos LNS</t>
  </si>
  <si>
    <t>2401.2.1.3.1</t>
  </si>
  <si>
    <t>Prestar servicios profesionales para apoyar la validación y estructuracion de los productos cartográficos de la cartografía básica oficial de conformidad con las especificaciones técnicas establecidas por la Subdirección Cartográfica y Geodésica</t>
  </si>
  <si>
    <t>2401.2.1.3.2</t>
  </si>
  <si>
    <t>2401.2.1.3.3</t>
  </si>
  <si>
    <t>2401.2.1.3.4</t>
  </si>
  <si>
    <t>2401.2.1.3.5</t>
  </si>
  <si>
    <t>2401.2.1.3.6</t>
  </si>
  <si>
    <t>2401.2.1.3.7</t>
  </si>
  <si>
    <t>2401.2.1.3.8</t>
  </si>
  <si>
    <t>2401.2.1.3.9</t>
  </si>
  <si>
    <t>Prestar servicios profesionales para la revisión y aseguramiento de calidad de las bases vectoriales de los diferentes proyectos que se adelantan en la Subdirección Cartográfica y Geodésica, conforme a las especificaciones técnicas establecidas</t>
  </si>
  <si>
    <t>2401.2.1.3.10</t>
  </si>
  <si>
    <t>2401.2.1.3.11</t>
  </si>
  <si>
    <t>2401.2.1.3.12</t>
  </si>
  <si>
    <t>2401.2.1.3.13</t>
  </si>
  <si>
    <t>2401.2.1.3.14</t>
  </si>
  <si>
    <t>2401.2.1.3.15</t>
  </si>
  <si>
    <t>2401.2.1.3.16</t>
  </si>
  <si>
    <t>BOLSA ACTIVIDAD Oficializar e integrar la información cartográfica producida por terceros a las bases de datos oficiales del País</t>
  </si>
  <si>
    <t>2401.2.1.3.17</t>
  </si>
  <si>
    <t>Prestar servicios profesionales para apoyar la validación de los productos cartográficos de la cartografía básica oficial de conformidad con las especificaciones técnicas establecidas por la Subdirección Cartográfica y Geodésica</t>
  </si>
  <si>
    <t>2401.2.1.3.18</t>
  </si>
  <si>
    <t>2401.2.1.3.19</t>
  </si>
  <si>
    <t>2401.2.1.3.20</t>
  </si>
  <si>
    <t>2401.2.1.3.21</t>
  </si>
  <si>
    <t>2401.2.1.3.22</t>
  </si>
  <si>
    <t>2401.2.1.3.23</t>
  </si>
  <si>
    <t>2401.2.1.3.24</t>
  </si>
  <si>
    <t>2401.2.1.3.25</t>
  </si>
  <si>
    <t>2401.2.1.3.26</t>
  </si>
  <si>
    <t>2401.2.1.3.27</t>
  </si>
  <si>
    <t>2401.2.1.3.28</t>
  </si>
  <si>
    <t>2401.2.1.3.29</t>
  </si>
  <si>
    <t>2401.2.1.3.30</t>
  </si>
  <si>
    <t>2401.2.1.3.31</t>
  </si>
  <si>
    <t>2401.2.1.3.32</t>
  </si>
  <si>
    <t>2401.2.1.3.33</t>
  </si>
  <si>
    <t>2401.2.1.3.34</t>
  </si>
  <si>
    <t>2401.2.1.3.35</t>
  </si>
  <si>
    <t>2401.2.1.3.36</t>
  </si>
  <si>
    <t>2401.2.1.3.37</t>
  </si>
  <si>
    <t>2401.2.1.3.38</t>
  </si>
  <si>
    <t>2401.2.1.3.39</t>
  </si>
  <si>
    <t>2401.2.1.3.40</t>
  </si>
  <si>
    <t>2401.2.2.1.1</t>
  </si>
  <si>
    <t>2 - Información geodésica actualizada</t>
  </si>
  <si>
    <t>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t>
  </si>
  <si>
    <t>Si</t>
  </si>
  <si>
    <t>Aprobada</t>
  </si>
  <si>
    <t>2401.2.2.1.2</t>
  </si>
  <si>
    <t>BOLSA ACTIVIDAD Densificar el marco de referencia terrestre</t>
  </si>
  <si>
    <t>2401.2.2.1.3</t>
  </si>
  <si>
    <t>BOLSA Evento SIRGAS Y SEMANA GEOMATICA + 50 AÑOS LABORATORIO (Operador Logistico)</t>
  </si>
  <si>
    <t>2401.2.2.1.4</t>
  </si>
  <si>
    <t>Adquisición de tres vehiculos tipo carrotaller para apoyar los procesos de instalación y mantenimiento de estaciones geodésicas de acuerdo con las especificaciones técnicas establecidas por la Subdirección Cartográfica y Geodésica.</t>
  </si>
  <si>
    <t>2401.2.2.1.5</t>
  </si>
  <si>
    <t>Servicio especial de transporte terrestre</t>
  </si>
  <si>
    <t>Contratación régimen especial - Régimen especial</t>
  </si>
  <si>
    <t>2401.2.2.1.6</t>
  </si>
  <si>
    <t>Servicio de transporte de carga en camión dedicado 3 toneladas</t>
  </si>
  <si>
    <t>2401.2.2.1.7</t>
  </si>
  <si>
    <t>VIÁTICOS REFERENCIA TERRESTRE</t>
  </si>
  <si>
    <t>2401.2.2.1.8</t>
  </si>
  <si>
    <t>Prestar servicios de investigación con el fin de generar alternativas de optimización en los procesos geodésicos en el marco de la construcción de semilleros de investigación con instituciones de educación superior</t>
  </si>
  <si>
    <t>DGIG-GEOD-11 Semilleros Geodesia</t>
  </si>
  <si>
    <t>2401.2.2.1.9</t>
  </si>
  <si>
    <t>2401.2.2.1.10</t>
  </si>
  <si>
    <t>2401.2.2.1.11</t>
  </si>
  <si>
    <t>2401.2.2.1.12</t>
  </si>
  <si>
    <t>2401.2.2.1.13</t>
  </si>
  <si>
    <t>2401.2.2.1.14</t>
  </si>
  <si>
    <t>2401.2.2.1.15</t>
  </si>
  <si>
    <t>2401.2.2.1.16</t>
  </si>
  <si>
    <t>Adquisición de elementos especializados para las labores de campo geodésicas para la Subdirección de Cartografía y Geodesia</t>
  </si>
  <si>
    <t>2401.2.2.1.17</t>
  </si>
  <si>
    <t>Prestar servicios de mantenimiento preventivo, correctivo y diagnóstico de la(s) lancha(s) ubicada en la isla el santuario de la laguna de Fúquene en el observatorio geomagnético de Fúquene.</t>
  </si>
  <si>
    <t>2.4-2 - Mantenimiento de la red geodésica</t>
  </si>
  <si>
    <t>2401.2.2.1.18</t>
  </si>
  <si>
    <t>Prestar servicios para el desarrollo y manejo de funcionalidades en la depuración, validación, monitoreo y optimización de las aplicaciones del Centro de Control Geodésico Nacional.</t>
  </si>
  <si>
    <t>DGIG-GEOD-4 Centro de Control Geodésico Nacional</t>
  </si>
  <si>
    <t>2401.2.2.1.19</t>
  </si>
  <si>
    <t>2401.2.2.1.20</t>
  </si>
  <si>
    <t>Prestar servicios profesionales para la exploración, materialización y mantenimiento de estaciones de operación continua y redes geodésicas en el territorio nacional.</t>
  </si>
  <si>
    <t>DGIG-GEOD-5 CORS</t>
  </si>
  <si>
    <t>2401.2.2.1.21</t>
  </si>
  <si>
    <t>2401.2.2.1.22</t>
  </si>
  <si>
    <t>2401.2.2.1.23</t>
  </si>
  <si>
    <t>2401.2.2.1.24</t>
  </si>
  <si>
    <t>2401.2.2.1.25</t>
  </si>
  <si>
    <t>2401.2.2.1.26</t>
  </si>
  <si>
    <t>2401.2.2.1.27</t>
  </si>
  <si>
    <t>2401.2.2.1.28</t>
  </si>
  <si>
    <t>2401.2.2.1.29</t>
  </si>
  <si>
    <t>2401.2.2.1.30</t>
  </si>
  <si>
    <t>Prestar servicios profesionales para el calculo de datos GNSS de los proyectos que adelante la Subdirección Cartográfica y Geodésica</t>
  </si>
  <si>
    <t>DGIG-GEOD-10 Red Geodésica Nacional</t>
  </si>
  <si>
    <t>2401.2.2.1.31</t>
  </si>
  <si>
    <t>2401.2.2.1.32</t>
  </si>
  <si>
    <t>2401.2.2.1.33</t>
  </si>
  <si>
    <t>2401.2.2.1.34</t>
  </si>
  <si>
    <t>2401.2.2.1.35</t>
  </si>
  <si>
    <t>2401.2.2.1.36</t>
  </si>
  <si>
    <t>2401.2.2.1.37</t>
  </si>
  <si>
    <t>2401.2.2.1.38</t>
  </si>
  <si>
    <t>2401.2.2.1.39</t>
  </si>
  <si>
    <t>2401.2.2.1.40</t>
  </si>
  <si>
    <t>Adquisición de Magnetometro Fluxgate LEMI 025+ MINI PC para el Observatorio Geomagnetico Isla de Fuquené de acuerdo con las necesidades de la Subdirección de Cartografía y Geodesia</t>
  </si>
  <si>
    <t>2401.2.2.1.41</t>
  </si>
  <si>
    <t>Adquisición de equipos de operación continua CORS y comunicación de estaciones para fortalecer la red geodésica nacional activa de acuerdo con los requerimientos Subdirección de Cartográfica y Geodésica (33 estaciones)</t>
  </si>
  <si>
    <t>2401.2.2.1.42</t>
  </si>
  <si>
    <t>Prestar servicios profesionales para la exploración, materialización, mantenimiento, rastreo GNSS y nivelación geodésica de vértices geodesicos.</t>
  </si>
  <si>
    <t>DGIG-GEOD-8 Nivelación</t>
  </si>
  <si>
    <t>2401.2.2.1.43</t>
  </si>
  <si>
    <t>2401.2.2.1.44</t>
  </si>
  <si>
    <t>Prestar servicios profesionales para la ejecución de las actividades de investigación, desarrollo, documentación, depuración de datos y pruebas encaminadas a la obtención de un modelo Geoidal para Colombia</t>
  </si>
  <si>
    <t>DGIG-GEOD-7 Modelo Geoidal</t>
  </si>
  <si>
    <t>2401.2.2.1.45</t>
  </si>
  <si>
    <t>2401.2.2.1.46</t>
  </si>
  <si>
    <t>Prestar servicios profesionales para el desarrollo y administración de funcionalidades, infraestructura tecnológica y gestión de las bases de datos en oracle y postgresql, mediante lenguaje sql del centro de control geodésico nacional</t>
  </si>
  <si>
    <t>2401.2.2.1.47</t>
  </si>
  <si>
    <t>2401.2.2.1.48</t>
  </si>
  <si>
    <t>Prestar servicios profesionales para el seguimiento y control de las actividades de administración y publicación de la información geodésica en el Centro de Control Geodésico de acuerdo con las metas de la Subdirección Cartográfica y Geodésica</t>
  </si>
  <si>
    <t>2401.2.2.1.49</t>
  </si>
  <si>
    <t>2401.2.2.1.50</t>
  </si>
  <si>
    <t>Prestar servicios profesionales para la articulación de los procesos de densificación y mantenimiento de la Red Geodésica Activa de conformidad con las especificaciones técnicas y rendimientos establecidos</t>
  </si>
  <si>
    <t>2401.2.2.1.51</t>
  </si>
  <si>
    <t>Prestar servicios profesionales para el seguimiento y aprobación de la densificación, mantenimiento y publicación de información de la Red Geodésica Nacional Pasiva</t>
  </si>
  <si>
    <t>2401.2.2.1.52</t>
  </si>
  <si>
    <t>2401.2.2.1.53</t>
  </si>
  <si>
    <t>Prestar servicios profesionales para el control y seguimiento del Sistema y Marco de Referencia de Alturas de la Subdirección Cartográfica y Geodésica.</t>
  </si>
  <si>
    <t>2401.2.2.1.54</t>
  </si>
  <si>
    <t>2401.2.2.1.55</t>
  </si>
  <si>
    <t>Prestar servicios profesionales para la gestión, control y seguimiento del sistema y marco de referencia geodésico Nacional de acuerdo con las metas de la Subdirección Cartográfica y Geodésica</t>
  </si>
  <si>
    <t>2401.2.2.1.56</t>
  </si>
  <si>
    <t>Prestar  servicios de exploración, materialización, mantenimiento, toma de datos y procesamiento de datos GNSS de la Red Pasiva</t>
  </si>
  <si>
    <t>DGIG-GEOD-3 Campo Red Geodésica Nacional</t>
  </si>
  <si>
    <t>2401.2.2.1.57</t>
  </si>
  <si>
    <t>2401.2.2.1.58</t>
  </si>
  <si>
    <t>2401.2.2.1.59</t>
  </si>
  <si>
    <t>2401.2.2.1.60</t>
  </si>
  <si>
    <t>Prestar  servicios de exploración, materialización, mantenimiento, toma de datos, procesamiento de datos GNSS y nivelación geodésica de vértices geodesicos.</t>
  </si>
  <si>
    <t>2401.2.2.1.61</t>
  </si>
  <si>
    <t>2401.2.2.1.62</t>
  </si>
  <si>
    <t>2401.2.2.1.63</t>
  </si>
  <si>
    <t>2401.2.2.1.64</t>
  </si>
  <si>
    <t>2401.2.2.1.65</t>
  </si>
  <si>
    <t>Prestar servicios de inventario, mantenimiento y prestamo de equipos topográficos y geodésicos de acuerdo con las necesidades y estandares de la Subdirección Cartográfica y Geodésica.</t>
  </si>
  <si>
    <t>2401.2.2.1.66</t>
  </si>
  <si>
    <t>2401.2.2.1.67</t>
  </si>
  <si>
    <t>2401.2.2.1.68</t>
  </si>
  <si>
    <t>Prestar servicios técnicos para la instalación y el mantenimiento de estaciones de operación continua y redes geodesicas en el territorio nacional</t>
  </si>
  <si>
    <t>2401.2.2.1.69</t>
  </si>
  <si>
    <t>Prestar servicios técnicos para el desarrollo y manejo de funcionalidades de las aplicaciones del Centro de Control Geodesico Nacional y demas requerimientos de la Subdirección Cartografica y Geodésica</t>
  </si>
  <si>
    <t>2401.2.2.1.70</t>
  </si>
  <si>
    <t>Prestar servicios técnicos para el manejo de información geodesica de acuerdo con las especificaciones y prioridades establecidas en el Centro de Control Geodesico de la Subdirección Cartografica y Geodésica</t>
  </si>
  <si>
    <t>2401.2.2.1.71</t>
  </si>
  <si>
    <t>2401.2.2.2.1</t>
  </si>
  <si>
    <t>VIÁTICOS REFERENCIA GEOMAGNÉTICO</t>
  </si>
  <si>
    <t>2401.2.2.2.2</t>
  </si>
  <si>
    <t xml:space="preserve">Adquisición de software OASIS por dos años para el procesamiento de datos geomagnéticos </t>
  </si>
  <si>
    <t>2401.2.2.2.3</t>
  </si>
  <si>
    <t>Prestar servicios profesionales para la densificación, mantenimiento y publicación de la Red Geomagnética Nacional de conformidad con las especificaciones técnicas y rendimientos establecidos por la Subdirección Cartográfica y Geodésica</t>
  </si>
  <si>
    <t>2401.2.2.2.4</t>
  </si>
  <si>
    <t>Prestar servicios para la exploración y toma de datos de la Red Geomagnética Nacional de conformidad con las especificaciones técnicas y rendimientos establecidos por la Subdirección Cartográfica y Geodésica</t>
  </si>
  <si>
    <t>2401.2.2.2.5</t>
  </si>
  <si>
    <t>2401.2.2.2.6</t>
  </si>
  <si>
    <t>2401.2.2.2.7</t>
  </si>
  <si>
    <t>BOLSA ACTIVIDAD Densificar el marco de referencia geomagnético</t>
  </si>
  <si>
    <t>2401.2.2.3.1</t>
  </si>
  <si>
    <t>VIÁTICOS REFERENCIA GRAVIMÉTRICO</t>
  </si>
  <si>
    <t>2401.2.2.3.2</t>
  </si>
  <si>
    <t>Prestar  servicios profesionales para el procesamiento, análisis y toma de datos de información gravimétrica de conformidad con las especificaciones técnicas y rendimientos establecidos por la Subdirección Cartográfica y Geodésica</t>
  </si>
  <si>
    <t>2401.2.2.3.3</t>
  </si>
  <si>
    <t>2401.2.2.3.4</t>
  </si>
  <si>
    <t>Prestar servicios profesionales para el control y seguimiento de los procesos de la Red Gravimetrica de conformidad con las especificaciones técnicas y rendimientos establecidos por la Subdirección Cartográfica y Geodésica</t>
  </si>
  <si>
    <t>2401.2.2.3.5</t>
  </si>
  <si>
    <t>Prestar  servicios para el procesamiento, análisis y toma de datos de información gravimétrica de conformidad con las especificaciones técnicas y rendimientos establecidos por la Subdirección Cartográfica y Geodésica</t>
  </si>
  <si>
    <t>2401.2.2.3.6</t>
  </si>
  <si>
    <t>2401.2.2.3.7</t>
  </si>
  <si>
    <t>BOLSA ACTIVIDAD Densificar el marco de referencia gravimétrico</t>
  </si>
  <si>
    <t>2200.1.1.1.1</t>
  </si>
  <si>
    <t>1 - Aumentar la articulación de los procesos de gestión del conocimiento en torno a los recursos geográficos</t>
  </si>
  <si>
    <t>1 - Documentos de estudios técnicos_</t>
  </si>
  <si>
    <t>Prestación de servicios profesionales  para la definición e implementación de estrategias necesarias para el cumplimiento de los compromisos del IGAC en el marco de la Comisión Colombiana del Espacio.</t>
  </si>
  <si>
    <t>2200.1.2.1.1</t>
  </si>
  <si>
    <t>2 - Servicios de Investigación, Desarrollo e Innovación geoespacial</t>
  </si>
  <si>
    <t xml:space="preserve">Prestación de servicios para la identificación y monitoreo de actores, actividades y modalidades de acuerdos, convenios o alianzas de cooperación técnica y científica  que promuevan el posicionamiento del IGAC en el Sistema Nacional de Ciencia, Tecnología e Innovación. </t>
  </si>
  <si>
    <t>DIP-28 Profesional de apoyo al seguimiento</t>
  </si>
  <si>
    <t>2200.1.2.1.2</t>
  </si>
  <si>
    <t>Prestación de servicios profesionales para apoyar la actividades administrativas de los procesos de la Dirección de Investigación y prospectiva</t>
  </si>
  <si>
    <t>2200.1.2.1.3</t>
  </si>
  <si>
    <t>2200.1.2.1.4</t>
  </si>
  <si>
    <t>Prestación de servicios profesionales para estructurar y  gestionar  los procesos de contratación a cargo de la Dirección de Investigación y Prospectiva</t>
  </si>
  <si>
    <t>2200.1.2.1.5</t>
  </si>
  <si>
    <t>Prestación de servicios para realizar el mantenimiento preventivo y calibración de equipos espectro radiómetros Ocean Optics, para la operación del laboratorio de espectro radiometría</t>
  </si>
  <si>
    <t>2200.1.2.1.6</t>
  </si>
  <si>
    <t>Adquisición de la norma NTC-ISO-IEC 17025:2017</t>
  </si>
  <si>
    <t>MYS05 - Libros y publicaciones</t>
  </si>
  <si>
    <t>2200.1.2.1.7</t>
  </si>
  <si>
    <t>Servicio de acreditación ante la ONAC de procedimientos del laboratorio de percepción remota y espectroradiometría.</t>
  </si>
  <si>
    <t>2200.1.2.1.8</t>
  </si>
  <si>
    <t>Adquisición de equipos de medición y accesorios de apoyo para el funcionamiento del laboratorio del percepción remota y espectroradiometría</t>
  </si>
  <si>
    <t>2200.1.2.2.1</t>
  </si>
  <si>
    <t>Prestación de servicios profesionales para planeación, Gestión, Consolidación de información, necesidades, revisión de carpetas para contracción y seguimientos  del OIC</t>
  </si>
  <si>
    <t>1.6-3 - Observatorio inmobiliario</t>
  </si>
  <si>
    <t>2200.1.2.2.2</t>
  </si>
  <si>
    <t>Prestación de servicios profesionales para planeación, Consolidación de información, estándares calidad  y seguimiento  del OIC</t>
  </si>
  <si>
    <t>2200.1.2.2.3</t>
  </si>
  <si>
    <t>Prestación de servicios profesionales para planeación junto a la gestión, revisión contextualización y  consolidación Información del OIC</t>
  </si>
  <si>
    <t>2200.1.2.2.4</t>
  </si>
  <si>
    <t>Prestación de servicios profesionales para planeación, gestionando, coordinando y orientando la temática y el análisis de la dinámica inmobiliaria, siguiendo directrices del OIC</t>
  </si>
  <si>
    <t>2200.1.2.2.5</t>
  </si>
  <si>
    <t>Prestación de servicios profesionales para la realización de análisis estadísticos requeridos por el OIC</t>
  </si>
  <si>
    <t>2200.1.2.2.6</t>
  </si>
  <si>
    <t>Prestación de servicios profesionales desde el componente espacial elaborados por el OIC</t>
  </si>
  <si>
    <t>2200.1.2.2.7</t>
  </si>
  <si>
    <t>Prestación de servicios profesionales para realizar análisis, identificación, levantamiento, consolidación y depuración de ofertas y avalúos requeridos por el OIC</t>
  </si>
  <si>
    <t>2200.1.2.2.8</t>
  </si>
  <si>
    <t>Prestación de servicios profesionales para realizar apoyo al análisis, identificación, levantamiento, consolidación y depuración de ofertas y avalúos requeridos por el OIC</t>
  </si>
  <si>
    <t>2200.1.2.2.9</t>
  </si>
  <si>
    <t>Prestación de servicios profesionales para planeación gestionando las actividades de supervisión y manejo de cuentas  del OIC</t>
  </si>
  <si>
    <t>2200.1.2.2.10</t>
  </si>
  <si>
    <t>Prestación de servicios profesionales para proponer y desarrollar el componente de ciencia de datos para los estudios e investigaciones orientados a la optimización de la gestión catastral del OIC</t>
  </si>
  <si>
    <t>2200.1.2.2.11</t>
  </si>
  <si>
    <t>Prestación de servicios para desarrollar las actividades relacionadas con el procesamiento, análisis, modelamiento estadístico y matemático de datos de acuerdo con los requerimientos de la OIC</t>
  </si>
  <si>
    <t>2200.1.2.2.12</t>
  </si>
  <si>
    <t>Prestación de servicios profesionales para la revisión, análisis, consolidación y caracterización de información para inventario inmobiliario del OIC</t>
  </si>
  <si>
    <t>2200.1.2.2.13</t>
  </si>
  <si>
    <t>Prestación de servicios profesionales para la revisión, análisis  y  tableros de consolidación de información para inventario inmobiliario del OIC</t>
  </si>
  <si>
    <t>2200.1.2.2.14</t>
  </si>
  <si>
    <t>Prestación de servicios profesionales para realizar actividades de enlace con Dir Tic y TIG para la construcción, desarrollo, soporte y administración de los sistemas de información del OIC</t>
  </si>
  <si>
    <t>2200.1.2.2.15</t>
  </si>
  <si>
    <t>Prestación de servicios profesionales para la conceptualización del observatorio inmobiliario, la definición de sus líneas de acción y su articulación inmobiliaria definida para el OIC</t>
  </si>
  <si>
    <t>2200.1.2.2.16</t>
  </si>
  <si>
    <t>Prestación de servicios profesionales para garantizar la estructuración y entrega de la información tanto a actores internos como externos, facilitando la articulación entra e interinstitucional del OIC</t>
  </si>
  <si>
    <t>2200.1.2.2.17</t>
  </si>
  <si>
    <t>Prestación de servicios profesionales para el diseño, análisis y seguimiento de los planes de calidad y estándares del OIC</t>
  </si>
  <si>
    <t>2200.1.2.2.18</t>
  </si>
  <si>
    <t>Prestación de servicios profesionales para planeación, apoyando las gestiones estándares de calidad y seguimiento del OIC</t>
  </si>
  <si>
    <t>2200.1.2.2.19</t>
  </si>
  <si>
    <t>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t>
  </si>
  <si>
    <t>2200.1.2.2.20</t>
  </si>
  <si>
    <t>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t>
  </si>
  <si>
    <t>2200.1.2.2.21</t>
  </si>
  <si>
    <t>Prestación de servicios de apoyo para la integración de tablas de datos,  construcción de diccionarios de datos, revisión de metadatos, disposición de insumos para el uso de análisis, modelamiento, y generación de visualizaciones estadísticas del OIC</t>
  </si>
  <si>
    <t>2200.1.2.2.22</t>
  </si>
  <si>
    <t>2200.1.2.2.23</t>
  </si>
  <si>
    <t>Prestación de servicios profesionales para consolidar y reportar la información de ofertas proveniente de fuentes externas (web, ventana, precios de lista y de cierre), orientados por el OIC</t>
  </si>
  <si>
    <t>2200.1.2.2.24</t>
  </si>
  <si>
    <t>2200.1.2.2.25</t>
  </si>
  <si>
    <t>Prestación de servicios profesionales para apoyar al observatorio inmobiliario catastral en la producción de salidas gráficas, análisis espacial y preparación de información para responder a las solicitudes del OIC</t>
  </si>
  <si>
    <t>2200.1.2.2.26</t>
  </si>
  <si>
    <t>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t>
  </si>
  <si>
    <t>2200.1.2.2.27</t>
  </si>
  <si>
    <t>Prestación de servicios de apoyo para brindar asistencia en la integración de tablas de información, desarrollar diccionarios de datos, verificar metadatos, organizar recursos para análisis, modelado y crear representaciones visuales estadísticas para el OIC</t>
  </si>
  <si>
    <t>2200.1.2.2.28</t>
  </si>
  <si>
    <t>Aporte a la bolsa de combustible del IGAC-OIC</t>
  </si>
  <si>
    <t>2200.1.2.2.29</t>
  </si>
  <si>
    <t>Viáticos y manutención, personal IGAC-OIC</t>
  </si>
  <si>
    <t>2200.1.2.2.30</t>
  </si>
  <si>
    <t>Aporte a la bolsa para taquetes, personal comisiones IGAC-OIC</t>
  </si>
  <si>
    <t>2200.1.2.2.31</t>
  </si>
  <si>
    <t>Aporte a la bolsa de papelería del IGAC-OIC</t>
  </si>
  <si>
    <t>2200.1.2.3.1</t>
  </si>
  <si>
    <t>Prestación de servicios profesionales para la orientación técnica de los proyectos de investigación aplicada  e innovación en tecnologías de la información geográfica del Plan de I+D+i de la Dirección de Investigación y Prospectiva.</t>
  </si>
  <si>
    <t>2200.1.2.3.2</t>
  </si>
  <si>
    <t>Prestación de servicios profesionales para la orientación técnica en el campo de las tecnologías de observación de la tierra para el desarrollo de proyectos de  investigación e innovación del Plan de I+D+i de la Dirección de Investigación y Prospectiva.</t>
  </si>
  <si>
    <t>2200.1.2.3.3</t>
  </si>
  <si>
    <t>Prestación de servicios profesionales para el desarrollo técnico del componente de cambio climático de los proyectos  del Plan de I+D+i de la Direcciòn de Investigación y Prospectiva</t>
  </si>
  <si>
    <t>2200.1.2.3.4</t>
  </si>
  <si>
    <t>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</si>
  <si>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2200.1.2.3.5</t>
  </si>
  <si>
    <t>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t>
  </si>
  <si>
    <t>2200.1.2.3.6</t>
  </si>
  <si>
    <t>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t>
  </si>
  <si>
    <t xml:space="preserve">DIP-13 Investigador  Junior </t>
  </si>
  <si>
    <t>2200.1.2.3.7</t>
  </si>
  <si>
    <t>Prestación de servicios profesionales para desarrollar proyectos de investigación aplicando técnicas avanzadas de  procesamiento de imágenes multiespectrales y radar, y el  análisis y procesamiento de datos hiperespectrales empleando lenguajes de programación  "Python" y "R" de acuerdo con los requerimientos de la dirección de investigación y prospectiva.</t>
  </si>
  <si>
    <t>2200.1.2.3.8</t>
  </si>
  <si>
    <t>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t>
  </si>
  <si>
    <t>2200.1.2.3.9</t>
  </si>
  <si>
    <t>Prestación de servicios profesionales para la orientación técnica en el componente de diseño cartográfico de los  proyectos de investigación aplicada e innovación en Cartografía temática y Datavis del Plan de I+D+i de la  Dirección de Investigación y Prospectiva</t>
  </si>
  <si>
    <t>2200.1.2.3.10</t>
  </si>
  <si>
    <t>Prestación de servicios profesionales para el desarrollo de proyectos de innovación orientados a la  generación y edición cartográfica de vías y cuerpos de agua, de acuerdo con los lineamientos de la Direccion de Investigación y Prospectiva</t>
  </si>
  <si>
    <t>2200.1.2.3.11</t>
  </si>
  <si>
    <t>2200.1.2.3.12</t>
  </si>
  <si>
    <t>Prestación de servicios profesionales para  apoyar el desarrollo de proyectos de investigación  aplicada y estudios en  información geográfica  de acuerdo con los requerimientpos de la Dirección de la Direccion de Investigación y Prospectiva</t>
  </si>
  <si>
    <t>2200.1.2.3.13</t>
  </si>
  <si>
    <t>2200.1.2.3.14</t>
  </si>
  <si>
    <t>Prestación de servicios profesionales para realizar investigaciones y estudios socioeconómicos de acuerdo con los requerimientos y necesidades de la dirección de investigación y prospectiva</t>
  </si>
  <si>
    <t>2200.1.2.3.15</t>
  </si>
  <si>
    <t>Prestación de servicios profesionales para el desarrollo de proyectos de investigación  aplicada y estudios en cartografía temática, análisis y visualización de datos geográficos de acuerdo con lo requerimientos de la dirección de investigación y prospectiva.</t>
  </si>
  <si>
    <t>2200.1.2.3.16</t>
  </si>
  <si>
    <t>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t>
  </si>
  <si>
    <t>2200.1.2.3.17</t>
  </si>
  <si>
    <t>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t>
  </si>
  <si>
    <t>2200.1.2.3.18</t>
  </si>
  <si>
    <t>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t>
  </si>
  <si>
    <t>2200.1.2.3.19</t>
  </si>
  <si>
    <t>Prestación de servicios profesionales para apoyar el  desarrollo de proyectos de investigación aplicada y de estudios en tecnologías de la información geográfica de acuerdo con los requerimientos y necesidades de la  Dirección de Investigación y Prospectiva.</t>
  </si>
  <si>
    <t>2200.1.2.3.20</t>
  </si>
  <si>
    <t>2200.1.2.3.21</t>
  </si>
  <si>
    <t>Prestación de servicios profesionales para  realizar análisis geoespaciales y  documentación técnica  de los proyectos de investigación aplicada y estudios en geomática de acuerdo con los requerimientos y necesidades de la dirección de investigación y prospectiva.</t>
  </si>
  <si>
    <t>2200.1.2.3.22</t>
  </si>
  <si>
    <t>Prestación de servicios para apoyar  la gestión de información y documentación técnica  de los proyectos de investigación aplicada y estudios en información geográfica  de acuerdo con los requerimientos y necesidades de la dirección de investigación y prospectiva.</t>
  </si>
  <si>
    <t>2200.1.2.3.23</t>
  </si>
  <si>
    <t>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t>
  </si>
  <si>
    <t>2200.1.2.3.24</t>
  </si>
  <si>
    <t>2200.1.2.3.25</t>
  </si>
  <si>
    <t>Prestación de servicios profesionales para apoyar el procesamiento  y análisis de datos  geoespaciales y alfanúmericos requeridos en los proyectos de investigación,  innovación y estudios  información geográfica de la Dirección de Investigación y Prospectiva.</t>
  </si>
  <si>
    <t>2200.1.2.3.26</t>
  </si>
  <si>
    <t>2200.1.2.3.27</t>
  </si>
  <si>
    <t>2200.1.2.3.28</t>
  </si>
  <si>
    <t>2200.1.2.3.29</t>
  </si>
  <si>
    <t>2200.1.2.3.30</t>
  </si>
  <si>
    <t>Prestación de servicios profesionales para realizar actividades de análisis de datos de observación de la tierra, formulación y gestión de proyectos en tecnologías geoespaciales a cargo de la dirección de investigación y prospectiva.</t>
  </si>
  <si>
    <t>2200.1.2.3.31</t>
  </si>
  <si>
    <t>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t>
  </si>
  <si>
    <t>2200.1.2.3.32</t>
  </si>
  <si>
    <t>Prestación de servicios profesionales para realizar proyectos de investigación aplicada que incorpore análisis 3D y realidad Aumentada, de acuerdo con los requerimientos y necesidades de la dirección de investigación y prospectiva</t>
  </si>
  <si>
    <t>1.6-7 - Publicaciones</t>
  </si>
  <si>
    <t>2200.1.2.3.33</t>
  </si>
  <si>
    <t>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</si>
  <si>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2200.1.2.3.34</t>
  </si>
  <si>
    <t>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</si>
  <si>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2200.1.2.3.35</t>
  </si>
  <si>
    <t>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</si>
  <si>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DIP-4 Desarrollador Software - Avanzado</t>
  </si>
  <si>
    <t>2200.1.2.3.36</t>
  </si>
  <si>
    <t>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</si>
  <si>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2200.1.2.3.37</t>
  </si>
  <si>
    <t>2200.1.2.3.38</t>
  </si>
  <si>
    <t>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</si>
  <si>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2200.1.2.3.39</t>
  </si>
  <si>
    <t>Prestación de servicios profesionales para posprocesamiento y análisis de firmas espectrales en el laboratorio de espectroradiometría, para el fortalecimiento del banco de fimas espectrales de la Dir de investigación de la dirección de investigación y prospectiva.</t>
  </si>
  <si>
    <t>2200.1.2.3.40</t>
  </si>
  <si>
    <t>Prestación de servicios profesionales para revisar y elaborar la documentación del sistema de calidad del laboratorio de espectroradiometría, de acuerdo con la normatividad ISO vigente, como parte del fortalecimiento del laboratorio.</t>
  </si>
  <si>
    <t>2200.1.2.3.41</t>
  </si>
  <si>
    <t>Prestación de servicios profesionales para realizar proyectos y estudios que requieran de analítica de datos de acuerdo con los lineamientos de la dirección de investigación y prospectiva.</t>
  </si>
  <si>
    <t>DIP-15 Cientifico de datos Avanzado</t>
  </si>
  <si>
    <t>2200.1.2.3.42</t>
  </si>
  <si>
    <t>2200.1.2.3.43</t>
  </si>
  <si>
    <t>Prestación de servicios para apoyar  la gestión de información y documentación técnica  de los proyectos de investigación aplicada e innovación  de acuerdo con los requerimientos y necesidades de la dirección de investigación y prospectiva</t>
  </si>
  <si>
    <t>2200.1.2.4.1</t>
  </si>
  <si>
    <t>Prestación de servicios profesionales para apoyar la realización de estudios de vigilancia tecnológica  de acuerdo con los requerimientos de la  Dirección 
de Investigación y Prospectiva.</t>
  </si>
  <si>
    <t>2200.1.2.4.2</t>
  </si>
  <si>
    <t>Viáticos y gastos de comisión</t>
  </si>
  <si>
    <t>2200.1.2.4.3</t>
  </si>
  <si>
    <t>Prestación de servicios profesionales para realizar el acompañamiento técnico en procesos de desarrollo de  software con componente geográfico de acuerdo con los requerimientos de la Dirección de Investigación y 
Prospectiva.</t>
  </si>
  <si>
    <t>DIP-3 Desarrollador Software - Intermedio</t>
  </si>
  <si>
    <t>2200.2.1.1.1</t>
  </si>
  <si>
    <t>2 - Aumentar el aprovechamiento de los recursos geográficos oficiales del país</t>
  </si>
  <si>
    <t>1 - Servicios de transferencia del conocimiento técnico especializado en temas geoespaciales</t>
  </si>
  <si>
    <t>Prestación de servicios profesionales para proponer y desarrolllar estrategias creativas para la difusión y divulgación técnica y científica así como del uso y apropiación del conocimiento a cargo de la Dirección de Investigación y Prospectiva.</t>
  </si>
  <si>
    <t>DIP-32 Diseñador - multimedia</t>
  </si>
  <si>
    <t>2200.2.1.1.2</t>
  </si>
  <si>
    <t>Prestación de servicios profesionales para realizar actividades de  estructuración y edición de publicaciones técnico-cientficas a cargo de la Dirección de Investigación y Prospectiva</t>
  </si>
  <si>
    <t>2200.2.1.2.1</t>
  </si>
  <si>
    <t>Prestación de Servicios Profesionales para crear, desarrollar y ejecutar la estrategia audiovisual, en la Oficina Asesora de Comunicaciones del IGAC.</t>
  </si>
  <si>
    <t>2200.2.1.2.2</t>
  </si>
  <si>
    <t xml:space="preserve">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t>
  </si>
  <si>
    <t>2200.2.1.2.3</t>
  </si>
  <si>
    <t xml:space="preserve">Viaticos y gastos de comisión para el fortalecimiento y difusión de la información del IGAC a nivel nacional, con respecto al  fortalecimiento de la gestión del conocimiento y la innovación en el ámbito geográfico del territorio </t>
  </si>
  <si>
    <t>2200.2.1.2.4</t>
  </si>
  <si>
    <t>Imprevistos  (Colectivos)</t>
  </si>
  <si>
    <t>2200.2.1.2.5</t>
  </si>
  <si>
    <t>Tiquetes (transversal)</t>
  </si>
  <si>
    <t>COMUN-1 Líder de comunicación externa</t>
  </si>
  <si>
    <t>2200.2.1.2.6</t>
  </si>
  <si>
    <t>Transporte Especial (transversal)</t>
  </si>
  <si>
    <t>2200.2.1.2.7</t>
  </si>
  <si>
    <t>Papelería (transversal)</t>
  </si>
  <si>
    <t>2200.2.1.2.8</t>
  </si>
  <si>
    <t>2200.2.1.2.9</t>
  </si>
  <si>
    <t>Prestación de servicios  para apoyar la elaboración del material gráfico, audiovisual, plicaciones web, animaciones requeridas en el desarrollo de los cursos de la Dirección de Investigación y Prospectiva.</t>
  </si>
  <si>
    <t>2200.2.1.2.10</t>
  </si>
  <si>
    <t>Prestación de servicios profesionales para  la elaboración de piezas gráficas requeridas en los proyectos, estudios y actividades de difusión y divulgación técnica y científica de la Dirección de Investigación y Prospectiva.</t>
  </si>
  <si>
    <t>2200.2.1.2.11</t>
  </si>
  <si>
    <t>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</si>
  <si>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2200.2.1.2.12</t>
  </si>
  <si>
    <t>Prestación de servicios profesionales para realizar actividades de revisión y corrección de estilo de tipo  técnico - científico del material de difusión y divulgación generado por la Dirección de Investigación y Prospectiva</t>
  </si>
  <si>
    <t>DIP-31 Revisor de estilo</t>
  </si>
  <si>
    <t>2200.2.1.2.13</t>
  </si>
  <si>
    <t>Prestación de servicios profesionales para realizar actividades revisión y corrección de estilo de documentos técnicos, publicaciones y material de difusión del conocimiento de los proyectos de la dirección de investigación y prospectiva</t>
  </si>
  <si>
    <t>2200.2.1.2.14</t>
  </si>
  <si>
    <t>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</si>
  <si>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DIP-5 Administrador temático Moodle</t>
  </si>
  <si>
    <t>2200.2.1.2.15</t>
  </si>
  <si>
    <t>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t>
  </si>
  <si>
    <t>2200.2.1.2.16</t>
  </si>
  <si>
    <t>Prestación de servicios técnicos para realizar el escaneo de documentos técnicos, la organización de archivos, gestión de solicitudes, dar respuestas a correos electrónicos y mantener actualizadas las tablas de retención documental</t>
  </si>
  <si>
    <t>2200.2.1.2.17</t>
  </si>
  <si>
    <t>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t>
  </si>
  <si>
    <t>2200.2.1.2.18</t>
  </si>
  <si>
    <t>Prestación de servicios profesionales para apoyar técnicamente las actividades del proceso de formación de socios estratégicos de acuerdo con el plan de formación de la Dirección de Investigación y Prospectiva.</t>
  </si>
  <si>
    <t>2200.2.1.2.19</t>
  </si>
  <si>
    <t>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</si>
  <si>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DIP-11 Diseñador - multimedia cursos</t>
  </si>
  <si>
    <t>2200.2.1.2.20</t>
  </si>
  <si>
    <t>Prestación de servicios profesionales para realizar gestión académica para los programas académicos de la Dirección de Investigación y Prospectiva .</t>
  </si>
  <si>
    <t>DIP-29 Gestor  proyectos</t>
  </si>
  <si>
    <t>2200.2.2.1.1</t>
  </si>
  <si>
    <t>2 - Servicios de asistencia técnica</t>
  </si>
  <si>
    <t>Prestación de servicios para apoyar las gestiones administrativas y logísticas de la Dirección de Investigación y Prospectiva.</t>
  </si>
  <si>
    <t>2200.2.2.2.1</t>
  </si>
  <si>
    <t>2200.2.2.3.1</t>
  </si>
  <si>
    <t>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</si>
  <si>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DIP-1 Base de Datos SIG</t>
  </si>
  <si>
    <t>2200.2.2.3.2</t>
  </si>
  <si>
    <t>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</si>
  <si>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DIP-2 Estructurador de Información Geográfica</t>
  </si>
  <si>
    <t>2200.2.2.3.3</t>
  </si>
  <si>
    <t>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</si>
  <si>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2200.2.2.3.4</t>
  </si>
  <si>
    <t>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</si>
  <si>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DIP-23 Desarrollador de software - intermedio</t>
  </si>
  <si>
    <t>2200.2.2.3.5</t>
  </si>
  <si>
    <t>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</si>
  <si>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2200.2.2.3.6</t>
  </si>
  <si>
    <t>2200.2.2.3.7</t>
  </si>
  <si>
    <t>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t>
  </si>
  <si>
    <t>2200.2.2.3.8</t>
  </si>
  <si>
    <t>2200.2.2.3.9</t>
  </si>
  <si>
    <t>2200.2.2.3.10</t>
  </si>
  <si>
    <t>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</si>
  <si>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2200.2.3.3.1</t>
  </si>
  <si>
    <t>3 - Información geoespacial actualizada</t>
  </si>
  <si>
    <t>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t>
  </si>
  <si>
    <t>DIP-17 Profesional experto en estándares</t>
  </si>
  <si>
    <t>2402.1.1.1.1</t>
  </si>
  <si>
    <t>1 - Aumentar la caracterización de los suelos y aplicaciones agrológicas a escalas semidetalladas para apoyar los procesos catastrales, de planificación y desarrollo integral del territorio</t>
  </si>
  <si>
    <t>1 - Servicio de análisis químicos, físicos, mineralógicos y biológicos de suelos</t>
  </si>
  <si>
    <t>Prestar servicios profesionales para la revisión, verificación y validación de métodos analíticos utilizados por el Laboratorio Nacional de Suelos, con fines de acreditación.</t>
  </si>
  <si>
    <t>2431 - Laboratorio Nacional de Suelos</t>
  </si>
  <si>
    <t>2.7 - Gestión agrológica</t>
  </si>
  <si>
    <t>2.7-2 - LNS- Análisis de muestras</t>
  </si>
  <si>
    <t>DGIG-LNS-6 Aseguramiento de la calidad</t>
  </si>
  <si>
    <t>2402.1.1.1.2</t>
  </si>
  <si>
    <t>2402.1.1.1.3</t>
  </si>
  <si>
    <t>Prestar servicios profesionales para la ejecución de análisis de intermedia complejidad, registro de información y aplicación de controles de calidad en el Laboratorio Nacional de Suelos</t>
  </si>
  <si>
    <t>DGIG-LNS-2 Analistas (análisis intermedia complejidad)</t>
  </si>
  <si>
    <t>2402.1.1.1.4</t>
  </si>
  <si>
    <t>2402.1.1.1.5</t>
  </si>
  <si>
    <t>2402.1.1.1.6</t>
  </si>
  <si>
    <t>2402.1.1.1.7</t>
  </si>
  <si>
    <t>Prestar servicios profesionales para la ejecución de análisis de menor complejidad  en el Laboratorio Nacional de Suelos</t>
  </si>
  <si>
    <t>DGIG-LNS-3 Analistas (análisis menor complejidad)</t>
  </si>
  <si>
    <t>2402.1.1.1.8</t>
  </si>
  <si>
    <t>2402.1.1.1.9</t>
  </si>
  <si>
    <t>2402.1.1.1.10</t>
  </si>
  <si>
    <t>2402.1.1.1.11</t>
  </si>
  <si>
    <t>2402.1.1.1.12</t>
  </si>
  <si>
    <t>2402.1.1.1.13</t>
  </si>
  <si>
    <t>2402.1.1.1.14</t>
  </si>
  <si>
    <t>2402.1.1.1.15</t>
  </si>
  <si>
    <t>2402.1.1.1.16</t>
  </si>
  <si>
    <t>Prestar servicios para la ejecución de análisis de menor complejidad  en el Laboratorio Nacional de Suelos</t>
  </si>
  <si>
    <t>2402.1.1.1.17</t>
  </si>
  <si>
    <t>2402.1.1.1.18</t>
  </si>
  <si>
    <t>2402.1.1.1.19</t>
  </si>
  <si>
    <t>Prestar servicios profesionales para la interpretación, revisión y correlación de los resultados analíticos en el Laboratorio Nacional de Suelos</t>
  </si>
  <si>
    <t>DGIG-LNS-7 Interpretación de resultados LNS</t>
  </si>
  <si>
    <t>2402.1.1.1.20</t>
  </si>
  <si>
    <t>2402.1.1.1.21</t>
  </si>
  <si>
    <t>Prestar servicios para el lavado de la instrumentación empleada en los diferentes procesos analíticos del Laboratorio Nacional de Suelos</t>
  </si>
  <si>
    <t>DGIG-LNS-8 Personal lavado</t>
  </si>
  <si>
    <t>2402.1.1.1.22</t>
  </si>
  <si>
    <t>2402.1.1.1.23</t>
  </si>
  <si>
    <t>2402.1.1.1.24</t>
  </si>
  <si>
    <t>2402.1.1.1.25</t>
  </si>
  <si>
    <t>Prestar servicios para la preparación de muestras de suelo, agua, compost y tejido vegetal asociadas a los procesos analíticos del Laboratorio Nacional de Suelos.</t>
  </si>
  <si>
    <t>DGIG-LNS-9 Preparación muestras (invernadero)</t>
  </si>
  <si>
    <t>2402.1.1.1.26</t>
  </si>
  <si>
    <t>2402.1.1.1.27</t>
  </si>
  <si>
    <t>2402.1.1.1.28</t>
  </si>
  <si>
    <t>Prestar servicios profesionales para el aseguramiento metrológico de los equipos e instrumentos del Laboratorio Nacional de Suelos.</t>
  </si>
  <si>
    <t>DGIG-LNS-11 Profesional Metrología</t>
  </si>
  <si>
    <t>2402.1.1.1.29</t>
  </si>
  <si>
    <t>Prestar servicios profesionales especializados para el mantenimiento y actualización permanente del programa de aseguramiento de la calidad en el Laboratorio Nacional de Suelos.</t>
  </si>
  <si>
    <t>2402.1.1.1.30</t>
  </si>
  <si>
    <t>Prestar Servicios profesionales para el análisis estadístico de datos analíticos, asociados al mantenimiento y actualización permanente del programa de aseguramiento de la calidad en el Laboratorio Nacional de Suelos</t>
  </si>
  <si>
    <t>DGIG-LNS-13 Sistema de Gestión Integrado -  análisis de datos</t>
  </si>
  <si>
    <t>2402.1.1.1.31</t>
  </si>
  <si>
    <t>Prestar servicios de apoyo administrativo para los procesos internos del Laboratorio Nacional de Suelos.</t>
  </si>
  <si>
    <t>DGIG-LNS-4 Apoyo administrativo</t>
  </si>
  <si>
    <t>2402.1.1.1.32</t>
  </si>
  <si>
    <t>2402.1.1.1.33</t>
  </si>
  <si>
    <t>Salida de Campo Laboratorio Nacional de Suelos</t>
  </si>
  <si>
    <t>2402.1.1.2.1</t>
  </si>
  <si>
    <t>Prestar servicios para el aseguramiento metrológico de los equipos e instrumentos empleados en los procesos analíticos del Laboratorio Nacional de Suelos</t>
  </si>
  <si>
    <t xml:space="preserve">2.7-1 - LNS- Fortalecimiento </t>
  </si>
  <si>
    <t>DGIG-LNS-5 Apoyo Metrología</t>
  </si>
  <si>
    <t>2402.1.1.2.2</t>
  </si>
  <si>
    <t>Prestar servicios en el desarrollo de actividades asociadas al control ambiental en cuanto al manejo de residuos peligrosos y actualización permanente del programa de aseguramiento de la calidad en el Laboratorio Nacional de Suelos.</t>
  </si>
  <si>
    <t>DGIG-LNS-12 Registro de Generadores de Residuos o Desechos Peligrosos - Respel</t>
  </si>
  <si>
    <t>2402.1.1.2.3</t>
  </si>
  <si>
    <t>Prestar servicios para el mantenimiento y actualización permanente del programa de aseguramiento de la calidad en el Laboratorio Nacional de Suelos</t>
  </si>
  <si>
    <t>2402.1.1.2.4</t>
  </si>
  <si>
    <t xml:space="preserve">Prestar servicios de mantenimiento preventivo y correctivo con suministro de repuestos para el equipo de difracción de rayos equis del Laboratorio Nacional de Suelos  </t>
  </si>
  <si>
    <t>2402.1.1.2.5</t>
  </si>
  <si>
    <t>Prestar servicios de mantenimiento preventivo y/o correctivo con suministro de repuestos y/o consumibles para los equipos no exclusivos del Laboratorio Nacional de Suelos</t>
  </si>
  <si>
    <t>2402.1.1.2.6</t>
  </si>
  <si>
    <t xml:space="preserve">Prestar servicios de calibración y/o calificación de equipos no exclusivos para el Laboratorio Nacional de Suelos  </t>
  </si>
  <si>
    <t>2402.1.1.2.7</t>
  </si>
  <si>
    <t xml:space="preserve">Prestar servicios de mantenimiento preventivo y/o correctivo, calibración y/o calificación con suministro de repuestos y/o consumibles para el equipo Biolog Sistem GEN III Exclusivos para el Laboratorio Nacional de Suelos  </t>
  </si>
  <si>
    <t>2402.1.1.2.8</t>
  </si>
  <si>
    <t xml:space="preserve">Prestar servicios de mantenimiento preventivo y/o correctivo, calibración y/o calificación con suministro de repuestos y/o consumibles para  los equipos de la marca Perkin Elmer del Laboratorio Nacional de Suelos  </t>
  </si>
  <si>
    <t>2402.1.1.2.9</t>
  </si>
  <si>
    <t xml:space="preserve">Prestar servicios de mantenimiento preventivo y/o correctivo, calibración y/o calificación con suministro de repuestos y/o consumibles para  los equipos de la marca Mettler Toledo del Laboratorio Nacional de Suelos  </t>
  </si>
  <si>
    <t>2402.1.1.2.10</t>
  </si>
  <si>
    <t xml:space="preserve">Prestar servicios de mantenimiento preventivo y/o correctivo, calibración y/o calificación con suministro de repuestos y/o consumibles para  los equipos de las marcas Carl Zeiss, Raypa-Matachana y Sartorius del Laboratorio Nacional de Suelos  </t>
  </si>
  <si>
    <t>2402.1.1.2.11</t>
  </si>
  <si>
    <t xml:space="preserve">Prestar servicios de mantenimiento preventivo y/o correctivo, calibración y/o calificación con suministro de repuestos y/o consumibles para  los equipos de las marcas Metrohm y Buchi del Laboratorio Nacional de Suelos  </t>
  </si>
  <si>
    <t>2402.1.1.2.12</t>
  </si>
  <si>
    <t xml:space="preserve">Prestar servicios de mantenimiento preventivo y/o correctivo, calibración y/o calificación con suministro de repuestos y/o consumibles para los equipos de la marca Mileston del Laboratorio Nacional de Suelos  </t>
  </si>
  <si>
    <t>2402.1.1.2.13</t>
  </si>
  <si>
    <t xml:space="preserve">Prestar servicios de mantenimiento preventivo y/o correctivo, calibración y/o calificación con suministro de repuestos y/o consumibles para el equipo Prepash del Laboratorio Nacional de Suelos  </t>
  </si>
  <si>
    <t>2402.1.1.2.14</t>
  </si>
  <si>
    <t xml:space="preserve">Prestar servicios de mantenimiento preventivo y/o correctivo, calibración y/o calificación con suministro de repuestos y/o consumibles para equipos de las marcas Maser y Eijkelkamp del Laboratorio Nacional de Suelos  </t>
  </si>
  <si>
    <t>2402.1.1.2.15</t>
  </si>
  <si>
    <t>12352301;41121808</t>
  </si>
  <si>
    <t xml:space="preserve">Suministrar reactivos y materiales para el Laboratorio Nacional de Suelos </t>
  </si>
  <si>
    <t>MYS06 - Insumos de laboratorio</t>
  </si>
  <si>
    <t>2402.1.1.2.16</t>
  </si>
  <si>
    <t>12142100;72154400</t>
  </si>
  <si>
    <t xml:space="preserve">Suministrar gases y prestar servicios de mantenimiento de la red de gases para el Laboratorio Nacional de Suelos </t>
  </si>
  <si>
    <t>2402.1.1.2.17</t>
  </si>
  <si>
    <t>Prestar servicios para la limpieza, recolección, transporte y disposición final de los residuos sólidos y líquidos generados en los diferentes procesos analíticos del Laboratorio Nacional de Suelos.</t>
  </si>
  <si>
    <t>2402.1.1.2.18</t>
  </si>
  <si>
    <t>Adquirir elementos de protección personal para el  Laboratorio Nacional de Suelos</t>
  </si>
  <si>
    <t>2402.1.1.2.19</t>
  </si>
  <si>
    <t>Adquirir prueba de desempeño asociada a la determinación de Textura por Bouyocous para el Laboratorio Nacional de Suelos</t>
  </si>
  <si>
    <t>2402.1.1.2.20</t>
  </si>
  <si>
    <t>Adquirir inscripción para ensayos de aptitud/comparación  Interlaboratorios con muestras de referencia certificadas requeridas para mantener la acreditación del Laboratorio Nacional de Suelos</t>
  </si>
  <si>
    <t>2402.1.1.2.21</t>
  </si>
  <si>
    <t>Adquirir normas y documentos técnicos que soportan las diferentes determinaciones que se llevan a cabo en el Laboratorio Nacional de suelos</t>
  </si>
  <si>
    <t>2402.1.1.2.22</t>
  </si>
  <si>
    <t>Adquirir un equipo CNS para Laboratorio Nacional de Suelos</t>
  </si>
  <si>
    <t>ACT04 - Maquinaria y aparatos eléctricos</t>
  </si>
  <si>
    <t>2402.1.1.2.23</t>
  </si>
  <si>
    <t>Adquirir equipos de estabilidad estructural para el Laboratorio Nacional de Suelos</t>
  </si>
  <si>
    <t>2402.1.1.2.24</t>
  </si>
  <si>
    <t>Prestar servicios para la adquisición, instalación y puesta en funcionamiento de un nuevo montacargas para el Laboratorio Nacional de Suelos y realizar el desmonte y disposición final del montacarga actual.</t>
  </si>
  <si>
    <t>2402.1.1.2.25</t>
  </si>
  <si>
    <t>Adquirir otros equipos para el Laboratorio Nacional de Suelos</t>
  </si>
  <si>
    <t>2402.1.1.2.26</t>
  </si>
  <si>
    <t>Prestar servicios de mantenimiento de la red hidráulica de agua potable y destilada para el Laboratorio Nacional de Suelos</t>
  </si>
  <si>
    <t>2402.1.2.2.1</t>
  </si>
  <si>
    <t>2 - Información agrológica de suelos levantada</t>
  </si>
  <si>
    <t>Prestar servicios profesionales para la aplicación de lineamientos en el marco de los procesos de Cobertura y Uso de la Tierra relacionados con el sistema de gestión de calidad y de información.</t>
  </si>
  <si>
    <t>2430 - Subdirección de Agrología</t>
  </si>
  <si>
    <t>2.7-99 - GND- Gestión agrológica</t>
  </si>
  <si>
    <t>DGIG-AGRO-7 Control de calidad Cobertura y uso de la tierra</t>
  </si>
  <si>
    <t>2402.1.2.2.2</t>
  </si>
  <si>
    <t>Prestar servicios profesionales brindando apoyo al seguimiento, control de calidad y gestión de la producción cartográfica temática de coberturas y uso del suelo de acuerdo con los lineamientos definidos en los diferentes proyectos que adelante la Subdirección de Agrología.</t>
  </si>
  <si>
    <t>2402.1.2.2.3</t>
  </si>
  <si>
    <t>2402.1.2.2.4</t>
  </si>
  <si>
    <t>2402.1.2.2.5</t>
  </si>
  <si>
    <t>2402.1.2.2.6</t>
  </si>
  <si>
    <t>2402.1.2.2.7</t>
  </si>
  <si>
    <t>Prestar servicios profesionales en la interpretación temática de coberturas y uso del suelo, edición y consolidación de información cartográfica y alfanumérica de acuerdo con los lineamientos definidos en los diferentes proyectos que adelante la Subdirección de Agrología</t>
  </si>
  <si>
    <t>DGIG-AGRO-15 Profesionales Cobertura y uso de la tierra</t>
  </si>
  <si>
    <t>2402.1.2.2.8</t>
  </si>
  <si>
    <t>2402.1.2.2.9</t>
  </si>
  <si>
    <t>2402.1.2.2.10</t>
  </si>
  <si>
    <t>2402.1.2.2.11</t>
  </si>
  <si>
    <t>2402.1.2.2.12</t>
  </si>
  <si>
    <t>2402.1.2.2.13</t>
  </si>
  <si>
    <t>2402.1.2.2.14</t>
  </si>
  <si>
    <t>2402.1.2.2.15</t>
  </si>
  <si>
    <t>2402.1.2.2.16</t>
  </si>
  <si>
    <t>2402.1.2.2.17</t>
  </si>
  <si>
    <t>2402.1.2.2.18</t>
  </si>
  <si>
    <t>2402.1.2.2.19</t>
  </si>
  <si>
    <t>2402.1.2.2.20</t>
  </si>
  <si>
    <t>2402.1.2.2.21</t>
  </si>
  <si>
    <t>2402.1.2.2.22</t>
  </si>
  <si>
    <t>2402.1.2.2.23</t>
  </si>
  <si>
    <t>2402.1.2.2.24</t>
  </si>
  <si>
    <t>2402.1.2.2.25</t>
  </si>
  <si>
    <t>2402.1.2.2.26</t>
  </si>
  <si>
    <t>2402.1.2.2.27</t>
  </si>
  <si>
    <t>2402.1.2.2.28</t>
  </si>
  <si>
    <t>2402.1.2.2.29</t>
  </si>
  <si>
    <t>Salida de Campo Cobertura y Uso de la Tierra</t>
  </si>
  <si>
    <t>2402.1.2.2.30</t>
  </si>
  <si>
    <t xml:space="preserve">TRANSVERSALES RECURSOS PROPIOS </t>
  </si>
  <si>
    <t>2402.1.3.1.1</t>
  </si>
  <si>
    <t>3 - Información básica para suelos generada</t>
  </si>
  <si>
    <t>Prestar servicios profesionales para apoyar el seguimiento y aprobación de la producción de información agrológica de los levantamientos de suelos que adelante la Subdirección de Agrología.</t>
  </si>
  <si>
    <t>2.7-3 - Levantamiento de suelos</t>
  </si>
  <si>
    <t>DGIG-AGRO-5 Control de  calidad Subdirección de Agrología</t>
  </si>
  <si>
    <t>2402.1.3.1.2</t>
  </si>
  <si>
    <t>2402.1.3.1.3</t>
  </si>
  <si>
    <t>2402.1.3.1.4</t>
  </si>
  <si>
    <t>Prestar servicios profesionales para la implementación de lineamiento y orientación en las diferentes etapas de los levantamientos de suelos y sus aplicaciones agrológicas, en los proyectos que adelante la Subdirección de Agrología.</t>
  </si>
  <si>
    <t>DGIG-AGRO-17 Profesionales Levantamientos de suelos</t>
  </si>
  <si>
    <t>2402.1.3.1.5</t>
  </si>
  <si>
    <t>2402.1.3.1.6</t>
  </si>
  <si>
    <t>2402.1.3.1.7</t>
  </si>
  <si>
    <t>2402.1.3.1.8</t>
  </si>
  <si>
    <t>2402.1.3.1.9</t>
  </si>
  <si>
    <t>2402.1.3.1.10</t>
  </si>
  <si>
    <t>2402.1.3.1.11</t>
  </si>
  <si>
    <t>2402.1.3.1.12</t>
  </si>
  <si>
    <t>2402.1.3.1.13</t>
  </si>
  <si>
    <t>2402.1.3.1.14</t>
  </si>
  <si>
    <t>2402.1.3.1.15</t>
  </si>
  <si>
    <t>2402.1.3.1.16</t>
  </si>
  <si>
    <t>2402.1.3.1.17</t>
  </si>
  <si>
    <t>2402.1.3.1.18</t>
  </si>
  <si>
    <t>2402.1.3.1.19</t>
  </si>
  <si>
    <t>Prestar servicios profesionales para la ejecución de las diferentes etapas de los levantamientos de suelos y sus aplicaciones agrológicas en los proyectos que adelante la Subdirección de Agrología. </t>
  </si>
  <si>
    <t>2402.1.3.1.20</t>
  </si>
  <si>
    <t>2402.1.3.1.21</t>
  </si>
  <si>
    <t>2402.1.3.1.22</t>
  </si>
  <si>
    <t>2402.1.3.1.23</t>
  </si>
  <si>
    <t>2402.1.3.1.24</t>
  </si>
  <si>
    <t>2402.1.3.1.25</t>
  </si>
  <si>
    <t>Prestar servicios profesionales para el procesamiento y consolidación de la  información agrológica en los levantamientos de suelos y aplicaciones agrológicas que adelante la Subdirección de Agrología. </t>
  </si>
  <si>
    <t>2402.1.3.1.26</t>
  </si>
  <si>
    <t>2402.1.3.1.27</t>
  </si>
  <si>
    <t>2402.1.3.1.28</t>
  </si>
  <si>
    <t>2402.1.3.1.29</t>
  </si>
  <si>
    <t>2402.1.3.1.30</t>
  </si>
  <si>
    <t>2402.1.3.1.31</t>
  </si>
  <si>
    <t>2402.1.3.1.32</t>
  </si>
  <si>
    <t>2402.1.3.1.33</t>
  </si>
  <si>
    <t>2402.1.3.1.34</t>
  </si>
  <si>
    <t>2402.1.3.1.35</t>
  </si>
  <si>
    <t>Prestar servicios profesionales como apoyo a la socialización en los diferentes proyectos que adelanta la subdirección de agrología</t>
  </si>
  <si>
    <t>DGIG-AGRO-18 Profesionales socialización proyectos agrológicos en campo</t>
  </si>
  <si>
    <t>2402.1.3.1.36</t>
  </si>
  <si>
    <t>2402.1.3.1.37</t>
  </si>
  <si>
    <t>Prestar servicios profesionales para apoyar el seguimiento y aprobación de la producción de cartografía de clima de los diferentes proyectos que adelanta la subdirección de agrología.</t>
  </si>
  <si>
    <t>DGIG-AGRO-13 Profesional Clima para suelos</t>
  </si>
  <si>
    <t>2402.1.3.1.38</t>
  </si>
  <si>
    <t>Prestar servicios profesionales para la elaboración de la zonificación climática aplicada a los levantamientos de suelos y los balances hídricos, de los proyectos que adelante la Subdirección de Agrología.</t>
  </si>
  <si>
    <t>2402.1.3.1.39</t>
  </si>
  <si>
    <t xml:space="preserve">Prestar servicios profesionales para apoyar el seguimiento y verificación al cumplimiento de lo establecido en el sistema de gestión integrado </t>
  </si>
  <si>
    <t>DGIG-AGRO-1 Administrativos</t>
  </si>
  <si>
    <t>2402.1.3.1.40</t>
  </si>
  <si>
    <t>Prestar servicios profesionales para apoyar el seguimiento, control y verificación del plan estratégico de la subdirección de agrología.</t>
  </si>
  <si>
    <t>2402.1.3.1.41</t>
  </si>
  <si>
    <t>2402.1.3.1.42</t>
  </si>
  <si>
    <t>2402.1.3.1.43</t>
  </si>
  <si>
    <t>2402.1.3.1.44</t>
  </si>
  <si>
    <t xml:space="preserve">Prestar servicios profesionales para la revisión, actualización y consolidación de la documentación del proceso gestión agrológica relacionados con el insumo para el catastro multiproposito </t>
  </si>
  <si>
    <t>DGIG-AGRO-11 Lider metodologías</t>
  </si>
  <si>
    <t>2402.1.3.1.45</t>
  </si>
  <si>
    <t>2402.1.3.1.46</t>
  </si>
  <si>
    <t>2402.1.3.1.47</t>
  </si>
  <si>
    <t>Bolsas comunes gestion agrológica tiquetes y transporte terrestre</t>
  </si>
  <si>
    <t>2402.1.3.1.48</t>
  </si>
  <si>
    <t>Prestar servicios profesionales para la aplicación de lineamientos técnicos para el desarrollo de los procesos de levantamientos de suelos y áreas homogéneas de tierras dentro de la gestión agrológica</t>
  </si>
  <si>
    <t>2402.1.3.1.49</t>
  </si>
  <si>
    <t>2402.1.3.1.50</t>
  </si>
  <si>
    <t>2402.1.3.1.51</t>
  </si>
  <si>
    <t>Prestar servicios profesionales para toma de muestras de suelo, agua y tejido vegetal de los puntos a muestrear para el mapa de distribución de cadmio en Colombia</t>
  </si>
  <si>
    <t>2402.1.3.1.52</t>
  </si>
  <si>
    <t>2402.1.3.1.53</t>
  </si>
  <si>
    <t>2402.1.3.1.54</t>
  </si>
  <si>
    <t>2402.1.3.1.55</t>
  </si>
  <si>
    <t>2402.1.3.1.56</t>
  </si>
  <si>
    <t>2402.1.3.1.57</t>
  </si>
  <si>
    <t xml:space="preserve">Prestar servicios profesionales para la revisión, verificación y validación de métodos para la determinación de cadmio en matrices, suelo, agua y tejido vegetal </t>
  </si>
  <si>
    <t>2402.1.3.1.58</t>
  </si>
  <si>
    <t>2402.1.3.1.59</t>
  </si>
  <si>
    <t>Prestar servicios profesionales en la recopilarción, organización, procesamiento y consolidación de la información de materiales geológicos para la determinación de Cadmio en suelos </t>
  </si>
  <si>
    <t>DGIG-AGRO-16 Profesionales Geomorfologia para suelos</t>
  </si>
  <si>
    <t>2402.1.3.1.60</t>
  </si>
  <si>
    <t>2402.1.3.1.61</t>
  </si>
  <si>
    <t>Prestar servicios profesionales para la aplicación de lineamientos relacionados con el mapa de distribución de Cadmio en Colombia </t>
  </si>
  <si>
    <t>2402.1.3.1.62</t>
  </si>
  <si>
    <t>Prestar servicios profesionales para control de calidad, aprobación de los productos finales y apoyar en el seguimiento, en el marco del proceso de estudio de suelos para el mapa de distribución de Cadmio en Colombia </t>
  </si>
  <si>
    <t>DGIG-AGRO-9 Control de calidad Levantamientos de suelos</t>
  </si>
  <si>
    <t>2402.1.3.1.63</t>
  </si>
  <si>
    <t>Prestar servicios profesionales en el desarrollo de las fases de precampo, campo y poscampo en el marco del proceso de estudio de suelos para el mapa de distribución de Cadmio en Colombia</t>
  </si>
  <si>
    <t>2402.1.3.1.64</t>
  </si>
  <si>
    <t>2402.1.3.1.65</t>
  </si>
  <si>
    <t>2402.1.3.1.66</t>
  </si>
  <si>
    <t>2402.1.3.1.67</t>
  </si>
  <si>
    <t>2402.1.3.1.68</t>
  </si>
  <si>
    <t>2402.1.3.1.69</t>
  </si>
  <si>
    <t>Prestar servicios profesionales para el desarrollo de aplicaciones agrologicas que permitan el análisis de datos alfanumericos, principalmente en lo relacionado con el Mapa de Distribución de Cadmio a nivel nacional</t>
  </si>
  <si>
    <t>2402.1.3.1.70</t>
  </si>
  <si>
    <t>Prestar servicios profesionales en la estructuración, ajuste y revisión de cartografía temática para el mapa de distribución de Cadmio en Colombia</t>
  </si>
  <si>
    <t>2402.1.3.1.71</t>
  </si>
  <si>
    <t>2402.1.3.1.72</t>
  </si>
  <si>
    <t>Prestar servicios profesionales para el control de calidad, publicación, administración de información alfanumerica y generación de portales de visualización de productos agrologicos.</t>
  </si>
  <si>
    <t>DGIG-AGRO-10 Control de calidad y publicación de la producción cartográfica y alfanumérica</t>
  </si>
  <si>
    <t>2402.1.3.1.73</t>
  </si>
  <si>
    <t>2402.1.3.1.74</t>
  </si>
  <si>
    <t>2402.1.3.1.75</t>
  </si>
  <si>
    <t>Prestar servicios profesionales para la organización, análisis, y visualización de información agrológica para los diferentes proyectos que adelanta la subdirección de agrología. </t>
  </si>
  <si>
    <t>DGIG-AGRO-2 Aprobación y ajuste de productos agrologicos (terminos cartográficos y alfanuméricos)</t>
  </si>
  <si>
    <t>2402.1.3.1.76</t>
  </si>
  <si>
    <t>2402.1.3.1.77</t>
  </si>
  <si>
    <t>2402.1.3.1.78</t>
  </si>
  <si>
    <t>2402.1.3.1.79</t>
  </si>
  <si>
    <t>2402.1.3.1.80</t>
  </si>
  <si>
    <t>2402.1.3.1.81</t>
  </si>
  <si>
    <t>Prestar servicios profesionales para la estructuración, recopilación y georeferenciación cartográfica de la información agrologica en los proyectos generados por la subdirección de agrología.</t>
  </si>
  <si>
    <t>2402.1.3.1.82</t>
  </si>
  <si>
    <t>2402.1.3.1.83</t>
  </si>
  <si>
    <t>2402.1.3.1.84</t>
  </si>
  <si>
    <t>2402.1.3.1.85</t>
  </si>
  <si>
    <t>2402.1.3.1.86</t>
  </si>
  <si>
    <t>2402.1.3.1.87</t>
  </si>
  <si>
    <t>Prestar servicios para la digitación, georeferenciación, estructuración y ajuste de información agrologica en términos cartográficos y alfanuméricos de los diferentes proyectos que adelante la Subdirección de Agrología</t>
  </si>
  <si>
    <t>2402.1.3.1.88</t>
  </si>
  <si>
    <t>2402.1.3.1.89</t>
  </si>
  <si>
    <t>2402.1.3.1.90</t>
  </si>
  <si>
    <t>2402.1.3.1.91</t>
  </si>
  <si>
    <t>2402.1.3.1.92</t>
  </si>
  <si>
    <t>2402.1.3.1.93</t>
  </si>
  <si>
    <t>Prestar servicios profesionales en el control de calidad y consolidación de información de geomorfología, de acuerdo con los diferentes proyectos que desarrolla la Subdirección de Agrología</t>
  </si>
  <si>
    <t>DGIG-AGRO-8 Control de calidad Geomorfologia para suelos</t>
  </si>
  <si>
    <t>2402.1.3.1.94</t>
  </si>
  <si>
    <t>2402.1.3.1.95</t>
  </si>
  <si>
    <t>2402.1.3.1.96</t>
  </si>
  <si>
    <t>Prestar servicios de investigación con el fin de generar alternativas de optimización en los procesos agrológicos en el marco de la construcción de semilleros de investigación con instituciones de educación superior</t>
  </si>
  <si>
    <t>DGIG-AGRO-3 Asistencial</t>
  </si>
  <si>
    <t>2402.1.3.1.97</t>
  </si>
  <si>
    <t>2402.1.3.1.98</t>
  </si>
  <si>
    <t>2402.1.3.1.99</t>
  </si>
  <si>
    <t>2402.1.3.1.100</t>
  </si>
  <si>
    <t>2402.1.3.1.101</t>
  </si>
  <si>
    <t>2402.1.3.1.102</t>
  </si>
  <si>
    <t>Prestar servicios profesionales para la interpretación geomorfológica y elaboración de cartografía temática de los proyectos de la Subdirección de Agrología</t>
  </si>
  <si>
    <t>2402.1.3.1.103</t>
  </si>
  <si>
    <t>2402.1.3.1.104</t>
  </si>
  <si>
    <t>2402.1.3.1.105</t>
  </si>
  <si>
    <t>2402.1.3.1.106</t>
  </si>
  <si>
    <t>2402.1.3.1.107</t>
  </si>
  <si>
    <t>2402.1.3.1.108</t>
  </si>
  <si>
    <t>2402.1.3.1.109</t>
  </si>
  <si>
    <t>2402.1.3.1.110</t>
  </si>
  <si>
    <t>2402.1.3.1.111</t>
  </si>
  <si>
    <t>2402.1.3.1.112</t>
  </si>
  <si>
    <t>2402.1.3.1.113</t>
  </si>
  <si>
    <t>2402.2.1.1.1</t>
  </si>
  <si>
    <t>2 - Generar las metodologías y estándares de los estudios y aplicaciones agrológicas</t>
  </si>
  <si>
    <t>1 - Productos Agrológicos</t>
  </si>
  <si>
    <t>Prestar servicios profesionales para el control de calidad, revisión, consolidación y redacción de documentos técnicos derivados de las Áreas Homogéneas de Tierras y aplicaciones con fines multipropósito que adelanta la Subdirección de Agrología.</t>
  </si>
  <si>
    <t>2.7-4 - Productos agrológicos</t>
  </si>
  <si>
    <t>DGIG-AGRO-6 Control de calidad Áreas Homogéneas de Tierras y aplicaciones</t>
  </si>
  <si>
    <t>2402.2.1.1.2</t>
  </si>
  <si>
    <t>2402.2.1.1.3</t>
  </si>
  <si>
    <t>2402.2.1.1.4</t>
  </si>
  <si>
    <t>2402.2.1.1.5</t>
  </si>
  <si>
    <t>2402.2.1.1.6</t>
  </si>
  <si>
    <t>2402.2.1.1.7</t>
  </si>
  <si>
    <t>Prestar servicios profesionales en las diferentes etapas del proyecto de Áreas Homogéneas de Tierras y su implementación con fines multipropósito que adelanta la Subdirección de Agrología.</t>
  </si>
  <si>
    <t>DGIG-AGRO-14 Profesionales Áreas Homogéneas de Tierras y aplicaciones</t>
  </si>
  <si>
    <t>2402.2.1.1.8</t>
  </si>
  <si>
    <t>2402.2.1.1.9</t>
  </si>
  <si>
    <t>2402.2.1.1.10</t>
  </si>
  <si>
    <t>2402.2.1.1.11</t>
  </si>
  <si>
    <t>2402.2.1.1.12</t>
  </si>
  <si>
    <t>2402.2.1.1.13</t>
  </si>
  <si>
    <t>Prestar servicios profesionales para actualizar Áreas Homogéneas de Tierras en cuanto a interpretación temática y desarrollo de aplicaciones con fines multipropósito que adelanta la Subdirección de Agrología.</t>
  </si>
  <si>
    <t>2402.2.1.1.14</t>
  </si>
  <si>
    <t>2402.2.1.1.15</t>
  </si>
  <si>
    <t>2402.2.1.1.16</t>
  </si>
  <si>
    <t>2402.2.1.1.17</t>
  </si>
  <si>
    <t>2402.2.1.1.18</t>
  </si>
  <si>
    <t>2402.2.1.1.19</t>
  </si>
  <si>
    <t>2402.2.1.1.20</t>
  </si>
  <si>
    <t>2402.2.1.1.21</t>
  </si>
  <si>
    <t>2402.2.1.1.22</t>
  </si>
  <si>
    <t>2402.2.1.1.23</t>
  </si>
  <si>
    <t>2402.2.1.1.24</t>
  </si>
  <si>
    <t>Prestar servicios profesionales para la programación de las covariables de AHT y los puntajes de valores potenciales de los perfiles modales </t>
  </si>
  <si>
    <t>2402.2.1.1.25</t>
  </si>
  <si>
    <t>Prestar servicios profesionales para el procesamiento de los datos derviados del trabajo en áreas homogéneas de tierras.</t>
  </si>
  <si>
    <t>2402.2.1.1.26</t>
  </si>
  <si>
    <t>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t>
  </si>
  <si>
    <t>2402.2.1.1.27</t>
  </si>
  <si>
    <t>2402.2.1.1.28</t>
  </si>
  <si>
    <t>Prestar servicios profesionales en la estructuración de cartografía temática de areas homogeneas de tierras, así como la organización y publicación de la información,  generando herramientas que faciliten las labores de entendimiento y análisis.</t>
  </si>
  <si>
    <t>2402.2.1.1.29</t>
  </si>
  <si>
    <t>2402.2.1.1.30</t>
  </si>
  <si>
    <t>2402.2.1.1.31</t>
  </si>
  <si>
    <t>2402.2.1.1.32</t>
  </si>
  <si>
    <t>Prestar servicios profesionales para  la digitalización y estructuración de la cartografía básica y temática de las áreas homogéneas de tierras, verificando la información análoga o digital, así como la generación de herramientas que disminuyan los tiempos en la labor</t>
  </si>
  <si>
    <t>2402.2.1.1.33</t>
  </si>
  <si>
    <t>2402.2.1.1.34</t>
  </si>
  <si>
    <t>2402.2.1.1.35</t>
  </si>
  <si>
    <t>Prestar servicios para la digitalización, georeferenciación y estructuración de la cartografía básica y temática de áreas homógeneas de tierras, así como la información base para su desarrollo.</t>
  </si>
  <si>
    <t>2402.2.1.1.36</t>
  </si>
  <si>
    <t>2402.2.1.1.37</t>
  </si>
  <si>
    <t>2402.2.1.1.38</t>
  </si>
  <si>
    <t>2402.2.1.1.39</t>
  </si>
  <si>
    <t>Salida de Campo Areas Homogeneas de Tierras</t>
  </si>
  <si>
    <t>2403.1.1.1.1</t>
  </si>
  <si>
    <t>1 - Aumentar la descripción y análisis de las características geográficas del territorio nacional</t>
  </si>
  <si>
    <t>1 - Documentos de Investigación</t>
  </si>
  <si>
    <t>Prestar servicios para la impresión de material informativo de los procesos llevados a cabo por la Subdirección de Geografía</t>
  </si>
  <si>
    <t>2403.1.1.1.2</t>
  </si>
  <si>
    <t>TRANSVERSALES PROPIOS</t>
  </si>
  <si>
    <t>2403.1.1.1.3</t>
  </si>
  <si>
    <t xml:space="preserve">VIATICOS VIATICOS VIATICOS </t>
  </si>
  <si>
    <t>2403.1.1.2.1</t>
  </si>
  <si>
    <t>Prestar servicios profesionales en la búsqueda y organización de la información geográfica a fin de generar documentos técnicos con enfoque étnico y toponimia nativa.</t>
  </si>
  <si>
    <t>2403.1.1.2.2</t>
  </si>
  <si>
    <t>Prestar servicios profesionales para la actualización conceptual de las funcionalidades de la plataforma Colombia OT y apoyo a los temas relacionados con el plan estratégico del Observatorio de Ordenamiento Territorial.</t>
  </si>
  <si>
    <t>2403.1.1.2.3</t>
  </si>
  <si>
    <t>Prestar servicios profesionales para la generación de contenidos de contexto histórico y geográfico de nombres geográficos  elaborados en la Subdirección de Geografía.</t>
  </si>
  <si>
    <t>2403.1.1.2.4</t>
  </si>
  <si>
    <t>Prestar servicios profesionales para la generación de contenidos, integración y compilación de los documentos técnicos resultantes de los estudios geográficos elaborados en la Subdirección de Geografía.</t>
  </si>
  <si>
    <t>2403.1.1.2.5</t>
  </si>
  <si>
    <t>2403.1.1.2.6</t>
  </si>
  <si>
    <t>Prestar servicios profesionales para la revisión, análisis y propuesta de reglamentación del contenido de la cátedra de geografía en el marco del Plan Nacional de Desarrollo, en coordinación con otras áreas del instituto, externos y entidades del gobierno nacional.</t>
  </si>
  <si>
    <t>2403.1.1.2.7</t>
  </si>
  <si>
    <t>2403.1.2.1.1</t>
  </si>
  <si>
    <t>2 - Mapas temáticos desarrollados</t>
  </si>
  <si>
    <t xml:space="preserve">Prestar servicios profesionales para la revisión y validación de las bases de datos geográficas (GDB), realizando la integración de la información temática, así como, apoyar el seguimiento a las actividades relacionadas con la cartografía temática producida. </t>
  </si>
  <si>
    <t>2403.1.2.1.2</t>
  </si>
  <si>
    <t>2403.1.3.1.1</t>
  </si>
  <si>
    <t>3 - Servicio de información geográfica, geodésica y cartográfica actualizado</t>
  </si>
  <si>
    <t>Prestar servicios profesionales en la aplicación y orientación de lineamientos técnicos para el manejo de la información requerida en la implementación de la consulta de uso del suelo para los municipios priorizados.</t>
  </si>
  <si>
    <t>2403.1.3.1.2</t>
  </si>
  <si>
    <t>Prestar servicios profesionales en la elaboración de las tablas de uso, fichas municipales y el régimen de uso como parte de la información requerida en la herramienta de uso del suelo.</t>
  </si>
  <si>
    <t>2403.1.3.1.3</t>
  </si>
  <si>
    <t>2403.1.3.1.4</t>
  </si>
  <si>
    <t>Prestar servicios profesionales para dar lineamientos de los procesos relacionados con la actualización, incorporación y documentación la información temática que hace parte del Diccionario Geográfico de Colombia.</t>
  </si>
  <si>
    <t>2.6-5 - Nombres geográficos</t>
  </si>
  <si>
    <t>DGIG-GEOG-2 Base Nacional Nombres Geográficos</t>
  </si>
  <si>
    <t>2403.1.3.1.5</t>
  </si>
  <si>
    <t>Prestar servicios profesionales para la actualización, incorporación y documentación de la información temática que hace parte del Diccionario Geográfico de Colombia.</t>
  </si>
  <si>
    <t>2403.1.3.1.6</t>
  </si>
  <si>
    <t>2403.1.3.1.7</t>
  </si>
  <si>
    <t>2403.1.3.1.8</t>
  </si>
  <si>
    <t>2403.1.3.1.9</t>
  </si>
  <si>
    <t>2403.1.3.1.10</t>
  </si>
  <si>
    <t>2403.1.3.1.11</t>
  </si>
  <si>
    <t>Prestar servicios profesionales para la búsqueda y disposición de los topónimos de la Base Nacional de Nombres Geográficos, provenientes de diferentes fuentes de información.</t>
  </si>
  <si>
    <t>2403.1.3.1.12</t>
  </si>
  <si>
    <t>Prestar servicios profesionales para la gestión, depuración y mantenimiento de la información del repositorio de los Planes de Ordenamiento Territorial dentro de la plataforma Colombia OT.</t>
  </si>
  <si>
    <t>2403.1.3.1.13</t>
  </si>
  <si>
    <t>2403.1.3.1.14</t>
  </si>
  <si>
    <t>2403.1.3.1.15</t>
  </si>
  <si>
    <t>2403.1.3.1.16</t>
  </si>
  <si>
    <t>Prestar servicios profesionales para la revisión y validación de la información incluida en el repositorio de planes de ordenamiento territorial, gestionada y/o dispuesta por las entidades territoriales.</t>
  </si>
  <si>
    <t>2403.1.3.1.17</t>
  </si>
  <si>
    <t>2403.1.3.1.18</t>
  </si>
  <si>
    <t>2403.2.1.1.1</t>
  </si>
  <si>
    <t>2 - Aumentar la revisión técnica de los límites de las entidades territoriales, fronteras y territorios colectivos del país</t>
  </si>
  <si>
    <t>1 - Documentos de estudios técnicos</t>
  </si>
  <si>
    <t>Prestar servicios para la recopilación, inventario y disposición de la normatividad existente relacionada con los límites de Entidades Territoriales.</t>
  </si>
  <si>
    <t>2403.2.1.1.2</t>
  </si>
  <si>
    <t>2403.2.1.1.3</t>
  </si>
  <si>
    <t>Prestar servicios profesionales para el análisis y evaluación de las líneas limítrofes de las entidades territoriales, realizando la gestión y custodia de los documentos requeridos para tal fin.</t>
  </si>
  <si>
    <t>2.6-4 - Operaciones de deslinde y/o amojonamiento</t>
  </si>
  <si>
    <t>DGIG-GEOG-6 Fronteras y límites</t>
  </si>
  <si>
    <t>2403.2.1.1.4</t>
  </si>
  <si>
    <t>2403.2.1.1.5</t>
  </si>
  <si>
    <t>2403.2.1.1.6</t>
  </si>
  <si>
    <t>2403.2.1.1.7</t>
  </si>
  <si>
    <t>Prestar servicios profesionales para la atención de los requerimientos y actualización de la cartografía relacionada con límites fronterizos, departamentales y municipales del país.</t>
  </si>
  <si>
    <t>2403.2.1.1.8</t>
  </si>
  <si>
    <t>Prestar servicios profesionales para la revisión y control de calidad de las líneas limítrofes de las entidades territoriales.</t>
  </si>
  <si>
    <t>2403.2.1.1.9</t>
  </si>
  <si>
    <t>2403.2.1.1.10</t>
  </si>
  <si>
    <t>2403.2.1.2.1</t>
  </si>
  <si>
    <t>Prestar servicios para la organización de expedientes resultantes de la operación administrativa de deslinde adelantada por la Subdirección de Geografía.</t>
  </si>
  <si>
    <t>2403.2.1.2.2</t>
  </si>
  <si>
    <t>Prestar servicios profesionales para apoyar la operación de los procesos de deslindes, de conformidad con la normatividad, tiempo y criterios técnicos establecidos.</t>
  </si>
  <si>
    <t>2403.2.1.2.3</t>
  </si>
  <si>
    <t>2403.2.1.2.4</t>
  </si>
  <si>
    <t>2403.2.1.2.5</t>
  </si>
  <si>
    <t>2403.2.1.2.6</t>
  </si>
  <si>
    <t>2403.2.1.2.7</t>
  </si>
  <si>
    <t>2403.2.1.2.8</t>
  </si>
  <si>
    <t>2403.2.1.2.9</t>
  </si>
  <si>
    <t>2403.2.1.2.10</t>
  </si>
  <si>
    <t>2403.2.1.3.1</t>
  </si>
  <si>
    <t>Prestar servicios profesionales para la formalización y determinación de límites de tierras de comunidades negras, resguardos y territorios indígenas, realizando la evaluación de los expedientes en el marco de las competencias del IGAC.</t>
  </si>
  <si>
    <t>2.6-3 - Límites de Entidades Territoriales, Territorios Coléctivos y Fronterizos</t>
  </si>
  <si>
    <t>2403.2.1.3.2</t>
  </si>
  <si>
    <t>2403.2.1.3.3</t>
  </si>
  <si>
    <t>2403.2.1.3.4</t>
  </si>
  <si>
    <t>2403.2.1.3.5</t>
  </si>
  <si>
    <t>Prestar servicios profesionales para realizar la gestión en materia de asuntos étnicos en los que la entidad tiene competencia, garantizando la articulación con otras dependencias así como con otras entidades del gobierno nacional y actores estratégicos.</t>
  </si>
  <si>
    <t>2403.2.1.3.6</t>
  </si>
  <si>
    <t>2403.2.1.4.1</t>
  </si>
  <si>
    <t>Prestar servicios profesionales para apoyar el trámite en los procesos de delimitación, demarcación y densificación de los límites fronterizos terrestres y marítimos del país.</t>
  </si>
  <si>
    <t>2403.2.1.4.2</t>
  </si>
  <si>
    <t>Prestar servicios profesionales para el desarrollo de estudios multitemporales de zonas fronterizas del país, así como, realizar estudios geológicos e hidrográficos de acuerdo con las necesidades de la Subdirección de Geografía.</t>
  </si>
  <si>
    <t>2403.2.1.4.3</t>
  </si>
  <si>
    <t>Prestar servicios profesionales para la gestión y validación de los procesos de delimitación, demarcación y densificación de los límites fronterizos terrestres y marítimos del país.</t>
  </si>
  <si>
    <t>2403.2.1.4.4</t>
  </si>
  <si>
    <t>1100.1.1.1.1</t>
  </si>
  <si>
    <t>1 - Fortalecer la infraestructura física del instituto a nivel nacional</t>
  </si>
  <si>
    <t>1 - Sedes adecuadas</t>
  </si>
  <si>
    <t>Estudio de la red eléctrica ubicada en la sede central del IGAC</t>
  </si>
  <si>
    <t>SER099 Adquisición de servicios n.c.p.</t>
  </si>
  <si>
    <t>1100.1.1.2.1</t>
  </si>
  <si>
    <t>Adecuación nueva sede de la dirección territorial Tolima</t>
  </si>
  <si>
    <t>SER Adquisiicón de servicios</t>
  </si>
  <si>
    <t>SER01 Servicios de adecuación, mantenimiento y construcción</t>
  </si>
  <si>
    <t>1100.1.1.2.2</t>
  </si>
  <si>
    <t>Adecuación nueva sede de la dirección territorial Córdoba</t>
  </si>
  <si>
    <t>1100.1.1.2.3</t>
  </si>
  <si>
    <t>Adecuación de los baños y duchas de la sede central del IGAC</t>
  </si>
  <si>
    <t>1100.1.1.2.4</t>
  </si>
  <si>
    <t>Adecuación del auditorio del museo ubicado en la sede central del IGAC</t>
  </si>
  <si>
    <t>1100.1.1.2.5</t>
  </si>
  <si>
    <t>Adecuación de bodega de archivo ubicada en fontibón para la sede central del IGAC</t>
  </si>
  <si>
    <t>SER Adquisiión de servicios</t>
  </si>
  <si>
    <t>1100.1.1.2.6</t>
  </si>
  <si>
    <t>Adicion contrato 29709 MANTENIMIENTO DE LA INFRAESTRUCTURA FÍSICA DE LA SEDE DE VALLEDUPAR, CORRESPONDIENTE A LA DIRECCIÓN TERRITORIAL DE CESAR.</t>
  </si>
  <si>
    <t>1100.1.1.3.1</t>
  </si>
  <si>
    <t>Adquisición e instalación de aires acondicionados en direcciones territoriales a cargo del IGAC</t>
  </si>
  <si>
    <t>MYS Adquisición de materiales y suministros</t>
  </si>
  <si>
    <t>1100.1.2.1.1</t>
  </si>
  <si>
    <t>2 - Sedes mantenidas</t>
  </si>
  <si>
    <t>Prestación de servicios profesionales para el acompañamiento en la estructuración y planeación de las actividades de infraestructura a cargo de la subdirección administrativa y financiera del IGAC</t>
  </si>
  <si>
    <t>3.3-3 - Infraestructura física</t>
  </si>
  <si>
    <t>1100.1.2.1.2</t>
  </si>
  <si>
    <t>1100.1.2.1.3</t>
  </si>
  <si>
    <t>Prestación de servicios profesionales especializados para estructurar técnicamente los diferentes proyectos y procesos que adelante la Subdirección Administrativa y Financiera para el mejoramiento y mantenimiento de la infraestructura física de las diferentes sedes del IGAC.</t>
  </si>
  <si>
    <t>1100.1.2.1.4</t>
  </si>
  <si>
    <t>Prestación de servicios profesionales para apoyo, seguimiento y acompañamiento a los procesos de infraestructura que adelanta la Subdirección Administrativa y Financiera.</t>
  </si>
  <si>
    <t>1100.1.2.1.5</t>
  </si>
  <si>
    <t>Prestación de servicios profesionales para análisis y gestión de los diferentes planes proyectos y procesos que adelante el Instituto Geográfico Agustín Codazzi en temas de la infraestructura física de sus diferentes sedes.</t>
  </si>
  <si>
    <t>1100.1.2.1.6</t>
  </si>
  <si>
    <t>Prestación de servicios profesionales para la estructuración y acompañamiento técnico a los diferentes planes, proyectos y procesos de la infraestructura que adelante el Instituto Geográfico Agustín Codazzi.</t>
  </si>
  <si>
    <t>1100.1.2.1.7</t>
  </si>
  <si>
    <t>Viáticos funcionarios y gastos de comisión contratistas</t>
  </si>
  <si>
    <t>1100.1.2.1.8</t>
  </si>
  <si>
    <t>Prestación de servicios profesionales para impulsar y acompañar las actividades de infraestructura para la Subdirección Administrativa y Financiera</t>
  </si>
  <si>
    <t>1100.1.2.1.9</t>
  </si>
  <si>
    <t>Prestación de servicios profesionales de apoyo, seguimiento y acompañamiento a los procesos de infraestructura que adelanta la Subdirección Administrativa y Financiera.</t>
  </si>
  <si>
    <t>1100.1.2.1.10</t>
  </si>
  <si>
    <t xml:space="preserve">Prestación de servicios profesionales especializados para la revisión, estructuración y articulación de los asuntos jurídicos y contractuales de conocimiento de la SAF en el marco del fortalecimiento de la infraestructura física a nivel nacional </t>
  </si>
  <si>
    <t>1100.1.2.1.11</t>
  </si>
  <si>
    <t xml:space="preserve">Prestación de servicios profesionales para el apoyo en la estructuración de los asuntos jurídicos y contractuales en el marco del fortalecimiento de la infraestructura física del igac a nivel nacional </t>
  </si>
  <si>
    <t>1100.1.2.2.1</t>
  </si>
  <si>
    <t>Mantenimiento y reparaciones del sistema de red de agua potable ubicado en el edificio sede IGAC</t>
  </si>
  <si>
    <t>1100.1.2.2.2</t>
  </si>
  <si>
    <t>Mantenimiento y obras menores de la sede central y direcciones territoriales a cargo del IGAC</t>
  </si>
  <si>
    <t>Licitación pública (Obra pública)</t>
  </si>
  <si>
    <t>1100.1.2.2.3</t>
  </si>
  <si>
    <t>Mantenimiento de la sede en la dirección territorial Guajira</t>
  </si>
  <si>
    <t>1100.1.2.2.4</t>
  </si>
  <si>
    <t>Prestación de servicios para el mantenimiento correctivo y preventivo de ascensores en la sede central del IGAC</t>
  </si>
  <si>
    <t>SER016 - Mantenimiento ascensores</t>
  </si>
  <si>
    <t>1100.1.2.2.5</t>
  </si>
  <si>
    <t>Prestación de servicios para la fumigación en la sede central</t>
  </si>
  <si>
    <t>1100.1.2.2.6</t>
  </si>
  <si>
    <t>Prestación de servicios para la fumigación en las Direcciones Territoriales</t>
  </si>
  <si>
    <t>1100.1.2.2.7</t>
  </si>
  <si>
    <t>Prestación de servicios para el lavado y desinfección de tanques de almacenamiento de agua potable en la sede central del IGAC</t>
  </si>
  <si>
    <t>1100.1.2.2.8</t>
  </si>
  <si>
    <t>Prestación de servicios para el lavado y desinfección de tanques en las direcciones territoriales</t>
  </si>
  <si>
    <t>1100.1.2.2.9</t>
  </si>
  <si>
    <t>Adquisición, mantenimiento y recarga de extintores del Instituto Geográfico Agustín Codazzi</t>
  </si>
  <si>
    <t>1100.1.2.2.10</t>
  </si>
  <si>
    <t>Caracterización de vertimientos de aguas residuales no domesticas en el IGAC</t>
  </si>
  <si>
    <t>1100.1.2.2.11</t>
  </si>
  <si>
    <t>Adquisición de papeleria para insumos del proyecto (proceso transversal)</t>
  </si>
  <si>
    <t xml:space="preserve">3.3-2 - Almacén </t>
  </si>
  <si>
    <t>1100.1.2.2.12</t>
  </si>
  <si>
    <t>Prestación de servicios profesionales para la gestión de los asuntos ambientales y del apoyo en el relacionamiento con las Direcciones Territoriales en el marco del fortalecimiento de la infraestructura física del IGAC a nivel nacional</t>
  </si>
  <si>
    <t>1100.1.2.2.13</t>
  </si>
  <si>
    <t>1100.2.1.2.1</t>
  </si>
  <si>
    <t>2 - Mejorar los niveles de eficiencia en el sistema de gestión documental de la entidad</t>
  </si>
  <si>
    <t>1 - Servicio de Gestión Documental</t>
  </si>
  <si>
    <t>Prestación de servicios de apoyo en la gestión documental y las TRD correspondientes al proceso de presupuesto de la Subdirección Administrativa y Financiera.</t>
  </si>
  <si>
    <t xml:space="preserve">3.2 - Gestión Documental </t>
  </si>
  <si>
    <t xml:space="preserve">3.2-2 - Conservación y organización documental </t>
  </si>
  <si>
    <t>1100.2.1.2.2</t>
  </si>
  <si>
    <t>Prestación de servicios profesionales para desarrollar políticas y estrategias aplicadas al Programa de Gestión Documental - PGD.</t>
  </si>
  <si>
    <t>1100.2.1.2.3</t>
  </si>
  <si>
    <t>Prestación de servicios profesionales para el seguimiento a la actualización de Tablas de Retención Documental y acompañamiento a su aplicación en las Direcciones Territoriales.</t>
  </si>
  <si>
    <t>1100.2.1.2.4</t>
  </si>
  <si>
    <t>Prestación de servicios profesionales para brindar soporte y seguimiento al mantenimiento del sistema de gestión documental de la Entidad.</t>
  </si>
  <si>
    <t>1100.2.1.2.5</t>
  </si>
  <si>
    <t xml:space="preserve">Prestación de servicios profesionales para el acompañamiento y seguimiento a la aplicación de Tablas de Retención Documental y los proyectos del Programa de Gestión </t>
  </si>
  <si>
    <t>1100.2.1.2.6</t>
  </si>
  <si>
    <t xml:space="preserve">Prestación de servicios profesionales para el acompañamiento y seguimiento a la aplicación de Tablas de Retención Documental y los proyectos del Programa de Gestión Documental de la Entidad. </t>
  </si>
  <si>
    <t>1100.2.1.2.7</t>
  </si>
  <si>
    <t>Prestación de servicios personales para el desarrollo de las actividades establecidas en el programa de Gestión Documental de la Entidad.</t>
  </si>
  <si>
    <t>1100.2.1.2.8</t>
  </si>
  <si>
    <t>1100.2.1.2.9</t>
  </si>
  <si>
    <t>Prestación de servicios personales para la ejecución de las actividades relacionadas con el proceso de gestión documental.</t>
  </si>
  <si>
    <t>1100.2.1.2.10</t>
  </si>
  <si>
    <t>1100.2.1.2.11</t>
  </si>
  <si>
    <t>1100.2.1.2.12</t>
  </si>
  <si>
    <t>1100.2.1.2.13</t>
  </si>
  <si>
    <t>Prestación de servicios personales para hacer el apoyo a la Subdireción Administrativa y Financiera en asuntos de la gestión documental.</t>
  </si>
  <si>
    <t>1100.2.1.2.14</t>
  </si>
  <si>
    <t>Viaticos funcionarios y gastos de comisión contratistas</t>
  </si>
  <si>
    <t>1100.2.1.2.15</t>
  </si>
  <si>
    <t>1100.2.1.3.1</t>
  </si>
  <si>
    <t>Prestación de servicios para el soporte técnico, mantenimiento y actualización del Sistema de Gestión Documental -SIGAC sobre la plataforma BPM/FOREST. MACROPROYECTOS</t>
  </si>
  <si>
    <t>3.2-1 - Digitalización</t>
  </si>
  <si>
    <t>1100.2.1.3.2</t>
  </si>
  <si>
    <t>Prestación de servicios de administración, curso y entrega de todo tipo de correspondencia y demás envíos postales.</t>
  </si>
  <si>
    <t>SER06 - Servicios postales y de mensajería</t>
  </si>
  <si>
    <t>1100.2.1.3.3</t>
  </si>
  <si>
    <t>Prestación de servicios profesionales para la actualización e implementación del sistema integrado de conservación -SIC del IGAC</t>
  </si>
  <si>
    <t>1100.2.1.3.4</t>
  </si>
  <si>
    <t>1100.2.1.3.5</t>
  </si>
  <si>
    <t>Prestación de servicios personales para ejecutar las actividades operativas de gestión documental , conforme a las directrices establecidas en el Programa de Gestión Documental del IGAC.</t>
  </si>
  <si>
    <t>1100.2.1.3.6</t>
  </si>
  <si>
    <t>1100.2.1.3.7</t>
  </si>
  <si>
    <t>1100.2.1.3.8</t>
  </si>
  <si>
    <t>1100.2.1.3.9</t>
  </si>
  <si>
    <t>1100.2.1.3.10</t>
  </si>
  <si>
    <t>1100.2.1.3.11</t>
  </si>
  <si>
    <t>1100.2.1.3.12</t>
  </si>
  <si>
    <t>1100.2.1.3.13</t>
  </si>
  <si>
    <t>1100.2.1.3.14</t>
  </si>
  <si>
    <t>1100.2.1.3.15</t>
  </si>
  <si>
    <t>1100.2.1.3.16</t>
  </si>
  <si>
    <t>1100.2.1.3.17</t>
  </si>
  <si>
    <t>1100.2.1.3.18</t>
  </si>
  <si>
    <t>1100.2.1.3.19</t>
  </si>
  <si>
    <t>1100.2.1.3.20</t>
  </si>
  <si>
    <t>1100.2.1.3.21</t>
  </si>
  <si>
    <t>1100.2.1.3.22</t>
  </si>
  <si>
    <t>1100.2.1.3.23</t>
  </si>
  <si>
    <t>1100.2.1.3.24</t>
  </si>
  <si>
    <t>1100.2.1.3.25</t>
  </si>
  <si>
    <t>1100.2.1.3.26</t>
  </si>
  <si>
    <t>1100.2.1.3.27</t>
  </si>
  <si>
    <t>1100.2.1.3.28</t>
  </si>
  <si>
    <t>1100.3.1.1.1</t>
  </si>
  <si>
    <t>3 - Actualizar e integrar los procesos, procedimientos y proyectos al modelo de operación institucional</t>
  </si>
  <si>
    <t>1 - Documentos de lineamientos técnicos</t>
  </si>
  <si>
    <t>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t>
  </si>
  <si>
    <t>1100.3.1.1.2</t>
  </si>
  <si>
    <t xml:space="preserve">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
</t>
  </si>
  <si>
    <t>1100.3.1.2.1</t>
  </si>
  <si>
    <t>Prestar servicios profesionales a la dirección general apoyando en la creación, desarrollo y ejecución de los productos audiovisuales requeridos en los procesos estratégicos de la entidad, en coordinación con l a Oficina Asesora de Comunicaciones</t>
  </si>
  <si>
    <t>1000 - Dirección General</t>
  </si>
  <si>
    <t>1000 - Por definir</t>
  </si>
  <si>
    <t>1100.3.1.3.1</t>
  </si>
  <si>
    <t>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t>
  </si>
  <si>
    <t>1100.3.1.3.2</t>
  </si>
  <si>
    <t xml:space="preserve">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
</t>
  </si>
  <si>
    <t>1100.3.1.3.3</t>
  </si>
  <si>
    <t xml:space="preserve">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t>
  </si>
  <si>
    <t>1100.3.1.3.4</t>
  </si>
  <si>
    <t>Prestar sus servicios profesionales a la Oficina Comercial  para apoyar el desarrollo de las estratégias del Plan de mercadeo del IGAC, en articulación con las demás áreas del Instituto.</t>
  </si>
  <si>
    <t>1100.3.1.3.5</t>
  </si>
  <si>
    <t>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t>
  </si>
  <si>
    <t>1100.3.1.3.6</t>
  </si>
  <si>
    <t xml:space="preserve">Viaticos para el personal de la Oficina Comercial, en el marco del subproceso de Mercadeo Estratégico. </t>
  </si>
  <si>
    <t>1100.3.1.3.7</t>
  </si>
  <si>
    <t>Tiquetes áereos para el persona de la Oficina Comercial, en el marco del subproceso de Mercadeo Estratégico</t>
  </si>
  <si>
    <t>1100.3.1.3.8</t>
  </si>
  <si>
    <t>Prestar sus servicios profesionales a la Oficina Comercial  para el seguimiento de las estrategias de mercadeo con contenido audiovisual y multimedia orientadas al posicionamiento del instituto en el marco del subproceso de mercadeo estratégico.</t>
  </si>
  <si>
    <t>1100.3.1.3.9</t>
  </si>
  <si>
    <t>Servicios de dirección y planeación estratégica para el desarrollo y posicionamiento de la marca IGAC.</t>
  </si>
  <si>
    <t>1100.3.1.3.10</t>
  </si>
  <si>
    <t>Gastos transversales de la Oficina Comercial, para suscripciones y tecnología de la Oficina Comercial</t>
  </si>
  <si>
    <t>SER021 - Suscripciones</t>
  </si>
  <si>
    <t>1100.3.1.3.11</t>
  </si>
  <si>
    <t>Desarrollo Producción Audiovisual y Multimedia ( Serie web y 2 comerciales tde TV).</t>
  </si>
  <si>
    <t>1100.3.1.3.12</t>
  </si>
  <si>
    <t>Operador Logístico en el Marco del Evento, Feria del Libro</t>
  </si>
  <si>
    <t>1100.3.1.3.13</t>
  </si>
  <si>
    <t>Papelería Incluye tonners y tintas para maquina de plotter</t>
  </si>
  <si>
    <t>1100.3.1.3.14</t>
  </si>
  <si>
    <t>Transporte especial</t>
  </si>
  <si>
    <t>1100.3.1.3.15</t>
  </si>
  <si>
    <t>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</si>
  <si>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1100.3.1.3.16</t>
  </si>
  <si>
    <t>Prestar sus servicios profesionales a la Oficina Comercial para la comercialización de los productos y servicios del IGAC, dirigido a los diferentes grupos de interés, en articulación con las áreas misionales, transversales y direcciones territoriales.</t>
  </si>
  <si>
    <t>1100.3.1.3.17</t>
  </si>
  <si>
    <t>Prestar sus servicios profesionales a la Oficina Comercial  para realizar actividades de apoyo jurídico,  contractual y de apoyo a la supervisión de los contratos de prestación de servicios que requiera la oficina</t>
  </si>
  <si>
    <t>1100.3.1.3.18</t>
  </si>
  <si>
    <t>Prestar sus servicios profesionales a la Oficina Comercial, para realizar la programación, análisis y seguimiento de los ingresos de recursos propios de la entidad, así como realizar la programación, actualización y seguimiento del presupuesto de la Oficina Comercial.</t>
  </si>
  <si>
    <t>1100.3.1.3.19</t>
  </si>
  <si>
    <t>1100.3.2.1.1</t>
  </si>
  <si>
    <t>2 - Servicio de implementacion sistemas de gestión</t>
  </si>
  <si>
    <t>Prestación de servicios profesionales a la dirección general, en la coordinación del proceso de internacionalización,
relacionamiento estratégico con aliados internacionales y el diseño e implementación de las agendas de cooperación
internacional</t>
  </si>
  <si>
    <t xml:space="preserve">1.2-2 - Gestión de relacionamiento e internacionalización </t>
  </si>
  <si>
    <t>1100.3.2.1.2</t>
  </si>
  <si>
    <t xml:space="preserve">Prestar los servicios profesionales a la Dirección General para realizar la gestión y coordinación de los asuntos étnicos y geográficos del instituto, garantizando transversalidad con las diferentes dependencias y direcciones territoriales, bajo un enfoque diferencial. </t>
  </si>
  <si>
    <t>1100.3.2.1.3</t>
  </si>
  <si>
    <t>Prestar servicios profesionales para realizar analítica de datos, así como desarrollar modelos predictivos, descriptivos, de
prospectiva y otros relacionados que requiera el igac, que permitan adelantar el seguimiento a los procesos misionales y
administrativos, la optimización y automatización de los modelos de operación y la articulación de la cadena de valor</t>
  </si>
  <si>
    <t>1100.3.2.1.4</t>
  </si>
  <si>
    <t>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t>
  </si>
  <si>
    <t>1100.3.2.1.5</t>
  </si>
  <si>
    <t>Prestar los servicios profesionales para apoyar los procesos de analítica de datos para la toma de decisiones de los procesos misionales y administrativos relacionados con las Direcciones Territoriales a nivel nacional</t>
  </si>
  <si>
    <t>1100.3.2.1.6</t>
  </si>
  <si>
    <t>Prestación de servicios profesionales especializados para el acompañamiento y soporte de los procesos misionales, en las actividades de seguimiento a los compromisos y convecios derivados de las agendas de cooperación y asuntos internacionales</t>
  </si>
  <si>
    <t>1100.3.2.1.7</t>
  </si>
  <si>
    <t>Prestación de servicios profesionales para el apoyo transversal a los procesos misionales, en las actividades de seguimiento a los compromisos y convenios derivados de las agendas de cooperación y asuntos internacionales</t>
  </si>
  <si>
    <t>OAP-6 Profesional Junior implementación SGI </t>
  </si>
  <si>
    <t>1100.3.2.1.8</t>
  </si>
  <si>
    <t>Prestación de servicios profesionales especializados para la producción de insumos y documentos para las actividades e
iniciativas de internacionalización contribuyendo al proceso de relacionamiento estratégico y el posicionamiento institucional
a nivel internacional.</t>
  </si>
  <si>
    <t>1100.3.2.1.9</t>
  </si>
  <si>
    <t>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t>
  </si>
  <si>
    <t>1100.3.2.1.10</t>
  </si>
  <si>
    <t>1100- INVERSIÓN</t>
  </si>
  <si>
    <t xml:space="preserve">Prestación de servicios profesionales para apoyar el análisis, levantamiento, alineación y actualización documental de los procesos de la Entidad en el marco del modelo integrado de planeación y gestión </t>
  </si>
  <si>
    <t>1.1-2 - Gestión de procesos de la entidad</t>
  </si>
  <si>
    <t>OAP-4 Profesional control documental y arquitectura de procesos junior </t>
  </si>
  <si>
    <t>1100.3.2.1.11</t>
  </si>
  <si>
    <t xml:space="preserve">Prestación de servicios profesionales para realizar levantamiento de información, elaborar, actualizar y diagramar los procesos y procedimientos de la Entidad de acuerdo al cronograma establecido.   </t>
  </si>
  <si>
    <t>1100.3.2.1.12</t>
  </si>
  <si>
    <t>Prestación de servicios profesionales para realizar la revisión, el análisis y alineación de los procesos de la Entidad a su estructura en el marco del modelo integrado de planeación y gestión.</t>
  </si>
  <si>
    <t>OAP-3 Profesional líder arquitectura de procesos </t>
  </si>
  <si>
    <t>1100.3.2.1.13</t>
  </si>
  <si>
    <t>Gastos de manutención, alojamiento, transporte, viaticos  SGI</t>
  </si>
  <si>
    <t xml:space="preserve">1.1-5 - Sistema de calidad actualizado </t>
  </si>
  <si>
    <t>OAP-5 Profesional líder implementación SGI</t>
  </si>
  <si>
    <t>1100.3.2.2.1</t>
  </si>
  <si>
    <t xml:space="preserve">Prestación de servicios profesionales para orientar y definir las actividades del sistema de gestión de seguridad de la información del instituto en el marco del modelo de planeación y gestión vigente para la nación </t>
  </si>
  <si>
    <t>OAP-8 Profesional implementación Sistema Gestión de Seguridad de la Información. </t>
  </si>
  <si>
    <t>1100.3.2.2.2</t>
  </si>
  <si>
    <t>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t>
  </si>
  <si>
    <t>1100.3.2.2.3</t>
  </si>
  <si>
    <t xml:space="preserve">Prestación de servicios profesionales para realizar actividades de implementación, articulación, promoción y divulgación del sistema de gestión de la Entidad en el marco del modelo integrado de planeación y gestión </t>
  </si>
  <si>
    <t>1100.3.2.2.4</t>
  </si>
  <si>
    <t xml:space="preserve">Prestación de servicios profesionales para realizar las actividades del sistema de gestión ambiental del instituto en el marco del modelo de planeación y gestión vigente para la nación </t>
  </si>
  <si>
    <t>OAP-7 Profesional Sistema de Gestión Ambiental. </t>
  </si>
  <si>
    <t>1100.3.2.2.5</t>
  </si>
  <si>
    <t>Contratación de auditoría externa con fines de seguimiento a la certificación de calidad bajo la norma ISO 9001:2015 y certificación ambiental bajo la norma ISO 14001:2015</t>
  </si>
  <si>
    <t>1100.3.2.2.6</t>
  </si>
  <si>
    <t>OAP-1 Asesores de planeación</t>
  </si>
  <si>
    <t>1100.3.2.2.7</t>
  </si>
  <si>
    <t>Aporte OAP a Tiquetes</t>
  </si>
  <si>
    <t>1100.3.2.2.8</t>
  </si>
  <si>
    <t>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t>
  </si>
  <si>
    <t>1100.3.2.2.9</t>
  </si>
  <si>
    <t>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t>
  </si>
  <si>
    <t>1100.3.2.2.10</t>
  </si>
  <si>
    <t>Prestar Servicios Profesionales para el acompañamiento en la adopción de nuevos procesos y procedimientos del sistema de gestión integrado así como para realizar actividades de difusión de contenidos, articulado con la dimensión de información y comunicación de MIPG.</t>
  </si>
  <si>
    <t>1100.3.2.2.11</t>
  </si>
  <si>
    <t>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t>
  </si>
  <si>
    <t>1100.3.2.2.12</t>
  </si>
  <si>
    <t>Prestación de Servicios Profesionales que promuevan la adopción de nuevos procesos y procedimientos del sistema de gestión integrado para crear, desarrollar y ejecutar la estrategia audiovisual, articulado con la dimensión de información y comunicación de MIPG</t>
  </si>
  <si>
    <t>1100.3.2.2.13</t>
  </si>
  <si>
    <t>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t>
  </si>
  <si>
    <t>1100.3.2.2.14</t>
  </si>
  <si>
    <t xml:space="preserve">Viaticos y gastos de comisión para el fortalecimiento y difusión de la información del IGAC a nivel nacional. </t>
  </si>
  <si>
    <t>1100.3.2.2.15</t>
  </si>
  <si>
    <t>1600- INVERSIÓN</t>
  </si>
  <si>
    <t>Prestar servicios profesionales para la elaboración del diseño, graficación y producción de contenidos y materiales pedagógicos para la implementación de las actividades pedagógicas de desarrolladas con la ciudadanía, en el marco del sistema de gestión</t>
  </si>
  <si>
    <t>1100.3.2.2.16</t>
  </si>
  <si>
    <t>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t>
  </si>
  <si>
    <t>ORC-9 Canales / Política</t>
  </si>
  <si>
    <t>1100.3.2.2.17</t>
  </si>
  <si>
    <t>Prestar los servicios profesionales para realizar la caracterización de ciudadanía, grupos de valor y grupos de interés del Instituto en el marco del Sistema de Gestión de la entidad</t>
  </si>
  <si>
    <t>1100.3.2.2.18</t>
  </si>
  <si>
    <t>Prestar los servicios profesionales para diseñar el módulo de formación en control social a la gestión catastral en articulación con la Escuela Intercultural de Geografía para la Vida, en el marco del sistema de gestión</t>
  </si>
  <si>
    <t>1100.3.2.2.19</t>
  </si>
  <si>
    <t>Suministro de tiquetes aéreos nacionales e internacionales para el Instituto Geográfico Agustín Codazzi, en el marco del proceso de gestión de servicio al ciudadano.</t>
  </si>
  <si>
    <t xml:space="preserve">1.3-1 - Territorialización de la gestión </t>
  </si>
  <si>
    <t>1100.3.2.2.20</t>
  </si>
  <si>
    <t>Viáticos ferias de servicio al ciudadano y visitas direcciones territoriales, en el marco del proceso de gestión de servicio al ciudadano.</t>
  </si>
  <si>
    <t>ORC-8 Estrategia / Planes</t>
  </si>
  <si>
    <t>1100.3.2.2.21</t>
  </si>
  <si>
    <t>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t>
  </si>
  <si>
    <t>1.3-4 - Atención PQRSD</t>
  </si>
  <si>
    <t>1100.3.2.2.22</t>
  </si>
  <si>
    <t>Prestar los servicios profesionales en la gestión de las peticiones, quejas, reclamos, sugerencias, denuncias y felicitaciones recibidos a través de los canales de atención, en el marco de la implementación del sistema de gestión</t>
  </si>
  <si>
    <t>1100.3.2.2.23</t>
  </si>
  <si>
    <t>81141601;83121700</t>
  </si>
  <si>
    <t>Logística eventos (jornadas de diálogo de rendición de cuentas institucionales y sectoriales, encuentro de servicio al ciudadano), en el marco del sistema de gestión.</t>
  </si>
  <si>
    <t>1.3-3 - Rendición de cuentas permanente para la ciudadanía</t>
  </si>
  <si>
    <t>1100.3.2.3.1</t>
  </si>
  <si>
    <t>Prestación de servicios profesionales para realizar la gestión , parametrización administración, manejo y montaje de bases de datos y tableros de control</t>
  </si>
  <si>
    <t>OAP-2 Profesional de automatización</t>
  </si>
  <si>
    <t>1100.3.2.3.2</t>
  </si>
  <si>
    <t>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</si>
  <si>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1100.3.2.3.3</t>
  </si>
  <si>
    <t>1100.3.2.3.4</t>
  </si>
  <si>
    <t>1100.3.2.3.5</t>
  </si>
  <si>
    <t>1100.3.2.3.6</t>
  </si>
  <si>
    <t>1100.3.2.3.7</t>
  </si>
  <si>
    <t>1100.3.2.3.8</t>
  </si>
  <si>
    <t>Prestación de servicios profesionales para apoyar la formulación,seguimiento y control fisico y financiero de los proyectos de la Entidad financiados con recursos de regalias y proyectos tipo</t>
  </si>
  <si>
    <t>OAP-9 Profesional regalías y formulación- reformulación de proyectos. </t>
  </si>
  <si>
    <t>1100.3.2.3.9</t>
  </si>
  <si>
    <t>Prestar servicios profesionales para apoyar a la Oficina Asesora de Planeación para establecer la de la metodología y herramientas aplicables a la gestión de proyectos, bajo el estándar PMI, y su articulación con la planeación institucional</t>
  </si>
  <si>
    <t>1.1-3 - Gestión por proyectos</t>
  </si>
  <si>
    <t>1100.3.2.3.10</t>
  </si>
  <si>
    <t>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</si>
  <si>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1100.3.2.3.11</t>
  </si>
  <si>
    <t>Prestar servicios profesionales para apoyar a la Oficina Asesora de Planeación, en la definición de lineamientos y políticas, ejecución, mejora y seguimiento de las políticas de planeación institucional y gestión presupuestal y eficiencia del gasto público.</t>
  </si>
  <si>
    <t>1100.3.2.3.12</t>
  </si>
  <si>
    <t>Programación de imprevistos OAP</t>
  </si>
  <si>
    <t>1100.3.2.3.13</t>
  </si>
  <si>
    <t>1100.4.1.2.1</t>
  </si>
  <si>
    <t>3100- INVERSIÓN</t>
  </si>
  <si>
    <t>4 - Fortalecer las competencias técnicas y habilidades de los colaboradores de la entidad</t>
  </si>
  <si>
    <t>1 - Servicio de Educación informal para la gestión Administrativa</t>
  </si>
  <si>
    <t>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t>
  </si>
  <si>
    <t>SER019 - Capacitaciones</t>
  </si>
  <si>
    <t>1100.5.1.1.1</t>
  </si>
  <si>
    <t>1100.5.1.2.1</t>
  </si>
  <si>
    <t>5 - Aumentar la oportuna atención a las peticiones, quejas, solicitudes y necesidades de información de los ciudadanos</t>
  </si>
  <si>
    <t>1 - Servicios de información implementados</t>
  </si>
  <si>
    <t>Prestar los servicios profesionales relacionados con la gestión y seguimiento de los canales de atención, en el marco de servicios de información implementados</t>
  </si>
  <si>
    <t>1100.5.1.2.2</t>
  </si>
  <si>
    <t>1100.5.1.2.3</t>
  </si>
  <si>
    <t>1100.5.1.3.1</t>
  </si>
  <si>
    <t>1100.5.1.3.2</t>
  </si>
  <si>
    <t>1100.5.1.3.3</t>
  </si>
  <si>
    <t>1100.5.1.4.1</t>
  </si>
  <si>
    <t xml:space="preserve">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t>
  </si>
  <si>
    <t>1100.5.1.4.2</t>
  </si>
  <si>
    <t>1100.5.1.4.3</t>
  </si>
  <si>
    <t>1100.5.1.4.4</t>
  </si>
  <si>
    <t>1100.6.1.1.1</t>
  </si>
  <si>
    <t>6 - Aumentar la cobertura y disponibilidad de los servicios tecnológicos de soporte a la gestión de la entidad</t>
  </si>
  <si>
    <t>1 - Documento para la planeación estratégica en TI</t>
  </si>
  <si>
    <t>Prestación de servicios profesionales en la formulación, definición y seguimiento de la planeacion estratégica de la dependencia, en el marco de la implementación de la política de Gobierno digital en procura de apoyar el fortalecimiento de la gestión institucional del IGAC.</t>
  </si>
  <si>
    <t>1100.6.1.1.2</t>
  </si>
  <si>
    <t>Prestación de servicios profesionales para orientar y realizar la planeación, seguimiento y control de la gestión contractual y administrativa de la DTIC en procura de apoyar el fortalecimiento de la gestión institucional del IGAC</t>
  </si>
  <si>
    <t>1100.6.1.2.1</t>
  </si>
  <si>
    <t>Prestación de servicios profesionales para apoyar la planeación, gestión y seguimiento de proyectos de interoperabilidad e información en procura de apoyar el fortalecimiento de la gestión institucional del IGAC.</t>
  </si>
  <si>
    <t>1100.6.1.2.2</t>
  </si>
  <si>
    <t>Prestación de servicios profesionales para apoyar la preparación e implementación de herramientas para la analítica de datos a partir de la gestión de la información en procura de apoyar el fortalecimiento de la gestión institucional del IGAC.</t>
  </si>
  <si>
    <t>1100.6.1.2.3</t>
  </si>
  <si>
    <t>Prestación de servicios profesionales para apoyar la construcción y actualización del catálogo de datos y servicios en procura de apoyar el fortalecimiento de la gestión institucional del IGAC.</t>
  </si>
  <si>
    <t>1100.6.1.2.4</t>
  </si>
  <si>
    <t>Prestación de servicios profesionales para elaborar y ejecutar ejercicios de analítica y herramientas de innovación de gestión de datos geoespaciales relacionados con la implementación de la política de catastro multipropósito en procura de apoyar el fortalecimiento de la gestión institucional del IGAC.</t>
  </si>
  <si>
    <t>1100.6.1.2.5</t>
  </si>
  <si>
    <t>Prestación de servicios profesionales en la formulación, definición y seguimiento a la implementación del Sistema de Gestión de seguridad de la Información en procura de apoyar el fortalecimiento de la gestión institucional del IGAC.</t>
  </si>
  <si>
    <t>1100.6.1.2.6</t>
  </si>
  <si>
    <t>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t>
  </si>
  <si>
    <t>1100.6.1.2.7</t>
  </si>
  <si>
    <t xml:space="preserve">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 </t>
  </si>
  <si>
    <t>1100.6.1.2.8</t>
  </si>
  <si>
    <t>Prestación de servicios profesionales en el análisis, diseños, desarrollos, pruebas, mantenimientos y documentación técnica de funcionalidades de los sistemas de información en procura de apoyar el fortalecimiento de la gestión institucional del IGAC</t>
  </si>
  <si>
    <t>1100.6.1.2.9</t>
  </si>
  <si>
    <t>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t>
  </si>
  <si>
    <t>1100.6.1.2.10</t>
  </si>
  <si>
    <t>Prestación de servicios profesionales en la gestión, control y seguimiento jurídico en las etapas contractuales para la adquisición de bienes y servicios tecnológicos en la DTIC en procura de apoyar el fortalecimiento de la gestión institucional del IGAC.</t>
  </si>
  <si>
    <t>1100.6.1.2.11</t>
  </si>
  <si>
    <t>1100.6.1.2.12</t>
  </si>
  <si>
    <t>Prestación de servicios profesionales para definir e implementar herramientas pedagógicas y didácticas para el desarrollo de contenidos de la oferta académica de la ICDE en procura de apoyar el fortalecimiento de la gestión institucional del IGAC.</t>
  </si>
  <si>
    <t>1100.6.1.2.13</t>
  </si>
  <si>
    <t>Prestación de servicios profesionales para gestionar las solicitudes que realicen las diferentes áreas del instituto sobre los componentes de información en procura de apoyar el fortalecimiento de la gestión institucional del IGAC.</t>
  </si>
  <si>
    <t>1100.6.1.2.14</t>
  </si>
  <si>
    <t>Prestación de servicios profesionales para apoyar la definición de la calidad de los datos en cada uno de los procesos de producción de datos misionales en procura de apoyar el fortalecimiento de la gestión institucional del IGAC.</t>
  </si>
  <si>
    <t>1100.6.1.2.15</t>
  </si>
  <si>
    <t>1100.6.1.2.16</t>
  </si>
  <si>
    <t>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t>
  </si>
  <si>
    <t>DTI-15 Apoyo Técnico TI</t>
  </si>
  <si>
    <t>1100.6.1.2.17</t>
  </si>
  <si>
    <t>Prestación de servicios profesionales en el análisis, diseños, desarrollos, pruebas y documentación técnica de funcionalidades de los sistemas de información en procura de apoyar el fortalecimiento de la gestión institucional del IGAC.</t>
  </si>
  <si>
    <t>1100.6.1.2.18</t>
  </si>
  <si>
    <t>Prestación de servicios profesionales para orientar, gestionar, administrar y monitorear los procesos estratégicos de ITIL de la DTIC en procura de apoyar el fortalecimiento de la gestión institucional del IGAC.</t>
  </si>
  <si>
    <t>1100.6.1.2.19</t>
  </si>
  <si>
    <t>Prestación de servicios profesionales en la gestión en las etapas contractuales para la adquisición de bienes y servicios tecnológicos de personas naturales y/o jurídicas en la DTIC en procura de apoyar el fortalecimiento de la gestión institucional del IGAC.</t>
  </si>
  <si>
    <t>1100.6.1.2.20</t>
  </si>
  <si>
    <t>Prestación de servicios profesionales en la formulación, seguimiento, análisis y reportes de gestión de Planes de la DTIC en procura de apoyar el fortalecimiento de la gestión institucional del IGAC</t>
  </si>
  <si>
    <t>1100.6.1.2.21</t>
  </si>
  <si>
    <t>81111508;80161500</t>
  </si>
  <si>
    <t>Prestación de servicios profesionales para el seguimiento transversal de procesos y/o proyectos de la DTIC, en su estructuración, recepción de productos y reporte de información en procura de apoyar el fortalecimiento de la gestión institucional del IGAC.</t>
  </si>
  <si>
    <t>1100.6.1.2.22</t>
  </si>
  <si>
    <t>Prestación de servicios profesionales para apoyar la definición e implementación de los mecanismos requeridos para la construcción de los metadatos y el cumplimiento de estándares establecidos en procura de apoyar el fortalecimiento de la gestión institucional del IGAC.</t>
  </si>
  <si>
    <t>1100.6.1.2.23</t>
  </si>
  <si>
    <t>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t>
  </si>
  <si>
    <t>1100.6.1.2.24</t>
  </si>
  <si>
    <t>Prestación de servicios profesionales en el apoyo de elaboración de documentación, levantamiento de necesidades del Sistema de Gestión de Seguridad de la Información en procura de apoyar el fortalecimiento de la gestión institucional del IGAC.</t>
  </si>
  <si>
    <t>1100.6.1.2.25</t>
  </si>
  <si>
    <t>Prestación de servicios profesionales para realizar y actualizar la documentación de los diferentes arquefactos definidos y requeridos en la arquitectura de información n procura de apoyar el fortalecimiento de la gestión institucional del IGAC.</t>
  </si>
  <si>
    <t>1100.6.1.2.26</t>
  </si>
  <si>
    <t>1100.6.1.2.27</t>
  </si>
  <si>
    <t>Prestación de servicios profesionales para las labores contables y administrativas de los recursos presupuestales asignados a la DTIC en procura de apoyar el fortalecimiento de la gestión institucional del IGAC.</t>
  </si>
  <si>
    <t>1100.6.1.2.28</t>
  </si>
  <si>
    <t>2710 - Por definir</t>
  </si>
  <si>
    <t>1100.6.1.2.29</t>
  </si>
  <si>
    <t>Adquisición de un módulo de gestión de peticiones, quejas, reclamos, sugerencias, denuncias y felicitaciones en procura procura de apoyar el fortalecimiento de la gestión institucional del IGAC</t>
  </si>
  <si>
    <t>1100.6.1.2.30</t>
  </si>
  <si>
    <t>Viaticos y gastos de viaje tiquetes aereos</t>
  </si>
  <si>
    <t>1100.6.1.2.31</t>
  </si>
  <si>
    <t>Viaticos y gastos de viaje- transporte especial</t>
  </si>
  <si>
    <t>1100.6.2.1.1</t>
  </si>
  <si>
    <t>2 - Servicios tecnológicos</t>
  </si>
  <si>
    <t>Prestación de servicios profesionales para administrar configurar, monitorear y soportar la infraestructura tecnológica de  base de datos en procura de apoyar el fortalecimiento de la gestión institucional del IGAC.</t>
  </si>
  <si>
    <t>1100.6.2.1.2</t>
  </si>
  <si>
    <t>Prestación de servicios profesionales para gestionar, configurar, administrar, monitorear y soportar la infraestructura tecnológica de  base de datos en procura de apoyar el fortalecimiento de la gestión institucional del IGAC.</t>
  </si>
  <si>
    <t>1100.6.2.1.3</t>
  </si>
  <si>
    <t>Prestación de servicios profesionales en las actividades de estructuración técnica de procesos para la adquisición de bienes y servicios de infraestructura tecnológica en procura de apoyar el fortalecimiento de la gestión institucional del IGAC.</t>
  </si>
  <si>
    <t>1100.6.2.1.4</t>
  </si>
  <si>
    <t>Prestación de servicios profesionales para la implementación de iniciativas de infraestructura tecnológica tendientes a optimizar la prestación de los servicios tecnológicos en procura de apoyar el fortalecimiento de la gestión institucional del IGAC.</t>
  </si>
  <si>
    <t>1100.6.2.1.5</t>
  </si>
  <si>
    <t>Prestación de servicios profesionales para la administración de la infraestructura de red de la entidad en procura de apoyar el fortalecimiento de la gestión institucional del IGAC.</t>
  </si>
  <si>
    <t>1100.6.2.1.6</t>
  </si>
  <si>
    <t>1100.6.2.1.7</t>
  </si>
  <si>
    <t>Prestación de servicios profesionales para administrar, soportar, implementar y mantener los componentes de las plataformas especializadas de middleware con las que cuenta la entidad en procura de apoyar el fortalecimiento de la gestión institucional del IGAC.</t>
  </si>
  <si>
    <t>1100.6.2.1.8</t>
  </si>
  <si>
    <t>Prestación de servicios profesionales para orientar e implementar la gestión de arquitectura de Infraestructura tecnológica en procura de apoyar el fortalecimiento de la gestión institucional del IGAC.</t>
  </si>
  <si>
    <t>1100.6.2.1.9</t>
  </si>
  <si>
    <t>Prestación de servicios profesionales de gestión, administración, monitoreo y operación de las plataformas basadas en sistemas operativos Linux en procura de apoyar el fortalecimiento de la gestión institucional del IGAC.</t>
  </si>
  <si>
    <t>1100.6.2.1.10</t>
  </si>
  <si>
    <t>Prestación de servicios profesionales para realizar la gestión de la infraestructura tecnológica contratada en la nube pública Azure que soportan los sistemas de información en procura de apoyar el fortalecimiento de la gestión institucional del IGAC</t>
  </si>
  <si>
    <t>1100.6.2.1.11</t>
  </si>
  <si>
    <t>Prestación de servicios profesionales para gestionar, administrar y operar la infraestructura tecnológica de las plataformas Windows Server y escritorios virtuales en procura de apoyar el fortalecimiento de la gestión institucional del IGAC.</t>
  </si>
  <si>
    <t>1100.6.2.1.12</t>
  </si>
  <si>
    <t>Prestación de servicios profesionales para gestionar, administrar y monitorear la red electrica regulada y cableado estructurado de datos y eléctrico en procura de apoyar el fortalecimiento de la gestión institucional del IGAC.</t>
  </si>
  <si>
    <t>1100.6.2.1.13</t>
  </si>
  <si>
    <t>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t>
  </si>
  <si>
    <t>1100.6.2.1.14</t>
  </si>
  <si>
    <t>Prestación de servicios profesionales para realizar la gestión de la infraestructura tecnológica contratada en la nube pública Azure que soportan los sistemas de información, en  procura de apoyar el fortalecimiento de la gestión institucional del IGAC a nivel Nacional</t>
  </si>
  <si>
    <t>1100.6.2.1.15</t>
  </si>
  <si>
    <t>Prestación de servicios profesionales para llevar a cabo la operación, monitoreo y soporte técnico a las plataformas tecnológicas de almacenamiento y copias de respaldo en  procura de apoyar el fortalecimiento de la gestión institucional del IGAC a nivel Nacional</t>
  </si>
  <si>
    <t>1100.6.2.1.16</t>
  </si>
  <si>
    <t>Prestación de servicios profesionales para desarrollar actividades de seguimiento administrativo y técnico a las iniciativas tecnológicas de acuerdo con los procedimientos y necesidades del área en procura de apoyar el fortalecimiento de la gestión institucional del IGAC.</t>
  </si>
  <si>
    <t>1100.6.2.1.17</t>
  </si>
  <si>
    <t>Prestación de servicios profesionales para realizar la gestión de las herramientas de seguridad de protección avanzada, SOC/NOC análisis de vulnerabilidades y detección de amenazas en procura de apoyar el fortalecimiento de la gestión institucional del IGAC.</t>
  </si>
  <si>
    <t>1100.6.2.1.18</t>
  </si>
  <si>
    <t>Prestación de servicios profesionales para realizar las actividades de instalación, configuración, despliegue, publicación y gestión de los servidores de aplicaciones de capa media, en procura de apoyar el fortalecimiento de la gestión institucional del IGAC.</t>
  </si>
  <si>
    <t>1100.6.2.1.19</t>
  </si>
  <si>
    <t>Prestación de servicios profesionales para realizar el mantenimiento de la red eléctrica regulada, cableado estructurado de datos y eléctrico en procura de apoyar el fortalecimiento de la gestión institucional del IGAC.</t>
  </si>
  <si>
    <t>1100.6.2.1.20</t>
  </si>
  <si>
    <t>Contratar los servicios de evaluación de niveles de madurez y reputacional  de seguridad de la infraestructura TI de la entidad</t>
  </si>
  <si>
    <t>1100.6.2.1.21</t>
  </si>
  <si>
    <t>Adquirir suscripciones de redhat para las plataformas de So, contenedores y capa media</t>
  </si>
  <si>
    <t>1100.6.2.1.22</t>
  </si>
  <si>
    <t>Adquirir firma digital para funcionarios con roles que lo requieran</t>
  </si>
  <si>
    <t>1100.6.2.1.23</t>
  </si>
  <si>
    <t>Prestación de servicios para la transmisión de datos, voz, video y acceso a interneta nivel nacional.</t>
  </si>
  <si>
    <t>1100.6.2.1.24</t>
  </si>
  <si>
    <t>1100.6.2.2.1</t>
  </si>
  <si>
    <t>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t>
  </si>
  <si>
    <t>1100.6.2.2.2</t>
  </si>
  <si>
    <t>Prestación de servicios profesionales para ajustar y detallar la arquitectura de los sistemas de información en línea con la arquitectura de TI y el MRAE 3.0 en procura procura de apoyar el fortalecimiento de la gestión institucional del IGAC</t>
  </si>
  <si>
    <t>1100.6.2.2.3</t>
  </si>
  <si>
    <t>Prestación de servicios profesionales para orientar y realizar análisis, diseños, desarrollos, pruebas, mantenimientos y documentación, así como  gestionar artefactos de software del ERP de la Entidad en procura de apoyar el fortalecimiento de la gestión institucional del IGAC.</t>
  </si>
  <si>
    <t>1100.6.2.2.4</t>
  </si>
  <si>
    <t>1100.6.2.2.5</t>
  </si>
  <si>
    <t>Prestación de servicios profesionales para orientar y realizar análisis, diseños, desarrollos, pruebas y mantenimientos, de las soluciones tecnológicas del IGAC, en su componente back en procura de apoyar el fortalecimiento de la gestión institucional del IGAC.</t>
  </si>
  <si>
    <t>1100.6.2.2.6</t>
  </si>
  <si>
    <t>1100.6.2.2.7</t>
  </si>
  <si>
    <t>Prestación de servicios profesionales para orientar y realizar análisis, diseños, desarrollos, pruebas y mantenimientos, de las soluciones tecnológicas del IGAC, en su componente front y web en procura de apoyar el fortalecimiento de la gestión institucional del IGAC.</t>
  </si>
  <si>
    <t>1100.6.2.2.8</t>
  </si>
  <si>
    <t>Prestación de servicios profesionales para apoyar técnicamente al equipo de analistas y desarrolladores en la determinación detallada de alcance y esfuerzo de sus actividades, su ejecución y seguimiento en procura de apoyar el fortalecimiento de la gestión institucional del IGAC.</t>
  </si>
  <si>
    <t>1100.6.2.2.9</t>
  </si>
  <si>
    <t>Prestación de servicios profesionales para realizar análisis, diseños, desarrollos, pruebas y mantenimientos, de las soluciones tecnológicas del IGAC, en sus componentes back y front en procura de apoyar el fortalecimiento de la gestión institucional del IGAC.</t>
  </si>
  <si>
    <t>1100.6.2.2.10</t>
  </si>
  <si>
    <t>Prestación de servicios profesionales para realizar análisis, diseños, desarrollos, pruebas y mantenimientos en procura de contribuir al fortalecimiento de los sistemas de información</t>
  </si>
  <si>
    <t>1100.6.2.2.11</t>
  </si>
  <si>
    <t>1100.6.2.2.12</t>
  </si>
  <si>
    <t>Prestación de servicios profesionales para realizar la implementación, soporte, mantenimiento y transferencia de conocimiento de la herramienta para la administración de cuentas, en procura de apoyar el fortalecimiento de la gestión institucional del IGAC.</t>
  </si>
  <si>
    <t>1100.6.2.2.13</t>
  </si>
  <si>
    <t>1100.6.2.2.14</t>
  </si>
  <si>
    <t>Prestación de servicios profesionales para administrar y realizar análisis, diseños, desarrollos, pruebas, mantenimientos y documentación de plataformas WEB, Internet e Intranet, en procura de apoyar el fortalecimiento de la gestión institucional del IGAC.</t>
  </si>
  <si>
    <t>DTI-6 Web Master</t>
  </si>
  <si>
    <t>1100.6.2.2.15</t>
  </si>
  <si>
    <t>Prestación de servicios profesionales para desarrollar actividades de seguimiento administrativo y técnico a las actividades del área de acuerdo con los procedimientos y necesidades en procura de apoyar el fortalecimiento de la gestión institucional del IGAC.</t>
  </si>
  <si>
    <t>1100.6.2.2.16</t>
  </si>
  <si>
    <t>Prestación de servicios profesionales para realizar desarrollos, pruebas, mantenimientos y documentación,  así como  gestionar artefactos de software, en procura de apoyar el fortalecimiento de la gestión institucional del IGAC.</t>
  </si>
  <si>
    <t>1100.6.2.2.17</t>
  </si>
  <si>
    <t>Prestación de servicios profesionales para desarrollar actividades de seguimiento, registro y reporte a la gestión del área de acuerdo con los procedimientos y necesidades en procura de apoyar el fortalecimiento de la gestión institucional del IGAC.</t>
  </si>
  <si>
    <t>1100.6.2.2.18</t>
  </si>
  <si>
    <t>Prestación de servicios profesionales para realizar pruebas técnicas y funcionales de los soluciones tecnológicas del IGAC, generando las evidencias y documentación asociada, en procura de apoyar el fortalecimiento de la gestión institucional del IGAC.</t>
  </si>
  <si>
    <t>1100.6.2.2.19</t>
  </si>
  <si>
    <t>1100.6.2.2.20</t>
  </si>
  <si>
    <t>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t>
  </si>
  <si>
    <t>1100.6.2.3.1</t>
  </si>
  <si>
    <t>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t>
  </si>
  <si>
    <t>3.8-4 - Mesa de servicios</t>
  </si>
  <si>
    <t>1100.6.2.3.2</t>
  </si>
  <si>
    <t>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t>
  </si>
  <si>
    <t>1100.6.2.3.3</t>
  </si>
  <si>
    <t>1100.6.2.3.4</t>
  </si>
  <si>
    <t>Prestación de servicios profesionales para realizar las actividades de operación y soporte de solicitudes, incidentes, requerimientos, pruebas técnicas y gestión de la base del conocimiento según los niveles de servicio establecidos en procura de apoyar el fortalecimiento de la gestión institucional del IGAC.</t>
  </si>
  <si>
    <t>1100.6.2.3.5</t>
  </si>
  <si>
    <t>Prestación de servicios  de apoyo para realizar actividades de operación y seguimiento a soporte de solicitudes, incidentes, mejoras y requerimientos según los niveles de servicios establecidos en procura de apoyar el fortalecimiento de la gestión institucional del IGAC.</t>
  </si>
  <si>
    <t>1100.6.2.3.6</t>
  </si>
  <si>
    <t>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t>
  </si>
  <si>
    <t>1100.6.2.3.7</t>
  </si>
  <si>
    <t>1100.6.2.3.8</t>
  </si>
  <si>
    <t>1100.6.2.3.9</t>
  </si>
  <si>
    <t>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t>
  </si>
  <si>
    <t>1100.6.2.3.10</t>
  </si>
  <si>
    <t>1100.6.2.3.11</t>
  </si>
  <si>
    <t>1100.6.2.3.12</t>
  </si>
  <si>
    <t>1100.6.2.3.13</t>
  </si>
  <si>
    <t>Prestación de servicios profesionales para ejecutar actividades de operación y gestión del ciclo de vida de los incidentes y requerimientos de la mesa de servicios, en procura de apoyar el fortalecimiento de la gestión institucional del IGAC.</t>
  </si>
  <si>
    <t>1100.6.2.3.14</t>
  </si>
  <si>
    <t>1100.6.2.3.15</t>
  </si>
  <si>
    <t>Prestación de servicios de apoyo para realizar actividades relacionadas con el soporte técnico audiovisual (Streaming, Teams, TeamsPhone, videoproyección) en procura de apoyar el fortalecimiento de la gestión institucional del IGAC.</t>
  </si>
  <si>
    <t>1200.1</t>
  </si>
  <si>
    <t>1200 - FUNCIONAMIENTO</t>
  </si>
  <si>
    <t>A-02 ADQUISICIÓN DE BIENES Y SERVICIOS</t>
  </si>
  <si>
    <t>A-02-02-02-008-002</t>
  </si>
  <si>
    <t>Prestación de servicios profesionales en los temas legales,administrativos y contractuales que le sean asignados por la Oficina Asesora Jurídica.</t>
  </si>
  <si>
    <t>6</t>
  </si>
  <si>
    <t>1200.2</t>
  </si>
  <si>
    <t>Prestación de servicios profesionales para ejercer la representación judicial y extrajudicial del Instituto Geográfico Agustín Codazzi.</t>
  </si>
  <si>
    <t>1200.3</t>
  </si>
  <si>
    <t xml:space="preserve">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t>
  </si>
  <si>
    <t>5</t>
  </si>
  <si>
    <t>1200.4</t>
  </si>
  <si>
    <t xml:space="preserve">Prestación de servicios profesionales en la gestión jurídica y judicial que le asigne la Oficina Asesora Jurídica en el marco de sus competencias. </t>
  </si>
  <si>
    <t>1200.5</t>
  </si>
  <si>
    <t>Prestación de servicios profesionales para ejercer la representación judicial, extrajudicial y administrativa  en los diferentes procesos en que se encuentre vinculado el IGAC.</t>
  </si>
  <si>
    <t>1200.6</t>
  </si>
  <si>
    <t>Prestación de servicios profesionales para apoyar a la Oficina Asesora Jurídica en la revisión y sustanciación de los procesos disciplinarios, así como en la representación judicial, extrajudicial y administrativa del Instituto y demás temas que le sean asignados.</t>
  </si>
  <si>
    <t>1200.7</t>
  </si>
  <si>
    <t>Prestación de servicios profesionales en representación judicial y extrajudicial de la entidad, así como en la gestión jurídica propia de la OAJ en materia administrativa y constitucional.</t>
  </si>
  <si>
    <t>1200.8</t>
  </si>
  <si>
    <t xml:space="preserve">Prestación de servicios profesionales a la Oficina Asesora Juridica para realizar defensa judicial y extrajudicial de la entidad; así como apoyar en  los diferentes procesos administrativos y normativos a cargo de la OAJ. </t>
  </si>
  <si>
    <t>1200.9</t>
  </si>
  <si>
    <t>Prestación de servicios profesionales a la Oficina Asesora Jurídica en los asuntos relacionados con propiedad intelectual, derechos de autor y protección de datos personales, y de cobro coactivo que se requieran</t>
  </si>
  <si>
    <t>1200.10</t>
  </si>
  <si>
    <t xml:space="preserve">Prestación de servicios profesionales a la OAJ en todos los asuntos jurídicos, administrativos y normativos a cargo de la OAJ </t>
  </si>
  <si>
    <t>1200.11</t>
  </si>
  <si>
    <t>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t>
  </si>
  <si>
    <t>1200.12</t>
  </si>
  <si>
    <t xml:space="preserve">Prestación de servicios de apoyo a la gestión para atender los requerimientos técnicos así como el apoyo documental para resolver las acciones legales y judiciales en las que sea parte o tenga interés el instituto. </t>
  </si>
  <si>
    <t>1200.13</t>
  </si>
  <si>
    <t xml:space="preserve">Prestación de servicios profesionales  para apoyar a la OAJ en la atención de solicitudes judiciales y acciones constitucionales en los que sea vinculado el IGAC. </t>
  </si>
  <si>
    <t>1200.14</t>
  </si>
  <si>
    <t>Prestación de servicios profesionales para apoyar la representación judicial y extrajudicial, así como atender todos los temas administrativos e internos que requiera la OAJ</t>
  </si>
  <si>
    <t>1200.15</t>
  </si>
  <si>
    <t>Prestación de servicios profesionales a la Oficina Asesora Jurídica en los procesos de cobro coactivo y trámites administrativos que se requieran.</t>
  </si>
  <si>
    <t>1200.16</t>
  </si>
  <si>
    <t>Prestar servicios profesionales especializados para apoyar técnica y jurídicamente todos los procesos, etapas y procedimientos establecidos dentro de la Negociación Colectiva del Sector Público adelantada por el IGAC.</t>
  </si>
  <si>
    <t>1200.17</t>
  </si>
  <si>
    <t>1200.18</t>
  </si>
  <si>
    <t>1200.19</t>
  </si>
  <si>
    <t>1200.20</t>
  </si>
  <si>
    <t>1200.21</t>
  </si>
  <si>
    <t>1200.22</t>
  </si>
  <si>
    <t>1200.23</t>
  </si>
  <si>
    <t>1200.24</t>
  </si>
  <si>
    <t>1200.25</t>
  </si>
  <si>
    <t>Prestación de servicios profesionales a la Oficina Asesora Jurídica en los asuntos relacionados con propiedad intelectual, derechos de autor y protección de datos personales.</t>
  </si>
  <si>
    <t>1200.26</t>
  </si>
  <si>
    <t>1200.27</t>
  </si>
  <si>
    <t>1200.28</t>
  </si>
  <si>
    <t>1200.29</t>
  </si>
  <si>
    <t>1200.30</t>
  </si>
  <si>
    <t>1200.31</t>
  </si>
  <si>
    <t>1200.32</t>
  </si>
  <si>
    <t xml:space="preserve">Imprevistos                                                                                                                         </t>
  </si>
  <si>
    <t>1300.1</t>
  </si>
  <si>
    <t>1300 - FUNCIONAMIENTO</t>
  </si>
  <si>
    <t>A-02-02-02-008-003</t>
  </si>
  <si>
    <t>Prestación de servicios profesionales para ejecutar y promover la estrategia de comunicación externa de la Entidad, así como la redacción, desarrollo y revisión de contenidos comunicativos de la Oficina Asesora de Comunicaciones del IGAC.</t>
  </si>
  <si>
    <t>Nación - 10 - Recursos corrientes</t>
  </si>
  <si>
    <t>1300.2</t>
  </si>
  <si>
    <t>1300.3</t>
  </si>
  <si>
    <t>Prestación de Servicios Profesionales para realizar actividades de difusión de contenidos, en articulación con las distintas áreas del instituto, orientadas a fortalecer la estrategia de comunicación interna del IGAC.</t>
  </si>
  <si>
    <t>1300.4</t>
  </si>
  <si>
    <t>Prestación de Servicios Profesionales para diagramar, desarrollar e ilustrar el concepto gráfico de contenidos y/o piezas de piezas de comunicación interna y externa, en la Oficina Asesora de Comunicaciones del IGAC.</t>
  </si>
  <si>
    <t>1300.5</t>
  </si>
  <si>
    <t>1300.6</t>
  </si>
  <si>
    <t>Prestación de servicios profesionales para  desarrollar y ejecutar la estrategia digital en redes sociales del IGAC</t>
  </si>
  <si>
    <t>1300.7</t>
  </si>
  <si>
    <t>A-02-02-01-002-008</t>
  </si>
  <si>
    <t>Adqisición de licencias Adobe</t>
  </si>
  <si>
    <t>MYS010 - Maquinaria de informática y oficina (no activos fijos)</t>
  </si>
  <si>
    <t>1300.8</t>
  </si>
  <si>
    <t>1300.9</t>
  </si>
  <si>
    <t>1300.10</t>
  </si>
  <si>
    <t>1300.11</t>
  </si>
  <si>
    <t>1300.12</t>
  </si>
  <si>
    <t>1400.1</t>
  </si>
  <si>
    <t>1400 - FUNCIONAMIENTO</t>
  </si>
  <si>
    <t>A-02-02-02-008-005</t>
  </si>
  <si>
    <t>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t>
  </si>
  <si>
    <t>1400 - Oficina de Control Interno</t>
  </si>
  <si>
    <t xml:space="preserve">3.6 - Control Interno </t>
  </si>
  <si>
    <t xml:space="preserve">3.6-99 - GND-Control Interno </t>
  </si>
  <si>
    <t>OCI-1 Profesionales Auditores internos.</t>
  </si>
  <si>
    <t>1400.2</t>
  </si>
  <si>
    <t>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t>
  </si>
  <si>
    <t>1400.3</t>
  </si>
  <si>
    <t>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t>
  </si>
  <si>
    <t>1400.4</t>
  </si>
  <si>
    <t>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t>
  </si>
  <si>
    <t>1400.5</t>
  </si>
  <si>
    <t>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</si>
  <si>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1400.6</t>
  </si>
  <si>
    <t>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</si>
  <si>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1400.7</t>
  </si>
  <si>
    <t>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t>
  </si>
  <si>
    <t>1400.8</t>
  </si>
  <si>
    <t>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t>
  </si>
  <si>
    <t>1400.9</t>
  </si>
  <si>
    <t>PRESTACIÓN DE SERVICIOS PROFESIONALES PARA LA REALIZACIÓN DE AUDITORÍAS INTERNAS DE GESTIÓN Y DE LOS SEGUIMIENTOS E INFORMES DE LEY DE ACUERDO CON EL PLAN ANUAL DE AUDITORÍA DEL INSTITUTO.</t>
  </si>
  <si>
    <t>1400.10</t>
  </si>
  <si>
    <t>1400.11</t>
  </si>
  <si>
    <t>1400.12</t>
  </si>
  <si>
    <t>1400.13</t>
  </si>
  <si>
    <t>1400.14</t>
  </si>
  <si>
    <t>1400.15</t>
  </si>
  <si>
    <t>1400.16</t>
  </si>
  <si>
    <t>1400.17</t>
  </si>
  <si>
    <t>1400.18</t>
  </si>
  <si>
    <t>1500.1</t>
  </si>
  <si>
    <t>1500 - FUNCIONAMIENTO</t>
  </si>
  <si>
    <t>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t>
  </si>
  <si>
    <t>1500 - Oficina de Control Interno Disciplinario</t>
  </si>
  <si>
    <t xml:space="preserve">3.7 - Control Interno Disciplinario </t>
  </si>
  <si>
    <t xml:space="preserve">3.7-99 - GND-Control Interno Disciplinario </t>
  </si>
  <si>
    <t>1500 - Por definir</t>
  </si>
  <si>
    <t>1500.2</t>
  </si>
  <si>
    <t xml:space="preserve">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t>
  </si>
  <si>
    <t>1500.3</t>
  </si>
  <si>
    <t>1500.4</t>
  </si>
  <si>
    <t>1500.5</t>
  </si>
  <si>
    <t>1500.6</t>
  </si>
  <si>
    <t>1500.7</t>
  </si>
  <si>
    <t>1500.8</t>
  </si>
  <si>
    <t>1500.9</t>
  </si>
  <si>
    <t>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t>
  </si>
  <si>
    <t>1500.10</t>
  </si>
  <si>
    <t>1500.11</t>
  </si>
  <si>
    <t>1500.12</t>
  </si>
  <si>
    <t>1500.13</t>
  </si>
  <si>
    <t>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</si>
  <si>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1500.14</t>
  </si>
  <si>
    <t>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t>
  </si>
  <si>
    <t>1500.15</t>
  </si>
  <si>
    <t>1500.16</t>
  </si>
  <si>
    <t>1500.17</t>
  </si>
  <si>
    <t>1500.18</t>
  </si>
  <si>
    <t>1500.19</t>
  </si>
  <si>
    <t>1500.20</t>
  </si>
  <si>
    <t>1500.21</t>
  </si>
  <si>
    <t>1500.22</t>
  </si>
  <si>
    <t>1500.23</t>
  </si>
  <si>
    <t>1500.24</t>
  </si>
  <si>
    <t>1500.25</t>
  </si>
  <si>
    <t>1500.26</t>
  </si>
  <si>
    <t>1500.27</t>
  </si>
  <si>
    <t>1500.28</t>
  </si>
  <si>
    <t>1600.1</t>
  </si>
  <si>
    <t>1600 - FUNCIONAMIENTO</t>
  </si>
  <si>
    <t>Prestación de servicios de BPO al amparo del Acuerdo Marco de Colombia Compra Eficiente - Call center</t>
  </si>
  <si>
    <t>1600.2</t>
  </si>
  <si>
    <t>81111812;81111820;81111811;81111805</t>
  </si>
  <si>
    <t>A-02-02-02-008-004</t>
  </si>
  <si>
    <t xml:space="preserve">Contratar los servicios de soporte y mantenimiento del Sistema Digiturno versión 5 con que cuenta la Entidad </t>
  </si>
  <si>
    <t xml:space="preserve">1.3-5 - Evaluación de las expectativas de la ciudadanía </t>
  </si>
  <si>
    <t>1600.3</t>
  </si>
  <si>
    <t>Prestar los servicios profesionales relacionados con el apoyo en la formulación, implementación y seguimiento de las estrategias de participación ciudadana y rendición de cuentas.</t>
  </si>
  <si>
    <t>1600.4</t>
  </si>
  <si>
    <t>Prestar servicios profesionales para la formulación, implementación y seguimiento de la estrategia de Lenguaje Claro e incluyente a nivel nacional.</t>
  </si>
  <si>
    <t>ORC-1 Accesibilidad / lenguaje claro</t>
  </si>
  <si>
    <t>1600.5</t>
  </si>
  <si>
    <t>Prestar los servicios profesionales relacionados con la estrategia, planes y procedimientos del  proceso de gestión de servicio al ciudadano en Sede Central y a nivel nacional.</t>
  </si>
  <si>
    <t>1600.6</t>
  </si>
  <si>
    <t>Prestar los servicios profesionales jurídicos relacionados con el proceso de gestión del servicio al ciudadano en Sede Central</t>
  </si>
  <si>
    <t>ORC-3 Jurídico</t>
  </si>
  <si>
    <t>1600.7</t>
  </si>
  <si>
    <t>Prestar los servicios profesionales de  implementación de la estrategia de relacionamiento con gremios</t>
  </si>
  <si>
    <t>1600.8</t>
  </si>
  <si>
    <t>Prestar los servicios profesionales relacionados con la biblioteca virtual y presencial del proceso de gestión de servicio  al ciudadano</t>
  </si>
  <si>
    <t>1600.9</t>
  </si>
  <si>
    <t>Prestar servicios profesionales a la Oficina de Relación con el Ciudadano del Instituto Geográfico Agustín Codazzi, para apoyar el desarrollo de soluciones de ciencia de datos que soporten la visualización del estado de las PQRSDF a nivel nacional.</t>
  </si>
  <si>
    <t>ORC-4 Ciencia de Datos / Reportes</t>
  </si>
  <si>
    <t>1600.10</t>
  </si>
  <si>
    <t>Prestar los servicios profesionales para apoyar los procesos de contratación de la Oficina de Relación con el Ciudadano</t>
  </si>
  <si>
    <t>1600.11</t>
  </si>
  <si>
    <t>1600.12</t>
  </si>
  <si>
    <t>1600.13</t>
  </si>
  <si>
    <t>1600.14</t>
  </si>
  <si>
    <t>1600.15</t>
  </si>
  <si>
    <t>1600.16</t>
  </si>
  <si>
    <t>1600.17</t>
  </si>
  <si>
    <t>1600.18</t>
  </si>
  <si>
    <t>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t>
  </si>
  <si>
    <t>3000.1</t>
  </si>
  <si>
    <t>3000 - FUNCIONAMIENTO</t>
  </si>
  <si>
    <t>A-02-02-01-003-002</t>
  </si>
  <si>
    <t>Constitución de Caja Menor Sede central</t>
  </si>
  <si>
    <t>MYS099 - Adquisiición materiales y suministros n.c.p</t>
  </si>
  <si>
    <t>3000.2</t>
  </si>
  <si>
    <t>A-02-02-01-003-003</t>
  </si>
  <si>
    <t>Suministro de combustible para el funcionamiento de los vehículos a nivel nacional</t>
  </si>
  <si>
    <t>3000.3</t>
  </si>
  <si>
    <t xml:space="preserve">Prestación de servicio integral de aseo y cafetería para las instalaciones del Instituto </t>
  </si>
  <si>
    <t>Aprobadas</t>
  </si>
  <si>
    <t>SER02 - Servicios de aseo y cafetería</t>
  </si>
  <si>
    <t>3000.4</t>
  </si>
  <si>
    <t>A-02-02-02-006-009</t>
  </si>
  <si>
    <t>Servicios publicos de energia y agua en la sede central</t>
  </si>
  <si>
    <t>SER07 - Servicios públicos</t>
  </si>
  <si>
    <t>3000.5</t>
  </si>
  <si>
    <t>Servicios publicos de energia y agua en la dirección territorial Atlantico</t>
  </si>
  <si>
    <t>3000.6</t>
  </si>
  <si>
    <t>Servicios publicos de energia y agua en la dirección territorial Bolivar</t>
  </si>
  <si>
    <t>3000.7</t>
  </si>
  <si>
    <t>Servicios publicos de energia y agua en la dirección territorial Boyacá</t>
  </si>
  <si>
    <t>3000.8</t>
  </si>
  <si>
    <t>Servicios publicos de energia y agua en la dirección territorial Caldas</t>
  </si>
  <si>
    <t>3000.9</t>
  </si>
  <si>
    <t>Servicios publicos de energia y agua en la dirección territorial caquetá</t>
  </si>
  <si>
    <t>3000.10</t>
  </si>
  <si>
    <t>Servicios publicos de energia y agua en la dirección territorial cauca</t>
  </si>
  <si>
    <t>3000.11</t>
  </si>
  <si>
    <t>Servicios publicos de energia y agua en la dirección territorial cesar</t>
  </si>
  <si>
    <t>3000.12</t>
  </si>
  <si>
    <t>Servicios publicos de energia y agua en la dirección territorial cordoba</t>
  </si>
  <si>
    <t>3000.13</t>
  </si>
  <si>
    <t>Servicios publicos de energia y agua en la dirección territorial guajira</t>
  </si>
  <si>
    <t>3000.14</t>
  </si>
  <si>
    <t>Servicios publicos de energia y agua en la dirección territorial huila</t>
  </si>
  <si>
    <t>3000.15</t>
  </si>
  <si>
    <t>Servicios publicos de energia y agua en la dirección territorial magdalena</t>
  </si>
  <si>
    <t>3000.16</t>
  </si>
  <si>
    <t>Servicios publicos de energia y agua en la dirección territorial meta</t>
  </si>
  <si>
    <t>3000.17</t>
  </si>
  <si>
    <t>Servicios publicos de energia y agua en la dirección territorial nariño</t>
  </si>
  <si>
    <t>3000.18</t>
  </si>
  <si>
    <t>Servicios publicos de energia y agua en la dirección territorial norte de santander</t>
  </si>
  <si>
    <t>3000.19</t>
  </si>
  <si>
    <t>Servicios publicos de energia y agua en la dirección territorial quindio</t>
  </si>
  <si>
    <t>3000.20</t>
  </si>
  <si>
    <t>Servicios publicos de energia y agua en la dirección territorial risaralda</t>
  </si>
  <si>
    <t>3000.21</t>
  </si>
  <si>
    <t>Servicios publicos de energia y agua en la dirección territorial santander</t>
  </si>
  <si>
    <t>3000.22</t>
  </si>
  <si>
    <t>Servicios publicos de energia y agua en la dirección territorial sucre</t>
  </si>
  <si>
    <t>3000.23</t>
  </si>
  <si>
    <t>Servicios publicos de energia y agua en la dirección territorial tolima</t>
  </si>
  <si>
    <t>3000.24</t>
  </si>
  <si>
    <t>Servicios publicos de energia y agua en la dirección territorial valle</t>
  </si>
  <si>
    <t>3000.25</t>
  </si>
  <si>
    <t>Servicios publicos de energia y agua en la dirección territorial casanare</t>
  </si>
  <si>
    <t>3000.26</t>
  </si>
  <si>
    <t>A-02-02-02-007-001</t>
  </si>
  <si>
    <t>Adquisición de seguros de bienes del IGAC</t>
  </si>
  <si>
    <t>3000.27</t>
  </si>
  <si>
    <t>Adquisición de SOAT para los vehículos del parque automotor</t>
  </si>
  <si>
    <t>3000.28</t>
  </si>
  <si>
    <t>Adquisición de seguros de vehículos para el parque automotor</t>
  </si>
  <si>
    <t>3000.29</t>
  </si>
  <si>
    <t>Costos bancarios generados en la operación de tesoreria</t>
  </si>
  <si>
    <t>SER010 - Gastos financieros</t>
  </si>
  <si>
    <t>3000.30</t>
  </si>
  <si>
    <t>A-02-02-02-007-002</t>
  </si>
  <si>
    <t>Pago cuota de administracion sede central</t>
  </si>
  <si>
    <t>SER08 - Arrendamiento de bienes inmuebles</t>
  </si>
  <si>
    <t>3000.31</t>
  </si>
  <si>
    <t>Pago cuota de administración en la dirección territorial caldas</t>
  </si>
  <si>
    <t>3000.32</t>
  </si>
  <si>
    <t>Pago cuota de administración en la dirección territorial cesar</t>
  </si>
  <si>
    <t>3000.33</t>
  </si>
  <si>
    <t>Pago cuota de administración en la dirección territorial magdalena</t>
  </si>
  <si>
    <t>3000.34</t>
  </si>
  <si>
    <t>Pago cuota de administración en la dirección territorial meta</t>
  </si>
  <si>
    <t>3000.35</t>
  </si>
  <si>
    <t>Pago cuota de administración en la dirección territorial nariño</t>
  </si>
  <si>
    <t>3000.36</t>
  </si>
  <si>
    <t>Pago cuota de administración en la dirección territorial norte de santander</t>
  </si>
  <si>
    <t>3000.37</t>
  </si>
  <si>
    <t>Pago cuota de administración en la dirección territorial quindio</t>
  </si>
  <si>
    <t>3000.38</t>
  </si>
  <si>
    <t>Pago cuota de administración en la dirección territorial risaralda</t>
  </si>
  <si>
    <t>3000.39</t>
  </si>
  <si>
    <t>Pago cuota de administración en la dirección territorial santander</t>
  </si>
  <si>
    <t>3000.40</t>
  </si>
  <si>
    <t>Pago cuota de administración en la dirección territorial sucre</t>
  </si>
  <si>
    <t>3000.41</t>
  </si>
  <si>
    <t>Arriendo de una bodega en la DirecciónTerritorial Bolivar</t>
  </si>
  <si>
    <t>3000.42</t>
  </si>
  <si>
    <t>Arriendo de una bodega en la DirecciónTerritorial Boyacá</t>
  </si>
  <si>
    <t>3000.43</t>
  </si>
  <si>
    <t>Arriendo de un parqueadero en la DirecciónTerritorial Boyacá</t>
  </si>
  <si>
    <t>3000.44</t>
  </si>
  <si>
    <t>Arriendo de una sede en la DirecciónTerritorial Casanare</t>
  </si>
  <si>
    <t>3000.45</t>
  </si>
  <si>
    <t>Arriendo de una bodega en la DirecciónTerritorial Cauca</t>
  </si>
  <si>
    <t>3000.46</t>
  </si>
  <si>
    <t>Arriendo de una bodega en la DirecciónTerritorial Cesar</t>
  </si>
  <si>
    <t>3000.47</t>
  </si>
  <si>
    <t>Arriendo de una bodega en la DirecciónTerritorial Magdalena</t>
  </si>
  <si>
    <t>3000.48</t>
  </si>
  <si>
    <t>Arriendo de un parqueadero en la DirecciónTerritorial Magdalena</t>
  </si>
  <si>
    <t>3000.49</t>
  </si>
  <si>
    <t>Arriendo de una bodega en la DirecciónTerritorial Nariño</t>
  </si>
  <si>
    <t>3000.50</t>
  </si>
  <si>
    <t>Arriendo de un parqueadero en la DirecciónTerritorial Norte de Santander</t>
  </si>
  <si>
    <t>3000.51</t>
  </si>
  <si>
    <t>Arriendo de una bodega en la DirecciónTerritorial Norte de Santander</t>
  </si>
  <si>
    <t>3000.52</t>
  </si>
  <si>
    <t>Arriendo de parqueaderos en la DirecciónTerritorial Risaralda</t>
  </si>
  <si>
    <t>3000.53</t>
  </si>
  <si>
    <t>Arriendo de un parqueadero en la DirecciónTerritorial Tolima</t>
  </si>
  <si>
    <t>3000.54</t>
  </si>
  <si>
    <t>Arriendo de una bodega en la DirecciónTerritorial Valle</t>
  </si>
  <si>
    <t>3000.55</t>
  </si>
  <si>
    <t xml:space="preserve">Servicios públicos de telefonía en la sede central </t>
  </si>
  <si>
    <t>3000.56</t>
  </si>
  <si>
    <t>Servicios públicos de telefonía en la dirección territorial bolivar</t>
  </si>
  <si>
    <t>3000.57</t>
  </si>
  <si>
    <t>Servicios públicos de telefonía en la dirección territorial caldas</t>
  </si>
  <si>
    <t>3000.58</t>
  </si>
  <si>
    <t>Servicios públicos de telefonía en la dirección territorial cauca</t>
  </si>
  <si>
    <t>3000.59</t>
  </si>
  <si>
    <t>Servicios públicos de telefonía en la dirección territorial huila</t>
  </si>
  <si>
    <t>3000.60</t>
  </si>
  <si>
    <t>Servicios públicos de telefonía en la dirección territorial nariño</t>
  </si>
  <si>
    <t>3000.61</t>
  </si>
  <si>
    <t>Servicios públicos de telefonía en la dirección territorial norte de santander</t>
  </si>
  <si>
    <t>3000.62</t>
  </si>
  <si>
    <t>Servicios públicos de telefonía en la dirección territorial quindio</t>
  </si>
  <si>
    <t>3000.63</t>
  </si>
  <si>
    <t>Servicios públicos de telefonía en la dirección territorial risaralda</t>
  </si>
  <si>
    <t>3000.64</t>
  </si>
  <si>
    <t>Servicios públicos de telefonía en la dirección territorial santander</t>
  </si>
  <si>
    <t>3000.65</t>
  </si>
  <si>
    <t>Servicios públicos de telefonía en la dirección territorial sucre</t>
  </si>
  <si>
    <t>3000.66</t>
  </si>
  <si>
    <t>Servicios públicos de telefonía en la dirección territorial valle</t>
  </si>
  <si>
    <t>3000.67</t>
  </si>
  <si>
    <t>Adquisición del servicio de vigilancia y seguridad privada para el IGAC</t>
  </si>
  <si>
    <t>SER025 - Seguridad y Vigilancia</t>
  </si>
  <si>
    <t>3000.68</t>
  </si>
  <si>
    <t>A-02-02-02-009-004</t>
  </si>
  <si>
    <t>Servicios públicos de alcantarillado en la sede central</t>
  </si>
  <si>
    <t>3000.69</t>
  </si>
  <si>
    <t>Servicios públicos de alcantarillado</t>
  </si>
  <si>
    <t>3000.70</t>
  </si>
  <si>
    <t>3000.71</t>
  </si>
  <si>
    <t>3000.72</t>
  </si>
  <si>
    <t>3000.73</t>
  </si>
  <si>
    <t>3000.74</t>
  </si>
  <si>
    <t>3000.75</t>
  </si>
  <si>
    <t>3000.76</t>
  </si>
  <si>
    <t>3000.77</t>
  </si>
  <si>
    <t>3000.78</t>
  </si>
  <si>
    <t>3000.79</t>
  </si>
  <si>
    <t>3000.80</t>
  </si>
  <si>
    <t>3000.81</t>
  </si>
  <si>
    <t>3000.82</t>
  </si>
  <si>
    <t>3000.83</t>
  </si>
  <si>
    <t>3000.84</t>
  </si>
  <si>
    <t>3000.85</t>
  </si>
  <si>
    <t>3000.86</t>
  </si>
  <si>
    <t>A-02-02-02-010</t>
  </si>
  <si>
    <t>Viaticos de los funcionarios de la secreatria general</t>
  </si>
  <si>
    <t>3000.87</t>
  </si>
  <si>
    <t>A-02-02-02-006-004</t>
  </si>
  <si>
    <t>Gastos de transporte para los funcionarios de la secreatria general</t>
  </si>
  <si>
    <t>3000.88</t>
  </si>
  <si>
    <t>Honorarios para el consejo directivo</t>
  </si>
  <si>
    <t>SER026 - Honorarios Consejo Directivo</t>
  </si>
  <si>
    <t>3000.89</t>
  </si>
  <si>
    <t>Prestación de servicios profesionales para la emisión de la facturación electrónica, por ventas de cartera y elaboración de cuentas de cobro de los convenios celebrados por el IGAC.</t>
  </si>
  <si>
    <t>3000.90</t>
  </si>
  <si>
    <t>Prestación de servicios profesionales para el registro y depuración de las cuentas del balance de impuestos, elaboración y consolidación de la información para la presentación de las declaraciones tributarias</t>
  </si>
  <si>
    <t>3000.91</t>
  </si>
  <si>
    <t>Prestación de servicios profesionales para la elaboración, control, revisión y seguimiento de las cuentas por pagar y las obligaciones de personas jurídicas y naturales, que realice la subdirección administrativa y financiera</t>
  </si>
  <si>
    <t>3000.92</t>
  </si>
  <si>
    <t>Prestación de servicios profesionales para apoyar en la gestión de procesos financieros y contables en la ejecución del proceso de conciliaciones bancarias, causación de ventas de contado, control y seguimiento de la legalización de operaciones reciprocas.</t>
  </si>
  <si>
    <t>3000.93</t>
  </si>
  <si>
    <t>Prestar servicios profesionales para realizar la gestión de las actividades del proceso de tesorería en la Subdirección Administrativa y Financiera del IGAC</t>
  </si>
  <si>
    <t>3000.94</t>
  </si>
  <si>
    <t xml:space="preserve">Prestación de servicios profesionales para  realizar el seguimiento, análisis y orientación a las actividades del componente jurídico y jurídico - catastral de los proyectos de formación y actualización catastral  a cargo del IGAC en el marco del programa para la adopción e implementación de un catastro multipropósito rural-urbano. </t>
  </si>
  <si>
    <t>3000.95</t>
  </si>
  <si>
    <t>3000.96</t>
  </si>
  <si>
    <t>Prestar los servicios profesionales para apoyar al IGAC en asuntos jurídicos, adminsitrativos y contractuales en el marco de los procesos de gestión catastral</t>
  </si>
  <si>
    <t>3000.97</t>
  </si>
  <si>
    <t>Prestar los servicios profesionales para apoyar al Instituto Geografico Agustin Codazzi en asuntos relacionados con el componente financiero de los proyectos de inversión en el marco de los procesos de gestión catastral</t>
  </si>
  <si>
    <t>3000.98</t>
  </si>
  <si>
    <t>Prestación de servicios profesionales para realizar la gestión de ingresos, consolidar los movimientos bancarios de las cuentas, revisar los consolidados de ventas del centro de información, así como los ingresos por cartera a nivel nacional.</t>
  </si>
  <si>
    <t>3000.99</t>
  </si>
  <si>
    <t>Prestación de servicios para apoyar en la gestión de temas presupuestales e informes de la ejecución presupuestal para en instituto geográfico agustín codazzi.</t>
  </si>
  <si>
    <t>3000.100</t>
  </si>
  <si>
    <t>Prestación de servicios profesionales para realizar el apoyo a la planeación y seguimiento a los procesos de conservación catastral en el marco de las funciones del IGAC como gestor catastral.</t>
  </si>
  <si>
    <t>3000.101</t>
  </si>
  <si>
    <t>Prestación de servicios profesionales para realizar el apoyo a la planeación y seguimiento al componente económico de los proyectos de actualización y formación catastral con enfoque multipropósito que ejecute el IGAC en el marco de sus funciones como gestor catastral.</t>
  </si>
  <si>
    <t>3000.102</t>
  </si>
  <si>
    <t>Prestación de servicios profesionales para realizar el apoyo técnico en los componentes físico y jurídico de los procesos de formación y actualización catastral con enfoque multipropósito que ejecute el IGAC en el marco de sus funciones como gestor catastral.</t>
  </si>
  <si>
    <t>3000.103</t>
  </si>
  <si>
    <t>Prestación de servicios profesionales para la planeación y revisión técnica en los componentes físico, jurídico y económico de los procesos de formación y actualización catastral con enfoque multipropósito que ejecute el IGAC en el marco de sus funciones como gestor catastral.</t>
  </si>
  <si>
    <t>3000.104</t>
  </si>
  <si>
    <t>Prestación de servicios profesionales para apoyar la planeación, elaboración y/o revisión del componente económico de los procesos de gestión catastral multipropósito que realice el IGAC como gestor catastral, ya sea mediante operación directa o mediante la contratación de operadores.</t>
  </si>
  <si>
    <t>3000.105</t>
  </si>
  <si>
    <t>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t>
  </si>
  <si>
    <t>3000.106</t>
  </si>
  <si>
    <t>3000.107</t>
  </si>
  <si>
    <t>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t>
  </si>
  <si>
    <t>3000.108</t>
  </si>
  <si>
    <t>3000.109</t>
  </si>
  <si>
    <t>Prestación de servicios como apoyo técnico-operativo en la realización de las actividades relacionadas con el componente económico de los proyectos de valoración masiva y puntual que se ejecuten en el IGAC</t>
  </si>
  <si>
    <t>3000.110</t>
  </si>
  <si>
    <t>Prestación de servicios profesionales para conceptualizar, diseñar y desarrollar las soluciones para la validación y consulta de la información catastral actualizada y/o formada de acuerdo a los lineamientos técnicos definidos por el IGAC en el estandar LADM</t>
  </si>
  <si>
    <t>3000.111</t>
  </si>
  <si>
    <t>Prestación de servicios profesionales para realizar el seguimiento y control de los costos de los proyectos de formación y actualización catastral multipropósito a cargo del IGAC.</t>
  </si>
  <si>
    <t>3000.112</t>
  </si>
  <si>
    <t>Prestación de servicios profesionales para realizar el seguimiento y control de los proyectos de gestión catastral para la formación y actualización en la región asignada, así como la verificación al cumplimiento de los procedimientos que se definan para su desarrollo</t>
  </si>
  <si>
    <t>3000.113</t>
  </si>
  <si>
    <t>3000.114</t>
  </si>
  <si>
    <t>Prestación de servicios profesionales para la validación, consolidación, control y publicación de la información catastral en su componente geográfico de acuerdo a los lineamientos técnicos determinados por el IGAC, en el marco de los distintos procesos catastrales.</t>
  </si>
  <si>
    <t>3000.115</t>
  </si>
  <si>
    <t>Prestación de servicios profesionales para realizar seguimiento y monitoreo de los proyectos de gestión catastral a cargo del IGAC.</t>
  </si>
  <si>
    <t>3000.116</t>
  </si>
  <si>
    <t>3000.117</t>
  </si>
  <si>
    <t>Prestación de servicios profesionales para realizar el seguimiento, planeación y control de los proyectos de actualización y gestión catastral con enfoque multipropósito, adelantados por la subdirección de proyectos de la Dirección de Gestión Catastral</t>
  </si>
  <si>
    <t>3000.118</t>
  </si>
  <si>
    <t>3000.119</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</si>
  <si>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</si>
  <si>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3000.120</t>
  </si>
  <si>
    <t>Prestación de servicios profesionales, para realizar el seguimiento y control de las actividades del Pre-Reconocimiento predial y control de calidad a la elaboración de los diagnósticos, marcas y mallas de información catastral, requeridos para los procesos de formación y actualización catastral con enfoque multipropósito.</t>
  </si>
  <si>
    <t>3000.121</t>
  </si>
  <si>
    <t>Prestación de servicios profesionales para elaborar, gestionar, organizar y establecer el sistema de almacenamiento de archivos requeridos para los procesos de formación y actualización catastral con enfoque multipropósito.</t>
  </si>
  <si>
    <t>3000.122</t>
  </si>
  <si>
    <t>Prestación de servicios profesionales para realizar el seguimiento a los procesos de evaluación y aseguramiento de calidad interna y externa  de acuerdo a las especificaciones técnicas de los productos catastrales.</t>
  </si>
  <si>
    <t>3000.123</t>
  </si>
  <si>
    <t>Prestación de servicios profesionales para realizar las actividades del aseguramiento y evaluación de calidad del componente físico de los productos generados en los procesos de formación y actualización catastral multiproposito</t>
  </si>
  <si>
    <t>3000.124</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</si>
  <si>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</si>
  <si>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3000.125</t>
  </si>
  <si>
    <t xml:space="preserve">Prestación de servicios profesionales para el aseguramiento de calidad en la interrelación catastro – registro y manejo de herramientas de captura en los procesos de actualización y/o formación catastral </t>
  </si>
  <si>
    <t>3000.126</t>
  </si>
  <si>
    <t>3000.127</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</si>
  <si>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t>
  </si>
  <si>
    <t>3000.128</t>
  </si>
  <si>
    <t>Prestación de servicios profesionales para orientar técnicamente los proyectos y procesos catastrales, definidos por el IGAC para los procesos de formación y actualización catastral con enfoque multipropósito.</t>
  </si>
  <si>
    <t>3000.129</t>
  </si>
  <si>
    <t>Prestación de servicios profesionales para realizar el proceso SIG que requiere la información catastral en marco de los distintos procesos catastrales realizados en los municipios jurisdicción del IGAC.</t>
  </si>
  <si>
    <t>3000.130</t>
  </si>
  <si>
    <t>Prestación de serviciós profesionales para brindar acompañamiento al grupo de seguimiento, monitoreo  y  realizar el análisis, diseño e implementación del backend para los módulos requeridos en el sistema integrado de gestión de proyectos que permitan apoyar los procesos de formación y actualización catastral.</t>
  </si>
  <si>
    <t>3000.131</t>
  </si>
  <si>
    <t>Prestación de servicios profesionales  para realizar el seguimiento a los procesos de evaluación y aseguramiento de calidad interna y externa  de acuerdo a las especificaciones técnicas de los productos catastrales</t>
  </si>
  <si>
    <t>3000.132</t>
  </si>
  <si>
    <t>Prestación de servicios profesionales para apoyar en el procesamiento, consolidación, análisis y seguimiento de la información catastral en su componente alfanumérico en marco de los distintos procesos catastrales con enfoque multipropósito de acuerdo a los lineamientos del IGAC</t>
  </si>
  <si>
    <t>3000.133</t>
  </si>
  <si>
    <t>Prestación de servicios profesionales para el aseguramiento de calidad en la interrelación catastro – registro y manejo de herramientas de captura en los procesos de actualización y/o formación catastral</t>
  </si>
  <si>
    <t>3000.134</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</si>
  <si>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a cargo del IGAC</t>
  </si>
  <si>
    <t>3000.135</t>
  </si>
  <si>
    <t>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por el IGAC.</t>
  </si>
  <si>
    <t>3000.136</t>
  </si>
  <si>
    <t>3000.137</t>
  </si>
  <si>
    <t>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</si>
  <si>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3000.138</t>
  </si>
  <si>
    <t>Prestación de servicios técnicos para el apoyo administrativo derivado de la gestión de la información catastral.</t>
  </si>
  <si>
    <t>3000.139</t>
  </si>
  <si>
    <t>Prestación de servicios para implementar y documentar los modelos de procesos de la actualización y formación catastral para la generación de indicadores que sirvan de apoyo al monitoreo operativo de los proyectos.</t>
  </si>
  <si>
    <t>3000.140</t>
  </si>
  <si>
    <t>Prestación de servicios profesionales para la interpretación, consolidación, y publicación de la información catastral en el componente geográfico de los municipios a cargo del IGAC.</t>
  </si>
  <si>
    <t>3000.141</t>
  </si>
  <si>
    <t>Prestación de servicios profesionales para realizar actividades de mantenimiento y soporte de la infraestructura de software requerida durante el  proceso de cierre de vigencia de los procesos catastrales y apertura de la conservación en lo relacionado con el componente SIG del Sistema Nacional Catastral y el de Captura de Información Catastral - CICA.</t>
  </si>
  <si>
    <t>3000.142</t>
  </si>
  <si>
    <t>Prestación de servicios profesionales para realizar actividades de soporte de la infraestructura de software requerida durante el  proceso de cierre de vigencia de los procesos catastrales y apertura de la conservación, en lo relacionado con el Sistema Nacional Catastral - SNC y el de Captura de Información Catastral - CICA.</t>
  </si>
  <si>
    <t>3000.143</t>
  </si>
  <si>
    <t>Prestación de servicios profesionales para realizar actividades de soporte del nivel dos de la mesa de servicios durante el  proceso de cierre de vigencia de los procesos catastrales y apertura de la conservación, en lo relacionado con el componente SIG del Sistema Nacional Catastral - SNC.</t>
  </si>
  <si>
    <t>3000.144</t>
  </si>
  <si>
    <t>Prestación de servicios profesionales para realizar actividades de mantenimiento y soporte de la infraestructura de software requerida durante el  proceso de cierre de vigencia de los procesos catastrales y apertura de la conservación, en lo relacionado con el componente de base de datos del Sistema Nacional Catastral.</t>
  </si>
  <si>
    <t>3000.145</t>
  </si>
  <si>
    <t>Prestación de servicios profesionales para realizar actividades de mantenimiento y soporte de la infraestructura de software requerida durante el  proceso de cierre de vigencia de los procesos catastrales y apertura de la conservación, en lo relacionado con el Sistema Nacional Catastral.</t>
  </si>
  <si>
    <t>3000.146</t>
  </si>
  <si>
    <t xml:space="preserve">Prestación de servicios profesionales para realizar actividades de soporte de la infraestructura de software requerida durante el  proceso de cierre de vigencia de los procesos catastrales y apertura de la conservación, en lo relacionado con el componente SIG del Sistema Nacional Catastral - SNC y el de Captura de Información Catastral - CICA. </t>
  </si>
  <si>
    <t>3000.147</t>
  </si>
  <si>
    <t>Prestación de servicios profesionales para realizar actividades de soporte nivel dos y tres de la mesa de servicios durante el  proceso de cierre de vigencia de los procesos catastrales y apertura de la conservación, en lo relacionado con el componente alfanumérico y de base de datos del Sistema Nacional Catastral - SNC.</t>
  </si>
  <si>
    <t>3000.148</t>
  </si>
  <si>
    <t>Prestación de servicios profesionales para realizar actividades de soporte nivel dos de la mesa de servicios durante el  proceso de cierre de vigencia de los procesos catastrales y apertura de la conservación, en lo relacionado con el Sistema Nacional Catastral - SNC y el de Captura de Información Catastral - CICA.</t>
  </si>
  <si>
    <t>3000.149</t>
  </si>
  <si>
    <t>Prestación de servicios profesionales para realizar la administración de la capa media (middleware) de los sistemas misionales, administrativos y de apoyo de la entidad en ambientes de pruebas y producción  para apoyar la operación tecnológica del IGAC a nivel Nacional</t>
  </si>
  <si>
    <t>3000.150</t>
  </si>
  <si>
    <t>Prestación de servicios profesionales para  gestionar, configurar, administrar, monitorear y soportar la infraestructura tecnológica de bases de datos de los sistemas de informaicón de la Entidad</t>
  </si>
  <si>
    <t>3000.151</t>
  </si>
  <si>
    <t>Prestación de servicios para realizar actividades de operación y seguimiento a soporte de solicitudes, incidentes, mejoras y requerimientos según los niveles de servicios establecidos para apoyar la operación de los servicios tecnológicos de la Entidad</t>
  </si>
  <si>
    <t>3000.152</t>
  </si>
  <si>
    <t>Prestación de servicios para realizar actividades de operación, soporte, mantenimiento y monitoreo a las plataformas tecnológicas, equipos periféricos (impresoras, plotter, escáner entre otros), según los niveles de servicio establecidos, para apoyar la operación de los servicios tecnológicos de la Entidad</t>
  </si>
  <si>
    <t>3000.153</t>
  </si>
  <si>
    <t>3000.154</t>
  </si>
  <si>
    <t>Prestación de servicios profesionales para realizar actividades de mantenimiento de la infraestructura de software requerida durante el  proceso de cierre de vigencia de los procesos catastrales y apertura de la conservación del Sistema Nacional Catastral.</t>
  </si>
  <si>
    <t>3000.155</t>
  </si>
  <si>
    <t>Prestación de servicios profesionales para realizar actividades de análisis de requerimietnos, pruebas y soporte de la infraestructura de software requerida durante el  proceso de cierre catastral y apertura de la conservación del Sistema Nacional Catastral.</t>
  </si>
  <si>
    <t>3000.156</t>
  </si>
  <si>
    <t>Prestar los servicios profesionales para apoyar al IGAC en el cumplimiento de las metas, así como las actividades relacionadas con el seguimiento y ejecución de los proyectos de inversión en el marco de los procesos de gestión catastral.</t>
  </si>
  <si>
    <t>3000.157</t>
  </si>
  <si>
    <t>Prestar los servicios profesionales para apoyar al IGAC en asuntos administrativos, financieros y contractuales que se requieran para el cumplimiento de metas y objetivos trazados por la Entidad en el marco de los procesos de gestión catastral</t>
  </si>
  <si>
    <t>3000.158</t>
  </si>
  <si>
    <t>Prestar los servicios profesionales para apoyar el desarrollo de actividades administrativas, presupuestales y misionales del Instituto Geografico Agustin Codazzi en el marco de los procesos de gestión catastral.</t>
  </si>
  <si>
    <t>3000.159</t>
  </si>
  <si>
    <t>Prestación de servicios personales para apoyar la gestión en viaticos del instituto geográfico agustín codazzi.</t>
  </si>
  <si>
    <t>3000.160</t>
  </si>
  <si>
    <t>Prestación de servicios personales para apoyar la gestión en la tesorería del Instituto Geográfico Agustín Codazz</t>
  </si>
  <si>
    <t>3000.161</t>
  </si>
  <si>
    <t>Prestación de servicios tecnicos para apoyar en el  trámite de las cuentas de cobro de los contratistas  y demas tareas admistrativas asigandas.</t>
  </si>
  <si>
    <t>3000.162</t>
  </si>
  <si>
    <t>Prestación de servicios profesionales especializados para apoyar en el desarrollo, coordinación, control y tramites necesarios en los procesos y funciones relacionadas en la gestión del talento humano y demás de la secreatria general.</t>
  </si>
  <si>
    <t>3000.163</t>
  </si>
  <si>
    <t>Prestación de servicios profesionales especializados para la estructuración de los procesos contractuales y la atención de los asuntos jurídicos de conocimiento de la Subdirección Administrativa y Financiera del IGAC.</t>
  </si>
  <si>
    <t>3000.164</t>
  </si>
  <si>
    <t>Prestación de servicios profesionales especializados para la atención de los asuntos relacionados con la programación, control y seguimiento presupuestal y los asuntos relacionados con el PAA de la Subdirección Administrativa y Financiera</t>
  </si>
  <si>
    <t>3000.165</t>
  </si>
  <si>
    <t>Prestación de servicios profesionales especializados para apoyar el proceso contable relacionado con las conciliaciones de cuentas recíprocas y registro de ventas de contado del IGAC.</t>
  </si>
  <si>
    <t>3000.166</t>
  </si>
  <si>
    <t>Prestación de servicios profesionales para la revisión y conciliación de cuentas y el registro de transacciones contables del IGAC.</t>
  </si>
  <si>
    <t>3000.167</t>
  </si>
  <si>
    <t>Prestación de servicios profesionales especializados para la administración del aplicativo de facturación de ventas de contado, registro contable en el aplicativo SIIF Nación y demás procesos del GIT de Contabilidad del IGAC.</t>
  </si>
  <si>
    <t>3000.168</t>
  </si>
  <si>
    <t>Prestación de servicios profesionales especializados para la revisión, validación y articulación de los procesos y procedimientos contables del IGAC.</t>
  </si>
  <si>
    <t>3000.169</t>
  </si>
  <si>
    <t>3000.170</t>
  </si>
  <si>
    <t>Prestación de servicios profesionales especializados para la revisión, validación y articulación de los procesos y procedimientos contables y tributarios del IGAC.</t>
  </si>
  <si>
    <t>3000.171</t>
  </si>
  <si>
    <t>Prestación de servicios profesionales especializados para realizar el registro, revisión y consolidación de las cuentas bancarias, así como, la revisión de informes del recaudo de ventas del IGAC.</t>
  </si>
  <si>
    <t>3000.172</t>
  </si>
  <si>
    <t>Prestación de servicios profesionales para la elaboración de ordenes de pago y conciliaciones y gastos bancarios del IGAC</t>
  </si>
  <si>
    <t>3000.173</t>
  </si>
  <si>
    <t>Prestación de servicios profesionales especializados para la elaboración y revisión del informe de ingresos, órdenes de pago y pago de impuestos del IGAC.</t>
  </si>
  <si>
    <t>3000.174</t>
  </si>
  <si>
    <t>Prestación de servicios personales para apoyar la gestión administrativa de la tesorería, así como la generación de órdenes de pago, revisión de pagos en SECOP II del Instituto Geográfico Agustín Codazzi.</t>
  </si>
  <si>
    <t>3000.175</t>
  </si>
  <si>
    <t>Prestación de servicios de apoyo a la gestión en los asuntos presupuestales a cargo de la Subdirección Administrativa y Financiera</t>
  </si>
  <si>
    <t>3000.176</t>
  </si>
  <si>
    <t>3000.177</t>
  </si>
  <si>
    <t>Prestación de servicios profesionales para realizar el procesamiento de datos e información generada al interior del almacén general del IGAC</t>
  </si>
  <si>
    <t>3000.178</t>
  </si>
  <si>
    <t>Prestación de servicios profesionales especializados para realizar el control y seguimiento al plan anual de adquisiciones, elaboración de informes, asi como las demás necesidades de adquisiciones que requiera la entidad.</t>
  </si>
  <si>
    <t>3000.179</t>
  </si>
  <si>
    <t xml:space="preserve">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t>
  </si>
  <si>
    <t>3000.180</t>
  </si>
  <si>
    <t xml:space="preserve">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t>
  </si>
  <si>
    <t>3000.181</t>
  </si>
  <si>
    <t>3000.182</t>
  </si>
  <si>
    <t>3000.183</t>
  </si>
  <si>
    <t>Prestación de servicios profesionales para apoyar al GIT Gestión Contractual en los procesos sancionatorios por presuntos incumplimientos contractuales así como en la revisión y seguimiento de las liquidaciones de los contratos y convenios suscritos por el IGAC.</t>
  </si>
  <si>
    <t>3000.184</t>
  </si>
  <si>
    <t>Prestación de servicios profesionales para la gestión administrativa y contractual derivados de los procesos de contratación adelantados por el GIT Gestión Contractual en todas sus etapas.</t>
  </si>
  <si>
    <t>3000.185</t>
  </si>
  <si>
    <t>Prestación de servicios profesionales para realizar actividades relacionadas con el trámite y seguimiento de procesos de contratación en la etapa precontractual.</t>
  </si>
  <si>
    <t>3000.186</t>
  </si>
  <si>
    <t>Prestación de servicios personales para apoyar las actividades de gestión documental en el git gestión contractual</t>
  </si>
  <si>
    <t>3000.187</t>
  </si>
  <si>
    <t>Prestación de servicios de apoyo a la gestión para revisar en las diferentes etapas de los procesos de contratación que ingresen al git gestión contractual así como apoyar la verificación de los mismos en las plataformas dispuestas para ello.</t>
  </si>
  <si>
    <t>3000.188</t>
  </si>
  <si>
    <t>3000.189</t>
  </si>
  <si>
    <t>3000.190</t>
  </si>
  <si>
    <t>3000.191</t>
  </si>
  <si>
    <t>Constitución de Caja Menor dirección territorial atlantico</t>
  </si>
  <si>
    <t>3000.192</t>
  </si>
  <si>
    <t>Constitución de Caja Menor dirección territorial Bolivar</t>
  </si>
  <si>
    <t>3000.193</t>
  </si>
  <si>
    <t>Constitución de Caja Menor dirección territorial Boyaca</t>
  </si>
  <si>
    <t>3000.194</t>
  </si>
  <si>
    <t>Constitución de Caja Menor dirección territorial Caldas</t>
  </si>
  <si>
    <t>3000.195</t>
  </si>
  <si>
    <t>Constitución de Caja Menor dirección territorial Caqueta</t>
  </si>
  <si>
    <t>3000.196</t>
  </si>
  <si>
    <t>Constitución de Caja Menor dirección territorial Casanare</t>
  </si>
  <si>
    <t>3000.197</t>
  </si>
  <si>
    <t>Constitución de Caja Menor dirección territorial Cauca</t>
  </si>
  <si>
    <t>3000.198</t>
  </si>
  <si>
    <t>Constitución de Caja Menor dirección territorial Cesar</t>
  </si>
  <si>
    <t>3000.199</t>
  </si>
  <si>
    <t>Constitución de Caja Menor dirección territorial Cordoba</t>
  </si>
  <si>
    <t>3000.200</t>
  </si>
  <si>
    <t>Constitución de Caja Menor dirección territorial Cundinamarca</t>
  </si>
  <si>
    <t>3000.201</t>
  </si>
  <si>
    <t>Constitución de Caja Menor dirección territorial Guajira</t>
  </si>
  <si>
    <t>3000.202</t>
  </si>
  <si>
    <t>Constitución de Caja Menor dirección territorial Huila</t>
  </si>
  <si>
    <t>3000.203</t>
  </si>
  <si>
    <t>Constitución de Caja Menor dirección territorial Magdalena</t>
  </si>
  <si>
    <t>3000.204</t>
  </si>
  <si>
    <t>Constitución de Caja Menor dirección territorial Meta</t>
  </si>
  <si>
    <t>3000.205</t>
  </si>
  <si>
    <t>Constitución de Caja Menor dirección territorial Nariño</t>
  </si>
  <si>
    <t>3000.206</t>
  </si>
  <si>
    <t>Constitución de Caja Menor dirección territorial Norte de Santander</t>
  </si>
  <si>
    <t>3000.207</t>
  </si>
  <si>
    <t>Constitución de Caja Menor dirección territorial Quindio</t>
  </si>
  <si>
    <t>3000.208</t>
  </si>
  <si>
    <t>Constitución de Caja Menor dirección territorial Risaralda</t>
  </si>
  <si>
    <t>3000.209</t>
  </si>
  <si>
    <t>Constitución de Caja Menor dirección territorial Santander</t>
  </si>
  <si>
    <t>3000.210</t>
  </si>
  <si>
    <t>Constitución de Caja Menor dirección territorial Sucre</t>
  </si>
  <si>
    <t>3000.211</t>
  </si>
  <si>
    <t>Constitución de Caja Menor dirección territorial Tolima</t>
  </si>
  <si>
    <t>3000.212</t>
  </si>
  <si>
    <t>Constitución de Caja Menor dirección territorial Valle</t>
  </si>
  <si>
    <t>3000.213</t>
  </si>
  <si>
    <t>3000.214</t>
  </si>
  <si>
    <t>Prestación de servicios profesionales especializados para la gestion y apoyo  de los procesos contables a cargo de la subdireccion administrativa y firnanciera</t>
  </si>
  <si>
    <t>3000.215</t>
  </si>
  <si>
    <t>Prestación de servicios profesionales especializados para la depuración y revisión de las cuentas bancarias e informes de venta en el proceso de tesorería de la subdirección administrativa y financiera</t>
  </si>
  <si>
    <t>3000.216</t>
  </si>
  <si>
    <t>Prestación de servicios profesionales para la elaboración de ordenes de pago y conciliaciones y gastos bancarias del IGAC</t>
  </si>
  <si>
    <t>3000.217</t>
  </si>
  <si>
    <t>Prestación de servicios profesionales especializados para la gestion y elaboración de informes de ingreso, órdenes de pago y pago de impuestos de la tesoreria en la subdirección administrativa y financiera</t>
  </si>
  <si>
    <t>3000.218</t>
  </si>
  <si>
    <t>Prestación de servicios personales para apoyar al área de tesorería, con la generación de órdenes de pago, revisión de pagos en SECOP II a cargo de la entidad</t>
  </si>
  <si>
    <t>3000.219</t>
  </si>
  <si>
    <t>3000.220</t>
  </si>
  <si>
    <t>3000.221</t>
  </si>
  <si>
    <t xml:space="preserve">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t>
  </si>
  <si>
    <t>3000.222</t>
  </si>
  <si>
    <t>Prestación de servicios de apoyo para revisar las diferentes etapas de los procesos de contratación que ingresen al git, así como apoyar la verificación de los mismos en las plataformas dispuestas.</t>
  </si>
  <si>
    <t>3000.223</t>
  </si>
  <si>
    <t>Prestación de servicios profesionales para apoyar en trámites administrativos y demás requerimientos que se gestionen en la Secretaria General del IGAC</t>
  </si>
  <si>
    <t>3000.224</t>
  </si>
  <si>
    <t>3000.225</t>
  </si>
  <si>
    <t>A-02-02-02-009-003</t>
  </si>
  <si>
    <t>Realizar las actividades de medicina preventiva, como exámenes médicos ocupacionales, clínicos y paraclínicos y suministro y aplicación de vacunas para los servidores públicos del Instituto</t>
  </si>
  <si>
    <t>febrero</t>
  </si>
  <si>
    <t>1.4-4 - Seguridad y salud en el trabajo</t>
  </si>
  <si>
    <t>3000.226</t>
  </si>
  <si>
    <t>julio</t>
  </si>
  <si>
    <t>3000.227</t>
  </si>
  <si>
    <t>A-02-02-01-003-005</t>
  </si>
  <si>
    <t>Adquisición de bienes para la Protección Personal (EPP), atenciòn de emergencias y garantias de condiciones ergonómicas para quienes laboran en el IGAC, en el marco del Sistema de Gestión de la Seguridad y Salud en el Trabajo</t>
  </si>
  <si>
    <t>3000.228</t>
  </si>
  <si>
    <t>Formación y fortalecimiento de las Brigadas de emergencias del Instituto Geográfico Agustín Codazzi.</t>
  </si>
  <si>
    <t>agosto</t>
  </si>
  <si>
    <t>3000.229</t>
  </si>
  <si>
    <t>Prestación de servicios de área protegida para la atención médica y traslado de pacientes que presenten emergencias y urgencias dentro las instalaciones del Instituto a nivel nacional</t>
  </si>
  <si>
    <t>3000.230</t>
  </si>
  <si>
    <t>3000.231</t>
  </si>
  <si>
    <t xml:space="preserve"> Prestar servicios profesionales a la subdirección de talento humano para la  planeación, preparación y ejecución de las actividades que conlleven a iniciar el proceso de certificación en calidad  del Sistema de Gestión de la Seguridad y Salud en el Trabajo del Instituto.</t>
  </si>
  <si>
    <t>3000.232</t>
  </si>
  <si>
    <t>Prestación de servicios profesionales a la Subdirección de Talento humano en la gestión e implementación de las estrategias y actividades del sistema de gestión y seguridad y salud en el trabajo en el IGAC,acorde con el modelo de gestión estrategica de personas.</t>
  </si>
  <si>
    <t>3000.233</t>
  </si>
  <si>
    <t xml:space="preserve">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t>
  </si>
  <si>
    <t>3000.234</t>
  </si>
  <si>
    <t>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t>
  </si>
  <si>
    <t>3000.235</t>
  </si>
  <si>
    <t xml:space="preserve">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</si>
  <si>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3000.236</t>
  </si>
  <si>
    <t>Prestar servicios profesionales en la subdirección de talento humano para el desarrollo de actividades de acondicionamiento fisico para la promoción de la salud y prevención de la enfermedad,acorde con el modelo de gestión estrategica de personas.</t>
  </si>
  <si>
    <t>3000.237</t>
  </si>
  <si>
    <t xml:space="preserve"> Prestar servicios de apoyo técnico y administrativo a la Subdirección de Talento Humano  en la ejecución del Sistema de Gestión de la Seguridad y Salud en el trabajo en el Instituto,acorde con el modelo de gestión estrategica de personas.</t>
  </si>
  <si>
    <t>3000.238</t>
  </si>
  <si>
    <t>Adquirir la dotación de labor de acuerdo a la Normativa vigente para los empleados públicos del Instituto Geográfico Agustín Codazzi - IGAC</t>
  </si>
  <si>
    <t>1.4-3 - Programa de bienestar y estímulos al empleado</t>
  </si>
  <si>
    <t>3000.239</t>
  </si>
  <si>
    <t>A-02-02-02-009-006</t>
  </si>
  <si>
    <t>Prestación de servicios para la consolidación del diagnostico, definición del plan de acción y ejecución de las actividades de intervención para el clima y la cultura organizacional en el Instituto.</t>
  </si>
  <si>
    <t>abril</t>
  </si>
  <si>
    <t>mayo</t>
  </si>
  <si>
    <t>3000.240</t>
  </si>
  <si>
    <t>Prestación de servicios para el desarrollo de las actividades institucionales definidas en el programa de calidad de vida e incentivos.</t>
  </si>
  <si>
    <t>marzo</t>
  </si>
  <si>
    <t>3000.241</t>
  </si>
  <si>
    <t>Prestar servicios profesionales a la Subdirección de Talento Humano en la gestión e implementación de las actividades de bienestar, incentivos e integridad,acorde con el modelo de gestión estrategica de personas.</t>
  </si>
  <si>
    <t>3000.242</t>
  </si>
  <si>
    <t>Prestar servicios profesionales en la subdirección de talento humano brindando asesoria, acompañamiento, seguimiento y control de la situación pensional de los servidores públicos del Instituto,acorde con el modelo de gestión estrategica de personas.</t>
  </si>
  <si>
    <t>3000.243</t>
  </si>
  <si>
    <t>Prestar servicios profesionales en la subdirección de talento humano para la ejecuciòn y evaluación  de las actividades de bienestar,incentivos, integridad y clima organizacional,acorde con el modelo de gestión estrategica de personas.</t>
  </si>
  <si>
    <t>3000.244</t>
  </si>
  <si>
    <t>Prestar servicios profesionales en la subdirección de talento humano en la implementación de las actividades y consolidación de información del componente de formación y capacitación,acorde con el modelo de gestión estrategica de personas.</t>
  </si>
  <si>
    <t>3000.245</t>
  </si>
  <si>
    <t>Prestar servicios profesionales a la subdirección de talento humano brindando apoyo en la revisión, seguimiento, verificación y control del proceso de nómina en el Instituto,acorde con el modelo de gestión estrategica de personas.</t>
  </si>
  <si>
    <t>3000.246</t>
  </si>
  <si>
    <t>Prestar servicios profesionales a la subdirección de talento humano para brindar apoyo en la puesta en marcha del nuevo sistema de información de administración de personas.</t>
  </si>
  <si>
    <t>3000.247</t>
  </si>
  <si>
    <t>Prestar servicios de apoyo en los procesos técnicos,administrativos y de gestión documental a cargo de la subdirección de talento humano, relacionada con el proceso de gestión estratégica de personas.</t>
  </si>
  <si>
    <t>3000.248</t>
  </si>
  <si>
    <t>Prestación de servicios profesionales para apoyar en la gestión para el registro, recobro y seguimiento de las incapacidades de los servidores públicos del instituto en el primer semestre.</t>
  </si>
  <si>
    <t>3000.249</t>
  </si>
  <si>
    <t>Prestar servicios profesionales para apoyar el proceso de provisión de talento humano y la formalización de la planta temporal,acorde con el modelo de gestión estrategica de personas.</t>
  </si>
  <si>
    <t>3000.250</t>
  </si>
  <si>
    <t>Prestar servicios profesionales a la subdirección de talento humano brindando apoyo jurídico en los temas relacionados con la vinculación, permanencia y retiro de servidores públicos del Instituto,acorde con el modelo de gestión estrategica de personas.</t>
  </si>
  <si>
    <t>3000.251</t>
  </si>
  <si>
    <t>3000.252</t>
  </si>
  <si>
    <t>Prestar servicios de apoyo en la subdirección de talento humano en la ejecución de labores administrativas, documental y actualización de bases de datos de los procesos que integran la gestión estratégica de personas</t>
  </si>
  <si>
    <t>3000.253</t>
  </si>
  <si>
    <t>3000.254</t>
  </si>
  <si>
    <t>Prestar servicios profesionales especializados en la Subdirección de Talento Humano para monitorear, verificar y controlar el desarrollo y la implementación del Modelo de Gestión Estrategica de Personas de acuerdo con el PEI.</t>
  </si>
  <si>
    <t>3000.255</t>
  </si>
  <si>
    <t>Prestar servicios profesionales especializados a la subdirección de talento humano para brindar asesoría tecnica  y jurídica en los procesos relacionados con la gestión estratégica de personas.</t>
  </si>
  <si>
    <t>3000.256</t>
  </si>
  <si>
    <t>Prestar servicios profesionales especializados a la subdirección de talento humano para brindar asesoría tecnica en la estrategia de gestión de cambio en el marco del modelo gestión estratégica de personas.</t>
  </si>
  <si>
    <t>3000.257</t>
  </si>
  <si>
    <t>Prestar servicios profesionales a la subdirección de talento humano en la gestión e implementación de la estrategia de gestión por competencias, acorde con el Modelo de Gestión Estratégica de personas.</t>
  </si>
  <si>
    <t>3000.258</t>
  </si>
  <si>
    <t>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t>
  </si>
  <si>
    <t>3000.259</t>
  </si>
  <si>
    <t>Prestar servicios profesionales a la subdirección de talento humano brindando apoyo jurídico y contractual en el primer semestre, acorde con el modelo de gestión estrategica de personas.</t>
  </si>
  <si>
    <t>3000.260</t>
  </si>
  <si>
    <t>Prestar servicios profesionales a la subdirección de talento humano brindando apoyo jurídico y contractual en el segundo semestre, acorde con el modelo de gestión estrategica de personas.</t>
  </si>
  <si>
    <t>3000.261</t>
  </si>
  <si>
    <t>Prestar servicios profesionales a la subdirección de talento humano brindando apoyo financiero, presupuestal y contractual para el primer semestre, acorde con el modelo de gestión estrategica de personas.</t>
  </si>
  <si>
    <t>3000.262</t>
  </si>
  <si>
    <t>Prestar servicios profesionales a la subdirección de talento humano brindando apoyo financiero, presupuestal y contractual para el segundo semestre, acorde con el modelo de gestión estrategica de personas.</t>
  </si>
  <si>
    <t>3000.263</t>
  </si>
  <si>
    <t>3000.264</t>
  </si>
  <si>
    <t>Prestar servicios profesionales a la subdirección de talento humano en la  gestión e implementación de la estrategia de gestión del  desempeño y la definición del sistema propio de evaluación del desempéño laboral,  acorde con el Modelo de Gestión Estratégica de personas.</t>
  </si>
  <si>
    <t>3000.265</t>
  </si>
  <si>
    <t xml:space="preserve">A-02-02-02-008-005 </t>
  </si>
  <si>
    <t>Pago auxilio de pasantes</t>
  </si>
  <si>
    <t>3000.266</t>
  </si>
  <si>
    <t>Pago Administradora de Riesgos Profesionales a pasantes</t>
  </si>
  <si>
    <t>3000.267</t>
  </si>
  <si>
    <t>Prestación de servicios profesionales para apoyar en la gestión para el registro, recobro y seguimiento de las incapacidades de los servidores públicos del instituto en el segundo semestre.</t>
  </si>
  <si>
    <t>3000.268</t>
  </si>
  <si>
    <t>3000.269</t>
  </si>
  <si>
    <t>3000.270</t>
  </si>
  <si>
    <t>A-02-02-01-004-005</t>
  </si>
  <si>
    <t>Adquisición certificados digitales acceso a SIIF y plataforma CETIL</t>
  </si>
  <si>
    <t>3000.271</t>
  </si>
  <si>
    <t>Adquisición de seguros de bienes del IGAC  - CYBER</t>
  </si>
  <si>
    <t>3000.272</t>
  </si>
  <si>
    <t>Prestación de servicios profesionales a la Dirección de Regulación y Habilitación del Instituto Geográfico Agustín Codazzi, para apoyar en la revisión de las actuaciones disciplinarias en etapa de juzgamiento, desde el componente factico y jurídico</t>
  </si>
  <si>
    <t>1000.1</t>
  </si>
  <si>
    <t>1000 - FUNCIONAMIENTO</t>
  </si>
  <si>
    <t>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t>
  </si>
  <si>
    <t>1000.2</t>
  </si>
  <si>
    <t>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t>
  </si>
  <si>
    <t>1000.3</t>
  </si>
  <si>
    <t>Prestar servicios profesionales a la Dirección General para la definición de lineamientos, políticas, y estrategias para el mejoramiento del proceso de gestión financiera en el marco de la eficiencia y efectividad del gasto público. Nivel 1.</t>
  </si>
  <si>
    <t>1000.4</t>
  </si>
  <si>
    <t>Prestar servicios profesionales a la Dirección General para la definición de lineamientos, políticas, y estrategias para el mejoramiento del proceso de gestión financiera en el marco de la eficiencia y efectividad del gasto público. Nivel 2.</t>
  </si>
  <si>
    <t>1000.5</t>
  </si>
  <si>
    <t>Prestación de servicios profesionales para apoyar la elaboración y revisión de conceptos, actos administrativos, defensa judicial, extrajudicial y administrativa, así como apoyar la sustanciación de los procesos disciplinarios y demás temas que le sean asignados. Nivel 1.</t>
  </si>
  <si>
    <t>1000.6</t>
  </si>
  <si>
    <t>Prestación de servicios profesionales para apoyar la elaboración y revisión de conceptos, actos administrativos, defensa judicial, extrajudicial y administrativa, así como apoyar la sustanciación de los procesos disciplinarios y demás temas que le sean asignados. Nivel 2.</t>
  </si>
  <si>
    <t>1000.7</t>
  </si>
  <si>
    <t>Aporte bolsa viáticos</t>
  </si>
  <si>
    <t>DEPENDENCIA DESTINO</t>
  </si>
  <si>
    <t>CANTIDADES APROBADAS</t>
  </si>
  <si>
    <t>FECHA DEL PAA</t>
  </si>
  <si>
    <t>VERIFICACION CODIGO</t>
  </si>
  <si>
    <t>DURACIÓN ESTIMADA DEL CONTRATO (DIAS - MESES- AÑOS)</t>
  </si>
  <si>
    <t>UNSPSC</t>
  </si>
  <si>
    <t>INFORMACION DE INTERCAMBIO ENTRE DEPENDECIAS-TERRITORIALES Y GIT GESTION CONTRACTUAL</t>
  </si>
  <si>
    <t>FECHA ESTIMADA DE INCIO DE PROCESO DE SELECCIÓN (MES)</t>
  </si>
  <si>
    <t>Fecha estimada de presentación de ofertas (mes)</t>
  </si>
  <si>
    <t>DURACIÓN ESTIMADA DEL CONTRATO (NUMERO)</t>
  </si>
  <si>
    <t>MODALIDAD DE CONTRATACION</t>
  </si>
  <si>
    <t>FUENTE DE LOS RECURSOS</t>
  </si>
  <si>
    <t xml:space="preserve"> VALOR TOTAL ESTIMADO (INCLUIDO IVA)</t>
  </si>
  <si>
    <t xml:space="preserve"> VALOR TOTAL ESTIMADO EN LA VIGENCIA ACTUAL</t>
  </si>
  <si>
    <t>¿SE REQUIEREN VIGENCIAS FUTURAS?</t>
  </si>
  <si>
    <t>ESTADO DE SOLICITUD DE VIGENCIAS FUTURAS</t>
  </si>
  <si>
    <t>CANTIDAD</t>
  </si>
  <si>
    <t xml:space="preserve">Proyecto de inversión </t>
  </si>
  <si>
    <t>CODIGO BPIN</t>
  </si>
  <si>
    <t>Tipo de recurso</t>
  </si>
  <si>
    <t>Mes (s)</t>
  </si>
  <si>
    <t xml:space="preserve">1_Prestación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t>
  </si>
  <si>
    <t>OK</t>
  </si>
  <si>
    <t>2_Prestar servicios como profesional especializado para la planeación, gestión y seguimiento a las fuentes de financiación que contribuyan en la implementación de la política de catastro multipropósito y la definición y seguimiento del modelo de 
operación catastral con enfoque multipropósito.</t>
  </si>
  <si>
    <t xml:space="preserve">3_Prestar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t>
  </si>
  <si>
    <t xml:space="preserve">4_Prestar servicios profesionales para apoyar a la oficina asesora de planeación en el diseño y monitoreo de la gestión de la contratación derivada relacionados con la implementación de la política de catastro multipropósito a través del fondo Colombia en paz. </t>
  </si>
  <si>
    <t xml:space="preserve">5_Prestar servicios profesionales para apoyar a la oficina asesora de planeación en el diseño y monitoreo de la gestión relacionados con la implementación de la política de catastro multipropósito a través del fondo Colombia en paz. </t>
  </si>
  <si>
    <t>6_Prestar servicios profesionales a la dirección general apoyando en la creación, desarrollo y ejecución de los productos audiovisuales requeridos en los procesos estratégicos de la entidad, en coordinación con l a Oficina Asesora de Comunicaciones</t>
  </si>
  <si>
    <t>7_Prestación de servicios profesionales a la dirección general, en la coordinación del proceso de internacionalización, relacionamiento estratégico con aliados internacionales y el diseño e implementación de las agendas de cooperación internacional</t>
  </si>
  <si>
    <t>8_Prestación de servicios profesionales especializados para el acompañamiento y soporte de los procesos misionales, en las actividades de seguimiento a los compromisos y convecios derivados de las agendas de cooperación y asuntos internacionales</t>
  </si>
  <si>
    <t>9_Prestación de servicios profesionales especializados para la producción de insumos y documentos para las actividades e
iniciativas de internacionalización contribuyendo al proceso de relacionamiento estratégico y el posicionamiento institucional
a nivel internacional.</t>
  </si>
  <si>
    <t>10_Prestación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t>
  </si>
  <si>
    <t>11_Prestación de servicios profesionales para el apoyo transversal a los procesos misionales, en las actividades de seguimiento
a los compromisos y convenios derivados de las agendas de cooperación y asuntos internacionales</t>
  </si>
  <si>
    <t xml:space="preserve">12_Prestar los servicios profesionales a la Dirección General para realizar la gestión y coordinación de los asuntos étnicos y geográficos del instituto, garantizando transversalidad con las diferentes dependencias y direcciones territoriales, bajo un enfoque diferencial. </t>
  </si>
  <si>
    <t>13_Prestar los servicios profesionales para apoyar los procesos de analítica de datos para la toma de decisiones de los procesos misionales y administrativos relacionados con las Direcciones Territoriales a nivel nacional</t>
  </si>
  <si>
    <t>14_Prestar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t>
  </si>
  <si>
    <t xml:space="preserve">16_Prestación de servicios profesionales para apoyar el análisis, levantamiento, alineación y actualización documental de los procesos de la Entidad en el marco del modelo integrado de planeación y gestión </t>
  </si>
  <si>
    <t xml:space="preserve">INVERSION </t>
  </si>
  <si>
    <t>17_Prestación de servicios profesionales para realizar la revisión, el análisis y alineación de los procesos de la Entidad a su estructura en el marco del modelo integrado de planeación y gestión</t>
  </si>
  <si>
    <t xml:space="preserve">18_Prestación de servicios profesionales para realizar levantamiento de información, elaborar, actualizar y diagramar los procesos y procedimientos de la Entidad de acuerdo al cronograma establecido.   </t>
  </si>
  <si>
    <t>19_Prestación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t>
  </si>
  <si>
    <t xml:space="preserve">20_Prestación de servicios profesionales para orientar y definir las actividades del sistema de gestión de seguridad de la información del instituto en el marco del modelo de planeación y gestión vigente para la nación </t>
  </si>
  <si>
    <t xml:space="preserve">21_Prestación de servicios profesionales para realizar actividades de implementación, articulación, promoción y divulgación del sistema de gestión de la Entidad en el marco del modelo integrado de planeación y gestión </t>
  </si>
  <si>
    <t xml:space="preserve">22_Prestación de servicios profesionales para realizar las actividades del sistema de gestión ambiental del instituto en el marco del modelo de planeación y gestión vigente para la nación </t>
  </si>
  <si>
    <t>23_Prestar servicios profesionales a la dirección general apoyando en la creación, desarrollo y ejecución de los productos audiovisuales requeridos en los procesos estratégicos de la entidad, en coordinación con l a Oficina Asesora de Comunicaciones</t>
  </si>
  <si>
    <t>24_Contratación de auditoría externa con fines de seguimiento a la certificación de calidad bajo la norma ISO 9001:2015 y certificación ambiental bajo la norma ISO 14001:2015</t>
  </si>
  <si>
    <t>25_Prestación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</si>
  <si>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26_Prestación de servicios profesionales para apoyar la formulación,seguimiento y control fisico y financiero de los proyectos de la Entidad financiados con recursos de regalias y proyectos tipo</t>
  </si>
  <si>
    <t>27_Prestación de servicios profesionales para realizar la gestión , parametrización administración, manejo y montaje de bases de datos y tableros de control</t>
  </si>
  <si>
    <t>28_Prestar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</si>
  <si>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29_Prestar servicios profesionales para apoyar a la Oficina Asesora de Planeación para establecer la de la metodología y herramientas aplicables a la gestión de proyectos, bajo el estándar PMI, y su articulación con la planeación institucional</t>
  </si>
  <si>
    <t>30_Prestar servicios profesionales para apoyar a la Oficina Asesora de Planeación, en la definición de lineamientos y políticas, ejecución, mejora y seguimiento de las políticas de planeación institucional y gestión presupuestal y eficiencia del gasto público.</t>
  </si>
  <si>
    <t>31_Programación de imprevistos OAP</t>
  </si>
  <si>
    <t xml:space="preserve">32_Prestación de servicios de apoyo a la gestión para atender los requerimientos técnicos así como el apoyo documental para resolver las acciones legales y judiciales en las que sea parte o tenga interés el instituto. </t>
  </si>
  <si>
    <t xml:space="preserve">33_Prestación de servicios profesionales  para apoyar a la OAJ en la atención de solicitudes judiciales y acciones constitucionales en los que sea vinculado el IGAC. </t>
  </si>
  <si>
    <t xml:space="preserve">34_Prestación de servicios profesionales a la OAJ en todos los asuntos jurídicos, administrativos y normativos a cargo de la OAJ </t>
  </si>
  <si>
    <t>35_Prestación de servicios profesionales a la Oficina Asesora Jurídica en los asuntos relacionados con propiedad intelectual, derechos de autor y protección de datos personales</t>
  </si>
  <si>
    <t>36_Prestación de servicios profesionales a la Oficina Asesora Jurídica en los procesos de cobro coactivo y trámites administrativos que se requieran.</t>
  </si>
  <si>
    <t xml:space="preserve">37_Prestación de servicios profesionales a la Oficina Asesora Juridica para realizar defensa judicial y extrajudicial de la entidad; así como apoyar en  los diferentes procesos administrativos y normativos a cargo de la OAJ. </t>
  </si>
  <si>
    <t xml:space="preserve">38_Prestación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t>
  </si>
  <si>
    <t xml:space="preserve">39_Prestación de servicios profesionales en la gestión jurídica y judicial que le asigne la Oficina Asesora Jurídica en el marco de sus competencias. </t>
  </si>
  <si>
    <t>40_Prestación de servicios profesionales en los temas legales,administrativos y contractuales que le sean asignados por la Oficina Asesora Jurídica.</t>
  </si>
  <si>
    <t>Recursos de funcionamiento</t>
  </si>
  <si>
    <t>41_Prestación de servicios profesionales en representación judicial y extrajudicial de la entidad, así como en la gestión jurídica propia de la OAJ en materia administrativa y constitucional.</t>
  </si>
  <si>
    <t>42_Prestación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t>
  </si>
  <si>
    <t>43_Prestación de servicios profesionales para apoyar a la Oficina Asesora Jurídica en la revisión y sustanciación de los procesos disciplinarios, así como en la representación judicial, extrajudicial y administrativa del Instituto y demás temas que le sean asignados.</t>
  </si>
  <si>
    <t>44_Prestación de servicios profesionales para apoyar la representación judicial y extrajudicial, así como atender todos los temas administrativos e internos que requiera la OAJ</t>
  </si>
  <si>
    <t>45_Prestación de servicios profesionales para ejercer la representación judicial, extrajudicial y administrativa  en los diferentes procesos en que se encuentre vinculado el IGAC.</t>
  </si>
  <si>
    <t>46_Prestar servicios profesionales especializados para apoyar técnica y jurídicamente todos los procesos, etapas y procedimientos establecidos dentro de la Negociación Colectiva del Sector Público adelantada por el IGAC.</t>
  </si>
  <si>
    <t>NA</t>
  </si>
  <si>
    <t>47_Prestación de servicios profesionales para ejercer la representación judicial y extrajudicial del Instituto Geográfico Agustín Codazzi.</t>
  </si>
  <si>
    <t>48_Adqisición de licencias Adobe</t>
  </si>
  <si>
    <t>49_Prestación de servicios profesionales para  desarrollar y ejecutar la estrategia digital en redes sociales del IGAC</t>
  </si>
  <si>
    <t>50_Prestación de Servicios Profesionales para crear, desarrollar y ejecutar la estrategia audiovisual, en la Oficina Asesora de Comunicaciones del IGAC.</t>
  </si>
  <si>
    <t>51_Prestación de Servicios Profesionales para diagramar, desarrollar e ilustrar el concepto gráfico de contenidos y/o piezas de piezas de comunicación interna y externa, en la Oficina Asesora de Comunicaciones del IGAC.</t>
  </si>
  <si>
    <t>52_Prestación de servicios profesionales para ejecutar y promover la estrategia de comunicación externa de la Entidad, así como la redacción, desarrollo y revisión de contenidos comunicativos de la Oficina Asesora de Comunicaciones del IGAC.</t>
  </si>
  <si>
    <t>53_Prestación de Servicios Profesionales para realizar actividades de difusión de contenidos, en articulación con las distintas áreas del instituto, orientadas a fortalecer la estrategia de comunicación interna del IGAC.</t>
  </si>
  <si>
    <t>54_Prestación de Servicios Profesionales para realizar actividades de difusión de contenidos, en articulación con las distintas áreas misionales del instituto, orientadas a fortalecer la estrategia de comunicación externa del IGAC.</t>
  </si>
  <si>
    <t xml:space="preserve">55_Prestación de Servicios Profesionales para diagramar, desarrollar, e ilustrar el concepto gráfico de contenidos y/o piezas de piezas de comunicación interna y externa, en la Oficina Asesora de Comunicaciones del IGAC con respecto a la Política de Catastro Multipropósito. </t>
  </si>
  <si>
    <t>56_Prestación de Servicios Profesionales para la ejecución y desarrollo de actividades de las estrategias de comunicación interna y externa, para el fortalecimiento y difusión de la Politica de Catastro Multipropósito en el País</t>
  </si>
  <si>
    <t xml:space="preserve">57_Prestación de Servicios Profesionales para realizar actividades de difusión de contenidos en articulación con las distintas áreas misionales del Instituto, orientadas a fortalecer la estrategia de comunicación externa del IGAC. </t>
  </si>
  <si>
    <t>58_zar actividades de difusión de contenidos, en articulación con las distintas áreas del instituto, orientadas a fortalecer la estrategia de comunicación interna del IGAC.</t>
  </si>
  <si>
    <t>59_Prestación de Servicios Profesionales para crear, desarrollar y ejecutar la estrategia audiovisual en la Oficina Asesora de Comunicaciones del IGAC.</t>
  </si>
  <si>
    <t>60_Prestación de servicios profesionales para desarrollar y elaborar contenidos en redes sociales y del ecosistema digital, para la correcta ejecución de la estrategia de comunicación externa.</t>
  </si>
  <si>
    <t>61_Prestación de servicios profesionales para ejecutar y promover la estrategia de comunicación interna de la entidad, así como realizar actividades para fortalecer los canales de difusión al interior del Instituto.</t>
  </si>
  <si>
    <t>62_Prestación de Servicios Profesionales para realizar actividades de difusión de contenidos, en articulación con las distintas áreas misionales del instituto, orientadas a fortalecer la estrategia de comunicación externa del IGAC.</t>
  </si>
  <si>
    <t xml:space="preserve">63_Prestación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t>
  </si>
  <si>
    <t>64_Prestación de Servicios Profesionales para crear, desarrollar y ejecutar la estrategia audiovisual, en la Oficina Asesora de Comunicaciones del IGAC.</t>
  </si>
  <si>
    <t xml:space="preserve">65_Prestar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t>
  </si>
  <si>
    <t>66_Prestación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t>
  </si>
  <si>
    <t>67_Prestación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t>
  </si>
  <si>
    <t>68_Prestación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</si>
  <si>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69_Prestación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t>
  </si>
  <si>
    <t>70_Prestación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</si>
  <si>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71_Prestación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t>
  </si>
  <si>
    <t>72_Prestación de servicios profesionales para la realización de auditorías internas de gestión y de los seguimientos e informes de ley de acuerdo con el plan anual de auditoría del instituto. - viaticos</t>
  </si>
  <si>
    <t>73_Prestación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t>
  </si>
  <si>
    <t>74_Prestación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t>
  </si>
  <si>
    <t>75_Prestación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t>
  </si>
  <si>
    <t>76_Prestación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t>
  </si>
  <si>
    <t xml:space="preserve">77_Prestación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t>
  </si>
  <si>
    <t>78_Prestación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1»</t>
  </si>
  <si>
    <t>79_Prestación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</si>
  <si>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80_Prestación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3»</t>
  </si>
  <si>
    <t>81_Prestación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</si>
  <si>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82_Prestación de servicios de BPO al amparo del Acuerdo Marco de Colombia Compra Eficiente - Call center</t>
  </si>
  <si>
    <t>83_Prestar los servicios profesionales de  implementación de la estrategia de relacionamiento con gremios</t>
  </si>
  <si>
    <t>84_Prestar los servicios profesionales jurídicos relacionados con el proceso de gestión del servicio al ciudadano en Sede Central</t>
  </si>
  <si>
    <t>85_Prestar los servicios profesionales para apoyar los procesos de contratación de la Oficina de Relación con el Ciudadano</t>
  </si>
  <si>
    <t>86_Prestar los servicios profesionales relacionados con el apoyo en la formulación, implementación y seguimiento de las estrategias de participación ciudadana y rendición de cuentas.</t>
  </si>
  <si>
    <t>87_Prestar los servicios profesionales relacionados con la biblioteca virtual y presencial del proceso de gestión de servicio   al ciudadano</t>
  </si>
  <si>
    <t>88_Prestar los servicios profesionales relacionados con la estrategia, planes y procedimientos del  proceso de gestión de servicio al ciudadano en Sede Central y a nivel nacional.</t>
  </si>
  <si>
    <t>89_Prestar servicios profesionales a la Oficina de Relación con el Ciudadano del Instituto Geográfico Agustín Codazzi, para apoyar el desarrollo de soluciones de ciencia de datos que soporten la visualización del estado de las PQRSDF a nivel nacional.</t>
  </si>
  <si>
    <t>90_Prestar servicios profesionales para la formulación, implementación y seguimiento de la estrategia de Lenguaje Claro e incluyente a nivel nacional.</t>
  </si>
  <si>
    <t xml:space="preserve">91_Contratar los servicios de soporte y mantenimiento del Sistema Digiturno versión 5 con que cuenta la Entidad </t>
  </si>
  <si>
    <t>92_Prestar servicios profesionales para la elaboración del diseño, graficación y producción de contenidos y materiales pedagógicos para la implementación de las actividades pedagógicas de desarrolladas con la ciudadanía, en el marco del sistema de gestión</t>
  </si>
  <si>
    <t>93_Prestar los servicios profesionales para realizar la caracterización de ciudadanía, grupos de valor y grupos de interés del Instituto en el marco del Sistema de Gestión de la entidad</t>
  </si>
  <si>
    <t>94_Prestar los servicios profesionales relacionados con la gestión y seguimiento de los canales de atención, en el marco de servicios de información implementados</t>
  </si>
  <si>
    <t>95_Diseño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t>
  </si>
  <si>
    <t>96_Suministro de tiquetes aéreos nacionales e internacionales para el Instituto Geográfico Agustín Codazzi, en el marco del proceso de gestión de servicio al ciudadano.</t>
  </si>
  <si>
    <t>97_Adquisición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t>
  </si>
  <si>
    <t>98_Prestar los servicios profesionales para diseñar el módulo de formación en control social a la gestión catastral en articulación con la Escuela Intercultural de Geografía para la Vida, en el marco del sistema de gestión</t>
  </si>
  <si>
    <t>99_Prestación de servicios de actualización, mantenimiento y soporte técnico para el software Janium, en el marco de la consolidación de la información cartográfica actualizada</t>
  </si>
  <si>
    <t>100_Logística eventos (jornadas de diálogo de rendición de cuentas institucionales y sectoriales, encuentro de servicio al ciudadano), en el marco del sistema de gestión.</t>
  </si>
  <si>
    <t>101_Perfiles regionales Oficina Asesora de Comunicaciones</t>
  </si>
  <si>
    <t xml:space="preserve">102_Prestación de servicios profesionales  en lo relacionado a la gestión jurídica y administrativa propia de la OAJ en articulación con el proceso de gestión catastral.  </t>
  </si>
  <si>
    <t>103_Prestación de servicios profesionales a la OAJ en los diferentes asuntos jurídicos y administrativos a su cargo en el marco del proceso de gestión catastral.</t>
  </si>
  <si>
    <t>104_Prestación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t>
  </si>
  <si>
    <t>105_Prestación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t>
  </si>
  <si>
    <t>106_Prestación de servicios profesionales en actividades jurídicas dentro de los procesos precontractuales, financieros, jurídicos y administrativos en el marco de las gestiones a cargo de la subdirección general.</t>
  </si>
  <si>
    <t>107_Prestación de servicios profesionales en actividades técnicas dentro de los procesos financieros y administrativos en el marco de las gestiones a cargo de la subdirección general.</t>
  </si>
  <si>
    <t>108_Prestación de servicios profesionales en actividades técnicas dentro de los procesos precontractuales, financieros, jurídicos y administrativos en el marco de las gestiones a cargo de la subdirección general.</t>
  </si>
  <si>
    <t>109_Prestación de servicios profesionales en el análisis  de información en el marco del desarrollo de proyectos específicos de la subdirección general en el marco de la implementación de la política de catastro con enfoque multipropósito.</t>
  </si>
  <si>
    <t>110_Prestación de servicios profesionales en el análisis  de información jurídica y social en el marco del desarrollo de proyectos específicos de la subdirección general en el marco de la implementación de la política de catastro con enfoque multipropósito.</t>
  </si>
  <si>
    <t>111_Prestación de servicios profesionales en el desarrollo de actividades administrativas y misionales dentro de los procesos de gestión catastral en las direcciones territoriales y a nivel nacional</t>
  </si>
  <si>
    <t>112_Prestación de servicios profesionales en el desarrollo de actividades administrativas y presupuestales dentro de la gestión de los procesos a cargo del componente financiero y presupuestal. - «Nivel 1»</t>
  </si>
  <si>
    <t>113_Prestación de servicios profesionales en el desarrollo de actividades administrativas y presupuestales dentro de la gestión de los procesos a cargo del componente financiero y presupuestal. - «Nivel 2»</t>
  </si>
  <si>
    <t>114_Prestación de servicios profesionales en el desarrollo de actividades de análisis y emisión de concepto dentro de procesos jurídicos-administrativos en el marco de la gestión a cargo de la subdirección general</t>
  </si>
  <si>
    <t>115_Prestación de servicios profesionales en el desarrollo de actividades de análisis y emisión de concepto dentro de procesos jurídicos-administrativos en el marco de la gestión a cargo de la subdirección general.</t>
  </si>
  <si>
    <t>116_Prestación de servicios profesionales en el desarrollo de actividades de consolidación de información, análisis y emisión de concepto dentro de procesos jurídicos en el marco de la gestión a cargo de la subdirección general</t>
  </si>
  <si>
    <t>117_Prestación de servicios profesionales en la ejecución de  iniciativas de diálogo social con organizaciones comunales, campesinas y/o étnicas en el marco de las competencias del IGAC como máxima autoridad geográfica, agrológica, cartográfica y catastral del país.</t>
  </si>
  <si>
    <t>118_Prestación de servicios profesionales en la estructuración, generación, revisión y consolidación de información, procesos y procedimientos soporte de la gestión bajo los lineamientos de la subdirección general.</t>
  </si>
  <si>
    <t>119_Prestación de servicios profesionales en la gestión jurídica y administrativa que le asigne la Oficina Asesora Jurídica en el marco de la gestión catastral.</t>
  </si>
  <si>
    <t>120_Prestación de servicios profesionales en la gestión legal, catastral y administrativa que le sea asignada por la Oficina Asesora Jurídica.</t>
  </si>
  <si>
    <t>121_Prestación de servicios profesionales en los aspectos jurídico-catastrales, administrativos y judiciales en los que participe la OAJ.</t>
  </si>
  <si>
    <t>122_Prestación de servicios profesionales especializados a la subdirección general para acompañar la generación de estrategias y articulación transversal en el cumplimiento de políticas, planes, programas y proyectos.</t>
  </si>
  <si>
    <t xml:space="preserve">123_Prestación de servicios profesionales especializados en la atención, seguimiento y articulación de sectores, sus entidades y actores con incidencia en el sistema de información geográfica para el SAT en el marco de la agenda legislativa del congreso de la república. </t>
  </si>
  <si>
    <t>124_Prestación de servicios profesionales especializados en las actividades de articulación, formulación, control y  seguimiento de la gestión de proyectos dentro del proceso de información geogràfica para el SAT.</t>
  </si>
  <si>
    <t>125_Prestación de servicios profesionales especializados para acompañar la gestión de la subdirección general en el análisis de procesos y actividades en el marco del desarrollo de la política de catastro multipropósito en lo referente al componente analítica y estadística.</t>
  </si>
  <si>
    <t>126_Prestación de servicios profesionales especializados para acompañar la gestión de la subdirección general en el análisis de procesos y actividades en el marco del desarrollo de la política de catastro multipropósito en lo referente al componente económico.</t>
  </si>
  <si>
    <t>127_Prestación de servicios profesionales especializados para acompañar la gestión de la subdirección general en el análisis de procesos y actividades en el marco del desarrollo de la política de catastro multipropósito en lo referente al componente jurídico.</t>
  </si>
  <si>
    <t>128_Prestación de servicios profesionales especializados para desarrollar actividades de gestión, análisis, revisión y emisión de concepto dentro de procesos jurídicos-administrativos en el marco de la gestión a cargo de la subdirección general.</t>
  </si>
  <si>
    <t>129_Prestación de servicios profesionales especializados para el procesamiento y  análisis de información en el marco del desarrollo de proyectos  estratégicos a cargo de la subdirección general</t>
  </si>
  <si>
    <t>130_Prestación de servicios profesionales especializados para liderar el componente fiscal y su gestión del conocimiento dentro del proceso de información geográfica para el SAT.</t>
  </si>
  <si>
    <t>131_Prestación de servicios profesionales especializados para liderar la articulación del componente analítica y estadística en el marco de los procesos a cargo de la subdirección general</t>
  </si>
  <si>
    <t>132_Prestación de servicios profesionales especializados para liderar la articulación del componente de gestión contractual dentro del proceso de información geográfica para el SAT.</t>
  </si>
  <si>
    <t>133_Prestación de servicios profesionales especializados para realizar actividades de apoyo, seguimiento, control y evaluación a la gestión jurídico contractual de la Subdirección General del IGAC</t>
  </si>
  <si>
    <t>134_Prestación de servicios profesionales especializados para realizar el análisis de información en el marco del desarrollo de proyectos  estratégicos  de la subdirección general en el marco de la implementación de la política de catastro con enfoque  multipropósito</t>
  </si>
  <si>
    <t>135_Prestación de servicios profesionales para a apoyar la planeación, seguimiento y direccionamiento estratégico de las actividades misionales y administrativas que sean competencia de la Direccion Territorial - «Nivel 1»</t>
  </si>
  <si>
    <t>136_Prestación de servicios profesionales para a apoyar la planeación, seguimiento y direccionamiento estratégico de las actividades misionales y administrativas que sean competencia de la Direccion Territorial - «Nivel 2»</t>
  </si>
  <si>
    <t>137_Prestación de servicios profesionales para a apoyar la planeación, seguimiento y direccionamiento estratégico de las actividades misionales y administrativas que sean competencia de la Direccion Territorial - «Nivel 3»</t>
  </si>
  <si>
    <t>138_Prestación de servicios profesionales para a apoyar la planeación, seguimiento y direccionamiento estratégico de las actividades misionales y administrativas que sean competencia de la Direccion Territorial - «Nivel 4»</t>
  </si>
  <si>
    <t>139_Prestación de servicios profesionales para a apoyar la planeación, seguimiento y direccionamiento estratégico de las actividades misionales y administrativas que sean competencia de la Direccion Territorial - «Nivel 5»</t>
  </si>
  <si>
    <t>140_Prestación de servicios profesionales para a apoyar la planeación, seguimiento y direccionamiento estratégico de las actividades misionales y administrativas que sean competencia de la Direccion Territorial - «Nivel 6»</t>
  </si>
  <si>
    <t>141_Prestación de servicios profesionales para a apoyar la planeación, seguimiento y direccionamiento estratégico de las actividades misionales y administrativas que sean competencia de la Direccion Territorial - «Nivel 7»</t>
  </si>
  <si>
    <t>142_Prestación de servicios profesionales para a apoyar la planeación, seguimiento y direccionamiento estratégico de las actividades misionales y administrativas que sean competencia de la Direccion Territorial - «Nivel 8»</t>
  </si>
  <si>
    <t>143_Prestación de servicios profesionales para a apoyar la planeación, seguimiento y direccionamiento estratégico de las actividades misionales y administrativas que sean competencia de la Direccion Territorial - «Nivel 9»</t>
  </si>
  <si>
    <t>144_Prestación de servicios profesionales para a apoyar la planeación, seguimiento y direccionamiento estratégico de las actividades misionales y administrativas que sean competencia de la Direccion Territorial - «Nivel 10»</t>
  </si>
  <si>
    <t>145_Prestación de servicios profesionales para a apoyar la planeación, seguimiento y direccionamiento estratégico de las actividades misionales y administrativas que sean competencia de la Direccion Territorial - «Nivel 11»</t>
  </si>
  <si>
    <t>146_Prestación de servicios profesionales para a apoyar la planeación, seguimiento y direccionamiento estratégico de las actividades misionales y administrativas que sean competencia de la Direccion Territorial - «Nivel 12»</t>
  </si>
  <si>
    <t>147_Prestación de servicios profesionales para a apoyar la planeación, seguimiento y direccionamiento estratégico de las actividades misionales y administrativas que sean competencia de la Direccion Territorial - «Nivel 13»</t>
  </si>
  <si>
    <t>148_Prestación de servicios profesionales para a apoyar la planeación, seguimiento y direccionamiento estratégico de las actividades misionales y administrativas que sean competencia de la Direccion Territorial - «Nivel 14»</t>
  </si>
  <si>
    <t>149_Prestación de servicios profesionales para a apoyar la planeación, seguimiento y direccionamiento estratégico de las actividades misionales y administrativas que sean competencia de la Direccion Territorial - «Nivel 15»</t>
  </si>
  <si>
    <t>150_Prestación de servicios profesionales para a apoyar la planeación, seguimiento y direccionamiento estratégico de las actividades misionales y administrativas que sean competencia de la Direccion Territorial - «Nivel 16»</t>
  </si>
  <si>
    <t>151_Prestación de servicios profesionales para a apoyar la planeación, seguimiento y direccionamiento estratégico de las actividades misionales y administrativas que sean competencia de la Direccion Territorial - «Nivel 17»</t>
  </si>
  <si>
    <t>152_Prestación de servicios profesionales para a apoyar la planeación, seguimiento y direccionamiento estratégico de las actividades misionales y administrativas que sean competencia de la Direccion Territorial - «Nivel 18»</t>
  </si>
  <si>
    <t>153_Prestación de servicios profesionales para a apoyar la planeación, seguimiento y direccionamiento estratégico de las actividades misionales y administrativas que sean competencia de la Direccion Territorial - «Nivel 19»</t>
  </si>
  <si>
    <t>154_Prestación de servicios profesionales para a apoyar la planeación, seguimiento y direccionamiento estratégico de las actividades misionales y administrativas que sean competencia de la Direccion Territorial - «Nivel 20»</t>
  </si>
  <si>
    <t>155_Prestación de servicios profesionales para a apoyar la planeación, seguimiento y direccionamiento estratégico de las actividades misionales y administrativas que sean competencia de la Direccion Territorial - «Nivel 21»</t>
  </si>
  <si>
    <t>156_Prestación de servicios profesionales para a apoyar la planeación, seguimiento y direccionamiento estratégico de las actividades misionales y administrativas que sean competencia de la Direccion Territorial - «Nivel 22»</t>
  </si>
  <si>
    <t>157_Prestación de servicios profesionales para apoyar el análisis  de información en el marco del desarrollo de proyectos específicos de la subdirección general en el marco de la implementación de la política de catastro con enfoque multipropósito.</t>
  </si>
  <si>
    <t>158_Prestación de servicios profesionales para apoyar el procesamiento de datos, la consolidación de estadísticas y la elaboración de modelos econométricos en el marco de la implementación de la política de catastro con enfoque multipropósito.</t>
  </si>
  <si>
    <t>159_Prestación de servicios profesionales para apoyar el procesamiento de datos, la consolidación de estadísticas y la elaboración de modelos econométricos en el marco de la implementación de la política de catastro con enfoque multipropósito..</t>
  </si>
  <si>
    <t>160_Prestación de servicios profesionales para apoyar iniciativas de fortalecimiento de organizaciones campesinas, étnicas y/o comunales en el marco de las competencias del IGAC como máxima autoridad geográfica, agrológica, cartográfica y catastral del país. - «Nivel 1»</t>
  </si>
  <si>
    <t>161_Prestación de servicios profesionales para apoyar iniciativas de fortalecimiento de organizaciones campesinas, étnicas y/o comunales en el marco de las competencias del IGAC como máxima autoridad geográfica, agrológica, cartográfica y catastral del país. - «Nivel 2»</t>
  </si>
  <si>
    <t>162_Prestación de servicios profesionales para apoyar iniciativas de fortalecimiento de organizaciones étnicas, campesinas y/o comunales en el marco de las competencias del IGAC como máxima autoridad geográfica, agrológica, cartográfica y catastral del país.</t>
  </si>
  <si>
    <t>163_Prestación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t>
  </si>
  <si>
    <t>164_Prestación de servicios profesionales para apoyar la gestión jurídica, judicial y administrativa en los diferentes procesos  en que se encuentre vinculado el IGAC.</t>
  </si>
  <si>
    <t>165_Prestación de servicios profesionales para apoyar la modelación, análisis de datos, producción de bases de datos y análisis territorial a través de sistemas de información geográfica en el marco de los procesos a cargo de la subdirección general</t>
  </si>
  <si>
    <t>166_Prestación de servicios profesionales para apoyar la revisión, proyección y seguimiento de procesos catastrales, administrativos, jurídicos y judiciales c que requiera la Oficina Asesora Jurídica apoyando el proceso de gestión catastral.</t>
  </si>
  <si>
    <t>167_Prestación de servicios profesionales para apoyar la subdirección general en el componente jurídico de los distintos trámites, servicios y procesos que se requieran. - «Nivel 1»</t>
  </si>
  <si>
    <t>168_Prestación de servicios profesionales para apoyar la subdirección general en el componente jurídico de los distintos trámites, servicios y procesos que se requieran. - «Nivel 2»</t>
  </si>
  <si>
    <t>169_Prestación de servicios profesionales para apoyar la subdirección general en la gestión de los procesos a cargo de la dependencia.</t>
  </si>
  <si>
    <t>170_Prestación de servicios profesionales para apoyar la subdirección general en la gestión de los procesos a cargo del componente de Direcciones Territoriales</t>
  </si>
  <si>
    <t>171_Prestación de servicios profesionales para apoyar la subdirección general en la gestión de los procesos a cargo del componente financiero y presupuestal.</t>
  </si>
  <si>
    <t>172_Prestación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t>
  </si>
  <si>
    <t>173_Prestación de servicios profesionales para desarrollar análisis  de información en el marco del desarrollo de proyectos específicos de la subdirección general en el marco de la implementación de la política de catastro con enfoque multipropósito.</t>
  </si>
  <si>
    <t>174_Prestación de servicios profesionales para desarrollar la articulación del componente de gestión financiera y presupuestal de proyectos dentro del proceso de información geográfica para el SAT.</t>
  </si>
  <si>
    <t>175_Prestación de servicios profesionales para el análisis jurídico de información en el marco de las competencias de la Subdirección General.</t>
  </si>
  <si>
    <t>176_Prestación de servicios profesionales para el apoyo en la convocatoria, ejecución y sistematización de procesos de diálogo realizados entre el IGAC y organizaciones campesinas y/o étnicas.</t>
  </si>
  <si>
    <t>177_Prestación de servicios profesionales para el fortalecimiento del componente contractual, jurídico y administrativo en el marco de las gestiones a cargo de la subdirección general.</t>
  </si>
  <si>
    <t>178_Prestación de servicios profesionales para implementar y transversalizar el enfoque diferencial de género en el marco de las competencias del IGAC como máxima autoridad geográfica, agrológica, cartográfica y catastral del país</t>
  </si>
  <si>
    <t>179_Prestación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t>
  </si>
  <si>
    <t>180_Prestación de servicios profesionales para liderar estrategias de participación y diálogo social de comunidades campesinas, étnicas y/o comunales en el marco de las competencias del IGAC como máxima autoridad geográfica, agrológica, cartográfica y catastral del país.</t>
  </si>
  <si>
    <t>181_Prestación de servicios profesionales para liderar estrategias de participación y diálogo social de comunidades étnicas, campesinas y/o comunales en el marco de las competencias del IGAC como máxima autoridad geográfica, agrológica, cartográfica y catastral del país. - «Nivel 1»</t>
  </si>
  <si>
    <t>182_Prestación de servicios profesionales para liderar estrategias de participación y diálogo social de comunidades étnicas, campesinas y/o comunales en el marco de las competencias del IGAC como máxima autoridad geográfica, agrológica, cartográfica y catastral del país. - «Nivel 2»</t>
  </si>
  <si>
    <t>183_Prestación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t>
  </si>
  <si>
    <t xml:space="preserve">184_Prestación de servicios profesionales para proyectar, revisar y apoyar jurídicamente a la Oficina Asesora Juridica en asuntos catastrales de su competencia. </t>
  </si>
  <si>
    <t>185_Prestación de servicios profesionales para realizar actividades de seguimiento presupuestal y apoyo en la gestión de instrumentos financieros a cargo de los proyectos dentro del proceso de información geográfica para el SAT.</t>
  </si>
  <si>
    <t>186_Contratación de bienes y servicios con el fin de cubrir la Semána Geomática 2024. - «Nivel 1»</t>
  </si>
  <si>
    <t>187_Contratación de bienes y servicios con el fin de cubrir la Semána Geomática 2024. - «Nivel 2»</t>
  </si>
  <si>
    <t>188_Contratación de bienes y servicios con el fin de cubrir la Semána Geomática 2024. - «Nivel 3»</t>
  </si>
  <si>
    <t>189_Prestar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t>
  </si>
  <si>
    <t xml:space="preserve">190_Prestar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
</t>
  </si>
  <si>
    <t>191_Operador Logístico en el Marco del Evento, Feria del Libro</t>
  </si>
  <si>
    <t>192_Papelería Incluye tonners y tintas para maquina de plotter</t>
  </si>
  <si>
    <t>193_Tiquetes áereos para el persona de la Oficina Comercial, en el marco del subproceso de Mercadeo Estratégico</t>
  </si>
  <si>
    <t>194_Transporte especial</t>
  </si>
  <si>
    <t>195_Desarrollo Producción Audiovisual y Multimedia ( Serie web y 2 comerciales tde TV).</t>
  </si>
  <si>
    <t>196_Gastos transversales de la Oficina Comercial, para suscripciones y tecnología de la Oficina Comercial</t>
  </si>
  <si>
    <t>197_Prestar sus servicios profesionales a la Oficina Comercial  para apoyar el desarrollo de las estratégias del Plan de mercadeo del IGAC, en articulación con las demás áreas del Instituto.</t>
  </si>
  <si>
    <t>198_Prestar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t>
  </si>
  <si>
    <t>199_Prestar sus servicios profesionales a la Oficina Comercial  para el seguimiento de las estrategias de mercadeo con contenido audiovisual y multimedia orientadas al posicionamiento del instituto en el marco del subproceso de mercadeo estratégico.</t>
  </si>
  <si>
    <t>200_Prestar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t>
  </si>
  <si>
    <t xml:space="preserve">201_Prestar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
</t>
  </si>
  <si>
    <t xml:space="preserve">202_Prestar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t>
  </si>
  <si>
    <t>203_Servicios de dirección y planeación estratégica para el desarrollo y posicionamiento de la marca IGAC.</t>
  </si>
  <si>
    <t>204_Adquisición de computadores portátiles y tablets para la captura,  procesamiento de datos geoespaciales  y la realización de actividades de  transferencia de conocimientos en temas catastrales y geoespaciales.</t>
  </si>
  <si>
    <t>205_Adquisición de licencias de moodle premium requeridas para las actividades de capacitación en temas catastrales y geoespaciales a cargo de la Dirección de Investigación y Prospectiva</t>
  </si>
  <si>
    <t>206_Adquisición de licencias de software para edición de publicaciones técnicas y científicas asociadas a los proyectos de geografía para la vida y a la difusión de los proyectos de ciencia, tecnología e innovación realizados en la línea de catastro multipropósito.</t>
  </si>
  <si>
    <t>207_Adquisición de licencias educativas del software TRIMBLE INPHO para ser empleadas en los procesos formación, transferencia de conocimientos e investigación en temáticas catastrales, geoespaciales y relacionadas con la misionalidad del IGAC</t>
  </si>
  <si>
    <t xml:space="preserve">208_Adquisición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t>
  </si>
  <si>
    <t>209_Aunar esfuerzos académicos y administrativos para la realización de pasantías orientadas a la implementación de la Escuela Intercultural de Geografía para la vida- Catastro Multitpropósito  en las regiones priorizadas por el IGAC</t>
  </si>
  <si>
    <t>210_Aunar esfuerzos académicos y administrativos para la realización de pasantías relacionadas con el desarrollo de proyectos de investigación, desarrollo e innovación así como estudios en temas catastrales y geográficos que promuevan la "Geografía para la vida"</t>
  </si>
  <si>
    <t>211_Aunar esfuerzos académicos y administrativos para llevar a cabo el desarrollo de proyectos de investigación aplicada y generación de publicaciones científicas en el campo geográfico y catastral.</t>
  </si>
  <si>
    <t>212_Pagos ARL de las pasantías para la escuela intercultural de geografía para la y para del desarrollo de proyectos y estudios en temas catastrales y geográficos</t>
  </si>
  <si>
    <t>213_Prestación de servicios como auxiliar para apoyar la implementaciónde la "Escuela Intercultural de Catastro Multipropósito".</t>
  </si>
  <si>
    <t>214_Prestación de servicios para apoyar el procesamiento y análisis de datos geoespaciales y alfanúmericos, así como la gestión de información geográfica requerida por los proyectos de investigación y estudios de la Dirección de Investigación  y Prospectiva</t>
  </si>
  <si>
    <t>215_Prestación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t>
  </si>
  <si>
    <t>216_Prestación de servicios para la publicación de documentos técnicos y cientííficos generados para promover la "Geografía para la vida"</t>
  </si>
  <si>
    <t xml:space="preserve">217_Prestación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t>
  </si>
  <si>
    <t>218_Prestación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t>
  </si>
  <si>
    <t>219_Prestación de servicios profesionales apoyar el desarrollo e implementación el componente jurídico en la Escuela Intercultural de Geografía para la Vida-Catastro Multipropósito.</t>
  </si>
  <si>
    <t>220_Prestación de servicios profesionales como apoyo en la coordinación de equipos, recursos y espacios para  el desarrollo de la Escuela Intercultural de Geografía para la Vida - Catastro Multipropósito</t>
  </si>
  <si>
    <t>221_Prestación de servicios profesionales destinados a la creación y coordinación de estrategias para el desarrollo de la Escuela Intercultural de Geografía para la Vida - Catastro multipropósito en diversos territorios</t>
  </si>
  <si>
    <t>222_Prestación de servicios profesionales para apoyar el desarrollo de componentes temáticos requeridos para la Escuela Intercultural de Geografía para la vida - Catastro multipropósito y la  implementación del plan de formación de socios estratégicos del IGAC</t>
  </si>
  <si>
    <t>223_Prestación de servicios profesionales para apoyar el desarrollo de componentes temáticos requeridos para la Escuela Intercultural de Geografía para la vida - Catastro multipropósito y la  implementación del plan de formación de socios estratégicos del IGAC.</t>
  </si>
  <si>
    <t>224_Prestación de servicios profesionales para apoyar el desarrollo e implementación de la estrategía de sistematización de la Escuela Intercultural de Geografía para la Vida-Catastro Multipropósito. - «Nivel 1»</t>
  </si>
  <si>
    <t>225_Prestación de servicios profesionales para apoyar el desarrollo e implementación de la estrategía de sistematización de la Escuela Intercultural de Geografía para la Vida-Catastro Multipropósito. - «Nivel 2»</t>
  </si>
  <si>
    <t>226_Prestación de servicios profesionales para apoyar el desarrollo e implementación del componente catastral en la Escuela Intercultural de Geografía para la Vida-Catastro Multipropósito.</t>
  </si>
  <si>
    <t>227_Prestación de servicios profesionales para apoyar el desarrollo e implementación del componente geográfico en la Escuela Intercultural de Geografía para la Vida-Catastro Multipropósito.</t>
  </si>
  <si>
    <t>228_Prestación de servicios profesionales para apoyar el desarrollo e implementación del componente social en la Escuela Intercultural de Geografía para la Vida-Catastro Multipropósito.</t>
  </si>
  <si>
    <t xml:space="preserve">229_Prestación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t>
  </si>
  <si>
    <t>230_Prestación de servicios profesionales para apoyar la elaboración y aplicación de estrategias pedagógicas en el contexto del proyecto de la Escuela Intercultural de  Geografía para la Vida- Catastro multipropósito en diversos territorios</t>
  </si>
  <si>
    <t>231_Prestación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t>
  </si>
  <si>
    <t>232_Prestación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t>
  </si>
  <si>
    <t>233_Prestación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</si>
  <si>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234_Prestación de servicios profesionales para brindar apoyo en la elaboración e implementación de los modelos de  aplicación conformes al Modelo Extendido Catastro Registro LADM_COL, requeridos en la implementación de la  política de catastro multipropósito.</t>
  </si>
  <si>
    <t>235_Prestación de servicios profesionales para desarrollar e implementar del componente geográfico en la Escuela Intercultural de Geografía para la Vida-Catastro Multipropósito.</t>
  </si>
  <si>
    <t>236_Prestación de servicios profesionales para desarrollar e implementar el componente catastral en la Escuela Intercultural de Geografía para la Vida-Catastro Multipropósito.</t>
  </si>
  <si>
    <t>237_Prestación de servicios profesionales para desarrollar e implementar el componente geográfico en la Escuela Intercultural de Geografía para la Vida-Catastro Multipropósito.</t>
  </si>
  <si>
    <t>238_Prestación de servicios profesionales para desarrollar e implementar el componente jurídico en la Escuela Intercultural de Geografía para la Vida-Catastro Multipropósito.</t>
  </si>
  <si>
    <t>239_Prestación de servicios profesionales para desarrollar e implementar el componente social en la Escuela Intercultural de Geografía para la Vida-Catastro Multipropósito. - «Nivel 1»</t>
  </si>
  <si>
    <t>240_Prestación de servicios profesionales para desarrollar e implementar el componente social en la Escuela Intercultural de Geografía para la Vida-Catastro Multipropósito. - «Nivel 2»</t>
  </si>
  <si>
    <t>241_Prestación de servicios profesionales para desarrollar e implementar la estrategía de sistematización de la Escuela Intercultural de Geografía para la Vida.</t>
  </si>
  <si>
    <t>242_Prestación de servicios profesionales para el acompañamiento técnico y pedagógico requerido para la implementación del plan de formación de socios estratégicos en temas catastrales y relacionados con la misión del IGAC</t>
  </si>
  <si>
    <t>243_Prestación de servicios profesionales para gestionar, administrar, capacitar y realizar mantenimiento al Modelo  Extendido Catastro Registro LADM_COL, requeridos en la implementación de la política de catastro  multipropósito, de acuerdo con los lineamientos del IGAC</t>
  </si>
  <si>
    <t>244_Prestación de servicios profesionales para la formulación y ejecución de estrategias pedagógicas en el marco del proyecto Escuela Intercultural de Geografía para la Vida-Geografía para la Vida - Catastro multipropósito en diversos territorios</t>
  </si>
  <si>
    <t>245_Prestación de servicios profesionales para la orientación técnica de los proyectos de investigación aplicada e innovación en las líneas de catastro multipropósito, tecnologías geoespaciales, y temáticas misionales de acuerdo con la priorización institucional.</t>
  </si>
  <si>
    <t>246_Prestación de servicios profesionales para la orientación y acompañamiento técnico en temas catastrales requeridos para la implementación del plan de formación de socios estratégicos a cargo de la Dirección de Investigación y Prospectiva</t>
  </si>
  <si>
    <t>247_Prestación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t>
  </si>
  <si>
    <t>248_Prestación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t>
  </si>
  <si>
    <t>249_Prestación de servicios profesionales para la realización de actividades de articulación con actores internos y externos para la  transferencia de conocimientos en temáticas temas catastrales y afines a la misión del IGAC</t>
  </si>
  <si>
    <t>250_Prestación de servicios profesionales para la realización de los estudios arquitectonicos requeridos para el Centro de Formación para la modernización del catastro multipropósito en el marco de la alianza IGAC-KOICA</t>
  </si>
  <si>
    <t>251_Prestación de servicios profesionales para realizar actividades administrativas, de planeación, seguimiento y control en el marco del la Escuela Intercultural de  Geografía para la Vida- Catastro multipropósito en diversos territorios</t>
  </si>
  <si>
    <t xml:space="preserve">252_Prestar los servicios profesionales para apoyar el desarrollo de la Escuela Intercultural de Geografía para la Vida-Catastro Multipropósito  desde la implementación de los temas sociales y en especial del componente étnico. </t>
  </si>
  <si>
    <t xml:space="preserve">253_Prestar servicios como operador logístico para llevar a cabo la planificación, organización, ejecución y las demás actividades logísticas requeridas en el desarrollo de la Escuela Intercultural de Geografía para la Vida - Catastro Multipropósito en las ubicaciones determinadas por el Instituto Geográfico Agustín Codazzi”.
</t>
  </si>
  <si>
    <t>254_Prestación de servicios profesionales  para la definición e implementación de estrategias necesarias para el cumplimiento de los compromisos del IGAC en el marco de la Comisión Colombiana del Espacio.</t>
  </si>
  <si>
    <t>255_Prestación de servicios profesionales para apoyar la actividades administrativas de los procesos de la Dirección de Investigación y prospectiva</t>
  </si>
  <si>
    <t>256_Prestación de servicios profesionales para estructurar y  gestionar  los procesos de contratación a cargo de la Dirección de Investigación y Prospectiva</t>
  </si>
  <si>
    <t>257_Adquisición de equipos de medición y accesorios de apoyo para el funcionamiento del laboratorio del percepción remota y espectroradiometría</t>
  </si>
  <si>
    <t>258_Adquisición de la norma NTC-ISO-IEC 17025:2017</t>
  </si>
  <si>
    <t xml:space="preserve">259_Prestación de servicios para la identificación y monitoreo de actores, actividades y modalidades de acuerdos, convenios o alianzas de cooperación técnica y científica  que promuevan el posicionamiento del IGAC en el Sistema Nacional de Ciencia, Tecnología e Innovación. </t>
  </si>
  <si>
    <t>260_Prestación de servicios para realizar el mantenimiento preventivo y calibración de equipos espectro radiómetros Ocean Optics, para la operación del laboratorio de espectro radiometría</t>
  </si>
  <si>
    <t>261_Servicio de acreditación ante la ONAC de procedimientos del laboratorio de percepción remota y espectroradiometría.</t>
  </si>
  <si>
    <t>262_Prestación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</si>
  <si>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263_Prestación de servicios para apoyar  la gestión de información y documentación técnica  de los proyectos de investigación aplicada e innovación  de acuerdo con los requerimientos y necesidades de la dirección de investigación y prospectiva</t>
  </si>
  <si>
    <t>264_Prestación de servicios para apoyar  la gestión de información y documentación técnica  de los proyectos de investigación aplicada y estudios en información geográfica  de acuerdo con los requerimientos y necesidades de la dirección de investigación y prospectiva.</t>
  </si>
  <si>
    <t>265_Prestación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t>
  </si>
  <si>
    <t>266_Prestación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1»</t>
  </si>
  <si>
    <t>267_Prestación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2»</t>
  </si>
  <si>
    <t>268_Prestación de servicios profesionales para  apoyar el desarrollo de proyectos de investigación  aplicada y estudios en  información geográfica  de acuerdo con los requerimientpos de la Dirección de la Direccion de Investigación y Prospectiva</t>
  </si>
  <si>
    <t>269_Prestación de servicios profesionales para  realizar análisis geoespaciales y  documentación técnica  de los proyectos de investigación aplicada y estudios en geomática de acuerdo con los requerimientos y necesidades de la dirección de investigación y prospectiva.</t>
  </si>
  <si>
    <t>270_Prestación de servicios profesionales para apoyar el  desarrollo de proyectos de investigación aplicada y de estudios en tecnologías de la información geográfica de acuerdo con los requerimientos y necesidades de la  Dirección de Investigación y Prospectiva.</t>
  </si>
  <si>
    <t>271_Prestación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t>
  </si>
  <si>
    <t>272_Prestación de servicios profesionales para apoyar el procesamiento  y análisis de datos  geoespaciales y alfanúmericos requeridos en los proyectos de investigación,  innovación y estudios  información geográfica de la Dirección de Investigación y Prospectiva.</t>
  </si>
  <si>
    <t>273_Prestación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t>
  </si>
  <si>
    <t>274_Prestación de servicios profesionales para desarrollar proyectos de investigación aplicando técnicas avanzadas de  procesamiento de imágenes multiespectrales y radar, y el  análisis y procesamiento de datos hiperespectrales empleando lenguajes de programación  "Python" y "R" de acuerdo con los requerimientos de la dirección de investigación y prospectiva.</t>
  </si>
  <si>
    <t>275_Prestación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t>
  </si>
  <si>
    <t>276_Prestación de servicios profesionales para el desarrollo de proyectos de innovación orientados a la  generación y edición cartográfica de vías y cuerpos de agua, de acuerdo con los lineamientos de la Direccion de Investigación y Prospectiva</t>
  </si>
  <si>
    <t>277_Prestación de servicios profesionales para el desarrollo de proyectos de investigación  aplicada y estudios en cartografía temática, análisis y visualización de datos geográficos de acuerdo con lo requerimientos de la dirección de investigación y prospectiva.</t>
  </si>
  <si>
    <t>278_Prestación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t>
  </si>
  <si>
    <t>279_Prestación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</si>
  <si>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280_Prestación de servicios profesionales para el desarrollo técnico del componente de cambio climático de los proyectos  del Plan de I+D+i de la Direcciòn de Investigación y Prospectiva</t>
  </si>
  <si>
    <t>281_Prestación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t>
  </si>
  <si>
    <t>282_Prestación de servicios profesionales para la orientación técnica de los proyectos de investigación aplicada  e innovación en tecnologías de la información geográfica del Plan de I+D+i de la Dirección de Investigación y Prospectiva.</t>
  </si>
  <si>
    <t>283_Prestación de servicios profesionales para la orientación técnica en el campo de las tecnologías de observación de la tierra para el desarrollo de proyectos de  investigación e innovación del Plan de I+D+i de la Dirección de Investigación y Prospectiva.</t>
  </si>
  <si>
    <t>284_Prestación de servicios profesionales para la orientación técnica en el componente de diseño cartográfico de los  proyectos de investigación aplicada e innovación en Cartografía temática y Datavis del Plan de I+D+i de la  Dirección de Investigación y Prospectiva</t>
  </si>
  <si>
    <t>285_Prestación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t>
  </si>
  <si>
    <t>286_Prestación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t>
  </si>
  <si>
    <t>287_Prestación de servicios profesionales para posprocesamiento y análisis de firmas espectrales en el laboratorio de espectroradiometría, para el fortalecimiento del banco de fimas espectrales de la Dir de investigación de la dirección de investigación y prospectiva.</t>
  </si>
  <si>
    <t>288_Prestación de servicios profesionales para realizar actividades de análisis de datos de observación de la tierra, formulación y gestión de proyectos en tecnologías geoespaciales a cargo de la dirección de investigación y prospectiva.</t>
  </si>
  <si>
    <t>289_Prestación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</si>
  <si>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290_Prestación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</si>
  <si>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291_Prestación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</si>
  <si>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292_Prestación de servicios profesionales para realizar investigaciones y estudios socioeconómicos de acuerdo con los requerimientos y necesidades de la dirección de investigación y prospectiva</t>
  </si>
  <si>
    <t>293_Prestación de servicios profesionales para realizar proyectos y estudios que requieran de analítica de datos de acuerdo con los lineamientos de la dirección de investigación y prospectiva.</t>
  </si>
  <si>
    <t>294_Prestación de servicios profesionales para revisar y elaborar la documentación del sistema de calidad del laboratorio de espectroradiometría, de acuerdo con la normatividad ISO vigente, como parte del fortalecimiento del laboratorio.</t>
  </si>
  <si>
    <t>295_Prestación de servicios profesionales para realizar proyectos de investigación aplicada que incorpore análisis 3D y realidad Aumentada, de acuerdo con los requerimientos y necesidades de la dirección de investigación y prospectiva</t>
  </si>
  <si>
    <t>296_Prestación de servicios profesionales para apoyar la realización de estudios de vigilancia tecnológica  de acuerdo con los requerimientos de la  Dirección 
de Investigación y Prospectiva.</t>
  </si>
  <si>
    <t>297_Prestación de servicios profesionales para realizar el acompañamiento técnico en procesos de desarrollo de  software con componente geográfico de acuerdo con los requerimientos de la Dirección de Investigación y 
Prospectiva.</t>
  </si>
  <si>
    <t>298_Prestación de servicios profesionales para realizar actividades de  estructuración y edición de publicaciones técnico-cientficas a cargo de la Dirección de Investigación y Prospectiva</t>
  </si>
  <si>
    <t>299_Prestación de servicios profesionales para proponer y desarrolllar estrategias creativas para la difusión y divulgación técnica y científica así como del uso y apropiación del conocimiento a cargo de la Dirección de Investigación y Prospectiva.</t>
  </si>
  <si>
    <t>300_Prestación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t>
  </si>
  <si>
    <t>301_Prestación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t>
  </si>
  <si>
    <t>302_Prestación de servicios profesionales para apoyar técnicamente las actividades del proceso de formación de socios estratégicos de acuerdo con el plan de formación de la Dirección de Investigación y Prospectiva.</t>
  </si>
  <si>
    <t>303_Prestación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</si>
  <si>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304_Prestación de servicios profesionales para realizar gestión académica para los programas académicos de la Dirección de Investigación y Prospectiva .</t>
  </si>
  <si>
    <t>305_Prestación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</si>
  <si>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306_Prestación de servicios técnicos para realizar el escaneo de documentos técnicos, la organización de archivos, gestión de solicitudes, dar respuestas a correos electrónicos y mantener actualizadas las tablas de retención documental</t>
  </si>
  <si>
    <t>307_Prestación de servicios profesionales para realizar actividades de revisión y corrección de estilo de tipo  técnico - científico del material de difusión y divulgación generado por la Dirección de Investigación y Prospectiva</t>
  </si>
  <si>
    <t>308_Prestación de servicios profesionales para realizar actividades revisión y corrección de estilo de documentos técnicos, publicaciones y material de difusión del conocimiento de los proyectos de la dirección de investigación y prospectiva</t>
  </si>
  <si>
    <t>309_Prestación de servicios  para apoyar la elaboración del material gráfico, audiovisual, plicaciones web, animaciones requeridas en el desarrollo de los cursos de la Dirección de Investigación y Prospectiva.</t>
  </si>
  <si>
    <t>310_Prestación de servicios profesionales para  la elaboración de piezas gráficas requeridas en los proyectos, estudios y actividades de difusión y divulgación técnica y científica de la Dirección de Investigación y Prospectiva.</t>
  </si>
  <si>
    <t>311_Prestación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</si>
  <si>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312_Prestación de servicios para apoyar las gestiones administrativas y logísticas de la Dirección de Investigación y Prospectiva.</t>
  </si>
  <si>
    <t>313_Prestación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1»</t>
  </si>
  <si>
    <t>314_Prestación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2»</t>
  </si>
  <si>
    <t>315_Prestación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</si>
  <si>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316_Prestación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</si>
  <si>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317_Prestación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</si>
  <si>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318_Prestación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t>
  </si>
  <si>
    <t>319_Prestación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</si>
  <si>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320_Prestación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</si>
  <si>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321_Prestación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</si>
  <si>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322_Prestación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t>
  </si>
  <si>
    <t>323_Prestación de servicios de apoyo a la gestión para generación de insumos para actualización catastral generados por el OIC - «Nivel 1»</t>
  </si>
  <si>
    <t>324_Prestación de servicios de apoyo a la gestión para generación de insumos para actualización catastral generados por el OIC - «Nivel 2»</t>
  </si>
  <si>
    <t>325_Prestación de servicios para apoyar  los procesamientos y análisis estadísticos  requeridos en los estudios técnicos, catastrales y proyectos de investigación e innovación de conformidad con los requerimientos y pautas de la DIP.</t>
  </si>
  <si>
    <t>326_Prestación de servicios para apoyar  los procesamientos y análisis estadísticos requeridos en los estudios técnicos, catastrales y proyectos de investigación e innovación y de asistencia técnica de conformidad con los requerimientos y pautas de la DIP.</t>
  </si>
  <si>
    <t>327_Prestación de servicios para apoyar  los procesamientos y análisis estadísticos y catastrales requeridos en los estudios técnicos y proyectos de investigación e innovación de conformidad con los requerimientos y pautas de la DIP.</t>
  </si>
  <si>
    <t>328_Prestación de servicios para apoyar el procesamiento y análisis de datos geoespaciales y alfanúmericos requeridos en el desarrollo de estudios,  proyectos de investigación, desarrollo e innovación y asistencia técnica de la Dirección de investigación y Prospectiva.</t>
  </si>
  <si>
    <t>329_Prestación de servicios profesionales para  la modelación y análisis de datos en el marco del proceso de la gestión catastral.</t>
  </si>
  <si>
    <t>330_Prestación de servicios profesionales para  realizar actividades de análisis de datos socioeconómicos y catastrales requeridos en el desarrollo de  estudios y proyectos de investigación aplicada de conformidad con los requerimientos y pautas de la DIP.</t>
  </si>
  <si>
    <t>331_Prestación de servicios profesionales para apoyar el  desarrollo de proyectos y estudios que requieran de analítica de datos para atender las necesidades institucionales y de catastro de conformidad con los requerimientos y lineamientos de la DIP.</t>
  </si>
  <si>
    <t>332_Prestación de servicios profesionales para apoyar el diseño y desarrollo del componente catastral de los sistema de información del OIC. - «Nivel 1»</t>
  </si>
  <si>
    <t>333_Prestación de servicios profesionales para apoyar el diseño y desarrollo del componente catastral de los sistema de información del OIC. - «Nivel 2»</t>
  </si>
  <si>
    <t>334_Prestación de servicios profesionales para apoyar el diseño y desarrollo del componente catastral de los sistema de información del OIC. - «Nivel 3»</t>
  </si>
  <si>
    <t>335_Prestación de servicios profesionales para apoyar los procesos de análisis espacial y geovisualización de datos especiales y alfanúmericos catastrales requeridos por la unidad de analítica de datos.</t>
  </si>
  <si>
    <t>336_Prestación de servicios profesionales para el afinamiento de modelos de ciencia de datos y generación de simulaciones de los proyectos de investigación e innovación para catastro y el IGAC de conformidad con los requerimientos y pautas de la DIP.</t>
  </si>
  <si>
    <t>337_Prestación de servicios profesionales para el dimensionamiento estratégico en el campo de la ciencia de datos y sus técnicas aplicadas requeridas en procesos catastrales y del IGAC de conformidad con los requerimientos y pautas de la DIP.</t>
  </si>
  <si>
    <t>338_Prestación de servicios profesionales para el fortalecimiento de la gestión del conocimiento, procesamiento de datos, automatización de procesos, realización de análisis estadísticos en el marco del proceso de la gestión catastral y apoyo a procesos que sean requeridos.</t>
  </si>
  <si>
    <t>339_Prestación de servicios profesionales para generar estadísticas descriptivas para el entendimiento de distintos fenómenos asociados a la gestión catastral, cartográfica, geográfica o geodésica.</t>
  </si>
  <si>
    <t>340_Prestación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t>
  </si>
  <si>
    <t>341_Prestación de servicios profesionales para la elaboración de estándares de calidad y seguimiento a los insumos requeridos para la actualización catastral generados por el OIC.</t>
  </si>
  <si>
    <t>342_Prestación de servicios profesionales para proponer modelos de capitalización y de renta para atender el rezago catastral y dar cumplimiento al art 49 del PND.</t>
  </si>
  <si>
    <t>343_Prestación de servicios profesionales para proponer y realizar ajustes a la información catastral para contenidos de dinamica inmobiliaria efectuados por el OIC.</t>
  </si>
  <si>
    <t>344_Prestación de servicios profesionales para realizar análisis de estadística catastral y espacial de acuerdo con los requerimientos requerimientos y pautas de la DIP.</t>
  </si>
  <si>
    <t>345_Prestación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t>
  </si>
  <si>
    <t>347_Prestar los servicios profesionales para apoyar y desarrollar proyectos de  técnicas de analítica, ciencia de datos e inteligencia artificial para la innovación y mejora de los procesos en el contexto de la gestión catastral, cartográfica, geográfica o geodésica.</t>
  </si>
  <si>
    <t>348_Prestar los servicios profesionales para la generación de estadísticas y reportes de las bases de información en el contexto de la gestión catastral, cartográfica, geográfica o geodésica</t>
  </si>
  <si>
    <t>349_Proponer y orientar la propuesta de trabajo detallada de la IDE institucional, en el marco del diagnóstico de la gobernanza, políticas, directrices y lineamientos para la medición de la gestión catastral, cartográfica, geográfica o geodésica.</t>
  </si>
  <si>
    <t>350_Prestar los servicios profesionales para el fortalecimiento del proceso de gestión catastral,  automatización de procesos y mejora en el procesamiento, análisis y administración de datos e información.</t>
  </si>
  <si>
    <t>351_Aporte a la bolsa de combustible del IGAC-OIC</t>
  </si>
  <si>
    <t>352_Aporte a la bolsa de papelería del IGAC-OIC</t>
  </si>
  <si>
    <t>353_Aporte a la bolsa para tiquetes, personal comisiones IGAC-OIC</t>
  </si>
  <si>
    <t>354_Prestación de servicios de apoyo para brindar asistencia en la integración de tablas de información, desarrollar diccionarios de datos, verificar metadatos, organizar recursos para análisis, modelado y crear representaciones visuales estadísticas para el OIC</t>
  </si>
  <si>
    <t>355_Prestación de servicios de apoyo para la integración de tablas de datos,  construcción de diccionarios de datos, revisión de metadatos, disposición de insumos para el uso de análisis, modelamiento, y generación de visualizaciones estadísticas del OIC</t>
  </si>
  <si>
    <t>356_Prestación de servicios para desarrollar las actividades relacionadas con el procesamiento, análisis, modelamiento estadístico y matemático de datos de acuerdo con los requerimientos de la OIC</t>
  </si>
  <si>
    <t>357_Prestación de servicios profesionales desde el componente espacial elaborados por el OIC</t>
  </si>
  <si>
    <t>358_Prestación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t>
  </si>
  <si>
    <t>359_Prestación de servicios profesionales para apoyar al observatorio inmobiliario catastral en la producción de salidas gráficas, análisis espacial y preparación de información para responder a las solicitudes del OIC</t>
  </si>
  <si>
    <t>360_Prestación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t>
  </si>
  <si>
    <t>361_Prestación de servicios profesionales para consolidar y reportar la información de ofertas proveniente de fuentes externas (web, ventana, precios de lista y de cierre), orientados por el OIC</t>
  </si>
  <si>
    <t>362_Prestación de servicios profesionales para el diseño, análisis y seguimiento de los planes de calidad y estándares del OIC</t>
  </si>
  <si>
    <t>363_Prestación de servicios profesionales para garantizar la estructuración y entrega de la información tanto a actores internos como externos, facilitando la articulación entra e interinstitucional del OIC - «Nivel 1»</t>
  </si>
  <si>
    <t>364_Prestación de servicios profesionales para garantizar la estructuración y entrega de la información tanto a actores internos como externos, facilitando la articulación entra e interinstitucional del OIC - «Nivel 2»</t>
  </si>
  <si>
    <t>365_Prestación de servicios profesionales para la conceptualización del observatorio inmobiliario, la definición de sus líneas de acción y su articulación inmobiliaria definida para el OIC</t>
  </si>
  <si>
    <t>366_Prestación de servicios profesionales para la realización de análisis estadísticos requeridos por el OIC</t>
  </si>
  <si>
    <t>367_Prestación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t>
  </si>
  <si>
    <t>368_Prestación de servicios profesionales para la revisión, análisis  y  tableros de consolidación de información para inventario inmobiliario del OIC</t>
  </si>
  <si>
    <t>369_Prestación de servicios profesionales para la revisión, análisis, consolidación y caracterización de información para inventario inmobiliario del OIC</t>
  </si>
  <si>
    <t>370_Prestación de servicios profesionales para planeación gestionando las actividades de supervisión y manejo de cuentas  del OIC</t>
  </si>
  <si>
    <t>371_Prestación de servicios profesionales para planeación junto a la gestión, revisión contextualización y  consolidación Información del OIC</t>
  </si>
  <si>
    <t>372_Prestación de servicios profesionales para planeación, apoyando las gestiones estándares de calidad y seguimiento del OIC</t>
  </si>
  <si>
    <t>373_Prestación de servicios profesionales para planeación, Consolidación de información, estándares calidad  y seguimiento  del OIC</t>
  </si>
  <si>
    <t>374_Prestación de servicios profesionales para planeación, Gestión, Consolidación de información, necesidades, revisión de carpetas para contracción y seguimientos  del OIC</t>
  </si>
  <si>
    <t>375_Prestación de servicios profesionales para planeación, gestionando, coordinando y orientando la temática y el análisis de la dinámica inmobiliaria, siguiendo directrices del OIC</t>
  </si>
  <si>
    <t>376_Prestación de servicios profesionales para proponer y desarrollar el componente de ciencia de datos para los estudios e investigaciones orientados a la optimización de la gestión catastral del OIC</t>
  </si>
  <si>
    <t>377_Prestación de servicios profesionales para realizar actividades de enlace con Dir Tic y TIG para la construcción, desarrollo, soporte y administración de los sistemas de información del OIC</t>
  </si>
  <si>
    <t>378_Prestación de servicios profesionales para realizar análisis, identificación, levantamiento, consolidación y depuración de ofertas y avalúos requeridos por el OIC</t>
  </si>
  <si>
    <t>379_Prestación de servicios profesionales para realizar apoyo al análisis, identificación, levantamiento, consolidación y depuración de ofertas y avalúos requeridos por el OIC</t>
  </si>
  <si>
    <t>380_Operador Logístico (Transversales)</t>
  </si>
  <si>
    <t>381_Papelería (Transversales)</t>
  </si>
  <si>
    <t>382_Tiquetes (Transversales)</t>
  </si>
  <si>
    <t>383_Transporte especial (Transversales)</t>
  </si>
  <si>
    <t>384_Adelantar el análisis, diseño, modelamiento, pruebas y gestión de la implementacion de los procesos de negocio y flujos de de información para los proyectos de transformación de la gestión catastral en el marco del catastro multiproposito.</t>
  </si>
  <si>
    <t>385_Analizar, diseñar, estimar, desarrollar, probar y evaluar código, así como gestionar artefactos de software desde el componente de base de datos para SINIC - «Nivel 1»</t>
  </si>
  <si>
    <t>386_Analizar, diseñar, estimar, desarrollar, probar y evaluar código, así como gestionar artefactos de software desde el componente de base de datos para SINIC - «Nivel 2»</t>
  </si>
  <si>
    <t>387_Apoyar a la DRH en la definición funcional del alcance e implementación del Sistema de Información que consolidara la información catastral y predial (SINIC),de la ejecución de los procesos y procedimientos propios de la gestión catastral del IGAC</t>
  </si>
  <si>
    <t>388_Apoyar desde el componente jurídico el plan de acompañamiento a gestores catastrales habilitados y en proceso de habilitación, en cumplimiento de la misionalidad de la Dirección de Regulación y Habilitación.</t>
  </si>
  <si>
    <t>389_Orientar la definición funcional del alcance, esquema de integración e implementación del SINIC, la ejecución de los procesos y procedimientos propios de la gestión catastral, asi como la regulación y acompañamiento a los gestores catastrales.</t>
  </si>
  <si>
    <t>390_Prestación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t>
  </si>
  <si>
    <t>391_Prestación de servicios profesionales para apoyar a la dirección de regulación y habilitación en la articulación, seguimiento e implementación del plan de acompañamiento a gestores catastrales y verificando la oportuna atención a los requerimientos de estos.</t>
  </si>
  <si>
    <t>392_Prestación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t>
  </si>
  <si>
    <t>393_Prestación de servicios profesionales para apoyar el análisis y sustanciación de proyectos normativos en el marco de los procedimientos de competencia de la Dirección de Regulación y Habilitación.</t>
  </si>
  <si>
    <t>394_Prestación de servicios profesionales para apoyar jurídicamente el procedimiento de regulación de la Dirección de Regulación y Habilitación</t>
  </si>
  <si>
    <t>395_Prestación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t>
  </si>
  <si>
    <t>396_Prestación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t>
  </si>
  <si>
    <t>397_Prestación de servicios profesionales para el acompañamiento del procedimiento de regulación en el componente étnico desde el punto de vista jurídico, especialmente en lo relacionado con la consulta previa y su implementación.</t>
  </si>
  <si>
    <t>398_Prestación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t>
  </si>
  <si>
    <t>399_Prestación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t>
  </si>
  <si>
    <t>400_Prestación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t>
  </si>
  <si>
    <t>401_Prestación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t>
  </si>
  <si>
    <t>402_Prestación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t>
  </si>
  <si>
    <t>403_Prestación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t>
  </si>
  <si>
    <t>404_Prestación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t>
  </si>
  <si>
    <t>405_Prestar apoyo técnico a la Dirección de Regulación y Habilitación del IGAC, implementando el Plan de Acompañamiento a Gestores Catastrales en lo referido a transferencia de conocimiento y habilitación, orientando frente a los procesos catastrales y el modelo LADM Col</t>
  </si>
  <si>
    <t>406_Prestar los servicios profesionales a la DRH en los temas de análitica de datos de la información catastral reportada al SINIC.</t>
  </si>
  <si>
    <t>407_Prestar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t>
  </si>
  <si>
    <t>408_Prestar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t>
  </si>
  <si>
    <t>409_Prestar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t>
  </si>
  <si>
    <t>410_Prestar servicios profesionales para control y monitoreo de actividades y proponer mejoras a las principales actividades desarrolladas dentro de la Dirección de Gestión de Información Geográfica.</t>
  </si>
  <si>
    <t>411_Prestar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</si>
  <si>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412_Prestar servicios profesionales para dar lineamientos técnicos y crear estrategia para la mejora y optimización de los procesos de producción y validación cartográfica en el marco de la Gestión de la  Dirección de Gestión de Información Geográfica</t>
  </si>
  <si>
    <t>413_Prestar servicios profesionales para apoyar la formulación y seguimiento del componente financiero de los proyectos de la Dirección de Gestión de Información Geográfica.</t>
  </si>
  <si>
    <t>414_Prestar servicios profesionales para realizar la programación, seguimiento y control financiero de los proyectos de la Dirección de Gestión de Información Geográfica.</t>
  </si>
  <si>
    <t>415_Prestar servicios profesionales para el desarrollo de actividades de gestión y  apoyo al seguimiento de los procesos de la Subdirección de Agrología y su articulación la Dirección de Gestión de Información Geográfica.</t>
  </si>
  <si>
    <t>416_Prestar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t>
  </si>
  <si>
    <t>417_Prestar servicios para apoyar las actividades de levantamiento, organización y gestión de la documentación de la Subdirección de Geografía, en el marco de las competencias de la Dirección de Gestión de Información Geográfica.</t>
  </si>
  <si>
    <t>418_Prestar servicios para el desarrollo de actividades de tipo administrativo y asistencial de conformidad con las funciones misionales de la Dirección de Gestión de Información Geográfica.</t>
  </si>
  <si>
    <t>419_Prestar servicios para la clasificación de la información geográfica requerida para los estudios e investigaciones, en el marco de las competencias de la Dirección de Gestión de Información Geográfica.</t>
  </si>
  <si>
    <t>420_Prestar servicios para la generación de cartografía temática para las caracterizaciones territoriales municipales y los estudios e investigaciones geográficas que le sean asignados, en el marco de las competencias de la Dirección de Gestión de Información Geográfica.</t>
  </si>
  <si>
    <t>421_Prestar servicios de apoyo en el marco de los procesos de información geografica</t>
  </si>
  <si>
    <t>422_Prestar servicios de apoyo en la gestion de produccion, automatizar y mejorar procesos  de producción cartografica de la Dirección de Gestión de Información Geográfica para el desarrollo de los proyectos internos y externos.</t>
  </si>
  <si>
    <t>423_Prestar servicios para apoyar las actividades de seguimiento, control y mejora de los procesos de la dirección de gestión de información geográfica.</t>
  </si>
  <si>
    <t>424_Prestar servicios para apropiar, divulgar, articular, consolidar e implementar los procesos y proyectos para la gestión de la información geográfica en el marco de la IDE Institucional del IGAC, así como acompañar la transferencia de conocimientos en la materia.</t>
  </si>
  <si>
    <t>425_Prestar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t>
  </si>
  <si>
    <t>426_Prestar servicios para realizar actividades de compilación, organización y depuración de información para el desarrollo y aplicación de metodologías, herramientas y aplicativos dentro de la Dirección de Gestión de Información Geográfica</t>
  </si>
  <si>
    <t>427_Prestar servicios para trámite de liquidaciones y gestión predial para la materialización de estaciones CORS de la Dirección de Gestión de Información Geográfica.</t>
  </si>
  <si>
    <t>428_Prestar servicios profesionales  para gestionar los recursos técnicos, administrativos y logísticos para la operación oportuna de los procesos de la Dirección de Gestión de Información Geográfica.</t>
  </si>
  <si>
    <t>429_Prestar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t>
  </si>
  <si>
    <t>430_Prestar servicios profesionales en la generación de documentos técnicos de caracterizaciones territoriales municipales en las diferentes temáticas que componen los estudios geográficos en el marco de las competencias de la Dirección de Gestión de Información Geográfica.</t>
  </si>
  <si>
    <t>431_Prestar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t>
  </si>
  <si>
    <t>432_Prestar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t>
  </si>
  <si>
    <t>433_Prestar servicios profesionales para  gestionar y coordinar la distribucion y flujos de  los requerimientos jurídicos, judiciales, respuesta a peticiones de otras entidades y trámites contractuales de la Dirección de Gestión de Información Geográfica.</t>
  </si>
  <si>
    <t>434_Prestar servicios profesionales para adelantar los trámites contractuales, jurídicos y judiciales de la Dirección de Gestión de Información Geográfica.</t>
  </si>
  <si>
    <t>435_Prestar servicios profesionales para apoyar a la Dirección de Gestión de Información Geográfica en la estructuración e impulso de los procesos de adquisición de bienes y servicios para la vigencia 2024</t>
  </si>
  <si>
    <t>436_Prestar servicios profesionales para apoyar a la Dirección de Gestión de Información Geográfica, en los procesos contractuales en sus diferentes etapas.</t>
  </si>
  <si>
    <t>437_Prestar servicios profesionales para apoyar el componente jurídico de la gestión contractual de la Dirección de Gestión de Información Geográfica, así como, brindar acompañamiento en lo referente al desarrollo de las diferentes modalidades de contratación.</t>
  </si>
  <si>
    <t>438_Prestar servicios profesionales para apoyar el fortalecimiento de servicios y/ aplicaciones que faciliten el acceso y uso de los diferentes productos de la Dirección de Gestión de Información Geográfica.</t>
  </si>
  <si>
    <t>439_Prestar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t>
  </si>
  <si>
    <t xml:space="preserve">440_Prestar servicios profesionales para apoyar la ejecución de las actividades en el marco de los procesos de la Dirección de Gestión de Información Geográfica y sus subdirecciones </t>
  </si>
  <si>
    <t>441_Prestar servicios profesionales para apoyar la entrega y disposición de información de la Dirección de Gestión de Información Geográfica</t>
  </si>
  <si>
    <t>442_Prestar servicios profesionales para apoyar los asuntos relacionados con el ordenamiento territorial, las operaciones administrativas de deslinde y la atención de requerimientos de carácter jurídico de la Dirección de Gestión de Información Geográfica.</t>
  </si>
  <si>
    <t>443_Prestar servicios profesionales para dar lineamientos a los procesos y proyectos para la gestión de la información geográfica en el marco de la IDE Institucional</t>
  </si>
  <si>
    <t>444_Prestar servicios profesionales para dar lineamientos y orientar la producción y actualización de la cartografía básica del país</t>
  </si>
  <si>
    <t>445_Prestar servicios profesionales para desarrollar el componente lingüístico de las investigaciones temáticas con carácter étnico, incluyendo información toponímica elaboradas, en el marco de las competencias de la Dirección de Gestión de Información Geográfica.</t>
  </si>
  <si>
    <t>446_Prestar servicios profesionales para desarrollar el componente lingüístico de las investigaciones temáticas elaboradas, en el marco de las competencias de la Dirección de Gestión de Información Geográfica.</t>
  </si>
  <si>
    <t>447_Prestar servicios profesionales para el alistamiento, validación y disposición de información en los aplicativos y servicios geográficos, en el marco de las competencias de la Dirección de Gestión de Información Geográfica.</t>
  </si>
  <si>
    <t>448_Prestar servicios profesionales para el apoyo a la gestión de los procesos de producción en la Dirección de Gestión de Información Geografica</t>
  </si>
  <si>
    <t>449_Prestar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t>
  </si>
  <si>
    <t>450_Prestar servicios profesionales para el fortalecimiento de servicios y/ aplicaciones que faciliten el acceso y uso de los diferentes productos de la Dirección de Gestión de Información Geográfica.</t>
  </si>
  <si>
    <t>451_Prestar servicios profesionales para el mantenimiento de los aplicativos y servicios geográficos asociados a los procesos geográficos, en el marco de las competencias de la Dirección de Gestión de Información Geográfica.</t>
  </si>
  <si>
    <t>452_Prestar servicios profesionales para formular, orientar y adelantar la asistencia técnica en Ordenamiento Territorial.</t>
  </si>
  <si>
    <t>453_Prestar servicios profesionales para gestionar los requerimientos de información de la Dirección de Gestión de Información Geográfica para el desarrollo de los proyectos internos y externos.</t>
  </si>
  <si>
    <t>454_Prestar servicios profesionales para la  preparación y entrega de información requerida de la Dirección de Gestión de Información Geográfica para el desarrollo de los proyectos internos y externos.</t>
  </si>
  <si>
    <t>455_Prestar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t>
  </si>
  <si>
    <t>456_Prestar servicios profesionales para la formulación y acompañamiento de los temas ambientales del ordenamiento territorial a cargo de la Dirección de Gestión de Información Geográfica</t>
  </si>
  <si>
    <t>457_Prestar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t>
  </si>
  <si>
    <t xml:space="preserve">458_Prestar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t>
  </si>
  <si>
    <t>459_Prestar servicios profesionales para la gestión de los procesos, que incluyen la planificación y mejora continua de los procesos de producción en la Dirección de Gestión de Información Geográfica</t>
  </si>
  <si>
    <t>460_Prestar servicios profesionales para la gestión y apoyo al seguimiento de los procesos asociados con caracterizaciones, investigaciones y procesos de producción geográfica de acuerdo con las metas establecidas por la Subdirección Cartografica y Geodesica</t>
  </si>
  <si>
    <t>461_Prestar servicios profesionales para la gestión y procesamiento de la información geográfica requerida para los estudios e investigaciones, en el marco de las competencias de la Dirección de Gestión de Información Geográfica.</t>
  </si>
  <si>
    <t>462_Prestar servicios profesionales para la gestión, organización y disposición de la información geográfica requerida para los estudios e investigaciones, en el marco de las competencias de la Dirección de Gestión de Información Geográfica.</t>
  </si>
  <si>
    <t>463_Prestar servicios profesionales para la gestión, organización y procesamiento de información geográfica primaria y secundaria, requerida para los estudios y/o investigaciones geográficas, en el marco de las competencias de la Dirección de Gestión de Información Geográfica.</t>
  </si>
  <si>
    <t>464_Prestar servicios profesionales para la gestión, sistematización y disposición de información asociada a los los estudios e investigaciones geográficas de la Subdirección de Geografía, en el marco de las competencias de la Dirección de Gestión de Información Geográfica.</t>
  </si>
  <si>
    <t>465_Prestar servicios profesionales para la implementación de contenidos e interfaces de los servicios y aplicaciones asociados a la Gestión de Información Geográfica.</t>
  </si>
  <si>
    <t>466_Prestar servicios profesionales para la implementación de los procedimientos contractuales relacionados con la gestión de la DGIG, así como apoyar el seguimiento a la ejecución contractual de conformidad con las metas previstas para la vigencia 2024.</t>
  </si>
  <si>
    <t>467_Prestar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t>
  </si>
  <si>
    <t>468_Prestar servicios profesionales para la producción de documentos técnicos e implementación de metodologías de los estudios geográficos generados, en el marco de las competencias de la Dirección de Gestión de Información Geográfica.</t>
  </si>
  <si>
    <t>469_Prestar servicios profesionales para la producción de la cartografía temática de las caracterizaciones territoriales y los estudios e investigaciones geográficas que le sean asignados, en el marco de las competencias de la Dirección de Gestión de Información Geográfica.</t>
  </si>
  <si>
    <t>470_Prestar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t>
  </si>
  <si>
    <t>471_Prestar servicios profesionales para realizar control de calidad de contenidos, integración y compilación de los mismos, para los documentos técnicos producto de los estudios geográficos, en el marco de las competencias de la Dirección de Gestión de Información Geográfica.</t>
  </si>
  <si>
    <t>472_Prestar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t>
  </si>
  <si>
    <t>473_Prestar servicios para apoyar el seguimiento de los procesos internos de la Dirección de Gestión de Información Geográfica</t>
  </si>
  <si>
    <t>474_Prestar servicios profesionales para la gestión, control  y seguimiento de los procesos de la Dirección de Gestión de Información Geográfica</t>
  </si>
  <si>
    <t>475_Amparar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 de los drones de la Subdirección de Geografía, en el marco de las competencias de la Dirección de Gestión de Información Geográfica.</t>
  </si>
  <si>
    <t>476_Prestar servicios de mantenimiento preventivo y correctivo, incluidos los repuestos de la aeronave no tripulada GSF01-DRONE DJI AIR 2S, en el marco de las competencias de la Dirección de Gestión de Información Geográfica.</t>
  </si>
  <si>
    <t>477_Prestacion de servicios para apoyar la documentación, diseño y diagramación del diccionario geográfico, folletos, cartillas  y todos los productos generados por la dirección de gestión de información geográfica.</t>
  </si>
  <si>
    <t>478_Prestar servicios para apoyar la organización, recopilación, y disposición de la documentación y expedientes los proyectos de fronteras y límites.</t>
  </si>
  <si>
    <t>479_Prestar servicios para desarrollar aplicativos, herramientas y metodologías para la gestión de la información geográfica.</t>
  </si>
  <si>
    <t>480_Prestar servicios para la verificación del cumplimiento de las especificaciones técnicas definidas para los productos digitalizados en el marco de Catastro Multipropósito.</t>
  </si>
  <si>
    <t>481_Prestar servicios profesionales para apoyar la  gestión de  los procesos de validación de  productos y producción cartográfica, asignados de conformidad con los lineamientos establecidos.</t>
  </si>
  <si>
    <t>482_Prestar servicios profesionales para gestionar y realizar seguimiento a los procesos de control terrestre y producción cartográfica</t>
  </si>
  <si>
    <t>483_Prestar servicios profesionales para la gestión y disposición de información cartográfica, geográfica, agrológica y geodésica de la Dirección de Gestión de Información Geográfica.</t>
  </si>
  <si>
    <t>484_Prestar servicios profesionales para orientar, optimizar y gestionar los procesos de producción cartográfica, asignados de conformidad con los lineamientos establecidos.</t>
  </si>
  <si>
    <t>485_Prestar servicios profesionales para realizar actividades de apoyo al cumplimiento de las actividades de producción cartografíca de la Dirección de Gestión de Información Geográfica.</t>
  </si>
  <si>
    <t>486_Prestar servicios profesionales para realizar seguimiento y control a los procesos de producción y actividades desarrolladas dentro de la Dirección de Gestión de Información Geográfica.</t>
  </si>
  <si>
    <t>487_Prestar servicios para apoyar las actividades de gestión, revisión y validación de la documentación de los procesos que adelanta la Dirección de Gestión de Información Geográfica</t>
  </si>
  <si>
    <t>488_Prestar servicios profesionales en la implementación los procesos de revisión, consolidación, gestión y validación de la documentación en el marco de los procesos contractuales de la dirección de gestión de información geográfica.</t>
  </si>
  <si>
    <t>489_Prestar servicios para apoyar el desarrollo de aplicativos, herramientas y metodologías para la gestión de la información geográfica.</t>
  </si>
  <si>
    <t>490_Prestar servicios profesionales para coordinar y gestionar los procesos de innovación y desarrollo de la información geográfica</t>
  </si>
  <si>
    <t>491_Prestar servicios profesionales para el desarrollo y fortalecimiento de aplicaciones para la validación de productos cartográficos.</t>
  </si>
  <si>
    <t>492_Adquirir imágenes satelitales de alta resolución para la producción de cartografía básica, insumo para la implementación del catastro multipropósito e implementación del observatorio de la tierra y el territorio</t>
  </si>
  <si>
    <t>493_Contratar el servicio anual de rastreo y seguimiento satelital para los equipos de localización satelital SPOT GEN3</t>
  </si>
  <si>
    <t>494_Mantenimiento preventivo y correctivo incluido autopartes y mano de obra para los vehículos del Instituto Geográfico Agustín Codazzi (proceso transversal)</t>
  </si>
  <si>
    <t>3210 - Grupo interno de gestión Contractual</t>
  </si>
  <si>
    <t>495_Prestación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t>
  </si>
  <si>
    <t>496_Prestación de servicios de apoyo a la gestión en los asuntos presupuestales a cargo de la Subdirección Administrativa y Financiera en el marco del proceso de consolidación de información cartografica actualizada. - «Nivel 1»</t>
  </si>
  <si>
    <t>497_Prestación de servicios de apoyo a la gestión en los asuntos presupuestales a cargo de la Subdirección Administrativa y Financiera en el marco del proceso de consolidación de información cartografica actualizada. - «Nivel 2»</t>
  </si>
  <si>
    <t>498_Prestación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t>
  </si>
  <si>
    <t>499_Prestación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t>
  </si>
  <si>
    <t>500_Prestación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t>
  </si>
  <si>
    <t>501_Prestación de servicios de apoyo a la gestión para revisar la documentación de los procesos de contratación que ingresen al GIT gestión contractual en el marco de la consolidación de la información cartográfica actualizada.</t>
  </si>
  <si>
    <t>502_Prestación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t>
  </si>
  <si>
    <t>503_Prestación de servicios especializados para la elaboración, revisión, registro, análisis, depuración y presentación de las cuentas de impuestos y declaraciones tributarias a nivel nacional en el marco del proceso de consolidación de información cartografica actualizada.</t>
  </si>
  <si>
    <t>504_Prestación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t>
  </si>
  <si>
    <t>505_Prestación de servicios para apoyar la gestión de temas presupuestales y producción de documentos e informes de ejecución presupuestal del IGAC en el marco del proceso de consolidación de información cartografica actualizada.</t>
  </si>
  <si>
    <t>506_Prestación de servicios para asesoria juridica especializados, en asuntos de gestión, conocimientos, operación y trámite de la secretaria general en el marco del proceso de consolidación de información cartografica actualizada.</t>
  </si>
  <si>
    <t>507_Prestación de servicios personales para apoyar al área de tesorería, con la generación de órdenes de pago, revisión de pagos en SECOP II a cargo de la entidad en el marco del proceso de consolidación de información cartografica actualizada.</t>
  </si>
  <si>
    <t>508_Prestación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 «Nivel 1»</t>
  </si>
  <si>
    <t>509_Prestación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 «Nivel 2»</t>
  </si>
  <si>
    <t>510_Prestación de servicios personales para apoyar la gestión en viáticos y gastos de manutención del IGAC en el marco del proceso de consolidación de información cartografica actualizada.</t>
  </si>
  <si>
    <t>511_Prestación de servicios personales para apoyar las actividades de gestión documental de la actividad contractual en el marco del proceso de consolidación de información cartografica actualizada.</t>
  </si>
  <si>
    <t>512_Prestación de servicios profesionales especializados para el acompañamiento a los procesos de contabilidad, presupuesto y de tesorería del IGAC en el marco del proceso de consolidación de información cartografica actualizada.</t>
  </si>
  <si>
    <t>513_Prestación de servicios profesionales especializados para el análisis y revisión de procesos financieros, presupuestales, administrativos y contractuales en la secretaria general del IGAC en el marco del proceso de consolidación de información cartografica actualizada.</t>
  </si>
  <si>
    <t>514_Prestación de servicios profesionales especializados para la elaboración y revisión del informe de ingresos, órdenes de pago y pago de impuestos del IGAC en el marco del proceso de consolidación de información cartografica actualizada.</t>
  </si>
  <si>
    <t>515_Prestación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t>
  </si>
  <si>
    <t>516_Prestación de servicios profesionales especializados para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t>
  </si>
  <si>
    <t>517_Prestación de servicios profesionales para adelantar los trámites que se adelanten en la etapa precontractual, contractual y post contractual de los procesos de contratación que se requieran en el marco de la consolidación de información cartográfica actualizada.</t>
  </si>
  <si>
    <t>518_Prestación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t>
  </si>
  <si>
    <t>519_Prestación de servicios profesionales para apoyar la realización de conciliaciones bancarias y demás procesos contables asociados del IGAC en el marco del proceso de consolidación de información cartografica actualizada.</t>
  </si>
  <si>
    <t>520_Prestación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t>
  </si>
  <si>
    <t>521_Prestación de servicios profesionales para el apoyo a la gestión para la atención y ejecución del contrato del servicio especial de transporte del IGAC, en el marco de la consolidación de información cartográfica actualizada. - «Nivel 1»</t>
  </si>
  <si>
    <t>522_Prestación de servicios profesionales para el apoyo a la gestión para la atención y ejecución del contrato del servicio especial de transporte del IGAC, en el marco de la consolidación de información cartográfica actualizada. - «Nivel 2»</t>
  </si>
  <si>
    <t>523_Prestación de servicios profesionales para la atención, seguimiento, ejecución y pagos del contrato de tiquetes a nivel nacional del IGAC, en el marco de la consolidación de información cartográfica actualizada. - «Nivel 1»</t>
  </si>
  <si>
    <t>524_Prestación de servicios profesionales para la atención, seguimiento, ejecución y pagos del contrato de tiquetes a nivel nacional del IGAC, en el marco de la consolidación de información cartográfica actualizada. - «Nivel 2»</t>
  </si>
  <si>
    <t>525_Prestación de servicios profesionales para la elaboración, control, revisión y seguimiento de las cuentas por pagar y las obligaciones del IGAC en el marco del proceso de consolidación de información cartografica actualizada.</t>
  </si>
  <si>
    <t>526_Prestación de servicios profesionales para la gestión administrativa y contractual derivados de los procesos de contratación adelantados por el GIT Gestión Contractual en todas sus etapas en el marco del proceso de consolidación de información cartografica actualizada.</t>
  </si>
  <si>
    <t>527_Prestación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t>
  </si>
  <si>
    <t>528_Prestación de servicios profesionales para realizar actividades relacionadas con el trámite y seguimiento de procesos de contratación en la etapa precontractual en el marco del proceso de consolidación de información cartografica actualizada.</t>
  </si>
  <si>
    <t>529_Prestación de servicios profesionales para realizar seguimiento y control de la información generada en los procesos sancionatorios y de liquidación en el IGAC en el marco de la consolidación de información cartográfica actualizada.</t>
  </si>
  <si>
    <t>530_Prestar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t>
  </si>
  <si>
    <t>531_Adquisición del seguro de casco avión que ampare las pérdidas y daños que sufra la aeronave del Instituto Geográfico Agustín Codazzi-IGAC, así como los perjuicios que en el giro normal de sus actividades cause a terceros, tripulantes, pasajeros y funcionarios de la entidad, de conformidad con los amparos y condiciones contratadas.</t>
  </si>
  <si>
    <t>532_Prestar servicios de mantenimiento preventivo y correctivo, incluido los repuestos del drone Ebee X de acuerdo con las necesidades y especificaciones de la Subdirección Cartográfica y Geodésica</t>
  </si>
  <si>
    <t>533_Prestar servicios de mantenimiento preventivo y correctivo, incluyendo  los repuestos de la aeronave no tripulada  de la Subdirección Cartográfica y Geodésica acuerdo con las necesidades y especificaciones de la Dirección de Gestión de Información Geográfica.</t>
  </si>
  <si>
    <t>534_Adquirir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t>
  </si>
  <si>
    <t>535_Amparar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t>
  </si>
  <si>
    <t>536_Avalúo comercial aeronave HK1771G para actualización, coberturas, seguro casco y RCE por cumplimiento de 3 años del último avalúo</t>
  </si>
  <si>
    <t>537_Prestar servicios de mantenimiento preventivo y correctivo, incluido los repuestos de los drones Trinity F90+ de acuerdo con las necesidades y especificaciones de la Subdirección Cartográfica y Geodésica</t>
  </si>
  <si>
    <t>538_Prestar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t>
  </si>
  <si>
    <t>539_Prestar servicios de evaluación y procesamiento de las imágenes adquiridas o gestionadas por el IGAC de acuerdo con los rendimientos establecidos por la Subdirección Cartográfica y Geodésica</t>
  </si>
  <si>
    <t>540_Prestar servicios para realizar la planeación de vuelos, toma y procesamiento de imágenes con UAV, de acuerdo con los lineamientos y especificaciones técnicas de la Dirección de Gestión de Información Geográfica</t>
  </si>
  <si>
    <t>541_Prestar servicios profesionales para el diseño e implementación del plan de trabajo para la operación de sistema de aeronaves no tripuladas UAS del IGAC en el marco de la reglamentación de la Aerocivil RAC 100</t>
  </si>
  <si>
    <t>542_Prestar servicios técnicos (TLA) para realizar el control y apoyar el seguimiento de los procesos de mantenimiento aeronáutico y suministro de combustible del avión TWIN TURBOCOMMANDER 690A con matricula HK1771G, propiedad del IGAC</t>
  </si>
  <si>
    <t>543_Suministro de tiquetes aéreos nacionales e internacionales en el marco del proceso de consolidación de información cartografica actualizada. (Proceso transversal)</t>
  </si>
  <si>
    <t>544_Prestar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t>
  </si>
  <si>
    <t>545_Adquisición de planotecas metálicas horizontales para cumplir con el adecuado almacenamiento del material cartográfico de la biblioteca y del centro de información geográfica,  en el marco de la consolidación de la información cartográfica actualizada.</t>
  </si>
  <si>
    <t>546_Adquisición de mesas de dibujo para facilitar la consulta de material cartográfico en Biblioteca y Cartografía, en el marco de la consolidación de la información cartográfica actualizada</t>
  </si>
  <si>
    <t>547_Prestar servicio de limpieza y desinfección de las áreas de mapoteca, hemeroteca y colección general de la Biblioteca y el centro de información geográfica (saneamiento ambiental), en el marco de la consolidación de la información cartográfica actualizada</t>
  </si>
  <si>
    <t>548_Prestar los servicios profesionales relacionados con la biblioteca virtual y presencial del Instituto Geografico Agustín Codazzi,  en el marco de la consolidación de la información cartográfica actualizada.</t>
  </si>
  <si>
    <t>549_Prestar los servicios profesionales relacionados con las actividades museográficas del Museo Nacional de Geografía y Cartografía y el Museo Nacional de Suelos,  en el marco de la consolidación de la información cartográfica actualizada</t>
  </si>
  <si>
    <t>550_Prestar los servicios profesionales relacionados con las actividades pedagógicas del Museo Nacional de Geografía y Cartografía y el Museo Nacional de Suelos, en el marco de la consolidación de la información cartográfica actualizada</t>
  </si>
  <si>
    <t>551_Prestar los servicios de apoyo relacionados con el manejo, actualización y mantenimiento de la hemeroteca de la biblioteca del Instituto Geográfico Agustín Codazzi,  en el marco de la consolidación de la información cartográfica actualizada</t>
  </si>
  <si>
    <t>552_Prestar los servicios de apoyo relacionados con el manejo, actualización y mantenimiento de la mapoteca de la biblioteca del Instituto Geográfico Agustín Codazzi, en el marco de la consolidación de la información cartográfica actualizada</t>
  </si>
  <si>
    <t>553_Adquirir nubes de datos LiDAR clasificadas, como insumo para ortorrectificación de imágenes a escala 1:10.000</t>
  </si>
  <si>
    <t>554_Prestar servicios de mantenimiento preventivo programado de rutina y de imprevistos, incluyendo repuestos para mantener la aeronavegabilidad del avión Twinn Commander 690A con matrícula HK117G propiedad del IGAC</t>
  </si>
  <si>
    <t>555_Prestar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t>
  </si>
  <si>
    <t>556_Prestar  servicios profesionales para la captura, edición y estructuración de bases de datos vectoriales de los diferentes proyectos que se adelantan en la Subdirección Cartográfica y Geodesica, conforme a las especificaciones técnicas establecidas</t>
  </si>
  <si>
    <t>557_Prestar servicios de investigación con el fin de generar alternativas de optimización en los procesos cartográficos en el marco de la construcción de semilleros de investigación con instituciones de educación superior</t>
  </si>
  <si>
    <t>558_Prestar servicios para apoyar la revisión y ajuste de los metadatos de los productos cartográficos de la cartografía básica de conformidad con las especificaciones técnicas establecidas por la Subdirección Cartográfica y Geodésica</t>
  </si>
  <si>
    <t>559_Prestar servicios para el desarrollo de actividades asociadas a los procesos de edición y estructuración de los proyectos fotogrametricos a diferentes escalas que se adelantan en la Subdirección Cartográfica y Geodesica</t>
  </si>
  <si>
    <t>560_Prestar servicios para el desarrollo de actividades asociadas al proceso de escaneo fotogramétrico de rollos de aerofotografías análogas y compresión de imágenes de acuerdo con los rendimientos establecidos por la Subdirección Cartográfica y Geodésica</t>
  </si>
  <si>
    <t>561_Prestar servicios para la captura de información cartográfica de los proyectos a diferentes escalas que se adelantan en la Subdirección Cartográfica y Geodesica, conforme a las especificaciones técnicas establecidas</t>
  </si>
  <si>
    <t>562_Prestar servicios para la captura de información cartográfica de los proyectos a diferentes escalas que se adelantan en la Subdirección Cartográfica y Geodésica, conforme a las especificaciones técnicas establecidas</t>
  </si>
  <si>
    <t>563_Prestar servicios para la captura de información cartográfica de los proyectos a escalas pequeñas que se adelantan en la Subdirección Cartográfica y Geodesica, conforme a las especificaciones técnicas establecidas</t>
  </si>
  <si>
    <t>564_Prestar servicios para la captura de información cartográfica y toponimica de los proyectos a diferentes escalas que se adelantan en la Subdirección Cartográfica y Geodesica, conforme a las especificaciones técnicas establecidas</t>
  </si>
  <si>
    <t>565_Prestar servicios para la captura y/o digitalización de elementos vectoriales a diferentes escalas y dimensiones, de conformidad con las especificaciones técnicas y rendimientos establecidos para productos cartográficos en la Subdirección Cartográfica y Geodésica</t>
  </si>
  <si>
    <t>566_Prestar servicios para la captura, procesamiento de coordenadas y clasificación de campo, de acuerdo con las especificaciones técnicas, de conformidad con los lineamientos establecidos por la Subdirección Cartográfica y Geodésica</t>
  </si>
  <si>
    <t>567_Prestar servicios para la captura, procesamiento y generación de productos asociados a puntos de control terrestre, conforme a los rendimientos y especificaciones técnicas establecidas por la Subdirección.</t>
  </si>
  <si>
    <t>568_Prestar servicios para la elaboración de ortoimágenes a diferentes escalas, de conformidad con las especificaciones técnicas y rendimientos establecidos por la Subdirección Cartográfica y Geodésica</t>
  </si>
  <si>
    <t>569_Prestar servicios para la generación de bases vectoriales en el marco del proyecto NGA, de conformidad con las especificaciones técnicas y rendimientos establecidos por la Subdirección Cartográfica y Geodésica</t>
  </si>
  <si>
    <t>570_Prestar servicios para la generación e integración de modelos digitales de elevación a diferentes esacalas, de conformidad con las especificaciones técnicas y rendimientos establecidos por la Subdirección Cartográfica y Geodésica</t>
  </si>
  <si>
    <t>571_Prestar servicios profesionales para apoyar el aseguramiento, gestión y seguimiento a los procesos de producción cartográfica de conformidad con las especificaciones técnicas y rendimientos establecidos por la Subdirección Cartográfica y Geodésica</t>
  </si>
  <si>
    <t>572_Prestar servicios profesionales para apoyar el seguimiento a los procesos de producción cartogáfica de conformidad con las especificaciones técnicas y rendimientos establecidos por la Subdirección Cartográfica y Geodésica</t>
  </si>
  <si>
    <t>573_Prestar servicios profesionales para apoyar el seguimiento y control de los avances de la producción cartográfica de acuerdo con las metas establecidas por la Subdirección Cartográfica y Geodésica</t>
  </si>
  <si>
    <t>574_Prestar servicios profesionales para la generación e integración de modelos digitales de elevación en el marco del proyecto TREX, de conformidad con las especificaciones técnicas y rendimientos establecidos por la Subdirección Cartográfica y Geodésica</t>
  </si>
  <si>
    <t xml:space="preserve">575_Prestar servicios profesionales para la gestión y apoyo al seguimiento de los procesos asociados con la captura 2D y estructuración de bases de datos vectoriales a escala 1:25.000 de acuerdo con las metas establecidas por la Subdirección Cartográfica y Geodésica </t>
  </si>
  <si>
    <t xml:space="preserve">576_Prestar servicios profesionales para la gestión y apoyo al seguimiento de los procesos asociados con la captura 2D y estructuración de bases de datos vectoriales de acuerdo con las metas establecidas por la Subdirección Cartográfica y Geodésica </t>
  </si>
  <si>
    <t xml:space="preserve">577_Prestar servicios profesionales para la gestión y apoyo al seguimiento de los procesos asociados con la captura, evaluación, procesamiento y generación de ortoimágenes de acuerdo con las metas establecidas por la Subdirección Cartográfica y Geodésica </t>
  </si>
  <si>
    <t xml:space="preserve">578_Prestar servicios profesionales para la gestión y apoyo al seguimiento de los procesos asociados con la restitución fotogramétrica y estructuración de bases de datos vectoriales de acuerdo con las metas establecidas por la Subdirección Cartográfica y Geodésica </t>
  </si>
  <si>
    <t xml:space="preserve">579_Prestar servicios profesionales para la gestión y apoyo al seguimiento de los procesos asociados con nombres geográficos de acuerdo con las metas establecidas por la Subdirección Cartográfica y Geodésica </t>
  </si>
  <si>
    <t xml:space="preserve">580_Prestar servicios profesionales para la gestión y apoyo al seguimiento de los procesos de fotocontrol de acuerdo con las metas establecidas por la Subdirección Cartográfica y Geodésica </t>
  </si>
  <si>
    <t>581_Prestar servicios profesionales para la optimización, orientación y gestión de los procesos de producción cartográfica, asignados de conformidad con los lineamientos establecidos por la Subdirección Cartográfica y Geodésica</t>
  </si>
  <si>
    <t>582_Prestar servicios profesionales para realizar  la aerotriangulación de los diferentes proyectos que se adelantan en la Subdirección Cartográfica y Geodésica de conformidad con las especificaciones técnicas y rendimientos establecidos.</t>
  </si>
  <si>
    <t>583_Prestar servicios profesionales para realizar los procesos de evaluación de insumos, ortorrectificación y generación de mosaicos a diferentes escalas de los diferentes proyectos que se adelantan en la Subdirección Cartográfica y Geodésica</t>
  </si>
  <si>
    <t>584_Prestar los servicios profesionales en la gestión de las peticiones, quejas, reclamos, sugerencias, denuncias y felicitaciones recibidos a través de los canales de atención, en el marco de la implementación del sistema de gestión</t>
  </si>
  <si>
    <t>585_Elaboración e implementación del diagnóstico, asesoria técnica, discurso expositivo y estructura museográfica para la renovación de los museos del Instituto Geografico Agustín Codazzi, en el marco de la consolidación de la información cartográfica actualizada</t>
  </si>
  <si>
    <t>586_Prestar servicios profesionales para apoyar la validación y estructuracion de los productos cartográficos de la cartografía básica oficial de conformidad con las especificaciones técnicas establecidas por la Subdirección Cartográfica y Geodésica</t>
  </si>
  <si>
    <t>587_Prestar servicios profesionales para apoyar la validación de los productos cartográficos de la cartografía básica oficial de conformidad con las especificaciones técnicas establecidas por la Subdirección Cartográfica y Geodésica</t>
  </si>
  <si>
    <t>588_Prestar servicios profesionales para la revisión y aseguramiento de calidad de las bases vectoriales de los diferentes proyectos que se adelantan en la Subdirección Cartográfica y Geodésica, conforme a las especificaciones técnicas establecidas</t>
  </si>
  <si>
    <t>589_Adquisición de elementos especializados para las labores de campo geodésicas para la Subdirección de Cartografía y Geodesia</t>
  </si>
  <si>
    <t>590_Adquisición de equipos de operación continua CORS y comunicación de estaciones para fortalecer la red geodésica nacional activa de acuerdo con los requerimientos Subdirección de Cartográfica y Geodésica (33 estaciones)</t>
  </si>
  <si>
    <t>591_Adquisición de Magnetometro Fluxgate LEMI 025+ MINI PC para el Observatorio Geomagnetico Isla de Fuquené de acuerdo con las necesidades de la Subdirección de Cartografía y Geodesia</t>
  </si>
  <si>
    <t>592_Prestar servicios de mantenimiento preventivo, correctivo y diagnóstico de la(s) lancha(s) ubicada en la isla el santuario de la laguna de Fúquene en el observatorio geomagnético de Fúquene.</t>
  </si>
  <si>
    <t>593_Adquisición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t>
  </si>
  <si>
    <t>594_Adquisición de tres vehiculos tipo carrotaller para apoyar los procesos de instalación y mantenimiento de estaciones geodésicas de acuerdo con las especificaciones técnicas establecidas por la Subdirección Cartográfica y Geodésica.</t>
  </si>
  <si>
    <t>595_Prestar  servicios de exploración, materialización, mantenimiento, toma de datos y procesamiento de datos GNSS de la Red Pasiva</t>
  </si>
  <si>
    <t>596_Prestar  servicios de exploración, materialización, mantenimiento, toma de datos, procesamiento de datos GNSS y nivelación geodésica de vértices geodesicos.</t>
  </si>
  <si>
    <t>597_Prestar servicios de inventario, mantenimiento y prestamo de equipos topográficos y geodésicos de acuerdo con las necesidades y estandares de la Subdirección Cartográfica y Geodésica.</t>
  </si>
  <si>
    <t>598_Prestar servicios de investigación con el fin de generar alternativas de optimización en los procesos geodésicos en el marco de la construcción de semilleros de investigación con instituciones de educación superior</t>
  </si>
  <si>
    <t>599_Prestar servicios para el desarrollo y manejo de funcionalidades en la depuración, validación, monitoreo y optimización de las aplicaciones del Centro de Control Geodésico Nacional.</t>
  </si>
  <si>
    <t>600_Prestar servicios profesionales en la aplicación de lineamientos técnicos geodésicos y realizar seguimiento a los procesos del Centro de Control Geodésico de acuerdo con las metas de la Subdirección Cartográfica y Geodésica</t>
  </si>
  <si>
    <t>601_Prestar servicios profesionales para el calculo de datos GNSS de los proyectos que adelante la Subdirección Cartográfica y Geodésica</t>
  </si>
  <si>
    <t>602_Prestar servicios profesionales para el control y seguimiento del Sistema y Marco de Referencia de Alturas de la Subdirección Cartográfica y Geodésica.</t>
  </si>
  <si>
    <t>603_Prestar servicios profesionales para el desarrollo y administración de funcionalidades, infraestructura tecnológica y gestión de las bases de datos en oracle y postgresql, mediante lenguaje sql del centro de control geodésico nacional</t>
  </si>
  <si>
    <t>604_Prestar servicios profesionales para el procesamiento de los datos obtenidos de las estaciones CORS y realizar el control de calidad en la obtención de coordenadas, manejo de información del marco de referencia terrestre y pruebas en el Centro de Control Geodésico de acuerdo con las especificaciones y prioridades establecidas</t>
  </si>
  <si>
    <t>605_Prestar servicios profesionales para el seguimiento y aprobación de la densificación, mantenimiento y publicación de información de la Red Geodésica Nacional Pasiva</t>
  </si>
  <si>
    <t>607_Prestar servicios profesionales para la articulación de los procesos de densificación y mantenimiento de la Red Geodésica Activa de conformidad con las especificaciones técnicas y rendimientos establecidos</t>
  </si>
  <si>
    <t>608_Prestar servicios profesionales para la ejecución de las actividades de investigación, desarrollo, documentación, depuración de datos y pruebas encaminadas a la obtención de un modelo Geoidal para Colombia</t>
  </si>
  <si>
    <t>609_Prestar servicios profesionales para la exploración, materialización y mantenimiento de estaciones de operación continua y redes geodésicas en el territorio nacional. - «Nivel 1»</t>
  </si>
  <si>
    <t>610_Prestar servicios profesionales para la exploración, materialización y mantenimiento de estaciones de operación continua y redes geodésicas en el territorio nacional. - «Nivel 2»</t>
  </si>
  <si>
    <t>611_Prestar servicios profesionales para la exploración, materialización, mantenimiento, rastreo GNSS y nivelación geodésica de vértices geodesicos.</t>
  </si>
  <si>
    <t>612_Prestar servicios profesionales para la gestión, control y seguimiento del sistema y marco de referencia geodésico Nacional de acuerdo con las metas de la Subdirección Cartográfica y Geodésica</t>
  </si>
  <si>
    <t>613_Prestar servicios técnicos para el desarrollo y manejo de funcionalidades de las aplicaciones del Centro de Control Geodesico Nacional y demas requerimientos de la Subdirección Cartografica y Geodésica</t>
  </si>
  <si>
    <t>614_Prestar servicios técnicos para el manejo de información geodesica de acuerdo con las especificaciones y prioridades establecidas en el Centro de Control Geodesico de la Subdirección Cartografica y Geodésica</t>
  </si>
  <si>
    <t>615_Prestar servicios técnicos para la instalación y el mantenimiento de estaciones de operación continua y redes geodesicas en el territorio nacional</t>
  </si>
  <si>
    <t>616_Servicio de transporte de carga en camión dedicado 3 toneladas</t>
  </si>
  <si>
    <t>617_Servicio especial de transporte terrestre</t>
  </si>
  <si>
    <t xml:space="preserve">618_Adquisición de software OASIS por dos años para el procesamiento de datos geomagnéticos </t>
  </si>
  <si>
    <t>619_Prestar servicios para la exploración y toma de datos de la Red Geomagnética Nacional de conformidad con las especificaciones técnicas y rendimientos establecidos por la Subdirección Cartográfica y Geodésica</t>
  </si>
  <si>
    <t>620_Prestar servicios profesionales para la densificación, mantenimiento y publicación de la Red Geomagnética Nacional de conformidad con las especificaciones técnicas y rendimientos establecidos por la Subdirección Cartográfica y Geodésica</t>
  </si>
  <si>
    <t>621_Prestar  servicios para el procesamiento, análisis y toma de datos de información gravimétrica de conformidad con las especificaciones técnicas y rendimientos establecidos por la Subdirección Cartográfica y Geodésica</t>
  </si>
  <si>
    <t>622_Prestar  servicios profesionales para el procesamiento, análisis y toma de datos de información gravimétrica de conformidad con las especificaciones técnicas y rendimientos establecidos por la Subdirección Cartográfica y Geodésica</t>
  </si>
  <si>
    <t>623_Prestar servicios profesionales para el control y seguimiento de los procesos de la Red Gravimetrica de conformidad con las especificaciones técnicas y rendimientos establecidos por la Subdirección Cartográfica y Geodésica</t>
  </si>
  <si>
    <t>624_Prestar servicios de apoyo administrativo para los procesos internos del Laboratorio Nacional de Suelos.</t>
  </si>
  <si>
    <t>625_Prestar servicios para el lavado de la instrumentación empleada en los diferentes procesos analíticos del Laboratorio Nacional de Suelos</t>
  </si>
  <si>
    <t>626_Prestar servicios para la ejecución de análisis de menor complejidad  en el Laboratorio Nacional de Suelos</t>
  </si>
  <si>
    <t>627_Prestar servicios para la preparación de muestras de suelo, agua, compost y tejido vegetal asociadas a los procesos analíticos del Laboratorio Nacional de Suelos.</t>
  </si>
  <si>
    <t>628_Prestar servicios profesionales especializados para el mantenimiento y actualización permanente del programa de aseguramiento de la calidad en el Laboratorio Nacional de Suelos.</t>
  </si>
  <si>
    <t>629_Prestar Servicios profesionales para el análisis estadístico de datos analíticos, asociados al mantenimiento y actualización permanente del programa de aseguramiento de la calidad en el Laboratorio Nacional de Suelos</t>
  </si>
  <si>
    <t>630_Prestar servicios profesionales para el aseguramiento metrológico de los equipos e instrumentos del Laboratorio Nacional de Suelos.</t>
  </si>
  <si>
    <t>631_Prestar servicios profesionales para la ejecución de análisis de intermedia complejidad, registro de información y aplicación de controles de calidad en el Laboratorio Nacional de Suelos</t>
  </si>
  <si>
    <t>632_Prestar servicios profesionales para la ejecución de análisis de menor complejidad  en el Laboratorio Nacional de Suelos</t>
  </si>
  <si>
    <t>633_Prestar servicios profesionales para la interpretación, revisión y correlación de los resultados analíticos en el Laboratorio Nacional de Suelos</t>
  </si>
  <si>
    <t>634_Prestar servicios profesionales para la revisión, verificación y validación de métodos analíticos utilizados por el Laboratorio Nacional de Suelos, con fines de acreditación.</t>
  </si>
  <si>
    <t>635_Prestar servicios para la adquisición, instalación y puesta en funcionamiento de un nuevo montacargas para el Laboratorio Nacional de Suelos y realizar el desmonte y disposición final del montacarga actual.</t>
  </si>
  <si>
    <t>636_Adquirir otros equipos para el Laboratorio Nacional de Suelos</t>
  </si>
  <si>
    <t>637_Adquirir equipos de estabilidad estructural para el Laboratorio Nacional de Suelos</t>
  </si>
  <si>
    <t>638_Adquirir un equipo CNS para Laboratorio Nacional de Suelos</t>
  </si>
  <si>
    <t>639_Adquirir elementos de protección personal para el  Laboratorio Nacional de Suelos</t>
  </si>
  <si>
    <t>640_Adquirir inscripción para ensayos de aptitud/comparación  Interlaboratorios con muestras de referencia certificadas requeridas para mantener la acreditación del Laboratorio Nacional de Suelos</t>
  </si>
  <si>
    <t>641_Adquirir normas y documentos técnicos que soportan las diferentes determinaciones que se llevan a cabo en el Laboratorio Nacional de suelos</t>
  </si>
  <si>
    <t>642_Adquirir prueba de desempeño asociada a la determinación de Textura por Bouyocous para el Laboratorio Nacional de Suelos</t>
  </si>
  <si>
    <t>643_Prestar servicios de mantenimiento de la red hidráulica de agua potable y destilada para el Laboratorio Nacional de Suelos</t>
  </si>
  <si>
    <t>644_Prestar servicios para la limpieza, recolección, transporte y disposición final de los residuos sólidos y líquidos generados en los diferentes procesos analíticos del Laboratorio Nacional de Suelos.</t>
  </si>
  <si>
    <t xml:space="preserve">645_Prestar servicios de mantenimiento preventivo y correctivo con suministro de repuestos para el equipo de difracción de rayos equis del Laboratorio Nacional de Suelos  </t>
  </si>
  <si>
    <t>646_Prestar servicios de mantenimiento preventivo y/o correctivo con suministro de repuestos y/o consumibles para los equipos no exclusivos del Laboratorio Nacional de Suelos</t>
  </si>
  <si>
    <t xml:space="preserve">647_Prestar servicios de mantenimiento preventivo y/o correctivo, calibración y/o calificación con suministro de repuestos y/o consumibles para  los equipos de la marca Mettler Toledo del Laboratorio Nacional de Suelos  </t>
  </si>
  <si>
    <t xml:space="preserve">648_Prestar servicios de mantenimiento preventivo y/o correctivo, calibración y/o calificación con suministro de repuestos y/o consumibles para  los equipos de la marca Perkin Elmer del Laboratorio Nacional de Suelos  </t>
  </si>
  <si>
    <t xml:space="preserve">649_Prestar servicios de mantenimiento preventivo y/o correctivo, calibración y/o calificación con suministro de repuestos y/o consumibles para  los equipos de las marcas Carl Zeiss, Raypa-Matachana y Sartorius del Laboratorio Nacional de Suelos  </t>
  </si>
  <si>
    <t xml:space="preserve">650_Prestar servicios de mantenimiento preventivo y/o correctivo, calibración y/o calificación con suministro de repuestos y/o consumibles para  los equipos de las marcas Metrohm y Buchi del Laboratorio Nacional de Suelos  </t>
  </si>
  <si>
    <t xml:space="preserve">651_Prestar servicios de mantenimiento preventivo y/o correctivo, calibración y/o calificación con suministro de repuestos y/o consumibles para el equipo Biolog Sistem GEN III Exclusivos para el Laboratorio Nacional de Suelos  </t>
  </si>
  <si>
    <t xml:space="preserve">652_Prestar servicios de mantenimiento preventivo y/o correctivo, calibración y/o calificación con suministro de repuestos y/o consumibles para el equipo Prepash del Laboratorio Nacional de Suelos  </t>
  </si>
  <si>
    <t xml:space="preserve">653_Prestar servicios de mantenimiento preventivo y/o correctivo, calibración y/o calificación con suministro de repuestos y/o consumibles para equipos de las marcas Maser y Eijkelkamp del Laboratorio Nacional de Suelos  </t>
  </si>
  <si>
    <t xml:space="preserve">654_Prestar servicios de mantenimiento preventivo y/o correctivo, calibración y/o calificación con suministro de repuestos y/o consumibles para los equipos de la marca Mileston del Laboratorio Nacional de Suelos  </t>
  </si>
  <si>
    <t xml:space="preserve">655_Prestar servicios de calibración y/o calificación de equipos no exclusivos para el Laboratorio Nacional de Suelos  </t>
  </si>
  <si>
    <t>656_Prestar servicios en el desarrollo de actividades asociadas al control ambiental en cuanto al manejo de residuos peligrosos y actualización permanente del programa de aseguramiento de la calidad en el Laboratorio Nacional de Suelos.</t>
  </si>
  <si>
    <t>657_Prestar servicios para el aseguramiento metrológico de los equipos e instrumentos empleados en los procesos analíticos del Laboratorio Nacional de Suelos</t>
  </si>
  <si>
    <t>658_Prestar servicios para el mantenimiento y actualización permanente del programa de aseguramiento de la calidad en el Laboratorio Nacional de Suelos</t>
  </si>
  <si>
    <t xml:space="preserve">659_Suministrar gases y prestar servicios de mantenimiento de la red de gases para el Laboratorio Nacional de Suelos </t>
  </si>
  <si>
    <t xml:space="preserve">660_Suministrar reactivos y materiales para el Laboratorio Nacional de Suelos </t>
  </si>
  <si>
    <t>661_Prestar servicios profesionales brindando apoyo al seguimiento, control de calidad y gestión de la producción cartográfica temática de coberturas y uso del suelo de acuerdo con los lineamientos definidos en los diferentes proyectos que adelante la Subdirección de Agrología.</t>
  </si>
  <si>
    <t>662_Prestar servicios profesionales en la interpretación temática de coberturas y uso del suelo, edición y consolidación de información cartográfica y alfanumérica de acuerdo con los lineamientos definidos en los diferentes proyectos que adelante la Subdirección de Agrología</t>
  </si>
  <si>
    <t>663_Prestar servicios profesionales para la aplicación de lineamientos en el marco de los procesos de Cobertura y Uso de la Tierra relacionados con el sistema de gestión de calidad y de información.</t>
  </si>
  <si>
    <t>664_Prestar servicios para la digitación, georeferenciación, estructuración y ajuste de información agrologica en términos cartográficos y alfanuméricos de los diferentes proyectos que adelante la Subdirección de Agrología</t>
  </si>
  <si>
    <t>665_Prestar servicios profesionales como apoyo a la socialización en los diferentes proyectos que adelanta la subdirección de agrología</t>
  </si>
  <si>
    <t>666_Prestar servicios profesionales en el control de calidad y consolidación de información de geomorfología, de acuerdo con los diferentes proyectos que desarrolla la Subdirección de Agrología</t>
  </si>
  <si>
    <t>667_Prestar servicios profesionales en el desarrollo de las fases de precampo, campo y poscampo en el marco del proceso de estudio de suelos para el mapa de distribución de Cadmio en Colombia</t>
  </si>
  <si>
    <t>668_Prestar servicios profesionales en la estructuración, ajuste y revisión de cartografía temática para el mapa de distribución de Cadmio en Colombia</t>
  </si>
  <si>
    <t>669_Prestar servicios profesionales en la recopilarción, organización, procesamiento y consolidación de la información de materiales geológicos para la determinación de Cadmio en suelos </t>
  </si>
  <si>
    <t>670_Prestar servicios profesionales para apoyar el seguimiento y aprobación de la producción de cartografía de clima de los diferentes proyectos que adelanta la subdirección de agrología.</t>
  </si>
  <si>
    <t>671_Prestar servicios profesionales para apoyar el seguimiento y aprobación de la producción de información agrológica de los levantamientos de suelos que adelante la Subdirección de Agrología.</t>
  </si>
  <si>
    <t xml:space="preserve">672_Prestar servicios profesionales para apoyar el seguimiento y verificación al cumplimiento de lo establecido en el sistema de gestión integrado </t>
  </si>
  <si>
    <t>673_Prestar servicios profesionales para apoyar el seguimiento, control y verificación del plan estratégico de la subdirección de agrología.</t>
  </si>
  <si>
    <t>674_Prestar servicios profesionales para control de calidad, aprobación de los productos finales y apoyar en el seguimiento, en el marco del proceso de estudio de suelos para el mapa de distribución de Cadmio en Colombia </t>
  </si>
  <si>
    <t>675_Prestar servicios profesionales para el control de calidad, publicación, administración de información alfanumerica y generación de portales de visualización de productos agrologicos.</t>
  </si>
  <si>
    <t>676_Prestar servicios profesionales para el desarrollo de aplicaciones agrologicas que permitan el análisis de datos alfanumericos, principalmente en lo relacionado con el Mapa de Distribución de Cadmio a nivel nacional</t>
  </si>
  <si>
    <t>677_Prestar servicios profesionales para el procesamiento y consolidación de la  información agrológica en los levantamientos de suelos y aplicaciones agrológicas que adelante la Subdirección de Agrología. </t>
  </si>
  <si>
    <t>678_Prestar servicios profesionales para la aplicación de lineamientos relacionados con el mapa de distribución de Cadmio en Colombia </t>
  </si>
  <si>
    <t>679_Prestar servicios profesionales para la aplicación de lineamientos técnicos para el desarrollo de los procesos de levantamientos de suelos y áreas homogéneas de tierras dentro de la gestión agrológica</t>
  </si>
  <si>
    <t>680_Prestar servicios profesionales para la ejecución de las diferentes etapas de los levantamientos de suelos y sus aplicaciones agrológicas en los proyectos que adelante la Subdirección de Agrología. </t>
  </si>
  <si>
    <t>681_Prestar servicios profesionales para la elaboración de la zonificación climática aplicada a los levantamientos de suelos y los balances hídricos, de los proyectos que adelante la Subdirección de Agrología.</t>
  </si>
  <si>
    <t>682_Prestar servicios profesionales para la estructuración, recopilación y georeferenciación cartográfica de la información agrologica en los proyectos generados por la subdirección de agrología.</t>
  </si>
  <si>
    <t>683_Prestar servicios profesionales para la implementación de lineamiento y orientación en las diferentes etapas de los levantamientos de suelos y sus aplicaciones agrológicas, en los proyectos que adelante la Subdirección de Agrología.</t>
  </si>
  <si>
    <t>684_Prestar servicios profesionales para la interpretación geomorfológica y elaboración de cartografía temática de los proyectos de la Subdirección de Agrología</t>
  </si>
  <si>
    <t>685_Prestar servicios profesionales para la organización, análisis, y visualización de información agrológica para los diferentes proyectos que adelanta la subdirección de agrología. </t>
  </si>
  <si>
    <t xml:space="preserve">686_Prestar servicios profesionales para la revisión, actualización y consolidación de la documentación del proceso gestión agrológica relacionados con el insumo para el catastro multiproposito </t>
  </si>
  <si>
    <t xml:space="preserve">687_Prestar servicios profesionales para la revisión, verificación y validación de métodos para la determinación de cadmio en matrices, suelo, agua y tejido vegetal </t>
  </si>
  <si>
    <t>688_Prestar servicios profesionales para toma de muestras de suelo, agua y tejido vegetal de los puntos a muestrear para el mapa de distribución de cadmio en Colombia</t>
  </si>
  <si>
    <t>689_Prestar servicios de investigación con el fin de generar alternativas de optimización en los procesos agrológicos en el marco de la construcción de semilleros de investigación con instituciones de educación superior</t>
  </si>
  <si>
    <t>690_Prestar servicios para la digitalización, georeferenciación y estructuración de la cartografía básica y temática de áreas homógeneas de tierras, así como la información base para su desarrollo.</t>
  </si>
  <si>
    <t>691_Prestar servicios profesionales en la estructuración de cartografía temática de areas homogeneas de tierras, así como la organización y publicación de la información,  generando herramientas que faciliten las labores de entendimiento y análisis.</t>
  </si>
  <si>
    <t>692_Prestar servicios profesionales en las diferentes etapas del proyecto de Áreas Homogéneas de Tierras y su implementación con fines multipropósito que adelanta la Subdirección de Agrología.</t>
  </si>
  <si>
    <t>693_Prestar servicios profesionales para actualizar Áreas Homogéneas de Tierras en cuanto a interpretación temática y desarrollo de aplicaciones con fines multipropósito que adelanta la Subdirección de Agrología. - «Nivel 1»</t>
  </si>
  <si>
    <t>694_Prestar servicios profesionales para actualizar Áreas Homogéneas de Tierras en cuanto a interpretación temática y desarrollo de aplicaciones con fines multipropósito que adelanta la Subdirección de Agrología. - «Nivel 2»</t>
  </si>
  <si>
    <t>695_Prestar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t>
  </si>
  <si>
    <t>696_Prestar servicios profesionales para el control de calidad, revisión, consolidación y redacción de documentos técnicos derivados de las Áreas Homogéneas de Tierras y aplicaciones con fines multipropósito que adelanta la Subdirección de Agrología.</t>
  </si>
  <si>
    <t>697_Prestar servicios profesionales para el procesamiento de los datos derviados del trabajo en áreas homogéneas de tierras.</t>
  </si>
  <si>
    <t>698_Prestar servicios profesionales para la programación de las covariables de AHT y los puntajes de valores potenciales de los perfiles modales </t>
  </si>
  <si>
    <t>699_Prestar servicios profesionales para  la digitalización y estructuración de la cartografía básica y temática de las áreas homogéneas de tierras, verificando la información análoga o digital, así como la generación de herramientas que disminuyan los tiempos en la labor</t>
  </si>
  <si>
    <t>700_Prestar servicios para la impresión de material informativo de los procesos llevados a cabo por la Subdirección de Geografía</t>
  </si>
  <si>
    <t>701_Prestar servicios profesionales en la búsqueda y organización de la información geográfica a fin de generar documentos técnicos con enfoque étnico y toponimia nativa.</t>
  </si>
  <si>
    <t>702_Prestar servicios profesionales para la actualización conceptual de las funcionalidades de la plataforma Colombia OT y apoyo a los temas relacionados con el plan estratégico del Observatorio de Ordenamiento Territorial.</t>
  </si>
  <si>
    <t>703_Prestar servicios profesionales para la generación de contenidos de contexto histórico y geográfico de nombres geográficos  elaborados en la Subdirección de Geografía.</t>
  </si>
  <si>
    <t>704_Prestar servicios profesionales para la generación de contenidos, integración y compilación de los documentos técnicos resultantes de los estudios geográficos elaborados en la Subdirección de Geografía.</t>
  </si>
  <si>
    <t>705_Prestar servicios profesionales para la revisión, análisis y propuesta de reglamentación del contenido de la cátedra de geografía en el marco del Plan Nacional de Desarrollo, en coordinación con otras áreas del instituto, externos y entidades del gobierno nacional.</t>
  </si>
  <si>
    <t xml:space="preserve">706_Prestar servicios profesionales para la revisión y validación de las bases de datos geográficas (GDB), realizando la integración de la información temática, así como, apoyar el seguimiento a las actividades relacionadas con la cartografía temática producida. </t>
  </si>
  <si>
    <t>707_Prestar servicios profesionales en la aplicación y orientación de lineamientos técnicos para el manejo de la información requerida en la implementación de la consulta de uso del suelo para los municipios priorizados.</t>
  </si>
  <si>
    <t>708_Prestar servicios profesionales en la elaboración de las tablas de uso, fichas municipales y el régimen de uso como parte de la información requerida en la herramienta de uso del suelo.</t>
  </si>
  <si>
    <t>709_Prestar servicios profesionales para dar lineamientos de los procesos relacionados con la actualización, incorporación y documentación la información temática que hace parte del Diccionario Geográfico de Colombia.</t>
  </si>
  <si>
    <t>710_Prestar servicios profesionales para la actualización, incorporación y documentación de la información temática que hace parte del Diccionario Geográfico de Colombia.</t>
  </si>
  <si>
    <t>711_Prestar servicios profesionales para la búsqueda y disposición de los topónimos de la Base Nacional de Nombres Geográficos, provenientes de diferentes fuentes de información.</t>
  </si>
  <si>
    <t>712_Prestar servicios profesionales para la gestión, depuración y mantenimiento de la información del repositorio de los Planes de Ordenamiento Territorial dentro de la plataforma Colombia OT.</t>
  </si>
  <si>
    <t>713_Prestar servicios profesionales para la revisión y validación de la información incluida en el repositorio de planes de ordenamiento territorial, gestionada y/o dispuesta por las entidades territoriales.</t>
  </si>
  <si>
    <t>714_Prestar servicios para la recopilación, inventario y disposición de la normatividad existente relacionada con los límites de Entidades Territoriales.</t>
  </si>
  <si>
    <t>715_Prestar servicios profesionales para el análisis y evaluación de las líneas limítrofes de las entidades territoriales, realizando la gestión y custodia de los documentos requeridos para tal fin.</t>
  </si>
  <si>
    <t>716_Prestar servicios profesionales para la atención de los requerimientos y actualización de la cartografía relacionada con límites fronterizos, departamentales y municipales del país.</t>
  </si>
  <si>
    <t>717_Prestar servicios profesionales para la revisión y control de calidad de las líneas limítrofes de las entidades territoriales.</t>
  </si>
  <si>
    <t>718_Prestar servicios para la organización de expedientes resultantes de la operación administrativa de deslinde adelantada por la Subdirección de Geografía.</t>
  </si>
  <si>
    <t>719_Prestar servicios profesionales para apoyar la operación de los procesos de deslindes, de conformidad con la normatividad, tiempo y criterios técnicos establecidos.</t>
  </si>
  <si>
    <t>720_Prestar servicios profesionales para la formalización y determinación de límites de tierras de comunidades negras, resguardos y territorios indígenas, realizando la evaluación de los expedientes en el marco de las competencias del IGAC.</t>
  </si>
  <si>
    <t>721_Prestar servicios profesionales para realizar la gestión en materia de asuntos étnicos en los que la entidad tiene competencia, garantizando la articulación con otras dependencias así como con otras entidades del gobierno nacional y actores estratégicos.</t>
  </si>
  <si>
    <t>722_Prestar servicios profesionales para apoyar el trámite en los procesos de delimitación, demarcación y densificación de los límites fronterizos terrestres y marítimos del país.</t>
  </si>
  <si>
    <t>723_Prestar servicios profesionales para el desarrollo de estudios multitemporales de zonas fronterizas del país, así como, realizar estudios geológicos e hidrográficos de acuerdo con las necesidades de la Subdirección de Geografía.</t>
  </si>
  <si>
    <t>724_Prestar servicios profesionales para la gestión y validación de los procesos de delimitación, demarcación y densificación de los límites fronterizos terrestres y marítimos del país.</t>
  </si>
  <si>
    <t>725_Adquisición de Cámaras Insta360 Pro II</t>
  </si>
  <si>
    <t xml:space="preserve">726_Adquisición de Equipos de Computo </t>
  </si>
  <si>
    <t>727_Tiquetes Dirección de Gestión Catastral</t>
  </si>
  <si>
    <t>728_Tiquetes Subdirección de Subdirección de Aváluos</t>
  </si>
  <si>
    <t>729_Transporte terrestre de Subdirección de Aváluos</t>
  </si>
  <si>
    <t>730_Prestación de servicios  profesionales para realizar acompañamiento, seguimiento técnico y temático de los procesos catastrales a cargo de la Dirección de Gestión Catastral</t>
  </si>
  <si>
    <t>731_Prestación de servicios profesionales para articular, gestionar y hacer seguimiento técnico de los proyectos adelantados por la dirección de gestión catastral.</t>
  </si>
  <si>
    <t>732_Prestación de servicios profesionales para brindar acompañamiento y seguimiento jurídico de los proyectos a cargo de la Dirección de Gestión Catastral.</t>
  </si>
  <si>
    <t>733_Prestación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</si>
  <si>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734_Prestación de servicios profesionales para definir y estructurar la programación y financiación de los proyectos a cargo de la dirección de gestión catastral.</t>
  </si>
  <si>
    <t>735_Prestación de servicios profesionales para diagramar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</si>
  <si>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736_Prestación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t>
  </si>
  <si>
    <t>737_Prestacion de servicios profesionales para elaborar y estructurar el componente económico de los procesos de contratación y/o proyectos a cargo de la Direccion de Gestión Catastral</t>
  </si>
  <si>
    <t>738_Prestación de servicios profesionales para la planeación, gestión y seguimiento del componente financiero de  los proyectos catastrales que le sean asignados,  a cargo de la dirección de gestión catastral.</t>
  </si>
  <si>
    <t>739_Prestación de servicios profesionales para soportar y apoyar el seguimiento y control operativo de las fuentes de financiación de los proyectos catastrales a cargo de la dirección de gestión catastral.- «Nivel 1»</t>
  </si>
  <si>
    <t>740_Prestación de servicios profesionales para soportar y apoyar el seguimiento y control operativo de las fuentes de financiación de los proyectos catastrales a cargo de la dirección de gestión catastral.. - «Nivel 2»</t>
  </si>
  <si>
    <t>741_Prestación de servicios profesionales realizar el seguimiento, control y depuración de las fuentes de financiación de los proyectos de la dirección de gestión catastral.</t>
  </si>
  <si>
    <t>742_Prestación de servicios de apoyo a la gestión para brindar soporte a las actividades administrativas, operativas y aseguramiento de la información de cuentas y comisiones de la Subdirección de Avalúos.</t>
  </si>
  <si>
    <t>743_Prestación de servicios de apoyo a la gestión para brindar soporte y seguimiento a las actividades administrativas y operativas derivadas de la gestión realizada por la Subdirección de Avalúos.</t>
  </si>
  <si>
    <t>744_Prestación de servicios para el desarrollo de actividades de apoyo administrativo en los procesos de gestión catastral</t>
  </si>
  <si>
    <t>745_Prestación de servicios para realizar actividades de gestión y apoyo en los procesos administrativos de la Dirección de Gestión Catastral</t>
  </si>
  <si>
    <t>746_Prestación de servicios para realizar la gestión de la información tanto interna como externa de los procesos  y proyectos adelantados por la Dirección de gestión Catastral</t>
  </si>
  <si>
    <t>747_Prestación de servicios para realizar la preparación, y consolidacion de la informacion financiera  y control de costos de los proyectos de formación y acutalización catastral con enfoque multipropósito</t>
  </si>
  <si>
    <t>748_Prestación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</si>
  <si>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749_Prestación de servicios profesionales en el área SIG y Cartografía para los procesos y proyectos adelantados en la Subdirección de Avalúos especialmente para el cumplimento del Articulo 49</t>
  </si>
  <si>
    <t>750_Prestación de servicios profesionales en el área SIG y Cartografía para los procesos y proyectos adelantados en la Subdirección de Avalúos.</t>
  </si>
  <si>
    <t>751_Prestación de servicios profesionales para apoyar la revisión y verificación de documentos necesarios para la gestión de los trámites contractuales programados en la Dirección de Gestión Catastral y sus subdirecciones  - «Nivel 1»</t>
  </si>
  <si>
    <t>752_Prestación de servicios profesionales para apoyar la revisión y verificación de documentos necesarios para la gestión de los trámites contractuales programados en la Dirección de Gestión Catastral y sus subdirecciones  - «Nivel 2»</t>
  </si>
  <si>
    <t xml:space="preserve">753_Prestación de servicios profesionales para apoyar la revisión, control y seguimiento administrativo de los  trámites catastrales con efectos registrales a cargo de la Dirección de Gestión Catastral.
</t>
  </si>
  <si>
    <t>754_Prestacion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t>
  </si>
  <si>
    <t>755_Prestación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</si>
  <si>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756_Prestación de servicios profesionales para gestionar el recurso humano, inventarios e insumos requeridos por la subidrección de proyectos para actualización catastral con enfoque multipropósito</t>
  </si>
  <si>
    <t>757_Prestación de servicios profesionales para gestionar los trámites y seguimiento de las comisiones programadas para el personal de la subdirección de proyectos para la ejecución de los procesos de formación y actualización catastral.</t>
  </si>
  <si>
    <t>758_Prestación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t>
  </si>
  <si>
    <t>759_Prestación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</si>
  <si>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760_Prestación de servicios profesionales para realizar actividades de apoyo en Sistemas de información Geográfica para el componente de gestión de proyectos en la Subdirección de Proyectos</t>
  </si>
  <si>
    <t xml:space="preserve">761_Prestación de servicios  para realizar actividades transversales y administrativas de apoyo en los procesos de selección del personal requerido para los procesos de contratación adelantados por la Dirección de gestión Catastral y sus subdirecciones </t>
  </si>
  <si>
    <t>762_Prestación de servicios profesionales para realizar apoyo regional para el seguimiento y control de los proyectos de gestión catastral en la región asignada, así como la verificación al cumplimiento de los procedimientos que se definan para su desarrollo</t>
  </si>
  <si>
    <t>763_Prestación de serviciós profesionales para realizar el seguimiento adminstrativo, financiero de la subdirección de proyectos para la gestión de los proyectos  de formación y acutalización catastral con enfoque multipropósito</t>
  </si>
  <si>
    <t>764_Prestación de servicios profesionales para realizar la gestión, seguimiento y control de los contratos y/o convenios interadministrativos, y de soporte a las actividades financieras a cargo de la Dirección de Gestión Catastral</t>
  </si>
  <si>
    <t xml:space="preserve">765_Prestación de servicios profesionales para realizar seguimiento y monitoreo de los proyectos de gestión catastral a cargo de la subdirección de proyectos </t>
  </si>
  <si>
    <t>766_Prestación de servicios técnicos apoyar las actividades adminsitrativas  requeridas para el seguimiento y control de los proceos de acutalizacion catastral de la subdirección de proyectos</t>
  </si>
  <si>
    <t xml:space="preserve">767_Profesional para apoyar la labor valuadora de la Subdirección de Avaluos en la elaboración de metodologías ambientales, suelos protegidos, análisis de rentabilidad </t>
  </si>
  <si>
    <t>768_ Prestacion de servicios profesionales para apoyar la validación técnica en lo relacionado con los pagos de nómina, seguridad social y recobro de incapacidades de los informes requeridos por el IGAC o la supervisión a los operadores de personal (EST).</t>
  </si>
  <si>
    <t>770_
Prestación de servicios profesionales para implementar y documentar los modelos de procesos de la actualización y formación catastral para la generación de indicadores que sirvan de apoyo al monitoreo operativo de los proyectos.</t>
  </si>
  <si>
    <t xml:space="preserve">771_Apoyar la labor valuadora de la SDA en la elaboración de avalúos de cultivos plantaciones y pasturas y análisis de rentabilidad agropecuaria </t>
  </si>
  <si>
    <t xml:space="preserve">772_Elaborar las especificaciones técnicas y anexos para la gestión contractual de los procesos de la logística de materiales, equipos tecnológicos y servicios conexos que se requieran o se ejecuten para las operaciones de la Subdirección de Proyectos del IGAC. </t>
  </si>
  <si>
    <t>774_Prestación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t>
  </si>
  <si>
    <t>775_Prestación de servicios de apoyo  para brindar soporte a las actividades administrativas, operativas y aseguramiento de la información física y digital de los productos del proceso de gestión valuadora</t>
  </si>
  <si>
    <t>776_Prestación de servicios de apoyo a la gestión para brindar soporte a las actividades administrativas, operativas y aseguramiento de la información física y digital de los productos de la Subdirección de Avalúos.</t>
  </si>
  <si>
    <t>777_Prestación de servicios de apoyo a la gestión para brindar soporte y seguimiento a las actividades administrativas y operativas derivadas de la gestión realizada por la Subdirección de Avalúos.</t>
  </si>
  <si>
    <t>778_Prestación de servicios de apoyo en la realización de actividades para la Subdirección de Avalúos-SDA, inherentes a los diferentes procesos valuatoríos que adelanta la SDA - «Nivel 1»</t>
  </si>
  <si>
    <t>779_Prestación de servicios de apoyo en la realización de actividades para la Subdirección de Avalúos-SDA, inherentes a los diferentes procesos valuatoríos que adelanta la SDA - «Nivel 2»</t>
  </si>
  <si>
    <t>780_Prestación de servicios especializados para realizar la implementación de la base datos para los proyectos de formación y actualización catastral con enfoque multipropósito de acuerdo a la arquitectura definida requerida por la subdireccion de proyectos.</t>
  </si>
  <si>
    <t>781_Prestación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1»</t>
  </si>
  <si>
    <t>782_Prestación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2»</t>
  </si>
  <si>
    <t>783_Prestación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3»</t>
  </si>
  <si>
    <t>784_Prestación de servicios para apoyar la realización de las actividades de la Subdirección de Avalúos como la elaboración de informes, consultas de información geográfica, en el marco de los artículos 49 y 62 del Plan Nacional de Desarrollo.</t>
  </si>
  <si>
    <t>785_Prestación de servicios para apoyar la realización de las actividades de la Subdirección de Avalúos en el marco de los artículos 49 y 62 del Plan Nacional de Desarrollo.</t>
  </si>
  <si>
    <t>786_Prestación de servicios para apoyar la realización de las actividades en el área administrativa de la Subdirección de Avalúos, en el marco de los artículos 49 y 62 del Plan Nacional de Desarrollo.</t>
  </si>
  <si>
    <t>787_Prestación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 «Nivel 1»</t>
  </si>
  <si>
    <t>788_Prestación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 «Nivel 2»</t>
  </si>
  <si>
    <t>789_Prestación de servicios para el seguimiento a la entrega de productos e informacion catastral y procesamiento SIG en el marco de los procesos catastrales realizados en los municipios jurisdiccion IGAC. - «Nivel 1»</t>
  </si>
  <si>
    <t>790_Prestación de servicios para el seguimiento a la entrega de productos e informacion catastral y procesamiento SIG en el marco de los procesos catastrales realizados en los municipios jurisdiccion IGAC. - «Nivel 2»</t>
  </si>
  <si>
    <t>791_Prestación de servicios para el seguimiento y monitoreo a la ejecución del plan de comunicaciones de actualización catastral con enfoque multipropósito.</t>
  </si>
  <si>
    <t>792_Prestación de servicios personales para coordinar las actividades de operativo en campo durante los procesos de formación y/o actualizacón catastral  en los COM de acuerdo a las especificaciones técnicas.</t>
  </si>
  <si>
    <t>793_Prestación de servicios profesionales  para elaborar, gestionar, organizar y establecer el sistema de almacenamiento de datos de la información de  insumo, de procesamiento y de resultado generada por los proyectos de actualziación y formación de acctualziacion catastral.</t>
  </si>
  <si>
    <t>794_Prestación de servicios profesionales  para realizar las actividades de aseguramiento y evaluacion de calidad  externa en la revisión de los productos generados de los procesos de actualización y/o formación catastral multipropósito. - «Nivel 1»</t>
  </si>
  <si>
    <t>795_Prestación de servicios profesionales  para realizar las actividades de aseguramiento y evaluacion de calidad  externa en la revisión de los productos generados de los procesos de actualización y/o formación catastral multipropósito. - «Nivel 2»</t>
  </si>
  <si>
    <t>796_Prestación de servicios profesionales al seguimiento de las actividades de pre-reconocimiento predial, elaboración y consolidación de los diagnosticos catastrales, para los procesos de formación y actualización catastral.</t>
  </si>
  <si>
    <t>797_Prestación de servicios profesionales como apoyo a la gestión y preparación de información requerida por parte de la Dirección de Gestión Catastral</t>
  </si>
  <si>
    <t>798_Prestación de servicios profesionales como gestor de Proyectos y sistemas de información para establecer, ejecutar y vigilar el cumplimiento de los nuevos desarrollos tecnológicos avalados por la subdirección de avalúos.</t>
  </si>
  <si>
    <t>799_Prestación de servicios profesionales de apoyo técnico, dentro del marco de los procedimientos catastrales con efectos registrales, así como en las actividades de actualización y conservación predial  de la Dirección de Gestión Catastral</t>
  </si>
  <si>
    <t xml:space="preserve">800_Prestación de servicios profesionales de forma trasversal en los procesos de aseguramiento de la calidad del componente ambiental en el marco de los proyectos de actualización catastral multipropósito a cargo de la Subdirección de Proyectos </t>
  </si>
  <si>
    <t>801_Prestación de servicios profesionales en apoyo al Pre-Reconocimiento predial y elaboración de diagnosticos marcas y mallas, a partir de información catastral, para los procesos de formación y actualización catastral con enfoque de catastro multipropósito.</t>
  </si>
  <si>
    <t>802_Prestación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</si>
  <si>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803_Prestación de servicios profesionales en el área SIG y Cartografía para los procesos y proyectos adelantados en la Subdirección de Avalúos especialmente para el cumplimento del Articulo 49</t>
  </si>
  <si>
    <t>804_Prestación de servicios profesionales en el área SIG y Cartografía para los procesos y proyectos adelantados en la Subdirección de Avalúos.</t>
  </si>
  <si>
    <t>805_Prestación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t>
  </si>
  <si>
    <t>806_Prestación de servicios profesionales en forma trasversal para el desarrollo y aseguramiento de la calidad del procedimiento de diálogo e interlocución social requerido en los procesos de implementacion del Catastro Multiproposito a cargo de la  Subdirección de Proyectos.</t>
  </si>
  <si>
    <t>807_Prestación de servicios profesionales especializados para implementar e implantar rutinas y soluciones informáticas requeridas por la subidreccion de proyetos como apoyo a los procesos de formación y actualizacion catastral. - «Nivel 1»</t>
  </si>
  <si>
    <t>808_Prestación de servicios profesionales especializados para implementar e implantar rutinas y soluciones informáticas requeridas por la subidreccion de proyetos como apoyo a los procesos de formación y actualizacion catastral. - «Nivel 2»</t>
  </si>
  <si>
    <t>809_Prestación de servicios profesionales jurídicos para  elaborar, revisar y adelantar respuestas a requerimientos en lo correspondiente a aspectos normativos y de regulación que sean asignados por la Subdirección de Avalúos, en especial de temas valuatoríos y catastrales.</t>
  </si>
  <si>
    <t>810_Prestación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t>
  </si>
  <si>
    <t>811_Prestación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t>
  </si>
  <si>
    <t>812_Prestación de servicios profesionales para  el diseño, diagramación y documentación de procesos, procedimientos, instructivos y del modelo funcional de la Subdirección de Proyectos.</t>
  </si>
  <si>
    <t>813_Prestación de servicios profesionales para acompañamiento y gestión instituacional en materia de seguridad operativa necesaria para el desarrollo de los procesos de actualización catastral con enfoque multipropósito</t>
  </si>
  <si>
    <t xml:space="preserve">814_Prestación de servicios profesionales para acompañar jurídicamente a la Subdirección de Avalúos en los proceso de gestión administrativa y contractual </t>
  </si>
  <si>
    <t>815_Prestación de servicios profesionales para adelantar la elaboración y verificación valoración masiva, zonas homogéneas físicas, elaboración de puntos muestra y de Zonas Homogéneas Geoeconómicas  en el marco de misionalidad del IGAC</t>
  </si>
  <si>
    <t>816_Prestación de servicios profesionales para adelantar procesos de planificación estratégica en apoyo al líder del grupo, que permitan implementar acciones para cumplir con los objetivos y metas de la subdirección de avalúos</t>
  </si>
  <si>
    <t>817_Prestación de servicios profesionales para adelantar procesos de planificación estratégica que permitan implementar acciones para cumplir con los objetivos y metas de la subdirección de avalúos</t>
  </si>
  <si>
    <t>818_Prestación de Servicios profesionales para apoyar a la subdirección de avalúos en el seguimiento y control operativo derivado del proceso de gestión valuadora</t>
  </si>
  <si>
    <t>819_Prestación de servicios profesionales para apoyar actividades de seguridad operativa necesaria para el desarrollo de los procesos de actualización catastral con enfoque multipropósito</t>
  </si>
  <si>
    <t xml:space="preserve">820_Prestación de servicios profesionales para apoyar el desarrollo de la Estrategia del Componente socioambiental en la Política Pública de Catastro Multipropósito a cargo de la Subdirección de Proyectos. </t>
  </si>
  <si>
    <t>821_Prestación de servicios profesionales para apoyar el seguimiento y control desde el componente financiero las actividades y responsabilidades de competencia de la Subdirección de Avalúos.</t>
  </si>
  <si>
    <t>822_Prestación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t>
  </si>
  <si>
    <t>823_Prestación de servicios profesionales para apoyar en la estructuración, gestión, revisión, control y seguimiento técnico de los trámites catastrales con efectos registrales a cargo de la Dirección de Gestión Catastral.</t>
  </si>
  <si>
    <t>824_Prestación de servicios profesionales para apoyar en la estructuración, planeación y seguimiento del proceso de gestión catastral en el marco del Modelo Integrado de Planeación y Gestión (MIPG) - Sistema de Gestión Integrado (SGI) de conformidad con lo dispuesto por la entidad.</t>
  </si>
  <si>
    <t xml:space="preserve">825_Prestación de servicios profesionales para apoyar jurídicamente a la Subdirección de Avalúos en la respuesta a requerimientos, consultas, conceptos y/o solicitudes en el marco del proceso de gestión valuadora. </t>
  </si>
  <si>
    <t xml:space="preserve">826_Prestación de servicios profesionales para apoyar jurídicamente a la Subdirección de Avalúos en la respuesta a requerimientos, consultas, conceptos, PQR, y/o solicitudes en con énfasis medioambiental el marco del proceso de gestión valuadora. </t>
  </si>
  <si>
    <t xml:space="preserve">827_Prestación de servicios profesionales para apoyar jurídicamente a la Subdirección de Avalúos en la respuesta a requerimientos, consultas, conceptos, PQR, y/o solicitudes en el marco del proceso de gestión valuadora. </t>
  </si>
  <si>
    <t>828_Prestación de servicios profesionales para apoyar jurídicamente las actividades catastrales desarrolladas para la atención de los procedimientos catastrales con efectos registrales desde la Dirección de Gestión Catastral</t>
  </si>
  <si>
    <t>829_Prestación de servicios profesionales para apoyar la planeación, seguimiento, control de la gestión valuadora y verificación de zonas homogéneas físicas y elaboración de puntos muestra en el marco de los artículos 49 y 62 del Plan Nacional de Desarrollo.</t>
  </si>
  <si>
    <t>830_Prestación de servicios profesionales para articular actividades institucionales relacionadas con el componente económico y fortalecimiento territorial.</t>
  </si>
  <si>
    <t>831_Prestación de servicios profesionales para articular, gestionar y hacer seguimiento técnico de los proyectos y procesos misionales adelantados con las diferentes fuentes de financiación a cargo de la dirección de gestión catastral</t>
  </si>
  <si>
    <t>832_Prestación de servicios profesionales para articular, programar, ejecutar y realizar las acciones que permitan el cumplimento de metas en la articulación con entidades externas</t>
  </si>
  <si>
    <t>833_Prestación de servicios profesionales para atender juridicamente los requerimientos que sean solicitados por los diferentes entes de control así como de las dependencias internas y entidades externas de la dirección de gestión catastral.</t>
  </si>
  <si>
    <t xml:space="preserve">834_Prestación de servicios profesionales para brindar soporte y seguimiento a las actividades administrativas y operativas derivadas de la gestión valuadora </t>
  </si>
  <si>
    <t xml:space="preserve">835_Prestación de servicios profesionales para brindar soporte y seguimiento a las actividades administrativas, financieras y operativas derivadas de la gestión valuadora </t>
  </si>
  <si>
    <t>836_Prestación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1»</t>
  </si>
  <si>
    <t>837_Prestación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2»</t>
  </si>
  <si>
    <t>838_Prestación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3»</t>
  </si>
  <si>
    <t>839_Prestación de servicios profesionales para coordinar los procesos de evaluación y aseguramiento de calidad externa de acuerdo a las especificaciones técnicas de los productos catastrales  resultado de los procesos de formación y actualización catastral multipropósito.</t>
  </si>
  <si>
    <t>840_Prestación de servicios profesionales para coordinar los procesos de evaluación y aseguramiento de calidad interna de acuerdo a las especificaciones técnicas de los productos catastrales  resultado de los procesos de formación y actualización catastral multipropósito. - «Nivel 1»</t>
  </si>
  <si>
    <t>841_Prestación de servicios profesionales para coordinar los procesos de evaluación y aseguramiento de calidad interna de acuerdo a las especificaciones técnicas de los productos catastrales  resultado de los procesos de formación y actualización catastral multipropósito. - «Nivel 2»</t>
  </si>
  <si>
    <t>842_Prestacion de servicios profesionales para dar  soportes a los aplicativos utilizados en la subdireccion de proyectos en el marco de la actualiziación catastral con enfoque multiproposito.</t>
  </si>
  <si>
    <t>843_Prestación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t>
  </si>
  <si>
    <t>844_Prestacion de servicios profesionales para diseñar y establecer las hojas de vida de los indicadores de desempeño que se utilizarán en el marco de la implementación de la política de catastro multipropósito de los proyectos de la actualización y formación catastral.</t>
  </si>
  <si>
    <t>845_Prestación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t>
  </si>
  <si>
    <t>846_Prestación de servicios profesionales para el acompañamiento en el marco de los procedimientos catastrales con efectos registrales para los proyectos y tramites de actualización y conservación catastral a cargo de la Dirección de Gestión Catastral.</t>
  </si>
  <si>
    <t>847_Prestación de servicios profesionales para el análisis,  extracción, transformación y cargué de información en las herramientas tecnológicas desarrolladas por la Subdirección de Avalúos y que están relacionadas con Avalúos Comerciales.</t>
  </si>
  <si>
    <t xml:space="preserve">848_Prestación de servicios profesionales para el análisis,  extracción, transformación y cargué de información en las herramientas tecnológicas desarrolladas por la Subdirección de Avalúos, en el marco de las actividades de la gestión valuadora </t>
  </si>
  <si>
    <t>849_Prestación de servicios profesionales para el control, seguimiento y monitoreo de los servicios de apoyo a la operación.</t>
  </si>
  <si>
    <t>850_Prestación de servicios profesionales para el desarrollo del procedimiento de diálogo e interlocución social requerido en los procesos de implementacion del Catastro Multiproposito a cargo de la Subdirección de Proyectos.</t>
  </si>
  <si>
    <t>851_Prestación de servicios profesionales para el procesamiento de información geoespacial  para el apoyo en los procesos de formación y actualización catastral con enformque multipropósito cumpliendo los lineamientos de técnicos establecidos</t>
  </si>
  <si>
    <t>852_Prestación de servicios profesionales para el seguimiento a la gestión del proceso catastral, bajo los lineamientos establecidos en el modelo integrado de planeación y gestión (MIPG) y su articulación con el sistema de gestión integrado (SGI)</t>
  </si>
  <si>
    <t xml:space="preserve">853_Prestación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t>
  </si>
  <si>
    <t>854_Prestación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</si>
  <si>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855_Prestación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t>
  </si>
  <si>
    <t>856_Prestación de servicios profesionales para implementar e implantar el Backend de las soluciones informáticas para la subdirección de proyectos bajo programación PHP y framework laravel, con conocimientos y manejo de repositorios versionados, Docker y PostgreSQL/PosGIS.</t>
  </si>
  <si>
    <t>857_Prestación de servicios profesionales para implementar y documentar los modelos de procesos de la actualización y formación catastral para la generación de indicadores que sirvan de apoyo al monitoreo operativo de los proyectos.</t>
  </si>
  <si>
    <t>858_Prestación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t>
  </si>
  <si>
    <t>859_Prestación de servicios profesionales para la determinación de tipologías constructivas y calculo de presupuestos APU y apoyo en la definición de las metodologías para avalúos de construcciones requeridas dentro de los procesos de la SDA</t>
  </si>
  <si>
    <t>860_Prestación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</si>
  <si>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861_Prestación de servicios profesionales para la interpretación, consolidación, y publicación de la información catastral en el componente geográfico de los municipios jurisdicción del IGAC como Gestor Catastral - «Nivel 1»</t>
  </si>
  <si>
    <t>862_Prestación de servicios profesionales para la interpretación, consolidación, y publicación de la información catastral en el componente geográfico de los municipios jurisdicción del IGAC como Gestor Catastral - «Nivel 2»</t>
  </si>
  <si>
    <t>863_Prestación de servicios profesionales para la interpretación, consolidación, y publicación de la información catastral en el componente geográfico de los municipios jurisdicción del IGAC como Gestor Catastral - «Nivel 3»</t>
  </si>
  <si>
    <t>864_Prestación de servicios profesionales para la realización de las actividades de difusión, socialización y posicionamiento del desarrollo de la Estrategia del componente socioambiental en la implementación de la Política pública de Catastro Multipropósito.</t>
  </si>
  <si>
    <t>865_Prestación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</si>
  <si>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866_Prestación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t>
  </si>
  <si>
    <t>867_Prestación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</si>
  <si>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868_Prestación de servicios profesionales para orientar técnicamente las actividades de los proyectos en campo y oficina  para los proyectos de formación y/o actualziación en los COM  catastastrales con enfoque multipropósito.</t>
  </si>
  <si>
    <t>869_Prestación de servicios profesionales para orientar y monitorear las actividades de procesamiento de información geoespacial en los procesos de formación y actualización catastral  con enforque multiporpósito.</t>
  </si>
  <si>
    <t>870_Prestación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t>
  </si>
  <si>
    <t>871_Prestación de servicios profesionales para realizar  la gestión de archivos derivados de las actividades a cargo de la subdirección de proyectos.</t>
  </si>
  <si>
    <t xml:space="preserve">872_Prestación de servicios profesionales para realizar análisis, diagnósticos, generar escenarios, alternativas, lineamientos técnicos sobre los temas, procesos, procedimientos y planeación operativa de la subdirección de avalúos.  </t>
  </si>
  <si>
    <t>873_Prestación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t>
  </si>
  <si>
    <t>874_Prestación de servicios profesionales para realizar análisis, diagnósticos, generar escenarios, alternativas, lineamientos técnicos sobre los temas, procesos, procedimientos y planeación operativa en el Modelo de Operación valuadora que adelanta la SDA</t>
  </si>
  <si>
    <t>875_Prestación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t>
  </si>
  <si>
    <t>876_Prestación de servicios profesionales para realizar apoyo regional para el seguimiento y control de los proyectos de gestión catastral en la región asignada, así como la verificación al cumplimiento de los procedimientos que se definan para su desarrollo</t>
  </si>
  <si>
    <t>877_Prestación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 «Nivel 1»</t>
  </si>
  <si>
    <t>878_Prestación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 «Nivel 2»</t>
  </si>
  <si>
    <t>879_Prestación de servicios profesionales para realizar control, monitoreo y seguimiento a las estrategias, procesos y procedimientos de actualización o formación catastral.</t>
  </si>
  <si>
    <t>880_Prestación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t>
  </si>
  <si>
    <t>881_Prestacion de servicios profesionales para realizar el analisis del componente económico proyectos de gestión catastral en la región asignada, así como la verificación al cumplimiento de los procedimientos que se definan para su desarrollo.</t>
  </si>
  <si>
    <t>882_Prestación de servicios profesionales para realizar el modelamiento de los procesos de formación y actualización catastral con enfoque multiproposito de la subdireccion de proyectos.</t>
  </si>
  <si>
    <t>883_Prestación de servicios profesionales para realizar el proceso SIG que requiere la información catastral en marco de los distintos procesos catastrales realizados en los municipios jurisdicción del IGAC, de acuerdo a lo establecido por la Subdirección de Proyectos. - «Nivel 1»</t>
  </si>
  <si>
    <t>884_Prestación de servicios profesionales para realizar el proceso SIG que requiere la información catastral en marco de los distintos procesos catastrales realizados en los municipios jurisdicción del IGAC, de acuerdo a lo establecido por la Subdirección de Proyectos. - «Nivel 2»</t>
  </si>
  <si>
    <t>885_Prestación de servicios profesionales para realizar el proceso SIG que requiere la información catastral en marco de los distintos procesos catastrales realizados en los municipios jurisdicción del IGAC, de acuerdo a lo establecido por la Subdirección de Proyectos. - «Nivel 3»</t>
  </si>
  <si>
    <t>886_Prestación de servicios profesionales para realizar el seguimiento a las actividades de evaluación y aseguramiento de la calidad de la información obtenida como resultado de los procesos de formación y actualización catastral multipropósito.</t>
  </si>
  <si>
    <t>887_Prestación de servicios profesionales para realizar el seguimiento a los procesos de evaluación y aseguramiento de calidad interna y externa  de acuerdo a las especificaciones técnicas de los productos catastrales - «Nivel 1»</t>
  </si>
  <si>
    <t>888_Prestación de servicios profesionales para realizar el seguimiento a los procesos de evaluación y aseguramiento de calidad interna y externa  de acuerdo a las especificaciones técnicas de los productos catastrales - «Nivel 2»</t>
  </si>
  <si>
    <t>889_Prestación de servicios profesionales para realizar el seguimiento a los procesos de evaluación y aseguramiento de calidad interna y externa  de acuerdo a las especificaciones técnicas de los productos catastrales - «Nivel 3»</t>
  </si>
  <si>
    <t>890_Prestación de servicios profesionales para realizar el seguimiento y control al componente económico de los proyectos de gestión catastral en la región asignada, así como la verificación al cumplimiento de los procedimientos que se definan para su desarrollo.</t>
  </si>
  <si>
    <t>891_Prestación de servicios profesionales para realizar el seguimiento y control de los proyectos de gestión catastral en la región asignada, así como la verificación al cumplimiento de los procedimientos que se definan para su desarrollo - «Nivel 1»</t>
  </si>
  <si>
    <t>892_Prestación de servicios profesionales para realizar el seguimiento y control de los proyectos de gestión catastral en la región asignada, así como la verificación al cumplimiento de los procedimientos que se definan para su desarrollo - «Nivel 2»</t>
  </si>
  <si>
    <t>893_Prestación de servicios profesionales para realizar el seguimiento y control de los proyectos de gestión catastral en la región asignada, así como la verificación al cumplimiento de los procedimientos que se definan para su desarrollo - «Nivel 3»</t>
  </si>
  <si>
    <t>894_Prestación de servicios profesionales para realizar el seguimiento y control de los proyectos de gestión catastral Municipal en la región asignada, así como la verificación al cumplimiento de los procedimientos que se definan para su desarrollo</t>
  </si>
  <si>
    <t>895_Prestación de servicios profesionales para realizar la consolidación y seguimiento de los procedimientos, metodologías, estándares y especificaciones de los procesos catastrales a cargo de la dirección de gestión catastral</t>
  </si>
  <si>
    <t>896_Prestación de servicios profesionales para realizar la gestión y seguimiento de información técnica insumo para los diferentes instrumentos  de medición y rendición de informes de la Dirección de Gestión Catastral</t>
  </si>
  <si>
    <t>897_Prestacion de servicios profesionales para realizar la implementación del frontend de los módulos del sistema integrado de gestión de proyectos de la subdirección de proyectos que servirán como apoyo a los procesos de formación y actualización catastral.</t>
  </si>
  <si>
    <t>898_Prestación de servicios profesionales para realizar la planeación,  articulación y seguimiento de los diferentes instrumentos de medición e informes de la Dirección de Gestión Catastral</t>
  </si>
  <si>
    <t>899_Prestación de servicios profesionales para realizar la verificación y validación de la calidad de la información de campo, resultado de los procesos de formación y/o actualizacón de  catastral adelantados en los COM con enfoque multipróposito en campo.</t>
  </si>
  <si>
    <t>900_Prestación de servicios profesionales para realizar las actividades de aseguramiento y evaluación de calidad del componente físico de los productos generados en los procesos de formación y actualización catastral multiproposito - «Nivel 1»</t>
  </si>
  <si>
    <t>901_Prestación de servicios profesionales para realizar las actividades de aseguramiento y evaluación de calidad del componente físico de los productos generados en los procesos de formación y actualización catastral multiproposito - «Nivel 2»</t>
  </si>
  <si>
    <t>902_Prestación de servicios profesionales para realizar las actividades de aseguramiento y evaluación de calidad del componente físico de los productos generados en los procesos de formación y actualización catastral multiproposito - «Nivel 3»</t>
  </si>
  <si>
    <t>903_Prestación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</si>
  <si>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 xml:space="preserve">904_Prestación de servicios profesionales para realizar los procesos de aseguramiento de la calidad del componente ambiental de los productos derivados procesos de actualización y/o formación multipropósito a cargo de la Subdirección de Proyectos </t>
  </si>
  <si>
    <t>905_Prestación de servicios profesionales para realizar seguimiento a la gestión valuadora especialmente en el enlace inter institucional</t>
  </si>
  <si>
    <t>906_Prestación de servicios profesionales para realizar seguimiento y control administrativo y financiero y elaborar acciones que permitan cumplir con los objetivos y metas de la subdirección de avalúos</t>
  </si>
  <si>
    <t>907_Prestación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 «Nivel 1»</t>
  </si>
  <si>
    <t>908_Prestación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 «Nivel 2»</t>
  </si>
  <si>
    <t>909_Prestación de servicios profesionales valuatoríos y acompañamiento técnico para investigar, proponer, elaborar, revisar y adelantar los aspectos normativos y de regulación que sean asignados por la Subdirección de Avalúos, en especial de temas valuatoríos y catastrales.</t>
  </si>
  <si>
    <t>910_Prestación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t>
  </si>
  <si>
    <t xml:space="preserve">911_Prestación de servicios técncios para apoyar el seguimiento y monitoreo de las instalaciones, dotación de mobiliario, conexiones y dotación eléctrica, aseo, conectividad y demás servicios conexos para el correcto funcionamiento de los Centros Operativos Municipales. </t>
  </si>
  <si>
    <t>912_Prestación de servicios técnicos apoyar las actividades adminsitrativas  requeridas para el seguimiento y control de los procesos de acutalizacion catastral de la subdirección de proyectos</t>
  </si>
  <si>
    <t>913_Prestación de servicios tecnicos en apoyo al Pre-Reconocimiento predial y elaboración de marcas y malla, para los procesos de formación y actualización catastral con enfoque de catastro multipropósito.</t>
  </si>
  <si>
    <t>914_Prestación de servicios técnicos para apoyar a la supervisión en todas las actividades administrativas que sean requeridas por la sudirección de proyectos para el desarrollo de los proyectos de formación y actualización catastral.
 - «Nivel 1»</t>
  </si>
  <si>
    <t>915_Prestación de servicios técnicos para apoyar a la supervisión en todas las actividades administrativas que sean requeridas por la sudirección de proyectos para el desarrollo de los proyectos de formación y actualización catastral.
 - «Nivel 2»</t>
  </si>
  <si>
    <t>916_Prestacion de servicios técnicos para apoyar el seguimiento y monitoreo a los servicios de transporte de personal y tiquetes aéreos prestados por los operadores contratados para dicho fin.</t>
  </si>
  <si>
    <t>917_Prestacion de servicios técnicos para apoyar la gestión de información de la subdireccion de proyectos con miras a la ejecución de la actualización catastral con enfoque multiproposito</t>
  </si>
  <si>
    <t>918_Prestación de servicios técnicos para apoyar la validación técnica por rol y municipio lo relacionado con vinculación, administración, retiro y novedades de personal contratado los operadores de personal (EST).</t>
  </si>
  <si>
    <t>919_Prestación de servicios técnicos para el alistamiento, verificación y distribucion de equipos, materiales de oficina y aquellos insumos que sean requerdos en la subidrección de proyectos.</t>
  </si>
  <si>
    <t>920_Prestación de servicios técnicos para el apoyo en la gestión de la información catastral, orientados a la gestión administrativa a cargo de la subdirección de proyectos.</t>
  </si>
  <si>
    <t>921_Prestación de servicios técnicos para realizar la organización, estructura y renombramiento de la información de acuerdo a los lineamientos técncios establecidos para el sistema de archivos</t>
  </si>
  <si>
    <t>922_Prestación de servicios téncios apoyar las actividades adminsitrativas  requeridas para el seguimiento y control de los proceos de acutalizacion catastral de la subdirección de proyectos</t>
  </si>
  <si>
    <t>923_Prestación de servision profesionales para establecer estrategias encaminadas a la mejora continua en el desarrollo administrativo de los procedimientos y procesos logísticos de los proyectos de actualización catastral con enfoque multipropósito.</t>
  </si>
  <si>
    <t>924_Prestación de Sevicios Profesionales para realizar actividades  de comunicaciones,  para la implementación de la Política Catastro Multipropósito, a cargo  de la Dirección de Gestón Catastral.</t>
  </si>
  <si>
    <t>925_Prestaciones de servicios profesionales para recolectar y depurar la información que permita realizar el monitoreo operativo y financiero de los proyectos de formación y actualización catastral con enfoque multipropósito.</t>
  </si>
  <si>
    <t>926_Prestaciones profesionales para dar soporte para la realizacion de las defierentes purebas requeridas a las soliciones informatica y a  las soluciones implantadas para la subdireccion de proyectos.</t>
  </si>
  <si>
    <t>927_Realizar apoyo en la administración, almacenamiento y disposición de información geográfica y alfanumérica, y en los informes y reportes requeridos para el monitoreo de los proyectos de formación y actualización catastral con enfoque multipropósito.</t>
  </si>
  <si>
    <t>928_Prestación de servicios para realizar la preparación, y consolidacion de la informacion financiera  y control de costos de los proyectos de formación y acutalización catastral con enfoque multipropósito</t>
  </si>
  <si>
    <t>929_Prestación de servicios para realizar los tramites requeridos para la solicitud de viáticos, manutención para el personal que realice comisiones requerida para los proyectos de formación y actualización catastral.</t>
  </si>
  <si>
    <t xml:space="preserve">930_Prestación de servicios profesionales para articular, gestionar y hacer seguimiento a los procesos adelantados por la dirección de gestión catastral, desde los componentes administrativo, financiero y de planeación </t>
  </si>
  <si>
    <t>931_Prestación de servicios profesionales para liderar el seguimiento y control de los costos de la subdirección de proyectos de actualización y formación de catastral con enforque multipropósito</t>
  </si>
  <si>
    <t>932_Prestación de servicios técnicos apoyar las actividades adminsitrativas  requeridas para el seguimiento y control de los proceos de acutalizacion catastral de la subdirección de proyectos</t>
  </si>
  <si>
    <t>933_Prestación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</si>
  <si>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934_Prestación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t>
  </si>
  <si>
    <t xml:space="preserve">935_Prestación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t>
  </si>
  <si>
    <t>936_Prestación de servicios profesionales jurídicos para realizar el seguimiento, orientación y desarrollo de las actividades contractuales de los procesos de la Dirección de Gestión Catastral y sus subdirecciones.</t>
  </si>
  <si>
    <t xml:space="preserve">937_Prestación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t>
  </si>
  <si>
    <t xml:space="preserve">938_Prestación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t>
  </si>
  <si>
    <t xml:space="preserve">939_Prestación de servicios profesionales para adelantar las actividades requeridas  y brindar acompañamiento en las demás etapas contractuales derivadas de los procesos cargo de la Dirección de Gestión Catastral y sus subdirecciones. </t>
  </si>
  <si>
    <t xml:space="preserve">940_Prestación de servicios profesionales para apoyar la revisión y verificación de documentos necesarios para la gestión de los trámites contractuales programados en la Dirección de Gestión Catastral y sus subdirecciones </t>
  </si>
  <si>
    <t>941_Prestación de servicios profesionales para apoyar y atender en la Dirección de Gestión Catastral las solicitudes y respuestas con carácter jurídico y judicial tanto internas como externas que se requieran ante la Direcciòn de Gestiòn Catastral.</t>
  </si>
  <si>
    <t>942_Prestación de servicios profesionales para ejecutar actividades de orden jurídico en la Dirección de Gestión Catastral, en relación con la implementación, ejecución y aplicación de los procedimientos catastrales con efectos registrales.</t>
  </si>
  <si>
    <t xml:space="preserve">943_Prestación de servicios profesionales para ejecutar y desarrollar las actividades del componente juridico - catastral de la Subdirección de Proyectos que le sean encomendadas, en el marco de los Procesos de Formación y Actualización Catastral. </t>
  </si>
  <si>
    <t xml:space="preserve">944_Prestación de servicios profesionales para ejecutar y desarrollar las actividades del componente jurídico - catastral de la Subdirección de Proyectos que le sean encomendadas, en el marco de los Procesos de Formación y Actualización Catastral. </t>
  </si>
  <si>
    <t>945_Prestación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t>
  </si>
  <si>
    <t>946_Prestación de servicios profesionales para realizar actividades de soporte jurídico contractual de los procesos a cargo de la Dirección de Gestión Catastral y sus subdirecciones.</t>
  </si>
  <si>
    <t>947_Prestación de servicios profesionales para realizar actividades de soporte juridico para adelantar los procesos de contratación a cargo de a Direccion de Gestión Catastral y sus subdirecciones en cada una de sus etapas.</t>
  </si>
  <si>
    <t>948_Prestación de servicios profesionales para realizar la planeación, seguimiento y control del componente de contratación de los procesos a cargo de la Dirección de Gestión Catastral</t>
  </si>
  <si>
    <t>949_Prestación de servicios profesionales para realizar las actividades requeridas en la elaboracion de los documentos precontractuales, contractuales y pos contractuales de los procesos a cargo de la Dirección de Gestión Catastral y sus subdirecciones.</t>
  </si>
  <si>
    <t>950_Prestación de servicios profesionales para realizar las actividades requeridas en todas las etapas precontractual, contractual y poscontractual de los procesos a cargo de Dirección de Gestión Catastral y sus subdirecciones. - «Nivel 1»</t>
  </si>
  <si>
    <t>951_Prestación de servicios profesionales para realizar las actividades requeridas en todas las etapas precontractual, contractual y poscontractual de los procesos a cargo de Dirección de Gestión Catastral y sus subdirecciones. - «Nivel 2»</t>
  </si>
  <si>
    <t>952_Prestación de servicios profesionales para realizar seguimiento y actividades requeridas en las etapas precontractual, contractual y poscontractual  de los procesos de contratación a cargo de la Dirección de Gestión Catastral y sus subdirecciones</t>
  </si>
  <si>
    <t>953_Prestación de servicios profesionales para realizar soporte jurídico y seguimiento de los procesos de contratación de la Dirección de Gestión Catastral y sus subdirecciones en la etapa precontractual, contractual y poscontractual.</t>
  </si>
  <si>
    <t>954_Prestación de servicios profesionales para sustentar jurídicamente los procedimientos catastrales con efectos registrales y las actualizaciones de cabida y linderos para los proyectos de infraestructura y otros que se adelantan desde la dirección de gestión catastral</t>
  </si>
  <si>
    <t>955_Prestación de servicios profesionales prestando apoyo jurídico y administrativo en la gestión desarrollada dentro de los procesos a cargo de la Dirección Catastral.</t>
  </si>
  <si>
    <t>956_Prestación servicios profesionales para realizar actividades de soporte jurídico requeridas en todas las etapas precontractual, contractual y poscontractual de los procesos a cargo de Dirección de Gestión Catastral</t>
  </si>
  <si>
    <t>957_Prestación de servicios de apoyo en la gestión  administrativa para el proceso de conservación catastral en la DGC.</t>
  </si>
  <si>
    <t xml:space="preserve">958_Prestación de servicios profesionales en la organización de actividades del componente cartográfico catastral derivadas del proceso de conservación catastral </t>
  </si>
  <si>
    <t xml:space="preserve">959_Prestación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t>
  </si>
  <si>
    <t>960_Prestación de servicios profesionales para  el apoyo a la genenreación y/o actualización de instructivos y procedimientos en el marco de la gestión catastral</t>
  </si>
  <si>
    <t>961_Prestación de servicios profesionales para apoyar a la Dirección de Gestión Catastral en la coordinación técnica, soporte y seguimiento a las actividades de gestión catastral en las direcciónes territoriales del IGAC.</t>
  </si>
  <si>
    <t>962_Prestación de Servicios Profesionales para apoyar las actividades de gestión catastral relacionadas con el proceso cartográfico.</t>
  </si>
  <si>
    <t>963_Prestación de servicios profesionales para asistir bajo las directrices de la Dirección de Gestión Catastral a las direcciones terriotriales  en las actividades de conservación  desarrolladas a nivel nacional. - «Nivel 1»</t>
  </si>
  <si>
    <t>964_Prestación de servicios profesionales para asistir bajo las directrices de la Dirección de Gestión Catastral a las direcciones terriotriales  en las actividades de conservación  desarrolladas a nivel nacional. - «Nivel 2»</t>
  </si>
  <si>
    <t>965_Prestación de servicios profesionales para dar  acompañamiento  técnico en la marco de actividades de las Gestion Catastral en las Direcciones Territoriales asignadas.</t>
  </si>
  <si>
    <t xml:space="preserve">966_Prestación de servicios profesionales para dar apoyo tecnico y operativo a las actividades de Gestión  catastral a las Direcciones Territoriales que le sean asignadas. </t>
  </si>
  <si>
    <t>967_Prestación de servicios profesionales para dar soporte y acompañamiento  técnico en la marco de actividades de las Gestion Catastral en las Direcciones Territoriales asignadas. - «Nivel 1»</t>
  </si>
  <si>
    <t>968_Prestación de servicios profesionales para dar soporte y acompañamiento  técnico en la marco de actividades de las Gestion Catastral en las Direcciones Territoriales asignadas. - «Nivel 2»</t>
  </si>
  <si>
    <t>969_Prestación de servicios profesionales para el proceso en la revisión técnica de actividades y productos relacionados al componente cartográfico catastral.</t>
  </si>
  <si>
    <t>970_Prestación de servicios profesionales para la gestión, planeación y seguimiento del proceso de conservación catastral, asi como el acompañamiento en el mejoramiento de las metodologías aplicadas a la conservación.</t>
  </si>
  <si>
    <t>971_Prestación de servicios profesionales para el seguimiento de las solicitudes, requerimientos y comunicaciones remitidas al IGAC  en materia de restitución de tierras y formalización de la propiedad donde el IGAC ejerce como gestor catastral. - «Nivel 1»</t>
  </si>
  <si>
    <t>972_Prestación de servicios profesionales para el seguimiento de las solicitudes, requerimientos y comunicaciones remitidas al IGAC  en materia de restitución de tierras y formalización de la propiedad donde el IGAC ejerce como gestor catastral. - «Nivel 2»</t>
  </si>
  <si>
    <t>973_Prestación de servicios profesionales para la asesoría  desde el componente jurídico a los requerimientos y solicitudes  asociados a la política de atención y reparación integral a las victimas,formalización etnica e individual  de conformidad con las competencias del IGAC</t>
  </si>
  <si>
    <t>974_Prestación de servicios profesionales para la asesoría técnica a las solicitudes recibidas por parte de entidades miembros del SNARIV y otros actores de conformidad a las competencias del IGAC en el marco de la ley 1448 de 2011 y formalización  a nivel nacional. - «Nivel 1»</t>
  </si>
  <si>
    <t>975_Prestación de servicios profesionales para la asesoría técnica a las solicitudes recibidas por parte de entidades miembros del SNARIV y otros actores de conformidad a las competencias del IGAC en el marco de la ley 1448 de 2011 y formalización  a nivel nacional. - «Nivel 2»</t>
  </si>
  <si>
    <t>976_Prestación de servicios profesionales para llevar a cabo las actividades requeridas por la Dirección de Gestión Catastral para dar cumplimiento a la Ley 1448 de 2011 y los asociados a procesos de formalizacion   - «Nivel 1»</t>
  </si>
  <si>
    <t>977_Prestación de servicios profesionales para llevar a cabo las actividades requeridas por la Dirección de Gestión Catastral para dar cumplimiento a la Ley 1448 de 2011 y los asociados a procesos de formalizacion   - «Nivel 2»</t>
  </si>
  <si>
    <t>978_Prestación de servicios profesionales para atender las actividades relacionadas con el proceso de formalización de la propiedad etnica, individual y restitución de tierras a nivel nacional desde el componente jurídico - «Nivel 1»</t>
  </si>
  <si>
    <t>979_Prestación de servicios profesionales para atender las actividades relacionadas con el proceso de formalización de la propiedad etnica, individual y restitución de tierras a nivel nacional desde el componente jurídico - «Nivel 2»</t>
  </si>
  <si>
    <t>980_Prestación de servicios para adelantar el análisis, diseño, modelamiento, pruebas, atención de incidencias y requerimientos para  gestión de implementación y uso del sistema nacional catastral y herramientas de captura de la información en terreno.</t>
  </si>
  <si>
    <t>981_Prestación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</si>
  <si>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982_Prestación de servicios para adelantar requerimientos, análisis, diseño, modelamiento, pruebas y gestión de la implementación del Sistema de gestión Catastral Multipropósito del IGAC para componente geofrafico de  la gestión predial.</t>
  </si>
  <si>
    <t>983_Prestación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 «Nivel 1»</t>
  </si>
  <si>
    <t>984_Prestación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 «Nivel 2»</t>
  </si>
  <si>
    <t>985_Prestación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t>
  </si>
  <si>
    <t xml:space="preserve">986_Prestación de servicios para gestionar la definición funcional del sistema nacional catastral y herramientas de captura de la información catastral en terreno con las herramientas informáticas con las que tengan interoperabilidad el sistema que apoye la gestión predial. </t>
  </si>
  <si>
    <t>987_Prestación de servicios para liderar el levantamiento de requerimientos, análisis, diseño, modelamiento, pruebas y gestión de la implementación de procesos de calidad de la informacion predial asociados al Sistema de gestión Catastral Multipropósito del IGAC.</t>
  </si>
  <si>
    <t>988_Prestación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t>
  </si>
  <si>
    <t>989_Prestación de servicios profesionales para adelantar y realizar los avalúos IVP que le sean asignados a nivel nacional, en el marco de la operación de la SDA</t>
  </si>
  <si>
    <t>990_Prestar servicios de elaboración de avalúos a nivel nacional en el marco de los diferentes procesos que adelante la Subdirección de Avaluos</t>
  </si>
  <si>
    <t>991_Prestación de servicios profesionales para elaborar los avalúos que le sean asignados a nivel nacional por la Subdirección de Avalúos, para dar cumplimento a los requerimientos en esta matera establecidos en plan nacional de desarrollo</t>
  </si>
  <si>
    <t>992_Prestación de servicios profesionales para elaborar, revisar y adelantar el control de calidad de avalúos a nivel nacional y practicar los avalúos que le sean asignados por la Subdirección de Avalúos.</t>
  </si>
  <si>
    <t>993_Prestación de servicios profesionales para adelantar la elaboración de avalúos comerciales, verificación y ajuste de zonas homogéneas físicas, elaboración de puntos muestra y de Zonas Homogéneas Geoeconómicas  en el marco de misionalidad del IGAC</t>
  </si>
  <si>
    <t>994_Prestación de servicios profesionales para elaborar los avalúos que le sean asignados a nivel nacional por la Subdirección de Avalúos, para dar cumplimento a los requerimientos en esta matera establecidos en plan nacional de desarrollo - «Nivel 1»</t>
  </si>
  <si>
    <t>995_Prestación de servicios profesionales para elaborar los avalúos que le sean asignados a nivel nacional por la Subdirección de Avalúos, para dar cumplimento a los requerimientos en esta matera establecidos en plan nacional de desarrollo - «Nivel 2»</t>
  </si>
  <si>
    <t>996_Prestación de servicios profesionales para elaborar los avalúos que le sean asignados a nivel nacional por la Subdirección de Avalúos, según competencias del RAA - «Nivel 1»</t>
  </si>
  <si>
    <t>997_Prestación de servicios profesionales para elaborar los avalúos que le sean asignados a nivel nacional por la Subdirección de Avalúos, según competencias del RAA - «Nivel 2»</t>
  </si>
  <si>
    <t>998_Prestación de servicios profesionales para elaborar los avalúos que le sean asignados a nivel nacional por la Subdirección de Avalúos. - «Nivel 1»</t>
  </si>
  <si>
    <t>999_Prestación de servicios profesionales para elaborar los avalúos que le sean asignados a nivel nacional por la Subdirección de Avalúos. - «Nivel 2»</t>
  </si>
  <si>
    <t>1000_Prestación de servicios profesionales para elaborar los avalúos que le sean asignados a nivel nacional por la Subdirección de Avalúos. - «Nivel 3»</t>
  </si>
  <si>
    <t>1001_Prestación de servicios profesionales para elaborar, revisar y adelantar el control de calidad de avalúos a nivel nacional y practicar los avalúos que le sean asignados por la Subdirección de Avalúos. - «Nivel 1»</t>
  </si>
  <si>
    <t>1002_Prestación de servicios profesionales para elaborar, revisar y adelantar el control de calidad de avalúos a nivel nacional y practicar los avalúos que le sean asignados por la Subdirección de Avalúos. - «Nivel 2»</t>
  </si>
  <si>
    <t>1003_Prestación de servicios profesionales para elaborar, revisar y adelantar el control de calidad de avalúos a nivel nacional y practicar los avalúos que le sean asignados por la Subdirección de Avalúos. - «Nivel 3»</t>
  </si>
  <si>
    <t>1004_Prestación de servicios profesionales para elaborar, revisar y adelantar el control de calidad de avalúos a nivel nacional y practicar los avalúos que le sean asignados por la Subdirección de Avalúos. - «Nivel 4»</t>
  </si>
  <si>
    <t xml:space="preserve">1005_Prestación de servicios profesionales valuatoríos y acompañamiento técnico para investigar, proponer, elaborar, revisar  hacer seguimiento a los procesos de avalúos comerciales que realiza la Subdirección de Avalúos </t>
  </si>
  <si>
    <t>1006_Prestación de servicios profesionales para elaborar, revisar y adelantar el control de calidad de avalúos a nivel nacional y practicar los avalúos que le sean asignados por la Subdirección de Avalúos. - «Nivel 1»</t>
  </si>
  <si>
    <t>1007_Prestación de servicios profesionales para elaborar, revisar y adelantar el control de calidad de avalúos a nivel nacional y practicar los avalúos que le sean asignados por la Subdirección de Avalúos. - «Nivel 2»</t>
  </si>
  <si>
    <t>1008_Prestar servicios de pruebas de software, asi como soporte y mantenimiento y entregar productos de especificacion y analisis detallado de requerimientos y manuales de usuario asociados a los sistemas de información bajo el modelo de fabrica de software</t>
  </si>
  <si>
    <t>1009_Prestación de servicios profesionales para ajustar y detallar la arquitectura de los sistemas de información en línea con la arquitectura de datos en procura de apoyar la actualización y gestión catastral Nacional</t>
  </si>
  <si>
    <t>1010_Prestación de servicios profesionales para ajustar y detallar la arquitectura de los sistemas de información en línea con la arquitectura de TI y el MRAE 3.0 en procura de apoyar la actualización y gestión catastral Nacional</t>
  </si>
  <si>
    <t>1011_Prestación de servicios profesionales para apoyar la Implementación de los mecanismos requeridos para el cumplimiento de las políticas y lineamientos de seguridad relacionados con el ciclo de vida del dato en procura de apoyar la actualización y gestión catastral Nacional</t>
  </si>
  <si>
    <t>1012_Prestación de servicios profesionales para apoyar los ejercicios de arquitectura de información que se establezcan en lo relacionado con la información geográfica en procura de apoyar la actualización y gestión catastral Nacional</t>
  </si>
  <si>
    <t>1013_Prestación de servicios profesionales para apoyar técnicamente al equipo de analistas y desarrolladores en la determinación detallada de alcance y esfuerzo de sus actividades, su ejecución y seguimiento en procura de apoyar la actualización y gestión catastral Nacional</t>
  </si>
  <si>
    <t>1014_Prestación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</si>
  <si>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1015_Prestación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t>
  </si>
  <si>
    <t>1016_Prestación de servicios profesionales para ejecutar actividades de soporte técnico, atención y solución de incidentes y requerimientos de la mesa de servicios en procura de apoyar la actualización y gestión catastral Nacional</t>
  </si>
  <si>
    <t>1017_Prestación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</si>
  <si>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1018_Prestación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t>
  </si>
  <si>
    <t>1019_Prestación de servicios profesionales para gestionar los temas de capacitación, comunicación y apropiación institucional del gobierno de datos en procura de apoyar la actualización y gestión catastral Nacional</t>
  </si>
  <si>
    <t>1020_Prestación de servicios profesionales para orientar y realizar análisis, diseños, desarrollos, pruebas y mantenimientos, de las soluciones tecnológicas del IGAC en su componente geográfico en procura de apoyar la actualización y gestión catastral Nacional</t>
  </si>
  <si>
    <t>1021_Prestación de servicios profesionales para orientar y realizar análisis, diseños, desarrollos, pruebas y mantenimientos, de las soluciones tecnológicas en procura de apoyar la actualización y gestión catastral Nacional</t>
  </si>
  <si>
    <t>1022_Prestación de servicios profesionales para orientar y realizar análisis, diseños, desarrollos, pruebas y mantenimientos, en el componente de bases de datos en procura de apoyar la actualización y gestión catastral Nacional</t>
  </si>
  <si>
    <t>1023_Prestación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t>
  </si>
  <si>
    <t>1024_Prestación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t>
  </si>
  <si>
    <t>1025_Prestación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t>
  </si>
  <si>
    <t>1026_Prestación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t>
  </si>
  <si>
    <t>1027_Prestación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t>
  </si>
  <si>
    <t>1028_Prestación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t>
  </si>
  <si>
    <t>1029_Prestación de servicios profesionales para realizar análisis, diseños, desarrollos, pruebas y mantenimientos en procura de contribuir al fortalecimiento de los sistemas de información en procura de apoyar la actualización y gestión catastral Nacional</t>
  </si>
  <si>
    <t>1030_Prestación de servicios profesionales para realizar análisis, diseños, desarrollos, pruebas y mantenimientos, de las soluciones tecnológicas en procura de apoyar la actualización y gestión catastral Nacional</t>
  </si>
  <si>
    <t>1031_Prestación de servicios profesionales para realizar análisis, diseños, desarrollos, pruebas y mantenimientos, de las soluciones tecnológicas en su componente geográfico en procura de apoyar la actualización y gestión catastral Nacional - «Nivel 1»</t>
  </si>
  <si>
    <t>1032_Prestación de servicios profesionales para realizar análisis, diseños, desarrollos, pruebas y mantenimientos, de las soluciones tecnológicas en su componente geográfico en procura de apoyar la actualización y gestión catastral Nacional - «Nivel 2»</t>
  </si>
  <si>
    <t>1033_Prestación de servicios profesionales para realizar análisis, diseños, desarrollos, pruebas y mantenimientos, en el componente de bases de datos, de las soluciones tecnológicas en procura de apoyar la actualización y gestión catastral Nacional</t>
  </si>
  <si>
    <t>1034_Prestación de servicios profesionales para realizar la planeación, seguimiento y control de los proyectos de implementación de software en calidad de Gerente de proyecto en procura de apoyar la actualización y gestión catastral Nacional</t>
  </si>
  <si>
    <t>1035_Prestación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t>
  </si>
  <si>
    <t xml:space="preserve">1036_Prestación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t>
  </si>
  <si>
    <t>1037_Prestación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</si>
  <si>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1038_Prestar servicios profesionales para apoyar la definición y establecemiento de las políticas, lineamientos, estandares, procedimientos y normas de gestión de datos del IGAC en procura de apoyar la actualización y gestión catastral Nacional</t>
  </si>
  <si>
    <t>1039_Adquisición de plataformas de seguridad informatica para control de navegación, protección de degación de servicios y deteccción de intrusos de la entidad</t>
  </si>
  <si>
    <t>1040_Renovación de soporte para Equipos de seguridad (renovaciones Forti)) (FW-Analizer-Maneger-)+SDWAN</t>
  </si>
  <si>
    <t>1041_Adquirir el servicio de mantenimiento de cableado estructurado y red eléctrica regulada a nivel nacional</t>
  </si>
  <si>
    <t xml:space="preserve">1042_Adquirir suministro e implementación (Instalación, configuración, prueba, puesta en funcionamiento y transferencia de conocimiento), soporte y mantenimiento de equipos tecnológicos y sistemas auxiliares para el centro de datos del Instituto Geográfico “Agustín Codazzi” – IGAC. </t>
  </si>
  <si>
    <t>1043_Adquirir licencias Microsoft+Telefonía Teams+Endpoint</t>
  </si>
  <si>
    <t>1044_Renovación de soporte de plataformas cómputo y almacenamiento</t>
  </si>
  <si>
    <t>1045_Adquirir la suscripción al servicio de Soporte técnico y Actualización Oracle denominado Software Update Support y Oracle Premier Support for Systems, para poder acceder a la asistencia técnica y derechos de actualización de los productos Oracle adquiridos por el IGAC</t>
  </si>
  <si>
    <t>1046_Prestación de servicios profesionales en la formulación, definición y seguimiento de la planeacion estratégica de la dependencia, en el marco de la implementación de la política de Gobierno digital en procura de apoyar el fortalecimiento de la gestión institucional del IGAC.</t>
  </si>
  <si>
    <t>1047_Prestación de servicios profesionales para orientar y realizar la planeación, seguimiento y control de la gestión contractual y administrativa de la DTIC en procura de apoyar el fortalecimiento de la gestión institucional del IGAC</t>
  </si>
  <si>
    <t>1048_Adquisición de un módulo de gestión de peticiones, quejas, reclamos, sugerencias, denuncias y felicitaciones en procura procura de apoyar el fortalecimiento de la gestión institucional del IGAC</t>
  </si>
  <si>
    <t>1049_Prestación de servicios profesionales en el análisis, diseños, desarrollos, pruebas y documentación técnica de funcionalidades de los sistemas de información en procura de apoyar el fortalecimiento de la gestión institucional del IGAC.</t>
  </si>
  <si>
    <t>1050_Prestación de servicios profesionales en el análisis, diseños, desarrollos, pruebas, mantenimientos y documentación técnica de funcionalidades de los sistemas de información en procura de apoyar el fortalecimiento de la gestión institucional del IGAC</t>
  </si>
  <si>
    <t xml:space="preserve">1051_Prestación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 </t>
  </si>
  <si>
    <t>1052_Prestación de servicios profesionales en el apoyo de elaboración de documentación, levantamiento de necesidades del Sistema de Gestión de Seguridad de la Información en procura de apoyar el fortalecimiento de la gestión institucional del IGAC.</t>
  </si>
  <si>
    <t>1053_Prestación de servicios profesionales en la formulación, definición y seguimiento a la implementación del Sistema de Gestión de seguridad de la Información en procura de apoyar el fortalecimiento de la gestión institucional del IGAC.</t>
  </si>
  <si>
    <t>1054_Prestación de servicios profesionales para apoyar la construcción y actualización del catálogo de datos y servicios en procura de apoyar el fortalecimiento de la gestión institucional del IGAC.</t>
  </si>
  <si>
    <t>1055_Prestación de servicios profesionales para apoyar la definición de la calidad de los datos en cada uno de los procesos de producción de datos misionales en procura de apoyar el fortalecimiento de la gestión institucional del IGAC.</t>
  </si>
  <si>
    <t>1056_Prestación de servicios profesionales para apoyar la definición e implementación de los mecanismos requeridos para la construcción de los metadatos y el cumplimiento de estándares establecidos en procura de apoyar el fortalecimiento de la gestión institucional del IGAC.</t>
  </si>
  <si>
    <t>1057_Prestación de servicios profesionales para apoyar la planeación, gestión y seguimiento de proyectos de interoperabilidad e información en procura de apoyar el fortalecimiento de la gestión institucional del IGAC.</t>
  </si>
  <si>
    <t>1058_Prestación de servicios profesionales para apoyar la preparación e implementación de herramientas para la analítica de datos a partir de la gestión de la información en procura de apoyar el fortalecimiento de la gestión institucional del IGAC.</t>
  </si>
  <si>
    <t>1059_Prestación de servicios profesionales para definir e implementar herramientas pedagógicas y didácticas para el desarrollo de contenidos de la oferta académica de la ICDE en procura de apoyar el fortalecimiento de la gestión institucional del IGAC.</t>
  </si>
  <si>
    <t>1060_Prestación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t>
  </si>
  <si>
    <t>1061_Prestación de servicios profesionales para elaborar y ejecutar ejercicios de analítica y herramientas de innovación de gestión de datos geoespaciales relacionados con la implementación de la política de catastro multipropósito en procura de apoyar el fortalecimiento de la gestión institucional del IGAC.</t>
  </si>
  <si>
    <t>1062_Prestación de servicios profesionales para gestionar las solicitudes que realicen las diferentes áreas del instituto sobre los componentes de información en procura de apoyar el fortalecimiento de la gestión institucional del IGAC.</t>
  </si>
  <si>
    <t>1063_Prestación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t>
  </si>
  <si>
    <t>1064_Prestación de servicios profesionales para las labores contables y administrativas de los recursos presupuestales asignados a la DTIC en procura de apoyar el fortalecimiento de la gestión institucional del IGAC.</t>
  </si>
  <si>
    <t>1065_Prestación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t>
  </si>
  <si>
    <t>1066_Prestación de servicios profesionales para realizar y actualizar la documentación de los diferentes arquefactos definidos y requeridos en la arquitectura de información n procura de apoyar el fortalecimiento de la gestión institucional del IGAC.</t>
  </si>
  <si>
    <t>1067_Prestación de servicios profesionales en la gestión en las etapas contractuales para la adquisición de bienes y servicios tecnológicos de personas naturales y/o jurídicas en la DTIC en procura de apoyar el fortalecimiento de la gestión institucional del IGAC.</t>
  </si>
  <si>
    <t>1068_Prestación de servicios profesionales en la gestión, control y seguimiento jurídico en las etapas contractuales para la adquisición de bienes y servicios tecnológicos en la DTIC en procura de apoyar el fortalecimiento de la gestión institucional del IGAC.</t>
  </si>
  <si>
    <t>1069_Prestación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t>
  </si>
  <si>
    <t>1070_Prestación de servicios profesionales en la formulación, seguimiento, análisis y reportes de gestión de Planes de la DTIC en procura de apoyar el fortalecimiento de la gestión institucional del IGAC</t>
  </si>
  <si>
    <t>1071_Prestación de servicios profesionales para orientar, gestionar, administrar y monitorear los procesos estratégicos de ITIL de la DTIC en procura de apoyar el fortalecimiento de la gestión institucional del IGAC.</t>
  </si>
  <si>
    <t>1072_Prestación de servicios profesionales para el seguimiento transversal de procesos y/o proyectos de la DTIC, en su estructuración, recepción de productos y reporte de información en procura de apoyar el fortalecimiento de la gestión institucional del IGAC.</t>
  </si>
  <si>
    <t>1073_Prestación de servicios profesionales de gestión, administración, monitoreo y operación de las plataformas basadas en sistemas operativos Linux en procura de apoyar el fortalecimiento de la gestión institucional del IGAC.</t>
  </si>
  <si>
    <t>1074_Prestación de servicios profesionales en las actividades de estructuración técnica de procesos para la adquisición de bienes y servicios de infraestructura tecnológica en procura de apoyar el fortalecimiento de la gestión institucional del IGAC.</t>
  </si>
  <si>
    <t>1075_Prestación de servicios profesionales para administrar configurar, monitorear y soportar la infraestructura tecnológica de  base de datos en procura de apoyar el fortalecimiento de la gestión institucional del IGAC.</t>
  </si>
  <si>
    <t>1076_Prestación de servicios profesionales para administrar, soportar, implementar y mantener los componentes de las plataformas especializadas de middleware con las que cuenta la entidad en procura de apoyar el fortalecimiento de la gestión institucional del IGAC.</t>
  </si>
  <si>
    <t>1077_Prestación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t>
  </si>
  <si>
    <t>1078_Prestación de servicios profesionales para desarrollar actividades de seguimiento administrativo y técnico a las iniciativas tecnológicas de acuerdo con los procedimientos y necesidades del área en procura de apoyar el fortalecimiento de la gestión institucional del IGAC.</t>
  </si>
  <si>
    <t>1079_Prestación de servicios profesionales para gestionar, administrar y monitorear la red electrica regulada y cableado estructurado de datos y eléctrico en procura de apoyar el fortalecimiento de la gestión institucional del IGAC.</t>
  </si>
  <si>
    <t>1080_Prestación de servicios profesionales para gestionar, administrar y operar la infraestructura tecnológica de las plataformas Windows Server y escritorios virtuales en procura de apoyar el fortalecimiento de la gestión institucional del IGAC.</t>
  </si>
  <si>
    <t>1081_Prestación de servicios profesionales para gestionar, configurar, administrar, monitorear y soportar la infraestructura tecnológica de  base de datos en procura de apoyar el fortalecimiento de la gestión institucional del IGAC.</t>
  </si>
  <si>
    <t>1082_Prestación de servicios profesionales para la administración de la infraestructura de red de la entidad en procura de apoyar el fortalecimiento de la gestión institucional del IGAC.</t>
  </si>
  <si>
    <t>1083_Prestación de servicios profesionales para la implementación de iniciativas de infraestructura tecnológica tendientes a optimizar la prestación de los servicios tecnológicos en procura de apoyar el fortalecimiento de la gestión institucional del IGAC.</t>
  </si>
  <si>
    <t>1084_Prestación de servicios profesionales para llevar a cabo la operación, monitoreo y soporte técnico a las plataformas tecnológicas de almacenamiento y copias de respaldo en  procura de apoyar el fortalecimiento de la gestión institucional del IGAC a nivel Nacional</t>
  </si>
  <si>
    <t>1085_Prestación de servicios profesionales para orientar e implementar la gestión de arquitectura de Infraestructura tecnológica en procura de apoyar el fortalecimiento de la gestión institucional del IGAC.</t>
  </si>
  <si>
    <t>1086_Prestación de servicios profesionales para realizar el mantenimiento de la red eléctrica regulada, cableado estructurado de datos y eléctrico en procura de apoyar el fortalecimiento de la gestión institucional del IGAC.</t>
  </si>
  <si>
    <t>1087_Prestación de servicios profesionales para realizar la gestión de la infraestructura tecnológica contratada en la nube pública Azure que soportan los sistemas de información en procura de apoyar el fortalecimiento de la gestión institucional del IGAC</t>
  </si>
  <si>
    <t>1088_Prestación de servicios profesionales para realizar la gestión de la infraestructura tecnológica contratada en la nube pública Azure que soportan los sistemas de información, en  procura de apoyar el fortalecimiento de la gestión institucional del IGAC a nivel Nacional</t>
  </si>
  <si>
    <t>1089_Prestación de servicios profesionales para realizar la gestión de las herramientas de seguridad de protección avanzada, SOC/NOC análisis de vulnerabilidades y detección de amenazas en procura de apoyar el fortalecimiento de la gestión institucional del IGAC.</t>
  </si>
  <si>
    <t>1090_Prestación de servicios profesionales para realizar las actividades de instalación, configuración, despliegue, publicación y gestión de los servidores de aplicaciones de capa media, en procura de apoyar el fortalecimiento de la gestión institucional del IGAC.</t>
  </si>
  <si>
    <t>1091_Adquirir firma digital para funcionarios con roles que lo requieran</t>
  </si>
  <si>
    <t>1092_Adquirir suscripciones de redhat para las plataformas de So, contenedores y capa media</t>
  </si>
  <si>
    <t>1093_Contratar los servicios de evaluación de niveles de madurez y reputacional  de seguridad de la infraestructura TI de la entidad</t>
  </si>
  <si>
    <t>1094_Prestación de servicios para la transmisión de datos, voz, video y acceso a interneta nivel nacional.</t>
  </si>
  <si>
    <t>1095_Prestación de servicios profesionales para administrar y realizar análisis, diseños, desarrollos, pruebas, mantenimientos y documentación de plataformas WEB, Internet e Intranet, en procura de apoyar el fortalecimiento de la gestión institucional del IGAC.</t>
  </si>
  <si>
    <t>1096_Prestación de servicios profesionales para ajustar y detallar la arquitectura de los sistemas de información en línea con la arquitectura de TI y el MRAE 3.0 en procura procura de apoyar el fortalecimiento de la gestión institucional del IGAC</t>
  </si>
  <si>
    <t>1097_Prestación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t>
  </si>
  <si>
    <t>1098_Prestación de servicios profesionales para apoyar técnicamente al equipo de analistas y desarrolladores en la determinación detallada de alcance y esfuerzo de sus actividades, su ejecución y seguimiento en procura de apoyar el fortalecimiento de la gestión institucional del IGAC.</t>
  </si>
  <si>
    <t>1099_Prestación de servicios profesionales para desarrollar actividades de seguimiento administrativo y técnico a las actividades del área de acuerdo con los procedimientos y necesidades en procura de apoyar el fortalecimiento de la gestión institucional del IGAC.</t>
  </si>
  <si>
    <t>1100_Prestación de servicios profesionales para desarrollar actividades de seguimiento, registro y reporte a la gestión del área de acuerdo con los procedimientos y necesidades en procura de apoyar el fortalecimiento de la gestión institucional del IGAC.</t>
  </si>
  <si>
    <t>1101_Prestación de servicios profesionales para orientar y realizar análisis, diseños, desarrollos, pruebas y mantenimientos, de las soluciones tecnológicas del IGAC, en su componente back en procura de apoyar el fortalecimiento de la gestión institucional del IGAC.</t>
  </si>
  <si>
    <t>1102_Prestación de servicios profesionales para orientar y realizar análisis, diseños, desarrollos, pruebas y mantenimientos, de las soluciones tecnológicas del IGAC, en su componente front y web en procura de apoyar el fortalecimiento de la gestión institucional del IGAC.</t>
  </si>
  <si>
    <t>1103_Prestación de servicios profesionales para orientar y realizar análisis, diseños, desarrollos, pruebas, mantenimientos y documentación, así como  gestionar artefactos de software del ERP de la Entidad en procura de apoyar el fortalecimiento de la gestión institucional del IGAC.</t>
  </si>
  <si>
    <t>1104_Prestación de servicios profesionales para realizar análisis, diseños, desarrollos, pruebas y mantenimientos en procura de contribuir al fortalecimiento de los sistemas de información</t>
  </si>
  <si>
    <t>1105_Prestación de servicios profesionales para realizar análisis, diseños, desarrollos, pruebas y mantenimientos, de las soluciones tecnológicas del IGAC, en sus componentes back y front en procura de apoyar el fortalecimiento de la gestión institucional del IGAC.</t>
  </si>
  <si>
    <t>1106_Prestación de servicios profesionales para realizar desarrollos, pruebas, mantenimientos y documentación,  así como  gestionar artefactos de software, en procura de apoyar el fortalecimiento de la gestión institucional del IGAC.</t>
  </si>
  <si>
    <t>1107_Prestación de servicios profesionales para realizar la implementación, soporte, mantenimiento y transferencia de conocimiento de la herramienta para la administración de cuentas, en procura de apoyar el fortalecimiento de la gestión institucional del IGAC.</t>
  </si>
  <si>
    <t>1108_Prestación de servicios profesionales para realizar pruebas técnicas y funcionales de los soluciones tecnológicas del IGAC, generando las evidencias y documentación asociada, en procura de apoyar el fortalecimiento de la gestión institucional del IGAC.</t>
  </si>
  <si>
    <t>1109_Prestación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t>
  </si>
  <si>
    <t>1110_Prestación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t>
  </si>
  <si>
    <t>1111_Prestación de servicios  de apoyo para realizar actividades de operación y seguimiento a soporte de solicitudes, incidentes, mejoras y requerimientos según los niveles de servicios establecidos en procura de apoyar el fortalecimiento de la gestión institucional del IGAC. - «Nivel 1»</t>
  </si>
  <si>
    <t>1112_Prestación de servicios  de apoyo para realizar actividades de operación y seguimiento a soporte de solicitudes, incidentes, mejoras y requerimientos según los niveles de servicios establecidos en procura de apoyar el fortalecimiento de la gestión institucional del IGAC. - «Nivel 2»</t>
  </si>
  <si>
    <t>1113_Prestación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t>
  </si>
  <si>
    <t>1114_Prestación de servicios de apoyo para realizar actividades relacionadas con el soporte técnico audiovisual (Streaming, Teams, TeamsPhone, videoproyección) en procura de apoyar el fortalecimiento de la gestión institucional del IGAC.</t>
  </si>
  <si>
    <t>1115_Prestación de servicios profesionales para ejecutar actividades de operación y gestión del ciclo de vida de los incidentes y requerimientos de la mesa de servicios, en procura de apoyar el fortalecimiento de la gestión institucional del IGAC.</t>
  </si>
  <si>
    <t>1116_Prestación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t>
  </si>
  <si>
    <t>1117_Prestación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t>
  </si>
  <si>
    <t>1118_Prestación de servicios profesionales para realizar las actividades de operación y soporte de solicitudes, incidentes, requerimientos, pruebas técnicas y gestión de la base del conocimiento según los niveles de servicio establecidos en procura de apoyar el fortalecimiento de la gestión institucional del IGAC.</t>
  </si>
  <si>
    <t>1119_Suministro de combustible para el funcionamiento de los vehículos a nivel nacional - «Nivel 1»</t>
  </si>
  <si>
    <t>1120_Suministro de combustible para el funcionamiento de los vehículos a nivel nacional - «Nivel 2»</t>
  </si>
  <si>
    <t xml:space="preserve">1121_Prestación de servicio integral de aseo y cafetería para las instalaciones del Instituto </t>
  </si>
  <si>
    <t>1122_Prestación de servicios de apoyo a la gestión en los asuntos presupuestales a cargo de la Subdirección Administrativa y Financiera - «Nivel 1»</t>
  </si>
  <si>
    <t>1123_Prestación de servicios de apoyo a la gestión en los asuntos presupuestales a cargo de la Subdirección Administrativa y Financiera - «Nivel 2»</t>
  </si>
  <si>
    <t>1124_Prestación de servicios de apoyo a la gestión para revisar en las diferentes etapas de los procesos de contratación que ingresen al git gestión contractual así como apoyar la verificación de los mismos en las plataformas dispuestas para ello. - «Nivel 1»</t>
  </si>
  <si>
    <t>1125_Prestación de servicios de apoyo a la gestión para revisar en las diferentes etapas de los procesos de contratación que ingresen al git gestión contractual así como apoyar la verificación de los mismos en las plataformas dispuestas para ello. - «Nivel 2»</t>
  </si>
  <si>
    <t>1126_Prestación de servicios de apoyo para revisar las diferentes etapas de los procesos de contratación que ingresen al git, así como apoyar la verificación de los mismos en las plataformas dispuestas.</t>
  </si>
  <si>
    <t>1127_Prestación de servicios personales para apoyar al área de tesorería, con la generación de órdenes de pago, revisión de pagos en SECOP II a cargo de la entidad</t>
  </si>
  <si>
    <t>1128_Prestación de servicios personales para apoyar la gestión administrativa de la tesorería, así como la generación de órdenes de pago, revisión de pagos en SECOP II del Instituto Geográfico Agustín Codazzi.</t>
  </si>
  <si>
    <t>1129_Prestación de servicios personales para apoyar las actividades de gestión documental en el git gestión contractual</t>
  </si>
  <si>
    <t xml:space="preserve">1130_Prestación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t>
  </si>
  <si>
    <t>1131_Prestación de servicios profesionales especializados para apoyar el proceso contable relacionado con las conciliaciones de cuentas recíprocas y registro de ventas de contado del IGAC.</t>
  </si>
  <si>
    <t>1132_Prestación de servicios profesionales especializados para apoyar en el desarrollo, coordinación, control y tramites necesarios en los procesos y funciones relacionadas en la gestión del talento humano y demás de la secreatria general.</t>
  </si>
  <si>
    <t>1133_Prestación de servicios profesionales especializados para la administración del aplicativo de facturación de ventas de contado, registro contable en el aplicativo SIIF Nación y demás procesos del GIT de Contabilidad del IGAC.</t>
  </si>
  <si>
    <t>1134_Prestación de servicios profesionales especializados para la atención de los asuntos relacionados con la programación, control y seguimiento presupuestal y los asuntos relacionados con el PAA de la Subdirección Administrativa y Financiera</t>
  </si>
  <si>
    <t>1135_Prestación de servicios profesionales especializados para la depuración y revisión de las cuentas bancarias e informes de venta en el proceso de tesorería de la subdirección administrativa y financiera</t>
  </si>
  <si>
    <t>1136_Prestación de servicios profesionales especializados para la elaboración y revisión del informe de ingresos, órdenes de pago y pago de impuestos del IGAC.</t>
  </si>
  <si>
    <t>1137_Prestación de servicios profesionales especializados para la estructuración de los procesos contractuales y la atención de los asuntos jurídicos de conocimiento de la Subdirección Administrativa y Financiera del IGAC.</t>
  </si>
  <si>
    <t>1138_Prestación de servicios profesionales especializados para la gestion y apoyo  de los procesos contables a cargo de la subdireccion administrativa y firnanciera</t>
  </si>
  <si>
    <t>1139_Prestación de servicios profesionales especializados para la gestion y elaboración de informes de ingreso, órdenes de pago y pago de impuestos de la tesoreria en la subdirección administrativa y financiera</t>
  </si>
  <si>
    <t>1140_Prestación de servicios profesionales especializados para la revisión, validación y articulación de los procesos y procedimientos contables del IGAC. - «Nivel 1»</t>
  </si>
  <si>
    <t>1141_Prestación de servicios profesionales especializados para la revisión, validación y articulación de los procesos y procedimientos contables del IGAC. - «Nivel 2»</t>
  </si>
  <si>
    <t>1142_Prestación de servicios profesionales especializados para la revisión, validación y articulación de los procesos y procedimientos contables y tributarios del IGAC.</t>
  </si>
  <si>
    <t xml:space="preserve">1143_Prestación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t>
  </si>
  <si>
    <t>1144_Prestación de servicios profesionales especializados para realizar el control y seguimiento al plan anual de adquisiciones, elaboración de informes, asi como las demás necesidades de adquisiciones que requiera la entidad.</t>
  </si>
  <si>
    <t>1145_Prestación de servicios profesionales especializados para realizar el registro, revisión y consolidación de las cuentas bancarias, así como, la revisión de informes del recaudo de ventas del IGAC.</t>
  </si>
  <si>
    <t xml:space="preserve">1146_Prestación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t>
  </si>
  <si>
    <t>1147_Prestación de servicios profesionales para apoyar al GIT Gestión Contractual en los procesos sancionatorios por presuntos incumplimientos contractuales así como en la revisión y seguimiento de las liquidaciones de los contratos y convenios suscritos por el IGAC.</t>
  </si>
  <si>
    <t>1148_Prestación de servicios profesionales para apoyar en trámites administrativos y demás requerimientos que se gestionen en la Secretaria General del IGAC</t>
  </si>
  <si>
    <t>1149_Prestación de servicios profesionales para la elaboración de ordenes de pago y conciliaciones y gastos bancarias del IGAC</t>
  </si>
  <si>
    <t>1150_Prestación de servicios profesionales para la elaboración de ordenes de pago y conciliaciones y gastos bancarios del IGAC</t>
  </si>
  <si>
    <t>1151_Prestación de servicios profesionales para la gestión administrativa y contractual derivados de los procesos de contratación adelantados por el GIT Gestión Contractual en todas sus etapas.</t>
  </si>
  <si>
    <t>1152_Prestación de servicios profesionales para la revisión y conciliación de cuentas y el registro de transacciones contables del IGAC. - «Nivel 1»</t>
  </si>
  <si>
    <t>1153_Prestación de servicios profesionales para la revisión y conciliación de cuentas y el registro de transacciones contables del IGAC. - «Nivel 2»</t>
  </si>
  <si>
    <t>1154_Prestación de servicios profesionales para realizar actividades relacionadas con el trámite y seguimiento de procesos de contratación en la etapa precontractual.</t>
  </si>
  <si>
    <t>1155_Prestación de servicios profesionales para realizar el procesamiento de datos e información generada al interior del almacén general del IGAC</t>
  </si>
  <si>
    <t>1156_Arriendo de parqueaderos en la DirecciónTerritorial Risaralda</t>
  </si>
  <si>
    <t>1157_Arriendo de un parqueadero en la DirecciónTerritorial Boyacá</t>
  </si>
  <si>
    <t>1158_Arriendo de un parqueadero en la DirecciónTerritorial Magdalena</t>
  </si>
  <si>
    <t>1159_Arriendo de un parqueadero en la DirecciónTerritorial Norte de Santander</t>
  </si>
  <si>
    <t>1160_Arriendo de un parqueadero en la DirecciónTerritorial Tolima</t>
  </si>
  <si>
    <t>1161_Arriendo de una bodega en la DirecciónTerritorial Bolivar</t>
  </si>
  <si>
    <t>1162_Arriendo de una bodega en la DirecciónTerritorial Boyacá</t>
  </si>
  <si>
    <t>1163_Arriendo de una bodega en la DirecciónTerritorial Cauca</t>
  </si>
  <si>
    <t>1164_Arriendo de una bodega en la DirecciónTerritorial Cesar</t>
  </si>
  <si>
    <t>1165_Arriendo de una bodega en la DirecciónTerritorial Magdalena</t>
  </si>
  <si>
    <t>1166_Arriendo de una bodega en la DirecciónTerritorial Nariño</t>
  </si>
  <si>
    <t>1167_Arriendo de una bodega en la DirecciónTerritorial Norte de Santander</t>
  </si>
  <si>
    <t>1168_Arriendo de una bodega en la DirecciónTerritorial Valle</t>
  </si>
  <si>
    <t>1169_Arriendo de una sede en la DirecciónTerritorial Casanare</t>
  </si>
  <si>
    <t>1170_Prestación de servicios para el desarrollo de las actividades institucionales definidas en el programa de calidad de vida e incentivos.</t>
  </si>
  <si>
    <t>1171_Prestación de servicios para la consolidación del diagnostico, definición del plan de acción y ejecución de las actividades de intervención para el clima y la cultura organizacional en el Instituto.</t>
  </si>
  <si>
    <t>1172_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</si>
  <si>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1173_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t>
  </si>
  <si>
    <t>1174_ Prestar servicios de apoyo técnico y administrativo a la Subdirección de Talento Humano  en la ejecución del Sistema de Gestión de la Seguridad y Salud en el trabajo en el Instituto,acorde con el modelo de gestión estrategica de personas.</t>
  </si>
  <si>
    <t>1175_ Prestar servicios profesionales a la subdirección de talento humano para la  planeación, preparación y ejecución de las actividades que conlleven a iniciar el proceso de certificación en calidad  del Sistema de Gestión de la Seguridad y Salud en el Trabajo del Instituto.</t>
  </si>
  <si>
    <t>1176_Prestación de servicios profesionales a la Subdirección de Talento humano en la gestión e implementación de las estrategias y actividades del sistema de gestión y seguridad y salud en el trabajo en el IGAC,acorde con el modelo de gestión estrategica de personas.</t>
  </si>
  <si>
    <t>1177_Prestación de servicios profesionales para apoyar en la gestión para el registro, recobro y seguimiento de las incapacidades de los servidores públicos del instituto en el primer semestre.</t>
  </si>
  <si>
    <t>1178_Prestar servicios de apoyo en la subdirección de talento humano en la ejecución de labores administrativas, documental y actualización de bases de datos de los procesos que integran la gestión estratégica de personas</t>
  </si>
  <si>
    <t>1179_Prestar servicios de apoyo en los procesos técnicos,administrativos y de gestión documental a cargo de la subdirección de talento humano, relacionada con el proceso de gestión estratégica de personas.</t>
  </si>
  <si>
    <t>1180_Prestar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t>
  </si>
  <si>
    <t>1181_Prestar servicios profesionales a la subdirección de talento humano brindando apoyo en la revisión, seguimiento, verificación y control del proceso de nómina en el Instituto,acorde con el modelo de gestión estrategica de personas.</t>
  </si>
  <si>
    <t>1182_Prestar servicios profesionales a la subdirección de talento humano brindando apoyo financiero, presupuestal y contractual para el primer semestre, acorde con el modelo de gestión estrategica de personas.</t>
  </si>
  <si>
    <t>1183_Prestar servicios profesionales a la subdirección de talento humano brindando apoyo financiero, presupuestal y contractual para el segundo semestre, acorde con el modelo de gestión estrategica de personas.</t>
  </si>
  <si>
    <t>1184_Prestar servicios profesionales a la subdirección de talento humano brindando apoyo jurídico en los temas relacionados con la vinculación, permanencia y retiro de servidores públicos del Instituto,acorde con el modelo de gestión estrategica de personas. - «Nivel 1»</t>
  </si>
  <si>
    <t>1185_Prestar servicios profesionales a la subdirección de talento humano brindando apoyo jurídico en los temas relacionados con la vinculación, permanencia y retiro de servidores públicos del Instituto,acorde con el modelo de gestión estrategica de personas. - «Nivel 2»</t>
  </si>
  <si>
    <t>1186_Prestar servicios profesionales a la subdirección de talento humano brindando apoyo jurídico y contractual en el primer semestre, acorde con el modelo de gestión estrategica de personas.</t>
  </si>
  <si>
    <t>1187_Prestar servicios profesionales a la subdirección de talento humano brindando apoyo jurídico y contractual en el segundo semestre, acorde con el modelo de gestión estrategica de personas.</t>
  </si>
  <si>
    <t>1188_Prestar servicios profesionales a la subdirección de talento humano en la  gestión e implementación de la estrategia de gestión del  desempeño y la definición del sistema propio de evaluación del desempéño laboral,  acorde con el Modelo de Gestión Estratégica de personas.</t>
  </si>
  <si>
    <t>1189_Prestar servicios profesionales a la subdirección de talento humano en la gestión e implementación de la estrategia de gestión por competencias, acorde con el Modelo de Gestión Estratégica de personas.</t>
  </si>
  <si>
    <t>1190_Prestar servicios profesionales a la Subdirección de Talento Humano en la gestión e implementación de las actividades de bienestar, incentivos e integridad,acorde con el modelo de gestión estrategica de personas.</t>
  </si>
  <si>
    <t>1191_Prestar servicios profesionales a la subdirección de talento humano para brindar apoyo en la puesta en marcha del nuevo sistema de información de administración de personas.</t>
  </si>
  <si>
    <t>1192_Prestar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t>
  </si>
  <si>
    <t>1193_Prestar servicios profesionales en la subdirección de talento humano brindando asesoria, acompañamiento, seguimiento y control de la situación pensional de los servidores públicos del Instituto,acorde con el modelo de gestión estrategica de personas.</t>
  </si>
  <si>
    <t>1194_Prestar servicios profesionales en la subdirección de talento humano en la implementación de las actividades y consolidación de información del componente de formación y capacitación,acorde con el modelo de gestión estrategica de personas.</t>
  </si>
  <si>
    <t>1195_Prestar servicios profesionales en la subdirección de talento humano para el desarrollo de actividades de acondicionamiento fisico para la promoción de la salud y prevención de la enfermedad,acorde con el modelo de gestión estrategica de personas.</t>
  </si>
  <si>
    <t>1196_Prestar servicios profesionales en la subdirección de talento humano para la ejecuciòn y evaluación  de las actividades de bienestar,incentivos, integridad y clima organizacional,acorde con el modelo de gestión estrategica de personas.</t>
  </si>
  <si>
    <t>1197_Prestar servicios profesionales especializados a la subdirección de talento humano para brindar asesoría tecnica  y jurídica en los procesos relacionados con la gestión estratégica de personas.</t>
  </si>
  <si>
    <t>1198_Prestar servicios profesionales especializados a la subdirección de talento humano para brindar asesoría tecnica en la estrategia de gestión de cambio en el marco del modelo gestión estratégica de personas.</t>
  </si>
  <si>
    <t>1199_Prestar servicios profesionales especializados en la Subdirección de Talento Humano para monitorear, verificar y controlar el desarrollo y la implementación del Modelo de Gestión Estrategica de Personas de acuerdo con el PEI.</t>
  </si>
  <si>
    <t>1200_Prestar servicios profesionales para apoyar el proceso de provisión de talento humano y la formalización de la planta temporal,acorde con el modelo de gestión estrategica de personas.</t>
  </si>
  <si>
    <t>1201_Adquisición de seguros de vehículos para el parque automotor</t>
  </si>
  <si>
    <t>1202_Adquisición de SOAT para los vehículos del parque automotor</t>
  </si>
  <si>
    <t>1203_Realizar las actividades de medicina preventiva, como exámenes médicos ocupacionales, clínicos y paraclínicos y suministro y aplicación de vacunas para los servidores públicos del Instituto</t>
  </si>
  <si>
    <t>1204_Adquisición de bienes para la Protección Personal (EPP), atenciòn de emergencias y garantias de condiciones ergonómicas para quienes laboran en el IGAC, en el marco del Sistema de Gestión de la Seguridad y Salud en el Trabajo</t>
  </si>
  <si>
    <t>1205_Formación y fortalecimiento de las Brigadas de emergencias del Instituto Geográfico Agustín Codazzi.</t>
  </si>
  <si>
    <t>1206_Prestación de servicios de área protegida para la atención médica y traslado de pacientes que presenten emergencias y urgencias dentro las instalaciones del Instituto a nivel nacional - «Nivel 1»</t>
  </si>
  <si>
    <t>1207_Prestación de servicios de área protegida para la atención médica y traslado de pacientes que presenten emergencias y urgencias dentro las instalaciones del Instituto a nivel nacional - «Nivel 2»</t>
  </si>
  <si>
    <t>1208_Realizar las actividades de medicina preventiva, como exámenes médicos ocupacionales, clínicos y paraclínicos y suministro y aplicación de vacunas para los servidores públicos del Instituto</t>
  </si>
  <si>
    <t>1209_Adquirir la dotación de labor de acuerdo a la Normativa vigente para los empleados públicos del Instituto Geográfico Agustín Codazzi - IGAC</t>
  </si>
  <si>
    <t>1210_Prestación de servicio de transporte especial de pasajeros a nivel nacional (Proceso transversal)</t>
  </si>
  <si>
    <t>1211_Mantenimiento preventivo y correctivo incluido autopartes y mano de obra para los vehículos del Instituto Geográfico Agustín Codazzi (proceso transversal)</t>
  </si>
  <si>
    <t>1213_Prestación de servicios como apoyo operativo en el seguimiento y control de las diferentes líneas que prestan apoyo en la entidad y los demás relacionados con los procesos de actualización catastral a nivel nacional. - «Nivel 1»</t>
  </si>
  <si>
    <t>1214_Prestación de servicios como apoyo operativo en el seguimiento y control de las diferentes líneas que prestan apoyo en la entidad y los demás relacionados con los procesos de actualización catastral a nivel nacional. - «Nivel 2»</t>
  </si>
  <si>
    <t>1215_Prestación de servicios de apoyo a la gestión de tipo logístico y catering en los eventos que realice el IGAC en el marco de las actividades del catastro multiproposito</t>
  </si>
  <si>
    <t>1216_Prestación de servicios de apoyo a la gestión en los asuntos presupuestales a cargo de la Subdirección Administrativa y Financiera, en el marco de las actividades del catastro Multiproposito. - «Nivel 1»</t>
  </si>
  <si>
    <t>1217_Prestación de servicios de apoyo a la gestión en los asuntos presupuestales a cargo de la Subdirección Administrativa y Financiera, en el marco de las actividades del catastro Multiproposito. - «Nivel 2»</t>
  </si>
  <si>
    <t xml:space="preserve">1218_Prestación de servicios de apoyo a la gestión para la atención y ejecución del contrato de servicio de tiquetes a nivel nacional del IGAC, en el marco de las actividadesde actualización catastral a nivel nacional. </t>
  </si>
  <si>
    <t>1219_Prestación de servicios de apoyo en la gestión de asuntos de conocimiento del almacén general a cargo de la subdirección administrativa y financiera en el marco de las actividades del Catastro Multiproposito.</t>
  </si>
  <si>
    <t>1220_Prestación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t>
  </si>
  <si>
    <t xml:space="preserve">1221_Prestación de servicios para asesoria juridica especializados, en asuntos de gestión, conocimientos, operación y trámite de la secretaria general, relativos a los procesos de actualización catastral a nivel nacional. </t>
  </si>
  <si>
    <t xml:space="preserve">1222_Prestación de servicios para realizar apoyo en el direccionamiento operativo de los convenios de operación logística suscrito por el IGAC en el marco del Catastro Multiproposito. </t>
  </si>
  <si>
    <t xml:space="preserve">1223_Prestación de servicios para realizar apoyo en el direccionamiento operativo de los convenios de operación logística suscrito por el IGAC, en el marco del catastro Multiproposito. </t>
  </si>
  <si>
    <t>1224_Prestación de servicios personales para apoyar la gestión administrativa de la tesorería, así como la generación de órdenes de pago, revisión de pagos en SECOP II del Instituto Geográfico Agustín Codazzi, en el marco de las actividades del catastro Multiproposito.</t>
  </si>
  <si>
    <t>1225_Prestación de servicios personales para apoyar las actividades administrativas y operativas del almacén general en el marco de las actividades de actualización catastral a nivel nacional adelantadas por el IGAC.</t>
  </si>
  <si>
    <t>1226_Prestación de servicios personales para apoyar las actividades administrativas y operativas del almacén general en el marco de las actividades del catastro Multiproposito.</t>
  </si>
  <si>
    <t>1227_Prestación de servicios personales para apoyar las actividades de ingreso, egreso, baja de bienes y demás actividades asociadas a los procesos del almacén general del IGAC, en el marco del catastro Multiproposito.</t>
  </si>
  <si>
    <t>1228_Prestación de servicios personales para apoyar las actividades de ingreso, egreso, baja de bienes y demás actividades asociadas a los procesos del almacén general en el marco de las actividades de la actualización catastral a nivel nacional del IGAC.</t>
  </si>
  <si>
    <t>1229_Prestación de servicios personales para desarrollar actividades de gestión documental, conforme a las directrices establecidas en el Programa de Gestión Documental a cargo de la entidad, en el marco de las actividades del catastro Multiproposito.</t>
  </si>
  <si>
    <t xml:space="preserve">1230_Prestación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t>
  </si>
  <si>
    <t>1231_Prestación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 «Nivel 2»</t>
  </si>
  <si>
    <t xml:space="preserve">1232_Prestación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t>
  </si>
  <si>
    <t>1233_Prestación de servicios profesionales especializados para apoyar el proceso contable relacionado con las conciliaciones de cuentas recíprocas y registro de ventas de contado del IGAC, en el marco de las actividades del catastro Multiproposito.</t>
  </si>
  <si>
    <t>1234_Prestación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t>
  </si>
  <si>
    <t>1235_Prestación de servicios profesionales especializados para la elaboración y revisión del informe de ingresos, órdenes de pago y pago de impuestos del IGAC, en el marco de las actividades del catastro Multiproposito.</t>
  </si>
  <si>
    <t>1236_Prestación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t>
  </si>
  <si>
    <t xml:space="preserve">1237_Prestación de servicios profesionales especializados para la revisión, estructuración y articulación de los convenios y/o contratos de operación logística que suscriba el IGAC y en particular los relacionados con el proceso de actualización catastral a nivel nacional. </t>
  </si>
  <si>
    <t>1238_Prestación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t>
  </si>
  <si>
    <t>1239_Prestación de servicios profesionales para apoyar en trámites administrativos y demás requerimientos que se gestionen en la Secretaria General del IGAC  en el marco de las actividades del catastro Multiproposito.</t>
  </si>
  <si>
    <t>1240_Prestación de servicios profesionales para apoyar en trámites administrativos y demás requerimientos que se gestionen en la Secretaria General del IGAC, en el marco de las actividades del catastro Multiproposito.</t>
  </si>
  <si>
    <t>1241_Prestación de servicios profesionales para apoyar en trámites de respuesta de peticiones, solicitudes y demás requerimientos que se gestionen en la Secretaria General del IGAC y las relacionadas en el marco de las actividades del catastro Multiproposito. - «Nivel 1»</t>
  </si>
  <si>
    <t>1242_Prestación de servicios profesionales para apoyar en trámites de respuesta de peticiones, solicitudes y demás requerimientos que se gestionen en la Secretaria General del IGAC y las relacionadas en el marco de las actividades del catastro Multiproposito. - «Nivel 2»</t>
  </si>
  <si>
    <t>1243_Prestación de servicios profesionales para apoyar la revisión y supervisión de todo el parque automotor del IGAC, como apoyo a las actividades del catastro Multiproposito.</t>
  </si>
  <si>
    <t>1244_Prestación de servicios profesionales para el registro y seguimiento en la legalización de viáticos y gastos de manutención realizados en el IGAC, en el marco de las actividades del catastro Multiproposito.</t>
  </si>
  <si>
    <t xml:space="preserve">1245_Prestación de servicios profesionales para el registro y seguimiento en la legalización de viáticos y gastos de manutención realizados en el marco de la actualización catastral a nivel nacional en el IGAC. </t>
  </si>
  <si>
    <t>1246_Prestación de servicios profesionales para el registro y seguimiento en la legalización de viáticos y gastos de manutención realizados en el marco de la actualización catastral en el IGAC.</t>
  </si>
  <si>
    <t xml:space="preserve">1247_Prestación de servicios profesionales para el seguimiento, articulación y gestión de los convenios de operación logística suscritos por el IGAC , en el marco del catastro multiproposito. </t>
  </si>
  <si>
    <t xml:space="preserve">1248_Prestación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t>
  </si>
  <si>
    <t xml:space="preserve">1249_Prestación de servicios profesionales para la elaboración, control y seguimiento de las cuentas por pagar de personas naturales del Instituto Geográfico Agustín Codazzi y de las relativas al proceso de actualización catastral a nivel nacional. </t>
  </si>
  <si>
    <t>1250_Prestación de servicios profesionales para la elaboración, control y seguimiento de las cuentas por pagar de personas naturales del Instituto Geográfico Agustín Codazzi, en el marco de las actividades del catastro Multiproposito.</t>
  </si>
  <si>
    <t xml:space="preserve">1251_Prestación de servicios profesionales para la estructuración de documentos precontractuales, y la evaluación técnica, financiera y económica de los procesos de contratación del Instituto en sus diversas modalidades y las desarrolladas en el marco del Catastro Multiproposito. </t>
  </si>
  <si>
    <t>1252_Prestación de servicios profesionales para la estructuración de documentos precontractuales, y la evaluación técnica, financiera y económica de los procesos de contratación del Instituto en sus diversas modalidades, en el marco del catastro Multiproposito.</t>
  </si>
  <si>
    <t xml:space="preserve">1253_Prestación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t>
  </si>
  <si>
    <t>1254_Prestación de servicios profesionales para la revisión, registro, seguimiento y conciliación de cuentas contables asociadas a los proyectos por comisionista de bolsa, operador logístico y regalías realizadas en el marco de las actividades del catastro Multiproposito..</t>
  </si>
  <si>
    <t xml:space="preserve">1255_Prestación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t>
  </si>
  <si>
    <t xml:space="preserve">1256_Prestación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t>
  </si>
  <si>
    <t>1257_Prestación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 «Nivel 2»</t>
  </si>
  <si>
    <t xml:space="preserve">1258_Prestación de servicios profesionales para realizar apoyo jurídico y operativo de los convenios de operación logística suscrito por el IGAC  y demas en el marco del Catastro Multiproposito. </t>
  </si>
  <si>
    <t>1259_Prestar servicios profesionales en la gestión e implementación de las actividades de formación, capacitación  y gestión del conocimiento en el IGAC, acorde con el modelo de gestión estrategica de personas en el fortalecimiento del catastro multiproposito..</t>
  </si>
  <si>
    <t>1260_Prestar servicios profesionales en la gestión e implementación de las actividades definidas en la estrategia de gestión de cambio, acorde con el modelo de gestión estrategica de personas en el fortalecimiento del catastro multiproposito.</t>
  </si>
  <si>
    <t>1261_Prestar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t>
  </si>
  <si>
    <t>1262_Prestación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t>
  </si>
  <si>
    <t>1263_Prestar servicios de apoyo a la gestión  a la subdirección de talento humano para el soporte administrativo, documental y operativo en el marco del contrato con las Empresas de Servicios Temporales, en el marco del catastro multiproposito.</t>
  </si>
  <si>
    <t>1264_Prestar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t>
  </si>
  <si>
    <t xml:space="preserve">1265_Prestar servicios profesionales a la subdirección de talento humano para la articulación, planeación, ejecución y seguimiento jurídico, de los procesos contractuales y administrativos a cargo de la Subdirección de Talento Humano, en el marco del catastro multiproposito. </t>
  </si>
  <si>
    <t xml:space="preserve">1266_Prestar servicios profesionales a la subdirección de talento humano para la ejecución, seguimiento y control de las actividades a cargo de las empresas de servicios temporales en el marco de los contratos suscritos. </t>
  </si>
  <si>
    <t>1267_Prestar servicios profesionales para la articulación, planeación, ejecución y seguimiento, técnico y administrativo, de los procesos contractuales y administrativos a cargo de la Subdirección de Talento Humano, en el marco del catastro multiproposito.</t>
  </si>
  <si>
    <t>1268_Estudio de la red eléctrica ubicada en la sede central del IGAC</t>
  </si>
  <si>
    <t>1269_Adecuación de bodega de archivo ubicada en fontibón para la sede central del IGAC</t>
  </si>
  <si>
    <t>1270_Adecuación de los baños y duchas de la sede central del IGAC</t>
  </si>
  <si>
    <t>1271_Adecuación del auditorio del museo ubicado en la sede central del IGAC</t>
  </si>
  <si>
    <t>1272_Adecuación nueva sede de la dirección territorial Córdoba</t>
  </si>
  <si>
    <t>1273_Adecuación nueva sede de la dirección territorial Tolima</t>
  </si>
  <si>
    <t>1274_Prestación de servicios profesionales de apoyo, seguimiento y acompañamiento a los procesos de infraestructura que adelanta la Subdirección Administrativa y Financiera.</t>
  </si>
  <si>
    <t>1275_Prestación de servicios profesionales especializados para estructurar técnicamente los diferentes proyectos y procesos que adelante la Subdirección Administrativa y Financiera para el mejoramiento y mantenimiento de la infraestructura física de las diferentes sedes del IGAC.</t>
  </si>
  <si>
    <t xml:space="preserve">1276_Prestación de servicios profesionales especializados para la revisión, estructuración y articulación de los asuntos jurídicos y contractuales de conocimiento de la SAF en el marco del fortalecimiento de la infraestructura física a nivel nacional </t>
  </si>
  <si>
    <t>1277_Prestación de servicios profesionales para análisis y gestión de los diferentes planes proyectos y procesos que adelante el Instituto Geográfico Agustín Codazzi en temas de la infraestructura física de sus diferentes sedes.</t>
  </si>
  <si>
    <t>1278_Prestación de servicios profesionales para apoyo, seguimiento y acompañamiento a los procesos de infraestructura que adelanta la Subdirección Administrativa y Financiera.</t>
  </si>
  <si>
    <t>1279_Prestación de servicios profesionales para el acompañamiento en la estructuración y planeación de las actividades de infraestructura a cargo de la subdirección administrativa y financiera del IGAC - «Nivel 1»</t>
  </si>
  <si>
    <t>1280_Prestación de servicios profesionales para el acompañamiento en la estructuración y planeación de las actividades de infraestructura a cargo de la subdirección administrativa y financiera del IGAC - «Nivel 2»</t>
  </si>
  <si>
    <t xml:space="preserve">1281_Prestación de servicios profesionales para el apoyo en la estructuración de los asuntos jurídicos y contractuales en el marco del fortalecimiento de la infraestructura física del igac a nivel nacional </t>
  </si>
  <si>
    <t>1282_Prestación de servicios profesionales para impulsar y acompañar las actividades de infraestructura para la Subdirección Administrativa y Financiera</t>
  </si>
  <si>
    <t>1283_Prestación de servicios profesionales para la estructuración y acompañamiento técnico a los diferentes planes, proyectos y procesos de la infraestructura que adelante el Instituto Geográfico Agustín Codazzi.</t>
  </si>
  <si>
    <t>1284_Adquisición de papeleria para insumos del proyecto (proceso transversal)</t>
  </si>
  <si>
    <t>1285_Mantenimiento de la sede en la dirección territorial Guajira</t>
  </si>
  <si>
    <t>1286_Mantenimiento y obras menores de la sede central y direcciones territoriales a cargo del IGAC</t>
  </si>
  <si>
    <t>1287_Mantenimiento y reparaciones del sistema de red de agua potable ubicado en el edificio sede IGAC</t>
  </si>
  <si>
    <t>1288_Prestación de servicios para el mantenimiento correctivo y preventivo de ascensores en la sede central del IGAC</t>
  </si>
  <si>
    <t>1289_Adquisición, mantenimiento y recarga de extintores del Instituto Geográfico Agustín Codazzi</t>
  </si>
  <si>
    <t>1290_Caracterización de vertimientos de aguas residuales no domesticas en el IGAC</t>
  </si>
  <si>
    <t>1291_Prestación de servicios para el lavado y desinfección de tanques de almacenamiento de agua potable en la sede central del IGAC</t>
  </si>
  <si>
    <t>1292_Prestación de servicios para la fumigación en la sede central</t>
  </si>
  <si>
    <t>1293_Prestación de servicios profesionales para la gestión de los asuntos ambientales y del apoyo en el relacionamiento con las Direcciones Territoriales en el marco del fortalecimiento de la infraestructura física del IGAC a nivel nacional - «Nivel 1»</t>
  </si>
  <si>
    <t>1294_Prestación de servicios profesionales para la gestión de los asuntos ambientales y del apoyo en el relacionamiento con las Direcciones Territoriales en el marco del fortalecimiento de la infraestructura física del IGAC a nivel nacional - «Nivel 2»</t>
  </si>
  <si>
    <t>1295_Prestación de servicios de apoyo en la gestión documental y las TRD correspondientes al proceso de presupuesto de la Subdirección Administrativa y Financiera.</t>
  </si>
  <si>
    <t>1296_Prestación de servicios personales para el desarrollo de las actividades establecidas en el programa de Gestión Documental de la Entidad.</t>
  </si>
  <si>
    <t>1297_Prestación de servicios personales para hacer el apoyo a la Subdireción Administrativa y Financiera en asuntos de la gestión documental.</t>
  </si>
  <si>
    <t>1298_Prestación de servicios personales para la ejecución de las actividades relacionadas con el proceso de gestión documental.</t>
  </si>
  <si>
    <t>1299_Prestación de servicios profesionales para brindar soporte y seguimiento al mantenimiento del sistema de gestión documental de la Entidad.</t>
  </si>
  <si>
    <t>1300_Prestación de servicios profesionales para desarrollar políticas y estrategias aplicadas al Programa de Gestión Documental - PGD.</t>
  </si>
  <si>
    <t xml:space="preserve">1301_Prestación de servicios profesionales para el acompañamiento y seguimiento a la aplicación de Tablas de Retención Documental y los proyectos del Programa de Gestión </t>
  </si>
  <si>
    <t xml:space="preserve">1302_Prestación de servicios profesionales para el acompañamiento y seguimiento a la aplicación de Tablas de Retención Documental y los proyectos del Programa de Gestión Documental de la Entidad. </t>
  </si>
  <si>
    <t>1303_Prestación de servicios profesionales para el seguimiento a la actualización de Tablas de Retención Documental y acompañamiento a su aplicación en las Direcciones Territoriales. - «Nivel 1»</t>
  </si>
  <si>
    <t>1304_Prestación de servicios profesionales para el seguimiento a la actualización de Tablas de Retención Documental y acompañamiento a su aplicación en las Direcciones Territoriales. - «Nivel 2»</t>
  </si>
  <si>
    <t>1305_Prestación de servicios de administración, curso y entrega de todo tipo de correspondencia y demás envíos postales.</t>
  </si>
  <si>
    <t>1306_Prestación de servicios personales para ejecutar las actividades operativas de gestión documental , conforme a las directrices establecidas en el Programa de Gestión Documental del IGAC. - «Nivel 1»</t>
  </si>
  <si>
    <t>1307_Prestación de servicios personales para ejecutar las actividades operativas de gestión documental , conforme a las directrices establecidas en el Programa de Gestión Documental del IGAC. - «Nivel 2»</t>
  </si>
  <si>
    <t>1308_Prestación de servicios profesionales para la actualización e implementación del sistema integrado de conservación -SIC del IGAC - «Nivel 1»</t>
  </si>
  <si>
    <t>1309_Prestación de servicios profesionales para la actualización e implementación del sistema integrado de conservación -SIC del IGAC - «Nivel 2»</t>
  </si>
  <si>
    <t>1310_Prestación de servicios para el soporte técnico, mantenimiento y actualización del Sistema de Gestión Documental -SIGAC sobre la plataforma BPM/FOREST. MACROPROYECTOS</t>
  </si>
  <si>
    <t>1311_Prestar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 - «Nivel 1»</t>
  </si>
  <si>
    <t>1312_Prestar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t>
  </si>
  <si>
    <t>1313_Prestar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t>
  </si>
  <si>
    <t>1314_Prestar servicios profesionales a la Dirección General para la definición de lineamientos, políticas, y estrategias para el mejoramiento del proceso de gestión financiera en el marco de la eficiencia y efectividad del gasto público. Nivel 1.</t>
  </si>
  <si>
    <t>1315_Prestar servicios profesionales a la Dirección General para la definición de lineamientos, políticas, y estrategias para el mejoramiento del proceso de gestión financiera en el marco de la eficiencia y efectividad del gasto público. Nivel 2.</t>
  </si>
  <si>
    <t>1316_Prestación de servicios profesionales para apoyar la elaboración y revisión de conceptos, actos administrativos, defensa judicial, extrajudicial y administrativa, así como apoyar la sustanciación de los procesos disciplinarios y demás temas que le sean asignados. Nivel 1.</t>
  </si>
  <si>
    <t>1317_Prestación de servicios profesionales para apoyar la elaboración y revisión de conceptos, actos administrativos, defensa judicial, extrajudicial y administrativa, así como apoyar la sustanciación de los procesos disciplinarios y demás temas que le sean asignados. Nivel 2.</t>
  </si>
  <si>
    <t>1318_Prestar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t>
  </si>
  <si>
    <t>1319_48_Adqisición de licencias Adobe</t>
  </si>
  <si>
    <t>1320_51_Prestación de Servicios Profesionales para diagramar, desarrollar e ilustrar el concepto gráfico de contenidos y/o piezas de piezas de comunicación interna y externa, en la Oficina Asesora de Comunicaciones del IGAC.</t>
  </si>
  <si>
    <t>1321_Prestar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t>
  </si>
  <si>
    <t>1322_Prestar Servicios Profesionales para el acompañamiento en la adopción de nuevos procesos y procedimientos del sistema de gestión integrado así como para realizar actividades de difusión de contenidos, articulado con la dimensión de información y comunicación de MIPG.</t>
  </si>
  <si>
    <t>1323_Prestar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t>
  </si>
  <si>
    <t>1324_Prestación de Servicios Profesionales que promuevan la adopción de nuevos procesos y procedimientos del sistema de gestión integrado para crear, desarrollar y ejecutar la estrategia audiovisual, articulado con la dimensión de información y comunicación de MIPG</t>
  </si>
  <si>
    <t>1325_Prestación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t>
  </si>
  <si>
    <t>1326_Prestación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t>
  </si>
  <si>
    <t>1327_Prestar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</si>
  <si>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1328_Prestar sus servicios profesionales a la Oficina Comercial para la comercialización de los productos y servicios del IGAC, dirigido a los diferentes grupos de interés, en articulación con las áreas misionales, transversales y direcciones territoriales.</t>
  </si>
  <si>
    <t>1329_Prestar sus servicios profesionales a la Oficina Comercial  para realizar actividades de apoyo jurídico,  contractual y de apoyo a la supervisión de los contratos de prestación de servicios que requiera la oficina</t>
  </si>
  <si>
    <t>1330_Prestar sus servicios profesionales a la Oficina Comercial, para realizar la programación, análisis y seguimiento de los ingresos de recursos propios de la entidad, así como realizar la programación, actualización y seguimiento del presupuesto de la Oficina Comercial.</t>
  </si>
  <si>
    <t>1331_Prestar servicios profesionales para realizar las operaciones de vuelo de la aeronave HK1771G y apoyar el seguimiento de los procesos y procedimientos de operaciones aéreas de los equipos tripulados y no tripulados del IGAC</t>
  </si>
  <si>
    <t>1332_Prestar servicios para acompañar y asistir las operaciones de vuelo de la aeronave HK1771G y apoyar el seguimiento de los procesos y procedimientos de operaciones aéreas de los equipos tripulados y no tripulados del IGAC</t>
  </si>
  <si>
    <t>1333_Prestar servicios profesionales para la optimización, orientación y gestión de los procesos de producción cartográfica, asignados de conformidad con los lineamientos establecidos por la Subdirección Cartográfica y Geodésica</t>
  </si>
  <si>
    <t>1334_Prestar servicios para apoyar las actividades de levantamiento, organización y gestión de la documentación de la Subdirección de Geografía, en el marco de las competencias de la Dirección de Gestión de Información Geográfica.</t>
  </si>
  <si>
    <t>1335_Prestar servicios para apoyar el seguimiento de los procesos internos de la Dirección de Gestión de Información Geográfica</t>
  </si>
  <si>
    <t>1336_Prestar servicios para apoyar las actividades de gestión, revisión y validación de la documentación de los procesos que adelanta la Dirección de Gestión de Información Geográfica</t>
  </si>
  <si>
    <t>1337_Prestar servicios profesionales para dar apoyo en las respuestas de solicitudes de revisión de límites, localización de sitios y coordenadas de usuarios con estudio de normatividad de deslindes, solicitudes de normatividad de creación de municipios y descripción de límites.</t>
  </si>
  <si>
    <t>1338_Prestar servicios profesionales para apoyar la formulación y seguimiento del componente financiero de los proyectos de la Dirección de Gestión de Información Geográfica.</t>
  </si>
  <si>
    <t>1339_Prestar servicios profesionales para adelantar los trámites contractuales, jurídicos y judiciales de la Dirección de Gestión de Información Geográfica.</t>
  </si>
  <si>
    <t>1340_Prestar servicios de apoyo administrativo para los procesos internos del Laboratorio Nacional de Suelos.</t>
  </si>
  <si>
    <t xml:space="preserve">1341_Prestación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t>
  </si>
  <si>
    <t>1342_Prestación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</si>
  <si>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 xml:space="preserve">1343_Prestación de servicios profesionales para ejecutar y desarrollar las actividades del componente jurídico - catastral de la Subdirección de Proyectos que le sean encomendadas, en el marco de los Procesos de Formación y Actualización Catastral. </t>
  </si>
  <si>
    <t>1344_Prestación de servicios profesionales para realizar el seguimiento y control de los proyectos de gestión catastral en la región asignada, así como la verificación al cumplimiento de los procedimientos que se definan para su desarrollo</t>
  </si>
  <si>
    <t>1346_Prestación de servicios profesionales para apoyar los temas administrativos y contractuales en el marco del Programa para la adopción e implementación de un Catastro Multipropósito.</t>
  </si>
  <si>
    <t>1347_Prestación de servicios profesionales para apoyar la gestión de los trámites y procesos contractuales programados en la Dirección de Gestión Catastral y sus subdirecciones</t>
  </si>
  <si>
    <t>1348_Prestación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t>
  </si>
  <si>
    <t>1349_Prestación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</si>
  <si>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1350_Prestación de servicios profesionales para orientar la estructuración de los costos y  requerimientos para la gestión de las necesidades logísticas, transporte, personal y sedes operativas para la ejecución de los proyectos adelantados por la subdirección de proyectos, Nivel 1</t>
  </si>
  <si>
    <t>1351_Prestación de servicios profesionales para realizar seguimiento y control administrativo y financiero y elaborar acciones que permitan cumplir con los objetivos y metas de la subdirección de avalúos</t>
  </si>
  <si>
    <t>1352_Prestación de servicios para realizar actividades de gestión y apoyo en los procesos administrativos de la Dirección de Gestión Catastral</t>
  </si>
  <si>
    <t>1353_Prestación de servicios para realizar actividades de gestión y apoyo en el seguimiento de los procesos administrativos de la Dirección de Gestión Catastral</t>
  </si>
  <si>
    <t>1354_Realizar la planeación, seguimiento y control de los proyectos de implementación de software requeridos por la entidad para el cumplimiento de los objetivos del catastro multipropósito en calidad de Gerente de proyecto del IGAC.</t>
  </si>
  <si>
    <t>1355_Liderar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</si>
  <si>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1356_Líderar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t>
  </si>
  <si>
    <t>1357_Adelantar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</si>
  <si>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1358_Adelantar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</si>
  <si>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1359_Adquisición,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t>
  </si>
  <si>
    <t xml:space="preserve">1360_Gestionar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t>
  </si>
  <si>
    <t>1361_Analizar, diseñar, modelar y gestionar la implementacion de los sistemas de información para los proyectos de transformación de la gestión catastral en el marco del Programa para la adopción e implementación del Catastro Multipropósito.</t>
  </si>
  <si>
    <t>1362_Soportar, mantener, actualizar, analizar, diseñar y desarrollar componentes de software requeridos por la entidad para el cumplimiento de los objetivos del Programa para la adopción e implementación de un Catastro Multipropósito.</t>
  </si>
  <si>
    <t>1363_Soportar, mantener, actualizar, analizar, diseñar y desarrollar componentes de software requeridos por la entidad para el cumplimiento de los objetivos del Programa para la adopción e implementación de un Catastro Multipropósito.</t>
  </si>
  <si>
    <t>1364_Diseñar, analizar, desarrollar y evaluar la calidad de los  componentes de software requeridos por la entidad para el cumplimiento de los objetivos del Programa para la adopción e implementación de un Catastro Multipropósito.</t>
  </si>
  <si>
    <t>1365_Diseñar, analizar, desarrollar y evaluar la calidad de los  componentes de software requeridos por la entidad para el cumplimiento de los objetivos del Programa para la adopción e implementación de un Catastro Multipropósito.</t>
  </si>
  <si>
    <t>1366_Analizar, diseñar, modelar y gestionar la implementacion de la arquitectura de sistemas de información y de infraestructura tecnológica para los proyectos de transformación de la gestión catastral en el marco del Catastro Multipropósito.</t>
  </si>
  <si>
    <t>1367_Gestionar las actividades administrativas, técnicas y operativas asociadas con el ciclo de vida de sistemas de información, para los proyectos de transformación catastral en el marco del catastro multipropósito</t>
  </si>
  <si>
    <t>1368_Diseñar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t>
  </si>
  <si>
    <t>1369_Gestionar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t>
  </si>
  <si>
    <t>1370_Líderar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</si>
  <si>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1371_Orientar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t>
  </si>
  <si>
    <t>1372_Realizar la planeación,  seguimiento a la ejecución, gestión y control de los proyectos de implementación de software requeridos por la entidad para el cumplimiento de los objetivos del catastro multipropósito en calidad de Gerente de proyecto del IGAC.</t>
  </si>
  <si>
    <t>1373_Analizar, diseñar, modelar y gestionar la implementacion de los sistemas de información para los proyectos que apoyán la consolidación de información catastral y predial a nivel nacional para la administración de tierras.</t>
  </si>
  <si>
    <t>1374_Desarrollar y evaluar la calidad de los  componentes de software requeridos por la entidad para el cumplimiento de los objetivos de los proyectos que apoyán la consolidación de información catastral y predial a nivel nacional para la administración de tierras.</t>
  </si>
  <si>
    <t>1375_Diseñar,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t>
  </si>
  <si>
    <t>1376_Analizar, diseñar, modelar y gestionar la implementacion de la arquitectura de sistemas de información y de infraestructura tecnológica para los proyectos que apoyán la consolidación de información catastral y predial a nivel nacional para la administración de tierras.</t>
  </si>
  <si>
    <t>1377_Gestionar las actividades administrativas, técnicas y operativas asociadas con el ciclo de vida de sistemas de información, para los proyectos que apoyán la consolidación de información catastral y predial a nivel nacional para la administración de tierras.</t>
  </si>
  <si>
    <t>1378_Servicios de fábrica de software para la construcción de productos de software interoperando con los sistemas de información requeridos,  a la medida de las necesidades del programa de Catastro Multipropósito.</t>
  </si>
  <si>
    <t>1379_Adquirir servicios de nube pública en el marco del Programa para la Adopción e Implementación de un Catastro Multipropósito.</t>
  </si>
  <si>
    <t>1380_Analizar, diseñar, modelar y gestionar la implementacion de procesos de producción y aprovechamiento de la información geoespacial para los proyectos de transformación de la gestión catastral en el marco del catastro multiproposito.</t>
  </si>
  <si>
    <t>1381_Liderar y apoyar la conformación de mesas técnicas sectoriales para la identificación y caracterización de OTL´s como base para la generación de los modelos extendidos LADM y conformar, preparar y oficializar los documentos de su gobernanza.</t>
  </si>
  <si>
    <t>1382_Gestionar la identificación, documentación de estándares y disposición de la información geoespacial fundamental de acuerdo con la vía estratégica de Datos en el marco de la implementación de la política de catastro multipropósito a través de la ICDE</t>
  </si>
  <si>
    <t>1383_Gestionar la identificación, documentación de estándares y disposición de la información geoespacial fundamental de acuerdo con la vía estratégica de Datos en el marco de la implementación de la política de catastro multipropósito a través de la ICDE</t>
  </si>
  <si>
    <t>1384_Gestionar la identificación y disposición de la información de Datos abiertos, disposición y admnistración de metadatos de acuerdo con la vía estratégica en el marco de la implementación de la política de catastro multipropósito a través de la ICDE</t>
  </si>
  <si>
    <t>1385_Liderar y apoyar la conformación de mesas técnicas sectoriales para la identificación y caracterización de OTL´s como base para la generación de los modelos extendidos LADM y conformar, preparar y oficializar los documentos de su gobernanza.</t>
  </si>
  <si>
    <t>1386_Diseñar, desarrollar e implementar servicios digitales para el procesamiento, disposición y fortalecimiento de información geoespacial dispuesta por la ICDE en el marco del Programa para la adopción e implementación de un Catastro Multipropósito.</t>
  </si>
  <si>
    <t>1387_Adoptar y adaptar estándares, especificaciones y procesos que garanticen la calidad, consistencia y compatibilidad de la información geoespacial en el marco Programa para la adopción e implementación de un Catastro Multipropósito.</t>
  </si>
  <si>
    <t>1388_Mantener, actualizar e implementar la experiencia de usuario de la plataforma tecnológica construida para la ICDE acorde con las directrices de Gobierno Digital del Programa para la adopción e implementación de un Catastro Multipropósito.</t>
  </si>
  <si>
    <t>1389_Implementar, administrar y soportar la operación del sistema de gestión de contenidos de la plataforma tecnológica de la ICDE de conformidad con las directrices de Gobierno Digital y en el marco de la implementación de un Catastro Multipropósito.</t>
  </si>
  <si>
    <t>1390_Adelantar los procesos de actualización catastral de los municipios priorizados en 2023, financiados con recursos del BID</t>
  </si>
  <si>
    <t>1391_Adelantar los procesos de actualización catastral de los municipios priorizados en 2023, financiados con recursos del Banco Mundial -BM</t>
  </si>
  <si>
    <t>1392_Adelantar los procesos de actualización catastral de los municipios priorizados en 2024, financiados con recursos del BID</t>
  </si>
  <si>
    <t>1393_Adelantar los procesos de actualización catastral de los municipios priorizados en 2024, financiados con recursos del Banco Mundial -BM</t>
  </si>
  <si>
    <t>1394_Realizar la revisión técnica del componente HSEQ de los proyectos adelantados en el marco de la implementación del Catastro Multipropósito.</t>
  </si>
  <si>
    <t>1395_Adelantar los procedimientos de aseguramiento y control de la calidad del componente económico de los productos generados por los operadores catastrales contratados en el marco del Programa para la adopción e implementación de un Catastro Multipropósito.</t>
  </si>
  <si>
    <t>1396_Adelantar las actividades que den soporte desde el componente jurídico a la supervisión de los contratos suscritos por el IGAC, con los operadores catastrales en el marco del Programa para la adopción e implementación de un Catastro Multipropósito.</t>
  </si>
  <si>
    <t xml:space="preserve">1397_Realizar las actividades requeridas como Especialista Social para el desarrollo de los proyectos en el marco de la implementación del Programa para la adopción e implementación de un Catastro Multipropósito. </t>
  </si>
  <si>
    <t>1398_Realizar la planeaciòn, monitoreo y seguimiento de los procesos de actualización catastral.</t>
  </si>
  <si>
    <t>1399_Realizar la planeaciòn, monitoreo y seguimiento de los procesos de actualización catastral.</t>
  </si>
  <si>
    <t>1400_Realizar la planeaciòn, monitoreo y seguimiento de los procesos de actualización catastral.</t>
  </si>
  <si>
    <t>1401_Realizar la planeaciòn, monitoreo y seguimiento de los procesos de actualización catastral.</t>
  </si>
  <si>
    <t>1402_Realizar la planeaciòn, monitoreo y seguimiento de los procesos de actualización catastral.</t>
  </si>
  <si>
    <t>1403_Coordinar el componente de aseguramiento de la calidad en la revisión de los productos generados por los operadores catastrales en el marco del Programa para la adopción e implementación de un Catastro Multipropósito Rural – Urbano.</t>
  </si>
  <si>
    <t xml:space="preserve">1404_Realizar los procesos de evaluación y aseguramiento de la calidad en campo y oficina desde el componente técnico, requeridos en la revisión de los productos generados por los operadores catastrales en el marco de la implementación de un Catastro Multipropósito. </t>
  </si>
  <si>
    <t>1405_Adelantar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</si>
  <si>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1406_Realizar  la planeación, monitoreo y seguimiento de los procesos de actualización catastral.</t>
  </si>
  <si>
    <t>1407_Adelantar los procedimientos de aseguramiento y control de la calidad del componente económico de los productos generados por los operadores catastrales contratados en el marco del Programa para la adopción e implementación de un Catastro Multipropósito.</t>
  </si>
  <si>
    <t>1408_Adelantar las actividades que den soporte desde el componente jurídico a la supervisión de los contratos suscritos por el IGAC, con los operadores catastrales en el marco del Programa para la adopción e implementación de un Catastro Multipropósito.</t>
  </si>
  <si>
    <t>1409_Realizar la revisión técnica del componente HSEQ de los proyectos adelantados en el marco de la implementación del Catastro Multipropósito.</t>
  </si>
  <si>
    <t xml:space="preserve">1410_Realizar las actividades requeridas como Especialista Social para el desarrollo de los proyectos en el marco de la implementación del Programa para la adopción e implementación de un Catastro Multipropósito. </t>
  </si>
  <si>
    <t>1411_Realizar la planeaciòn, monitoreo y seguimiento de los procesos de actualización catastral.</t>
  </si>
  <si>
    <t>1412_Realizar la planeaciòn, monitoreo y seguimiento de los procesos de actualización catastral.</t>
  </si>
  <si>
    <t>1413_Realizar la planeaciòn, monitoreo y seguimiento de los procesos de actualización catastral.</t>
  </si>
  <si>
    <t>1414_Realizar la planeaciòn, monitoreo y seguimiento de los procesos de actualización catastral.</t>
  </si>
  <si>
    <t>1415_Coordinar el componente de aseguramiento de la calidad en la revisión de los productos generados por los operadores catastrales en el marco del Programa para la adopción e implementación de un Catastro Multipropósito Rural – Urbano.</t>
  </si>
  <si>
    <t xml:space="preserve">1416_Realizar los procesos de evaluación y aseguramiento de la calidad en campo y oficina desde el componente técnico, requeridos en la revisión de los productos generados por los operadores catastrales en el marco de la implementación de un Catastro Multipropósito. </t>
  </si>
  <si>
    <t>1417_Adelantar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</si>
  <si>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1418_Realizar  la planeación, monitoreo y seguimiento de los procesos de actualización catastral.</t>
  </si>
  <si>
    <t>1419_Definir las especificaciones técnicas para los procesos de contratación financiados con los recursos de Banca Multilateral, así como desarrollar las actividades de seguimiento a la ejecución desde el componente catastral en la implementación de un Catastro Multipropósito.</t>
  </si>
  <si>
    <t>1420_Definir las especificaciones técnicas requeridas desde el componente catastral, para los procesos de contratación financiados con los recursos de banca multilateral necesarios en la implementación de un Catastro Multipropósito.</t>
  </si>
  <si>
    <t>1421_Liderar y adelantar  la estructuración, trámite y seguimiento de los procesos de contratación a cargo de la Dirección de Gestión Catastral en el marco de la implementación del Proyecto de Catastro Multipropósito.</t>
  </si>
  <si>
    <t>1422_Realizar las acciones que requiera el Programa para la adopción e implementación de un Catastro Multipropósito Rural - Urbano  en calidad de especialista de Salvaguardas Ambientales del Instituto Geográfico Agustín Codazzi</t>
  </si>
  <si>
    <t>1423_Realizar las acciones que requiera el Programa para la adopción e implementación de un Catastro Multipropósito en calidad de Especialista en Salvaguardas Sociales del IGAC en el marco de los Contratos de Préstamo BIRF 8937-CO y BID 4856/OC-CO</t>
  </si>
  <si>
    <t>1424_Adelantar desde el Grupo Interno de Trabajo de Gestión Contractual las actividades de enlace que demandan los procesos de adquisiciones financiados con recursos de la banca multilateral para la implementación del Catastro Multipropósito</t>
  </si>
  <si>
    <t>1425_Ejecutar las actividades asociadas al Coordinador Administrativo del Programa para la adopción e implementación de un Catastro Multipropósito Urbano Rural - Contratos de Préstamo BIRF 8937-CO y BID 4856/OC-CO.</t>
  </si>
  <si>
    <t>1426_Ejecutar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t>
  </si>
  <si>
    <t>1427_Ejecutar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t>
  </si>
  <si>
    <t>1428_Ejecutar las actividades asociadas al Especialista en Planificación, Seguimiento y Monitoreo del IGAC dentro del Programa para la adopción e implementación de un Catastro Multipropósito Urbano Rural - Contratos de Préstamo BIRF 8937-CO y BID 4856/OC-CO.</t>
  </si>
  <si>
    <t>1429_Ejecutar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t>
  </si>
  <si>
    <t>1430_Adelantar la estructuración de los procedimientos y actividades administrativas que demandan los procesos de adquisiciones del Programa para la adopción e implementación del Catastro Multipropósito. Contratos de Préstamo BIRF 8937-CO y BID 4856/OC-CO</t>
  </si>
  <si>
    <t>1431_Realizar las acciones que requiera el Programa para la adopción e implementación de un Catastro Multipropósito Rural - Urbano  en calidad de especialista de Salvaguardas Ambientales del Instituto Geográfico Agustín Codazzi.</t>
  </si>
  <si>
    <t>1432_Realizar las acciones que requiera el Programa para la adopción e implementación de un Catastro Multipropósito en calidad de Especialista en Salvaguardas Sociales del IGAC en el marco de los Contratos de Préstamo BIRF 8937-CO y BID 4856/OC-CO</t>
  </si>
  <si>
    <t>1433_Adelantar con las áreas técnicas del IGAC los procesos de definición y estructuración de especificaciones y acompañamiento integral a los procesos de contratación financiados con recursos de la banca multilateral para el Catastro Multipropósito.</t>
  </si>
  <si>
    <t>1434_Adelantar con las áreas técnicas del IGAC los procesos de definición y estructuración de especificaciones y acompañamiento integral a los procesos de contratación financiados con recursos de la banca multilateral para el Catastro Multipropósito.</t>
  </si>
  <si>
    <t>1435_Prestación de servicios para realizar apoyo en el direccionamiento operativo de los convenios de operación logística suscrito por el IGAC, en el marco del catastro Multiproposito.  - «Nivel 2»</t>
  </si>
  <si>
    <t>_</t>
  </si>
  <si>
    <t> </t>
  </si>
  <si>
    <t>2500.1.1.9.1</t>
  </si>
  <si>
    <t>2500.1.1.9.2</t>
  </si>
  <si>
    <t>2500.1.1.9.3</t>
  </si>
  <si>
    <t>2500.1.1.9.4</t>
  </si>
  <si>
    <t>2500.1.1.9.5</t>
  </si>
  <si>
    <t>2500.1.1.9.6</t>
  </si>
  <si>
    <t>2500.1.1.9.7</t>
  </si>
  <si>
    <t>2500.1.1.9.8</t>
  </si>
  <si>
    <t>2500.1.1.9.9</t>
  </si>
  <si>
    <t>2500.1.1.9.10</t>
  </si>
  <si>
    <t>2500.1.1.9.11</t>
  </si>
  <si>
    <t>2500.1.1.9.12</t>
  </si>
  <si>
    <t>2500.1.1.9.13</t>
  </si>
  <si>
    <t>2500.1.1.9.14</t>
  </si>
  <si>
    <t>2500.1.1.9.15</t>
  </si>
  <si>
    <t>2500.1.1.9.16</t>
  </si>
  <si>
    <t>2500.1.1.9.17</t>
  </si>
  <si>
    <t>2500.1.1.9.18</t>
  </si>
  <si>
    <t>2500.1.1.9.19</t>
  </si>
  <si>
    <t>2500.1.1.9.20</t>
  </si>
  <si>
    <t>2500.1.1.9.21</t>
  </si>
  <si>
    <t>2500.1.1.9.22</t>
  </si>
  <si>
    <t>2500.1.1.9.23</t>
  </si>
  <si>
    <t>2500.1.1.9.24</t>
  </si>
  <si>
    <t>2500.1.1.9.25</t>
  </si>
  <si>
    <t>2500.1.1.9.26</t>
  </si>
  <si>
    <t>2500.1.1.9.27</t>
  </si>
  <si>
    <t>2500.1.1.9.28</t>
  </si>
  <si>
    <t>2500.1.1.10.1</t>
  </si>
  <si>
    <t>2500.1.1.10.2</t>
  </si>
  <si>
    <t>2500.1.1.10.3</t>
  </si>
  <si>
    <t>2500.1.1.10.4</t>
  </si>
  <si>
    <t>2500.1.1.10.5</t>
  </si>
  <si>
    <t>2500.1.1.10.6</t>
  </si>
  <si>
    <t>2500.1.1.10.7</t>
  </si>
  <si>
    <t>2500.1.1.10.8</t>
  </si>
  <si>
    <t>2500.1.1.10.9</t>
  </si>
  <si>
    <t>2500.1.1.10.10</t>
  </si>
  <si>
    <t>2500.1.1.14.1</t>
  </si>
  <si>
    <t>2500.1.1.14.2</t>
  </si>
  <si>
    <t>2500.1.1.14.3</t>
  </si>
  <si>
    <t>2500.1.1.14.4</t>
  </si>
  <si>
    <t>2500.1.1.14.5</t>
  </si>
  <si>
    <t>2500.1.1.14.6</t>
  </si>
  <si>
    <t>2500.1.1.14.7</t>
  </si>
  <si>
    <t>2500.1.1.14.8</t>
  </si>
  <si>
    <t>2500.1.1.14.9</t>
  </si>
  <si>
    <t>2500.1.1.13.2</t>
  </si>
  <si>
    <t>2500.1.1.13.3</t>
  </si>
  <si>
    <t>2500.1.1.13.4</t>
  </si>
  <si>
    <t>2500.1.1.13.5</t>
  </si>
  <si>
    <t>2500.1.1.13.6</t>
  </si>
  <si>
    <t>2500.1.1.13.7</t>
  </si>
  <si>
    <t>2500.1.1.13.8</t>
  </si>
  <si>
    <t>2500.1.1.13.9</t>
  </si>
  <si>
    <t>2500.1.1.13.10</t>
  </si>
  <si>
    <t>2500.1.1.13.12</t>
  </si>
  <si>
    <t>2500.1.1.13.13</t>
  </si>
  <si>
    <t>2500.1.1.13.11</t>
  </si>
  <si>
    <t>2500.1.1.13.14</t>
  </si>
  <si>
    <t>2500.1.1.13.15</t>
  </si>
  <si>
    <t>2500.1.1.13.16</t>
  </si>
  <si>
    <t>2500.1.1.13.17</t>
  </si>
  <si>
    <t>2500.1.1.13.18</t>
  </si>
  <si>
    <t>2500.1.1.13.20</t>
  </si>
  <si>
    <t>2500.1.1.13.21</t>
  </si>
  <si>
    <t>2500.1.1.13.22</t>
  </si>
  <si>
    <t>2500.1.1.13.23</t>
  </si>
  <si>
    <t>2500.1.1.13.24</t>
  </si>
  <si>
    <t>2500.1.1.13.26</t>
  </si>
  <si>
    <t>2500.1.1.13.27</t>
  </si>
  <si>
    <t>Etiquetas de fila</t>
  </si>
  <si>
    <t>Total general</t>
  </si>
  <si>
    <t>Suma de Valor estimado en la vigencia actual</t>
  </si>
  <si>
    <t>Etiquetas de columna</t>
  </si>
  <si>
    <t>Se suman recursos a esta bolsa por la liberación de recursos de otra línea</t>
  </si>
  <si>
    <t xml:space="preserve">Se ajuste el perfil, por lo cual se requiere la modificación del valor </t>
  </si>
  <si>
    <t>2401.1.1.1.201</t>
  </si>
  <si>
    <t>Prestar servicios profesionales para dar apoyo en las respuestas de solicitudes de revisión de límites, localización de sitios y coordenadas de usuarios con estudio de normatividad de deslindes, solicitudes de normatividad de creación de municipios y descripción de límites.</t>
  </si>
  <si>
    <t>Suma de Valor total estimado</t>
  </si>
  <si>
    <t>enero</t>
  </si>
  <si>
    <t xml:space="preserve">  </t>
  </si>
  <si>
    <t>Salidas de Campo - Levantamientos de Suelos</t>
  </si>
  <si>
    <t>diciembre</t>
  </si>
  <si>
    <t>2402.1.3.1.114</t>
  </si>
  <si>
    <t>2402.1.3.1.115</t>
  </si>
  <si>
    <t>2402.1.3.1.116</t>
  </si>
  <si>
    <t>Prestación de servicios profesionales para diagramación y retoque de imágenes para las publicaciones de la subdirección de agrología y laboratorio nacional de suelos.</t>
  </si>
  <si>
    <t xml:space="preserve">Prestación de servicios para la revisión tecnico mecánica y emisión de gases de los vehículos del IGAC </t>
  </si>
  <si>
    <t>Prestación de servicios para la estructuración, acompañamiento y seguimiento de los procesos de contratación en sus diferentes etapas a cargo de la dirección territorial Bolivar</t>
  </si>
  <si>
    <t>3000.273</t>
  </si>
  <si>
    <t>3000.274</t>
  </si>
  <si>
    <t>3000.275</t>
  </si>
  <si>
    <t>3000.276</t>
  </si>
  <si>
    <t>Prestación de servicios profesionales para realizar la gestión de las herramientas de  seguridad perimetral y la atención de incidentes relacionados con la seguridad de la información en procura de apoyar el fortalecimiento de la gestión institucional del IGAC.</t>
  </si>
  <si>
    <t>Viaticos para el personal de la Oficina Comercial, en el marco del subproceso de Mercadeo Estratégico</t>
  </si>
  <si>
    <t>ID</t>
  </si>
  <si>
    <t>Unidad de contratación (referencia)</t>
  </si>
  <si>
    <t>Ubicación (CAMPO SECOP)</t>
  </si>
  <si>
    <t xml:space="preserve">Nombre del responsable </t>
  </si>
  <si>
    <t xml:space="preserve">Teléfono del responsable </t>
  </si>
  <si>
    <t xml:space="preserve">Correo electrónico del responsable </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</si>
  <si>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</si>
  <si>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</si>
  <si>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PROCESO/ECO</t>
  </si>
  <si>
    <t>Unidad de Contratación (1)</t>
  </si>
  <si>
    <t>CO-DC-11001</t>
  </si>
  <si>
    <t>Javier Enrique Gutiérrez Rocha</t>
  </si>
  <si>
    <t>6013531888</t>
  </si>
  <si>
    <t>javier.gutierrez@igac.gov.co</t>
  </si>
  <si>
    <t>15_Prestar servicios profesionales para realizar analítica de datos, así como desarrollar modelos predictivos, descriptivos, de prospectiva y otros relacionados que requiera el igac, que permitan adelantar el seguimiento a los procesos misionales y administrativos, la optimización y automatización de los modelos de operación y la articulación de la cadena de valor</t>
  </si>
  <si>
    <t>c</t>
  </si>
  <si>
    <t xml:space="preserve">346_Prestar los servicios profesionales para apoyar el desarrollo de proyectos con técnicas de analítica, ciencia de datos e inteligencia artificial para la innovación y mejora de los procesos en el contexto de la gestión catastral, cartográfica, geográfica o geodésica.
</t>
  </si>
  <si>
    <t>606_prestar servicios profesionales para el seguimiento y control de las actividades de administración y publicación de la información geodésica en el Centro de Control Geodésico de acuerdo con las metas de la Subdirección Cartográfica y Geodésica</t>
  </si>
  <si>
    <t>769_Prestación de servicios profesionales  para apoyar  el análisis, revisión y seguimiento al componente jurídico de los contratos de actualización catastral en el marco del programa para la adopción e implementación de un catastro multipropósito rural-urbano</t>
  </si>
  <si>
    <t xml:space="preserve">773_Prestación de servicios técnicos para apoyar la validación técnica de los informes requeridos por el IGAC o la supervisión a los operadores logísticos de suministro de materiales, equipos alquilados y servicios conexos. </t>
  </si>
  <si>
    <t>1212_ Prestar servicios profesionales en la gestión e implementación de las actividades de inducción, reinducción y escuela IGAC,acorde con el modelo de gestión estrategica de personas en el fortalecimiento del catastro multiproposito.</t>
  </si>
  <si>
    <t>1345_Prestación de servicios profesionales para apoyar la revisión y verificación de documentos necesarios para la gestión de los trámites contractuales programados en la Dirección de Gestión Catastral y sus subdirecciones  - «Nivel 1»</t>
  </si>
  <si>
    <t>1436_Prestación de servicios profesionales para diagramación y retoque de imágenes para las publicaciones de la subdirección de agrología y laboratorio nacional de suelos.</t>
  </si>
  <si>
    <t>1437_Prestar servicios profesionales a la Dirección de Gestión de Información Geográfica, en la estructuración, gestión y trámite de contratos, convenios y procesos de selección en todas sus modalidades.</t>
  </si>
  <si>
    <t>1438_Prestar servicios para diseñar, desarrollar e implementar, geoservicios y aplicaciones como apoyo a la gestión de TICs y TIGs en los proyectos de geomática asignados en la Dirección de Gestión de Información Geográfica en el marco de la IDE Institucional.</t>
  </si>
  <si>
    <t>1439_Prestar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</si>
  <si>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1440_Prestación de servicios profesionales para realizar la gestión de las herramientas de  seguridad perimetral y la atención de incidentes relacionados con la seguridad de la información en procura de apoyar el fortalecimiento de la gestión institucional del IGAC.</t>
  </si>
  <si>
    <t>1441_Prestación de servicios profesionales a la Dirección de Regulación y Habilitación del Instituto Geográfico Agustín Codazzi, para apoyar en la revisión de las actuaciones disciplinarias en etapa de juzgamiento, desde el componente factico y jurídico</t>
  </si>
  <si>
    <t xml:space="preserve">1442_Prestación de servicios para la revisión tecnico mecánica y emisión de gases de los vehículos del IGAC </t>
  </si>
  <si>
    <t>1443_Prestación de servicios para la estructuración, acompañamiento y seguimiento de los procesos de contratación en sus diferentes etapas a cargo de la dirección territorial Bolivar</t>
  </si>
  <si>
    <t>1444_Prestación de servicios profesionales para la sustanciación de expedientes de segunda instancia y demás actividades dentro de los procesos jurídico administrativos de competencia de la Subdirección General.</t>
  </si>
  <si>
    <t xml:space="preserve">2018011000692
</t>
  </si>
  <si>
    <t>1445_Prestación de servicios profesionales para apoyar el análisis cuantitativo de información y la elaboración de modelos econométricos para el desarrollo de proyectos estratégicos de la Subdirección General.</t>
  </si>
  <si>
    <t>1446_Prestación de servicios profesionales especializados para acompañar la gestión de la subdirección general en el análisis de procesos y actividades en el marco del desarrollo de la política de catastro multipropósito en lo referente al componente económico</t>
  </si>
  <si>
    <t>1447_Prestación de servicios profesionales especializados para acompañar la gestión de la subdirección general en el análisis de procesos y actividades en el marco del desarrollo de la política de catastro multipropósito en lo referente al componente jurídico</t>
  </si>
  <si>
    <t xml:space="preserve">1448_Prestar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t>
  </si>
  <si>
    <t xml:space="preserve">1449_Prestación de servicios profesionales especializados para liderar el componente de participación y diálogo social de comunidades étnicas, campesinas, comunales y excombatientes en el marco de los procesos del IGAC. </t>
  </si>
  <si>
    <t>1450_Prestación de servicios profesionales para liderar estrategias de participación y diálogo social de comunidades étnicas, campesinas y/o comunales en el marco de las competencias del IGAC.</t>
  </si>
  <si>
    <t>1451_Prestación de servicios profesionales en el análisis  de información para el desarrollo de proyectos específicos de la subdirección general en el marco de la implementación de la política de catastro con enfoque multipropósito</t>
  </si>
  <si>
    <t>1452_Prestación de servicios profesionales en el análisis  de información jurídica y social para el desarrollo de proyectos específicos de la subdirección general en el marco de la implementación de la política de catastro con enfoque multipropósito.</t>
  </si>
  <si>
    <t>1453_Prestación de servicios profesionales para apoyar el análisis  de información en el desarrollo de proyectos específicos de la subdirección general en el marco de la implementación de la política de catastro con enfoque multipropósito</t>
  </si>
  <si>
    <t>1454_Prestación de servicios profesionales en la gestión y análisis  de información en los proyectos específicos de la subdirección general en el marco de la implementación de la política de catastro con enfoque multipropósito</t>
  </si>
  <si>
    <t>1455_Prestación de servicios profesionales en el desarrollo de actividades de seguimiento, reporte y gestión dentro de los procesos a cargo del componente financiero y presupuestal.</t>
  </si>
  <si>
    <t xml:space="preserve">1456_Prestación de Servicios Profesionales para realizar actividades de difusión de contenidos en articulación con las distintas áreas misionales del Instituto, orientadas a fortalecer la estrategia de comunicación externa del IGAC, con respecto a la política de Catastro Multipropósito. </t>
  </si>
  <si>
    <t xml:space="preserve">1457_Prestación de servicios profesionales para realizar actividades de difusión de contenidos, en articulación con las distintas áreas del instituto, orientadas a fortalecer la estrategia de comunicación interna del IGAC, con respecto a la política de Catastro Multipropósito. </t>
  </si>
  <si>
    <t xml:space="preserve">1458_Prestación de servicios profesionales para generar la estrategia de interlocución entre el IGAC y los involucrados en el desarrollo de la política de pública del Catastro Multipropósito. </t>
  </si>
  <si>
    <t xml:space="preserve">1459_Prestación de Servicios Profesionales para realizar actividades de difusión de contenidos externos, redes sociales y página web con las distintas áreas misionales del Instituto, ejecutando la estrategia de comunicaciones con respecto a la política de Catastro Multipropósito. </t>
  </si>
  <si>
    <t>1460_Prestación de servicios como apoyo a la gestión y preparación de información requerida por parte de la Dirección de Gestión Catastral</t>
  </si>
  <si>
    <t>1461_Prestación de servicios profesionales para ejecutar actividades en la Dirección de Gestión Catastral, en relación con la implementación, ejecución y aplicación de los procedimientos catastrales con efectos registrales.</t>
  </si>
  <si>
    <t>1462_Prestación de servicios para realizar la preparación, y consolidacion de la informacion financiera  y control de costos de los proyectos de formación y acutalización catastral con enfoque multipropósito</t>
  </si>
  <si>
    <t>1463_Prestación de servicios profesionales para ejecutar y desarrollar las actividades del componente jurídico - catastral de la Subdirección de Proyectos para los proyectos de formación y actualización Catastral</t>
  </si>
  <si>
    <t xml:space="preserve">1464_Prestación de servicios profesionales para realizar el seguimiento  y desarrollar las actividades del componente juridico - catastral de la Subdirección de Proyectos que le sean encomendadas, en el marco de los Procesos de Formación y Actualización Catastral. </t>
  </si>
  <si>
    <t>1465_Prestación de servicios profesionales para realizar apoyo regional para el seguimiento y control de los proyectos de gestión catastral en la región asignada, así como la verificación al cumplimiento de los procedimientos que se definan para su desarrollo</t>
  </si>
  <si>
    <t>1466_Prestación de Sevicios Profesionales para realizar actividades  de comunicaciones en el marco de la Política Catastro Multipropósito.</t>
  </si>
  <si>
    <t>1467_Prestación de servicios profesionales para implementar y documentar los modelos de procesos de la actualización y formación catastral para la generación de indicadores que sirvan de apoyo al monitoreo operativo en el marco de la implementación de la politica del catastro multiproposito</t>
  </si>
  <si>
    <t>1468_Prestación de servicios técnicos apoyar las actividades adminsitrativas  requeridas para el seguimiento y control de los proceos de acutalizacion catastral de la subdirección de proyectos</t>
  </si>
  <si>
    <t>1469_Prestación de servicios de apoyo a la gestión administrativa y operativa derivada de la actividades misionales realizada por la Subdirección de Avalúos</t>
  </si>
  <si>
    <t>1470_Prestación de servicios profesionales en el análisis jurídico y de riesgos asociados a la gestión misional de la Dirección de Gestión Catastral.</t>
  </si>
  <si>
    <t>1471_Prestación de servicios profesionales para realizar el seguimiento y control de los proyectos de gestión catastral en la región asignada, así como la verificación al cumplimiento de los procedimientos que se definan para su desarrollo</t>
  </si>
  <si>
    <t>1472_Prestar sus servicios profesionales para llevar a cabo la planeación, seguimiento y control de los proyectos de implementación de software requeridos por la entidad para el cumplimiento de los objetivos del catastro multipropósito.</t>
  </si>
  <si>
    <t>1473_Prestar sus servicios profesionales para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</si>
  <si>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1474_Prestación de servicios profesionales para realizar el seguimiento, control y orientación jurídica para los procesos de contratación derivada de los proyectos  de Banca Multilateral a cargo de la Dirección de Gestión Catastral</t>
  </si>
  <si>
    <t>1475_Prestación de servicios profesionales para realizar el seguimiento y control de los proyectos de gestión catastral en la región asignada, así como la verificación al cumplimiento de los procedimientos definidos en el marco de la politica del catastro multiproposito.</t>
  </si>
  <si>
    <t>1476_Prestación de servicios profesionales para asistir y gestionar  los procesos de evaluación y aseguramiento de calidad interna de acuerdo a las especificaciones técnicas de los productos catastrales  resultado de los procesos de formación y actualización catastral multipropósito.</t>
  </si>
  <si>
    <t>1477_Prestar servicios profesionales para realizar el apoyo y acompañamiento desde el componente jurídico a la subdirección de proyectos  en el marco del proyecto catastro multipropósito.</t>
  </si>
  <si>
    <t>1478_Prestación de servicios profesionales para realizar el seguimiento y control de los proyectos de gestión catastral en la región asignada, así como la verificación de los  procesos y procedimientos que se definan en el marco de la actualización catastral</t>
  </si>
  <si>
    <t>1479_Prestación de servicios profesionales para realizar los procesos de aseguramiento de la calidad del componente ambiental de los productos derivados de la actualización y/o formación catastral.</t>
  </si>
  <si>
    <t>1480_Prestación de servicios profesionales en el componente de transformación digital, para llevar a cabo los Proyectos, modelos  y sistemas de información que permitan ejecutar y vigilar el cumplimiento de los nuevos desarrollos tecnológicos avalados por la subdirección de avalúos.</t>
  </si>
  <si>
    <t>1481_Prestación de servicios profesionales para apoyar en la tematica de conservación catastral a las direcciones territoriales a nivel nacional, bajo las directrices de la Dirección de Gestión Catastral del IGAC.</t>
  </si>
  <si>
    <t>1482_Prestación de servicios profesionales para el apoyo al  analisis y diagnostico de las bases de datos alfanumericas catastrales</t>
  </si>
  <si>
    <t>1483_Prestación de servicios profesionales para  la elaboración de rutinas y reportes de las de datos catastrales alfanumericas</t>
  </si>
  <si>
    <t>1484_Prestar servicios profesionales para 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t>
  </si>
  <si>
    <t>1485_Prestar servicios profesionales para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</si>
  <si>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1486_Prestación de servicios técnicos de apoyo al seguimiento, planeación y gestión del reconocimiento predial en el proceso de actualización catastral multipropósito en el municipio de San josé del Guaviare - Guaviare</t>
  </si>
  <si>
    <t>1487_Prestación de servicios personales para realizar actividades de reconocimiento predial en el proceso de actualización catastral multipropósito en el municipio de San josé del Guaviare - Guaviare</t>
  </si>
  <si>
    <t>1488_Prestación de servicios profesionales para realizar la edición, depuración y consolidación de los productos cartográficos requeridos para el componente geográfico de los procesos de actualización catastral multipropósito en el municipio de San josé del Guaviare - Guaviare</t>
  </si>
  <si>
    <t>1489_Prestación de servicios profesionales para realizar actividades de digitalización y generación de productos resultantes del proceso de actualización catastral multipropósito en el municipio de San josé del Guaviare - Guaviare</t>
  </si>
  <si>
    <t>1490_Prestación de servicios profesionales para apoyar las actividades de generación y digitalización de productos resultantes del proceso de actualización catastral multipropósito en el municipio de San José del Guaviare - Guaviare</t>
  </si>
  <si>
    <t>1491_Prestación de servicios profesionales para gestionar desde el componente jurídico las actividades derivadas del proceso de actualización catastral multipropósito en el municipio de San josé del Guaviare - Guaviare</t>
  </si>
  <si>
    <t>1492_Prestación de servicios profesionales para realizar las socializaciones requeridas en el proceso de actualización catastral multipropósito en el municipio de San josé del Guaviare - Guaviare</t>
  </si>
  <si>
    <t>1493_Prestación de servicios profesionales para la elaboracion de los estudios de Zonas Homogeneas Fisicas y Economicas del municipio de San josé del Guaviare - Guaviare</t>
  </si>
  <si>
    <t>1494_Prestación de servicios profesionales para elaborar los avalúos comerciales derivados del proceso de actualización catastral multipropósito en el municipio de San josé del Guaviare - Guaviare</t>
  </si>
  <si>
    <t>1495_Prestación de servicios personales para realizar actividades de apoyo operativo del proceso de actualización catastral multipropósito en el municipio de  San josé del Guaviare - Guaviare</t>
  </si>
  <si>
    <t>1496_Prestación de servicios personales para apoyar operativamente las actividades del proceso de actualización catastral multipropósito en el municipio de San José del Guaviare - Guaviare</t>
  </si>
  <si>
    <t>1497_prestación de servicios de apoyo a la gestión derivada del proceso de actualización catastral multipropósito en el municipio de San josé del Guaviare - Guaviare</t>
  </si>
  <si>
    <t>1498_Prestación de servicios técnicos para desarrollar actividades de soporte informático relacionados con la gestión de software, hardware e infraestructura tecnológica requeridas en el proceso de actualización catastral multipropósito en el municipio de San josé del Guaviare - Guaviare</t>
  </si>
  <si>
    <t>1499_Prestación de servicios personales para apoyar las labores de concertación social y operativa entre el gestor catastral, las comunidades, y las organizaciones étnicas y campesinas necesarias para la ejecución del proceso de actualización catastral multipropósito en el municipio de San José del Guaviare</t>
  </si>
  <si>
    <t>1500_Prestación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t>
  </si>
  <si>
    <t>1501_Prestación de servicios profesionales para realizar la edición, depuración y consolidación de los productos cartográficos requeridos para el componente geográfico de los procesos de actualización catastral multipropósito en el municipio de San josé del Guaviare - Guaviare</t>
  </si>
  <si>
    <t>1502_Prestación de servicios profesionales para realizar levantamientos topograficos de acuerdo a las actividades derivadas del proceso de actualización catastral multipropósito en el municipio de San josé del Guaviare - Guaviare</t>
  </si>
  <si>
    <t xml:space="preserve">1503_Prestación de servicios técnicos para apoyar  las actividades administrativas desde la sede central del instituto, del proceso operativo de la actualización  catastral del municipio de Balboa-Cauca con enfoque multipropósito.  </t>
  </si>
  <si>
    <t>Regalías - 19 - Regalías</t>
  </si>
  <si>
    <t>1504_Arrendamiento de bien inmueble para funcionamiento de sede operativa para la actualización catastral con enfoque multipropósito en el municipio de Orito - Putumayo</t>
  </si>
  <si>
    <t>1505_prestación de servicios de apoyo a la gestión derivada del proceso de actualización catastral multipropósito en el municipio de Orito - Putumayo</t>
  </si>
  <si>
    <t>1506_Prestación de servicios para realizar la edición, depuración y consolidación de los productos cartográficos requeridos para el componente geográfico de los procesos de actualización catastral multipropósito en el municipio de Orito - Putumayo</t>
  </si>
  <si>
    <t>1507_Prestación de servicios para realizar la edición, depuración y consolidación de los productos cartográficos requeridos para el componente geográfico de los procesos de actualización catastral multipropósito en el municipio de Orito - Putumayo, requeridos para el tercer trimestre.</t>
  </si>
  <si>
    <t>1508_Prestación de servicios personales para realizar actividades de apoyo operativo del proceso de actualización catastral multipropósito en el municipio de Orito - Putumayo</t>
  </si>
  <si>
    <t>1509_Prestación de servicios personales para realizar actividades de reconocimiento predial en el proceso de actualización catastral multipropósito en el municipio de Orito - Putumayo , requeridos para el tercer trimestre.</t>
  </si>
  <si>
    <t>1510_Prestación de servicios personales para realizar actividades de reconocimiento predial en el proceso de actualización catastral multipropósito en el municipio de Orito - Putumayo</t>
  </si>
  <si>
    <t>1511_prestación de servicios profesionales para gestionar desde el componente jurídico las actividades derivadas del proceso de actualización catastral multipropósito en el municipio de Orito - Putumayo</t>
  </si>
  <si>
    <t>1512_Prestación de servicios profesionales para realizar actividades de digitalización y generación de productos resultantes del proceso de actualización catastral multipropósito en el municipio de Orito - Putumayo</t>
  </si>
  <si>
    <t>1513_Prestación de servicios profesionales para realizar las socializaciones requeridas en el proceso de actualización catastral multipropósito en el municipio de Orito - Putumayo</t>
  </si>
  <si>
    <t>1514_Prestación de servicios profesionales para realizar las socializaciones requeridas en el proceso de actualización catastral multipropósito en el municipio de Orito - Putumayo, requeridos para el tercer trimestre.</t>
  </si>
  <si>
    <t>1515_Prestación de servicios tecnico administrativo para realizar actividades de apoyo operativo del proceso de actualización catastral multipropósito en el municipio de Orito - Putumayo</t>
  </si>
  <si>
    <t>1516_Prestación de servicios tecnico administrativo para realizar actividades de apoyo operativo del proceso de actualización catastral multipropósito en el municipio de Orito - Putumayo, requeridos para el tercer trimestre.</t>
  </si>
  <si>
    <t>1517_Prestación de servicios técnicos de apoyo al seguimiento, planeación y gestión del reconocimiento predial en el proceso de actualización catastral multipropósito en el municipio de Orito - Putumayo</t>
  </si>
  <si>
    <t>1518_Prestación de servicios técnicos de apoyo al seguimiento, planeación y gestión del reconocimiento predial en el proceso de actualización catastral multipropósito en el municipio de Orito - Putumayo, requeridos para el tercer trimestre.</t>
  </si>
  <si>
    <t xml:space="preserve">1519_Prestación de servicios técnicos para apoyar  las actividades administrativas desde la sede central del instituto, del proceso operativo de la actualización  catastral del municipio de Orito -Putumayo con enfoque multipropósito. 
</t>
  </si>
  <si>
    <t>1520_Prestar servicios profesionales especializados para la gestión, control y seguimiento a los procesos del Centro de Control Geodésico Nacional y el Centro de procesamiento IGA de acuerdo con las metas de la Subdirección Cartográfica y Geodésica.</t>
  </si>
  <si>
    <t>1521_Prestar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t>
  </si>
  <si>
    <t>1522_Prestar servicios profesionales para el apoyo en la gestión del Centro de procesamiento IGA y el Centro de procesamiento local, realizar el control de calidad en la obtención de coordenadas, manejo de información del marco de referencia terrestre y pruebas en el Centro de Control Geodésico de acuerdo con las especificaciones y prioridades establecidas.</t>
  </si>
  <si>
    <t>1523_Prestar servicios para apoyar la gestión logística y documental de los procesos de la Subdirección de Cartografía y Geodésica.</t>
  </si>
  <si>
    <t>1524_Prestar servicios profesionales para apoyar la formulación y seguimiento del componente financiero de los proyectos de la Dirección de Gestión de Información Geográfica.</t>
  </si>
  <si>
    <t>1525_Prestación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2»</t>
  </si>
  <si>
    <t>1526_Prestación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NIVEL 2</t>
  </si>
  <si>
    <t>1527_Prestación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NIVEL 2</t>
  </si>
  <si>
    <t>1528_Prestación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NIVEL 2</t>
  </si>
  <si>
    <t>1529_Prestación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NIVEL 2</t>
  </si>
  <si>
    <t>1530_Prestación de servicios de centro de contacto y BPO para la atención a los usuarios del IGAC a nivel nacional</t>
  </si>
  <si>
    <t>1531_Prestación de servicios de centro de contacto y BPO para la atención a los usuarios del IGAC a nivel nacional NIVEL 2</t>
  </si>
  <si>
    <t>1532_Prestar los servicios profesionales de  implementación de la estrategia de relacionamiento con gremios NIVEL 2</t>
  </si>
  <si>
    <t>1533_Prestar los servicios profesionales relaarticipación ciudadana y rendición de cuentas. NIVEL 2</t>
  </si>
  <si>
    <t>1534_Prestar servicios profesionales para la formulación, implementación y seguimiento de la estrategia de Lenguaje Claro e incluyente a nivel nacional. NIVEL 2</t>
  </si>
  <si>
    <t>1535_Prestar los servicios profesionales relacionados con la estrategia, planes y procedimientos del  proceso de gestión de servicio al ciudadano en Sede Central y a nivel nacional. NIVEL 2</t>
  </si>
  <si>
    <t>1536_Prestar los servicios profesionales jurídicos relacionados con el proceso de gestión del servicio al ciudadano en Sede Central. NIVEL 2</t>
  </si>
  <si>
    <t>1537_Prestar servicios profesionales a la Oficina de Relación con el Ciudadano del Instituto Geográfico Agustín Codazzi, para apoyar el desarrollo de soluciones de ciencia de datos que soporten la visualización del estado de las PQRSDF a nivel nacional. NIVEL 2</t>
  </si>
  <si>
    <t>1538_Prestar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t>
  </si>
  <si>
    <t>1539_Prestación de servicios personales para realizar actividades de reconocimiento predial integral  urbano y rural para la atención de tramites en los procesos catastrales de la Dirección Territorial Atlántico</t>
  </si>
  <si>
    <t>1540_Prestación de servicios de apoyo a la gestión para realizar actividades de gestión documental en el marco de los procesos de conservación catastral en la Dirección Territorial Atlántico</t>
  </si>
  <si>
    <t>1541_Prestación de servicios como auxiliar de apoyo en los procesos catastrales en la Dirección Territorial Atlántico</t>
  </si>
  <si>
    <t>1542_Prestación de servicios de apoyo a la gestión en los procesos catastrales en la Dirección Territorial Atlántico</t>
  </si>
  <si>
    <t>1543_Prestacion de servicios para realizar actividades de apoyo en la asignación, control y seguimiento a los trámites como resultado del proceso de conservación  catastral  en la Dirección Territorial Atlántico</t>
  </si>
  <si>
    <t>1544_Prestación de servicios profesionales para realizar las actividades de apoyo en control y aprobación a la calidad de la digitalización de la información catastral, realizada por la Dirección Territorial Atlántico, con el fin de consolidar la base datos geográficas catastral de acuerdo a la asignación y especificaciones técnicas establecidas por el IGAC</t>
  </si>
  <si>
    <t>1545_Prestación de servicios personales para realizar actividades de reconocimiento predial junior urbano y rural para la atención de trámites en los procesos catastrales de la Dirección Territorial Bolívar.</t>
  </si>
  <si>
    <t>1546_Prestación de servicios personales para realizar actividades de reconocimiento predial Integral urbano y rural para la atención de trámites en los procesos catastrales de la Dirección Territorial Bolívar, para el punto de atencion de Simiti</t>
  </si>
  <si>
    <t>1547_Prestación de servicios personales para realizar actividades de reconocimiento predial Integral urbano y rural para la atención de trámites en los procesos catastrales de la Dirección Territorial Bolívar.</t>
  </si>
  <si>
    <t>1548_Prestación de servicios personales como tecnico digitalizador en los procesos catastrales en la Direccion Territorial Bolívar</t>
  </si>
  <si>
    <t>1549_Prestación de servicios profesionales para apoyar en atención a los requerimientos juridicos y judiciales del proceso de conservaciòn catastral en la Dirección Territorial Bolívar</t>
  </si>
  <si>
    <t>1550_Prestar servicios personales en labores de levantamientos topográficos realizados en la atención de  tramites  de conservación catastral en la Direrección Territorial Bolívar.</t>
  </si>
  <si>
    <t>1551_Prestacion de servicios personales para realizar las actividades de coordinador en la asignación, control y seguimiento a los trámites como resultado del proceso de conservación  catastral  en la Dirección territorial Bolívar.</t>
  </si>
  <si>
    <t>1552_Prestación de servicios personales para realizar actividades de apoyo a la gestión como auxiliar en los procesos catastrales en la dirección territorial  Bolívar.</t>
  </si>
  <si>
    <t>1553_Prestación de servicios profesionales de investigador de mercado dentro del proceso de conservaciòn catastral en la Dirección Territorial Bolívar</t>
  </si>
  <si>
    <t>1554_Prestación de servicios de apoyo a la proceso de notificaciòn de la Direcciòn Territorial Bolivar.</t>
  </si>
  <si>
    <t>1555_Prestación de servicios personales para desarrollar actividades de soporte informático relacionados con la gestión de software, hardware e infraestructura tecnológica y mesa de ayuda en el SNC, en la Direección territorial Bolívar.</t>
  </si>
  <si>
    <t>1556_Prestación de servicios personales profesionales para la estructuración, acompañamiento y seguimiento de los procesos y proyectos a cargo de la Direccion Territorial Bolívar.</t>
  </si>
  <si>
    <t>1557_Prestación de servicios personales para el seguimiento a las solicitudes realizadas en el marco de la política integral de reparación a victimas en la dirección territorial Bolívar</t>
  </si>
  <si>
    <t>1558_Prestación de servicios profesionales para apoyar los requerimientos en atención a los requerimientos juridicos y judiciales del proceso de restitución de tierras en la Dirección Territorial Bolívar</t>
  </si>
  <si>
    <t>1559_Prestación de servicios personales para adelantar actividades de reconocimiento predial urbano y rural, en atención a los requerimientos administrativos y judiciales del proceso de restitución de tierras en la Dirección Territorial Bolívar.</t>
  </si>
  <si>
    <t>1560_Prestación de servicios profesionales para realizar avalúos comerciales a bienes inmuebles urbanos y rurales en todo el país.</t>
  </si>
  <si>
    <t>1561_Prestación de servicios profesionales para el seguimiento y apoyo a la gestión de actividades administrativas y técnicas dentro de los procesos de gestión catastral de la  Dirección Territorial Boyacá</t>
  </si>
  <si>
    <t>1562_Prestación de servicios personales como  digitalizador en los procesos catastrales en la Direccion Territorial Boyacá.</t>
  </si>
  <si>
    <t>1563_Prestación de servicios personales para realizar actividades de apoyo como auxiliar catastral a los requerimientos en los procesos de gestion  catastral en la Dirección Territorial Boyacá</t>
  </si>
  <si>
    <t>1564_Prestación de servicios personales para realizar actividades de reconocedor integral  predial urbano y rural para la atención de trámites en los procesos catastrales de la Dirección Territorial Boyacá.</t>
  </si>
  <si>
    <t>1565_Prestación de servicios personales para realizar actividades de tecnico de apoyo, en los procesos catastrales en la Dirección Territorial Boyacá</t>
  </si>
  <si>
    <t>1566_Prestación de servicios profesionales para realizar actividades de apoyo como abogado junior en procesos catastrales en cumplimiento de la política de atención y reparación integral de víctimas. Restitución de tierras y regularización da la propiedad de la dirección territorial Boyacá.</t>
  </si>
  <si>
    <t>1567_Prestación de servicios personales para adelantar actividades de reconocimiento predial urbano y rural, en atención a los requerimientos administrativos  y procesos catastrales en cumplimiento de la política de atención y reparación integral de víctimas,  restitución de tierras y regularización da la propiedad de la dirección territorial Boyacá</t>
  </si>
  <si>
    <t>1568_Prestación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t>
  </si>
  <si>
    <t>1569_Prestación de servicios  profesionales de topografía  para la atención de trámites en los procesos catastrales de la Dirección Territorial Caldas</t>
  </si>
  <si>
    <t xml:space="preserve">1570_Prestación de servicios de apoyo informatico a los procesos de la Dirección Territorial Caldas. </t>
  </si>
  <si>
    <t>1571_Prestación de servicios personales para realizar actividades de  apoyo   en oficina en los procesos catastrales en la Dirección Territorial Caldas.</t>
  </si>
  <si>
    <t>1572_Prestación de servicios personales para realizar actividades de control de calidad digitalización y generación de productos resultantes de los procesos catastrales en la Dirección Territorial Caldas.</t>
  </si>
  <si>
    <t>1573_Prestación de servicios personales para realizar actividades de digitalización y generación de productos resultantes de los procesos catastrales en la Dirección Territorial Caldas.</t>
  </si>
  <si>
    <t>1574_Prestación de servicios personales para realizar actividades de reconocimientos predial urbano y rural y atención de trámites catastrales de la Dirección Territorial Caldas</t>
  </si>
  <si>
    <t>1575_Prestación de servicios personales para realizar actividades tecnicas de  apoyo a requerimientos en los procesos catastrales en la Dirección Territorial Caldas.</t>
  </si>
  <si>
    <t>1576_Prestación de servicios personales para realizar las actividades de control y verificación a los trámites del proceso de conservación catastral en la Dirección Territorial Caldas.</t>
  </si>
  <si>
    <t>1577_Prestación de servicios profesionales de abogado que apoye el estudio, analisis, revisión de tramites y respuetas a  solicitudes propias  del proceso de conservación catastral.</t>
  </si>
  <si>
    <t>1578_Prestación de servicios Profesionlaes de abogado  para atender los  procesos de restitución de tierras en la Dirección Territorial Caldas.</t>
  </si>
  <si>
    <t>1579_Prestación de servicios personales para adelantar actividades de reconocimiento predial urbano y rural, en atención a los requerimientos administrativos y judiciales del proceso de restitución de tierras en la Dirección Territorial Caldas.</t>
  </si>
  <si>
    <t>1580_Prestación de servicios personales para realizar actividades de  apoyo en  los  proceso de restitución de tierras en la Dirección Territorial Caldas.</t>
  </si>
  <si>
    <t>1581_Prestación de servicios profesionales para realizar avalúos comerciales, a nivel nacional de los bienes urbanos y rurales.</t>
  </si>
  <si>
    <t>1582_Prestación de servicios personales para realizar actividades de reconocimiento predial urbano y rural en el trámite de mutaciones en campo y oficina dentro del proceso de conservación catastral de la territorial Caquetá</t>
  </si>
  <si>
    <t>1583_Prestación de servicios personales como auxiliar de oficina para el area de conservación catastral de la dirección territorial Caqueta.</t>
  </si>
  <si>
    <t>1584_Prestación de servicios de apoyo a la gestión en las actividades derivadas del proceso de conservación catastral en el municipio de Leticia - Amazonas a cargo de la dirección territorial Caquetá.</t>
  </si>
  <si>
    <t xml:space="preserve">1585_Prestación de servicios personales como digitalizador en el area de conservacion catastral  en la Direccion Territorial  Caqueta. </t>
  </si>
  <si>
    <t>1586_Prestación de servicios de apoyo a la gestión en las actividades derivadas del proceso de conservacion catastral de la dirección territorial Caquetá.</t>
  </si>
  <si>
    <t>1587_Prestación de servicios para desarrollar actividades de soporte informático relacionados con la gestión de software, hardware e infraestructura tecnològica y mesa de ayuda en el SNC en la direcciòn territorial Caquetá.</t>
  </si>
  <si>
    <t>1588_Prestación de servicios profesionales para realizar avalúos comerciales de los bienes urbanos y rurales adelantados por la dirección territorial Caquetá</t>
  </si>
  <si>
    <t>1589_Prestación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t>
  </si>
  <si>
    <t>1590_Prestación de servicios Profesionlaes para apoyar las tareas juridicas dentro de la implementacion de la politica integral de gestion de tierrasy con la gestion de los procesos catastrales de formacion, actualizacion y conservacion de la Direccion Territorial Caqueta</t>
  </si>
  <si>
    <t>1591_Prestación de servicios personales de apoyo a la gestion como reconocedor predial integral urbano y rural para la atención de tramites y mutaciones catastrales en marco del proceso de conservacion catastral de la Dirección Territorial Casanare</t>
  </si>
  <si>
    <t>1592_Prestación de servicios personales de apoyo a la gestion como reconocedor predial integral para la atención de tramites catastrales con efectos registrales y tramites catastrales que se requieran en el marco de accion de tutelas de la Direccion Territorial Casanare</t>
  </si>
  <si>
    <t>1593_Prestación de servicios personales de apoyo a la gestion como reconocedor predial junior urbano y rural para la atención de trámites y mutaciones catastrales en marco del proceso de conservación catastral de la Dirección Territorial Casanare</t>
  </si>
  <si>
    <t>1594_Prestación de servicios personales de apoyo a la gestion para el apoyo técnico al seguimiento, control de calidad y gestión del reconocimiento predial en el proceso de conservación catastral de la Dirección Territorial Casanare</t>
  </si>
  <si>
    <t>1595_Prestación de servicios profesionales para realizar actividades de digitalización, edición, depuración cartográfica catastral y generación de productos de la información catastral en la Dirección Territorial Casanare</t>
  </si>
  <si>
    <t>1596_Prestación de servicios personales de apoyo a la gestión para la atencion y orientacion al ciudadano en los canales de atención al público de la Dirección Territorial Casanare</t>
  </si>
  <si>
    <t>1597_Prestación de servicios personales de apoyo a la gestion para realizar actividades de ejecucion de tramites de oficina de los procesos de conservacion catastral en la Dirección Territorial Casanare</t>
  </si>
  <si>
    <t>1598_Prestación de servicios personales de apoyo a la gestion para brindar apoyo a la atencion y seguimiento a PQRS derivadas del proceso de conservacion catastral de la Direccion Territorial Casanare</t>
  </si>
  <si>
    <t>1599_Prestación de servicios personales para realizar actividades de apoyo a la gestión en los procesos operativos y secretariales en el proceso de conservacion catastral de la Dirección Territorial Casanare</t>
  </si>
  <si>
    <t>1600_Prestación de servicios profesionales para realizar actividades de operación, soporte de solicitudes, incidentes y requerimientos que se presenten en la mesa de ayuda para la Dirección Territorial Casanare</t>
  </si>
  <si>
    <t xml:space="preserve">1601_Prestación de servicios profesionales para realizar la validación y consolidación de la edición y depuración de los productos cartográficos requeridos para el componente geográfico de los procesos de conservación catastral en la Dirección Territorial Casanare </t>
  </si>
  <si>
    <t>1602_Prestación de servicios personales de apoyo a la gestion como reconocedor predial integral para la atención de requerimientos administrativos y judiciales de los procesos en materia de la politica de tierras que se presenten en la Dirección Territorial Casanare</t>
  </si>
  <si>
    <t>1603_Prestación de servicios profesionales para realizar apoyo jurídico en la atención de requerimientos administrativos y judiciales de los procesos en materia de la politica de tierras que se presenten en la Dirección Territorial Casanare</t>
  </si>
  <si>
    <t>1604_Prestacion de servicios personales de apoyo a la gestion para apoyar la atención de requerimientos administrativos y judiciales de los procesos en materia de la politica de tierras que se presenten en la Dirección Territorial Casanare</t>
  </si>
  <si>
    <t>1605_Prestación de servicios profesionales para realizar apoyo tecnico en la atención de requerimientos de avaluos que se presenten en la Dirección Territorial Casanare</t>
  </si>
  <si>
    <t>1606_Prestación de servicios de apoyo a la gestión administrativa dentro de los procesos catastrales en la Dirección Territorial Cauca</t>
  </si>
  <si>
    <t>1607_Prestación de servicios de apoyo a la gestión como tecnico de ventanilla en la Dirección Territorial Cauca</t>
  </si>
  <si>
    <t>1608_Prestación de servicios de apoyo a la gestión en los procesos catastrales en la Dirección Territorial Cauca.</t>
  </si>
  <si>
    <t>1609_Prestación de servicios como auxiliar de apoyo en los procesos catastrales en la Dirección Territorial Cauca</t>
  </si>
  <si>
    <t>1610_Prestación de servicios personales para desarrollar actividades de soporte informático relacionados con la gestión de software, hardware e infraestructura tecnológica y mesa de ayuda en el SNC, en la Direección territorial Cauca.</t>
  </si>
  <si>
    <t>1611_Prestación de servicios personales como tecnico digitalizador en los procesos catastrales en la Direccion Territorial Cauca.</t>
  </si>
  <si>
    <t>1612_Prestacion de servicios personales para Prestación de servicios personales para realizar actividades de reconocimiento predial urbano y rural para la atención de trámites en los procesos catastrales de la Dirección Territorial Cauca.</t>
  </si>
  <si>
    <t>1613_Prestacion de servicios personales para realizar las actividades de apoyo en la asignación, control y seguimiento a los trámites como resultado del proceso de conservación  catastral  en la Dirección territorial Cauca</t>
  </si>
  <si>
    <t>1614_Prestación de servicios profesionales para realizar control de avalúos a bienes inmuebles urbanos y rurales requeridos en la Dirección Territorial Cauca</t>
  </si>
  <si>
    <t>1615_Prestación de servicios profesionales para realizar las actividades de apoyo en control y aprobación a la calidad de la digitalización de la información catastral, realizada por la Dirección Territorial Cauca con el fin de consolidar la base datos geográficas catastral de acuerdo a la asignación y especificaciones técnicas establecidas por el IGAC</t>
  </si>
  <si>
    <t>1616_Prestar servicios en labores de ejecución, modificación  y/o control de calidad de levantamientos topográficos realizados en la atención de  tramites  de conservación catastral en la Dirección Territorial Cauca.</t>
  </si>
  <si>
    <t>1617_Prestar servicios profesionales en labores de ejecución, modificación  y/o control de calidad de zonas homogéneas en la atención de  tramites  de conservación catastral en la Direrección Territorial Cauca</t>
  </si>
  <si>
    <t>1618_Prestación de servicios personales para adelantar actividades de reconocimiento predial urbano y rural, en atención a los requerimientos administrativos y judiciales del proceso de restitución de tierras en la Dirección Territorial Cauca.</t>
  </si>
  <si>
    <t>1619_Prestación de servicios profesionales para apoyar los requerimientos en atención a los requerimientos juridicos y judiciales del proceso de restitución de tierras en la Dirección Territorial Cauca.</t>
  </si>
  <si>
    <t>1620_Prestación de servicios personales de apoyo al proceso de avalúos de bienes inmuebles urbanos y rurales requeridos en la dirección territorial Cauca.</t>
  </si>
  <si>
    <t>1621_Prestación de servicios profesionales para realizar avalúos a bienes inmuebles urbanos y rurales requeridos en la Dirección Territorial Cauca</t>
  </si>
  <si>
    <t>1622_Prestación de servicios personales para realizar actividades de reconocimiento predial urbano y rural para la atención de trámites en los procesos catastrales de la Dirección Territorial Cesar</t>
  </si>
  <si>
    <t>1623_PRESTACION DE SERVICIOS PERSONALES COMO TECNICO DIGITALIZADOR EN LOS PROCESOS CATASTRALES EN LA DIRECCION TERRITORIAL CESAR</t>
  </si>
  <si>
    <t>1624_PRESTACIÓN DE SERVICIOS PERSONALES PARA REALIZAR ACTIVIDADES DE  APOYO OPERATIVO EN EL PROCESO DE CONSERVACIÓN CATASTRAL EN LA DIRECCIÓN TERRITORIAL CESAR</t>
  </si>
  <si>
    <t>1625_PRESTACIÓN DE SERVICIOS PERSONALES PARA REALIZAR ACTIVIDADES DE AUXILIAR ADMINISTRATIVO EN LOS PROCESOS CATASTRALES EN LA DIRECCIÓN TERRITORIAL CESAR</t>
  </si>
  <si>
    <t>1626_PRESTACIÓN DE SERVICIOS PERSONALES PARA REALIZAR ACTIVIDADES  AUXILIAR ADMINISTRATIVO EN LOS PROCESOS CATASTRALES EN LA DIRECCIÓN TERRITORIAL CESAR</t>
  </si>
  <si>
    <t>1627_PRESTACIÓN DE SERVICIOS PERSONALES PARA REALIZAR ACTIVIDADES DE APOYO EN LA ORGANIZACIÓN, SEGUIMIENTO Y CONTROL DE ARCHIVOS EN LOS PROCESOS CATASTRALES DE LA DIRECCIÓN TERRITORIAL CESAR</t>
  </si>
  <si>
    <t>1628_PRESTACIÓN DE SERVICIOS PROFESIONALES PARA REALIZAR ACTIVIDADES DE LIDER SIG EN LA DIRECCIÓN TERRITORIAL CESAR</t>
  </si>
  <si>
    <t>1629_PRESTAR SERVICIOS PERSONALES EN LABORALES DE EJECUCIÓN, MODIFICACIÓN Y/O CONTROL DE CALIDAD DE LEVANTAMIENTO TOPOGRAFICOS REALIZADOS EN LA ATENCION DE TRAMITES DE CONSERVACION CATASTRAL EN LA DIRECCION TERRITORIAL CESAR</t>
  </si>
  <si>
    <t>1630_PRESTAR SERVICIOS PERSONALES PARA DESARROLLAR ACTIVIDADES DE SOPORTE INFORMATICO RELACIONADOS CON LA GESTION DE SOFWARE, HARDWARE E INFRAESTRUCTURA TECNOLOGICA Y MESA DE AYUDA EN EL SNC, EN LA DIRECCION TERRITORIAL CESAR</t>
  </si>
  <si>
    <t>1631_PRESTACION DE SERVICIOS PERSONALES PARA ADELANTAR ACTIVIDADES DE RECONOCIMIENTO PREDIAL URBANO Y RURAL EN ATENCIÓN A LOS REQUERIMIENTOS ADMINISTRATIVOS Y JUDICIALES DEL PROCESO DE RESTITUCION  DE TIERRAS EN LA DIRECCION TERRITORIAL CESAR</t>
  </si>
  <si>
    <t>1632_PRESTACIÓN DE SERVICIOS PERSONALES PARA ADELANTAR ACTIVIDADES DE APOYO EN ATENCIÓN A LOS REQUERIMIENTOS ADMINISTRATIVOS Y JUDICIALES DEL PROCESO DE RESTITUCIÓN DE TIERRAS EN LA DIRECCIÓN TERRITORIAL CESAR</t>
  </si>
  <si>
    <t>1633_PRESTACIÓN DE SERVICIOS PROFESIONALES PARA APOYAR LOS REQUERIMIENTOS EN LOS TEMAS JURÍDICOS EN ATENCIÓN A LOS REQUERIMIENTOS ADMINISTRATIVOS Y JUDICIALES DEL PROCESO DE RESTITUCIÓN  DE TIERRAS EN LA DIRECCION TERRITORIAL CESAR, CON EL FIN DE ATENDER REQUERIMIENTOS JUDICIALES Y DE USUARIOS</t>
  </si>
  <si>
    <t>1634_PRESTACIÓN DE SERVICIOS PROFESIONALES PARA REALIZAR AVALÚOS A BIENES INMUEBLES URBANOS Y RURALES REQUERIDOS EN LA DIRECCIÓN TERRITORIAL CESAR</t>
  </si>
  <si>
    <t>1635_PRESTACION DE SERVICIOS PROFESIONALES PARA REALIZAR CONTROL DE CALIDAD A LOS AVALUOS A BIENES INMUEBLES URBANOS Y RURALES REALIZADOS EN LA DIRECCION TERRITORIAL CESAR</t>
  </si>
  <si>
    <t>1636_Prestación de servicios personales para desarrollar actividades de soporte informático relacionados con la gestión de software, hardware e infraestructura tecnológica y mesa de ayuda en el SNC, en la Direección territorial Córboda.</t>
  </si>
  <si>
    <t xml:space="preserve">1637_Prestación de servicios personales para realizar actividades de apoyo a la gestión en los procesos catastrales en la Dirección Territorial Córdoba  </t>
  </si>
  <si>
    <t>1638_Prestación de servicios personales para realizar actividades de reconocimiento predial urbano y rural para la atención de trámites en los procesos catastrales de la Dirección Territorial Córdoba.</t>
  </si>
  <si>
    <t>1639_Prestacion de servicios personales para realizar las actividades de apoyo en la asignación, control y seguimiento a los trámites como resultado del proceso de conservación  catastral  en la Dirección Territorial Córdoba</t>
  </si>
  <si>
    <t xml:space="preserve">1640_Prestación de servicios profesionales para el seguimiento y control de las actividades en los procesos catastrales que se llevan a cabo en el Centro de Atención al Usuario de San Andrés Islas de la Dirección Territorial Córdoba. </t>
  </si>
  <si>
    <t>1641_Prestacion de servicios profesionales para realizar las actividades de apoyo en la asignación, control y seguimiento a los trámites de oficina como resultado del proceso de conservación  catastral  en la Dirección territorial Córdoba.</t>
  </si>
  <si>
    <t>1642_Prestación de servicios profesionales para realizar las actividades de control y aprobación a la calidad de la digitalización de la información catastral, realizada por la Dirección Territorial Córdoba con el fin de consolidar la base datos geográficas catastral de acuerdo a la asignación y especificaciones técnicas establecidas por el IGAC.</t>
  </si>
  <si>
    <t>1643_Prestación de servicios personales para adelantar actividades de reconocimiento predial urbano y rural, en atención a los requerimientos administrativos y judiciales del proceso de restitución de tierras en la Dirección Territorial Córdoba.</t>
  </si>
  <si>
    <t>1644_Prestación de servicios personales para el seguimiento a las solicitudes realizadas en el marco de la política integral de reparación a victimas en la Dirección Territorial Córdoba.</t>
  </si>
  <si>
    <t>1645_Prestación de servicios profesionales para realizar avalúos a bienes inmuebles urbanos y rurales requeridos en la Dirección Territorial Córdoba.</t>
  </si>
  <si>
    <t>1646_Prestacion de servicios personales para realizar las actividades de apoyo en la asignación, control y seguimiento a los trámites como resultado del proceso de conservación  catastral  en la Dirección territorial Cundinamarca</t>
  </si>
  <si>
    <t>1647_Prestación de servicios personales para realizar actividades de reconocimiento predial urbano y rural para la atención de trámites en los procesos catastrales de la Dirección Territorial Cundinamarca</t>
  </si>
  <si>
    <t>1648_Prestación de servicios personales como tecnico digitalizador en los procesos catastrales en la Direccion Territorial Cundinamarca</t>
  </si>
  <si>
    <t>1649_Prestación de servicios profesionales para brindar acompañamiento desde el componente juridico a los requerimientos de la territorial Cundinamarca con el fin de atender los diferentes requerimientos de juzgados y usuarios</t>
  </si>
  <si>
    <t>1650_Prestación de servicios profesionales para apoyar los requerimientos de la territorial Cundinamarca  en los temas jurídicos, catastrales, con el fin de atender requerimientos judiciales y de usuarios</t>
  </si>
  <si>
    <t xml:space="preserve">1651_Prestación de servicios personales para realizar actividades de apoyo a la gestión como auxiliar en los procesos catastrales en la dirección territorial Cundinamarca </t>
  </si>
  <si>
    <t>1652_Prestar servicios personales en labores de ejecución, modificación  y/o control de calidad de levantamientos topográficos realizados en la atención de  tramites  de conservación catastral en la Direrección Territorial Cundinamarca</t>
  </si>
  <si>
    <t>1653_Prestar servicios profesionales en la Dirección Territorial de Cundinamarca en labores de ejecución, modificación  y/o control de calidad de zonas homogéneas en la atención de  tramites  de conservación catastral en la Dirección Territorial.</t>
  </si>
  <si>
    <t>1654_Prestación de servicios personales como técnico de apoyo para mantener la atención oportuna a las solicitudes recibidas por parte del IGAC, en el marco del cumplimiento de la política de Atención y Reparación Integral de Victimas, Restitución de tierras y los procesos de regularización de la propiedad a cargo de la Territorial Cundinamarca</t>
  </si>
  <si>
    <t>1655_Prestación de servicios profesionales para realizar avalúos comerciales a bienes inmuebles urbanos y rurales a cargo de la territorial Cundinamarca</t>
  </si>
  <si>
    <t>1656_Prestación de servicios de apoyo a la gestión para realizar actividades de reconocimiento predial urbano y rural para la atención de tramites en los procesos catastrales de la Dirección Territorial Huila</t>
  </si>
  <si>
    <t>1657_Prestación de servicios personales para realizar actividades gestión como auxiliar en los procesos catastrales a cargo de la dirección territorial Huila</t>
  </si>
  <si>
    <t>1658_Prestación de servicios personales para realizar actividades gestión como auxiliar en los procesos catastrales a cargo de la dirección territorial Huila</t>
  </si>
  <si>
    <t>1659_Prestaciòn de servicios profesionales para desarrollar actividades de soporte, mantenimiento y apoyo en todos los procesos del area de sistemas de la Dirección Territorial Huila.</t>
  </si>
  <si>
    <t xml:space="preserve">1660_Prestar servicios personales en labores de ejecución, modificación  y/o control de calidad de levantamientos topográficos realizados en la atención de los  tramites  de conservación catastral en la Dirección Territorial Huila
</t>
  </si>
  <si>
    <t xml:space="preserve">1661_Prestación de servicios profesionales para realizar actividades de digitalización, depuración, control y verificación de los predios en la base grafica del proceso de conservación catastral en la Dirección Territorial Huila. </t>
  </si>
  <si>
    <t>1662_Prestacion de servicios profesionales para atender las solicitudes en materia de politica de restitucion de tierras y ley de victimas de la Territorial Huila</t>
  </si>
  <si>
    <t>1663_Prestación de servicios personales para adelantar actividades de reconocimiento predial urbano y rural, en atención a los requerimientos administrativos y judiciales del proceso de restitución de Tierras en la Dirección Territorial Huila.</t>
  </si>
  <si>
    <t>1664_Prestación de servicios profesionales para realizar avalúos comerciales a bienes inmuebles urbanos y rurales para la Dirección Territorial Huila</t>
  </si>
  <si>
    <t>1665_Prestación de servicios personales para realizar actividades de control de calidad de reconocimiento predial en los procesos catastrales de la dirección Territorial Guajira.</t>
  </si>
  <si>
    <t>1666_Prestación de servicios personales para realizar actividades de reconocimiento predial integral urbano y rural para la atención de trámites en los procesos catastrales de la Dirección Territorial Guajira.</t>
  </si>
  <si>
    <t>1667_Prestación de servicios personales para realizar actividades de reconocimiento predial junior urbano y rural para la atención de trámites en los procesos catastrales de la Dirección Territorial Guajira.</t>
  </si>
  <si>
    <t>1668_Prestación de servicios personales para realizar actividades de estudio de avisos en los procesos catastrales en la dirección territorial Guajira</t>
  </si>
  <si>
    <t>1669_Prestación de servicios personales para realizar actividades gestión como auxiliar en los procesos catastrales en la dirección territorial Guajira</t>
  </si>
  <si>
    <t>1670_Prestación de servicios profesionales para realizar las actividades de control y aprobación a la calidad de la digitalización de la información catastral, con el fin de consolidar la base datos cartográfica catastral de la territorial Guajira</t>
  </si>
  <si>
    <t>1671_Prestación de servicios personales para realizar actividades de digitalizacion y generacion de productos resultantes del proceso de conservacion catastral de la direccion territorial Guajira.</t>
  </si>
  <si>
    <t>1672_Prestación de servicios profesionales para realizar las actividades en levantamientos topograficos e informaciópn geografica de acuerdo a la asignación y especificaciones técnicas establecidas por el IGAC a cargo de la Dirección Territorial Guajira</t>
  </si>
  <si>
    <t>1673_Prestación de servicios personales para desarrollar actividades de soporte informático relacionados con la gestión de software, hardware e infraestructura tecnológica y mesa de ayuda de la Direccion Territorial Guajira</t>
  </si>
  <si>
    <t>1674_Prestación de servicios profesionales para realizar avalúos a bienes inmuebles urbanos y rurales requeridos en la dirección territorial  Guajira.</t>
  </si>
  <si>
    <t xml:space="preserve">1675_Prestacion de servicios peronales para realizar actividades de reconocimiento predial urbano y rural para la atencion de tramites de restitucion de tierras y de los procesos catastrales de la direccion territorial guajira. </t>
  </si>
  <si>
    <t>1676_Prestación de servicios profesionales para realizar actividades de apoyo al proceso de restitucion de tierras en la Dirección Territorial Guajira</t>
  </si>
  <si>
    <t>1677_Prestación de servicios personales para realizar actividades de apoyo tecnico al proceso de restitucion de tierras en la Dirección Territorial Guajira</t>
  </si>
  <si>
    <t>1678_Prestación de servicios personales para realizar actividades de reconocimiento predial urbano y rural en el trámite de mutaciones en campo y oficina dentro del proceso de conservación catastral de la territorial Magdalena</t>
  </si>
  <si>
    <t>1679_Prestación de servicios personales para realizar actividades de digitalización, depuracion y generación de productos de la información catastral dentro del proceso conservación catastral en la Territorial Magdalena</t>
  </si>
  <si>
    <t>1680_Prestación de servicios de apoyo a la gestión en ventanilla para atención al público del proceso de conservación catastral en la Dirección Territorial Magdalena</t>
  </si>
  <si>
    <t>1681_Prestación de servicios de apoyo a la gestión para realizar actividades dentro del proceso de gestion catastral en la Dirección Territorial Magdalena</t>
  </si>
  <si>
    <t>1682_Prestación de servicios personales para realizar actividades de atencion y control de tramites dentro del proceso de gestion catastral en la Dirección Territorial Magdalena</t>
  </si>
  <si>
    <t>1683_Prestación de servicios personales para realizar actividades de consolidador SIG  para el control de la digitalización, depuracion y administracion de las bases cartograficas de la información catastral dentro del proceso conservación catastral en la Territorial Magdalena</t>
  </si>
  <si>
    <t>1684_Prestación de servicios personales para realizar actividades en topografía, consistentes en realizar los levantamientos planímetros georreferenciados de manzanas y predios, utilizando estación total y GPS submétrico de alta precisión cumpliendo con las normas técnicas establecidas por el IGAC dentro del proceso restitución de tierras a cargo de la Territorial Magdalena</t>
  </si>
  <si>
    <t>1685_Prestación de servicios profesionales para apoyar requerimientos del trámite administrativo, judicial y el postfallo del proceso de restitución de tierras en el marco de la ley 1448 de 2011 y la política integral a víctimas en la Territorial Magdalena</t>
  </si>
  <si>
    <t>1686_Prestación de servicios personales para adelantar actividades de reconocimiento predial urbano y rural, en atención a los requerimientos administrativos y judiciales del proceso de restitución de tierras, resguardos y política integral y de reparación de víctimas a cargo de la Dirección Territorial Magdalena</t>
  </si>
  <si>
    <t>1687_Prestación de servicios de apoyo a la gestión para realizar actividades en atención a los requerimientos administrativos y judiciales del proceso de restitución de tierras, resguardos y política integral y de reparación de víctimas a cargo de la Dirección Territorial Magdalena</t>
  </si>
  <si>
    <t>1688_Prestación de servicios profesionales para realizar avalúos comerciales a bienes inmuebles urbanos y rurales para la Dirección Territorial Magdalena</t>
  </si>
  <si>
    <t>1689_Prestación de servicios personales para el seguimiento y control de las actividades catastrales a cargo de la dirección territorial Meta del IGAC.</t>
  </si>
  <si>
    <t>1690_Prestación de servicios personales para realizar actividades administrativas y de apoyo  en la Territorial Meta.</t>
  </si>
  <si>
    <t>1691_Prestación de servicios personales para ejecutar actividades de reconocimiento predial en el area urbana y rural dentro de los procesos catastrales a cargo de la Territorial Meta del IGAC</t>
  </si>
  <si>
    <t>1692_Prestación de servicios profesionales para llevar a cabo los levantamientos topográficos requeridos dentro de los trámites y procesos catastrales competencia de la Dirección Territorial Meta del IGAC</t>
  </si>
  <si>
    <t>1693_Prestación de servicios profesionales para realizar digitalización y generación de productos en los procesos catastrales que son competencia de la Territorial Meta</t>
  </si>
  <si>
    <t>1694_Prestación de servicios profesionales para realizar la edición, depuración y consolidación de los productos cartográficos requeridos para el componente geográfico en los procesos catastrales a cargo de la Territorial Meta.</t>
  </si>
  <si>
    <t>1695_Prestación de servicios profesionales para desarrollar actividades de soporte informático relacionados con la gestión de software, hardware e infraestructura tecnológica requeridas  en la Direccion Territorial Meta</t>
  </si>
  <si>
    <t xml:space="preserve">1696_Prestación de servicios profesionales juridicos en apoyo del proceso de conservación catastral a cargo de la Territorial Meta del IGAC. </t>
  </si>
  <si>
    <t>1697_Prestación de servicios profesionales para realizar actividades jurídicas en los procesos de restitución de tierras que son competencia de la Dirección Territorial Meta.</t>
  </si>
  <si>
    <t>1698_Prestación de servicios profesionales para realizar actividades jurídicas y administrativas  en los procesos de restitución de tierras y demás procesos de las areas misionales y de apoyo que son competencia de la Dirección Territorial Meta.</t>
  </si>
  <si>
    <t>1699_Prestación de servicios personales para realizar actividades de reconocimiento predial en los procesos de restitución de tierras competencia de la Dirección Territorial Meta.</t>
  </si>
  <si>
    <t xml:space="preserve">1700_Prestación de servicios personales para realizar actividades de apoyo administrativo en los procesos de restitución de tierras que en el marco de la ley 1448 de 2011 son competencia de la Territorial Meta del IGAC. </t>
  </si>
  <si>
    <t>1701_Prestación de servicios profesionales para realizar avalúos a bienes inmuebles urbanos y rurales requeridos en la Dirección Territorial Meta.</t>
  </si>
  <si>
    <t>1702_Prestacion de servicios personales para realizar las actividades de apoyo en la asignación, control y seguimiento a los trámites como resultado del proceso de conservación  catastral  en la Dirección Territorial Nariño.</t>
  </si>
  <si>
    <t>1703_Prestación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t>
  </si>
  <si>
    <t>1704_Prestación de servicios de apoyo a la gestión para realizar actividades de reconocimiento predial urbano y rural para la atención de trámites de los municipios del Departamentos de Nariño y Putumayo dentro del proceso conservación catastral en la Territorial Nariño.</t>
  </si>
  <si>
    <t>1705_Prestación de servicios personales para realizar actividades de apoyo a la gestión como auxiliar en los procesos catastrales en la dirección territorial Nariño.</t>
  </si>
  <si>
    <t>1706_Prestación de servicios personales para realizar actividades de  apoyo operativo dentro del proceso conservación catastral en el municipio de Puert Asís departamento del Putumayo - Territorial Nariño</t>
  </si>
  <si>
    <t xml:space="preserve">1707_Prestación de servicios personales para realizar actividades de apoyo operativo a la gestión en los procesos catastrales de la Dirección Territorial Nariño.  </t>
  </si>
  <si>
    <t>1708_Prestación de servicios profesionales para realizar actividades de control y aprobación de calidad de la digitalización de la información catastral realizada en la Territorial Nariño con el fin de consolidar la base de datos geografica catastral, de acuerdo a la asignación y especificaciones técnicas establecidas por el IGAC.</t>
  </si>
  <si>
    <t>1709_Prestación de servicios profesionales a la gestión para apoyar en el control de calidad y realizar actividades de digitalización, depuracion y generación de productos de la información catastral dentro del proceso conservación catastral  de los municipios adscritos a  la Territorial Nariño.</t>
  </si>
  <si>
    <t>1710_Prestación de servicios personales  para realizar actividades de apoyo técico en  sistemas y al soporte informático o mesa de ayuda de  la Territorial Nariño</t>
  </si>
  <si>
    <t>1711_Prestar servicios personales en labores de ejecución, modificación  y/o control de calidad de levantamientos topográficos realizados en la atención de los  tramites  de conservación catastral en la Direrección Territorial Nariño.</t>
  </si>
  <si>
    <t>1712_Prestación de servicios personales para adelantar actividades de  control de calidad de oficina, de la conservación catastral en el departamento de Putumayo - Territorial Nariño</t>
  </si>
  <si>
    <t>1713_Prestación de servicios de apoyo a la gestión para realizar actividades de reconocimiento predial urbano y rural para la atención de trámites en los municipios del departamento del  Putumayo adscritos a la Territorial Nariño dentro del proceso de conservación catastral.</t>
  </si>
  <si>
    <t>1714_Prestación de servicios personales para realizar actividades de  apoyo operativo dentro del proceso conservación catastral de los municipios del departamento del Putumayo adscritos a la territorial Territorial Nariño.</t>
  </si>
  <si>
    <t>1715_Prestación de servicios profesionales para apoyar requerimientos de los trámites administrativo, judicial y el postfallo del proceso de restitución de tierras en el marco de la ley 1448 de 2011 y la política integral a víctimas en el departamento de Nariño y apoyar los requerimientos de la Territorial Nariño en, Tutelas, Ley 1561 y gestión catastral.</t>
  </si>
  <si>
    <t>1716_Prestación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t>
  </si>
  <si>
    <t>1717_Prestación de servicios personales  para el apoyo operativo a las solicitudes realizadas en el marco de la política integral de reparación a víctimas y restitución de tierras y conservación en la Territorial Nariño correspondientes al departamento del Putumayo.</t>
  </si>
  <si>
    <t>1718_Prestación de servicios personales  para el apoyo operativo a las solicitudes realizadas en el marco de la política integral de reparación a víctimas y restitución de tierras y conservación en la Territorial Nariño.</t>
  </si>
  <si>
    <t>1719_Prestación de servicios personales para realizar actividades de apoyo operativo en los procesos catastrales en la dirección territorial Nariño.</t>
  </si>
  <si>
    <t>1720_Prestación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t>
  </si>
  <si>
    <t>1721_Prestación de servicios de apoyo a la gestión para adelantar actividades de reconocimiento predial urbano y rural, en el departamentos de Putumayo, en atención a los requerimientos administrativos y judiciales del proceso de restitución de tierras y la política integral a víctimas, en la dirección Territorial Nariño</t>
  </si>
  <si>
    <t>1722_Prestación de servicios profesionales para realizar avalúos a bienes inmuebles urbanos y rurales requeridos en la Dirección Territorial Nariño.</t>
  </si>
  <si>
    <t>1723_Prestación de servicios profesionales para realizar control de calidad a los avalúos a bienes inmuebles urbanos y rurales realizados en la Dirección Territorial Nariño</t>
  </si>
  <si>
    <t>1724_Prestación de servicio profesionales para impulsar y apoyar las diversas actividades jurídicas llevadas a cabo en el proceso de conservación catastral en la Dirección Territorial Norte de Santander vigencia 2024.</t>
  </si>
  <si>
    <t>1725_Prestación de servicios personales como reconocedor predial Junior, para realizar actividades de reconocimiento predial urbano y rural para la atención de trámites catastrales de la dirección territorial Norte de Santander vigencia 2024</t>
  </si>
  <si>
    <t>1726_Prestación de servicios personales para desarrollar las actividades de control y validación de trámites catastrales tanto de oficina como de terreno, en el marco del proceso de gestión catastral en la Dirección Territorial Norte de Santander vigencia 2024</t>
  </si>
  <si>
    <t>1727_Prestación de servicios personales para la gestión y atención de incidencias y/o requerimientos, en sistemas informáticos, incluyendo los presentados por los usuarios del Sistema Nacional Catastral (SNC) en la Dirección Territorial Norte de Santander vigencia 2024</t>
  </si>
  <si>
    <t>1728_Prestación de servicios personales para llevar a cabo actividades de apoyo operativo en el proceso de conservación catastral de la Dirección Territorial Norte de Santander vigencia 2024</t>
  </si>
  <si>
    <t>1729_Prestación de servicios personales para llevar a cabo actividades de digitalización de información catastral y la elaboración de productos catastrales en la Dirección Territorial Norte de Santander vigencia 2024</t>
  </si>
  <si>
    <t>1730_Prestación de servicios personales para llevar a cabo las actividades de control y aprobación de la calidad de la digitalización de la información catastral realizada por la Dirección Territorial Norte de Santander, con el fin de consolidar la base de datos geográfica catastral de acuerdo a la asignación y especificaciones técnicas establecidas por el IGAC vigencia 2024</t>
  </si>
  <si>
    <t>1731_Prestación de servicios personales para llevar a cabo actividades de apoyo jurídico y operativo en la política de atención y reparación integral a las víctimas en la Dirección Territorial Norte de Santander.</t>
  </si>
  <si>
    <t>1732_Prestación de servicios personales para llevar a cabo actividades de apoyo operativo en la política de atención y reparación integral a las víctimas en la Dirección Territorial Norte de Santander.</t>
  </si>
  <si>
    <t>1733_Prestación de servicios profesionales para realizar avalúos comerciales en la Dirección Territorial Norte de Santander en la vigencia 2024</t>
  </si>
  <si>
    <t>1734_Prestación de servicios personales para llevar a cabo actividades de apoyo operativo en el proceso de avalúos comerciales en la Dirección Territorial Norte de Santander.</t>
  </si>
  <si>
    <t>2618 - Dirección Territorial Quindío</t>
  </si>
  <si>
    <t>1735_Prestación de servicios personales como digitalizador, ajustes cartograficos, depuracion y geneacion de productos  en los procesos catastrales y operadores judiciales en la Dirección territorial Quindío.</t>
  </si>
  <si>
    <t>1736_Prestación de servicios personales para realizar actividades de  apoyo oficina y terreno a la gestión como auxiliar en los procesos catastrales en la Dirección Territorial Quindío.</t>
  </si>
  <si>
    <t>1737_Prestación de servicios personales para realizar actividades de reconocimiento predial urbano y rural para la atención de trámites en los procesos catastrales en la Dirección Territorial Quindío.</t>
  </si>
  <si>
    <t>1738_Prestación de servicios personales, para realizar actividades en el área de conservación, tales como avisos notificaciones y atención y orientación al ciudadano en la Dirección Territorial Quindío</t>
  </si>
  <si>
    <t xml:space="preserve">1739_Prestación de servicios profesionales para la atención de trámites catastrales con fines registrales, PQRS, proyección y revisión de actos administrativos de la Dirección Territorial Quindío </t>
  </si>
  <si>
    <t>1740_Prestación de servicios personales para realizar  avaluos comerciales a nivel nacional de los bienes urbanos y rurales, revisión de autoestimaciones y modificación de estrudios de zonas fisicas y geoeconomicas  en los procesos catastrales y operadores judiciales en la Dirección territorial Quindío.</t>
  </si>
  <si>
    <t>1741_Prestación de servicios personales para realizar actividades de reconocimiento predial urbano y rural para la atención de trámites en los procesos catastrales de la Dirección Territorial Risaralda</t>
  </si>
  <si>
    <t>1742_Prestación de servicios personales para realizar actividades de apoyo a la gestión en los procesos catastrales en la Dirección Territorial Risaralda</t>
  </si>
  <si>
    <t>1743_Prestación de servicios personales para realizar actividades de gestión de archivos en los procesos catastrales en la dirección territorial Risaralda</t>
  </si>
  <si>
    <t>1744_Prestación de servicios personales para realizar actividades de digitalización de la información derivada del proceso de conservación catastral en la Direccion Territorial Risaralda</t>
  </si>
  <si>
    <t>1745_Prestación de servicios personales para realizar actividades de digitalización de la información en los procesos catastrales en la Direccion Territorial Risaralda</t>
  </si>
  <si>
    <t>1746_Prestación de servicios profesionales para apoyar los requerimientos jurídicos en los procesos catastrales en la Dirección territorial Risaralda</t>
  </si>
  <si>
    <t>1747_Prestación de servicios personales para adelantar actividades de apoyo para la atención a los requerimientos administrativos y judiciales del proceso de restitución de tierras en la Dirección Territorial Risaralda</t>
  </si>
  <si>
    <t>1748_Prestación de servicios personales para el seguimiento a los procesos judiciales y solicitudes en el marco de la política integral de reparación a victimas en la Dirección Territorial Risaralda</t>
  </si>
  <si>
    <t>1749_Prestación de servicios profesionales para realizar avalúos comerciales a bienes inmuebles urbanos y rurales a cargo de la Dirección Territorial Risaralda</t>
  </si>
  <si>
    <t>1750_Prestación de servicios personales como reconocedor predial integral para realizar actividades de reconocimiento predial  urbano y rural para la atención de trámites en los procesos catastrales de la Dirección Territorial Santander</t>
  </si>
  <si>
    <t>1751_Prestación de servicios profesionales como reconocedor junior para realizar actividades de reconocimiento predial  urbano y rural para la atención de trámites en los procesos catastrales de la Dirección Territorial Santander</t>
  </si>
  <si>
    <t>1752_Prestacion de servicios personales para realizar las actividades de digitalización, control y aprobacion a la calidad de la informacion catastral, realizada por la Direccion Territorial de Santander con el fin de consolidar la base de datos gegrafica catastral de acuerdo a la asignacion y especificaciones tecnicas establecidas por el IGAC</t>
  </si>
  <si>
    <t>1753_Prestacion de servicios para realizar actividades de apoyo a la gestion en los procesos catastrales en la Direccion Territorial de Santander</t>
  </si>
  <si>
    <t>1754_Prestacion de servicios para realizar las actividades como auxiliar a los tramites como resultado del proceso de conservacion catastral en la Direccion Territorial de Santander</t>
  </si>
  <si>
    <t>1755_Prestacion de servicios personales como digitalizador y apoyo en parte técnica de estudios topográficos en los procesos catastrales en la Direccion Territorial de Santander</t>
  </si>
  <si>
    <t>1756_Prestacion de sevicios profesionales en  labores de ejecucion, modificacion y/o control de calidad de zonas homogeneas en la atencion de tramites de conservacion catastral en la Direccion Territorial de Santander</t>
  </si>
  <si>
    <t>1757_Prestacion de servicios personales  para desarrollar actividades de soporte informático, relacionados con la gestion de software, hardware e infraestructura tecnológica y mesa de ayuda  en la Direccion Territorial de Santander</t>
  </si>
  <si>
    <t>1758_Prestación de servicios profesionales para avalúos en la atención de trámites en los procesos catastrales de la Dirección Territorial Santander</t>
  </si>
  <si>
    <t>1759_Prestacion de servicios profesionales con el fin de mantener la atención oportuna a las solicitudes recibidas por parte del IGAC, en el marco del cumplimiento de la política de Atención y Reparación Integral de Victimas, Restitución de Tierras y los procesos de regularización de la propiedad, catastrales y de contratación a cargo de la Dirección Territorial Santander</t>
  </si>
  <si>
    <t>1760_Prestación de servicios personales como reconocedor predial, con el fin de mantener la atención oportuna a las solicitudes recibidas por parte del IGAC, en el marco del cumplimiento de la política de atención y reparación integral de víctimas, Restitución de Tierras y los procesos de regularización de la propiedad a cargo de la Dirección Territorial Santander</t>
  </si>
  <si>
    <t>1761_Prestación de servicios personales para desarrollar actividades de soporte informático relacionados con la gestión de software, hardware e infraestructura tecnológica y mesa de ayuda en el SNC, en la Dirección Territorial Sucre.</t>
  </si>
  <si>
    <t>1762_Prestación de servicios personales como tecnico digitalizador en los procesos catastrales en la Direccion Territorial Sucre</t>
  </si>
  <si>
    <t>1763_Prestación de servicios personales para adelantar actividades de reconocimiento predial urbano y rural, en atención a los requerimientos administrativos y judiciales del proceso de restitución de tierras en la Dirección Territorial Sucre.</t>
  </si>
  <si>
    <t>1764_Prestación de servicios personales para realizar actividades de apoyo a la gestión como auxiliar en los procesos catastrales y gestión documental en la Dirección Territorial Sucre.</t>
  </si>
  <si>
    <t xml:space="preserve">1765_Prestación de servicios personales para realizar actividades de apoyo a la gestión en los procesos catastrales en la Dirección Territorial Sucre  </t>
  </si>
  <si>
    <t>1766_Prestación de servicios personales para realizar actividades de reconocimiento predial urbano y rural para la atención de trámites en los procesos catastrales de la Dirección Territorial Sucre.</t>
  </si>
  <si>
    <t>1767_Prestación de servicios profesionales de investigador de mercado dentro del proceso de conservaciòn catastral en la Dirección Territorial Sucre</t>
  </si>
  <si>
    <t>1768_Prestación de servicios profesionales para apoyar los requerimientos de la territorial Sucre en atención a los requerimientos juridicos y judiciales del proceso de restitución de tierras en la Dirección Territorial Sucre</t>
  </si>
  <si>
    <t>1769_Prestaciónde servicios de  auxiliar y apoyo a la gestión para realizar actividades de atencion a usuarios internos y externos dentro del proceso de Conservacion Catastral en la Dirección Territorial Sucre</t>
  </si>
  <si>
    <t>1770_Prestar servicios personales en labores de ejecución, modificación  y/o control de calidad de levantamientos topográficos realizados en la atención de  tramites  de conservación catastral en la Direrección Territorial Sucre.</t>
  </si>
  <si>
    <t>1771_Prestar servicios profesionales en labores de ejecución, modificación  y/o control de calidad de zonas homogéneas en la atención de  tramites  de avaluós comerciales de la Direrección Territorial Sucre.</t>
  </si>
  <si>
    <t>1772_Prestación de servicios profesionales para realizar las actividades de control y aprobación a la calidad de la digitalización de la información catastral, realizada por la dirección territorial Tolima con el fin de consolidar la base datos geográficas catastral de acuerdo a la asignación y especificaciones técnicas establecidas por el IGAC</t>
  </si>
  <si>
    <t>1773_Prestación de servicios personales para desarrollar actividades de soporte informático relacionados con la gestión de software, hardware e infraestructura tecnológica y mesa de ayuda en el SNC, en la Dirección territorial Tolima.</t>
  </si>
  <si>
    <t>1774_Prestar servicios profesionales en labores de ejecución, modificación  y/o control de calidad de zonas homogéneas en la ateción de  tramites  de conservación catastral en la Direrección Territorial</t>
  </si>
  <si>
    <t>1775_Prestar servicios en labores de ejecución, modificación  y/o control de calidad de levantamientos topográficos realizados en la atención de  tramites  de conservación catastral  y proyestos que se le asignen en la Direrección Territorial Tolma.</t>
  </si>
  <si>
    <t>1776_Prestación de servicios profesionales para apoyar y tramittar  los requerimientos  juridicos, judiciales,y de las IAS dentro del procesos catastrales en la Dirección Territorial Tolima.</t>
  </si>
  <si>
    <t xml:space="preserve">1777_Prestacion de servicios para realizar actividades de apoyo en la asignación, control y seguimiento a los trámites como resultado del proceso de conservación  catastral  en la Dirección territorial Tolima </t>
  </si>
  <si>
    <t>1778_Prestacion de servicios para realizar actividades de reconocimiento predial junior urbano y rural para la atención de trámites en los procesos catastrales de la Dirección Territorial Tolima.</t>
  </si>
  <si>
    <t xml:space="preserve">1779_Prestación de servicios como tecnico digitalizador en los procesos catastrales en la Direccion Territorial Tolima </t>
  </si>
  <si>
    <t>1780_Prestación de servicios personales para realizar actividades de apoyo en atencion a ventanilla dentro de la jornada estipulada al servicio público en la Dirección Territorial Tolima.</t>
  </si>
  <si>
    <t>1781_Prestación de servicios como auxiliar de apoyo en las actividades de  los procesos catastrales en la Dirección Territorial Tolima</t>
  </si>
  <si>
    <t>1782_Prestación de servicios profesionales para apoyar y atender los requerimientos de los trámites administrativos, judiciales y el post fallo del proceso de restitución de tierras en el marco de la ley 1448 de 2011 y la política integral a víctimas en la Dirección Territorial Tolima.</t>
  </si>
  <si>
    <t>1783_Prestación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t>
  </si>
  <si>
    <t>1784_Prestación de servicios personales para adelantar actividades de reconocimiento predial urbano y rural de forma integral en atención a los requerimientos administrativos y judiciales del proceso de Restitución de Tierras en la Dirección Territorial Tolima</t>
  </si>
  <si>
    <t>1785_Prestación de servicios personales para el apoyo a las solicitudes realizadas en el marco de la política integral de reparación a víctimas y restitución de tierras y conservación en la Dirección Territorial Tolima.</t>
  </si>
  <si>
    <t>1786_Prestación de servicios profesionales para realizar el control de calidad a los informes de avalúos comerciales, así como realizar avalúos a bienes inmuebles urbanos y rurales a cargo de la Dirección Territorial Tolima</t>
  </si>
  <si>
    <t>1787_Prestación de servicios profesionales para realizar avalúos comerciales a bienes inmuebles urbanos y rurales a cargo de la Dirección Territorial Tolima</t>
  </si>
  <si>
    <t>1788_Prestación de servicios personales para realizar actividades de reconocimiento predial urbano y rural para la atención de trámites en los procesos catastrales en la Dirección territorial Valle del Cauca.</t>
  </si>
  <si>
    <t>1789_Prestación de servicios personales para realizar actividades de reconocimiento predial urbano y rural para la atención de trámites en los procesos catastrales en la  Dirección Territorial Valle del Cauca.</t>
  </si>
  <si>
    <t>1790_Prestación de servicios de apoyo a la gestión como auxiliar en las actividades de reconocimiento urbano y rural en trámites de terreno y oficina de la Dirección territorial Valle del Cauca</t>
  </si>
  <si>
    <t>1791_Prestación de servicios profesionales para realizar las actividades digitalización de la información catastral geográfica de la Dirección Territorial Valle del Cauca.</t>
  </si>
  <si>
    <t>1792_Prestación de servicios profesionales para apoyar y realizar las actividades de digitalización de la información catastral geográfica de la Dirección Territorial Valle del Cauca.</t>
  </si>
  <si>
    <t>1793_Prestación de servicios como apoyo para desarrollar actividades de soporte informático y mesa de ayuda en el SNC en la dirección territorial Valle del Cauca.</t>
  </si>
  <si>
    <t>1794_Prestación de servicios personales para adelantar actividades de reconocimiento predial urbano y rural en atención a los requerimientos administrativos y judiciales del proceso de restitución de tierra en la Dirección territorial del Valle del Cauca.</t>
  </si>
  <si>
    <t>1795_Prestación de servicios de apoyo a la gestión como auxiliar en  atención a los requerimientos administrativos y judiciales  y  postfallo del proceso de restitución de tierra en la Dirección territorial del valle del Cauca.</t>
  </si>
  <si>
    <t xml:space="preserve">1796_Prestación de servicios profesionales para atender los requerimientos de  trámites adminstrativos, judiciales y  postfallo del proceso de restitución de tierras  en la Dirección  Territorial Valle del Cauca </t>
  </si>
  <si>
    <t>1797_Prestación de servicios profesionales para realizar avalúos comerciales de los bienes urbanos y rurales en la Dirección Territorial Valle del Cauca.</t>
  </si>
  <si>
    <t xml:space="preserve"> </t>
  </si>
  <si>
    <t>Buen día
Este es el ítem del PAA Asignado</t>
  </si>
  <si>
    <t xml:space="preserve">
Buen día
Este es el ítem del PAA Asignado. PENDIENTE ASIGNAR ABOGADO EN EL CUADRO DE CONTROL</t>
  </si>
  <si>
    <t>Servicios de consultoría de negocios y administración corporativa</t>
  </si>
  <si>
    <t>Auditorias interN/As</t>
  </si>
  <si>
    <t>Servicios de persoN/Al temporal</t>
  </si>
  <si>
    <t>Servicios para defensa o de derecho peN/Al</t>
  </si>
  <si>
    <t>Software de edición y creación de contenidos</t>
  </si>
  <si>
    <t>Servicios de comunicación masiva</t>
  </si>
  <si>
    <t>Actividades de ventas y promoción de negocios</t>
  </si>
  <si>
    <t>Servicios de planificación de reuniones</t>
  </si>
  <si>
    <t>Servicios legales sobre contratos</t>
  </si>
  <si>
    <t xml:space="preserve">Servicios secretariales o de administración de OFICINAs  </t>
  </si>
  <si>
    <t>Software de consultas y gestión de datos</t>
  </si>
  <si>
    <t>Agentes de viajes</t>
  </si>
  <si>
    <t>Software de manejo de documentos</t>
  </si>
  <si>
    <t>Software de bibliotecas</t>
  </si>
  <si>
    <t>Suministros de escritorio</t>
  </si>
  <si>
    <t>Transporte de pasajeros por carretera</t>
  </si>
  <si>
    <t>Servicios de sistemas de información geográfica (sig)</t>
  </si>
  <si>
    <t>Servicios de apoyo gerencial</t>
  </si>
  <si>
    <t>Servicio de abastecimiento de combustible para vehículos</t>
  </si>
  <si>
    <t>Servicios de asesoramiento sobre planificación estratégica</t>
  </si>
  <si>
    <t>Servicios de formación profesioN/Al en ingeniería</t>
  </si>
  <si>
    <t>Gerencia de proyectos</t>
  </si>
  <si>
    <t xml:space="preserve">Evaluación económica o FINANCIERA de proyectos </t>
  </si>
  <si>
    <t>Planificación o administración de proyectos</t>
  </si>
  <si>
    <t>Cartografía</t>
  </si>
  <si>
    <t>Asistencia FINANCIERA</t>
  </si>
  <si>
    <t>Servicios de seguros para estructuras y propiedades y posesiones</t>
  </si>
  <si>
    <t>Servicios de mantenimiento y reparación de aeroN/Aves</t>
  </si>
  <si>
    <t>Servicios de biblioteca o documentación</t>
  </si>
  <si>
    <t>Indicadores y reactivos</t>
  </si>
  <si>
    <t>Sistemas y equipo de apoyo para transporte aéreo</t>
  </si>
  <si>
    <t>Servicios de mantenimiento y reparación de vehículos</t>
  </si>
  <si>
    <t>Gabinetes de archivo o accesorios</t>
  </si>
  <si>
    <t>Mesas de dibujo</t>
  </si>
  <si>
    <t>Servicios de desinfección o desodorización</t>
  </si>
  <si>
    <t>Servicios de OFICINA</t>
  </si>
  <si>
    <t>Montacargas</t>
  </si>
  <si>
    <t>Centrifugadoras de laboratorio y accesorios</t>
  </si>
  <si>
    <t>Equipo de tamizaje para laboratorio</t>
  </si>
  <si>
    <t>AN/Alizadores de ionización de la llama</t>
  </si>
  <si>
    <t>Ropa de seguridad</t>
  </si>
  <si>
    <t>Servicio de mantenimiento o reparación de accesorios para tuberías</t>
  </si>
  <si>
    <t>Desinfección</t>
  </si>
  <si>
    <t>Mantenimiento de equipos de laboratorio</t>
  </si>
  <si>
    <t>Servicios de formación de recursos humanos para el sector  público</t>
  </si>
  <si>
    <t>Publicaciones impresas</t>
  </si>
  <si>
    <t>Cámaras</t>
  </si>
  <si>
    <t>Computadores</t>
  </si>
  <si>
    <t>Asistencia de OFICINA o administrativa temporal</t>
  </si>
  <si>
    <t>Necesidades de dotación de persoN/Al técnico temporal</t>
  </si>
  <si>
    <t>Necesidades de dotación de persoN/Al fiN/Anciero temporal</t>
  </si>
  <si>
    <t>Necesidades de dotación de persoN/Al jurídico temporal</t>
  </si>
  <si>
    <t xml:space="preserve">Servicios temporales de ingeniería  </t>
  </si>
  <si>
    <t>Software para OFICINAs</t>
  </si>
  <si>
    <t>Servicios de implementación de aplicaciones</t>
  </si>
  <si>
    <t>Servicios de sistemas y administración de componentes de sistemas</t>
  </si>
  <si>
    <t>Cable de telecomunicaciones</t>
  </si>
  <si>
    <t>Servicio de instalación o mantenimiento o reparación de aires acondicioN/Ados</t>
  </si>
  <si>
    <t>Servicios de internet</t>
  </si>
  <si>
    <t>Administración pública</t>
  </si>
  <si>
    <t>Servicios de formación profesioN/Al en derecho</t>
  </si>
  <si>
    <t>Petróleo y Destilados</t>
  </si>
  <si>
    <t>Servicios de limpieza y mantenimiento de edificios generales y de OFICINAs</t>
  </si>
  <si>
    <t>Arrendamiento de instalaciones comerciales o industriales</t>
  </si>
  <si>
    <t>Gestión de eventos</t>
  </si>
  <si>
    <t>Seguro de automóviles o camiones</t>
  </si>
  <si>
    <t>Centros o servicios móviles de atención de salud</t>
  </si>
  <si>
    <t>Servicios de administración de salud</t>
  </si>
  <si>
    <t>Servicios de compra de vestuario</t>
  </si>
  <si>
    <t>Servicios de apoyo para la construcción</t>
  </si>
  <si>
    <t>Servicios de mantenimiento de ascensores</t>
  </si>
  <si>
    <t>Servicios de envío, recogida o entrega de correo</t>
  </si>
  <si>
    <t>Mantenimiento y soporte de software</t>
  </si>
  <si>
    <t>Formación o desarrollo laboral</t>
  </si>
  <si>
    <t>Análisis de cadeN/As de suministro o servicios de reingeniería</t>
  </si>
  <si>
    <t>Servicios de asesoramiento sobre tecnologías de la información</t>
  </si>
  <si>
    <t>Arquitectura de sistemas</t>
  </si>
  <si>
    <t>Servicio de asesoramiento para la  gestión de riesgo</t>
  </si>
  <si>
    <t>Servicios de asesoramiento sobre  inteligencia empresarial</t>
  </si>
  <si>
    <t>Servicios de administración de flotas</t>
  </si>
  <si>
    <t>Previsión de precios de las mercancías</t>
  </si>
  <si>
    <t>2500.1.1.3.29</t>
  </si>
  <si>
    <t>2500.1.1.3.30</t>
  </si>
  <si>
    <t>2500.1.1.3.31</t>
  </si>
  <si>
    <t>2500.1.1.3.32</t>
  </si>
  <si>
    <t>2500.1.1.3.33</t>
  </si>
  <si>
    <t>2500.1.1.3.34</t>
  </si>
  <si>
    <t>2500.1.1.3.35</t>
  </si>
  <si>
    <t>2500.1.1.3.36</t>
  </si>
  <si>
    <t>2500.1.1.3.37</t>
  </si>
  <si>
    <t>2500.1.1.3.38</t>
  </si>
  <si>
    <t>2500.1.1.3.39</t>
  </si>
  <si>
    <t>2500.1.1.3.40</t>
  </si>
  <si>
    <t>2500.1.1.3.41</t>
  </si>
  <si>
    <t>2500.1.1.3.42</t>
  </si>
  <si>
    <t>2500.1.1.3.43</t>
  </si>
  <si>
    <t>2500.1.1.3.44</t>
  </si>
  <si>
    <t>2500.1.1.3.45</t>
  </si>
  <si>
    <t>2500.1.1.3.46</t>
  </si>
  <si>
    <t>2500.1.1.3.47</t>
  </si>
  <si>
    <t>2500.1.1.3.48</t>
  </si>
  <si>
    <t>2500.1.1.3.49</t>
  </si>
  <si>
    <t>2500.1.1.3.50</t>
  </si>
  <si>
    <t>2500.1.1.3.51</t>
  </si>
  <si>
    <t>2500.1.1.3.52</t>
  </si>
  <si>
    <t>2500.1.1.3.53</t>
  </si>
  <si>
    <t>2500.1.1.3.54</t>
  </si>
  <si>
    <t>2500.1.1.3.55</t>
  </si>
  <si>
    <t>2500.1.1.3.56</t>
  </si>
  <si>
    <t>2500.1.1.3.57</t>
  </si>
  <si>
    <t>2500.1.1.3.58</t>
  </si>
  <si>
    <t>2500.1.1.3.59</t>
  </si>
  <si>
    <t>2500.1.1.3.60</t>
  </si>
  <si>
    <t>2500.1.1.3.61</t>
  </si>
  <si>
    <t>2500.1.1.3.62</t>
  </si>
  <si>
    <t>2500.1.1.3.63</t>
  </si>
  <si>
    <t>2500.1.1.3.64</t>
  </si>
  <si>
    <t>2500.1.1.3.65</t>
  </si>
  <si>
    <t>2500.1.1.3.66</t>
  </si>
  <si>
    <t>2500.1.1.3.67</t>
  </si>
  <si>
    <t>2500.1.1.3.68</t>
  </si>
  <si>
    <t>2500.1.1.3.69</t>
  </si>
  <si>
    <t>2500.1.1.3.70</t>
  </si>
  <si>
    <t>2500.1.1.3.71</t>
  </si>
  <si>
    <t>2500.1.1.3.72</t>
  </si>
  <si>
    <t>2500.1.1.3.73</t>
  </si>
  <si>
    <t>2500.1.1.3.74</t>
  </si>
  <si>
    <t>2500.1.1.3.75</t>
  </si>
  <si>
    <t>2500.1.1.3.76</t>
  </si>
  <si>
    <t>2500.1.1.3.77</t>
  </si>
  <si>
    <t>2500.1.1.3.78</t>
  </si>
  <si>
    <t>2500.1.1.3.79</t>
  </si>
  <si>
    <t>2500.1.1.3.80</t>
  </si>
  <si>
    <t>2500.1.1.3.81</t>
  </si>
  <si>
    <t>2500.1.1.3.82</t>
  </si>
  <si>
    <t>2500.1.1.3.83</t>
  </si>
  <si>
    <t>2500.1.1.3.84</t>
  </si>
  <si>
    <t>2500.1.1.3.85</t>
  </si>
  <si>
    <t>2500.1.1.3.86</t>
  </si>
  <si>
    <t>2500.1.1.3.87</t>
  </si>
  <si>
    <t>2500.1.1.3.88</t>
  </si>
  <si>
    <t>2500.1.1.3.89</t>
  </si>
  <si>
    <t>2500.1.1.3.90</t>
  </si>
  <si>
    <t>2500.1.1.3.91</t>
  </si>
  <si>
    <t>2500.1.1.3.92</t>
  </si>
  <si>
    <t>2500.1.1.3.93</t>
  </si>
  <si>
    <t>2500.1.1.3.94</t>
  </si>
  <si>
    <t>2500.1.1.3.95</t>
  </si>
  <si>
    <t>2500.1.1.3.96</t>
  </si>
  <si>
    <t>2500.1.1.3.97</t>
  </si>
  <si>
    <t>2500.1.1.3.98</t>
  </si>
  <si>
    <t>2500.1.1.3.99</t>
  </si>
  <si>
    <t>2500.1.1.3.100</t>
  </si>
  <si>
    <t>2500.1.1.3.101</t>
  </si>
  <si>
    <t>2500.1.1.3.102</t>
  </si>
  <si>
    <t>2500.1.1.3.103</t>
  </si>
  <si>
    <t>2500.1.1.3.104</t>
  </si>
  <si>
    <t>2500.1.1.3.105</t>
  </si>
  <si>
    <t>2500.1.1.3.106</t>
  </si>
  <si>
    <t>2500.1.1.3.107</t>
  </si>
  <si>
    <t>2500.1.1.3.108</t>
  </si>
  <si>
    <t>2500.1.1.3.109</t>
  </si>
  <si>
    <t>2500.1.1.3.110</t>
  </si>
  <si>
    <t>2500.1.1.3.111</t>
  </si>
  <si>
    <t>2500.1.1.3.112</t>
  </si>
  <si>
    <t>2500.1.1.3.113</t>
  </si>
  <si>
    <t>2500.1.1.3.114</t>
  </si>
  <si>
    <t>2500.1.1.3.115</t>
  </si>
  <si>
    <t>2500.1.1.3.116</t>
  </si>
  <si>
    <t>2500.1.1.3.117</t>
  </si>
  <si>
    <t>2500.1.1.3.118</t>
  </si>
  <si>
    <t>2500.1.1.3.119</t>
  </si>
  <si>
    <t>2500.1.1.3.120</t>
  </si>
  <si>
    <t>2500.1.1.3.121</t>
  </si>
  <si>
    <t>2500.1.1.3.122</t>
  </si>
  <si>
    <t>2500.1.1.3.123</t>
  </si>
  <si>
    <t>2500.1.1.3.124</t>
  </si>
  <si>
    <t>2500.1.1.3.125</t>
  </si>
  <si>
    <t>2500.1.1.3.126</t>
  </si>
  <si>
    <t>2500.1.1.3.127</t>
  </si>
  <si>
    <t>2500.1.1.3.128</t>
  </si>
  <si>
    <t>2500.1.1.3.129</t>
  </si>
  <si>
    <t>2500.1.1.3.130</t>
  </si>
  <si>
    <t>2500.1.1.3.131</t>
  </si>
  <si>
    <t>2500.1.1.3.132</t>
  </si>
  <si>
    <t>2500.1.1.3.133</t>
  </si>
  <si>
    <t>2500.1.1.3.134</t>
  </si>
  <si>
    <t>2500.1.1.3.135</t>
  </si>
  <si>
    <t>2500.1.1.3.136</t>
  </si>
  <si>
    <t>2500.1.1.3.137</t>
  </si>
  <si>
    <t>2500.1.1.3.138</t>
  </si>
  <si>
    <t>2500.1.1.3.139</t>
  </si>
  <si>
    <t>2500.1.1.3.140</t>
  </si>
  <si>
    <t>2500.1.1.3.141</t>
  </si>
  <si>
    <t>2500.1.1.3.142</t>
  </si>
  <si>
    <t>2500.1.1.3.143</t>
  </si>
  <si>
    <t>2500.1.1.3.144</t>
  </si>
  <si>
    <t>2500.1.1.3.145</t>
  </si>
  <si>
    <t>2500.1.1.3.146</t>
  </si>
  <si>
    <t>2500.1.1.3.147</t>
  </si>
  <si>
    <t>2500.1.1.3.148</t>
  </si>
  <si>
    <t>2500.1.1.3.149</t>
  </si>
  <si>
    <t>2500.1.1.3.150</t>
  </si>
  <si>
    <t>2500.1.1.3.151</t>
  </si>
  <si>
    <t>2500.1.1.3.152</t>
  </si>
  <si>
    <t>2500.1.1.3.153</t>
  </si>
  <si>
    <t>2500.1.1.3.154</t>
  </si>
  <si>
    <t>2500.1.1.3.155</t>
  </si>
  <si>
    <t>2500.1.1.3.156</t>
  </si>
  <si>
    <t>2500.1.1.3.157</t>
  </si>
  <si>
    <t>2500.1.1.3.158</t>
  </si>
  <si>
    <t>2500.1.1.3.159</t>
  </si>
  <si>
    <t>2500.1.1.3.160</t>
  </si>
  <si>
    <t>2500.1.1.3.161</t>
  </si>
  <si>
    <t>2500.1.1.3.162</t>
  </si>
  <si>
    <t>2500.1.1.3.163</t>
  </si>
  <si>
    <t>2500.1.1.3.164</t>
  </si>
  <si>
    <t>2500.1.1.3.165</t>
  </si>
  <si>
    <t>2500.1.1.3.166</t>
  </si>
  <si>
    <t>2500.1.1.3.167</t>
  </si>
  <si>
    <t>2500.1.1.3.168</t>
  </si>
  <si>
    <t>2500.1.1.3.169</t>
  </si>
  <si>
    <t>2500.1.1.3.170</t>
  </si>
  <si>
    <t>2500.1.1.3.171</t>
  </si>
  <si>
    <t>2500.1.1.3.172</t>
  </si>
  <si>
    <t>2500.1.1.3.173</t>
  </si>
  <si>
    <t>2500.1.1.3.174</t>
  </si>
  <si>
    <t>2500.1.1.3.175</t>
  </si>
  <si>
    <t>2500.1.1.3.176</t>
  </si>
  <si>
    <t>2500.1.1.3.177</t>
  </si>
  <si>
    <t>2500.1.1.3.178</t>
  </si>
  <si>
    <t>2500.1.1.3.179</t>
  </si>
  <si>
    <t>2500.1.1.3.180</t>
  </si>
  <si>
    <t>2500.1.1.3.181</t>
  </si>
  <si>
    <t>2500.1.1.3.182</t>
  </si>
  <si>
    <t>2500.1.1.3.183</t>
  </si>
  <si>
    <t>2500.1.1.3.184</t>
  </si>
  <si>
    <t>2500.1.1.3.185</t>
  </si>
  <si>
    <t>2500.1.1.3.186</t>
  </si>
  <si>
    <t>2500.1.1.3.187</t>
  </si>
  <si>
    <t>2500.1.1.3.188</t>
  </si>
  <si>
    <t>2500.1.1.3.189</t>
  </si>
  <si>
    <t>2500.1.1.3.190</t>
  </si>
  <si>
    <t>2500.1.1.3.191</t>
  </si>
  <si>
    <t>2500.1.1.3.192</t>
  </si>
  <si>
    <t>2500.1.1.3.193</t>
  </si>
  <si>
    <t>2500.1.1.3.194</t>
  </si>
  <si>
    <t>2500.1.1.3.195</t>
  </si>
  <si>
    <t>2500.1.1.3.196</t>
  </si>
  <si>
    <t>2500.1.1.3.197</t>
  </si>
  <si>
    <t>2500.1.1.3.198</t>
  </si>
  <si>
    <t>2500.1.1.3.199</t>
  </si>
  <si>
    <t>2500.1.1.3.200</t>
  </si>
  <si>
    <t>2500.1.1.3.201</t>
  </si>
  <si>
    <t>2500.1.1.3.202</t>
  </si>
  <si>
    <t>2500.1.1.3.203</t>
  </si>
  <si>
    <t>2500.1.1.3.204</t>
  </si>
  <si>
    <t>2500.1.1.3.205</t>
  </si>
  <si>
    <t>2500.1.1.3.206</t>
  </si>
  <si>
    <t>2500.1.1.3.207</t>
  </si>
  <si>
    <t>2500.1.1.3.208</t>
  </si>
  <si>
    <t>2500.1.1.3.209</t>
  </si>
  <si>
    <t>2500.1.1.3.210</t>
  </si>
  <si>
    <t>2500.1.1.3.211</t>
  </si>
  <si>
    <t>2500.1.1.3.212</t>
  </si>
  <si>
    <t>2500.1.1.3.213</t>
  </si>
  <si>
    <t>2500.1.1.3.214</t>
  </si>
  <si>
    <t>2500.1.1.3.215</t>
  </si>
  <si>
    <t>2500.1.1.3.216</t>
  </si>
  <si>
    <t>2500.1.1.3.217</t>
  </si>
  <si>
    <t>2500.1.1.3.218</t>
  </si>
  <si>
    <t>2500.1.1.3.219</t>
  </si>
  <si>
    <t>2500.1.1.3.220</t>
  </si>
  <si>
    <t>2500.1.1.3.221</t>
  </si>
  <si>
    <t>2500.1.1.3.222</t>
  </si>
  <si>
    <t>2500.1.1.3.223</t>
  </si>
  <si>
    <t>2500.1.1.3.224</t>
  </si>
  <si>
    <t>2500.1.1.3.225</t>
  </si>
  <si>
    <t>2500.1.1.3.226</t>
  </si>
  <si>
    <t>2500.1.1.3.227</t>
  </si>
  <si>
    <t>2500.1.1.3.228</t>
  </si>
  <si>
    <t>2500.1.1.3.229</t>
  </si>
  <si>
    <t>2500.1.1.3.230</t>
  </si>
  <si>
    <t>2500.1.1.3.231</t>
  </si>
  <si>
    <t>2500.1.1.3.232</t>
  </si>
  <si>
    <t>2500.1.1.3.233</t>
  </si>
  <si>
    <t>2500.1.1.3.234</t>
  </si>
  <si>
    <t>2500.1.1.3.235</t>
  </si>
  <si>
    <t>2500.1.1.3.236</t>
  </si>
  <si>
    <t>2500.1.1.3.237</t>
  </si>
  <si>
    <t>2500.1.1.3.238</t>
  </si>
  <si>
    <t>2500.1.1.3.239</t>
  </si>
  <si>
    <t>2500.1.1.3.240</t>
  </si>
  <si>
    <t>2500.1.1.3.241</t>
  </si>
  <si>
    <t>2500.1.1.3.242</t>
  </si>
  <si>
    <t>2500.1.1.3.243</t>
  </si>
  <si>
    <t>2500.1.1.3.244</t>
  </si>
  <si>
    <t>2500.1.1.3.245</t>
  </si>
  <si>
    <t>2500.1.1.3.246</t>
  </si>
  <si>
    <t>2500.1.1.3.247</t>
  </si>
  <si>
    <t>2500.1.1.3.248</t>
  </si>
  <si>
    <t>2500.1.1.3.249</t>
  </si>
  <si>
    <t>2500.1.1.3.250</t>
  </si>
  <si>
    <t>2500.1.1.3.251</t>
  </si>
  <si>
    <t>2500.1.1.3.252</t>
  </si>
  <si>
    <t>2500.1.1.3.253</t>
  </si>
  <si>
    <t>2500.1.1.3.254</t>
  </si>
  <si>
    <t>2500.1.1.3.255</t>
  </si>
  <si>
    <t>2500.1.1.3.256</t>
  </si>
  <si>
    <t>2500.1.1.3.257</t>
  </si>
  <si>
    <t>2500.1.1.3.258</t>
  </si>
  <si>
    <t>2500.1.1.3.259</t>
  </si>
  <si>
    <t>2500.1.1.3.260</t>
  </si>
  <si>
    <t>2500.1.1.3.261</t>
  </si>
  <si>
    <t>2500.1.1.3.262</t>
  </si>
  <si>
    <t>2500.1.1.3.263</t>
  </si>
  <si>
    <t>2500.1.1.3.264</t>
  </si>
  <si>
    <t>2500.1.1.3.265</t>
  </si>
  <si>
    <t>2500.1.1.3.266</t>
  </si>
  <si>
    <t>2500.1.1.3.267</t>
  </si>
  <si>
    <t>2500.1.1.3.268</t>
  </si>
  <si>
    <t>2500.1.1.3.269</t>
  </si>
  <si>
    <t>2500.1.1.3.270</t>
  </si>
  <si>
    <t>2500.1.1.3.271</t>
  </si>
  <si>
    <t>2500.1.1.3.272</t>
  </si>
  <si>
    <t>2500.1.1.3.273</t>
  </si>
  <si>
    <t>2500.1.1.3.274</t>
  </si>
  <si>
    <t>2500.1.1.3.275</t>
  </si>
  <si>
    <t>2500.1.1.3.276</t>
  </si>
  <si>
    <t>2500.1.1.3.277</t>
  </si>
  <si>
    <t>2500.1.1.3.278</t>
  </si>
  <si>
    <t>2500.1.1.3.279</t>
  </si>
  <si>
    <t>2500.1.1.3.280</t>
  </si>
  <si>
    <t>2500.1.1.3.281</t>
  </si>
  <si>
    <t>2500.1.1.3.282</t>
  </si>
  <si>
    <t>2500.1.1.3.283</t>
  </si>
  <si>
    <t>2500.1.1.3.284</t>
  </si>
  <si>
    <t>2500.1.1.3.285</t>
  </si>
  <si>
    <t>2500.1.1.3.286</t>
  </si>
  <si>
    <t>2500.1.1.3.287</t>
  </si>
  <si>
    <t>2500.1.1.3.288</t>
  </si>
  <si>
    <t>2500.1.1.3.289</t>
  </si>
  <si>
    <t>2500.1.1.3.290</t>
  </si>
  <si>
    <t>2500.1.1.3.291</t>
  </si>
  <si>
    <t>2500.1.1.3.292</t>
  </si>
  <si>
    <t>2500.1.1.3.293</t>
  </si>
  <si>
    <t>2500.1.1.3.294</t>
  </si>
  <si>
    <t>2500.1.1.3.295</t>
  </si>
  <si>
    <t>2500.1.1.3.296</t>
  </si>
  <si>
    <t>2500.1.1.3.297</t>
  </si>
  <si>
    <t>2500.1.1.3.298</t>
  </si>
  <si>
    <t>2500.1.1.3.299</t>
  </si>
  <si>
    <t>2500.1.1.3.300</t>
  </si>
  <si>
    <t>2500.1.1.3.301</t>
  </si>
  <si>
    <t>2500.1.1.3.302</t>
  </si>
  <si>
    <t>2500.1.1.3.303</t>
  </si>
  <si>
    <t>2500.1.1.3.304</t>
  </si>
  <si>
    <t>2500.1.1.3.305</t>
  </si>
  <si>
    <t>2500.1.1.3.306</t>
  </si>
  <si>
    <t>2500.1.1.3.307</t>
  </si>
  <si>
    <t>2500.1.1.3.308</t>
  </si>
  <si>
    <t>2500.1.1.3.309</t>
  </si>
  <si>
    <t>2500.1.1.3.310</t>
  </si>
  <si>
    <t>2500.1.1.3.311</t>
  </si>
  <si>
    <t>2500.1.1.3.312</t>
  </si>
  <si>
    <t>2500.1.1.3.313</t>
  </si>
  <si>
    <t>2500.1.1.3.314</t>
  </si>
  <si>
    <t>2500.1.1.3.315</t>
  </si>
  <si>
    <t>2500.1.1.3.316</t>
  </si>
  <si>
    <t>2500.1.1.3.317</t>
  </si>
  <si>
    <t>2500.1.1.3.318</t>
  </si>
  <si>
    <t>2500.1.1.3.319</t>
  </si>
  <si>
    <t>2500.1.1.3.320</t>
  </si>
  <si>
    <t>2500.1.1.3.321</t>
  </si>
  <si>
    <t>2500.1.1.3.322</t>
  </si>
  <si>
    <t>2500.1.1.3.323</t>
  </si>
  <si>
    <t>2500.1.1.3.324</t>
  </si>
  <si>
    <t>2500.1.1.3.325</t>
  </si>
  <si>
    <t>2500.1.1.3.326</t>
  </si>
  <si>
    <t>2500.1.1.3.327</t>
  </si>
  <si>
    <t>2500.1.1.3.328</t>
  </si>
  <si>
    <t>2500.1.1.3.329</t>
  </si>
  <si>
    <t>2500.1.1.3.330</t>
  </si>
  <si>
    <t>2500.1.1.3.331</t>
  </si>
  <si>
    <t>2500.1.1.3.332</t>
  </si>
  <si>
    <t>2500.1.1.3.333</t>
  </si>
  <si>
    <t>2500.1.1.3.334</t>
  </si>
  <si>
    <t>2500.1.1.3.335</t>
  </si>
  <si>
    <t>2500.1.1.3.336</t>
  </si>
  <si>
    <t>2500.1.1.3.337</t>
  </si>
  <si>
    <t>2500.1.1.3.338</t>
  </si>
  <si>
    <t>2500.1.1.3.339</t>
  </si>
  <si>
    <t>2500.1.1.3.340</t>
  </si>
  <si>
    <t>2500.1.1.3.341</t>
  </si>
  <si>
    <t>2500.1.1.3.342</t>
  </si>
  <si>
    <t>2500.1.1.3.343</t>
  </si>
  <si>
    <t>2500.1.1.3.344</t>
  </si>
  <si>
    <t>2500.1.1.3.345</t>
  </si>
  <si>
    <t>2500.1.1.3.346</t>
  </si>
  <si>
    <t>2500.1.1.3.347</t>
  </si>
  <si>
    <t>2500.1.1.3.348</t>
  </si>
  <si>
    <t>2500.1.1.3.349</t>
  </si>
  <si>
    <t>2500.1.1.3.350</t>
  </si>
  <si>
    <t>2500.1.1.3.351</t>
  </si>
  <si>
    <t>2500.1.1.3.352</t>
  </si>
  <si>
    <t>2500.1.1.3.353</t>
  </si>
  <si>
    <t>2500.1.1.3.354</t>
  </si>
  <si>
    <t>2500.1.1.3.355</t>
  </si>
  <si>
    <t>2500.1.1.3.356</t>
  </si>
  <si>
    <t>2500.1.1.3.357</t>
  </si>
  <si>
    <t>2500.1.1.3.358</t>
  </si>
  <si>
    <t>2500.1.1.3.359</t>
  </si>
  <si>
    <t>2500.1.1.3.360</t>
  </si>
  <si>
    <t>2500.1.1.3.361</t>
  </si>
  <si>
    <t>2500.1.1.3.362</t>
  </si>
  <si>
    <t>2500.1.1.3.363</t>
  </si>
  <si>
    <t>2500.1.1.3.364</t>
  </si>
  <si>
    <t>2500.1.1.3.365</t>
  </si>
  <si>
    <t>2500.1.1.3.366</t>
  </si>
  <si>
    <t>2500.1.1.3.367</t>
  </si>
  <si>
    <t>2500.1.1.3.368</t>
  </si>
  <si>
    <t>2500.1.1.3.369</t>
  </si>
  <si>
    <t>2500.1.1.3.370</t>
  </si>
  <si>
    <t>2500.1.1.3.371</t>
  </si>
  <si>
    <t>2500.1.1.3.372</t>
  </si>
  <si>
    <t>2500.1.1.3.373</t>
  </si>
  <si>
    <t>2500.1.1.3.374</t>
  </si>
  <si>
    <t>2500.1.1.3.375</t>
  </si>
  <si>
    <t>2500.1.1.3.376</t>
  </si>
  <si>
    <t>2500.1.1.3.377</t>
  </si>
  <si>
    <t>2500.1.1.3.378</t>
  </si>
  <si>
    <t>2500.1.1.3.379</t>
  </si>
  <si>
    <t>2500.1.1.3.380</t>
  </si>
  <si>
    <t>2500.1.1.3.381</t>
  </si>
  <si>
    <t>2500.1.1.3.382</t>
  </si>
  <si>
    <t>2500.1.1.3.383</t>
  </si>
  <si>
    <t>2500.1.1.3.384</t>
  </si>
  <si>
    <t>2500.1.1.3.385</t>
  </si>
  <si>
    <t>2500.1.1.3.386</t>
  </si>
  <si>
    <t>2500.1.1.3.387</t>
  </si>
  <si>
    <t>2500.1.1.3.388</t>
  </si>
  <si>
    <t>2500.1.1.3.389</t>
  </si>
  <si>
    <t>2500.1.1.3.390</t>
  </si>
  <si>
    <t>2500.1.1.3.391</t>
  </si>
  <si>
    <t>2500.1.1.3.392</t>
  </si>
  <si>
    <t>2500.1.1.3.393</t>
  </si>
  <si>
    <t>2500.1.1.3.394</t>
  </si>
  <si>
    <t>2500.1.1.3.395</t>
  </si>
  <si>
    <t>2500.1.1.3.396</t>
  </si>
  <si>
    <t>2500.1.1.3.397</t>
  </si>
  <si>
    <t>2500.1.1.3.398</t>
  </si>
  <si>
    <t>2500.1.1.3.399</t>
  </si>
  <si>
    <t>2500.1.1.3.400</t>
  </si>
  <si>
    <t>2500.1.1.3.401</t>
  </si>
  <si>
    <t>2500.1.1.3.402</t>
  </si>
  <si>
    <t>2500.1.1.3.403</t>
  </si>
  <si>
    <t>2500.1.1.3.404</t>
  </si>
  <si>
    <t>2500.1.1.3.405</t>
  </si>
  <si>
    <t>2500.1.1.3.406</t>
  </si>
  <si>
    <t>2500.1.1.3.407</t>
  </si>
  <si>
    <t>2500.1.1.3.408</t>
  </si>
  <si>
    <t>2500.1.1.3.409</t>
  </si>
  <si>
    <t>2500.1.1.3.410</t>
  </si>
  <si>
    <t>2500.1.1.3.411</t>
  </si>
  <si>
    <t>2500.1.1.3.412</t>
  </si>
  <si>
    <t>2500.1.1.3.413</t>
  </si>
  <si>
    <t>2500.1.1.3.414</t>
  </si>
  <si>
    <t>2500.1.1.3.415</t>
  </si>
  <si>
    <t>2500.1.1.3.416</t>
  </si>
  <si>
    <t>2500.1.1.3.417</t>
  </si>
  <si>
    <t>2500.1.1.3.418</t>
  </si>
  <si>
    <t>2500.1.1.3.419</t>
  </si>
  <si>
    <t>2500.1.1.3.420</t>
  </si>
  <si>
    <t>2500.1.1.3.421</t>
  </si>
  <si>
    <t>2500.1.1.3.422</t>
  </si>
  <si>
    <t>2500.1.1.3.423</t>
  </si>
  <si>
    <t>2500.1.1.3.424</t>
  </si>
  <si>
    <t>2500.1.1.3.425</t>
  </si>
  <si>
    <t>2500.1.1.3.426</t>
  </si>
  <si>
    <t>2500.1.1.3.427</t>
  </si>
  <si>
    <t>2500.1.1.3.428</t>
  </si>
  <si>
    <t>2500.1.1.3.429</t>
  </si>
  <si>
    <t>2500.1.1.3.430</t>
  </si>
  <si>
    <t>2500.1.1.3.431</t>
  </si>
  <si>
    <t>2500.1.1.3.432</t>
  </si>
  <si>
    <t>2500.1.1.3.433</t>
  </si>
  <si>
    <t>2500.1.1.3.434</t>
  </si>
  <si>
    <t>2500.1.1.3.435</t>
  </si>
  <si>
    <t>2500.1.1.3.436</t>
  </si>
  <si>
    <t>2500.1.1.3.437</t>
  </si>
  <si>
    <t>2500.1.1.3.438</t>
  </si>
  <si>
    <t>2500.1.1.3.439</t>
  </si>
  <si>
    <t>2500.1.1.3.440</t>
  </si>
  <si>
    <t>2500.1.1.3.441</t>
  </si>
  <si>
    <t>2500.1.1.3.442</t>
  </si>
  <si>
    <t>2500.1.1.3.443</t>
  </si>
  <si>
    <t>2500.1.1.3.444</t>
  </si>
  <si>
    <t>2500.1.1.3.445</t>
  </si>
  <si>
    <t>2500.1.1.3.446</t>
  </si>
  <si>
    <t>2500.1.1.3.447</t>
  </si>
  <si>
    <t>2500.1.1.3.448</t>
  </si>
  <si>
    <t>2500.1.1.3.449</t>
  </si>
  <si>
    <t>2500.1.1.3.450</t>
  </si>
  <si>
    <t>2500.1.1.3.451</t>
  </si>
  <si>
    <t>2500.1.1.3.452</t>
  </si>
  <si>
    <t>2500.1.1.3.453</t>
  </si>
  <si>
    <t>2500.1.1.3.454</t>
  </si>
  <si>
    <t>2500.1.1.3.455</t>
  </si>
  <si>
    <t>2500.1.1.3.456</t>
  </si>
  <si>
    <t>2500.1.1.3.457</t>
  </si>
  <si>
    <t>2500.1.1.3.458</t>
  </si>
  <si>
    <t>2500.1.1.3.459</t>
  </si>
  <si>
    <t>2500.1.1.3.460</t>
  </si>
  <si>
    <t>2500.1.1.3.461</t>
  </si>
  <si>
    <t>2500.1.1.3.462</t>
  </si>
  <si>
    <t>2500.1.1.3.463</t>
  </si>
  <si>
    <t>2500.1.1.3.464</t>
  </si>
  <si>
    <t>2500.1.1.3.465</t>
  </si>
  <si>
    <t>2500.1.1.3.466</t>
  </si>
  <si>
    <t>2500.1.1.3.467</t>
  </si>
  <si>
    <t>2500.1.1.3.468</t>
  </si>
  <si>
    <t>2500.1.1.3.469</t>
  </si>
  <si>
    <t>2500.1.1.3.470</t>
  </si>
  <si>
    <t>2500.1.1.3.471</t>
  </si>
  <si>
    <t>2500.1.1.3.472</t>
  </si>
  <si>
    <t>2500.1.1.3.473</t>
  </si>
  <si>
    <t>2500.1.1.3.474</t>
  </si>
  <si>
    <t>2500.1.1.3.475</t>
  </si>
  <si>
    <t>2500.1.1.3.476</t>
  </si>
  <si>
    <t>2500.1.1.3.477</t>
  </si>
  <si>
    <t>2500.1.1.3.478</t>
  </si>
  <si>
    <t>2500.1.1.3.479</t>
  </si>
  <si>
    <t>2500.1.1.3.480</t>
  </si>
  <si>
    <t>2500.1.1.3.481</t>
  </si>
  <si>
    <t>2500.1.1.3.482</t>
  </si>
  <si>
    <t>2500.1.1.3.483</t>
  </si>
  <si>
    <t>2500.1.1.3.484</t>
  </si>
  <si>
    <t>2500.1.1.3.485</t>
  </si>
  <si>
    <t>2500.1.1.3.486</t>
  </si>
  <si>
    <t>2500.1.1.3.487</t>
  </si>
  <si>
    <t>2500.1.1.3.488</t>
  </si>
  <si>
    <t>2500.1.1.3.489</t>
  </si>
  <si>
    <t>2500.1.1.3.490</t>
  </si>
  <si>
    <t>2500.1.1.3.491</t>
  </si>
  <si>
    <t>2500.1.1.3.492</t>
  </si>
  <si>
    <t>2500.1.1.3.493</t>
  </si>
  <si>
    <t>2500.1.1.3.494</t>
  </si>
  <si>
    <t>2500.1.1.3.495</t>
  </si>
  <si>
    <t>2500.1.1.3.496</t>
  </si>
  <si>
    <t>2500.1.1.3.497</t>
  </si>
  <si>
    <t>2500.1.1.3.498</t>
  </si>
  <si>
    <t>2500.1.1.3.499</t>
  </si>
  <si>
    <t>2500.1.1.3.500</t>
  </si>
  <si>
    <t>2500.1.1.3.501</t>
  </si>
  <si>
    <t>2500.1.1.3.502</t>
  </si>
  <si>
    <t>2500.1.1.3.503</t>
  </si>
  <si>
    <t>2500.1.1.3.504</t>
  </si>
  <si>
    <t>2500.1.1.3.505</t>
  </si>
  <si>
    <t>2500.1.1.3.506</t>
  </si>
  <si>
    <t>2500.1.1.3.507</t>
  </si>
  <si>
    <t xml:space="preserve">Prestación de servicios personales para realizar actividades de reconocimiento predial integral  urbano y rural para la atención de tramites en los procesos catastrales de la dirección territorial atlántico.
</t>
  </si>
  <si>
    <t xml:space="preserve">Prestación de servicios de apoyo a la gestión para realizar actividades de gestión documental en el marco de los procesos de conservación catastral en la dirección territorial  Atlantico
</t>
  </si>
  <si>
    <t>Prestación de servicios como auxiliar de apoyo en los procesos catastrales en la dirección territorial  Atlantico.</t>
  </si>
  <si>
    <t xml:space="preserve">Prestación de servicios de apoyo a la gestión en los procesos catastrales en la Dirección Territorial Atlantico .
</t>
  </si>
  <si>
    <t>Prestacion de servicios para realizar actividades de apoyo en la asignación, control y seguimiento a los trámites como resultado del proceso de conservación  catastral  en la Dirección territorial Atlantico</t>
  </si>
  <si>
    <t xml:space="preserve">Prestación de servicios profesionales para realizar las actividades de apoyo en control y aprobación a la calidad de la digitalización de la información catastral, realizada por la dirección territorial Atlantico con el fin de consolidar la base datos geográficas catastral de acuerdo a la asignación y especificaciones técnicas establecidas por el IGAC
</t>
  </si>
  <si>
    <t>Viáticos y gastos de comisión y manutención para actividades de Conservacion Catastral en la Dirección Territorial Atlántico</t>
  </si>
  <si>
    <t>Prestación de servicios personales para realizar actividades de reconocimiento predial junior urbano y rural para la atención de trámites en los procesos catastrales de la Dirección Territorial Bolívar.</t>
  </si>
  <si>
    <t>Prestación de servicios personales para realizar actividades de reconocimiento predial Integral urbano y rural para la atención de trámites en los procesos catastrales de la Dirección Territorial Bolívar, para el punto de atencion de Simiti</t>
  </si>
  <si>
    <t>Prestación de servicios personales para realizar actividades de reconocimiento predial Integral urbano y rural para la atención de trámites en los procesos catastrales de la Dirección Territorial Bolívar.</t>
  </si>
  <si>
    <t>Prestación de servicios personales como tecnico digitalizador en los procesos catastrales en la Direccion Territorial Bolívar</t>
  </si>
  <si>
    <t>Prestación de servicios profesionales para apoyar en atención a los requerimientos juridicos y judiciales del proceso de conservaciòn catastral en la Dirección Territorial Bolívar</t>
  </si>
  <si>
    <t>Prestar servicios personales en labores de levantamientos topográficos realizados en la atención de  tramites  de conservación catastral en la Direrección Territorial Bolívar.</t>
  </si>
  <si>
    <t>Prestacion de servicios personales para realizar las actividades de coordinador en la asignación, control y seguimiento a los trámites como resultado del proceso de conservación  catastral  en la Dirección territorial Bolívar.</t>
  </si>
  <si>
    <t>Prestación de servicios personales para realizar actividades de apoyo a la gestión como auxiliar en los procesos catastrales en la dirección territorial  Bolívar.</t>
  </si>
  <si>
    <t>Prestación de servicios profesionales de investigador de mercado dentro del proceso de conservaciòn catastral en la Dirección Territorial Bolívar</t>
  </si>
  <si>
    <t>Prestación de servicios de apoyo a la proceso de notificaciòn de la Direcciòn Territorial Bolivar.</t>
  </si>
  <si>
    <t>Prestación de servicios personales para desarrollar actividades de soporte informático relacionados con la gestión de software, hardware e infraestructura tecnológica y mesa de ayuda en el SNC, en la Direección territorial Bolívar.</t>
  </si>
  <si>
    <t>Viáticos y gastos de comisión y manutención para actividades de Conservacion Catastral en la Dirección Territorial Bolívar</t>
  </si>
  <si>
    <t>Prestación de servicios personales profesionales para la estructuración, acompañamiento y seguimiento de los procesos y proyectos a cargo de la Direccion Territorial Bolívar.</t>
  </si>
  <si>
    <t>Prestación de servicios personales para realizar actividades de apoyo como auxiliar catastral a los requerimientos en los procesos de gestion  catastral en la Dirección Territorial Boyacá</t>
  </si>
  <si>
    <t>Prestación de servicios personales para realizar actividades de tecnico de apoyo, en los procesos catastrales en la Dirección Territorial Boyacá</t>
  </si>
  <si>
    <t>Prestación de servicios personales para realizar actividades de reconocedor integral  predial urbano y rural para la atención de trámites en los procesos catastrales de la Dirección Territorial Boyacá.</t>
  </si>
  <si>
    <t>Prestación de servicios personales como  digitalizador en los procesos catastrales en la Direccion Territorial Boyacá.</t>
  </si>
  <si>
    <t>Prestación de servicios profesionales para el seguimiento y apoyo a la gestión de actividades administrativas y técnicas dentro de los procesos de gestión catastral de la  Dirección Territorial Boyacá</t>
  </si>
  <si>
    <t>Viáticos y gastos de comisión y manutención para actividades de Conservacion Catastral en la Dirección Territorial Boyacá</t>
  </si>
  <si>
    <t>2.3-99 - GND-Gestión Catastral</t>
  </si>
  <si>
    <t>Prestación de servicios personales para realizar actividades de reconocimientos predial urbano y rural y atención de trámites catastrales de la Dirección Territorial Caldas</t>
  </si>
  <si>
    <t>Prestación de servicios personales para realizar las actividades de control y verificación a los trámites del proceso de conservación catastral en la Dirección Territorial Caldas.</t>
  </si>
  <si>
    <t>Prestación de servicios personales para realizar actividades tecnicas de  apoyo a requerimientos en los procesos catastrales en la Dirección Territorial Caldas.</t>
  </si>
  <si>
    <t>Prestación de servicios personales para realizar actividades de  apoyo   en oficina en los procesos catastrales en la Dirección Territorial Caldas.</t>
  </si>
  <si>
    <t>Prestación de servicios  profesionales de topografía  para la atención de trámites en los procesos catastrales de la Dirección Territorial Caldas</t>
  </si>
  <si>
    <t>Prestación de servicios profesionales de abogado que apoye el estudio, analisis, revisión de tramites y respuetas a  solicitudes propias  del proceso de conservación catastral.</t>
  </si>
  <si>
    <t>Prestación de servicios personales para realizar actividades de control de calidad digitalización y generación de productos resultantes de los procesos catastrales en la Dirección Territorial Caldas.</t>
  </si>
  <si>
    <t>Prestación de servicios personales para realizar actividades de digitalización y generación de productos resultantes de los procesos catastrales en la Dirección Territorial Caldas.</t>
  </si>
  <si>
    <t xml:space="preserve">Prestación de servicios de apoyo informatico a los procesos de la Dirección Territorial Caldas. </t>
  </si>
  <si>
    <t>Viáticos y gastos de comisión y manutención para actividades de Conservacion Catastral en la Dirección Territorial Caldas</t>
  </si>
  <si>
    <t>Prestación de servicios personales para realizar actividades de reconocimiento predial urbano y rural en el trámite de mutaciones en campo y oficina dentro del proceso de conservación catastral de la territorial Caquetá</t>
  </si>
  <si>
    <t>Prestación de servicios personales como auxiliar de oficina para el area de conservación catastral de la dirección territorial Caqueta.</t>
  </si>
  <si>
    <t>Prestación de servicios de apoyo a la gestión en las actividades derivadas del proceso de conservación catastral en el municipio de Leticia - Amazonas a cargo de la dirección territorial Caquetá.</t>
  </si>
  <si>
    <t xml:space="preserve">Prestación de servicios personales como digitalizador en el area de conservacion catastral  en la Direccion Territorial  Caqueta. </t>
  </si>
  <si>
    <t>Viáticos y gastos de comisión y manutención para actividades de Conservacion Catastral en la Dirección Territorial Caquetá</t>
  </si>
  <si>
    <t>Prestación de servicios de apoyo a la gestión en las actividades derivadas del proceso de conservacion catastral de la dirección territorial Caquetá.</t>
  </si>
  <si>
    <t>Prestación de servicios para desarrollar actividades de soporte informático relacionados con la gestión de software, hardware e infraestructura tecnològica y mesa de ayuda en el SNC en la direcciòn territorial Caquetá.</t>
  </si>
  <si>
    <t>Prestación de servicios personales de apoyo a la gestion como reconocedor predial integral urbano y rural para la atención de tramites y mutaciones catastrales en marco del proceso de conservacion catastral de la Dirección Territorial Casanare</t>
  </si>
  <si>
    <t>Prestación de servicios personales de apoyo a la gestion como reconocedor predial integral para la atención de tramites catastrales con efectos registrales y tramites catastrales que se requieran en el marco de accion de tutelas de la Direccion Territorial Casanare</t>
  </si>
  <si>
    <t>Prestación de servicios personales de apoyo a la gestion como reconocedor predial junior urbano y rural para la atención de trámites y mutaciones catastrales en marco del proceso de conservación catastral de la Dirección Territorial Casanare</t>
  </si>
  <si>
    <t>2.3-3 - Estrategia Intercultural</t>
  </si>
  <si>
    <t>Prestación de servicios personales de apoyo a la gestion para el apoyo técnico al seguimiento, control de calidad y gestión del reconocimiento predial en el proceso de conservación catastral de la Dirección Territorial Casanare</t>
  </si>
  <si>
    <t>Prestación de servicios profesionales para realizar actividades de digitalización, edición, depuración cartográfica catastral y generación de productos de la información catastral en la Dirección Territorial Casanare</t>
  </si>
  <si>
    <t>Prestación de servicios personales de apoyo a la gestión para la atencion y orientacion al ciudadano en los canales de atención al público de la Dirección Territorial Casanare</t>
  </si>
  <si>
    <t>Prestación de servicios personales de apoyo a la gestion para realizar actividades de ejecucion de tramites de oficina de los procesos de conservacion catastral en la Dirección Territorial Casanare</t>
  </si>
  <si>
    <t>Prestación de servicios personales de apoyo a la gestion para brindar apoyo a la atencion y seguimiento a PQRS derivadas del proceso de conservacion catastral de la Direccion Territorial Casanare</t>
  </si>
  <si>
    <t>Prestación de servicios personales para realizar actividades de apoyo a la gestión en los procesos operativos y secretariales en el proceso de conservacion catastral de la Dirección Territorial Casanare</t>
  </si>
  <si>
    <t>Prestación de servicios profesionales para realizar actividades de operación, soporte de solicitudes, incidentes y requerimientos que se presenten en la mesa de ayuda para la Dirección Territorial Casanare</t>
  </si>
  <si>
    <t xml:space="preserve">Prestación de servicios profesionales para realizar la validación y consolidación de la edición y depuración de los productos cartográficos requeridos para el componente geográfico de los procesos de conservación catastral en la Dirección Territorial Casanare </t>
  </si>
  <si>
    <t>Viáticos y gastos de comisión y manutención para actividades de Conservacion Catastral en la Dirección Territorial Casanare</t>
  </si>
  <si>
    <t>Prestacion de servicios personales para realizar las actividades de apoyo en la asignación, control y seguimiento a los trámites como resultado del proceso de conservación  catastral  en la Dirección territorial Cauca</t>
  </si>
  <si>
    <t>Prestacion de servicios personales para Prestación de servicios personales para realizar actividades de reconocimiento predial urbano y rural para la atención de trámites en los procesos catastrales de la Dirección Territorial Cauca.</t>
  </si>
  <si>
    <t>Prestación de servicios personales como tecnico digitalizador en los procesos catastrales en la Direccion Territorial Cauca.</t>
  </si>
  <si>
    <t>Prestación de servicios de apoyo a la gestión en los procesos catastrales en la Dirección Territorial Cauca.</t>
  </si>
  <si>
    <t>Prestación de servicios de apoyo  a la gestión administrativa dentro de los procesos catastrales en la Dirección Territorial Cauca</t>
  </si>
  <si>
    <t>Prestación de servicios de apoyo  a la gestión como tecnico de ventanilla en la dirección territorial Cauca</t>
  </si>
  <si>
    <t>Prestación de servicios de apoyo a la gestión como tecnico de ventanilla en la dirección territorial Cauca</t>
  </si>
  <si>
    <t>Prestación de servicios como auxiliar de apoyo en los procesos catastrales en la dirección territorial Cauca.</t>
  </si>
  <si>
    <t>Prestación de servicios profesionales para realizar las actividades de apoyo en control y aprobación a la calidad de la digitalización de la información catastral, realizada por la dirección territorial Cauca con el fin de consolidar la base datos geográficas catastral de acuerdo a la asignación y especificaciones técnicas establecidas por el IGAC</t>
  </si>
  <si>
    <t>Prestar servicios profesionales en labores de ejecución, modificación  y/o control de calidad de zonas homogéneas en la atención de  tramites  de conservación catastral en la Direrección Territorial Cauca</t>
  </si>
  <si>
    <t>Prestar servicios en labores de ejecución, modificación  y/o control de calidad de levantamientos topográficos realizados en la atención de  tramites  de conservación catastral en la Direrección Territorial Cauca.</t>
  </si>
  <si>
    <t>Prestación de servicios personales para desarrollar actividades de soporte informático relacionados con la gestión de software, hardware e infraestructura tecnológica y mesa de ayuda en el SNC, en la Direección territorial Cauca.</t>
  </si>
  <si>
    <t>Viáticos y gastos de comisión y manutención para actividades de Conservacion Catastral en la Dirección Territorial Cauca</t>
  </si>
  <si>
    <t>Prestación de servicios personales para realizar actividades de reconocimiento predial urbano y rural para la atención de trámites en los procesos catastrales de la Dirección Territorial Cesar</t>
  </si>
  <si>
    <t>PRESTACION DE SERVICIOS PERSONALES COMO TECNICO DIGITALIZADOR EN LOS PROCESOS CATASTRALES EN LA DIRECCION TERRITORIAL CESAR</t>
  </si>
  <si>
    <t>PRESTACIÓN DE SERVICIOS PERSONALES PARA REALIZAR ACTIVIDADES DE  APOYO OPERATIVO EN EL PROCESO DE CONSERVACIÓN CATASTRAL EN LA DIRECCIÓN TERRITORIAL CESAR</t>
  </si>
  <si>
    <t>PRESTACIÓN DE SERVICIOS PERSONALES PARA REALIZAR ACTIVIDADES DE AUXILIAR ADMINISTRATIVO EN LOS PROCESOS CATASTRALES EN LA DIRECCIÓN TERRITORIAL CESAR</t>
  </si>
  <si>
    <t>PRESTACIÓN DE SERVICIOS PERSONALES PARA REALIZAR ACTIVIDADES  AUXILIAR ADMINISTRATIVO EN LOS PROCESOS CATASTRALES EN LA DIRECCIÓN TERRITORIAL CESAR</t>
  </si>
  <si>
    <t>PRESTACIÓN DE SERVICIOS PERSONALES PARA REALIZAR ACTIVIDADES DE APOYO EN LA ORGANIZACIÓN, SEGUIMIENTO Y CONTROL DE ARCHIVOS EN LOS PROCESOS CATASTRALES DE LA DIRECCIÓN TERRITORIAL CESAR</t>
  </si>
  <si>
    <t>PRESTACIÓN DE SERVICIOS PROFESIONALES PARA REALIZAR ACTIVIDADES DE LIDER SIG EN LA DIRECCIÓN TERRITORIAL CESAR</t>
  </si>
  <si>
    <t>PRESTAR SERVICIOS PERSONALES EN LABORALES DE EJECUCIÓN, MODIFICACIÓN Y/O CONTROL DE CALIDAD DE LEVANTAMIENTO TOPOGRAFICOS REALIZADOS EN LA ATENCION DE TRAMITES DE CONSERVACION CATASTRAL EN LA DIRECCION TERRITORIAL CESAR</t>
  </si>
  <si>
    <t>PRESTAR SERVICIOS PERSONALES PARA DESARROLLAR ACTIVIDADES DE SOPORTE INFORMATICO RELACIONADOS CON LA GESTION DE SOFWARE, HARDWARE E INFRAESTRUCTURA TECNOLOGICA Y MESA DE AYUDA EN EL SNC, EN LA DIRECCION TERRITORIAL CESAR</t>
  </si>
  <si>
    <t>Viáticos y gastos de comisión y manutención para actividades de Conservacion Catastral en la Dirección Territorial Cesar</t>
  </si>
  <si>
    <t>Prestacion de servicios personales para realizar las actividades de apoyo en la asignación, control y seguimiento a los trámites como resultado del proceso de conservación  catastral  en la Dirección territorial Córdoba</t>
  </si>
  <si>
    <t>Viáticos y gastos de comisión y manutención para actividades de Conservacion Catastral en la Dirección Territorial Córdoba</t>
  </si>
  <si>
    <t>Prestacion de servicios profesionales para realizar las actividades de apoyo en la asignación, control y seguimiento a los trámites de oficina como resultado del proceso de conservación  catastral  en la Dirección territorial Córdoba</t>
  </si>
  <si>
    <t>Prestación de servicios personales para realizar actividades de reconocimiento predial urbano y rural para la atención de trámites en los procesos catastrales de la Dirección Territorial Córdoba.</t>
  </si>
  <si>
    <t xml:space="preserve">Prestación de servicios personales para realizar actividades de apoyo a la gestión en los procesos catastrales en la Dirección Territorial Córdoba  </t>
  </si>
  <si>
    <t>Prestación de servicios profesionales para realizar las actividades de control y aprobación a la calidad de la digitalización de la información catastral, realizada por la dirección territorial Córdoba con el fin de consolidar la base datos geográficas catastral de acuerdo a la asignación y especificaciones técnicas establecidas por el IGAC</t>
  </si>
  <si>
    <t>Prestación de servicios personales para desarrollar actividades de soporte informático relacionados con la gestión de software, hardware e infraestructura tecnológica y mesa de ayuda en el SNC, en la Direección territorial Córboda.</t>
  </si>
  <si>
    <t>Prestación de servicios profesionales para el seguimiento y control de las actividades en los procesos catastrales que se llevan a cabo en el Centro de Atención de Atención al Usuario de San Andrés Islas</t>
  </si>
  <si>
    <t>Prestacion de servicios personales para realizar las actividades de apoyo en la asignación, control y seguimiento a los trámites como resultado del proceso de conservación  catastral  en la Dirección territorial Cundinamarca</t>
  </si>
  <si>
    <t>Prestación de servicios personales para realizar actividades de reconocimiento predial urbano y rural para la atención de trámites en los procesos catastrales de la Dirección Territorial Cundinamarca</t>
  </si>
  <si>
    <t>Prestación de servicios personales como tecnico digitalizador en los procesos catastrales en la Direccion Territorial Cundinamarca</t>
  </si>
  <si>
    <t>Prestación de servicios profesionales para brindar acompañamiento desde el componente juridico a los requerimientos de la territorial Cundinamarca con el fin de atender los diferentes requerimientos de juzgados y usuarios</t>
  </si>
  <si>
    <t>Prestación de servicios profesionales para apoyar los requerimientos de la territorial Cundinamarca  en los temas jurídicos, catastrales, con el fin de atender requerimientos judiciales y de usuarios</t>
  </si>
  <si>
    <t xml:space="preserve">Prestación de servicios personales para realizar actividades de apoyo a la gestión como auxiliar en los procesos catastrales en la dirección territorial Cundinamarca </t>
  </si>
  <si>
    <t>Prestar servicios personales en labores de ejecución, modificación  y/o control de calidad de levantamientos topográficos realizados en la atención de  tramites  de conservación catastral en la Direrección Territorial Cundinamarca</t>
  </si>
  <si>
    <t>Prestación de servicios profesionales en la Dirección Territorial de Cundinamarca en labores de ejecución, modificación  y/o control de calidad de zonas homogéneas en la atención de  tramites  de conservación catastral.</t>
  </si>
  <si>
    <t>Viáticos y gastos de comisión y manutención para actividades de Conservacion Catastral en la Dirección Territorial Cundinamarca</t>
  </si>
  <si>
    <t>Prestación de servicios de apoyo a la gestión para realizar actividades de reconocimiento predial urbano y rural para la atención de tramites en los procesos catastrales de la Dirección Territorial Huila</t>
  </si>
  <si>
    <t>Prestación de servicios personales para realizar actividades gestión como auxiliar en los procesos catastrales a cargo de la Dirección Territorial Huila.</t>
  </si>
  <si>
    <t>Prestación de servicios personales para realizar actividades gestión como auxiliar en los procesos catastrales a cargo Dirección Territorial Huila.</t>
  </si>
  <si>
    <t>Prestaciòn de servicios profesionales para desarrollar actividades de soporte, mantenimiento y apoyo en todos los procesos del area de sistemas de la Dirección Territorial Huila.</t>
  </si>
  <si>
    <t xml:space="preserve">Prestar servicios personales en labores de ejecución, modificación  y/o control de calidad de levantamientos topográficos realizados en la atención de los  tramites  de conservación catastral en la Dirección Territorial Huila
</t>
  </si>
  <si>
    <t xml:space="preserve">Prestación de servicios profesionales para realizar actividades de digitalización, depuración, control y verificación de los predios en la base grafica del proceso de conservación catastral en la Dirección Territorial Huila. </t>
  </si>
  <si>
    <t>Prestación de servicios profesionales para realizar actividades de digitalización, depuración, control y verificación de los predios en la base grafica del proceso de conservación catastral en la Dirección Territorial Huila.</t>
  </si>
  <si>
    <t>Viáticos y gastos de comisión y manutención para actividades de Conservacion Catastral en la Dirección Territorial Huila</t>
  </si>
  <si>
    <t>Prestación de servicios personales para realizar actividades de control de calidad de reconocimiento predial en los procesos catastrales de la dirección Territorial Guajira.</t>
  </si>
  <si>
    <t>Prestación de servicios personales para realizar actividades de reconocimiento predial integral urbano y rural para la atención de trámites en los procesos catastrales de la Dirección Territorial Guajira.</t>
  </si>
  <si>
    <t>Prestación de servicios personales para realizar actividades de reconocimiento predial junior urbano y rural para la atención de trámites en los procesos catastrales de la Dirección Territorial Guajira.</t>
  </si>
  <si>
    <t>Prestación de servicios personales para realizar actividades de estudio de avisos en los procesos catastrales en la dirección territorial Guajira</t>
  </si>
  <si>
    <t>Prestación de servicios personales para realizar actividades gestión como auxiliar en los procesos catastrales en la dirección territorial Guajira</t>
  </si>
  <si>
    <t>Prestación de servicios profesionales para realizar las actividades de control y aprobación a la calidad de la digitalización de la información catastral, con el fin de consolidar la base datos cartográfica catastral de la territorial Guajira</t>
  </si>
  <si>
    <t>Prestación de servicios personales para realizar actividades de digitalizacion y generacion de productos resultantes del proceso de conservacion catastral de la direccion territorial Guajira.</t>
  </si>
  <si>
    <t>Prestación de servicios profesionales para realizar las actividades en levantamientos topograficos e informaciópn geografica de acuerdo a la asignación y especificaciones técnicas establecidas por el IGAC a cargo de la Dirección Territorial Guajira</t>
  </si>
  <si>
    <t>Prestación de servicios personales para desarrollar actividades de soporte informático relacionados con la gestión de software, hardware e infraestructura tecnológica y mesa de ayuda de la Direccion Territorial Guajira</t>
  </si>
  <si>
    <t>Viáticos y gastos de comisión y manutención para actividades de política de tierras de la Dirección Territorial La Guajira</t>
  </si>
  <si>
    <t>Prestación de servicios personales para realizar actividades de reconocimiento predial urbano y rural en el trámite de mutaciones en campo y oficina dentro del proceso de conservación catastral de la territorial Magdalena</t>
  </si>
  <si>
    <t>Prestación de servicios personales para realizar actividades de digitalización, depuracion y generación de productos de la información catastral dentro del proceso conservación catastral en la Territorial Magdalena</t>
  </si>
  <si>
    <t>Prestación de servicios de apoyo a la gestión en ventanilla para atención al público del proceso de conservación catastral en la Dirección Territorial Magdalena</t>
  </si>
  <si>
    <t>Prestación de servicios de apoyo a la gestión para realizar actividades dentro del proceso de gestion catastral en la Dirección Territorial Magdalena</t>
  </si>
  <si>
    <t>Prestación de servicios personales para realizar actividades de atencion y control de tramites dentro del proceso de gestion catastral en la Dirección Territorial Magdalena</t>
  </si>
  <si>
    <t>Prestación de servicios personales para realizar actividades de consolidador SIG  para el control de la digitalización, depuracion y administracion de las bases cartograficas de la información catastral dentro del proceso conservación catastral en la Territorial Magdalena</t>
  </si>
  <si>
    <t>Prestación de servicios personales para realizar actividades en topografía, consistentes en realizar los levantamientos planímetros georreferenciados de manzanas y predios, utilizando estación total y GPS submétrico de alta precisión cumpliendo con las normas técnicas establecidas por el IGAC dentro del proceso restitución de tierras a cargo de la Territorial Magdalena</t>
  </si>
  <si>
    <t>Viáticos y gastos de comisión y manutención para actividades de Conservacion Catastral en la Dirección Territorial Magdalena</t>
  </si>
  <si>
    <t>Prestación de servicios personales para el seguimiento y control de las actividades catastrales a cargo de la dirección territorial Meta del IGAC.</t>
  </si>
  <si>
    <t>Prestación de servicios personales para realizar actividades administrativas y de apoyo  en la Territorial Meta.</t>
  </si>
  <si>
    <t>Prestación de servicios personales para ejecutar actividades de reconocimiento predial en el area urbana y rural dentro de los procesos catastrales a cargo de la Territorial Meta del IGAC</t>
  </si>
  <si>
    <t>Prestación de servicios profesionales para llevar a cabo los levantamientos topográficos requeridos dentro de los trámites y procesos catastrales competencia de la Dirección Territorial Meta del IGAC</t>
  </si>
  <si>
    <t>Prestación de servicios profesionales para realizar digitalización y generación de productos en los procesos catastrales que son competencia de la Territorial Meta</t>
  </si>
  <si>
    <t>Prestación de servicios profesionales para realizar la edición, depuración y consolidación de los productos cartográficos requeridos para el componente geográfico en los procesos catastrales a cargo de la Territorial Meta.</t>
  </si>
  <si>
    <t>Prestación de servicios profesionales para desarrollar actividades de soporte informático relacionados con la gestión de software, hardware e infraestructura tecnológica requeridas  en la Direccion Territorial Meta</t>
  </si>
  <si>
    <t xml:space="preserve">Prestación de servicios profesionales juridicos en apoyo del proceso de conservación catastral a cargo de la Territorial Meta del IGAC. </t>
  </si>
  <si>
    <t>Viáticos y gastos de comisión y manutención para actividades de Conservacion Catastral en la Dirección Territorial Meta</t>
  </si>
  <si>
    <t>Viáticos y gastos de comisión y manutención para actividades de Conservacion Catastral en la Dirección Territorial Nariño</t>
  </si>
  <si>
    <t>Prestacion de servicios personales para realizar las actividades de apoyo en la asignación, control y seguimiento a los trámites como resultado del proceso de conservación  catastral  en la Dirección Territorial Nariño.</t>
  </si>
  <si>
    <t>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t>
  </si>
  <si>
    <t>Prestación de servicios de apoyo a la gestión para realizar actividades de reconocimiento predial urbano y rural para la atención de trámites de los municipios del Departamentos de Nariño y Putumayo dentro del proceso conservación catastral en la Territorial Nariño.</t>
  </si>
  <si>
    <t>Prestación de servicios personales para realizar actividades de apoyo a la gestión como auxiliar en los procesos catastrales en la dirección territorial Nariño.</t>
  </si>
  <si>
    <t>Prestación de servicios personales para realizar actividades de  apoyo operativo dentro del proceso conservación catastral en el municipio de Puert Asís departamento del Putumayo - Territorial Nariño</t>
  </si>
  <si>
    <t xml:space="preserve">Prestación de servicios personales para realizar actividades de apoyo operativo a la gestión en los procesos catastrales de la Dirección Territorial Nariño.  </t>
  </si>
  <si>
    <t>Prestación de servicios profesionales para realizar actividades de control y aprobación de calidad de la digitalización de la información catastral realizada en la Territorial Nariño con el fin de consolidar la base de datos geografica catastral, de acuerdo a la asignación y especificaciones técnicas establecidas por el IGAC.</t>
  </si>
  <si>
    <t>Prestación de servicios profesionales a la gestión para apoyar en el control de calidad y realizar actividades de digitalización, depuracion y generación de productos de la información catastral dentro del proceso conservación catastral  de los municipios adscritos a  la Territorial Nariño.</t>
  </si>
  <si>
    <t>Prestación de servicios personales  para realizar actividades de apoyo técico en  sistemas y al soporte informático o mesa de ayuda de  la Territorial Nariño</t>
  </si>
  <si>
    <t>Prestar servicios personales en labores de ejecución, modificación  y/o control de calidad de levantamientos topográficos realizados en la atención de los  tramites  de conservación catastral en la Direrección Territorial Nariño.</t>
  </si>
  <si>
    <t>Prestación de servicios personales para adelantar actividades de  control de calidad de oficina, de la conservación catastral en el departamento de Putumayo - Territorial Nariño</t>
  </si>
  <si>
    <t>Prestación de servicios de apoyo a la gestión para realizar actividades de reconocimiento predial urbano y rural para la atención de trámites en los municipios del departamento del  Putumayo adscritos a la Territorial Nariño dentro del proceso de conservación catastral.</t>
  </si>
  <si>
    <t>Prestación de servicios personales para realizar actividades de  apoyo operativo dentro del proceso conservación catastral de los municipios del departamento del Putumayo adscritos a la territorial Territorial Nariño.</t>
  </si>
  <si>
    <t>Prestación de servicios personales como reconocedor predial Junior, para realizar actividades de reconocimiento predial urbano y rural para la atención de trámites catastrales de la dirección territorial Norte de Santander vigencia 2024</t>
  </si>
  <si>
    <t>Prestación de servicios personales para desarrollar las actividades de control y validación de trámites catastrales tanto de oficina como de terreno, en el marco del proceso de gestión catastral en la Dirección Territorial Norte de Santander vigencia 2024</t>
  </si>
  <si>
    <t>Prestación de servicios personales para llevar a cabo actividades de apoyo operativo en el proceso de conservación catastral de la Dirección Territorial Norte de Santander vigencia 2024</t>
  </si>
  <si>
    <t>Prestación de servicios personales para llevar a cabo actividades de digitalización de información catastral y la elaboración de productos catastrales en la Dirección Territorial Norte de Santander vigencia 2024</t>
  </si>
  <si>
    <t>Prestación de servicios profesionales para impulsar y apoyar las diversas actividades jurídicas llevadas a cabo en el proceso de conservación catastral en la Dirección Territorial Norte de Santander vigencia 2024</t>
  </si>
  <si>
    <t>Prestación de servicios personales para la gestión y atención de incidencias y/o requerimientos, en sistemas informáticos, incluyendo los presentados por los usuarios del Sistema Nacional Catastral (SNC) en la Dirección Territorial Norte de Santander vigencia 2024</t>
  </si>
  <si>
    <t>Prestación de servicios personales para llevar a cabo las actividades de control y aprobación de la calidad de la digitalización de la información catastral realizada por la Dirección Territorial Norte de Santander, con el fin de consolidar la base de datos geográfica catastral de acuerdo a la asignación y especificaciones técnicas establecidas por el IGAC vigencia 2024</t>
  </si>
  <si>
    <t>Viáticos y gastos de comisión y manutención para actividades de Conservacion Catastral en la Dirección Territorial Norte de Santander</t>
  </si>
  <si>
    <t>Prestación de servicios personales para realizar actividades de reconocimiento predial urbano y rural para la atención de trámites en los procesos catastrales en la Dirección Territorial Quindío.</t>
  </si>
  <si>
    <t>Prestación de servicios personales, para realizar actividades en el área de conservación, tales como avisos notificaciones y atención y orientación al ciudadano en la Dirección Territorial Quindío.</t>
  </si>
  <si>
    <t xml:space="preserve">Prestación de servicios profesionales para la atención de trámites catastrales con fines registrales, PQRS, proyección y revisión de actos administrativos de la Dirección Territorial Quindío </t>
  </si>
  <si>
    <t>Prestación de servicios personales para realizar actividades de  apoyo oficina y terreno a la gestión como auxiliar en los procesos catastrales en la dirección territorial Quindío.</t>
  </si>
  <si>
    <t>Prestación de servicios personales como digitalizador, ajustes cartograficos, depuracion y geneacion de productos  en los procesos catastrales y operadores judiciales en la Dirección territorial Quindío.</t>
  </si>
  <si>
    <t>Viáticos y gastos de comisión y manutención para actividades de Conservacion Catastral en la Dirección Territorial Quindío</t>
  </si>
  <si>
    <t>Prestación de servicios personales para realizar actividades de reconocimiento predial urbano y rural para la atención de trámites en los procesos catastrales de la Dirección Territorial Risaralda</t>
  </si>
  <si>
    <t>Prestación de servicios personales para realizar actividades de apoyo a la gestión en los procesos catastrales en la Dirección Territorial Risaralda</t>
  </si>
  <si>
    <t>Prestación de servicios personales para realizar actividades de gestión de archivos en los procesos catastrales en la dirección territorial Risaralda</t>
  </si>
  <si>
    <t>Prestación de servicios personales para realizar actividades de digitalización de la información en los procesos catastrales en la Direccion Territorial Risaralda</t>
  </si>
  <si>
    <t>Prestación de servicios profesionales para apoyar los requerimientos jurídicos en los procesos catastrales en la Dirección territorial Risaralda</t>
  </si>
  <si>
    <t>Viáticos y gastos de comisión y manutención para actividades de Conservacion Catastral en la Dirección Territorial Risaralda</t>
  </si>
  <si>
    <t>Prestación de servicios personales como reconocedor predial integral para realizar actividades de reconocimiento predial  urbano y rural para la atención de trámites en los procesos catastrales de la Dirección Territorial Santander</t>
  </si>
  <si>
    <t>Viáticos y gastos de comisión y manutención para actividades de Conservacion Catastral en la Dirección Territorial Santander</t>
  </si>
  <si>
    <t>Prestación de servicios profesionales como reconocedor junior para realizar actividades de reconocimiento predial  urbano y rural para la atención de trámites en los procesos catastrales de la Dirección Territorial Santander</t>
  </si>
  <si>
    <t>Prestacion de servicios personales para realizar las actividades de digitalización, control y aprobacion a la calidad de la informacion catastral, realizada por la Direccion Territorial de Santander con el fin de consolidar la base de datos gegrafica catastral de acuerdo a la asignacion y especificaciones tecnicas establecidas por el IGAC</t>
  </si>
  <si>
    <t>Prestacion de servicios para realizar actividades de apoyo a la gestion en los procesos catastrales en la Direccion Territorial de Santander</t>
  </si>
  <si>
    <t>Prestacion de servicios para realizar las actividades como auxiliar a los tramites como resultado del proceso de conservacion catastral en la Direccion Territorial de Santander</t>
  </si>
  <si>
    <t>Prestacion de servicios personales como digitalizador y apoyo en parte técnica de estudios topográficos en los procesos catastrales en la Direccion Territorial de Santander</t>
  </si>
  <si>
    <t>Prestacion de sevicios profesionales en  labores de ejecucion, modificacion y/o control de calidad de zonas homogeneas en la atencion de tramites de conservacion catastral en la Direccion Territorial de Santander</t>
  </si>
  <si>
    <t>Prestacion de servicios personales  para desarrollar actividades de soporte informático, relacionados con la gestion de software, hardware e infraestructura tecnológica y mesa de ayuda  en la Direccion Territorial de Santander</t>
  </si>
  <si>
    <t>Prestación de servicios personales para realizar actividades de reconocimiento predial urbano y rural para la atención de trámites en los procesos catastrales de la Dirección Territorial Sucre.</t>
  </si>
  <si>
    <t xml:space="preserve">Prestación de servicios personales para realizar actividades de apoyo a la gestión en los procesos catastrales en la Dirección Territorial Sucre  </t>
  </si>
  <si>
    <t>Prestación de servicios personales para realizar actividades de apoyo a la gestión como auxiliar en los procesos catastrales y gestión documental en la Dirección Territorial Sucre.</t>
  </si>
  <si>
    <t>Prestación de servicios personal para desarrollar actividades de soporte informático relacionados con la gestión de software, hardware e infraestructura tecnológica y mesa de ayuda en el SNC, en la Direección Territorial Sucre.</t>
  </si>
  <si>
    <t>Prestaciónde servicios de  auxiliar y apoyo a la gestión para realizar actividades de atencion a usuarios internos y externos dentro del proceso de Conservacion Catastral en la Dirección Territorial Sucre</t>
  </si>
  <si>
    <t>Prestación de servicios profesionales de investigador de mercado dentro del proceso de conservaciòn catastral en la Dirección Territorial Sucre</t>
  </si>
  <si>
    <t>Prestar servicios personales en labores de ejecución, modificación  y/o control de calidad de levantamientos topográficos realizados en la atención de  tramites  de conservación catastral en la Direrección Territorial Sucre.</t>
  </si>
  <si>
    <t>Viáticos y gastos de comisión y manutención para actividades de Conservacion Catastral en la Dirección Territorial Sucre</t>
  </si>
  <si>
    <t>Prestación de servicios personales como tecnico digitalizador en los procesos catastrales en la Direccion Territorial Sucre</t>
  </si>
  <si>
    <t>Prestación de servicios profesionales para realizar las actividades de control y aprobación a la calidad de la digitalización de la información catastral, realizada por la dirección territorial Tolima con el fin de consolidar la base datos geográficas catastral de acuerdo a la asignación y especificaciones técnicas establecidas por el IGAC</t>
  </si>
  <si>
    <t>Prestación de servicios personales para desarrollar actividades de soporte informático relacionados con la gestión de software, hardware e infraestructura tecnológica y mesa de ayuda en el SNC, en la Dirección territorial Tolima.</t>
  </si>
  <si>
    <t>Prestar servicios profesionales en labores de ejecución, modificación  y/o control de calidad de zonas homogéneas en la ateción de  tramites  de conservación catastral en la Direrección Territorial Tolima</t>
  </si>
  <si>
    <t>Prestar servicios en labores de ejecución, modificación  y/o control de calidad de levantamientos topográficos realizados en la atención de  tramites  de conservación catastral  y proyestos que se le asignen en la Direrección Territorial Tolima.</t>
  </si>
  <si>
    <t>Viáticos y gastos de comisión y manutención para actividades de Conservacion Catastral en la Dirección Territorial Tolima</t>
  </si>
  <si>
    <t>Prestación de servicios profesionales para apoyar y tramittar  los requerimientos  juridicos, judiciales,y de las IAS dentro del procesos catastrales en la Dirección Territorial Tolima.</t>
  </si>
  <si>
    <t xml:space="preserve">Prestacion de servicios para realizar actividades de apoyo en la asignación, control y seguimiento a los trámites como resultado del proceso de conservación  catastral  en la Dirección territorial Tolima </t>
  </si>
  <si>
    <t>Prestacion de servicios para realizar actividades de reconocimiento predial junior urbano y rural para la atención de trámites en los procesos catastrales de la Dirección Territorial Tolima.</t>
  </si>
  <si>
    <t xml:space="preserve">Prestación de servicios como tecnico digitalizador en los procesos catastrales en la Direccion Territorial Tolima </t>
  </si>
  <si>
    <t>Prestación de servicios personales para realizar actividades de apoyo en atencion a ventanilla dentro de la jornada estipulada al servicio público en la Dirección Territorial Tolima.</t>
  </si>
  <si>
    <t>Prestación de servicios como auxiliar de apoyo en las actividades de  los procesos catastrales en la Dirección Territorial Tolima</t>
  </si>
  <si>
    <t>Prestación de servicios personales para realizar actividades de reconocimiento predial urbano y rural para la atención de trámites en los procesos catastrales en la Dirección Territorial Valle del Cauca</t>
  </si>
  <si>
    <t>Prestación de servicios personales para realizar actividades de reconocimiento predial urbano y rural para la atención de trámites en los procesos catastrales en la Dirección territorial Valle del Cauca.</t>
  </si>
  <si>
    <t>Prestación de servicios personales para realizar actividades de reconocimiento predial urbano y rural para la atención de trámites en los procesos catastrales en la Dirección Territorial Valle del Cauca.</t>
  </si>
  <si>
    <t>Prestación de servicios personales para realizar actividades de reconocimiento predial urbano y rural para la atención de trámites en los procesos catastrales en la  Dirección Territorial Valle del Cauca.</t>
  </si>
  <si>
    <t>Prestación de servicios de apoyo a la gestión como auxiliar en las actividades de reconocimiento urbano y rural en trámites de terreno y oficina de la Dirección territorial Valle del Cauca</t>
  </si>
  <si>
    <t>Prestación de servicios de apoyo a la gestión como auxiliar en las actividades de reconocimiento urbano y rural en trámites de terreno y oficina de la Dirección territorial valle del Cauca</t>
  </si>
  <si>
    <t>Prestación de servicios profesionales para realizar las actividades digitalización de la información catastral geográfica de la Dirección Territorial Valle del Cauca.</t>
  </si>
  <si>
    <t>Prestación de servicios profesionales para apoyar y realizar las actividades de digitalización de la información catastral geográfica de la Dirección Territorial Valle del Cauca.</t>
  </si>
  <si>
    <t>Prestación de servicios como apoyo para desarrollar actividades de soporte informático y mesa de ayuda en el SNC en la dirección territorial Valle del Cauca.</t>
  </si>
  <si>
    <t>Viáticos y gastos de comisión y manutención para actividades de Conservacion Catastral en la Dirección Territorial Valle</t>
  </si>
  <si>
    <t>2500.1.1.4.17</t>
  </si>
  <si>
    <t>2500.1.1.4.18</t>
  </si>
  <si>
    <t>2500.1.1.4.19</t>
  </si>
  <si>
    <t>2500.1.1.4.20</t>
  </si>
  <si>
    <t>2500.1.1.4.21</t>
  </si>
  <si>
    <t>2500.1.1.4.22</t>
  </si>
  <si>
    <t>2500.1.1.4.23</t>
  </si>
  <si>
    <t>2500.1.1.4.24</t>
  </si>
  <si>
    <t>2500.1.1.4.25</t>
  </si>
  <si>
    <t>2500.1.1.4.26</t>
  </si>
  <si>
    <t>2500.1.1.4.27</t>
  </si>
  <si>
    <t>2500.1.1.4.28</t>
  </si>
  <si>
    <t>2500.1.1.4.29</t>
  </si>
  <si>
    <t>2500.1.1.4.30</t>
  </si>
  <si>
    <t>2500.1.1.4.31</t>
  </si>
  <si>
    <t>2500.1.1.4.32</t>
  </si>
  <si>
    <t>2500.1.1.4.33</t>
  </si>
  <si>
    <t>2500.1.1.4.34</t>
  </si>
  <si>
    <t>2500.1.1.4.35</t>
  </si>
  <si>
    <t>2500.1.1.4.36</t>
  </si>
  <si>
    <t>2500.1.1.4.37</t>
  </si>
  <si>
    <t>2500.1.1.4.38</t>
  </si>
  <si>
    <t>2500.1.1.4.39</t>
  </si>
  <si>
    <t>2500.1.1.4.40</t>
  </si>
  <si>
    <t>2500.1.1.4.41</t>
  </si>
  <si>
    <t>2500.1.1.4.42</t>
  </si>
  <si>
    <t>2500.1.1.4.43</t>
  </si>
  <si>
    <t>2500.1.1.4.44</t>
  </si>
  <si>
    <t>2500.1.1.4.45</t>
  </si>
  <si>
    <t>2500.1.1.4.46</t>
  </si>
  <si>
    <t>2500.1.1.4.47</t>
  </si>
  <si>
    <t>2500.1.1.4.48</t>
  </si>
  <si>
    <t>2500.1.1.4.49</t>
  </si>
  <si>
    <t>2500.1.1.4.50</t>
  </si>
  <si>
    <t>2500.1.1.4.51</t>
  </si>
  <si>
    <t>2500.1.1.4.52</t>
  </si>
  <si>
    <t>2500.1.1.4.53</t>
  </si>
  <si>
    <t>2500.1.1.4.54</t>
  </si>
  <si>
    <t>2500.1.1.4.55</t>
  </si>
  <si>
    <t>2500.1.1.4.56</t>
  </si>
  <si>
    <t>2500.1.1.4.57</t>
  </si>
  <si>
    <t>2500.1.1.4.58</t>
  </si>
  <si>
    <t>2500.1.1.4.59</t>
  </si>
  <si>
    <t>2500.1.1.4.60</t>
  </si>
  <si>
    <t>2500.1.1.4.61</t>
  </si>
  <si>
    <t>2500.1.1.4.62</t>
  </si>
  <si>
    <t>2500.1.1.4.63</t>
  </si>
  <si>
    <t>2500.1.1.4.64</t>
  </si>
  <si>
    <t>2500.1.1.4.65</t>
  </si>
  <si>
    <t>2500.1.1.4.66</t>
  </si>
  <si>
    <t>2500.1.1.4.67</t>
  </si>
  <si>
    <t>2500.1.1.4.68</t>
  </si>
  <si>
    <t>2500.1.1.4.69</t>
  </si>
  <si>
    <t>2500.1.1.4.70</t>
  </si>
  <si>
    <t>2500.1.1.4.71</t>
  </si>
  <si>
    <t>2500.1.1.4.72</t>
  </si>
  <si>
    <t>2500.1.1.4.73</t>
  </si>
  <si>
    <t>2500.1.1.4.74</t>
  </si>
  <si>
    <t>2500.1.1.4.75</t>
  </si>
  <si>
    <t>2500.1.1.4.76</t>
  </si>
  <si>
    <t>2500.1.1.4.77</t>
  </si>
  <si>
    <t>2500.1.1.4.78</t>
  </si>
  <si>
    <t>2500.1.1.4.79</t>
  </si>
  <si>
    <t>2500.1.1.4.80</t>
  </si>
  <si>
    <t>2500.1.1.4.81</t>
  </si>
  <si>
    <t>2500.1.1.4.82</t>
  </si>
  <si>
    <t>2500.1.1.4.83</t>
  </si>
  <si>
    <t>2500.1.1.4.84</t>
  </si>
  <si>
    <t>2500.1.1.4.85</t>
  </si>
  <si>
    <t>2500.1.1.4.86</t>
  </si>
  <si>
    <t>2500.1.1.4.87</t>
  </si>
  <si>
    <t>2500.1.1.4.88</t>
  </si>
  <si>
    <t>2500.1.1.4.89</t>
  </si>
  <si>
    <t>2500.1.1.4.90</t>
  </si>
  <si>
    <t>2500.1.1.4.91</t>
  </si>
  <si>
    <t>2500.1.1.4.92</t>
  </si>
  <si>
    <t>2500.1.1.4.93</t>
  </si>
  <si>
    <t>2500.1.1.4.94</t>
  </si>
  <si>
    <t>2500.1.1.4.95</t>
  </si>
  <si>
    <t>2500.1.1.4.96</t>
  </si>
  <si>
    <t>2500.1.1.4.97</t>
  </si>
  <si>
    <t>2500.1.1.4.98</t>
  </si>
  <si>
    <t>2500.1.1.4.99</t>
  </si>
  <si>
    <t>2500.1.1.4.100</t>
  </si>
  <si>
    <t>2500.1.1.4.101</t>
  </si>
  <si>
    <t>2500.1.1.4.102</t>
  </si>
  <si>
    <t>2500.1.1.4.103</t>
  </si>
  <si>
    <t>Viáticos y gastos de comisión y manutención para actividades de política de tierras de la Dirección Territorial Atlántico</t>
  </si>
  <si>
    <t>Prestación de servicios personales para el seguimiento a las solicitudes realizadas en el marco de la política integral de reparación a victimas en la dirección territorial Bolívar</t>
  </si>
  <si>
    <t>Prestación de servicios profesionales para apoyar los requerimientos en atención a los requerimientos juridicos y judiciales del proceso de restitución de tierras en la Dirección Territorial Bolívar</t>
  </si>
  <si>
    <t>Prestación de servicios personales para adelantar actividades de reconocimiento predial urbano y rural, en atención a los requerimientos administrativos y judiciales del proceso de restitución de tierras en la Dirección Territorial Bolívar.</t>
  </si>
  <si>
    <t>Viáticos y gastos de comisión y manutención para actividades de política de tierras de la Dirección Territorial Bolívar</t>
  </si>
  <si>
    <t>Prestación de servicios personales para adelantar actividades de reconocimiento predial urbano y rural, en atención a los requerimientos administrativos  y procesos catastrales en cumplimiento de la política de atención y reparación integral de víctimas,  restitución de tierras y regularización da la propiedad de la dirección territorial Boyacá</t>
  </si>
  <si>
    <t>Prestación de servicios profesionales para realizar actividades de apoyo como abogado junior en procesos catastrales en cumplimiento de la política de atención y reparación integral de víctimas. Restitución de tierras y regularización da la propiedad de la dirección territorial Boyacá.</t>
  </si>
  <si>
    <t>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t>
  </si>
  <si>
    <t>Viáticos y gastos de comisión y manutención para actividades de política de tierras de la Dirección Territorial Boyacá</t>
  </si>
  <si>
    <t>Prestación de servicios personales para adelantar actividades de reconocimiento predial urbano y rural, en atención a los requerimientos administrativos y judiciales del proceso de restitución de tierras en la Dirección Territorial Caldas.</t>
  </si>
  <si>
    <t>Prestación de servicios personales para realizar actividades de  apoyo en  los  proceso de restitución de tierras en la Dirección Territorial Caldas.</t>
  </si>
  <si>
    <t>Prestación de servicios Profesionlaes de abogado  para atender los  procesos de restitución de tierras en la Dirección Territorial Caldas.</t>
  </si>
  <si>
    <t>Viáticos y gastos de comisión y manutención para actividades de política de tierras de la Dirección Territorial Caldas</t>
  </si>
  <si>
    <t>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t>
  </si>
  <si>
    <t>Prestación de servicios Profesionlaes para apoyar las tareas juridicas dentro de la implementacion de la politica integral de gestion de tierrasy con la gestion de los procesos catastrales de formacion, actualizacion y conservacion de la Direccion Territorial Caqueta</t>
  </si>
  <si>
    <t>Viáticos y gastos de comisión y manutención para actividades de política de tierras de la Dirección Territorial Caquetá</t>
  </si>
  <si>
    <t>Prestación de servicios personales de apoyo a la gestion como reconocedor predial integral para la atención de requerimientos administrativos y judiciales de los procesos en materia de la politica de tierras que se presenten en la Dirección Territorial Casanare</t>
  </si>
  <si>
    <t>Prestación de servicios profesionales para realizar apoyo jurídico en la atención de requerimientos administrativos y judiciales de los procesos en materia de la politica de tierras que se presenten en la Dirección Territorial Casanare</t>
  </si>
  <si>
    <t>Prestacion de servicios personales de apoyo a la gestion para apoyar la atención de requerimientos administrativos y judiciales de los procesos en materia de la politica de tierras que se presenten en la Dirección Territorial Casanare</t>
  </si>
  <si>
    <t>Viáticos y gastos de comisión y manutención para actividades de política de tierras de la Dirección Territorial Casanare</t>
  </si>
  <si>
    <t>Prestación de servicios personales para adelantar actividades de reconocimiento predial urbano y rural, en atención a los requerimientos administrativos y judiciales del proceso de restitución de tierras en la Dirección Territorial Cauca.</t>
  </si>
  <si>
    <t>Prestación de servicios profesionales para apoyar los requerimientos en atención a los requerimientos juridicos y judiciales del proceso de restitución de tierras en la Dirección Territorial Cauca.</t>
  </si>
  <si>
    <t>Viáticos y gastos de comisión y manutención para actividades de política de tierras de la Dirección Territorial Cauca</t>
  </si>
  <si>
    <t>PRESTACION DE SERVICIOS PERSONALES PARA ADELANTAR ACTIVIDADES DE RECONOCIMIENTO PREDIAL URBANO Y RURAL EN ATENCIÓN A LOS REQUERIMIENTOS ADMINISTRATIVOS Y JUDICIALES DEL PROCESO DE RESTITUCION  DE TIERRAS EN LA DIRECCION TERRITORIAL CESAR</t>
  </si>
  <si>
    <t>PRESTACIÓN DE SERVICIOS PERSONALES PARA ADELANTAR ACTIVIDADES DE APOYO EN ATENCIÓN A LOS REQUERIMIENTOS ADMINISTRATIVOS Y JUDICIALES DEL PROCESO DE RESTITUCIÓN DE TIERRAS EN LA DIRECCIÓN TERRITORIAL CESAR</t>
  </si>
  <si>
    <t>PRESTACIÓN DE SERVICIOS PROFESIONALES PARA APOYAR LOS REQUERIMIENTOS EN LOS TEMAS JURÍDICOS EN ATENCIÓN A LOS REQUERIMIENTOS ADMINISTRATIVOS Y JUDICIALES DEL PROCESO DE RESTITUCIÓN  DE TIERRAS EN LA DIRECCION TERRITORIAL CESAR, CON EL FIN DE ATENDER REQUERIMIENTOS JUDICIALES Y DE USUARIOS</t>
  </si>
  <si>
    <t>Viáticos y gastos de comisión y manutención para actividades de política de tierras de la Dirección Territorial Cesar</t>
  </si>
  <si>
    <t>Viáticos y gastos de comisión y manutención para actividades de política de tierras de la Dirección Territorial Córdoba</t>
  </si>
  <si>
    <t>Prestación de servicios personales para adelantar actividades de reconocimiento predial urbano y rural, en atención a los requerimientos administrativos y judiciales del proceso de restitución de tierras en la Dirección Territorial Córdoba</t>
  </si>
  <si>
    <t>Prestación de servicios personales para el seguimiento a las solicitudes realizadas en el marco de la política integral de reparación a victimas en la dirección territorial Córdoba</t>
  </si>
  <si>
    <t>Prestación de servicios personales como técnico de apoyo para mantener la atención oportuna a las solicitudes recibidas por parte del IGAC, en el marco del cumplimiento de la política de Atención y Reparación Integral de Victimas, Restitución de tierras y los procesos de regularización de la propiedad a cargo de la Territorial Cundinamarca</t>
  </si>
  <si>
    <t>Viáticos y gastos de comisión y manutención para actividades de política de tierras de la Dirección Territorial Cundinamarca</t>
  </si>
  <si>
    <t>Prestacion de servicios profesionales para atender las solicitudes en materia de politica de restitucion de tierras y ley de victimas de la Territorial Huila</t>
  </si>
  <si>
    <t>Prestación de servicios personales para adelantar actividades de reconocimiento predial urbano y rural, en atención a los requerimientos administrativos y judiciales del proceso de restitución de Tierras en la Dirección Territorial Huila.</t>
  </si>
  <si>
    <t>Viáticos y gastos de comisión y manutención para actividades de política de tierras de la Dirección Territorial Huila</t>
  </si>
  <si>
    <t xml:space="preserve">Prestacion de servicios peronales para realizar actividades de reconocimiento predial urbano y rural para la atencion de tramites de restitucion de tierras y de los procesos catastrales de la direccion territorial guajira. </t>
  </si>
  <si>
    <t>Prestación de servicios profesionales para realizar actividades de apoyo al proceso de restitucion de tierras en la Dirección Territorial Guajira</t>
  </si>
  <si>
    <t>Prestación de servicios personales para realizar actividades de apoyo tecnico al proceso de restitucion de tierras en la Dirección Territorial Guajira</t>
  </si>
  <si>
    <t>Viáticos y gasto de comisión y manutención para tierras en la Dirección Territorial Guajira</t>
  </si>
  <si>
    <t>Prestación de servicios profesionales para apoyar requerimientos del trámite administrativo, judicial y el postfallo del proceso de restitución de tierras en el marco de la ley 1448 de 2011 y la política integral a víctimas en la Territorial Magdalena</t>
  </si>
  <si>
    <t>Prestación de servicios personales para adelantar actividades de reconocimiento predial urbano y rural, en atención a los requerimientos administrativos y judiciales del proceso de restitución de tierras, resguardos y política integral y de reparación de víctimas a cargo de la Dirección Territorial Magdalena</t>
  </si>
  <si>
    <t>Prestación de servicios de apoyo a la gestión para realizar actividades en atención a los requerimientos administrativos y judiciales del proceso de restitución de tierras, resguardos y política integral y de reparación de víctimas a cargo de la Dirección Territorial Magdalena</t>
  </si>
  <si>
    <t>Viáticos y gastos de comisión y manutención para actividades de política de tierras de la Dirección Territorial Magdalena</t>
  </si>
  <si>
    <t>Prestación de servicios profesionales para realizar actividades jurídicas en los procesos de restitución de tierras que son competencia de la Dirección Territorial Meta.</t>
  </si>
  <si>
    <t>Prestación de servicios profesionales para realizar actividades jurídicas y administrativas  en los procesos de restitución de tierras y demás procesos de las areas misionales y de apoyo que son competencia de la Dirección Territorial Meta.</t>
  </si>
  <si>
    <t>Prestación de servicios personales para realizar actividades de reconocimiento predial en los procesos de restitución de tierras competencia de la Dirección Territorial Meta.</t>
  </si>
  <si>
    <t xml:space="preserve">Prestación de servicios personales para realizar actividades de apoyo administrativo en los procesos de restitución de tierras que en el marco de la ley 1448 de 2011 son competencia de la Territorial Meta del IGAC. </t>
  </si>
  <si>
    <t>Viáticos y gastos de comisión y manutención para actividades de política de tierras de la Dirección Territorial Meta</t>
  </si>
  <si>
    <t>Viáticos y gastos de comisión y manutención para actividades de política de tierras de la Dirección Territorial Nariño</t>
  </si>
  <si>
    <t>Prestación de servicios profesionales para apoyar requerimientos de los trámites administrativo, judicial y el postfallo del proceso de restitución de tierras en el marco de la ley 1448 de 2011 y la política integral a víctimas en el departamento de Nariño y apoyar los requerimientos de la Territorial Nariño en, Tutelas, Ley 1561 y gestión catastral.</t>
  </si>
  <si>
    <t>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t>
  </si>
  <si>
    <t>Prestación de servicios personales  para el apoyo operativo a las solicitudes realizadas en el marco de la política integral de reparación a víctimas y restitución de tierras y conservación en la Territorial Nariño correspondientes al departamento del Putumayo.</t>
  </si>
  <si>
    <t>Prestación de servicios personales  para el apoyo operativo a las solicitudes realizadas en el marco de la política integral de reparación a víctimas y restitución de tierras y conservación en la Territorial Nariño.</t>
  </si>
  <si>
    <t>Prestación de servicios personales para realizar actividades de apoyo operativo en los procesos catastrales en la dirección territorial Nariño.</t>
  </si>
  <si>
    <t>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t>
  </si>
  <si>
    <t>Prestación de servicios de apoyo a la gestión para adelantar actividades de reconocimiento predial urbano y rural, en el departamentos de Putumayo, en atención a los requerimientos administrativos y judiciales del proceso de restitución de tierras y la política integral a víctimas, en la dirección Territorial Nariño</t>
  </si>
  <si>
    <t>Prestación de servicios personales para llevar a cabo actividades de apoyo jurídico y operativo en la política de atención y reparación integral a las víctimas en el Territorial Norte de Santander.</t>
  </si>
  <si>
    <t>Prestación de servicios personales para llevar a cabo actividades de apoyo operativo en la política de atención y reparación integral a las víctimas en el Territorial Norte de Santander.</t>
  </si>
  <si>
    <t>Viáticos y gastos de comisión y manutención para actividades de política de tierras de la Dirección Territorial Norte de SAntander</t>
  </si>
  <si>
    <t>Viáticos y gastos de comisión y manutención para actividades de política de tierras de la Dirección Territorial Quindío</t>
  </si>
  <si>
    <t>Prestación de servicios personales para adelantar actividades de apoyo para la atención a los requerimientos administrativos y judiciales del proceso de restitución de tierras en la Dirección Territorial Risaralda</t>
  </si>
  <si>
    <t>Prestación de servicios personales para el seguimiento a los procesos judiciales y solicitudes en el marco de la política integral de reparación a victimas en la Dirección Territorial Risaralda</t>
  </si>
  <si>
    <t>Viáticos y gastos de comisión y manutención para actividades de política de tierras de la Dirección Territorial Risaralda</t>
  </si>
  <si>
    <t>Prestacion de servicios profesionales con el fin de mantener la atención oportuna a las solicitudes recibidas por parte del IGAC, en el marco del cumplimiento de la política de Atención y Reparación Integral de Victimas, Restitución de Tierras y los procesos de regularización de la propiedad, catastrales y de contratación a cargo de la Dirección Territorial Santander</t>
  </si>
  <si>
    <t>Viáticos y gastos de comisión y manutención para actividades de política de tierras de la Dirección Territorial Santander</t>
  </si>
  <si>
    <t>Prestación de servicios personales como reconocedor predial, con el fin de mantener la atención oportuna a las solicitudes recibidas por parte del IGAC, en el marco del cumplimiento de la política de atención y reparación integral de víctimas, Restitución de Tierras y los procesos de regularización de la propiedad a cargo de la Dirección Territorial Santander</t>
  </si>
  <si>
    <t>Viáticos y gastos de comisión y manutención para actividades de política de tierras de la Dirección Territorial Sucre</t>
  </si>
  <si>
    <t>Prestación de servicios profesionales para apoyar los requerimientos de la territorial Sucre en atención a los requerimientos juridicos y judiciales del proceso de restitución de tierras en la Dirección Territorial Sucre</t>
  </si>
  <si>
    <t>Prestación de servicios personales para adelantar actividades de reconocimiento predial urbano y rural, en atención a los requerimientos administrativos y judiciales del proceso de restitución de tierras en la Dirección Territorial Sucre.</t>
  </si>
  <si>
    <t>Prestación de servicios profesionales para apoyar y atender los requerimientos de los trámites administrativos, judiciales y el post fallo del proceso de restitución de tierras en el marco de la ley 1448 de 2011 y la política integral a víctimas en la Dirección Territorial Tolima.</t>
  </si>
  <si>
    <t>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t>
  </si>
  <si>
    <t>Prestación de servicios personales para adelantar actividades de reconocimiento predial urbano y rural de forma integral en atención a los requerimientos administrativos y judiciales del proceso de Restitución de Tierras en la Dirección Territorial Tolima</t>
  </si>
  <si>
    <t>Prestación de servicios personales para el apoyo a las solicitudes realizadas en el marco de la política integral de reparación a víctimas y restitución de tierras y conservación en la Dirección Territorial Tolima.</t>
  </si>
  <si>
    <t>Viáticos y gastos de comisión y manutención para actividades de política de tierras de la Dirección Territorial Tolima</t>
  </si>
  <si>
    <t>Prestación de servicios personales para adelantar actividades de reconocimiento predial urbano y rural en atención a los requerimientos administrativos y judiciales del proceso de restitución de tierra en la Dirección territorial del Valle del Cauca.</t>
  </si>
  <si>
    <t>Prestación de servicios de apoyo a la gestión como auxiliar en  atención a los requerimientos administrativos y judiciales  y  postfallo del proceso de restitución de tierra en la Dirección territorial del valle del Cauca.</t>
  </si>
  <si>
    <t xml:space="preserve">Prestación de servicios profesionales para atender los requerimientos de  trámites adminstrativos, judiciales y  postfallo del proceso de restitución de tierras  en la Dirección  Territorial Valle del Cauca </t>
  </si>
  <si>
    <t>Viáticos y gastos de comisión y manutención para actividades de política de tierras de la Dirección Territorial Valle del Cauca</t>
  </si>
  <si>
    <t>2500.2.1.2.62</t>
  </si>
  <si>
    <t>2500.2.1.2.63</t>
  </si>
  <si>
    <t>2500.2.1.2.64</t>
  </si>
  <si>
    <t>2500.2.1.2.65</t>
  </si>
  <si>
    <t>2500.2.1.2.66</t>
  </si>
  <si>
    <t>2500.2.1.2.67</t>
  </si>
  <si>
    <t>2500.2.1.2.68</t>
  </si>
  <si>
    <t>2500.2.1.2.69</t>
  </si>
  <si>
    <t>2500.2.1.2.70</t>
  </si>
  <si>
    <t>2500.2.1.2.71</t>
  </si>
  <si>
    <t>2500.2.1.2.72</t>
  </si>
  <si>
    <t>2500.2.1.2.73</t>
  </si>
  <si>
    <t>2500.2.1.2.74</t>
  </si>
  <si>
    <t>2500.2.1.2.75</t>
  </si>
  <si>
    <t>2500.2.1.2.76</t>
  </si>
  <si>
    <t>2500.2.1.2.77</t>
  </si>
  <si>
    <t>2500.2.1.2.78</t>
  </si>
  <si>
    <t>2500.2.1.2.79</t>
  </si>
  <si>
    <t>2500.2.1.2.80</t>
  </si>
  <si>
    <t>2500.2.1.2.81</t>
  </si>
  <si>
    <t>2500.2.1.2.82</t>
  </si>
  <si>
    <t>2500.2.1.2.83</t>
  </si>
  <si>
    <t>2500.2.1.2.84</t>
  </si>
  <si>
    <t>2500.2.1.2.85</t>
  </si>
  <si>
    <t>2500.2.1.2.86</t>
  </si>
  <si>
    <t>2500.2.1.2.87</t>
  </si>
  <si>
    <t>2500.2.1.2.88</t>
  </si>
  <si>
    <t>2500.2.1.2.89</t>
  </si>
  <si>
    <t>2500.2.1.2.90</t>
  </si>
  <si>
    <t>2500.2.1.2.91</t>
  </si>
  <si>
    <t>2500.2.1.2.92</t>
  </si>
  <si>
    <t>2500.2.1.2.93</t>
  </si>
  <si>
    <t>2500.2.1.2.94</t>
  </si>
  <si>
    <t>2500.2.1.2.95</t>
  </si>
  <si>
    <t>2500.2.1.2.96</t>
  </si>
  <si>
    <t>2500.2.1.2.97</t>
  </si>
  <si>
    <t>2500.2.1.2.98</t>
  </si>
  <si>
    <t>2500.2.1.2.99</t>
  </si>
  <si>
    <t>2500.2.1.2.100</t>
  </si>
  <si>
    <t>2500.2.1.2.101</t>
  </si>
  <si>
    <t>2500.2.1.2.102</t>
  </si>
  <si>
    <t>2500.2.1.2.103</t>
  </si>
  <si>
    <t>2500.2.1.2.104</t>
  </si>
  <si>
    <t>2500.2.1.2.105</t>
  </si>
  <si>
    <t>2500.2.1.2.106</t>
  </si>
  <si>
    <t>2500.2.1.2.107</t>
  </si>
  <si>
    <t>2500.2.1.2.108</t>
  </si>
  <si>
    <t>2500.2.1.2.109</t>
  </si>
  <si>
    <t>2500.2.1.2.110</t>
  </si>
  <si>
    <t>2500.2.1.2.111</t>
  </si>
  <si>
    <t>Prestación de servicios profesionales para realizar avalúos comerciales a bienes inmuebles urbanos y rurales para la Dirección Territorial Bolivar.</t>
  </si>
  <si>
    <t>Viáticos y gasto de comisión y manutención para avalúos en la Dirección Territorial Bolivar</t>
  </si>
  <si>
    <t>Prestación de servicios profesionales para realizar avalúos comerciales, a nivel nacional de los bienes urbanos y rurales.</t>
  </si>
  <si>
    <t>Prestación de servicios profesionales para realizar avalúos comerciales de los bienes urbanos y rurales adelantados por la dirección territorial Caquetá</t>
  </si>
  <si>
    <t>Viáticos y gasto de comisión y manutención para avalúos en la Dirección Territorial Caquetá</t>
  </si>
  <si>
    <t>Prestación de servicios profesionales para realizar apoyo tecnico en la atención de requerimientos de avaluos que se presenten en la Dirección Territorial Casanare</t>
  </si>
  <si>
    <t>Prestación de servicios personales de apoyo al proceso de avalúos de bienes inmuebles urbanos y rurales requeridos en la dirección territorial Cauca.</t>
  </si>
  <si>
    <t>Prestación de servicios profesionales para realizar avalúos a bienes inmuebles urbanos y rurales requeridos en la dirección territorial Cauca.</t>
  </si>
  <si>
    <t>Prestación de servicios profesionales para realizar control de avalúos a bienes inmuebles urbanos y rurales requeridos en la dirección territorial Cauca.</t>
  </si>
  <si>
    <t>Viáticos y gasto de comisión y manutención para avalúos en la Dirección Territorial Cauca</t>
  </si>
  <si>
    <t>PRESTACIÓN DE SERVICIOS PROFESIONALES PARA REALIZAR AVALÚOS A BIENES INMUEBLES URBANOS Y RURALES REQUERIDOS EN LA DIRECCIÓN TERRITORIAL CESAR</t>
  </si>
  <si>
    <t>PRESTACION DE SERVICIOS PROFESIONALES PARA REALIZAR CONTROL DE CALIDAD A LOS AVALUOS A BIENES INMUEBLES URBANOS Y RURALES REALIZADOS EN LA DIRECCION TERRITORIAL CESAR</t>
  </si>
  <si>
    <t>Viáticos y gasto de comisión y manutención para avalúos en la Dirección Territorial Cesar</t>
  </si>
  <si>
    <t>Prestación de servicios profesionales para realizar avalúos a bienes inmuebles urbanos y rurales requeridos en la dirección territorial córdoba</t>
  </si>
  <si>
    <t>Viáticos y gasto de comisión y manutención para avalúos en la Dirección Territorial Cordoba</t>
  </si>
  <si>
    <t>Prestación de servicios profesionales para realizar avalúos comerciales a bienes inmuebles urbanos y rurales a cargo de la territorial Cundinamarca</t>
  </si>
  <si>
    <t>Prestación de servicios profesionales para realizar avalúos comerciales a bienes inmuebles urbanos y rurales para la Dirección Territorial Huila</t>
  </si>
  <si>
    <t>Prestación de servicios profesionales para realizar avalúos a bienes inmuebles urbanos y rurales requeridos en la dirección territorial  Guajira.</t>
  </si>
  <si>
    <t>Prestación de servicios profesionales para realizar avalúos comerciales a bienes inmuebles urbanos y rurales para la Dirección Territorial Magdalena</t>
  </si>
  <si>
    <t>Viáticos y gasto de comisión y manutención para avalúos en la Dirección Territorial Magdalena</t>
  </si>
  <si>
    <t>Prestación de servicios profesionales para realizar avalúos a bienes inmuebles urbanos y rurales requeridos en la Dirección Territorial Meta.</t>
  </si>
  <si>
    <t>Viáticos y gastos de Comisión para Avalúos - Dirección Territorial Meta.</t>
  </si>
  <si>
    <t>Viáticos y gasto de comisión y manutención para avalúos en la Dirección Territorial  Nariño</t>
  </si>
  <si>
    <t>Prestación de servicios profesionales para realizar avalúos a bienes inmuebles urbanos y rurales requeridos en la Dirección Territorial Nariño.</t>
  </si>
  <si>
    <t>Prestación de servicios profesionales para realizar control de calidad a los avalúos a bienes inmuebles urbanos y rurales realizados en la Dirección Territorial Nariño</t>
  </si>
  <si>
    <t>Prestación de servicios profesionales para realizar avalúos comerciales en la Dirección Territorial Norte de Santander en la vigencia 2024</t>
  </si>
  <si>
    <t>Prestación de servicios personales para llevar a cabo actividades de apoyo operativo en el proceso de avalúos comerciales en la Dirección Territorial Norte de Santander.</t>
  </si>
  <si>
    <t xml:space="preserve">Viáticos y gasto de comisión y manutención para avalúos en la Dirección Territorial </t>
  </si>
  <si>
    <t>Prestación de servicios personales para realizar  avaluos comerciales a nivel nacional de los bienes urbanos y rurale, revision de autoestimaciones y modificacion de estrudios de zonas fisicas y geoeconomicas  en los procesos catastrales y operadores judiciales en la Dirección territorial Quindío.</t>
  </si>
  <si>
    <t>Viáticos  y gastos de Comisión Avalúos - Dirección Territorial Quindio</t>
  </si>
  <si>
    <t>Prestación de servicios profesionales para realizar avalúos comerciales a bienes inmuebles urbanos y rurales a cargo de la Dirección Territorial Risaralda</t>
  </si>
  <si>
    <t>Viáticos y gasto de comisión y manutención para avalúos en la Dirección Territorial Risaralda</t>
  </si>
  <si>
    <t>Prestación de servicios profesionales para avalúos en la atención de trámites en los procesos catastrales de la Dirección Territorial Santander</t>
  </si>
  <si>
    <t>Prestar servicios profesionales en labores de ejecución, modificación  y/o control de calidad de zonas homogéneas en la atención de  tramites  de avaluós comerciales de la Direrección Territorial Sucre.</t>
  </si>
  <si>
    <t>Viáticos y gasto de comisión y manutención para avalúos en la Dirección Territorial Sucre.</t>
  </si>
  <si>
    <t>Prestación de servicios profesionales para realizar el control de calidad a los informes de avalúos comerciales, así como realizar avalúos a bienes inmuebles urbanos y rurales a cargo de la Dirección Territorial Tolima</t>
  </si>
  <si>
    <t>Prestación de servicios profesionales para realizar avalúos comerciales a bienes inmuebles urbanos y rurales a cargo de la Dirección Territorial Tolima</t>
  </si>
  <si>
    <t>Viáticos y gasto de comisión y manutención para avalúos en la Dirección Territorial Tolima</t>
  </si>
  <si>
    <t>Prestación de servicios profesionales para realizar avalúos comerciales de los bienes urbanos y rurales en la Dirección Territorial Valle del Cauca.</t>
  </si>
  <si>
    <t>Viáticos y gastos de comisión y manutención para actividades de avalúos de la Dirección Territorial Valle del Cauca</t>
  </si>
  <si>
    <t>Prestar servicios profesionales para el desarrollo de actividades de gestión y apoyo al seguimiento de los procesos de la Subdirección de Agrología y su articulación la Dirección de Gestión de Información Geográfica.</t>
  </si>
  <si>
    <t>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t>
  </si>
  <si>
    <t>Prestar servicios profesionales para el apoyo en la gestión del Centro de procesamiento IGA y el Centro de procesamiento local, realizar el control de calidad en la obtención de coordenadas, manejo de información del marco de referencia terrestre y pruebas en el Centro de Control Geodésico de acuerdo con las especificaciones y prioridades establecidas.</t>
  </si>
  <si>
    <t>Prestar servicios profesionales especializados para la gestión, control y seguimiento a los procesos del Centro de Control Geodésico Nacional y el Centro de procesamiento IGA de acuerdo con las metas de la Subdirección Cartográfica y Geodésica.</t>
  </si>
  <si>
    <t>Prestar servicios de exploración, materialización, mantenimiento, toma de datos, procesamiento de datos GNSS y nivelación geodésica de vértices geodesicos.</t>
  </si>
  <si>
    <t>2401.1.1.1.202</t>
  </si>
  <si>
    <t>2401.1.1.1.203</t>
  </si>
  <si>
    <t>2401.1.1.1.204</t>
  </si>
  <si>
    <t>Prestar servicios profesionales a la Dirección de Gestión de Información Geográfica, en la estructuración, gestión y trámite de contratos, convenios y procesos de selección en todas sus modalidades.</t>
  </si>
  <si>
    <t>Prestar servicios para diseñar, desarrollar e implementar, geoservicios y aplicaciones como apoyo a la gestión de TICs y TIGs en los proyectos de geomática asignados en la Dirección de Gestión de Información Geográfica en el marco de la IDE Institucional.</t>
  </si>
  <si>
    <t>Prestar servicios para apoyar la gestión logística y documental de los procesos de la Subdirección de Cartografía y Geodésica.</t>
  </si>
  <si>
    <t>2500.1.1.1.732</t>
  </si>
  <si>
    <t>2500.1.1.1.733</t>
  </si>
  <si>
    <t>2500.1.1.1.734</t>
  </si>
  <si>
    <t>2500.1.1.1.735</t>
  </si>
  <si>
    <t>2500.1.1.1.736</t>
  </si>
  <si>
    <t xml:space="preserve">Prestación de Servicios Profesionales para realizar actividades de difusión de contenidos en articulación con las distintas áreas misionales del Instituto, orientadas a fortalecer la estrategia de comunicación externa del IGAC, con respecto a la política de Catastro Multipropósito. </t>
  </si>
  <si>
    <t xml:space="preserve">Prestación de servicios profesionales para realizar actividades de difusión de contenidos, en articulación con las distintas áreas del instituto, orientadas a fortalecer la estrategia de comunicación interna del IGAC, con respecto a la política de Catastro Multipropósito. </t>
  </si>
  <si>
    <t xml:space="preserve">Prestación de servicios profesionales para generar la estrategia de interlocución entre el IGAC y los involucrados en el desarrollo de la política de pública del Catastro Multipropósito. </t>
  </si>
  <si>
    <t xml:space="preserve">Prestación de Servicios Profesionales para realizar actividades de difusión de contenidos externos, redes sociales y página web con las distintas áreas misionales del Instituto, ejecutando la estrategia de comunicaciones con respecto a la política de Catastro Multipropósito. 
</t>
  </si>
  <si>
    <t>1300.13</t>
  </si>
  <si>
    <t>1400.19</t>
  </si>
  <si>
    <t>1400.20</t>
  </si>
  <si>
    <t>Prestación de servicios profesionales para liderar estrategias de participación y diálogo social de comunidades étnicas, campesinas y/o comunales en el marco de las competencias del IGAC.</t>
  </si>
  <si>
    <t>Prestación de servicios profesionales especializados para acompañar la gestión de la subdirección general en el análisis de procesos y actividades en el marco del desarrollo de la política de catastro multipropósito en lo referente al componente jurídico</t>
  </si>
  <si>
    <t xml:space="preserve">2.8-3 - GND-Subdirección General </t>
  </si>
  <si>
    <t>Prestación de servicios profesionales especializados para acompañar la gestión de la subdirección general en el análisis de procesos y actividades en el marco del desarrollo de la política de catastro multipropósito en lo referente al componente económico</t>
  </si>
  <si>
    <t>SUBGRAL-8 Estadísticos y muestristas</t>
  </si>
  <si>
    <t xml:space="preserve">Prestación de servicios profesionales especializados para liderar el componente de participación y diálogo social de comunidades étnicas, campesinas, comunales y excombatientes en el marco de los procesos del IGAC. </t>
  </si>
  <si>
    <t>Prestación de servicios profesionales para apoyar el análisis  de información en el desarrollo de proyectos específicos de la subdirección general en el marco de la implementación de la política de catastro con enfoque multipropósito</t>
  </si>
  <si>
    <t xml:space="preserve">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t>
  </si>
  <si>
    <t>Prestación de servicios profesionales en la gestión y análisis  de información en los proyectos específicos de la subdirección general en el marco de la implementación de la política de catastro con enfoque multipropósito</t>
  </si>
  <si>
    <t>Prestación de servicios profesionales en el análisis  de información para el desarrollo de proyectos específicos de la subdirección general en el marco de la implementación de la política de catastro con enfoque multipropósito</t>
  </si>
  <si>
    <t>Prestación de servicios profesionales para la sustanciación de expedientes de segunda instancia y demás actividades dentro de los procesos jurídico administrativos de competencia de la Subdirección General.</t>
  </si>
  <si>
    <t>Prestación de servicios profesionales para apoyar el análisis cuantitativo de información y la elaboración de modelos econométricos para el desarrollo de proyectos estratégicos de la Subdirección General.</t>
  </si>
  <si>
    <t>Prestación de servicios profesionales en el análisis jurídico y de riesgos asociados a la gestión misional de la Dirección de Gestión Catastral.</t>
  </si>
  <si>
    <t>Prestación de servicios como apoyo a la gestión y preparación de información requerida por parte de la Dirección de Gestión Catastral</t>
  </si>
  <si>
    <t>Prestación de servicios profesionales para ejecutar actividades en la Dirección de Gestión Catastral, en relación con la implementación, ejecución y aplicación de los procedimientos catastrales con efectos registrales.</t>
  </si>
  <si>
    <t>Prestación de servicios profesionales para ejecutar y desarrollar las actividades del componente jurídico - catastral de la Subdirección de Proyectos para los proyectos de formación y actualización Catastral</t>
  </si>
  <si>
    <t xml:space="preserve">Prestación de servicios profesionales para realizar el seguimiento  y desarrollar las actividades del componente juridico - catastral de la Subdirección de Proyectos que le sean encomendadas, en el marco de los Procesos de Formación y Actualización Catastral. </t>
  </si>
  <si>
    <t>Prestación de servicios profesionales para implementar y documentar los modelos de procesos de la actualización y formación catastral para la generación de indicadores que sirvan de apoyo al monitoreo operativo en el marco de la implementación de la politica del catastro multiproposito</t>
  </si>
  <si>
    <t xml:space="preserve">Componente Planeacion Operativa_actualización municipios por desglosar </t>
  </si>
  <si>
    <t>Prestación de servicios de apoyo a la gestión administrativa y operativa derivada de la actividades misionales realizada por la Subdirección de Avalúos</t>
  </si>
  <si>
    <t>Prestación de servicios profesionales en el componente de transformación digital, para llevar a cabo los Proyectos, modelos  y sistemas de información que permitan ejecutar y vigilar el cumplimiento de los nuevos desarrollos tecnológicos avalados por la subdirección de avalúos.</t>
  </si>
  <si>
    <t>2500.1.1.1.737</t>
  </si>
  <si>
    <t>2500.1.1.1.738</t>
  </si>
  <si>
    <t>2500.1.1.1.739</t>
  </si>
  <si>
    <t>2500.1.1.1.740</t>
  </si>
  <si>
    <t>2500.1.1.1.741</t>
  </si>
  <si>
    <t>2500.1.1.1.742</t>
  </si>
  <si>
    <t>2500.1.1.1.743</t>
  </si>
  <si>
    <t>2500.1.1.1.744</t>
  </si>
  <si>
    <t>2500.1.1.1.745</t>
  </si>
  <si>
    <t>2500.1.1.1.746</t>
  </si>
  <si>
    <t>2500.1.1.1.747</t>
  </si>
  <si>
    <t>2500.1.1.1.748</t>
  </si>
  <si>
    <t>2500.1.1.1.749</t>
  </si>
  <si>
    <t>2500.1.1.1.750</t>
  </si>
  <si>
    <t>2500.1.1.1.751</t>
  </si>
  <si>
    <t>2500.1.1.1.752</t>
  </si>
  <si>
    <t>2500.1.1.1.753</t>
  </si>
  <si>
    <t>Prestación de servicios profesionales en el análisis  de información jurídica y social para el desarrollo de proyectos específicos de la subdirección general en el marco de la implementación de la política de catastro con enfoque multipropósito.</t>
  </si>
  <si>
    <t>Prestación de Sevicios Profesionales para realizar actividades  de comunicaciones en el marco de la Política Catastro Multipropósito.</t>
  </si>
  <si>
    <t>Prestar sus servicios profesionales para llevar a cabo la planeación, seguimiento y control de los proyectos de implementación de software requeridos por la entidad para el cumplimiento de los objetivos del catastro multipropósito.</t>
  </si>
  <si>
    <t>Prestar sus servicios profesionales para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</si>
  <si>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Prestación de servicios profesionales para realizar el seguimiento, control y orientación jurídica para los procesos de contratación derivada de los proyectos  de Banca Multilateral a cargo de la Dirección de Gestión Catastral</t>
  </si>
  <si>
    <t>Prestación de servicios profesionales para realizar el seguimiento y control de los proyectos de gestión catastral en la región asignada, así como la verificación al cumplimiento de los procedimientos definidos en el marco de la politica del catastro multiproposito.</t>
  </si>
  <si>
    <t>Prestación de servicios profesionales para asistir y gestionar  los procesos de evaluación y aseguramiento de calidad interna de acuerdo a las especificaciones técnicas de los productos catastrales  resultado de los procesos de formación y actualización catastral multipropósito.</t>
  </si>
  <si>
    <t>Prestar servicios profesionales para realizar el apoyo y acompañamiento desde el componente jurídico a la subdirección de proyectos  en el marco del proyecto catastro multipropósito.</t>
  </si>
  <si>
    <t>Prestación de servicios profesionales para realizar el seguimiento y control de los proyectos de gestión catastral en la región asignada, así como la verificación de los  procesos y procedimientos que se definan en el marco de la actualización catastral</t>
  </si>
  <si>
    <t>Prestación de servicios profesionales para realizar los procesos de aseguramiento de la calidad del componente ambiental de los productos derivados de la actualización y/o formación catastral.</t>
  </si>
  <si>
    <t>Viáticos y gastos de comisión para los procesos de actualización a cargo de la Dirección Territorial Cesar.</t>
  </si>
  <si>
    <t xml:space="preserve">Dirección Territorial Cesar </t>
  </si>
  <si>
    <t>Prestación de servicios profesionales en el desarrollo de actividades de seguimiento, reporte y gestión dentro de los procesos a cargo del componente financiero y presupuestal.</t>
  </si>
  <si>
    <t>2500.1.1.3.508</t>
  </si>
  <si>
    <t>2500.1.1.3.509</t>
  </si>
  <si>
    <t>2500.1.1.3.510</t>
  </si>
  <si>
    <t>2500.1.1.3.511</t>
  </si>
  <si>
    <t>2500.1.1.3.512</t>
  </si>
  <si>
    <t>2500.1.1.3.513</t>
  </si>
  <si>
    <t>2500.1.1.3.514</t>
  </si>
  <si>
    <t>2500.1.1.3.515</t>
  </si>
  <si>
    <t>2500.1.1.3.516</t>
  </si>
  <si>
    <t>Prestación de servicios profesionales para apoyar en la tematica de conservación catastral a las direcciones territoriales a nivel nacional, bajo las directrices de la Dirección de Gestión Catastral del IGAC.</t>
  </si>
  <si>
    <t>DGC-104 Apoyo Técnico Gestion De Información</t>
  </si>
  <si>
    <t>Prestación de servicios profesionales para el apoyo al  analisis y diagnostico de las bases de datos alfanumericas catastrales</t>
  </si>
  <si>
    <t>Prestación de servicios profesionales para  la elaboración de rutinas y reportes de las de datos catastrales alfanumericas</t>
  </si>
  <si>
    <t>2500.1.1.7.57</t>
  </si>
  <si>
    <t>2500.1.1.7.58</t>
  </si>
  <si>
    <t>Prestar servicios profesionales para 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t>
  </si>
  <si>
    <t>Prestar servicios profesionales para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</si>
  <si>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2500.1.1.1.754</t>
  </si>
  <si>
    <t>2500.1.1.1.755</t>
  </si>
  <si>
    <t>2500.1.1.1.756</t>
  </si>
  <si>
    <t>2500.1.1.1.757</t>
  </si>
  <si>
    <t>2500.1.1.1.758</t>
  </si>
  <si>
    <t>2500.1.1.1.759</t>
  </si>
  <si>
    <t>2500.1.1.1.760</t>
  </si>
  <si>
    <t>2500.1.1.1.761</t>
  </si>
  <si>
    <t>2500.1.1.1.762</t>
  </si>
  <si>
    <t>2500.1.1.1.763</t>
  </si>
  <si>
    <t>2500.1.1.1.764</t>
  </si>
  <si>
    <t>2500.1.1.1.765</t>
  </si>
  <si>
    <t>2500.1.1.1.766</t>
  </si>
  <si>
    <t>2500.1.1.1.767</t>
  </si>
  <si>
    <t>2500.1.1.1.768</t>
  </si>
  <si>
    <t>2500.1.1.1.769</t>
  </si>
  <si>
    <t>2500.1.1.1.770</t>
  </si>
  <si>
    <t>2500.1.1.1.771</t>
  </si>
  <si>
    <t>2500.1.1.1.772</t>
  </si>
  <si>
    <t>2500.1.1.1.773</t>
  </si>
  <si>
    <t>2500.1.1.1.774</t>
  </si>
  <si>
    <t>2500.1.1.1.775</t>
  </si>
  <si>
    <t>2500.1.1.1.776</t>
  </si>
  <si>
    <t>2500.1.1.1.777</t>
  </si>
  <si>
    <t>2500.1.1.1.778</t>
  </si>
  <si>
    <t>2500.1.1.1.779</t>
  </si>
  <si>
    <t>2500.1.1.1.780</t>
  </si>
  <si>
    <t>2500.1.1.1.781</t>
  </si>
  <si>
    <t>2500.1.1.1.782</t>
  </si>
  <si>
    <t>2500.1.1.1.783</t>
  </si>
  <si>
    <t>2500.1.1.1.784</t>
  </si>
  <si>
    <t>2500.1.1.1.785</t>
  </si>
  <si>
    <t>2500.1.1.1.786</t>
  </si>
  <si>
    <t>2500.1.1.1.787</t>
  </si>
  <si>
    <t>2500.1.1.1.788</t>
  </si>
  <si>
    <t>2500.1.1.1.789</t>
  </si>
  <si>
    <t>2500.1.1.1.790</t>
  </si>
  <si>
    <t>2500.1.1.1.791</t>
  </si>
  <si>
    <t>2500.1.1.1.792</t>
  </si>
  <si>
    <t>2500.1.1.1.793</t>
  </si>
  <si>
    <t>2500.1.1.1.794</t>
  </si>
  <si>
    <t>2500.1.1.1.795</t>
  </si>
  <si>
    <t>2500.1.1.1.796</t>
  </si>
  <si>
    <t>2500.1.1.1.797</t>
  </si>
  <si>
    <t>2500.1.1.1.798</t>
  </si>
  <si>
    <t>2500.1.1.1.799</t>
  </si>
  <si>
    <t>2500.1.1.1.800</t>
  </si>
  <si>
    <t>2500.1.1.1.801</t>
  </si>
  <si>
    <t>2500.1.1.1.802</t>
  </si>
  <si>
    <t>2500.1.1.1.803</t>
  </si>
  <si>
    <t>2500.1.1.1.804</t>
  </si>
  <si>
    <t>2500.1.1.1.805</t>
  </si>
  <si>
    <t>2500.1.1.1.806</t>
  </si>
  <si>
    <t>2500.1.1.1.807</t>
  </si>
  <si>
    <t>2500.1.1.1.808</t>
  </si>
  <si>
    <t>2500.1.1.1.809</t>
  </si>
  <si>
    <t>2500.1.1.1.810</t>
  </si>
  <si>
    <t>2500.1.1.1.811</t>
  </si>
  <si>
    <t>2500.1.1.1.812</t>
  </si>
  <si>
    <t>2500.1.1.1.813</t>
  </si>
  <si>
    <t>2500.1.1.1.814</t>
  </si>
  <si>
    <t>2500.1.1.1.815</t>
  </si>
  <si>
    <t>2500.1.1.1.816</t>
  </si>
  <si>
    <t>2500.1.1.1.817</t>
  </si>
  <si>
    <t>2500.1.1.1.818</t>
  </si>
  <si>
    <t>2500.1.1.1.819</t>
  </si>
  <si>
    <t>2500.1.1.1.820</t>
  </si>
  <si>
    <t>2500.1.1.1.821</t>
  </si>
  <si>
    <t>2500.1.1.1.822</t>
  </si>
  <si>
    <t>2500.1.1.1.823</t>
  </si>
  <si>
    <t>2500.1.1.1.824</t>
  </si>
  <si>
    <t>2500.1.1.1.825</t>
  </si>
  <si>
    <t>2500.1.1.1.826</t>
  </si>
  <si>
    <t>2500.1.1.1.827</t>
  </si>
  <si>
    <t>2500.1.1.1.828</t>
  </si>
  <si>
    <t>2500.1.1.1.829</t>
  </si>
  <si>
    <t>2500.1.1.1.830</t>
  </si>
  <si>
    <t>2500.1.1.1.831</t>
  </si>
  <si>
    <t>2500.1.1.1.832</t>
  </si>
  <si>
    <t>2500.1.1.1.833</t>
  </si>
  <si>
    <t>2500.1.1.1.834</t>
  </si>
  <si>
    <t>2500.1.1.1.835</t>
  </si>
  <si>
    <t>2500.1.1.1.836</t>
  </si>
  <si>
    <t>2500.1.1.1.837</t>
  </si>
  <si>
    <t>2500.1.1.1.838</t>
  </si>
  <si>
    <t>2500.1.1.1.839</t>
  </si>
  <si>
    <t>2500.1.1.1.840</t>
  </si>
  <si>
    <t>2500.1.1.1.841</t>
  </si>
  <si>
    <t>2500.1.1.1.842</t>
  </si>
  <si>
    <t>2500.1.1.1.843</t>
  </si>
  <si>
    <t>2500.1.1.1.844</t>
  </si>
  <si>
    <t>2500.1.1.1.845</t>
  </si>
  <si>
    <t>2500.1.1.1.846</t>
  </si>
  <si>
    <t>2500.1.1.1.847</t>
  </si>
  <si>
    <t>2500.1.1.1.848</t>
  </si>
  <si>
    <t>2500.1.1.1.849</t>
  </si>
  <si>
    <t>2500.1.1.1.850</t>
  </si>
  <si>
    <t>2500.1.1.1.851</t>
  </si>
  <si>
    <t>2500.1.1.1.852</t>
  </si>
  <si>
    <t>2500.1.1.1.853</t>
  </si>
  <si>
    <t>2500.1.1.1.854</t>
  </si>
  <si>
    <t>Prestación de servicios técnicos de apoyo al seguimiento, planeación y gestión del reconocimiento predial en el proceso de actualización catastral multipropósito en el municipio de San josé del Guaviare - Guaviare</t>
  </si>
  <si>
    <t>Prestación de servicios personales para realizar actividades de reconocimiento predial en el proceso de actualización catastral multipropósito en el municipio de San josé del Guaviare - Guaviare</t>
  </si>
  <si>
    <t>Prestación de servicios profesionales para realizar la edición, depuración y consolidación de los productos cartográficos requeridos para el componente geográfico de los procesos de actualización catastral multipropósito en el municipio de San josé del Guaviare - Guaviare</t>
  </si>
  <si>
    <t>Prestación de servicios profesionales para realizar actividades de digitalización y generación de productos resultantes del proceso de actualización catastral multipropósito en el municipio de San josé del Guaviare - Guaviare</t>
  </si>
  <si>
    <t>Prestación de servicios profesionales para apoyar las actividades de generación y digitalización de productos resultantes del proceso de actualización catastral multipropósito en el municipio de San José del Guaviare - Guaviare</t>
  </si>
  <si>
    <t>Prestación de servicios profesionales para gestionar desde el componente jurídico las actividades derivadas del proceso de actualización catastral multipropósito en el municipio de San josé del Guaviare - Guaviare</t>
  </si>
  <si>
    <t>Prestación de servicios profesionales para realizar las socializaciones requeridas en el proceso de actualización catastral multipropósito en el municipio de San josé del Guaviare - Guaviare</t>
  </si>
  <si>
    <t>Prestación de servicios profesionales para la elaboracion de los estudios de Zonas Homogeneas Fisicas y Economicas del municipio de San josé del Guaviare - Guaviare</t>
  </si>
  <si>
    <t>Prestación de servicios profesionales para elaborar los avalúos comerciales derivados del proceso de actualización catastral multipropósito en el municipio de San josé del Guaviare - Guaviare</t>
  </si>
  <si>
    <t>Prestación de servicios personales para realizar actividades de apoyo operativo del proceso de actualización catastral multipropósito en el municipio de  San josé del Guaviare - Guaviare</t>
  </si>
  <si>
    <t>Prestación de servicios personales para apoyar operativamente las actividades del proceso de actualización catastral multipropósito en el municipio de San José del Guaviare - Guaviare</t>
  </si>
  <si>
    <t>Prestación de servicios de apoyo a la gestión derivada del proceso de actualización catastral multipropósito en el municipio de San josé del Guaviare - Guaviare</t>
  </si>
  <si>
    <t>Prestación de servicios técnicos para desarrollar actividades de soporte informático relacionados con la gestión de software, hardware e infraestructura tecnológica requeridas en el proceso de actualización catastral multipropósito en el municipio de San josé del Guaviare - Guaviare</t>
  </si>
  <si>
    <t>Prestación de servicios personales para apoyar las labores de concertación social y operativa entre el gestor catastral, las comunidades, y las organizaciones étnicas y campesinas necesarias para la ejecución del proceso de actualización catastral multipropósito en el municipio de San José del Guaviare</t>
  </si>
  <si>
    <t>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t>
  </si>
  <si>
    <t>Prestación de servicios profesionales para realizar levantamientos topograficos de acuerdo a las actividades derivadas del proceso de actualización catastral multipropósito en el municipio de San josé del Guaviare - Guaviare</t>
  </si>
  <si>
    <t>Viaticos para personal de planta y contratistas de la DT-Meta en el marco de la actualizacion catastral multipropósito en el municipio de San José del Guaviare - Guaviare</t>
  </si>
  <si>
    <t xml:space="preserve">Sin Asignar </t>
  </si>
  <si>
    <t>C-0404-1003-2-10305b-0404004-02</t>
  </si>
  <si>
    <t>C-0406-1003-2-10305b-0406017-02</t>
  </si>
  <si>
    <t>C-0404-1003-2-10305b-0404007-02</t>
  </si>
  <si>
    <t>C-0406-1003-1-10305b-0406001-02</t>
  </si>
  <si>
    <t>C-0406-1003-1-10305b-0406010-02</t>
  </si>
  <si>
    <t>C-0406-1003-1-10305b-0406011-02</t>
  </si>
  <si>
    <t>C-0406-1003-2-10305b-0406009-02</t>
  </si>
  <si>
    <t>C-0406-1003-2-10305b-0406019-02</t>
  </si>
  <si>
    <t>C-0406-1003-2-10305b-0406005-02</t>
  </si>
  <si>
    <t>C-0406-1003-2-10305b-0406018-02</t>
  </si>
  <si>
    <t>C-0406-1003-3-10305b-0406014-02</t>
  </si>
  <si>
    <t>C-0406-1003-3-10305b-0406013-02</t>
  </si>
  <si>
    <t>C-0406-1003-3-10305b-0406012-02</t>
  </si>
  <si>
    <t>C-0406-1003-3-10305b-0406020-02</t>
  </si>
  <si>
    <t>C-0406-1003-4-10305b-0406008-02</t>
  </si>
  <si>
    <t>C-0406-1003-4-10305b-0406021-02</t>
  </si>
  <si>
    <t>C-0406-1003-4-10305b-0406001-02</t>
  </si>
  <si>
    <t>C-0406-1003-4-10305b-0406009-02</t>
  </si>
  <si>
    <t>C-0499-1003-9-53105b-0499011-02</t>
  </si>
  <si>
    <t>C-0499-1003-9-53105b-0499016-02</t>
  </si>
  <si>
    <t>C-0499-1003-9-53105b-0499052-02</t>
  </si>
  <si>
    <t>C-0499-1003-9-53105b-0499053-02</t>
  </si>
  <si>
    <t>C-0499-1003-9-53105b-0499060-02</t>
  </si>
  <si>
    <t>C-0499-1003-9-53105b-0499058-02</t>
  </si>
  <si>
    <t>C-0499-1003-9-53105b-0499063-02</t>
  </si>
  <si>
    <t>C-0499-1003-9-53105b-0499064-02</t>
  </si>
  <si>
    <t>C-0499-1003-9-53105b-0499065-02</t>
  </si>
  <si>
    <t>1 - Actualizar la información física, jurídica y económica predial con enfoque multipropósito ORITO</t>
  </si>
  <si>
    <t>2 - Realizar la recolección de información física, jurídica y económica</t>
  </si>
  <si>
    <t>1 - Actualizar la información física, jurídica y económica predial con enfoque multipropósito BALBOA</t>
  </si>
  <si>
    <t>4 - Consolidar y validar los productos de la gestión catastral</t>
  </si>
  <si>
    <t>3 - Realizar la recolección de información física, jurídica y económica</t>
  </si>
  <si>
    <t>1 - Ejecutar las actividades de participación ciudadana y exposición pública de resultados</t>
  </si>
  <si>
    <t>1 - Servicio de actualización catastral con enfoque multipropósito ORITO</t>
  </si>
  <si>
    <t>1 - Servicio de actualización catastral con enfoque multipropósito BALBOA</t>
  </si>
  <si>
    <t>Prestación de servicios para realizar la edición, depuración y consolidación de los productos cartográficos requeridos para el componente geográfico de los procesos de actualización catastral multipropósito en el municipio de Orito - Putumayo, requeridos para el tercer trimestre.</t>
  </si>
  <si>
    <t xml:space="preserve">Contratación directa (con ofertas) </t>
  </si>
  <si>
    <t>AP19075  ASIGNACIÓN PAZ - ADELANTO ART. 361 DE LA C.P. MUNICIPIO DE ORITO</t>
  </si>
  <si>
    <t>Prestación de servicios técnicos de apoyo al seguimiento, planeación y gestión del reconocimiento predial en el proceso de actualización catastral multipropósito en el municipio de Orito - Putumayo, requeridos para el tercer trimestre.</t>
  </si>
  <si>
    <t>Prestación de servicios personales para realizar actividades de reconocimiento predial en el proceso de actualización catastral multipropósito en el municipio de Orito - Putumayo, requeridos para el tercer trimestre.</t>
  </si>
  <si>
    <t>Prestación de servicios personales para realizar actividades de reconocimiento predial en el proceso de actualización catastral multipropósito en el municipio de Orito - Putumayo</t>
  </si>
  <si>
    <t>Prestación de servicios profesionales para realizar actividades de digitalización y generación de productos resultantes del proceso de actualización catastral multipropósito en el municipio de Orito - Putumayo</t>
  </si>
  <si>
    <t>Prestación de servicios profesionales para realizar las socializaciones requeridas en el proceso de actualización catastral multipropósito en el municipio de Orito - Putumayo, requeridos para el tercer trimestre.</t>
  </si>
  <si>
    <t>prestación de servicios profesionales para gestionar desde el componente jurídico las actividades derivadas del proceso de actualización catastral multipropósito en el municipio de Orito - Putumayo</t>
  </si>
  <si>
    <t>Prestación de servicios tecnico administrativo para realizar actividades de apoyo operativo del proceso de actualización catastral multipropósito en el municipio de Orito - Putumayo, requeridos para el tercer trimestre.</t>
  </si>
  <si>
    <t>Prestación de servicios tecnico administrativo para realizar actividades de apoyo operativo del proceso de actualización catastral multipropósito en el municipio de Orito - Putumayo</t>
  </si>
  <si>
    <t>prestación de servicios de apoyo a la gestión derivada del proceso de actualización catastral multipropósito en el municipio de Orito - Putumayo</t>
  </si>
  <si>
    <t>Prestación de servicios personales para realizar actividades de apoyo operativo del proceso de actualización catastral multipropósito en el municipio de Orito - Putumayo</t>
  </si>
  <si>
    <t>Prestación de servicios para realizar la edición, depuración y consolidación de los productos cartográficos requeridos para el componente geográfico de los procesos de actualización catastral multipropósito en el municipio de Orito - Putumayo</t>
  </si>
  <si>
    <t>Regalías</t>
  </si>
  <si>
    <t xml:space="preserve">Prestación de servicios técnicos para apoyar  las actividades administrativas desde la sede central del instituto, del proceso operativo de la actualización  catastral del municipio de Orito -Putumayo con enfoque multipropósito. 
</t>
  </si>
  <si>
    <t>Arrendamiento de bien inmueble para funcionamiento de sede operativa para la actualización catastral con enfoque multipropósito en el municipio de Orito - Putumayo</t>
  </si>
  <si>
    <t>Adición y prorroga orden de compra 114274; El IGAC requiere el alquiler de equipos tecnológicos y periféricos - ETP para el proyecto de actualización catastral de los municipios de Orito y Balboa.</t>
  </si>
  <si>
    <t>Adición y prorroga contrato 28612: PRESTAR LOS SERVICIOS DE OPERADOR LOGISTICO PARA LA PLANEACIÓN, ORGANIZACIÓN, PRODUCCIÓN, EJECUCIÓN Y DEMAS LABORES LOGISTICAS NECESARIAS EN EL MARCO DEL PROCESO DE ACTUALIZACIÓN CATASTRAL MULTIPROPOSITO EN EL MUNICIPIO DE ORITO - PUTUMAYO</t>
  </si>
  <si>
    <t>Prestación de servicios profesionales para realizar las socializaciones requeridas en el proceso de actualización catastral multipropósito en el municipio de Orito - Putumayo</t>
  </si>
  <si>
    <t>Prestación de servicios técnicos de apoyo al seguimiento, planeación y gestión del reconocimiento predial en el proceso de actualización catastral multipropósito en el municipio de Orito - Putumayo</t>
  </si>
  <si>
    <t>Viáticos funcionarios - gastos de desplazamiento, alojamiento y transporte comisiones contratistas - Municipio Orito Regalías</t>
  </si>
  <si>
    <t>Pendiente programar para la actulización de Orito</t>
  </si>
  <si>
    <t xml:space="preserve">Prestación de servicios técnicos para apoyar  las actividades administrativas desde la sede central del instituto, del proceso operativo de la actualización  catastral del municipio de Balboa-Cauca con enfoque multipropósito.  </t>
  </si>
  <si>
    <t>1756.1</t>
  </si>
  <si>
    <t>1756.2</t>
  </si>
  <si>
    <t>1756.3</t>
  </si>
  <si>
    <t>1756.4</t>
  </si>
  <si>
    <t>1756.5</t>
  </si>
  <si>
    <t>1756.6</t>
  </si>
  <si>
    <t>1756.7</t>
  </si>
  <si>
    <t>1756.8</t>
  </si>
  <si>
    <t>1756.9</t>
  </si>
  <si>
    <t>1756.10</t>
  </si>
  <si>
    <t>1756.11</t>
  </si>
  <si>
    <t>1756.12</t>
  </si>
  <si>
    <t>1756.13</t>
  </si>
  <si>
    <t>1756.14</t>
  </si>
  <si>
    <t>1756.15</t>
  </si>
  <si>
    <t>1756.16</t>
  </si>
  <si>
    <t>1756.17</t>
  </si>
  <si>
    <t>1756.18</t>
  </si>
  <si>
    <t>1756.19</t>
  </si>
  <si>
    <t>1756.20</t>
  </si>
  <si>
    <t>1756.21</t>
  </si>
  <si>
    <t>1756.22</t>
  </si>
  <si>
    <t>1756.23</t>
  </si>
  <si>
    <t>1756.24</t>
  </si>
  <si>
    <t>1756.25</t>
  </si>
  <si>
    <t>1756.26</t>
  </si>
  <si>
    <t>1756.27</t>
  </si>
  <si>
    <t>1756.28</t>
  </si>
  <si>
    <t>1756.29</t>
  </si>
  <si>
    <t>1756.30</t>
  </si>
  <si>
    <t>1756.31</t>
  </si>
  <si>
    <t>1756.32</t>
  </si>
  <si>
    <t>1756.33</t>
  </si>
  <si>
    <t>1756.34</t>
  </si>
  <si>
    <t>1756.35</t>
  </si>
  <si>
    <t>1756.36</t>
  </si>
  <si>
    <t>1756.37</t>
  </si>
  <si>
    <t>1756.38</t>
  </si>
  <si>
    <t>1756.39</t>
  </si>
  <si>
    <t>1756.40</t>
  </si>
  <si>
    <t>1756.41</t>
  </si>
  <si>
    <t>1756.42</t>
  </si>
  <si>
    <t>1756.43</t>
  </si>
  <si>
    <t>1756.44</t>
  </si>
  <si>
    <t>1756.45</t>
  </si>
  <si>
    <t>1756.46</t>
  </si>
  <si>
    <t>1756.47</t>
  </si>
  <si>
    <t>1756.48</t>
  </si>
  <si>
    <t>2218.1</t>
  </si>
  <si>
    <t>2500 - REGALIAS</t>
  </si>
  <si>
    <t>ELABORACIÓN DE INSUMOS CARTOGRÁFICOS Y AGROLÓGICOS Y ACTUALIZACIÓN CATASTRAL CON ENFOQUE MULTIPROPÓSITO EN BALBOA</t>
  </si>
  <si>
    <t>FORMULACIÓN PROYECTO TIPO PARA LA ELABORACION DE INSUMOS AGROLOGICOS CARTOGRAFICOS Y ACTUALIZACION CATASTRAL CON ENFOQUE MULTIPROPOSITO DEL MUNICIPIO DE ORITO DEPARTAMENTO DEL PUTUMAYO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</si>
</sst>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8" formatCode="&quot;$&quot;\ #,##0.00;[Red]\-&quot;$&quot;\ #,##0.00"/>
    <numFmt numFmtId="41" formatCode="_-* #,##0_-;\-* #,##0_-;_-* &quot;-&quot;_-;_-@_-"/>
    <numFmt numFmtId="44" formatCode="_-&quot;$&quot;\ * #,##0.00_-;\-&quot;$&quot;\ * #,##0.00_-;_-&quot;$&quot;\ * &quot;-&quot;??_-;_-@_-"/>
    <numFmt numFmtId="43" formatCode="_-* #,##0.00_-;\-* #,##0.00_-;_-* &quot;-&quot;??_-;_-@_-"/>
    <numFmt numFmtId="164" formatCode="_(* #,##0.00_);_(* \(#,##0.00\);_(* &quot;-&quot;??_);_(@_)"/>
    <numFmt numFmtId="165" formatCode="_(* #,##0_);_(* \(#,##0\);_(* &quot;-&quot;??_);_(@_)"/>
    <numFmt numFmtId="166" formatCode="_-* #,##0.00_-;\-* #,##0.00_-;_-* &quot;-&quot;_-;_-@_-"/>
    <numFmt numFmtId="167" formatCode="_-[$$-409]* #,##0_ ;_-[$$-409]* \-#,##0\ ;_-[$$-409]* &quot;-&quot;??_ ;_-@_ "/>
    <numFmt numFmtId="168" formatCode="0.0"/>
    <numFmt numFmtId="169" formatCode="&quot;$&quot;\ #,##0"/>
    <numFmt numFmtId="170" formatCode="&quot;$&quot;\ #,##0.00_);[Red]\(&quot;$&quot;\ #,##0.00\)"/>
  </numFmts>
  <fonts count="34"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0"/>
      <name val="Verdana"/>
      <family val="2"/>
    </font>
    <font>
      <b/>
      <sz val="10"/>
      <name val="Verdana"/>
      <family val="2"/>
    </font>
    <font>
      <b/>
      <sz val="10"/>
      <color theme="1"/>
      <name val="Verdana"/>
      <family val="2"/>
    </font>
    <font>
      <sz val="12"/>
      <color theme="1"/>
      <name val="Calibri"/>
      <family val="2"/>
      <scheme val="minor"/>
    </font>
    <font>
      <b/>
      <sz val="10"/>
      <color theme="1"/>
      <name val="Arial Nova Light"/>
      <family val="2"/>
    </font>
    <font>
      <sz val="10"/>
      <color theme="1"/>
      <name val="Arial Nova Light"/>
      <family val="2"/>
    </font>
    <font>
      <sz val="10"/>
      <color theme="0"/>
      <name val="Arial Nova Light"/>
      <family val="2"/>
    </font>
    <font>
      <b/>
      <sz val="16"/>
      <name val="Arial Nova Light"/>
      <family val="2"/>
    </font>
    <font>
      <b/>
      <sz val="10"/>
      <name val="Arial Nova Light"/>
      <family val="2"/>
    </font>
    <font>
      <b/>
      <sz val="10"/>
      <color theme="0"/>
      <name val="Arial Nova Light"/>
      <family val="2"/>
    </font>
    <font>
      <sz val="11"/>
      <name val="Arial Nova Light"/>
      <family val="2"/>
    </font>
    <font>
      <b/>
      <sz val="11"/>
      <name val="Arial Nova Light"/>
      <family val="2"/>
    </font>
    <font>
      <sz val="11"/>
      <color rgb="FF006100"/>
      <name val="Calibri"/>
      <family val="2"/>
      <scheme val="minor"/>
    </font>
    <font>
      <sz val="11"/>
      <color rgb="FF9C0006"/>
      <name val="Calibri"/>
      <family val="2"/>
      <scheme val="minor"/>
    </font>
    <font>
      <b/>
      <sz val="11"/>
      <color theme="0"/>
      <name val="Calibri"/>
      <family val="2"/>
      <scheme val="minor"/>
    </font>
    <font>
      <b/>
      <sz val="11"/>
      <name val="Calibri"/>
      <family val="2"/>
      <scheme val="minor"/>
    </font>
    <font>
      <sz val="11"/>
      <color theme="1"/>
      <name val="Calibri"/>
      <family val="2"/>
      <scheme val="minor"/>
    </font>
    <font>
      <sz val="8"/>
      <name val="Calibri"/>
      <family val="2"/>
      <scheme val="minor"/>
    </font>
    <font>
      <sz val="12"/>
      <color theme="1"/>
      <name val="Arial"/>
      <family val="2"/>
    </font>
    <font>
      <b/>
      <sz val="11"/>
      <color theme="1"/>
      <name val="Calibri"/>
      <family val="2"/>
      <scheme val="minor"/>
    </font>
    <font>
      <b/>
      <sz val="14"/>
      <color rgb="FF000000"/>
      <name val="Arial"/>
      <family val="2"/>
    </font>
    <font>
      <sz val="14"/>
      <color theme="1"/>
      <name val="Arial"/>
      <family val="2"/>
    </font>
    <font>
      <b/>
      <sz val="14"/>
      <color theme="1"/>
      <name val="Arial"/>
      <family val="2"/>
    </font>
    <font>
      <sz val="14"/>
      <name val="Arial"/>
      <family val="2"/>
    </font>
    <font>
      <sz val="14"/>
      <color rgb="FFFF0000"/>
      <name val="Arial"/>
      <family val="2"/>
    </font>
    <font>
      <sz val="16"/>
      <color theme="1"/>
      <name val="Arial"/>
      <family val="2"/>
    </font>
    <font>
      <sz val="10"/>
      <color rgb="FF000000"/>
      <name val="Arial"/>
      <family val="2"/>
    </font>
    <font>
      <i/>
      <sz val="10"/>
      <name val="Arial"/>
      <family val="2"/>
    </font>
    <font>
      <sz val="10"/>
      <color rgb="FFFF0000"/>
      <name val="Arial"/>
      <family val="2"/>
    </font>
    <font>
      <sz val="10"/>
      <name val="Arial Nova Light"/>
      <family val="2"/>
    </font>
  </fonts>
  <fills count="16">
    <fill>
      <patternFill patternType="none"/>
    </fill>
    <fill>
      <patternFill patternType="gray125"/>
    </fill>
    <fill>
      <patternFill patternType="solid">
        <fgColor theme="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DBE5F1"/>
        <bgColor indexed="64"/>
      </patternFill>
    </fill>
    <fill>
      <patternFill patternType="solid">
        <fgColor rgb="FF808080"/>
        <bgColor indexed="64"/>
      </patternFill>
    </fill>
    <fill>
      <patternFill patternType="solid">
        <fgColor theme="4" tint="-0.499984740745262"/>
        <bgColor theme="9"/>
      </patternFill>
    </fill>
    <fill>
      <patternFill patternType="solid">
        <fgColor rgb="FFFFFF00"/>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theme="9" tint="0.79998168889431442"/>
        <bgColor indexed="65"/>
      </patternFill>
    </fill>
    <fill>
      <patternFill patternType="solid">
        <fgColor theme="4" tint="0.79998168889431442"/>
        <bgColor theme="4" tint="0.79998168889431442"/>
      </patternFill>
    </fill>
    <fill>
      <patternFill patternType="solid">
        <fgColor theme="4" tint="-0.249977111117893"/>
        <bgColor theme="4" tint="-0.249977111117893"/>
      </patternFill>
    </fill>
    <fill>
      <patternFill patternType="solid">
        <fgColor theme="4" tint="0.39997558519241921"/>
        <bgColor theme="4" tint="0.39997558519241921"/>
      </patternFill>
    </fill>
  </fills>
  <borders count="28">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tted">
        <color indexed="64"/>
      </left>
      <right/>
      <top style="medium">
        <color theme="1"/>
      </top>
      <bottom/>
      <diagonal/>
    </border>
    <border>
      <left style="thin">
        <color theme="0"/>
      </left>
      <right style="thin">
        <color theme="0"/>
      </right>
      <top style="medium">
        <color indexed="64"/>
      </top>
      <bottom/>
      <diagonal/>
    </border>
    <border>
      <left style="medium">
        <color indexed="64"/>
      </left>
      <right style="thin">
        <color theme="0"/>
      </right>
      <top style="medium">
        <color indexed="64"/>
      </top>
      <bottom/>
      <diagonal/>
    </border>
    <border>
      <left style="dotted">
        <color indexed="64"/>
      </left>
      <right style="medium">
        <color indexed="64"/>
      </right>
      <top style="medium">
        <color theme="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theme="0"/>
      </right>
      <top style="medium">
        <color indexed="64"/>
      </top>
      <bottom/>
      <diagonal/>
    </border>
    <border>
      <left style="thin">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right/>
      <top/>
      <bottom style="thin">
        <color indexed="64"/>
      </bottom>
      <diagonal/>
    </border>
    <border>
      <left style="thin">
        <color indexed="64"/>
      </left>
      <right style="thin">
        <color indexed="64"/>
      </right>
      <top/>
      <bottom style="medium">
        <color indexed="64"/>
      </bottom>
      <diagonal/>
    </border>
    <border>
      <left style="thin">
        <color auto="1"/>
      </left>
      <right/>
      <top style="thin">
        <color auto="1"/>
      </top>
      <bottom style="thin">
        <color auto="1"/>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style="double">
        <color theme="4" tint="-0.249977111117893"/>
      </top>
      <bottom/>
      <diagonal/>
    </border>
    <border>
      <left/>
      <right/>
      <top/>
      <bottom style="thin">
        <color theme="4" tint="-0.249977111117893"/>
      </bottom>
      <diagonal/>
    </border>
    <border>
      <left/>
      <right/>
      <top style="thin">
        <color theme="4" tint="-0.249977111117893"/>
      </top>
      <bottom style="thin">
        <color theme="4" tint="0.79998168889431442"/>
      </bottom>
      <diagonal/>
    </border>
    <border>
      <left/>
      <right/>
      <top style="thin">
        <color theme="4" tint="-0.249977111117893"/>
      </top>
      <bottom style="thin">
        <color theme="4" tint="0.59999389629810485"/>
      </bottom>
      <diagonal/>
    </border>
    <border>
      <left style="hair">
        <color auto="1"/>
      </left>
      <right style="hair">
        <color auto="1"/>
      </right>
      <top/>
      <bottom/>
      <diagonal/>
    </border>
  </borders>
  <cellStyleXfs count="33">
    <xf numFmtId="0" fontId="0" fillId="0" borderId="0"/>
    <xf numFmtId="41" fontId="1" fillId="0" borderId="0" applyFont="0" applyFill="0" applyBorder="0" applyAlignment="0" applyProtection="0"/>
    <xf numFmtId="0" fontId="2" fillId="2" borderId="0" applyNumberFormat="0" applyBorder="0" applyAlignment="0" applyProtection="0"/>
    <xf numFmtId="0" fontId="3" fillId="0" borderId="0"/>
    <xf numFmtId="0" fontId="3"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3" fontId="4" fillId="0" borderId="0">
      <alignment horizontal="right" vertical="center"/>
    </xf>
    <xf numFmtId="49" fontId="4" fillId="0" borderId="0">
      <alignment horizontal="left" vertical="center"/>
    </xf>
    <xf numFmtId="0" fontId="5" fillId="5" borderId="0">
      <alignment horizontal="center" vertical="center"/>
    </xf>
    <xf numFmtId="0" fontId="6" fillId="6" borderId="1" applyNumberFormat="0" applyProtection="0">
      <alignment horizontal="left" vertical="center" wrapText="1"/>
    </xf>
    <xf numFmtId="0" fontId="7" fillId="0" borderId="0"/>
    <xf numFmtId="0" fontId="6" fillId="5" borderId="0" applyNumberFormat="0" applyBorder="0" applyProtection="0">
      <alignment horizontal="center" vertical="center"/>
    </xf>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9" borderId="17" applyNumberFormat="0" applyAlignment="0" applyProtection="0"/>
    <xf numFmtId="0" fontId="20" fillId="0" borderId="0"/>
    <xf numFmtId="0" fontId="16" fillId="10" borderId="0" applyNumberFormat="0" applyBorder="0" applyAlignment="0" applyProtection="0"/>
    <xf numFmtId="0" fontId="17" fillId="11" borderId="0" applyNumberFormat="0" applyBorder="0" applyAlignment="0" applyProtection="0"/>
    <xf numFmtId="44" fontId="1" fillId="0" borderId="0" applyFont="0" applyFill="0" applyBorder="0" applyAlignment="0" applyProtection="0"/>
    <xf numFmtId="0" fontId="1" fillId="12" borderId="0" applyNumberFormat="0" applyBorder="0" applyAlignment="0" applyProtection="0"/>
  </cellStyleXfs>
  <cellXfs count="122">
    <xf numFmtId="0" fontId="0" fillId="0" borderId="0" xfId="0"/>
    <xf numFmtId="0" fontId="0" fillId="0" borderId="1" xfId="0" applyBorder="1"/>
    <xf numFmtId="0" fontId="9" fillId="0" borderId="0" xfId="0" applyFont="1" applyAlignment="1">
      <alignment vertical="center" wrapText="1"/>
    </xf>
    <xf numFmtId="0" fontId="9" fillId="0" borderId="0" xfId="0" applyFont="1" applyAlignment="1" applyProtection="1">
      <alignment vertical="center" wrapText="1"/>
      <protection hidden="1"/>
    </xf>
    <xf numFmtId="0" fontId="8" fillId="0" borderId="5" xfId="0" applyFont="1" applyBorder="1" applyAlignment="1" applyProtection="1">
      <alignment vertical="center"/>
      <protection hidden="1"/>
    </xf>
    <xf numFmtId="0" fontId="13" fillId="7" borderId="11" xfId="2" applyFont="1" applyFill="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11" fillId="0" borderId="2" xfId="3" applyFont="1" applyBorder="1" applyAlignment="1" applyProtection="1">
      <alignment horizontal="center" vertical="center" wrapText="1"/>
      <protection hidden="1"/>
    </xf>
    <xf numFmtId="0" fontId="11" fillId="0" borderId="0" xfId="3" applyFont="1" applyAlignment="1" applyProtection="1">
      <alignment vertical="center" wrapText="1"/>
      <protection hidden="1"/>
    </xf>
    <xf numFmtId="0" fontId="8" fillId="0" borderId="0" xfId="0" applyFont="1" applyAlignment="1" applyProtection="1">
      <alignment vertical="center"/>
      <protection hidden="1"/>
    </xf>
    <xf numFmtId="0" fontId="8" fillId="4" borderId="7"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41" fontId="10" fillId="0" borderId="0" xfId="0" applyNumberFormat="1" applyFont="1" applyAlignment="1" applyProtection="1">
      <alignment vertical="center" wrapText="1"/>
      <protection hidden="1"/>
    </xf>
    <xf numFmtId="0" fontId="13" fillId="7" borderId="10" xfId="2" applyFont="1" applyFill="1" applyBorder="1" applyAlignment="1" applyProtection="1">
      <alignment horizontal="center" vertical="center" wrapText="1"/>
    </xf>
    <xf numFmtId="165" fontId="13" fillId="7" borderId="9" xfId="5" applyNumberFormat="1" applyFont="1" applyFill="1" applyBorder="1" applyAlignment="1" applyProtection="1">
      <alignment horizontal="center" vertical="center" wrapText="1"/>
    </xf>
    <xf numFmtId="165" fontId="13" fillId="7" borderId="12" xfId="5" applyNumberFormat="1" applyFont="1" applyFill="1" applyBorder="1" applyAlignment="1" applyProtection="1">
      <alignment horizontal="center"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41" fontId="0" fillId="0" borderId="1" xfId="1" applyFont="1" applyBorder="1" applyAlignment="1">
      <alignment horizontal="center"/>
    </xf>
    <xf numFmtId="0" fontId="13" fillId="7" borderId="15" xfId="2" applyFont="1" applyFill="1" applyBorder="1" applyAlignment="1" applyProtection="1">
      <alignment horizontal="center" vertical="center" wrapText="1"/>
      <protection hidden="1"/>
    </xf>
    <xf numFmtId="0" fontId="9" fillId="8" borderId="0" xfId="0" applyFont="1" applyFill="1" applyAlignment="1">
      <alignment vertical="center" wrapText="1"/>
    </xf>
    <xf numFmtId="0" fontId="19" fillId="9" borderId="17" xfId="27" applyFont="1" applyAlignment="1">
      <alignment horizontal="center" vertical="center" wrapText="1"/>
    </xf>
    <xf numFmtId="1" fontId="19" fillId="9" borderId="17" xfId="27" applyNumberFormat="1" applyFont="1" applyAlignment="1">
      <alignment horizontal="center" vertical="center" wrapText="1"/>
    </xf>
    <xf numFmtId="0" fontId="19" fillId="9" borderId="17" xfId="27" applyFont="1" applyAlignment="1">
      <alignment horizontal="right" vertical="center" wrapText="1"/>
    </xf>
    <xf numFmtId="0" fontId="19" fillId="9" borderId="17" xfId="27" applyFont="1" applyAlignment="1">
      <alignment horizontal="center" vertical="center" wrapText="1" readingOrder="1"/>
    </xf>
    <xf numFmtId="0" fontId="19" fillId="9" borderId="17" xfId="27" applyFont="1" applyAlignment="1">
      <alignment vertical="center" wrapText="1"/>
    </xf>
    <xf numFmtId="44" fontId="19" fillId="9" borderId="17" xfId="27" applyNumberFormat="1" applyFont="1" applyAlignment="1">
      <alignment vertical="center" wrapText="1"/>
    </xf>
    <xf numFmtId="167" fontId="19" fillId="9" borderId="17" xfId="27" applyNumberFormat="1" applyFont="1" applyAlignment="1">
      <alignment horizontal="right" vertical="center" wrapText="1"/>
    </xf>
    <xf numFmtId="0" fontId="19" fillId="9" borderId="17" xfId="27" applyFont="1" applyAlignment="1">
      <alignment wrapText="1"/>
    </xf>
    <xf numFmtId="1" fontId="19" fillId="9" borderId="17" xfId="27" applyNumberFormat="1" applyFont="1" applyAlignment="1">
      <alignment wrapText="1"/>
    </xf>
    <xf numFmtId="0" fontId="0" fillId="0" borderId="0" xfId="0" pivotButton="1"/>
    <xf numFmtId="44" fontId="0" fillId="0" borderId="0" xfId="0" applyNumberFormat="1"/>
    <xf numFmtId="0" fontId="0" fillId="0" borderId="0" xfId="0" applyAlignment="1">
      <alignment horizontal="left"/>
    </xf>
    <xf numFmtId="0" fontId="0" fillId="0" borderId="0" xfId="0" applyAlignment="1">
      <alignment horizontal="left" indent="1"/>
    </xf>
    <xf numFmtId="44" fontId="0" fillId="0" borderId="0" xfId="31" applyFont="1"/>
    <xf numFmtId="169" fontId="0" fillId="0" borderId="0" xfId="0" applyNumberFormat="1"/>
    <xf numFmtId="169" fontId="2" fillId="15" borderId="21" xfId="0" applyNumberFormat="1" applyFont="1" applyFill="1" applyBorder="1"/>
    <xf numFmtId="169" fontId="23" fillId="0" borderId="23" xfId="0" applyNumberFormat="1" applyFont="1" applyBorder="1"/>
    <xf numFmtId="0" fontId="15" fillId="0" borderId="0" xfId="0" applyFont="1" applyAlignment="1" applyProtection="1">
      <alignment horizontal="center" vertical="center" wrapText="1"/>
      <protection hidden="1"/>
    </xf>
    <xf numFmtId="0" fontId="14" fillId="0" borderId="0" xfId="0" applyFont="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22" fillId="0" borderId="20" xfId="0" applyFont="1" applyBorder="1" applyAlignment="1">
      <alignment horizontal="left" wrapText="1"/>
    </xf>
    <xf numFmtId="0" fontId="22" fillId="0" borderId="14" xfId="0" applyFont="1" applyBorder="1" applyAlignment="1">
      <alignment horizontal="left" wrapText="1"/>
    </xf>
    <xf numFmtId="0" fontId="2" fillId="14" borderId="24" xfId="0" applyFont="1" applyFill="1" applyBorder="1"/>
    <xf numFmtId="0" fontId="2" fillId="14" borderId="26" xfId="0" applyFont="1" applyFill="1" applyBorder="1"/>
    <xf numFmtId="0" fontId="2" fillId="14" borderId="25" xfId="0" applyFont="1" applyFill="1" applyBorder="1"/>
    <xf numFmtId="0" fontId="0" fillId="0" borderId="0" xfId="0" pivotButton="1" applyAlignment="1">
      <alignment wrapText="1"/>
    </xf>
    <xf numFmtId="0" fontId="0" fillId="0" borderId="0" xfId="0" applyAlignment="1">
      <alignment horizontal="left" wrapText="1"/>
    </xf>
    <xf numFmtId="0" fontId="0" fillId="0" borderId="0" xfId="0" applyAlignment="1">
      <alignment wrapText="1"/>
    </xf>
    <xf numFmtId="0" fontId="18" fillId="14" borderId="24" xfId="0" applyFont="1" applyFill="1" applyBorder="1" applyAlignment="1">
      <alignment wrapText="1"/>
    </xf>
    <xf numFmtId="0" fontId="2" fillId="14" borderId="25" xfId="0" applyFont="1" applyFill="1" applyBorder="1" applyAlignment="1">
      <alignment wrapText="1"/>
    </xf>
    <xf numFmtId="0" fontId="2" fillId="15" borderId="21" xfId="0" applyFont="1" applyFill="1" applyBorder="1" applyAlignment="1">
      <alignment horizontal="left" wrapText="1"/>
    </xf>
    <xf numFmtId="0" fontId="0" fillId="13" borderId="22" xfId="0" applyFill="1" applyBorder="1" applyAlignment="1">
      <alignment horizontal="left" wrapText="1"/>
    </xf>
    <xf numFmtId="169" fontId="0" fillId="13" borderId="22" xfId="0" applyNumberFormat="1" applyFill="1" applyBorder="1"/>
    <xf numFmtId="0" fontId="0" fillId="0" borderId="21" xfId="0" applyBorder="1" applyAlignment="1">
      <alignment horizontal="left" wrapText="1"/>
    </xf>
    <xf numFmtId="169" fontId="0" fillId="0" borderId="21" xfId="0" applyNumberFormat="1" applyBorder="1"/>
    <xf numFmtId="0" fontId="23" fillId="0" borderId="23" xfId="0" applyFont="1" applyBorder="1" applyAlignment="1">
      <alignment horizontal="left" wrapText="1"/>
    </xf>
    <xf numFmtId="166" fontId="14" fillId="0" borderId="0" xfId="1" applyNumberFormat="1" applyFont="1" applyBorder="1" applyAlignment="1" applyProtection="1">
      <alignment horizontal="center" vertical="center" wrapText="1"/>
      <protection locked="0"/>
    </xf>
    <xf numFmtId="41" fontId="14" fillId="0" borderId="0" xfId="1" applyFont="1" applyAlignment="1" applyProtection="1">
      <alignment horizontal="center" vertical="center" wrapText="1"/>
      <protection locked="0"/>
    </xf>
    <xf numFmtId="0" fontId="24" fillId="0" borderId="27" xfId="0" applyFont="1" applyBorder="1" applyAlignment="1">
      <alignment horizontal="center" vertical="center" wrapText="1"/>
    </xf>
    <xf numFmtId="0" fontId="25" fillId="0" borderId="0" xfId="0" applyFont="1" applyAlignment="1">
      <alignment vertical="center"/>
    </xf>
    <xf numFmtId="0" fontId="25" fillId="0" borderId="1" xfId="0" applyFont="1" applyBorder="1" applyAlignment="1">
      <alignment vertical="center" wrapText="1"/>
    </xf>
    <xf numFmtId="1" fontId="25" fillId="0" borderId="1" xfId="0" applyNumberFormat="1" applyFont="1" applyBorder="1" applyAlignment="1">
      <alignment horizontal="center" vertical="center" wrapText="1"/>
    </xf>
    <xf numFmtId="1" fontId="26" fillId="0" borderId="1" xfId="0" applyNumberFormat="1" applyFont="1" applyBorder="1" applyAlignment="1">
      <alignment horizontal="center" vertical="center" wrapText="1"/>
    </xf>
    <xf numFmtId="14" fontId="26" fillId="0" borderId="16" xfId="0" applyNumberFormat="1" applyFont="1" applyBorder="1" applyAlignment="1">
      <alignment horizontal="center" vertical="center" wrapText="1"/>
    </xf>
    <xf numFmtId="0" fontId="25" fillId="0" borderId="16" xfId="0" applyFont="1" applyBorder="1" applyAlignment="1">
      <alignment horizontal="center" vertical="center" wrapText="1"/>
    </xf>
    <xf numFmtId="0" fontId="25" fillId="0" borderId="1" xfId="0" applyFont="1" applyBorder="1" applyAlignment="1">
      <alignment horizontal="right" vertical="center" wrapText="1"/>
    </xf>
    <xf numFmtId="0" fontId="25" fillId="0" borderId="1" xfId="0" applyFont="1" applyBorder="1" applyAlignment="1">
      <alignment horizontal="center" vertical="center" wrapText="1"/>
    </xf>
    <xf numFmtId="0" fontId="25" fillId="0" borderId="1" xfId="0" applyFont="1" applyBorder="1" applyAlignment="1">
      <alignment horizontal="justify" vertical="top" readingOrder="1"/>
    </xf>
    <xf numFmtId="49" fontId="27" fillId="0" borderId="1" xfId="10" applyFont="1" applyBorder="1" applyAlignment="1">
      <alignment vertical="center" wrapText="1"/>
    </xf>
    <xf numFmtId="44" fontId="25" fillId="0" borderId="1" xfId="31" applyFont="1" applyFill="1" applyBorder="1" applyAlignment="1">
      <alignment vertical="top" wrapText="1"/>
    </xf>
    <xf numFmtId="1" fontId="25" fillId="0" borderId="1" xfId="31" applyNumberFormat="1" applyFont="1" applyFill="1" applyBorder="1" applyAlignment="1">
      <alignment vertical="top" wrapText="1"/>
    </xf>
    <xf numFmtId="0" fontId="1" fillId="0" borderId="16" xfId="32" applyFill="1" applyBorder="1" applyAlignment="1">
      <alignment wrapText="1"/>
    </xf>
    <xf numFmtId="1" fontId="1" fillId="0" borderId="18" xfId="32" applyNumberFormat="1" applyFill="1" applyBorder="1" applyAlignment="1">
      <alignment wrapText="1"/>
    </xf>
    <xf numFmtId="1" fontId="1" fillId="0" borderId="1" xfId="32" applyNumberFormat="1" applyFill="1" applyBorder="1" applyAlignment="1">
      <alignment vertical="top" wrapText="1"/>
    </xf>
    <xf numFmtId="0" fontId="26" fillId="0" borderId="1" xfId="0" applyFont="1" applyBorder="1" applyAlignment="1">
      <alignment horizontal="center" vertical="center" wrapText="1"/>
    </xf>
    <xf numFmtId="0" fontId="25" fillId="0" borderId="0" xfId="0" applyFont="1"/>
    <xf numFmtId="0" fontId="25" fillId="0" borderId="1" xfId="0" applyFont="1" applyBorder="1" applyAlignment="1">
      <alignment horizontal="justify" vertical="top" wrapText="1" readingOrder="1"/>
    </xf>
    <xf numFmtId="44" fontId="28" fillId="0" borderId="1" xfId="31" applyFont="1" applyFill="1" applyBorder="1" applyAlignment="1">
      <alignment vertical="top" wrapText="1"/>
    </xf>
    <xf numFmtId="0" fontId="25" fillId="0" borderId="1" xfId="0" applyFont="1" applyBorder="1" applyAlignment="1">
      <alignment horizontal="left" vertical="top" wrapText="1" readingOrder="1"/>
    </xf>
    <xf numFmtId="1" fontId="1" fillId="0" borderId="16" xfId="32" applyNumberFormat="1" applyFill="1" applyBorder="1" applyAlignment="1">
      <alignment vertical="top" wrapText="1"/>
    </xf>
    <xf numFmtId="1" fontId="1" fillId="0" borderId="18" xfId="32" applyNumberFormat="1" applyFill="1" applyBorder="1" applyAlignment="1">
      <alignment vertical="top" wrapText="1"/>
    </xf>
    <xf numFmtId="168" fontId="1" fillId="0" borderId="18" xfId="32" applyNumberFormat="1" applyFill="1" applyBorder="1" applyAlignment="1">
      <alignment vertical="top" wrapText="1"/>
    </xf>
    <xf numFmtId="0" fontId="1" fillId="0" borderId="18" xfId="32" applyFill="1" applyBorder="1" applyAlignment="1">
      <alignment wrapText="1"/>
    </xf>
    <xf numFmtId="0" fontId="1" fillId="0" borderId="1" xfId="32" applyFill="1" applyBorder="1" applyAlignment="1">
      <alignment wrapText="1"/>
    </xf>
    <xf numFmtId="168" fontId="1" fillId="0" borderId="18" xfId="32" applyNumberFormat="1" applyFill="1" applyBorder="1" applyAlignment="1">
      <alignment wrapText="1"/>
    </xf>
    <xf numFmtId="1" fontId="1" fillId="0" borderId="1" xfId="32" applyNumberFormat="1" applyFill="1" applyBorder="1" applyAlignment="1">
      <alignment wrapText="1"/>
    </xf>
    <xf numFmtId="168" fontId="1" fillId="0" borderId="1" xfId="32" applyNumberFormat="1" applyFill="1" applyBorder="1" applyAlignment="1">
      <alignment vertical="top" wrapText="1"/>
    </xf>
    <xf numFmtId="0" fontId="29" fillId="0" borderId="1" xfId="0" applyFont="1" applyBorder="1" applyAlignment="1">
      <alignment horizontal="justify" vertical="top" readingOrder="1"/>
    </xf>
    <xf numFmtId="1" fontId="1" fillId="0" borderId="16" xfId="32" applyNumberFormat="1" applyFill="1" applyBorder="1" applyAlignment="1">
      <alignment wrapText="1"/>
    </xf>
    <xf numFmtId="0" fontId="1" fillId="0" borderId="19" xfId="32" applyFill="1" applyBorder="1" applyAlignment="1">
      <alignment wrapText="1"/>
    </xf>
    <xf numFmtId="8" fontId="25" fillId="0" borderId="1" xfId="31" applyNumberFormat="1" applyFont="1" applyFill="1" applyBorder="1" applyAlignment="1">
      <alignment vertical="top" wrapText="1"/>
    </xf>
    <xf numFmtId="168" fontId="1" fillId="0" borderId="1" xfId="32" applyNumberFormat="1" applyFill="1" applyBorder="1" applyAlignment="1">
      <alignment wrapText="1"/>
    </xf>
    <xf numFmtId="170" fontId="25" fillId="0" borderId="1" xfId="31" applyNumberFormat="1" applyFont="1" applyFill="1" applyBorder="1" applyAlignment="1">
      <alignment vertical="top" wrapText="1"/>
    </xf>
    <xf numFmtId="0" fontId="25" fillId="0" borderId="1" xfId="0" applyFont="1" applyBorder="1"/>
    <xf numFmtId="0" fontId="25" fillId="0" borderId="1" xfId="0" applyFont="1" applyBorder="1" applyAlignment="1">
      <alignment horizontal="right"/>
    </xf>
    <xf numFmtId="44" fontId="25" fillId="0" borderId="1" xfId="31" applyFont="1" applyFill="1" applyBorder="1"/>
    <xf numFmtId="167" fontId="25" fillId="0" borderId="1" xfId="31" applyNumberFormat="1" applyFont="1" applyFill="1" applyBorder="1" applyAlignment="1">
      <alignment horizontal="right"/>
    </xf>
    <xf numFmtId="0" fontId="1" fillId="0" borderId="1" xfId="32" applyFill="1" applyBorder="1"/>
    <xf numFmtId="168" fontId="1" fillId="0" borderId="1" xfId="32" applyNumberFormat="1" applyFill="1" applyBorder="1"/>
    <xf numFmtId="0" fontId="25" fillId="0" borderId="1" xfId="0" applyFont="1" applyBorder="1" applyAlignment="1">
      <alignment wrapText="1"/>
    </xf>
    <xf numFmtId="0" fontId="30" fillId="0" borderId="0" xfId="0" applyFont="1" applyAlignment="1">
      <alignment wrapText="1"/>
    </xf>
    <xf numFmtId="0" fontId="31" fillId="0" borderId="0" xfId="0" applyFont="1" applyAlignment="1">
      <alignment wrapText="1"/>
    </xf>
    <xf numFmtId="0" fontId="32" fillId="0" borderId="0" xfId="0" applyFont="1" applyAlignment="1">
      <alignment wrapText="1"/>
    </xf>
    <xf numFmtId="0" fontId="25" fillId="0" borderId="1" xfId="0" applyFont="1" applyBorder="1" applyAlignment="1">
      <alignment horizontal="left" wrapText="1"/>
    </xf>
    <xf numFmtId="0" fontId="25" fillId="0" borderId="20" xfId="0" applyFont="1" applyBorder="1" applyAlignment="1">
      <alignment horizontal="left" vertical="top" wrapText="1"/>
    </xf>
    <xf numFmtId="1" fontId="1" fillId="0" borderId="1" xfId="32" applyNumberFormat="1" applyFill="1" applyBorder="1"/>
    <xf numFmtId="169" fontId="0" fillId="8" borderId="0" xfId="0" applyNumberFormat="1" applyFill="1"/>
    <xf numFmtId="0" fontId="12" fillId="3" borderId="6" xfId="7" applyFont="1" applyFill="1" applyBorder="1" applyAlignment="1" applyProtection="1">
      <alignment horizontal="center" vertical="center"/>
      <protection hidden="1"/>
    </xf>
    <xf numFmtId="0" fontId="12" fillId="3" borderId="4" xfId="7" applyFont="1" applyFill="1" applyBorder="1" applyAlignment="1" applyProtection="1">
      <alignment horizontal="center" vertical="center"/>
      <protection hidden="1"/>
    </xf>
    <xf numFmtId="0" fontId="12" fillId="3" borderId="2" xfId="7" applyFont="1" applyFill="1" applyBorder="1" applyAlignment="1" applyProtection="1">
      <alignment horizontal="center" vertical="center"/>
      <protection hidden="1"/>
    </xf>
    <xf numFmtId="0" fontId="11" fillId="0" borderId="4" xfId="3" applyFont="1" applyBorder="1" applyAlignment="1" applyProtection="1">
      <alignment horizontal="center" vertical="center" wrapText="1"/>
      <protection hidden="1"/>
    </xf>
    <xf numFmtId="0" fontId="11" fillId="0" borderId="2" xfId="3" applyFont="1" applyBorder="1" applyAlignment="1" applyProtection="1">
      <alignment horizontal="center" vertical="center" wrapText="1"/>
      <protection hidden="1"/>
    </xf>
    <xf numFmtId="0" fontId="11" fillId="0" borderId="3" xfId="3" applyFont="1" applyBorder="1" applyAlignment="1" applyProtection="1">
      <alignment horizontal="center" vertical="center" wrapText="1"/>
      <protection hidden="1"/>
    </xf>
    <xf numFmtId="0" fontId="15" fillId="0" borderId="0" xfId="0" applyNumberFormat="1" applyFont="1" applyFill="1" applyAlignment="1" applyProtection="1">
      <alignment horizontal="center" vertical="center" wrapText="1"/>
      <protection hidden="1"/>
    </xf>
    <xf numFmtId="0" fontId="15" fillId="0" borderId="0" xfId="0" applyFont="1" applyFill="1" applyAlignment="1" applyProtection="1">
      <alignment horizontal="center" vertical="center" wrapText="1"/>
      <protection hidden="1"/>
    </xf>
    <xf numFmtId="0" fontId="14" fillId="0" borderId="0" xfId="0" applyFont="1" applyFill="1" applyAlignment="1" applyProtection="1">
      <alignment horizontal="left" vertical="center" wrapText="1"/>
      <protection locked="0"/>
    </xf>
    <xf numFmtId="0" fontId="14" fillId="0" borderId="0" xfId="0" applyFont="1" applyFill="1" applyAlignment="1" applyProtection="1">
      <alignment horizontal="center" vertical="center" wrapText="1"/>
      <protection locked="0"/>
    </xf>
    <xf numFmtId="166" fontId="14" fillId="0" borderId="0" xfId="1" applyNumberFormat="1" applyFont="1" applyFill="1" applyAlignment="1" applyProtection="1">
      <alignment horizontal="center" vertical="center" wrapText="1"/>
      <protection locked="0"/>
    </xf>
    <xf numFmtId="41" fontId="14" fillId="0" borderId="0" xfId="1" applyFont="1" applyFill="1" applyAlignment="1" applyProtection="1">
      <alignment horizontal="center" vertical="center" wrapText="1"/>
      <protection locked="0"/>
    </xf>
    <xf numFmtId="41" fontId="33" fillId="0" borderId="0" xfId="1" applyFont="1" applyFill="1" applyAlignment="1" applyProtection="1">
      <alignment vertical="center" wrapText="1"/>
      <protection locked="0"/>
    </xf>
  </cellXfs>
  <cellStyles count="33">
    <cellStyle name="20% - Énfasis6" xfId="32" builtinId="50"/>
    <cellStyle name="BodyStyle" xfId="10" xr:uid="{00000000-0005-0000-0000-000000000000}"/>
    <cellStyle name="Bueno 2" xfId="29" xr:uid="{50039DA5-1CB5-402E-BFCD-1C152A7536EE}"/>
    <cellStyle name="Celda de comprobación 2" xfId="27" xr:uid="{94FB2358-22F1-4995-B964-97DD2B5353AC}"/>
    <cellStyle name="Énfasis1" xfId="2" builtinId="29"/>
    <cellStyle name="HeaderStyle" xfId="11" xr:uid="{00000000-0005-0000-0000-000002000000}"/>
    <cellStyle name="HeaderStyle 2" xfId="14" xr:uid="{00000000-0005-0000-0000-000003000000}"/>
    <cellStyle name="Incorrecto 2" xfId="30" xr:uid="{AAAE735B-3FC8-4DD3-95B2-8DC6ED48C8F3}"/>
    <cellStyle name="MainTitle" xfId="12" xr:uid="{00000000-0005-0000-0000-000005000000}"/>
    <cellStyle name="Millares [0]" xfId="1" builtinId="6"/>
    <cellStyle name="Millares [0] 2" xfId="17" xr:uid="{28BB07B8-9FE3-484B-B7EB-2922377742AD}"/>
    <cellStyle name="Millares [0] 3" xfId="23" xr:uid="{0F5D4158-BC23-4EFE-821C-52977DFB6350}"/>
    <cellStyle name="Millares 2" xfId="16" xr:uid="{C37A160C-5260-4D2C-B0CB-8D71310060A9}"/>
    <cellStyle name="Millares 2 2" xfId="6" xr:uid="{00000000-0005-0000-0000-000008000000}"/>
    <cellStyle name="Millares 2 2 2" xfId="8" xr:uid="{00000000-0005-0000-0000-000009000000}"/>
    <cellStyle name="Millares 2 2 2 2" xfId="19" xr:uid="{040A98FE-9575-4C8F-A344-EA98072D0251}"/>
    <cellStyle name="Millares 2 2 2 3" xfId="25" xr:uid="{3CBA4390-049B-4E09-ACC3-AF68021DECBD}"/>
    <cellStyle name="Millares 3" xfId="22" xr:uid="{0744ED92-E1F9-48C9-909B-D1BFE4FF09B1}"/>
    <cellStyle name="Millares 3 3" xfId="5" xr:uid="{00000000-0005-0000-0000-00000A000000}"/>
    <cellStyle name="Millares 3 3 2" xfId="18" xr:uid="{80457C5F-075E-404A-A601-103B4D73070D}"/>
    <cellStyle name="Millares 4" xfId="24" xr:uid="{46B38CE5-B289-417D-A46B-07C552F8E8CC}"/>
    <cellStyle name="Millares 5" xfId="21" xr:uid="{65B56D7E-85E8-41CE-9027-16CFE30BB632}"/>
    <cellStyle name="Moneda" xfId="31" builtinId="4"/>
    <cellStyle name="Moneda 2" xfId="15" xr:uid="{00000000-0005-0000-0000-00000B000000}"/>
    <cellStyle name="Moneda 2 2" xfId="20" xr:uid="{BE183F3F-2631-4AFB-A2F5-6C3B8312B532}"/>
    <cellStyle name="Moneda 2 3" xfId="26" xr:uid="{3C957E52-48C3-480F-B148-AC390125378F}"/>
    <cellStyle name="Normal" xfId="0" builtinId="0"/>
    <cellStyle name="Normal 2" xfId="13" xr:uid="{00000000-0005-0000-0000-00000D000000}"/>
    <cellStyle name="Normal 2 3" xfId="7" xr:uid="{00000000-0005-0000-0000-00000E000000}"/>
    <cellStyle name="Normal 3" xfId="3" xr:uid="{00000000-0005-0000-0000-00000F000000}"/>
    <cellStyle name="Normal 3 2" xfId="4" xr:uid="{00000000-0005-0000-0000-000010000000}"/>
    <cellStyle name="Normal 4" xfId="28" xr:uid="{436D0953-270B-4171-8CD3-FE8639CE6E56}"/>
    <cellStyle name="Numeric" xfId="9" xr:uid="{00000000-0005-0000-0000-000011000000}"/>
  </cellStyles>
  <dxfs count="150">
    <dxf>
      <border>
        <left style="thin">
          <color theme="4" tint="-0.24994659260841701"/>
        </left>
        <right style="thin">
          <color theme="4" tint="-0.24994659260841701"/>
        </right>
        <top style="thin">
          <color theme="4" tint="-0.24994659260841701"/>
        </top>
        <bottom style="thin">
          <color theme="4" tint="-0.24994659260841701"/>
        </bottom>
        <vertical/>
        <horizontal/>
      </border>
    </dxf>
    <dxf>
      <border>
        <left style="thin">
          <color theme="4" tint="-0.24994659260841701"/>
        </left>
        <right style="thin">
          <color theme="4" tint="-0.24994659260841701"/>
        </right>
        <top style="thin">
          <color theme="4" tint="-0.24994659260841701"/>
        </top>
        <bottom style="thin">
          <color theme="4" tint="-0.24994659260841701"/>
        </bottom>
        <vertical/>
        <horizontal/>
      </border>
    </dxf>
    <dxf>
      <border>
        <left style="thin">
          <color theme="4" tint="-0.24994659260841701"/>
        </left>
        <right style="thin">
          <color theme="4" tint="-0.24994659260841701"/>
        </right>
        <top style="thin">
          <color theme="4" tint="-0.24994659260841701"/>
        </top>
        <bottom style="thin">
          <color theme="4" tint="-0.24994659260841701"/>
        </bottom>
        <vertical/>
        <horizontal/>
      </border>
    </dxf>
    <dxf>
      <border>
        <left style="thin">
          <color theme="4" tint="-0.24994659260841701"/>
        </left>
        <right style="thin">
          <color theme="4" tint="-0.24994659260841701"/>
        </right>
        <top style="thin">
          <color theme="4" tint="-0.24994659260841701"/>
        </top>
        <bottom style="thin">
          <color theme="4" tint="-0.24994659260841701"/>
        </bottom>
        <vertical/>
        <horizontal/>
      </border>
    </dxf>
    <dxf>
      <font>
        <b val="0"/>
        <i val="0"/>
        <strike val="0"/>
        <condense val="0"/>
        <extend val="0"/>
        <outline val="0"/>
        <shadow val="0"/>
        <u val="none"/>
        <vertAlign val="baseline"/>
        <sz val="10"/>
        <color auto="1"/>
        <name val="Arial Nova Light"/>
        <family val="2"/>
        <scheme val="none"/>
      </font>
      <fill>
        <patternFill patternType="none">
          <bgColor auto="1"/>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numFmt numFmtId="0" formatCode="General"/>
      <fill>
        <patternFill patternType="none">
          <bgColor auto="1"/>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numFmt numFmtId="0" formatCode="Genera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0"/>
        <color theme="0"/>
        <name val="Arial Nova Light"/>
        <family val="2"/>
        <scheme val="none"/>
      </font>
      <numFmt numFmtId="165" formatCode="_(* #,##0_);_(* \(#,##0\);_(* &quot;-&quot;??_);_(@_)"/>
      <fill>
        <patternFill patternType="solid">
          <fgColor theme="9"/>
          <bgColor theme="4" tint="-0.499984740745262"/>
        </patternFill>
      </fill>
      <alignment horizontal="center" vertical="center" textRotation="0" wrapText="1" indent="0" justifyLastLine="0" shrinkToFit="0" readingOrder="0"/>
      <protection locked="1" hidden="0"/>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b/>
        <i val="0"/>
        <color theme="9"/>
      </font>
    </dxf>
    <dxf>
      <font>
        <color rgb="FFFF0000"/>
      </font>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69" formatCode="&quot;$&quot;\ #,##0"/>
    </dxf>
    <dxf>
      <numFmt numFmtId="34" formatCode="_-&quot;$&quot;\ * #,##0.00_-;\-&quot;$&quot;\ * #,##0.00_-;_-&quot;$&quot;\ * &quot;-&quot;??_-;_-@_-"/>
    </dxf>
  </dxfs>
  <tableStyles count="1" defaultTableStyle="TableStyleMedium2" defaultPivotStyle="PivotStyleLight16">
    <tableStyle name="PAA" pivot="0" count="0" xr9:uid="{00000000-0011-0000-FFFF-FFFF00000000}"/>
  </tableStyles>
  <colors>
    <mruColors>
      <color rgb="FFFF7C80"/>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microsoft.com/office/2022/10/relationships/richValueRel" Target="richData/richValueRel.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haredStrings" Target="sharedString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Structure" Target="richData/rdrichvaluestructure.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igacoffice365-my.sharepoint.com/personal/erick_chavez_igac_gov_co/Documents/IGAC%202024/PGI/MODIFICACI&#211;N%202%20AL%20PGI-PAA%20VOAP/OK%20FORMATO%20PGI%20-ORITO-NARI&#209;O%20(2)%20SG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ENVENIDA"/>
      <sheetName val="FUNCIONAMIENTO"/>
      <sheetName val="REGALÍAS"/>
      <sheetName val="INVERSIÓN"/>
      <sheetName val="PGI FUNCIONAMIENTO"/>
      <sheetName val="PGI REGALÍAS"/>
      <sheetName val="PGI INVERSIÓN"/>
      <sheetName val="VALIDACIONES FUNC"/>
      <sheetName val="VALIDACIONES SGR"/>
      <sheetName val="VALIDACIONES INV"/>
      <sheetName val="TECHOS FUNC"/>
      <sheetName val="TECHOS SGR"/>
      <sheetName val="TECHOS"/>
      <sheetName val="RESUMEN PROGRAMACIÓN FUNC"/>
      <sheetName val="RESUMEN PROGRAMACIÓN SGR"/>
      <sheetName val="RESUMEN PROGRAMACIÓN INV"/>
      <sheetName val="ALISTAMIENTO DE DATOS FUNC"/>
      <sheetName val="ALISTAMIENTO DE DATOS SGR"/>
      <sheetName val="ALISTAMIENTO DE DATOS INV"/>
      <sheetName val="FO-GCO-PC01-05"/>
      <sheetName val="LISTAS IGAC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8">
          <cell r="A98" t="str">
            <v>N/A</v>
          </cell>
        </row>
        <row r="832">
          <cell r="C832" t="str">
            <v>1 - Realizar la socialización del proyecto</v>
          </cell>
          <cell r="D832" t="str">
            <v>1 - Servicio de actualización catastral con enfoque multipropósito</v>
          </cell>
        </row>
        <row r="833">
          <cell r="C833" t="str">
            <v>2 - Realizar la recolección de información física, jurídica y económica</v>
          </cell>
        </row>
        <row r="834">
          <cell r="C834" t="str">
            <v>3 - Determinar el valor catastral de los predios</v>
          </cell>
        </row>
        <row r="835">
          <cell r="C835" t="str">
            <v>4 - Consolidar y validar los productos de la gestión catastral</v>
          </cell>
        </row>
      </sheetData>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61B80312-0DDE-46C9-B591-22A61E27AF26}"/>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5317.595257175926" createdVersion="7" refreshedVersion="8" minRefreshableVersion="3" recordCount="3498" xr:uid="{96A31132-5683-41F1-8564-F767276CDF1B}">
  <cacheSource type="worksheet">
    <worksheetSource name="PGI_Inversión"/>
  </cacheSource>
  <cacheFields count="50">
    <cacheField name="Código de línea" numFmtId="0">
      <sharedItems/>
    </cacheField>
    <cacheField name="Origen línea" numFmtId="0">
      <sharedItems/>
    </cacheField>
    <cacheField name="Proyecto de Inversión" numFmtId="0">
      <sharedItems count="7">
        <s v="C-0404-1003-2 - Actualización y gestión catastral Nacional"/>
        <s v="C-0406-1003-1 - Levantamiento, generación y actualización de la red geodésica y la cartografía básica a nivel Nacional"/>
        <s v="C-0406-1003-2 - Fortalecimiento de la gestión del conocimiento y la innovación en el ámbito geográfico del territorio Nacional"/>
        <s v="C-0406-1003-3 - Desarrollo de estudios de suelos, tierras y aplicaciones agrológicas como insumo para el ordenamiento integral y el manejo sostenible del territorio a nivel Nacional"/>
        <s v="C-0406-1003-4 - Generación de estudios geográficos e investigaciones para la caracterización, análisis y delimitación geográfica del territorio Nacional"/>
        <s v="C-0499-1003-9 - Fortalecimiento del Modelo de Operación Institucional del IGAC a nivel Nacional"/>
        <s v="N/A"/>
      </sharedItems>
    </cacheField>
    <cacheField name="Objetivo Específico del Proyecto de Inversión" numFmtId="0">
      <sharedItems/>
    </cacheField>
    <cacheField name="Producto del Proyecto de Inversión" numFmtId="0">
      <sharedItems count="29">
        <s v="1 - Servicio de Información Catastral"/>
        <s v="1 - Servicio de avalúos"/>
        <s v="1 - Servicio de información geográfica, geodésica y cartográfica actualizado"/>
        <s v="1 - Información cartográfica actualizada"/>
        <s v="2 - Información geodésica actualizada"/>
        <s v="1 - Documentos de estudios técnicos_"/>
        <s v="2 - Servicios de Investigación, Desarrollo e Innovación geoespacial"/>
        <s v="1 - Servicios de transferencia del conocimiento técnico especializado en temas geoespaciales"/>
        <s v="2 - Servicios de asistencia técnica"/>
        <s v="3 - Información geoespacial actualizada"/>
        <s v="1 - Servicio de análisis químicos, físicos, mineralógicos y biológicos de suelos"/>
        <s v="2 - Información agrológica de suelos levantada"/>
        <s v="3 - Información básica para suelos generada"/>
        <s v="1 - Productos Agrológicos"/>
        <s v="1 - Documentos de Investigación"/>
        <s v="2 - Mapas temáticos desarrollados"/>
        <s v="3 - Servicio de información geográfica, geodésica y cartográfica actualizado"/>
        <s v="1 - Documentos de estudios técnicos"/>
        <s v="1 - Sedes adecuadas"/>
        <s v="2 - Sedes mantenidas"/>
        <s v="1 - Servicio de Gestión Documental"/>
        <s v="1 - Documentos de lineamientos técnicos"/>
        <s v="2 - Servicio de implementacion sistemas de gestión"/>
        <s v="1 - Servicio de Educación informal para la gestión Administrativa"/>
        <s v="1 - Servicios de información implementados"/>
        <s v="1 - Documento para la planeación estratégica en TI"/>
        <s v="2 - Servicios tecnológicos"/>
        <s v="N/A"/>
        <s v="1 - Servicio de infromación Catastral" u="1"/>
      </sharedItems>
    </cacheField>
    <cacheField name="Actividad del Proyecto de Inversión" numFmtId="0">
      <sharedItems count="64">
        <s v="1 - Ejecutar procesos de actualización catastral a nivel nacional"/>
        <s v="13 - Realizar el levantamiento catastral en los municipios priorizados para la conformación del catastro multipropósito"/>
        <s v="14 - Gestionar técnicamente la operación del proyecto de catastro multipropósito, en lo correspondiente al IGAC"/>
        <s v="3 - Ejecutar procesos de conservación catastral a nivel nacional"/>
        <s v="4 - Atender las solicitudes en materia de Política de Restitución de Tierras y Ley de Víctimas"/>
        <s v="6 - Implementar el modelo de habilitación de gestores catastrales a nivel nacional"/>
        <s v="7 - Alinear el componente tecnológico de las nuevas y mejores prácticas catastrales definidas para la operación"/>
        <s v="9 - Implementar el componente tecnológico para el catastro multipropósito y su integración con el registro de la propiedad"/>
        <s v="10 - Fortalecer la Infraestructura Colombiana de Datos Espaciales - ICDE, para su incorporación en el sistema de e-gobierno y su interoperabilidad con el nodo de tierras"/>
        <s v="1 - Realizar avalúos IVP"/>
        <s v="2 - Realizar avalúos comerciales, de acuerdo a las solicitudes recibidas"/>
        <s v="1 - Generar y disponer nuevos productos asociados a la información cartográfica geográfica y geodésica"/>
        <s v="2 - Implementar servicios y/o funcionalidades en el sistema de información que faciliten el acceso y uso de los diferentes productos"/>
        <s v="1 - Capturar y/o gestionar imágenes del territorio colombiano e incorporarlas en el Banco Nacional de Imágenes, a escalas y temporalidad requerida para fines catastrales"/>
        <s v="2 - Generar insumos y/o productos cartográficos"/>
        <s v="3 - Oficializar e integrar la información cartográfica producida por terceros a las bases de datos oficiales del País"/>
        <s v="1 - Densificar el marco de referencia terrestre"/>
        <s v="2 - Densificar el marco de referencia geomagnético"/>
        <s v="3 - Densificar el marco de referencia gravimétrico"/>
        <s v="1 - Realizar la planeación y análisis de los estudios técnicos sobre información geoespacial"/>
        <s v="1 - Realizar la planeación de los estudios, investigaciones aplicadas, desarrollos e innovaciones"/>
        <s v="2 - Conceptualización, identificación, gestión, estandarización e integración de información para el observatorio inmobiliario catastral"/>
        <s v="3 - Desarrollar e implementar los estudios, investigaciones aplicadas, desarrollos e innovaciones"/>
        <s v="4 - Formular y desarrollar proyectos de investigación prospectiva apoyados en ciencia de datos"/>
        <s v="1 - Realizar la planeación y estructuración de los proyectos de transferencia y difusión del conocimiento técnico especializado en temas geoespaciales"/>
        <s v="2 - Desarrollar los proyectos de transferencia y difusión del conocimiento técnico especializado en temas geoespaciales"/>
        <s v="1 - Planear la asistencia técnica, asesoría y/o consultoría a desarrollar"/>
        <s v="2 - Desarrollar y socializar la asistencia técnica, asesoría y/o consultoría"/>
        <s v="3 - Realizar el diseño, desarrollo e implementación de las nuevas funcionalidades y aplicaciones del SIG-Comisión Nacional de Territorios Indígenas (CNTI)"/>
        <s v="3 - Fomentar el uso de los niveles de información geoespacial"/>
        <s v="1 - Realizar los análisis físicos, químicos, biológicos y mineralógicos de suelos"/>
        <s v="2 - Fortalecer el Laboratorio Nacional de suelos"/>
        <s v="2 - Elaborar la cartografía de Coberturas y Uso de la tierra"/>
        <s v="1 - Elaborar los estudios de suelos como insumo para el ordenamiento integral del territorio"/>
        <s v="1 - Realizar las actualizaciones, Homologaciones y Correlaciones de áreas homogéneas de tierras con fines múltiples"/>
        <s v="1 - Elaborar y publicar documentos de caracterización territorial con fines de Catastro Multipropósito, conforme a metodología establecida"/>
        <s v="2 - Elaborar documentos de investigación geográfica"/>
        <s v="1 - Generar mapas de síntesis territorial, unidades de intervención y base de datos geográfica, con su respectiva documentación"/>
        <s v="1 - Robustecer el repositorio de información de ordenamiento territorial del país, a través de la implementación de componentes tecnológicos y organizacionales"/>
        <s v="1 - Elaborar y publicar el diagnóstico de límites de entidades territoriales como insumo para la caracterización territorial y levantamiento catastral"/>
        <s v="2 - Realizar la apertura y operación de deslinde y/o amojonamiento municipales y departamentales"/>
        <s v="3 - Revisar técnicamente la delimitación de territorios colectivos, conforme a las solicitudes de los competentes"/>
        <s v="4 - Revisar técnicamente la delimitación de limites fronterizos, conforme a las solicitudes de la Cancilleria"/>
        <s v="1 - Redes"/>
        <s v="2 - Obra civil"/>
        <s v="3 - Dotación"/>
        <s v="1 - Realizar diagnóstico de sedes"/>
        <s v="2 - Realizar el mantenimiento"/>
        <s v="2 - Programa de gestión documentado ejecutado"/>
        <s v="3 - Sistema integrado de conservación implementado"/>
        <s v="1 - Plan de trabajo"/>
        <s v="2 - Documento con la descripción de procesos, métodos y herramientas"/>
        <s v="3 - Divulgación"/>
        <s v="1 - Diseñar, documentar e integrar los procesos procedimientos y documentos del Sistema de Gestión Integrado"/>
        <s v="2 - Adoptar una estrategia de seguimiento y acompañamiento en la adopción de los nuevos procesos y procedimientos del Sistema de Gestión Integrado de la entidad"/>
        <s v="3 - Diseñar e implementar el banco de proyectos institucionales con enfoque a resultados"/>
        <s v="2 - Desarrollar actividades de educación informal en competencias laborales y socioemocionales virtuales y presenciales"/>
        <s v="4 - Implementación del sistema"/>
        <s v="1 - Documento de planeación preliminar"/>
        <s v="2 - Documento de planeación validado"/>
        <s v="1 - Mejorar y fortalecer la Infraestructura que soporta los servicios tecnológicos de la entidad"/>
        <s v="2 - Implementar y mantener sistemas de información, portales y aplicaciones"/>
        <s v="3 - Fortalecer el modelo de soporte y mesa de ayuda en el Instituto"/>
        <s v="N/A"/>
      </sharedItems>
    </cacheField>
    <cacheField name="Códigos UNSPSC" numFmtId="0">
      <sharedItems containsBlank="1" containsMixedTypes="1" containsNumber="1" containsInteger="1" minValue="11111111" maxValue="801101704"/>
    </cacheField>
    <cacheField name="Rubro a nivel de cuenta" numFmtId="0">
      <sharedItems/>
    </cacheField>
    <cacheField name="Rubro a nivel de uso" numFmtId="0">
      <sharedItems/>
    </cacheField>
    <cacheField name="Descripción" numFmtId="0">
      <sharedItems longText="1"/>
    </cacheField>
    <cacheField name="Mes estimado de inicio de proceso de selección" numFmtId="0">
      <sharedItems/>
    </cacheField>
    <cacheField name="Mes estimado de presentación de ofertas" numFmtId="0">
      <sharedItems/>
    </cacheField>
    <cacheField name="Duración estimada del contrato" numFmtId="0">
      <sharedItems containsBlank="1" containsMixedTypes="1" containsNumber="1" containsInteger="1" minValue="1" maxValue="12"/>
    </cacheField>
    <cacheField name="Modalidad de selección " numFmtId="0">
      <sharedItems/>
    </cacheField>
    <cacheField name="Fuente de los recursos" numFmtId="0">
      <sharedItems count="5">
        <s v="Nación - 11 - Otros Recursos del Tesoro"/>
        <s v="Propios - 20 - Ingresos corrientes"/>
        <s v="Crédito - 14 - Crédito"/>
        <s v="Nación - 10 - Recursos corrientes"/>
        <s v="º" u="1"/>
      </sharedItems>
    </cacheField>
    <cacheField name="Valor total estimado" numFmtId="166">
      <sharedItems containsSemiMixedTypes="0" containsString="0" containsNumber="1" minValue="0" maxValue="231033604838"/>
    </cacheField>
    <cacheField name="Valor estimado en la vigencia actual" numFmtId="166">
      <sharedItems containsSemiMixedTypes="0" containsString="0" containsNumber="1" minValue="0" maxValue="231033604838"/>
    </cacheField>
    <cacheField name="¿Se requieren vigencias futuras?" numFmtId="0">
      <sharedItems/>
    </cacheField>
    <cacheField name="Estado de solicitud de vigencias futuras" numFmtId="0">
      <sharedItems/>
    </cacheField>
    <cacheField name="Área del responsable (Dependencia de destino)" numFmtId="0">
      <sharedItems/>
    </cacheField>
    <cacheField name="Proceso o procedimiento" numFmtId="0">
      <sharedItems/>
    </cacheField>
    <cacheField name="Categoría funcional" numFmtId="0">
      <sharedItems/>
    </cacheField>
    <cacheField name="Componente de gasto" numFmtId="0">
      <sharedItems/>
    </cacheField>
    <cacheField name="Categoría objeto de gasto" numFmtId="0">
      <sharedItems/>
    </cacheField>
    <cacheField name="Categoría de rol contractual" numFmtId="0">
      <sharedItems/>
    </cacheField>
    <cacheField name="Compromisos " numFmtId="0">
      <sharedItems containsSemiMixedTypes="0" containsString="0" containsNumber="1" minValue="0" maxValue="231033604838"/>
    </cacheField>
    <cacheField name="Obligaciones" numFmtId="41">
      <sharedItems containsSemiMixedTypes="0" containsString="0" containsNumber="1" containsInteger="1" minValue="0" maxValue="2141312147"/>
    </cacheField>
    <cacheField name="Compromisos 2" numFmtId="41">
      <sharedItems containsSemiMixedTypes="0" containsString="0" containsNumber="1" minValue="0" maxValue="35708212361"/>
    </cacheField>
    <cacheField name="Obligaciones3" numFmtId="41">
      <sharedItems containsSemiMixedTypes="0" containsString="0" containsNumber="1" minValue="0" maxValue="408285896"/>
    </cacheField>
    <cacheField name="Compromisos 4" numFmtId="41">
      <sharedItems containsSemiMixedTypes="0" containsString="0" containsNumber="1" minValue="0" maxValue="3000000000"/>
    </cacheField>
    <cacheField name="Obligaciones5" numFmtId="41">
      <sharedItems containsSemiMixedTypes="0" containsString="0" containsNumber="1" minValue="0" maxValue="1500000000"/>
    </cacheField>
    <cacheField name="Compromisos 6" numFmtId="41">
      <sharedItems containsSemiMixedTypes="0" containsString="0" containsNumber="1" minValue="0" maxValue="1721279150"/>
    </cacheField>
    <cacheField name="Obligaciones7" numFmtId="41">
      <sharedItems containsSemiMixedTypes="0" containsString="0" containsNumber="1" minValue="0" maxValue="231033604838"/>
    </cacheField>
    <cacheField name="Compromisos 8" numFmtId="41">
      <sharedItems containsSemiMixedTypes="0" containsString="0" containsNumber="1" minValue="0" maxValue="20000000000"/>
    </cacheField>
    <cacheField name="Obligaciones9" numFmtId="41">
      <sharedItems containsSemiMixedTypes="0" containsString="0" containsNumber="1" minValue="0" maxValue="1234800482"/>
    </cacheField>
    <cacheField name="Compromisos 10" numFmtId="41">
      <sharedItems containsSemiMixedTypes="0" containsString="0" containsNumber="1" minValue="0" maxValue="62000000000"/>
    </cacheField>
    <cacheField name="Obligaciones11" numFmtId="41">
      <sharedItems containsSemiMixedTypes="0" containsString="0" containsNumber="1" minValue="0" maxValue="62000000000"/>
    </cacheField>
    <cacheField name="Compromisos 12" numFmtId="41">
      <sharedItems containsSemiMixedTypes="0" containsString="0" containsNumber="1" minValue="0" maxValue="3017259290"/>
    </cacheField>
    <cacheField name="Obligaciones13" numFmtId="41">
      <sharedItems containsSemiMixedTypes="0" containsString="0" containsNumber="1" minValue="0" maxValue="1000000000"/>
    </cacheField>
    <cacheField name="Compromisos 14" numFmtId="41">
      <sharedItems containsSemiMixedTypes="0" containsString="0" containsNumber="1" minValue="0" maxValue="5867226055"/>
    </cacheField>
    <cacheField name="Obligaciones15" numFmtId="41">
      <sharedItems containsSemiMixedTypes="0" containsString="0" containsNumber="1" minValue="0" maxValue="5356231854"/>
    </cacheField>
    <cacheField name="Compromisos 16" numFmtId="41">
      <sharedItems containsSemiMixedTypes="0" containsString="0" containsNumber="1" minValue="0" maxValue="2500000000"/>
    </cacheField>
    <cacheField name="Obligaciones17" numFmtId="41">
      <sharedItems containsSemiMixedTypes="0" containsString="0" containsNumber="1" minValue="0" maxValue="4000000000"/>
    </cacheField>
    <cacheField name="Compromisos 18" numFmtId="41">
      <sharedItems containsSemiMixedTypes="0" containsString="0" containsNumber="1" minValue="0" maxValue="8499480745"/>
    </cacheField>
    <cacheField name="Obligaciones19" numFmtId="41">
      <sharedItems containsSemiMixedTypes="0" containsString="0" containsNumber="1" minValue="0" maxValue="5356231854"/>
    </cacheField>
    <cacheField name="Compromisos 20" numFmtId="41">
      <sharedItems containsSemiMixedTypes="0" containsString="0" containsNumber="1" minValue="0" maxValue="429236466"/>
    </cacheField>
    <cacheField name="Obligaciones21" numFmtId="41">
      <sharedItems containsSemiMixedTypes="0" containsString="0" containsNumber="1" minValue="0" maxValue="8499480745"/>
    </cacheField>
    <cacheField name="Compromisos 22" numFmtId="41">
      <sharedItems containsSemiMixedTypes="0" containsString="0" containsNumber="1" minValue="0" maxValue="12000000000"/>
    </cacheField>
    <cacheField name="Obligaciones23" numFmtId="41">
      <sharedItems containsSemiMixedTypes="0" containsString="0" containsNumber="1" minValue="0" maxValue="20000000000"/>
    </cacheField>
    <cacheField name="Obligaciones24" numFmtId="0">
      <sharedItems containsMixedTypes="1" containsNumber="1" containsInteger="1" minValue="0" maxValue="3144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98">
  <r>
    <s v="2500.1.1.1.1"/>
    <s v="1000- INVERSIÓN"/>
    <x v="0"/>
    <s v="1 - Ajustar el modelo de operación y de gestión catastral del Instituto"/>
    <x v="0"/>
    <x v="0"/>
    <n v="80101500"/>
    <s v="C-0404-1003-2-10305b-0404004-02"/>
    <s v="N/A"/>
    <s v="Prestar servicios como profesional especializado para la planeación, gestión y seguimiento a las fuentes de financiación que contribuyan en la implementación de la política de catastro multipropósito y la definición y seguimiento del modelo de_x000a_operación catastral con enfoque multipropósito."/>
    <s v="Enero"/>
    <s v="Enero"/>
    <n v="12"/>
    <s v="Contratación directa"/>
    <x v="0"/>
    <n v="132000000"/>
    <n v="1320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32000000"/>
    <n v="0"/>
    <n v="0"/>
    <n v="11000000"/>
    <n v="0"/>
    <n v="11000000"/>
    <n v="0"/>
    <n v="11000000"/>
    <n v="0"/>
    <n v="11000000"/>
    <n v="0"/>
    <n v="11000000"/>
    <n v="0"/>
    <n v="11000000"/>
    <n v="0"/>
    <n v="11000000"/>
    <n v="0"/>
    <n v="11000000"/>
    <n v="0"/>
    <n v="11000000"/>
    <n v="0"/>
    <n v="11000000"/>
    <n v="0"/>
    <n v="22000000"/>
    <n v="0"/>
  </r>
  <r>
    <s v="2500.1.1.1.2"/>
    <s v="1000- INVERSIÓN"/>
    <x v="0"/>
    <s v="1 - Ajustar el modelo de operación y de gestión catastral del Instituto"/>
    <x v="0"/>
    <x v="0"/>
    <n v="80101500"/>
    <s v="C-0404-1003-2-10305b-0404004-02"/>
    <s v="N/A"/>
    <s v="Prestar servicios profesionales para apoyar a la oficina asesora de planeación en el diseño y monitoreo de la gestión relacionados con la implementación de la política de catastro multipropósito a través del fondo Colombia en paz. "/>
    <s v="Enero"/>
    <s v="Enero"/>
    <n v="12"/>
    <s v="Contratación directa"/>
    <x v="0"/>
    <n v="87000000"/>
    <n v="870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87000000"/>
    <n v="0"/>
    <n v="0"/>
    <n v="7250000"/>
    <n v="0"/>
    <n v="7250000"/>
    <n v="0"/>
    <n v="7250000"/>
    <n v="0"/>
    <n v="7250000"/>
    <n v="0"/>
    <n v="7250000"/>
    <n v="0"/>
    <n v="7250000"/>
    <n v="0"/>
    <n v="7250000"/>
    <n v="0"/>
    <n v="7250000"/>
    <n v="0"/>
    <n v="7250000"/>
    <n v="0"/>
    <n v="7250000"/>
    <n v="0"/>
    <n v="14500000"/>
    <n v="0"/>
  </r>
  <r>
    <s v="2500.1.1.1.3"/>
    <s v="1000- INVERSIÓN"/>
    <x v="0"/>
    <s v="1 - Ajustar el modelo de operación y de gestión catastral del Instituto"/>
    <x v="0"/>
    <x v="0"/>
    <n v="80101500"/>
    <s v="C-0404-1003-2-10305b-0404004-02"/>
    <s v="N/A"/>
    <s v="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
    <s v="Enero"/>
    <s v="Enero"/>
    <n v="12"/>
    <s v="Contratación directa"/>
    <x v="0"/>
    <n v="170400000"/>
    <n v="1704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70400000"/>
    <n v="0"/>
    <n v="0"/>
    <n v="14200000"/>
    <n v="0"/>
    <n v="14200000"/>
    <n v="0"/>
    <n v="14200000"/>
    <n v="0"/>
    <n v="14200000"/>
    <n v="0"/>
    <n v="14200000"/>
    <n v="0"/>
    <n v="14200000"/>
    <n v="0"/>
    <n v="14200000"/>
    <n v="0"/>
    <n v="14200000"/>
    <n v="0"/>
    <n v="14200000"/>
    <n v="0"/>
    <n v="14200000"/>
    <n v="0"/>
    <n v="28400000"/>
    <n v="0"/>
  </r>
  <r>
    <s v="2500.1.1.1.4"/>
    <s v="1000- INVERSIÓN"/>
    <x v="0"/>
    <s v="1 - Ajustar el modelo de operación y de gestión catastral del Instituto"/>
    <x v="0"/>
    <x v="0"/>
    <n v="80101500"/>
    <s v="C-0404-1003-2-10305b-0404004-02"/>
    <s v="N/A"/>
    <s v="Prestar servicios profesionales para apoyar a la oficina asesora de planeación en el diseño y monitoreo de la gestión de la contratación derivada relacionados con la implementación de la política de catastro multipropósito a través del fondo Colombia en paz. "/>
    <s v="Enero"/>
    <s v="Enero"/>
    <n v="12"/>
    <s v="Contratación directa"/>
    <x v="0"/>
    <n v="105300000"/>
    <n v="1053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05300000"/>
    <n v="0"/>
    <n v="0"/>
    <n v="7500000"/>
    <n v="0"/>
    <n v="7500000"/>
    <n v="0"/>
    <n v="7500000"/>
    <n v="0"/>
    <n v="7500000"/>
    <n v="0"/>
    <n v="7500000"/>
    <n v="0"/>
    <n v="7500000"/>
    <n v="0"/>
    <n v="7500000"/>
    <n v="0"/>
    <n v="7500000"/>
    <n v="0"/>
    <n v="7500000"/>
    <n v="0"/>
    <n v="7500000"/>
    <n v="0"/>
    <n v="30300000"/>
    <n v="0"/>
  </r>
  <r>
    <s v="2500.1.1.1.5"/>
    <s v="1000- INVERSIÓN"/>
    <x v="0"/>
    <s v="1 - Ajustar el modelo de operación y de gestión catastral del Instituto"/>
    <x v="0"/>
    <x v="0"/>
    <n v="80101500"/>
    <s v="C-0404-1003-2-10305b-0404004-02"/>
    <s v="N/A"/>
    <s v="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
    <s v="Enero"/>
    <s v="Enero"/>
    <n v="12"/>
    <s v="Contratación directa"/>
    <x v="0"/>
    <n v="105300000"/>
    <n v="1053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05300000"/>
    <n v="0"/>
    <n v="0"/>
    <n v="7500000"/>
    <n v="0"/>
    <n v="7500000"/>
    <n v="0"/>
    <n v="7500000"/>
    <n v="0"/>
    <n v="7500000"/>
    <n v="0"/>
    <n v="7500000"/>
    <n v="0"/>
    <n v="7500000"/>
    <n v="0"/>
    <n v="7500000"/>
    <n v="0"/>
    <n v="7500000"/>
    <n v="0"/>
    <n v="7500000"/>
    <n v="0"/>
    <n v="7500000"/>
    <n v="0"/>
    <n v="30300000"/>
    <n v="0"/>
  </r>
  <r>
    <s v="2500.1.1.1.6"/>
    <s v="1300- INVERSIÓN"/>
    <x v="0"/>
    <s v="1 - Ajustar el modelo de operación y de gestión catastral del Instituto"/>
    <x v="0"/>
    <x v="0"/>
    <n v="79342300"/>
    <s v="C-0404-1003-2-10305b-0404004-02"/>
    <s v="N/A"/>
    <s v="Prestación de Servicios Profesionales para la ejecución y desarrollo de actividades de las estrategias de comunicación interna y externa, para el fortalecimiento y difusión de la Politica de Catastro Multipropósito en el País"/>
    <s v="Enero"/>
    <s v="Enero"/>
    <n v="12"/>
    <s v="Contratación directa"/>
    <x v="0"/>
    <n v="101627622"/>
    <n v="101327622"/>
    <s v="NO"/>
    <s v="N/A"/>
    <s v="1300 - Oficina Asesora de Comunicaciones"/>
    <s v="1.2 - Relacionamiento estratégico "/>
    <s v="1.2-1 - Gestión de comunicaciones"/>
    <s v="SER - Adquisición de servicios"/>
    <s v="SER012 - Prestación de servicios personas naturales"/>
    <s v="COMUN-3 Enlaces Senior  "/>
    <n v="101327622"/>
    <n v="0"/>
    <n v="0"/>
    <n v="9211602"/>
    <n v="0"/>
    <n v="9211602"/>
    <n v="0"/>
    <n v="9211602"/>
    <n v="0"/>
    <n v="9211602"/>
    <n v="0"/>
    <n v="9211602"/>
    <n v="0"/>
    <n v="9211602"/>
    <n v="0"/>
    <n v="9211602"/>
    <n v="0"/>
    <n v="9211602"/>
    <n v="0"/>
    <n v="9211602"/>
    <n v="0"/>
    <n v="9211602"/>
    <n v="0"/>
    <n v="9211602"/>
    <n v="0"/>
  </r>
  <r>
    <s v="2500.1.1.1.7"/>
    <s v="1300- INVERSIÓN"/>
    <x v="0"/>
    <s v="1 - Ajustar el modelo de operación y de gestión catastral del Instituto"/>
    <x v="0"/>
    <x v="0"/>
    <n v="79342300"/>
    <s v="C-0404-1003-2-10305b-0404004-02"/>
    <s v="N/A"/>
    <s v="Prestación de Servicios Profesionales para realizar actividades de difusión de contenidos en articulación con las distintas áreas misionales del Instituto, orientadas a fortalecer la estrategia de comunicación externa del IGAC. "/>
    <s v="Enero"/>
    <s v="Enero"/>
    <n v="12"/>
    <s v="Contratación directa"/>
    <x v="0"/>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2500.1.1.1.8"/>
    <s v="1300- INVERSIÓN"/>
    <x v="0"/>
    <s v="1 - Ajustar el modelo de operación y de gestión catastral del Instituto"/>
    <x v="0"/>
    <x v="0"/>
    <n v="79342300"/>
    <s v="C-0404-1003-2-10305b-0404004-02"/>
    <s v="N/A"/>
    <s v="zar actividades de difusión de contenidos, en articulación con las distintas áreas del instituto, orientadas a fortalecer la estrategia de comunicación interna del IGAC."/>
    <s v="Enero"/>
    <s v="Enero"/>
    <n v="12"/>
    <s v="Contratación directa"/>
    <x v="0"/>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2500.1.1.1.9"/>
    <s v="1300- INVERSIÓN"/>
    <x v="0"/>
    <s v="1 - Ajustar el modelo de operación y de gestión catastral del Instituto"/>
    <x v="0"/>
    <x v="0"/>
    <n v="79342300"/>
    <s v="C-0404-1003-2-10305b-0404004-02"/>
    <s v="N/A"/>
    <s v="Prestación de Servicios Profesionales para diagramar, desarrollar, e ilustrar el concepto gráfico de contenidos y/o piezas de piezas de comunicación interna y externa, en la Oficina Asesora de Comunicaciones del IGAC con respecto a la Política de Catastro Multipropósito. "/>
    <s v="Enero"/>
    <s v="Enero"/>
    <n v="12"/>
    <s v="Contratación directa"/>
    <x v="0"/>
    <n v="66785532"/>
    <n v="66785532"/>
    <s v="NO"/>
    <s v="N/A"/>
    <s v="1300 - Oficina Asesora de Comunicaciones"/>
    <s v="1.2 - Relacionamiento estratégico "/>
    <s v="1.2-1 - Gestión de comunicaciones"/>
    <s v="SER - Adquisición de servicios"/>
    <s v="SER012 - Prestación de servicios personas naturales"/>
    <s v="COMUN-6 Diseñador Senior "/>
    <n v="66785532"/>
    <n v="0"/>
    <n v="0"/>
    <n v="6071412"/>
    <n v="0"/>
    <n v="6071412"/>
    <n v="0"/>
    <n v="6071412"/>
    <n v="0"/>
    <n v="6071412"/>
    <n v="0"/>
    <n v="6071412"/>
    <n v="0"/>
    <n v="6071412"/>
    <n v="0"/>
    <n v="6071412"/>
    <n v="0"/>
    <n v="6071412"/>
    <n v="0"/>
    <n v="6071412"/>
    <n v="0"/>
    <n v="6071412"/>
    <n v="0"/>
    <n v="6071412"/>
    <n v="0"/>
  </r>
  <r>
    <s v="2500.1.1.1.10"/>
    <s v="1300- INVERSIÓN"/>
    <x v="0"/>
    <s v="1 - Ajustar el modelo de operación y de gestión catastral del Instituto"/>
    <x v="0"/>
    <x v="0"/>
    <n v="11111111"/>
    <s v="C-0404-1003-2-10305b-0404004-02"/>
    <s v="N/A"/>
    <s v="Viaticos y gastos de comisión para el fortalecimiento y difusión de la información del IGAC a nivel nacional, con respecto a la Política de Catastro Multipropósito. "/>
    <s v="Enero"/>
    <s v="Enero"/>
    <n v="1"/>
    <s v="N/A"/>
    <x v="0"/>
    <n v="17450616.559999999"/>
    <n v="17450616.559999999"/>
    <s v="NO"/>
    <s v="N/A"/>
    <s v="1300 - Oficina Asesora de Comunicaciones"/>
    <s v="1.2 - Relacionamiento estratégico "/>
    <s v="1.2-1 - Gestión de comunicaciones"/>
    <s v="VIAT - Viáticos y gastos de viaje"/>
    <s v="VIAT01 - Viáticos y gastos de viaje"/>
    <s v="COMUN-7 Audiovisual Senior  "/>
    <n v="1450000"/>
    <n v="1450000"/>
    <n v="1450000"/>
    <n v="1450000"/>
    <n v="1450000"/>
    <n v="1450000"/>
    <n v="1450000"/>
    <n v="1450000"/>
    <n v="1450000"/>
    <n v="1450000"/>
    <n v="1450000"/>
    <n v="1450000"/>
    <n v="1450000"/>
    <n v="1450000"/>
    <n v="1450000"/>
    <n v="1450000"/>
    <n v="1450000"/>
    <n v="1450000"/>
    <n v="1450000"/>
    <n v="1450000"/>
    <n v="1450000"/>
    <n v="1450000"/>
    <n v="1500616.56"/>
    <n v="1500616.56"/>
    <n v="0"/>
  </r>
  <r>
    <s v="2500.1.1.1.11"/>
    <s v="2000- INVERSIÓN"/>
    <x v="0"/>
    <s v="1 - Ajustar el modelo de operación y de gestión catastral del Instituto"/>
    <x v="0"/>
    <x v="0"/>
    <n v="80161501"/>
    <s v="C-0404-1003-2-10305b-0404004-02"/>
    <s v="N/A"/>
    <s v="Prestación de servicios profesionales especializados para liderar la articulación del componente analítica y estadística en el marco de los procesos a cargo de la subdirección general"/>
    <s v="Enero"/>
    <s v="Enero"/>
    <n v="12"/>
    <s v="Contratación directa"/>
    <x v="0"/>
    <n v="178250000"/>
    <n v="178250000"/>
    <s v="NO"/>
    <s v="N/A"/>
    <s v="2000 - Subdirección General"/>
    <s v="1.6 - Gestión del Conocimiento aplicado"/>
    <s v="1.6-2 - Sistema/ Centro de analítica de datos"/>
    <s v="SER - Adquisición de servicios"/>
    <s v="SER012 - Prestación de servicios personas naturales"/>
    <s v="SUBGRAL-7 Coordinadora de equipo"/>
    <n v="178250000"/>
    <n v="0"/>
    <n v="0"/>
    <n v="15500000"/>
    <n v="0"/>
    <n v="15500000"/>
    <n v="0"/>
    <n v="15500000"/>
    <n v="0"/>
    <n v="15500000"/>
    <n v="0"/>
    <n v="15500000"/>
    <n v="0"/>
    <n v="15500000"/>
    <n v="0"/>
    <n v="15500000"/>
    <n v="0"/>
    <n v="15500000"/>
    <n v="0"/>
    <n v="15500000"/>
    <n v="0"/>
    <n v="15500000"/>
    <n v="0"/>
    <n v="23250000"/>
    <n v="0"/>
  </r>
  <r>
    <s v="2500.1.1.1.12"/>
    <s v="2000- INVERSIÓN"/>
    <x v="0"/>
    <s v="1 - Ajustar el modelo de operación y de gestión catastral del Instituto"/>
    <x v="0"/>
    <x v="0"/>
    <n v="80161501"/>
    <s v="C-0404-1003-2-10305b-0404004-02"/>
    <s v="N/A"/>
    <s v="Prestación de servicios profesionales para apoyar la modelación, análisis de datos, producción de bases de datos y análisis territorial a través de sistemas de información geográfica en el marco de los procesos a cargo de la subdirección general"/>
    <s v="Enero"/>
    <s v="Enero"/>
    <n v="12"/>
    <s v="Contratación directa"/>
    <x v="0"/>
    <n v="66785537"/>
    <n v="66785537"/>
    <s v="NO"/>
    <s v="N/A"/>
    <s v="2000 - Subdirección General"/>
    <s v="1.6 - Gestión del Conocimiento aplicado"/>
    <s v="1.6-2 - Sistema/ Centro de analítica de datos"/>
    <s v="SER - Adquisición de servicios"/>
    <s v="SER012 - Prestación de servicios personas naturales"/>
    <s v="SUBGRAL-6 Coordinadora Analítica"/>
    <n v="66785537"/>
    <n v="0"/>
    <n v="0"/>
    <n v="5807438"/>
    <n v="0"/>
    <n v="5807438"/>
    <n v="0"/>
    <n v="5807438"/>
    <n v="0"/>
    <n v="5807438"/>
    <n v="0"/>
    <n v="5807438"/>
    <n v="0"/>
    <n v="5807438"/>
    <n v="0"/>
    <n v="5807438"/>
    <n v="0"/>
    <n v="5807438"/>
    <n v="0"/>
    <n v="5807438"/>
    <n v="0"/>
    <n v="5807438"/>
    <n v="0"/>
    <n v="8711157"/>
    <n v="0"/>
  </r>
  <r>
    <s v="2500.1.1.1.13"/>
    <s v="2000- INVERSIÓN"/>
    <x v="0"/>
    <s v="1 - Ajustar el modelo de operación y de gestión catastral del Instituto"/>
    <x v="0"/>
    <x v="0"/>
    <n v="80161501"/>
    <s v="C-0404-1003-2-10305b-0404004-02"/>
    <s v="N/A"/>
    <s v="Prestación de servicios profesionales especializados para el procesamiento y  análisis de información en el marco del desarrollo de proyectos  estratégicos a cargo de la subdirección general"/>
    <s v="Enero"/>
    <s v="Enero"/>
    <n v="12"/>
    <s v="Contratación directa"/>
    <x v="0"/>
    <n v="155250000"/>
    <n v="155250000"/>
    <s v="NO"/>
    <s v="N/A"/>
    <s v="2000 - Subdirección General"/>
    <s v="1.6 - Gestión del Conocimiento aplicado"/>
    <s v="1.6-2 - Sistema/ Centro de analítica de datos"/>
    <s v="SER - Adquisición de servicios"/>
    <s v="SER012 - Prestación de servicios personas naturales"/>
    <s v="SUBGRAL-6 Coordinadora Analítica"/>
    <n v="155250000"/>
    <n v="0"/>
    <n v="0"/>
    <n v="13500000"/>
    <n v="0"/>
    <n v="13500000"/>
    <n v="0"/>
    <n v="13500000"/>
    <n v="0"/>
    <n v="13500000"/>
    <n v="0"/>
    <n v="13500000"/>
    <n v="0"/>
    <n v="13500000"/>
    <n v="0"/>
    <n v="13500000"/>
    <n v="0"/>
    <n v="13500000"/>
    <n v="0"/>
    <n v="13500000"/>
    <n v="0"/>
    <n v="13500000"/>
    <n v="0"/>
    <n v="20250000"/>
    <n v="0"/>
  </r>
  <r>
    <s v="2500.1.1.1.14"/>
    <s v="2000- INVERSIÓN"/>
    <x v="0"/>
    <s v="1 - Ajustar el modelo de operación y de gestión catastral del Instituto"/>
    <x v="0"/>
    <x v="0"/>
    <n v="80161501"/>
    <s v="C-0404-1003-2-10305b-0404004-02"/>
    <s v="N/A"/>
    <s v="Prestación de servicios profesionales especializados para acompañar la gestión de la subdirección general en el análisis de procesos y actividades en el marco del desarrollo de la política de catastro multipropósito en lo referente al componente analítica y estadística."/>
    <s v="Enero"/>
    <s v="Enero"/>
    <n v="12"/>
    <s v="Contratación directa"/>
    <x v="0"/>
    <n v="172500000"/>
    <n v="172500000"/>
    <s v="NO"/>
    <s v="N/A"/>
    <s v="2000 - Subdirección General"/>
    <s v="1.6 - Gestión del Conocimiento aplicado"/>
    <s v="1.6-2 - Sistema/ Centro de analítica de datos"/>
    <s v="SER - Adquisición de servicios"/>
    <s v="SER012 - Prestación de servicios personas naturales"/>
    <s v="SUBGRAL-6 Coordinadora Analítica"/>
    <n v="172500000"/>
    <n v="0"/>
    <n v="0"/>
    <n v="15000000"/>
    <n v="0"/>
    <n v="15000000"/>
    <n v="0"/>
    <n v="15000000"/>
    <n v="0"/>
    <n v="15000000"/>
    <n v="0"/>
    <n v="15000000"/>
    <n v="0"/>
    <n v="15000000"/>
    <n v="0"/>
    <n v="15000000"/>
    <n v="0"/>
    <n v="15000000"/>
    <n v="0"/>
    <n v="15000000"/>
    <n v="0"/>
    <n v="15000000"/>
    <n v="0"/>
    <n v="22500000"/>
    <n v="0"/>
  </r>
  <r>
    <s v="2500.1.1.1.15"/>
    <s v="2000- INVERSIÓN"/>
    <x v="0"/>
    <s v="1 - Ajustar el modelo de operación y de gestión catastral del Instituto"/>
    <x v="0"/>
    <x v="0"/>
    <n v="80161501"/>
    <s v="C-0404-1003-2-10305b-0404004-02"/>
    <s v="N/A"/>
    <s v="Prestación de servicios profesionales para apoyar la subdirección general en la gestión de los procesos a cargo del componente de Direcciones Territoriales"/>
    <s v="Enero"/>
    <s v="Enero"/>
    <n v="12"/>
    <s v="Contratación directa"/>
    <x v="0"/>
    <n v="43700000"/>
    <n v="437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43700000"/>
    <n v="0"/>
    <n v="0"/>
    <n v="3800000"/>
    <n v="0"/>
    <n v="3800000"/>
    <n v="0"/>
    <n v="3800000"/>
    <n v="0"/>
    <n v="3800000"/>
    <n v="0"/>
    <n v="3800000"/>
    <n v="0"/>
    <n v="3800000"/>
    <n v="0"/>
    <n v="3800000"/>
    <n v="0"/>
    <n v="3800000"/>
    <n v="0"/>
    <n v="3800000"/>
    <n v="0"/>
    <n v="3800000"/>
    <n v="0"/>
    <n v="5700000"/>
    <n v="0"/>
  </r>
  <r>
    <s v="2500.1.1.1.16"/>
    <s v="2000- INVERSIÓN"/>
    <x v="0"/>
    <s v="1 - Ajustar el modelo de operación y de gestión catastral del Instituto"/>
    <x v="0"/>
    <x v="0"/>
    <n v="80161501"/>
    <s v="C-0404-1003-2-10305b-0404004-02"/>
    <s v="N/A"/>
    <s v="Prestación de servicios profesionales en el desarrollo de actividades administrativas y misionales dentro de los procesos de gestión catastral en las direcciones territoriales y a nivel nacional"/>
    <s v="Enero"/>
    <s v="Enero"/>
    <n v="12"/>
    <s v="Contratación directa"/>
    <x v="0"/>
    <n v="89700000"/>
    <n v="897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n v="0"/>
  </r>
  <r>
    <s v="2500.1.1.1.17"/>
    <s v="2000- INVERSIÓN"/>
    <x v="0"/>
    <s v="1 - Ajustar el modelo de operación y de gestión catastral del Instituto"/>
    <x v="0"/>
    <x v="0"/>
    <n v="80161501"/>
    <s v="C-0404-1003-2-10305b-0404004-02"/>
    <s v="N/A"/>
    <s v="Prestación de servicios profesionales para desarrollar la articulación del componente de gestión financiera y presupuestal de proyectos dentro del proceso de información geográfica para el SAT."/>
    <s v="Abril"/>
    <s v="Abril"/>
    <n v="9"/>
    <s v="Contratación directa"/>
    <x v="0"/>
    <n v="103500000"/>
    <n v="1035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103500000"/>
    <n v="0"/>
    <n v="0"/>
    <n v="11500000"/>
    <n v="0"/>
    <n v="11500000"/>
    <n v="0"/>
    <n v="11500000"/>
    <n v="0"/>
    <n v="11500000"/>
    <n v="0"/>
    <n v="11500000"/>
    <n v="0"/>
    <n v="11500000"/>
    <n v="0"/>
    <n v="11500000"/>
    <n v="0"/>
    <n v="23000000"/>
    <n v="0"/>
  </r>
  <r>
    <s v="2500.1.1.1.18"/>
    <s v="2000- INVERSIÓN"/>
    <x v="0"/>
    <s v="1 - Ajustar el modelo de operación y de gestión catastral del Instituto"/>
    <x v="0"/>
    <x v="0"/>
    <n v="80161501"/>
    <s v="C-0404-1003-2-10305b-0404004-02"/>
    <s v="N/A"/>
    <s v="Prestación de servicios profesionales en el desarrollo de actividades administrativas y presupuestales dentro de la gestión de los procesos a cargo del componente financiero y presupuestal."/>
    <s v="Abril"/>
    <s v="Abril"/>
    <n v="9"/>
    <s v="Contratación directa"/>
    <x v="0"/>
    <n v="70200000"/>
    <n v="702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70200000"/>
    <n v="0"/>
    <n v="0"/>
    <n v="7800000"/>
    <n v="0"/>
    <n v="7800000"/>
    <n v="0"/>
    <n v="7800000"/>
    <n v="0"/>
    <n v="7800000"/>
    <n v="0"/>
    <n v="7800000"/>
    <n v="0"/>
    <n v="7800000"/>
    <n v="0"/>
    <n v="7800000"/>
    <n v="0"/>
    <n v="15600000"/>
    <n v="0"/>
  </r>
  <r>
    <s v="2500.1.1.1.19"/>
    <s v="2000- INVERSIÓN"/>
    <x v="0"/>
    <s v="1 - Ajustar el modelo de operación y de gestión catastral del Instituto"/>
    <x v="0"/>
    <x v="0"/>
    <n v="80161501"/>
    <s v="C-0404-1003-2-10305b-0404004-02"/>
    <s v="N/A"/>
    <s v="Prestación de servicios profesionales en el desarrollo de actividades administrativas y presupuestales dentro de la gestión de los procesos a cargo del componente financiero y presupuestal."/>
    <s v="Enero"/>
    <s v="Enero"/>
    <n v="12"/>
    <s v="Contratación directa"/>
    <x v="0"/>
    <n v="89700000"/>
    <n v="89700000"/>
    <s v="NO"/>
    <s v="N/A"/>
    <s v="2000 - Subdirección General"/>
    <s v="3.1 - Gestión Presupuestal Contable y Financiera"/>
    <s v="3.1-1 - Gestión Presupuestal"/>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n v="0"/>
  </r>
  <r>
    <s v="2500.1.1.1.20"/>
    <s v="2000- INVERSIÓN"/>
    <x v="0"/>
    <s v="1 - Ajustar el modelo de operación y de gestión catastral del Instituto"/>
    <x v="0"/>
    <x v="0"/>
    <n v="80161501"/>
    <s v="C-0404-1003-2-10305b-0404004-02"/>
    <s v="N/A"/>
    <s v="Prestación de servicios profesionales para apoyar la subdirección general en la gestión de los procesos a cargo del componente financiero y presupuestal."/>
    <s v="Enero"/>
    <s v="Enero"/>
    <n v="12"/>
    <s v="Contratación directa"/>
    <x v="0"/>
    <n v="43700000"/>
    <n v="43700000"/>
    <s v="NO"/>
    <s v="N/A"/>
    <s v="2000 - Subdirección General"/>
    <s v="3.1 - Gestión Presupuestal Contable y Financiera"/>
    <s v="3.1-1 - Gestión Presupuestal"/>
    <s v="SER - Adquisición de servicios"/>
    <s v="SER012 - Prestación de servicios personas naturales"/>
    <s v="SUBGRAL-1 Apoyo transversal"/>
    <n v="43700000"/>
    <n v="0"/>
    <n v="0"/>
    <n v="3800000"/>
    <n v="0"/>
    <n v="3800000"/>
    <n v="0"/>
    <n v="3800000"/>
    <n v="0"/>
    <n v="3800000"/>
    <n v="0"/>
    <n v="3800000"/>
    <n v="0"/>
    <n v="3800000"/>
    <n v="0"/>
    <n v="3800000"/>
    <n v="0"/>
    <n v="3800000"/>
    <n v="0"/>
    <n v="3800000"/>
    <n v="0"/>
    <n v="3800000"/>
    <n v="0"/>
    <n v="5700000"/>
    <n v="0"/>
  </r>
  <r>
    <s v="2500.1.1.1.21"/>
    <s v="2000- INVERSIÓN"/>
    <x v="0"/>
    <s v="1 - Ajustar el modelo de operación y de gestión catastral del Instituto"/>
    <x v="0"/>
    <x v="0"/>
    <n v="80161501"/>
    <s v="C-0404-1003-2-10305b-0404004-02"/>
    <s v="N/A"/>
    <s v="Prestación de servicios profesionales para realizar actividades de seguimiento presupuestal y apoyo en la gestión de instrumentos financieros a cargo de los proyectos dentro del proceso de información geográfica para el SAT."/>
    <s v="Abril"/>
    <s v="Abril"/>
    <n v="9"/>
    <s v="Contratación directa"/>
    <x v="0"/>
    <n v="112500000"/>
    <n v="1125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112500000"/>
    <n v="0"/>
    <n v="0"/>
    <n v="12500000"/>
    <n v="0"/>
    <n v="12500000"/>
    <n v="0"/>
    <n v="12500000"/>
    <n v="0"/>
    <n v="12500000"/>
    <n v="0"/>
    <n v="12500000"/>
    <n v="0"/>
    <n v="12500000"/>
    <n v="0"/>
    <n v="12500000"/>
    <n v="0"/>
    <n v="25000000"/>
    <n v="0"/>
  </r>
  <r>
    <s v="2500.1.1.1.22"/>
    <s v="2000- INVERSIÓN"/>
    <x v="0"/>
    <s v="1 - Ajustar el modelo de operación y de gestión catastral del Instituto"/>
    <x v="0"/>
    <x v="0"/>
    <n v="80161501"/>
    <s v="C-0404-1003-2-10305b-0404004-02"/>
    <s v="N/A"/>
    <s v="Prestación de servicios profesionales en el desarrollo de actividades administrativas y presupuestales dentro de la gestión de los procesos a cargo del componente financiero y presupuestal."/>
    <s v="Enero"/>
    <s v="Enero"/>
    <n v="12"/>
    <s v="Contratación directa"/>
    <x v="0"/>
    <n v="89700000"/>
    <n v="89700000"/>
    <s v="NO"/>
    <s v="N/A"/>
    <s v="2000 - Subdirección General"/>
    <s v="3.1 - Gestión Presupuestal Contable y Financiera"/>
    <s v="3.1-1 - Gestión Presupuestal"/>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n v="0"/>
  </r>
  <r>
    <s v="2500.1.1.1.23"/>
    <s v="2000- INVERSIÓN"/>
    <x v="0"/>
    <s v="1 - Ajustar el modelo de operación y de gestión catastral del Instituto"/>
    <x v="0"/>
    <x v="0"/>
    <n v="80161501"/>
    <s v="C-0404-1003-2-10305b-0404004-02"/>
    <s v="N/A"/>
    <s v="Prestación de servicios profesionales para liderar estrategias de participación y diálogo social de comunidades étnicas, campesinas y/o comunales en el marco de las competencias del IGAC."/>
    <s v="Enero"/>
    <s v="Enero"/>
    <n v="11"/>
    <s v="Contratación directa"/>
    <x v="0"/>
    <n v="132000000"/>
    <n v="132000000"/>
    <s v="NO"/>
    <s v="N/A"/>
    <s v="2000 - Subdirección General"/>
    <s v="1.1 - Direccionamiento Estratégico y Planeación "/>
    <s v="2.8-2 - Empoderamiento a las comunidades étnicas y campesinas en la gestión de información geográfica"/>
    <s v="SER - Adquisición de servicios"/>
    <s v="SER012 - Prestación de servicios personas naturales"/>
    <s v="SUBGRAL-5 Perfil social"/>
    <n v="132000000"/>
    <n v="0"/>
    <n v="0"/>
    <n v="12000000"/>
    <n v="0"/>
    <n v="12000000"/>
    <n v="0"/>
    <n v="12000000"/>
    <n v="0"/>
    <n v="12000000"/>
    <n v="0"/>
    <n v="12000000"/>
    <n v="0"/>
    <n v="12000000"/>
    <n v="0"/>
    <n v="12000000"/>
    <n v="0"/>
    <n v="12000000"/>
    <n v="0"/>
    <n v="12000000"/>
    <n v="0"/>
    <n v="12000000"/>
    <n v="0"/>
    <n v="12000000"/>
    <n v="0"/>
  </r>
  <r>
    <s v="2500.1.1.1.24"/>
    <s v="2000- INVERSIÓN"/>
    <x v="0"/>
    <s v="1 - Ajustar el modelo de operación y de gestión catastral del Instituto"/>
    <x v="0"/>
    <x v="0"/>
    <n v="80161501"/>
    <s v="C-0404-1003-2-10305b-0404004-02"/>
    <s v="N/A"/>
    <s v="Prestación de servicios profesionales especializados para liderar el componente fiscal y su gestión del conocimiento dentro del proceso de información geográfica para el SAT."/>
    <s v="Enero"/>
    <s v="Enero"/>
    <n v="12"/>
    <s v="Contratación directa"/>
    <x v="0"/>
    <n v="155250000"/>
    <n v="155250000"/>
    <s v="NO"/>
    <s v="N/A"/>
    <s v="2000 - Subdirección General"/>
    <s v="2.8 - Procesos transversales de Gestión de Información Geográfica para el SAT"/>
    <s v="2.8-99 - GND-Procesos transversales"/>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n v="0"/>
  </r>
  <r>
    <s v="2500.1.1.1.25"/>
    <s v="2000- INVERSIÓN"/>
    <x v="0"/>
    <s v="1 - Ajustar el modelo de operación y de gestión catastral del Instituto"/>
    <x v="0"/>
    <x v="0"/>
    <n v="80161501"/>
    <s v="C-0404-1003-2-10305b-0404004-02"/>
    <s v="N/A"/>
    <s v="Prestación de servicios profesionales especializados para realizar el análisis de información en el marco del desarrollo de proyectos  estratégicos  de la subdirección general en el marco de la implementación de la política de catastro con enfoque  multipropósito"/>
    <s v="Enero"/>
    <s v="Enero"/>
    <n v="12"/>
    <s v="Contratación directa"/>
    <x v="0"/>
    <n v="126500000"/>
    <n v="1265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126500000"/>
    <n v="0"/>
    <n v="0"/>
    <n v="11000000"/>
    <n v="0"/>
    <n v="11000000"/>
    <n v="0"/>
    <n v="11000000"/>
    <n v="0"/>
    <n v="11000000"/>
    <n v="0"/>
    <n v="11000000"/>
    <n v="0"/>
    <n v="11000000"/>
    <n v="0"/>
    <n v="11000000"/>
    <n v="0"/>
    <n v="11000000"/>
    <n v="0"/>
    <n v="11000000"/>
    <n v="0"/>
    <n v="11000000"/>
    <n v="0"/>
    <n v="16500000"/>
    <n v="0"/>
  </r>
  <r>
    <s v="2500.1.1.1.26"/>
    <s v="2000- INVERSIÓN"/>
    <x v="0"/>
    <s v="1 - Ajustar el modelo de operación y de gestión catastral del Instituto"/>
    <x v="0"/>
    <x v="0"/>
    <n v="80161501"/>
    <s v="C-0404-1003-2-10305b-0404004-02"/>
    <s v="N/A"/>
    <s v="Prestación de servicios profesionales especializados para acompañar la gestión de la subdirección general en el análisis de procesos y actividades en el marco del desarrollo de la política de catastro multipropósito en lo referente al componente jurídico"/>
    <s v="Enero"/>
    <s v="Enero"/>
    <n v="11"/>
    <s v="Contratación directa"/>
    <x v="0"/>
    <n v="168500000"/>
    <n v="168500000"/>
    <s v="NO"/>
    <s v="N/A"/>
    <s v="2000 - Subdirección General"/>
    <s v="2.8 - Procesos transversales de Gestión de Información Geográfica para el SAT"/>
    <s v="2.8-3 - GND-Subdirección General "/>
    <s v="SER - Adquisición de servicios"/>
    <s v="SER012 - Prestación de servicios personas naturales"/>
    <s v="SUBGRAL-3 Apoyo jurídico"/>
    <n v="168500000"/>
    <n v="0"/>
    <n v="0"/>
    <n v="15318182"/>
    <n v="0"/>
    <n v="15318182"/>
    <n v="0"/>
    <n v="15318182"/>
    <n v="0"/>
    <n v="15318182"/>
    <n v="0"/>
    <n v="15318182"/>
    <n v="0"/>
    <n v="15318182"/>
    <n v="0"/>
    <n v="15318182"/>
    <n v="0"/>
    <n v="15318182"/>
    <n v="0"/>
    <n v="15318182"/>
    <n v="0"/>
    <n v="15318180"/>
    <n v="0"/>
    <n v="15318182"/>
    <n v="0"/>
  </r>
  <r>
    <s v="2500.1.1.1.27"/>
    <s v="2000- INVERSIÓN"/>
    <x v="0"/>
    <s v="1 - Ajustar el modelo de operación y de gestión catastral del Instituto"/>
    <x v="0"/>
    <x v="0"/>
    <n v="80161501"/>
    <s v="C-0404-1003-2-10305b-0404004-02"/>
    <s v="N/A"/>
    <s v="Prestación de servicios profesionales especializados para acompañar la gestión de la subdirección general en el análisis de procesos y actividades en el marco del desarrollo de la política de catastro multipropósito en lo referente al componente económico"/>
    <s v="Enero"/>
    <s v="Enero"/>
    <n v="11"/>
    <s v="Contratación directa"/>
    <x v="0"/>
    <n v="162883333"/>
    <n v="162883333"/>
    <s v="NO"/>
    <s v="N/A"/>
    <s v="2000 - Subdirección General"/>
    <s v="2.8 - Procesos transversales de Gestión de Información Geográfica para el SAT"/>
    <s v="2.8-3 - GND-Subdirección General "/>
    <s v="SER - Adquisición de servicios"/>
    <s v="SER012 - Prestación de servicios personas naturales"/>
    <s v="SUBGRAL-8 Estadísticos y muestristas"/>
    <n v="162883333"/>
    <n v="0"/>
    <n v="0"/>
    <n v="14807576"/>
    <n v="0"/>
    <n v="14807576"/>
    <n v="0"/>
    <n v="14807576"/>
    <n v="0"/>
    <n v="14807576"/>
    <n v="0"/>
    <n v="14807576"/>
    <n v="0"/>
    <n v="14807576"/>
    <n v="0"/>
    <n v="14807576"/>
    <n v="0"/>
    <n v="14807576"/>
    <n v="0"/>
    <n v="14807576"/>
    <n v="0"/>
    <n v="14807573"/>
    <n v="0"/>
    <n v="14807576"/>
    <n v="0"/>
  </r>
  <r>
    <s v="2500.1.1.1.28"/>
    <s v="2000- INVERSIÓN"/>
    <x v="0"/>
    <s v="1 - Ajustar el modelo de operación y de gestión catastral del Instituto"/>
    <x v="0"/>
    <x v="0"/>
    <n v="80161501"/>
    <s v="C-0404-1003-2-10305b-0404004-02"/>
    <s v="N/A"/>
    <s v="Prestación de servicios profesionales especializados para liderar el componente de participación y diálogo social de comunidades étnicas, campesinas, comunales y excombatientes en el marco de los procesos del IGAC. "/>
    <s v="Enero"/>
    <s v="Enero"/>
    <n v="11"/>
    <s v="Contratación directa"/>
    <x v="0"/>
    <n v="151650000"/>
    <n v="1516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51650000"/>
    <n v="0"/>
    <n v="0"/>
    <n v="13786364"/>
    <n v="0"/>
    <n v="13786364"/>
    <n v="0"/>
    <n v="13786364"/>
    <n v="0"/>
    <n v="13786364"/>
    <n v="0"/>
    <n v="13786364"/>
    <n v="0"/>
    <n v="13786364"/>
    <n v="0"/>
    <n v="13786364"/>
    <n v="0"/>
    <n v="13786364"/>
    <n v="0"/>
    <n v="13786364"/>
    <n v="0"/>
    <n v="13786364"/>
    <n v="0"/>
    <n v="13786360"/>
    <n v="0"/>
  </r>
  <r>
    <s v="2500.1.1.1.29"/>
    <s v="2000- INVERSIÓN"/>
    <x v="0"/>
    <s v="1 - Ajustar el modelo de operación y de gestión catastral del Instituto"/>
    <x v="0"/>
    <x v="0"/>
    <n v="80161501"/>
    <s v="C-0404-1003-2-10305b-0404004-02"/>
    <s v="N/A"/>
    <s v="Prestación de servicios profesionales para apoyar el procesamiento de datos, la consolidación de estadísticas y la elaboración de modelos econométricos en el marco de la implementación de la política de catastro con enfoque multipropósito.."/>
    <s v="Enero"/>
    <s v="Enero"/>
    <n v="12"/>
    <s v="Contratación directa"/>
    <x v="0"/>
    <n v="46000000"/>
    <n v="460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46000000"/>
    <n v="0"/>
    <n v="0"/>
    <n v="4000000"/>
    <n v="0"/>
    <n v="4000000"/>
    <n v="0"/>
    <n v="4000000"/>
    <n v="0"/>
    <n v="4000000"/>
    <n v="0"/>
    <n v="4000000"/>
    <n v="0"/>
    <n v="4000000"/>
    <n v="0"/>
    <n v="4000000"/>
    <n v="0"/>
    <n v="4000000"/>
    <n v="0"/>
    <n v="4000000"/>
    <n v="0"/>
    <n v="4000000"/>
    <n v="0"/>
    <n v="6000000"/>
    <n v="0"/>
  </r>
  <r>
    <s v="2500.1.1.1.30"/>
    <s v="2000- INVERSIÓN"/>
    <x v="0"/>
    <s v="1 - Ajustar el modelo de operación y de gestión catastral del Instituto"/>
    <x v="0"/>
    <x v="0"/>
    <n v="80161501"/>
    <s v="C-0404-1003-2-10305b-0404004-02"/>
    <s v="N/A"/>
    <s v="Prestación de servicios profesionales para apoyar el análisis  de información en el desarrollo de proyectos específicos de la subdirección general en el marco de la implementación de la política de catastro con enfoque multipropósito"/>
    <s v="Febrero"/>
    <s v="Febrero"/>
    <n v="11"/>
    <s v="Contratación directa"/>
    <x v="0"/>
    <n v="44000000"/>
    <n v="44000000"/>
    <s v="NO"/>
    <s v="N/A"/>
    <s v="2000 - Subdirección General"/>
    <s v="3.1 - Gestión Presupuestal Contable y Financiera"/>
    <s v="2.8-99 - GND-Procesos transversales"/>
    <s v="SER - Adquisición de servicios"/>
    <s v="SER012 - Prestación de servicios personas naturales"/>
    <s v="SUBGRAL-1 Apoyo transversal"/>
    <n v="0"/>
    <n v="0"/>
    <n v="44000000"/>
    <n v="4000000"/>
    <n v="0"/>
    <n v="4000000"/>
    <n v="0"/>
    <n v="4000000"/>
    <n v="0"/>
    <n v="4000000"/>
    <n v="0"/>
    <n v="4000000"/>
    <n v="0"/>
    <n v="4000000"/>
    <n v="0"/>
    <n v="4000000"/>
    <n v="0"/>
    <n v="4000000"/>
    <n v="0"/>
    <n v="4000000"/>
    <n v="0"/>
    <n v="4000000"/>
    <n v="0"/>
    <n v="4000000"/>
    <n v="0"/>
  </r>
  <r>
    <s v="2500.1.1.1.31"/>
    <s v="2000- INVERSIÓN"/>
    <x v="0"/>
    <s v="1 - Ajustar el modelo de operación y de gestión catastral del Instituto"/>
    <x v="0"/>
    <x v="0"/>
    <n v="80161501"/>
    <s v="C-0404-1003-2-10305b-0404004-02"/>
    <s v="N/A"/>
    <s v="Prestación de servicios profesionales para el análisis jurídico de información en el marco de las competencias de la Subdirección General."/>
    <s v="Enero"/>
    <s v="Enero"/>
    <n v="12"/>
    <s v="Contratación directa"/>
    <x v="0"/>
    <n v="46000000"/>
    <n v="460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46000000"/>
    <n v="0"/>
    <n v="0"/>
    <n v="4000000"/>
    <n v="0"/>
    <n v="4000000"/>
    <n v="0"/>
    <n v="4000000"/>
    <n v="0"/>
    <n v="4000000"/>
    <n v="0"/>
    <n v="4000000"/>
    <n v="0"/>
    <n v="4000000"/>
    <n v="0"/>
    <n v="4000000"/>
    <n v="0"/>
    <n v="4000000"/>
    <n v="0"/>
    <n v="4000000"/>
    <n v="0"/>
    <n v="4000000"/>
    <n v="0"/>
    <n v="6000000"/>
    <n v="0"/>
  </r>
  <r>
    <s v="2500.1.1.1.32"/>
    <s v="2000- INVERSIÓN"/>
    <x v="0"/>
    <s v="1 - Ajustar el modelo de operación y de gestión catastral del Instituto"/>
    <x v="0"/>
    <x v="0"/>
    <n v="80161501"/>
    <s v="C-0404-1003-2-10305b-0404004-02"/>
    <s v="N/A"/>
    <s v="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
    <s v="Enero"/>
    <s v="Enero"/>
    <n v="4"/>
    <s v="Contratación directa"/>
    <x v="0"/>
    <n v="48000000"/>
    <n v="48000000"/>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48000000"/>
    <n v="0"/>
    <n v="0"/>
    <n v="12000000"/>
    <n v="0"/>
    <n v="12000000"/>
    <n v="0"/>
    <n v="12000000"/>
    <n v="0"/>
    <n v="12000000"/>
    <n v="0"/>
    <n v="0"/>
    <n v="0"/>
    <n v="0"/>
    <n v="0"/>
    <n v="0"/>
    <n v="0"/>
    <n v="0"/>
    <n v="0"/>
    <n v="0"/>
    <n v="0"/>
    <n v="0"/>
    <n v="0"/>
    <n v="0"/>
    <n v="0"/>
  </r>
  <r>
    <s v="2500.1.1.1.33"/>
    <s v="2000- INVERSIÓN"/>
    <x v="0"/>
    <s v="1 - Ajustar el modelo de operación y de gestión catastral del Instituto"/>
    <x v="0"/>
    <x v="0"/>
    <n v="80161501"/>
    <s v="C-0404-1003-2-10305b-0404004-02"/>
    <s v="N/A"/>
    <s v="Prestación de servicios profesionales especializados a la subdirección general para acompañar la generación de estrategias y articulación transversal en el cumplimiento de políticas, planes, programas y proyectos."/>
    <s v="Enero"/>
    <s v="Enero"/>
    <n v="12"/>
    <s v="Contratación directa"/>
    <x v="0"/>
    <n v="194516140.5"/>
    <n v="194516140.5"/>
    <s v="NO"/>
    <s v="N/A"/>
    <s v="2000 - Subdirección General"/>
    <s v="1.1 - Direccionamiento Estratégico y Planeación "/>
    <s v="1.1-99 - GND- Direccionamiento estratégico y planeación "/>
    <s v="SER - Adquisición de servicios"/>
    <s v="SER012 - Prestación de servicios personas naturales"/>
    <s v="SUBGRAL-1 Apoyo transversal"/>
    <n v="194516140.5"/>
    <n v="0"/>
    <n v="0"/>
    <n v="16914447"/>
    <n v="0"/>
    <n v="16914447"/>
    <n v="0"/>
    <n v="16914447"/>
    <n v="0"/>
    <n v="16914447"/>
    <n v="0"/>
    <n v="16914447"/>
    <n v="0"/>
    <n v="16914447"/>
    <n v="0"/>
    <n v="16914447"/>
    <n v="0"/>
    <n v="16914447"/>
    <n v="0"/>
    <n v="16914447"/>
    <n v="0"/>
    <n v="16914447"/>
    <n v="0"/>
    <n v="25371670.5"/>
    <n v="0"/>
  </r>
  <r>
    <s v="2500.1.1.1.34"/>
    <s v="2000- INVERSIÓN"/>
    <x v="0"/>
    <s v="1 - Ajustar el modelo de operación y de gestión catastral del Instituto"/>
    <x v="0"/>
    <x v="0"/>
    <n v="80161501"/>
    <s v="C-0404-1003-2-10305b-0404004-02"/>
    <s v="N/A"/>
    <s v="Prestación de servicios profesionales en el desarrollo de actividades de consolidación de información, análisis y emisión de concepto dentro de procesos jurídicos en el marco de la gestión a cargo de la subdirección general"/>
    <s v="Enero"/>
    <s v="Enero"/>
    <n v="12"/>
    <s v="Contratación directa"/>
    <x v="0"/>
    <n v="115000000"/>
    <n v="115000000"/>
    <s v="NO"/>
    <s v="N/A"/>
    <s v="2000 - Subdirección General"/>
    <s v="3.5 - Gestión Jurídica"/>
    <s v="3.5-99 - GND- Gestión Jurídica"/>
    <s v="SER - Adquisición de servicios"/>
    <s v="SER012 - Prestación de servicios personas naturales"/>
    <s v="SUBGRAL-1 Apoyo transversal"/>
    <n v="115000000"/>
    <n v="0"/>
    <n v="0"/>
    <n v="10000000"/>
    <n v="0"/>
    <n v="10000000"/>
    <n v="0"/>
    <n v="10000000"/>
    <n v="0"/>
    <n v="10000000"/>
    <n v="0"/>
    <n v="10000000"/>
    <n v="0"/>
    <n v="10000000"/>
    <n v="0"/>
    <n v="10000000"/>
    <n v="0"/>
    <n v="10000000"/>
    <n v="0"/>
    <n v="10000000"/>
    <n v="0"/>
    <n v="10000000"/>
    <n v="0"/>
    <n v="15000000"/>
    <n v="0"/>
  </r>
  <r>
    <s v="2500.1.1.1.35"/>
    <s v="2000- INVERSIÓN"/>
    <x v="0"/>
    <s v="1 - Ajustar el modelo de operación y de gestión catastral del Instituto"/>
    <x v="0"/>
    <x v="0"/>
    <n v="80161501"/>
    <s v="C-0404-1003-2-10305b-0404004-02"/>
    <s v="N/A"/>
    <s v="Prestación de servicios profesionales para apoyar la subdirección general en el componente jurídico de los distintos trámites, servicios y procesos que se requieran."/>
    <s v="Enero"/>
    <s v="Enero"/>
    <n v="12"/>
    <s v="Contratación directa"/>
    <x v="0"/>
    <n v="46000000"/>
    <n v="46000000"/>
    <s v="NO"/>
    <s v="N/A"/>
    <s v="2000 - Subdirección General"/>
    <s v="3.5 - Gestión Jurídica"/>
    <s v="3.5-99 - GND- Gestión Jurídica"/>
    <s v="SER - Adquisición de servicios"/>
    <s v="SER012 - Prestación de servicios personas naturales"/>
    <s v="SUBGRAL-3 Apoyo jurídico"/>
    <n v="46000000"/>
    <n v="0"/>
    <n v="0"/>
    <n v="4000000"/>
    <n v="0"/>
    <n v="4000000"/>
    <n v="0"/>
    <n v="4000000"/>
    <n v="0"/>
    <n v="4000000"/>
    <n v="0"/>
    <n v="4000000"/>
    <n v="0"/>
    <n v="4000000"/>
    <n v="0"/>
    <n v="4000000"/>
    <n v="0"/>
    <n v="4000000"/>
    <n v="0"/>
    <n v="4000000"/>
    <n v="0"/>
    <n v="4000000"/>
    <n v="0"/>
    <n v="6000000"/>
    <n v="0"/>
  </r>
  <r>
    <s v="2500.1.1.1.36"/>
    <s v="2000- INVERSIÓN"/>
    <x v="0"/>
    <s v="1 - Ajustar el modelo de operación y de gestión catastral del Instituto"/>
    <x v="0"/>
    <x v="0"/>
    <n v="80161501"/>
    <s v="C-0404-1003-2-10305b-0404004-02"/>
    <s v="N/A"/>
    <s v="Prestación de servicios profesionales para apoyar la subdirección general en el componente jurídico de los distintos trámites, servicios y procesos que se requieran."/>
    <s v="Enero"/>
    <s v="Enero"/>
    <n v="12"/>
    <s v="Contratación directa"/>
    <x v="0"/>
    <n v="40250000"/>
    <n v="40250000"/>
    <s v="NO"/>
    <s v="N/A"/>
    <s v="2000 - Subdirección General"/>
    <s v="3.5 - Gestión Jurídica"/>
    <s v="3.5-99 - GND- Gestión Jurídica"/>
    <s v="SER - Adquisición de servicios"/>
    <s v="SER012 - Prestación de servicios personas naturales"/>
    <s v="SUBGRAL-3 Apoyo jurídico"/>
    <n v="40250000"/>
    <n v="0"/>
    <n v="0"/>
    <n v="3500000"/>
    <n v="0"/>
    <n v="3500000"/>
    <n v="0"/>
    <n v="3500000"/>
    <n v="0"/>
    <n v="3500000"/>
    <n v="0"/>
    <n v="3500000"/>
    <n v="0"/>
    <n v="3500000"/>
    <n v="0"/>
    <n v="3500000"/>
    <n v="0"/>
    <n v="3500000"/>
    <n v="0"/>
    <n v="3500000"/>
    <n v="0"/>
    <n v="3500000"/>
    <n v="0"/>
    <n v="5250000"/>
    <n v="0"/>
  </r>
  <r>
    <s v="2500.1.1.1.37"/>
    <s v="2000- INVERSIÓN"/>
    <x v="0"/>
    <s v="1 - Ajustar el modelo de operación y de gestión catastral del Instituto"/>
    <x v="0"/>
    <x v="0"/>
    <n v="80161501"/>
    <s v="C-0404-1003-2-10305b-0404004-02"/>
    <s v="N/A"/>
    <s v="Prestación de servicios profesionales en el desarrollo de actividades de análisis y emisión de concepto dentro de procesos jurídicos-administrativos en el marco de la gestión a cargo de la subdirección general"/>
    <s v="Enero"/>
    <s v="Enero"/>
    <n v="12"/>
    <s v="Contratación directa"/>
    <x v="0"/>
    <n v="92000000"/>
    <n v="92000000"/>
    <s v="NO"/>
    <s v="N/A"/>
    <s v="2000 - Subdirección General"/>
    <s v="3.5 - Gestión Jurídica"/>
    <s v="3.5-99 - GND- Gestión Jurídica"/>
    <s v="SER - Adquisición de servicios"/>
    <s v="SER012 - Prestación de servicios personas naturales"/>
    <s v="SUBGRAL-3 Apoyo jurídico"/>
    <n v="92000000"/>
    <n v="0"/>
    <n v="0"/>
    <n v="8000000"/>
    <n v="0"/>
    <n v="8000000"/>
    <n v="0"/>
    <n v="8000000"/>
    <n v="0"/>
    <n v="8000000"/>
    <n v="0"/>
    <n v="8000000"/>
    <n v="0"/>
    <n v="8000000"/>
    <n v="0"/>
    <n v="8000000"/>
    <n v="0"/>
    <n v="8000000"/>
    <n v="0"/>
    <n v="8000000"/>
    <n v="0"/>
    <n v="8000000"/>
    <n v="0"/>
    <n v="12000000"/>
    <n v="0"/>
  </r>
  <r>
    <s v="2500.1.1.1.38"/>
    <s v="2000- INVERSIÓN"/>
    <x v="0"/>
    <s v="1 - Ajustar el modelo de operación y de gestión catastral del Instituto"/>
    <x v="0"/>
    <x v="0"/>
    <n v="80161501"/>
    <s v="C-0404-1003-2-10305b-0404004-02"/>
    <s v="N/A"/>
    <s v="Prestación de servicios profesionales en la gestión y análisis  de información en los proyectos específicos de la subdirección general en el marco de la implementación de la política de catastro con enfoque multipropósito"/>
    <s v="Febrero"/>
    <s v="Febrero"/>
    <n v="11"/>
    <s v="Contratación directa"/>
    <x v="0"/>
    <n v="110000000"/>
    <n v="110000000"/>
    <s v="NO"/>
    <s v="N/A"/>
    <s v="2000 - Subdirección General"/>
    <s v="3.5 - Gestión Jurídica"/>
    <s v="2.8-3 - GND-Subdirección General "/>
    <s v="SER - Adquisición de servicios"/>
    <s v="SER012 - Prestación de servicios personas naturales"/>
    <s v="SUBGRAL-8 Estadísticos y muestristas"/>
    <n v="0"/>
    <n v="0"/>
    <n v="110000000"/>
    <n v="10000000"/>
    <n v="0"/>
    <n v="10000000"/>
    <n v="0"/>
    <n v="10000000"/>
    <n v="0"/>
    <n v="10000000"/>
    <n v="0"/>
    <n v="10000000"/>
    <n v="0"/>
    <n v="10000000"/>
    <n v="0"/>
    <n v="10000000"/>
    <n v="0"/>
    <n v="10000000"/>
    <n v="0"/>
    <n v="10000000"/>
    <n v="0"/>
    <n v="10000000"/>
    <n v="0"/>
    <n v="10000000"/>
    <n v="0"/>
  </r>
  <r>
    <s v="2500.1.1.1.39"/>
    <s v="2000- INVERSIÓN"/>
    <x v="0"/>
    <s v="1 - Ajustar el modelo de operación y de gestión catastral del Instituto"/>
    <x v="0"/>
    <x v="0"/>
    <n v="80161501"/>
    <s v="C-0404-1003-2-10305b-0404004-02"/>
    <s v="N/A"/>
    <s v="Prestación de servicios profesionales especializados para desarrollar actividades de gestión, análisis, revisión y emisión de concepto dentro de procesos jurídicos-administrativos en el marco de la gestión a cargo de la subdirección general."/>
    <s v="Enero"/>
    <s v="Enero"/>
    <n v="12"/>
    <s v="Contratación directa"/>
    <x v="0"/>
    <n v="155250000"/>
    <n v="155250000"/>
    <s v="NO"/>
    <s v="N/A"/>
    <s v="2000 - Subdirección General"/>
    <s v="3.5 - Gestión Jurídica"/>
    <s v="3.5-99 - GND- Gestión Jurídica"/>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n v="0"/>
  </r>
  <r>
    <s v="2500.1.1.1.40"/>
    <s v="2000- INVERSIÓN"/>
    <x v="0"/>
    <s v="1 - Ajustar el modelo de operación y de gestión catastral del Instituto"/>
    <x v="0"/>
    <x v="0"/>
    <n v="80161501"/>
    <s v="C-0404-1003-2-10305b-0404004-02"/>
    <s v="N/A"/>
    <s v="Prestación de servicios profesionales para apoyar la subdirección general en la gestión de los procesos a cargo de la dependencia."/>
    <s v="Enero"/>
    <s v="Enero"/>
    <n v="12"/>
    <s v="Contratación directa"/>
    <x v="0"/>
    <n v="43700000"/>
    <n v="43700000"/>
    <s v="NO"/>
    <s v="N/A"/>
    <s v="2000 - Subdirección General"/>
    <s v="3.5 - Gestión Jurídica"/>
    <s v="3.5-99 - GND- Gestión Jurídica"/>
    <s v="SER - Adquisición de servicios"/>
    <s v="SER012 - Prestación de servicios personas naturales"/>
    <s v="SUBGRAL-3 Apoyo jurídico"/>
    <n v="43700000"/>
    <n v="0"/>
    <n v="0"/>
    <n v="3800000"/>
    <n v="0"/>
    <n v="3800000"/>
    <n v="0"/>
    <n v="3800000"/>
    <n v="0"/>
    <n v="3800000"/>
    <n v="0"/>
    <n v="3800000"/>
    <n v="0"/>
    <n v="3800000"/>
    <n v="0"/>
    <n v="3800000"/>
    <n v="0"/>
    <n v="3800000"/>
    <n v="0"/>
    <n v="3800000"/>
    <n v="0"/>
    <n v="3800000"/>
    <n v="0"/>
    <n v="5700000"/>
    <n v="0"/>
  </r>
  <r>
    <s v="2500.1.1.1.41"/>
    <s v="2000- INVERSIÓN"/>
    <x v="0"/>
    <s v="1 - Ajustar el modelo de operación y de gestión catastral del Instituto"/>
    <x v="0"/>
    <x v="0"/>
    <n v="80161501"/>
    <s v="C-0404-1003-2-10305b-0404004-02"/>
    <s v="N/A"/>
    <s v="Prestación de servicios profesionales en el análisis  de información para el desarrollo de proyectos específicos de la subdirección general en el marco de la implementación de la política de catastro con enfoque multipropósito"/>
    <s v="Febrero"/>
    <s v="Febrero"/>
    <n v="11"/>
    <s v="Contratación directa"/>
    <x v="0"/>
    <n v="99000000"/>
    <n v="99000000"/>
    <s v="NO"/>
    <s v="N/A"/>
    <s v="2000 - Subdirección General"/>
    <s v="3.5 - Gestión Jurídica"/>
    <s v="2.8-3 - GND-Subdirección General "/>
    <s v="SER - Adquisición de servicios"/>
    <s v="SER012 - Prestación de servicios personas naturales"/>
    <s v="SUBGRAL-1 Apoyo transversal"/>
    <n v="0"/>
    <n v="0"/>
    <n v="99000000"/>
    <n v="9000000"/>
    <n v="0"/>
    <n v="9000000"/>
    <n v="0"/>
    <n v="9000000"/>
    <n v="0"/>
    <n v="9000000"/>
    <n v="0"/>
    <n v="9000000"/>
    <n v="0"/>
    <n v="9000000"/>
    <n v="0"/>
    <n v="9000000"/>
    <n v="0"/>
    <n v="9000000"/>
    <n v="0"/>
    <n v="9000000"/>
    <n v="0"/>
    <n v="9000000"/>
    <n v="0"/>
    <n v="9000000"/>
    <n v="0"/>
  </r>
  <r>
    <s v="2500.1.1.1.42"/>
    <s v="2000- INVERSIÓN"/>
    <x v="0"/>
    <s v="1 - Ajustar el modelo de operación y de gestión catastral del Instituto"/>
    <x v="0"/>
    <x v="0"/>
    <n v="80161501"/>
    <s v="C-0404-1003-2-10305b-0404004-02"/>
    <s v="N/A"/>
    <s v="Prestación de servicios profesionales en actividades técnicas dentro de los procesos precontractuales, financieros, jurídicos y administrativos en el marco de las gestiones a cargo de la subdirección general."/>
    <s v="Enero"/>
    <s v="Enero"/>
    <n v="12"/>
    <s v="Contratación directa"/>
    <x v="0"/>
    <n v="107525000"/>
    <n v="107525000"/>
    <s v="NO"/>
    <s v="N/A"/>
    <s v="2000 - Subdirección General"/>
    <s v="3.4 - Gestión contractual"/>
    <s v="3.4-99 - GND- Gestión Contractual "/>
    <s v="SER - Adquisición de servicios"/>
    <s v="SER012 - Prestación de servicios personas naturales"/>
    <s v="SUBGRAL-2 Apoyo contractual y administrativo"/>
    <n v="107525000"/>
    <n v="0"/>
    <n v="0"/>
    <n v="9350000"/>
    <n v="0"/>
    <n v="9350000"/>
    <n v="0"/>
    <n v="9350000"/>
    <n v="0"/>
    <n v="9350000"/>
    <n v="0"/>
    <n v="9350000"/>
    <n v="0"/>
    <n v="9350000"/>
    <n v="0"/>
    <n v="9350000"/>
    <n v="0"/>
    <n v="9350000"/>
    <n v="0"/>
    <n v="9350000"/>
    <n v="0"/>
    <n v="9350000"/>
    <n v="0"/>
    <n v="14025000"/>
    <n v="0"/>
  </r>
  <r>
    <s v="2500.1.1.1.43"/>
    <s v="2000- INVERSIÓN"/>
    <x v="0"/>
    <s v="1 - Ajustar el modelo de operación y de gestión catastral del Instituto"/>
    <x v="0"/>
    <x v="0"/>
    <n v="80161501"/>
    <s v="C-0404-1003-2-10305b-0404004-02"/>
    <s v="N/A"/>
    <s v="Prestación de servicios profesionales en actividades técnicas dentro de los procesos financieros y administrativos en el marco de las gestiones a cargo de la subdirección general."/>
    <s v="Enero"/>
    <s v="Enero"/>
    <n v="12"/>
    <s v="Contratación directa"/>
    <x v="0"/>
    <n v="92000000"/>
    <n v="92000000"/>
    <s v="NO"/>
    <s v="N/A"/>
    <s v="2000 - Subdirección General"/>
    <s v="3.4 - Gestión contractual"/>
    <s v="3.4-99 - GND- Gestión Contractual "/>
    <s v="SER - Adquisición de servicios"/>
    <s v="SER012 - Prestación de servicios personas naturales"/>
    <s v="SUBGRAL-2 Apoyo contractual y administrativo"/>
    <n v="92000000"/>
    <n v="0"/>
    <n v="0"/>
    <n v="8000000"/>
    <n v="0"/>
    <n v="8000000"/>
    <n v="0"/>
    <n v="8000000"/>
    <n v="0"/>
    <n v="8000000"/>
    <n v="0"/>
    <n v="8000000"/>
    <n v="0"/>
    <n v="8000000"/>
    <n v="0"/>
    <n v="8000000"/>
    <n v="0"/>
    <n v="8000000"/>
    <n v="0"/>
    <n v="8000000"/>
    <n v="0"/>
    <n v="8000000"/>
    <n v="0"/>
    <n v="12000000"/>
    <n v="0"/>
  </r>
  <r>
    <s v="2500.1.1.1.44"/>
    <s v="2000- INVERSIÓN"/>
    <x v="0"/>
    <s v="1 - Ajustar el modelo de operación y de gestión catastral del Instituto"/>
    <x v="0"/>
    <x v="0"/>
    <n v="80161501"/>
    <s v="C-0404-1003-2-10305b-0404004-02"/>
    <s v="N/A"/>
    <s v="Prestación de servicios profesionales especializados para liderar la articulación del componente de gestión contractual dentro del proceso de información geográfica para el SAT."/>
    <s v="Abril"/>
    <s v="Abril"/>
    <n v="9"/>
    <s v="Contratación directa"/>
    <x v="0"/>
    <n v="123750000"/>
    <n v="123750000"/>
    <s v="NO"/>
    <s v="N/A"/>
    <s v="2000 - Subdirección General"/>
    <s v="3.4 - Gestión contractual"/>
    <s v="3.4-99 - GND- Gestión Contractual "/>
    <s v="SER - Adquisición de servicios"/>
    <s v="SER012 - Prestación de servicios personas naturales"/>
    <s v="SUBGRAL-7 Coordinadora de equipo"/>
    <n v="0"/>
    <n v="0"/>
    <n v="0"/>
    <n v="0"/>
    <n v="0"/>
    <n v="0"/>
    <n v="123750000"/>
    <n v="0"/>
    <n v="0"/>
    <n v="13750000"/>
    <n v="0"/>
    <n v="13750000"/>
    <n v="0"/>
    <n v="13750000"/>
    <n v="0"/>
    <n v="13750000"/>
    <n v="0"/>
    <n v="13750000"/>
    <n v="0"/>
    <n v="13750000"/>
    <n v="0"/>
    <n v="13750000"/>
    <n v="0"/>
    <n v="27500000"/>
    <n v="0"/>
  </r>
  <r>
    <s v="2500.1.1.1.45"/>
    <s v="2000- INVERSIÓN"/>
    <x v="0"/>
    <s v="1 - Ajustar el modelo de operación y de gestión catastral del Instituto"/>
    <x v="0"/>
    <x v="0"/>
    <n v="80161501"/>
    <s v="C-0404-1003-2-10305b-0404004-02"/>
    <s v="N/A"/>
    <s v="Prestación de servicios profesionales en actividades jurídicas dentro de los procesos precontractuales, financieros, jurídicos y administrativos en el marco de las gestiones a cargo de la subdirección general."/>
    <s v="Abril"/>
    <s v="Abril"/>
    <n v="9"/>
    <s v="Contratación directa"/>
    <x v="0"/>
    <n v="84150000"/>
    <n v="84150000"/>
    <s v="NO"/>
    <s v="N/A"/>
    <s v="2000 - Subdirección General"/>
    <s v="3.4 - Gestión contractual"/>
    <s v="3.4-99 - GND- Gestión Contractual "/>
    <s v="SER - Adquisición de servicios"/>
    <s v="SER012 - Prestación de servicios personas naturales"/>
    <s v="SUBGRAL-2 Apoyo contractual y administrativo"/>
    <n v="0"/>
    <n v="0"/>
    <n v="0"/>
    <n v="0"/>
    <n v="0"/>
    <n v="0"/>
    <n v="84150000"/>
    <n v="0"/>
    <n v="0"/>
    <n v="9350000"/>
    <n v="0"/>
    <n v="9350000"/>
    <n v="0"/>
    <n v="9350000"/>
    <n v="0"/>
    <n v="9350000"/>
    <n v="0"/>
    <n v="9350000"/>
    <n v="0"/>
    <n v="9350000"/>
    <n v="0"/>
    <n v="9350000"/>
    <n v="0"/>
    <n v="18700000"/>
    <n v="0"/>
  </r>
  <r>
    <s v="2500.1.1.1.46"/>
    <s v="2000- INVERSIÓN"/>
    <x v="0"/>
    <s v="1 - Ajustar el modelo de operación y de gestión catastral del Instituto"/>
    <x v="0"/>
    <x v="0"/>
    <n v="80161501"/>
    <s v="C-0404-1003-2-10305b-0404004-02"/>
    <s v="N/A"/>
    <s v="Prestación de servicios profesionales para el fortalecimiento del componente contractual, jurídico y administrativo en el marco de las gestiones a cargo de la subdirección general."/>
    <s v="Enero"/>
    <s v="Enero"/>
    <n v="12"/>
    <s v="Contratación directa"/>
    <x v="0"/>
    <n v="107525000"/>
    <n v="107525000"/>
    <s v="NO"/>
    <s v="N/A"/>
    <s v="2000 - Subdirección General"/>
    <s v="3.4 - Gestión contractual"/>
    <s v="3.4-99 - GND- Gestión Contractual "/>
    <s v="SER - Adquisición de servicios"/>
    <s v="SER012 - Prestación de servicios personas naturales"/>
    <s v="SUBGRAL-2 Apoyo contractual y administrativo"/>
    <n v="107525000"/>
    <n v="0"/>
    <n v="0"/>
    <n v="9350000"/>
    <n v="0"/>
    <n v="9350000"/>
    <n v="0"/>
    <n v="9350000"/>
    <n v="0"/>
    <n v="9350000"/>
    <n v="0"/>
    <n v="9350000"/>
    <n v="0"/>
    <n v="9350000"/>
    <n v="0"/>
    <n v="9350000"/>
    <n v="0"/>
    <n v="9350000"/>
    <n v="0"/>
    <n v="9350000"/>
    <n v="0"/>
    <n v="9350000"/>
    <n v="0"/>
    <n v="14025000"/>
    <n v="0"/>
  </r>
  <r>
    <s v="2500.1.1.1.47"/>
    <s v="2000- INVERSIÓN"/>
    <x v="0"/>
    <s v="1 - Ajustar el modelo de operación y de gestión catastral del Instituto"/>
    <x v="0"/>
    <x v="0"/>
    <n v="80161501"/>
    <s v="C-0404-1003-2-10305b-0404004-02"/>
    <s v="N/A"/>
    <s v="Prestación de servicios profesionales especializados para realizar actividades de apoyo, seguimiento, control y evaluación a la gestión jurídico contractual de la Subdirección General del IGAC"/>
    <s v="Febrero"/>
    <s v="Febrero"/>
    <n v="12"/>
    <s v="Contratación directa"/>
    <x v="0"/>
    <n v="110000000"/>
    <n v="110000000"/>
    <s v="NO"/>
    <s v="N/A"/>
    <s v="2000 - Subdirección General"/>
    <s v="3.4 - Gestión contractual"/>
    <s v="3.4-99 - GND- Gestión Contractual "/>
    <s v="SER - Adquisición de servicios"/>
    <s v="SER012 - Prestación de servicios personas naturales"/>
    <s v="SUBGRAL-2 Apoyo contractual y administrativo"/>
    <n v="0"/>
    <n v="0"/>
    <n v="110000000"/>
    <n v="0"/>
    <n v="0"/>
    <n v="10000000"/>
    <n v="0"/>
    <n v="10000000"/>
    <n v="0"/>
    <n v="10000000"/>
    <n v="0"/>
    <n v="10000000"/>
    <n v="0"/>
    <n v="10000000"/>
    <n v="0"/>
    <n v="10000000"/>
    <n v="0"/>
    <n v="10000000"/>
    <n v="0"/>
    <n v="10000000"/>
    <n v="0"/>
    <n v="10000000"/>
    <n v="0"/>
    <n v="20000000"/>
    <n v="0"/>
  </r>
  <r>
    <s v="2500.1.1.1.48"/>
    <s v="2000- INVERSIÓN"/>
    <x v="0"/>
    <s v="1 - Ajustar el modelo de operación y de gestión catastral del Instituto"/>
    <x v="0"/>
    <x v="0"/>
    <n v="80161501"/>
    <s v="C-0404-1003-2-10305b-0404004-02"/>
    <s v="N/A"/>
    <s v="Prestación de servicios profesionales en la estructuración, generación, revisión y consolidación de información, procesos y procedimientos soporte de la gestión bajo los lineamientos de la subdirección general."/>
    <s v="Enero"/>
    <s v="Enero"/>
    <n v="6"/>
    <s v="Contratación directa"/>
    <x v="0"/>
    <n v="63000000"/>
    <n v="6300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63000000"/>
    <n v="0"/>
    <n v="0"/>
    <n v="10500000"/>
    <n v="0"/>
    <n v="10500000"/>
    <n v="0"/>
    <n v="10500000"/>
    <n v="0"/>
    <n v="10500000"/>
    <n v="0"/>
    <n v="21000000"/>
    <n v="0"/>
    <n v="0"/>
    <n v="0"/>
    <n v="0"/>
    <n v="0"/>
    <n v="0"/>
    <n v="0"/>
    <n v="0"/>
    <n v="0"/>
    <n v="0"/>
    <n v="0"/>
    <n v="0"/>
    <n v="0"/>
  </r>
  <r>
    <s v="2500.1.1.1.49"/>
    <s v="2000- INVERSIÓN"/>
    <x v="0"/>
    <s v="1 - Ajustar el modelo de operación y de gestión catastral del Instituto"/>
    <x v="0"/>
    <x v="0"/>
    <n v="80161501"/>
    <s v="C-0404-1003-2-10305b-0404004-02"/>
    <s v="N/A"/>
    <s v="Prestación de servicios profesionales especializados en la atención, seguimiento y articulación de sectores, sus entidades y actores con incidencia en el sistema de información geográfica para el SAT en el marco de la agenda legislativa del congreso de la república. "/>
    <s v="Enero"/>
    <s v="Enero"/>
    <n v="12"/>
    <s v="Contratación directa"/>
    <x v="0"/>
    <n v="132250000"/>
    <n v="13225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132250000"/>
    <n v="0"/>
    <n v="0"/>
    <n v="11500000"/>
    <n v="0"/>
    <n v="11500000"/>
    <n v="0"/>
    <n v="11500000"/>
    <n v="0"/>
    <n v="11500000"/>
    <n v="0"/>
    <n v="11500000"/>
    <n v="0"/>
    <n v="11500000"/>
    <n v="0"/>
    <n v="11500000"/>
    <n v="0"/>
    <n v="11500000"/>
    <n v="0"/>
    <n v="11500000"/>
    <n v="0"/>
    <n v="11500000"/>
    <n v="0"/>
    <n v="17250000"/>
    <n v="0"/>
  </r>
  <r>
    <s v="2500.1.1.1.50"/>
    <s v="2000- INVERSIÓN"/>
    <x v="0"/>
    <s v="1 - Ajustar el modelo de operación y de gestión catastral del Instituto"/>
    <x v="0"/>
    <x v="0"/>
    <n v="80161501"/>
    <s v="C-0404-1003-2-10305b-0404004-02"/>
    <s v="N/A"/>
    <s v="Prestación de servicios profesionales especializados en las actividades de articulación, formulación, control y  seguimiento de la gestión de proyectos dentro del proceso de información geogràfica para el SAT."/>
    <s v="Enero"/>
    <s v="Enero"/>
    <n v="12"/>
    <s v="Contratación directa"/>
    <x v="0"/>
    <n v="132250000"/>
    <n v="13225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132250000"/>
    <n v="0"/>
    <n v="0"/>
    <n v="11500000"/>
    <n v="0"/>
    <n v="11500000"/>
    <n v="0"/>
    <n v="11500000"/>
    <n v="0"/>
    <n v="11500000"/>
    <n v="0"/>
    <n v="11500000"/>
    <n v="0"/>
    <n v="11500000"/>
    <n v="0"/>
    <n v="11500000"/>
    <n v="0"/>
    <n v="11500000"/>
    <n v="0"/>
    <n v="11500000"/>
    <n v="0"/>
    <n v="11500000"/>
    <n v="0"/>
    <n v="17250000"/>
    <n v="0"/>
  </r>
  <r>
    <s v="2500.1.1.1.51"/>
    <s v="2000- INVERSIÓN"/>
    <x v="0"/>
    <s v="1 - Ajustar el modelo de operación y de gestión catastral del Instituto"/>
    <x v="0"/>
    <x v="0"/>
    <n v="80161501"/>
    <s v="C-0404-1003-2-10305b-0404004-02"/>
    <s v="N/A"/>
    <s v="Prestación de servicios profesionales para liderar estrategias de participación y diálogo social de comunidades étnicas, campesinas y/o comunales en el marco de las competencias del IGAC como máxima autoridad geográfica, agrológica, cartográfica y catastral del país."/>
    <s v="Enero"/>
    <s v="Enero"/>
    <n v="12"/>
    <s v="Contratación directa"/>
    <x v="0"/>
    <n v="155250000"/>
    <n v="1552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n v="0"/>
  </r>
  <r>
    <s v="2500.1.1.1.52"/>
    <s v="2000- INVERSIÓN"/>
    <x v="0"/>
    <s v="1 - Ajustar el modelo de operación y de gestión catastral del Instituto"/>
    <x v="0"/>
    <x v="0"/>
    <n v="80161501"/>
    <s v="C-0404-1003-2-10305b-0404004-02"/>
    <s v="N/A"/>
    <s v="Prestación de servicios profesionales para apoyar iniciativas de fortalecimiento de organizaciones étnicas, campesinas y/o comunales en el marco de las competencias del IGAC como máxima autoridad geográfica, agrológica, cartográfica y catastral del país."/>
    <s v="Enero"/>
    <s v="Enero"/>
    <n v="12"/>
    <s v="Contratación directa"/>
    <x v="0"/>
    <n v="77050000"/>
    <n v="770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77050000"/>
    <n v="0"/>
    <n v="0"/>
    <n v="6700000"/>
    <n v="0"/>
    <n v="6700000"/>
    <n v="0"/>
    <n v="6700000"/>
    <n v="0"/>
    <n v="6700000"/>
    <n v="0"/>
    <n v="6700000"/>
    <n v="0"/>
    <n v="6700000"/>
    <n v="0"/>
    <n v="6700000"/>
    <n v="0"/>
    <n v="6700000"/>
    <n v="0"/>
    <n v="6700000"/>
    <n v="0"/>
    <n v="6700000"/>
    <n v="0"/>
    <n v="10050000"/>
    <n v="0"/>
  </r>
  <r>
    <s v="2500.1.1.1.53"/>
    <s v="2000- INVERSIÓN"/>
    <x v="0"/>
    <s v="1 - Ajustar el modelo de operación y de gestión catastral del Instituto"/>
    <x v="0"/>
    <x v="0"/>
    <n v="80161501"/>
    <s v="C-0404-1003-2-10305b-0404004-02"/>
    <s v="N/A"/>
    <s v="Prestación de servicios profesionales para implementar y transversalizar el enfoque diferencial de género en el marco de las competencias del IGAC como máxima autoridad geográfica, agrológica, cartográfica y catastral del país"/>
    <s v="Enero"/>
    <s v="Enero"/>
    <n v="12"/>
    <s v="Contratación directa"/>
    <x v="0"/>
    <n v="80500000"/>
    <n v="80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80500000"/>
    <n v="0"/>
    <n v="0"/>
    <n v="7000000"/>
    <n v="0"/>
    <n v="7000000"/>
    <n v="0"/>
    <n v="7000000"/>
    <n v="0"/>
    <n v="7000000"/>
    <n v="0"/>
    <n v="7000000"/>
    <n v="0"/>
    <n v="7000000"/>
    <n v="0"/>
    <n v="7000000"/>
    <n v="0"/>
    <n v="7000000"/>
    <n v="0"/>
    <n v="7000000"/>
    <n v="0"/>
    <n v="7000000"/>
    <n v="0"/>
    <n v="10500000"/>
    <n v="0"/>
  </r>
  <r>
    <s v="2500.1.1.1.54"/>
    <s v="2000- INVERSIÓN"/>
    <x v="0"/>
    <s v="1 - Ajustar el modelo de operación y de gestión catastral del Instituto"/>
    <x v="0"/>
    <x v="0"/>
    <n v="80161501"/>
    <s v="C-0404-1003-2-10305b-0404004-02"/>
    <s v="N/A"/>
    <s v="Prestación de servicios profesionales para liderar estrategias de participación y diálogo social de comunidades campesinas, étnicas y/o comunales en el marco de las competencias del IGAC como máxima autoridad geográfica, agrológica, cartográfica y catastral del país."/>
    <s v="Enero"/>
    <s v="Enero"/>
    <n v="12"/>
    <s v="Contratación directa"/>
    <x v="0"/>
    <n v="138000000"/>
    <n v="138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38000000"/>
    <n v="0"/>
    <n v="0"/>
    <n v="12000000"/>
    <n v="0"/>
    <n v="12000000"/>
    <n v="0"/>
    <n v="12000000"/>
    <n v="0"/>
    <n v="12000000"/>
    <n v="0"/>
    <n v="12000000"/>
    <n v="0"/>
    <n v="12000000"/>
    <n v="0"/>
    <n v="12000000"/>
    <n v="0"/>
    <n v="12000000"/>
    <n v="0"/>
    <n v="12000000"/>
    <n v="0"/>
    <n v="12000000"/>
    <n v="0"/>
    <n v="18000000"/>
    <n v="0"/>
  </r>
  <r>
    <s v="2500.1.1.1.55"/>
    <s v="2000- INVERSIÓN"/>
    <x v="0"/>
    <s v="1 - Ajustar el modelo de operación y de gestión catastral del Instituto"/>
    <x v="0"/>
    <x v="0"/>
    <n v="80161501"/>
    <s v="C-0404-1003-2-10305b-0404004-02"/>
    <s v="N/A"/>
    <s v="Prestación de servicios profesionales en la ejecución de  iniciativas de diálogo social con organizaciones comunales, campesinas y/o étnicas en el marco de las competencias del IGAC como máxima autoridad geográfica, agrológica, cartográfica y catastral del país."/>
    <s v="Enero"/>
    <s v="Enero"/>
    <n v="12"/>
    <s v="Contratación directa"/>
    <x v="0"/>
    <n v="118450000"/>
    <n v="1184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18450000"/>
    <n v="0"/>
    <n v="0"/>
    <n v="10300000"/>
    <n v="0"/>
    <n v="10300000"/>
    <n v="0"/>
    <n v="10300000"/>
    <n v="0"/>
    <n v="10300000"/>
    <n v="0"/>
    <n v="10300000"/>
    <n v="0"/>
    <n v="10300000"/>
    <n v="0"/>
    <n v="10300000"/>
    <n v="0"/>
    <n v="10300000"/>
    <n v="0"/>
    <n v="10300000"/>
    <n v="0"/>
    <n v="10300000"/>
    <n v="0"/>
    <n v="15450000"/>
    <n v="0"/>
  </r>
  <r>
    <s v="2500.1.1.1.56"/>
    <s v="2000- INVERSIÓN"/>
    <x v="0"/>
    <s v="1 - Ajustar el modelo de operación y de gestión catastral del Instituto"/>
    <x v="0"/>
    <x v="0"/>
    <n v="80161501"/>
    <s v="C-0404-1003-2-10305b-0404004-02"/>
    <s v="N/A"/>
    <s v="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
    <s v="Enero"/>
    <s v="Enero"/>
    <n v="12"/>
    <s v="Contratación directa"/>
    <x v="0"/>
    <n v="126500000"/>
    <n v="126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26500000"/>
    <n v="0"/>
    <n v="0"/>
    <n v="11000000"/>
    <n v="0"/>
    <n v="11000000"/>
    <n v="0"/>
    <n v="11000000"/>
    <n v="0"/>
    <n v="11000000"/>
    <n v="0"/>
    <n v="11000000"/>
    <n v="0"/>
    <n v="11000000"/>
    <n v="0"/>
    <n v="11000000"/>
    <n v="0"/>
    <n v="11000000"/>
    <n v="0"/>
    <n v="11000000"/>
    <n v="0"/>
    <n v="11000000"/>
    <n v="0"/>
    <n v="16500000"/>
    <n v="0"/>
  </r>
  <r>
    <s v="2500.1.1.1.57"/>
    <s v="2000- INVERSIÓN"/>
    <x v="0"/>
    <s v="1 - Ajustar el modelo de operación y de gestión catastral del Instituto"/>
    <x v="0"/>
    <x v="0"/>
    <n v="80161501"/>
    <s v="C-0404-1003-2-10305b-0404004-02"/>
    <s v="N/A"/>
    <s v="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
    <s v="Enero"/>
    <s v="Enero"/>
    <n v="12"/>
    <s v="Contratación directa"/>
    <x v="0"/>
    <n v="60714123.5"/>
    <n v="60714123.5"/>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0714123.5"/>
    <n v="0"/>
    <n v="0"/>
    <n v="5279489"/>
    <n v="0"/>
    <n v="5279489"/>
    <n v="0"/>
    <n v="5279489"/>
    <n v="0"/>
    <n v="5279489"/>
    <n v="0"/>
    <n v="5279489"/>
    <n v="0"/>
    <n v="5279489"/>
    <n v="0"/>
    <n v="5279489"/>
    <n v="0"/>
    <n v="5279489"/>
    <n v="0"/>
    <n v="5279489"/>
    <n v="0"/>
    <n v="5279489"/>
    <n v="0"/>
    <n v="7919233.5"/>
    <n v="0"/>
  </r>
  <r>
    <s v="2500.1.1.1.58"/>
    <s v="2000- INVERSIÓN"/>
    <x v="0"/>
    <s v="1 - Ajustar el modelo de operación y de gestión catastral del Instituto"/>
    <x v="0"/>
    <x v="0"/>
    <n v="80161501"/>
    <s v="C-0404-1003-2-10305b-0404004-02"/>
    <s v="N/A"/>
    <s v="Prestación de servicios profesionales para la sustanciación de expedientes de segunda instancia y demás actividades dentro de los procesos jurídico administrativos de competencia de la Subdirección General."/>
    <s v="Enero"/>
    <s v="Enero"/>
    <n v="11"/>
    <s v="Contratación directa"/>
    <x v="0"/>
    <n v="92000000"/>
    <n v="92000000"/>
    <s v="NO"/>
    <s v="N/A"/>
    <s v="2000 - Subdirección General"/>
    <s v="2.8 - Procesos transversales de Gestión de Información Geográfica para el SAT"/>
    <s v="2.8-3 - GND-Subdirección General "/>
    <s v="SER - Adquisición de servicios"/>
    <s v="SER012 - Prestación de servicios personas naturales"/>
    <s v="SUBGRAL-3 Apoyo jurídico"/>
    <n v="92000000"/>
    <n v="0"/>
    <n v="0"/>
    <n v="8363636"/>
    <n v="0"/>
    <n v="8363636"/>
    <n v="0"/>
    <n v="8363636"/>
    <n v="0"/>
    <n v="8363636"/>
    <n v="0"/>
    <n v="8363636"/>
    <n v="0"/>
    <n v="8363636"/>
    <n v="0"/>
    <n v="8363636"/>
    <n v="0"/>
    <n v="8363636"/>
    <n v="0"/>
    <n v="8363636"/>
    <n v="0"/>
    <n v="8363640"/>
    <n v="0"/>
    <n v="8363636"/>
    <n v="0"/>
  </r>
  <r>
    <s v="2500.1.1.1.59"/>
    <s v="2000- INVERSIÓN"/>
    <x v="0"/>
    <s v="1 - Ajustar el modelo de operación y de gestión catastral del Instituto"/>
    <x v="0"/>
    <x v="0"/>
    <n v="80161501"/>
    <s v="C-0404-1003-2-10305b-0404004-02"/>
    <s v="N/A"/>
    <s v="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
    <s v="Enero"/>
    <s v="Enero"/>
    <n v="12"/>
    <s v="Contratación directa"/>
    <x v="0"/>
    <n v="105800000"/>
    <n v="1058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5800000"/>
    <n v="0"/>
    <n v="0"/>
    <n v="9200000"/>
    <n v="0"/>
    <n v="9200000"/>
    <n v="0"/>
    <n v="9200000"/>
    <n v="0"/>
    <n v="9200000"/>
    <n v="0"/>
    <n v="9200000"/>
    <n v="0"/>
    <n v="9200000"/>
    <n v="0"/>
    <n v="9200000"/>
    <n v="0"/>
    <n v="9200000"/>
    <n v="0"/>
    <n v="9200000"/>
    <n v="0"/>
    <n v="9200000"/>
    <n v="0"/>
    <n v="13800000"/>
    <n v="0"/>
  </r>
  <r>
    <s v="2500.1.1.1.60"/>
    <s v="2000- INVERSIÓN"/>
    <x v="0"/>
    <s v="1 - Ajustar el modelo de operación y de gestión catastral del Instituto"/>
    <x v="0"/>
    <x v="0"/>
    <n v="80161501"/>
    <s v="C-0404-1003-2-10305b-0404004-02"/>
    <s v="N/A"/>
    <s v="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
    <s v="Enero"/>
    <s v="Enero"/>
    <n v="12"/>
    <s v="Contratación directa"/>
    <x v="0"/>
    <n v="100625000"/>
    <n v="100625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0625000"/>
    <n v="0"/>
    <n v="0"/>
    <n v="8750000"/>
    <n v="0"/>
    <n v="8750000"/>
    <n v="0"/>
    <n v="8750000"/>
    <n v="0"/>
    <n v="8750000"/>
    <n v="0"/>
    <n v="8750000"/>
    <n v="0"/>
    <n v="8750000"/>
    <n v="0"/>
    <n v="8750000"/>
    <n v="0"/>
    <n v="8750000"/>
    <n v="0"/>
    <n v="8750000"/>
    <n v="0"/>
    <n v="8750000"/>
    <n v="0"/>
    <n v="13125000"/>
    <n v="0"/>
  </r>
  <r>
    <s v="2500.1.1.1.61"/>
    <s v="2000- INVERSIÓN"/>
    <x v="0"/>
    <s v="1 - Ajustar el modelo de operación y de gestión catastral del Instituto"/>
    <x v="0"/>
    <x v="0"/>
    <n v="80161501"/>
    <s v="C-0404-1003-2-10305b-0404004-02"/>
    <s v="N/A"/>
    <s v="Prestación de servicios profesionales para apoyar iniciativas de fortalecimiento de organizaciones campesinas, étnicas y/o comunales en el marco de las competencias del IGAC como máxima autoridad geográfica, agrológica, cartográfica y catastral del país."/>
    <s v="Enero"/>
    <s v="Enero"/>
    <n v="12"/>
    <s v="Contratación directa"/>
    <x v="0"/>
    <n v="126500000"/>
    <n v="126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26500000"/>
    <n v="0"/>
    <n v="0"/>
    <n v="11000000"/>
    <n v="0"/>
    <n v="11000000"/>
    <n v="0"/>
    <n v="11000000"/>
    <n v="0"/>
    <n v="11000000"/>
    <n v="0"/>
    <n v="11000000"/>
    <n v="0"/>
    <n v="11000000"/>
    <n v="0"/>
    <n v="11000000"/>
    <n v="0"/>
    <n v="11000000"/>
    <n v="0"/>
    <n v="11000000"/>
    <n v="0"/>
    <n v="11000000"/>
    <n v="0"/>
    <n v="16500000"/>
    <n v="0"/>
  </r>
  <r>
    <s v="2500.1.1.1.62"/>
    <s v="2000- INVERSIÓN"/>
    <x v="0"/>
    <s v="1 - Ajustar el modelo de operación y de gestión catastral del Instituto"/>
    <x v="0"/>
    <x v="0"/>
    <n v="80161501"/>
    <s v="C-0404-1003-2-10305b-0404004-02"/>
    <s v="N/A"/>
    <s v="Prestación de servicios profesionales para apoyar iniciativas de fortalecimiento de organizaciones campesinas, étnicas y/o comunales en el marco de las competencias del IGAC como máxima autoridad geográfica, agrológica, cartográfica y catastral del país."/>
    <s v="Enero"/>
    <s v="Enero"/>
    <n v="12"/>
    <s v="Contratación directa"/>
    <x v="0"/>
    <n v="103500000"/>
    <n v="103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3500000"/>
    <n v="0"/>
    <n v="0"/>
    <n v="9000000"/>
    <n v="0"/>
    <n v="9000000"/>
    <n v="0"/>
    <n v="9000000"/>
    <n v="0"/>
    <n v="9000000"/>
    <n v="0"/>
    <n v="9000000"/>
    <n v="0"/>
    <n v="9000000"/>
    <n v="0"/>
    <n v="9000000"/>
    <n v="0"/>
    <n v="9000000"/>
    <n v="0"/>
    <n v="9000000"/>
    <n v="0"/>
    <n v="9000000"/>
    <n v="0"/>
    <n v="13500000"/>
    <n v="0"/>
  </r>
  <r>
    <s v="2500.1.1.1.63"/>
    <s v="2000- INVERSIÓN"/>
    <x v="0"/>
    <s v="1 - Ajustar el modelo de operación y de gestión catastral del Instituto"/>
    <x v="0"/>
    <x v="0"/>
    <n v="80161501"/>
    <s v="C-0404-1003-2-10305b-0404004-02"/>
    <s v="N/A"/>
    <s v="Prestación de servicios profesionales para el apoyo en la convocatoria, ejecución y sistematización de procesos de diálogo realizados entre el IGAC y organizaciones campesinas y/o étnicas."/>
    <s v="Enero"/>
    <s v="Enero"/>
    <n v="12"/>
    <s v="Contratación directa"/>
    <x v="0"/>
    <n v="69000000"/>
    <n v="69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9000000"/>
    <n v="0"/>
    <n v="0"/>
    <n v="6000000"/>
    <n v="0"/>
    <n v="6000000"/>
    <n v="0"/>
    <n v="6000000"/>
    <n v="0"/>
    <n v="6000000"/>
    <n v="0"/>
    <n v="6000000"/>
    <n v="0"/>
    <n v="6000000"/>
    <n v="0"/>
    <n v="6000000"/>
    <n v="0"/>
    <n v="6000000"/>
    <n v="0"/>
    <n v="6000000"/>
    <n v="0"/>
    <n v="6000000"/>
    <n v="0"/>
    <n v="9000000"/>
    <n v="0"/>
  </r>
  <r>
    <s v="2500.1.1.1.64"/>
    <s v="2000- INVERSIÓN"/>
    <x v="0"/>
    <s v="1 - Ajustar el modelo de operación y de gestión catastral del Instituto"/>
    <x v="0"/>
    <x v="0"/>
    <n v="80161501"/>
    <s v="C-0404-1003-2-10305b-0404004-02"/>
    <s v="N/A"/>
    <s v="Prestación de servicios profesionales para apoyar el análisis cuantitativo de información y la elaboración de modelos econométricos para el desarrollo de proyectos estratégicos de la Subdirección General."/>
    <s v="Enero"/>
    <s v="Enero"/>
    <n v="11"/>
    <s v="Contratación directa"/>
    <x v="0"/>
    <n v="46000000"/>
    <n v="46000000"/>
    <s v="NO"/>
    <s v="N/A"/>
    <s v="2000 - Subdirección General"/>
    <s v="2.8 - Procesos transversales de Gestión de Información Geográfica para el SAT"/>
    <s v="2.8-3 - GND-Subdirección General "/>
    <s v="SER - Adquisición de servicios"/>
    <s v="SER012 - Prestación de servicios personas naturales"/>
    <s v="SUBGRAL-9 Apoyo fiscal"/>
    <n v="46000000"/>
    <n v="0"/>
    <n v="0"/>
    <n v="4181818"/>
    <n v="0"/>
    <n v="4181818"/>
    <n v="0"/>
    <n v="4181818"/>
    <n v="0"/>
    <n v="4181818"/>
    <n v="0"/>
    <n v="4181818"/>
    <n v="0"/>
    <n v="4181818"/>
    <n v="0"/>
    <n v="4181818"/>
    <n v="0"/>
    <n v="4181818"/>
    <n v="0"/>
    <n v="4181818"/>
    <n v="0"/>
    <n v="4181820"/>
    <n v="0"/>
    <n v="4181818"/>
    <n v="0"/>
  </r>
  <r>
    <s v="2500.1.1.1.65"/>
    <s v="2000- INVERSIÓN"/>
    <x v="0"/>
    <s v="1 - Ajustar el modelo de operación y de gestión catastral del Instituto"/>
    <x v="0"/>
    <x v="0"/>
    <n v="80161501"/>
    <s v="C-0404-1003-2-10305b-0404004-02"/>
    <s v="N/A"/>
    <s v="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
    <s v="Enero"/>
    <s v="Enero"/>
    <n v="12"/>
    <s v="Contratación directa"/>
    <x v="0"/>
    <n v="65550000"/>
    <n v="655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5550000"/>
    <n v="0"/>
    <n v="0"/>
    <n v="5700000"/>
    <n v="0"/>
    <n v="5700000"/>
    <n v="0"/>
    <n v="5700000"/>
    <n v="0"/>
    <n v="5700000"/>
    <n v="0"/>
    <n v="5700000"/>
    <n v="0"/>
    <n v="5700000"/>
    <n v="0"/>
    <n v="5700000"/>
    <n v="0"/>
    <n v="5700000"/>
    <n v="0"/>
    <n v="5700000"/>
    <n v="0"/>
    <n v="5700000"/>
    <n v="0"/>
    <n v="8550000"/>
    <n v="0"/>
  </r>
  <r>
    <s v="2500.1.1.1.66"/>
    <s v="2000- INVERSIÓN"/>
    <x v="0"/>
    <s v="1 - Ajustar el modelo de operación y de gestión catastral del Instituto"/>
    <x v="0"/>
    <x v="0"/>
    <n v="80161501"/>
    <s v="C-0404-1003-2-10305b-0404004-02"/>
    <s v="N/A"/>
    <s v="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
    <s v="Enero"/>
    <s v="Enero"/>
    <n v="12"/>
    <s v="Contratación directa"/>
    <x v="0"/>
    <n v="80500000"/>
    <n v="80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80500000"/>
    <n v="0"/>
    <n v="0"/>
    <n v="7000000"/>
    <n v="0"/>
    <n v="7000000"/>
    <n v="0"/>
    <n v="7000000"/>
    <n v="0"/>
    <n v="7000000"/>
    <n v="0"/>
    <n v="7000000"/>
    <n v="0"/>
    <n v="7000000"/>
    <n v="0"/>
    <n v="7000000"/>
    <n v="0"/>
    <n v="7000000"/>
    <n v="0"/>
    <n v="7000000"/>
    <n v="0"/>
    <n v="7000000"/>
    <n v="0"/>
    <n v="10500000"/>
    <n v="0"/>
  </r>
  <r>
    <s v="2500.1.1.1.67"/>
    <s v="2000- INVERSIÓN"/>
    <x v="0"/>
    <s v="1 - Ajustar el modelo de operación y de gestión catastral del Instituto"/>
    <x v="0"/>
    <x v="0"/>
    <n v="80161501"/>
    <s v="C-0404-1003-2-10305b-0404004-02"/>
    <s v="N/A"/>
    <s v="Adquisición de tiquetes aéreos"/>
    <s v="Enero"/>
    <s v="Enero"/>
    <n v="12"/>
    <s v="N/A"/>
    <x v="0"/>
    <n v="130000000"/>
    <n v="130000000"/>
    <s v="NO"/>
    <s v="N/A"/>
    <s v="2000 - Subdirección General"/>
    <s v="3.9 - Operación de la entidad"/>
    <s v="3.9-99 - GND Operación de la entidad"/>
    <s v="VIAT - Viáticos y gastos de viaje"/>
    <s v="VIAT01 - Viáticos y gastos de viaje"/>
    <s v="SUBGRAL-5 Perfil social"/>
    <n v="130000000"/>
    <n v="10833333"/>
    <n v="0"/>
    <n v="10833333"/>
    <n v="0"/>
    <n v="10833333"/>
    <n v="0"/>
    <n v="10833333"/>
    <n v="0"/>
    <n v="10833333"/>
    <n v="0"/>
    <n v="10833333"/>
    <n v="0"/>
    <n v="10833333"/>
    <n v="0"/>
    <n v="10833333"/>
    <n v="0"/>
    <n v="10833334"/>
    <n v="0"/>
    <n v="10833334"/>
    <n v="0"/>
    <n v="10833334"/>
    <n v="0"/>
    <n v="10833334"/>
    <n v="0"/>
  </r>
  <r>
    <s v="2500.1.1.1.68"/>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1 - Dirección Territorial Atlántico"/>
    <s v="1.1 - Direccionamiento Estratégico y Planeación "/>
    <s v="1.1-99 - GND- Direccionamiento estratégico y planeación "/>
    <s v="SER - Adquisición de servicios"/>
    <s v="SER012 - Prestación de servicios personas naturales"/>
    <s v="2601 - Por definir"/>
    <n v="0"/>
    <n v="0"/>
    <n v="48853365"/>
    <n v="0"/>
    <n v="0"/>
    <n v="4441215"/>
    <n v="0"/>
    <n v="4441215"/>
    <n v="0"/>
    <n v="4441215"/>
    <n v="0"/>
    <n v="4441215"/>
    <n v="0"/>
    <n v="4441215"/>
    <n v="0"/>
    <n v="4441215"/>
    <n v="0"/>
    <n v="4441215"/>
    <n v="0"/>
    <n v="4441215"/>
    <n v="0"/>
    <n v="4441215"/>
    <n v="0"/>
    <n v="8882430"/>
    <n v="0"/>
  </r>
  <r>
    <s v="2500.1.1.1.69"/>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2 - Dirección Territorial Bolívar"/>
    <s v="1.1 - Direccionamiento Estratégico y Planeación "/>
    <s v="1.1-99 - GND- Direccionamiento estratégico y planeación "/>
    <s v="SER - Adquisición de servicios"/>
    <s v="SER012 - Prestación de servicios personas naturales"/>
    <s v="2602 - Por definir"/>
    <n v="0"/>
    <n v="0"/>
    <n v="48853365"/>
    <n v="0"/>
    <n v="0"/>
    <n v="4441215"/>
    <n v="0"/>
    <n v="4441215"/>
    <n v="0"/>
    <n v="4441215"/>
    <n v="0"/>
    <n v="4441215"/>
    <n v="0"/>
    <n v="4441215"/>
    <n v="0"/>
    <n v="4441215"/>
    <n v="0"/>
    <n v="4441215"/>
    <n v="0"/>
    <n v="4441215"/>
    <n v="0"/>
    <n v="4441215"/>
    <n v="0"/>
    <n v="8882430"/>
    <n v="0"/>
  </r>
  <r>
    <s v="2500.1.1.1.70"/>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3 - Dirección Territorial Boyacá"/>
    <s v="1.1 - Direccionamiento Estratégico y Planeación "/>
    <s v="1.1-99 - GND- Direccionamiento estratégico y planeación "/>
    <s v="SER - Adquisición de servicios"/>
    <s v="SER012 - Prestación de servicios personas naturales"/>
    <s v="2603 - Por definir"/>
    <n v="0"/>
    <n v="0"/>
    <n v="48853365"/>
    <n v="0"/>
    <n v="0"/>
    <n v="4441215"/>
    <n v="0"/>
    <n v="4441215"/>
    <n v="0"/>
    <n v="4441215"/>
    <n v="0"/>
    <n v="4441215"/>
    <n v="0"/>
    <n v="4441215"/>
    <n v="0"/>
    <n v="4441215"/>
    <n v="0"/>
    <n v="4441215"/>
    <n v="0"/>
    <n v="4441215"/>
    <n v="0"/>
    <n v="4441215"/>
    <n v="0"/>
    <n v="8882430"/>
    <n v="0"/>
  </r>
  <r>
    <s v="2500.1.1.1.71"/>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4 - Dirección Territorial Caldas"/>
    <s v="1.1 - Direccionamiento Estratégico y Planeación "/>
    <s v="1.1-99 - GND- Direccionamiento estratégico y planeación "/>
    <s v="SER - Adquisición de servicios"/>
    <s v="SER012 - Prestación de servicios personas naturales"/>
    <s v="2604 - Por definir"/>
    <n v="0"/>
    <n v="0"/>
    <n v="48853365"/>
    <n v="0"/>
    <n v="0"/>
    <n v="4441215"/>
    <n v="0"/>
    <n v="4441215"/>
    <n v="0"/>
    <n v="4441215"/>
    <n v="0"/>
    <n v="4441215"/>
    <n v="0"/>
    <n v="4441215"/>
    <n v="0"/>
    <n v="4441215"/>
    <n v="0"/>
    <n v="4441215"/>
    <n v="0"/>
    <n v="4441215"/>
    <n v="0"/>
    <n v="4441215"/>
    <n v="0"/>
    <n v="8882430"/>
    <n v="0"/>
  </r>
  <r>
    <s v="2500.1.1.1.72"/>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5 - Dirección Territorial Caquetá"/>
    <s v="1.1 - Direccionamiento Estratégico y Planeación "/>
    <s v="1.1-99 - GND- Direccionamiento estratégico y planeación "/>
    <s v="SER - Adquisición de servicios"/>
    <s v="SER012 - Prestación de servicios personas naturales"/>
    <s v="2605 - Por definir"/>
    <n v="0"/>
    <n v="0"/>
    <n v="48853365"/>
    <n v="0"/>
    <n v="0"/>
    <n v="4441215"/>
    <n v="0"/>
    <n v="4441215"/>
    <n v="0"/>
    <n v="4441215"/>
    <n v="0"/>
    <n v="4441215"/>
    <n v="0"/>
    <n v="4441215"/>
    <n v="0"/>
    <n v="4441215"/>
    <n v="0"/>
    <n v="4441215"/>
    <n v="0"/>
    <n v="4441215"/>
    <n v="0"/>
    <n v="4441215"/>
    <n v="0"/>
    <n v="8882430"/>
    <n v="0"/>
  </r>
  <r>
    <s v="2500.1.1.1.73"/>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6 - Dirección Territorial Casanare"/>
    <s v="1.1 - Direccionamiento Estratégico y Planeación "/>
    <s v="1.1-99 - GND- Direccionamiento estratégico y planeación "/>
    <s v="SER - Adquisición de servicios"/>
    <s v="SER012 - Prestación de servicios personas naturales"/>
    <s v="2606 - Por definir"/>
    <n v="0"/>
    <n v="0"/>
    <n v="48853365"/>
    <n v="0"/>
    <n v="0"/>
    <n v="4441215"/>
    <n v="0"/>
    <n v="4441215"/>
    <n v="0"/>
    <n v="4441215"/>
    <n v="0"/>
    <n v="4441215"/>
    <n v="0"/>
    <n v="4441215"/>
    <n v="0"/>
    <n v="4441215"/>
    <n v="0"/>
    <n v="4441215"/>
    <n v="0"/>
    <n v="4441215"/>
    <n v="0"/>
    <n v="4441215"/>
    <n v="0"/>
    <n v="8882430"/>
    <n v="0"/>
  </r>
  <r>
    <s v="2500.1.1.1.74"/>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7 - Dirección Territorial Cauca"/>
    <s v="1.1 - Direccionamiento Estratégico y Planeación "/>
    <s v="1.1-99 - GND- Direccionamiento estratégico y planeación "/>
    <s v="SER - Adquisición de servicios"/>
    <s v="SER012 - Prestación de servicios personas naturales"/>
    <s v="2607 - Por definir"/>
    <n v="0"/>
    <n v="0"/>
    <n v="48853365"/>
    <n v="0"/>
    <n v="0"/>
    <n v="4441215"/>
    <n v="0"/>
    <n v="4441215"/>
    <n v="0"/>
    <n v="4441215"/>
    <n v="0"/>
    <n v="4441215"/>
    <n v="0"/>
    <n v="4441215"/>
    <n v="0"/>
    <n v="4441215"/>
    <n v="0"/>
    <n v="4441215"/>
    <n v="0"/>
    <n v="4441215"/>
    <n v="0"/>
    <n v="4441215"/>
    <n v="0"/>
    <n v="8882430"/>
    <n v="0"/>
  </r>
  <r>
    <s v="2500.1.1.1.75"/>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8 - Dirección Territorial Cesar"/>
    <s v="1.1 - Direccionamiento Estratégico y Planeación "/>
    <s v="1.1-99 - GND- Direccionamiento estratégico y planeación "/>
    <s v="SER - Adquisición de servicios"/>
    <s v="SER012 - Prestación de servicios personas naturales"/>
    <s v="2608 - Por definir"/>
    <n v="0"/>
    <n v="0"/>
    <n v="48853365"/>
    <n v="0"/>
    <n v="0"/>
    <n v="4441215"/>
    <n v="0"/>
    <n v="4441215"/>
    <n v="0"/>
    <n v="4441215"/>
    <n v="0"/>
    <n v="4441215"/>
    <n v="0"/>
    <n v="4441215"/>
    <n v="0"/>
    <n v="4441215"/>
    <n v="0"/>
    <n v="4441215"/>
    <n v="0"/>
    <n v="4441215"/>
    <n v="0"/>
    <n v="4441215"/>
    <n v="0"/>
    <n v="8882430"/>
    <n v="0"/>
  </r>
  <r>
    <s v="2500.1.1.1.76"/>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9 - Dirección Territorial Córdoba"/>
    <s v="1.1 - Direccionamiento Estratégico y Planeación "/>
    <s v="1.1-99 - GND- Direccionamiento estratégico y planeación "/>
    <s v="SER - Adquisición de servicios"/>
    <s v="SER012 - Prestación de servicios personas naturales"/>
    <s v="2609 - Por definir"/>
    <n v="0"/>
    <n v="0"/>
    <n v="48853365"/>
    <n v="0"/>
    <n v="0"/>
    <n v="4441215"/>
    <n v="0"/>
    <n v="4441215"/>
    <n v="0"/>
    <n v="4441215"/>
    <n v="0"/>
    <n v="4441215"/>
    <n v="0"/>
    <n v="4441215"/>
    <n v="0"/>
    <n v="4441215"/>
    <n v="0"/>
    <n v="4441215"/>
    <n v="0"/>
    <n v="4441215"/>
    <n v="0"/>
    <n v="4441215"/>
    <n v="0"/>
    <n v="8882430"/>
    <n v="0"/>
  </r>
  <r>
    <s v="2500.1.1.1.77"/>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0 - Dirección Territorial Cundinamarca"/>
    <s v="1.1 - Direccionamiento Estratégico y Planeación "/>
    <s v="1.1-99 - GND- Direccionamiento estratégico y planeación "/>
    <s v="SER - Adquisición de servicios"/>
    <s v="SER012 - Prestación de servicios personas naturales"/>
    <s v="2610 - Por definir"/>
    <n v="0"/>
    <n v="0"/>
    <n v="48853365"/>
    <n v="0"/>
    <n v="0"/>
    <n v="4441215"/>
    <n v="0"/>
    <n v="4441215"/>
    <n v="0"/>
    <n v="4441215"/>
    <n v="0"/>
    <n v="4441215"/>
    <n v="0"/>
    <n v="4441215"/>
    <n v="0"/>
    <n v="4441215"/>
    <n v="0"/>
    <n v="4441215"/>
    <n v="0"/>
    <n v="4441215"/>
    <n v="0"/>
    <n v="4441215"/>
    <n v="0"/>
    <n v="8882430"/>
    <n v="0"/>
  </r>
  <r>
    <s v="2500.1.1.1.78"/>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1 - Dirección Territorial Huila"/>
    <s v="1.1 - Direccionamiento Estratégico y Planeación "/>
    <s v="1.1-99 - GND- Direccionamiento estratégico y planeación "/>
    <s v="SER - Adquisición de servicios"/>
    <s v="SER012 - Prestación de servicios personas naturales"/>
    <s v="2611 - Por definir"/>
    <n v="0"/>
    <n v="0"/>
    <n v="48853365"/>
    <n v="0"/>
    <n v="0"/>
    <n v="4441215"/>
    <n v="0"/>
    <n v="4441215"/>
    <n v="0"/>
    <n v="4441215"/>
    <n v="0"/>
    <n v="4441215"/>
    <n v="0"/>
    <n v="4441215"/>
    <n v="0"/>
    <n v="4441215"/>
    <n v="0"/>
    <n v="4441215"/>
    <n v="0"/>
    <n v="4441215"/>
    <n v="0"/>
    <n v="4441215"/>
    <n v="0"/>
    <n v="8882430"/>
    <n v="0"/>
  </r>
  <r>
    <s v="2500.1.1.1.79"/>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2 - Dirección Territorial La Guajira"/>
    <s v="1.1 - Direccionamiento Estratégico y Planeación "/>
    <s v="1.1-99 - GND- Direccionamiento estratégico y planeación "/>
    <s v="SER - Adquisición de servicios"/>
    <s v="SER012 - Prestación de servicios personas naturales"/>
    <s v="2612 - Por definir"/>
    <n v="0"/>
    <n v="0"/>
    <n v="48853365"/>
    <n v="0"/>
    <n v="0"/>
    <n v="4441215"/>
    <n v="0"/>
    <n v="4441215"/>
    <n v="0"/>
    <n v="4441215"/>
    <n v="0"/>
    <n v="4441215"/>
    <n v="0"/>
    <n v="4441215"/>
    <n v="0"/>
    <n v="4441215"/>
    <n v="0"/>
    <n v="4441215"/>
    <n v="0"/>
    <n v="4441215"/>
    <n v="0"/>
    <n v="4441215"/>
    <n v="0"/>
    <n v="8882430"/>
    <n v="0"/>
  </r>
  <r>
    <s v="2500.1.1.1.80"/>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3 - Dirección Territorial Magdalena"/>
    <s v="1.1 - Direccionamiento Estratégico y Planeación "/>
    <s v="1.1-99 - GND- Direccionamiento estratégico y planeación "/>
    <s v="SER - Adquisición de servicios"/>
    <s v="SER012 - Prestación de servicios personas naturales"/>
    <s v="2613 - Por definir"/>
    <n v="0"/>
    <n v="0"/>
    <n v="48853365"/>
    <n v="0"/>
    <n v="0"/>
    <n v="4441215"/>
    <n v="0"/>
    <n v="4441215"/>
    <n v="0"/>
    <n v="4441215"/>
    <n v="0"/>
    <n v="4441215"/>
    <n v="0"/>
    <n v="4441215"/>
    <n v="0"/>
    <n v="4441215"/>
    <n v="0"/>
    <n v="4441215"/>
    <n v="0"/>
    <n v="4441215"/>
    <n v="0"/>
    <n v="4441215"/>
    <n v="0"/>
    <n v="8882430"/>
    <n v="0"/>
  </r>
  <r>
    <s v="2500.1.1.1.81"/>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4 - Dirección Territorial Meta"/>
    <s v="1.1 - Direccionamiento Estratégico y Planeación "/>
    <s v="1.1-99 - GND- Direccionamiento estratégico y planeación "/>
    <s v="SER - Adquisición de servicios"/>
    <s v="SER012 - Prestación de servicios personas naturales"/>
    <s v="2614 - Por definir"/>
    <n v="0"/>
    <n v="0"/>
    <n v="48853365"/>
    <n v="0"/>
    <n v="0"/>
    <n v="4441215"/>
    <n v="0"/>
    <n v="4441215"/>
    <n v="0"/>
    <n v="4441215"/>
    <n v="0"/>
    <n v="4441215"/>
    <n v="0"/>
    <n v="4441215"/>
    <n v="0"/>
    <n v="4441215"/>
    <n v="0"/>
    <n v="4441215"/>
    <n v="0"/>
    <n v="4441215"/>
    <n v="0"/>
    <n v="4441215"/>
    <n v="0"/>
    <n v="8882430"/>
    <n v="0"/>
  </r>
  <r>
    <s v="2500.1.1.1.82"/>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5 - Dirección Territorial Nariño"/>
    <s v="1.1 - Direccionamiento Estratégico y Planeación "/>
    <s v="1.1-99 - GND- Direccionamiento estratégico y planeación "/>
    <s v="SER - Adquisición de servicios"/>
    <s v="SER012 - Prestación de servicios personas naturales"/>
    <s v="2615 - Por definir"/>
    <n v="0"/>
    <n v="0"/>
    <n v="48853365"/>
    <n v="0"/>
    <n v="0"/>
    <n v="4441215"/>
    <n v="0"/>
    <n v="4441215"/>
    <n v="0"/>
    <n v="4441215"/>
    <n v="0"/>
    <n v="4441215"/>
    <n v="0"/>
    <n v="4441215"/>
    <n v="0"/>
    <n v="4441215"/>
    <n v="0"/>
    <n v="4441215"/>
    <n v="0"/>
    <n v="4441215"/>
    <n v="0"/>
    <n v="4441215"/>
    <n v="0"/>
    <n v="8882430"/>
    <n v="0"/>
  </r>
  <r>
    <s v="2500.1.1.1.83"/>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6 - Dirección Territorial Norte De Santander"/>
    <s v="1.1 - Direccionamiento Estratégico y Planeación "/>
    <s v="1.1-99 - GND- Direccionamiento estratégico y planeación "/>
    <s v="SER - Adquisición de servicios"/>
    <s v="SER012 - Prestación de servicios personas naturales"/>
    <s v="2616 - Por definir"/>
    <n v="0"/>
    <n v="0"/>
    <n v="48853365"/>
    <n v="0"/>
    <n v="0"/>
    <n v="4441215"/>
    <n v="0"/>
    <n v="4441215"/>
    <n v="0"/>
    <n v="4441215"/>
    <n v="0"/>
    <n v="4441215"/>
    <n v="0"/>
    <n v="4441215"/>
    <n v="0"/>
    <n v="4441215"/>
    <n v="0"/>
    <n v="4441215"/>
    <n v="0"/>
    <n v="4441215"/>
    <n v="0"/>
    <n v="4441215"/>
    <n v="0"/>
    <n v="8882430"/>
    <n v="0"/>
  </r>
  <r>
    <s v="2500.1.1.1.84"/>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7 - Dirección Territorial Quindío"/>
    <s v="1.1 - Direccionamiento Estratégico y Planeación "/>
    <s v="1.1-99 - GND- Direccionamiento estratégico y planeación "/>
    <s v="SER - Adquisición de servicios"/>
    <s v="SER012 - Prestación de servicios personas naturales"/>
    <s v="2617 - Por definir"/>
    <n v="0"/>
    <n v="0"/>
    <n v="48853365"/>
    <n v="0"/>
    <n v="0"/>
    <n v="4441215"/>
    <n v="0"/>
    <n v="4441215"/>
    <n v="0"/>
    <n v="4441215"/>
    <n v="0"/>
    <n v="4441215"/>
    <n v="0"/>
    <n v="4441215"/>
    <n v="0"/>
    <n v="4441215"/>
    <n v="0"/>
    <n v="4441215"/>
    <n v="0"/>
    <n v="4441215"/>
    <n v="0"/>
    <n v="4441215"/>
    <n v="0"/>
    <n v="8882430"/>
    <n v="0"/>
  </r>
  <r>
    <s v="2500.1.1.1.85"/>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8 - Dirección Territorial Risaralda"/>
    <s v="1.1 - Direccionamiento Estratégico y Planeación "/>
    <s v="1.1-99 - GND- Direccionamiento estratégico y planeación "/>
    <s v="SER - Adquisición de servicios"/>
    <s v="SER012 - Prestación de servicios personas naturales"/>
    <s v="2618 - Por definir"/>
    <n v="0"/>
    <n v="0"/>
    <n v="48853365"/>
    <n v="0"/>
    <n v="0"/>
    <n v="4441215"/>
    <n v="0"/>
    <n v="4441215"/>
    <n v="0"/>
    <n v="4441215"/>
    <n v="0"/>
    <n v="4441215"/>
    <n v="0"/>
    <n v="4441215"/>
    <n v="0"/>
    <n v="4441215"/>
    <n v="0"/>
    <n v="4441215"/>
    <n v="0"/>
    <n v="4441215"/>
    <n v="0"/>
    <n v="4441215"/>
    <n v="0"/>
    <n v="8882430"/>
    <n v="0"/>
  </r>
  <r>
    <s v="2500.1.1.1.86"/>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9 - Dirección Territorial Santander"/>
    <s v="1.1 - Direccionamiento Estratégico y Planeación "/>
    <s v="1.1-99 - GND- Direccionamiento estratégico y planeación "/>
    <s v="SER - Adquisición de servicios"/>
    <s v="SER012 - Prestación de servicios personas naturales"/>
    <s v="2619 - Por definir"/>
    <n v="0"/>
    <n v="0"/>
    <n v="48853365"/>
    <n v="0"/>
    <n v="0"/>
    <n v="4441215"/>
    <n v="0"/>
    <n v="4441215"/>
    <n v="0"/>
    <n v="4441215"/>
    <n v="0"/>
    <n v="4441215"/>
    <n v="0"/>
    <n v="4441215"/>
    <n v="0"/>
    <n v="4441215"/>
    <n v="0"/>
    <n v="4441215"/>
    <n v="0"/>
    <n v="4441215"/>
    <n v="0"/>
    <n v="4441215"/>
    <n v="0"/>
    <n v="8882430"/>
    <n v="0"/>
  </r>
  <r>
    <s v="2500.1.1.1.87"/>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0 - Dirección Territorial Sucre"/>
    <s v="1.1 - Direccionamiento Estratégico y Planeación "/>
    <s v="1.1-99 - GND- Direccionamiento estratégico y planeación "/>
    <s v="SER - Adquisición de servicios"/>
    <s v="SER012 - Prestación de servicios personas naturales"/>
    <s v="2620 - Por definir"/>
    <n v="0"/>
    <n v="0"/>
    <n v="48853365"/>
    <n v="0"/>
    <n v="0"/>
    <n v="4441215"/>
    <n v="0"/>
    <n v="4441215"/>
    <n v="0"/>
    <n v="4441215"/>
    <n v="0"/>
    <n v="4441215"/>
    <n v="0"/>
    <n v="4441215"/>
    <n v="0"/>
    <n v="4441215"/>
    <n v="0"/>
    <n v="4441215"/>
    <n v="0"/>
    <n v="4441215"/>
    <n v="0"/>
    <n v="4441215"/>
    <n v="0"/>
    <n v="8882430"/>
    <n v="0"/>
  </r>
  <r>
    <s v="2500.1.1.1.88"/>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1 - Dirección Territorial Tolima"/>
    <s v="1.1 - Direccionamiento Estratégico y Planeación "/>
    <s v="1.1-99 - GND- Direccionamiento estratégico y planeación "/>
    <s v="SER - Adquisición de servicios"/>
    <s v="SER012 - Prestación de servicios personas naturales"/>
    <s v="2621 - Por definir"/>
    <n v="0"/>
    <n v="0"/>
    <n v="48853365"/>
    <n v="0"/>
    <n v="0"/>
    <n v="4441215"/>
    <n v="0"/>
    <n v="4441215"/>
    <n v="0"/>
    <n v="4441215"/>
    <n v="0"/>
    <n v="4441215"/>
    <n v="0"/>
    <n v="4441215"/>
    <n v="0"/>
    <n v="4441215"/>
    <n v="0"/>
    <n v="4441215"/>
    <n v="0"/>
    <n v="4441215"/>
    <n v="0"/>
    <n v="4441215"/>
    <n v="0"/>
    <n v="8882430"/>
    <n v="0"/>
  </r>
  <r>
    <s v="2500.1.1.1.89"/>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2 - Dirección Territorial Valle"/>
    <s v="1.1 - Direccionamiento Estratégico y Planeación "/>
    <s v="1.1-99 - GND- Direccionamiento estratégico y planeación "/>
    <s v="SER - Adquisición de servicios"/>
    <s v="SER012 - Prestación de servicios personas naturales"/>
    <s v="2622 - Por definir"/>
    <n v="0"/>
    <n v="0"/>
    <n v="48853365"/>
    <n v="0"/>
    <n v="0"/>
    <n v="4441215"/>
    <n v="0"/>
    <n v="4441215"/>
    <n v="0"/>
    <n v="4441215"/>
    <n v="0"/>
    <n v="4441215"/>
    <n v="0"/>
    <n v="4441215"/>
    <n v="0"/>
    <n v="4441215"/>
    <n v="0"/>
    <n v="4441215"/>
    <n v="0"/>
    <n v="4441215"/>
    <n v="0"/>
    <n v="4441215"/>
    <n v="0"/>
    <n v="8882430"/>
    <n v="0"/>
  </r>
  <r>
    <s v="2500.1.1.1.90"/>
    <s v="2000- INVERSIÓN"/>
    <x v="0"/>
    <s v="1 - Ajustar el modelo de operación y de gestión catastral del Instituto"/>
    <x v="0"/>
    <x v="0"/>
    <n v="80161501"/>
    <s v="C-0404-1003-2-10305b-0404004-02"/>
    <s v="N/A"/>
    <s v="Fortalecimiento de capacidades de organizaciones de comunidades negras, afrocolombianas, raizales y palenqueras para su participación en la operación catastral  multipropósito como operadores étnicos."/>
    <s v="Enero"/>
    <s v="Enero"/>
    <n v="12"/>
    <s v="N/A"/>
    <x v="0"/>
    <n v="2000000000"/>
    <n v="2000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2000000000"/>
    <n v="0"/>
    <n v="0"/>
    <n v="0"/>
    <n v="0"/>
    <n v="0"/>
    <n v="0"/>
    <n v="0"/>
    <n v="0"/>
    <n v="0"/>
    <n v="0"/>
    <n v="0"/>
    <n v="0"/>
    <n v="0"/>
    <n v="0"/>
    <n v="0"/>
    <n v="0"/>
    <n v="0"/>
    <n v="0"/>
    <n v="2000000000"/>
    <n v="0"/>
  </r>
  <r>
    <s v="2500.1.1.1.91"/>
    <s v="2000- INVERSIÓN"/>
    <x v="0"/>
    <s v="1 - Ajustar el modelo de operación y de gestión catastral del Instituto"/>
    <x v="0"/>
    <x v="0"/>
    <n v="80161501"/>
    <s v="C-0404-1003-2-10305b-0404004-02"/>
    <s v="N/A"/>
    <s v="Fortalecimiento de capacidades de organizaciones indígenas para la participación  en la operación catastral  multipropósito como operadores étnicos."/>
    <s v="Enero"/>
    <s v="Enero"/>
    <n v="12"/>
    <s v="N/A"/>
    <x v="0"/>
    <n v="1000000000"/>
    <n v="1000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1000000000"/>
    <n v="0"/>
    <n v="0"/>
    <n v="0"/>
    <n v="0"/>
    <n v="0"/>
    <n v="0"/>
    <n v="0"/>
    <n v="0"/>
    <n v="0"/>
    <n v="0"/>
    <n v="0"/>
    <n v="0"/>
    <n v="0"/>
    <n v="0"/>
    <n v="0"/>
    <n v="0"/>
    <n v="0"/>
    <n v="0"/>
    <n v="1000000000"/>
    <n v="0"/>
  </r>
  <r>
    <s v="2500.1.1.1.92"/>
    <s v="2000- INVERSIÓN"/>
    <x v="0"/>
    <s v="1 - Ajustar el modelo de operación y de gestión catastral del Instituto"/>
    <x v="0"/>
    <x v="0"/>
    <n v="80161501"/>
    <s v="C-0404-1003-2-10305b-0404004-02"/>
    <s v="N/A"/>
    <s v="Fortalecimiento de capacidades de organizaciones campesinas para la participación en la operación catastral multipropósito y en los procesos misionales del IGAC."/>
    <s v="Enero"/>
    <s v="Enero"/>
    <n v="12"/>
    <s v="N/A"/>
    <x v="0"/>
    <n v="1000000000"/>
    <n v="1000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1000000000"/>
    <n v="0"/>
    <n v="0"/>
    <n v="0"/>
    <n v="0"/>
    <n v="0"/>
    <n v="0"/>
    <n v="0"/>
    <n v="0"/>
    <n v="0"/>
    <n v="0"/>
    <n v="0"/>
    <n v="0"/>
    <n v="0"/>
    <n v="0"/>
    <n v="0"/>
    <n v="0"/>
    <n v="0"/>
    <n v="0"/>
    <n v="1000000000"/>
    <n v="0"/>
  </r>
  <r>
    <s v="2500.1.1.1.93"/>
    <s v="2000- INVERSIÓN"/>
    <x v="0"/>
    <s v="1 - Ajustar el modelo de operación y de gestión catastral del Instituto"/>
    <x v="0"/>
    <x v="0"/>
    <n v="80161501"/>
    <s v="C-0404-1003-2-10305b-0404004-02"/>
    <s v="N/A"/>
    <s v="Fortalecimiento de capacidades de organizaciones comunales para la participación en la operación catastral multipropósito y en los procesos misionales del IGAC."/>
    <s v="Enero"/>
    <s v="Enero"/>
    <n v="12"/>
    <s v="N/A"/>
    <x v="0"/>
    <n v="500000000"/>
    <n v="500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500000000"/>
    <n v="0"/>
    <n v="0"/>
    <n v="0"/>
    <n v="0"/>
    <n v="0"/>
    <n v="0"/>
    <n v="0"/>
    <n v="0"/>
    <n v="0"/>
    <n v="0"/>
    <n v="0"/>
    <n v="0"/>
    <n v="0"/>
    <n v="0"/>
    <n v="0"/>
    <n v="0"/>
    <n v="0"/>
    <n v="0"/>
    <n v="500000000"/>
    <n v="0"/>
  </r>
  <r>
    <s v="2500.1.1.1.94"/>
    <s v="2000- INVERSIÓN"/>
    <x v="0"/>
    <s v="1 - Ajustar el modelo de operación y de gestión catastral del Instituto"/>
    <x v="0"/>
    <x v="0"/>
    <n v="80161501"/>
    <s v="C-0404-1003-2-10305b-0404004-02"/>
    <s v="N/A"/>
    <s v="Prestación de servicios profesionales en la gestión legal, catastral y administrativa que le sea asignada por la Oficina Asesora Jurídica."/>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95"/>
    <s v="2000- INVERSIÓN"/>
    <x v="0"/>
    <s v="1 - Ajustar el modelo de operación y de gestión catastral del Instituto"/>
    <x v="0"/>
    <x v="0"/>
    <n v="80161501"/>
    <s v="C-0404-1003-2-10305b-0404004-02"/>
    <s v="N/A"/>
    <s v="Prestación de servicios profesionales en la gestión jurídica y administrativa que le asigne la Oficina Asesora Jurídica en el marco de la gestión catastral."/>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96"/>
    <s v="2000- INVERSIÓN"/>
    <x v="0"/>
    <s v="1 - Ajustar el modelo de operación y de gestión catastral del Instituto"/>
    <x v="0"/>
    <x v="0"/>
    <n v="80161501"/>
    <s v="C-0404-1003-2-10305b-0404004-02"/>
    <s v="N/A"/>
    <s v="Prestación de servicios profesionales para apoyar la gestión jurídica, judicial y administrativa en los diferentes procesos  en que se encuentre vinculado el IGAC."/>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97"/>
    <s v="2000- INVERSIÓN"/>
    <x v="0"/>
    <s v="1 - Ajustar el modelo de operación y de gestión catastral del Instituto"/>
    <x v="0"/>
    <x v="0"/>
    <n v="80161501"/>
    <s v="C-0404-1003-2-10305b-0404004-02"/>
    <s v="N/A"/>
    <s v="Prestación de servicios profesionales para apoyar la revisión, proyección y seguimiento de procesos catastrales, administrativos, jurídicos y judiciales c que requiera la Oficina Asesora Jurídica apoyando el proceso de gestión catastral."/>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98"/>
    <s v="2000- INVERSIÓN"/>
    <x v="0"/>
    <s v="1 - Ajustar el modelo de operación y de gestión catastral del Instituto"/>
    <x v="0"/>
    <x v="0"/>
    <n v="80161501"/>
    <s v="C-0404-1003-2-10305b-0404004-02"/>
    <s v="N/A"/>
    <s v="Prestación de servicios profesionales  en lo relacionado a la gestión jurídica y administrativa propia de la OAJ en articulación con el proceso de gestión catastral.  "/>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99"/>
    <s v="2000- INVERSIÓN"/>
    <x v="0"/>
    <s v="1 - Ajustar el modelo de operación y de gestión catastral del Instituto"/>
    <x v="0"/>
    <x v="0"/>
    <n v="80161501"/>
    <s v="C-0404-1003-2-10305b-0404004-02"/>
    <s v="N/A"/>
    <s v="Prestación de servicios profesionales para proyectar, revisar y apoyar jurídicamente a la Oficina Asesora Juridica en asuntos catastrales de su competencia. "/>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100"/>
    <s v="2000- INVERSIÓN"/>
    <x v="0"/>
    <s v="1 - Ajustar el modelo de operación y de gestión catastral del Instituto"/>
    <x v="0"/>
    <x v="0"/>
    <n v="80161501"/>
    <s v="C-0404-1003-2-10305b-0404004-02"/>
    <s v="N/A"/>
    <s v="Prestación de servicios profesionales a la OAJ en los diferentes asuntos jurídicos y administrativos a su cargo en el marco del proceso de gestión catastral."/>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101"/>
    <s v="2000- INVERSIÓN"/>
    <x v="0"/>
    <s v="1 - Ajustar el modelo de operación y de gestión catastral del Instituto"/>
    <x v="0"/>
    <x v="0"/>
    <n v="80161501"/>
    <s v="C-0404-1003-2-10305b-0404004-02"/>
    <s v="N/A"/>
    <s v="Prestación de servicios profesionales en los aspectos jurídico-catastrales, administrativos y judiciales en los que participe la OAJ."/>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102"/>
    <s v="2000- INVERSIÓN"/>
    <x v="0"/>
    <s v="1 - Ajustar el modelo de operación y de gestión catastral del Instituto"/>
    <x v="0"/>
    <x v="0"/>
    <n v="80161501"/>
    <s v="C-0404-1003-2-10305b-0404004-02"/>
    <s v="N/A"/>
    <s v="Viáticos Subdirección General"/>
    <s v="Enero"/>
    <s v="Enero"/>
    <n v="12"/>
    <s v="N/A"/>
    <x v="0"/>
    <n v="383659199"/>
    <n v="383659199"/>
    <s v="NO"/>
    <s v="N/A"/>
    <s v="2000 - Subdirección General"/>
    <s v="3.9 - Operación de la entidad"/>
    <s v="3.9-99 - GND Operación de la entidad"/>
    <s v="VIAT - Viáticos y gastos de viaje"/>
    <s v="VIAT01 - Viáticos y gastos de viaje"/>
    <s v="SUBGRAL-1 Apoyo transversal"/>
    <n v="31971599"/>
    <n v="31971599"/>
    <n v="31971599"/>
    <n v="31971599"/>
    <n v="31971600"/>
    <n v="31971600"/>
    <n v="31971600"/>
    <n v="31971600"/>
    <n v="31971600"/>
    <n v="31971600"/>
    <n v="31971600"/>
    <n v="31971600"/>
    <n v="31971600"/>
    <n v="31971600"/>
    <n v="31971600"/>
    <n v="31971600"/>
    <n v="31971600"/>
    <n v="31971600"/>
    <n v="31971600"/>
    <n v="31971600"/>
    <n v="31971600"/>
    <n v="31971600"/>
    <n v="31971601"/>
    <n v="31971601"/>
    <n v="0"/>
  </r>
  <r>
    <s v="2500.1.1.1.103"/>
    <s v="2000- INVERSIÓN"/>
    <x v="0"/>
    <s v="1 - Ajustar el modelo de operación y de gestión catastral del Instituto"/>
    <x v="0"/>
    <x v="0"/>
    <n v="80161501"/>
    <s v="C-0404-1003-2-10305b-0404004-02"/>
    <s v="N/A"/>
    <s v="Puntos de atención Dirección Territorial"/>
    <s v="Abril"/>
    <s v="Abril"/>
    <n v="9"/>
    <s v="N/A"/>
    <x v="0"/>
    <n v="3760090374.6300001"/>
    <n v="3760090374.6300001"/>
    <s v="NO"/>
    <s v="N/A"/>
    <s v="2000 - Subdirección General"/>
    <s v="3.9 - Operación de la entidad"/>
    <s v="3.9-1 - Funcionamiento de las sedes"/>
    <s v="MYS - Adquisición de materiales y suministros"/>
    <s v="MYS099 - Adquisición materiales y suministros n.c.p."/>
    <s v="SUBGRAL-1 Apoyo transversal"/>
    <n v="0"/>
    <n v="0"/>
    <n v="0"/>
    <n v="0"/>
    <n v="0"/>
    <n v="0"/>
    <n v="429236466"/>
    <n v="429236466"/>
    <n v="429236466"/>
    <n v="429236466"/>
    <n v="429236466"/>
    <n v="429236466"/>
    <n v="429236466"/>
    <n v="429236466"/>
    <n v="429236466"/>
    <n v="429236466"/>
    <n v="429236466"/>
    <n v="429236466"/>
    <n v="429236466"/>
    <n v="429236466"/>
    <n v="429236466"/>
    <n v="429236466"/>
    <n v="341236469"/>
    <n v="341236469"/>
    <n v="0"/>
  </r>
  <r>
    <s v="2500.1.1.1.104"/>
    <s v="2000- INVERSIÓN"/>
    <x v="0"/>
    <s v="1 - Ajustar el modelo de operación y de gestión catastral del Instituto"/>
    <x v="0"/>
    <x v="0"/>
    <n v="80161501"/>
    <s v="C-0404-1003-2-10305b-0404004-02"/>
    <s v="N/A"/>
    <s v="Perfiles regionales Oficina Asesora de Comunicaciones"/>
    <s v="Febrero"/>
    <s v="Febrero"/>
    <n v="12"/>
    <s v="Contratación directa"/>
    <x v="0"/>
    <n v="289441120"/>
    <n v="289441120"/>
    <s v="NO"/>
    <s v="N/A"/>
    <s v="1300 - Oficina Asesora de Comunicaciones"/>
    <s v="1.2 - Relacionamiento estratégico "/>
    <s v="1.2-1 - Gestión de comunicaciones"/>
    <s v="SER - Adquisición de servicios"/>
    <s v="SER012 - Prestación de servicios personas naturales"/>
    <s v="COMUN-4 Enlaces Junior  "/>
    <n v="0"/>
    <n v="0"/>
    <n v="289441120"/>
    <n v="0"/>
    <n v="0"/>
    <n v="28944112"/>
    <n v="0"/>
    <n v="28944112"/>
    <n v="0"/>
    <n v="28944112"/>
    <n v="0"/>
    <n v="28944112"/>
    <n v="0"/>
    <n v="28944112"/>
    <n v="0"/>
    <n v="28944112"/>
    <n v="0"/>
    <n v="28944112"/>
    <n v="0"/>
    <n v="28944112"/>
    <n v="0"/>
    <n v="28944112"/>
    <n v="0"/>
    <n v="28944112"/>
    <n v="0"/>
  </r>
  <r>
    <s v="2500.1.1.1.105"/>
    <s v="2000- INVERSIÓN"/>
    <x v="0"/>
    <s v="1 - Ajustar el modelo de operación y de gestión catastral del Instituto"/>
    <x v="0"/>
    <x v="0"/>
    <n v="80161501"/>
    <s v="C-0404-1003-2-10305b-0404004-02"/>
    <s v="N/A"/>
    <s v="Bolsa viáticos tiquetes y otros DIP y Observatorio"/>
    <s v="Enero"/>
    <s v="Enero"/>
    <n v="12"/>
    <s v="N/A"/>
    <x v="0"/>
    <n v="500000000"/>
    <n v="500000000"/>
    <s v="NO"/>
    <s v="N/A"/>
    <s v="2000 - Subdirección General"/>
    <s v="3.9 - Operación de la entidad"/>
    <s v="3.9-99 - GND Operación de la entidad"/>
    <s v="VIAT - Viáticos y gastos de viaje"/>
    <s v="VIAT01 - Viáticos y gastos de viaje"/>
    <s v="SUBGRAL-1 Apoyo transversal"/>
    <n v="500000000"/>
    <n v="0"/>
    <n v="0"/>
    <n v="0"/>
    <n v="0"/>
    <n v="0"/>
    <n v="0"/>
    <n v="0"/>
    <n v="0"/>
    <n v="0"/>
    <n v="0"/>
    <n v="0"/>
    <n v="0"/>
    <n v="0"/>
    <n v="0"/>
    <n v="0"/>
    <n v="0"/>
    <n v="0"/>
    <n v="0"/>
    <n v="0"/>
    <n v="0"/>
    <n v="0"/>
    <n v="0"/>
    <n v="500000000"/>
    <n v="0"/>
  </r>
  <r>
    <s v="2500.1.1.1.106"/>
    <s v="2100- INVERSIÓN"/>
    <x v="0"/>
    <s v="1 - Ajustar el modelo de operación y de gestión catastral del Instituto"/>
    <x v="0"/>
    <x v="0"/>
    <n v="79952000"/>
    <s v="C-0404-1003-2-10305b-0404004-02"/>
    <s v="N/A"/>
    <s v="Contratación de bienes y servicios con el fin de cubrir la Semána Geomática 2024."/>
    <s v="Julio"/>
    <s v="Julio"/>
    <n v="1"/>
    <s v="Licitación pública"/>
    <x v="0"/>
    <n v="200000000"/>
    <n v="2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200000000"/>
    <n v="0"/>
    <n v="0"/>
    <n v="200000000"/>
    <n v="0"/>
    <n v="0"/>
    <n v="0"/>
    <n v="0"/>
    <n v="0"/>
    <n v="0"/>
    <n v="0"/>
    <n v="0"/>
    <n v="0"/>
  </r>
  <r>
    <s v="2500.1.1.1.107"/>
    <s v="2200- INVERSIÓN"/>
    <x v="0"/>
    <s v="1 - Ajustar el modelo de operación y de gestión catastral del Instituto"/>
    <x v="0"/>
    <x v="0"/>
    <n v="81101512"/>
    <s v="C-0404-1003-2-10305b-0404004-02"/>
    <s v="N/A"/>
    <s v="Prestación de servicios profesionales destinados a la creación y coordinación de estrategias para el desarrollo de la Escuela Intercultural de Geografía para la Vida - Catastro multipropósito en diversos territorios"/>
    <s v="Enero"/>
    <s v="Enero"/>
    <n v="12"/>
    <s v="Contratación directa"/>
    <x v="0"/>
    <n v="168452000"/>
    <n v="16845200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168452000"/>
    <n v="0"/>
    <n v="0"/>
    <n v="14648000"/>
    <n v="0"/>
    <n v="14648000"/>
    <n v="0"/>
    <n v="14648000"/>
    <n v="0"/>
    <n v="14648000"/>
    <n v="0"/>
    <n v="14648000"/>
    <n v="0"/>
    <n v="14648000"/>
    <n v="0"/>
    <n v="14648000"/>
    <n v="0"/>
    <n v="14648000"/>
    <n v="0"/>
    <n v="14648000"/>
    <n v="0"/>
    <n v="14648000"/>
    <n v="0"/>
    <n v="21972000"/>
    <n v="0"/>
  </r>
  <r>
    <s v="2500.1.1.1.108"/>
    <s v="2200- INVERSIÓN"/>
    <x v="0"/>
    <s v="1 - Ajustar el modelo de operación y de gestión catastral del Instituto"/>
    <x v="0"/>
    <x v="0"/>
    <n v="81101512"/>
    <s v="C-0404-1003-2-10305b-0404004-02"/>
    <s v="N/A"/>
    <s v="Prestación de servicios profesionales para la formulación y ejecución de estrategias pedagógicas en el marco del proyecto Escuela Intercultural de Geografía para la Vida-Geografía para la Vida - Catastro multipropósito en diversos territorios"/>
    <s v="Enero"/>
    <s v="Enero"/>
    <n v="12"/>
    <s v="Contratación directa"/>
    <x v="0"/>
    <n v="141495805"/>
    <n v="141495805"/>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141495805"/>
    <n v="0"/>
    <n v="0"/>
    <n v="12863255"/>
    <n v="0"/>
    <n v="12863255"/>
    <n v="0"/>
    <n v="12863255"/>
    <n v="0"/>
    <n v="12863255"/>
    <n v="0"/>
    <n v="12863255"/>
    <n v="0"/>
    <n v="12863255"/>
    <n v="0"/>
    <n v="12863255"/>
    <n v="0"/>
    <n v="12863255"/>
    <n v="0"/>
    <n v="12863255"/>
    <n v="0"/>
    <n v="12863255"/>
    <n v="0"/>
    <n v="12863255"/>
    <n v="0"/>
  </r>
  <r>
    <s v="2500.1.1.1.109"/>
    <s v="2200- INVERSIÓN"/>
    <x v="0"/>
    <s v="1 - Ajustar el modelo de operación y de gestión catastral del Instituto"/>
    <x v="0"/>
    <x v="0"/>
    <n v="81101512"/>
    <s v="C-0404-1003-2-10305b-0404004-02"/>
    <s v="N/A"/>
    <s v="Prestación de servicios profesionales para realizar actividades administrativas, de planeación, seguimiento y control en el marco del la Escuela Intercultural de  Geografía para la Vida- Catastro multipropósito en diversos territorios"/>
    <s v="Enero"/>
    <s v="Enero"/>
    <n v="12"/>
    <s v="Contratación directa"/>
    <x v="0"/>
    <n v="116864380"/>
    <n v="11686438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116864380"/>
    <n v="0"/>
    <n v="0"/>
    <n v="10162120"/>
    <n v="0"/>
    <n v="10162120"/>
    <n v="0"/>
    <n v="10162120"/>
    <n v="0"/>
    <n v="10162120"/>
    <n v="0"/>
    <n v="10162120"/>
    <n v="0"/>
    <n v="10162120"/>
    <n v="0"/>
    <n v="10162120"/>
    <n v="0"/>
    <n v="10162120"/>
    <n v="0"/>
    <n v="10162120"/>
    <n v="0"/>
    <n v="10162120"/>
    <n v="0"/>
    <n v="15243180"/>
    <n v="0"/>
  </r>
  <r>
    <s v="2500.1.1.1.110"/>
    <s v="2200- INVERSIÓN"/>
    <x v="0"/>
    <s v="1 - Ajustar el modelo de operación y de gestión catastral del Instituto"/>
    <x v="0"/>
    <x v="0"/>
    <n v="81101512"/>
    <s v="C-0404-1003-2-10305b-0404004-02"/>
    <s v="N/A"/>
    <s v="Prestación de servicios profesionales para apoyar la elaboración y aplicación de estrategias pedagógicas en el contexto del proyecto de la Escuela Intercultural de  Geografía para la Vida- Catastro multipropósito en diversos territorios"/>
    <s v="Enero"/>
    <s v="Enero"/>
    <n v="10"/>
    <s v="Contratación directa"/>
    <x v="0"/>
    <n v="92116020"/>
    <n v="921160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92116020"/>
    <n v="0"/>
    <n v="0"/>
    <n v="9211602"/>
    <n v="0"/>
    <n v="9211602"/>
    <n v="0"/>
    <n v="9211602"/>
    <n v="0"/>
    <n v="9211602"/>
    <n v="0"/>
    <n v="9211602"/>
    <n v="0"/>
    <n v="9211602"/>
    <n v="0"/>
    <n v="9211602"/>
    <n v="0"/>
    <n v="9211602"/>
    <n v="0"/>
    <n v="9211602"/>
    <n v="0"/>
    <n v="9211602"/>
    <n v="0"/>
    <n v="0"/>
    <n v="0"/>
  </r>
  <r>
    <s v="2500.1.1.1.111"/>
    <s v="2200- INVERSIÓN"/>
    <x v="0"/>
    <s v="1 - Ajustar el modelo de operación y de gestión catastral del Instituto"/>
    <x v="0"/>
    <x v="0"/>
    <n v="81101512"/>
    <s v="C-0404-1003-2-10305b-0404004-02"/>
    <s v="N/A"/>
    <s v="Prestación de servicios como auxiliar para apoyar la implementaciónde la &quot;Escuela Intercultural de Catastro Multipropósito&quot;."/>
    <s v="Enero"/>
    <s v="Enero"/>
    <n v="10"/>
    <s v="Contratación directa"/>
    <x v="0"/>
    <n v="31718770"/>
    <n v="317187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31718770"/>
    <n v="0"/>
    <n v="0"/>
    <n v="3171877"/>
    <n v="0"/>
    <n v="3171877"/>
    <n v="0"/>
    <n v="3171877"/>
    <n v="0"/>
    <n v="3171877"/>
    <n v="0"/>
    <n v="3171877"/>
    <n v="0"/>
    <n v="3171877"/>
    <n v="0"/>
    <n v="3171877"/>
    <n v="0"/>
    <n v="3171877"/>
    <n v="0"/>
    <n v="3171877"/>
    <n v="0"/>
    <n v="3171877"/>
    <n v="0"/>
    <n v="0"/>
    <n v="0"/>
  </r>
  <r>
    <s v="2500.1.1.1.112"/>
    <s v="2200- INVERSIÓN"/>
    <x v="0"/>
    <s v="1 - Ajustar el modelo de operación y de gestión catastral del Instituto"/>
    <x v="0"/>
    <x v="0"/>
    <n v="81101512"/>
    <s v="C-0404-1003-2-10305b-0404004-02"/>
    <s v="N/A"/>
    <s v="Prestación de servicios como auxiliar para apoyar la implementaciónde la &quot;Escuela Intercultural de Catastro Multipropósito&quot;."/>
    <s v="Enero"/>
    <s v="Enero"/>
    <n v="10"/>
    <s v="Contratación directa"/>
    <x v="0"/>
    <n v="31718770"/>
    <n v="317187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31718770"/>
    <n v="0"/>
    <n v="0"/>
    <n v="3171877"/>
    <n v="0"/>
    <n v="3171877"/>
    <n v="0"/>
    <n v="3171877"/>
    <n v="0"/>
    <n v="3171877"/>
    <n v="0"/>
    <n v="3171877"/>
    <n v="0"/>
    <n v="3171877"/>
    <n v="0"/>
    <n v="3171877"/>
    <n v="0"/>
    <n v="3171877"/>
    <n v="0"/>
    <n v="3171877"/>
    <n v="0"/>
    <n v="3171877"/>
    <n v="0"/>
    <n v="0"/>
    <n v="0"/>
  </r>
  <r>
    <s v="2500.1.1.1.113"/>
    <s v="2200- INVERSIÓN"/>
    <x v="0"/>
    <s v="1 - Ajustar el modelo de operación y de gestión catastral del Instituto"/>
    <x v="0"/>
    <x v="0"/>
    <n v="81101512"/>
    <s v="C-0404-1003-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14"/>
    <s v="2200- INVERSIÓN"/>
    <x v="0"/>
    <s v="1 - Ajustar el modelo de operación y de gestión catastral del Instituto"/>
    <x v="0"/>
    <x v="0"/>
    <n v="81101512"/>
    <s v="C-0404-1003-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15"/>
    <s v="2200- INVERSIÓN"/>
    <x v="0"/>
    <s v="1 - Ajustar el modelo de operación y de gestión catastral del Instituto"/>
    <x v="0"/>
    <x v="0"/>
    <n v="81101512"/>
    <s v="C-0404-1003-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16"/>
    <s v="2200- INVERSIÓN"/>
    <x v="0"/>
    <s v="1 - Ajustar el modelo de operación y de gestión catastral del Instituto"/>
    <x v="0"/>
    <x v="0"/>
    <n v="81101512"/>
    <s v="C-0404-1003-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17"/>
    <s v="2200- INVERSIÓN"/>
    <x v="0"/>
    <s v="1 - Ajustar el modelo de operación y de gestión catastral del Instituto"/>
    <x v="0"/>
    <x v="0"/>
    <n v="81101512"/>
    <s v="C-0404-1003-2-10305b-0404004-02"/>
    <s v="N/A"/>
    <s v="Prestación de servicios profesionales para desarrollar e implementar el componente catastr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18"/>
    <s v="2200- INVERSIÓN"/>
    <x v="0"/>
    <s v="1 - Ajustar el modelo de operación y de gestión catastral del Instituto"/>
    <x v="0"/>
    <x v="0"/>
    <n v="81101512"/>
    <s v="C-0404-1003-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19"/>
    <s v="2200- INVERSIÓN"/>
    <x v="0"/>
    <s v="1 - Ajustar el modelo de operación y de gestión catastral del Instituto"/>
    <x v="0"/>
    <x v="0"/>
    <n v="81101512"/>
    <s v="C-0404-1003-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0"/>
    <s v="2200- INVERSIÓN"/>
    <x v="0"/>
    <s v="1 - Ajustar el modelo de operación y de gestión catastral del Instituto"/>
    <x v="0"/>
    <x v="0"/>
    <n v="81101512"/>
    <s v="C-0404-1003-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1"/>
    <s v="2200- INVERSIÓN"/>
    <x v="0"/>
    <s v="1 - Ajustar el modelo de operación y de gestión catastral del Instituto"/>
    <x v="0"/>
    <x v="0"/>
    <n v="81101512"/>
    <s v="C-0404-1003-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2"/>
    <s v="2200- INVERSIÓN"/>
    <x v="0"/>
    <s v="1 - Ajustar el modelo de operación y de gestión catastral del Instituto"/>
    <x v="0"/>
    <x v="0"/>
    <n v="81101512"/>
    <s v="C-0404-1003-2-10305b-0404004-02"/>
    <s v="N/A"/>
    <s v="Prestación de servicios profesionales para desarrollar e implementar del componente geográfico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23"/>
    <s v="2200- INVERSIÓN"/>
    <x v="0"/>
    <s v="1 - Ajustar el modelo de operación y de gestión catastral del Instituto"/>
    <x v="0"/>
    <x v="0"/>
    <n v="81101512"/>
    <s v="C-0404-1003-2-10305b-0404004-02"/>
    <s v="N/A"/>
    <s v="Prestación de servicios profesionales para desarrollar e implementar el componente geográfico en la Escuela Intercultural de Geografía para la Vida-Catastro Multipropósito."/>
    <s v="Enero"/>
    <s v="Enero"/>
    <n v="10"/>
    <s v="Contratación directa"/>
    <x v="0"/>
    <n v="52016470"/>
    <n v="520164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52016470"/>
    <n v="0"/>
    <n v="0"/>
    <n v="5201647"/>
    <n v="0"/>
    <n v="5201647"/>
    <n v="0"/>
    <n v="5201647"/>
    <n v="0"/>
    <n v="5201647"/>
    <n v="0"/>
    <n v="5201647"/>
    <n v="0"/>
    <n v="5201647"/>
    <n v="0"/>
    <n v="5201647"/>
    <n v="0"/>
    <n v="5201647"/>
    <n v="0"/>
    <n v="5201647"/>
    <n v="0"/>
    <n v="5201647"/>
    <n v="0"/>
    <n v="0"/>
    <n v="0"/>
  </r>
  <r>
    <s v="2500.1.1.1.124"/>
    <s v="2200- INVERSIÓN"/>
    <x v="0"/>
    <s v="1 - Ajustar el modelo de operación y de gestión catastral del Instituto"/>
    <x v="0"/>
    <x v="0"/>
    <n v="81101512"/>
    <s v="C-0404-1003-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5"/>
    <s v="2200- INVERSIÓN"/>
    <x v="0"/>
    <s v="1 - Ajustar el modelo de operación y de gestión catastral del Instituto"/>
    <x v="0"/>
    <x v="0"/>
    <n v="81101512"/>
    <s v="C-0404-1003-2-10305b-0404004-02"/>
    <s v="N/A"/>
    <s v="Prestación de servicios profesionales para desarrollar e implementar el componente soci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26"/>
    <s v="2200- INVERSIÓN"/>
    <x v="0"/>
    <s v="1 - Ajustar el modelo de operación y de gestión catastral del Instituto"/>
    <x v="0"/>
    <x v="0"/>
    <n v="81101512"/>
    <s v="C-0404-1003-2-10305b-0404004-02"/>
    <s v="N/A"/>
    <s v="Prestación de servicios profesionales para apoyar el desarrollo e implementación del componente soci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7"/>
    <s v="2200- INVERSIÓN"/>
    <x v="0"/>
    <s v="1 - Ajustar el modelo de operación y de gestión catastral del Instituto"/>
    <x v="0"/>
    <x v="0"/>
    <n v="81101512"/>
    <s v="C-0404-1003-2-10305b-0404004-02"/>
    <s v="N/A"/>
    <s v="Prestación de servicios profesionales para desarrollar e implementar el componente soci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28"/>
    <s v="2200- INVERSIÓN"/>
    <x v="0"/>
    <s v="1 - Ajustar el modelo de operación y de gestión catastral del Instituto"/>
    <x v="0"/>
    <x v="0"/>
    <n v="81101512"/>
    <s v="C-0404-1003-2-10305b-0404004-02"/>
    <s v="N/A"/>
    <s v="Prestar los servicios profesionales para apoyar el desarrollo de la Escuela Intercultural de Geografía para la Vida-Catastro Multipropósito  desde la implementación de los temas sociales y en especial del componente étnico. "/>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9"/>
    <s v="2200- INVERSIÓN"/>
    <x v="0"/>
    <s v="1 - Ajustar el modelo de operación y de gestión catastral del Instituto"/>
    <x v="0"/>
    <x v="0"/>
    <n v="81101512"/>
    <s v="C-0404-1003-2-10305b-0404004-02"/>
    <s v="N/A"/>
    <s v="Prestación de servicios profesionales para desarrollar e implementar el componente social en la Escuela Intercultural de Geografía para la Vida-Catastro Multipropósito."/>
    <s v="Enero"/>
    <s v="Enero"/>
    <n v="10"/>
    <s v="Contratación directa"/>
    <x v="0"/>
    <n v="52016470"/>
    <n v="520164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52016470"/>
    <n v="0"/>
    <n v="0"/>
    <n v="5201647"/>
    <n v="0"/>
    <n v="5201647"/>
    <n v="0"/>
    <n v="5201647"/>
    <n v="0"/>
    <n v="5201647"/>
    <n v="0"/>
    <n v="5201647"/>
    <n v="0"/>
    <n v="5201647"/>
    <n v="0"/>
    <n v="5201647"/>
    <n v="0"/>
    <n v="5201647"/>
    <n v="0"/>
    <n v="5201647"/>
    <n v="0"/>
    <n v="5201647"/>
    <n v="0"/>
    <n v="0"/>
    <n v="0"/>
  </r>
  <r>
    <s v="2500.1.1.1.130"/>
    <s v="2200- INVERSIÓN"/>
    <x v="0"/>
    <s v="1 - Ajustar el modelo de operación y de gestión catastral del Instituto"/>
    <x v="0"/>
    <x v="0"/>
    <n v="81101512"/>
    <s v="C-0404-1003-2-10305b-0404004-02"/>
    <s v="N/A"/>
    <s v="Prestación de servicios profesionales para desarrollar e implementar el componente jurídico en la Escuela Intercultural de Geografía para la Vida-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1"/>
    <s v="2200- INVERSIÓN"/>
    <x v="0"/>
    <s v="1 - Ajustar el modelo de operación y de gestión catastral del Instituto"/>
    <x v="0"/>
    <x v="0"/>
    <n v="81101512"/>
    <s v="C-0404-1003-2-10305b-0404004-02"/>
    <s v="N/A"/>
    <s v="Prestación de servicios profesionales para desarrollar e implementar el componente jurídico en la Escuela Intercultural de Geografía para la Vida-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2"/>
    <s v="2200- INVERSIÓN"/>
    <x v="0"/>
    <s v="1 - Ajustar el modelo de operación y de gestión catastral del Instituto"/>
    <x v="0"/>
    <x v="0"/>
    <n v="81101512"/>
    <s v="C-0404-1003-2-10305b-0404004-02"/>
    <s v="N/A"/>
    <s v="Prestación de servicios profesionales para desarrollar e implementar el componente jurídico en la Escuela Intercultural de Geografía para la Vida-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3"/>
    <s v="2200- INVERSIÓN"/>
    <x v="0"/>
    <s v="1 - Ajustar el modelo de operación y de gestión catastral del Instituto"/>
    <x v="0"/>
    <x v="0"/>
    <n v="81101512"/>
    <s v="C-0404-1003-2-10305b-0404004-02"/>
    <s v="N/A"/>
    <s v="Prestación de servicios profesionales apoyar el desarrollo e implementación el componente juríd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34"/>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s v="Enero"/>
    <s v="Enero"/>
    <n v="10"/>
    <s v="Contratación directa"/>
    <x v="0"/>
    <n v="52016470"/>
    <n v="520164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52016470"/>
    <n v="0"/>
    <n v="0"/>
    <n v="5201647"/>
    <n v="0"/>
    <n v="5201647"/>
    <n v="0"/>
    <n v="5201647"/>
    <n v="0"/>
    <n v="5201647"/>
    <n v="0"/>
    <n v="5201647"/>
    <n v="0"/>
    <n v="5201647"/>
    <n v="0"/>
    <n v="5201647"/>
    <n v="0"/>
    <n v="5201647"/>
    <n v="0"/>
    <n v="5201647"/>
    <n v="0"/>
    <n v="5201647"/>
    <n v="0"/>
    <n v="0"/>
    <n v="0"/>
  </r>
  <r>
    <s v="2500.1.1.1.135"/>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s v="Enero"/>
    <s v="Enero"/>
    <n v="10"/>
    <s v="Contratación directa"/>
    <x v="0"/>
    <n v="52016470"/>
    <n v="520164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52016470"/>
    <n v="0"/>
    <n v="0"/>
    <n v="5201647"/>
    <n v="0"/>
    <n v="5201647"/>
    <n v="0"/>
    <n v="5201647"/>
    <n v="0"/>
    <n v="5201647"/>
    <n v="0"/>
    <n v="5201647"/>
    <n v="0"/>
    <n v="5201647"/>
    <n v="0"/>
    <n v="5201647"/>
    <n v="0"/>
    <n v="5201647"/>
    <n v="0"/>
    <n v="5201647"/>
    <n v="0"/>
    <n v="5201647"/>
    <n v="0"/>
    <n v="0"/>
    <n v="0"/>
  </r>
  <r>
    <s v="2500.1.1.1.136"/>
    <s v="2200- INVERSIÓN"/>
    <x v="0"/>
    <s v="1 - Ajustar el modelo de operación y de gestión catastral del Instituto"/>
    <x v="0"/>
    <x v="0"/>
    <n v="81101512"/>
    <s v="C-0404-1003-2-10305b-0404004-02"/>
    <s v="N/A"/>
    <s v="Prestación de servicios profesionales para desarrollar e implementar la estrategía de sistematización de la Escuela Intercultural de Geografía para la Vida."/>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7"/>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38"/>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39"/>
    <s v="2200- INVERSIÓN"/>
    <x v="0"/>
    <s v="1 - Ajustar el modelo de operación y de gestión catastral del Instituto"/>
    <x v="0"/>
    <x v="0"/>
    <n v="11111111"/>
    <s v="C-0404-1003-2-10305b-0404004-02"/>
    <s v="N/A"/>
    <s v="Viáticos para realizar la Escuela Intercultural de Geografía para la Vida-Catastro Multipropósito."/>
    <s v="Enero"/>
    <s v="Enero"/>
    <n v="10"/>
    <s v="Contratación directa"/>
    <x v="0"/>
    <n v="681849875"/>
    <n v="681849875"/>
    <s v="NO"/>
    <s v="N/A"/>
    <s v="2200 - Dirección de Investigación y Prospectiva"/>
    <s v="1.6 - Gestión del Conocimiento aplicado"/>
    <s v="1.6-1 - Formación de socios estratégicos"/>
    <s v="VIAT - Viáticos y gastos de viaje"/>
    <s v="VIAT01 - Viáticos y gastos de viaje"/>
    <s v="DIP-6 Profesional componente social del catastro"/>
    <n v="15000000"/>
    <n v="15000000"/>
    <n v="62431430"/>
    <n v="62431430"/>
    <n v="62431430"/>
    <n v="62431430"/>
    <n v="62431430"/>
    <n v="62431430"/>
    <n v="62431430"/>
    <n v="62431430"/>
    <n v="62431430"/>
    <n v="62431430"/>
    <n v="62431430"/>
    <n v="62431430"/>
    <n v="62431430"/>
    <n v="62431430"/>
    <n v="62431430"/>
    <n v="62431430"/>
    <n v="62431430"/>
    <n v="62431430"/>
    <n v="62431430"/>
    <n v="62431430"/>
    <n v="42535575"/>
    <n v="42535575"/>
    <n v="0"/>
  </r>
  <r>
    <s v="2500.1.1.1.140"/>
    <s v="2200- INVERSIÓN"/>
    <x v="0"/>
    <s v="1 - Ajustar el modelo de operación y de gestión catastral del Instituto"/>
    <x v="0"/>
    <x v="0"/>
    <n v="81101512"/>
    <s v="C-0404-1003-2-10305b-0404004-02"/>
    <s v="N/A"/>
    <s v="Prestación de servicios profesionales para el acompañamiento técnico y pedagógico requerido para la implementación del plan de formación de socios estratégicos en temas catastrales y relacionados con la misión del IGAC"/>
    <s v="Febrero"/>
    <s v="Febrero"/>
    <n v="7"/>
    <s v="Contratación directa"/>
    <x v="0"/>
    <n v="56000000"/>
    <n v="5600000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56000000"/>
    <n v="0"/>
    <n v="0"/>
    <n v="8000000"/>
    <n v="0"/>
    <n v="8000000"/>
    <n v="0"/>
    <n v="8000000"/>
    <n v="0"/>
    <n v="8000000"/>
    <n v="0"/>
    <n v="8000000"/>
    <n v="0"/>
    <n v="8000000"/>
    <n v="0"/>
    <n v="8000000"/>
    <n v="0"/>
    <n v="0"/>
    <n v="0"/>
    <n v="0"/>
    <n v="0"/>
    <n v="0"/>
    <n v="0"/>
  </r>
  <r>
    <s v="2500.1.1.1.141"/>
    <s v="2200- INVERSIÓN"/>
    <x v="0"/>
    <s v="1 - Ajustar el modelo de operación y de gestión catastral del Instituto"/>
    <x v="0"/>
    <x v="0"/>
    <n v="81101512"/>
    <s v="C-0404-1003-2-10305b-0404004-02"/>
    <s v="N/A"/>
    <s v="Prestación de servicios profesionales para la realización de actividades de articulación con actores internos y externos para la  transferencia de conocimientos en temáticas temas catastrales y afines a la misión del IGAC"/>
    <s v="Febrero"/>
    <s v="Febrero"/>
    <n v="7"/>
    <s v="Contratación directa"/>
    <x v="0"/>
    <n v="70000000"/>
    <n v="70000000"/>
    <s v="NO"/>
    <s v="N/A"/>
    <s v="2200 - Dirección de Investigación y Prospectiva"/>
    <s v="1.6 - Gestión del Conocimiento aplicado"/>
    <s v="1.6-1 - Formación de socios estratégicos"/>
    <s v="GP - Gastos de personal"/>
    <s v="GP01 - Salario, contribuciones y factores no salariales"/>
    <s v="DIP-8 Docente experto - temas catastro"/>
    <n v="0"/>
    <n v="0"/>
    <n v="70000000"/>
    <n v="0"/>
    <n v="0"/>
    <n v="10000000"/>
    <n v="0"/>
    <n v="10000000"/>
    <n v="0"/>
    <n v="10000000"/>
    <n v="0"/>
    <n v="10000000"/>
    <n v="0"/>
    <n v="10000000"/>
    <n v="0"/>
    <n v="10000000"/>
    <n v="0"/>
    <n v="10000000"/>
    <n v="0"/>
    <n v="0"/>
    <n v="0"/>
    <n v="0"/>
    <n v="0"/>
    <n v="0"/>
    <n v="0"/>
  </r>
  <r>
    <s v="2500.1.1.1.142"/>
    <s v="2200- INVERSIÓN"/>
    <x v="0"/>
    <s v="1 - Ajustar el modelo de operación y de gestión catastral del Instituto"/>
    <x v="0"/>
    <x v="0"/>
    <n v="81101512"/>
    <s v="C-0404-1003-2-10305b-0404004-02"/>
    <s v="N/A"/>
    <s v="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
    <s v="Febrero"/>
    <s v="Febrero"/>
    <n v="7"/>
    <s v="Contratación directa"/>
    <x v="0"/>
    <n v="45500000"/>
    <n v="4550000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45500000"/>
    <n v="0"/>
    <n v="0"/>
    <n v="6500000"/>
    <n v="0"/>
    <n v="6500000"/>
    <n v="0"/>
    <n v="6500000"/>
    <n v="0"/>
    <n v="6500000"/>
    <n v="0"/>
    <n v="6500000"/>
    <n v="0"/>
    <n v="6500000"/>
    <n v="0"/>
    <n v="6500000"/>
    <n v="0"/>
    <n v="0"/>
    <n v="0"/>
    <n v="0"/>
    <n v="0"/>
    <n v="0"/>
    <n v="0"/>
  </r>
  <r>
    <s v="2500.1.1.1.143"/>
    <s v="2200- INVERSIÓN"/>
    <x v="0"/>
    <s v="1 - Ajustar el modelo de operación y de gestión catastral del Instituto"/>
    <x v="0"/>
    <x v="0"/>
    <n v="81101512"/>
    <s v="C-0404-1003-2-10305b-0404004-02"/>
    <s v="N/A"/>
    <s v="Prestación de servicios profesionales para la orientación y acompañamiento técnico en temas catastrales requeridos para la implementación del plan de formación de socios estratégicos a cargo de la Dirección de Investigación y Prospectiva"/>
    <s v="Febrero"/>
    <s v="Febrero"/>
    <n v="7"/>
    <s v="Contratación directa"/>
    <x v="0"/>
    <n v="59500000"/>
    <n v="59500000"/>
    <s v="NO"/>
    <s v="N/A"/>
    <s v="2200 - Dirección de Investigación y Prospectiva"/>
    <s v="1.6 - Gestión del Conocimiento aplicado"/>
    <s v="1.6-1 - Formación de socios estratégicos"/>
    <s v="GP - Gastos de personal"/>
    <s v="GP01 - Salario, contribuciones y factores no salariales"/>
    <s v="DIP-8 Docente experto - temas catastro"/>
    <n v="0"/>
    <n v="0"/>
    <n v="59500000"/>
    <n v="0"/>
    <n v="0"/>
    <n v="8500000"/>
    <n v="0"/>
    <n v="8500000"/>
    <n v="0"/>
    <n v="8500000"/>
    <n v="0"/>
    <n v="8500000"/>
    <n v="0"/>
    <n v="8500000"/>
    <n v="0"/>
    <n v="8500000"/>
    <n v="0"/>
    <n v="8500000"/>
    <n v="0"/>
    <n v="0"/>
    <n v="0"/>
    <n v="0"/>
    <n v="0"/>
    <n v="0"/>
    <n v="0"/>
  </r>
  <r>
    <s v="2500.1.1.1.144"/>
    <s v="2200- INVERSIÓN"/>
    <x v="0"/>
    <s v="1 - Ajustar el modelo de operación y de gestión catastral del Instituto"/>
    <x v="0"/>
    <x v="0"/>
    <n v="81101512"/>
    <s v="C-0404-1003-2-10305b-0404004-02"/>
    <s v="N/A"/>
    <s v="Prestación de servicios profesionales para apoyar el desarrollo de componentes temáticos requeridos para la Escuela Intercultural de Geografía para la vida - Catastro multipropósito y la  implementación del plan de formación de socios estratégicos del IGAC."/>
    <s v="Febrero"/>
    <s v="Febrero"/>
    <n v="7"/>
    <s v="Contratación directa"/>
    <x v="0"/>
    <n v="31500000"/>
    <n v="31500000"/>
    <s v="NO"/>
    <s v="N/A"/>
    <s v="2200 - Dirección de Investigación y Prospectiva"/>
    <s v="1.6 - Gestión del Conocimiento aplicado"/>
    <s v="1.6-1 - Formación de socios estratégicos"/>
    <s v="GP - Gastos de personal"/>
    <s v="GP01 - Salario, contribuciones y factores no salariales"/>
    <s v="DIP-7 Docente nivel básico"/>
    <n v="0"/>
    <n v="0"/>
    <n v="31500000"/>
    <n v="0"/>
    <n v="0"/>
    <n v="4500000"/>
    <n v="0"/>
    <n v="4500000"/>
    <n v="0"/>
    <n v="4500000"/>
    <n v="0"/>
    <n v="4500000"/>
    <n v="0"/>
    <n v="4500000"/>
    <n v="0"/>
    <n v="4500000"/>
    <n v="0"/>
    <n v="4500000"/>
    <n v="0"/>
    <n v="0"/>
    <n v="0"/>
    <n v="0"/>
    <n v="0"/>
    <n v="0"/>
    <n v="0"/>
  </r>
  <r>
    <s v="2500.1.1.1.145"/>
    <s v="2200- INVERSIÓN"/>
    <x v="0"/>
    <s v="1 - Ajustar el modelo de operación y de gestión catastral del Instituto"/>
    <x v="0"/>
    <x v="0"/>
    <n v="81101512"/>
    <s v="C-0404-1003-2-10305b-0404004-02"/>
    <s v="N/A"/>
    <s v="Prestación de servicios profesionales para apoyar el desarrollo de componentes temáticos requeridos para la Escuela Intercultural de Geografía para la vida - Catastro multipropósito y la  implementación del plan de formación de socios estratégicos del IGAC"/>
    <s v="Febrero"/>
    <s v="Febrero"/>
    <n v="7"/>
    <s v="Contratación directa"/>
    <x v="0"/>
    <n v="31500000"/>
    <n v="31500000"/>
    <s v="NO"/>
    <s v="N/A"/>
    <s v="2200 - Dirección de Investigación y Prospectiva"/>
    <s v="1.6 - Gestión del Conocimiento aplicado"/>
    <s v="1.6-1 - Formación de socios estratégicos"/>
    <s v="GP - Gastos de personal"/>
    <s v="GP01 - Salario, contribuciones y factores no salariales"/>
    <s v="DIP-7 Docente nivel básico"/>
    <n v="0"/>
    <n v="0"/>
    <n v="31500000"/>
    <n v="0"/>
    <n v="0"/>
    <n v="4500000"/>
    <n v="0"/>
    <n v="4500000"/>
    <n v="0"/>
    <n v="4500000"/>
    <n v="0"/>
    <n v="4500000"/>
    <n v="0"/>
    <n v="4500000"/>
    <n v="0"/>
    <n v="4500000"/>
    <n v="0"/>
    <n v="4500000"/>
    <n v="0"/>
    <n v="0"/>
    <n v="0"/>
    <n v="0"/>
    <n v="0"/>
    <n v="0"/>
    <n v="0"/>
  </r>
  <r>
    <s v="2500.1.1.1.146"/>
    <s v="2200- INVERSIÓN"/>
    <x v="0"/>
    <s v="1 - Ajustar el modelo de operación y de gestión catastral del Instituto"/>
    <x v="0"/>
    <x v="0"/>
    <n v="81101512"/>
    <s v="C-0404-1003-2-10305b-0404004-02"/>
    <s v="N/A"/>
    <s v="Prestación de servicios profesionales para gestionar, administrar, capacitar y realizar mantenimiento al Modelo  Extendido Catastro Registro LADM_COL, requeridos en la implementación de la política de catastro  multipropósito, de acuerdo con los lineamientos del IGAC"/>
    <s v="Enero"/>
    <s v="Enero"/>
    <n v="12"/>
    <s v="Contratación directa"/>
    <x v="0"/>
    <n v="155250000"/>
    <n v="155250000"/>
    <s v="NO"/>
    <s v="N/A"/>
    <s v="2200 - Dirección de Investigación y Prospectiva"/>
    <s v="1.6 - Gestión del Conocimiento aplicado"/>
    <s v="1.6-4 - Lineamientos y especificaciones modelo LADM"/>
    <s v="SER - Adquisición de servicios"/>
    <s v="SER012 - Prestación de servicios personas naturales"/>
    <s v="DIP-21 Profesional líder funcional"/>
    <n v="155250000"/>
    <n v="0"/>
    <n v="0"/>
    <n v="13500000"/>
    <n v="0"/>
    <n v="13500000"/>
    <n v="0"/>
    <n v="13500000"/>
    <n v="0"/>
    <n v="13500000"/>
    <n v="0"/>
    <n v="13500000"/>
    <n v="0"/>
    <n v="13500000"/>
    <n v="0"/>
    <n v="13500000"/>
    <n v="0"/>
    <n v="13500000"/>
    <n v="0"/>
    <n v="13500000"/>
    <n v="0"/>
    <n v="13500000"/>
    <n v="0"/>
    <n v="20250000"/>
    <n v="0"/>
  </r>
  <r>
    <s v="2500.1.1.1.147"/>
    <s v="2200- INVERSIÓN"/>
    <x v="0"/>
    <s v="1 - Ajustar el modelo de operación y de gestión catastral del Instituto"/>
    <x v="0"/>
    <x v="0"/>
    <n v="81101512"/>
    <s v="C-0404-1003-2-10305b-0404004-02"/>
    <s v="N/A"/>
    <s v="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
    <s v="Enero"/>
    <s v="Enero"/>
    <n v="12"/>
    <s v="Contratación directa"/>
    <x v="0"/>
    <n v="103500000"/>
    <n v="103500000"/>
    <s v="NO"/>
    <s v="N/A"/>
    <s v="2200 - Dirección de Investigación y Prospectiva"/>
    <s v="1.6 - Gestión del Conocimiento aplicado"/>
    <s v="1.6-4 - Lineamientos y especificaciones modelo LADM"/>
    <s v="SER - Adquisición de servicios"/>
    <s v="SER012 - Prestación de servicios personas naturales"/>
    <s v="DIP-21 Profesional líder funcional"/>
    <n v="103500000"/>
    <n v="0"/>
    <n v="0"/>
    <n v="9000000"/>
    <n v="0"/>
    <n v="9000000"/>
    <n v="0"/>
    <n v="9000000"/>
    <n v="0"/>
    <n v="9000000"/>
    <n v="0"/>
    <n v="9000000"/>
    <n v="0"/>
    <n v="9000000"/>
    <n v="0"/>
    <n v="9000000"/>
    <n v="0"/>
    <n v="9000000"/>
    <n v="0"/>
    <n v="9000000"/>
    <n v="0"/>
    <n v="9000000"/>
    <n v="0"/>
    <n v="13500000"/>
    <n v="0"/>
  </r>
  <r>
    <s v="2500.1.1.1.148"/>
    <s v="2200- INVERSIÓN"/>
    <x v="0"/>
    <s v="1 - Ajustar el modelo de operación y de gestión catastral del Instituto"/>
    <x v="0"/>
    <x v="0"/>
    <n v="81101512"/>
    <s v="C-0404-1003-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n v="0"/>
    <n v="0"/>
    <n v="5500000"/>
    <n v="0"/>
    <n v="5500000"/>
    <n v="0"/>
    <n v="5500000"/>
    <n v="0"/>
    <n v="5500000"/>
    <n v="0"/>
    <n v="5500000"/>
    <n v="0"/>
    <n v="5500000"/>
    <n v="0"/>
    <n v="5500000"/>
    <n v="0"/>
    <n v="5500000"/>
    <n v="0"/>
    <n v="5500000"/>
    <n v="0"/>
    <n v="5500000"/>
    <n v="0"/>
    <n v="5500000"/>
    <n v="0"/>
  </r>
  <r>
    <s v="2500.1.1.1.149"/>
    <s v="2200- INVERSIÓN"/>
    <x v="0"/>
    <s v="1 - Ajustar el modelo de operación y de gestión catastral del Instituto"/>
    <x v="0"/>
    <x v="0"/>
    <n v="81101512"/>
    <s v="C-0404-1003-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n v="0"/>
    <n v="0"/>
    <n v="5500000"/>
    <n v="0"/>
    <n v="5500000"/>
    <n v="0"/>
    <n v="5500000"/>
    <n v="0"/>
    <n v="5500000"/>
    <n v="0"/>
    <n v="5500000"/>
    <n v="0"/>
    <n v="5500000"/>
    <n v="0"/>
    <n v="5500000"/>
    <n v="0"/>
    <n v="5500000"/>
    <n v="0"/>
    <n v="5500000"/>
    <n v="0"/>
    <n v="5500000"/>
    <n v="0"/>
    <n v="5500000"/>
    <n v="0"/>
  </r>
  <r>
    <s v="2500.1.1.1.150"/>
    <s v="2200- INVERSIÓN"/>
    <x v="0"/>
    <s v="1 - Ajustar el modelo de operación y de gestión catastral del Instituto"/>
    <x v="0"/>
    <x v="0"/>
    <n v="81101512"/>
    <s v="C-0404-1003-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n v="0"/>
    <n v="0"/>
    <n v="5500000"/>
    <n v="0"/>
    <n v="5500000"/>
    <n v="0"/>
    <n v="5500000"/>
    <n v="0"/>
    <n v="5500000"/>
    <n v="0"/>
    <n v="5500000"/>
    <n v="0"/>
    <n v="5500000"/>
    <n v="0"/>
    <n v="5500000"/>
    <n v="0"/>
    <n v="5500000"/>
    <n v="0"/>
    <n v="5500000"/>
    <n v="0"/>
    <n v="5500000"/>
    <n v="0"/>
    <n v="5500000"/>
    <n v="0"/>
  </r>
  <r>
    <s v="2500.1.1.1.151"/>
    <s v="2200- INVERSIÓN"/>
    <x v="0"/>
    <s v="1 - Ajustar el modelo de operación y de gestión catastral del Instituto"/>
    <x v="0"/>
    <x v="0"/>
    <n v="81101512"/>
    <s v="C-0404-1003-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0000000"/>
    <n v="0"/>
    <n v="0"/>
    <n v="10000000"/>
    <n v="0"/>
    <n v="10000000"/>
    <n v="0"/>
    <n v="10000000"/>
    <n v="0"/>
    <n v="10000000"/>
    <n v="0"/>
    <n v="10000000"/>
    <n v="0"/>
    <n v="10000000"/>
    <n v="0"/>
    <n v="10000000"/>
    <n v="0"/>
    <n v="10000000"/>
    <n v="0"/>
    <n v="10000000"/>
    <n v="0"/>
    <n v="10000000"/>
    <n v="0"/>
  </r>
  <r>
    <s v="2500.1.1.1.152"/>
    <s v="2200- INVERSIÓN"/>
    <x v="0"/>
    <s v="1 - Ajustar el modelo de operación y de gestión catastral del Instituto"/>
    <x v="0"/>
    <x v="0"/>
    <n v="81101512"/>
    <s v="C-0404-1003-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0000000"/>
    <n v="0"/>
    <n v="0"/>
    <n v="10000000"/>
    <n v="0"/>
    <n v="10000000"/>
    <n v="0"/>
    <n v="10000000"/>
    <n v="0"/>
    <n v="10000000"/>
    <n v="0"/>
    <n v="10000000"/>
    <n v="0"/>
    <n v="10000000"/>
    <n v="0"/>
    <n v="10000000"/>
    <n v="0"/>
    <n v="10000000"/>
    <n v="0"/>
    <n v="10000000"/>
    <n v="0"/>
    <n v="10000000"/>
    <n v="0"/>
  </r>
  <r>
    <s v="2500.1.1.1.153"/>
    <s v="2200- INVERSIÓN"/>
    <x v="0"/>
    <s v="1 - Ajustar el modelo de operación y de gestión catastral del Instituto"/>
    <x v="0"/>
    <x v="0"/>
    <n v="81101512"/>
    <s v="C-0404-1003-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0000000"/>
    <n v="0"/>
    <n v="0"/>
    <n v="10000000"/>
    <n v="0"/>
    <n v="10000000"/>
    <n v="0"/>
    <n v="10000000"/>
    <n v="0"/>
    <n v="10000000"/>
    <n v="0"/>
    <n v="10000000"/>
    <n v="0"/>
    <n v="10000000"/>
    <n v="0"/>
    <n v="10000000"/>
    <n v="0"/>
    <n v="10000000"/>
    <n v="0"/>
    <n v="10000000"/>
    <n v="0"/>
    <n v="10000000"/>
    <n v="0"/>
  </r>
  <r>
    <s v="2500.1.1.1.154"/>
    <s v="2200- INVERSIÓN"/>
    <x v="0"/>
    <s v="1 - Ajustar el modelo de operación y de gestión catastral del Instituto"/>
    <x v="0"/>
    <x v="0"/>
    <n v="81101512"/>
    <s v="C-0404-1003-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75000000"/>
    <n v="0"/>
    <n v="0"/>
    <n v="7500000"/>
    <n v="0"/>
    <n v="7500000"/>
    <n v="0"/>
    <n v="7500000"/>
    <n v="0"/>
    <n v="7500000"/>
    <n v="0"/>
    <n v="7500000"/>
    <n v="0"/>
    <n v="7500000"/>
    <n v="0"/>
    <n v="7500000"/>
    <n v="0"/>
    <n v="7500000"/>
    <n v="0"/>
    <n v="7500000"/>
    <n v="0"/>
    <n v="7500000"/>
    <n v="0"/>
  </r>
  <r>
    <s v="2500.1.1.1.155"/>
    <s v="2200- INVERSIÓN"/>
    <x v="0"/>
    <s v="1 - Ajustar el modelo de operación y de gestión catastral del Instituto"/>
    <x v="0"/>
    <x v="0"/>
    <n v="81101512"/>
    <s v="C-0404-1003-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75000000"/>
    <n v="0"/>
    <n v="0"/>
    <n v="7500000"/>
    <n v="0"/>
    <n v="7500000"/>
    <n v="0"/>
    <n v="7500000"/>
    <n v="0"/>
    <n v="7500000"/>
    <n v="0"/>
    <n v="7500000"/>
    <n v="0"/>
    <n v="7500000"/>
    <n v="0"/>
    <n v="7500000"/>
    <n v="0"/>
    <n v="7500000"/>
    <n v="0"/>
    <n v="7500000"/>
    <n v="0"/>
    <n v="7500000"/>
    <n v="0"/>
  </r>
  <r>
    <s v="2500.1.1.1.156"/>
    <s v="2200- INVERSIÓN"/>
    <x v="0"/>
    <s v="1 - Ajustar el modelo de operación y de gestión catastral del Instituto"/>
    <x v="0"/>
    <x v="0"/>
    <n v="81101512"/>
    <s v="C-0404-1003-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75000000"/>
    <n v="0"/>
    <n v="0"/>
    <n v="7500000"/>
    <n v="0"/>
    <n v="7500000"/>
    <n v="0"/>
    <n v="7500000"/>
    <n v="0"/>
    <n v="7500000"/>
    <n v="0"/>
    <n v="7500000"/>
    <n v="0"/>
    <n v="7500000"/>
    <n v="0"/>
    <n v="7500000"/>
    <n v="0"/>
    <n v="7500000"/>
    <n v="0"/>
    <n v="7500000"/>
    <n v="0"/>
    <n v="7500000"/>
    <n v="0"/>
  </r>
  <r>
    <s v="2500.1.1.1.157"/>
    <s v="2200- INVERSIÓN"/>
    <x v="0"/>
    <s v="1 - Ajustar el modelo de operación y de gestión catastral del Instituto"/>
    <x v="0"/>
    <x v="0"/>
    <n v="81101512"/>
    <s v="C-0404-1003-2-10305b-0404004-02"/>
    <s v="N/A"/>
    <s v="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
    <s v="Febrero"/>
    <s v="Febrero"/>
    <n v="10"/>
    <s v="Contratación directa"/>
    <x v="0"/>
    <n v="105000000"/>
    <n v="10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5000000"/>
    <n v="0"/>
    <n v="0"/>
    <n v="10500000"/>
    <n v="0"/>
    <n v="10500000"/>
    <n v="0"/>
    <n v="10500000"/>
    <n v="0"/>
    <n v="10500000"/>
    <n v="0"/>
    <n v="10500000"/>
    <n v="0"/>
    <n v="10500000"/>
    <n v="0"/>
    <n v="10500000"/>
    <n v="0"/>
    <n v="10500000"/>
    <n v="0"/>
    <n v="10500000"/>
    <n v="0"/>
    <n v="10500000"/>
    <n v="0"/>
  </r>
  <r>
    <s v="2500.1.1.1.158"/>
    <s v="2200- INVERSIÓN"/>
    <x v="0"/>
    <s v="1 - Ajustar el modelo de operación y de gestión catastral del Instituto"/>
    <x v="0"/>
    <x v="0"/>
    <n v="81101512"/>
    <s v="C-0404-1003-2-10305b-0404004-02"/>
    <s v="N/A"/>
    <s v="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
    <s v="Febrero"/>
    <s v="Febrero"/>
    <n v="10"/>
    <s v="Contratación directa"/>
    <x v="0"/>
    <n v="105000000"/>
    <n v="10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5000000"/>
    <n v="0"/>
    <n v="0"/>
    <n v="10500000"/>
    <n v="0"/>
    <n v="10500000"/>
    <n v="0"/>
    <n v="10500000"/>
    <n v="0"/>
    <n v="10500000"/>
    <n v="0"/>
    <n v="10500000"/>
    <n v="0"/>
    <n v="10500000"/>
    <n v="0"/>
    <n v="10500000"/>
    <n v="0"/>
    <n v="10500000"/>
    <n v="0"/>
    <n v="10500000"/>
    <n v="0"/>
    <n v="10500000"/>
    <n v="0"/>
  </r>
  <r>
    <s v="2500.1.1.1.159"/>
    <s v="2200- INVERSIÓN"/>
    <x v="0"/>
    <s v="1 - Ajustar el modelo de operación y de gestión catastral del Instituto"/>
    <x v="0"/>
    <x v="0"/>
    <n v="81101512"/>
    <s v="C-0404-1003-2-10305b-0404004-02"/>
    <s v="N/A"/>
    <s v="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0"/>
    <s v="2200- INVERSIÓN"/>
    <x v="0"/>
    <s v="1 - Ajustar el modelo de operación y de gestión catastral del Instituto"/>
    <x v="0"/>
    <x v="0"/>
    <n v="81101512"/>
    <s v="C-0404-1003-2-10305b-0404004-02"/>
    <s v="N/A"/>
    <s v="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1"/>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2"/>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3"/>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4"/>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5"/>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6"/>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67"/>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68"/>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requerida por los proyectos de investigación y estudios de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69"/>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70"/>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71"/>
    <s v="2200- INVERSIÓN"/>
    <x v="0"/>
    <s v="1 - Ajustar el modelo de operación y de gestión catastral del Instituto"/>
    <x v="0"/>
    <x v="0"/>
    <n v="81101512"/>
    <s v="C-0404-1003-2-10305b-0404004-02"/>
    <s v="N/A"/>
    <s v="Aunar esfuerzos académicos y administrativos para llevar a cabo el desarrollo de proyectos de investigación aplicada y generación de publicaciones científicas en el campo geográfico y catastral."/>
    <s v="Febrero"/>
    <s v="Febrero"/>
    <n v="9"/>
    <s v="Contratación directa"/>
    <x v="0"/>
    <n v="215000000"/>
    <n v="215000000"/>
    <s v="NO"/>
    <s v="N/A"/>
    <s v="2200 - Dirección de Investigación y Prospectiva"/>
    <s v="1.6 - Gestión del Conocimiento aplicado"/>
    <s v="1.6-99 - GND- Gestión del conocimiento aplicado"/>
    <s v="SER - Adquisición de servicios"/>
    <s v="SER099 - Adquisición de servicios n.c.p."/>
    <s v="DIP-14 Investigador Avanzado"/>
    <n v="0"/>
    <n v="0"/>
    <n v="215000000"/>
    <n v="0"/>
    <n v="0"/>
    <n v="50000000"/>
    <n v="0"/>
    <n v="0"/>
    <n v="0"/>
    <n v="50000000"/>
    <n v="0"/>
    <n v="0"/>
    <n v="0"/>
    <n v="50000000"/>
    <n v="0"/>
    <n v="0"/>
    <n v="0"/>
    <n v="50000000"/>
    <n v="0"/>
    <n v="0"/>
    <n v="0"/>
    <n v="15000000"/>
    <n v="0"/>
    <n v="0"/>
    <n v="0"/>
  </r>
  <r>
    <s v="2500.1.1.1.172"/>
    <s v="2200- INVERSIÓN"/>
    <x v="0"/>
    <s v="1 - Ajustar el modelo de operación y de gestión catastral del Instituto"/>
    <x v="0"/>
    <x v="0"/>
    <n v="81101512"/>
    <s v="C-0404-1003-2-10305b-0404004-02"/>
    <s v="N/A"/>
    <s v="Adquisición de licencias educativas del software TRIMBLE INPHO para ser empleadas en los procesos formación, transferencia de conocimientos e investigación en temáticas catastrales, geoespaciales y relacionadas con la misionalidad del IGAC"/>
    <s v="Febrero"/>
    <s v="Febrero"/>
    <n v="4"/>
    <s v="Selección abreviada subasta inversa"/>
    <x v="0"/>
    <n v="355000000"/>
    <n v="355000000"/>
    <s v="NO"/>
    <s v="N/A"/>
    <s v="2200 - Dirección de Investigación y Prospectiva"/>
    <s v="1.6 - Gestión del Conocimiento aplicado"/>
    <s v="1.6-1 - Formación de socios estratégicos"/>
    <s v="SER - Adquisición de servicios"/>
    <s v="SER099 - Adquisición de servicios n.c.p."/>
    <s v="DIP-12 Apoyo Investigación"/>
    <n v="0"/>
    <n v="0"/>
    <n v="355000000"/>
    <n v="0"/>
    <n v="0"/>
    <n v="180000000"/>
    <n v="0"/>
    <n v="0"/>
    <n v="0"/>
    <n v="175000000"/>
    <n v="0"/>
    <n v="0"/>
    <n v="0"/>
    <n v="0"/>
    <n v="0"/>
    <n v="0"/>
    <n v="0"/>
    <n v="0"/>
    <n v="0"/>
    <n v="0"/>
    <n v="0"/>
    <n v="0"/>
    <n v="0"/>
    <n v="0"/>
    <n v="0"/>
  </r>
  <r>
    <s v="2500.1.1.1.173"/>
    <s v="2200- INVERSIÓN"/>
    <x v="0"/>
    <s v="1 - Ajustar el modelo de operación y de gestión catastral del Instituto"/>
    <x v="0"/>
    <x v="0"/>
    <n v="81101512"/>
    <s v="C-0404-1003-2-10305b-0404004-02"/>
    <s v="N/A"/>
    <s v="Adquisición de licencias de moodle premium requeridas para las actividades de capacitación en temas catastrales y geoespaciales a cargo de la Dirección de Investigación y Prospectiva"/>
    <s v="Marzo"/>
    <s v="Marzo"/>
    <n v="4"/>
    <s v="Selección abreviada subasta inversa"/>
    <x v="0"/>
    <n v="30000000"/>
    <n v="30000000"/>
    <s v="NO"/>
    <s v="N/A"/>
    <s v="2200 - Dirección de Investigación y Prospectiva"/>
    <s v="1.6 - Gestión del Conocimiento aplicado"/>
    <s v="1.6-1 - Formación de socios estratégicos"/>
    <s v="SER - Adquisición de servicios"/>
    <s v="SER099 - Adquisición de servicios n.c.p."/>
    <s v="DIP-12 Apoyo Investigación"/>
    <n v="0"/>
    <n v="0"/>
    <n v="0"/>
    <n v="0"/>
    <n v="30000000"/>
    <n v="0"/>
    <n v="0"/>
    <n v="15000000"/>
    <n v="0"/>
    <n v="0"/>
    <n v="0"/>
    <n v="15000000"/>
    <n v="0"/>
    <n v="0"/>
    <n v="0"/>
    <n v="0"/>
    <n v="0"/>
    <n v="0"/>
    <n v="0"/>
    <n v="0"/>
    <n v="0"/>
    <n v="0"/>
    <n v="0"/>
    <n v="0"/>
    <n v="0"/>
  </r>
  <r>
    <s v="2500.1.1.1.174"/>
    <s v="2200- INVERSIÓN"/>
    <x v="0"/>
    <s v="1 - Ajustar el modelo de operación y de gestión catastral del Instituto"/>
    <x v="0"/>
    <x v="0"/>
    <n v="81101512"/>
    <s v="C-0404-1003-2-10305b-0404004-02"/>
    <s v="N/A"/>
    <s v="Adquisición de licencias de software para edición de publicaciones técnicas y científicas asociadas a los proyectos de geografía para la vida y a la difusión de los proyectos de ciencia, tecnología e innovación realizados en la línea de catastro multipropósito."/>
    <s v="Marzo"/>
    <s v="Marzo"/>
    <n v="4"/>
    <s v="Mínima cuantía"/>
    <x v="0"/>
    <n v="15000000"/>
    <n v="15000000"/>
    <s v="NO"/>
    <s v="N/A"/>
    <s v="2200 - Dirección de Investigación y Prospectiva"/>
    <s v="1.6 - Gestión del Conocimiento aplicado"/>
    <s v="1.6-1 - Formación de socios estratégicos"/>
    <s v="SER - Adquisición de servicios"/>
    <s v="SER099 - Adquisición de servicios n.c.p."/>
    <s v="DIP-12 Apoyo Investigación"/>
    <n v="0"/>
    <n v="0"/>
    <n v="0"/>
    <n v="0"/>
    <n v="15000000"/>
    <n v="0"/>
    <n v="0"/>
    <n v="8000000"/>
    <n v="0"/>
    <n v="7000000"/>
    <n v="0"/>
    <n v="0"/>
    <n v="0"/>
    <n v="0"/>
    <n v="0"/>
    <n v="0"/>
    <n v="0"/>
    <n v="0"/>
    <n v="0"/>
    <n v="0"/>
    <n v="0"/>
    <n v="0"/>
    <n v="0"/>
    <n v="0"/>
    <n v="0"/>
  </r>
  <r>
    <s v="2500.1.1.1.175"/>
    <s v="2200- INVERSIÓN"/>
    <x v="0"/>
    <s v="1 - Ajustar el modelo de operación y de gestión catastral del Instituto"/>
    <x v="0"/>
    <x v="0"/>
    <n v="81101512"/>
    <s v="C-0404-1003-2-10305b-0404004-02"/>
    <s v="N/A"/>
    <s v="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
    <s v="Abril"/>
    <s v="Abril"/>
    <n v="4"/>
    <s v="Contratación directa"/>
    <x v="0"/>
    <n v="300000000"/>
    <n v="300000000"/>
    <s v="NO"/>
    <s v="N/A"/>
    <s v="2200 - Dirección de Investigación y Prospectiva"/>
    <s v="1.6 - Gestión del Conocimiento aplicado"/>
    <s v="1.6-1 - Formación de socios estratégicos"/>
    <s v="SER - Adquisición de servicios"/>
    <s v="SER099 - Adquisición de servicios n.c.p."/>
    <s v="DIP-12 Apoyo Investigación"/>
    <n v="0"/>
    <n v="0"/>
    <n v="0"/>
    <n v="0"/>
    <n v="0"/>
    <n v="0"/>
    <n v="300000000"/>
    <n v="0"/>
    <n v="0"/>
    <n v="100000000"/>
    <n v="0"/>
    <n v="150000000"/>
    <n v="0"/>
    <n v="50000000"/>
    <n v="0"/>
    <n v="0"/>
    <n v="0"/>
    <n v="0"/>
    <n v="0"/>
    <n v="0"/>
    <n v="0"/>
    <n v="0"/>
    <n v="0"/>
    <n v="0"/>
    <n v="0"/>
  </r>
  <r>
    <s v="2500.1.1.1.176"/>
    <s v="2200- INVERSIÓN"/>
    <x v="0"/>
    <s v="1 - Ajustar el modelo de operación y de gestión catastral del Instituto"/>
    <x v="0"/>
    <x v="0"/>
    <n v="81101512"/>
    <s v="C-0404-1003-2-10305b-0404004-02"/>
    <s v="N/A"/>
    <s v="Adquisición de computadores portátiles y tablets para la captura,  procesamiento de datos geoespaciales  y la realización de actividades de  transferencia de conocimientos en temas catastrales y geoespaciales."/>
    <s v="Marzo"/>
    <s v="Marzo"/>
    <n v="10"/>
    <s v="Seléccion abreviada - acuerdo marco"/>
    <x v="0"/>
    <n v="40000000"/>
    <n v="40000000"/>
    <s v="NO"/>
    <s v="N/A"/>
    <s v="2200 - Dirección de Investigación y Prospectiva"/>
    <s v="1.6 - Gestión del Conocimiento aplicado"/>
    <s v="1.6-1 - Formación de socios estratégicos"/>
    <s v="SER - Adquisición de servicios"/>
    <s v="SER099 - Adquisición de servicios n.c.p."/>
    <s v="DIP-7 Docente nivel básico"/>
    <n v="0"/>
    <n v="0"/>
    <n v="0"/>
    <n v="0"/>
    <n v="40000000"/>
    <n v="0"/>
    <n v="0"/>
    <n v="0"/>
    <n v="0"/>
    <n v="0"/>
    <n v="0"/>
    <n v="40000000"/>
    <n v="0"/>
    <n v="0"/>
    <n v="0"/>
    <n v="0"/>
    <n v="0"/>
    <n v="0"/>
    <n v="0"/>
    <n v="0"/>
    <n v="0"/>
    <n v="0"/>
    <n v="0"/>
    <n v="0"/>
    <n v="0"/>
  </r>
  <r>
    <s v="2500.1.1.1.177"/>
    <s v="2200- INVERSIÓN"/>
    <x v="0"/>
    <s v="1 - Ajustar el modelo de operación y de gestión catastral del Instituto"/>
    <x v="0"/>
    <x v="0"/>
    <n v="81101512"/>
    <s v="C-0404-1003-2-10305b-0404004-02"/>
    <s v="N/A"/>
    <s v="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
    <s v="Febrero"/>
    <s v="Febrero"/>
    <n v="4"/>
    <s v="Contratación directa"/>
    <x v="0"/>
    <n v="52000000"/>
    <n v="52000000"/>
    <s v="NO"/>
    <s v="N/A"/>
    <s v="2200 - Dirección de Investigación y Prospectiva"/>
    <s v="1.6 - Gestión del Conocimiento aplicado"/>
    <s v="1.6-5 - Proyectos de innovación, investigación y prospectiva"/>
    <s v="SER - Adquisición de servicios"/>
    <s v="SER015 - Mantenimiento de maquinaria y equipo"/>
    <s v="DIP-12 Apoyo Investigación"/>
    <n v="0"/>
    <n v="0"/>
    <n v="52000000"/>
    <n v="0"/>
    <n v="0"/>
    <n v="0"/>
    <n v="0"/>
    <n v="0"/>
    <n v="0"/>
    <n v="25000000"/>
    <n v="0"/>
    <n v="10000000"/>
    <n v="0"/>
    <n v="17000000"/>
    <n v="0"/>
    <n v="0"/>
    <n v="0"/>
    <n v="0"/>
    <n v="0"/>
    <n v="0"/>
    <n v="0"/>
    <n v="0"/>
    <n v="0"/>
    <n v="0"/>
    <n v="0"/>
  </r>
  <r>
    <s v="2500.1.1.1.178"/>
    <s v="2200- INVERSIÓN"/>
    <x v="0"/>
    <s v="1 - Ajustar el modelo de operación y de gestión catastral del Instituto"/>
    <x v="0"/>
    <x v="0"/>
    <n v="81101512"/>
    <s v="C-0404-1003-2-10305b-0404004-02"/>
    <s v="N/A"/>
    <s v="Prestación de servicios profesionales para la realización de los estudios arquitectonicos requeridos para el Centro de Formación para la modernización del catastro multipropósito en el marco de la alianza IGAC-KOICA"/>
    <s v="Febrero"/>
    <s v="Febrero"/>
    <n v="3"/>
    <s v="Contratación directa"/>
    <x v="0"/>
    <n v="15000000"/>
    <n v="15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5000000"/>
    <n v="0"/>
    <n v="0"/>
    <n v="7500000"/>
    <n v="0"/>
    <n v="7500000"/>
    <n v="0"/>
    <n v="0"/>
    <n v="0"/>
    <n v="0"/>
    <n v="0"/>
    <n v="0"/>
    <n v="0"/>
    <n v="0"/>
    <n v="0"/>
    <n v="0"/>
    <n v="0"/>
    <n v="0"/>
    <n v="0"/>
    <n v="0"/>
    <n v="0"/>
    <n v="0"/>
    <n v="0"/>
  </r>
  <r>
    <s v="2500.1.1.1.179"/>
    <s v="2200- INVERSIÓN"/>
    <x v="0"/>
    <s v="1 - Ajustar el modelo de operación y de gestión catastral del Instituto"/>
    <x v="0"/>
    <x v="0"/>
    <n v="81101512"/>
    <s v="C-0404-1003-2-10305b-0404004-02"/>
    <s v="N/A"/>
    <s v="Prestar servicios como operador logístico para llevar a cabo la planificación, organización, ejecución y las demás actividades logísticas requeridas en el desarrollo de la Escuela Intercultural de Geografía para la Vida - Catastro Multipropósito en las ubicaciones determinadas por el Instituto Geográfico Agustín Codazzi”._x000a_"/>
    <s v="Febrero"/>
    <s v="Febrero"/>
    <n v="10"/>
    <s v="Contratación directa"/>
    <x v="0"/>
    <n v="4406440000"/>
    <n v="4406440000"/>
    <s v="NO"/>
    <s v="N/A"/>
    <s v="2200 - Dirección de Investigación y Prospectiva"/>
    <s v="1.6 - Gestión del Conocimiento aplicado"/>
    <s v="1.6-1 - Formación de socios estratégicos"/>
    <s v="SER - Adquisición de servicios"/>
    <s v="SER027 - Operación catastral"/>
    <s v="DIP-8 Docente experto - temas catastro"/>
    <n v="0"/>
    <n v="0"/>
    <n v="4406440000"/>
    <n v="0"/>
    <n v="0"/>
    <n v="1000000000"/>
    <n v="0"/>
    <n v="0"/>
    <n v="0"/>
    <n v="1000000000"/>
    <n v="0"/>
    <n v="0"/>
    <n v="0"/>
    <n v="1000000000"/>
    <n v="0"/>
    <n v="0"/>
    <n v="0"/>
    <n v="1000000000"/>
    <n v="0"/>
    <n v="0"/>
    <n v="0"/>
    <n v="0"/>
    <n v="0"/>
    <n v="406440000"/>
    <n v="0"/>
  </r>
  <r>
    <s v="2500.1.1.1.180"/>
    <s v="2200- INVERSIÓN"/>
    <x v="0"/>
    <s v="1 - Ajustar el modelo de operación y de gestión catastral del Instituto"/>
    <x v="0"/>
    <x v="0"/>
    <n v="11111111"/>
    <s v="C-0404-1003-2-10305b-0404004-02"/>
    <s v="N/A"/>
    <s v="Viáticos para el desarrollo de actividades y proyectos en temáticas catastrales de la Dirección de Investigación y Prospectiva"/>
    <s v="Febrero"/>
    <s v="Febrero"/>
    <n v="10"/>
    <s v="N/A"/>
    <x v="0"/>
    <n v="100000000"/>
    <n v="100000000"/>
    <s v="NO"/>
    <s v="N/A"/>
    <s v="2200 - Dirección de Investigación y Prospectiva"/>
    <s v="1.6 - Gestión del Conocimiento aplicado"/>
    <s v="1.6-1 - Formación de socios estratégicos"/>
    <s v="VIAT - Viáticos y gastos de viaje"/>
    <s v="VIAT01 - Viáticos y gastos de viaje"/>
    <s v="DIP-8 Docente experto - temas catastro"/>
    <n v="0"/>
    <n v="0"/>
    <n v="100000000"/>
    <n v="0"/>
    <n v="0"/>
    <n v="10000000"/>
    <n v="0"/>
    <n v="10000000"/>
    <n v="0"/>
    <n v="10000000"/>
    <n v="0"/>
    <n v="10000000"/>
    <n v="0"/>
    <n v="10000000"/>
    <n v="0"/>
    <n v="10000000"/>
    <n v="0"/>
    <n v="10000000"/>
    <n v="0"/>
    <n v="10000000"/>
    <n v="0"/>
    <n v="10000000"/>
    <n v="0"/>
    <n v="10000000"/>
    <n v="0"/>
  </r>
  <r>
    <s v="2500.1.1.1.181"/>
    <s v="2200- INVERSIÓN"/>
    <x v="0"/>
    <s v="1 - Ajustar el modelo de operación y de gestión catastral del Instituto"/>
    <x v="0"/>
    <x v="0"/>
    <n v="81101512"/>
    <s v="C-0404-1003-2-10305b-0404004-02"/>
    <s v="N/A"/>
    <s v="Aunar esfuerzos académicos y administrativos para la realización de pasantías orientadas a la implementación de la Escuela Intercultural de Geografía para la vida- Catastro Multitpropósito  en las regiones priorizadas por el IGAC"/>
    <s v="Marzo"/>
    <s v="Marzo"/>
    <n v="9"/>
    <s v="Contratación directa"/>
    <x v="0"/>
    <n v="100000000"/>
    <n v="100000000"/>
    <s v="NO"/>
    <s v="N/A"/>
    <s v="2200 - Dirección de Investigación y Prospectiva"/>
    <s v="1.6 - Gestión del Conocimiento aplicado"/>
    <s v="1.6-1 - Formación de socios estratégicos"/>
    <s v="SER - Adquisición de servicios"/>
    <s v="SER027 - Pasantes"/>
    <s v="DIP-6 Profesional componente social del catastro"/>
    <n v="0"/>
    <n v="0"/>
    <n v="0"/>
    <n v="0"/>
    <n v="100000000"/>
    <n v="0"/>
    <n v="0"/>
    <n v="10000000"/>
    <n v="0"/>
    <n v="15000000"/>
    <n v="0"/>
    <n v="10000000"/>
    <n v="0"/>
    <n v="10000000"/>
    <n v="0"/>
    <n v="15000000"/>
    <n v="0"/>
    <n v="10000000"/>
    <n v="0"/>
    <n v="10000000"/>
    <n v="0"/>
    <n v="10000000"/>
    <n v="0"/>
    <n v="10000000"/>
    <n v="0"/>
  </r>
  <r>
    <s v="2500.1.1.1.182"/>
    <s v="2200- INVERSIÓN"/>
    <x v="0"/>
    <s v="1 - Ajustar el modelo de operación y de gestión catastral del Instituto"/>
    <x v="0"/>
    <x v="0"/>
    <n v="81101512"/>
    <s v="C-0404-1003-2-10305b-0404004-02"/>
    <s v="N/A"/>
    <s v="Aunar esfuerzos académicos y administrativos para la realización de pasantías relacionadas con el desarrollo de proyectos de investigación, desarrollo e innovación así como estudios en temas catastrales y geográficos que promuevan la &quot;Geografía para la vida&quot;"/>
    <s v="Marzo"/>
    <s v="Marzo"/>
    <n v="9"/>
    <s v="Contratación directa"/>
    <x v="0"/>
    <n v="50000000"/>
    <n v="50000000"/>
    <s v="NO"/>
    <s v="N/A"/>
    <s v="2200 - Dirección de Investigación y Prospectiva"/>
    <s v="1.6 - Gestión del Conocimiento aplicado"/>
    <s v="1.6-1 - Formación de socios estratégicos"/>
    <s v="SER - Adquisición de servicios"/>
    <s v="SER027 - Pasantes"/>
    <s v="DIP-19 Profesional valuador junior"/>
    <n v="0"/>
    <n v="0"/>
    <n v="0"/>
    <n v="0"/>
    <n v="100000000"/>
    <n v="0"/>
    <n v="0"/>
    <n v="10000000"/>
    <n v="0"/>
    <n v="15000000"/>
    <n v="0"/>
    <n v="10000000"/>
    <n v="0"/>
    <n v="10000000"/>
    <n v="0"/>
    <n v="15000000"/>
    <n v="0"/>
    <n v="10000000"/>
    <n v="0"/>
    <n v="10000000"/>
    <n v="0"/>
    <n v="10000000"/>
    <n v="0"/>
    <n v="10000000"/>
    <n v="0"/>
  </r>
  <r>
    <s v="2500.1.1.1.183"/>
    <s v="2200- INVERSIÓN"/>
    <x v="0"/>
    <s v="1 - Ajustar el modelo de operación y de gestión catastral del Instituto"/>
    <x v="0"/>
    <x v="0"/>
    <n v="81101512"/>
    <s v="C-0404-1003-2-10305b-0404004-02"/>
    <s v="N/A"/>
    <s v="Pagos ARL de las pasantías para la escuela intercultural de geografía para la y para del desarrollo de proyectos y estudios en temas catastrales y geográficos"/>
    <s v="Marzo"/>
    <s v="Marzo"/>
    <n v="9"/>
    <s v="Contratación directa"/>
    <x v="0"/>
    <n v="5000000"/>
    <n v="5000000"/>
    <s v="NO"/>
    <s v="N/A"/>
    <s v="2200 - Dirección de Investigación y Prospectiva"/>
    <s v="1.6 - Gestión del Conocimiento aplicado"/>
    <s v="1.6-99 - GND- Gestión del conocimiento aplicado"/>
    <s v="SER - Adquisición de servicios"/>
    <s v="SER027 - ARL Pasantes y Contratistas"/>
    <s v="DIP-19 Profesional valuador junior"/>
    <n v="0"/>
    <n v="0"/>
    <n v="0"/>
    <n v="0"/>
    <n v="5000000"/>
    <n v="0"/>
    <n v="0"/>
    <n v="2000000"/>
    <n v="0"/>
    <n v="2000000"/>
    <n v="0"/>
    <n v="1000000"/>
    <n v="0"/>
    <n v="0"/>
    <n v="0"/>
    <n v="0"/>
    <n v="0"/>
    <n v="0"/>
    <n v="0"/>
    <n v="0"/>
    <n v="0"/>
    <n v="0"/>
    <n v="0"/>
    <n v="0"/>
    <n v="0"/>
  </r>
  <r>
    <s v="2500.1.1.1.184"/>
    <s v="2200- INVERSIÓN"/>
    <x v="0"/>
    <s v="1 - Ajustar el modelo de operación y de gestión catastral del Instituto"/>
    <x v="0"/>
    <x v="0"/>
    <n v="81101512"/>
    <s v="C-0404-1003-2-10305b-0404004-02"/>
    <s v="N/A"/>
    <s v="Prestación de servicios para la publicación de documentos técnicos y cientííficos generados para promover la &quot;Geografía para la vida&quot;"/>
    <s v="Abril"/>
    <s v="Abril"/>
    <n v="8"/>
    <s v="Contratación directa"/>
    <x v="0"/>
    <n v="184616309"/>
    <n v="184616309"/>
    <s v="NO"/>
    <s v="N/A"/>
    <s v="2200 - Dirección de Investigación y Prospectiva"/>
    <s v="1.6 - Gestión del Conocimiento aplicado"/>
    <s v="1.6-99 - GND- Gestión del conocimiento aplicado"/>
    <s v="SER - Adquisición de servicios"/>
    <s v="SER018 - Servicios de edición e impresión"/>
    <s v="DIP-30 Editor"/>
    <n v="0"/>
    <n v="0"/>
    <n v="0"/>
    <n v="0"/>
    <n v="0"/>
    <n v="0"/>
    <n v="184616309"/>
    <n v="0"/>
    <n v="0"/>
    <n v="100000000"/>
    <n v="0"/>
    <n v="84616309"/>
    <n v="0"/>
    <n v="0"/>
    <n v="0"/>
    <n v="0"/>
    <n v="0"/>
    <n v="0"/>
    <n v="0"/>
    <n v="0"/>
    <n v="0"/>
    <n v="0"/>
    <n v="0"/>
    <n v="0"/>
    <n v="0"/>
  </r>
  <r>
    <s v="2500.1.1.1.185"/>
    <s v="2200- INVERSIÓN"/>
    <x v="0"/>
    <s v="1 - Ajustar el modelo de operación y de gestión catastral del Instituto"/>
    <x v="0"/>
    <x v="0"/>
    <n v="11111111"/>
    <s v="C-0404-1003-2-10305b-0404004-02"/>
    <s v="N/A"/>
    <s v="Desplazamientos por transporte aéreo en el territorio nacional para el desarrollo de actividades y proyectos en temáticas catastrales de la Dirección de Investigación y Prospectiva"/>
    <s v="Febrero"/>
    <s v="Febrero"/>
    <n v="5"/>
    <s v="N/A"/>
    <x v="0"/>
    <n v="300000000"/>
    <n v="300000000"/>
    <s v="NO"/>
    <s v="N/A"/>
    <s v="2200 - Dirección de Investigación y Prospectiva"/>
    <s v="1.6 - Gestión del Conocimiento aplicado"/>
    <s v="1.6-99 - GND- Gestión del conocimiento aplicado"/>
    <s v="SER - Adquisición de servicios"/>
    <s v="SER04 - Servicios de transporte aéreo de pasajeros"/>
    <s v="DIP-12 Apoyo Investigación"/>
    <n v="0"/>
    <n v="0"/>
    <n v="300000000"/>
    <n v="0"/>
    <n v="0"/>
    <n v="50000000"/>
    <n v="0"/>
    <n v="50000000"/>
    <n v="0"/>
    <n v="50000000"/>
    <n v="0"/>
    <n v="50000000"/>
    <n v="0"/>
    <n v="50000000"/>
    <n v="0"/>
    <n v="50000000"/>
    <n v="0"/>
    <n v="0"/>
    <n v="0"/>
    <n v="0"/>
    <n v="0"/>
    <n v="0"/>
    <n v="0"/>
    <n v="0"/>
    <n v="0"/>
  </r>
  <r>
    <s v="2500.1.1.1.186"/>
    <s v="2200- INVERSIÓN"/>
    <x v="0"/>
    <s v="1 - Ajustar el modelo de operación y de gestión catastral del Instituto"/>
    <x v="0"/>
    <x v="0"/>
    <n v="11111111"/>
    <s v="C-0404-1003-2-10305b-0404004-02"/>
    <s v="N/A"/>
    <s v="Alquiler o uso de transporte especial para el desarrollo de actividades y proyectos en temáticas catastrales de la Dirección de Investigación y Prospectiva"/>
    <s v="Febrero"/>
    <s v="Febrero"/>
    <n v="5"/>
    <s v="N/A"/>
    <x v="0"/>
    <n v="20000000"/>
    <n v="20000000"/>
    <s v="NO"/>
    <s v="N/A"/>
    <s v="2200 - Dirección de Investigación y Prospectiva"/>
    <s v="1.6 - Gestión del Conocimiento aplicado"/>
    <s v="1.6-99 - GND- Gestión del conocimiento aplicado"/>
    <s v="SER - Adquisición de servicios"/>
    <s v="SER03 - Servicios de transporte terrestre de pasajeros"/>
    <s v="DIP-12 Apoyo Investigación"/>
    <n v="0"/>
    <n v="0"/>
    <n v="20000000"/>
    <n v="0"/>
    <n v="0"/>
    <n v="5000000"/>
    <n v="0"/>
    <n v="5000000"/>
    <n v="0"/>
    <n v="5000000"/>
    <n v="0"/>
    <n v="0"/>
    <n v="0"/>
    <n v="5000000"/>
    <n v="0"/>
    <n v="0"/>
    <n v="0"/>
    <n v="0"/>
    <n v="0"/>
    <n v="0"/>
    <n v="0"/>
    <n v="0"/>
    <n v="0"/>
    <n v="0"/>
    <n v="0"/>
  </r>
  <r>
    <s v="2500.1.1.1.187"/>
    <s v="2200- INVERSIÓN"/>
    <x v="0"/>
    <s v="1 - Ajustar el modelo de operación y de gestión catastral del Instituto"/>
    <x v="0"/>
    <x v="0"/>
    <n v="11111111"/>
    <s v="C-0404-1003-2-10305b-0404004-02"/>
    <s v="N/A"/>
    <s v="Insumos de papelería para el  desarrollo de actividades y proyectos en temáticas catastrales de la Dirección de Investigación y Prospectiva"/>
    <s v="Marzo"/>
    <s v="Marzo"/>
    <n v="1"/>
    <s v="N/A"/>
    <x v="0"/>
    <n v="10000000"/>
    <n v="10000000"/>
    <s v="NO"/>
    <s v="N/A"/>
    <s v="2200 - Dirección de Investigación y Prospectiva"/>
    <s v="1.6 - Gestión del Conocimiento aplicado"/>
    <s v="1.6-99 - GND- Gestión del conocimiento aplicado"/>
    <s v="MYS - Adquisición de materiales y suministros"/>
    <s v="MYS04 - Papelería e insumos de oficina"/>
    <s v="DIP-12 Apoyo Investigación"/>
    <n v="0"/>
    <n v="0"/>
    <n v="0"/>
    <n v="0"/>
    <n v="10000000"/>
    <n v="0"/>
    <n v="0"/>
    <n v="10000000"/>
    <n v="0"/>
    <n v="0"/>
    <n v="0"/>
    <n v="0"/>
    <n v="0"/>
    <n v="0"/>
    <n v="0"/>
    <n v="0"/>
    <n v="0"/>
    <n v="0"/>
    <n v="0"/>
    <n v="0"/>
    <n v="0"/>
    <n v="0"/>
    <n v="0"/>
    <n v="0"/>
    <n v="0"/>
  </r>
  <r>
    <s v="2500.1.1.1.188"/>
    <s v="2210- INVERSIÓN"/>
    <x v="0"/>
    <s v="1 - Ajustar el modelo de operación y de gestión catastral del Instituto"/>
    <x v="0"/>
    <x v="0"/>
    <n v="81101512"/>
    <s v="C-0406-1003-2-10305b-0406017-02"/>
    <s v="N/A"/>
    <s v="Prestación de servicios profesionales para el dimensionamiento estratégico en el campo de la ciencia de datos y sus técnicas aplicadas requeridas en procesos catastrales y del IGAC de conformidad con los requerimientos y pautas de la DIP."/>
    <s v="Enero"/>
    <s v="Enero"/>
    <n v="12"/>
    <s v="Contratación directa"/>
    <x v="0"/>
    <n v="149500000"/>
    <n v="149500000"/>
    <s v="NO"/>
    <s v="N/A"/>
    <s v="2210 - Observatorio Inmobiliario"/>
    <s v="1.6 - Gestión del Conocimiento aplicado"/>
    <s v="1.6-2 - Sistema/ Centro de analítica de datos"/>
    <s v="SER - Adquisición de servicios"/>
    <s v="SER012 - Prestación de servicios personas naturales"/>
    <s v="2210 - Por definir"/>
    <n v="149500000"/>
    <n v="0"/>
    <n v="0"/>
    <n v="13000000"/>
    <n v="0"/>
    <n v="13000000"/>
    <n v="0"/>
    <n v="13000000"/>
    <n v="0"/>
    <n v="13000000"/>
    <n v="0"/>
    <n v="13000000"/>
    <n v="0"/>
    <n v="13000000"/>
    <n v="0"/>
    <n v="13000000"/>
    <n v="0"/>
    <n v="13000000"/>
    <n v="0"/>
    <n v="13000000"/>
    <n v="0"/>
    <n v="13000000"/>
    <n v="0"/>
    <n v="19500000"/>
    <n v="0"/>
  </r>
  <r>
    <s v="2500.1.1.1.189"/>
    <s v="2210- INVERSIÓN"/>
    <x v="0"/>
    <s v="1 - Ajustar el modelo de operación y de gestión catastral del Instituto"/>
    <x v="0"/>
    <x v="0"/>
    <n v="81101512"/>
    <s v="C-0404-1003-2-10305b-0404004-02"/>
    <s v="N/A"/>
    <s v="Prestación de servicios profesionales para el afinamiento de modelos de ciencia de datos y generación de simulaciones de los proyectos de investigación e innovación para catastro y el IGAC de conformidad con los requerimientos y pautas de la DIP."/>
    <s v="Febrero"/>
    <s v="Febrero"/>
    <n v="12"/>
    <s v="Contratación directa"/>
    <x v="0"/>
    <n v="104500000"/>
    <n v="104500000"/>
    <s v="NO"/>
    <s v="N/A"/>
    <s v="2210 - Observatorio Inmobiliario"/>
    <s v="1.6 - Gestión del Conocimiento aplicado"/>
    <s v="1.6-2 - Sistema/ Centro de analítica de datos"/>
    <s v="SER - Adquisición de servicios"/>
    <s v="SER012 - Prestación de servicios personas naturales"/>
    <s v="2210 - Por definir"/>
    <n v="0"/>
    <n v="0"/>
    <n v="104500000"/>
    <n v="0"/>
    <n v="0"/>
    <n v="9500000"/>
    <n v="0"/>
    <n v="9500000"/>
    <n v="0"/>
    <n v="9500000"/>
    <n v="0"/>
    <n v="9500000"/>
    <n v="0"/>
    <n v="9500000"/>
    <n v="0"/>
    <n v="9500000"/>
    <n v="0"/>
    <n v="9500000"/>
    <n v="0"/>
    <n v="9500000"/>
    <n v="0"/>
    <n v="9500000"/>
    <n v="0"/>
    <n v="19000000"/>
    <n v="0"/>
  </r>
  <r>
    <s v="2500.1.1.1.190"/>
    <s v="2210- INVERSIÓN"/>
    <x v="0"/>
    <s v="1 - Ajustar el modelo de operación y de gestión catastral del Instituto"/>
    <x v="0"/>
    <x v="0"/>
    <n v="81101512"/>
    <s v="C-0404-1003-2-10305b-0404004-02"/>
    <s v="N/A"/>
    <s v="Prestación de servicios profesionales para  realizar actividades de análisis de datos socioeconómicos y catastrales requeridos en el desarrollo de  estudios y proyectos de investigación aplicada de conformidad con los requerimientos y pautas de la DIP."/>
    <s v="Febrero"/>
    <s v="Febrero"/>
    <n v="12"/>
    <s v="Contratación directa"/>
    <x v="0"/>
    <n v="71500000"/>
    <n v="71500000"/>
    <s v="NO"/>
    <s v="N/A"/>
    <s v="2210 - Observatorio Inmobiliario"/>
    <s v="1.6 - Gestión del Conocimiento aplicado"/>
    <s v="1.6-2 - Sistema/ Centro de analítica de datos"/>
    <s v="SER - Adquisición de servicios"/>
    <s v="SER012 - Prestación de servicios personas naturales"/>
    <s v="2210 - Por definir"/>
    <n v="0"/>
    <n v="0"/>
    <n v="71500000"/>
    <n v="0"/>
    <n v="0"/>
    <n v="6500000"/>
    <n v="0"/>
    <n v="6500000"/>
    <n v="0"/>
    <n v="6500000"/>
    <n v="0"/>
    <n v="6500000"/>
    <n v="0"/>
    <n v="6500000"/>
    <n v="0"/>
    <n v="6500000"/>
    <n v="0"/>
    <n v="6500000"/>
    <n v="0"/>
    <n v="6500000"/>
    <n v="0"/>
    <n v="6500000"/>
    <n v="0"/>
    <n v="13000000"/>
    <n v="0"/>
  </r>
  <r>
    <s v="2500.1.1.1.191"/>
    <s v="2210- INVERSIÓN"/>
    <x v="0"/>
    <s v="1 - Ajustar el modelo de operación y de gestión catastral del Instituto"/>
    <x v="0"/>
    <x v="0"/>
    <n v="81101512"/>
    <s v="C-0404-1003-2-10305b-0404004-02"/>
    <s v="N/A"/>
    <s v="Prestación de servicios profesionales para apoyar el  desarrollo de proyectos y estudios que requieran de analítica de datos para atender las necesidades institucionales y de catastro de conformidad con los requerimientos y lineamientos de la DIP."/>
    <s v="Febrero"/>
    <s v="Febrero"/>
    <n v="12"/>
    <s v="Contratación directa"/>
    <x v="0"/>
    <n v="71500000"/>
    <n v="71500000"/>
    <s v="NO"/>
    <s v="N/A"/>
    <s v="2210 - Observatorio Inmobiliario"/>
    <s v="1.6 - Gestión del Conocimiento aplicado"/>
    <s v="1.6-2 - Sistema/ Centro de analítica de datos"/>
    <s v="SER - Adquisición de servicios"/>
    <s v="SER012 - Prestación de servicios personas naturales"/>
    <s v="2210 - Por definir"/>
    <n v="0"/>
    <n v="0"/>
    <n v="71500000"/>
    <n v="0"/>
    <n v="0"/>
    <n v="6500000"/>
    <n v="0"/>
    <n v="6500000"/>
    <n v="0"/>
    <n v="6500000"/>
    <n v="0"/>
    <n v="6500000"/>
    <n v="0"/>
    <n v="6500000"/>
    <n v="0"/>
    <n v="6500000"/>
    <n v="0"/>
    <n v="6500000"/>
    <n v="0"/>
    <n v="6500000"/>
    <n v="0"/>
    <n v="6500000"/>
    <n v="0"/>
    <n v="13000000"/>
    <n v="0"/>
  </r>
  <r>
    <s v="2500.1.1.1.192"/>
    <s v="2210- INVERSIÓN"/>
    <x v="0"/>
    <s v="1 - Ajustar el modelo de operación y de gestión catastral del Instituto"/>
    <x v="0"/>
    <x v="0"/>
    <n v="81101512"/>
    <s v="C-0404-1003-2-10305b-0404004-02"/>
    <s v="N/A"/>
    <s v="Prestación de servicios profesionales para realizar análisis de estadística catastral y espacial de acuerdo con los requerimientos requerimientos y pautas de la DIP."/>
    <s v="Febrero"/>
    <s v="Febrero"/>
    <n v="12"/>
    <s v="Contratación directa"/>
    <x v="0"/>
    <n v="66000000"/>
    <n v="66000000"/>
    <s v="NO"/>
    <s v="N/A"/>
    <s v="2210 - Observatorio Inmobiliario"/>
    <s v="1.6 - Gestión del Conocimiento aplicado"/>
    <s v="1.6-2 - Sistema/ Centro de analítica de datos"/>
    <s v="SER - Adquisición de servicios"/>
    <s v="SER012 - Prestación de servicios personas naturales"/>
    <s v="2210 - Por definir"/>
    <n v="0"/>
    <n v="0"/>
    <n v="66000000"/>
    <n v="0"/>
    <n v="0"/>
    <n v="6000000"/>
    <n v="0"/>
    <n v="6000000"/>
    <n v="0"/>
    <n v="6000000"/>
    <n v="0"/>
    <n v="6000000"/>
    <n v="0"/>
    <n v="6000000"/>
    <n v="0"/>
    <n v="6000000"/>
    <n v="0"/>
    <n v="6000000"/>
    <n v="0"/>
    <n v="6000000"/>
    <n v="0"/>
    <n v="6000000"/>
    <n v="0"/>
    <n v="12000000"/>
    <n v="0"/>
  </r>
  <r>
    <s v="2500.1.1.1.193"/>
    <s v="2210- INVERSIÓN"/>
    <x v="0"/>
    <s v="1 - Ajustar el modelo de operación y de gestión catastral del Instituto"/>
    <x v="0"/>
    <x v="0"/>
    <n v="81101512"/>
    <s v="C-0404-1003-2-10305b-0404004-02"/>
    <s v="N/A"/>
    <s v="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
    <s v="Febrero"/>
    <s v="Febrero"/>
    <n v="12"/>
    <s v="Contratación directa"/>
    <x v="0"/>
    <n v="46640000"/>
    <n v="46640000"/>
    <s v="NO"/>
    <s v="N/A"/>
    <s v="2210 - Observatorio Inmobiliario"/>
    <s v="1.6 - Gestión del Conocimiento aplicado"/>
    <s v="1.6-2 - Sistema/ Centro de analítica de datos"/>
    <s v="SER - Adquisición de servicios"/>
    <s v="SER012 - Prestación de servicios personas naturales"/>
    <s v="2210 - Por definir"/>
    <n v="0"/>
    <n v="0"/>
    <n v="46640000"/>
    <n v="0"/>
    <n v="0"/>
    <n v="4240000"/>
    <n v="0"/>
    <n v="4240000"/>
    <n v="0"/>
    <n v="4240000"/>
    <n v="0"/>
    <n v="4240000"/>
    <n v="0"/>
    <n v="4240000"/>
    <n v="0"/>
    <n v="4240000"/>
    <n v="0"/>
    <n v="4240000"/>
    <n v="0"/>
    <n v="4240000"/>
    <n v="0"/>
    <n v="4240000"/>
    <n v="0"/>
    <n v="8480000"/>
    <n v="0"/>
  </r>
  <r>
    <s v="2500.1.1.1.194"/>
    <s v="2210- INVERSIÓN"/>
    <x v="0"/>
    <s v="1 - Ajustar el modelo de operación y de gestión catastral del Instituto"/>
    <x v="0"/>
    <x v="0"/>
    <n v="81101512"/>
    <s v="C-0404-1003-2-10305b-0404004-02"/>
    <s v="N/A"/>
    <s v="Prestación de servicios para apoyar el procesamiento y análisis de datos geoespaciales y alfanúmericos requeridos en el desarrollo de estudios,  proyectos de investigación, desarrollo e innovación y asistencia técnica de la Dirección de investigación y Prospectiva."/>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5"/>
    <s v="2210- INVERSIÓN"/>
    <x v="0"/>
    <s v="1 - Ajustar el modelo de operación y de gestión catastral del Instituto"/>
    <x v="0"/>
    <x v="0"/>
    <n v="81101512"/>
    <s v="C-0404-1003-2-10305b-0404004-02"/>
    <s v="N/A"/>
    <s v="Prestación de servicios para apoyar  los procesamientos y análisis estadísticos  requeridos en los estudios técnicos, catastrales y proyectos de investigación e innovación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6"/>
    <s v="2210- INVERSIÓN"/>
    <x v="0"/>
    <s v="1 - Ajustar el modelo de operación y de gestión catastral del Instituto"/>
    <x v="0"/>
    <x v="0"/>
    <n v="81101512"/>
    <s v="C-0404-1003-2-10305b-0404004-02"/>
    <s v="N/A"/>
    <s v="Prestación de servicios para apoyar  los procesamientos y análisis estadísticos y catastrales requeridos en los estudios técnicos y proyectos de investigación e innovación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7"/>
    <s v="2210- INVERSIÓN"/>
    <x v="0"/>
    <s v="1 - Ajustar el modelo de operación y de gestión catastral del Instituto"/>
    <x v="0"/>
    <x v="0"/>
    <n v="81101512"/>
    <s v="C-0404-1003-2-10305b-0404004-02"/>
    <s v="N/A"/>
    <s v="Prestación de servicios para apoyar  los procesamientos y análisis estadísticos requeridos en los estudios técnicos, catastrales y proyectos de investigación e innovación y de asistencia técnica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8"/>
    <s v="2210- INVERSIÓN"/>
    <x v="0"/>
    <s v="1 - Ajustar el modelo de operación y de gestión catastral del Instituto"/>
    <x v="0"/>
    <x v="0"/>
    <n v="81101512"/>
    <s v="C-0404-1003-2-10305b-0404004-02"/>
    <s v="N/A"/>
    <s v="Prestación de servicios para apoyar  los procesamientos y análisis estadísticos requeridos en los estudios técnicos, catastrales y proyectos de investigación e innovación y de asistencia técnica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9"/>
    <s v="2210- INVERSIÓN"/>
    <x v="0"/>
    <s v="1 - Ajustar el modelo de operación y de gestión catastral del Instituto"/>
    <x v="0"/>
    <x v="0"/>
    <n v="81101512"/>
    <s v="C-0404-1003-2-10305b-0404004-02"/>
    <s v="N/A"/>
    <s v="Prestar los servicios profesionales para apoyar el desarrollo de proyectos con técnicas de analítica, _x000a_ciencia de datos e inteligencia artificial para la innovación y mejora de los procesos en el contexto de la gestión catastral, cartográfica, geográfica o geodésica."/>
    <s v="Enero"/>
    <s v="Enero"/>
    <n v="12"/>
    <s v="Contratación directa"/>
    <x v="0"/>
    <n v="115000000"/>
    <n v="115000000"/>
    <s v="NO"/>
    <s v="N/A"/>
    <s v="2210 - Observatorio Inmobiliario"/>
    <s v="1.6 - Gestión del Conocimiento aplicado"/>
    <s v="1.6-2 - Sistema/ Centro de analítica de datos"/>
    <s v="SER - Adquisición de servicios"/>
    <s v="SER012 - Prestación de servicios personas naturales"/>
    <s v="2210 - Por definir"/>
    <n v="115000000"/>
    <n v="0"/>
    <n v="0"/>
    <n v="10000000"/>
    <n v="0"/>
    <n v="10000000"/>
    <n v="0"/>
    <n v="10000000"/>
    <n v="0"/>
    <n v="10000000"/>
    <n v="0"/>
    <n v="10000000"/>
    <n v="0"/>
    <n v="10000000"/>
    <n v="0"/>
    <n v="10000000"/>
    <n v="0"/>
    <n v="10000000"/>
    <n v="0"/>
    <n v="10000000"/>
    <n v="0"/>
    <n v="10000000"/>
    <n v="0"/>
    <n v="15000000"/>
    <n v="0"/>
  </r>
  <r>
    <s v="2500.1.1.1.200"/>
    <s v="2210- INVERSIÓN"/>
    <x v="0"/>
    <s v="1 - Ajustar el modelo de operación y de gestión catastral del Instituto"/>
    <x v="0"/>
    <x v="0"/>
    <n v="81101512"/>
    <s v="C-0404-1003-2-10305b-0404004-02"/>
    <s v="N/A"/>
    <s v="Proponer y orientar la propuesta de trabajo detallada de la IDE institucional, en el marco del diagnóstico de la gobernanza, políticas, directrices y lineamientos para la medición de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1"/>
    <s v="2210- INVERSIÓN"/>
    <x v="0"/>
    <s v="1 - Ajustar el modelo de operación y de gestión catastral del Instituto"/>
    <x v="0"/>
    <x v="0"/>
    <n v="81101512"/>
    <s v="C-0404-1003-2-10305b-0404004-02"/>
    <s v="N/A"/>
    <s v="Prestar los servicios profesionales para apoyar y desarrollar proyectos de  técnicas de analítica, ciencia de datos e inteligencia artificial para la innovación y mejora de los procesos en el contexto de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2"/>
    <s v="2210- INVERSIÓN"/>
    <x v="0"/>
    <s v="1 - Ajustar el modelo de operación y de gestión catastral del Instituto"/>
    <x v="0"/>
    <x v="0"/>
    <n v="81101512"/>
    <s v="C-0404-1003-2-10305b-0404004-02"/>
    <s v="N/A"/>
    <s v="Prestación de servicios profesionales para el fortalecimiento de la gestión del conocimiento, procesamiento de datos, automatización de procesos, realización de análisis estadísticos en el marco del proceso de la gestión catastral y apoyo a procesos que sean requeridos."/>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3"/>
    <s v="2210- INVERSIÓN"/>
    <x v="0"/>
    <s v="1 - Ajustar el modelo de operación y de gestión catastral del Instituto"/>
    <x v="0"/>
    <x v="0"/>
    <n v="81101512"/>
    <s v="C-0404-1003-2-10305b-0404004-02"/>
    <s v="N/A"/>
    <s v="Prestación de servicios profesionales para proponer modelos de capitalización y de renta para atender el rezago catastral y dar cumplimiento al art 49 del PND."/>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4"/>
    <s v="2210- INVERSIÓN"/>
    <x v="0"/>
    <s v="1 - Ajustar el modelo de operación y de gestión catastral del Instituto"/>
    <x v="0"/>
    <x v="0"/>
    <n v="81101512"/>
    <s v="C-0404-1003-2-10305b-0404004-02"/>
    <s v="N/A"/>
    <s v="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5"/>
    <s v="2210- INVERSIÓN"/>
    <x v="0"/>
    <s v="1 - Ajustar el modelo de operación y de gestión catastral del Instituto"/>
    <x v="0"/>
    <x v="0"/>
    <n v="81101512"/>
    <s v="C-0404-1003-2-10305b-0404004-02"/>
    <s v="N/A"/>
    <s v="Prestar los servicios profesionales para la generación de estadísticas y reportes de las bases de información en el contexto de la gestión catastral, cartográfica, geográfica o geodésica"/>
    <s v="Enero"/>
    <s v="Enero"/>
    <n v="12"/>
    <s v="Contratación directa"/>
    <x v="0"/>
    <n v="103500000"/>
    <n v="103500000"/>
    <s v="NO"/>
    <s v="N/A"/>
    <s v="2210 - Observatorio Inmobiliario"/>
    <s v="1.6 - Gestión del Conocimiento aplicado"/>
    <s v="1.6-2 - Sistema/ Centro de analítica de datos"/>
    <s v="SER - Adquisición de servicios"/>
    <s v="SER012 - Prestación de servicios personas naturales"/>
    <s v="2210 - Por definir"/>
    <n v="103500000"/>
    <n v="0"/>
    <n v="0"/>
    <n v="9000000"/>
    <n v="0"/>
    <n v="9000000"/>
    <n v="0"/>
    <n v="9000000"/>
    <n v="0"/>
    <n v="9000000"/>
    <n v="0"/>
    <n v="9000000"/>
    <n v="0"/>
    <n v="9000000"/>
    <n v="0"/>
    <n v="9000000"/>
    <n v="0"/>
    <n v="9000000"/>
    <n v="0"/>
    <n v="9000000"/>
    <n v="0"/>
    <n v="9000000"/>
    <n v="0"/>
    <n v="13500000"/>
    <n v="0"/>
  </r>
  <r>
    <s v="2500.1.1.1.206"/>
    <s v="2210- INVERSIÓN"/>
    <x v="0"/>
    <s v="1 - Ajustar el modelo de operación y de gestión catastral del Instituto"/>
    <x v="0"/>
    <x v="0"/>
    <n v="81101512"/>
    <s v="C-0404-1003-2-10305b-0404004-02"/>
    <s v="N/A"/>
    <s v="Prestación de servicios profesionales para  la modelación y análisis de datos en el marco del proceso de la gestión catastral."/>
    <s v="Enero"/>
    <s v="Enero"/>
    <n v="12"/>
    <s v="Contratación directa"/>
    <x v="0"/>
    <n v="69000000"/>
    <n v="69000000"/>
    <s v="NO"/>
    <s v="N/A"/>
    <s v="2210 - Observatorio Inmobiliario"/>
    <s v="1.6 - Gestión del Conocimiento aplicado"/>
    <s v="1.6-2 - Sistema/ Centro de analítica de datos"/>
    <s v="SER - Adquisición de servicios"/>
    <s v="SER012 - Prestación de servicios personas naturales"/>
    <s v="2210 - Por definir"/>
    <n v="69000000"/>
    <n v="0"/>
    <n v="0"/>
    <n v="6000000"/>
    <n v="0"/>
    <n v="6000000"/>
    <n v="0"/>
    <n v="6000000"/>
    <n v="0"/>
    <n v="6000000"/>
    <n v="0"/>
    <n v="6000000"/>
    <n v="0"/>
    <n v="6000000"/>
    <n v="0"/>
    <n v="6000000"/>
    <n v="0"/>
    <n v="6000000"/>
    <n v="0"/>
    <n v="6000000"/>
    <n v="0"/>
    <n v="6000000"/>
    <n v="0"/>
    <n v="9000000"/>
    <n v="0"/>
  </r>
  <r>
    <s v="2500.1.1.1.207"/>
    <s v="2210- INVERSIÓN"/>
    <x v="0"/>
    <s v="1 - Ajustar el modelo de operación y de gestión catastral del Instituto"/>
    <x v="0"/>
    <x v="0"/>
    <n v="81101512"/>
    <s v="C-0404-1003-2-10305b-0404004-02"/>
    <s v="N/A"/>
    <s v="Prestación de servicios profesionales para apoyar los procesos de análisis espacial y geovisualización de datos especiales y alfanúmericos catastrales requeridos por la unidad de analítica de datos."/>
    <s v="Enero"/>
    <s v="Enero"/>
    <n v="12"/>
    <s v="Contratación directa"/>
    <x v="0"/>
    <n v="51750000"/>
    <n v="51750000"/>
    <s v="NO"/>
    <s v="N/A"/>
    <s v="2210 - Observatorio Inmobiliario"/>
    <s v="1.6 - Gestión del Conocimiento aplicado"/>
    <s v="1.6-2 - Sistema/ Centro de analítica de datos"/>
    <s v="SER - Adquisición de servicios"/>
    <s v="SER012 - Prestación de servicios personas naturales"/>
    <s v="2210 - Por definir"/>
    <n v="51750000"/>
    <n v="0"/>
    <n v="0"/>
    <n v="4500000"/>
    <n v="0"/>
    <n v="4500000"/>
    <n v="0"/>
    <n v="4500000"/>
    <n v="0"/>
    <n v="4500000"/>
    <n v="0"/>
    <n v="4500000"/>
    <n v="0"/>
    <n v="4500000"/>
    <n v="0"/>
    <n v="4500000"/>
    <n v="0"/>
    <n v="4500000"/>
    <n v="0"/>
    <n v="4500000"/>
    <n v="0"/>
    <n v="4500000"/>
    <n v="0"/>
    <n v="6750000"/>
    <n v="0"/>
  </r>
  <r>
    <s v="2500.1.1.1.208"/>
    <s v="2210- INVERSIÓN"/>
    <x v="0"/>
    <s v="1 - Ajustar el modelo de operación y de gestión catastral del Instituto"/>
    <x v="0"/>
    <x v="0"/>
    <n v="81101512"/>
    <s v="C-0404-1003-2-10305b-0404004-02"/>
    <s v="N/A"/>
    <s v="Prestación de servicios profesionales para generar estadísticas descriptivas para el entendimiento de distintos fenómenos asociados a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9"/>
    <s v="2210- INVERSIÓN"/>
    <x v="0"/>
    <s v="1 - Ajustar el modelo de operación y de gestión catastral del Instituto"/>
    <x v="0"/>
    <x v="0"/>
    <n v="81101512"/>
    <s v="C-0404-1003-2-10305b-0404004-02"/>
    <s v="N/A"/>
    <s v="Prestación de servicios profesionales para la elaboración de estándares de calidad y seguimiento a los insumos requeridos para la actualización catastral generados por el OIC."/>
    <s v="Febrero"/>
    <s v="Febrero"/>
    <n v="10"/>
    <s v="Contratación directa"/>
    <x v="0"/>
    <n v="52794890"/>
    <n v="52794890"/>
    <s v="NO"/>
    <s v="N/A"/>
    <s v="2210 - Observatorio Inmobiliario"/>
    <s v="1.6 - Gestión del Conocimiento aplicado"/>
    <s v="1.6-2 - Sistema/ Centro de analítica de datos"/>
    <s v="SER - Adquisición de servicios"/>
    <s v="SER012 - Prestación de servicios personas naturales"/>
    <s v="2210 - Por definir"/>
    <n v="0"/>
    <n v="0"/>
    <n v="52794890"/>
    <n v="0"/>
    <n v="0"/>
    <n v="5279489"/>
    <n v="0"/>
    <n v="5279489"/>
    <n v="0"/>
    <n v="5279489"/>
    <n v="0"/>
    <n v="5279489"/>
    <n v="0"/>
    <n v="5279489"/>
    <n v="0"/>
    <n v="5279489"/>
    <n v="0"/>
    <n v="5279489"/>
    <n v="0"/>
    <n v="5279489"/>
    <n v="0"/>
    <n v="5279489"/>
    <n v="0"/>
    <n v="5279489"/>
    <n v="0"/>
  </r>
  <r>
    <s v="2500.1.1.1.210"/>
    <s v="2210- INVERSIÓN"/>
    <x v="0"/>
    <s v="1 - Ajustar el modelo de operación y de gestión catastral del Instituto"/>
    <x v="0"/>
    <x v="0"/>
    <n v="81101512"/>
    <s v="C-0404-1003-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n v="0"/>
    <n v="0"/>
    <n v="77995247"/>
    <n v="0"/>
    <n v="0"/>
    <n v="7090477"/>
    <n v="0"/>
    <n v="7090477"/>
    <n v="0"/>
    <n v="7090477"/>
    <n v="0"/>
    <n v="7090477"/>
    <n v="0"/>
    <n v="7090477"/>
    <n v="0"/>
    <n v="7090477"/>
    <n v="0"/>
    <n v="7090477"/>
    <n v="0"/>
    <n v="7090477"/>
    <n v="0"/>
    <n v="7090477"/>
    <n v="0"/>
    <n v="14180954"/>
    <n v="0"/>
  </r>
  <r>
    <s v="2500.1.1.1.211"/>
    <s v="2210- INVERSIÓN"/>
    <x v="0"/>
    <s v="1 - Ajustar el modelo de operación y de gestión catastral del Instituto"/>
    <x v="0"/>
    <x v="0"/>
    <n v="81101512"/>
    <s v="C-0404-1003-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n v="0"/>
    <n v="0"/>
    <n v="77995247"/>
    <n v="0"/>
    <n v="0"/>
    <n v="7090477"/>
    <n v="0"/>
    <n v="7090477"/>
    <n v="0"/>
    <n v="7090477"/>
    <n v="0"/>
    <n v="7090477"/>
    <n v="0"/>
    <n v="7090477"/>
    <n v="0"/>
    <n v="7090477"/>
    <n v="0"/>
    <n v="7090477"/>
    <n v="0"/>
    <n v="7090477"/>
    <n v="0"/>
    <n v="7090477"/>
    <n v="0"/>
    <n v="14180954"/>
    <n v="0"/>
  </r>
  <r>
    <s v="2500.1.1.1.212"/>
    <s v="2210- INVERSIÓN"/>
    <x v="0"/>
    <s v="1 - Ajustar el modelo de operación y de gestión catastral del Instituto"/>
    <x v="0"/>
    <x v="0"/>
    <n v="81101512"/>
    <s v="C-0404-1003-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n v="0"/>
    <n v="0"/>
    <n v="77995247"/>
    <n v="0"/>
    <n v="0"/>
    <n v="7090477"/>
    <n v="0"/>
    <n v="7090477"/>
    <n v="0"/>
    <n v="7090477"/>
    <n v="0"/>
    <n v="7090477"/>
    <n v="0"/>
    <n v="7090477"/>
    <n v="0"/>
    <n v="7090477"/>
    <n v="0"/>
    <n v="7090477"/>
    <n v="0"/>
    <n v="7090477"/>
    <n v="0"/>
    <n v="7090477"/>
    <n v="0"/>
    <n v="14180954"/>
    <n v="0"/>
  </r>
  <r>
    <s v="2500.1.1.1.213"/>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6"/>
    <s v="Contratación directa"/>
    <x v="0"/>
    <n v="18232654"/>
    <n v="18232654"/>
    <s v="NO"/>
    <s v="N/A"/>
    <s v="2210 - Observatorio Inmobiliario"/>
    <s v="1.6 - Gestión del Conocimiento aplicado"/>
    <s v="1.6-2 - Sistema/ Centro de analítica de datos"/>
    <s v="SER - Adquisición de servicios"/>
    <s v="SER012 - Prestación de servicios personas naturales"/>
    <s v="2210 - Por definir"/>
    <n v="0"/>
    <n v="0"/>
    <n v="18232654"/>
    <n v="0"/>
    <n v="0"/>
    <n v="3315028"/>
    <n v="0"/>
    <n v="3315028"/>
    <n v="0"/>
    <n v="3315028"/>
    <n v="0"/>
    <n v="3315028"/>
    <n v="0"/>
    <n v="3315028"/>
    <n v="0"/>
    <n v="1657514"/>
    <n v="0"/>
    <n v="0"/>
    <n v="0"/>
    <n v="0"/>
    <n v="0"/>
    <n v="0"/>
    <n v="0"/>
    <n v="0"/>
    <n v="0"/>
  </r>
  <r>
    <s v="2500.1.1.1.214"/>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6"/>
    <s v="Contratación directa"/>
    <x v="0"/>
    <n v="18232654"/>
    <n v="18232654"/>
    <s v="NO"/>
    <s v="N/A"/>
    <s v="2210 - Observatorio Inmobiliario"/>
    <s v="1.6 - Gestión del Conocimiento aplicado"/>
    <s v="1.6-2 - Sistema/ Centro de analítica de datos"/>
    <s v="SER - Adquisición de servicios"/>
    <s v="SER012 - Prestación de servicios personas naturales"/>
    <s v="2210 - Por definir"/>
    <n v="0"/>
    <n v="0"/>
    <n v="18232654"/>
    <n v="0"/>
    <n v="0"/>
    <n v="3315028"/>
    <n v="0"/>
    <n v="3315028"/>
    <n v="0"/>
    <n v="3315028"/>
    <n v="0"/>
    <n v="3315028"/>
    <n v="0"/>
    <n v="3315028"/>
    <n v="0"/>
    <n v="1657514"/>
    <n v="0"/>
    <n v="0"/>
    <n v="0"/>
    <n v="0"/>
    <n v="0"/>
    <n v="0"/>
    <n v="0"/>
    <n v="0"/>
    <n v="0"/>
  </r>
  <r>
    <s v="2500.1.1.1.215"/>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5"/>
    <s v="Contratación directa"/>
    <x v="0"/>
    <n v="16575140"/>
    <n v="16575140"/>
    <s v="NO"/>
    <s v="N/A"/>
    <s v="2210 - Observatorio Inmobiliario"/>
    <s v="1.6 - Gestión del Conocimiento aplicado"/>
    <s v="1.6-2 - Sistema/ Centro de analítica de datos"/>
    <s v="SER - Adquisición de servicios"/>
    <s v="SER012 - Prestación de servicios personas naturales"/>
    <s v="2210 - Por definir"/>
    <n v="0"/>
    <n v="0"/>
    <n v="16575140"/>
    <n v="0"/>
    <n v="0"/>
    <n v="3315028"/>
    <n v="0"/>
    <n v="3315028"/>
    <n v="0"/>
    <n v="3315028"/>
    <n v="0"/>
    <n v="3315028"/>
    <n v="0"/>
    <n v="3315028"/>
    <n v="0"/>
    <n v="0"/>
    <n v="0"/>
    <n v="0"/>
    <n v="0"/>
    <n v="0"/>
    <n v="0"/>
    <n v="0"/>
    <n v="0"/>
    <n v="0"/>
    <n v="0"/>
  </r>
  <r>
    <s v="2500.1.1.1.216"/>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4"/>
    <s v="Contratación directa"/>
    <x v="0"/>
    <n v="13260112"/>
    <n v="13260112"/>
    <s v="NO"/>
    <s v="N/A"/>
    <s v="2210 - Observatorio Inmobiliario"/>
    <s v="1.6 - Gestión del Conocimiento aplicado"/>
    <s v="1.6-2 - Sistema/ Centro de analítica de datos"/>
    <s v="SER - Adquisición de servicios"/>
    <s v="SER012 - Prestación de servicios personas naturales"/>
    <s v="2210 - Por definir"/>
    <n v="0"/>
    <n v="0"/>
    <n v="13260112"/>
    <n v="0"/>
    <n v="0"/>
    <n v="3315028"/>
    <n v="0"/>
    <n v="3315028"/>
    <n v="0"/>
    <n v="3315028"/>
    <n v="0"/>
    <n v="3315028"/>
    <n v="0"/>
    <n v="0"/>
    <n v="0"/>
    <n v="0"/>
    <n v="0"/>
    <n v="0"/>
    <n v="0"/>
    <n v="0"/>
    <n v="0"/>
    <n v="0"/>
    <n v="0"/>
    <n v="0"/>
    <n v="0"/>
  </r>
  <r>
    <s v="2500.1.1.1.217"/>
    <s v="2210- INVERSIÓN"/>
    <x v="0"/>
    <s v="1 - Ajustar el modelo de operación y de gestión catastral del Instituto"/>
    <x v="0"/>
    <x v="0"/>
    <n v="81101512"/>
    <s v="C-0404-1003-2-10305b-0404004-02"/>
    <s v="N/A"/>
    <s v="Prestación de servicios de apoyo a la gestión para generación de insumos para actualización catastral generados por el OIC"/>
    <s v="Febrero"/>
    <s v="Febrero"/>
    <n v="4"/>
    <s v="Contratación directa"/>
    <x v="0"/>
    <n v="6000000"/>
    <n v="6000000"/>
    <s v="NO"/>
    <s v="N/A"/>
    <s v="2210 - Observatorio Inmobiliario"/>
    <s v="1.6 - Gestión del Conocimiento aplicado"/>
    <s v="1.6-2 - Sistema/ Centro de analítica de datos"/>
    <s v="SER - Adquisición de servicios"/>
    <s v="SER012 - Prestación de servicios personas naturales"/>
    <s v="2210 - Por definir"/>
    <n v="0"/>
    <n v="0"/>
    <n v="6000000"/>
    <n v="0"/>
    <n v="0"/>
    <n v="1500000"/>
    <n v="0"/>
    <n v="1500000"/>
    <n v="0"/>
    <n v="1500000"/>
    <n v="0"/>
    <n v="1500000"/>
    <n v="0"/>
    <n v="0"/>
    <n v="0"/>
    <n v="0"/>
    <n v="0"/>
    <n v="0"/>
    <n v="0"/>
    <n v="0"/>
    <n v="0"/>
    <n v="0"/>
    <n v="0"/>
    <n v="0"/>
    <n v="0"/>
  </r>
  <r>
    <s v="2500.1.1.1.218"/>
    <s v="2210- INVERSIÓN"/>
    <x v="0"/>
    <s v="1 - Ajustar el modelo de operación y de gestión catastral del Instituto"/>
    <x v="0"/>
    <x v="0"/>
    <n v="81101512"/>
    <s v="C-0404-1003-2-10305b-0404004-02"/>
    <s v="N/A"/>
    <s v="Prestación de servicios de apoyo a la gestión para generación de insumos para actualización catastral generados por el OIC"/>
    <s v="Febrero"/>
    <s v="Febrero"/>
    <n v="3"/>
    <s v="Contratación directa"/>
    <x v="0"/>
    <n v="4500000"/>
    <n v="4500000"/>
    <s v="NO"/>
    <s v="N/A"/>
    <s v="2210 - Observatorio Inmobiliario"/>
    <s v="1.6 - Gestión del Conocimiento aplicado"/>
    <s v="1.6-2 - Sistema/ Centro de analítica de datos"/>
    <s v="SER - Adquisición de servicios"/>
    <s v="SER012 - Prestación de servicios personas naturales"/>
    <s v="2210 - Por definir"/>
    <n v="0"/>
    <n v="0"/>
    <n v="4500000"/>
    <n v="0"/>
    <n v="0"/>
    <n v="1500000"/>
    <n v="0"/>
    <n v="1500000"/>
    <n v="0"/>
    <n v="1500000"/>
    <n v="0"/>
    <n v="0"/>
    <n v="0"/>
    <n v="0"/>
    <n v="0"/>
    <n v="0"/>
    <n v="0"/>
    <n v="0"/>
    <n v="0"/>
    <n v="0"/>
    <n v="0"/>
    <n v="0"/>
    <n v="0"/>
    <n v="0"/>
    <n v="0"/>
  </r>
  <r>
    <s v="2500.1.1.1.219"/>
    <s v="2500- INVERSIÓN"/>
    <x v="0"/>
    <s v="1 - Ajustar el modelo de operación y de gestión catastral del Instituto"/>
    <x v="0"/>
    <x v="0"/>
    <n v="80101504"/>
    <s v="C-0404-1003-2-10305b-0404004-02"/>
    <s v="N/A"/>
    <s v="Prestación de servicios  profesionales para realizar acompañamiento, seguimiento técnico y temático de los procesos catastrales a cargo de la Dirección de Gestión Catastral"/>
    <s v="Marzo"/>
    <s v="Febrero "/>
    <n v="9"/>
    <s v="Contratación directa"/>
    <x v="0"/>
    <n v="139500000"/>
    <n v="139500000"/>
    <s v="N/A"/>
    <s v="N/A"/>
    <s v="2500 - Dirección de Gestión Catastral"/>
    <s v="2.3 - Gestión Catastral"/>
    <s v="2.3-1 - Formación y actualización catastral"/>
    <s v="SER - Adquisición de servicios"/>
    <s v="SER012 - Prestación de servicios personas naturales"/>
    <s v="DGC-121 Asesor Tecnico Proyectos"/>
    <n v="0"/>
    <n v="0"/>
    <n v="0"/>
    <n v="0"/>
    <n v="139500000"/>
    <n v="0"/>
    <n v="0"/>
    <n v="15500000"/>
    <n v="0"/>
    <n v="15500000"/>
    <n v="0"/>
    <n v="15500000"/>
    <n v="0"/>
    <n v="15500000"/>
    <n v="0"/>
    <n v="15500000"/>
    <n v="0"/>
    <n v="15500000"/>
    <n v="0"/>
    <n v="15500000"/>
    <n v="0"/>
    <n v="15500000"/>
    <n v="0"/>
    <n v="15500000"/>
    <n v="0"/>
  </r>
  <r>
    <s v="2500.1.1.1.220"/>
    <s v="2500- INVERSIÓN"/>
    <x v="0"/>
    <s v="1 - Ajustar el modelo de operación y de gestión catastral del Instituto"/>
    <x v="0"/>
    <x v="0"/>
    <n v="80101504"/>
    <s v="C-0404-1003-2-10305b-0404004-02"/>
    <s v="N/A"/>
    <s v="Prestación de servicios profesionales para brindar acompañamiento y seguimiento jurídico de los proyectos a cargo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16 Asesor juridico"/>
    <n v="153057015.31999999"/>
    <n v="0"/>
    <n v="0"/>
    <n v="13309305.68"/>
    <n v="0"/>
    <n v="13309305.68"/>
    <n v="0"/>
    <n v="13309305.68"/>
    <n v="0"/>
    <n v="13309305.68"/>
    <n v="0"/>
    <n v="13309305.68"/>
    <n v="0"/>
    <n v="13309305.68"/>
    <n v="0"/>
    <n v="13309305.68"/>
    <n v="0"/>
    <n v="13309305.68"/>
    <n v="0"/>
    <n v="13309305.68"/>
    <n v="0"/>
    <n v="13309305.68"/>
    <n v="0"/>
    <n v="19963958.519999973"/>
    <n v="0"/>
  </r>
  <r>
    <s v="2500.1.1.1.221"/>
    <s v="2500- INVERSIÓN"/>
    <x v="0"/>
    <s v="1 - Ajustar el modelo de operación y de gestión catastral del Instituto"/>
    <x v="0"/>
    <x v="0"/>
    <n v="80101504"/>
    <s v="C-0404-1003-2-10305b-0404004-02"/>
    <s v="N/A"/>
    <s v="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
    <s v="Marzo"/>
    <s v="Febrero "/>
    <n v="9"/>
    <s v="Contratación directa"/>
    <x v="0"/>
    <n v="119783751.12"/>
    <n v="119783751.12"/>
    <s v="N/A"/>
    <s v="N/A"/>
    <s v="2500 - Dirección de Gestión Catastral"/>
    <s v="2.3 - Gestión Catastral"/>
    <s v="2.3-1 - Formación y actualización catastral"/>
    <s v="SER - Adquisición de servicios"/>
    <s v="SER012 - Prestación de servicios personas naturales"/>
    <s v="DGC-17 Asesor técnico"/>
    <n v="0"/>
    <n v="0"/>
    <n v="0"/>
    <n v="0"/>
    <n v="119783751.12"/>
    <n v="0"/>
    <n v="0"/>
    <n v="13309305.68"/>
    <n v="0"/>
    <n v="13309305.68"/>
    <n v="0"/>
    <n v="13309305.68"/>
    <n v="0"/>
    <n v="13309305.68"/>
    <n v="0"/>
    <n v="13309305.68"/>
    <n v="0"/>
    <n v="13309305.68"/>
    <n v="0"/>
    <n v="13309305.68"/>
    <n v="0"/>
    <n v="13309305.68"/>
    <n v="0"/>
    <n v="13309305.68"/>
    <n v="0"/>
  </r>
  <r>
    <s v="2500.1.1.1.222"/>
    <s v="2500- INVERSIÓN"/>
    <x v="0"/>
    <s v="1 - Ajustar el modelo de operación y de gestión catastral del Instituto"/>
    <x v="0"/>
    <x v="0"/>
    <n v="80101504"/>
    <s v="C-0404-1003-2-10305b-0404004-02"/>
    <s v="N/A"/>
    <s v="Prestación de servicios profesionales para definir y estructurar la programación y financiación de los proyectos a cargo de la dirección de gestión catastral."/>
    <s v="Marzo"/>
    <s v="Febrero "/>
    <n v="9"/>
    <s v="Contratación directa"/>
    <x v="0"/>
    <n v="139500000"/>
    <n v="139500000"/>
    <s v="N/A"/>
    <s v="N/A"/>
    <s v="2500 - Dirección de Gestión Catastral"/>
    <s v="2.3 - Gestión Catastral"/>
    <s v="2.3-1 - Formación y actualización catastral"/>
    <s v="SER - Adquisición de servicios"/>
    <s v="SER012 - Prestación de servicios personas naturales"/>
    <s v="DGC-20 Asesor transversal"/>
    <n v="0"/>
    <n v="0"/>
    <n v="0"/>
    <n v="0"/>
    <n v="139500000"/>
    <n v="0"/>
    <n v="0"/>
    <n v="15500000"/>
    <n v="0"/>
    <n v="15500000"/>
    <n v="0"/>
    <n v="15500000"/>
    <n v="0"/>
    <n v="15500000"/>
    <n v="0"/>
    <n v="15500000"/>
    <n v="0"/>
    <n v="15500000"/>
    <n v="0"/>
    <n v="15500000"/>
    <n v="0"/>
    <n v="15500000"/>
    <n v="0"/>
    <n v="15500000"/>
    <n v="0"/>
  </r>
  <r>
    <s v="2500.1.1.1.223"/>
    <s v="2500- INVERSIÓN"/>
    <x v="0"/>
    <s v="1 - Ajustar el modelo de operación y de gestión catastral del Instituto"/>
    <x v="0"/>
    <x v="0"/>
    <n v="80101504"/>
    <s v="C-0404-1003-2-10305b-0404004-02"/>
    <s v="N/A"/>
    <s v="Prestación de servicios profesionales para articular, gestionar y hacer seguimiento técnico de los proyectos adelantados por la dirección de gestión catastral."/>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20 Asesor transversal"/>
    <n v="178250000"/>
    <n v="0"/>
    <n v="0"/>
    <n v="15500000"/>
    <n v="0"/>
    <n v="15500000"/>
    <n v="0"/>
    <n v="15500000"/>
    <n v="0"/>
    <n v="15500000"/>
    <n v="0"/>
    <n v="15500000"/>
    <n v="0"/>
    <n v="15500000"/>
    <n v="0"/>
    <n v="15500000"/>
    <n v="0"/>
    <n v="15500000"/>
    <n v="0"/>
    <n v="15500000"/>
    <n v="0"/>
    <n v="15500000"/>
    <n v="0"/>
    <n v="23250000"/>
    <n v="0"/>
  </r>
  <r>
    <s v="2500.1.1.1.224"/>
    <s v="2500- INVERSIÓN"/>
    <x v="0"/>
    <s v="1 - Ajustar el modelo de operación y de gestión catastral del Instituto"/>
    <x v="0"/>
    <x v="0"/>
    <n v="80101504"/>
    <s v="C-0404-1003-2-10305b-0404004-02"/>
    <s v="N/A"/>
    <s v="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37 Modelo seguimiento Riesgos -Junior"/>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25"/>
    <s v="2500- INVERSIÓN"/>
    <x v="0"/>
    <s v="1 - Ajustar el modelo de operación y de gestión catastral del Instituto"/>
    <x v="0"/>
    <x v="0"/>
    <n v="80101504"/>
    <s v="C-0404-1003-2-10305b-0404004-02"/>
    <s v="N/A"/>
    <s v="Prestación de servicios profesionales en el análisis jurídico y de riesgos asociados a la gestión misional de la Dirección de Gestión Catastral."/>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38 Modelo seguimiento Riesgos -Senior"/>
    <n v="178250000"/>
    <n v="0"/>
    <n v="0"/>
    <n v="15500000"/>
    <n v="0"/>
    <n v="15500000"/>
    <n v="0"/>
    <n v="15500000"/>
    <n v="0"/>
    <n v="15500000"/>
    <n v="0"/>
    <n v="15500000"/>
    <n v="0"/>
    <n v="15500000"/>
    <n v="0"/>
    <n v="15500000"/>
    <n v="0"/>
    <n v="15500000"/>
    <n v="0"/>
    <n v="15500000"/>
    <n v="0"/>
    <n v="15500000"/>
    <n v="0"/>
    <n v="23250000"/>
    <n v="0"/>
  </r>
  <r>
    <s v="2500.1.1.1.226"/>
    <s v="2500- INVERSIÓN"/>
    <x v="0"/>
    <s v="1 - Ajustar el modelo de operación y de gestión catastral del Instituto"/>
    <x v="0"/>
    <x v="0"/>
    <n v="80111604"/>
    <s v="C-0404-1003-2-10305b-0404004-02"/>
    <s v="N/A"/>
    <s v="Prestación de servicios como apoyo a la gestión y preparación de información requerida por parte de la Dirección de Gestión Catastral"/>
    <s v="Enero"/>
    <s v="Enero"/>
    <n v="12"/>
    <s v="Contratación directa"/>
    <x v="0"/>
    <n v="37559267.239999995"/>
    <n v="37559267.239999995"/>
    <s v="N/A"/>
    <s v="N/A"/>
    <s v="2500 - Dirección de Gestión Catastral"/>
    <s v="2.3 - Gestión Catastral"/>
    <s v="2.3-1 - Formación y actualización catastral"/>
    <s v="SER - Adquisición de servicios"/>
    <s v="SER012 - Prestación de servicios personas naturales"/>
    <s v="DGC-104 Apoyo Técnico Gestion De Información Catastral"/>
    <n v="37559267.239999995"/>
    <n v="0"/>
    <n v="0"/>
    <n v="3414478.84"/>
    <n v="0"/>
    <n v="3414478.84"/>
    <n v="0"/>
    <n v="3414478.84"/>
    <n v="0"/>
    <n v="3414478.84"/>
    <n v="0"/>
    <n v="3414478.84"/>
    <n v="0"/>
    <n v="3414478.84"/>
    <n v="0"/>
    <n v="3414478.84"/>
    <n v="0"/>
    <n v="3414478.84"/>
    <n v="0"/>
    <n v="3414478.84"/>
    <n v="0"/>
    <n v="3414478.84"/>
    <n v="0"/>
    <n v="3414478.84"/>
    <n v="0"/>
  </r>
  <r>
    <s v="2500.1.1.1.227"/>
    <s v="2500- INVERSIÓN"/>
    <x v="0"/>
    <s v="1 - Ajustar el modelo de operación y de gestión catastral del Instituto"/>
    <x v="0"/>
    <x v="0"/>
    <n v="80111605"/>
    <s v="C-0404-1003-2-10305b-0404004-02"/>
    <s v="N/A"/>
    <s v="Prestación de servicios profesionales para articular, gestionar y hacer seguimiento a los procesos adelantados por la dirección de gestión catastral, desde los componentes administrativo, financiero y de planeación "/>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20 Asesor transversal"/>
    <n v="178250000"/>
    <n v="0"/>
    <n v="0"/>
    <n v="15500000"/>
    <n v="0"/>
    <n v="15500000"/>
    <n v="0"/>
    <n v="15500000"/>
    <n v="0"/>
    <n v="15500000"/>
    <n v="0"/>
    <n v="15500000"/>
    <n v="0"/>
    <n v="15500000"/>
    <n v="0"/>
    <n v="15500000"/>
    <n v="0"/>
    <n v="15500000"/>
    <n v="0"/>
    <n v="15500000"/>
    <n v="0"/>
    <n v="15500000"/>
    <n v="0"/>
    <n v="23250000"/>
    <n v="0"/>
  </r>
  <r>
    <s v="2500.1.1.1.228"/>
    <s v="2500- INVERSIÓN"/>
    <x v="0"/>
    <s v="1 - Ajustar el modelo de operación y de gestión catastral del Instituto"/>
    <x v="0"/>
    <x v="0"/>
    <n v="80111604"/>
    <s v="C-0404-1003-2-10305b-0404004-02"/>
    <s v="N/A"/>
    <s v="Prestación de servicios profesionales para realizar la planeación,  articulación y seguimiento de los diferentes instrumentos de medición e informes de la Dirección de Gestión Catastral"/>
    <s v="Enero"/>
    <s v="Enero"/>
    <n v="12"/>
    <s v="Contratación directa"/>
    <x v="0"/>
    <n v="148599044"/>
    <n v="148599044"/>
    <s v="N/A"/>
    <s v="N/A"/>
    <s v="2500 - Dirección de Gestión Catastral"/>
    <s v="2.3 - Gestión Catastral"/>
    <s v="2.3-1 - Formación y actualización catastral"/>
    <s v="SER - Adquisición de servicios"/>
    <s v="SER012 - Prestación de servicios personas naturales"/>
    <s v="DGC-115 Sguimiento transversal proyectos"/>
    <n v="148599044"/>
    <n v="0"/>
    <n v="0"/>
    <n v="12921656"/>
    <n v="0"/>
    <n v="12921656"/>
    <n v="0"/>
    <n v="12921656"/>
    <n v="0"/>
    <n v="12921656"/>
    <n v="0"/>
    <n v="12921656"/>
    <n v="0"/>
    <n v="12921656"/>
    <n v="0"/>
    <n v="12921656"/>
    <n v="0"/>
    <n v="12921656"/>
    <n v="0"/>
    <n v="12921656"/>
    <n v="0"/>
    <n v="12921656"/>
    <n v="0"/>
    <n v="19382484"/>
    <n v="0"/>
  </r>
  <r>
    <s v="2500.1.1.1.229"/>
    <s v="2500- INVERSIÓN"/>
    <x v="0"/>
    <s v="1 - Ajustar el modelo de operación y de gestión catastral del Instituto"/>
    <x v="0"/>
    <x v="0"/>
    <n v="80111604"/>
    <s v="C-0404-1003-2-10305b-0404004-02"/>
    <s v="N/A"/>
    <s v="Prestación de servicios profesionales para realizar la gestión y seguimiento de información técnica insumo para los diferentes instrumentos  de medición y rendición de informes de la Dirección de Gestión Catastral"/>
    <s v="Enero"/>
    <s v="Enero"/>
    <n v="12"/>
    <s v="Contratación directa"/>
    <x v="0"/>
    <n v="126500000"/>
    <n v="126500000"/>
    <s v="N/A"/>
    <s v="N/A"/>
    <s v="2500 - Dirección de Gestión Catastral"/>
    <s v="2.3 - Gestión Catastral"/>
    <s v="2.3-1 - Formación y actualización catastral"/>
    <s v="SER - Adquisición de servicios"/>
    <s v="SER012 - Prestación de servicios personas naturales"/>
    <s v="DGC-115 Sguimiento transversal proyectos"/>
    <n v="126500000"/>
    <n v="0"/>
    <n v="0"/>
    <n v="11000000"/>
    <n v="0"/>
    <n v="11000000"/>
    <n v="0"/>
    <n v="11000000"/>
    <n v="0"/>
    <n v="11000000"/>
    <n v="0"/>
    <n v="11000000"/>
    <n v="0"/>
    <n v="11000000"/>
    <n v="0"/>
    <n v="11000000"/>
    <n v="0"/>
    <n v="11000000"/>
    <n v="0"/>
    <n v="11000000"/>
    <n v="0"/>
    <n v="11000000"/>
    <n v="0"/>
    <n v="16500000"/>
    <n v="0"/>
  </r>
  <r>
    <s v="2500.1.1.1.230"/>
    <s v="2500- INVERSIÓN"/>
    <x v="0"/>
    <s v="1 - Ajustar el modelo de operación y de gestión catastral del Instituto"/>
    <x v="0"/>
    <x v="0"/>
    <n v="80111604"/>
    <s v="C-0404-1003-2-10305b-0404004-02"/>
    <s v="N/A"/>
    <s v="Prestación de servicios profesionales para atender juridicamente los requerimientos que sean solicitados por los diferentes entes de control así como de las dependencias internas y entidades externas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49 Abogado transversal "/>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31"/>
    <s v="2500- INVERSIÓN"/>
    <x v="0"/>
    <s v="1 - Ajustar el modelo de operación y de gestión catastral del Instituto"/>
    <x v="0"/>
    <x v="0"/>
    <n v="80111601"/>
    <s v="C-0404-1003-2-10305b-0404004-02"/>
    <s v="N/A"/>
    <s v="Prestación de servicios para realizar la gestión de la información tanto interna como externa de los procesos  y proyectos adelantados por la Dirección de gestión Catastral"/>
    <s v="Enero"/>
    <s v="Enero"/>
    <n v="12"/>
    <s v="Contratación directa"/>
    <x v="0"/>
    <n v="83986700.064999998"/>
    <n v="83986700.064999998"/>
    <s v="N/A"/>
    <s v="N/A"/>
    <s v="2500 - Dirección de Gestión Catastral"/>
    <s v="2.3 - Gestión Catastral"/>
    <s v="2.3-1 - Formación y actualización catastral"/>
    <s v="SER - Adquisición de servicios"/>
    <s v="SER012 - Prestación de servicios personas naturales"/>
    <s v="DGC-62 Apoyo y seguimiento a la gestión"/>
    <n v="83986700.064999998"/>
    <n v="0"/>
    <n v="0"/>
    <n v="7303191.3099999996"/>
    <n v="0"/>
    <n v="7303191.3099999996"/>
    <n v="0"/>
    <n v="7303191.3099999996"/>
    <n v="0"/>
    <n v="7303191.3099999996"/>
    <n v="0"/>
    <n v="7303191.3099999996"/>
    <n v="0"/>
    <n v="7303191.3099999996"/>
    <n v="0"/>
    <n v="7303191.3099999996"/>
    <n v="0"/>
    <n v="7303191.3099999996"/>
    <n v="0"/>
    <n v="7303191.3099999996"/>
    <n v="0"/>
    <n v="7303191.3099999996"/>
    <n v="0"/>
    <n v="10954786.964999985"/>
    <n v="0"/>
  </r>
  <r>
    <s v="2500.1.1.1.232"/>
    <s v="2500- INVERSIÓN"/>
    <x v="0"/>
    <s v="1 - Ajustar el modelo de operación y de gestión catastral del Instituto"/>
    <x v="0"/>
    <x v="0"/>
    <n v="80101603"/>
    <s v="C-0404-1003-2-10305b-0404004-02"/>
    <s v="N/A"/>
    <s v="Prestación de servicios profesionales realizar el seguimiento, control y depuración de las fuentes de financiación de los proyectos de la dirección de gestión catastral."/>
    <s v="Enero"/>
    <s v="Enero"/>
    <n v="12"/>
    <s v="Contratación directa"/>
    <x v="0"/>
    <n v="148599044"/>
    <n v="148599044"/>
    <s v="N/A"/>
    <s v="N/A"/>
    <s v="2500 - Dirección de Gestión Catastral"/>
    <s v="2.3 - Gestión Catastral"/>
    <s v="2.3-1 - Formación y actualización catastral"/>
    <s v="SER - Adquisición de servicios"/>
    <s v="SER012 - Prestación de servicios personas naturales"/>
    <s v="DGC-21 Profesional Fuentes De Financiación 2 "/>
    <n v="148599044"/>
    <n v="0"/>
    <n v="0"/>
    <n v="12921656"/>
    <n v="0"/>
    <n v="12921656"/>
    <n v="0"/>
    <n v="12921656"/>
    <n v="0"/>
    <n v="12921656"/>
    <n v="0"/>
    <n v="12921656"/>
    <n v="0"/>
    <n v="12921656"/>
    <n v="0"/>
    <n v="12921656"/>
    <n v="0"/>
    <n v="12921656"/>
    <n v="0"/>
    <n v="12921656"/>
    <n v="0"/>
    <n v="12921656"/>
    <n v="0"/>
    <n v="19382484"/>
    <n v="0"/>
  </r>
  <r>
    <s v="2500.1.1.1.233"/>
    <s v="2500- INVERSIÓN"/>
    <x v="0"/>
    <s v="1 - Ajustar el modelo de operación y de gestión catastral del Instituto"/>
    <x v="0"/>
    <x v="0"/>
    <n v="80101603"/>
    <s v="C-0404-1003-2-10305b-0404004-02"/>
    <s v="N/A"/>
    <s v="Prestación de servicios profesionales para soportar y apoyar el seguimiento y control financiero de las fuentes de financiación de los proyectos catastrales a cargo de la dirección de gestión catastral."/>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48 Apoyo Profesional financier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34"/>
    <s v="2500- INVERSIÓN"/>
    <x v="0"/>
    <s v="1 - Ajustar el modelo de operación y de gestión catastral del Instituto"/>
    <x v="0"/>
    <x v="0"/>
    <n v="80101603"/>
    <s v="C-0404-1003-2-10305b-0404004-02"/>
    <s v="N/A"/>
    <s v="Prestación de servicios profesionales para soportar y apoyar el seguimiento y control operativo de las fuentes de financiación de los proyectos catastrales a cargo de la dirección de gestión catastral."/>
    <s v="Enero"/>
    <s v="Enero"/>
    <n v="12"/>
    <s v="Contratación directa"/>
    <x v="0"/>
    <n v="94879504"/>
    <n v="94879504"/>
    <s v="NO"/>
    <s v="N/A"/>
    <s v="2500 - Dirección de Gestión Catastral"/>
    <s v="2.3 - Gestión Catastral"/>
    <s v="2.3-1 - Formación y actualización catastral"/>
    <s v="SER - Adquisición de servicios"/>
    <s v="SER012 - Prestación de servicios personas naturales"/>
    <s v="DGC-115 Sguimiento transversal proyectos"/>
    <n v="94879504"/>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300000001"/>
    <n v="0"/>
  </r>
  <r>
    <s v="2500.1.1.1.235"/>
    <s v="2500- INVERSIÓN"/>
    <x v="0"/>
    <s v="1 - Ajustar el modelo de operación y de gestión catastral del Instituto"/>
    <x v="0"/>
    <x v="0"/>
    <n v="80111601"/>
    <s v="C-0404-1003-2-10305b-0404004-02"/>
    <s v="N/A"/>
    <s v="Prestación de servicios para el desarrollo de actividades de apoyo administrativo en los procesos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4 Seguimiento Administrativo "/>
    <n v="32111214.079999998"/>
    <n v="0"/>
    <n v="0"/>
    <n v="2919201.28"/>
    <n v="0"/>
    <n v="2919201.28"/>
    <n v="0"/>
    <n v="2919201.28"/>
    <n v="0"/>
    <n v="2919201.28"/>
    <n v="0"/>
    <n v="2919201.28"/>
    <n v="0"/>
    <n v="2919201.28"/>
    <n v="0"/>
    <n v="2919201.28"/>
    <n v="0"/>
    <n v="2919201.28"/>
    <n v="0"/>
    <n v="2919201.28"/>
    <n v="0"/>
    <n v="2919201.28"/>
    <n v="0"/>
    <n v="2919201.28"/>
    <n v="0"/>
  </r>
  <r>
    <s v="2500.1.1.1.236"/>
    <s v="2500- INVERSIÓN"/>
    <x v="0"/>
    <s v="1 - Ajustar el modelo de operación y de gestión catastral del Instituto"/>
    <x v="0"/>
    <x v="0"/>
    <n v="80111601"/>
    <s v="C-0404-1003-2-10305b-0404004-02"/>
    <s v="N/A"/>
    <s v="Prestación de servicios para realizar actividades de gestión y apoyo en los procesos administrativos de la Dirección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2 Seguimiento Administrativo Y Cuentas"/>
    <n v="32111214.079999998"/>
    <n v="0"/>
    <n v="0"/>
    <n v="2919201.28"/>
    <n v="0"/>
    <n v="2919201.28"/>
    <n v="0"/>
    <n v="2919201.28"/>
    <n v="0"/>
    <n v="2919201.28"/>
    <n v="0"/>
    <n v="2919201.28"/>
    <n v="0"/>
    <n v="2919201.28"/>
    <n v="0"/>
    <n v="2919201.28"/>
    <n v="0"/>
    <n v="2919201.28"/>
    <n v="0"/>
    <n v="2919201.28"/>
    <n v="0"/>
    <n v="2919201.28"/>
    <n v="0"/>
    <n v="2919201.28"/>
    <n v="0"/>
  </r>
  <r>
    <s v="2500.1.1.1.237"/>
    <s v="2500- INVERSIÓN"/>
    <x v="0"/>
    <s v="1 - Ajustar el modelo de operación y de gestión catastral del Instituto"/>
    <x v="0"/>
    <x v="0"/>
    <n v="80111601"/>
    <s v="C-0404-1003-2-10305b-0404004-02"/>
    <s v="N/A"/>
    <s v="Prestación de servicios para realizar actividades de gestión y apoyo en los procesos administrativos de la Dirección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2 Seguimiento Administrativo Y Cuentas"/>
    <n v="32111214.079999998"/>
    <n v="0"/>
    <n v="0"/>
    <n v="2919201.28"/>
    <n v="0"/>
    <n v="2919201.28"/>
    <n v="0"/>
    <n v="2919201.28"/>
    <n v="0"/>
    <n v="2919201.28"/>
    <n v="0"/>
    <n v="2919201.28"/>
    <n v="0"/>
    <n v="2919201.28"/>
    <n v="0"/>
    <n v="2919201.28"/>
    <n v="0"/>
    <n v="2919201.28"/>
    <n v="0"/>
    <n v="2919201.28"/>
    <n v="0"/>
    <n v="2919201.28"/>
    <n v="0"/>
    <n v="2919201.28"/>
    <n v="0"/>
  </r>
  <r>
    <s v="2500.1.1.1.238"/>
    <s v="2500- INVERSIÓN"/>
    <x v="0"/>
    <s v="1 - Ajustar el modelo de operación y de gestión catastral del Instituto"/>
    <x v="0"/>
    <x v="0"/>
    <n v="80111601"/>
    <s v="C-0404-1003-2-10305b-0404004-02"/>
    <s v="N/A"/>
    <s v="Prestación de servicios para realizar actividades de gestión y apoyo en el seguimiento de los procesos administrativos de la Dirección de Gestión Catastral"/>
    <s v="Enero"/>
    <s v="Enero"/>
    <n v="11"/>
    <s v="Contratación directa"/>
    <x v="0"/>
    <n v="35852322"/>
    <n v="35852322"/>
    <s v="N/A"/>
    <s v="N/A"/>
    <s v="2500 - Dirección de Gestión Catastral"/>
    <s v="2.3 - Gestión Catastral"/>
    <s v="2.3-1 - Formación y actualización catastral"/>
    <s v="SER - Adquisición de servicios"/>
    <s v="SER012 - Prestación de servicios personas naturales"/>
    <s v="DGC-42 Seguimiento Administrativo Y Cuentas"/>
    <n v="35852322"/>
    <n v="0"/>
    <n v="0"/>
    <n v="3259302"/>
    <n v="0"/>
    <n v="3259302"/>
    <n v="0"/>
    <n v="3259302"/>
    <n v="0"/>
    <n v="3259302"/>
    <n v="0"/>
    <n v="3259302"/>
    <n v="0"/>
    <n v="3259302"/>
    <n v="0"/>
    <n v="3259302"/>
    <n v="0"/>
    <n v="3259302"/>
    <n v="0"/>
    <n v="3259302"/>
    <n v="0"/>
    <n v="3259302"/>
    <n v="0"/>
    <n v="3259302"/>
    <n v="0"/>
  </r>
  <r>
    <s v="2500.1.1.1.239"/>
    <s v="2500- INVERSIÓN"/>
    <x v="0"/>
    <s v="1 - Ajustar el modelo de operación y de gestión catastral del Instituto"/>
    <x v="0"/>
    <x v="0"/>
    <n v="80111601"/>
    <s v="C-0404-1003-2-10305b-0404004-02"/>
    <s v="N/A"/>
    <s v="Prestación de servicios profesionales para realizar la gestión, seguimiento y control de los contratos y/o convenios interadministrativos, y de soporte a las actividades financieras a cargo de la Dirección de Gestión Catastral"/>
    <s v="Enero"/>
    <s v="Enero"/>
    <n v="12"/>
    <s v="Contratación directa"/>
    <x v="0"/>
    <n v="80335101"/>
    <n v="80335101"/>
    <s v="N/A"/>
    <s v="N/A"/>
    <s v="2500 - Dirección de Gestión Catastral"/>
    <s v="2.3 - Gestión Catastral"/>
    <s v="2.3-1 - Formación y actualización catastral"/>
    <s v="SER - Adquisición de servicios"/>
    <s v="SER012 - Prestación de servicios personas naturales"/>
    <s v="DGC-47 Profesional Financiero -ingresos"/>
    <n v="80335101"/>
    <n v="0"/>
    <n v="0"/>
    <n v="7303191"/>
    <n v="0"/>
    <n v="7303191"/>
    <n v="0"/>
    <n v="7303191"/>
    <n v="0"/>
    <n v="7303191"/>
    <n v="0"/>
    <n v="7303191"/>
    <n v="0"/>
    <n v="7303191"/>
    <n v="0"/>
    <n v="7303191"/>
    <n v="0"/>
    <n v="7303191"/>
    <n v="0"/>
    <n v="7303191"/>
    <n v="0"/>
    <n v="7303191"/>
    <n v="0"/>
    <n v="7303191"/>
    <n v="0"/>
  </r>
  <r>
    <s v="2500.1.1.1.240"/>
    <s v="2500- INVERSIÓN"/>
    <x v="0"/>
    <s v="1 - Ajustar el modelo de operación y de gestión catastral del Instituto"/>
    <x v="0"/>
    <x v="0"/>
    <n v="80101603"/>
    <s v="C-0404-1003-2-10305b-0404004-02"/>
    <s v="N/A"/>
    <s v="Prestación de servicios profesionales para soportar y apoyar el seguimiento y control financiero de las fuentes de financiación de los proyectos catastrales a cargo de la dirección de gestión catastral."/>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21 Profesional Fuentes De Financiación 2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41"/>
    <s v="2500- INVERSIÓN"/>
    <x v="0"/>
    <s v="1 - Ajustar el modelo de operación y de gestión catastral del Instituto"/>
    <x v="0"/>
    <x v="0"/>
    <n v="80101603"/>
    <s v="C-0404-1003-2-10305b-0404004-02"/>
    <s v="N/A"/>
    <s v="Prestación de servicios profesionales para la planeación, gestión y seguimiento del componente financiero de  los proyectos catastrales que le sean asignados,  a cargo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21 Profesional Fuentes De Financiación 2 "/>
    <n v="153057015.31999999"/>
    <n v="0"/>
    <n v="0"/>
    <n v="13309305.68"/>
    <n v="0"/>
    <n v="13309305.68"/>
    <n v="0"/>
    <n v="13309305.68"/>
    <n v="0"/>
    <n v="13309305.68"/>
    <n v="0"/>
    <n v="13309305.68"/>
    <n v="0"/>
    <n v="13309305.68"/>
    <n v="0"/>
    <n v="13309305.68"/>
    <n v="0"/>
    <n v="13309305.68"/>
    <n v="0"/>
    <n v="13309305.68"/>
    <n v="0"/>
    <n v="13309305.68"/>
    <n v="0"/>
    <n v="19963958.519999973"/>
    <n v="0"/>
  </r>
  <r>
    <s v="2500.1.1.1.242"/>
    <s v="2500- INVERSIÓN"/>
    <x v="0"/>
    <s v="1 - Ajustar el modelo de operación y de gestión catastral del Instituto"/>
    <x v="0"/>
    <x v="0"/>
    <n v="80101603"/>
    <s v="C-0404-1003-2-10305b-0404004-02"/>
    <s v="N/A"/>
    <s v="Prestacion de servicios profesionales para elaborar y estructurar el componente económico de los procesos de contratación y/o proyectos a cargo de la Direccion de Gestión Catastral"/>
    <s v="Enero"/>
    <s v="Enero"/>
    <n v="12"/>
    <s v="Contratación directa"/>
    <x v="0"/>
    <n v="118580686.40000001"/>
    <n v="118580686.40000001"/>
    <s v="N/A"/>
    <s v="N/A"/>
    <s v="2500 - Dirección de Gestión Catastral"/>
    <s v="2.3 - Gestión Catastral"/>
    <s v="2.3-1 - Formación y actualización catastral"/>
    <s v="SER - Adquisición de servicios"/>
    <s v="SER012 - Prestación de servicios personas naturales"/>
    <s v="DGC-48 Apoyo Profesional financiero"/>
    <n v="118580686.40000001"/>
    <n v="0"/>
    <n v="0"/>
    <n v="10780062.4"/>
    <n v="0"/>
    <n v="10780062.4"/>
    <n v="0"/>
    <n v="10780062.4"/>
    <n v="0"/>
    <n v="10780062.4"/>
    <n v="0"/>
    <n v="10780062.4"/>
    <n v="0"/>
    <n v="10780062.4"/>
    <n v="0"/>
    <n v="10780062.4"/>
    <n v="0"/>
    <n v="10780062.4"/>
    <n v="0"/>
    <n v="10780062.4"/>
    <n v="0"/>
    <n v="10780062.4"/>
    <n v="0"/>
    <n v="10780062.4"/>
    <n v="0"/>
  </r>
  <r>
    <s v="2500.1.1.1.243"/>
    <s v="2500- INVERSIÓN"/>
    <x v="0"/>
    <s v="1 - Ajustar el modelo de operación y de gestión catastral del Instituto"/>
    <x v="0"/>
    <x v="0"/>
    <n v="80111607"/>
    <s v="C-0404-1003-2-10305b-0404004-02"/>
    <s v="N/A"/>
    <s v="Prestación de servicios profesionales prestando apoyo jurídico y administrativo en la gestión desarrollada dentro de los procesos a cargo de la Direcc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90 Apoyo Abogado Componente Juridico catastral"/>
    <n v="32111214.079999998"/>
    <n v="0"/>
    <n v="0"/>
    <n v="2919201.28"/>
    <n v="0"/>
    <n v="2919201.28"/>
    <n v="0"/>
    <n v="2919201.28"/>
    <n v="0"/>
    <n v="2919201.28"/>
    <n v="0"/>
    <n v="2919201.28"/>
    <n v="0"/>
    <n v="2919201.28"/>
    <n v="0"/>
    <n v="2919201.28"/>
    <n v="0"/>
    <n v="2919201.28"/>
    <n v="0"/>
    <n v="2919201.28"/>
    <n v="0"/>
    <n v="2919201.28"/>
    <n v="0"/>
    <n v="2919201.28"/>
    <n v="0"/>
  </r>
  <r>
    <s v="2500.1.1.1.244"/>
    <s v="2500- INVERSIÓN"/>
    <x v="0"/>
    <s v="1 - Ajustar el modelo de operación y de gestión catastral del Instituto"/>
    <x v="0"/>
    <x v="0"/>
    <n v="80111607"/>
    <s v="C-0404-1003-2-10305b-0404004-02"/>
    <s v="N/A"/>
    <s v="Prestación de servicios profesionales para apoyar y atender en la Dirección de Gestión Catastral las solicitudes y respuestas con carácter jurídico y judicial tanto internas como externas que se requieran ante la Direcciòn de Gestiò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89 Abogado Componente Juridico catastral "/>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45"/>
    <s v="2500- INVERSIÓN"/>
    <x v="0"/>
    <s v="1 - Ajustar el modelo de operación y de gestión catastral del Instituto"/>
    <x v="0"/>
    <x v="0"/>
    <n v="80111607"/>
    <s v="C-0404-1003-2-10305b-0404004-02"/>
    <s v="N/A"/>
    <s v="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89 Abogado Componente Juridico catastral "/>
    <n v="153057015.31999999"/>
    <n v="0"/>
    <n v="0"/>
    <n v="13309305.68"/>
    <n v="0"/>
    <n v="13309305.68"/>
    <n v="0"/>
    <n v="13309305.68"/>
    <n v="0"/>
    <n v="13309305.68"/>
    <n v="0"/>
    <n v="13309305.68"/>
    <n v="0"/>
    <n v="13309305.68"/>
    <n v="0"/>
    <n v="13309305.68"/>
    <n v="0"/>
    <n v="13309305.68"/>
    <n v="0"/>
    <n v="13309305.68"/>
    <n v="0"/>
    <n v="13309305.68"/>
    <n v="0"/>
    <n v="19963958.519999973"/>
    <n v="0"/>
  </r>
  <r>
    <s v="2500.1.1.1.246"/>
    <s v="2500- INVERSIÓN"/>
    <x v="0"/>
    <s v="1 - Ajustar el modelo de operación y de gestión catastral del Instituto"/>
    <x v="0"/>
    <x v="0"/>
    <n v="80111607"/>
    <s v="C-0404-1003-2-10305b-0404004-02"/>
    <s v="N/A"/>
    <s v="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_x000a_"/>
    <s v="Enero"/>
    <s v="Enero"/>
    <n v="12"/>
    <s v="Contratación directa"/>
    <x v="0"/>
    <n v="109427556.89500001"/>
    <n v="109427556.89500001"/>
    <s v="N/A"/>
    <s v="N/A"/>
    <s v="2500 - Dirección de Gestión Catastral"/>
    <s v="2.3 - Gestión Catastral"/>
    <s v="2.3-1 - Formación y actualización catastral"/>
    <s v="SER - Adquisición de servicios"/>
    <s v="SER012 - Prestación de servicios personas naturales"/>
    <s v="DGC-89 Abogado Componente Juridico catastral "/>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n v="0"/>
  </r>
  <r>
    <s v="2500.1.1.1.247"/>
    <s v="2500- INVERSIÓN"/>
    <x v="0"/>
    <s v="1 - Ajustar el modelo de operación y de gestión catastral del Instituto"/>
    <x v="0"/>
    <x v="0"/>
    <n v="80111607"/>
    <s v="C-0404-1003-2-10305b-0404004-02"/>
    <s v="N/A"/>
    <s v="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
    <s v="Enero"/>
    <s v="Enero"/>
    <n v="12"/>
    <s v="Contratación directa"/>
    <x v="0"/>
    <n v="92116023.5"/>
    <n v="92116023.5"/>
    <s v="N/A"/>
    <s v="N/A"/>
    <s v="2500 - Dirección de Gestión Catastral"/>
    <s v="2.3 - Gestión Catastral"/>
    <s v="2.3-1 - Formación y actualización catastral"/>
    <s v="SER - Adquisición de servicios"/>
    <s v="SER012 - Prestación de servicios personas naturales"/>
    <s v="DGC-89 Abogado Componente Juridico catastral "/>
    <n v="92116023.5"/>
    <n v="0"/>
    <n v="0"/>
    <n v="8010089"/>
    <n v="0"/>
    <n v="8010089"/>
    <n v="0"/>
    <n v="8010089"/>
    <n v="0"/>
    <n v="8010089"/>
    <n v="0"/>
    <n v="8010089"/>
    <n v="0"/>
    <n v="8010089"/>
    <n v="0"/>
    <n v="8010089"/>
    <n v="0"/>
    <n v="8010089"/>
    <n v="0"/>
    <n v="8010089"/>
    <n v="0"/>
    <n v="8010089"/>
    <n v="0"/>
    <n v="12015133.5"/>
    <n v="0"/>
  </r>
  <r>
    <s v="2500.1.1.1.248"/>
    <s v="2500- INVERSIÓN"/>
    <x v="0"/>
    <s v="1 - Ajustar el modelo de operación y de gestión catastral del Instituto"/>
    <x v="0"/>
    <x v="0"/>
    <n v="80111607"/>
    <s v="C-0404-1003-2-10305b-0404004-02"/>
    <s v="N/A"/>
    <s v="Prestación de servicios profesionales jurídicos para realizar el seguimiento, orientación y desarrollo de las actividades contractuales de los procesos de la Dirección de Gestión Catastral y sus subdirecciones."/>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41 Abogado lider Contractual"/>
    <n v="153057015.31999999"/>
    <n v="0"/>
    <n v="0"/>
    <n v="13309305.68"/>
    <n v="0"/>
    <n v="13309305.68"/>
    <n v="0"/>
    <n v="13309305.68"/>
    <n v="0"/>
    <n v="13309305.68"/>
    <n v="0"/>
    <n v="13309305.68"/>
    <n v="0"/>
    <n v="13309305.68"/>
    <n v="0"/>
    <n v="13309305.68"/>
    <n v="0"/>
    <n v="13309305.68"/>
    <n v="0"/>
    <n v="13309305.68"/>
    <n v="0"/>
    <n v="13309305.68"/>
    <n v="0"/>
    <n v="19963958.519999973"/>
    <n v="0"/>
  </r>
  <r>
    <s v="2500.1.1.1.249"/>
    <s v="2500- INVERSIÓN"/>
    <x v="0"/>
    <s v="1 - Ajustar el modelo de operación y de gestión catastral del Instituto"/>
    <x v="0"/>
    <x v="0"/>
    <n v="80111607"/>
    <s v="C-0404-1003-2-10305b-0404004-02"/>
    <s v="N/A"/>
    <s v="Prestación de servicios profesionales para realizar actividades de soporte jurídico contractual de los procesos a cargo de la Dirección de Gestión Catastral y sus subdirecciones."/>
    <s v="Enero"/>
    <s v="Enero"/>
    <n v="12"/>
    <s v="Contratación directa"/>
    <x v="0"/>
    <n v="118580686.40000001"/>
    <n v="118580686.40000001"/>
    <s v="N/A"/>
    <s v="N/A"/>
    <s v="2500 - Dirección de Gestión Catastral"/>
    <s v="2.3 - Gestión Catastral"/>
    <s v="2.3-1 - Formación y actualización catastral"/>
    <s v="SER - Adquisición de servicios"/>
    <s v="SER012 - Prestación de servicios personas naturales"/>
    <s v="DGC-38 Abogado Contractual"/>
    <n v="118580686.40000001"/>
    <n v="0"/>
    <n v="0"/>
    <n v="10780062.4"/>
    <n v="0"/>
    <n v="10780062.4"/>
    <n v="0"/>
    <n v="10780062.4"/>
    <n v="0"/>
    <n v="10780062.4"/>
    <n v="0"/>
    <n v="10780062.4"/>
    <n v="0"/>
    <n v="10780062.4"/>
    <n v="0"/>
    <n v="10780062.4"/>
    <n v="0"/>
    <n v="10780062.4"/>
    <n v="0"/>
    <n v="10780062.4"/>
    <n v="0"/>
    <n v="10780062.4"/>
    <n v="0"/>
    <n v="10780062.4"/>
    <n v="0"/>
  </r>
  <r>
    <s v="2500.1.1.1.250"/>
    <s v="2500- INVERSIÓN"/>
    <x v="0"/>
    <s v="1 - Ajustar el modelo de operación y de gestión catastral del Instituto"/>
    <x v="0"/>
    <x v="0"/>
    <n v="80111607"/>
    <s v="C-0404-1003-2-10305b-0404004-02"/>
    <s v="N/A"/>
    <s v="Prestación de servicios profesionales para realizar soporte jurídico y seguimiento de los procesos de contratación de la Dirección de Gestión Catastral y sus subdirecciones en la etapa precontractual, contractual y poscontractual."/>
    <s v="Enero"/>
    <s v="Enero"/>
    <n v="12"/>
    <s v="Contratación directa"/>
    <x v="0"/>
    <n v="123970717.60000001"/>
    <n v="123970717.60000001"/>
    <s v="N/A"/>
    <s v="N/A"/>
    <s v="2500 - Dirección de Gestión Catastral"/>
    <s v="2.3 - Gestión Catastral"/>
    <s v="2.3-1 - Formación y actualización catastral"/>
    <s v="SER - Adquisición de servicios"/>
    <s v="SER012 - Prestación de servicios personas naturales"/>
    <s v="DGC-38 Abogado Contractual"/>
    <n v="123970717.60000001"/>
    <n v="0"/>
    <n v="0"/>
    <n v="10780062.4"/>
    <n v="0"/>
    <n v="10780062.4"/>
    <n v="0"/>
    <n v="10780062.4"/>
    <n v="0"/>
    <n v="10780062.4"/>
    <n v="0"/>
    <n v="10780062.4"/>
    <n v="0"/>
    <n v="10780062.4"/>
    <n v="0"/>
    <n v="10780062.4"/>
    <n v="0"/>
    <n v="10780062.4"/>
    <n v="0"/>
    <n v="10780062.4"/>
    <n v="0"/>
    <n v="10780062.4"/>
    <n v="0"/>
    <n v="16170093.599999988"/>
    <n v="0"/>
  </r>
  <r>
    <s v="2500.1.1.1.251"/>
    <s v="2500- INVERSIÓN"/>
    <x v="0"/>
    <s v="1 - Ajustar el modelo de operación y de gestión catastral del Instituto"/>
    <x v="0"/>
    <x v="0"/>
    <n v="80111607"/>
    <s v="C-0404-1003-2-10305b-0404004-02"/>
    <s v="N/A"/>
    <s v="Prestación de servicios profesionales para realizar actividades de soporte juridico para adelantar los procesos de contratación a cargo de a Direccion de Gestión Catastral y sus subdirecciones en cada una de sus etapas."/>
    <s v="Enero"/>
    <s v="Enero"/>
    <n v="12"/>
    <s v="Contratación directa"/>
    <x v="0"/>
    <n v="123970717.60000001"/>
    <n v="123970717.60000001"/>
    <s v="N/A"/>
    <s v="N/A"/>
    <s v="2500 - Dirección de Gestión Catastral"/>
    <s v="2.3 - Gestión Catastral"/>
    <s v="2.3-1 - Formación y actualización catastral"/>
    <s v="SER - Adquisición de servicios"/>
    <s v="SER012 - Prestación de servicios personas naturales"/>
    <s v="DGC-38 Abogado Contractual"/>
    <n v="123970717.60000001"/>
    <n v="0"/>
    <n v="0"/>
    <n v="10780062.4"/>
    <n v="0"/>
    <n v="10780062.4"/>
    <n v="0"/>
    <n v="10780062.4"/>
    <n v="0"/>
    <n v="10780062.4"/>
    <n v="0"/>
    <n v="10780062.4"/>
    <n v="0"/>
    <n v="10780062.4"/>
    <n v="0"/>
    <n v="10780062.4"/>
    <n v="0"/>
    <n v="10780062.4"/>
    <n v="0"/>
    <n v="10780062.4"/>
    <n v="0"/>
    <n v="10780062.4"/>
    <n v="0"/>
    <n v="16170093.599999988"/>
    <n v="0"/>
  </r>
  <r>
    <s v="2500.1.1.1.252"/>
    <s v="2500- INVERSIÓN"/>
    <x v="0"/>
    <s v="1 - Ajustar el modelo de operación y de gestión catastral del Instituto"/>
    <x v="0"/>
    <x v="0"/>
    <n v="80111607"/>
    <s v="C-0404-1003-2-10305b-0404004-02"/>
    <s v="N/A"/>
    <s v="Prestación de servicios profesionales para realizar las actividades requeridas en la elaboracion de los documentos precontractuales, contractuales y pos contractuales de los procesos a cargo de la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53"/>
    <s v="2500- INVERSIÓN"/>
    <x v="0"/>
    <s v="1 - Ajustar el modelo de operación y de gestión catastral del Instituto"/>
    <x v="0"/>
    <x v="0"/>
    <n v="80111607"/>
    <s v="C-0404-1003-2-10305b-0404004-02"/>
    <s v="N/A"/>
    <s v="Prestación de servicios profesionales para realizar la planeación, seguimiento y control del componente de contratación de los procesos a cargo de la Dirección de Gestión Catastral"/>
    <s v="Enero"/>
    <s v="Enero"/>
    <n v="12"/>
    <s v="Contratación directa"/>
    <x v="0"/>
    <n v="132491524.44"/>
    <n v="132491524.44"/>
    <s v="N/A"/>
    <s v="N/A"/>
    <s v="2500 - Dirección de Gestión Catastral"/>
    <s v="2.3 - Gestión Catastral"/>
    <s v="2.3-1 - Formación y actualización catastral"/>
    <s v="SER - Adquisición de servicios"/>
    <s v="SER012 - Prestación de servicios personas naturales"/>
    <s v="DGC-41 Abogado lider Contractu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254"/>
    <s v="2500- INVERSIÓN"/>
    <x v="0"/>
    <s v="1 - Ajustar el modelo de operación y de gestión catastral del Instituto"/>
    <x v="0"/>
    <x v="0"/>
    <n v="80111607"/>
    <s v="C-0404-1003-2-10305b-0404004-02"/>
    <s v="N/A"/>
    <s v="Prestación de servicios profesionales para realizar seguimiento y actividades requeridas en las etapas precontractual, contractual y poscontractual  de los procesos de contratación a cargo de la Dirección de Gestión Catastral y sus subdirecciones"/>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38 Abogado Contractu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55"/>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4879504.204999998"/>
    <n v="94879504.204999998"/>
    <s v="N/A"/>
    <s v="N/A"/>
    <s v="2500 - Dirección de Gestión Catastral"/>
    <s v="2.3 - Gestión Catastral"/>
    <s v="2.3-1 - Formación y actualización catastral"/>
    <s v="SER - Adquisición de servicios"/>
    <s v="SER012 - Prestación de servicios personas naturales"/>
    <s v="DGC-38 Abogado Contractu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256"/>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4879504.204999998"/>
    <n v="94879504.204999998"/>
    <s v="N/A"/>
    <s v="N/A"/>
    <s v="2500 - Dirección de Gestión Catastral"/>
    <s v="2.3 - Gestión Catastral"/>
    <s v="2.3-1 - Formación y actualización catastral"/>
    <s v="SER - Adquisición de servicios"/>
    <s v="SER012 - Prestación de servicios personas naturales"/>
    <s v="DGC-38 Abogado Contractu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257"/>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58"/>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59"/>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60"/>
    <s v="2500- INVERSIÓN"/>
    <x v="0"/>
    <s v="1 - Ajustar el modelo de operación y de gestión catastral del Instituto"/>
    <x v="0"/>
    <x v="0"/>
    <n v="80111607"/>
    <s v="C-0404-1003-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5744513.469999999"/>
    <n v="45744513.469999999"/>
    <s v="N/A"/>
    <s v="N/A"/>
    <s v="2500 - Dirección de Gestión Catastral"/>
    <s v="2.3 - Gestión Catastral"/>
    <s v="2.3-1 - Formación y actualización catastral"/>
    <s v="SER - Adquisición de servicios"/>
    <s v="SER012 - Prestación de servicios personas naturales"/>
    <s v="DGC-43 Abogado Contractual Junior"/>
    <n v="45744513.469999999"/>
    <n v="0"/>
    <n v="0"/>
    <n v="3977783.78"/>
    <n v="0"/>
    <n v="3977783.78"/>
    <n v="0"/>
    <n v="3977783.78"/>
    <n v="0"/>
    <n v="3977783.78"/>
    <n v="0"/>
    <n v="3977783.78"/>
    <n v="0"/>
    <n v="3977783.78"/>
    <n v="0"/>
    <n v="3977783.78"/>
    <n v="0"/>
    <n v="3977783.78"/>
    <n v="0"/>
    <n v="3977783.78"/>
    <n v="0"/>
    <n v="3977783.78"/>
    <n v="0"/>
    <n v="5966675.6699999925"/>
    <n v="0"/>
  </r>
  <r>
    <s v="2500.1.1.1.261"/>
    <s v="2500- INVERSIÓN"/>
    <x v="0"/>
    <s v="1 - Ajustar el modelo de operación y de gestión catastral del Instituto"/>
    <x v="0"/>
    <x v="0"/>
    <n v="80111601"/>
    <s v="C-0404-1003-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5744513.469999999"/>
    <n v="45744513.469999999"/>
    <s v="N/A"/>
    <s v="N/A"/>
    <s v="2500 - Dirección de Gestión Catastral"/>
    <s v="2.3 - Gestión Catastral"/>
    <s v="2.3-1 - Formación y actualización catastral"/>
    <s v="SER - Adquisición de servicios"/>
    <s v="SER012 - Prestación de servicios personas naturales"/>
    <s v="DGC-43 Abogado Contractual Junior"/>
    <n v="45744513.469999999"/>
    <n v="0"/>
    <n v="0"/>
    <n v="3977783.78"/>
    <n v="0"/>
    <n v="3977783.78"/>
    <n v="0"/>
    <n v="3977783.78"/>
    <n v="0"/>
    <n v="3977783.78"/>
    <n v="0"/>
    <n v="3977783.78"/>
    <n v="0"/>
    <n v="3977783.78"/>
    <n v="0"/>
    <n v="3977783.78"/>
    <n v="0"/>
    <n v="3977783.78"/>
    <n v="0"/>
    <n v="3977783.78"/>
    <n v="0"/>
    <n v="3977783.78"/>
    <n v="0"/>
    <n v="5966675.6699999925"/>
    <n v="0"/>
  </r>
  <r>
    <s v="2500.1.1.1.262"/>
    <s v="2500- INVERSIÓN"/>
    <x v="0"/>
    <s v="1 - Ajustar el modelo de operación y de gestión catastral del Instituto"/>
    <x v="0"/>
    <x v="0"/>
    <n v="80111601"/>
    <s v="C-0404-1003-2-10305b-0404004-02"/>
    <s v="N/A"/>
    <s v="Prestación de servicios profesionales para apoyar la gestión de los trámites y procesos contractuales programados en la Dirección de Gestión Catastral y sus subdirecciones"/>
    <s v="Enero"/>
    <s v="Enero"/>
    <n v="12"/>
    <s v="Contratación directa"/>
    <x v="0"/>
    <n v="47166767"/>
    <n v="47166767"/>
    <s v="N/A"/>
    <s v="N/A"/>
    <s v="2500 - Dirección de Gestión Catastral"/>
    <s v="2.3 - Gestión Catastral"/>
    <s v="2.3-1 - Formación y actualización catastral"/>
    <s v="SER - Adquisición de servicios"/>
    <s v="SER012 - Prestación de servicios personas naturales"/>
    <s v="DGC-43 Abogado Contractual Junior"/>
    <n v="47166767"/>
    <n v="0"/>
    <n v="0"/>
    <n v="4101458"/>
    <n v="0"/>
    <n v="4101458"/>
    <n v="0"/>
    <n v="4101458"/>
    <n v="0"/>
    <n v="4101458"/>
    <n v="0"/>
    <n v="4101458"/>
    <n v="0"/>
    <n v="4101458"/>
    <n v="0"/>
    <n v="4101458"/>
    <n v="0"/>
    <n v="4101458"/>
    <n v="0"/>
    <n v="4101458"/>
    <n v="0"/>
    <n v="4101458"/>
    <n v="0"/>
    <n v="6152187"/>
    <n v="0"/>
  </r>
  <r>
    <s v="2500.1.1.1.263"/>
    <s v="2500- INVERSIÓN"/>
    <x v="0"/>
    <s v="1 - Ajustar el modelo de operación y de gestión catastral del Instituto"/>
    <x v="0"/>
    <x v="0"/>
    <n v="80111601"/>
    <s v="C-0404-1003-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3755621.579999998"/>
    <n v="43755621.579999998"/>
    <s v="N/A"/>
    <s v="N/A"/>
    <s v="2500 - Dirección de Gestión Catastral"/>
    <s v="2.3 - Gestión Catastral"/>
    <s v="2.3-1 - Formación y actualización catastral"/>
    <s v="SER - Adquisición de servicios"/>
    <s v="SER012 - Prestación de servicios personas naturales"/>
    <s v="DGC-43 Abogado Contractual Junior"/>
    <n v="43755621.579999998"/>
    <n v="0"/>
    <n v="0"/>
    <n v="3977783.78"/>
    <n v="0"/>
    <n v="3977783.78"/>
    <n v="0"/>
    <n v="3977783.78"/>
    <n v="0"/>
    <n v="3977783.78"/>
    <n v="0"/>
    <n v="3977783.78"/>
    <n v="0"/>
    <n v="3977783.78"/>
    <n v="0"/>
    <n v="3977783.78"/>
    <n v="0"/>
    <n v="3977783.78"/>
    <n v="0"/>
    <n v="3977783.78"/>
    <n v="0"/>
    <n v="3977783.78"/>
    <n v="0"/>
    <n v="3977783.78"/>
    <n v="0"/>
  </r>
  <r>
    <s v="2500.1.1.1.264"/>
    <s v="2500- INVERSIÓN"/>
    <x v="0"/>
    <s v="1 - Ajustar el modelo de operación y de gestión catastral del Instituto"/>
    <x v="0"/>
    <x v="0"/>
    <n v="80111601"/>
    <s v="C-0404-1003-2-10305b-0404004-02"/>
    <s v="N/A"/>
    <s v="Prestación de servicios profesionales para apoyar los temas administrativos y contractuales en el marco del Programa para la adopción e implementación de un Catastro Multipropósito."/>
    <s v="Enero"/>
    <s v="Enero"/>
    <n v="11"/>
    <s v="Contratación directa"/>
    <x v="0"/>
    <n v="43755621.579999998"/>
    <n v="43755621.579999998"/>
    <s v="N/A"/>
    <s v="N/A"/>
    <s v="2500 - Dirección de Gestión Catastral"/>
    <s v="2.3 - Gestión Catastral"/>
    <s v="2.3-1 - Formación y actualización catastral"/>
    <s v="SER - Adquisición de servicios"/>
    <s v="SER012 - Prestación de servicios personas naturales"/>
    <s v="DGC-51 Apoyo Juridico Junior"/>
    <n v="43755621.579999998"/>
    <n v="0"/>
    <n v="0"/>
    <n v="3977783.78"/>
    <n v="0"/>
    <n v="3977783.78"/>
    <n v="0"/>
    <n v="3977783.78"/>
    <n v="0"/>
    <n v="3977783.78"/>
    <n v="0"/>
    <n v="3977783.78"/>
    <n v="0"/>
    <n v="3977783.78"/>
    <n v="0"/>
    <n v="3977783.78"/>
    <n v="0"/>
    <n v="3977783.78"/>
    <n v="0"/>
    <n v="3977783.78"/>
    <n v="0"/>
    <n v="3977783.78"/>
    <n v="0"/>
    <n v="3977783.78"/>
    <n v="0"/>
  </r>
  <r>
    <s v="2500.1.1.1.265"/>
    <s v="2500- INVERSIÓN"/>
    <x v="0"/>
    <s v="1 - Ajustar el modelo de operación y de gestión catastral del Instituto"/>
    <x v="0"/>
    <x v="0"/>
    <n v="80111601"/>
    <s v="C-0404-1003-2-10305b-0404004-02"/>
    <s v="N/A"/>
    <s v="Prestación de servicios profesionales para realizar actividades transversales y administrativas de apoyo en los procesos de selección del personal requerido para los procesos de contratación adelantados por la Dirección de gestión Catastral y sus subdirecciones "/>
    <s v="Enero"/>
    <s v="Enero"/>
    <n v="12"/>
    <s v="Contratación directa"/>
    <x v="0"/>
    <n v="45744516"/>
    <n v="45744516"/>
    <s v="N/A"/>
    <s v="N/A"/>
    <s v="2500 - Dirección de Gestión Catastral"/>
    <s v="2.3 - Gestión Catastral"/>
    <s v="2.3-1 - Formación y actualización catastral"/>
    <s v="SER - Adquisición de servicios"/>
    <s v="SER012 - Prestación de servicios personas naturales"/>
    <s v="DGC-51 Apoyo Juridico Junior"/>
    <n v="45744516"/>
    <n v="0"/>
    <n v="0"/>
    <n v="3977784"/>
    <n v="0"/>
    <n v="3977784"/>
    <n v="0"/>
    <n v="3977784"/>
    <n v="0"/>
    <n v="3977784"/>
    <n v="0"/>
    <n v="3977784"/>
    <n v="0"/>
    <n v="3977784"/>
    <n v="0"/>
    <n v="3977784"/>
    <n v="0"/>
    <n v="3977784"/>
    <n v="0"/>
    <n v="3977784"/>
    <n v="0"/>
    <n v="3977784"/>
    <n v="0"/>
    <n v="5966676"/>
    <n v="0"/>
  </r>
  <r>
    <s v="2500.1.1.1.266"/>
    <s v="2500- INVERSIÓN"/>
    <x v="0"/>
    <s v="1 - Ajustar el modelo de operación y de gestión catastral del Instituto"/>
    <x v="0"/>
    <x v="0"/>
    <n v="80111607"/>
    <s v="C-0404-1003-2-10305b-0404004-02"/>
    <s v="N/A"/>
    <s v="Prestación servicios profesionales para realizar actividades de soporte jurídico requeridas en todas las etapas precontractual, contractual y poscontractual de los procesos a cargo de Dirección de Gestión Catastral"/>
    <s v="Enero"/>
    <s v="Enero"/>
    <n v="12"/>
    <s v="Contratación directa"/>
    <x v="0"/>
    <n v="80335104.409999996"/>
    <n v="80335104.409999996"/>
    <s v="N/A"/>
    <s v="N/A"/>
    <s v="2500 - Dirección de Gestión Catastral"/>
    <s v="2.3 - Gestión Catastral"/>
    <s v="2.3-1 - Formación y actualización catastral"/>
    <s v="SER - Adquisición de servicios"/>
    <s v="SER012 - Prestación de servicios personas naturales"/>
    <s v="DGC-43 Abogado Contractual Junior"/>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267"/>
    <s v="2500- INVERSIÓN"/>
    <x v="0"/>
    <s v="1 - Ajustar el modelo de operación y de gestión catastral del Instituto"/>
    <x v="0"/>
    <x v="0"/>
    <n v="80111607"/>
    <s v="C-0404-1003-2-10305b-0404004-02"/>
    <s v="N/A"/>
    <s v="Prestación de servicios profesionales para adelantar las actividades requeridas  y brindar acompañamiento en las demás etapas contractuales derivadas de los procesos cargo de la Dirección de Gestión Catastral y sus subdirecciones. "/>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43 Abogado Contractual Junior"/>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68"/>
    <s v="2500- INVERSIÓN"/>
    <x v="0"/>
    <s v="1 - Ajustar el modelo de operación y de gestión catastral del Instituto"/>
    <x v="0"/>
    <x v="0"/>
    <n v="80111604"/>
    <s v="C-0404-1003-2-10305b-0404004-02"/>
    <s v="N/A"/>
    <s v="Prestación de servicios profesionales para realizar la consolidación y seguimiento de los procedimientos, metodologías, estándares y especificaciones de los procesos catastrales a cargo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116 Documentación Y Seguimiento Transvers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69"/>
    <s v="2500- INVERSIÓN"/>
    <x v="0"/>
    <s v="1 - Ajustar el modelo de operación y de gestión catastral del Instituto"/>
    <x v="0"/>
    <x v="0"/>
    <n v="80111604"/>
    <s v="C-0404-1003-2-10305b-0404004-02"/>
    <s v="N/A"/>
    <s v="Prestación de servicios profesionales para articular, gestionar y hacer seguimiento técnico de los proyectos y procesos misionales adelantados con las diferentes fuentes de financiación a cargo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116 Documentación Y Seguimiento Transvers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70"/>
    <s v="2500- INVERSIÓN"/>
    <x v="0"/>
    <s v="1 - Ajustar el modelo de operación y de gestión catastral del Instituto"/>
    <x v="0"/>
    <x v="0"/>
    <n v="80111604"/>
    <s v="C-0404-1003-2-10305b-0404004-02"/>
    <s v="N/A"/>
    <s v="Prestación de servicios profesionales para apoyar en la estructuración, planeación y seguimiento del proceso de gestión catastral en el marco del Modelo Integrado de Planeación y Gestión (MIPG) - Sistema de Gestión Integrado (SGI) de conformidad con lo dispuesto por la entidad."/>
    <s v="Enero"/>
    <s v="Enero"/>
    <n v="12"/>
    <s v="Contratación directa"/>
    <x v="0"/>
    <n v="104669837.03"/>
    <n v="104669837.03"/>
    <s v="N/A"/>
    <s v="N/A"/>
    <s v="2500 - Dirección de Gestión Catastral"/>
    <s v="2.3 - Gestión Catastral"/>
    <s v="2.3-1 - Formación y actualización catastral"/>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271"/>
    <s v="2500- INVERSIÓN"/>
    <x v="0"/>
    <s v="1 - Ajustar el modelo de operación y de gestión catastral del Instituto"/>
    <x v="0"/>
    <x v="0"/>
    <n v="80111604"/>
    <s v="C-0404-1003-2-10305b-0404004-02"/>
    <s v="N/A"/>
    <s v="Prestación de servicios profesionales para apoyar en la estructuración, planeación y seguimiento del proceso de gestión catastral en el marco del Modelo Integrado de Planeación y Gestión (MIPG) - Sistema de Gestión Integrado (SGI) de conformidad con lo dispuesto por la entidad."/>
    <s v="Enero"/>
    <s v="Enero"/>
    <n v="12"/>
    <s v="Contratación directa"/>
    <x v="0"/>
    <n v="104669837.03"/>
    <n v="104669837.03"/>
    <s v="N/A"/>
    <s v="N/A"/>
    <s v="2500 - Dirección de Gestión Catastral"/>
    <s v="2.3 - Gestión Catastral"/>
    <s v="2.3-1 - Formación y actualización catastral"/>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272"/>
    <s v="2500- INVERSIÓN"/>
    <x v="0"/>
    <s v="1 - Ajustar el modelo de operación y de gestión catastral del Instituto"/>
    <x v="0"/>
    <x v="0"/>
    <n v="80111604"/>
    <s v="C-0404-1003-2-10305b-0404004-02"/>
    <s v="N/A"/>
    <s v="Prestación de servicios profesionales para el seguimiento a la gestión del proceso catastral, bajo los lineamientos establecidos en el modelo integrado de planeación y gestión (MIPG) y su articulación con el sistema de gestión integrado (SGI)"/>
    <s v="Enero"/>
    <s v="Enero"/>
    <n v="12"/>
    <s v="Contratación directa"/>
    <x v="0"/>
    <n v="69208659.189999998"/>
    <n v="69208659.189999998"/>
    <s v="N/A"/>
    <s v="N/A"/>
    <s v="2500 - Dirección de Gestión Catastral"/>
    <s v="2.3 - Gestión Catastral"/>
    <s v="2.3-1 - Formación y actualización catastral"/>
    <s v="SER - Adquisición de servicios"/>
    <s v="SER012 - Prestación de servicios personas naturales"/>
    <s v="DGC-1 Profesional  Calidad SGC"/>
    <n v="69208659.189999998"/>
    <n v="0"/>
    <n v="0"/>
    <n v="6291696.29"/>
    <n v="0"/>
    <n v="6291696.29"/>
    <n v="0"/>
    <n v="6291696.29"/>
    <n v="0"/>
    <n v="6291696.29"/>
    <n v="0"/>
    <n v="6291696.29"/>
    <n v="0"/>
    <n v="6291696.29"/>
    <n v="0"/>
    <n v="6291696.29"/>
    <n v="0"/>
    <n v="6291696.29"/>
    <n v="0"/>
    <n v="6291696.29"/>
    <n v="0"/>
    <n v="6291696.29"/>
    <n v="0"/>
    <n v="6291696.29"/>
    <n v="0"/>
  </r>
  <r>
    <s v="2500.1.1.1.273"/>
    <s v="2500- INVERSIÓN"/>
    <x v="0"/>
    <s v="1 - Ajustar el modelo de operación y de gestión catastral del Instituto"/>
    <x v="0"/>
    <x v="0"/>
    <n v="80111604"/>
    <s v="C-0404-1003-2-10305b-0404004-02"/>
    <s v="N/A"/>
    <s v="Prestación de servicios profesionales para el seguimiento a la gestión del proceso catastral, bajo los lineamientos establecidos en el modelo integrado de planeación y gestión (MIPG) y su articulación con el sistema de gestión integrado (SGI)"/>
    <s v="Enero"/>
    <s v="Enero"/>
    <n v="12"/>
    <s v="Contratación directa"/>
    <x v="0"/>
    <n v="69208659.189999998"/>
    <n v="69208659.189999998"/>
    <s v="N/A"/>
    <s v="N/A"/>
    <s v="2500 - Dirección de Gestión Catastral"/>
    <s v="2.3 - Gestión Catastral"/>
    <s v="2.3-1 - Formación y actualización catastral"/>
    <s v="SER - Adquisición de servicios"/>
    <s v="SER012 - Prestación de servicios personas naturales"/>
    <s v="DGC-1 Profesional  Calidad SGC"/>
    <n v="69208659.189999998"/>
    <n v="0"/>
    <n v="0"/>
    <n v="6291696.29"/>
    <n v="0"/>
    <n v="6291696.29"/>
    <n v="0"/>
    <n v="6291696.29"/>
    <n v="0"/>
    <n v="6291696.29"/>
    <n v="0"/>
    <n v="6291696.29"/>
    <n v="0"/>
    <n v="6291696.29"/>
    <n v="0"/>
    <n v="6291696.29"/>
    <n v="0"/>
    <n v="6291696.29"/>
    <n v="0"/>
    <n v="6291696.29"/>
    <n v="0"/>
    <n v="6291696.29"/>
    <n v="0"/>
    <n v="6291696.29"/>
    <n v="0"/>
  </r>
  <r>
    <s v="2500.1.1.1.274"/>
    <s v="2500- INVERSIÓN"/>
    <x v="0"/>
    <s v="1 - Ajustar el modelo de operación y de gestión catastral del Instituto"/>
    <x v="0"/>
    <x v="0"/>
    <n v="80111607"/>
    <s v="C-0404-1003-2-10305b-0404004-02"/>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92 Apoyo Diagnóstico información jurídica "/>
    <n v="0"/>
    <n v="0"/>
    <n v="0"/>
    <n v="0"/>
    <n v="0"/>
    <n v="0"/>
    <n v="0"/>
    <n v="0"/>
    <n v="0"/>
    <n v="0"/>
    <n v="0"/>
    <n v="0"/>
    <n v="0"/>
    <n v="0"/>
    <n v="0"/>
    <n v="0"/>
    <n v="0"/>
    <n v="0"/>
    <n v="0"/>
    <n v="0"/>
    <n v="0"/>
    <n v="0"/>
    <n v="0"/>
    <n v="0"/>
    <n v="0"/>
  </r>
  <r>
    <s v="2500.1.1.1.275"/>
    <s v="2500- INVERSIÓN"/>
    <x v="0"/>
    <s v="1 - Ajustar el modelo de operación y de gestión catastral del Instituto"/>
    <x v="0"/>
    <x v="0"/>
    <n v="80111607"/>
    <s v="C-0404-1003-2-10305b-0404004-02"/>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92 Apoyo Diagnóstico información jurídica "/>
    <n v="0"/>
    <n v="0"/>
    <n v="0"/>
    <n v="0"/>
    <n v="0"/>
    <n v="0"/>
    <n v="0"/>
    <n v="0"/>
    <n v="0"/>
    <n v="0"/>
    <n v="0"/>
    <n v="0"/>
    <n v="0"/>
    <n v="0"/>
    <n v="0"/>
    <n v="0"/>
    <n v="0"/>
    <n v="0"/>
    <n v="0"/>
    <n v="0"/>
    <n v="0"/>
    <n v="0"/>
    <n v="0"/>
    <n v="0"/>
    <n v="0"/>
  </r>
  <r>
    <s v="2500.1.1.1.276"/>
    <s v="2500- INVERSIÓN"/>
    <x v="0"/>
    <s v="1 - Ajustar el modelo de operación y de gestión catastral del Instituto"/>
    <x v="0"/>
    <x v="0"/>
    <n v="80111607"/>
    <s v="C-0404-1003-2-10305b-0404004-02"/>
    <s v="N/A"/>
    <s v="Prestación de servicios profesionales para sustentar jurídicamente los procedimientos catastrales con efectos registrales y las actualizaciones de cabida y linderos para los proyectos de infraestructura y otros que se adelantan des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3 Abogado Resolución conjunta"/>
    <n v="0"/>
    <n v="0"/>
    <n v="0"/>
    <n v="0"/>
    <n v="0"/>
    <n v="0"/>
    <n v="0"/>
    <n v="0"/>
    <n v="0"/>
    <n v="0"/>
    <n v="0"/>
    <n v="0"/>
    <n v="0"/>
    <n v="0"/>
    <n v="0"/>
    <n v="0"/>
    <n v="0"/>
    <n v="0"/>
    <n v="0"/>
    <n v="0"/>
    <n v="0"/>
    <n v="0"/>
    <n v="0"/>
    <n v="0"/>
    <n v="0"/>
  </r>
  <r>
    <s v="2500.1.1.1.277"/>
    <s v="2500- INVERSIÓN"/>
    <x v="0"/>
    <s v="1 - Ajustar el modelo de operación y de gestión catastral del Instituto"/>
    <x v="0"/>
    <x v="0"/>
    <n v="80111604"/>
    <s v="C-0404-1003-2-10305b-0404004-02"/>
    <s v="N/A"/>
    <s v="Prestación de servicios profesionales para apoyar jurídicamente las actividades catastrales desarrolladas para la atención de los procedimientos catastrales con efectos registrales desde la Dirección de Gestió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10 Tecnico profesional 2 Conservación - Resolución Conjunta"/>
    <n v="0"/>
    <n v="0"/>
    <n v="0"/>
    <n v="0"/>
    <n v="0"/>
    <n v="0"/>
    <n v="0"/>
    <n v="0"/>
    <n v="0"/>
    <n v="0"/>
    <n v="0"/>
    <n v="0"/>
    <n v="0"/>
    <n v="0"/>
    <n v="0"/>
    <n v="0"/>
    <n v="0"/>
    <n v="0"/>
    <n v="0"/>
    <n v="0"/>
    <n v="0"/>
    <n v="0"/>
    <n v="0"/>
    <n v="0"/>
    <n v="0"/>
  </r>
  <r>
    <s v="2500.1.1.1.278"/>
    <s v="2500- INVERSIÓN"/>
    <x v="0"/>
    <s v="1 - Ajustar el modelo de operación y de gestión catastral del Instituto"/>
    <x v="0"/>
    <x v="0"/>
    <n v="80111604"/>
    <s v="C-0404-1003-2-10305b-0404004-02"/>
    <s v="N/A"/>
    <s v="Prestación de servicios profesionales para apoyar jurídicamente las actividades catastrales desarrolladas para la atención de los procedimientos catastrales con efectos registrales desde la Dirección de Gestió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10 Tecnico profesional 2 Conservación - Resolución Conjunta"/>
    <n v="0"/>
    <n v="0"/>
    <n v="0"/>
    <n v="0"/>
    <n v="0"/>
    <n v="0"/>
    <n v="0"/>
    <n v="0"/>
    <n v="0"/>
    <n v="0"/>
    <n v="0"/>
    <n v="0"/>
    <n v="0"/>
    <n v="0"/>
    <n v="0"/>
    <n v="0"/>
    <n v="0"/>
    <n v="0"/>
    <n v="0"/>
    <n v="0"/>
    <n v="0"/>
    <n v="0"/>
    <n v="0"/>
    <n v="0"/>
    <n v="0"/>
  </r>
  <r>
    <s v="2500.1.1.1.279"/>
    <s v="2500- INVERSIÓN"/>
    <x v="0"/>
    <s v="1 - Ajustar el modelo de operación y de gestión catastral del Instituto"/>
    <x v="0"/>
    <x v="0"/>
    <n v="80111601"/>
    <s v="C-0404-1003-2-10305b-0404004-02"/>
    <s v="N/A"/>
    <s v="Prestación de servicios profesionales para apoyar la revisión, control y seguimiento administrativo de los  trámites catastrales con efectos registrales a cargo de la Dirección de Gestión Catastral._x000a_"/>
    <s v="Enero"/>
    <s v="Enero"/>
    <n v="12"/>
    <s v="Contratación directa"/>
    <x v="0"/>
    <n v="0"/>
    <n v="0"/>
    <s v="N/A"/>
    <s v="N/A"/>
    <s v="2500 - Dirección de Gestión Catastral"/>
    <s v="2.3 - Gestión Catastral"/>
    <s v="2.3-2 - Conservación catastral "/>
    <s v="SER - Adquisición de servicios"/>
    <s v="SER012 - Prestación de servicios personas naturales"/>
    <s v="DGC-44 Seguimiento Administrativo "/>
    <n v="90754308"/>
    <n v="0"/>
    <n v="0"/>
    <n v="8250391"/>
    <n v="0"/>
    <n v="8250391"/>
    <n v="0"/>
    <n v="8250391"/>
    <n v="0"/>
    <n v="8250391"/>
    <n v="0"/>
    <n v="8250391"/>
    <n v="0"/>
    <n v="8250391"/>
    <n v="0"/>
    <n v="8250391"/>
    <n v="0"/>
    <n v="8250391"/>
    <n v="0"/>
    <n v="8250391"/>
    <n v="0"/>
    <n v="8250391"/>
    <n v="0"/>
    <n v="8250398"/>
    <n v="0"/>
  </r>
  <r>
    <s v="2500.1.1.1.280"/>
    <s v="2500- INVERSIÓN"/>
    <x v="0"/>
    <s v="1 - Ajustar el modelo de operación y de gestión catastral del Instituto"/>
    <x v="0"/>
    <x v="0"/>
    <n v="80111604"/>
    <s v="C-0404-1003-2-10305b-0404004-02"/>
    <s v="N/A"/>
    <s v="Prestación de servicios profesionales para apoyar en la estructuración, gestión, revisión, control y seguimiento técnico de los trámites catastrales con efectos registrales a cargo 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1.281"/>
    <s v="2500- INVERSIÓN"/>
    <x v="0"/>
    <s v="1 - Ajustar el modelo de operación y de gestión catastral del Instituto"/>
    <x v="0"/>
    <x v="0"/>
    <n v="80111604"/>
    <s v="C-0404-1003-2-10305b-0404004-02"/>
    <s v="N/A"/>
    <s v="Prestación de servicios profesionales para el acompañamiento en el marco de los procedimientos catastrales con efectos registrales para los proyectos y tramites de actualización y conservación catastral a cargo 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1 Tecnico profesional Conservación - Resolución Conjunta"/>
    <n v="109427557"/>
    <n v="0"/>
    <n v="0"/>
    <n v="9515439"/>
    <n v="0"/>
    <n v="9515439"/>
    <n v="0"/>
    <n v="9515439"/>
    <n v="0"/>
    <n v="9515439"/>
    <n v="0"/>
    <n v="9515439"/>
    <n v="0"/>
    <n v="9515439"/>
    <n v="0"/>
    <n v="9515439"/>
    <n v="0"/>
    <n v="9515439"/>
    <n v="0"/>
    <n v="9515439"/>
    <n v="0"/>
    <n v="9515439"/>
    <n v="0"/>
    <n v="14273167"/>
    <n v="0"/>
  </r>
  <r>
    <s v="2500.1.1.1.282"/>
    <s v="2500- INVERSIÓN"/>
    <x v="0"/>
    <s v="1 - Ajustar el modelo de operación y de gestión catastral del Instituto"/>
    <x v="0"/>
    <x v="0"/>
    <n v="80111604"/>
    <s v="C-0404-1003-2-10305b-0404004-02"/>
    <s v="N/A"/>
    <s v="Prestación de servicios profesionales de apoyo técnico, dentro del marco de los procedimientos catastrales con efectos registrales, así como en las actividades de actualización y conservación predial  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1.283"/>
    <s v="2500- INVERSIÓN"/>
    <x v="0"/>
    <s v="1 - Ajustar el modelo de operación y de gestión catastral del Instituto"/>
    <x v="0"/>
    <x v="0"/>
    <n v="80111607"/>
    <s v="C-0404-1003-2-10305b-0404004-02"/>
    <s v="N/A"/>
    <s v="Prestación de servicios profesionales para ejecutar actividades en la Dirección de Gestión Catastral, en relación con la implementación, ejecución y aplicación de los procedimientos catastrales con efectos registrales."/>
    <s v="Enero"/>
    <s v="Enero"/>
    <n v="12"/>
    <s v="Contratación directa"/>
    <x v="0"/>
    <n v="0"/>
    <n v="0"/>
    <s v="N/A"/>
    <s v="N/A"/>
    <s v="2500 - Dirección de Gestión Catastral"/>
    <s v="2.3 - Gestión Catastral"/>
    <s v="2.3-2 - Conservación catastral "/>
    <s v="SER - Adquisición de servicios"/>
    <s v="SER012 - Prestación de servicios personas naturales"/>
    <s v="DGC-12 Lider Abogado Resolución conjunta"/>
    <n v="132491524"/>
    <n v="0"/>
    <n v="0"/>
    <n v="12044684"/>
    <n v="0"/>
    <n v="12044684"/>
    <n v="0"/>
    <n v="12044684"/>
    <n v="0"/>
    <n v="12044684"/>
    <n v="0"/>
    <n v="12044684"/>
    <n v="0"/>
    <n v="12044684"/>
    <n v="0"/>
    <n v="12044684"/>
    <n v="0"/>
    <n v="12044684"/>
    <n v="0"/>
    <n v="12044684"/>
    <n v="0"/>
    <n v="12044684"/>
    <n v="0"/>
    <n v="12044684"/>
    <n v="0"/>
  </r>
  <r>
    <s v="2500.1.1.1.284"/>
    <s v="2500- INVERSIÓN"/>
    <x v="0"/>
    <s v="1 - Ajustar el modelo de operación y de gestión catastral del Instituto"/>
    <x v="0"/>
    <x v="0"/>
    <n v="80111604"/>
    <s v="C-0404-1003-2-10305b-0404004-02"/>
    <s v="N/A"/>
    <s v="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n v="0"/>
    <n v="0"/>
    <n v="97020561.600000009"/>
    <n v="0"/>
    <n v="0"/>
    <n v="10780062.4"/>
    <n v="0"/>
    <n v="10780062.4"/>
    <n v="0"/>
    <n v="10780062.4"/>
    <n v="0"/>
    <n v="10780062.4"/>
    <n v="0"/>
    <n v="10780062.4"/>
    <n v="0"/>
    <n v="10780062.4"/>
    <n v="0"/>
    <n v="10780062.4"/>
    <n v="0"/>
    <n v="10780062.4"/>
    <n v="0"/>
    <n v="10780062.4"/>
    <n v="0"/>
  </r>
  <r>
    <s v="2500.1.1.1.285"/>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3986700.065000013"/>
    <n v="83986700.065000013"/>
    <s v="N/A"/>
    <s v="N/A"/>
    <s v="2510 - Subdirección de Proyectos"/>
    <s v="2.3 - Gestión Catastral"/>
    <s v="2.3-1 - Formación y actualización catastral"/>
    <s v="SER - Adquisición de servicios"/>
    <s v="SER012 - Prestación de servicios personas naturales"/>
    <s v="DGC-80 Catastrales SIG"/>
    <n v="83986700.065000013"/>
    <n v="0"/>
    <n v="0"/>
    <n v="7303191.3100000005"/>
    <n v="0"/>
    <n v="7303191.3100000005"/>
    <n v="0"/>
    <n v="7303191.3100000005"/>
    <n v="0"/>
    <n v="7303191.3100000005"/>
    <n v="0"/>
    <n v="7303191.3100000005"/>
    <n v="0"/>
    <n v="7303191.3100000005"/>
    <n v="0"/>
    <n v="7303191.3100000005"/>
    <n v="0"/>
    <n v="7303191.3100000005"/>
    <n v="0"/>
    <n v="7303191.3100000005"/>
    <n v="0"/>
    <n v="7303191.3100000005"/>
    <n v="0"/>
    <n v="10954786.965000002"/>
    <n v="0"/>
  </r>
  <r>
    <s v="2500.1.1.1.286"/>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80 Catastrales SIG"/>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n v="0"/>
  </r>
  <r>
    <s v="2500.1.1.1.287"/>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80 Catastrales SIG"/>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n v="0"/>
  </r>
  <r>
    <s v="2500.1.1.1.288"/>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3986700.065000013"/>
    <n v="83986700.065000013"/>
    <s v="N/A"/>
    <s v="N/A"/>
    <s v="2510 - Subdirección de Proyectos"/>
    <s v="2.3 - Gestión Catastral"/>
    <s v="2.3-1 - Formación y actualización catastral"/>
    <s v="SER - Adquisición de servicios"/>
    <s v="SER012 - Prestación de servicios personas naturales"/>
    <s v="DGC-80 Catastrales SIG"/>
    <n v="83986700.065000013"/>
    <n v="0"/>
    <n v="0"/>
    <n v="7303191.3100000005"/>
    <n v="0"/>
    <n v="7303191.3100000005"/>
    <n v="0"/>
    <n v="7303191.3100000005"/>
    <n v="0"/>
    <n v="7303191.3100000005"/>
    <n v="0"/>
    <n v="7303191.3100000005"/>
    <n v="0"/>
    <n v="7303191.3100000005"/>
    <n v="0"/>
    <n v="7303191.3100000005"/>
    <n v="0"/>
    <n v="7303191.3100000005"/>
    <n v="0"/>
    <n v="7303191.3100000005"/>
    <n v="0"/>
    <n v="7303191.3100000005"/>
    <n v="0"/>
    <n v="10954786.965000002"/>
    <n v="0"/>
  </r>
  <r>
    <s v="2500.1.1.1.289"/>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0335104.410000011"/>
    <n v="80335104.410000011"/>
    <s v="N/A"/>
    <s v="N/A"/>
    <s v="2510 - Subdirección de Proyectos"/>
    <s v="2.3 - Gestión Catastral"/>
    <s v="2.3-1 - Formación y actualización catastral"/>
    <s v="SER - Adquisición de servicios"/>
    <s v="SER012 - Prestación de servicios personas naturales"/>
    <s v="DGC-80 Catastrales SIG"/>
    <n v="80335104.410000011"/>
    <n v="0"/>
    <n v="0"/>
    <n v="7303191.3100000005"/>
    <n v="0"/>
    <n v="7303191.3100000005"/>
    <n v="0"/>
    <n v="7303191.3100000005"/>
    <n v="0"/>
    <n v="7303191.3100000005"/>
    <n v="0"/>
    <n v="7303191.3100000005"/>
    <n v="0"/>
    <n v="7303191.3100000005"/>
    <n v="0"/>
    <n v="7303191.3100000005"/>
    <n v="0"/>
    <n v="7303191.3100000005"/>
    <n v="0"/>
    <n v="7303191.3100000005"/>
    <n v="0"/>
    <n v="7303191.3100000005"/>
    <n v="0"/>
    <n v="7303191.3100000005"/>
    <n v="0"/>
  </r>
  <r>
    <s v="2500.1.1.1.290"/>
    <s v="2500- INVERSIÓN"/>
    <x v="0"/>
    <s v="1 - Ajustar el modelo de operación y de gestión catastral del Instituto"/>
    <x v="0"/>
    <x v="0"/>
    <n v="80111604"/>
    <s v="C-0404-1003-2-10305b-0404004-02"/>
    <s v="N/A"/>
    <s v="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105 Alfanumerica Y Estadistica"/>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n v="0"/>
  </r>
  <r>
    <s v="2500.1.1.1.291"/>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Marzo"/>
    <s v="Febrero "/>
    <n v="9"/>
    <s v="Contratación directa"/>
    <x v="0"/>
    <n v="56625266.609999999"/>
    <n v="56625266.609999999"/>
    <s v="N/A"/>
    <s v="N/A"/>
    <s v="2510 - Subdirección de Proyectos"/>
    <s v="2.3 - Gestión Catastral"/>
    <s v="2.3-1 - Formación y actualización catastral"/>
    <s v="SER - Adquisición de servicios"/>
    <s v="SER012 - Prestación de servicios personas naturales"/>
    <s v="DGC-80 Catastrales SIG"/>
    <n v="0"/>
    <n v="0"/>
    <n v="0"/>
    <n v="0"/>
    <n v="56625266.609999999"/>
    <n v="0"/>
    <n v="0"/>
    <n v="6291696.29"/>
    <n v="0"/>
    <n v="6291696.29"/>
    <n v="0"/>
    <n v="6291696.29"/>
    <n v="0"/>
    <n v="6291696.29"/>
    <n v="0"/>
    <n v="6291696.29"/>
    <n v="0"/>
    <n v="6291696.29"/>
    <n v="0"/>
    <n v="6291696.29"/>
    <n v="0"/>
    <n v="6291696.29"/>
    <n v="0"/>
    <n v="6291696.29"/>
    <n v="0"/>
  </r>
  <r>
    <s v="2500.1.1.1.292"/>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n v="0"/>
  </r>
  <r>
    <s v="2500.1.1.1.293"/>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n v="0"/>
  </r>
  <r>
    <s v="2500.1.1.1.294"/>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5"/>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6"/>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7"/>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8"/>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9"/>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0"/>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1"/>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2"/>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3"/>
    <s v="2500- INVERSIÓN"/>
    <x v="0"/>
    <s v="1 - Ajustar el modelo de operación y de gestión catastral del Instituto"/>
    <x v="0"/>
    <x v="0"/>
    <n v="80111604"/>
    <s v="C-0404-1003-2-10305b-0404004-02"/>
    <s v="N/A"/>
    <s v="Prestación de servicios técnicos para el apoyo en la gestión de la información catastral, orientados a la gestión administrativa a cargo de la subdirección de proyectos."/>
    <s v="Marzo"/>
    <s v="Febrero "/>
    <n v="9"/>
    <s v="Contratación directa"/>
    <x v="0"/>
    <n v="26272811.520000003"/>
    <n v="26272811.520000003"/>
    <s v="N/A"/>
    <s v="N/A"/>
    <s v="2510 - Subdirección de Proyectos"/>
    <s v="2.3 - Gestión Catastral"/>
    <s v="2.3-1 - Formación y actualización catastral"/>
    <s v="SER - Adquisición de servicios"/>
    <s v="SER012 - Prestación de servicios personas naturales"/>
    <s v="DGC-57 Auxiliar De Apoyo"/>
    <n v="0"/>
    <n v="0"/>
    <n v="0"/>
    <n v="0"/>
    <n v="26272811.520000003"/>
    <n v="0"/>
    <n v="0"/>
    <n v="2919201.2800000003"/>
    <n v="0"/>
    <n v="2919201.2800000003"/>
    <n v="0"/>
    <n v="2919201.2800000003"/>
    <n v="0"/>
    <n v="2919201.2800000003"/>
    <n v="0"/>
    <n v="2919201.2800000003"/>
    <n v="0"/>
    <n v="2919201.2800000003"/>
    <n v="0"/>
    <n v="2919201.2800000003"/>
    <n v="0"/>
    <n v="2919201.2800000003"/>
    <n v="0"/>
    <n v="2919201.2800000003"/>
    <n v="0"/>
  </r>
  <r>
    <s v="2500.1.1.1.304"/>
    <s v="2500- INVERSIÓN"/>
    <x v="0"/>
    <s v="1 - Ajustar el modelo de operación y de gestión catastral del Instituto"/>
    <x v="0"/>
    <x v="0"/>
    <n v="80111604"/>
    <s v="C-0404-1003-2-10305b-0404004-02"/>
    <s v="N/A"/>
    <s v="Prestación de servicios para el seguimiento a la entrega de productos e informacion catastral y procesamiento SIG en el marco de los procesos catastrales realizados en los municipios jurisdiccion IGAC."/>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4 Apoyo Técnico Gestion De Información Catastr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05"/>
    <s v="2500- INVERSIÓN"/>
    <x v="0"/>
    <s v="1 - Ajustar el modelo de operación y de gestión catastral del Instituto"/>
    <x v="0"/>
    <x v="0"/>
    <n v="80111604"/>
    <s v="C-0404-1003-2-10305b-0404004-02"/>
    <s v="N/A"/>
    <s v="Prestación de servicios para el seguimiento a la entrega de productos e informacion catastral y procesamiento SIG en el marco de los procesos catastrales realizados en los municipios jurisdiccion IGAC."/>
    <s v="Enero"/>
    <s v="Enero"/>
    <n v="12"/>
    <s v="Contratación directa"/>
    <x v="0"/>
    <n v="33570814.720000006"/>
    <n v="33570814.720000006"/>
    <s v="N/A"/>
    <s v="N/A"/>
    <s v="2510 - Subdirección de Proyectos"/>
    <s v="2.3 - Gestión Catastral"/>
    <s v="2.3-1 - Formación y actualización catastral"/>
    <s v="SER - Adquisición de servicios"/>
    <s v="SER012 - Prestación de servicios personas naturales"/>
    <s v="DGC-104 Apoyo Técnico Gestion De Información Catastral"/>
    <n v="33570814.720000006"/>
    <n v="0"/>
    <n v="0"/>
    <n v="2919201.2800000003"/>
    <n v="0"/>
    <n v="2919201.2800000003"/>
    <n v="0"/>
    <n v="2919201.2800000003"/>
    <n v="0"/>
    <n v="2919201.2800000003"/>
    <n v="0"/>
    <n v="2919201.2800000003"/>
    <n v="0"/>
    <n v="2919201.2800000003"/>
    <n v="0"/>
    <n v="2919201.2800000003"/>
    <n v="0"/>
    <n v="2919201.2800000003"/>
    <n v="0"/>
    <n v="2919201.2800000003"/>
    <n v="0"/>
    <n v="2919201.2800000003"/>
    <n v="0"/>
    <n v="4378801.9199999971"/>
    <n v="0"/>
  </r>
  <r>
    <s v="2500.1.1.1.306"/>
    <s v="2500- INVERSIÓN"/>
    <x v="0"/>
    <s v="1 - Ajustar el modelo de operación y de gestión catastral del Instituto"/>
    <x v="0"/>
    <x v="0"/>
    <n v="80111604"/>
    <s v="C-0404-1003-2-10305b-0404004-02"/>
    <s v="N/A"/>
    <s v="Prestación de servicios profesionales  para elaborar, gestionar, organizar y establecer el sistema de almacenamiento de datos de la información de  insumo, de procesamiento y de resultado generada por los proyectos de actualziación y formación de acctualziacion catastral."/>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17 Líder Sistema Archivos"/>
    <n v="0"/>
    <n v="0"/>
    <n v="0"/>
    <n v="0"/>
    <n v="97020561.600000009"/>
    <n v="0"/>
    <n v="0"/>
    <n v="10780062.4"/>
    <n v="0"/>
    <n v="10780062.4"/>
    <n v="0"/>
    <n v="10780062.4"/>
    <n v="0"/>
    <n v="10780062.4"/>
    <n v="0"/>
    <n v="10780062.4"/>
    <n v="0"/>
    <n v="10780062.4"/>
    <n v="0"/>
    <n v="10780062.4"/>
    <n v="0"/>
    <n v="10780062.4"/>
    <n v="0"/>
    <n v="10780062.4"/>
    <n v="0"/>
  </r>
  <r>
    <s v="2500.1.1.1.307"/>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08"/>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09"/>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10"/>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11"/>
    <s v="2500- INVERSIÓN"/>
    <x v="0"/>
    <s v="1 - Ajustar el modelo de operación y de gestión catastral del Instituto"/>
    <x v="0"/>
    <x v="0"/>
    <n v="80111604"/>
    <s v="C-0404-1003-2-10305b-0404004-02"/>
    <s v="N/A"/>
    <s v="Prestacion de servicios técnicos para apoyar la gestión de información de la subdireccion de proyectos con miras a la ejecución de la actualización catastral con enfoque multiproposito"/>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12"/>
    <s v="2500- INVERSIÓN"/>
    <x v="0"/>
    <s v="1 - Ajustar el modelo de operación y de gestión catastral del Instituto"/>
    <x v="0"/>
    <x v="0"/>
    <n v="80111605"/>
    <s v="C-0404-1003-2-10305b-0404004-02"/>
    <s v="N/A"/>
    <s v="Prestación de servicios profesionales para liderar el seguimiento y control de los costos de la subdirección de proyectos de actualización y formación de catastral con enforque multipropósito"/>
    <s v="Marzo"/>
    <s v="Febrero "/>
    <n v="9"/>
    <s v="Contratación directa"/>
    <x v="0"/>
    <n v="116294904"/>
    <n v="116294904"/>
    <s v="N/A"/>
    <s v="N/A"/>
    <s v="2510 - Subdirección de Proyectos"/>
    <s v="2.3 - Gestión Catastral"/>
    <s v="2.3-1 - Formación y actualización catastral"/>
    <s v="SER - Adquisición de servicios"/>
    <s v="SER012 - Prestación de servicios personas naturales"/>
    <s v="DGC-46 Lider Financiero"/>
    <n v="0"/>
    <n v="0"/>
    <n v="0"/>
    <n v="0"/>
    <n v="116294904"/>
    <n v="0"/>
    <n v="0"/>
    <n v="12921656"/>
    <n v="0"/>
    <n v="12921656"/>
    <n v="0"/>
    <n v="12921656"/>
    <n v="0"/>
    <n v="12921656"/>
    <n v="0"/>
    <n v="12921656"/>
    <n v="0"/>
    <n v="12921656"/>
    <n v="0"/>
    <n v="12921656"/>
    <n v="0"/>
    <n v="12921656"/>
    <n v="0"/>
    <n v="12921656"/>
    <n v="0"/>
  </r>
  <r>
    <s v="2500.1.1.1.313"/>
    <s v="2500- INVERSIÓN"/>
    <x v="0"/>
    <s v="1 - Ajustar el modelo de operación y de gestión catastral del Instituto"/>
    <x v="0"/>
    <x v="0"/>
    <n v="80111601"/>
    <s v="C-0404-1003-2-10305b-0404004-02"/>
    <s v="N/A"/>
    <s v="Prestación de serviciós profesionales para realizar el seguimiento adminstrativo, financiero de la subdirección de proyectos para la gestión de los proyectos  de formación y acutalización catastral con enfoque multipropósito"/>
    <s v="Enero"/>
    <s v="Enero"/>
    <n v="12"/>
    <s v="Contratación directa"/>
    <x v="0"/>
    <n v="120359920"/>
    <n v="120359920"/>
    <s v="N/A"/>
    <s v="N/A"/>
    <s v="2510 - Subdirección de Proyectos"/>
    <s v="2.3 - Gestión Catastral"/>
    <s v="2.3-1 - Formación y actualización catastral"/>
    <s v="SER - Adquisición de servicios"/>
    <s v="SER012 - Prestación de servicios personas naturales"/>
    <s v="DGC-42 Seguimiento Administrativo Y Cuentas"/>
    <n v="120359920"/>
    <n v="0"/>
    <n v="0"/>
    <n v="10466080"/>
    <n v="0"/>
    <n v="10466080"/>
    <n v="0"/>
    <n v="10466080"/>
    <n v="0"/>
    <n v="10466080"/>
    <n v="0"/>
    <n v="10466080"/>
    <n v="0"/>
    <n v="10466080"/>
    <n v="0"/>
    <n v="10466080"/>
    <n v="0"/>
    <n v="10466080"/>
    <n v="0"/>
    <n v="10466080"/>
    <n v="0"/>
    <n v="10466080"/>
    <n v="0"/>
    <n v="15699120"/>
    <n v="0"/>
  </r>
  <r>
    <s v="2500.1.1.1.314"/>
    <s v="2500- INVERSIÓN"/>
    <x v="0"/>
    <s v="1 - Ajustar el modelo de operación y de gestión catastral del Instituto"/>
    <x v="0"/>
    <x v="0"/>
    <n v="80111601"/>
    <s v="C-0404-1003-2-10305b-0404004-02"/>
    <s v="N/A"/>
    <s v="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5"/>
    <s v="2500- INVERSIÓN"/>
    <x v="0"/>
    <s v="1 - Ajustar el modelo de operación y de gestión catastral del Instituto"/>
    <x v="0"/>
    <x v="0"/>
    <n v="80111601"/>
    <s v="C-0404-1003-2-10305b-0404004-02"/>
    <s v="N/A"/>
    <s v="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6"/>
    <s v="2500- INVERSIÓN"/>
    <x v="0"/>
    <s v="1 - Ajustar el modelo de operación y de gestión catastral del Instituto"/>
    <x v="0"/>
    <x v="0"/>
    <n v="80111601"/>
    <s v="C-0404-1003-2-10305b-0404004-02"/>
    <s v="N/A"/>
    <s v="Prestación de servicios para realizar la preparación, y consolidacion de la informacion financiera  y control de costos de los proyectos de formación y acut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7"/>
    <s v="2500- INVERSIÓN"/>
    <x v="0"/>
    <s v="1 - Ajustar el modelo de operación y de gestión catastral del Instituto"/>
    <x v="0"/>
    <x v="0"/>
    <n v="80111605"/>
    <s v="C-0404-1003-2-10305b-0404004-02"/>
    <s v="N/A"/>
    <s v="Prestación de servicios para realizar la preparación, y consolidacion de la informacion financiera  y control de costos de los proyectos de formación y acut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7 Profesional Financiero -ingresos"/>
    <n v="69208659.189999998"/>
    <n v="0"/>
    <n v="0"/>
    <n v="6291696.29"/>
    <n v="0"/>
    <n v="6291696.29"/>
    <n v="0"/>
    <n v="6291696.29"/>
    <n v="0"/>
    <n v="6291696.29"/>
    <n v="0"/>
    <n v="6291696.29"/>
    <n v="0"/>
    <n v="6291696.29"/>
    <n v="0"/>
    <n v="6291696.29"/>
    <n v="0"/>
    <n v="6291696.29"/>
    <n v="0"/>
    <n v="6291696.29"/>
    <n v="0"/>
    <n v="6291696.29"/>
    <n v="0"/>
    <n v="6291696.29"/>
    <n v="0"/>
  </r>
  <r>
    <s v="2500.1.1.1.318"/>
    <s v="2500- INVERSIÓN"/>
    <x v="0"/>
    <s v="1 - Ajustar el modelo de operación y de gestión catastral del Instituto"/>
    <x v="0"/>
    <x v="0"/>
    <n v="80111601"/>
    <s v="C-0404-1003-2-10305b-0404004-02"/>
    <s v="N/A"/>
    <s v="Prestación de servicios profesionales para gestionar el recurso humano, inventarios e insumos requeridos por la subidrección de proyectos para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9"/>
    <s v="2500- INVERSIÓN"/>
    <x v="0"/>
    <s v="1 - Ajustar el modelo de operación y de gestión catastral del Instituto"/>
    <x v="0"/>
    <x v="0"/>
    <n v="80111601"/>
    <s v="C-0404-1003-2-10305b-0404004-02"/>
    <s v="N/A"/>
    <s v="Prestación de servicios profesionales para gestionar los trámites y seguimiento de las comisiones programadas para el personal de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20"/>
    <s v="2500- INVERSIÓN"/>
    <x v="0"/>
    <s v="1 - Ajustar el modelo de operación y de gestión catastral del Instituto"/>
    <x v="0"/>
    <x v="0"/>
    <n v="80111601"/>
    <s v="C-0404-1003-2-10305b-0404004-02"/>
    <s v="N/A"/>
    <s v="Prestación de servicios profesionales para gestionar los trámites y seguimiento de las comisiones programadas para el personal de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21"/>
    <s v="2500- INVERSIÓN"/>
    <x v="0"/>
    <s v="1 - Ajustar el modelo de operación y de gestión catastral del Instituto"/>
    <x v="0"/>
    <x v="0"/>
    <n v="80111605"/>
    <s v="C-0404-1003-2-10305b-0404004-02"/>
    <s v="N/A"/>
    <s v="Prestación de servicios para realizar los tramites requeridos para la solicitud de viáticos, manutención para el personal que realice comisiones requerida para los proyectos de formación y actualización catastral."/>
    <s v="Enero"/>
    <s v="Enero"/>
    <n v="12"/>
    <s v="Contratación directa"/>
    <x v="0"/>
    <n v="37559267.240000002"/>
    <n v="37559267.240000002"/>
    <s v="N/A"/>
    <s v="N/A"/>
    <s v="2510 - Subdirección de Proyectos"/>
    <s v="2.3 - Gestión Catastral"/>
    <s v="2.3-1 - Formación y actualización catastral"/>
    <s v="SER - Adquisición de servicios"/>
    <s v="SER012 - Prestación de servicios personas naturales"/>
    <s v="DGC-48 Apoyo Profesional financiero"/>
    <n v="37559267.240000002"/>
    <n v="0"/>
    <n v="0"/>
    <n v="3414478.8400000003"/>
    <n v="0"/>
    <n v="3414478.8400000003"/>
    <n v="0"/>
    <n v="3414478.8400000003"/>
    <n v="0"/>
    <n v="3414478.8400000003"/>
    <n v="0"/>
    <n v="3414478.8400000003"/>
    <n v="0"/>
    <n v="3414478.8400000003"/>
    <n v="0"/>
    <n v="3414478.8400000003"/>
    <n v="0"/>
    <n v="3414478.8400000003"/>
    <n v="0"/>
    <n v="3414478.8400000003"/>
    <n v="0"/>
    <n v="3414478.8400000003"/>
    <n v="0"/>
    <n v="3414478.8400000003"/>
    <n v="0"/>
  </r>
  <r>
    <s v="2500.1.1.1.322"/>
    <s v="2500- INVERSIÓN"/>
    <x v="0"/>
    <s v="1 - Ajustar el modelo de operación y de gestión catastral del Instituto"/>
    <x v="0"/>
    <x v="0"/>
    <n v="80111605"/>
    <s v="C-0404-1003-2-10305b-0404004-02"/>
    <s v="N/A"/>
    <s v="Prestación de servicios para realizar los tramites requeridos para la solicitud de viáticos, manutención para el personal que realice comisiones requerida para los proyectos de formación y actualización catastral."/>
    <s v="Enero"/>
    <s v="Enero"/>
    <n v="12"/>
    <s v="Contratación directa"/>
    <x v="0"/>
    <n v="37559267.240000002"/>
    <n v="37559267.240000002"/>
    <s v="N/A"/>
    <s v="N/A"/>
    <s v="2510 - Subdirección de Proyectos"/>
    <s v="2.3 - Gestión Catastral"/>
    <s v="2.3-1 - Formación y actualización catastral"/>
    <s v="SER - Adquisición de servicios"/>
    <s v="SER012 - Prestación de servicios personas naturales"/>
    <s v="DGC-48 Apoyo Profesional financiero"/>
    <n v="37559267.240000002"/>
    <n v="0"/>
    <n v="0"/>
    <n v="3414478.8400000003"/>
    <n v="0"/>
    <n v="3414478.8400000003"/>
    <n v="0"/>
    <n v="3414478.8400000003"/>
    <n v="0"/>
    <n v="3414478.8400000003"/>
    <n v="0"/>
    <n v="3414478.8400000003"/>
    <n v="0"/>
    <n v="3414478.8400000003"/>
    <n v="0"/>
    <n v="3414478.8400000003"/>
    <n v="0"/>
    <n v="3414478.8400000003"/>
    <n v="0"/>
    <n v="3414478.8400000003"/>
    <n v="0"/>
    <n v="3414478.8400000003"/>
    <n v="0"/>
    <n v="3414478.8400000003"/>
    <n v="0"/>
  </r>
  <r>
    <s v="2500.1.1.1.323"/>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Marzo"/>
    <s v="Febrero "/>
    <n v="9"/>
    <s v="Contratación directa"/>
    <x v="0"/>
    <n v="26272811.520000003"/>
    <n v="26272811.520000003"/>
    <s v="N/A"/>
    <s v="N/A"/>
    <s v="2510 - Subdirección de Proyectos"/>
    <s v="2.3 - Gestión Catastral"/>
    <s v="2.3-1 - Formación y actualización catastral"/>
    <s v="SER - Adquisición de servicios"/>
    <s v="SER012 - Prestación de servicios personas naturales"/>
    <s v="DGC-39 Técnico de Cuentas"/>
    <n v="0"/>
    <n v="0"/>
    <n v="0"/>
    <n v="0"/>
    <n v="26272811.520000003"/>
    <n v="0"/>
    <n v="0"/>
    <n v="2919201.2800000003"/>
    <n v="0"/>
    <n v="2919201.2800000003"/>
    <n v="0"/>
    <n v="2919201.2800000003"/>
    <n v="0"/>
    <n v="2919201.2800000003"/>
    <n v="0"/>
    <n v="2919201.2800000003"/>
    <n v="0"/>
    <n v="2919201.2800000003"/>
    <n v="0"/>
    <n v="2919201.2800000003"/>
    <n v="0"/>
    <n v="2919201.2800000003"/>
    <n v="0"/>
    <n v="2919201.2800000003"/>
    <n v="0"/>
  </r>
  <r>
    <s v="2500.1.1.1.324"/>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5"/>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6"/>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7"/>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8"/>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9"/>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30"/>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31"/>
    <s v="2500- INVERSIÓN"/>
    <x v="0"/>
    <s v="1 - Ajustar el modelo de operación y de gestión catastral del Instituto"/>
    <x v="0"/>
    <x v="0"/>
    <n v="80111604"/>
    <s v="C-0404-1003-2-10305b-0404004-02"/>
    <s v="N/A"/>
    <s v="Prestación de servicios técnicos para el alistamiento, verificación y distribucion de equipos, materiales de oficina y aquellos insumos que sean requerdos en la subid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32"/>
    <s v="2500- INVERSIÓN"/>
    <x v="0"/>
    <s v="1 - Ajustar el modelo de operación y de gestión catastral del Instituto"/>
    <x v="0"/>
    <x v="0"/>
    <n v="80111604"/>
    <s v="C-0404-1003-2-10305b-0404004-02"/>
    <s v="N/A"/>
    <s v="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95 Líder Prereconocimiento / Diagnóstico"/>
    <n v="146402362.47999999"/>
    <n v="0"/>
    <n v="0"/>
    <n v="13309305.68"/>
    <n v="0"/>
    <n v="13309305.68"/>
    <n v="0"/>
    <n v="13309305.68"/>
    <n v="0"/>
    <n v="13309305.68"/>
    <n v="0"/>
    <n v="13309305.68"/>
    <n v="0"/>
    <n v="13309305.68"/>
    <n v="0"/>
    <n v="13309305.68"/>
    <n v="0"/>
    <n v="13309305.68"/>
    <n v="0"/>
    <n v="13309305.68"/>
    <n v="0"/>
    <n v="13309305.68"/>
    <n v="0"/>
    <n v="13309305.68"/>
    <n v="0"/>
  </r>
  <r>
    <s v="2500.1.1.1.333"/>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334"/>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5"/>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6"/>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337"/>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8"/>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9"/>
    <s v="2500- INVERSIÓN"/>
    <x v="0"/>
    <s v="1 - Ajustar el modelo de operación y de gestión catastral del Instituto"/>
    <x v="0"/>
    <x v="0"/>
    <n v="80111604"/>
    <s v="C-0404-1003-2-10305b-0404004-02"/>
    <s v="N/A"/>
    <s v="Prestación de servicios profesionales al seguimiento de las actividades de pre-reconocimiento predial, elaboración y consolidación de los diagnosticos catastrales, para los procesos de formación y actualización catastral."/>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40"/>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1"/>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2"/>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3"/>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4"/>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5"/>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6"/>
    <s v="2500- INVERSIÓN"/>
    <x v="0"/>
    <s v="1 - Ajustar el modelo de operación y de gestión catastral del Instituto"/>
    <x v="0"/>
    <x v="0"/>
    <n v="80111604"/>
    <s v="C-0404-1003-2-10305b-0404004-02"/>
    <s v="N/A"/>
    <s v="Prestación de servicios tecnicos en apoyo al Pre-Reconocimiento predial y elaboración de marcas y malla,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7"/>
    <s v="2500- INVERSIÓN"/>
    <x v="0"/>
    <s v="1 - Ajustar el modelo de operación y de gestión catastral del Instituto"/>
    <x v="0"/>
    <x v="0"/>
    <n v="80111604"/>
    <s v="C-0404-1003-2-10305b-0404004-02"/>
    <s v="N/A"/>
    <s v="Prestación de servicios profesionales para orientar y monitorear las actividades de procesamiento de información geoespacial en los procesos de formación y actualización catastral  con enforque multiporpósito."/>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102 Profesional Sig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348"/>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49"/>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0"/>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1"/>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2"/>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3"/>
    <s v="2500- INVERSIÓN"/>
    <x v="0"/>
    <s v="1 - Ajustar el modelo de operación y de gestión catastral del Instituto"/>
    <x v="0"/>
    <x v="0"/>
    <n v="80111607"/>
    <s v="C-0404-1003-2-10305b-0404004-02"/>
    <s v="N/A"/>
    <s v="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
    <s v="Marzo"/>
    <s v="Febrero "/>
    <n v="9"/>
    <s v="Contratación directa"/>
    <x v="0"/>
    <n v="119783751.12"/>
    <n v="119783751.12"/>
    <s v="N/A"/>
    <s v="N/A"/>
    <s v="2510 - Subdirección de Proyectos"/>
    <s v="2.3 - Gestión Catastral"/>
    <s v="2.3-1 - Formación y actualización catastral"/>
    <s v="SER - Adquisición de servicios"/>
    <s v="SER012 - Prestación de servicios personas naturales"/>
    <s v="DGC-50 Lider Abogados"/>
    <n v="0"/>
    <n v="0"/>
    <n v="0"/>
    <n v="0"/>
    <n v="119783751.12"/>
    <n v="0"/>
    <n v="0"/>
    <n v="13309305.68"/>
    <n v="0"/>
    <n v="13309305.68"/>
    <n v="0"/>
    <n v="13309305.68"/>
    <n v="0"/>
    <n v="13309305.68"/>
    <n v="0"/>
    <n v="13309305.68"/>
    <n v="0"/>
    <n v="13309305.68"/>
    <n v="0"/>
    <n v="13309305.68"/>
    <n v="0"/>
    <n v="13309305.68"/>
    <n v="0"/>
    <n v="13309305.68"/>
    <n v="0"/>
  </r>
  <r>
    <s v="2500.1.1.1.354"/>
    <s v="2500- INVERSIÓN"/>
    <x v="0"/>
    <s v="1 - Ajustar el modelo de operación y de gestión catastral del Instituto"/>
    <x v="0"/>
    <x v="0"/>
    <n v="80111607"/>
    <s v="C-0404-1003-2-10305b-0404004-02"/>
    <s v="N/A"/>
    <s v="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88 Lider-Abogado Componente Juridico catastral"/>
    <n v="146402362.47999999"/>
    <n v="0"/>
    <n v="0"/>
    <n v="13309305.68"/>
    <n v="0"/>
    <n v="13309305.68"/>
    <n v="0"/>
    <n v="13309305.68"/>
    <n v="0"/>
    <n v="13309305.68"/>
    <n v="0"/>
    <n v="13309305.68"/>
    <n v="0"/>
    <n v="13309305.68"/>
    <n v="0"/>
    <n v="13309305.68"/>
    <n v="0"/>
    <n v="13309305.68"/>
    <n v="0"/>
    <n v="13309305.68"/>
    <n v="0"/>
    <n v="13309305.68"/>
    <n v="0"/>
    <n v="13309305.68"/>
    <n v="0"/>
  </r>
  <r>
    <s v="2500.1.1.1.355"/>
    <s v="2500- INVERSIÓN"/>
    <x v="0"/>
    <s v="1 - Ajustar el modelo de operación y de gestión catastral del Instituto"/>
    <x v="0"/>
    <x v="0"/>
    <n v="80111604"/>
    <s v="C-0404-1003-2-10305b-0404004-02"/>
    <s v="N/A"/>
    <s v="_x000a_Prestación de servicios profesionales  para apoyar  el análisis, revisión y seguimiento al componente jurídico de los contratos de actualización catastral en el marco del programa para la adopción e implementación de un catastro multipropósito rural-urbano"/>
    <s v="Enero"/>
    <s v="Enero"/>
    <n v="12"/>
    <s v="Contratación directa"/>
    <x v="0"/>
    <n v="123970717.60000001"/>
    <n v="123970717.60000001"/>
    <s v="N/A"/>
    <s v="N/A"/>
    <s v="2510 - Subdirección de Proyectos"/>
    <s v="2.3 - Gestión Catastral"/>
    <s v="2.3-1 - Formación y actualización catastral"/>
    <s v="SER - Adquisición de servicios"/>
    <s v="SER012 - Prestación de servicios personas naturales"/>
    <s v="DGC-112 Profesional de calidad juridica"/>
    <n v="123970717.60000001"/>
    <n v="0"/>
    <n v="0"/>
    <n v="10780062.4"/>
    <n v="0"/>
    <n v="10780062.4"/>
    <n v="0"/>
    <n v="10780062.4"/>
    <n v="0"/>
    <n v="10780062.4"/>
    <n v="0"/>
    <n v="10780062.4"/>
    <n v="0"/>
    <n v="10780062.4"/>
    <n v="0"/>
    <n v="10780062.4"/>
    <n v="0"/>
    <n v="10780062.4"/>
    <n v="0"/>
    <n v="10780062.4"/>
    <n v="0"/>
    <n v="10780062.4"/>
    <n v="0"/>
    <n v="16170093.599999988"/>
    <n v="0"/>
  </r>
  <r>
    <s v="2500.1.1.1.356"/>
    <s v="2500- INVERSIÓN"/>
    <x v="0"/>
    <s v="1 - Ajustar el modelo de operación y de gestión catastral del Instituto"/>
    <x v="0"/>
    <x v="0"/>
    <n v="80111604"/>
    <s v="C-0404-1003-2-10305b-0404004-02"/>
    <s v="N/A"/>
    <s v="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12 Profesional de calidad juridica"/>
    <n v="0"/>
    <n v="0"/>
    <n v="0"/>
    <n v="0"/>
    <n v="97020561.600000009"/>
    <n v="0"/>
    <n v="0"/>
    <n v="10780062.4"/>
    <n v="0"/>
    <n v="10780062.4"/>
    <n v="0"/>
    <n v="10780062.4"/>
    <n v="0"/>
    <n v="10780062.4"/>
    <n v="0"/>
    <n v="10780062.4"/>
    <n v="0"/>
    <n v="10780062.4"/>
    <n v="0"/>
    <n v="10780062.4"/>
    <n v="0"/>
    <n v="10780062.4"/>
    <n v="0"/>
    <n v="10780062.4"/>
    <n v="0"/>
  </r>
  <r>
    <s v="2500.1.1.1.357"/>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58"/>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59"/>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0"/>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1"/>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2"/>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3"/>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4"/>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5"/>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6"/>
    <s v="2500- INVERSIÓN"/>
    <x v="0"/>
    <s v="1 - Ajustar el modelo de operación y de gestión catastral del Instituto"/>
    <x v="0"/>
    <x v="0"/>
    <n v="80111604"/>
    <s v="C-0404-1003-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109 Líder Gerentes Proyectos"/>
    <n v="0"/>
    <n v="0"/>
    <n v="0"/>
    <n v="0"/>
    <n v="139500000"/>
    <n v="0"/>
    <n v="0"/>
    <n v="15500000"/>
    <n v="0"/>
    <n v="15500000"/>
    <n v="0"/>
    <n v="15500000"/>
    <n v="0"/>
    <n v="15500000"/>
    <n v="0"/>
    <n v="15500000"/>
    <n v="0"/>
    <n v="15500000"/>
    <n v="0"/>
    <n v="15500000"/>
    <n v="0"/>
    <n v="15500000"/>
    <n v="0"/>
    <n v="15500000"/>
    <n v="0"/>
  </r>
  <r>
    <s v="2500.1.1.1.367"/>
    <s v="2500- INVERSIÓN"/>
    <x v="0"/>
    <s v="1 - Ajustar el modelo de operación y de gestión catastral del Instituto"/>
    <x v="0"/>
    <x v="0"/>
    <n v="80111604"/>
    <s v="C-0404-1003-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109 Líder Gerentes Proyectos"/>
    <n v="0"/>
    <n v="0"/>
    <n v="0"/>
    <n v="0"/>
    <n v="139500000"/>
    <n v="0"/>
    <n v="0"/>
    <n v="15500000"/>
    <n v="0"/>
    <n v="15500000"/>
    <n v="0"/>
    <n v="15500000"/>
    <n v="0"/>
    <n v="15500000"/>
    <n v="0"/>
    <n v="15500000"/>
    <n v="0"/>
    <n v="15500000"/>
    <n v="0"/>
    <n v="15500000"/>
    <n v="0"/>
    <n v="15500000"/>
    <n v="0"/>
    <n v="15500000"/>
    <n v="0"/>
  </r>
  <r>
    <s v="2500.1.1.1.368"/>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n v="0"/>
  </r>
  <r>
    <s v="2500.1.1.1.369"/>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n v="0"/>
  </r>
  <r>
    <s v="2500.1.1.1.370"/>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n v="0"/>
  </r>
  <r>
    <s v="2500.1.1.1.371"/>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64450000"/>
    <n v="164450000"/>
    <s v="N/A"/>
    <s v="N/A"/>
    <s v="2510 - Subdirección de Proyectos"/>
    <s v="2.3 - Gestión Catastral"/>
    <s v="2.3-1 - Formación y actualización catastral"/>
    <s v="SER - Adquisición de servicios"/>
    <s v="SER012 - Prestación de servicios personas naturales"/>
    <s v="DGC-109 Líder Gerentes Proyectos"/>
    <n v="164450000"/>
    <n v="0"/>
    <n v="0"/>
    <n v="14300000"/>
    <n v="0"/>
    <n v="14300000"/>
    <n v="0"/>
    <n v="14300000"/>
    <n v="0"/>
    <n v="14300000"/>
    <n v="0"/>
    <n v="14300000"/>
    <n v="0"/>
    <n v="14300000"/>
    <n v="0"/>
    <n v="14300000"/>
    <n v="0"/>
    <n v="14300000"/>
    <n v="0"/>
    <n v="14300000"/>
    <n v="0"/>
    <n v="14300000"/>
    <n v="0"/>
    <n v="21450000"/>
    <n v="0"/>
  </r>
  <r>
    <s v="2500.1.1.1.372"/>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64450000"/>
    <n v="164450000"/>
    <s v="N/A"/>
    <s v="N/A"/>
    <s v="2510 - Subdirección de Proyectos"/>
    <s v="2.3 - Gestión Catastral"/>
    <s v="2.3-1 - Formación y actualización catastral"/>
    <s v="SER - Adquisición de servicios"/>
    <s v="SER012 - Prestación de servicios personas naturales"/>
    <s v="DGC-109 Líder Gerentes Proyectos"/>
    <n v="164450000"/>
    <n v="0"/>
    <n v="0"/>
    <n v="14300000"/>
    <n v="0"/>
    <n v="14300000"/>
    <n v="0"/>
    <n v="14300000"/>
    <n v="0"/>
    <n v="14300000"/>
    <n v="0"/>
    <n v="14300000"/>
    <n v="0"/>
    <n v="14300000"/>
    <n v="0"/>
    <n v="14300000"/>
    <n v="0"/>
    <n v="14300000"/>
    <n v="0"/>
    <n v="14300000"/>
    <n v="0"/>
    <n v="14300000"/>
    <n v="0"/>
    <n v="21450000"/>
    <n v="0"/>
  </r>
  <r>
    <s v="2500.1.1.1.373"/>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n v="0"/>
  </r>
  <r>
    <s v="2500.1.1.1.374"/>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60 Componente Economico"/>
    <n v="157300000"/>
    <n v="0"/>
    <n v="0"/>
    <n v="14300000"/>
    <n v="0"/>
    <n v="14300000"/>
    <n v="0"/>
    <n v="14300000"/>
    <n v="0"/>
    <n v="14300000"/>
    <n v="0"/>
    <n v="14300000"/>
    <n v="0"/>
    <n v="14300000"/>
    <n v="0"/>
    <n v="14300000"/>
    <n v="0"/>
    <n v="14300000"/>
    <n v="0"/>
    <n v="14300000"/>
    <n v="0"/>
    <n v="14300000"/>
    <n v="0"/>
    <n v="14300000"/>
    <n v="0"/>
  </r>
  <r>
    <s v="2500.1.1.1.375"/>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n v="0"/>
  </r>
  <r>
    <s v="2500.1.1.1.376"/>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n v="0"/>
  </r>
  <r>
    <s v="2500.1.1.1.377"/>
    <s v="2500- INVERSIÓN"/>
    <x v="0"/>
    <s v="1 - Ajustar el modelo de operación y de gestión catastral del Instituto"/>
    <x v="0"/>
    <x v="0"/>
    <n v="80111604"/>
    <s v="C-0404-1003-2-10305b-0404004-02"/>
    <s v="N/A"/>
    <s v="Prestación de servicios profesionales para realizar el seguimiento y control al componente económico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65 Perito Regional"/>
    <n v="0"/>
    <n v="0"/>
    <n v="0"/>
    <n v="0"/>
    <n v="128700000"/>
    <n v="0"/>
    <n v="0"/>
    <n v="14300000"/>
    <n v="0"/>
    <n v="14300000"/>
    <n v="0"/>
    <n v="14300000"/>
    <n v="0"/>
    <n v="14300000"/>
    <n v="0"/>
    <n v="14300000"/>
    <n v="0"/>
    <n v="14300000"/>
    <n v="0"/>
    <n v="14300000"/>
    <n v="0"/>
    <n v="14300000"/>
    <n v="0"/>
    <n v="14300000"/>
    <n v="0"/>
  </r>
  <r>
    <s v="2500.1.1.1.378"/>
    <s v="2500- INVERSIÓN"/>
    <x v="0"/>
    <s v="1 - Ajustar el modelo de operación y de gestión catastral del Instituto"/>
    <x v="0"/>
    <x v="0"/>
    <n v="80111604"/>
    <s v="C-0404-1003-2-10305b-0404004-02"/>
    <s v="N/A"/>
    <s v="Prestacion de servicios profesionales para realizar el analisis del componente económico proyectos de gestión catastral en la región asignada, así como la verificación al cumplimiento de los procedimientos que se definan para su desarroll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0 Componente Economic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79"/>
    <s v="2500- INVERSIÓN"/>
    <x v="0"/>
    <s v="1 - Ajustar el modelo de operación y de gestión catastral del Instituto"/>
    <x v="0"/>
    <x v="0"/>
    <n v="80111604"/>
    <s v="C-0404-1003-2-10305b-0404004-02"/>
    <s v="N/A"/>
    <s v="Prestacion de servicios profesionales para realizar el analisis del componente económico proyectos de gestión catastral en la región asignada, así como la verificación al cumplimiento de los procedimientos que se definan para su desarroll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0 Componente Economic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80"/>
    <s v="2500- INVERSIÓN"/>
    <x v="0"/>
    <s v="1 - Ajustar el modelo de operación y de gestión catastral del Instituto"/>
    <x v="0"/>
    <x v="0"/>
    <n v="80111604"/>
    <s v="C-0404-1003-2-10305b-0404004-02"/>
    <s v="N/A"/>
    <s v="Prestación de servicios profesionales para realizar el seguimiento y control de los proyectos de gestión catastral Municipal en la región asignada, así como la verificación al cumplimiento de los procedimientos que se definan para su desarrollo"/>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9 Líder Gerentes Proyectos"/>
    <n v="146402362.47999999"/>
    <n v="0"/>
    <n v="0"/>
    <n v="13309305.68"/>
    <n v="0"/>
    <n v="13309305.68"/>
    <n v="0"/>
    <n v="13309305.68"/>
    <n v="0"/>
    <n v="13309305.68"/>
    <n v="0"/>
    <n v="13309305.68"/>
    <n v="0"/>
    <n v="13309305.68"/>
    <n v="0"/>
    <n v="13309305.68"/>
    <n v="0"/>
    <n v="13309305.68"/>
    <n v="0"/>
    <n v="13309305.68"/>
    <n v="0"/>
    <n v="13309305.68"/>
    <n v="0"/>
    <n v="13309305.68"/>
    <n v="0"/>
  </r>
  <r>
    <s v="2500.1.1.1.381"/>
    <s v="2500- INVERSIÓN"/>
    <x v="0"/>
    <s v="1 - Ajustar el modelo de operación y de gestión catastral del Instituto"/>
    <x v="0"/>
    <x v="0"/>
    <n v="80111604"/>
    <s v="C-0404-1003-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107 Gerente Proyectos"/>
    <n v="115126880"/>
    <n v="0"/>
    <n v="0"/>
    <n v="10466080"/>
    <n v="0"/>
    <n v="10466080"/>
    <n v="0"/>
    <n v="10466080"/>
    <n v="0"/>
    <n v="10466080"/>
    <n v="0"/>
    <n v="10466080"/>
    <n v="0"/>
    <n v="10466080"/>
    <n v="0"/>
    <n v="10466080"/>
    <n v="0"/>
    <n v="10466080"/>
    <n v="0"/>
    <n v="10466080"/>
    <n v="0"/>
    <n v="10466080"/>
    <n v="0"/>
    <n v="10466080"/>
    <n v="0"/>
  </r>
  <r>
    <s v="2500.1.1.1.382"/>
    <s v="2500- INVERSIÓN"/>
    <x v="0"/>
    <s v="1 - Ajustar el modelo de operación y de gestión catastral del Instituto"/>
    <x v="0"/>
    <x v="0"/>
    <n v="80111604"/>
    <s v="C-0404-1003-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108 Gerente Proyectos junior"/>
    <n v="115126880"/>
    <n v="0"/>
    <n v="0"/>
    <n v="10466080"/>
    <n v="0"/>
    <n v="10466080"/>
    <n v="0"/>
    <n v="10466080"/>
    <n v="0"/>
    <n v="10466080"/>
    <n v="0"/>
    <n v="10466080"/>
    <n v="0"/>
    <n v="10466080"/>
    <n v="0"/>
    <n v="10466080"/>
    <n v="0"/>
    <n v="10466080"/>
    <n v="0"/>
    <n v="10466080"/>
    <n v="0"/>
    <n v="10466080"/>
    <n v="0"/>
    <n v="10466080"/>
    <n v="0"/>
  </r>
  <r>
    <s v="2500.1.1.1.383"/>
    <s v="2500- INVERSIÓN"/>
    <x v="0"/>
    <s v="1 - Ajustar el modelo de operación y de gestión catastral del Instituto"/>
    <x v="0"/>
    <x v="0"/>
    <n v="80111601"/>
    <s v="C-0404-1003-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44 Seguimiento Administrativo "/>
    <n v="115126880"/>
    <n v="0"/>
    <n v="0"/>
    <n v="10466080"/>
    <n v="0"/>
    <n v="10466080"/>
    <n v="0"/>
    <n v="10466080"/>
    <n v="0"/>
    <n v="10466080"/>
    <n v="0"/>
    <n v="10466080"/>
    <n v="0"/>
    <n v="10466080"/>
    <n v="0"/>
    <n v="10466080"/>
    <n v="0"/>
    <n v="10466080"/>
    <n v="0"/>
    <n v="10466080"/>
    <n v="0"/>
    <n v="10466080"/>
    <n v="0"/>
    <n v="10466080"/>
    <n v="0"/>
  </r>
  <r>
    <s v="2500.1.1.1.384"/>
    <s v="2500- INVERSIÓN"/>
    <x v="0"/>
    <s v="1 - Ajustar el modelo de operación y de gestión catastral del Instituto"/>
    <x v="0"/>
    <x v="0"/>
    <n v="80111604"/>
    <s v="C-0404-1003-2-10305b-0404004-02"/>
    <s v="N/A"/>
    <s v="Prestación de servicios técnicos apoyar las actividades adminsitrativas  requeridas para el seguimiento y control de los proces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8 Gerente Proyectos junior"/>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85"/>
    <s v="2500- INVERSIÓN"/>
    <x v="0"/>
    <s v="1 - Ajustar el modelo de operación y de gestión catastral del Instituto"/>
    <x v="0"/>
    <x v="0"/>
    <n v="80111601"/>
    <s v="C-0404-1003-2-10305b-0404004-02"/>
    <s v="N/A"/>
    <s v="Prestación de servicios profesionales para realizar actividades de apoyo en Sistemas de información Geográfica para el componente de gestión de proyectos en la Subdirección de Proyect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44 Seguimiento Administrativo "/>
    <n v="51247527.43"/>
    <n v="0"/>
    <n v="0"/>
    <n v="4658866.13"/>
    <n v="0"/>
    <n v="4658866.13"/>
    <n v="0"/>
    <n v="4658866.13"/>
    <n v="0"/>
    <n v="4658866.13"/>
    <n v="0"/>
    <n v="4658866.13"/>
    <n v="0"/>
    <n v="4658866.13"/>
    <n v="0"/>
    <n v="4658866.13"/>
    <n v="0"/>
    <n v="4658866.13"/>
    <n v="0"/>
    <n v="4658866.13"/>
    <n v="0"/>
    <n v="4658866.13"/>
    <n v="0"/>
    <n v="4658866.13"/>
    <n v="0"/>
  </r>
  <r>
    <s v="2500.1.1.1.386"/>
    <s v="2500- INVERSIÓN"/>
    <x v="0"/>
    <s v="1 - Ajustar el modelo de operación y de gestión catastral del Instituto"/>
    <x v="0"/>
    <x v="0"/>
    <n v="80111604"/>
    <s v="C-0404-1003-2-10305b-0404004-02"/>
    <s v="N/A"/>
    <s v="Prestación de servicios profesionales para apoyar actividades de seguridad operativa necesaria para el desarrollo de los procesos de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29 Profesional Sig SGC (Sistema de Gestión Catastral)"/>
    <n v="72354507.334999993"/>
    <n v="0"/>
    <n v="0"/>
    <n v="6291696.29"/>
    <n v="0"/>
    <n v="6291696.29"/>
    <n v="0"/>
    <n v="6291696.29"/>
    <n v="0"/>
    <n v="6291696.29"/>
    <n v="0"/>
    <n v="6291696.29"/>
    <n v="0"/>
    <n v="6291696.29"/>
    <n v="0"/>
    <n v="6291696.29"/>
    <n v="0"/>
    <n v="6291696.29"/>
    <n v="0"/>
    <n v="6291696.29"/>
    <n v="0"/>
    <n v="6291696.29"/>
    <n v="0"/>
    <n v="9437544.4349999949"/>
    <n v="0"/>
  </r>
  <r>
    <s v="2500.1.1.1.387"/>
    <s v="2500- INVERSIÓN"/>
    <x v="0"/>
    <s v="1 - Ajustar el modelo de operación y de gestión catastral del Instituto"/>
    <x v="0"/>
    <x v="0"/>
    <n v="80111604"/>
    <s v="C-0404-1003-2-10305b-0404004-02"/>
    <s v="N/A"/>
    <s v="Prestación de servicios profesionales para realizar control, monitoreo y seguimiento a las estrategias, procesos y procedimientos de actualización o formación catastral."/>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8 Gerente Proyectos junior"/>
    <n v="146402362.47999999"/>
    <n v="0"/>
    <n v="0"/>
    <n v="13309305.68"/>
    <n v="0"/>
    <n v="13309305.68"/>
    <n v="0"/>
    <n v="13309305.68"/>
    <n v="0"/>
    <n v="13309305.68"/>
    <n v="0"/>
    <n v="13309305.68"/>
    <n v="0"/>
    <n v="13309305.68"/>
    <n v="0"/>
    <n v="13309305.68"/>
    <n v="0"/>
    <n v="13309305.68"/>
    <n v="0"/>
    <n v="13309305.68"/>
    <n v="0"/>
    <n v="13309305.68"/>
    <n v="0"/>
    <n v="13309305.68"/>
    <n v="0"/>
  </r>
  <r>
    <s v="2500.1.1.1.388"/>
    <s v="2500- INVERSIÓN"/>
    <x v="0"/>
    <s v="1 - Ajustar el modelo de operación y de gestión catastral del Instituto"/>
    <x v="0"/>
    <x v="0"/>
    <n v="80111604"/>
    <s v="C-0404-1003-2-10305b-0404004-02"/>
    <s v="N/A"/>
    <s v="Prestación de servicios profesionales para acompañamiento y gestión instituacional en materia de seguridad operativa necesaria para el desarrollo de los procesos de actualización catastral con enfoque multipropósito"/>
    <s v="Enero"/>
    <s v="Enero"/>
    <n v="12"/>
    <s v="Contratación directa"/>
    <x v="0"/>
    <n v="109427556.89500001"/>
    <n v="109427556.89500001"/>
    <s v="N/A"/>
    <s v="N/A"/>
    <s v="2510 - Subdirección de Proyectos"/>
    <s v="2.3 - Gestión Catastral"/>
    <s v="2.3-1 - Formación y actualización catastral"/>
    <s v="SER - Adquisición de servicios"/>
    <s v="SER012 - Prestación de servicios personas naturales"/>
    <s v="DGC-32 Arquitecto Empresarial (Procesos)  (Sistema de Gestión Catastral)"/>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n v="0"/>
  </r>
  <r>
    <s v="2500.1.1.1.389"/>
    <s v="2500- INVERSIÓN"/>
    <x v="0"/>
    <s v="1 - Ajustar el modelo de operación y de gestión catastral del Instituto"/>
    <x v="0"/>
    <x v="0"/>
    <n v="80111601"/>
    <s v="C-0404-1003-2-10305b-0404004-02"/>
    <s v="N/A"/>
    <s v="Prestación de servicios profesionales para realizar seguimiento y monitoreo de los proyectos de gestión catastral a cargo de la subdirección de proyectos "/>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44 Seguimiento Administrativo "/>
    <n v="0"/>
    <n v="0"/>
    <n v="0"/>
    <n v="0"/>
    <n v="97020561.600000009"/>
    <n v="0"/>
    <n v="0"/>
    <n v="10780062.4"/>
    <n v="0"/>
    <n v="10780062.4"/>
    <n v="0"/>
    <n v="10780062.4"/>
    <n v="0"/>
    <n v="10780062.4"/>
    <n v="0"/>
    <n v="10780062.4"/>
    <n v="0"/>
    <n v="10780062.4"/>
    <n v="0"/>
    <n v="10780062.4"/>
    <n v="0"/>
    <n v="10780062.4"/>
    <n v="0"/>
    <n v="10780062.4"/>
    <n v="0"/>
  </r>
  <r>
    <s v="2500.1.1.1.390"/>
    <s v="2500- INVERSIÓN"/>
    <x v="0"/>
    <s v="1 - Ajustar el modelo de operación y de gestión catastral del Instituto"/>
    <x v="0"/>
    <x v="0"/>
    <n v="80111604"/>
    <s v="C-0404-1003-2-10305b-0404004-02"/>
    <s v="N/A"/>
    <s v="Prestación de servicios profesionales para realizar el modelamiento de los procesos de formación y actualización catastral con enfoque multiproposito de la subdireccion de proyectos."/>
    <s v="Enero"/>
    <s v="Enero"/>
    <n v="12"/>
    <s v="Contratación directa"/>
    <x v="0"/>
    <n v="153057015.31999999"/>
    <n v="153057015.31999999"/>
    <s v="N/A"/>
    <s v="N/A"/>
    <s v="2510 - Subdirección de Proyectos"/>
    <s v="2.3 - Gestión Catastral"/>
    <s v="2.3-1 - Formación y actualización catastral"/>
    <s v="SER - Adquisición de servicios"/>
    <s v="SER012 - Prestación de servicios personas naturales"/>
    <s v="DGC-30 Profesional SGC  (Sistema de Gestión Catastral)"/>
    <n v="153057015.31999999"/>
    <n v="0"/>
    <n v="0"/>
    <n v="13309305.68"/>
    <n v="0"/>
    <n v="13309305.68"/>
    <n v="0"/>
    <n v="13309305.68"/>
    <n v="0"/>
    <n v="13309305.68"/>
    <n v="0"/>
    <n v="13309305.68"/>
    <n v="0"/>
    <n v="13309305.68"/>
    <n v="0"/>
    <n v="13309305.68"/>
    <n v="0"/>
    <n v="13309305.68"/>
    <n v="0"/>
    <n v="13309305.68"/>
    <n v="0"/>
    <n v="13309305.68"/>
    <n v="0"/>
    <n v="19963958.519999973"/>
    <n v="0"/>
  </r>
  <r>
    <s v="2500.1.1.1.391"/>
    <s v="2500- INVERSIÓN"/>
    <x v="0"/>
    <s v="1 - Ajustar el modelo de operación y de gestión catastral del Instituto"/>
    <x v="0"/>
    <x v="0"/>
    <n v="80111604"/>
    <s v="C-0404-1003-2-10305b-0404004-02"/>
    <s v="N/A"/>
    <s v="Prestación de servicios profesionales para  el diseño, diagramación y documentación de procesos, procedimientos, instructivos y del modelo funcional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06 Líder Modelamiento Procesos"/>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92"/>
    <s v="2500- INVERSIÓN"/>
    <x v="0"/>
    <s v="1 - Ajustar el modelo de operación y de gestión catastral del Instituto"/>
    <x v="0"/>
    <x v="0"/>
    <n v="80111604"/>
    <s v="C-0404-1003-2-10305b-0404004-02"/>
    <s v="N/A"/>
    <s v="Prestación de servicios profesionales para  el diseño, diagramación y documentación de procesos, procedimientos, instructivos y del modelo funcional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5 Profesional En Bpm (Procesos-Actualización)(Sistema de Gest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93"/>
    <s v="2500- INVERSIÓN"/>
    <x v="0"/>
    <s v="1 - Ajustar el modelo de operación y de gestión catastral del Instituto"/>
    <x v="0"/>
    <x v="0"/>
    <n v="80111604"/>
    <s v="C-0404-1003-2-10305b-0404004-02"/>
    <s v="N/A"/>
    <s v="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25 Profesional En Bpm (Procesos-Actualización)(Sistema de Gestión Catastral)"/>
    <n v="51247527.43"/>
    <n v="0"/>
    <n v="0"/>
    <n v="4658866.13"/>
    <n v="0"/>
    <n v="4658866.13"/>
    <n v="0"/>
    <n v="4658866.13"/>
    <n v="0"/>
    <n v="4658866.13"/>
    <n v="0"/>
    <n v="4658866.13"/>
    <n v="0"/>
    <n v="4658866.13"/>
    <n v="0"/>
    <n v="4658866.13"/>
    <n v="0"/>
    <n v="4658866.13"/>
    <n v="0"/>
    <n v="4658866.13"/>
    <n v="0"/>
    <n v="4658866.13"/>
    <n v="0"/>
    <n v="4658866.13"/>
    <n v="0"/>
  </r>
  <r>
    <s v="2500.1.1.1.394"/>
    <s v="2500- INVERSIÓN"/>
    <x v="0"/>
    <s v="1 - Ajustar el modelo de operación y de gestión catastral del Instituto"/>
    <x v="0"/>
    <x v="0"/>
    <n v="80111604"/>
    <s v="C-0404-1003-2-10305b-0404004-02"/>
    <s v="N/A"/>
    <s v="Prestación de servicios profesionales para realizar  la gestión de archivos derivados de las actividades a cargo de la subdirección de proyectos."/>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80 Catastrales SIG"/>
    <n v="88110979"/>
    <n v="0"/>
    <n v="0"/>
    <n v="8010089"/>
    <n v="0"/>
    <n v="8010089"/>
    <n v="0"/>
    <n v="8010089"/>
    <n v="0"/>
    <n v="8010089"/>
    <n v="0"/>
    <n v="8010089"/>
    <n v="0"/>
    <n v="8010089"/>
    <n v="0"/>
    <n v="8010089"/>
    <n v="0"/>
    <n v="8010089"/>
    <n v="0"/>
    <n v="8010089"/>
    <n v="0"/>
    <n v="8010089"/>
    <n v="0"/>
    <n v="8010089"/>
    <n v="0"/>
  </r>
  <r>
    <s v="2500.1.1.1.395"/>
    <s v="2500- INVERSIÓN"/>
    <x v="0"/>
    <s v="1 - Ajustar el modelo de operación y de gestión catastral del Instituto"/>
    <x v="0"/>
    <x v="0"/>
    <n v="80111604"/>
    <s v="C-0404-1003-2-10305b-0404004-02"/>
    <s v="N/A"/>
    <s v="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4 Profesional Social"/>
    <n v="146402362.47999999"/>
    <n v="0"/>
    <n v="0"/>
    <n v="13309305.68"/>
    <n v="0"/>
    <n v="13309305.68"/>
    <n v="0"/>
    <n v="13309305.68"/>
    <n v="0"/>
    <n v="13309305.68"/>
    <n v="0"/>
    <n v="13309305.68"/>
    <n v="0"/>
    <n v="13309305.68"/>
    <n v="0"/>
    <n v="13309305.68"/>
    <n v="0"/>
    <n v="13309305.68"/>
    <n v="0"/>
    <n v="13309305.68"/>
    <n v="0"/>
    <n v="13309305.68"/>
    <n v="0"/>
    <n v="13309305.68"/>
    <n v="0"/>
  </r>
  <r>
    <s v="2500.1.1.1.396"/>
    <s v="2500- INVERSIÓN"/>
    <x v="0"/>
    <s v="1 - Ajustar el modelo de operación y de gestión catastral del Instituto"/>
    <x v="0"/>
    <x v="0"/>
    <n v="80111604"/>
    <s v="C-0404-1003-2-10305b-0404004-02"/>
    <s v="N/A"/>
    <s v="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397"/>
    <s v="2500- INVERSIÓN"/>
    <x v="0"/>
    <s v="1 - Ajustar el modelo de operación y de gestión catastral del Instituto"/>
    <x v="0"/>
    <x v="0"/>
    <n v="80111604"/>
    <s v="C-0404-1003-2-10305b-0404004-02"/>
    <s v="N/A"/>
    <s v="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398"/>
    <s v="2500- INVERSIÓN"/>
    <x v="0"/>
    <s v="1 - Ajustar el modelo de operación y de gestión catastral del Instituto"/>
    <x v="0"/>
    <x v="0"/>
    <n v="80111604"/>
    <s v="C-0404-1003-2-10305b-0404004-02"/>
    <s v="N/A"/>
    <s v="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399"/>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0"/>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1"/>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2"/>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3"/>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4"/>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5"/>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6"/>
    <s v="2500- INVERSIÓN"/>
    <x v="0"/>
    <s v="1 - Ajustar el modelo de operación y de gestión catastral del Instituto"/>
    <x v="0"/>
    <x v="0"/>
    <n v="80111604"/>
    <s v="C-0404-1003-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07"/>
    <s v="2500- INVERSIÓN"/>
    <x v="0"/>
    <s v="1 - Ajustar el modelo de operación y de gestión catastral del Instituto"/>
    <x v="0"/>
    <x v="0"/>
    <n v="80111604"/>
    <s v="C-0404-1003-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08"/>
    <s v="2500- INVERSIÓN"/>
    <x v="0"/>
    <s v="1 - Ajustar el modelo de operación y de gestión catastral del Instituto"/>
    <x v="0"/>
    <x v="0"/>
    <n v="80111604"/>
    <s v="C-0404-1003-2-10305b-0404004-02"/>
    <s v="N/A"/>
    <s v="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9"/>
    <s v="2500- INVERSIÓN"/>
    <x v="0"/>
    <s v="1 - Ajustar el modelo de operación y de gestión catastral del Instituto"/>
    <x v="0"/>
    <x v="0"/>
    <n v="80111604"/>
    <s v="C-0404-1003-2-10305b-0404004-02"/>
    <s v="N/A"/>
    <s v="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0"/>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1"/>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2"/>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2 Profesional ambiental"/>
    <n v="69208659.189999998"/>
    <n v="0"/>
    <n v="0"/>
    <n v="6291696.29"/>
    <n v="0"/>
    <n v="6291696.29"/>
    <n v="0"/>
    <n v="6291696.29"/>
    <n v="0"/>
    <n v="6291696.29"/>
    <n v="0"/>
    <n v="6291696.29"/>
    <n v="0"/>
    <n v="6291696.29"/>
    <n v="0"/>
    <n v="6291696.29"/>
    <n v="0"/>
    <n v="6291696.29"/>
    <n v="0"/>
    <n v="6291696.29"/>
    <n v="0"/>
    <n v="6291696.29"/>
    <n v="0"/>
    <n v="6291696.29"/>
    <n v="0"/>
  </r>
  <r>
    <s v="2500.1.1.1.413"/>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2 Profesional ambiental"/>
    <n v="69208659.189999998"/>
    <n v="0"/>
    <n v="0"/>
    <n v="6291696.29"/>
    <n v="0"/>
    <n v="6291696.29"/>
    <n v="0"/>
    <n v="6291696.29"/>
    <n v="0"/>
    <n v="6291696.29"/>
    <n v="0"/>
    <n v="6291696.29"/>
    <n v="0"/>
    <n v="6291696.29"/>
    <n v="0"/>
    <n v="6291696.29"/>
    <n v="0"/>
    <n v="6291696.29"/>
    <n v="0"/>
    <n v="6291696.29"/>
    <n v="0"/>
    <n v="6291696.29"/>
    <n v="0"/>
    <n v="6291696.29"/>
    <n v="0"/>
  </r>
  <r>
    <s v="2500.1.1.1.414"/>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5"/>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16"/>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7"/>
    <s v="2500- INVERSIÓN"/>
    <x v="0"/>
    <s v="1 - Ajustar el modelo de operación y de gestión catastral del Instituto"/>
    <x v="0"/>
    <x v="0"/>
    <n v="80111604"/>
    <s v="C-0404-1003-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18"/>
    <s v="2500- INVERSIÓN"/>
    <x v="0"/>
    <s v="1 - Ajustar el modelo de operación y de gestión catastral del Instituto"/>
    <x v="0"/>
    <x v="0"/>
    <n v="80111604"/>
    <s v="C-0404-1003-2-10305b-0404004-02"/>
    <s v="N/A"/>
    <s v="Prestación de servicios para el seguimiento y monitoreo a la ejecución del plan de comunicaciones de actualización catastral con enfoque multipropósito."/>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 Profesional Soci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19"/>
    <s v="2500- INVERSIÓN"/>
    <x v="0"/>
    <s v="1 - Ajustar el modelo de operación y de gestión catastral del Instituto"/>
    <x v="0"/>
    <x v="0"/>
    <n v="80111604"/>
    <s v="C-0404-1003-2-10305b-0404004-02"/>
    <s v="N/A"/>
    <s v="Prestación de servicios ténci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20"/>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1"/>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2"/>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3"/>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4"/>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5"/>
    <s v="2500- INVERSIÓN"/>
    <x v="0"/>
    <s v="1 - Ajustar el modelo de operación y de gestión catastral del Instituto"/>
    <x v="0"/>
    <x v="0"/>
    <n v="80111604"/>
    <s v="C-0404-1003-2-10305b-0404004-02"/>
    <s v="N/A"/>
    <s v="Prestación de servicios profesionales para la realización de las actividades de difusión, socialización y posicionamiento del desarrollo de la Estrategia del componente socioambiental en la implementación de la Política pública de Catastro Multipropósit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6"/>
    <s v="2500- INVERSIÓN"/>
    <x v="0"/>
    <s v="1 - Ajustar el modelo de operación y de gestión catastral del Instituto"/>
    <x v="0"/>
    <x v="0"/>
    <n v="80111604"/>
    <s v="C-0404-1003-2-10305b-0404004-02"/>
    <s v="N/A"/>
    <s v="Prestación de servicios profesionales para apoyar el desarrollo de la Estrategia del Componente socioambiental en la Política Pública de Catastro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7"/>
    <s v="2500- INVERSIÓN"/>
    <x v="0"/>
    <s v="1 - Ajustar el modelo de operación y de gestión catastral del Instituto"/>
    <x v="0"/>
    <x v="0"/>
    <n v="80111604"/>
    <s v="C-0404-1003-2-10305b-0404004-02"/>
    <s v="N/A"/>
    <s v="Prestación de Sevicios Profesionales para realizar actividades  de comunicaciones,  para la implementación de la Política Catastro Multipropósito, a cargo  de la Dirección de Gestón Catastral."/>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8"/>
    <s v="2500- INVERSIÓN"/>
    <x v="0"/>
    <s v="1 - Ajustar el modelo de operación y de gestión catastral del Instituto"/>
    <x v="0"/>
    <x v="0"/>
    <n v="80111604"/>
    <s v="C-0404-1003-2-10305b-0404004-02"/>
    <s v="N/A"/>
    <s v="Prestación de servision profesionales para establecer estrategias encaminadas a la mejora continua en el desarrollo administrativo de los procedimientos y procesos logísticos de los proyectos de actualización catastral con enfoque multipropósito."/>
    <s v="Enero"/>
    <s v="Enero"/>
    <n v="12"/>
    <s v="Contratación directa"/>
    <x v="0"/>
    <n v="148599044"/>
    <n v="148599044"/>
    <s v="N/A"/>
    <s v="N/A"/>
    <s v="2510 - Subdirección de Proyectos"/>
    <s v="2.3 - Gestión Catastral"/>
    <s v="2.3-1 - Formación y actualización catastral"/>
    <s v="SER - Adquisición de servicios"/>
    <s v="SER012 - Prestación de servicios personas naturales"/>
    <s v="DGC-4 Profesional Social"/>
    <n v="148599044"/>
    <n v="0"/>
    <n v="0"/>
    <n v="12921656"/>
    <n v="0"/>
    <n v="12921656"/>
    <n v="0"/>
    <n v="12921656"/>
    <n v="0"/>
    <n v="12921656"/>
    <n v="0"/>
    <n v="12921656"/>
    <n v="0"/>
    <n v="12921656"/>
    <n v="0"/>
    <n v="12921656"/>
    <n v="0"/>
    <n v="12921656"/>
    <n v="0"/>
    <n v="12921656"/>
    <n v="0"/>
    <n v="12921656"/>
    <n v="0"/>
    <n v="19382484"/>
    <n v="0"/>
  </r>
  <r>
    <s v="2500.1.1.1.429"/>
    <s v="2500- INVERSIÓN"/>
    <x v="0"/>
    <s v="1 - Ajustar el modelo de operación y de gestión catastral del Instituto"/>
    <x v="0"/>
    <x v="0"/>
    <n v="80111601"/>
    <s v="C-0404-1003-2-10305b-0404004-02"/>
    <s v="N/A"/>
    <s v="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100 Lider administrativo Proyectos"/>
    <n v="134479482"/>
    <n v="0"/>
    <n v="0"/>
    <n v="11693868"/>
    <n v="0"/>
    <n v="11693868"/>
    <n v="0"/>
    <n v="11693868"/>
    <n v="0"/>
    <n v="11693868"/>
    <n v="0"/>
    <n v="11693868"/>
    <n v="0"/>
    <n v="11693868"/>
    <n v="0"/>
    <n v="11693868"/>
    <n v="0"/>
    <n v="11693868"/>
    <n v="0"/>
    <n v="11693868"/>
    <n v="0"/>
    <n v="11693868"/>
    <n v="0"/>
    <n v="17540802"/>
    <n v="0"/>
  </r>
  <r>
    <s v="2500.1.1.1.430"/>
    <s v="2500- INVERSIÓN"/>
    <x v="0"/>
    <s v="1 - Ajustar el modelo de operación y de gestión catastral del Instituto"/>
    <x v="0"/>
    <x v="0"/>
    <n v="80111604"/>
    <s v="C-0404-1003-2-10305b-0404004-02"/>
    <s v="N/A"/>
    <s v="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34479482"/>
    <n v="0"/>
    <n v="0"/>
    <n v="11693868"/>
    <n v="0"/>
    <n v="11693868"/>
    <n v="0"/>
    <n v="11693868"/>
    <n v="0"/>
    <n v="11693868"/>
    <n v="0"/>
    <n v="11693868"/>
    <n v="0"/>
    <n v="11693868"/>
    <n v="0"/>
    <n v="11693868"/>
    <n v="0"/>
    <n v="11693868"/>
    <n v="0"/>
    <n v="11693868"/>
    <n v="0"/>
    <n v="11693868"/>
    <n v="0"/>
    <n v="17540802"/>
    <n v="0"/>
  </r>
  <r>
    <s v="2500.1.1.1.431"/>
    <s v="2500- INVERSIÓN"/>
    <x v="0"/>
    <s v="1 - Ajustar el modelo de operación y de gestión catastral del Instituto"/>
    <x v="0"/>
    <x v="0"/>
    <n v="80111604"/>
    <s v="C-0404-1003-2-10305b-0404004-02"/>
    <s v="N/A"/>
    <s v="Elaborar las especificaciones técnicas y anexos para la gestión contractual de los procesos de la logística de materiales, equipos tecnológicos y servicios conexos que se requieran o se ejecuten para las operaciones de la Subdirección de Proyectos del IGAC. "/>
    <s v="Enero"/>
    <s v="Enero"/>
    <n v="12"/>
    <s v="Contratación directa"/>
    <x v="0"/>
    <n v="118580686.40000001"/>
    <n v="118580686.40000001"/>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18580686.40000001"/>
    <n v="0"/>
    <n v="0"/>
    <n v="10780062.4"/>
    <n v="0"/>
    <n v="10780062.4"/>
    <n v="0"/>
    <n v="10780062.4"/>
    <n v="0"/>
    <n v="10780062.4"/>
    <n v="0"/>
    <n v="10780062.4"/>
    <n v="0"/>
    <n v="10780062.4"/>
    <n v="0"/>
    <n v="10780062.4"/>
    <n v="0"/>
    <n v="10780062.4"/>
    <n v="0"/>
    <n v="10780062.4"/>
    <n v="0"/>
    <n v="10780062.4"/>
    <n v="0"/>
    <n v="10780062.4"/>
    <n v="0"/>
  </r>
  <r>
    <s v="2500.1.1.1.432"/>
    <s v="2500- INVERSIÓN"/>
    <x v="0"/>
    <s v="1 - Ajustar el modelo de operación y de gestión catastral del Instituto"/>
    <x v="0"/>
    <x v="0"/>
    <n v="80111604"/>
    <s v="C-0404-1003-2-10305b-0404004-02"/>
    <s v="N/A"/>
    <s v="Prestación de servicios profesionales para el control, seguimiento y monitoreo de los servicios de apoyo a la operación."/>
    <s v="Enero"/>
    <s v="Enero"/>
    <n v="12"/>
    <s v="Contratación directa"/>
    <x v="0"/>
    <n v="118580686.40000001"/>
    <n v="118580686.40000001"/>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18580686.40000001"/>
    <n v="0"/>
    <n v="0"/>
    <n v="10780062.4"/>
    <n v="0"/>
    <n v="10780062.4"/>
    <n v="0"/>
    <n v="10780062.4"/>
    <n v="0"/>
    <n v="10780062.4"/>
    <n v="0"/>
    <n v="10780062.4"/>
    <n v="0"/>
    <n v="10780062.4"/>
    <n v="0"/>
    <n v="10780062.4"/>
    <n v="0"/>
    <n v="10780062.4"/>
    <n v="0"/>
    <n v="10780062.4"/>
    <n v="0"/>
    <n v="10780062.4"/>
    <n v="0"/>
    <n v="10780062.4"/>
    <n v="0"/>
  </r>
  <r>
    <s v="2500.1.1.1.433"/>
    <s v="2500- INVERSIÓN"/>
    <x v="0"/>
    <s v="1 - Ajustar el modelo de operación y de gestión catastral del Instituto"/>
    <x v="0"/>
    <x v="0"/>
    <n v="80111601"/>
    <s v="C-0404-1003-2-10305b-0404004-02"/>
    <s v="N/A"/>
    <s v="Prestación de servicios profesionales para orientar la estructuración de los costos y  requerimientos para la gestión de las necesidades logísticas, transporte, personal y sedes operativas para la ejecución de los proyectos adelantados por la subdirección de proyectos."/>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44 Seguimiento Administrativo "/>
    <n v="134479482"/>
    <n v="0"/>
    <n v="0"/>
    <n v="11693868"/>
    <n v="0"/>
    <n v="11693868"/>
    <n v="0"/>
    <n v="11693868"/>
    <n v="0"/>
    <n v="11693868"/>
    <n v="0"/>
    <n v="11693868"/>
    <n v="0"/>
    <n v="11693868"/>
    <n v="0"/>
    <n v="11693868"/>
    <n v="0"/>
    <n v="11693868"/>
    <n v="0"/>
    <n v="11693868"/>
    <n v="0"/>
    <n v="11693868"/>
    <n v="0"/>
    <n v="17540802"/>
    <n v="0"/>
  </r>
  <r>
    <s v="2500.1.1.1.434"/>
    <s v="2500- INVERSIÓN"/>
    <x v="0"/>
    <s v="1 - Ajustar el modelo de operación y de gestión catastral del Instituto"/>
    <x v="0"/>
    <x v="0"/>
    <n v="80111601"/>
    <s v="C-0404-1003-2-10305b-0404004-02"/>
    <s v="N/A"/>
    <s v="Prestación de servicios profesionales para orientar la estructuración de los costos y  requerimientos para la gestión de las necesidades logísticas, transporte, personal y sedes operativas para la ejecución de los proyectos adelantados por la subdirección de proyectos, Nivel 1"/>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99 Seguimiento Costos Proyectos"/>
    <n v="134479482"/>
    <n v="0"/>
    <n v="0"/>
    <n v="11693868"/>
    <n v="0"/>
    <n v="11693868"/>
    <n v="0"/>
    <n v="11693868"/>
    <n v="0"/>
    <n v="11693868"/>
    <n v="0"/>
    <n v="11693868"/>
    <n v="0"/>
    <n v="11693868"/>
    <n v="0"/>
    <n v="11693868"/>
    <n v="0"/>
    <n v="11693868"/>
    <n v="0"/>
    <n v="11693868"/>
    <n v="0"/>
    <n v="11693868"/>
    <n v="0"/>
    <n v="17540802"/>
    <n v="0"/>
  </r>
  <r>
    <s v="2500.1.1.1.435"/>
    <s v="2500- INVERSIÓN"/>
    <x v="0"/>
    <s v="1 - Ajustar el modelo de operación y de gestión catastral del Instituto"/>
    <x v="0"/>
    <x v="0"/>
    <n v="80111604"/>
    <s v="C-0404-1003-2-10305b-0404004-02"/>
    <s v="N/A"/>
    <s v="Preatación de servicios técnicos para apoyar la validación técnica de los informes requeridos por el IGAC o la supervisión a los operadores logísticos de suministro de materiales, equipos alquilados y servicios conexo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99 Seguimiento Costos Proyecto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6"/>
    <s v="2500- INVERSIÓN"/>
    <x v="0"/>
    <s v="1 - Ajustar el modelo de operación y de gestión catastral del Instituto"/>
    <x v="0"/>
    <x v="0"/>
    <n v="80111604"/>
    <s v="C-0404-1003-2-10305b-0404004-02"/>
    <s v="N/A"/>
    <s v="Preatación de servicios técnicos para apoyar la validación técnica de los informes requeridos por el IGAC o la supervisión a los operadores logísticos de suministro de materiales, equipos alquilados y servicios conexo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7"/>
    <s v="2500- INVERSIÓN"/>
    <x v="0"/>
    <s v="1 - Ajustar el modelo de operación y de gestión catastral del Instituto"/>
    <x v="0"/>
    <x v="0"/>
    <n v="80111604"/>
    <s v="C-0404-1003-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8"/>
    <s v="2500- INVERSIÓN"/>
    <x v="0"/>
    <s v="1 - Ajustar el modelo de operación y de gestión catastral del Instituto"/>
    <x v="0"/>
    <x v="0"/>
    <n v="80111604"/>
    <s v="C-0404-1003-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9"/>
    <s v="2500- INVERSIÓN"/>
    <x v="0"/>
    <s v="1 - Ajustar el modelo de operación y de gestión catastral del Instituto"/>
    <x v="0"/>
    <x v="0"/>
    <n v="80111604"/>
    <s v="C-0404-1003-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0"/>
    <s v="2500- INVERSIÓN"/>
    <x v="0"/>
    <s v="1 - Ajustar el modelo de operación y de gestión catastral del Instituto"/>
    <x v="0"/>
    <x v="0"/>
    <n v="80111604"/>
    <s v="C-0404-1003-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1"/>
    <s v="2500- INVERSIÓN"/>
    <x v="0"/>
    <s v="1 - Ajustar el modelo de operación y de gestión catastral del Instituto"/>
    <x v="0"/>
    <x v="0"/>
    <n v="80111604"/>
    <s v="C-0404-1003-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2"/>
    <s v="2500- INVERSIÓN"/>
    <x v="0"/>
    <s v="1 - Ajustar el modelo de operación y de gestión catastral del Instituto"/>
    <x v="0"/>
    <x v="0"/>
    <n v="80111604"/>
    <s v="C-0404-1003-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3"/>
    <s v="2500- INVERSIÓN"/>
    <x v="0"/>
    <s v="1 - Ajustar el modelo de operación y de gestión catastral del Instituto"/>
    <x v="0"/>
    <x v="0"/>
    <n v="80111604"/>
    <s v="C-0404-1003-2-10305b-0404004-02"/>
    <s v="N/A"/>
    <s v="Prestación de servicios técnicos para apoyar la validación técnica por rol y municipio lo relacionado con vinculación, administración, retiro y novedades de personal contratado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4"/>
    <s v="2500- INVERSIÓN"/>
    <x v="0"/>
    <s v="1 - Ajustar el modelo de operación y de gestión catastral del Instituto"/>
    <x v="0"/>
    <x v="0"/>
    <n v="80111604"/>
    <s v="C-0404-1003-2-10305b-0404004-02"/>
    <s v="N/A"/>
    <s v="Prestación de servicios técncios para apoyar el seguimiento y monitoreo de las instalaciones, dotación de mobiliario, conexiones y dotación eléctrica, aseo, conectividad y demás servicios conexos para el correcto funcionamiento de los Centros Operativos Municipale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5"/>
    <s v="2500- INVERSIÓN"/>
    <x v="0"/>
    <s v="1 - Ajustar el modelo de operación y de gestión catastral del Instituto"/>
    <x v="0"/>
    <x v="0"/>
    <n v="80111604"/>
    <s v="C-0404-1003-2-10305b-0404004-02"/>
    <s v="N/A"/>
    <s v="Prestación de servicios técncios para apoyar el seguimiento y monitoreo de las instalaciones, dotación de mobiliario, conexiones y dotación eléctrica, aseo, conectividad y demás servicios conexos para el correcto funcionamiento de los Centros Operativos Municipale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6"/>
    <s v="2500- INVERSIÓN"/>
    <x v="0"/>
    <s v="1 - Ajustar el modelo de operación y de gestión catastral del Instituto"/>
    <x v="0"/>
    <x v="0"/>
    <n v="80111604"/>
    <s v="C-0404-1003-2-10305b-0404004-02"/>
    <s v="N/A"/>
    <s v="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57 Auxiliar De Apoyo"/>
    <n v="0"/>
    <n v="0"/>
    <n v="0"/>
    <n v="0"/>
    <n v="139500000"/>
    <n v="0"/>
    <n v="0"/>
    <n v="15500000"/>
    <n v="0"/>
    <n v="15500000"/>
    <n v="0"/>
    <n v="15500000"/>
    <n v="0"/>
    <n v="15500000"/>
    <n v="0"/>
    <n v="15500000"/>
    <n v="0"/>
    <n v="15500000"/>
    <n v="0"/>
    <n v="15500000"/>
    <n v="0"/>
    <n v="15500000"/>
    <n v="0"/>
    <n v="15500000"/>
    <n v="0"/>
  </r>
  <r>
    <s v="2500.1.1.1.447"/>
    <s v="2500- INVERSIÓN"/>
    <x v="0"/>
    <s v="1 - Ajustar el modelo de operación y de gestión catastral del Instituto"/>
    <x v="0"/>
    <x v="0"/>
    <n v="80111604"/>
    <s v="C-0404-1003-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Febrero "/>
    <s v="Febrero "/>
    <n v="10"/>
    <s v="Contratación directa"/>
    <x v="0"/>
    <n v="155000000"/>
    <n v="155000000"/>
    <s v="N/A"/>
    <s v="N/A"/>
    <s v="2510 - Subdirección de Proyectos"/>
    <s v="2.3 - Gestión Catastral"/>
    <s v="2.3-1 - Formación y actualización catastral"/>
    <s v="SER - Adquisición de servicios"/>
    <s v="SER012 - Prestación de servicios personas naturales"/>
    <s v="DGC-57 Auxiliar De Apoyo"/>
    <n v="0"/>
    <n v="0"/>
    <n v="155000000"/>
    <n v="0"/>
    <n v="0"/>
    <n v="15500000"/>
    <n v="0"/>
    <n v="15500000"/>
    <n v="0"/>
    <n v="15500000"/>
    <n v="0"/>
    <n v="15500000"/>
    <n v="0"/>
    <n v="15500000"/>
    <n v="0"/>
    <n v="15500000"/>
    <n v="0"/>
    <n v="15500000"/>
    <n v="0"/>
    <n v="15500000"/>
    <n v="0"/>
    <n v="15500000"/>
    <n v="0"/>
    <n v="15500000"/>
    <n v="0"/>
  </r>
  <r>
    <s v="2500.1.1.1.448"/>
    <s v="2500- INVERSIÓN"/>
    <x v="0"/>
    <s v="1 - Ajustar el modelo de operación y de gestión catastral del Instituto"/>
    <x v="0"/>
    <x v="0"/>
    <n v="80111604"/>
    <s v="C-0404-1003-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96 Líder Seguimiento/Monitoreo"/>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449"/>
    <s v="2500- INVERSIÓN"/>
    <x v="0"/>
    <s v="1 - Ajustar el modelo de operación y de gestión catastral del Instituto"/>
    <x v="0"/>
    <x v="0"/>
    <n v="80111604"/>
    <s v="C-0404-1003-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n v="0"/>
  </r>
  <r>
    <s v="2500.1.1.1.450"/>
    <s v="2500- INVERSIÓN"/>
    <x v="0"/>
    <s v="1 - Ajustar el modelo de operación y de gestión catastral del Instituto"/>
    <x v="0"/>
    <x v="0"/>
    <n v="80111604"/>
    <s v="C-0404-1003-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n v="0"/>
  </r>
  <r>
    <s v="2500.1.1.1.451"/>
    <s v="2500- INVERSIÓN"/>
    <x v="0"/>
    <s v="1 - Ajustar el modelo de operación y de gestión catastral del Instituto"/>
    <x v="0"/>
    <x v="0"/>
    <n v="80111604"/>
    <s v="C-0404-1003-2-10305b-0404004-02"/>
    <s v="N/A"/>
    <s v="Prestación de servicios especializados para realizar la implementación de la base datos para los proyectos de formación y actualización catastral con enfoque multipropósito de acuerdo a la arquitectura definida requerida por la subdireccio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452"/>
    <s v="2500- INVERSIÓN"/>
    <x v="0"/>
    <s v="1 - Ajustar el modelo de operación y de gestión catastral del Instituto"/>
    <x v="0"/>
    <x v="0"/>
    <n v="80111601"/>
    <s v="C-0404-1003-2-10305b-0404004-02"/>
    <s v="N/A"/>
    <s v="Prestación de servicios profesionales para formular,  desarrollar y realizar las pruebas para el desarrollo las soluciones para la validación y consulta de la información catastral actualizada y/o formada de acuerdo a los lineamientos técnicos definidos por el estandar LADM"/>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28 Líder Funcional Y Administrador (Rdm Sinic)"/>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53"/>
    <s v="2500- INVERSIÓN"/>
    <x v="0"/>
    <s v="1 - Ajustar el modelo de operación y de gestión catastral del Instituto"/>
    <x v="0"/>
    <x v="0"/>
    <n v="80111604"/>
    <s v="C-0404-1003-2-10305b-0404004-02"/>
    <s v="N/A"/>
    <s v="Prestación de servicios profesionales para formular,  desarrollar y realizar las pruebas para el desarrollo las soluciones para la validación y consulta de la información catastral actualizada y/o formada de acuerdo a los lineamientos técnicos definidos por el estandar LADM"/>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81 Gestor cruce Base Datos"/>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54"/>
    <s v="2500- INVERSIÓN"/>
    <x v="0"/>
    <s v="1 - Ajustar el modelo de operación y de gestión catastral del Instituto"/>
    <x v="0"/>
    <x v="0"/>
    <n v="80111604"/>
    <s v="C-0404-1003-2-10305b-0404004-02"/>
    <s v="N/A"/>
    <s v="Prestación de servicios profesionales para implementar e implantar el Backend de las soluciones informáticas para la subdirección de proyectos bajo programación PHP y framework laravel, con conocimientos y manejo de repositorios versionados, Docker y PostgreSQL/PosGIS."/>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81 Gestor cruce Base Datos"/>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n v="0"/>
  </r>
  <r>
    <s v="2500.1.1.1.455"/>
    <s v="2500- INVERSIÓN"/>
    <x v="0"/>
    <s v="1 - Ajustar el modelo de operación y de gestión catastral del Instituto"/>
    <x v="0"/>
    <x v="0"/>
    <n v="80111604"/>
    <s v="C-0404-1003-2-10305b-0404004-02"/>
    <s v="N/A"/>
    <s v="Prestacion de servicios profesionales para realizar la implementación del frontend de los módulos del sistema integrado de gestión de proyectos de la subdirección de proyectos que servirán como apoyo a los procesos de formación y actualización catastral."/>
    <s v="Enero"/>
    <s v="Enero"/>
    <n v="12"/>
    <s v="Contratación directa"/>
    <x v="0"/>
    <n v="59816610.369999997"/>
    <n v="59816610.369999997"/>
    <s v="N/A"/>
    <s v="N/A"/>
    <s v="2510 - Subdirección de Proyectos"/>
    <s v="2.3 - Gestión Catastral"/>
    <s v="2.3-1 - Formación y actualización catastral"/>
    <s v="SER - Adquisición de servicios"/>
    <s v="SER012 - Prestación de servicios personas naturales"/>
    <s v="DGC-102 Profesional Sig Gestion De Información Catastral"/>
    <n v="59816610.369999997"/>
    <n v="0"/>
    <n v="0"/>
    <n v="5437873.6699999999"/>
    <n v="0"/>
    <n v="5437873.6699999999"/>
    <n v="0"/>
    <n v="5437873.6699999999"/>
    <n v="0"/>
    <n v="5437873.6699999999"/>
    <n v="0"/>
    <n v="5437873.6699999999"/>
    <n v="0"/>
    <n v="5437873.6699999999"/>
    <n v="0"/>
    <n v="5437873.6699999999"/>
    <n v="0"/>
    <n v="5437873.6699999999"/>
    <n v="0"/>
    <n v="5437873.6699999999"/>
    <n v="0"/>
    <n v="5437873.6699999999"/>
    <n v="0"/>
    <n v="5437873.6699999999"/>
    <n v="0"/>
  </r>
  <r>
    <s v="2500.1.1.1.456"/>
    <s v="2500- INVERSIÓN"/>
    <x v="0"/>
    <s v="1 - Ajustar el modelo de operación y de gestión catastral del Instituto"/>
    <x v="0"/>
    <x v="0"/>
    <n v="80111604"/>
    <s v="C-0404-1003-2-10305b-0404004-02"/>
    <s v="N/A"/>
    <s v="Prestaciones profesionales para dar soporte para la realizacion de las defierentes purebas requeridas a las soliciones informatica y a  las soluciones implantadas para la subdireccio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2 Profesional Sig Gestion De Información Catastr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57"/>
    <s v="2500- INVERSIÓN"/>
    <x v="0"/>
    <s v="1 - Ajustar el modelo de operación y de gestión catastral del Instituto"/>
    <x v="0"/>
    <x v="0"/>
    <n v="80111604"/>
    <s v="C-0404-1003-2-10305b-0404004-02"/>
    <s v="N/A"/>
    <s v="Prestacion de servicios profesionales para dar  soportes a los aplicativos utilizados en la subdireccion de proyectos en el marco de la actualiziación catastral con enfoque multipropo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36 Apoyo profesional (Sistema de Gestión Catastral)"/>
    <n v="69208659.189999998"/>
    <n v="0"/>
    <n v="0"/>
    <n v="6291696.29"/>
    <n v="0"/>
    <n v="6291696.29"/>
    <n v="0"/>
    <n v="6291696.29"/>
    <n v="0"/>
    <n v="6291696.29"/>
    <n v="0"/>
    <n v="6291696.29"/>
    <n v="0"/>
    <n v="6291696.29"/>
    <n v="0"/>
    <n v="6291696.29"/>
    <n v="0"/>
    <n v="6291696.29"/>
    <n v="0"/>
    <n v="6291696.29"/>
    <n v="0"/>
    <n v="6291696.29"/>
    <n v="0"/>
    <n v="6291696.29"/>
    <n v="0"/>
  </r>
  <r>
    <s v="2500.1.1.1.458"/>
    <s v="2500- INVERSIÓN"/>
    <x v="0"/>
    <s v="1 - Ajustar el modelo de operación y de gestión catastral del Instituto"/>
    <x v="0"/>
    <x v="0"/>
    <n v="80111604"/>
    <s v="C-0404-1003-2-10305b-0404004-02"/>
    <s v="N/A"/>
    <s v="Prestacion de servicios profesionales para dar  soportes a los aplicativos utilizados en la subdireccion de proyectos en el marco de la actualiziación catastral con enfoque multipropo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36 Apoyo profesional (Sistema de Gestión Catastral)"/>
    <n v="69208659.189999998"/>
    <n v="0"/>
    <n v="0"/>
    <n v="6291696.29"/>
    <n v="0"/>
    <n v="6291696.29"/>
    <n v="0"/>
    <n v="6291696.29"/>
    <n v="0"/>
    <n v="6291696.29"/>
    <n v="0"/>
    <n v="6291696.29"/>
    <n v="0"/>
    <n v="6291696.29"/>
    <n v="0"/>
    <n v="6291696.29"/>
    <n v="0"/>
    <n v="6291696.29"/>
    <n v="0"/>
    <n v="6291696.29"/>
    <n v="0"/>
    <n v="6291696.29"/>
    <n v="0"/>
    <n v="6291696.29"/>
    <n v="0"/>
  </r>
  <r>
    <s v="2500.1.1.1.459"/>
    <s v="2500- INVERSIÓN"/>
    <x v="0"/>
    <s v="1 - Ajustar el modelo de operación y de gestión catastral del Instituto"/>
    <x v="0"/>
    <x v="0"/>
    <n v="80111604"/>
    <s v="C-0404-1003-2-10305b-0404004-02"/>
    <s v="N/A"/>
    <s v="Prestaciones de servicios profesionales para recolectar y depurar la información que permita realizar el monitoreo operativo y financiero de los proyectos de formación y actualización catastral con enfoque multipropósito."/>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36 Apoyo profesional (Sistema de Gestión Catastral)"/>
    <n v="0"/>
    <n v="0"/>
    <n v="0"/>
    <n v="0"/>
    <n v="97020561.600000009"/>
    <n v="0"/>
    <n v="0"/>
    <n v="10780062.4"/>
    <n v="0"/>
    <n v="10780062.4"/>
    <n v="0"/>
    <n v="10780062.4"/>
    <n v="0"/>
    <n v="10780062.4"/>
    <n v="0"/>
    <n v="10780062.4"/>
    <n v="0"/>
    <n v="10780062.4"/>
    <n v="0"/>
    <n v="10780062.4"/>
    <n v="0"/>
    <n v="10780062.4"/>
    <n v="0"/>
    <n v="10780062.4"/>
    <n v="0"/>
  </r>
  <r>
    <s v="2500.1.1.1.460"/>
    <s v="2500- INVERSIÓN"/>
    <x v="0"/>
    <s v="1 - Ajustar el modelo de operación y de gestión catastral del Instituto"/>
    <x v="0"/>
    <x v="0"/>
    <n v="80111604"/>
    <s v="C-0404-1003-2-10305b-0404004-02"/>
    <s v="N/A"/>
    <s v="Prestacion de servicios profesionales para diseñar y establecer las hojas de vida de los indicadores de desempeño que se utilizarán en el marco de la implementación de la política de catastro multipropósito de los proyectos de la actualización y formación catastral."/>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7 Profesional Indicadores"/>
    <n v="88110979"/>
    <n v="0"/>
    <n v="0"/>
    <n v="8010089"/>
    <n v="0"/>
    <n v="8010089"/>
    <n v="0"/>
    <n v="8010089"/>
    <n v="0"/>
    <n v="8010089"/>
    <n v="0"/>
    <n v="8010089"/>
    <n v="0"/>
    <n v="8010089"/>
    <n v="0"/>
    <n v="8010089"/>
    <n v="0"/>
    <n v="8010089"/>
    <n v="0"/>
    <n v="8010089"/>
    <n v="0"/>
    <n v="8010089"/>
    <n v="0"/>
    <n v="8010089"/>
    <n v="0"/>
  </r>
  <r>
    <s v="2500.1.1.1.461"/>
    <s v="2500- INVERSIÓN"/>
    <x v="0"/>
    <s v="1 - Ajustar el modelo de operación y de gestión catastral del Instituto"/>
    <x v="0"/>
    <x v="0"/>
    <n v="80111604"/>
    <s v="C-0404-1003-2-10305b-0404004-02"/>
    <s v="N/A"/>
    <s v="Prestación de servicios profesionales para implementar y documentar los modelos de procesos de la actualización y formación catastral para la generación de indicadores que sirvan de apoyo al monitoreo operativo en el marco de la implementación de la politica del catastro multiproposito"/>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8 Profesional Indicadores (Power Bi)"/>
    <n v="88110979"/>
    <n v="0"/>
    <n v="0"/>
    <n v="8010089"/>
    <n v="0"/>
    <n v="8010089"/>
    <n v="0"/>
    <n v="8010089"/>
    <n v="0"/>
    <n v="8010089"/>
    <n v="0"/>
    <n v="8010089"/>
    <n v="0"/>
    <n v="8010089"/>
    <n v="0"/>
    <n v="8010089"/>
    <n v="0"/>
    <n v="8010089"/>
    <n v="0"/>
    <n v="8010089"/>
    <n v="0"/>
    <n v="8010089"/>
    <n v="0"/>
    <n v="8010089"/>
    <n v="0"/>
  </r>
  <r>
    <s v="2500.1.1.1.462"/>
    <s v="2500- INVERSIÓN"/>
    <x v="0"/>
    <s v="1 - Ajustar el modelo de operación y de gestión catastral del Instituto"/>
    <x v="0"/>
    <x v="0"/>
    <n v="80111604"/>
    <s v="C-0404-1003-2-10305b-0404004-02"/>
    <s v="N/A"/>
    <s v="Prestación de servicios profesionales para implementar y documentar los modelos de procesos de la actualización y formación catastral para la generación de indicadores que sirvan de apoyo al monitoreo operativo de los proyectos."/>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7 Profesional Indicadores"/>
    <n v="88110979"/>
    <n v="0"/>
    <n v="0"/>
    <n v="8010089"/>
    <n v="0"/>
    <n v="8010089"/>
    <n v="0"/>
    <n v="8010089"/>
    <n v="0"/>
    <n v="8010089"/>
    <n v="0"/>
    <n v="8010089"/>
    <n v="0"/>
    <n v="8010089"/>
    <n v="0"/>
    <n v="8010089"/>
    <n v="0"/>
    <n v="8010089"/>
    <n v="0"/>
    <n v="8010089"/>
    <n v="0"/>
    <n v="8010089"/>
    <n v="0"/>
    <n v="8010089"/>
    <n v="0"/>
  </r>
  <r>
    <s v="2500.1.1.1.463"/>
    <s v="2500- INVERSIÓN"/>
    <x v="0"/>
    <s v="1 - Ajustar el modelo de operación y de gestión catastral del Instituto"/>
    <x v="0"/>
    <x v="0"/>
    <n v="80111604"/>
    <s v="C-0404-1003-2-10305b-0404004-02"/>
    <s v="N/A"/>
    <s v="Realizar apoyo en la administración, almacenamiento y disposición de información geográfica y alfanumérica, y en los informes y reportes requeridos para el monitoreo de los proyect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97 Profesional Indicadores"/>
    <n v="72354507.334999993"/>
    <n v="0"/>
    <n v="0"/>
    <n v="6291696.29"/>
    <n v="0"/>
    <n v="6291696.29"/>
    <n v="0"/>
    <n v="6291696.29"/>
    <n v="0"/>
    <n v="6291696.29"/>
    <n v="0"/>
    <n v="6291696.29"/>
    <n v="0"/>
    <n v="6291696.29"/>
    <n v="0"/>
    <n v="6291696.29"/>
    <n v="0"/>
    <n v="6291696.29"/>
    <n v="0"/>
    <n v="6291696.29"/>
    <n v="0"/>
    <n v="6291696.29"/>
    <n v="0"/>
    <n v="9437544.4349999949"/>
    <n v="0"/>
  </r>
  <r>
    <s v="2500.1.1.1.464"/>
    <s v="2500- INVERSIÓN"/>
    <x v="0"/>
    <s v="1 - Ajustar el modelo de operación y de gestión catastral del Instituto"/>
    <x v="0"/>
    <x v="0"/>
    <n v="80111604"/>
    <s v="C-0404-1003-2-10305b-0404004-02"/>
    <s v="N/A"/>
    <s v="Realizar apoyo en la administración, almacenamiento y disposición de información geográfica y alfanumérica, y en los informes y reportes requeridos para el monitoreo de los proyect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97 Profesional Indicadores"/>
    <n v="72354507.334999993"/>
    <n v="0"/>
    <n v="0"/>
    <n v="6291696.29"/>
    <n v="0"/>
    <n v="6291696.29"/>
    <n v="0"/>
    <n v="6291696.29"/>
    <n v="0"/>
    <n v="6291696.29"/>
    <n v="0"/>
    <n v="6291696.29"/>
    <n v="0"/>
    <n v="6291696.29"/>
    <n v="0"/>
    <n v="6291696.29"/>
    <n v="0"/>
    <n v="6291696.29"/>
    <n v="0"/>
    <n v="6291696.29"/>
    <n v="0"/>
    <n v="6291696.29"/>
    <n v="0"/>
    <n v="9437544.4349999949"/>
    <n v="0"/>
  </r>
  <r>
    <s v="2500.1.1.1.465"/>
    <s v="2500- INVERSIÓN"/>
    <x v="0"/>
    <s v="1 - Ajustar el modelo de operación y de gestión catastral del Instituto"/>
    <x v="0"/>
    <x v="0"/>
    <n v="80111604"/>
    <s v="C-0404-1003-2-10305b-0404004-02"/>
    <s v="N/A"/>
    <s v="Prestación de servicios profesionales para realizar el seguimiento a las actividades de evaluación y aseguramiento de la calidad de la información obtenida como resultado de los procesos de formación y actualización catastral multipropósit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97 Profesional Indicadores"/>
    <n v="0"/>
    <n v="0"/>
    <n v="0"/>
    <n v="0"/>
    <n v="128700000"/>
    <n v="0"/>
    <n v="0"/>
    <n v="14300000"/>
    <n v="0"/>
    <n v="14300000"/>
    <n v="0"/>
    <n v="14300000"/>
    <n v="0"/>
    <n v="14300000"/>
    <n v="0"/>
    <n v="14300000"/>
    <n v="0"/>
    <n v="14300000"/>
    <n v="0"/>
    <n v="14300000"/>
    <n v="0"/>
    <n v="14300000"/>
    <n v="0"/>
    <n v="14300000"/>
    <n v="0"/>
  </r>
  <r>
    <s v="2500.1.1.1.466"/>
    <s v="2500- INVERSIÓN"/>
    <x v="0"/>
    <s v="1 - Ajustar el modelo de operación y de gestión catastral del Instituto"/>
    <x v="0"/>
    <x v="0"/>
    <n v="80111604"/>
    <s v="C-0404-1003-2-10305b-0404004-02"/>
    <s v="N/A"/>
    <s v="Prestación de servicios profesionales para coordinar los procesos de evaluación y aseguramiento de calidad interna de acuerdo a las especificaciones técnicas de los productos catastrales  resultado de los procesos de formación y actualización catastral multipropósit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84 Lider de evaluación de calidad "/>
    <n v="115126880"/>
    <n v="0"/>
    <n v="0"/>
    <n v="10466080"/>
    <n v="0"/>
    <n v="10466080"/>
    <n v="0"/>
    <n v="10466080"/>
    <n v="0"/>
    <n v="10466080"/>
    <n v="0"/>
    <n v="10466080"/>
    <n v="0"/>
    <n v="10466080"/>
    <n v="0"/>
    <n v="10466080"/>
    <n v="0"/>
    <n v="10466080"/>
    <n v="0"/>
    <n v="10466080"/>
    <n v="0"/>
    <n v="10466080"/>
    <n v="0"/>
    <n v="10466080"/>
    <n v="0"/>
  </r>
  <r>
    <s v="2500.1.1.1.467"/>
    <s v="2500- INVERSIÓN"/>
    <x v="0"/>
    <s v="1 - Ajustar el modelo de operación y de gestión catastral del Instituto"/>
    <x v="0"/>
    <x v="0"/>
    <n v="80111604"/>
    <s v="C-0404-1003-2-10305b-0404004-02"/>
    <s v="N/A"/>
    <s v="Prestación de servicios profesionales para coordinar los procesos de evaluación y aseguramiento de calidad interna de acuerdo a las especificaciones técnicas de los productos catastrales  resultado de los procesos de formación y actualización catastral multipropósito."/>
    <s v="Marzo"/>
    <s v="Febrero "/>
    <n v="9"/>
    <s v="Contratación directa"/>
    <x v="0"/>
    <n v="94194720"/>
    <n v="94194720"/>
    <s v="N/A"/>
    <s v="N/A"/>
    <s v="2510 - Subdirección de Proyectos"/>
    <s v="2.3 - Gestión Catastral"/>
    <s v="2.3-1 - Formación y actualización catastral"/>
    <s v="SER - Adquisición de servicios"/>
    <s v="SER012 - Prestación de servicios personas naturales"/>
    <s v="DGC-83 Profesionales Control evaluación de calidad "/>
    <n v="0"/>
    <n v="0"/>
    <n v="0"/>
    <n v="0"/>
    <n v="94194720"/>
    <n v="0"/>
    <n v="0"/>
    <n v="10466080"/>
    <n v="0"/>
    <n v="10466080"/>
    <n v="0"/>
    <n v="10466080"/>
    <n v="0"/>
    <n v="10466080"/>
    <n v="0"/>
    <n v="10466080"/>
    <n v="0"/>
    <n v="10466080"/>
    <n v="0"/>
    <n v="10466080"/>
    <n v="0"/>
    <n v="10466080"/>
    <n v="0"/>
    <n v="10466080"/>
    <n v="0"/>
  </r>
  <r>
    <s v="2500.1.1.1.468"/>
    <s v="2500- INVERSIÓN"/>
    <x v="0"/>
    <s v="1 - Ajustar el modelo de operación y de gestión catastral del Instituto"/>
    <x v="0"/>
    <x v="0"/>
    <n v="80111604"/>
    <s v="C-0404-1003-2-10305b-0404004-02"/>
    <s v="N/A"/>
    <s v="Prestación de servicios profesionales para coordinar los procesos de evaluación y aseguramiento de calidad externa de acuerdo a las especificaciones técnicas de los productos catastrales  resultado de los procesos de formación y actualización catastral multipropósit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83 Profesionales Control evaluación de calidad "/>
    <n v="115126880"/>
    <n v="0"/>
    <n v="0"/>
    <n v="10466080"/>
    <n v="0"/>
    <n v="10466080"/>
    <n v="0"/>
    <n v="10466080"/>
    <n v="0"/>
    <n v="10466080"/>
    <n v="0"/>
    <n v="10466080"/>
    <n v="0"/>
    <n v="10466080"/>
    <n v="0"/>
    <n v="10466080"/>
    <n v="0"/>
    <n v="10466080"/>
    <n v="0"/>
    <n v="10466080"/>
    <n v="0"/>
    <n v="10466080"/>
    <n v="0"/>
    <n v="10466080"/>
    <n v="0"/>
  </r>
  <r>
    <s v="2500.1.1.1.469"/>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Marzo"/>
    <s v="Febrero "/>
    <n v="9"/>
    <s v="Contratación directa"/>
    <x v="0"/>
    <n v="74253525.030000001"/>
    <n v="74253525.030000001"/>
    <s v="N/A"/>
    <s v="N/A"/>
    <s v="2510 - Subdirección de Proyectos"/>
    <s v="2.3 - Gestión Catastral"/>
    <s v="2.3-1 - Formación y actualización catastral"/>
    <s v="SER - Adquisición de servicios"/>
    <s v="SER012 - Prestación de servicios personas naturales"/>
    <s v="DGC-83 Profesionales Control evaluación de calidad "/>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1.1.1.470"/>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1"/>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2"/>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3"/>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4"/>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5"/>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58 Control De Calidad"/>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76"/>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111 Profesional Calidad Oficina"/>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77"/>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111 Profesional Calidad Oficina"/>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78"/>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9"/>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80"/>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81"/>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82"/>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63 Perito Junior "/>
    <n v="0"/>
    <n v="0"/>
    <n v="0"/>
    <n v="0"/>
    <n v="30730309.559999999"/>
    <n v="0"/>
    <n v="0"/>
    <n v="3414478.84"/>
    <n v="0"/>
    <n v="3414478.84"/>
    <n v="0"/>
    <n v="3414478.84"/>
    <n v="0"/>
    <n v="3414478.84"/>
    <n v="0"/>
    <n v="3414478.84"/>
    <n v="0"/>
    <n v="3414478.84"/>
    <n v="0"/>
    <n v="3414478.84"/>
    <n v="0"/>
    <n v="3414478.84"/>
    <n v="0"/>
    <n v="3414478.84"/>
    <n v="0"/>
  </r>
  <r>
    <s v="2500.1.1.1.483"/>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85 Apoyo Software Cica"/>
    <n v="0"/>
    <n v="0"/>
    <n v="0"/>
    <n v="0"/>
    <n v="30730309.559999999"/>
    <n v="0"/>
    <n v="0"/>
    <n v="3414478.84"/>
    <n v="0"/>
    <n v="3414478.84"/>
    <n v="0"/>
    <n v="3414478.84"/>
    <n v="0"/>
    <n v="3414478.84"/>
    <n v="0"/>
    <n v="3414478.84"/>
    <n v="0"/>
    <n v="3414478.84"/>
    <n v="0"/>
    <n v="3414478.84"/>
    <n v="0"/>
    <n v="3414478.84"/>
    <n v="0"/>
    <n v="3414478.84"/>
    <n v="0"/>
  </r>
  <r>
    <s v="2500.1.1.1.484"/>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85 Apoyo Software Cica"/>
    <n v="0"/>
    <n v="0"/>
    <n v="0"/>
    <n v="0"/>
    <n v="30730309.559999999"/>
    <n v="0"/>
    <n v="0"/>
    <n v="3414478.84"/>
    <n v="0"/>
    <n v="3414478.84"/>
    <n v="0"/>
    <n v="3414478.84"/>
    <n v="0"/>
    <n v="3414478.84"/>
    <n v="0"/>
    <n v="3414478.84"/>
    <n v="0"/>
    <n v="3414478.84"/>
    <n v="0"/>
    <n v="3414478.84"/>
    <n v="0"/>
    <n v="3414478.84"/>
    <n v="0"/>
    <n v="3414478.84"/>
    <n v="0"/>
  </r>
  <r>
    <s v="2500.1.1.1.485"/>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n v="0"/>
  </r>
  <r>
    <s v="2500.1.1.1.486"/>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n v="0"/>
  </r>
  <r>
    <s v="2500.1.1.1.487"/>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n v="0"/>
  </r>
  <r>
    <s v="2500.1.1.1.488"/>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Marzo"/>
    <s v="Febrero "/>
    <n v="9"/>
    <s v="Contratación directa"/>
    <x v="0"/>
    <n v="41929795.170000002"/>
    <n v="41929795.170000002"/>
    <s v="N/A"/>
    <s v="N/A"/>
    <s v="2510 - Subdirección de Proyectos"/>
    <s v="2.3 - Gestión Catastral"/>
    <s v="2.3-1 - Formación y actualización catastral"/>
    <s v="SER - Adquisición de servicios"/>
    <s v="SER012 - Prestación de servicios personas naturales"/>
    <s v="DGC-85 Apoyo Software Cica"/>
    <n v="0"/>
    <n v="0"/>
    <n v="0"/>
    <n v="0"/>
    <n v="41929795.170000002"/>
    <n v="0"/>
    <n v="0"/>
    <n v="4658866.13"/>
    <n v="0"/>
    <n v="4658866.13"/>
    <n v="0"/>
    <n v="4658866.13"/>
    <n v="0"/>
    <n v="4658866.13"/>
    <n v="0"/>
    <n v="4658866.13"/>
    <n v="0"/>
    <n v="4658866.13"/>
    <n v="0"/>
    <n v="4658866.13"/>
    <n v="0"/>
    <n v="4658866.13"/>
    <n v="0"/>
    <n v="4658866.13"/>
    <n v="0"/>
  </r>
  <r>
    <s v="2500.1.1.1.489"/>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3576960.494999997"/>
    <n v="53576960.494999997"/>
    <s v="N/A"/>
    <s v="N/A"/>
    <s v="2510 - Subdirección de Proyectos"/>
    <s v="2.3 - Gestión Catastral"/>
    <s v="2.3-1 - Formación y actualización catastral"/>
    <s v="SER - Adquisición de servicios"/>
    <s v="SER012 - Prestación de servicios personas naturales"/>
    <s v="DGC-80 Catastrales SIG"/>
    <n v="53576960.494999997"/>
    <n v="0"/>
    <n v="0"/>
    <n v="4658866.13"/>
    <n v="0"/>
    <n v="4658866.13"/>
    <n v="0"/>
    <n v="4658866.13"/>
    <n v="0"/>
    <n v="4658866.13"/>
    <n v="0"/>
    <n v="4658866.13"/>
    <n v="0"/>
    <n v="4658866.13"/>
    <n v="0"/>
    <n v="4658866.13"/>
    <n v="0"/>
    <n v="4658866.13"/>
    <n v="0"/>
    <n v="4658866.13"/>
    <n v="0"/>
    <n v="4658866.13"/>
    <n v="0"/>
    <n v="6988299.1949999901"/>
    <n v="0"/>
  </r>
  <r>
    <s v="2500.1.1.1.490"/>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1"/>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2"/>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3"/>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4"/>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n v="0"/>
  </r>
  <r>
    <s v="2500.1.1.1.495"/>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6"/>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7"/>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8"/>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9"/>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0"/>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1"/>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02"/>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3"/>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4"/>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5"/>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6"/>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07"/>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8"/>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09"/>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10"/>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11"/>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12"/>
    <s v="2500- INVERSIÓN"/>
    <x v="0"/>
    <s v="1 - Ajustar el modelo de operación y de gestión catastral del Instituto"/>
    <x v="0"/>
    <x v="0"/>
    <n v="80111604"/>
    <s v="C-0404-1003-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Marzo"/>
    <s v="Febrero "/>
    <n v="9"/>
    <s v="Contratación directa"/>
    <x v="0"/>
    <n v="56625266.609999999"/>
    <n v="56625266.609999999"/>
    <s v="N/A"/>
    <s v="N/A"/>
    <s v="2510 - Subdirección de Proyectos"/>
    <s v="2.3 - Gestión Catastral"/>
    <s v="2.3-1 - Formación y actualización catastral"/>
    <s v="SER - Adquisición de servicios"/>
    <s v="SER012 - Prestación de servicios personas naturales"/>
    <s v="DGC-58 Control De Calidad"/>
    <n v="0"/>
    <n v="0"/>
    <n v="0"/>
    <n v="0"/>
    <n v="56625266.609999999"/>
    <n v="0"/>
    <n v="0"/>
    <n v="6291696.29"/>
    <n v="0"/>
    <n v="6291696.29"/>
    <n v="0"/>
    <n v="6291696.29"/>
    <n v="0"/>
    <n v="6291696.29"/>
    <n v="0"/>
    <n v="6291696.29"/>
    <n v="0"/>
    <n v="6291696.29"/>
    <n v="0"/>
    <n v="6291696.29"/>
    <n v="0"/>
    <n v="6291696.29"/>
    <n v="0"/>
    <n v="6291696.29"/>
    <n v="0"/>
  </r>
  <r>
    <s v="2500.1.1.1.513"/>
    <s v="2500- INVERSIÓN"/>
    <x v="0"/>
    <s v="1 - Ajustar el modelo de operación y de gestión catastral del Instituto"/>
    <x v="0"/>
    <x v="0"/>
    <n v="80111604"/>
    <s v="C-0404-1003-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1 Gestor cruce Base Datos"/>
    <n v="69208659.189999998"/>
    <n v="0"/>
    <n v="0"/>
    <n v="6291696.29"/>
    <n v="0"/>
    <n v="6291696.29"/>
    <n v="0"/>
    <n v="6291696.29"/>
    <n v="0"/>
    <n v="6291696.29"/>
    <n v="0"/>
    <n v="6291696.29"/>
    <n v="0"/>
    <n v="6291696.29"/>
    <n v="0"/>
    <n v="6291696.29"/>
    <n v="0"/>
    <n v="6291696.29"/>
    <n v="0"/>
    <n v="6291696.29"/>
    <n v="0"/>
    <n v="6291696.29"/>
    <n v="0"/>
    <n v="6291696.29"/>
    <n v="0"/>
  </r>
  <r>
    <s v="2500.1.1.1.514"/>
    <s v="2500- INVERSIÓN"/>
    <x v="0"/>
    <s v="1 - Ajustar el modelo de operación y de gestión catastral del Instituto"/>
    <x v="0"/>
    <x v="0"/>
    <n v="80111604"/>
    <s v="C-0404-1003-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1 Gestor cruce Base Datos"/>
    <n v="72354507.334999993"/>
    <n v="0"/>
    <n v="0"/>
    <n v="6291696.29"/>
    <n v="0"/>
    <n v="6291696.29"/>
    <n v="0"/>
    <n v="6291696.29"/>
    <n v="0"/>
    <n v="6291696.29"/>
    <n v="0"/>
    <n v="6291696.29"/>
    <n v="0"/>
    <n v="6291696.29"/>
    <n v="0"/>
    <n v="6291696.29"/>
    <n v="0"/>
    <n v="6291696.29"/>
    <n v="0"/>
    <n v="6291696.29"/>
    <n v="0"/>
    <n v="6291696.29"/>
    <n v="0"/>
    <n v="9437544.4349999949"/>
    <n v="0"/>
  </r>
  <r>
    <s v="2500.1.1.1.515"/>
    <s v="2500- INVERSIÓN"/>
    <x v="0"/>
    <s v="1 - Ajustar el modelo de operación y de gestión catastral del Instituto"/>
    <x v="0"/>
    <x v="0"/>
    <n v="80111604"/>
    <s v="C-0404-1003-2-10305b-0404004-02"/>
    <s v="N/A"/>
    <s v="Prestación de servicios profesionales para orientar técnicamente las actividades de los proyectos en campo y oficina  para los proyectos de formación y/o actualziación en los COM  catastastrales con enfoque multipropósito."/>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81 Gestor cruce Base Datos"/>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516"/>
    <s v="2500- INVERSIÓN"/>
    <x v="0"/>
    <s v="1 - Ajustar el modelo de operación y de gestión catastral del Instituto"/>
    <x v="0"/>
    <x v="0"/>
    <n v="80111604"/>
    <s v="C-0404-1003-2-10305b-0404004-02"/>
    <s v="N/A"/>
    <s v="Prestación de servicios profesionales para realizar la verificación y validación de la calidad de la información de campo, resultado de los procesos de formación y/o actualizacón de  catastral adelantados en los COM con enfoque multipróposito en camp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3 Profesionales Control evaluación de calidad "/>
    <n v="72354507.334999993"/>
    <n v="0"/>
    <n v="0"/>
    <n v="6291696.29"/>
    <n v="0"/>
    <n v="6291696.29"/>
    <n v="0"/>
    <n v="6291696.29"/>
    <n v="0"/>
    <n v="6291696.29"/>
    <n v="0"/>
    <n v="6291696.29"/>
    <n v="0"/>
    <n v="6291696.29"/>
    <n v="0"/>
    <n v="6291696.29"/>
    <n v="0"/>
    <n v="6291696.29"/>
    <n v="0"/>
    <n v="6291696.29"/>
    <n v="0"/>
    <n v="6291696.29"/>
    <n v="0"/>
    <n v="9437544.4349999949"/>
    <n v="0"/>
  </r>
  <r>
    <s v="2500.1.1.1.517"/>
    <s v="2500- INVERSIÓN"/>
    <x v="0"/>
    <s v="1 - Ajustar el modelo de operación y de gestión catastral del Instituto"/>
    <x v="0"/>
    <x v="0"/>
    <n v="80111604"/>
    <s v="C-0404-1003-2-10305b-0404004-02"/>
    <s v="N/A"/>
    <s v="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18"/>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58 Control De Calidad"/>
    <n v="51247527.43"/>
    <n v="0"/>
    <n v="0"/>
    <n v="4658866.13"/>
    <n v="0"/>
    <n v="4658866.13"/>
    <n v="0"/>
    <n v="4658866.13"/>
    <n v="0"/>
    <n v="4658866.13"/>
    <n v="0"/>
    <n v="4658866.13"/>
    <n v="0"/>
    <n v="4658866.13"/>
    <n v="0"/>
    <n v="4658866.13"/>
    <n v="0"/>
    <n v="4658866.13"/>
    <n v="0"/>
    <n v="4658866.13"/>
    <n v="0"/>
    <n v="4658866.13"/>
    <n v="0"/>
    <n v="4658866.13"/>
    <n v="0"/>
  </r>
  <r>
    <s v="2500.1.1.1.519"/>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0"/>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1"/>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2"/>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3"/>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4"/>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5"/>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6"/>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7"/>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8"/>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9"/>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30"/>
    <s v="2500- INVERSIÓN"/>
    <x v="0"/>
    <s v="1 - Ajustar el modelo de operación y de gestión catastral del Instituto"/>
    <x v="0"/>
    <x v="0"/>
    <n v="80111604"/>
    <s v="C-0404-1003-2-10305b-0404004-02"/>
    <s v="N/A"/>
    <s v="Prestación de servicios profesionales para articular actividades institucionales relacionadas con el componente económico y fortalecimiento territorial."/>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2 Profesional Sig Gestion De Información Catastral"/>
    <n v="146402362.47999999"/>
    <n v="0"/>
    <n v="0"/>
    <n v="13309305.68"/>
    <n v="0"/>
    <n v="13309305.68"/>
    <n v="0"/>
    <n v="13309305.68"/>
    <n v="0"/>
    <n v="13309305.68"/>
    <n v="0"/>
    <n v="13309305.68"/>
    <n v="0"/>
    <n v="13309305.68"/>
    <n v="0"/>
    <n v="13309305.68"/>
    <n v="0"/>
    <n v="13309305.68"/>
    <n v="0"/>
    <n v="13309305.68"/>
    <n v="0"/>
    <n v="13309305.68"/>
    <n v="0"/>
    <n v="13309305.68"/>
    <n v="0"/>
  </r>
  <r>
    <s v="2500.1.1.1.531"/>
    <s v="2500- INVERSIÓN"/>
    <x v="0"/>
    <s v="1 - Ajustar el modelo de operación y de gestión catastral del Instituto"/>
    <x v="0"/>
    <x v="0"/>
    <n v="80111605"/>
    <s v="C-0404-1003-2-10305b-0404004-02"/>
    <s v="N/A"/>
    <s v="Prestación de servicios técnic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7 Profesional Financiero -ingreso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532"/>
    <s v="2500- INVERSIÓN"/>
    <x v="0"/>
    <s v="1 - Ajustar el modelo de operación y de gestión catastral del Instituto"/>
    <x v="0"/>
    <x v="0"/>
    <n v="80111601"/>
    <s v="C-0404-1003-2-10305b-0404004-02"/>
    <s v="N/A"/>
    <s v="Prestación de servicios técnic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4 Seguimiento Administrativo "/>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533"/>
    <s v="2500- INVERSIÓN"/>
    <x v="0"/>
    <s v="1 - Ajustar el modelo de operación y de gestión catastral del Instituto"/>
    <x v="0"/>
    <x v="0"/>
    <n v="11111111"/>
    <s v="C-0404-1003-2-10305b-0404004-02"/>
    <s v="N/A"/>
    <s v="VF_Actualización catastral de San José del Guaviare por desglosar"/>
    <s v="Enero"/>
    <s v="Enero"/>
    <n v="1"/>
    <s v="N/A"/>
    <x v="0"/>
    <n v="2438932376"/>
    <n v="2438932376"/>
    <s v="N/A"/>
    <s v="N/A"/>
    <s v="2510 - Subdirección de Proyectos"/>
    <s v="2.3 - Gestión Catastral"/>
    <s v="2.3-1 - Formación y actualización catastral"/>
    <s v="SER - Adquisición de servicios"/>
    <s v="SER099 - Adquisición de servicios n.c.p."/>
    <s v="2520 - Por definir"/>
    <n v="2438932376"/>
    <n v="0"/>
    <n v="0"/>
    <n v="0"/>
    <n v="0"/>
    <n v="0"/>
    <n v="0"/>
    <n v="2438932376"/>
    <n v="0"/>
    <n v="0"/>
    <n v="0"/>
    <n v="0"/>
    <n v="0"/>
    <n v="0"/>
    <n v="0"/>
    <n v="0"/>
    <n v="0"/>
    <n v="0"/>
    <n v="0"/>
    <n v="0"/>
    <n v="0"/>
    <n v="0"/>
    <n v="0"/>
    <n v="0"/>
    <n v="0"/>
  </r>
  <r>
    <s v="2500.1.1.1.534"/>
    <s v="2500- INVERSIÓN"/>
    <x v="0"/>
    <s v="1 - Ajustar el modelo de operación y de gestión catastral del Instituto"/>
    <x v="0"/>
    <x v="0"/>
    <n v="11111111"/>
    <s v="C-0404-1003-2-10305b-0404004-02"/>
    <s v="N/A"/>
    <s v="VF_Realizar la contratación de operadores catastrales para adelantar la formación o actualización catastral de 24 municipios en 11 departamentos del país (6 en Caquetá, 4 en Cauca, 1 en Sucre, 3 en Atlántico, 2 en Bolívar, 1 en La Guajira, 1 en Magdalena, 1 en Casanare, 1 en Tolima, 2 en Nariño y 2 en Putumayo)."/>
    <s v="Enero"/>
    <s v="Enero"/>
    <n v="1"/>
    <s v="N/A"/>
    <x v="0"/>
    <n v="119391857164"/>
    <n v="119391857164"/>
    <s v="N/A"/>
    <s v="N/A"/>
    <s v="2510 - Subdirección de Proyectos"/>
    <s v="2.3 - Gestión Catastral"/>
    <s v="2.3-1 - Formación y actualización catastral"/>
    <s v="SER - Adquisición de servicios"/>
    <s v="SER099 - Adquisición de servicios n.c.p."/>
    <s v="2520 - Por definir"/>
    <n v="119391857164"/>
    <n v="0"/>
    <n v="0"/>
    <n v="0"/>
    <n v="0"/>
    <n v="0"/>
    <n v="0"/>
    <n v="119391857164"/>
    <n v="0"/>
    <n v="0"/>
    <n v="0"/>
    <n v="0"/>
    <n v="0"/>
    <n v="0"/>
    <n v="0"/>
    <n v="0"/>
    <n v="0"/>
    <n v="0"/>
    <n v="0"/>
    <n v="0"/>
    <n v="0"/>
    <n v="0"/>
    <n v="0"/>
    <n v="0"/>
    <n v="0"/>
  </r>
  <r>
    <s v="2500.1.1.1.535"/>
    <s v="2500- INVERSIÓN"/>
    <x v="0"/>
    <s v="1 - Ajustar el modelo de operación y de gestión catastral del Instituto"/>
    <x v="0"/>
    <x v="0"/>
    <n v="11111111"/>
    <s v="C-0404-1003-2-10305b-0404004-02"/>
    <s v="N/A"/>
    <s v="Componente Planeacion Operativa_actualización municipios por desglosar "/>
    <s v="Enero"/>
    <s v="Enero"/>
    <n v="1"/>
    <s v="N/A"/>
    <x v="0"/>
    <n v="231033604838"/>
    <n v="231033604838"/>
    <s v="N/A"/>
    <s v="N/A"/>
    <s v="2510 - Subdirección de Proyectos"/>
    <s v="2.3 - Gestión Catastral"/>
    <s v="2.3-1 - Formación y actualización catastral"/>
    <s v="SER - Adquisición de servicios"/>
    <s v="SER099 - Adquisición de servicios n.c.p."/>
    <s v="2520 - Por definir"/>
    <n v="231033604838"/>
    <n v="0"/>
    <n v="0"/>
    <n v="0"/>
    <n v="0"/>
    <n v="0"/>
    <n v="0"/>
    <n v="231033604838"/>
    <n v="0"/>
    <n v="0"/>
    <n v="0"/>
    <n v="0"/>
    <n v="0"/>
    <n v="0"/>
    <n v="0"/>
    <n v="0"/>
    <n v="0"/>
    <n v="0"/>
    <n v="0"/>
    <n v="0"/>
    <n v="0"/>
    <n v="0"/>
    <n v="0"/>
    <n v="0"/>
    <n v="0"/>
  </r>
  <r>
    <s v="2500.1.1.1.536"/>
    <s v="2500- INVERSIÓN"/>
    <x v="0"/>
    <s v="1 - Ajustar el modelo de operación y de gestión catastral del Instituto"/>
    <x v="0"/>
    <x v="0"/>
    <n v="11111111"/>
    <s v="C-0404-1003-2-10305b-0404004-02"/>
    <s v="N/A"/>
    <s v="Componente Planeacion Operativa Actualización por desglosar "/>
    <s v="Enero"/>
    <s v="Enero"/>
    <n v="1"/>
    <s v="N/A"/>
    <x v="1"/>
    <n v="5765678322"/>
    <n v="5765678322"/>
    <s v="N/A"/>
    <s v="N/A"/>
    <s v="2510 - Subdirección de Proyectos"/>
    <s v="2.3 - Gestión Catastral"/>
    <s v="2.3-1 - Formación y actualización catastral"/>
    <s v="SER - Adquisición de servicios"/>
    <s v="SER099 - Adquisición de servicios n.c.p."/>
    <s v="2520 - Por definir"/>
    <n v="5765678322"/>
    <n v="0"/>
    <n v="0"/>
    <n v="0"/>
    <n v="0"/>
    <n v="0"/>
    <n v="0"/>
    <n v="5765678322"/>
    <n v="0"/>
    <n v="0"/>
    <n v="0"/>
    <n v="0"/>
    <n v="0"/>
    <n v="0"/>
    <n v="0"/>
    <n v="0"/>
    <n v="0"/>
    <n v="0"/>
    <n v="0"/>
    <n v="0"/>
    <n v="0"/>
    <n v="0"/>
    <n v="0"/>
    <n v="0"/>
    <n v="0"/>
  </r>
  <r>
    <s v="2500.1.1.1.537"/>
    <s v="2500- INVERSIÓN"/>
    <x v="0"/>
    <s v="1 - Ajustar el modelo de operación y de gestión catastral del Instituto"/>
    <x v="0"/>
    <x v="0"/>
    <n v="11111111"/>
    <s v="C-0404-1003-2-10305b-0404004-02"/>
    <s v="N/A"/>
    <s v="Adquisición de Equipos de Computo "/>
    <s v="Abril"/>
    <s v="Marzo"/>
    <n v="6"/>
    <s v="Seléccion abreviada - acuerdo marco"/>
    <x v="0"/>
    <n v="1234800482"/>
    <n v="1234800482"/>
    <s v="N/A"/>
    <s v="N/A"/>
    <s v="2510 - Subdirección de Proyectos"/>
    <s v="2.3 - Gestión Catastral"/>
    <s v="2.3-1 - Formación y actualización catastral"/>
    <s v="ACT - Adquisición de activos no financieros"/>
    <s v="ACT03 - Maquinaria de informática y oficina"/>
    <s v="2520 - Por definir"/>
    <n v="0"/>
    <n v="0"/>
    <n v="0"/>
    <n v="0"/>
    <n v="0"/>
    <n v="0"/>
    <n v="1234800482"/>
    <n v="0"/>
    <n v="0"/>
    <n v="1234800482"/>
    <n v="0"/>
    <n v="0"/>
    <n v="0"/>
    <n v="0"/>
    <n v="0"/>
    <n v="0"/>
    <n v="0"/>
    <n v="0"/>
    <n v="0"/>
    <n v="0"/>
    <n v="0"/>
    <n v="0"/>
    <n v="0"/>
    <n v="0"/>
    <n v="0"/>
  </r>
  <r>
    <s v="2500.1.1.1.538"/>
    <s v="2500- INVERSIÓN"/>
    <x v="0"/>
    <s v="1 - Ajustar el modelo de operación y de gestión catastral del Instituto"/>
    <x v="0"/>
    <x v="0"/>
    <n v="11111111"/>
    <s v="C-0404-1003-2-10305b-0404004-02"/>
    <s v="N/A"/>
    <s v="Adquisición de Cámaras Insta360 Pro II"/>
    <s v="Abril"/>
    <s v="Marzo"/>
    <n v="6"/>
    <s v="Seléccion abreviada - acuerdo marco"/>
    <x v="0"/>
    <n v="85194437.159999996"/>
    <n v="85194437.159999996"/>
    <s v="N/A"/>
    <s v="N/A"/>
    <s v="2510 - Subdirección de Proyectos"/>
    <s v="2.3 - Gestión Catastral"/>
    <s v="2.3-1 - Formación y actualización catastral"/>
    <s v="ACT - Adquisición de activos no financieros"/>
    <s v="ACT03 - Maquinaria de informática y oficina"/>
    <s v="2520 - Por definir"/>
    <n v="0"/>
    <n v="0"/>
    <n v="0"/>
    <n v="0"/>
    <n v="0"/>
    <n v="0"/>
    <n v="85194437.159999996"/>
    <n v="0"/>
    <n v="0"/>
    <n v="85194437.159999996"/>
    <n v="0"/>
    <n v="0"/>
    <n v="0"/>
    <n v="0"/>
    <n v="0"/>
    <n v="0"/>
    <n v="0"/>
    <n v="0"/>
    <n v="0"/>
    <n v="0"/>
    <n v="0"/>
    <n v="0"/>
    <n v="0"/>
    <n v="0"/>
    <n v="0"/>
  </r>
  <r>
    <s v="2500.1.1.1.539"/>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y/o solicitudes en el marco del proceso de gestión valuadora. "/>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70 Asesor Abogado avaluos"/>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540"/>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y/o solicitudes en el marco del proceso de gestión valuadora. "/>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70 Asesor Abogado avaluos"/>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541"/>
    <s v="2500- INVERSIÓN"/>
    <x v="0"/>
    <s v="1 - Ajustar el modelo de operación y de gestión catastral del Instituto"/>
    <x v="0"/>
    <x v="0"/>
    <n v="80111604"/>
    <s v="C-0404-1003-2-10305b-0404004-02"/>
    <s v="N/A"/>
    <s v="Prestación de servicios de apoyo en la realización de actividades para la Subdirección de Avalúos-SDA, inherentes a los diferentes procesos valuatoríos que adelanta la SDA"/>
    <s v="Enero"/>
    <s v="Enero"/>
    <n v="12"/>
    <s v="Contratación directa"/>
    <x v="0"/>
    <n v="20448927.84"/>
    <n v="20448927.84"/>
    <s v="N/A"/>
    <s v="N/A"/>
    <s v="2520 - Subdirección de Avalúos"/>
    <s v="2.2 - Gestión Valuatoria"/>
    <s v="2.2-99 - GND-gestión valuatoria"/>
    <s v="SER - Adquisición de servicios"/>
    <s v="SER012 - Prestación de servicios personas naturales"/>
    <s v="DGC-57 Auxiliar De Apoyo"/>
    <n v="20448927.84"/>
    <n v="0"/>
    <n v="0"/>
    <n v="1858993.44"/>
    <n v="0"/>
    <n v="1858993.44"/>
    <n v="0"/>
    <n v="1858993.44"/>
    <n v="0"/>
    <n v="1858993.44"/>
    <n v="0"/>
    <n v="1858993.44"/>
    <n v="0"/>
    <n v="1858993.44"/>
    <n v="0"/>
    <n v="1858993.44"/>
    <n v="0"/>
    <n v="1858993.44"/>
    <n v="0"/>
    <n v="1858993.44"/>
    <n v="0"/>
    <n v="1858993.44"/>
    <n v="0"/>
    <n v="1858993.44"/>
    <n v="0"/>
  </r>
  <r>
    <s v="2500.1.1.1.542"/>
    <s v="2500- INVERSIÓN"/>
    <x v="0"/>
    <s v="1 - Ajustar el modelo de operación y de gestión catastral del Instituto"/>
    <x v="0"/>
    <x v="0"/>
    <n v="80111604"/>
    <s v="C-0404-1003-2-10305b-0404004-02"/>
    <s v="N/A"/>
    <s v="Prestación de servicios de apoyo en la realización de actividades para la Subdirección de Avalúos-SDA, inherentes a los diferentes procesos valuatoríos que adelanta la SDA"/>
    <s v="Marzo"/>
    <s v="Febrero "/>
    <n v="9"/>
    <s v="Contratación directa"/>
    <x v="0"/>
    <n v="16730940.959999999"/>
    <n v="16730940.959999999"/>
    <s v="N/A"/>
    <s v="N/A"/>
    <s v="2520 - Subdirección de Avalúos"/>
    <s v="2.2 - Gestión Valuatoria"/>
    <s v="2.2-99 - GND-gestión valuatoria"/>
    <s v="SER - Adquisición de servicios"/>
    <s v="SER012 - Prestación de servicios personas naturales"/>
    <s v="DGC-57 Auxiliar De Apoyo"/>
    <n v="0"/>
    <n v="0"/>
    <n v="0"/>
    <n v="0"/>
    <n v="16730940.959999999"/>
    <n v="0"/>
    <n v="0"/>
    <n v="1858993.44"/>
    <n v="0"/>
    <n v="1858993.44"/>
    <n v="0"/>
    <n v="1858993.44"/>
    <n v="0"/>
    <n v="1858993.44"/>
    <n v="0"/>
    <n v="1858993.44"/>
    <n v="0"/>
    <n v="1858993.44"/>
    <n v="0"/>
    <n v="1858993.44"/>
    <n v="0"/>
    <n v="1858993.44"/>
    <n v="0"/>
    <n v="1858993.44"/>
    <n v="0"/>
  </r>
  <r>
    <s v="2500.1.1.1.543"/>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PQR, y/o solicitudes en el marco del proceso de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79 Profesional SIG avaluos"/>
    <n v="37559267.239999995"/>
    <n v="0"/>
    <n v="0"/>
    <n v="3414478.84"/>
    <n v="0"/>
    <n v="3414478.84"/>
    <n v="0"/>
    <n v="3414478.84"/>
    <n v="0"/>
    <n v="3414478.84"/>
    <n v="0"/>
    <n v="3414478.84"/>
    <n v="0"/>
    <n v="3414478.84"/>
    <n v="0"/>
    <n v="3414478.84"/>
    <n v="0"/>
    <n v="3414478.84"/>
    <n v="0"/>
    <n v="3414478.84"/>
    <n v="0"/>
    <n v="3414478.84"/>
    <n v="0"/>
    <n v="3414478.84"/>
    <n v="0"/>
  </r>
  <r>
    <s v="2500.1.1.1.544"/>
    <s v="2500- INVERSIÓN"/>
    <x v="0"/>
    <s v="1 - Ajustar el modelo de operación y de gestión catastral del Instituto"/>
    <x v="0"/>
    <x v="0"/>
    <n v="80111604"/>
    <s v="C-0404-1003-2-10305b-0404004-02"/>
    <s v="N/A"/>
    <s v="Prestación de servicios de apoyo en la realización de actividades para la Subdirección de Avalúos-SDA, inherentes a los diferentes procesos valuatoríos que adelanta la SDA"/>
    <s v="Marzo"/>
    <s v="Febrero "/>
    <n v="9"/>
    <s v="Contratación directa"/>
    <x v="0"/>
    <n v="16730940.959999999"/>
    <n v="16730940.959999999"/>
    <s v="N/A"/>
    <s v="N/A"/>
    <s v="2520 - Subdirección de Avalúos"/>
    <s v="2.2 - Gestión Valuatoria"/>
    <s v="2.2-99 - GND-gestión valuatoria"/>
    <s v="SER - Adquisición de servicios"/>
    <s v="SER012 - Prestación de servicios personas naturales"/>
    <s v="DGC-57 Auxiliar De Apoyo"/>
    <n v="0"/>
    <n v="0"/>
    <n v="0"/>
    <n v="0"/>
    <n v="16730940.959999999"/>
    <n v="0"/>
    <n v="0"/>
    <n v="1858993.44"/>
    <n v="0"/>
    <n v="1858993.44"/>
    <n v="0"/>
    <n v="1858993.44"/>
    <n v="0"/>
    <n v="1858993.44"/>
    <n v="0"/>
    <n v="1858993.44"/>
    <n v="0"/>
    <n v="1858993.44"/>
    <n v="0"/>
    <n v="1858993.44"/>
    <n v="0"/>
    <n v="1858993.44"/>
    <n v="0"/>
    <n v="1858993.44"/>
    <n v="0"/>
  </r>
  <r>
    <s v="2500.1.1.1.545"/>
    <s v="2500- INVERSIÓN"/>
    <x v="0"/>
    <s v="1 - Ajustar el modelo de operación y de gestión catastral del Instituto"/>
    <x v="0"/>
    <x v="0"/>
    <n v="80111604"/>
    <s v="C-0404-1003-2-10305b-0404004-02"/>
    <s v="N/A"/>
    <s v="Prestación de servicios para apoyar la realización de las actividades de la Subdirección de Avalúos en el marco de los artículos 49 y 62 del Plan Nacional de Desarrollo."/>
    <s v="Marzo"/>
    <s v="Febrero "/>
    <n v="9"/>
    <s v="Contratación directa"/>
    <x v="0"/>
    <n v="17881959.780000001"/>
    <n v="17881959.780000001"/>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17881959.780000001"/>
    <n v="0"/>
    <n v="0"/>
    <n v="1986884.42"/>
    <n v="0"/>
    <n v="1986884.42"/>
    <n v="0"/>
    <n v="1986884.42"/>
    <n v="0"/>
    <n v="1986884.42"/>
    <n v="0"/>
    <n v="1986884.42"/>
    <n v="0"/>
    <n v="1986884.42"/>
    <n v="0"/>
    <n v="1986884.42"/>
    <n v="0"/>
    <n v="1986884.42"/>
    <n v="0"/>
    <n v="1986884.42"/>
    <n v="0"/>
  </r>
  <r>
    <s v="2500.1.1.1.546"/>
    <s v="2500- INVERSIÓN"/>
    <x v="0"/>
    <s v="1 - Ajustar el modelo de operación y de gestión catastral del Instituto"/>
    <x v="0"/>
    <x v="0"/>
    <n v="80111604"/>
    <s v="C-0404-1003-2-10305b-0404004-02"/>
    <s v="N/A"/>
    <s v="Prestación de servicios para apoyar la realización de las actividades de la Subdirección de Avalúos en el marco de los artículos 49 y 62 del Plan Nacional de Desarrollo."/>
    <s v="Marzo"/>
    <s v="Febrero "/>
    <n v="9"/>
    <s v="Contratación directa"/>
    <x v="0"/>
    <n v="17881959.780000001"/>
    <n v="17881959.780000001"/>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17881959.780000001"/>
    <n v="0"/>
    <n v="0"/>
    <n v="1986884.42"/>
    <n v="0"/>
    <n v="1986884.42"/>
    <n v="0"/>
    <n v="1986884.42"/>
    <n v="0"/>
    <n v="1986884.42"/>
    <n v="0"/>
    <n v="1986884.42"/>
    <n v="0"/>
    <n v="1986884.42"/>
    <n v="0"/>
    <n v="1986884.42"/>
    <n v="0"/>
    <n v="1986884.42"/>
    <n v="0"/>
    <n v="1986884.42"/>
    <n v="0"/>
  </r>
  <r>
    <s v="2500.1.1.1.547"/>
    <s v="2500- INVERSIÓN"/>
    <x v="0"/>
    <s v="1 - Ajustar el modelo de operación y de gestión catastral del Instituto"/>
    <x v="0"/>
    <x v="0"/>
    <n v="80111604"/>
    <s v="C-0404-1003-2-10305b-0404004-02"/>
    <s v="N/A"/>
    <s v="Prestación de servicios para apoyar la realización de las actividades en el área administrativa de la Subdirección de Avalúos, en el marco de los artículos 49 y 62 del Plan Nacional de Desarrollo."/>
    <s v="Marzo"/>
    <s v="Febrero "/>
    <n v="9"/>
    <s v="Contratación directa"/>
    <x v="0"/>
    <n v="26272811.52"/>
    <n v="26272811.52"/>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n v="0"/>
  </r>
  <r>
    <s v="2500.1.1.1.548"/>
    <s v="2500- INVERSIÓN"/>
    <x v="0"/>
    <s v="1 - Ajustar el modelo de operación y de gestión catastral del Instituto"/>
    <x v="0"/>
    <x v="0"/>
    <n v="80111604"/>
    <s v="C-0404-1003-2-10305b-0404004-02"/>
    <s v="N/A"/>
    <s v="Prestación de servicios para apoyar la realización de las actividades en el área administrativa de la Subdirección de Avalúos, en el marco de los artículos 49 y 62 del Plan Nacional de Desarrollo."/>
    <s v="Marzo"/>
    <s v="Febrero "/>
    <n v="9"/>
    <s v="Contratación directa"/>
    <x v="0"/>
    <n v="26272811.52"/>
    <n v="26272811.52"/>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n v="0"/>
  </r>
  <r>
    <s v="2500.1.1.1.549"/>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0"/>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1"/>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2"/>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3"/>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4"/>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80 Catastrales SIG"/>
    <n v="0"/>
    <n v="0"/>
    <n v="0"/>
    <n v="0"/>
    <n v="26272811.52"/>
    <n v="0"/>
    <n v="0"/>
    <n v="2919201.28"/>
    <n v="0"/>
    <n v="2919201.28"/>
    <n v="0"/>
    <n v="2919201.28"/>
    <n v="0"/>
    <n v="2919201.28"/>
    <n v="0"/>
    <n v="2919201.28"/>
    <n v="0"/>
    <n v="2919201.28"/>
    <n v="0"/>
    <n v="2919201.28"/>
    <n v="0"/>
    <n v="2919201.28"/>
    <n v="0"/>
    <n v="2919201.28"/>
    <n v="0"/>
  </r>
  <r>
    <s v="2500.1.1.1.555"/>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6"/>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7"/>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80 Catastrales SIG"/>
    <n v="0"/>
    <n v="0"/>
    <n v="0"/>
    <n v="0"/>
    <n v="26272811.52"/>
    <n v="0"/>
    <n v="0"/>
    <n v="2919201.28"/>
    <n v="0"/>
    <n v="2919201.28"/>
    <n v="0"/>
    <n v="2919201.28"/>
    <n v="0"/>
    <n v="2919201.28"/>
    <n v="0"/>
    <n v="2919201.28"/>
    <n v="0"/>
    <n v="2919201.28"/>
    <n v="0"/>
    <n v="2919201.28"/>
    <n v="0"/>
    <n v="2919201.28"/>
    <n v="0"/>
    <n v="2919201.28"/>
    <n v="0"/>
  </r>
  <r>
    <s v="2500.1.1.1.558"/>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9"/>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0"/>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1"/>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2"/>
    <s v="2500- INVERSIÓN"/>
    <x v="0"/>
    <s v="1 - Ajustar el modelo de operación y de gestión catastral del Instituto"/>
    <x v="0"/>
    <x v="0"/>
    <n v="80111604"/>
    <s v="C-0404-1003-2-10305b-0404004-02"/>
    <s v="N/A"/>
    <s v="Prestación de servicios de apoyo a la gestión para brindar soporte a las actividades administrativas, operativas y aseguramiento de la información física y digital de los productos de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n v="0"/>
  </r>
  <r>
    <s v="2500.1.1.1.563"/>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4"/>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5"/>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6"/>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7"/>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8"/>
    <s v="2500- INVERSIÓN"/>
    <x v="0"/>
    <s v="1 - Ajustar el modelo de operación y de gestión catastral del Instituto"/>
    <x v="0"/>
    <x v="0"/>
    <n v="80111604"/>
    <s v="C-0404-1003-2-10305b-0404004-02"/>
    <s v="N/A"/>
    <s v="Prestación de servicios de apoyo a la gestión administrativa y operativa derivada de la actividades misionales realizada por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39 Técnico de Cuentas"/>
    <n v="0"/>
    <n v="0"/>
    <n v="0"/>
    <n v="0"/>
    <n v="26272811.52"/>
    <n v="0"/>
    <n v="0"/>
    <n v="2919201.28"/>
    <n v="0"/>
    <n v="2919201.28"/>
    <n v="0"/>
    <n v="2919201.28"/>
    <n v="0"/>
    <n v="2919201.28"/>
    <n v="0"/>
    <n v="2919201.28"/>
    <n v="0"/>
    <n v="2919201.28"/>
    <n v="0"/>
    <n v="2919201.28"/>
    <n v="0"/>
    <n v="2919201.28"/>
    <n v="0"/>
    <n v="2919201.28"/>
    <n v="0"/>
  </r>
  <r>
    <s v="2500.1.1.1.569"/>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PQR, y/o solicitudes en el marco del proceso de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89 Abogado Componente Juridico catastral "/>
    <n v="37559267.239999995"/>
    <n v="0"/>
    <n v="0"/>
    <n v="3414478.84"/>
    <n v="0"/>
    <n v="3414478.84"/>
    <n v="0"/>
    <n v="3414478.84"/>
    <n v="0"/>
    <n v="3414478.84"/>
    <n v="0"/>
    <n v="3414478.84"/>
    <n v="0"/>
    <n v="3414478.84"/>
    <n v="0"/>
    <n v="3414478.84"/>
    <n v="0"/>
    <n v="3414478.84"/>
    <n v="0"/>
    <n v="3414478.84"/>
    <n v="0"/>
    <n v="3414478.84"/>
    <n v="0"/>
    <n v="3414478.84"/>
    <n v="0"/>
  </r>
  <r>
    <s v="2500.1.1.1.570"/>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y que están relacionadas con Avalúos Comerciales."/>
    <s v="Junio"/>
    <s v="Junio"/>
    <n v="7"/>
    <s v="Contratación directa"/>
    <x v="0"/>
    <n v="23901351.879999999"/>
    <n v="23901351.879999999"/>
    <s v="N/A"/>
    <s v="N/A"/>
    <s v="2520 - Subdirección de Avalúos"/>
    <s v="2.2 - Gestión Valuatoria"/>
    <s v="2.2-99 - GND-gestión valuatoria"/>
    <s v="SER - Adquisición de servicios"/>
    <s v="SER012 - Prestación de servicios personas naturales"/>
    <s v="DGC-63 Perito Junior "/>
    <n v="0"/>
    <n v="0"/>
    <n v="0"/>
    <n v="0"/>
    <n v="0"/>
    <n v="0"/>
    <n v="0"/>
    <n v="0"/>
    <n v="0"/>
    <n v="0"/>
    <n v="23901351.879999999"/>
    <n v="0"/>
    <n v="0"/>
    <n v="3414478.84"/>
    <n v="0"/>
    <n v="3414478.84"/>
    <n v="0"/>
    <n v="3414478.84"/>
    <n v="0"/>
    <n v="3414478.84"/>
    <n v="0"/>
    <n v="3414478.84"/>
    <n v="0"/>
    <n v="6828957.6799999997"/>
    <n v="0"/>
  </r>
  <r>
    <s v="2500.1.1.1.571"/>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de la subdirección de avalúos.  "/>
    <s v="Enero"/>
    <s v="Enero"/>
    <n v="12"/>
    <s v="Contratación directa"/>
    <x v="0"/>
    <n v="160309801.52000001"/>
    <n v="160309801.52000001"/>
    <s v="N/A"/>
    <s v="N/A"/>
    <s v="2520 - Subdirección de Avalúos"/>
    <s v="2.2 - Gestión Valuatoria"/>
    <s v="2.2-99 - GND-gestión valuatoria"/>
    <s v="SER - Adquisición de servicios"/>
    <s v="SER012 - Prestación de servicios personas naturales"/>
    <s v="DGC-101 Profesional  integral SIG-oficina"/>
    <n v="160309801.52000001"/>
    <n v="0"/>
    <n v="0"/>
    <n v="14573618.32"/>
    <n v="0"/>
    <n v="14573618.32"/>
    <n v="0"/>
    <n v="14573618.32"/>
    <n v="0"/>
    <n v="14573618.32"/>
    <n v="0"/>
    <n v="14573618.32"/>
    <n v="0"/>
    <n v="14573618.32"/>
    <n v="0"/>
    <n v="14573618.32"/>
    <n v="0"/>
    <n v="14573618.32"/>
    <n v="0"/>
    <n v="14573618.32"/>
    <n v="0"/>
    <n v="14573618.32"/>
    <n v="0"/>
    <n v="14573618.32"/>
    <n v="0"/>
  </r>
  <r>
    <s v="2500.1.1.1.572"/>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
    <s v="Enero"/>
    <s v="Enero"/>
    <n v="12"/>
    <s v="Contratación directa"/>
    <x v="0"/>
    <n v="160309801.52000001"/>
    <n v="160309801.52000001"/>
    <s v="N/A"/>
    <s v="N/A"/>
    <s v="2520 - Subdirección de Avalúos"/>
    <s v="2.2 - Gestión Valuatoria"/>
    <s v="2.2-99 - GND-gestión valuatoria"/>
    <s v="SER - Adquisición de servicios"/>
    <s v="SER012 - Prestación de servicios personas naturales"/>
    <s v="DGC-101 Profesional  integral SIG-oficina"/>
    <n v="160309801.52000001"/>
    <n v="0"/>
    <n v="0"/>
    <n v="14573618.32"/>
    <n v="0"/>
    <n v="14573618.32"/>
    <n v="0"/>
    <n v="14573618.32"/>
    <n v="0"/>
    <n v="14573618.32"/>
    <n v="0"/>
    <n v="14573618.32"/>
    <n v="0"/>
    <n v="14573618.32"/>
    <n v="0"/>
    <n v="14573618.32"/>
    <n v="0"/>
    <n v="14573618.32"/>
    <n v="0"/>
    <n v="14573618.32"/>
    <n v="0"/>
    <n v="14573618.32"/>
    <n v="0"/>
    <n v="14573618.32"/>
    <n v="0"/>
  </r>
  <r>
    <s v="2500.1.1.1.573"/>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y que están relacionadas con Avalúos Comerciales."/>
    <s v="Junio"/>
    <s v="Junio"/>
    <n v="7"/>
    <s v="Contratación directa"/>
    <x v="0"/>
    <n v="23901351.879999999"/>
    <n v="23901351.879999999"/>
    <s v="N/A"/>
    <s v="N/A"/>
    <s v="2520 - Subdirección de Avalúos"/>
    <s v="2.2 - Gestión Valuatoria"/>
    <s v="2.2-99 - GND-gestión valuatoria"/>
    <s v="SER - Adquisición de servicios"/>
    <s v="SER012 - Prestación de servicios personas naturales"/>
    <s v="DGC-101 Profesional  integral SIG-oficina"/>
    <n v="0"/>
    <n v="0"/>
    <n v="0"/>
    <n v="0"/>
    <n v="0"/>
    <n v="0"/>
    <n v="0"/>
    <n v="0"/>
    <n v="0"/>
    <n v="0"/>
    <n v="23901351.879999999"/>
    <n v="0"/>
    <n v="0"/>
    <n v="3414478.84"/>
    <n v="0"/>
    <n v="3414478.84"/>
    <n v="0"/>
    <n v="3414478.84"/>
    <n v="0"/>
    <n v="3414478.84"/>
    <n v="0"/>
    <n v="3414478.84"/>
    <n v="0"/>
    <n v="6828957.6799999997"/>
    <n v="0"/>
  </r>
  <r>
    <s v="2500.1.1.1.574"/>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en el Modelo de Operación valuadora que adelanta la SDA"/>
    <s v="Marzo"/>
    <s v="Febrero "/>
    <n v="9"/>
    <s v="Contratación directa"/>
    <x v="0"/>
    <n v="131162564.88"/>
    <n v="131162564.88"/>
    <s v="N/A"/>
    <s v="N/A"/>
    <s v="2520 - Subdirección de Avalúos"/>
    <s v="2.2 - Gestión Valuatoria"/>
    <s v="2.2-99 - GND-gestión valuatoria"/>
    <s v="SER - Adquisición de servicios"/>
    <s v="SER012 - Prestación de servicios personas naturales"/>
    <s v="DGC-101 Profesional  integral SIG-oficina"/>
    <n v="0"/>
    <n v="0"/>
    <n v="0"/>
    <n v="0"/>
    <n v="131162564.88"/>
    <n v="0"/>
    <n v="0"/>
    <n v="14573618.32"/>
    <n v="0"/>
    <n v="14573618.32"/>
    <n v="0"/>
    <n v="14573618.32"/>
    <n v="0"/>
    <n v="14573618.32"/>
    <n v="0"/>
    <n v="14573618.32"/>
    <n v="0"/>
    <n v="14573618.32"/>
    <n v="0"/>
    <n v="14573618.32"/>
    <n v="0"/>
    <n v="14573618.32"/>
    <n v="0"/>
    <n v="14573618.32"/>
    <n v="0"/>
  </r>
  <r>
    <s v="2500.1.1.1.575"/>
    <s v="2500- INVERSIÓN"/>
    <x v="0"/>
    <s v="1 - Ajustar el modelo de operación y de gestión catastral del Instituto"/>
    <x v="0"/>
    <x v="0"/>
    <n v="80111604"/>
    <s v="C-0404-1003-2-10305b-0404004-02"/>
    <s v="N/A"/>
    <s v="Prestación de servicios profesionales para acompañar jurídicamente a la Subdirección de Avalúos en los proceso de gestión administrativa y contractual "/>
    <s v="Julio"/>
    <s v="Julio"/>
    <n v="5"/>
    <s v="Contratación directa"/>
    <x v="0"/>
    <n v="31458481.449999999"/>
    <n v="31458481.449999999"/>
    <s v="N/A"/>
    <s v="N/A"/>
    <s v="2520 - Subdirección de Avalúos"/>
    <s v="2.2 - Gestión Valuatoria"/>
    <s v="2.2-99 - GND-gestión valuatoria"/>
    <s v="SER - Adquisición de servicios"/>
    <s v="SER012 - Prestación de servicios personas naturales"/>
    <s v="DGC-73 Abogado junio avaluos"/>
    <n v="0"/>
    <n v="0"/>
    <n v="0"/>
    <n v="0"/>
    <n v="0"/>
    <n v="0"/>
    <n v="0"/>
    <n v="0"/>
    <n v="0"/>
    <n v="0"/>
    <n v="0"/>
    <n v="0"/>
    <n v="31458481.449999999"/>
    <n v="0"/>
    <n v="0"/>
    <n v="6291696.29"/>
    <n v="0"/>
    <n v="6291696.29"/>
    <n v="0"/>
    <n v="6291696.29"/>
    <n v="0"/>
    <n v="6291696.29"/>
    <n v="0"/>
    <n v="6291696.29"/>
    <n v="0"/>
  </r>
  <r>
    <s v="2500.1.1.1.576"/>
    <s v="2500- INVERSIÓN"/>
    <x v="0"/>
    <s v="1 - Ajustar el modelo de operación y de gestión catastral del Instituto"/>
    <x v="0"/>
    <x v="0"/>
    <n v="80111604"/>
    <s v="C-0404-1003-2-10305b-0404004-02"/>
    <s v="N/A"/>
    <s v="Prestación de servicios profesionales para adelantar procesos de planificación estratégica en apoyo al líder del grupo, que permitan implementar acciones para cumplir con los objetivos y metas de la subdirección de avalúos"/>
    <s v="Marzo"/>
    <s v="Febrero "/>
    <n v="9"/>
    <s v="Contratación directa"/>
    <x v="0"/>
    <n v="56625266.609999999"/>
    <n v="56625266.60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56625266.609999999"/>
    <n v="0"/>
    <n v="0"/>
    <n v="6291696.29"/>
    <n v="0"/>
    <n v="6291696.29"/>
    <n v="0"/>
    <n v="6291696.29"/>
    <n v="0"/>
    <n v="6291696.29"/>
    <n v="0"/>
    <n v="6291696.29"/>
    <n v="0"/>
    <n v="6291696.29"/>
    <n v="0"/>
    <n v="6291696.29"/>
    <n v="0"/>
    <n v="6291696.29"/>
    <n v="0"/>
    <n v="6291696.29"/>
    <n v="0"/>
  </r>
  <r>
    <s v="2500.1.1.1.577"/>
    <s v="2500- INVERSIÓN"/>
    <x v="0"/>
    <s v="1 - Ajustar el modelo de operación y de gestión catastral del Instituto"/>
    <x v="0"/>
    <x v="0"/>
    <n v="80111601"/>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78"/>
    <s v="2500- INVERSIÓN"/>
    <x v="0"/>
    <s v="1 - Ajustar el modelo de operación y de gestión catastral del Instituto"/>
    <x v="0"/>
    <x v="0"/>
    <n v="80111601"/>
    <s v="C-0404-1003-2-10305b-0404004-02"/>
    <s v="N/A"/>
    <s v="Profesional para apoyar la labor valuadora de la Subdirección de Avaluos en la elaboración de metodologías ambientales, suelos protegidos, análisis de rentabilidad "/>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n v="0"/>
  </r>
  <r>
    <s v="2500.1.1.1.579"/>
    <s v="2500- INVERSIÓN"/>
    <x v="0"/>
    <s v="1 - Ajustar el modelo de operación y de gestión catastral del Instituto"/>
    <x v="0"/>
    <x v="0"/>
    <n v="80111601"/>
    <s v="C-0404-1003-2-10305b-0404004-02"/>
    <s v="N/A"/>
    <s v="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n v="0"/>
  </r>
  <r>
    <s v="2500.1.1.1.580"/>
    <s v="2500- INVERSIÓN"/>
    <x v="0"/>
    <s v="1 - Ajustar el modelo de operación y de gestión catastral del Instituto"/>
    <x v="0"/>
    <x v="0"/>
    <n v="80111601"/>
    <s v="C-0404-1003-2-10305b-0404004-02"/>
    <s v="N/A"/>
    <s v="Prestación de servicios profesionales en el área SIG y Cartografía para los procesos y proyectos adelantados en la Subdirección de Avalúos."/>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1.1.1.581"/>
    <s v="2500- INVERSIÓN"/>
    <x v="0"/>
    <s v="1 - Ajustar el modelo de operación y de gestión catastral del Instituto"/>
    <x v="0"/>
    <x v="0"/>
    <n v="80111604"/>
    <s v="C-0404-1003-2-10305b-0404004-02"/>
    <s v="N/A"/>
    <s v="Prestación de servicios de apoyo  para brindar soporte a las actividades administrativas, operativas y aseguramiento de la información física y digital de los productos del proceso de gestión valuadora"/>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51 Apoyo Juridico Junior"/>
    <n v="32111214.079999998"/>
    <n v="0"/>
    <n v="0"/>
    <n v="2919201.28"/>
    <n v="0"/>
    <n v="2919201.28"/>
    <n v="0"/>
    <n v="2919201.28"/>
    <n v="0"/>
    <n v="2919201.28"/>
    <n v="0"/>
    <n v="2919201.28"/>
    <n v="0"/>
    <n v="2919201.28"/>
    <n v="0"/>
    <n v="2919201.28"/>
    <n v="0"/>
    <n v="2919201.28"/>
    <n v="0"/>
    <n v="2919201.28"/>
    <n v="0"/>
    <n v="2919201.28"/>
    <n v="0"/>
    <n v="2919201.28"/>
    <n v="0"/>
  </r>
  <r>
    <s v="2500.1.1.1.582"/>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DG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3"/>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4"/>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5"/>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6"/>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en el marco de las actividade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104 Apoyo Técnico Gestion De Información Catastral"/>
    <n v="43755621.579999998"/>
    <n v="0"/>
    <n v="0"/>
    <n v="3977783.78"/>
    <n v="0"/>
    <n v="3977783.78"/>
    <n v="0"/>
    <n v="3977783.78"/>
    <n v="0"/>
    <n v="3977783.78"/>
    <n v="0"/>
    <n v="3977783.78"/>
    <n v="0"/>
    <n v="3977783.78"/>
    <n v="0"/>
    <n v="3977783.78"/>
    <n v="0"/>
    <n v="3977783.78"/>
    <n v="0"/>
    <n v="3977783.78"/>
    <n v="0"/>
    <n v="3977783.78"/>
    <n v="0"/>
    <n v="3977783.78"/>
    <n v="0"/>
  </r>
  <r>
    <s v="2500.1.1.1.587"/>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en el marco de las actividade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104 Apoyo Técnico Gestion De Información Catastral"/>
    <n v="43755621.579999998"/>
    <n v="0"/>
    <n v="0"/>
    <n v="3977783.78"/>
    <n v="0"/>
    <n v="3977783.78"/>
    <n v="0"/>
    <n v="3977783.78"/>
    <n v="0"/>
    <n v="3977783.78"/>
    <n v="0"/>
    <n v="3977783.78"/>
    <n v="0"/>
    <n v="3977783.78"/>
    <n v="0"/>
    <n v="3977783.78"/>
    <n v="0"/>
    <n v="3977783.78"/>
    <n v="0"/>
    <n v="3977783.78"/>
    <n v="0"/>
    <n v="3977783.78"/>
    <n v="0"/>
    <n v="3977783.78"/>
    <n v="0"/>
  </r>
  <r>
    <s v="2500.1.1.1.588"/>
    <s v="2500- INVERSIÓN"/>
    <x v="0"/>
    <s v="1 - Ajustar el modelo de operación y de gestión catastral del Instituto"/>
    <x v="0"/>
    <x v="0"/>
    <n v="80111604"/>
    <s v="C-0404-1003-2-10305b-0404004-02"/>
    <s v="N/A"/>
    <s v="Prestación de servicios profesionales como gestor de Proyectos y sistemas de información para establecer, ejecutar y vigilar el cumplimiento de los nuevos desarrollos tecnológicos avalados por la subdirección de avalúos."/>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04 Apoyo Técnico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589"/>
    <s v="2500- INVERSIÓN"/>
    <x v="0"/>
    <s v="1 - Ajustar el modelo de operación y de gestión catastral del Instituto"/>
    <x v="0"/>
    <x v="0"/>
    <n v="80111604"/>
    <s v="C-0404-1003-2-10305b-0404004-02"/>
    <s v="N/A"/>
    <s v="Apoyar la labor valuadora de la SDA en la elaboración de avalúos de cultivos plantaciones y pasturas y análisis de rentabilidad agropecuaria "/>
    <s v="Julio"/>
    <s v="Julio"/>
    <n v="5"/>
    <s v="Contratación directa"/>
    <x v="0"/>
    <n v="41251958.350000001"/>
    <n v="41251958.350000001"/>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41251958.350000001"/>
    <n v="0"/>
    <n v="0"/>
    <n v="8250391.6699999999"/>
    <n v="0"/>
    <n v="8250391.6699999999"/>
    <n v="0"/>
    <n v="8250391.6699999999"/>
    <n v="0"/>
    <n v="8250391.6699999999"/>
    <n v="0"/>
    <n v="8250391.6699999999"/>
    <n v="0"/>
  </r>
  <r>
    <s v="2500.1.1.1.590"/>
    <s v="2500- INVERSIÓN"/>
    <x v="0"/>
    <s v="1 - Ajustar el modelo de operación y de gestión catastral del Instituto"/>
    <x v="0"/>
    <x v="0"/>
    <n v="80111604"/>
    <s v="C-0404-1003-2-10305b-0404004-02"/>
    <s v="N/A"/>
    <s v="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
    <s v="Enero"/>
    <s v="Enero"/>
    <n v="12"/>
    <s v="Contratación directa"/>
    <x v="0"/>
    <n v="170500000"/>
    <n v="170500000"/>
    <s v="N/A"/>
    <s v="N/A"/>
    <s v="2520 - Subdirección de Avalúos"/>
    <s v="2.2 - Gestión Valuatoria"/>
    <s v="2.2-1 - Adopción de modelos valuativos con fines ambientales "/>
    <s v="SER - Adquisición de servicios"/>
    <s v="SER012 - Prestación de servicios personas naturales"/>
    <s v="DGC-104 Apoyo Técnico Gestion De Información Catastral"/>
    <n v="170500000"/>
    <n v="0"/>
    <n v="0"/>
    <n v="15500000"/>
    <n v="0"/>
    <n v="15500000"/>
    <n v="0"/>
    <n v="15500000"/>
    <n v="0"/>
    <n v="15500000"/>
    <n v="0"/>
    <n v="15500000"/>
    <n v="0"/>
    <n v="15500000"/>
    <n v="0"/>
    <n v="15500000"/>
    <n v="0"/>
    <n v="15500000"/>
    <n v="0"/>
    <n v="15500000"/>
    <n v="0"/>
    <n v="15500000"/>
    <n v="0"/>
    <n v="15500000"/>
    <n v="0"/>
  </r>
  <r>
    <s v="2500.1.1.1.591"/>
    <s v="2500- INVERSIÓN"/>
    <x v="0"/>
    <s v="1 - Ajustar el modelo de operación y de gestión catastral del Instituto"/>
    <x v="0"/>
    <x v="0"/>
    <n v="80111604"/>
    <s v="C-0404-1003-2-10305b-0404004-02"/>
    <s v="N/A"/>
    <s v="Prestación de servicios profesionales en el componente de transformación digital, para llevar a cabo los Proyectos, modelos  y sistemas de información que permitan ejecutar y vigilar el cumplimiento de los nuevos desarrollos tecnológicos avalados por la subdirección de avalúos."/>
    <s v="Enero"/>
    <s v="Enero"/>
    <n v="12"/>
    <s v="Contratación directa"/>
    <x v="0"/>
    <n v="118580686.40000001"/>
    <n v="118580686.40000001"/>
    <s v="N/A"/>
    <s v="N/A"/>
    <s v="2520 - Subdirección de Avalúos"/>
    <s v="2.2 - Gestión Valuatoria"/>
    <s v="2.2-99 - GND-gestión valuatoria"/>
    <s v="SER - Adquisición de servicios"/>
    <s v="SER012 - Prestación de servicios personas naturales"/>
    <s v="DGC-104 Apoyo Técnico Gestion De Información Catastral"/>
    <n v="118580686.40000001"/>
    <n v="0"/>
    <n v="0"/>
    <n v="10780062.4"/>
    <n v="0"/>
    <n v="10780062.4"/>
    <n v="0"/>
    <n v="10780062.4"/>
    <n v="0"/>
    <n v="10780062.4"/>
    <n v="0"/>
    <n v="10780062.4"/>
    <n v="0"/>
    <n v="10780062.4"/>
    <n v="0"/>
    <n v="10780062.4"/>
    <n v="0"/>
    <n v="10780062.4"/>
    <n v="0"/>
    <n v="10780062.4"/>
    <n v="0"/>
    <n v="10780062.4"/>
    <n v="0"/>
    <n v="10780062.4"/>
    <n v="0"/>
  </r>
  <r>
    <s v="2500.1.1.1.592"/>
    <s v="2500- INVERSIÓN"/>
    <x v="0"/>
    <s v="1 - Ajustar el modelo de operación y de gestión catastral del Instituto"/>
    <x v="0"/>
    <x v="0"/>
    <n v="80111604"/>
    <s v="C-0404-1003-2-10305b-0404004-02"/>
    <s v="N/A"/>
    <s v="Prestación de servicios profesionales para la determinación de tipologías constructivas y calculo de presupuestos APU y apoyo en la definición de las metodologías para avalúos de construcciones requeridas dentro de los procesos de la SDA"/>
    <s v="Marzo"/>
    <s v="Febrero "/>
    <n v="9"/>
    <s v="Contratación directa"/>
    <x v="0"/>
    <n v="85638957.570000008"/>
    <n v="85638957.570000008"/>
    <s v="N/A"/>
    <s v="N/A"/>
    <s v="2520 - Subdirección de Avalúos"/>
    <s v="2.2 - Gestión Valuatoria"/>
    <s v="2.2-99 - GND-gestión valuatoria"/>
    <s v="SER - Adquisición de servicios"/>
    <s v="SER012 - Prestación de servicios personas naturales"/>
    <s v="DGC-104 Apoyo Técnico Gestion De Información Catastral"/>
    <n v="0"/>
    <n v="0"/>
    <n v="0"/>
    <n v="0"/>
    <n v="85638957.570000008"/>
    <n v="0"/>
    <n v="0"/>
    <n v="9515439.7300000004"/>
    <n v="0"/>
    <n v="9515439.7300000004"/>
    <n v="0"/>
    <n v="9515439.7300000004"/>
    <n v="0"/>
    <n v="9515439.7300000004"/>
    <n v="0"/>
    <n v="9515439.7300000004"/>
    <n v="0"/>
    <n v="9515439.7300000004"/>
    <n v="0"/>
    <n v="9515439.7300000004"/>
    <n v="0"/>
    <n v="9515439.7300000004"/>
    <n v="0"/>
    <n v="9515439.7300000004"/>
    <n v="0"/>
  </r>
  <r>
    <s v="2500.1.1.1.593"/>
    <s v="2500- INVERSIÓN"/>
    <x v="0"/>
    <s v="1 - Ajustar el modelo de operación y de gestión catastral del Instituto"/>
    <x v="0"/>
    <x v="0"/>
    <n v="80111604"/>
    <s v="C-0404-1003-2-10305b-0404004-02"/>
    <s v="N/A"/>
    <s v="Prestación de servicios profesionales para articular, programar, ejecutar y realizar las acciones que permitan el cumplimento de metas en la articulación con entidades externas"/>
    <s v="Marzo"/>
    <s v="Febrero "/>
    <n v="9"/>
    <s v="Contratación directa"/>
    <x v="0"/>
    <n v="97020561.600000009"/>
    <n v="97020561.600000009"/>
    <s v="N/A"/>
    <s v="N/A"/>
    <s v="2520 - Subdirección de Avalúos"/>
    <s v="2.2 - Gestión Valuatoria"/>
    <s v="2.2-99 - GND-gestión valuatoria"/>
    <s v="SER - Adquisición de servicios"/>
    <s v="SER012 - Prestación de servicios personas naturales"/>
    <s v="DGC-104 Apoyo Técnico Gestion De Información Catastral"/>
    <n v="0"/>
    <n v="0"/>
    <n v="0"/>
    <n v="0"/>
    <n v="97020561.600000009"/>
    <n v="0"/>
    <n v="0"/>
    <n v="10780062.4"/>
    <n v="0"/>
    <n v="10780062.4"/>
    <n v="0"/>
    <n v="10780062.4"/>
    <n v="0"/>
    <n v="10780062.4"/>
    <n v="0"/>
    <n v="10780062.4"/>
    <n v="0"/>
    <n v="10780062.4"/>
    <n v="0"/>
    <n v="10780062.4"/>
    <n v="0"/>
    <n v="10780062.4"/>
    <n v="0"/>
    <n v="10780062.4"/>
    <n v="0"/>
  </r>
  <r>
    <s v="2500.1.1.1.594"/>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
    <s v="Marzo"/>
    <s v="Febrero "/>
    <n v="9"/>
    <s v="Contratación directa"/>
    <x v="0"/>
    <n v="131162564.88"/>
    <n v="131162564.88"/>
    <s v="N/A"/>
    <s v="N/A"/>
    <s v="2520 - Subdirección de Avalúos"/>
    <s v="2.2 - Gestión Valuatoria"/>
    <s v="2.2-99 - GND-gestión valuatoria"/>
    <s v="SER - Adquisición de servicios"/>
    <s v="SER012 - Prestación de servicios personas naturales"/>
    <s v="DGC-104 Apoyo Técnico Gestion De Información Catastral"/>
    <n v="0"/>
    <n v="0"/>
    <n v="0"/>
    <n v="0"/>
    <n v="131162564.88"/>
    <n v="0"/>
    <n v="0"/>
    <n v="14573618.32"/>
    <n v="0"/>
    <n v="14573618.32"/>
    <n v="0"/>
    <n v="14573618.32"/>
    <n v="0"/>
    <n v="14573618.32"/>
    <n v="0"/>
    <n v="14573618.32"/>
    <n v="0"/>
    <n v="14573618.32"/>
    <n v="0"/>
    <n v="14573618.32"/>
    <n v="0"/>
    <n v="14573618.32"/>
    <n v="0"/>
    <n v="14573618.32"/>
    <n v="0"/>
  </r>
  <r>
    <s v="2500.1.1.1.595"/>
    <s v="2500- INVERSIÓN"/>
    <x v="0"/>
    <s v="1 - Ajustar el modelo de operación y de gestión catastral del Instituto"/>
    <x v="0"/>
    <x v="0"/>
    <n v="80111604"/>
    <s v="C-0404-1003-2-10305b-0404004-02"/>
    <s v="N/A"/>
    <s v="Prestación de servicios profesionales para la elaboración de presupuestos APU, tipologías constructivas y apoyo en la definición de las metodologías para avalúos de construcciones requeridas dentro de los procesos de avalúos comerciales puntuales y masivos de la SDA"/>
    <s v="Enero"/>
    <s v="Enero"/>
    <n v="12"/>
    <s v="Contratación directa"/>
    <x v="0"/>
    <n v="69208659.189999998"/>
    <n v="69208659.189999998"/>
    <s v="N/A"/>
    <s v="N/A"/>
    <s v="2520 - Subdirección de Avalúos"/>
    <s v="2.2 - Gestión Valuatoria"/>
    <s v="2.2-99 - GND-gestión valuatoria"/>
    <s v="SER - Adquisición de servicios"/>
    <s v="SER012 - Prestación de servicios personas naturales"/>
    <s v="DGC-104 Apoyo Técnico Gestion De Información Catastral"/>
    <n v="69208659.189999998"/>
    <n v="0"/>
    <n v="0"/>
    <n v="6291696.29"/>
    <n v="0"/>
    <n v="6291696.29"/>
    <n v="0"/>
    <n v="6291696.29"/>
    <n v="0"/>
    <n v="6291696.29"/>
    <n v="0"/>
    <n v="6291696.29"/>
    <n v="0"/>
    <n v="6291696.29"/>
    <n v="0"/>
    <n v="6291696.29"/>
    <n v="0"/>
    <n v="6291696.29"/>
    <n v="0"/>
    <n v="6291696.29"/>
    <n v="0"/>
    <n v="6291696.29"/>
    <n v="0"/>
    <n v="6291696.29"/>
    <n v="0"/>
  </r>
  <r>
    <s v="2500.1.1.1.596"/>
    <s v="2500- INVERSIÓN"/>
    <x v="0"/>
    <s v="1 - Ajustar el modelo de operación y de gestión catastral del Instituto"/>
    <x v="0"/>
    <x v="0"/>
    <n v="80111604"/>
    <s v="C-0404-1003-2-10305b-0404004-02"/>
    <s v="N/A"/>
    <s v="Prestación de servicios profesionales para adelantar la elaboración y verificación valoración masiva, zonas homogéneas físicas, elaboración de puntos muestra y de Zonas Homogéneas Geoeconómicas  en el marco de misionalidad del IGAC"/>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04 Apoyo Técnico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597"/>
    <s v="2500- INVERSIÓN"/>
    <x v="0"/>
    <s v="1 - Ajustar el modelo de operación y de gestión catastral del Instituto"/>
    <x v="0"/>
    <x v="0"/>
    <n v="80111604"/>
    <s v="C-0404-1003-2-10305b-0404004-02"/>
    <s v="N/A"/>
    <s v="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n v="0"/>
  </r>
  <r>
    <s v="2500.1.1.1.598"/>
    <s v="2500- INVERSIÓN"/>
    <x v="0"/>
    <s v="1 - Ajustar el modelo de operación y de gestión catastral del Instituto"/>
    <x v="0"/>
    <x v="0"/>
    <n v="80111604"/>
    <s v="C-0404-1003-2-10305b-0404004-02"/>
    <s v="N/A"/>
    <s v="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
    <s v="Enero"/>
    <s v="Enero"/>
    <n v="12"/>
    <s v="Contratación directa"/>
    <x v="0"/>
    <n v="80335104.409999996"/>
    <n v="80335104.409999996"/>
    <s v="N/A"/>
    <s v="N/A"/>
    <s v="2520 - Subdirección de Avalúos"/>
    <s v="2.2 - Gestión Valuatoria"/>
    <s v="2.2-99 - GND-gestión valuatoria"/>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99"/>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PQR, y/o solicitudes en con énfasis medioambiental el marco del proceso de gestión valuadora. "/>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1.1.1.600"/>
    <s v="2500- INVERSIÓN"/>
    <x v="0"/>
    <s v="1 - Ajustar el modelo de operación y de gestión catastral del Instituto"/>
    <x v="0"/>
    <x v="0"/>
    <n v="80111604"/>
    <s v="C-0404-1003-2-10305b-0404004-02"/>
    <s v="N/A"/>
    <s v="Prestación de servicios profesionales jurídicos para  elaborar, revisar y adelantar respuestas a requerimientos en lo correspondiente a aspectos normativos y de regulación que sean asignados por la Subdirección de Avalúos, en especial de temas valuatoríos y catastrales."/>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1.1.1.601"/>
    <s v="2500- INVERSIÓN"/>
    <x v="0"/>
    <s v="1 - Ajustar el modelo de operación y de gestión catastral del Instituto"/>
    <x v="0"/>
    <x v="0"/>
    <n v="80111604"/>
    <s v="C-0404-1003-2-10305b-0404004-02"/>
    <s v="N/A"/>
    <s v="Prestación de servicios profesionales valuatoríos y acompañamiento técnico para investigar, proponer, elaborar, revisar y adelantar los aspectos normativos y de regulación que sean asignados por la Subdirección de Avalúos, en especial de temas valuatoríos y catastrales."/>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104 Apoyo Técnico Gestion De Información Catastr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602"/>
    <s v="2500- INVERSIÓN"/>
    <x v="0"/>
    <s v="1 - Ajustar el modelo de operación y de gestión catastral del Instituto"/>
    <x v="0"/>
    <x v="0"/>
    <n v="80111604"/>
    <s v="C-0404-1003-2-10305b-0404004-02"/>
    <s v="N/A"/>
    <s v="Prestación de servicios profesionales para realizar seguimiento y control administrativo y financiero y elaborar acciones que permitan cumplir con los objetivos y metas de la subdirección de avalúos"/>
    <s v="Enero"/>
    <s v="Enero"/>
    <n v="11"/>
    <s v="Contratación directa"/>
    <x v="0"/>
    <n v="118580682"/>
    <n v="118580682"/>
    <s v="N/A"/>
    <s v="N/A"/>
    <s v="2520 - Subdirección de Avalúos"/>
    <s v="2.2 - Gestión Valuatoria"/>
    <s v="2.2-99 - GND-gestión valuatoria"/>
    <s v="SER - Adquisición de servicios"/>
    <s v="SER012 - Prestación de servicios personas naturales"/>
    <s v="DGC-44 Seguimiento Administrativo "/>
    <n v="118580682"/>
    <n v="0"/>
    <n v="0"/>
    <n v="10780062"/>
    <n v="0"/>
    <n v="10780062"/>
    <n v="0"/>
    <n v="10780062"/>
    <n v="0"/>
    <n v="10780062"/>
    <n v="0"/>
    <n v="10780062"/>
    <n v="0"/>
    <n v="10780062"/>
    <n v="0"/>
    <n v="10780062"/>
    <n v="0"/>
    <n v="10780062"/>
    <n v="0"/>
    <n v="10780062"/>
    <n v="0"/>
    <n v="10780062"/>
    <n v="0"/>
    <n v="10780062"/>
    <n v="0"/>
  </r>
  <r>
    <s v="2500.1.1.1.603"/>
    <s v="2500- INVERSIÓN"/>
    <x v="0"/>
    <s v="1 - Ajustar el modelo de operación y de gestión catastral del Instituto"/>
    <x v="0"/>
    <x v="0"/>
    <n v="80111604"/>
    <s v="C-0404-1003-2-10305b-0404004-02"/>
    <s v="N/A"/>
    <s v="Prestación de Servicios profesionales para apoyar a la subdirección de avalúos en el seguimiento y control operativo derivado del proceso de gestión valuadora"/>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15 Sguimiento transversal proyectos"/>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604"/>
    <s v="2500- INVERSIÓN"/>
    <x v="0"/>
    <s v="1 - Ajustar el modelo de operación y de gestión catastral del Instituto"/>
    <x v="0"/>
    <x v="0"/>
    <n v="80111604"/>
    <s v="C-0404-1003-2-10305b-0404004-02"/>
    <s v="N/A"/>
    <s v="Prestación de servicios profesionales para adelantar procesos de planificación estratégica que permitan implementar acciones para cumplir con los objetivos y metas de la subdirección de avalúos"/>
    <s v="Marzo"/>
    <s v="Febrero "/>
    <n v="9"/>
    <s v="Contratación directa"/>
    <x v="0"/>
    <n v="97020561.600000009"/>
    <n v="97020561.600000009"/>
    <s v="N/A"/>
    <s v="N/A"/>
    <s v="2520 - Subdirección de Avalúos"/>
    <s v="2.2 - Gestión Valuatoria"/>
    <s v="2.2-99 - GND-gestión valuatoria"/>
    <s v="SER - Adquisición de servicios"/>
    <s v="SER012 - Prestación de servicios personas naturales"/>
    <s v="DGC-79 Profesional SIG avaluos"/>
    <n v="0"/>
    <n v="0"/>
    <n v="0"/>
    <n v="0"/>
    <n v="97020561.600000009"/>
    <n v="0"/>
    <n v="0"/>
    <n v="10780062.4"/>
    <n v="0"/>
    <n v="10780062.4"/>
    <n v="0"/>
    <n v="10780062.4"/>
    <n v="0"/>
    <n v="10780062.4"/>
    <n v="0"/>
    <n v="10780062.4"/>
    <n v="0"/>
    <n v="10780062.4"/>
    <n v="0"/>
    <n v="10780062.4"/>
    <n v="0"/>
    <n v="10780062.4"/>
    <n v="0"/>
    <n v="10780062.4"/>
    <n v="0"/>
  </r>
  <r>
    <s v="2500.1.1.1.605"/>
    <s v="2500- INVERSIÓN"/>
    <x v="0"/>
    <s v="1 - Ajustar el modelo de operación y de gestión catastral del Instituto"/>
    <x v="0"/>
    <x v="0"/>
    <n v="80111604"/>
    <s v="C-0404-1003-2-10305b-0404004-02"/>
    <s v="N/A"/>
    <s v="Prestación de servicios profesionales para realizar seguimiento a la gestión valuadora especialmente en el enlace inter institucional"/>
    <s v="Marzo"/>
    <s v="Febrero "/>
    <n v="9"/>
    <s v="Contratación directa"/>
    <x v="0"/>
    <n v="56625266.609999999"/>
    <n v="56625266.609999999"/>
    <s v="N/A"/>
    <s v="N/A"/>
    <s v="2520 - Subdirección de Avalúos"/>
    <s v="2.2 - Gestión Valuatoria"/>
    <s v="2.2-99 - GND-gestión valuatoria"/>
    <s v="SER - Adquisición de servicios"/>
    <s v="SER012 - Prestación de servicios personas naturales"/>
    <s v="DGC-79 Profesional SIG avaluos"/>
    <n v="0"/>
    <n v="0"/>
    <n v="0"/>
    <n v="0"/>
    <n v="56625266.609999999"/>
    <n v="0"/>
    <n v="0"/>
    <n v="6291696.29"/>
    <n v="0"/>
    <n v="6291696.29"/>
    <n v="0"/>
    <n v="6291696.29"/>
    <n v="0"/>
    <n v="6291696.29"/>
    <n v="0"/>
    <n v="6291696.29"/>
    <n v="0"/>
    <n v="6291696.29"/>
    <n v="0"/>
    <n v="6291696.29"/>
    <n v="0"/>
    <n v="6291696.29"/>
    <n v="0"/>
    <n v="6291696.29"/>
    <n v="0"/>
  </r>
  <r>
    <s v="2500.1.1.1.606"/>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s v="Junio"/>
    <s v="Junio"/>
    <n v="7"/>
    <s v="Contratación directa"/>
    <x v="0"/>
    <n v="51122339.169999994"/>
    <n v="51122339.169999994"/>
    <s v="N/A"/>
    <s v="N/A"/>
    <s v="2520 - Subdirección de Avalúos"/>
    <s v="2.2 - Gestión Valuatoria"/>
    <s v="2.2-99 - GND-gestión valuatoria"/>
    <s v="SER - Adquisición de servicios"/>
    <s v="SER012 - Prestación de servicios personas naturales"/>
    <s v="DGC-79 Profesional SIG avaluos"/>
    <n v="0"/>
    <n v="0"/>
    <n v="0"/>
    <n v="0"/>
    <n v="0"/>
    <n v="0"/>
    <n v="0"/>
    <n v="0"/>
    <n v="0"/>
    <n v="0"/>
    <n v="51122339.169999994"/>
    <n v="0"/>
    <n v="0"/>
    <n v="7303191.3099999996"/>
    <n v="0"/>
    <n v="7303191.3099999996"/>
    <n v="0"/>
    <n v="7303191.3099999996"/>
    <n v="0"/>
    <n v="7303191.3099999996"/>
    <n v="0"/>
    <n v="7303191.3099999996"/>
    <n v="0"/>
    <n v="14606382.619999994"/>
    <n v="0"/>
  </r>
  <r>
    <s v="2500.1.1.1.607"/>
    <s v="2500- INVERSIÓN"/>
    <x v="0"/>
    <s v="1 - Ajustar el modelo de operación y de gestión catastral del Instituto"/>
    <x v="0"/>
    <x v="0"/>
    <n v="80111604"/>
    <s v="C-0404-1003-2-10305b-0404004-02"/>
    <s v="N/A"/>
    <s v="Prestación de servicios profesionales para apoyar el seguimiento y control desde el componente financiero las actividades y responsabilidades de competencia de la Subdirección de Avalúos."/>
    <s v="Enero"/>
    <s v="Enero"/>
    <n v="12"/>
    <s v="Contratación directa"/>
    <x v="0"/>
    <n v="59816610.369999997"/>
    <n v="59816610.369999997"/>
    <s v="N/A"/>
    <s v="N/A"/>
    <s v="2520 - Subdirección de Avalúos"/>
    <s v="2.2 - Gestión Valuatoria"/>
    <s v="2.2-99 - GND-gestión valuatoria"/>
    <s v="SER - Adquisición de servicios"/>
    <s v="SER012 - Prestación de servicios personas naturales"/>
    <s v="DGC-48 Apoyo Profesional financiero"/>
    <n v="59816610.369999997"/>
    <n v="0"/>
    <n v="0"/>
    <n v="5437873.6699999999"/>
    <n v="0"/>
    <n v="5437873.6699999999"/>
    <n v="0"/>
    <n v="5437873.6699999999"/>
    <n v="0"/>
    <n v="5437873.6699999999"/>
    <n v="0"/>
    <n v="5437873.6699999999"/>
    <n v="0"/>
    <n v="5437873.6699999999"/>
    <n v="0"/>
    <n v="5437873.6699999999"/>
    <n v="0"/>
    <n v="5437873.6699999999"/>
    <n v="0"/>
    <n v="5437873.6699999999"/>
    <n v="0"/>
    <n v="5437873.6699999999"/>
    <n v="0"/>
    <n v="5437873.6699999999"/>
    <n v="0"/>
  </r>
  <r>
    <s v="2500.1.1.1.608"/>
    <s v="2500- INVERSIÓN"/>
    <x v="0"/>
    <s v="1 - Ajustar el modelo de operación y de gestión catastral del Instituto"/>
    <x v="0"/>
    <x v="0"/>
    <n v="80111604"/>
    <s v="C-0404-1003-2-10305b-0404004-02"/>
    <s v="N/A"/>
    <s v="Prestación de servicios profesionales para brindar soporte y seguimiento a las actividades administrativas, financieras y operativas derivada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42 Seguimiento Administrativo Y Cuentas"/>
    <n v="43755621.579999998"/>
    <n v="0"/>
    <n v="0"/>
    <n v="3977783.78"/>
    <n v="0"/>
    <n v="3977783.78"/>
    <n v="0"/>
    <n v="3977783.78"/>
    <n v="0"/>
    <n v="3977783.78"/>
    <n v="0"/>
    <n v="3977783.78"/>
    <n v="0"/>
    <n v="3977783.78"/>
    <n v="0"/>
    <n v="3977783.78"/>
    <n v="0"/>
    <n v="3977783.78"/>
    <n v="0"/>
    <n v="3977783.78"/>
    <n v="0"/>
    <n v="3977783.78"/>
    <n v="0"/>
    <n v="3977783.78"/>
    <n v="0"/>
  </r>
  <r>
    <s v="2500.1.1.1.609"/>
    <s v="2500- INVERSIÓN"/>
    <x v="0"/>
    <s v="1 - Ajustar el modelo de operación y de gestión catastral del Instituto"/>
    <x v="0"/>
    <x v="0"/>
    <n v="80111604"/>
    <s v="C-0404-1003-2-10305b-0404004-02"/>
    <s v="N/A"/>
    <s v="Prestación de servicios profesionales para brindar soporte y seguimiento a las actividades administrativas y operativas derivadas de la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42 Seguimiento Administrativo Y Cuentas"/>
    <n v="37559267.239999995"/>
    <n v="0"/>
    <n v="0"/>
    <n v="3414478.84"/>
    <n v="0"/>
    <n v="3414478.84"/>
    <n v="0"/>
    <n v="3414478.84"/>
    <n v="0"/>
    <n v="3414478.84"/>
    <n v="0"/>
    <n v="3414478.84"/>
    <n v="0"/>
    <n v="3414478.84"/>
    <n v="0"/>
    <n v="3414478.84"/>
    <n v="0"/>
    <n v="3414478.84"/>
    <n v="0"/>
    <n v="3414478.84"/>
    <n v="0"/>
    <n v="3414478.84"/>
    <n v="0"/>
    <n v="3414478.84"/>
    <n v="0"/>
  </r>
  <r>
    <s v="2500.1.1.1.610"/>
    <s v="2500- INVERSIÓN"/>
    <x v="0"/>
    <s v="1 - Ajustar el modelo de operación y de gestión catastral del Instituto"/>
    <x v="0"/>
    <x v="0"/>
    <n v="80111601"/>
    <s v="C-0404-1003-2-10305b-0404004-02"/>
    <s v="N/A"/>
    <s v="Prestación de servicios de apoyo a la gestión para brindar soporte a las actividades administrativas, operativas y aseguramiento de la información de cuentas y comisiones de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39 Técnico de Cuentas"/>
    <n v="0"/>
    <n v="0"/>
    <n v="0"/>
    <n v="0"/>
    <n v="26272811.52"/>
    <n v="0"/>
    <n v="0"/>
    <n v="2919201.28"/>
    <n v="0"/>
    <n v="2919201.28"/>
    <n v="0"/>
    <n v="2919201.28"/>
    <n v="0"/>
    <n v="2919201.28"/>
    <n v="0"/>
    <n v="2919201.28"/>
    <n v="0"/>
    <n v="2919201.28"/>
    <n v="0"/>
    <n v="2919201.28"/>
    <n v="0"/>
    <n v="2919201.28"/>
    <n v="0"/>
    <n v="2919201.28"/>
    <n v="0"/>
  </r>
  <r>
    <s v="2500.1.1.1.611"/>
    <s v="2500- INVERSIÓN"/>
    <x v="0"/>
    <s v="1 - Ajustar el modelo de operación y de gestión catastral del Instituto"/>
    <x v="0"/>
    <x v="0"/>
    <n v="80111601"/>
    <s v="C-0404-1003-2-10305b-0404004-02"/>
    <s v="N/A"/>
    <s v="Prestación de servicios de apoyo a la gestión para brindar soporte y seguimiento a las actividades administrativas y operativas derivadas de la gestión realizada por la Subdirección de Avalúos."/>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39 Técnico de Cuentas"/>
    <n v="32111214.079999998"/>
    <n v="0"/>
    <n v="0"/>
    <n v="2919201.28"/>
    <n v="0"/>
    <n v="2919201.28"/>
    <n v="0"/>
    <n v="2919201.28"/>
    <n v="0"/>
    <n v="2919201.28"/>
    <n v="0"/>
    <n v="2919201.28"/>
    <n v="0"/>
    <n v="2919201.28"/>
    <n v="0"/>
    <n v="2919201.28"/>
    <n v="0"/>
    <n v="2919201.28"/>
    <n v="0"/>
    <n v="2919201.28"/>
    <n v="0"/>
    <n v="2919201.28"/>
    <n v="0"/>
    <n v="2919201.28"/>
    <n v="0"/>
  </r>
  <r>
    <s v="2500.1.1.1.612"/>
    <s v="2500- INVERSIÓN"/>
    <x v="0"/>
    <s v="1 - Ajustar el modelo de operación y de gestión catastral del Instituto"/>
    <x v="0"/>
    <x v="0"/>
    <n v="11111111"/>
    <s v="C-0404-1003-2-10305b-0404004-02"/>
    <s v="N/A"/>
    <s v="Viáticos y gastos de comisión Dirección de Gestión Catastral"/>
    <s v="Enero"/>
    <s v="Enero"/>
    <n v="12"/>
    <s v="Contratación directa"/>
    <x v="0"/>
    <n v="250000000"/>
    <n v="250000000"/>
    <s v="N/A"/>
    <s v="N/A"/>
    <s v="2500 - Dirección de Gestión Catastral"/>
    <s v="2.3 - Gestión Catastral"/>
    <s v="2.3-1 - Formación y actualización catastral"/>
    <s v="VIAT - Viáticos y gastos de viaje"/>
    <s v="VIAT01 - Viáticos y gastos de viaje"/>
    <s v="2520 - Por definir"/>
    <n v="250000000"/>
    <n v="10000000"/>
    <n v="0"/>
    <n v="25000000"/>
    <n v="0"/>
    <n v="25000000"/>
    <n v="0"/>
    <n v="25000000"/>
    <n v="0"/>
    <n v="25000000"/>
    <n v="0"/>
    <n v="25000000"/>
    <n v="0"/>
    <n v="25000000"/>
    <n v="0"/>
    <n v="25000000"/>
    <n v="0"/>
    <n v="25000000"/>
    <n v="0"/>
    <n v="25000000"/>
    <n v="0"/>
    <n v="5000000"/>
    <n v="0"/>
    <n v="10000000"/>
    <n v="0"/>
  </r>
  <r>
    <s v="2500.1.1.1.613"/>
    <s v="2500- INVERSIÓN"/>
    <x v="0"/>
    <s v="1 - Ajustar el modelo de operación y de gestión catastral del Instituto"/>
    <x v="0"/>
    <x v="0"/>
    <n v="11111111"/>
    <s v="C-0404-1003-2-10305b-0404004-02"/>
    <s v="N/A"/>
    <s v="Viáticos y gastos de comisión Subdirección de Aváluos"/>
    <s v="Enero"/>
    <s v="Enero"/>
    <n v="12"/>
    <s v="Contratación directa"/>
    <x v="0"/>
    <n v="150000000"/>
    <n v="150000000"/>
    <s v="N/A"/>
    <s v="N/A"/>
    <s v="2520 - Subdirección de Avalúos"/>
    <s v="2.2 - Gestión Valuatoria"/>
    <s v="2.2-99 - GND-gestión valuatoria"/>
    <s v="VIAT - Viáticos y gastos de viaje"/>
    <s v="VIAT01 - Viáticos y gastos de viaje"/>
    <s v="2520 - Por definir"/>
    <n v="150000000"/>
    <n v="0"/>
    <n v="0"/>
    <n v="15000000"/>
    <n v="0"/>
    <n v="15000000"/>
    <n v="0"/>
    <n v="15000000"/>
    <n v="0"/>
    <n v="15000000"/>
    <n v="0"/>
    <n v="15000000"/>
    <n v="0"/>
    <n v="15000000"/>
    <n v="0"/>
    <n v="15000000"/>
    <n v="0"/>
    <n v="15000000"/>
    <n v="0"/>
    <n v="15000000"/>
    <n v="0"/>
    <n v="15000000"/>
    <n v="0"/>
    <n v="0"/>
    <n v="0"/>
  </r>
  <r>
    <s v="2500.1.1.1.614"/>
    <s v="2500- INVERSIÓN"/>
    <x v="0"/>
    <s v="1 - Ajustar el modelo de operación y de gestión catastral del Instituto"/>
    <x v="0"/>
    <x v="0"/>
    <n v="11111111"/>
    <s v="C-0404-1003-2-10305b-0404004-02"/>
    <s v="N/A"/>
    <s v="Viáticos y gastos de comisión Subdirección de Proyectos "/>
    <s v="Enero"/>
    <s v="Enero"/>
    <n v="12"/>
    <s v="N/A"/>
    <x v="0"/>
    <n v="1590600000"/>
    <n v="1590600000"/>
    <s v="N/A"/>
    <s v="N/A"/>
    <s v="2510 - Subdirección de Proyectos"/>
    <s v="2.3 - Gestión Catastral"/>
    <s v="2.3-1 - Formación y actualización catastral"/>
    <s v="VIAT - Viáticos y gastos de viaje"/>
    <s v="VIAT01 - Viáticos y gastos de viaje"/>
    <s v="2520 - Por definir"/>
    <n v="1590600000"/>
    <n v="9060000"/>
    <n v="0"/>
    <n v="150000000"/>
    <n v="0"/>
    <n v="159060000"/>
    <n v="0"/>
    <n v="159060000"/>
    <n v="0"/>
    <n v="159060000"/>
    <n v="0"/>
    <n v="159060000"/>
    <n v="0"/>
    <n v="159060000"/>
    <n v="0"/>
    <n v="159060000"/>
    <n v="0"/>
    <n v="159060000"/>
    <n v="0"/>
    <n v="159060000"/>
    <n v="0"/>
    <n v="159060000"/>
    <n v="0"/>
    <n v="0"/>
    <n v="0"/>
  </r>
  <r>
    <s v="2500.1.1.1.615"/>
    <s v="2500- INVERSIÓN"/>
    <x v="0"/>
    <s v="1 - Ajustar el modelo de operación y de gestión catastral del Instituto"/>
    <x v="0"/>
    <x v="0"/>
    <n v="11111111"/>
    <s v="C-0404-1003-2-10305b-0404004-02"/>
    <s v="N/A"/>
    <s v="Tiquetes Dirección de Gestión Catastral"/>
    <s v="Febrero "/>
    <s v="Febrero "/>
    <n v="12"/>
    <s v="Contratación directa"/>
    <x v="0"/>
    <n v="80000000"/>
    <n v="80000000"/>
    <s v="N/A"/>
    <s v="N/A"/>
    <s v="2500 - Dirección de Gestión Catastral"/>
    <s v="2.3 - Gestión Catastral"/>
    <s v="2.3-1 - Formación y actualización catastral"/>
    <s v="SER - Adquisición de servicios"/>
    <s v="SER04 - Servicios de transporte aéreo de pasajeros"/>
    <s v="2520 - Por definir"/>
    <n v="0"/>
    <n v="0"/>
    <n v="80000000"/>
    <n v="5000000"/>
    <n v="0"/>
    <n v="10000000"/>
    <n v="0"/>
    <n v="10000000"/>
    <n v="0"/>
    <n v="10000000"/>
    <n v="0"/>
    <n v="10000000"/>
    <n v="0"/>
    <n v="10000000"/>
    <n v="0"/>
    <n v="5000000"/>
    <n v="0"/>
    <n v="5000000"/>
    <n v="0"/>
    <n v="5000000"/>
    <n v="0"/>
    <n v="5000000"/>
    <n v="0"/>
    <n v="5000000"/>
    <n v="0"/>
  </r>
  <r>
    <s v="2500.1.1.1.616"/>
    <s v="2500- INVERSIÓN"/>
    <x v="0"/>
    <s v="1 - Ajustar el modelo de operación y de gestión catastral del Instituto"/>
    <x v="0"/>
    <x v="0"/>
    <n v="11111111"/>
    <s v="C-0404-1003-2-10305b-0404004-02"/>
    <s v="N/A"/>
    <s v="Tiquetes Subdirección Proyectos "/>
    <s v="Febrero "/>
    <s v="Febrero "/>
    <n v="12"/>
    <s v="N/A"/>
    <x v="0"/>
    <n v="1584000000"/>
    <n v="1584000000"/>
    <s v="N/A"/>
    <s v="N/A"/>
    <s v="2510 - Subdirección de Proyectos"/>
    <s v="2.3 - Gestión Catastral"/>
    <s v="2.3-1 - Formación y actualización catastral"/>
    <s v="SER - Adquisición de servicios"/>
    <s v="SER04 - Servicios de transporte aéreo de pasajeros"/>
    <s v="2520 - Por definir"/>
    <n v="0"/>
    <n v="0"/>
    <n v="1584000000"/>
    <n v="158400000"/>
    <n v="0"/>
    <n v="158400000"/>
    <n v="0"/>
    <n v="158400000"/>
    <n v="0"/>
    <n v="158400000"/>
    <n v="0"/>
    <n v="158400000"/>
    <n v="0"/>
    <n v="158400000"/>
    <n v="0"/>
    <n v="158400000"/>
    <n v="0"/>
    <n v="158400000"/>
    <n v="0"/>
    <n v="158400000"/>
    <n v="0"/>
    <n v="158400000"/>
    <n v="0"/>
    <n v="0"/>
    <n v="0"/>
  </r>
  <r>
    <s v="2500.1.1.1.617"/>
    <s v="2500- INVERSIÓN"/>
    <x v="0"/>
    <s v="1 - Ajustar el modelo de operación y de gestión catastral del Instituto"/>
    <x v="0"/>
    <x v="0"/>
    <n v="11111111"/>
    <s v="C-0404-1003-2-10305b-0404004-02"/>
    <s v="N/A"/>
    <s v="Tiquetes Subdirección de Subdirección de Aváluos"/>
    <s v="Febrero "/>
    <s v="Febrero "/>
    <n v="12"/>
    <s v="Contratación directa"/>
    <x v="0"/>
    <n v="300000000"/>
    <n v="300000000"/>
    <s v="N/A"/>
    <s v="N/A"/>
    <s v="2520 - Subdirección de Avalúos"/>
    <s v="2.2 - Gestión Valuatoria"/>
    <s v="2.2-99 - GND-gestión valuatoria"/>
    <s v="SER - Adquisición de servicios"/>
    <s v="SER04 - Servicios de transporte aéreo de pasajeros"/>
    <s v="2520 - Por definir"/>
    <n v="0"/>
    <n v="0"/>
    <n v="300000000"/>
    <n v="20000000"/>
    <n v="0"/>
    <n v="30000000"/>
    <n v="0"/>
    <n v="30000000"/>
    <n v="0"/>
    <n v="30000000"/>
    <n v="0"/>
    <n v="30000000"/>
    <n v="0"/>
    <n v="30000000"/>
    <n v="0"/>
    <n v="30000000"/>
    <n v="0"/>
    <n v="30000000"/>
    <n v="0"/>
    <n v="30000000"/>
    <n v="0"/>
    <n v="30000000"/>
    <n v="0"/>
    <n v="10000000"/>
    <n v="0"/>
  </r>
  <r>
    <s v="2500.1.1.1.618"/>
    <s v="2500- INVERSIÓN"/>
    <x v="0"/>
    <s v="1 - Ajustar el modelo de operación y de gestión catastral del Instituto"/>
    <x v="0"/>
    <x v="0"/>
    <n v="11111111"/>
    <s v="C-0404-1003-2-10305b-0404004-02"/>
    <s v="N/A"/>
    <s v="Transporte terrestre Subdirección Proyectos "/>
    <s v="Febrero "/>
    <s v="Febrero "/>
    <n v="12"/>
    <s v="N/A"/>
    <x v="0"/>
    <n v="1320000000"/>
    <n v="1320000000"/>
    <s v="N/A"/>
    <s v="N/A"/>
    <s v="2510 - Subdirección de Proyectos"/>
    <s v="2.3 - Gestión Catastral"/>
    <s v="2.3-1 - Formación y actualización catastral"/>
    <s v="SER - Adquisición de servicios"/>
    <s v="SER03 - Servicios de transporte terrestre de pasajeros"/>
    <s v="2520 - Por definir"/>
    <n v="0"/>
    <n v="0"/>
    <n v="1320000000"/>
    <n v="0"/>
    <n v="0"/>
    <n v="132000000"/>
    <n v="0"/>
    <n v="132000000"/>
    <n v="0"/>
    <n v="132000000"/>
    <n v="0"/>
    <n v="132000000"/>
    <n v="0"/>
    <n v="132000000"/>
    <n v="0"/>
    <n v="132000000"/>
    <n v="0"/>
    <n v="132000000"/>
    <n v="0"/>
    <n v="132000000"/>
    <n v="0"/>
    <n v="132000000"/>
    <n v="0"/>
    <n v="132000000"/>
    <n v="0"/>
  </r>
  <r>
    <s v="2500.1.1.1.619"/>
    <s v="2500- INVERSIÓN"/>
    <x v="0"/>
    <s v="1 - Ajustar el modelo de operación y de gestión catastral del Instituto"/>
    <x v="0"/>
    <x v="0"/>
    <n v="11111111"/>
    <s v="C-0404-1003-2-10305b-0404004-02"/>
    <s v="N/A"/>
    <s v="Transporte terrestre de Subdirección de Aváluos"/>
    <s v="Febrero "/>
    <s v="Febrero "/>
    <n v="12"/>
    <s v="Contratación directa"/>
    <x v="0"/>
    <n v="400000000"/>
    <n v="400000000"/>
    <s v="N/A"/>
    <s v="N/A"/>
    <s v="2520 - Subdirección de Avalúos"/>
    <s v="2.2 - Gestión Valuatoria"/>
    <s v="2.2-99 - GND-gestión valuatoria"/>
    <s v="SER - Adquisición de servicios"/>
    <s v="SER03 - Servicios de transporte terrestre de pasajeros"/>
    <s v="2520 - Por definir"/>
    <n v="0"/>
    <n v="0"/>
    <n v="400000000"/>
    <n v="40000000"/>
    <n v="0"/>
    <n v="40000000"/>
    <n v="0"/>
    <n v="40000000"/>
    <n v="0"/>
    <n v="40000000"/>
    <n v="0"/>
    <n v="40000000"/>
    <n v="0"/>
    <n v="40000000"/>
    <n v="0"/>
    <n v="40000000"/>
    <n v="0"/>
    <n v="40000000"/>
    <n v="0"/>
    <n v="40000000"/>
    <n v="0"/>
    <n v="40000000"/>
    <n v="0"/>
    <n v="0"/>
    <n v="0"/>
  </r>
  <r>
    <s v="2500.1.1.1.620"/>
    <s v="2500- INVERSIÓN"/>
    <x v="0"/>
    <s v="1 - Ajustar el modelo de operación y de gestión catastral del Instituto"/>
    <x v="0"/>
    <x v="0"/>
    <n v="11111111"/>
    <s v="C-0404-1003-2-10305b-0404004-02"/>
    <s v="N/A"/>
    <s v="Adquisicion de elementos de papeleria para el instituto geografico agustin codazzi"/>
    <s v="Febrero "/>
    <s v="Febrero "/>
    <n v="1"/>
    <s v="N/A"/>
    <x v="0"/>
    <n v="70000000"/>
    <n v="70000000"/>
    <s v="N/A"/>
    <s v="N/A"/>
    <s v="2500 - Dirección de Gestión Catastral"/>
    <s v="2.3 - Gestión Catastral"/>
    <s v="2.3-1 - Formación y actualización catastral"/>
    <s v="SER - Adquisición de servicios"/>
    <s v="SER099 - Adquisición de servicios n.c.p."/>
    <s v="2520 - Por definir"/>
    <n v="0"/>
    <n v="0"/>
    <n v="70000000"/>
    <n v="0"/>
    <n v="0"/>
    <n v="70000000"/>
    <n v="0"/>
    <n v="0"/>
    <n v="0"/>
    <n v="0"/>
    <n v="0"/>
    <n v="0"/>
    <n v="0"/>
    <n v="0"/>
    <n v="0"/>
    <n v="0"/>
    <n v="0"/>
    <n v="0"/>
    <n v="0"/>
    <n v="0"/>
    <n v="0"/>
    <n v="0"/>
    <n v="0"/>
    <n v="0"/>
    <n v="0"/>
  </r>
  <r>
    <s v="2500.1.1.1.621"/>
    <s v="2500- INVERSIÓN"/>
    <x v="0"/>
    <s v="1 - Ajustar el modelo de operación y de gestión catastral del Instituto"/>
    <x v="0"/>
    <x v="0"/>
    <n v="11111111"/>
    <s v="C-0404-1003-2-10305b-0404004-02"/>
    <s v="N/A"/>
    <s v="Contratar los servicios de la imprenta nacional de colombia para la publicación de los actos administrativos requeridos por la dirección de gestion catastral en el diario oficial"/>
    <s v="Enero"/>
    <s v="Enero"/>
    <n v="1"/>
    <s v="N/A"/>
    <x v="0"/>
    <n v="193390400"/>
    <n v="193390400"/>
    <s v="N/A"/>
    <s v="N/A"/>
    <s v="2500 - Dirección de Gestión Catastral"/>
    <s v="2.3 - Gestión Catastral"/>
    <s v="2.3-1 - Formación y actualización catastral"/>
    <s v="SER - Adquisición de servicios"/>
    <s v="SER099 - Adquisición de servicios n.c.p."/>
    <s v="2520 - Por definir"/>
    <n v="193390400"/>
    <n v="193390400"/>
    <n v="0"/>
    <n v="0"/>
    <n v="0"/>
    <n v="0"/>
    <n v="0"/>
    <n v="0"/>
    <n v="0"/>
    <n v="0"/>
    <n v="0"/>
    <n v="0"/>
    <n v="0"/>
    <n v="0"/>
    <n v="0"/>
    <n v="0"/>
    <n v="0"/>
    <n v="0"/>
    <n v="0"/>
    <n v="0"/>
    <n v="0"/>
    <n v="0"/>
    <n v="0"/>
    <n v="0"/>
    <n v="0"/>
  </r>
  <r>
    <s v="2500.1.1.1.622"/>
    <s v="2500- INVERSIÓN"/>
    <x v="0"/>
    <s v="1 - Ajustar el modelo de operación y de gestión catastral del Instituto"/>
    <x v="0"/>
    <x v="0"/>
    <n v="11111111"/>
    <s v="C-0404-1003-2-10305b-0404004-02"/>
    <s v="N/A"/>
    <s v="Actividades de apoyo para adelantar pasantías en la Dirección de Gestión Catastral dentro del marco de los procesos catastrales con enfoque multipropósito"/>
    <s v="Febrero "/>
    <s v="Febrero "/>
    <n v="1"/>
    <s v="N/A"/>
    <x v="0"/>
    <n v="72325000"/>
    <n v="72325000"/>
    <s v="N/A"/>
    <s v="N/A"/>
    <s v="2500 - Dirección de Gestión Catastral"/>
    <s v="2.3 - Gestión Catastral"/>
    <s v="2.3-1 - Formación y actualización catastral"/>
    <s v="SER - Adquisición de servicios"/>
    <s v="SER099 - Adquisición de servicios n.c.p."/>
    <s v="2520 - Por definir"/>
    <n v="0"/>
    <n v="0"/>
    <n v="72325000"/>
    <n v="0"/>
    <n v="0"/>
    <n v="7232500"/>
    <n v="0"/>
    <n v="7232500"/>
    <n v="0"/>
    <n v="7232500"/>
    <n v="0"/>
    <n v="7232500"/>
    <n v="0"/>
    <n v="7232500"/>
    <n v="0"/>
    <n v="7232500"/>
    <n v="0"/>
    <n v="7232500"/>
    <n v="0"/>
    <n v="7232500"/>
    <n v="0"/>
    <n v="7232500"/>
    <n v="0"/>
    <n v="7232500"/>
    <n v="0"/>
  </r>
  <r>
    <s v="2500.1.1.1.623"/>
    <s v="3000- INVERSIÓN"/>
    <x v="0"/>
    <s v="1 - Ajustar el modelo de operación y de gestión catastral del Instituto"/>
    <x v="0"/>
    <x v="0"/>
    <n v="80101500"/>
    <s v="C-0404-1003-2-10305b-0404004-02"/>
    <s v="N/A"/>
    <s v="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
    <s v="Enero"/>
    <s v="Enero"/>
    <n v="12"/>
    <s v="Contratación directa"/>
    <x v="0"/>
    <n v="105012263"/>
    <n v="105012263"/>
    <s v="NO"/>
    <s v="N/A"/>
    <s v="3200 - Subdirección Administrativa y Financiera"/>
    <s v="2.3-Gestión Catastral"/>
    <s v="2.3.1-Formación y Actualización Catastral"/>
    <s v="SER - Adquisición de servicios"/>
    <s v="SER012 - Prestación de servicios personas naturales"/>
    <s v="SAF-0 Por definir"/>
    <n v="105012263"/>
    <n v="0"/>
    <n v="0"/>
    <n v="9211602"/>
    <n v="0"/>
    <n v="9211602"/>
    <n v="0"/>
    <n v="9211602"/>
    <n v="0"/>
    <n v="9211602"/>
    <n v="0"/>
    <n v="9211602"/>
    <n v="0"/>
    <n v="9211602"/>
    <n v="0"/>
    <n v="9211602"/>
    <n v="0"/>
    <n v="9211602"/>
    <n v="0"/>
    <n v="9211602"/>
    <n v="0"/>
    <n v="9211602"/>
    <n v="0"/>
    <n v="12896243"/>
    <n v="0"/>
  </r>
  <r>
    <s v="2500.1.1.1.624"/>
    <s v="3000- INVERSIÓN"/>
    <x v="0"/>
    <s v="1 - Ajustar el modelo de operación y de gestión catastral del Instituto"/>
    <x v="0"/>
    <x v="0"/>
    <n v="80101500"/>
    <s v="C-0404-1003-2-10305b-0404004-02"/>
    <s v="N/A"/>
    <s v="Prestación de servicios profesionales para la estructuración de documentos precontractuales, y la evaluación técnica, financiera y económica de los procesos de contratación del Instituto en sus diversas modalidades y las desarrolladas en el marco del Catastro Multiproposito. "/>
    <s v="Enero"/>
    <s v="Enero"/>
    <n v="6"/>
    <s v="Contratación directa"/>
    <x v="0"/>
    <n v="44031865"/>
    <n v="44031865"/>
    <s v="NO"/>
    <s v="N/A"/>
    <s v="3200 - Subdirección Administrativa y Financiera"/>
    <s v="2.3-Gestión Catastral"/>
    <s v="2.3.1-Formación y Actualización Catastral"/>
    <s v="SER - Adquisición de servicios"/>
    <s v="SER012 - Prestación de servicios personas naturales"/>
    <s v="SAF-0 Por definir"/>
    <n v="44031865"/>
    <n v="0"/>
    <n v="0"/>
    <n v="8154049"/>
    <n v="0"/>
    <n v="8154049"/>
    <n v="0"/>
    <n v="8154049"/>
    <n v="0"/>
    <n v="8154049"/>
    <n v="0"/>
    <n v="8154049"/>
    <n v="0"/>
    <n v="3261620"/>
    <n v="0"/>
    <n v="0"/>
    <n v="0"/>
    <n v="0"/>
    <n v="0"/>
    <n v="0"/>
    <n v="0"/>
    <n v="0"/>
    <n v="0"/>
    <n v="0"/>
    <n v="0"/>
  </r>
  <r>
    <s v="2500.1.1.1.625"/>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y de las relativas al proceso de actualización catastral a nivel nacional.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6"/>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y de las relativas al proceso de actualización catastral a nivel nacional.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7"/>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marco de la actualización catastral a nivel nacional en el IGAC.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8"/>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marco de la actualización catastral en el IGAC."/>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9"/>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marco de la actualización catastral en el IGAC."/>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30"/>
    <s v="3000- INVERSIÓN"/>
    <x v="0"/>
    <s v="1 - Ajustar el modelo de operación y de gestión catastral del Instituto"/>
    <x v="0"/>
    <x v="0"/>
    <n v="80101500"/>
    <s v="C-0404-1003-2-10305b-0404004-02"/>
    <s v="N/A"/>
    <s v="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
    <s v="Enero"/>
    <s v="Enero"/>
    <n v="6"/>
    <s v="Contratación directa"/>
    <x v="0"/>
    <n v="30516329"/>
    <n v="30516329"/>
    <s v="NO"/>
    <s v="N/A"/>
    <s v="3200 - Subdirección Administrativa y Financiera"/>
    <s v="2.3-Gestión Catastral"/>
    <s v="2.3.1-Formación y Actualización Catastral"/>
    <s v="SER - Adquisición de servicios"/>
    <s v="SER012 - Prestación de servicios personas naturales"/>
    <s v="SAF-0 Por definir"/>
    <n v="30516329"/>
    <n v="0"/>
    <n v="0"/>
    <n v="5201647"/>
    <n v="0"/>
    <n v="5201647"/>
    <n v="0"/>
    <n v="5201647"/>
    <n v="0"/>
    <n v="5201647"/>
    <n v="0"/>
    <n v="5201647"/>
    <n v="0"/>
    <n v="4508094"/>
    <n v="0"/>
    <n v="0"/>
    <n v="0"/>
    <n v="0"/>
    <n v="0"/>
    <n v="0"/>
    <n v="0"/>
    <n v="0"/>
    <n v="0"/>
    <n v="0"/>
    <n v="0"/>
  </r>
  <r>
    <s v="2500.1.1.1.631"/>
    <s v="3000- INVERSIÓN"/>
    <x v="0"/>
    <s v="1 - Ajustar el modelo de operación y de gestión catastral del Instituto"/>
    <x v="0"/>
    <x v="0"/>
    <n v="80101500"/>
    <s v="C-0404-1003-2-10305b-0404004-02"/>
    <s v="N/A"/>
    <s v="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
    <s v="Enero"/>
    <s v="Enero"/>
    <n v="12"/>
    <s v="Contratación directa"/>
    <x v="0"/>
    <n v="115848168"/>
    <n v="115848168"/>
    <s v="NO"/>
    <s v="N/A"/>
    <s v="3200 - Subdirección Administrativa y Financiera"/>
    <s v="2.3-Gestión Catastral"/>
    <s v="2.3.1-Formación y Actualización Catastral"/>
    <s v="SER - Adquisición de servicios"/>
    <s v="SER012 - Prestación de servicios personas naturales"/>
    <s v="SAF-0 Por definir"/>
    <n v="115848168"/>
    <n v="0"/>
    <n v="0"/>
    <n v="10162120"/>
    <n v="0"/>
    <n v="10162120"/>
    <n v="0"/>
    <n v="10162120"/>
    <n v="0"/>
    <n v="10162120"/>
    <n v="0"/>
    <n v="10162120"/>
    <n v="0"/>
    <n v="10162120"/>
    <n v="0"/>
    <n v="10162120"/>
    <n v="0"/>
    <n v="10162120"/>
    <n v="0"/>
    <n v="10162120"/>
    <n v="0"/>
    <n v="10162120"/>
    <n v="0"/>
    <n v="14226968"/>
    <n v="0"/>
  </r>
  <r>
    <s v="2500.1.1.1.632"/>
    <s v="3000- INVERSIÓN"/>
    <x v="0"/>
    <s v="1 - Ajustar el modelo de operación y de gestión catastral del Instituto"/>
    <x v="0"/>
    <x v="0"/>
    <n v="80101500"/>
    <s v="C-0404-1003-2-10305b-0404004-02"/>
    <s v="N/A"/>
    <s v="Prestación de servicios personales para apoyar las actividades de ingreso, egreso, baja de bienes y demás actividades asociadas a los procesos del almacén general en el marco de las actividades de la actualización catastral a nivel nacional del IGAC."/>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n v="0"/>
  </r>
  <r>
    <s v="2500.1.1.1.633"/>
    <s v="3000- INVERSIÓN"/>
    <x v="0"/>
    <s v="1 - Ajustar el modelo de operación y de gestión catastral del Instituto"/>
    <x v="0"/>
    <x v="0"/>
    <n v="80101500"/>
    <s v="C-0404-1003-2-10305b-0404004-02"/>
    <s v="N/A"/>
    <s v="Prestación de servicios personales para apoyar las actividades de ingreso, egreso, baja de bienes y demás actividades asociadas a los procesos del almacén general en el marco de las actividades de la actualización catastral a nivel nacional del IGAC."/>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n v="0"/>
  </r>
  <r>
    <s v="2500.1.1.1.634"/>
    <s v="3000- INVERSIÓN"/>
    <x v="0"/>
    <s v="1 - Ajustar el modelo de operación y de gestión catastral del Instituto"/>
    <x v="0"/>
    <x v="0"/>
    <n v="80101500"/>
    <s v="C-0404-1003-2-10305b-0404004-02"/>
    <s v="N/A"/>
    <s v="Prestación de servicios de apoyo en la gestión de asuntos de conocimiento del almacén general a cargo de la subdirección administrativa y financiera en el marco de las actividades del Catastro Multiproposito."/>
    <s v="Enero"/>
    <s v="Enero"/>
    <n v="12"/>
    <s v="Contratación directa"/>
    <x v="0"/>
    <n v="25506641"/>
    <n v="25506641"/>
    <s v="NO"/>
    <s v="N/A"/>
    <s v="3200 - Subdirección Administrativa y Financiera"/>
    <s v="2.3-Gestión Catastral"/>
    <s v="2.3.1-Formación y Actualización Catastral"/>
    <s v="SER - Adquisición de servicios"/>
    <s v="SER012 - Prestación de servicios personas naturales"/>
    <s v="SAF-0 Por definir"/>
    <n v="25506641"/>
    <n v="0"/>
    <n v="0"/>
    <n v="2149436"/>
    <n v="0"/>
    <n v="2149436"/>
    <n v="0"/>
    <n v="2149436"/>
    <n v="0"/>
    <n v="2149436"/>
    <n v="0"/>
    <n v="2149436"/>
    <n v="0"/>
    <n v="2149436"/>
    <n v="0"/>
    <n v="2149436"/>
    <n v="0"/>
    <n v="2149436"/>
    <n v="0"/>
    <n v="2149436"/>
    <n v="0"/>
    <n v="2149436"/>
    <n v="0"/>
    <n v="4012281"/>
    <n v="0"/>
  </r>
  <r>
    <s v="2500.1.1.1.635"/>
    <s v="3000- INVERSIÓN"/>
    <x v="0"/>
    <s v="1 - Ajustar el modelo de operación y de gestión catastral del Instituto"/>
    <x v="0"/>
    <x v="0"/>
    <n v="80101500"/>
    <s v="C-0404-1003-2-10305b-0404004-02"/>
    <s v="N/A"/>
    <s v="Prestación de servicios de apoyo en la gestión de asuntos de conocimiento del almacén general a cargo de la subdirección administrativa y financiera en el marco de las actividades del Catastro Multiproposito."/>
    <s v="Enero"/>
    <s v="Enero"/>
    <n v="12"/>
    <s v="Contratación directa"/>
    <x v="0"/>
    <n v="25506641"/>
    <n v="25506641"/>
    <s v="NO"/>
    <s v="N/A"/>
    <s v="3200 - Subdirección Administrativa y Financiera"/>
    <s v="2.3-Gestión Catastral"/>
    <s v="2.3.1-Formación y Actualización Catastral"/>
    <s v="SER - Adquisición de servicios"/>
    <s v="SER012 - Prestación de servicios personas naturales"/>
    <s v="SAF-0 Por definir"/>
    <n v="25506641"/>
    <n v="0"/>
    <n v="0"/>
    <n v="2149436"/>
    <n v="0"/>
    <n v="2149436"/>
    <n v="0"/>
    <n v="2149436"/>
    <n v="0"/>
    <n v="2149436"/>
    <n v="0"/>
    <n v="2149436"/>
    <n v="0"/>
    <n v="2149436"/>
    <n v="0"/>
    <n v="2149436"/>
    <n v="0"/>
    <n v="2149436"/>
    <n v="0"/>
    <n v="2149436"/>
    <n v="0"/>
    <n v="2149436"/>
    <n v="0"/>
    <n v="4012281"/>
    <n v="0"/>
  </r>
  <r>
    <s v="2500.1.1.1.636"/>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37"/>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38"/>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39"/>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0"/>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1"/>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2"/>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3"/>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4"/>
    <s v="3000- INVERSIÓN"/>
    <x v="0"/>
    <s v="1 - Ajustar el modelo de operación y de gestión catastral del Instituto"/>
    <x v="0"/>
    <x v="0"/>
    <n v="80101500"/>
    <s v="C-0404-1003-2-10305b-0404004-02"/>
    <s v="N/A"/>
    <s v="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
    <s v="Enero"/>
    <s v="Enero"/>
    <n v="12"/>
    <s v="Contratación directa"/>
    <x v="0"/>
    <n v="168670688"/>
    <n v="168670688"/>
    <s v="NO"/>
    <s v="N/A"/>
    <s v="3200 - Subdirección Administrativa y Financiera"/>
    <s v="2.3-Gestión Catastral"/>
    <s v="2.3.1-Formación y Actualización Catastral"/>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500.1.1.1.645"/>
    <s v="3000- INVERSIÓN"/>
    <x v="0"/>
    <s v="1 - Ajustar el modelo de operación y de gestión catastral del Instituto"/>
    <x v="0"/>
    <x v="0"/>
    <n v="80101500"/>
    <s v="C-0404-1003-2-10305b-0404004-02"/>
    <s v="N/A"/>
    <s v="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s v="Enero"/>
    <s v="Enero"/>
    <n v="12"/>
    <s v="Contratación directa"/>
    <x v="0"/>
    <n v="120590491"/>
    <n v="120590491"/>
    <s v="NO"/>
    <s v="N/A"/>
    <s v="3200 - Subdirección Administrativa y Financiera"/>
    <s v="2.3-Gestión Catastral"/>
    <s v="2.3.1-Formación y Actualización Catastral"/>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2500.1.1.1.646"/>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47"/>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48"/>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49"/>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0"/>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1"/>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2"/>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3"/>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4"/>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5"/>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6"/>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7"/>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8"/>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9"/>
    <s v="3000- INVERSIÓN"/>
    <x v="0"/>
    <s v="1 - Ajustar el modelo de operación y de gestión catastral del Instituto"/>
    <x v="0"/>
    <x v="0"/>
    <n v="80101500"/>
    <s v="C-0404-1003-2-10305b-0404004-02"/>
    <s v="N/A"/>
    <s v="Prestación de servicios profesionales especializados para la revisión, estructuración y articulación de los convenios y/o contratos de operación logística que suscriba el IGAC y en particular los relacionados con el proceso de actualización catastral a nivel nacional. "/>
    <s v="Enero"/>
    <s v="Enero"/>
    <n v="12"/>
    <s v="Contratación directa"/>
    <x v="0"/>
    <n v="168670688"/>
    <n v="168670688"/>
    <s v="NO"/>
    <s v="N/A"/>
    <s v="3200 - Subdirección Administrativa y Financiera"/>
    <s v="2.3-Gestión Catastral"/>
    <s v="2.3.1-Formación y Actualización Catastral"/>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500.1.1.1.660"/>
    <s v="3000- INVERSIÓN"/>
    <x v="0"/>
    <s v="1 - Ajustar el modelo de operación y de gestión catastral del Instituto"/>
    <x v="0"/>
    <x v="0"/>
    <n v="80101500"/>
    <s v="C-0404-1003-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61418055"/>
    <n v="61418055"/>
    <s v="NO"/>
    <s v="N/A"/>
    <s v="3200 - Subdirección Administrativa y Financiera"/>
    <s v="2.3-Gestión Catastral"/>
    <s v="2.3.1-Formación y Actualización Catastral"/>
    <s v="SER - Adquisición de servicios"/>
    <s v="SER012 - Prestación de servicios personas naturales"/>
    <s v="SAF-0 Por definir"/>
    <n v="61418055"/>
    <n v="0"/>
    <n v="0"/>
    <n v="5279489"/>
    <n v="0"/>
    <n v="5279489"/>
    <n v="0"/>
    <n v="5279489"/>
    <n v="0"/>
    <n v="5279489"/>
    <n v="0"/>
    <n v="5279489"/>
    <n v="0"/>
    <n v="5279489"/>
    <n v="0"/>
    <n v="5279489"/>
    <n v="0"/>
    <n v="5279489"/>
    <n v="0"/>
    <n v="5279489"/>
    <n v="0"/>
    <n v="5279489"/>
    <n v="0"/>
    <n v="8623165"/>
    <n v="0"/>
  </r>
  <r>
    <s v="2500.1.1.1.661"/>
    <s v="3000- INVERSIÓN"/>
    <x v="0"/>
    <s v="1 - Ajustar el modelo de operación y de gestión catastral del Instituto"/>
    <x v="0"/>
    <x v="0"/>
    <n v="80101500"/>
    <s v="C-0404-1003-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61418055"/>
    <n v="61418055"/>
    <s v="NO"/>
    <s v="N/A"/>
    <s v="3200 - Subdirección Administrativa y Financiera"/>
    <s v="2.3-Gestión Catastral"/>
    <s v="2.3.1-Formación y Actualización Catastral"/>
    <s v="SER - Adquisición de servicios"/>
    <s v="SER012 - Prestación de servicios personas naturales"/>
    <s v="SAF-0 Por definir"/>
    <n v="61418055"/>
    <n v="0"/>
    <n v="0"/>
    <n v="5279489"/>
    <n v="0"/>
    <n v="5279489"/>
    <n v="0"/>
    <n v="5279489"/>
    <n v="0"/>
    <n v="5279489"/>
    <n v="0"/>
    <n v="5279489"/>
    <n v="0"/>
    <n v="5279489"/>
    <n v="0"/>
    <n v="5279489"/>
    <n v="0"/>
    <n v="5279489"/>
    <n v="0"/>
    <n v="5279489"/>
    <n v="0"/>
    <n v="5279489"/>
    <n v="0"/>
    <n v="8623165"/>
    <n v="0"/>
  </r>
  <r>
    <s v="2500.1.1.1.662"/>
    <s v="3000- INVERSIÓN"/>
    <x v="0"/>
    <s v="1 - Ajustar el modelo de operación y de gestión catastral del Instituto"/>
    <x v="0"/>
    <x v="0"/>
    <n v="80101500"/>
    <s v="C-0404-1003-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60186175"/>
    <n v="60186175"/>
    <s v="NO"/>
    <s v="N/A"/>
    <s v="3200 - Subdirección Administrativa y Financiera"/>
    <s v="2.3-Gestión Catastral"/>
    <s v="2.3.1-Formación y Actualización Catastral"/>
    <s v="SER - Adquisición de servicios"/>
    <s v="SER012 - Prestación de servicios personas naturales"/>
    <s v="SAF-0 Por definir"/>
    <n v="60186175"/>
    <n v="0"/>
    <n v="0"/>
    <n v="5279489"/>
    <n v="0"/>
    <n v="5279489"/>
    <n v="0"/>
    <n v="5279489"/>
    <n v="0"/>
    <n v="5279489"/>
    <n v="0"/>
    <n v="5279489"/>
    <n v="0"/>
    <n v="5279489"/>
    <n v="0"/>
    <n v="5279489"/>
    <n v="0"/>
    <n v="5279489"/>
    <n v="0"/>
    <n v="5279489"/>
    <n v="0"/>
    <n v="5279489"/>
    <n v="0"/>
    <n v="7391285"/>
    <n v="0"/>
  </r>
  <r>
    <s v="2500.1.1.1.663"/>
    <s v="3000- INVERSIÓN"/>
    <x v="0"/>
    <s v="1 - Ajustar el modelo de operación y de gestión catastral del Instituto"/>
    <x v="0"/>
    <x v="0"/>
    <n v="80101500"/>
    <s v="C-0404-1003-2-10305b-0404004-02"/>
    <s v="N/A"/>
    <s v="Prestación de servicios profesionales para realizar apoyo jurídico y operativo de los convenios de operación logística suscrito por el IGAC  y demas en el marco del Catastro Multiproposito. "/>
    <s v="Enero"/>
    <s v="Enero"/>
    <n v="12"/>
    <s v="Contratación directa"/>
    <x v="0"/>
    <n v="121755397"/>
    <n v="121755397"/>
    <s v="NO"/>
    <s v="N/A"/>
    <s v="3200 - Subdirección Administrativa y Financiera"/>
    <s v="2.3-Gestión Catastral"/>
    <s v="2.3.1-Formación y Actualización Catastral"/>
    <s v="SER - Adquisición de servicios"/>
    <s v="SER012 - Prestación de servicios personas naturales"/>
    <s v="SAF-0 Por definir"/>
    <n v="121755397"/>
    <n v="0"/>
    <n v="0"/>
    <n v="10466080"/>
    <n v="0"/>
    <n v="10466080"/>
    <n v="0"/>
    <n v="10466080"/>
    <n v="0"/>
    <n v="10466080"/>
    <n v="0"/>
    <n v="10466080"/>
    <n v="0"/>
    <n v="10466080"/>
    <n v="0"/>
    <n v="10466080"/>
    <n v="0"/>
    <n v="10466080"/>
    <n v="0"/>
    <n v="10466080"/>
    <n v="0"/>
    <n v="10466080"/>
    <n v="0"/>
    <n v="17094597"/>
    <n v="0"/>
  </r>
  <r>
    <s v="2500.1.1.1.664"/>
    <s v="3000- INVERSIÓN"/>
    <x v="0"/>
    <s v="1 - Ajustar el modelo de operación y de gestión catastral del Instituto"/>
    <x v="0"/>
    <x v="0"/>
    <n v="80101500"/>
    <s v="C-0404-1003-2-10305b-0404004-02"/>
    <s v="N/A"/>
    <s v="Prestación de servicios para realizar apoyo en el direccionamiento operativo de los convenios de operación logística suscrito por el IGAC en el marco del Catastro Multiproposito. "/>
    <s v="Enero"/>
    <s v="Enero"/>
    <n v="12"/>
    <s v="Contratación directa"/>
    <x v="0"/>
    <n v="36306866"/>
    <n v="36306866"/>
    <s v="NO"/>
    <s v="N/A"/>
    <s v="3200 - Subdirección Administrativa y Financiera"/>
    <s v="2.3-Gestión Catastral"/>
    <s v="2.3.1-Formación y Actualización Catastral"/>
    <s v="SER - Adquisición de servicios"/>
    <s v="SER012 - Prestación de servicios personas naturales"/>
    <s v="SAF-0 Por definir"/>
    <n v="36306866"/>
    <n v="0"/>
    <n v="0"/>
    <n v="3120934"/>
    <n v="0"/>
    <n v="3120934"/>
    <n v="0"/>
    <n v="3120934"/>
    <n v="0"/>
    <n v="3120934"/>
    <n v="0"/>
    <n v="3120934"/>
    <n v="0"/>
    <n v="3120934"/>
    <n v="0"/>
    <n v="3120934"/>
    <n v="0"/>
    <n v="3120934"/>
    <n v="0"/>
    <n v="3120934"/>
    <n v="0"/>
    <n v="3120934"/>
    <n v="0"/>
    <n v="5097526"/>
    <n v="0"/>
  </r>
  <r>
    <s v="2500.1.1.1.665"/>
    <s v="3000- INVERSIÓN"/>
    <x v="0"/>
    <s v="1 - Ajustar el modelo de operación y de gestión catastral del Instituto"/>
    <x v="0"/>
    <x v="0"/>
    <n v="80101500"/>
    <s v="C-0404-1003-2-10305b-0404004-02"/>
    <s v="N/A"/>
    <s v="Prestación de servicios para realizar apoyo en el direccionamiento operativo de los convenios de operación logística suscrito por el IGAC, en el marco del catastro Multiproposito. "/>
    <s v="Enero"/>
    <s v="Enero"/>
    <n v="12"/>
    <s v="Contratación directa"/>
    <x v="0"/>
    <n v="0"/>
    <n v="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0"/>
    <n v="0"/>
    <n v="0"/>
    <n v="0"/>
    <n v="0"/>
    <n v="0"/>
    <n v="0"/>
    <n v="0"/>
    <n v="0"/>
    <n v="0"/>
    <n v="0"/>
    <n v="0"/>
    <n v="0"/>
  </r>
  <r>
    <s v="2500.1.1.1.666"/>
    <s v="3000- INVERSIÓN"/>
    <x v="0"/>
    <s v="1 - Ajustar el modelo de operación y de gestión catastral del Instituto"/>
    <x v="0"/>
    <x v="0"/>
    <n v="80101500"/>
    <s v="C-0404-1003-2-10305b-0404004-02"/>
    <s v="N/A"/>
    <s v="Prestación de servicios personales para apoyar las actividades de ingreso, egreso, baja de bienes y demás actividades asociadas a los procesos del almacén general del IGAC, en el marco del catastro Multiproposito."/>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n v="0"/>
  </r>
  <r>
    <s v="2500.1.1.1.667"/>
    <s v="3000- INVERSIÓN"/>
    <x v="0"/>
    <s v="1 - Ajustar el modelo de operación y de gestión catastral del Instituto"/>
    <x v="0"/>
    <x v="0"/>
    <n v="80101500"/>
    <s v="C-0404-1003-2-10305b-0404004-02"/>
    <s v="N/A"/>
    <s v="Prestación de servicios profesionales para la estructuración de documentos precontractuales, y la evaluación técnica, financiera y económica de los procesos de contratación del Instituto en sus diversas modalidades, en el marco del catastro Multiproposito."/>
    <s v="Julio"/>
    <s v="Julio"/>
    <n v="6"/>
    <s v="Contratación directa"/>
    <x v="0"/>
    <n v="48924294"/>
    <n v="48924294"/>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48924294"/>
    <n v="0"/>
    <n v="0"/>
    <n v="8154049"/>
    <n v="0"/>
    <n v="8154049"/>
    <n v="0"/>
    <n v="8154049"/>
    <n v="0"/>
    <n v="8154049"/>
    <n v="0"/>
    <n v="16308098"/>
    <n v="0"/>
  </r>
  <r>
    <s v="2500.1.1.1.668"/>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69"/>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0"/>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1"/>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2"/>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3"/>
    <s v="3000- INVERSIÓN"/>
    <x v="0"/>
    <s v="1 - Ajustar el modelo de operación y de gestión catastral del Instituto"/>
    <x v="0"/>
    <x v="0"/>
    <n v="80101500"/>
    <s v="C-0404-1003-2-10305b-0404004-02"/>
    <s v="N/A"/>
    <s v="Prestación de servicios profesionales para la revisión, registro, seguimiento y conciliación de cuentas contables asociadas a los proyectos por comisionista de bolsa, operador logístico y regalías realizadas en el marco de las actividades del catastro Multiproposito.."/>
    <s v="Julio"/>
    <s v="Julio"/>
    <n v="6"/>
    <s v="Contratación directa"/>
    <x v="0"/>
    <n v="31209882"/>
    <n v="3120988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31209882"/>
    <n v="0"/>
    <n v="0"/>
    <n v="5201647"/>
    <n v="0"/>
    <n v="5201647"/>
    <n v="0"/>
    <n v="5201647"/>
    <n v="0"/>
    <n v="5201647"/>
    <n v="0"/>
    <n v="10403294"/>
    <n v="0"/>
  </r>
  <r>
    <s v="2500.1.1.1.674"/>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5"/>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6"/>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7"/>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8"/>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9"/>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80"/>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81"/>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82"/>
    <s v="3000- INVERSIÓN"/>
    <x v="0"/>
    <s v="1 - Ajustar el modelo de operación y de gestión catastral del Instituto"/>
    <x v="0"/>
    <x v="0"/>
    <n v="80101500"/>
    <s v="C-0404-1003-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n v="0"/>
  </r>
  <r>
    <s v="2500.1.1.1.683"/>
    <s v="3000- INVERSIÓN"/>
    <x v="0"/>
    <s v="1 - Ajustar el modelo de operación y de gestión catastral del Instituto"/>
    <x v="0"/>
    <x v="0"/>
    <n v="80101500"/>
    <s v="C-0404-1003-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n v="0"/>
  </r>
  <r>
    <s v="2500.1.1.1.684"/>
    <s v="3000- INVERSIÓN"/>
    <x v="0"/>
    <s v="1 - Ajustar el modelo de operación y de gestión catastral del Instituto"/>
    <x v="0"/>
    <x v="0"/>
    <n v="80101500"/>
    <s v="C-0404-1003-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n v="0"/>
  </r>
  <r>
    <s v="2500.1.1.1.685"/>
    <s v="3000- INVERSIÓN"/>
    <x v="0"/>
    <s v="1 - Ajustar el modelo de operación y de gestión catastral del Instituto"/>
    <x v="0"/>
    <x v="0"/>
    <n v="80101500"/>
    <s v="C-0404-1003-2-10305b-0404004-02"/>
    <s v="N/A"/>
    <s v="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6"/>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7"/>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8"/>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9"/>
    <s v="3000- INVERSIÓN"/>
    <x v="0"/>
    <s v="1 - Ajustar el modelo de operación y de gestión catastral del Instituto"/>
    <x v="0"/>
    <x v="0"/>
    <n v="80101500"/>
    <s v="C-0404-1003-2-10305b-0404004-02"/>
    <s v="N/A"/>
    <s v="Prestación de servicios profesionales para el seguimiento, articulación y gestión de los convenios de operación logística suscritos por el IGAC , en el marco del catastro multiproposito. "/>
    <s v="Julio"/>
    <s v="Julio"/>
    <n v="6"/>
    <s v="Contratación directa"/>
    <x v="0"/>
    <n v="62796480"/>
    <n v="627964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62796480"/>
    <n v="0"/>
    <n v="0"/>
    <n v="10466080"/>
    <n v="0"/>
    <n v="10466080"/>
    <n v="0"/>
    <n v="10466080"/>
    <n v="0"/>
    <n v="10466080"/>
    <n v="0"/>
    <n v="20932160"/>
    <n v="0"/>
  </r>
  <r>
    <s v="2500.1.1.1.690"/>
    <s v="3000- INVERSIÓN"/>
    <x v="0"/>
    <s v="1 - Ajustar el modelo de operación y de gestión catastral del Instituto"/>
    <x v="0"/>
    <x v="0"/>
    <n v="80161501"/>
    <s v="C-0404-1003-2-10305b-0404004-02"/>
    <s v="N/A"/>
    <s v="Prestar servicios profesionales a la subdirección de talento humano para la articulación, planeación, ejecución y seguimiento jurídico, de los procesos contractuales y administrativos a cargo de la Subdirección de Talento Humano, en el marco del catastro multiproposito. "/>
    <s v="Enero"/>
    <s v="Enero"/>
    <n v="12"/>
    <s v="Contratación directa"/>
    <x v="0"/>
    <n v="121945440"/>
    <n v="121945440"/>
    <s v="N/A"/>
    <s v="N/A"/>
    <s v="3100 - Subdirección de Talento Humano"/>
    <s v="1.4 - Gestión Estratégica de Personas"/>
    <s v="1.4-1 - Gestión integrada de Talento Humano "/>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2500.1.1.1.691"/>
    <s v="3000- INVERSIÓN"/>
    <x v="0"/>
    <s v="1 - Ajustar el modelo de operación y de gestión catastral del Instituto"/>
    <x v="0"/>
    <x v="0"/>
    <n v="80161501"/>
    <s v="C-0404-1003-2-10305b-0404004-02"/>
    <s v="N/A"/>
    <s v="Prestar servicios profesionales para la articulación, planeación, ejecución y seguimiento, técnico y administrativo, de los procesos contractuales y administrativos a cargo de la Subdirección de Talento Humano, en el marco del catastro multiproposito."/>
    <s v="Enero"/>
    <s v="Enero"/>
    <n v="12"/>
    <s v="Contratación directa"/>
    <x v="0"/>
    <n v="84296508"/>
    <n v="84296508"/>
    <s v="N/A"/>
    <s v="N/A"/>
    <s v="3100 - Subdirección de Talento Humano"/>
    <s v="1.4 - Gestión Estratégica de Personas"/>
    <s v="1.4-1 - Gestión integrada de Talento Humano "/>
    <s v="SER - Adquisición de servicios"/>
    <s v="SER012 - Prestación de servicios personas naturales"/>
    <s v="SAF-0 Por definir"/>
    <n v="84296508"/>
    <n v="0"/>
    <n v="0"/>
    <n v="7024709"/>
    <n v="0"/>
    <n v="7024709"/>
    <n v="0"/>
    <n v="7024709"/>
    <n v="0"/>
    <n v="7024709"/>
    <n v="0"/>
    <n v="7024709"/>
    <n v="0"/>
    <n v="7024709"/>
    <n v="0"/>
    <n v="7024709"/>
    <n v="0"/>
    <n v="7024709"/>
    <n v="0"/>
    <n v="7024709"/>
    <n v="0"/>
    <n v="7024709"/>
    <n v="0"/>
    <n v="14049418"/>
    <n v="0"/>
  </r>
  <r>
    <s v="2500.1.1.1.692"/>
    <s v="3000- INVERSIÓN"/>
    <x v="0"/>
    <s v="1 - Ajustar el modelo de operación y de gestión catastral del Instituto"/>
    <x v="0"/>
    <x v="0"/>
    <n v="80161501"/>
    <s v="C-0404-1003-2-10305b-0404004-02"/>
    <s v="N/A"/>
    <s v="Prestar servicios profesionales a la subdirección de talento humano para la ejecución, seguimiento y control de las actividades a cargo de las empresas de servicios temporales en el marco de los contratos suscritos. "/>
    <s v="Enero"/>
    <s v="Enero"/>
    <n v="12"/>
    <s v="Contratación directa"/>
    <x v="0"/>
    <n v="337186032"/>
    <n v="337186032"/>
    <s v="N/A"/>
    <s v="N/A"/>
    <s v="3100 - Subdirección de Talento Humano"/>
    <s v="1.4 - Gestión Estratégica de Personas"/>
    <s v="1.4-1 - Gestión integrada de Talento Humano "/>
    <s v="SER - Adquisición de servicios"/>
    <s v="SER012 - Prestación de servicios personas naturales"/>
    <s v="SAF-0 Por definir"/>
    <n v="337186032"/>
    <n v="0"/>
    <n v="0"/>
    <n v="28098836"/>
    <n v="0"/>
    <n v="28098836"/>
    <n v="0"/>
    <n v="28098836"/>
    <n v="0"/>
    <n v="28098836"/>
    <n v="0"/>
    <n v="28098836"/>
    <n v="0"/>
    <n v="28098836"/>
    <n v="0"/>
    <n v="28098836"/>
    <n v="0"/>
    <n v="28098836"/>
    <n v="0"/>
    <n v="28098836"/>
    <n v="0"/>
    <n v="28098836"/>
    <n v="0"/>
    <n v="56197672"/>
    <n v="0"/>
  </r>
  <r>
    <s v="2500.1.1.1.693"/>
    <s v="3000- INVERSIÓN"/>
    <x v="0"/>
    <s v="1 - Ajustar el modelo de operación y de gestión catastral del Instituto"/>
    <x v="0"/>
    <x v="0"/>
    <n v="80161501"/>
    <s v="C-0404-1003-2-10305b-0404004-02"/>
    <s v="N/A"/>
    <s v="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
    <s v="Enero"/>
    <s v="Enero"/>
    <n v="12"/>
    <s v="Contratación directa"/>
    <x v="0"/>
    <n v="291427776"/>
    <n v="291427776"/>
    <s v="N/A"/>
    <s v="N/A"/>
    <s v="3100 - Subdirección de Talento Humano"/>
    <s v="1.4 - Gestión Estratégica de Personas"/>
    <s v="1.4-1 - Gestión integrada de Talento Humano "/>
    <s v="SER - Adquisición de servicios"/>
    <s v="SER012 - Prestación de servicios personas naturales"/>
    <s v="SAF-0 Por definir"/>
    <n v="291427776"/>
    <n v="0"/>
    <n v="0"/>
    <n v="24285648"/>
    <n v="0"/>
    <n v="24285648"/>
    <n v="0"/>
    <n v="24285648"/>
    <n v="0"/>
    <n v="24285648"/>
    <n v="0"/>
    <n v="24285648"/>
    <n v="0"/>
    <n v="24285648"/>
    <n v="0"/>
    <n v="24285648"/>
    <n v="0"/>
    <n v="24285648"/>
    <n v="0"/>
    <n v="24285648"/>
    <n v="0"/>
    <n v="24285648"/>
    <n v="0"/>
    <n v="48571296"/>
    <n v="0"/>
  </r>
  <r>
    <s v="2500.1.1.1.694"/>
    <s v="3000- INVERSIÓN"/>
    <x v="0"/>
    <s v="1 - Ajustar el modelo de operación y de gestión catastral del Instituto"/>
    <x v="0"/>
    <x v="0"/>
    <n v="80161501"/>
    <s v="C-0404-1003-2-10305b-0404004-02"/>
    <s v="N/A"/>
    <s v="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
    <s v="Enero"/>
    <s v="Enero"/>
    <n v="12"/>
    <s v="Contratación directa"/>
    <x v="0"/>
    <n v="291427776"/>
    <n v="291427776"/>
    <s v="N/A"/>
    <s v="N/A"/>
    <s v="3100 - Subdirección de Talento Humano"/>
    <s v="1.4 - Gestión Estratégica de Personas"/>
    <s v="1.4-1 - Gestión integrada de Talento Humano "/>
    <s v="SER - Adquisición de servicios"/>
    <s v="SER012 - Prestación de servicios personas naturales"/>
    <s v="SAF-0 Por definir"/>
    <n v="291427776"/>
    <n v="0"/>
    <n v="0"/>
    <n v="24285648"/>
    <n v="0"/>
    <n v="24285648"/>
    <n v="0"/>
    <n v="24285648"/>
    <n v="0"/>
    <n v="24285648"/>
    <n v="0"/>
    <n v="24285648"/>
    <n v="0"/>
    <n v="24285648"/>
    <n v="0"/>
    <n v="24285648"/>
    <n v="0"/>
    <n v="24285648"/>
    <n v="0"/>
    <n v="24285648"/>
    <n v="0"/>
    <n v="24285648"/>
    <n v="0"/>
    <n v="48571296"/>
    <n v="0"/>
  </r>
  <r>
    <s v="2500.1.1.1.695"/>
    <s v="3000- INVERSIÓN"/>
    <x v="0"/>
    <s v="1 - Ajustar el modelo de operación y de gestión catastral del Instituto"/>
    <x v="0"/>
    <x v="0"/>
    <n v="80161501"/>
    <s v="C-0404-1003-2-10305b-0404004-02"/>
    <s v="N/A"/>
    <s v="Prestar servicios de apoyo a la gestión  a la subdirección de talento humano para el soporte administrativo, documental y operativo en el marco del contrato con las Empresas de Servicios Temporales, en el marco del catastro multiproposito."/>
    <s v="Enero"/>
    <s v="Enero"/>
    <n v="12"/>
    <s v="Contratación directa"/>
    <x v="0"/>
    <n v="291825120"/>
    <n v="291825120"/>
    <s v="N/A"/>
    <s v="N/A"/>
    <s v="3100 - Subdirección de Talento Humano"/>
    <s v="1.4 - Gestión Estratégica de Personas"/>
    <s v="1.4-1 - Gestión integrada de Talento Humano "/>
    <s v="SER - Adquisición de servicios"/>
    <s v="SER012 - Prestación de servicios personas naturales"/>
    <s v="SAF-0 Por definir"/>
    <n v="291825120"/>
    <n v="0"/>
    <n v="0"/>
    <n v="24318760"/>
    <n v="0"/>
    <n v="24318760"/>
    <n v="0"/>
    <n v="24318760"/>
    <n v="0"/>
    <n v="24318760"/>
    <n v="0"/>
    <n v="24318760"/>
    <n v="0"/>
    <n v="24318760"/>
    <n v="0"/>
    <n v="24318760"/>
    <n v="0"/>
    <n v="24318760"/>
    <n v="0"/>
    <n v="24318760"/>
    <n v="0"/>
    <n v="24318760"/>
    <n v="0"/>
    <n v="48637520"/>
    <n v="0"/>
  </r>
  <r>
    <s v="2500.1.1.1.696"/>
    <s v="3000- INVERSIÓN"/>
    <x v="0"/>
    <s v="1 - Ajustar el modelo de operación y de gestión catastral del Instituto"/>
    <x v="0"/>
    <x v="0"/>
    <n v="78111800"/>
    <s v="C-0404-1003-2-10305b-0404004-02"/>
    <s v="N/A"/>
    <s v="Prestación de servicio de transporte especial de pasajeros a nivel nacional (Proceso transversal)"/>
    <s v="Marzo"/>
    <s v="Abril"/>
    <n v="9"/>
    <s v="Contratación régimen especial - Selección de comisionista"/>
    <x v="0"/>
    <n v="100000000"/>
    <n v="100000000"/>
    <s v="NO"/>
    <s v="N/A"/>
    <s v="3200 - Subdirección Administrativa y Financiera"/>
    <s v="3.3 - Gestión de bienes y servicios"/>
    <s v="3.3-99 - GND-Gestión de bienes y servicios"/>
    <s v="SER - Adquisición de servicios"/>
    <s v="SER03 - Servicios de transporte terrestre de pasajeros"/>
    <s v="SAF-0 Por definir"/>
    <n v="0"/>
    <n v="0"/>
    <n v="0"/>
    <n v="0"/>
    <n v="0"/>
    <n v="0"/>
    <n v="100000000"/>
    <n v="0"/>
    <n v="0"/>
    <n v="20000000"/>
    <n v="0"/>
    <n v="20000000"/>
    <n v="0"/>
    <n v="20000000"/>
    <n v="0"/>
    <n v="20000000"/>
    <n v="0"/>
    <n v="10000000"/>
    <n v="0"/>
    <n v="10000000"/>
    <n v="0"/>
    <n v="0"/>
    <n v="0"/>
    <n v="0"/>
    <n v="0"/>
  </r>
  <r>
    <s v="2500.1.1.1.697"/>
    <s v="3000- INVERSIÓN"/>
    <x v="0"/>
    <s v="1 - Ajustar el modelo de operación y de gestión catastral del Instituto"/>
    <x v="0"/>
    <x v="0"/>
    <n v="78181500"/>
    <s v="C-0404-1003-2-10305b-0404004-02"/>
    <s v="N/A"/>
    <s v="Mantenimiento preventivo y correctivo incluido autopartes y mano de obra para los vehículos del Instituto Geográfico Agustín Codazzi (proceso transversal)"/>
    <s v="Enero"/>
    <s v="Enero"/>
    <n v="12"/>
    <s v="Seléccion abreviada - acuerdo marco"/>
    <x v="0"/>
    <n v="150000000"/>
    <n v="150000000"/>
    <s v="NO"/>
    <s v="N/A"/>
    <s v="3200 - Subdirección Administrativa y Financiera"/>
    <s v="3.3 - Gestión de bienes y servicios"/>
    <s v="3.3-99 - GND-Gestión de bienes y servicios"/>
    <s v="SER - Adquisición de servicios"/>
    <s v="SER015 - Mantenimiento de maquinaria y equipo"/>
    <s v="SAF-0 Por definir"/>
    <n v="150000000"/>
    <n v="0"/>
    <n v="0"/>
    <n v="13636363"/>
    <n v="0"/>
    <n v="13636363"/>
    <n v="0"/>
    <n v="13636363"/>
    <n v="0"/>
    <n v="13636363"/>
    <n v="0"/>
    <n v="13636363"/>
    <n v="0"/>
    <n v="13636363"/>
    <n v="0"/>
    <n v="13636363"/>
    <n v="0"/>
    <n v="13636363"/>
    <n v="0"/>
    <n v="13636363"/>
    <n v="0"/>
    <n v="13636363"/>
    <n v="0"/>
    <n v="13636370"/>
    <n v="0"/>
  </r>
  <r>
    <s v="2500.1.1.1.698"/>
    <s v="3000- INVERSIÓN"/>
    <x v="0"/>
    <s v="1 - Ajustar el modelo de operación y de gestión catastral del Instituto"/>
    <x v="0"/>
    <x v="0"/>
    <n v="80101500"/>
    <s v="C-0404-1003-2-10305b-0404004-02"/>
    <s v="N/A"/>
    <s v="Prestación de servicios de apoyo a la gestión para la atención y ejecución del contrato de servicio de tiquetes a nivel nacional del IGAC, en el marco de las actividadesde actualización catastral a nivel nacional. "/>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500.1.1.1.699"/>
    <s v="3000- INVERSIÓN"/>
    <x v="0"/>
    <s v="1 - Ajustar el modelo de operación y de gestión catastral del Instituto"/>
    <x v="0"/>
    <x v="0"/>
    <n v="80101500"/>
    <s v="C-0404-1003-2-10305b-0404004-02"/>
    <s v="N/A"/>
    <s v="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
    <s v="Enero"/>
    <s v="Enero"/>
    <n v="12"/>
    <s v="Contratación directa"/>
    <x v="0"/>
    <n v="92956159"/>
    <n v="92956159"/>
    <s v="NO"/>
    <s v="N/A"/>
    <s v="3200 - Subdirección Administrativa y Financiera"/>
    <s v="3.3 - Gestión de bienes y servicios"/>
    <s v="3.3 - Gestión de bienes y servicios"/>
    <s v="SER - Adquisición de servicios"/>
    <s v="SER012 - Prestación de servicios personas naturales"/>
    <s v="SAF-0 Por definir"/>
    <n v="92956159"/>
    <n v="0"/>
    <n v="0"/>
    <n v="8154049"/>
    <n v="0"/>
    <n v="8154049"/>
    <n v="0"/>
    <n v="8154049"/>
    <n v="0"/>
    <n v="8154049"/>
    <n v="0"/>
    <n v="8154049"/>
    <n v="0"/>
    <n v="8154049"/>
    <n v="0"/>
    <n v="8154049"/>
    <n v="0"/>
    <n v="8154049"/>
    <n v="0"/>
    <n v="8154049"/>
    <n v="0"/>
    <n v="8154049"/>
    <n v="0"/>
    <n v="11415669"/>
    <n v="0"/>
  </r>
  <r>
    <s v="2500.1.1.1.700"/>
    <s v="3000- INVERSIÓN"/>
    <x v="0"/>
    <s v="1 - Ajustar el modelo de operación y de gestión catastral del Instituto"/>
    <x v="0"/>
    <x v="0"/>
    <n v="80101500"/>
    <s v="C-0404-1003-2-10305b-0404004-02"/>
    <s v="N/A"/>
    <s v="Prestación de servicios profesionales para apoyar la revisión y supervisión de todo el parque automotor del IGAC, como apoyo a las actividades del catastro Multiproposito."/>
    <s v="Enero"/>
    <s v="Enero"/>
    <n v="12"/>
    <s v="Contratación directa"/>
    <x v="0"/>
    <n v="105012263"/>
    <n v="105012263"/>
    <s v="NO"/>
    <s v="N/A"/>
    <s v="3200 - Subdirección Administrativa y Financiera"/>
    <s v="3.3 - Gestión de bienes y servicios"/>
    <s v="3.3 - Gestión de bienes y servicios"/>
    <s v="SER - Adquisición de servicios"/>
    <s v="SER012 - Prestación de servicios personas naturales"/>
    <s v="SAF-0 Por definir"/>
    <n v="105012263"/>
    <n v="0"/>
    <n v="0"/>
    <n v="9211602"/>
    <n v="0"/>
    <n v="9211602"/>
    <n v="0"/>
    <n v="9211602"/>
    <n v="0"/>
    <n v="9211602"/>
    <n v="0"/>
    <n v="9211602"/>
    <n v="0"/>
    <n v="9211602"/>
    <n v="0"/>
    <n v="9211602"/>
    <n v="0"/>
    <n v="9211602"/>
    <n v="0"/>
    <n v="9211602"/>
    <n v="0"/>
    <n v="9211602"/>
    <n v="0"/>
    <n v="12896243"/>
    <n v="0"/>
  </r>
  <r>
    <s v="2500.1.1.1.701"/>
    <s v="3000- INVERSIÓN"/>
    <x v="0"/>
    <s v="1 - Ajustar el modelo de operación y de gestión catastral del Instituto"/>
    <x v="0"/>
    <x v="0"/>
    <n v="80101500"/>
    <s v="C-0404-1003-2-10305b-0404004-02"/>
    <s v="N/A"/>
    <s v="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500.1.1.1.702"/>
    <s v="3000- INVERSIÓN"/>
    <x v="0"/>
    <s v="1 - Ajustar el modelo de operación y de gestión catastral del Instituto"/>
    <x v="0"/>
    <x v="0"/>
    <n v="80101500"/>
    <s v="C-0404-1003-2-10305b-0404004-02"/>
    <s v="N/A"/>
    <s v="Prestación de servicios para asesoria juridica especializados, en asuntos de gestión, conocimientos, operación y trámite de la secretaria general, relativos a los procesos de actualización catastral a nivel nacional. "/>
    <s v="Febrero"/>
    <s v="Febrero"/>
    <n v="12"/>
    <s v="Contratación directa"/>
    <x v="0"/>
    <n v="166897500"/>
    <n v="166897500"/>
    <s v="NO"/>
    <s v="N/A"/>
    <s v="3200 - Subdirección Administrativa y Financiera"/>
    <s v="3.3 - Gestión de bienes y servicios"/>
    <s v="3.3 - Gestión de bienes y servicios"/>
    <s v="SER - Adquisición de servicios"/>
    <s v="SER012 - Prestación de servicios personas naturales"/>
    <s v="SAF-0 Por definir"/>
    <n v="0"/>
    <n v="0"/>
    <n v="166897500"/>
    <n v="0"/>
    <n v="0"/>
    <n v="15564388"/>
    <n v="0"/>
    <n v="15564388"/>
    <n v="0"/>
    <n v="15564388"/>
    <n v="0"/>
    <n v="15564388"/>
    <n v="0"/>
    <n v="15564388"/>
    <n v="0"/>
    <n v="15564388"/>
    <n v="0"/>
    <n v="15564388"/>
    <n v="0"/>
    <n v="15564388"/>
    <n v="0"/>
    <n v="15564388"/>
    <n v="0"/>
    <n v="26818008"/>
    <n v="0"/>
  </r>
  <r>
    <s v="2500.1.1.1.703"/>
    <s v="3000- INVERSIÓN"/>
    <x v="0"/>
    <s v="1 - Ajustar el modelo de operación y de gestión catastral del Instituto"/>
    <x v="0"/>
    <x v="0"/>
    <n v="80101500"/>
    <s v="C-0404-1003-2-10305b-0404004-02"/>
    <s v="N/A"/>
    <s v="Prestación de servicios de apoyo a la gestión de tipo logístico y catering en los eventos que realice el IGAC en el marco de las actividades del catastro multiproposito"/>
    <s v="Enero"/>
    <s v="Enero"/>
    <n v="12"/>
    <s v="Contratación directa"/>
    <x v="0"/>
    <n v="50000000"/>
    <n v="50000000"/>
    <s v="NO"/>
    <s v="N/A"/>
    <s v="3200 - Subdirección Administrativa y Financiera"/>
    <s v="3.3 - Gestión de bienes y servicios"/>
    <s v="3.3 - Gestión de bienes y servicios"/>
    <s v="SER - Adquisición de servicios"/>
    <s v="SER014 - Servicios de comidas contratadas"/>
    <s v="SAF-0 Por definir"/>
    <n v="50000000"/>
    <n v="0"/>
    <n v="0"/>
    <n v="4545454"/>
    <n v="0"/>
    <n v="4545454"/>
    <n v="0"/>
    <n v="4545454"/>
    <n v="0"/>
    <n v="4545454"/>
    <n v="0"/>
    <n v="4545454"/>
    <n v="0"/>
    <n v="4545454"/>
    <n v="0"/>
    <n v="4545454"/>
    <n v="0"/>
    <n v="4545454"/>
    <n v="0"/>
    <n v="4545454"/>
    <n v="0"/>
    <n v="4545454"/>
    <n v="0"/>
    <n v="4545460"/>
    <n v="0"/>
  </r>
  <r>
    <s v="2500.1.1.1.704"/>
    <s v="3000- INVERSIÓN"/>
    <x v="0"/>
    <s v="1 - Ajustar el modelo de operación y de gestión catastral del Instituto"/>
    <x v="0"/>
    <x v="0"/>
    <n v="80101500"/>
    <s v="C-0404-1003-2-10305b-0404004-02"/>
    <s v="N/A"/>
    <s v="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500.1.1.1.705"/>
    <s v="3000- INVERSIÓN"/>
    <x v="0"/>
    <s v="1 - Ajustar el modelo de operación y de gestión catastral del Instituto"/>
    <x v="0"/>
    <x v="0"/>
    <n v="80101500"/>
    <s v="C-0404-1003-2-10305b-0404004-02"/>
    <s v="N/A"/>
    <s v="Prestación de servicios profesionales especializados para apoyar el proceso contable relacionado con las conciliaciones de cuentas recíprocas y registro de ventas de contado del IGAC, en el marco de las actividades del catastro Multiproposito."/>
    <s v="Enero"/>
    <s v="Enero"/>
    <n v="12"/>
    <s v="Contratación directa"/>
    <x v="0"/>
    <n v="96761382"/>
    <n v="96761382"/>
    <s v="NO"/>
    <s v="N/A"/>
    <s v="3200 - Subdirección Administrativa y Financiera"/>
    <s v="3.3 - Gestión de bienes y servicios"/>
    <s v="3.3 - Gestión de bienes y servicios"/>
    <s v="SER - Adquisición de servicios"/>
    <s v="SER012 - Prestación de servicios personas naturales"/>
    <s v="SAF-0 Por definir"/>
    <n v="96761382"/>
    <n v="0"/>
    <n v="0"/>
    <n v="8154049"/>
    <n v="0"/>
    <n v="8154049"/>
    <n v="0"/>
    <n v="8154049"/>
    <n v="0"/>
    <n v="8154049"/>
    <n v="0"/>
    <n v="8154049"/>
    <n v="0"/>
    <n v="8154049"/>
    <n v="0"/>
    <n v="8154049"/>
    <n v="0"/>
    <n v="8154049"/>
    <n v="0"/>
    <n v="8154049"/>
    <n v="0"/>
    <n v="8154049"/>
    <n v="0"/>
    <n v="15220892"/>
    <n v="0"/>
  </r>
  <r>
    <s v="2500.1.1.1.706"/>
    <s v="3000- INVERSIÓN"/>
    <x v="0"/>
    <s v="1 - Ajustar el modelo de operación y de gestión catastral del Instituto"/>
    <x v="0"/>
    <x v="0"/>
    <n v="80101500"/>
    <s v="C-0404-1003-2-10305b-0404004-02"/>
    <s v="N/A"/>
    <s v="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
    <s v="Enero"/>
    <s v="Enero"/>
    <n v="12"/>
    <s v="Contratación directa"/>
    <x v="0"/>
    <n v="83359880"/>
    <n v="83359880"/>
    <s v="NO"/>
    <s v="N/A"/>
    <s v="3200 - Subdirección Administrativa y Financiera"/>
    <s v="3.3 - Gestión de bienes y servicios"/>
    <s v="3.3 - Gestión de bienes y servicios"/>
    <s v="SER - Adquisición de servicios"/>
    <s v="SER012 - Prestación de servicios personas naturales"/>
    <s v="SAF-0 Por definir"/>
    <n v="83359880"/>
    <n v="0"/>
    <n v="0"/>
    <n v="7024709"/>
    <n v="0"/>
    <n v="7024709"/>
    <n v="0"/>
    <n v="7024709"/>
    <n v="0"/>
    <n v="7024709"/>
    <n v="0"/>
    <n v="7024709"/>
    <n v="0"/>
    <n v="7024709"/>
    <n v="0"/>
    <n v="7024709"/>
    <n v="0"/>
    <n v="7024709"/>
    <n v="0"/>
    <n v="7024709"/>
    <n v="0"/>
    <n v="7024709"/>
    <n v="0"/>
    <n v="0"/>
    <n v="0"/>
  </r>
  <r>
    <s v="2500.1.1.1.707"/>
    <s v="3000- INVERSIÓN"/>
    <x v="0"/>
    <s v="1 - Ajustar el modelo de operación y de gestión catastral del Instituto"/>
    <x v="0"/>
    <x v="0"/>
    <n v="80101500"/>
    <s v="C-0404-1003-2-10305b-0404004-02"/>
    <s v="N/A"/>
    <s v="Prestación de servicios profesionales especializados para la elaboración y revisión del informe de ingresos, órdenes de pago y pago de impuestos del IGAC, en el marco de las actividades del catastro Multiproposito."/>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500.1.1.1.708"/>
    <s v="3000- INVERSIÓN"/>
    <x v="0"/>
    <s v="1 - Ajustar el modelo de operación y de gestión catastral del Instituto"/>
    <x v="0"/>
    <x v="0"/>
    <n v="80101500"/>
    <s v="C-0404-1003-2-10305b-0404004-02"/>
    <s v="N/A"/>
    <s v="Prestación de servicios personales para apoyar la gestión administrativa de la tesorería, así como la generación de órdenes de pago, revisión de pagos en SECOP II del Instituto Geográfico Agustín Codazzi, en el marco de las actividades del catastro Multiproposito."/>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500.1.1.1.709"/>
    <s v="3000- INVERSIÓN"/>
    <x v="0"/>
    <s v="1 - Ajustar el modelo de operación y de gestión catastral del Instituto"/>
    <x v="0"/>
    <x v="0"/>
    <n v="80101500"/>
    <s v="C-0404-1003-2-10305b-0404004-02"/>
    <s v="N/A"/>
    <s v="Prestación de servicios de apoyo a la gestión en los asuntos presupuestales a cargo de la Subdirección Administrativa y Financiera, en el marco de las actividades del catastro Multiproposito."/>
    <s v="Enero"/>
    <s v="Enero"/>
    <n v="6"/>
    <s v="Contratación directa"/>
    <x v="0"/>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2500.1.1.1.710"/>
    <s v="3000- INVERSIÓN"/>
    <x v="0"/>
    <s v="1 - Ajustar el modelo de operación y de gestión catastral del Instituto"/>
    <x v="0"/>
    <x v="0"/>
    <n v="80101500"/>
    <s v="C-0404-1003-2-10305b-0404004-02"/>
    <s v="N/A"/>
    <s v="Prestación de servicios de apoyo a la gestión en los asuntos presupuestales a cargo de la Subdirección Administrativa y Financiera, en el marco de las actividades del catastro Multiproposito."/>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500.1.1.1.711"/>
    <s v="3000- INVERSIÓN"/>
    <x v="0"/>
    <s v="1 - Ajustar el modelo de operación y de gestión catastral del Instituto"/>
    <x v="0"/>
    <x v="0"/>
    <n v="80101500"/>
    <s v="C-0404-1003-2-10305b-0404004-02"/>
    <s v="N/A"/>
    <s v="Prestación de servicios profesionales para apoyar en trámites de respuesta de peticiones, solicitudes y demás requerimientos que se gestionen en la Secretaria General del IGAC y las relacionadas en el marco de las actividades del catastro Multiproposito."/>
    <s v="Enero"/>
    <s v="Enero"/>
    <n v="6"/>
    <s v="Contratación directa"/>
    <x v="0"/>
    <n v="30516329"/>
    <n v="30516329"/>
    <s v="NO"/>
    <s v="N/A"/>
    <s v="3000 - Secretaría General"/>
    <s v="3.3 - Gestión de bienes y servicios"/>
    <s v="3.3 - Gestión de bienes y servicios"/>
    <s v="SER - Adquisición de servicios"/>
    <s v="SER012 - Prestación de servicios personas naturales"/>
    <s v="SAF-0 Por definir"/>
    <n v="30516329"/>
    <n v="0"/>
    <n v="0"/>
    <n v="5201647"/>
    <n v="0"/>
    <n v="5201647"/>
    <n v="0"/>
    <n v="5201647"/>
    <n v="0"/>
    <n v="5201647"/>
    <n v="0"/>
    <n v="5201647"/>
    <n v="0"/>
    <n v="4508094"/>
    <n v="0"/>
    <n v="0"/>
    <n v="0"/>
    <n v="0"/>
    <n v="0"/>
    <n v="0"/>
    <n v="0"/>
    <n v="0"/>
    <n v="0"/>
    <n v="0"/>
    <n v="0"/>
  </r>
  <r>
    <s v="2500.1.1.1.712"/>
    <s v="3000- INVERSIÓN"/>
    <x v="0"/>
    <s v="1 - Ajustar el modelo de operación y de gestión catastral del Instituto"/>
    <x v="0"/>
    <x v="0"/>
    <n v="80101500"/>
    <s v="C-0404-1003-2-10305b-0404004-02"/>
    <s v="N/A"/>
    <s v="Prestación de servicios profesionales para apoyar en trámites de respuesta de peticiones, solicitudes y demás requerimientos que se gestionen en la Secretaria General del IGAC y las relacionadas en el marco de las actividades del catastro Multiproposito."/>
    <s v="Julio"/>
    <s v="Julio"/>
    <n v="6"/>
    <s v="Contratación directa"/>
    <x v="0"/>
    <n v="31209882"/>
    <n v="31209882"/>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31209882"/>
    <n v="0"/>
    <n v="0"/>
    <n v="5201647"/>
    <n v="0"/>
    <n v="5201647"/>
    <n v="0"/>
    <n v="5201647"/>
    <n v="0"/>
    <n v="5201647"/>
    <n v="0"/>
    <n v="10403294"/>
    <n v="0"/>
  </r>
  <r>
    <s v="2500.1.1.1.713"/>
    <s v="3000- INVERSIÓN"/>
    <x v="0"/>
    <s v="1 - Ajustar el modelo de operación y de gestión catastral del Instituto"/>
    <x v="0"/>
    <x v="0"/>
    <n v="80101500"/>
    <s v="C-0404-1003-2-10305b-0404004-02"/>
    <s v="N/A"/>
    <s v="Prestación de servicios profesionales para apoyar en trámites administrativos y demás requerimientos que se gestionen en la Secretaria General del IGAC, en el marco de las actividades del catastro Multiproposito."/>
    <s v="Enero"/>
    <s v="Enero"/>
    <n v="6"/>
    <s v="Contratación directa"/>
    <x v="0"/>
    <n v="37933429"/>
    <n v="37933429"/>
    <s v="NO"/>
    <s v="N/A"/>
    <s v="3000 - Secretaría General"/>
    <s v="3.3 - Gestión de bienes y servicios"/>
    <s v="3.3 - Gestión de bienes y servicios"/>
    <s v="SER - Adquisición de servicios"/>
    <s v="SER012 - Prestación de servicios personas naturales"/>
    <s v="SAF-0 Por definir"/>
    <n v="37933429"/>
    <n v="0"/>
    <n v="0"/>
    <n v="7024709"/>
    <n v="0"/>
    <n v="7024709"/>
    <n v="0"/>
    <n v="7024709"/>
    <n v="0"/>
    <n v="7024709"/>
    <n v="0"/>
    <n v="7024709"/>
    <n v="0"/>
    <n v="2809884"/>
    <n v="0"/>
    <n v="0"/>
    <n v="0"/>
    <n v="0"/>
    <n v="0"/>
    <n v="0"/>
    <n v="0"/>
    <n v="0"/>
    <n v="0"/>
    <n v="0"/>
    <n v="0"/>
  </r>
  <r>
    <s v="2500.1.1.1.714"/>
    <s v="3000- INVERSIÓN"/>
    <x v="0"/>
    <s v="1 - Ajustar el modelo de operación y de gestión catastral del Instituto"/>
    <x v="0"/>
    <x v="0"/>
    <n v="80101500"/>
    <s v="C-0404-1003-2-10305b-0404004-02"/>
    <s v="N/A"/>
    <s v="Prestación de servicios profesionales para apoyar en trámites administrativos y demás requerimientos que se gestionen en la Secretaria General del IGAC  en el marco de las actividades del catastro Multiproposito."/>
    <s v="Julio"/>
    <s v="Julio"/>
    <n v="6"/>
    <s v="Contratación directa"/>
    <x v="0"/>
    <n v="42148254"/>
    <n v="42148254"/>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42148254"/>
    <n v="0"/>
    <n v="0"/>
    <n v="7024709"/>
    <n v="0"/>
    <n v="7024709"/>
    <n v="0"/>
    <n v="7024709"/>
    <n v="0"/>
    <n v="7024709"/>
    <n v="0"/>
    <n v="14049418"/>
    <n v="0"/>
  </r>
  <r>
    <s v="2500.1.1.1.715"/>
    <s v="3000- INVERSIÓN"/>
    <x v="0"/>
    <s v="1 - Ajustar el modelo de operación y de gestión catastral del Instituto"/>
    <x v="0"/>
    <x v="0"/>
    <n v="80101500"/>
    <s v="C-0404-1003-2-10305b-0404004-02"/>
    <s v="N/A"/>
    <s v="Prestar servicios profesionales en la gestión e implementación de las actividades definidas en la estrategia de gestión de cambio, acorde con el modelo de gestión estrategica de personas en el fortalecimiento del catastro multiproposito."/>
    <s v="Enero"/>
    <s v="Enero"/>
    <n v="12"/>
    <s v="Contratación directa"/>
    <x v="0"/>
    <n v="110539224"/>
    <n v="110539224"/>
    <s v="NO"/>
    <s v="N/A"/>
    <s v="3100 - Subdirección de Talento Humano"/>
    <s v="1.4 - Gestión Estratégica de Personas"/>
    <s v="1.4-99 - GND-Gestión Estratégica de Personas"/>
    <s v="SER - Adquisición de servicios"/>
    <s v="SER012 - Prestación de servicios personas naturales"/>
    <s v="SAF-0 Por definir"/>
    <n v="110539224"/>
    <n v="0"/>
    <n v="0"/>
    <n v="9211602"/>
    <n v="0"/>
    <n v="9211602"/>
    <n v="0"/>
    <n v="9211602"/>
    <n v="0"/>
    <n v="9211602"/>
    <n v="0"/>
    <n v="9211602"/>
    <n v="0"/>
    <n v="9211602"/>
    <n v="0"/>
    <n v="9211602"/>
    <n v="0"/>
    <n v="9211602"/>
    <n v="0"/>
    <n v="9211602"/>
    <n v="0"/>
    <n v="9211602"/>
    <n v="0"/>
    <n v="18423204"/>
    <n v="0"/>
  </r>
  <r>
    <s v="2500.1.1.1.716"/>
    <s v="3000- INVERSIÓN"/>
    <x v="0"/>
    <s v="1 - Ajustar el modelo de operación y de gestión catastral del Instituto"/>
    <x v="0"/>
    <x v="0"/>
    <n v="80101500"/>
    <s v="C-0404-1003-2-10305b-0404004-02"/>
    <s v="N/A"/>
    <s v="Prestar servicios profesionales en la gestión e implementación de las actividades de formación, capacitación  y gestión del conocimiento en el IGAC, acorde con el modelo de gestión estrategica de personas en el fortalecimiento del catastro multiproposito.."/>
    <s v="Enero"/>
    <s v="Febrero"/>
    <n v="12"/>
    <s v="Contratación directa"/>
    <x v="0"/>
    <n v="111783320"/>
    <n v="111783320"/>
    <s v="NO"/>
    <s v="N/A"/>
    <s v="3100 - Subdirección de Talento Humano"/>
    <s v="1.4 - Gestión Estratégica de Personas"/>
    <s v="1.4-2 - Plan Institucional de Capacitación "/>
    <s v="SER - Adquisición de servicios"/>
    <s v="SER012 - Prestación de servicios personas naturales"/>
    <s v="SAF-0 Por definir"/>
    <n v="0"/>
    <n v="0"/>
    <n v="111783320"/>
    <n v="0"/>
    <n v="0"/>
    <n v="10162120"/>
    <n v="0"/>
    <n v="10162120"/>
    <n v="0"/>
    <n v="10162120"/>
    <n v="0"/>
    <n v="10162120"/>
    <n v="0"/>
    <n v="10162120"/>
    <n v="0"/>
    <n v="10162120"/>
    <n v="0"/>
    <n v="10162120"/>
    <n v="0"/>
    <n v="10162120"/>
    <n v="0"/>
    <n v="10162120"/>
    <n v="0"/>
    <n v="20324240"/>
    <n v="0"/>
  </r>
  <r>
    <s v="2500.1.1.1.717"/>
    <s v="3000- INVERSIÓN"/>
    <x v="0"/>
    <s v="1 - Ajustar el modelo de operación y de gestión catastral del Instituto"/>
    <x v="0"/>
    <x v="0"/>
    <n v="80101500"/>
    <s v="C-0404-1003-2-10305b-0404004-02"/>
    <s v="N/A"/>
    <s v=" Prestar servicios profesionales en la gestión e implementación de las actividades de inducción, reinducción y escuela IGAC,acorde con el modelo de gestión estrategica de personas en el fortalecimiento del catastro multiproposito.."/>
    <s v="Enero"/>
    <s v="Enero"/>
    <n v="12"/>
    <s v="Contratación directa"/>
    <x v="0"/>
    <n v="121945440"/>
    <n v="121945440"/>
    <s v="NO"/>
    <s v="N/A"/>
    <s v="3100 - Subdirección de Talento Humano"/>
    <s v="1.4 - Gestión Estratégica de Personas"/>
    <s v="1.4-2 - Plan Institucional de Capacitación "/>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2500.1.1.1.718"/>
    <s v="3000- INVERSIÓN"/>
    <x v="0"/>
    <s v="1 - Ajustar el modelo de operación y de gestión catastral del Instituto"/>
    <x v="0"/>
    <x v="0"/>
    <n v="11111111"/>
    <s v="C-0404-1003-2-10305b-0404004-02"/>
    <s v="N/A"/>
    <s v="viaticos contratistas y gastos de comision"/>
    <s v="Enero"/>
    <s v="Enero"/>
    <n v="12"/>
    <s v="N/A"/>
    <x v="0"/>
    <n v="62514997"/>
    <n v="62514997"/>
    <s v="NO"/>
    <s v="N/A"/>
    <s v="3200 - Subdirección Administrativa y Financiera"/>
    <s v="3.3 - Gestión de bienes y servicios"/>
    <s v="3.3 - Gestión de bienes y servicios"/>
    <s v="VIAT - Viáticos y gastos de viaje"/>
    <s v="VIAT01 - Viáticos y gastos de viaje"/>
    <s v="SAF-0 Por definir"/>
    <n v="5209583"/>
    <n v="5209583"/>
    <n v="5209583"/>
    <n v="5209583"/>
    <n v="5209583"/>
    <n v="5209583"/>
    <n v="5209583"/>
    <n v="5209583"/>
    <n v="5209583"/>
    <n v="5209583"/>
    <n v="5209583"/>
    <n v="5209583"/>
    <n v="5209583"/>
    <n v="5209583"/>
    <n v="5209583"/>
    <n v="5209583"/>
    <n v="5209583"/>
    <n v="5209583"/>
    <n v="5209583"/>
    <n v="5209583"/>
    <n v="5209583"/>
    <n v="5209583"/>
    <n v="5209584"/>
    <n v="5209584"/>
    <n v="0"/>
  </r>
  <r>
    <s v="2500.1.1.1.719"/>
    <s v="3000- INVERSIÓN"/>
    <x v="0"/>
    <s v="1 - Ajustar el modelo de operación y de gestión catastral del Instituto"/>
    <x v="0"/>
    <x v="0"/>
    <n v="80161501"/>
    <s v="C-0404-1003-2-10305b-0404004-02"/>
    <s v="N/A"/>
    <s v="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
    <s v="Febrero"/>
    <s v="Enero"/>
    <n v="11"/>
    <s v="Contratación directa"/>
    <x v="0"/>
    <n v="42064440"/>
    <n v="42064440"/>
    <s v="NO"/>
    <s v="N/A"/>
    <s v="2616 - Dirección Territorial Norte De Santander"/>
    <s v="3.4 - Gestión contractual"/>
    <s v="3.4-99 - GND- Gestión Contractual "/>
    <s v="SER - Adquisición de servicios"/>
    <s v="SER012 - Prestación de servicios personas naturales"/>
    <s v="2616 - Por definir"/>
    <n v="42064440"/>
    <n v="0"/>
    <n v="0"/>
    <n v="3824040"/>
    <n v="0"/>
    <n v="3824040"/>
    <n v="0"/>
    <n v="3824040"/>
    <n v="0"/>
    <n v="3824040"/>
    <n v="0"/>
    <n v="3824040"/>
    <n v="0"/>
    <n v="3824040"/>
    <n v="0"/>
    <n v="3824040"/>
    <n v="0"/>
    <n v="3824040"/>
    <n v="0"/>
    <n v="3824040"/>
    <n v="0"/>
    <n v="3824040"/>
    <n v="0"/>
    <n v="3824040"/>
    <n v="0"/>
  </r>
  <r>
    <s v="2500.1.1.1.720"/>
    <s v="3200- INVERSIÓN"/>
    <x v="0"/>
    <s v="1 - Ajustar el modelo de operación y de gestión catastral del Instituto"/>
    <x v="0"/>
    <x v="0"/>
    <n v="80101500"/>
    <s v="C-0404-1003-2-10305b-0404004-02"/>
    <s v="N/A"/>
    <s v="xxxx_Prestación de servicios para realizar apoyo en el direccionamiento operativo de los convenios de operación logística suscrito por el IGAC, en el marco del catastro Multiproposito.  - «Nivel 2»"/>
    <s v="Enero"/>
    <s v="Enero"/>
    <n v="12"/>
    <s v="Contratación directa"/>
    <x v="0"/>
    <n v="36306866"/>
    <n v="36306866"/>
    <s v="NO"/>
    <s v="N/A"/>
    <s v="3200 - Subdirección Administrativa y Financiera"/>
    <s v="2.3-Gestión Catastral"/>
    <s v="2.3.1-Formación y Actualización Catastral"/>
    <s v="SER - Adquisición de servicios"/>
    <s v="SER012 - Prestación de servicios personas naturales"/>
    <s v="SAF-0 Por definir"/>
    <n v="36306866"/>
    <n v="0"/>
    <n v="0"/>
    <n v="3120934"/>
    <n v="0"/>
    <n v="3120934"/>
    <n v="0"/>
    <n v="3120934"/>
    <n v="0"/>
    <n v="3120934"/>
    <n v="0"/>
    <n v="3120934"/>
    <n v="0"/>
    <n v="3120934"/>
    <n v="0"/>
    <n v="3120934"/>
    <n v="0"/>
    <n v="3120934"/>
    <n v="0"/>
    <n v="3120934"/>
    <n v="0"/>
    <n v="3120934"/>
    <n v="0"/>
    <n v="5097526"/>
    <n v="0"/>
  </r>
  <r>
    <s v="2500.1.1.1.721"/>
    <s v="2210- INVERSIÓN"/>
    <x v="0"/>
    <s v="1 - Ajustar el modelo de operación y de gestión catastral del Instituto"/>
    <x v="0"/>
    <x v="0"/>
    <n v="81101512"/>
    <s v="C-0404-1003-2-10305b-0404004-02"/>
    <s v="N/A"/>
    <s v="Prestar los servicios profesionales para el fortalecimiento del proceso de gestión catastral,  automatización de procesos y mejora en el procesamiento, análisis y administración de datos e información."/>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722"/>
    <s v="2500- INVERSIÓN"/>
    <x v="0"/>
    <s v="1 - Ajustar el modelo de operación y de gestión catastral del Instituto"/>
    <x v="0"/>
    <x v="0"/>
    <n v="80111614"/>
    <s v="C-0404-1003-2-10305b-0404004-02"/>
    <s v="N/A"/>
    <s v="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
    <s v="Enero"/>
    <s v="Enero"/>
    <n v="3"/>
    <s v="Contratación directa"/>
    <x v="0"/>
    <n v="24751175"/>
    <n v="24751175"/>
    <s v="N/A"/>
    <s v="N/A"/>
    <s v="2510 - Subdirección de Proyectos"/>
    <s v="2.3 - Gestión Catastral"/>
    <s v="2.3-1 - Formación y actualización catastral"/>
    <s v="SER - Adquisición de servicios"/>
    <s v="SER012 - Prestación de servicios personas naturales"/>
    <s v="DGC-111 Profesional Calidad Oficina"/>
    <n v="24751175"/>
    <n v="0"/>
    <n v="0"/>
    <n v="8250392"/>
    <n v="0"/>
    <n v="8250392"/>
    <n v="0"/>
    <n v="8250391"/>
    <n v="0"/>
    <n v="0"/>
    <n v="0"/>
    <n v="0"/>
    <n v="0"/>
    <n v="0"/>
    <n v="0"/>
    <n v="0"/>
    <n v="0"/>
    <n v="0"/>
    <n v="0"/>
    <n v="0"/>
    <n v="0"/>
    <n v="0"/>
    <n v="0"/>
    <n v="0"/>
    <n v="0"/>
  </r>
  <r>
    <s v="2500.1.1.1.723"/>
    <s v="2500- INVERSIÓN"/>
    <x v="0"/>
    <s v="1 - Ajustar el modelo de operación y de gestión catastral del Instituto"/>
    <x v="0"/>
    <x v="0"/>
    <n v="80111607"/>
    <s v="C-0404-1003-2-10305b-0404004-02"/>
    <s v="N/A"/>
    <s v="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Enero"/>
    <n v="3"/>
    <s v="Contratación directa"/>
    <x v="0"/>
    <n v="24751175"/>
    <n v="24751175"/>
    <s v="N/A"/>
    <s v="N/A"/>
    <s v="2510 - Subdirección de Proyectos"/>
    <s v="2.3 - Gestión Catastral"/>
    <s v="2.3-1 - Formación y actualización catastral"/>
    <s v="SER - Adquisición de servicios"/>
    <s v="SER012 - Prestación de servicios personas naturales"/>
    <s v="DGC-89 Abogado Componente Juridico catastral "/>
    <n v="24751175"/>
    <n v="0"/>
    <n v="0"/>
    <n v="8250392"/>
    <n v="0"/>
    <n v="8250392"/>
    <n v="0"/>
    <n v="8250391"/>
    <n v="0"/>
    <n v="0"/>
    <n v="0"/>
    <n v="0"/>
    <n v="0"/>
    <n v="0"/>
    <n v="0"/>
    <n v="0"/>
    <n v="0"/>
    <n v="0"/>
    <n v="0"/>
    <n v="0"/>
    <n v="0"/>
    <n v="0"/>
    <n v="0"/>
    <n v="0"/>
    <n v="0"/>
  </r>
  <r>
    <s v="2500.1.1.1.724"/>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5"/>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6"/>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7"/>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8"/>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29"/>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30"/>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31"/>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32"/>
    <s v="1300- INVERSIÓN"/>
    <x v="0"/>
    <s v="1 - Ajustar el modelo de operación y de gestión catastral del Instituto"/>
    <x v="0"/>
    <x v="0"/>
    <n v="79342300"/>
    <s v="C-0404-1003-2-10305b-0404004-02"/>
    <s v="N/A"/>
    <s v="Prestación de Servicios Profesionales para realizar actividades de difusión de contenidos en articulación con las distintas áreas misionales del Instituto, orientadas a fortalecer la estrategia de comunicación externa del IGAC, con respecto a la política de Catastro Multipropósito. "/>
    <s v="Enero"/>
    <s v="Enero"/>
    <n v="11"/>
    <s v="Contratación directa"/>
    <x v="0"/>
    <n v="57218117"/>
    <n v="57218117"/>
    <s v="NO"/>
    <s v="N/A"/>
    <s v="1300 - Oficina Asesora de Comunicaciones"/>
    <s v="1.2 - Relacionamiento estratégico "/>
    <s v="1.2-1 - Gestión de comunicaciones"/>
    <s v="SER - Adquisición de servicios"/>
    <s v="SER012 - Prestación de servicios personas naturales"/>
    <s v="COMUN-3 Enlaces Senior  "/>
    <n v="57218117"/>
    <n v="0"/>
    <n v="0"/>
    <n v="5201647"/>
    <n v="0"/>
    <n v="5201647"/>
    <n v="0"/>
    <n v="5201647"/>
    <n v="0"/>
    <n v="5201647"/>
    <n v="0"/>
    <n v="5201647"/>
    <n v="0"/>
    <n v="5201647"/>
    <n v="0"/>
    <n v="5201647"/>
    <n v="0"/>
    <n v="5201647"/>
    <n v="0"/>
    <n v="5201647"/>
    <n v="0"/>
    <n v="5201647"/>
    <n v="0"/>
    <n v="5201647"/>
    <n v="0"/>
  </r>
  <r>
    <s v="2500.1.1.1.733"/>
    <s v="1300- INVERSIÓN"/>
    <x v="0"/>
    <s v="1 - Ajustar el modelo de operación y de gestión catastral del Instituto"/>
    <x v="0"/>
    <x v="0"/>
    <n v="79342300"/>
    <s v="C-0404-1003-2-10305b-0404004-02"/>
    <s v="N/A"/>
    <s v="Prestación de servicios profesionales para realizar actividades de difusión de contenidos, en articulación con las distintas áreas del instituto, orientadas a fortalecer la estrategia de comunicación interna del IGAC, con respecto a la política de Catastro Multipropósito. "/>
    <s v="Enero"/>
    <s v="Enero"/>
    <n v="11"/>
    <s v="Contratación directa"/>
    <x v="0"/>
    <n v="57218117"/>
    <n v="57218117"/>
    <s v="NO"/>
    <s v="N/A"/>
    <s v="1300 - Oficina Asesora de Comunicaciones"/>
    <s v="1.2 - Relacionamiento estratégico "/>
    <s v="1.2-1 - Gestión de comunicaciones"/>
    <s v="SER - Adquisición de servicios"/>
    <s v="SER012 - Prestación de servicios personas naturales"/>
    <s v="COMUN-4 Enlaces Junior  "/>
    <n v="57218117"/>
    <n v="0"/>
    <n v="0"/>
    <n v="5201647"/>
    <n v="0"/>
    <n v="5201647"/>
    <n v="0"/>
    <n v="5201647"/>
    <n v="0"/>
    <n v="5201647"/>
    <n v="0"/>
    <n v="5201647"/>
    <n v="0"/>
    <n v="5201647"/>
    <n v="0"/>
    <n v="5201647"/>
    <n v="0"/>
    <n v="5201647"/>
    <n v="0"/>
    <n v="5201647"/>
    <n v="0"/>
    <n v="5201647"/>
    <n v="0"/>
    <n v="5201647"/>
    <n v="0"/>
  </r>
  <r>
    <s v="2500.1.1.1.734"/>
    <s v="1300- INVERSIÓN"/>
    <x v="0"/>
    <s v="1 - Ajustar el modelo de operación y de gestión catastral del Instituto"/>
    <x v="0"/>
    <x v="0"/>
    <n v="80161501"/>
    <s v="C-0404-1003-2-10305b-0404004-02"/>
    <s v="N/A"/>
    <s v="Perfiles regionales Oficina Asesora de Comunicaciones"/>
    <s v="Febrero"/>
    <s v="Febrero"/>
    <n v="11"/>
    <s v="Contratación directa"/>
    <x v="0"/>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2500.1.1.1.735"/>
    <s v="1300- INVERSIÓN"/>
    <x v="0"/>
    <s v="1 - Ajustar el modelo de operación y de gestión catastral del Instituto"/>
    <x v="0"/>
    <x v="0"/>
    <n v="80161501"/>
    <s v="C-0404-1003-2-10305b-0404004-02"/>
    <s v="N/A"/>
    <s v="Prestación de servicios profesionales para generar la estrategia de interlocución entre el IGAC y los involucrados en el desarrollo de la política de pública del Catastro Multipropósito. "/>
    <s v="Febrero"/>
    <s v="Febrero"/>
    <n v="8"/>
    <s v="Contratación directa"/>
    <x v="0"/>
    <n v="58964736"/>
    <n v="58964736"/>
    <s v="NO"/>
    <s v="N/A"/>
    <s v="1300 - Oficina Asesora de Comunicaciones"/>
    <s v="1.2 - Relacionamiento estratégico "/>
    <s v="1.2-1 - Gestión de comunicaciones"/>
    <s v="SER - Adquisición de servicios"/>
    <s v="SER012 - Prestación de servicios personas naturales"/>
    <s v="COMUN-4 Enlaces Junior  "/>
    <n v="0"/>
    <n v="0"/>
    <n v="58964736"/>
    <n v="0"/>
    <n v="0"/>
    <n v="7370592"/>
    <n v="0"/>
    <n v="7370592"/>
    <n v="0"/>
    <n v="7370592"/>
    <n v="0"/>
    <n v="7370592"/>
    <n v="0"/>
    <n v="7370592"/>
    <n v="0"/>
    <n v="7370592"/>
    <n v="0"/>
    <n v="7370592"/>
    <n v="0"/>
    <n v="7370592"/>
    <n v="0"/>
    <n v="0"/>
    <n v="0"/>
    <n v="0"/>
    <n v="0"/>
  </r>
  <r>
    <s v="2500.1.1.1.736"/>
    <s v="1300- INVERSIÓN"/>
    <x v="0"/>
    <s v="1 - Ajustar el modelo de operación y de gestión catastral del Instituto"/>
    <x v="0"/>
    <x v="0"/>
    <n v="80161501"/>
    <s v="C-0404-1003-2-10305b-0404004-02"/>
    <s v="N/A"/>
    <s v="Prestación de Servicios Profesionales para realizar actividades de difusión de contenidos externos, redes sociales y página web con las distintas áreas misionales del Instituto, ejecutando la estrategia de comunicaciones con respecto a la política de Catastro Multipropósito. _x000a_"/>
    <s v="Febrero"/>
    <s v="Febrero"/>
    <n v="7"/>
    <s v="Contratación directa"/>
    <x v="0"/>
    <n v="51594144"/>
    <n v="51594144"/>
    <s v="NO"/>
    <s v="N/A"/>
    <s v="1300 - Oficina Asesora de Comunicaciones"/>
    <s v="1.2 - Relacionamiento estratégico "/>
    <s v="1.2-1 - Gestión de comunicaciones"/>
    <s v="SER - Adquisición de servicios"/>
    <s v="SER012 - Prestación de servicios personas naturales"/>
    <s v="COMUN-4 Enlaces Junior  "/>
    <n v="0"/>
    <n v="0"/>
    <n v="51594144"/>
    <n v="0"/>
    <n v="0"/>
    <n v="7370592"/>
    <n v="0"/>
    <n v="7370592"/>
    <n v="0"/>
    <n v="7370592"/>
    <n v="0"/>
    <n v="7370592"/>
    <n v="0"/>
    <n v="7370592"/>
    <n v="0"/>
    <n v="7370592"/>
    <n v="0"/>
    <n v="7370592"/>
    <n v="0"/>
    <n v="0"/>
    <n v="0"/>
    <n v="0"/>
    <n v="0"/>
    <n v="0"/>
    <n v="0"/>
  </r>
  <r>
    <s v="2500.1.1.1.737"/>
    <s v="2000- INVERSIÓN"/>
    <x v="0"/>
    <s v="1 - Ajustar el modelo de operación y de gestión catastral del Instituto"/>
    <x v="0"/>
    <x v="0"/>
    <n v="80161501"/>
    <s v="C-0404-1003-2-10305b-0404004-02"/>
    <s v="N/A"/>
    <s v="Prestación de servicios profesionales en el análisis  de información jurídica y social para el desarrollo de proyectos específicos de la subdirección general en el marco de la implementación de la política de catastro con enfoque multipropósito."/>
    <s v="Febrero"/>
    <s v="Febrero"/>
    <n v="11"/>
    <s v="Contratación directa"/>
    <x v="0"/>
    <n v="88000000"/>
    <n v="88000000"/>
    <s v="NO"/>
    <s v="N/A"/>
    <s v="2000 - Subdirección General"/>
    <s v="3.1 - Gestión Presupuestal Contable y Financiera"/>
    <s v="2.8-99 - GND-Procesos transversales"/>
    <s v="SER - Adquisición de servicios"/>
    <s v="SER012 - Prestación de servicios personas naturales"/>
    <s v="SUBGRAL-1 Apoyo transversal"/>
    <n v="0"/>
    <n v="0"/>
    <n v="88000000"/>
    <n v="8000000"/>
    <n v="0"/>
    <n v="8000000"/>
    <n v="0"/>
    <n v="8000000"/>
    <n v="0"/>
    <n v="8000000"/>
    <n v="0"/>
    <n v="8000000"/>
    <n v="0"/>
    <n v="8000000"/>
    <n v="0"/>
    <n v="8000000"/>
    <n v="0"/>
    <n v="8000000"/>
    <n v="0"/>
    <n v="8000000"/>
    <n v="0"/>
    <n v="8000000"/>
    <n v="0"/>
    <n v="8000000"/>
    <n v="0"/>
  </r>
  <r>
    <s v="2500.1.1.1.738"/>
    <s v="2500- INVERSIÓN"/>
    <x v="0"/>
    <s v="1 - Ajustar el modelo de operación y de gestión catastral del Instituto"/>
    <x v="0"/>
    <x v="0"/>
    <n v="80111604"/>
    <s v="C-0404-1003-2-10305b-0404004-02"/>
    <s v="N/A"/>
    <s v="Prestación de Sevicios Profesionales para realizar actividades  de comunicaciones en el marco de la Política Catastro Multipropósito."/>
    <s v="Enero"/>
    <s v="Enero"/>
    <n v="6"/>
    <s v="Contratación directa"/>
    <x v="0"/>
    <n v="49502346"/>
    <n v="49502346"/>
    <s v="N/A"/>
    <s v="N/A"/>
    <s v="2510 - Subdirección de Proyectos"/>
    <s v="2.3 - Gestión Catastral"/>
    <s v="2.3-1 - Formación y actualización catastral"/>
    <s v="SER - Adquisición de servicios"/>
    <s v="SER012 - Prestación de servicios personas naturales"/>
    <s v="DGC-4 Profesional Social"/>
    <n v="49502346"/>
    <n v="0"/>
    <n v="0"/>
    <n v="8250391"/>
    <n v="0"/>
    <n v="8250391"/>
    <n v="0"/>
    <n v="8250391"/>
    <n v="0"/>
    <n v="8250391"/>
    <n v="0"/>
    <n v="8250391"/>
    <n v="0"/>
    <n v="8250391"/>
    <n v="0"/>
    <n v="0"/>
    <n v="0"/>
    <n v="0"/>
    <n v="0"/>
    <n v="0"/>
    <n v="0"/>
    <n v="0"/>
    <n v="0"/>
    <n v="0"/>
    <n v="0"/>
  </r>
  <r>
    <s v="2500.1.1.1.739"/>
    <s v="2500- INVERSIÓN"/>
    <x v="0"/>
    <s v="1 - Ajustar el modelo de operación y de gestión catastral del Instituto"/>
    <x v="0"/>
    <x v="0"/>
    <n v="801015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3"/>
    <s v="Contratación directa"/>
    <x v="0"/>
    <n v="43721781"/>
    <n v="43721781"/>
    <s v="N/A"/>
    <s v="N/A"/>
    <s v="2510 - Subdirección de Proyectos"/>
    <s v="2.3 - Gestión Catastral"/>
    <s v="2.3-1 - Formación y actualización catastral"/>
    <s v="SER - Adquisición de servicios"/>
    <s v="SER012 - Prestación de servicios personas naturales"/>
    <s v="DGC-38 Modelo seguimiento Riesgos -Senior"/>
    <n v="43721781"/>
    <n v="0"/>
    <n v="0"/>
    <n v="14573927"/>
    <n v="0"/>
    <n v="14573927"/>
    <n v="0"/>
    <n v="14573927"/>
    <n v="0"/>
    <n v="0"/>
    <n v="0"/>
    <n v="0"/>
    <n v="0"/>
    <n v="0"/>
    <n v="0"/>
    <n v="0"/>
    <n v="0"/>
    <n v="0"/>
    <n v="0"/>
    <n v="0"/>
    <n v="0"/>
    <n v="0"/>
    <n v="0"/>
    <n v="0"/>
    <n v="0"/>
  </r>
  <r>
    <s v="2500.1.1.1.740"/>
    <s v="2500- INVERSIÓN"/>
    <x v="0"/>
    <s v="1 - Ajustar el modelo de operación y de gestión catastral del Instituto"/>
    <x v="0"/>
    <x v="0"/>
    <n v="80101504"/>
    <s v="C-0404-1003-2-10305b-0404004-02"/>
    <s v="N/A"/>
    <s v="Prestar sus servicios profesionales para llevar a cabo la planeación, seguimiento y control de los proyectos de implementación de software requeridos por la entidad para el cumplimiento de los objetivos del catastro multipropósito."/>
    <s v="Enero"/>
    <s v="Enero"/>
    <n v="3"/>
    <s v="Contratación directa"/>
    <x v="0"/>
    <n v="43721781"/>
    <n v="43721781"/>
    <s v="N/A"/>
    <s v="N/A"/>
    <s v="2500 - Dirección de Gestión Catastral"/>
    <s v="2.3 - Gestión Catastral"/>
    <s v="2.3-1 - Formación y actualización catastral"/>
    <s v="SER - Adquisición de servicios"/>
    <s v="SER012 - Prestación de servicios personas naturales"/>
    <s v="DGC-38 Modelo seguimiento Riesgos -Senior"/>
    <n v="43721781"/>
    <n v="0"/>
    <n v="0"/>
    <n v="14573927"/>
    <n v="0"/>
    <n v="14573927"/>
    <n v="0"/>
    <n v="14573927"/>
    <n v="0"/>
    <n v="0"/>
    <n v="0"/>
    <n v="0"/>
    <n v="0"/>
    <n v="0"/>
    <n v="0"/>
    <n v="0"/>
    <n v="0"/>
    <n v="0"/>
    <n v="0"/>
    <n v="0"/>
    <n v="0"/>
    <n v="0"/>
    <n v="0"/>
    <n v="0"/>
    <n v="0"/>
  </r>
  <r>
    <s v="2500.1.1.1.741"/>
    <s v="2500- INVERSIÓN"/>
    <x v="0"/>
    <s v="1 - Ajustar el modelo de operación y de gestión catastral del Instituto"/>
    <x v="0"/>
    <x v="0"/>
    <n v="80101504"/>
    <s v="C-0404-1003-2-10305b-0404004-02"/>
    <s v="N/A"/>
    <s v="Prestar sus servicios profesionales para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
    <s v="Enero"/>
    <s v="Enero"/>
    <n v="3"/>
    <s v="Contratación directa"/>
    <x v="0"/>
    <n v="36134052"/>
    <n v="36134052"/>
    <s v="N/A"/>
    <s v="N/A"/>
    <s v="2500 - Dirección de Gestión Catastral"/>
    <s v="2.3 - Gestión Catastral"/>
    <s v="2.3-1 - Formación y actualización catastral"/>
    <s v="SER - Adquisición de servicios"/>
    <s v="SER012 - Prestación de servicios personas naturales"/>
    <s v="DGC-38 Modelo seguimiento Riesgos -Senior"/>
    <n v="36134052"/>
    <n v="0"/>
    <n v="0"/>
    <n v="12044684"/>
    <n v="0"/>
    <n v="12044684"/>
    <n v="0"/>
    <n v="12044684"/>
    <n v="0"/>
    <n v="0"/>
    <n v="0"/>
    <n v="0"/>
    <n v="0"/>
    <n v="0"/>
    <n v="0"/>
    <n v="0"/>
    <n v="0"/>
    <n v="0"/>
    <n v="0"/>
    <n v="0"/>
    <n v="0"/>
    <n v="0"/>
    <n v="0"/>
    <n v="0"/>
    <n v="0"/>
  </r>
  <r>
    <s v="2500.1.1.1.742"/>
    <s v="2500- INVERSIÓN"/>
    <x v="0"/>
    <s v="1 - Ajustar el modelo de operación y de gestión catastral del Instituto"/>
    <x v="0"/>
    <x v="0"/>
    <n v="80111607"/>
    <s v="C-0404-1003-2-10305b-0404004-02"/>
    <s v="N/A"/>
    <s v="Prestación de servicios profesionales para realizar el seguimiento, control y orientación jurídica para los procesos de contratación derivada de los proyectos  de Banca Multilateral a cargo de la Dirección de Gestión Catastral"/>
    <s v="Enero"/>
    <s v="Enero"/>
    <n v="3"/>
    <s v="Contratación directa"/>
    <x v="0"/>
    <n v="39927918"/>
    <n v="39927918"/>
    <s v="N/A"/>
    <s v="N/A"/>
    <s v="2500 - Dirección de Gestión Catastral"/>
    <s v="2.3 - Gestión Catastral"/>
    <s v="2.3-1 - Formación y actualización catastral"/>
    <s v="SER - Adquisición de servicios"/>
    <s v="SER012 - Prestación de servicios personas naturales"/>
    <s v="DGC-38 Modelo seguimiento Riesgos -Senior"/>
    <n v="39927918"/>
    <n v="0"/>
    <n v="0"/>
    <n v="13309306"/>
    <n v="0"/>
    <n v="13309306"/>
    <n v="0"/>
    <n v="13309306"/>
    <n v="0"/>
    <n v="0"/>
    <n v="0"/>
    <n v="0"/>
    <n v="0"/>
    <n v="0"/>
    <n v="0"/>
    <n v="0"/>
    <n v="0"/>
    <n v="0"/>
    <n v="0"/>
    <n v="0"/>
    <n v="0"/>
    <n v="0"/>
    <n v="0"/>
    <n v="0"/>
    <n v="0"/>
  </r>
  <r>
    <s v="2500.1.1.1.743"/>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definidos en el marco de la politica del catastro multiproposito."/>
    <s v="Enero"/>
    <s v="Enero"/>
    <n v="11"/>
    <s v="Contratación directa"/>
    <x v="0"/>
    <n v="160313197"/>
    <n v="160313197"/>
    <s v="N/A"/>
    <s v="N/A"/>
    <s v="2500 - Dirección de Gestión Catastral"/>
    <s v="2510 - Subdirección de Proyectos"/>
    <s v="2.3-1 - Formación y actualización catastral"/>
    <s v="SER - Adquisición de servicios"/>
    <s v="SER012 - Prestación de servicios personas naturales"/>
    <s v="DGC-38 Modelo seguimiento Riesgos -Senior"/>
    <n v="160313197"/>
    <n v="0"/>
    <n v="0"/>
    <n v="14573927"/>
    <n v="0"/>
    <n v="14573927"/>
    <n v="0"/>
    <n v="14573927"/>
    <n v="0"/>
    <n v="14573927"/>
    <n v="0"/>
    <n v="14573927"/>
    <n v="0"/>
    <n v="14573927"/>
    <n v="0"/>
    <n v="14573927"/>
    <n v="0"/>
    <n v="14573927"/>
    <n v="0"/>
    <n v="14573927"/>
    <n v="0"/>
    <n v="14573927"/>
    <n v="0"/>
    <n v="14573927"/>
    <n v="0"/>
  </r>
  <r>
    <s v="2500.1.1.1.744"/>
    <s v="2500- INVERSIÓN"/>
    <x v="0"/>
    <s v="1 - Ajustar el modelo de operación y de gestión catastral del Instituto"/>
    <x v="0"/>
    <x v="0"/>
    <n v="80111604"/>
    <s v="C-0404-1003-2-10305b-0404004-02"/>
    <s v="N/A"/>
    <s v="Prestación de servicios profesionales para asistir y gestionar  los procesos de evaluación y aseguramiento de calidad interna de acuerdo a las especificaciones técnicas de los productos catastrales  resultado de los procesos de formación y actualización catastral multipropósito."/>
    <s v="Enero"/>
    <s v="Enero"/>
    <n v="3"/>
    <s v="Contratación directa"/>
    <x v="0"/>
    <n v="31398240"/>
    <n v="31398240"/>
    <s v="N/A"/>
    <s v="N/A"/>
    <s v="2500 - Dirección de Gestión Catastral"/>
    <s v="2510 - Subdirección de Proyectos"/>
    <s v="2.3-1 - Formación y actualización catastral"/>
    <s v="SER - Adquisición de servicios"/>
    <s v="SER012 - Prestación de servicios personas naturales"/>
    <s v="DGC-38 Modelo seguimiento Riesgos -Senior"/>
    <n v="31398240"/>
    <n v="0"/>
    <n v="0"/>
    <n v="10466080"/>
    <n v="0"/>
    <n v="10466080"/>
    <n v="0"/>
    <n v="10466080"/>
    <n v="0"/>
    <n v="0"/>
    <n v="0"/>
    <n v="0"/>
    <n v="0"/>
    <n v="0"/>
    <n v="0"/>
    <n v="0"/>
    <n v="0"/>
    <n v="0"/>
    <n v="0"/>
    <n v="0"/>
    <n v="0"/>
    <n v="0"/>
    <n v="0"/>
    <n v="0"/>
    <n v="0"/>
  </r>
  <r>
    <s v="2500.1.1.1.745"/>
    <s v="2500- INVERSIÓN"/>
    <x v="0"/>
    <s v="1 - Ajustar el modelo de operación y de gestión catastral del Instituto"/>
    <x v="0"/>
    <x v="0"/>
    <n v="80101504"/>
    <s v="C-0404-1003-2-10305b-0404004-02"/>
    <s v="N/A"/>
    <s v="Prestar servicios profesionales para realizar el apoyo y acompañamiento desde el componente jurídico a la subdirección de proyectos  en el marco del proyecto catastro multipropósito."/>
    <s v="Enero"/>
    <s v="Enero"/>
    <n v="11"/>
    <s v="Contratación directa"/>
    <x v="0"/>
    <n v="118580682"/>
    <n v="118580682"/>
    <s v="N/A"/>
    <s v="N/A"/>
    <s v="2500 - Dirección de Gestión Catastral"/>
    <s v="2510 - Subdirección de Proyectos"/>
    <s v="2.3-1 - Formación y actualización catastral"/>
    <s v="SER - Adquisición de servicios"/>
    <s v="SER012 - Prestación de servicios personas naturales"/>
    <s v="DGC-38 Modelo seguimiento Riesgos -Senior"/>
    <n v="118580682"/>
    <n v="0"/>
    <n v="0"/>
    <n v="10780062"/>
    <n v="0"/>
    <n v="10780062"/>
    <n v="0"/>
    <n v="10780062"/>
    <n v="0"/>
    <n v="10780062"/>
    <n v="0"/>
    <n v="10780062"/>
    <n v="0"/>
    <n v="10780062"/>
    <n v="0"/>
    <n v="10780062"/>
    <n v="0"/>
    <n v="10780062"/>
    <n v="0"/>
    <n v="10780062"/>
    <n v="0"/>
    <n v="10780062"/>
    <n v="0"/>
    <n v="10780062"/>
    <n v="0"/>
  </r>
  <r>
    <s v="2500.1.1.1.746"/>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de los  procesos y procedimientos que se definan en el marco de la actualización catastral"/>
    <s v="Enero"/>
    <s v="Enero"/>
    <n v="3"/>
    <s v="Contratación directa"/>
    <x v="0"/>
    <n v="43721781"/>
    <n v="43721781"/>
    <s v="N/A"/>
    <s v="N/A"/>
    <s v="2500 - Dirección de Gestión Catastral"/>
    <s v="2510 - Subdirección de Proyectos"/>
    <s v="2.3-1 - Formación y actualización catastral"/>
    <s v="SER - Adquisición de servicios"/>
    <s v="SER012 - Prestación de servicios personas naturales"/>
    <s v="DGC-38 Modelo seguimiento Riesgos -Senior"/>
    <n v="43721781"/>
    <n v="0"/>
    <n v="0"/>
    <n v="14573927"/>
    <n v="0"/>
    <n v="14573927"/>
    <n v="0"/>
    <n v="14573927"/>
    <n v="0"/>
    <n v="0"/>
    <n v="0"/>
    <n v="0"/>
    <n v="0"/>
    <n v="0"/>
    <n v="0"/>
    <n v="0"/>
    <n v="0"/>
    <n v="0"/>
    <n v="0"/>
    <n v="0"/>
    <n v="0"/>
    <n v="0"/>
    <n v="0"/>
    <n v="0"/>
    <n v="0"/>
  </r>
  <r>
    <s v="2500.1.1.1.747"/>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de la actualización y/o formación catastral."/>
    <s v="Enero"/>
    <s v="Enero"/>
    <n v="3"/>
    <s v="Contratación directa"/>
    <x v="0"/>
    <n v="24751176"/>
    <n v="24751176"/>
    <s v="N/A"/>
    <s v="N/A"/>
    <s v="2500 - Dirección de Gestión Catastral"/>
    <s v="2510 - Subdirección de Proyectos"/>
    <s v="2.3-1 - Formación y actualización catastral"/>
    <s v="SER - Adquisición de servicios"/>
    <s v="SER012 - Prestación de servicios personas naturales"/>
    <s v="DGC-38 Modelo seguimiento Riesgos -Senior"/>
    <n v="24751176"/>
    <n v="0"/>
    <n v="0"/>
    <n v="8250392"/>
    <n v="0"/>
    <n v="8250392"/>
    <n v="0"/>
    <n v="8250392"/>
    <n v="0"/>
    <n v="0"/>
    <n v="0"/>
    <n v="0"/>
    <n v="0"/>
    <n v="0"/>
    <n v="0"/>
    <n v="0"/>
    <n v="0"/>
    <n v="0"/>
    <n v="0"/>
    <n v="0"/>
    <n v="0"/>
    <n v="0"/>
    <n v="0"/>
    <n v="0"/>
    <n v="0"/>
  </r>
  <r>
    <s v="2500.1.1.1.748"/>
    <s v="2500- INVERSIÓN"/>
    <x v="0"/>
    <s v="1 - Ajustar el modelo de operación y de gestión catastral del Instituto"/>
    <x v="0"/>
    <x v="0"/>
    <n v="11111111"/>
    <s v="C-0404-1003-2-10305b-0404004-02"/>
    <s v="N/A"/>
    <s v="Viáticos y gastos de comisión para los procesos de actualización a cargo de la Dirección Territorial Cesar."/>
    <s v="Enero"/>
    <s v="Enero"/>
    <n v="1"/>
    <s v="N/A"/>
    <x v="0"/>
    <n v="5781321"/>
    <n v="5781321"/>
    <s v="N/A"/>
    <s v="N/A"/>
    <s v="Dirección Territorial Cesar "/>
    <s v="2.3 - Gestión Catastral"/>
    <s v="2.3-1 - Formación y actualización catastral"/>
    <s v="SER - Adquisición de servicios"/>
    <s v="SER099 - Adquisición de servicios n.c.p."/>
    <s v="2520 - Por definir"/>
    <n v="5781321"/>
    <n v="5781321"/>
    <n v="0"/>
    <n v="0"/>
    <n v="0"/>
    <n v="0"/>
    <n v="0"/>
    <n v="0"/>
    <n v="0"/>
    <n v="0"/>
    <n v="0"/>
    <n v="0"/>
    <n v="0"/>
    <n v="0"/>
    <n v="0"/>
    <n v="0"/>
    <n v="0"/>
    <n v="0"/>
    <n v="0"/>
    <n v="0"/>
    <n v="0"/>
    <n v="0"/>
    <n v="0"/>
    <n v="0"/>
    <n v="0"/>
  </r>
  <r>
    <s v="2500.1.1.1.749"/>
    <s v="2000- INVERSIÓN"/>
    <x v="0"/>
    <s v="1 - Ajustar el modelo de operación y de gestión catastral del Instituto"/>
    <x v="0"/>
    <x v="0"/>
    <n v="80161501"/>
    <s v="C-0404-1003-2-10305b-0404004-02"/>
    <s v="N/A"/>
    <s v="Prestación de servicios profesionales en el desarrollo de actividades de seguimiento, reporte y gestión dentro de los procesos a cargo del componente financiero y presupuestal."/>
    <s v="Febrero"/>
    <s v="Febrero"/>
    <n v="11"/>
    <s v="Contratación directa"/>
    <x v="0"/>
    <n v="88000000"/>
    <n v="880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0"/>
    <n v="0"/>
    <n v="88000000"/>
    <n v="0"/>
    <n v="0"/>
    <n v="8000000"/>
    <n v="0"/>
    <n v="8000000"/>
    <n v="0"/>
    <n v="8000000"/>
    <n v="0"/>
    <n v="8000000"/>
    <n v="0"/>
    <n v="8000000"/>
    <n v="0"/>
    <n v="8000000"/>
    <n v="0"/>
    <n v="8000000"/>
    <n v="0"/>
    <n v="8000000"/>
    <n v="0"/>
    <n v="8000000"/>
    <n v="0"/>
    <n v="16000000"/>
    <n v="0"/>
  </r>
  <r>
    <s v="2500.1.1.1.750"/>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1"/>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2"/>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3"/>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4"/>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5"/>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6"/>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7"/>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8"/>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9"/>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6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3"/>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4"/>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5"/>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6"/>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7"/>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8"/>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09"/>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0"/>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1"/>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2"/>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3"/>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4"/>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5"/>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6"/>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7"/>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8"/>
    <s v="2500- INVERSIÓN"/>
    <x v="0"/>
    <s v="1 - Ajustar el modelo de operación y de gestión catastral del Instituto"/>
    <x v="0"/>
    <x v="0"/>
    <n v="80111604"/>
    <s v="C-0404-1003-2-10305b-0404004-02"/>
    <s v="N/A"/>
    <s v="Prestación de servicios profesionales para apoyar las actividades de generación y digitalización de productos resultantes del proceso de actualización catastral multipropósito en el municipio de San José del Guaviare - Guaviare"/>
    <s v="Febrero "/>
    <s v="Febrero "/>
    <n v="9"/>
    <s v="N/A"/>
    <x v="0"/>
    <n v="36913122"/>
    <n v="36913122"/>
    <s v="NO"/>
    <s v="N/A"/>
    <s v="2614 - Dirección Territorial Meta"/>
    <s v="2.3 - Gestión Catastral"/>
    <s v="2.3-1 - Formación y actualización catastral"/>
    <s v="SER - Adquisición de servicios"/>
    <s v="SER012 - Prestación de servicios personas naturales"/>
    <s v="DGC-104 Apoyo Técnico Gestion De Información"/>
    <n v="0"/>
    <n v="0"/>
    <n v="36913122"/>
    <n v="4101458"/>
    <n v="0"/>
    <n v="4101458"/>
    <n v="0"/>
    <n v="4101458"/>
    <n v="0"/>
    <n v="4101458"/>
    <n v="0"/>
    <n v="4101458"/>
    <n v="0"/>
    <n v="4101458"/>
    <n v="0"/>
    <n v="4101458"/>
    <n v="0"/>
    <n v="4101458"/>
    <n v="0"/>
    <n v="4101458"/>
    <n v="0"/>
    <n v="0"/>
    <n v="0"/>
    <n v="0"/>
    <n v="0"/>
  </r>
  <r>
    <s v="2500.1.1.1.819"/>
    <s v="2500- INVERSIÓN"/>
    <x v="0"/>
    <s v="1 - Ajustar el modelo de operación y de gestión catastral del Instituto"/>
    <x v="0"/>
    <x v="0"/>
    <n v="80111604"/>
    <s v="C-0404-1003-2-10305b-0404004-02"/>
    <s v="N/A"/>
    <s v="Prestación de servicios profesionales para gestionar desde el componente jurídico las actividades derivadas del proceso de actualización catastral multipropósito en el municipio de San josé del Guaviare - Guaviare"/>
    <s v="Febrero "/>
    <s v="Febrero "/>
    <n v="11"/>
    <s v="N/A"/>
    <x v="0"/>
    <n v="42064440"/>
    <n v="42064440"/>
    <s v="NO"/>
    <s v="N/A"/>
    <s v="2614 - Dirección Territorial Meta"/>
    <s v="2.3 - Gestión Catastral"/>
    <s v="2.3-1 - Formación y actualización catastral"/>
    <s v="SER - Adquisición de servicios"/>
    <s v="SER012 - Prestación de servicios personas naturales"/>
    <s v="DGC-104 Apoyo Técnico Gestion De Información"/>
    <n v="0"/>
    <n v="0"/>
    <n v="42064440"/>
    <n v="3824040"/>
    <n v="0"/>
    <n v="3824040"/>
    <n v="0"/>
    <n v="3824040"/>
    <n v="0"/>
    <n v="3824040"/>
    <n v="0"/>
    <n v="3824040"/>
    <n v="0"/>
    <n v="3824040"/>
    <n v="0"/>
    <n v="3824040"/>
    <n v="0"/>
    <n v="3824040"/>
    <n v="0"/>
    <n v="3824040"/>
    <n v="0"/>
    <n v="3824040"/>
    <n v="0"/>
    <n v="3824040"/>
    <n v="0"/>
  </r>
  <r>
    <s v="2500.1.1.1.820"/>
    <s v="2500- INVERSIÓN"/>
    <x v="0"/>
    <s v="1 - Ajustar el modelo de operación y de gestión catastral del Instituto"/>
    <x v="0"/>
    <x v="0"/>
    <n v="80111604"/>
    <s v="C-0404-1003-2-10305b-0404004-02"/>
    <s v="N/A"/>
    <s v="Prestación de servicios profesionales para gestionar desde el componente jurídico las actividades derivadas del proceso de actualización catastral multipropósito en el municipio de San josé del Guaviare - Guaviare"/>
    <s v="Febrero "/>
    <s v="Febrero "/>
    <n v="11"/>
    <s v="N/A"/>
    <x v="0"/>
    <n v="42064440"/>
    <n v="42064440"/>
    <s v="NO"/>
    <s v="N/A"/>
    <s v="2614 - Dirección Territorial Meta"/>
    <s v="2.3 - Gestión Catastral"/>
    <s v="2.3-1 - Formación y actualización catastral"/>
    <s v="SER - Adquisición de servicios"/>
    <s v="SER012 - Prestación de servicios personas naturales"/>
    <s v="DGC-104 Apoyo Técnico Gestion De Información"/>
    <n v="0"/>
    <n v="0"/>
    <n v="42064440"/>
    <n v="3824040"/>
    <n v="0"/>
    <n v="3824040"/>
    <n v="0"/>
    <n v="3824040"/>
    <n v="0"/>
    <n v="3824040"/>
    <n v="0"/>
    <n v="3824040"/>
    <n v="0"/>
    <n v="3824040"/>
    <n v="0"/>
    <n v="3824040"/>
    <n v="0"/>
    <n v="3824040"/>
    <n v="0"/>
    <n v="3824040"/>
    <n v="0"/>
    <n v="3824040"/>
    <n v="0"/>
    <n v="3824040"/>
    <n v="0"/>
  </r>
  <r>
    <s v="2500.1.1.1.821"/>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2"/>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3"/>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4"/>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5"/>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6"/>
    <s v="2500- INVERSIÓN"/>
    <x v="0"/>
    <s v="1 - Ajustar el modelo de operación y de gestión catastral del Instituto"/>
    <x v="0"/>
    <x v="0"/>
    <n v="80111604"/>
    <s v="C-0404-1003-2-10305b-0404004-02"/>
    <s v="N/A"/>
    <s v="Prestación de servicios profesionales para la elaboracion de los estudios de Zonas Homogeneas Fisicas y Economicas del municipio de San josé del Guaviare - Guaviare"/>
    <s v="Febrero "/>
    <s v="Febrero "/>
    <n v="4"/>
    <s v="N/A"/>
    <x v="0"/>
    <n v="36846408"/>
    <n v="36846408"/>
    <s v="NO"/>
    <s v="N/A"/>
    <s v="2614 - Dirección Territorial Meta"/>
    <s v="2.3 - Gestión Catastral"/>
    <s v="2.3-1 - Formación y actualización catastral"/>
    <s v="SER - Adquisición de servicios"/>
    <s v="SER012 - Prestación de servicios personas naturales"/>
    <s v="DGC-104 Apoyo Técnico Gestion De Información"/>
    <n v="0"/>
    <n v="0"/>
    <n v="36846408"/>
    <n v="9211602"/>
    <n v="0"/>
    <n v="9211602"/>
    <n v="0"/>
    <n v="9211602"/>
    <n v="0"/>
    <n v="9211602"/>
    <n v="0"/>
    <n v="0"/>
    <n v="0"/>
    <n v="0"/>
    <n v="0"/>
    <n v="0"/>
    <n v="0"/>
    <n v="0"/>
    <n v="0"/>
    <n v="0"/>
    <n v="0"/>
    <n v="0"/>
    <n v="0"/>
    <n v="0"/>
    <n v="0"/>
  </r>
  <r>
    <s v="2500.1.1.1.827"/>
    <s v="2500- INVERSIÓN"/>
    <x v="0"/>
    <s v="1 - Ajustar el modelo de operación y de gestión catastral del Instituto"/>
    <x v="0"/>
    <x v="0"/>
    <n v="80111604"/>
    <s v="C-0404-1003-2-10305b-0404004-02"/>
    <s v="N/A"/>
    <s v="Prestación de servicios profesionales para elaborar los avalúos comerciales derivados del proceso de actualización catastral multipropósito en el municipio de San josé del Guaviare - Guaviare"/>
    <s v="Febrero "/>
    <s v="Febrero "/>
    <n v="4"/>
    <s v="N/A"/>
    <x v="0"/>
    <n v="16405832"/>
    <n v="16405832"/>
    <s v="NO"/>
    <s v="N/A"/>
    <s v="2614 - Dirección Territorial Meta"/>
    <s v="2.3 - Gestión Catastral"/>
    <s v="2.3-1 - Formación y actualización catastral"/>
    <s v="SER - Adquisición de servicios"/>
    <s v="SER012 - Prestación de servicios personas naturales"/>
    <s v="DGC-104 Apoyo Técnico Gestion De Información"/>
    <n v="0"/>
    <n v="0"/>
    <n v="16405832"/>
    <n v="4101458"/>
    <n v="0"/>
    <n v="4101458"/>
    <n v="0"/>
    <n v="4101458"/>
    <n v="0"/>
    <n v="4101458"/>
    <n v="0"/>
    <n v="0"/>
    <n v="0"/>
    <n v="0"/>
    <n v="0"/>
    <n v="0"/>
    <n v="0"/>
    <n v="0"/>
    <n v="0"/>
    <n v="0"/>
    <n v="0"/>
    <n v="0"/>
    <n v="0"/>
    <n v="0"/>
    <n v="0"/>
  </r>
  <r>
    <s v="2500.1.1.1.828"/>
    <s v="2500- INVERSIÓN"/>
    <x v="0"/>
    <s v="1 - Ajustar el modelo de operación y de gestión catastral del Instituto"/>
    <x v="0"/>
    <x v="0"/>
    <n v="80111604"/>
    <s v="C-0404-1003-2-10305b-0404004-02"/>
    <s v="N/A"/>
    <s v="Prestación de servicios profesionales para elaborar los avalúos comerciales derivados del proceso de actualización catastral multipropósito en el municipio de San josé del Guaviare - Guaviare"/>
    <s v="Febrero "/>
    <s v="Febrero "/>
    <n v="4"/>
    <s v="N/A"/>
    <x v="0"/>
    <n v="16405832"/>
    <n v="16405832"/>
    <s v="NO"/>
    <s v="N/A"/>
    <s v="2614 - Dirección Territorial Meta"/>
    <s v="2.3 - Gestión Catastral"/>
    <s v="2.3-1 - Formación y actualización catastral"/>
    <s v="SER - Adquisición de servicios"/>
    <s v="SER012 - Prestación de servicios personas naturales"/>
    <s v="DGC-104 Apoyo Técnico Gestion De Información"/>
    <n v="0"/>
    <n v="0"/>
    <n v="16405832"/>
    <n v="4101458"/>
    <n v="0"/>
    <n v="4101458"/>
    <n v="0"/>
    <n v="4101458"/>
    <n v="0"/>
    <n v="4101458"/>
    <n v="0"/>
    <n v="0"/>
    <n v="0"/>
    <n v="0"/>
    <n v="0"/>
    <n v="0"/>
    <n v="0"/>
    <n v="0"/>
    <n v="0"/>
    <n v="0"/>
    <n v="0"/>
    <n v="0"/>
    <n v="0"/>
    <n v="0"/>
    <n v="0"/>
  </r>
  <r>
    <s v="2500.1.1.1.829"/>
    <s v="2500- INVERSIÓN"/>
    <x v="0"/>
    <s v="1 - Ajustar el modelo de operación y de gestión catastral del Instituto"/>
    <x v="0"/>
    <x v="0"/>
    <n v="80111604"/>
    <s v="C-0404-1003-2-10305b-0404004-02"/>
    <s v="N/A"/>
    <s v="Prestación de servicios personales para realizar actividades de apoyo operativo del proceso de actualización catastral multipropósito en el municipio de  San josé del Guaviare - Guaviare"/>
    <s v="Febrero "/>
    <s v="Febrero "/>
    <n v="12"/>
    <s v="N/A"/>
    <x v="0"/>
    <n v="34400640"/>
    <n v="34400640"/>
    <s v="NO"/>
    <s v="N/A"/>
    <s v="2614 - Dirección Territorial Meta"/>
    <s v="2.3 - Gestión Catastral"/>
    <s v="2.3-1 - Formación y actualización catastral"/>
    <s v="SER - Adquisición de servicios"/>
    <s v="SER012 - Prestación de servicios personas naturales"/>
    <s v="DGC-104 Apoyo Técnico Gestion De Información"/>
    <n v="0"/>
    <n v="2866720"/>
    <n v="34400640"/>
    <n v="2866720"/>
    <n v="0"/>
    <n v="2866720"/>
    <n v="0"/>
    <n v="2866720"/>
    <n v="0"/>
    <n v="2866720"/>
    <n v="0"/>
    <n v="2866720"/>
    <n v="0"/>
    <n v="2866720"/>
    <n v="0"/>
    <n v="2866720"/>
    <n v="0"/>
    <n v="2866720"/>
    <n v="0"/>
    <n v="2866720"/>
    <n v="0"/>
    <n v="2866720"/>
    <n v="0"/>
    <n v="2866720"/>
    <n v="0"/>
  </r>
  <r>
    <s v="2500.1.1.1.830"/>
    <s v="2500- INVERSIÓN"/>
    <x v="0"/>
    <s v="1 - Ajustar el modelo de operación y de gestión catastral del Instituto"/>
    <x v="0"/>
    <x v="0"/>
    <n v="80111604"/>
    <s v="C-0404-1003-2-10305b-0404004-02"/>
    <s v="N/A"/>
    <s v="Prestación de servicios personales para realizar actividades de apoyo operativo del proceso de actualización catastral multipropósito en el municipio de  San josé del Guaviare - Guaviare"/>
    <s v="Febrero "/>
    <s v="Febrero "/>
    <n v="12"/>
    <s v="N/A"/>
    <x v="0"/>
    <n v="34400640"/>
    <n v="34400640"/>
    <s v="NO"/>
    <s v="N/A"/>
    <s v="2614 - Dirección Territorial Meta"/>
    <s v="2.3 - Gestión Catastral"/>
    <s v="2.3-1 - Formación y actualización catastral"/>
    <s v="SER - Adquisición de servicios"/>
    <s v="SER012 - Prestación de servicios personas naturales"/>
    <s v="DGC-104 Apoyo Técnico Gestion De Información"/>
    <n v="0"/>
    <n v="2866720"/>
    <n v="34400640"/>
    <n v="2866720"/>
    <n v="0"/>
    <n v="2866720"/>
    <n v="0"/>
    <n v="2866720"/>
    <n v="0"/>
    <n v="2866720"/>
    <n v="0"/>
    <n v="2866720"/>
    <n v="0"/>
    <n v="2866720"/>
    <n v="0"/>
    <n v="2866720"/>
    <n v="0"/>
    <n v="2866720"/>
    <n v="0"/>
    <n v="2866720"/>
    <n v="0"/>
    <n v="2866720"/>
    <n v="0"/>
    <n v="2866720"/>
    <n v="0"/>
  </r>
  <r>
    <s v="2500.1.1.1.831"/>
    <s v="2500- INVERSIÓN"/>
    <x v="0"/>
    <s v="1 - Ajustar el modelo de operación y de gestión catastral del Instituto"/>
    <x v="0"/>
    <x v="0"/>
    <n v="80111604"/>
    <s v="C-0404-1003-2-10305b-0404004-02"/>
    <s v="N/A"/>
    <s v="Prestación de servicios personales para realizar actividades de apoyo operativo del proceso de actualización catastral multipropósito en el municipio de  San josé del Guaviare - Guaviare"/>
    <s v="Febrero "/>
    <s v="Febrero "/>
    <n v="12"/>
    <s v="N/A"/>
    <x v="0"/>
    <n v="34400640"/>
    <n v="34400640"/>
    <s v="NO"/>
    <s v="N/A"/>
    <s v="2614 - Dirección Territorial Meta"/>
    <s v="2.3 - Gestión Catastral"/>
    <s v="2.3-1 - Formación y actualización catastral"/>
    <s v="SER - Adquisición de servicios"/>
    <s v="SER012 - Prestación de servicios personas naturales"/>
    <s v="DGC-104 Apoyo Técnico Gestion De Información"/>
    <n v="0"/>
    <n v="2866720"/>
    <n v="34400640"/>
    <n v="2866720"/>
    <n v="0"/>
    <n v="2866720"/>
    <n v="0"/>
    <n v="2866720"/>
    <n v="0"/>
    <n v="2866720"/>
    <n v="0"/>
    <n v="2866720"/>
    <n v="0"/>
    <n v="2866720"/>
    <n v="0"/>
    <n v="2866720"/>
    <n v="0"/>
    <n v="2866720"/>
    <n v="0"/>
    <n v="2866720"/>
    <n v="0"/>
    <n v="2866720"/>
    <n v="0"/>
    <n v="2866720"/>
    <n v="0"/>
  </r>
  <r>
    <s v="2500.1.1.1.832"/>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3"/>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4"/>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5"/>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6"/>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7"/>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8"/>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9"/>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40"/>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1"/>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2"/>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3"/>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4"/>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5"/>
    <s v="2500- INVERSIÓN"/>
    <x v="0"/>
    <s v="1 - Ajustar el modelo de operación y de gestión catastral del Instituto"/>
    <x v="0"/>
    <x v="0"/>
    <n v="80111604"/>
    <s v="C-0404-1003-2-10305b-0404004-02"/>
    <s v="N/A"/>
    <s v="Prestación de servicios técnicos para desarrollar actividades de soporte informático relacionados con la gestión de software, hardware e infraestructura tecnológica requeridas en el proceso de actualización catastral multipropósito en el municipio de San josé del Guaviare - Guaviare"/>
    <s v="Febrero "/>
    <s v="Febrero "/>
    <n v="8"/>
    <s v="N/A"/>
    <x v="0"/>
    <n v="22933760"/>
    <n v="22933760"/>
    <s v="NO"/>
    <s v="N/A"/>
    <s v="2614 - Dirección Territorial Meta"/>
    <s v="2.3 - Gestión Catastral"/>
    <s v="2.3-1 - Formación y actualización catastral"/>
    <s v="SER - Adquisición de servicios"/>
    <s v="SER012 - Prestación de servicios personas naturales"/>
    <s v="DGC-104 Apoyo Técnico Gestion De Información"/>
    <n v="0"/>
    <n v="0"/>
    <n v="22933760"/>
    <n v="2866720"/>
    <n v="0"/>
    <n v="2866720"/>
    <n v="0"/>
    <n v="2866720"/>
    <n v="0"/>
    <n v="2866720"/>
    <n v="0"/>
    <n v="2866720"/>
    <n v="0"/>
    <n v="2866720"/>
    <n v="0"/>
    <n v="2866720"/>
    <n v="0"/>
    <n v="2866720"/>
    <n v="0"/>
    <n v="0"/>
    <n v="0"/>
    <n v="0"/>
    <n v="0"/>
    <n v="0"/>
    <n v="0"/>
  </r>
  <r>
    <s v="2500.1.1.1.846"/>
    <s v="2500- INVERSIÓN"/>
    <x v="0"/>
    <s v="1 - Ajustar el modelo de operación y de gestión catastral del Instituto"/>
    <x v="0"/>
    <x v="0"/>
    <n v="80111604"/>
    <s v="C-0404-1003-2-10305b-0404004-02"/>
    <s v="N/A"/>
    <s v="Prestación de servicios personales para apoyar las labores de concertación social y operativa entre el gestor catastral, las comunidades, y las organizaciones étnicas y campesinas necesarias para la ejecución del proceso de actualización catastral multipropósito en el municipio de San José del Guaviare"/>
    <s v="Febrero "/>
    <s v="Febrero "/>
    <n v="8"/>
    <s v="N/A"/>
    <x v="0"/>
    <n v="19911432"/>
    <n v="19911432"/>
    <s v="NO"/>
    <s v="N/A"/>
    <s v="2614 - Dirección Territorial Meta"/>
    <s v="2.3 - Gestión Catastral"/>
    <s v="2.3-1 - Formación y actualización catastral"/>
    <s v="SER - Adquisición de servicios"/>
    <s v="SER012 - Prestación de servicios personas naturales"/>
    <s v="DGC-104 Apoyo Técnico Gestion De Información"/>
    <n v="0"/>
    <n v="0"/>
    <n v="19911432"/>
    <n v="2488929"/>
    <n v="0"/>
    <n v="2488929"/>
    <n v="0"/>
    <n v="2488929"/>
    <n v="0"/>
    <n v="2488929"/>
    <n v="0"/>
    <n v="2488929"/>
    <n v="0"/>
    <n v="2488929"/>
    <n v="0"/>
    <n v="2488929"/>
    <n v="0"/>
    <n v="2488929"/>
    <n v="0"/>
    <n v="0"/>
    <n v="0"/>
    <n v="0"/>
    <n v="0"/>
    <n v="0"/>
    <n v="0"/>
  </r>
  <r>
    <s v="2500.1.1.1.847"/>
    <s v="2500- INVERSIÓN"/>
    <x v="0"/>
    <s v="1 - Ajustar el modelo de operación y de gestión catastral del Instituto"/>
    <x v="0"/>
    <x v="0"/>
    <n v="80111604"/>
    <s v="C-0404-1003-2-10305b-0404004-02"/>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8"/>
    <s v="2500- INVERSIÓN"/>
    <x v="0"/>
    <s v="1 - Ajustar el modelo de operación y de gestión catastral del Instituto"/>
    <x v="0"/>
    <x v="0"/>
    <n v="80111604"/>
    <s v="C-0404-1003-2-10305b-0404004-02"/>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9"/>
    <s v="2500- INVERSIÓN"/>
    <x v="0"/>
    <s v="1 - Ajustar el modelo de operación y de gestión catastral del Instituto"/>
    <x v="0"/>
    <x v="0"/>
    <n v="80111604"/>
    <s v="C-0404-1003-2-10305b-0404004-02"/>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50"/>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11"/>
    <s v="N/A"/>
    <x v="0"/>
    <n v="45116038"/>
    <n v="45116038"/>
    <s v="NO"/>
    <s v="N/A"/>
    <s v="2614 - Dirección Territorial Meta"/>
    <s v="2.3 - Gestión Catastral"/>
    <s v="2.3-1 - Formación y actualización catastral"/>
    <s v="SER - Adquisición de servicios"/>
    <s v="SER012 - Prestación de servicios personas naturales"/>
    <s v="DGC-104 Apoyo Técnico Gestion De Información"/>
    <n v="0"/>
    <n v="0"/>
    <n v="45116038"/>
    <n v="4101458"/>
    <n v="0"/>
    <n v="4101458"/>
    <n v="0"/>
    <n v="4101458"/>
    <n v="0"/>
    <n v="4101458"/>
    <n v="0"/>
    <n v="4101458"/>
    <n v="0"/>
    <n v="4101458"/>
    <n v="0"/>
    <n v="4101458"/>
    <n v="0"/>
    <n v="4101458"/>
    <n v="0"/>
    <n v="4101458"/>
    <n v="0"/>
    <n v="4101458"/>
    <n v="0"/>
    <n v="4101458"/>
    <n v="0"/>
  </r>
  <r>
    <s v="2500.1.1.1.851"/>
    <s v="2500- INVERSIÓN"/>
    <x v="0"/>
    <s v="1 - Ajustar el modelo de operación y de gestión catastral del Instituto"/>
    <x v="0"/>
    <x v="0"/>
    <n v="80111604"/>
    <s v="C-0404-1003-2-10305b-0404004-02"/>
    <s v="N/A"/>
    <s v="Prestación de servicios profesionales para realizar levantamientos topograficos de acuerdo a las actividades derivadas del proceso de actualización catastral multipropósito en el municipio de San josé del Guaviare - Guaviare"/>
    <s v="Febrero "/>
    <s v="Febrero "/>
    <n v="3"/>
    <s v="N/A"/>
    <x v="0"/>
    <n v="28000000"/>
    <n v="28000000"/>
    <s v="NO"/>
    <s v="N/A"/>
    <s v="2614 - Dirección Territorial Meta"/>
    <s v="2.3 - Gestión Catastral"/>
    <s v="2.3-1 - Formación y actualización catastral"/>
    <s v="SER - Adquisición de servicios"/>
    <s v="SER012 - Prestación de servicios personas naturales"/>
    <s v="DGC-104 Apoyo Técnico Gestion De Información"/>
    <n v="0"/>
    <n v="0"/>
    <n v="28000000"/>
    <n v="7000000"/>
    <n v="0"/>
    <n v="7000000"/>
    <n v="0"/>
    <n v="7000000"/>
    <n v="0"/>
    <n v="7000000"/>
    <n v="0"/>
    <n v="0"/>
    <n v="0"/>
    <n v="0"/>
    <n v="0"/>
    <n v="0"/>
    <n v="0"/>
    <n v="0"/>
    <n v="0"/>
    <n v="0"/>
    <n v="0"/>
    <n v="0"/>
    <n v="0"/>
    <n v="0"/>
    <n v="0"/>
  </r>
  <r>
    <s v="2500.1.1.1.852"/>
    <s v="2500- INVERSIÓN"/>
    <x v="0"/>
    <s v="1 - Ajustar el modelo de operación y de gestión catastral del Instituto"/>
    <x v="0"/>
    <x v="0"/>
    <n v="80111604"/>
    <s v="C-0404-1003-2-10305b-0404004-02"/>
    <s v="N/A"/>
    <s v="Prestación de servicios profesionales para realizar levantamientos topograficos de acuerdo a las actividades derivadas del proceso de actualización catastral multipropósito en el municipio de San josé del Guaviare - Guaviare"/>
    <s v="Febrero "/>
    <s v="Febrero "/>
    <n v="3"/>
    <s v="N/A"/>
    <x v="0"/>
    <n v="28000000"/>
    <n v="28000000"/>
    <s v="NO"/>
    <s v="N/A"/>
    <s v="2614 - Dirección Territorial Meta"/>
    <s v="2.3 - Gestión Catastral"/>
    <s v="2.3-1 - Formación y actualización catastral"/>
    <s v="SER - Adquisición de servicios"/>
    <s v="SER012 - Prestación de servicios personas naturales"/>
    <s v="DGC-104 Apoyo Técnico Gestion De Información"/>
    <n v="0"/>
    <n v="0"/>
    <n v="28000000"/>
    <n v="7000000"/>
    <n v="0"/>
    <n v="7000000"/>
    <n v="0"/>
    <n v="7000000"/>
    <n v="0"/>
    <n v="7000000"/>
    <n v="0"/>
    <n v="0"/>
    <n v="0"/>
    <n v="0"/>
    <n v="0"/>
    <n v="0"/>
    <n v="0"/>
    <n v="0"/>
    <n v="0"/>
    <n v="0"/>
    <n v="0"/>
    <n v="0"/>
    <n v="0"/>
    <n v="0"/>
    <n v="0"/>
  </r>
  <r>
    <s v="2500.1.1.1.853"/>
    <s v="2500- INVERSIÓN"/>
    <x v="0"/>
    <s v="1 - Ajustar el modelo de operación y de gestión catastral del Instituto"/>
    <x v="0"/>
    <x v="0"/>
    <n v="80111604"/>
    <s v="C-0404-1003-2-10305b-0404004-02"/>
    <s v="N/A"/>
    <s v="Prestación de servicios profesionales para realizar levantamientos topograficos de acuerdo a las actividades derivadas del proceso de actualización catastral multipropósito en el municipio de San josé del Guaviare - Guaviare"/>
    <s v="Febrero "/>
    <s v="Febrero "/>
    <n v="3"/>
    <s v="N/A"/>
    <x v="0"/>
    <n v="28000000"/>
    <n v="28000000"/>
    <s v="NO"/>
    <s v="N/A"/>
    <s v="2614 - Dirección Territorial Meta"/>
    <s v="2.3 - Gestión Catastral"/>
    <s v="2.3-1 - Formación y actualización catastral"/>
    <s v="SER - Adquisición de servicios"/>
    <s v="SER012 - Prestación de servicios personas naturales"/>
    <s v="DGC-104 Apoyo Técnico Gestion De Información"/>
    <n v="0"/>
    <n v="0"/>
    <n v="28000000"/>
    <n v="7000000"/>
    <n v="0"/>
    <n v="7000000"/>
    <n v="0"/>
    <n v="7000000"/>
    <n v="0"/>
    <n v="7000000"/>
    <n v="0"/>
    <n v="0"/>
    <n v="0"/>
    <n v="0"/>
    <n v="0"/>
    <n v="0"/>
    <n v="0"/>
    <n v="0"/>
    <n v="0"/>
    <n v="0"/>
    <n v="0"/>
    <n v="0"/>
    <n v="0"/>
    <n v="0"/>
    <n v="0"/>
  </r>
  <r>
    <s v="2500.1.1.1.854"/>
    <s v="2500- INVERSIÓN"/>
    <x v="0"/>
    <s v="1 - Ajustar el modelo de operación y de gestión catastral del Instituto"/>
    <x v="0"/>
    <x v="0"/>
    <n v="80111604"/>
    <s v="C-0404-1003-2-10305b-0404004-02"/>
    <s v="N/A"/>
    <s v="Viaticos para personal de planta y contratistas de la DT-Meta en el marco de la actualizacion catastral multipropósito en el municipio de San José del Guaviare - Guaviare"/>
    <s v="Febrero "/>
    <s v="Febrero "/>
    <n v="12"/>
    <s v="N/A"/>
    <x v="0"/>
    <n v="200000000"/>
    <n v="200000000"/>
    <s v="NO"/>
    <s v="N/A"/>
    <s v="2614 - Dirección Territorial Meta"/>
    <s v="2.3 - Gestión Catastral"/>
    <s v="2.3-1 - Formación y actualización catastral"/>
    <s v="VIAT - Viáticos y gastos de viaje"/>
    <s v="SER099 - Adquisición de servicios n.c.p."/>
    <s v="Sin Asignar "/>
    <n v="0"/>
    <n v="0"/>
    <n v="18181818"/>
    <n v="18181818"/>
    <n v="18181818"/>
    <n v="18181818"/>
    <n v="18181818"/>
    <n v="18181818"/>
    <n v="18181818"/>
    <n v="18181818"/>
    <n v="18181818"/>
    <n v="18181818"/>
    <n v="18181818"/>
    <n v="18181818"/>
    <n v="18181818"/>
    <n v="18181818"/>
    <n v="18181818"/>
    <n v="18181818"/>
    <n v="18181818"/>
    <n v="18181818"/>
    <n v="18181819"/>
    <n v="18181819"/>
    <n v="18181819"/>
    <n v="18181819"/>
    <n v="0"/>
  </r>
  <r>
    <s v="2500.1.1.13.1"/>
    <s v="2500- INVERSIÓN"/>
    <x v="0"/>
    <s v="1 - Ajustar el modelo de operación y de gestión catastral del Instituto"/>
    <x v="0"/>
    <x v="1"/>
    <n v="11111111"/>
    <s v="C-0404-1003-2-10305b-0404004-02"/>
    <s v="N/A"/>
    <s v="Programación a cargo de la Unidad de Gestión  Banca Multilateral Actualización catastral "/>
    <s v="Enero"/>
    <s v="Enero"/>
    <n v="1"/>
    <s v="Contratación directa"/>
    <x v="2"/>
    <n v="0"/>
    <n v="0"/>
    <s v="N/A"/>
    <s v="N/A"/>
    <s v="2500 - Dirección de Gestión Catastral"/>
    <s v="2.3 - Gestión Catastral"/>
    <s v="2.3-1 - Formación y actualización catastral"/>
    <s v="SER - Adquisición de servicios"/>
    <s v="SER099 - Adquisición de servicios n.c.p."/>
    <s v="2520 - Por definir"/>
    <n v="0"/>
    <n v="0"/>
    <n v="0"/>
    <n v="0"/>
    <n v="0"/>
    <n v="0"/>
    <n v="0"/>
    <n v="0"/>
    <n v="0"/>
    <n v="0"/>
    <n v="0"/>
    <n v="0"/>
    <n v="0"/>
    <n v="0"/>
    <n v="0"/>
    <n v="0"/>
    <n v="0"/>
    <n v="0"/>
    <n v="0"/>
    <n v="0"/>
    <n v="0"/>
    <n v="0"/>
    <n v="0"/>
    <n v="0"/>
    <n v="0"/>
  </r>
  <r>
    <s v="2500.1.1.13.2"/>
    <s v="2500- INVERSIÓN"/>
    <x v="0"/>
    <s v="1 - Ajustar el modelo de operación y de gestión catastral del Instituto"/>
    <x v="0"/>
    <x v="1"/>
    <n v="80101504"/>
    <s v="C-0404-1003-2-0-0404004-03021"/>
    <s v="N/A"/>
    <s v="Adelantar los procesos de actualización catastral de los municipios priorizados en 2023, financiados con recursos del BID"/>
    <s v="Enero"/>
    <s v="Febrero"/>
    <n v="10"/>
    <s v="Contratación régimen especial - Banco multilateral y organismos multilaterales"/>
    <x v="2"/>
    <n v="35708212361"/>
    <n v="35708212361"/>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35708212361"/>
    <n v="0"/>
    <n v="0"/>
    <n v="0"/>
    <n v="0"/>
    <n v="0"/>
    <n v="0"/>
    <n v="0"/>
    <n v="0"/>
    <n v="5356231854"/>
    <n v="0"/>
    <n v="0"/>
    <n v="0"/>
    <n v="5356231854"/>
    <n v="0"/>
    <n v="0"/>
    <n v="0"/>
    <n v="5356231854"/>
    <n v="0"/>
    <n v="5356231854"/>
    <n v="0"/>
    <n v="14283284945"/>
    <n v="0"/>
  </r>
  <r>
    <s v="2500.1.1.13.3"/>
    <s v="2500- INVERSIÓN"/>
    <x v="0"/>
    <s v="1 - Ajustar el modelo de operación y de gestión catastral del Instituto"/>
    <x v="0"/>
    <x v="1"/>
    <n v="80101504"/>
    <s v="C-0404-1003-2-0-0404004-03022"/>
    <s v="N/A"/>
    <s v="Adelantar los procesos de actualización catastral de los municipios priorizados en 2023, financiados con recursos del Banco Mundial -BM"/>
    <s v="Enero"/>
    <s v="Febrero"/>
    <n v="10"/>
    <s v="Contratación régimen especial - Banco multilateral y organismos multilaterales"/>
    <x v="2"/>
    <n v="31897466271"/>
    <n v="31897466271"/>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31897466271"/>
    <n v="0"/>
    <n v="0"/>
    <n v="0"/>
    <n v="0"/>
    <n v="0"/>
    <n v="0"/>
    <n v="0"/>
    <n v="0"/>
    <n v="4784619941"/>
    <n v="0"/>
    <n v="0"/>
    <n v="0"/>
    <n v="4784619941"/>
    <n v="0"/>
    <n v="0"/>
    <n v="0"/>
    <n v="4784619941"/>
    <n v="0"/>
    <n v="4784619941"/>
    <n v="0"/>
    <n v="12758986507"/>
    <n v="0"/>
  </r>
  <r>
    <s v="2500.1.1.13.4"/>
    <s v="2500- INVERSIÓN"/>
    <x v="0"/>
    <s v="1 - Ajustar el modelo de operación y de gestión catastral del Instituto"/>
    <x v="0"/>
    <x v="1"/>
    <n v="80101504"/>
    <s v="C-0404-1003-2-0-0404004-03021"/>
    <s v="N/A"/>
    <s v="Adelantar los procesos de actualización catastral de los municipios priorizados en 2024, financiados con recursos del BID"/>
    <s v="Marzo"/>
    <s v="Agosto"/>
    <n v="5"/>
    <s v="Contratación régimen especial - Banco multilateral y organismos multilaterales"/>
    <x v="2"/>
    <n v="2399734165"/>
    <n v="2399734165"/>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0"/>
    <n v="0"/>
    <n v="0"/>
    <n v="0"/>
    <n v="0"/>
    <n v="0"/>
    <n v="0"/>
    <n v="0"/>
    <n v="0"/>
    <n v="0"/>
    <n v="0"/>
    <n v="0"/>
    <n v="2399734165"/>
    <n v="0"/>
    <n v="0"/>
    <n v="0"/>
    <n v="0"/>
    <n v="1199867083"/>
    <n v="0"/>
    <n v="0"/>
    <n v="0"/>
    <n v="1199867082"/>
    <n v="0"/>
  </r>
  <r>
    <s v="2500.1.1.13.5"/>
    <s v="2500- INVERSIÓN"/>
    <x v="0"/>
    <s v="1 - Ajustar el modelo de operación y de gestión catastral del Instituto"/>
    <x v="0"/>
    <x v="1"/>
    <n v="80101504"/>
    <s v="C-0404-1003-2-0-0404004-03022"/>
    <s v="N/A"/>
    <s v="Adelantar los procesos de actualización catastral de los municipios priorizados en 2024, financiados con recursos del Banco Mundial -BM"/>
    <s v="Marzo"/>
    <s v="Agosto"/>
    <n v="5"/>
    <s v="Contratación régimen especial - Banco multilateral y organismos multilaterales"/>
    <x v="2"/>
    <n v="5867226055"/>
    <n v="5867226055"/>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0"/>
    <n v="0"/>
    <n v="0"/>
    <n v="0"/>
    <n v="0"/>
    <n v="0"/>
    <n v="0"/>
    <n v="0"/>
    <n v="0"/>
    <n v="0"/>
    <n v="0"/>
    <n v="0"/>
    <n v="5867226055"/>
    <n v="0"/>
    <n v="0"/>
    <n v="0"/>
    <n v="0"/>
    <n v="2933613028"/>
    <n v="0"/>
    <n v="0"/>
    <n v="0"/>
    <n v="2933613027"/>
    <n v="0"/>
  </r>
  <r>
    <s v="2500.1.1.13.6"/>
    <s v="2500- INVERSIÓN"/>
    <x v="0"/>
    <s v="1 - Ajustar el modelo de operación y de gestión catastral del Instituto"/>
    <x v="0"/>
    <x v="1"/>
    <n v="80101504"/>
    <s v="C-0404-1003-2-0-0404004-03022"/>
    <s v="N/A"/>
    <s v="Realizar la revisión técnica del componente HSEQ de los proyectos adelantados en el marco de la implementación del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GP - Gastos de personal"/>
    <s v="GP01 - Salario, contribuciones y factores no salariales"/>
    <s v="DGC-1 Profesional  Calidad SGC"/>
    <n v="0"/>
    <n v="0"/>
    <n v="90754312"/>
    <n v="0"/>
    <n v="0"/>
    <n v="8250392"/>
    <n v="0"/>
    <n v="8250392"/>
    <n v="0"/>
    <n v="8250392"/>
    <n v="0"/>
    <n v="8250392"/>
    <n v="0"/>
    <n v="8250392"/>
    <n v="0"/>
    <n v="8250392"/>
    <n v="0"/>
    <n v="8250392"/>
    <n v="0"/>
    <n v="8250392"/>
    <n v="0"/>
    <n v="8250392"/>
    <n v="0"/>
    <n v="16500784"/>
    <n v="0"/>
  </r>
  <r>
    <s v="2500.1.1.13.7"/>
    <s v="2500- INVERSIÓN"/>
    <x v="0"/>
    <s v="1 - Ajustar el modelo de operación y de gestión catastral del Instituto"/>
    <x v="0"/>
    <x v="1"/>
    <n v="80101508"/>
    <s v="C-0404-1003-2-0-0404004-03022"/>
    <s v="N/A"/>
    <s v="Adelantar los procedimientos de aseguramiento y control de la calidad del componente económico de los productos generados por los operadores catastrales contratado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8"/>
    <s v="2500- INVERSIÓN"/>
    <x v="0"/>
    <s v="1 - Ajustar el modelo de operación y de gestión catastral del Instituto"/>
    <x v="0"/>
    <x v="1"/>
    <n v="80101510"/>
    <s v="C-0404-1003-2-0-0404004-03022"/>
    <s v="N/A"/>
    <s v="Adelantar las actividades que den soporte desde el componente jurídico a la supervisión de los contratos suscritos por el IGAC, con los operadores catastrale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9"/>
    <s v="2500- INVERSIÓN"/>
    <x v="0"/>
    <s v="1 - Ajustar el modelo de operación y de gestión catastral del Instituto"/>
    <x v="0"/>
    <x v="1"/>
    <n v="80101514"/>
    <s v="C-0404-1003-2-0-0404004-03022"/>
    <s v="N/A"/>
    <s v="Realizar las actividades requeridas como Especialista Social para el desarrollo de los proyectos en el marco de la implementación del Programa para la adopción e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10"/>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1"/>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2"/>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3"/>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4"/>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5"/>
    <s v="2500- INVERSIÓN"/>
    <x v="0"/>
    <s v="1 - Ajustar el modelo de operación y de gestión catastral del Instituto"/>
    <x v="0"/>
    <x v="1"/>
    <n v="80101518"/>
    <s v="C-0404-1003-2-0-0404004-03022"/>
    <s v="N/A"/>
    <s v="Coordinar el componente de aseguramiento de la calidad en la revisión de los productos generados por los operadores catastrales en el marco del Programa para la adopción e implementación de un Catastro Multipropósito Rural – Urban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58 Control De Calidad"/>
    <n v="0"/>
    <n v="0"/>
    <n v="118580682"/>
    <n v="0"/>
    <n v="0"/>
    <n v="10780062"/>
    <n v="0"/>
    <n v="10780062"/>
    <n v="0"/>
    <n v="10780062"/>
    <n v="0"/>
    <n v="10780062"/>
    <n v="0"/>
    <n v="10780062"/>
    <n v="0"/>
    <n v="10780062"/>
    <n v="0"/>
    <n v="10780062"/>
    <n v="0"/>
    <n v="10780062"/>
    <n v="0"/>
    <n v="10780062"/>
    <n v="0"/>
    <n v="21560124"/>
    <n v="0"/>
  </r>
  <r>
    <s v="2500.1.1.13.16"/>
    <s v="2500- INVERSIÓN"/>
    <x v="0"/>
    <s v="1 - Ajustar el modelo de operación y de gestión catastral del Instituto"/>
    <x v="0"/>
    <x v="1"/>
    <n v="80101523"/>
    <s v="C-0404-1003-2-0-0404004-03022"/>
    <s v="N/A"/>
    <s v="Realizar los procesos de evaluación y aseguramiento de la calidad en campo y oficina desde el componente técnico, requeridos en la revisión de los productos generados por los operadores catastrales en el marco de la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17"/>
    <s v="2500- INVERSIÓN"/>
    <x v="0"/>
    <s v="1 - Ajustar el modelo de operación y de gestión catastral del Instituto"/>
    <x v="0"/>
    <x v="1"/>
    <n v="80101510"/>
    <s v="C-0404-1003-2-0-0404004-03022"/>
    <s v="N/A"/>
    <s v="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89 Abogado Componente Juridico catastral "/>
    <n v="0"/>
    <n v="0"/>
    <n v="90754312"/>
    <n v="0"/>
    <n v="0"/>
    <n v="8250392"/>
    <n v="0"/>
    <n v="8250392"/>
    <n v="0"/>
    <n v="8250392"/>
    <n v="0"/>
    <n v="8250392"/>
    <n v="0"/>
    <n v="8250392"/>
    <n v="0"/>
    <n v="8250392"/>
    <n v="0"/>
    <n v="8250392"/>
    <n v="0"/>
    <n v="8250392"/>
    <n v="0"/>
    <n v="8250392"/>
    <n v="0"/>
    <n v="16500784"/>
    <n v="0"/>
  </r>
  <r>
    <s v="2500.1.1.13.18"/>
    <s v="2500- INVERSIÓN"/>
    <x v="0"/>
    <s v="1 - Ajustar el modelo de operación y de gestión catastral del Instituto"/>
    <x v="0"/>
    <x v="1"/>
    <n v="80101523"/>
    <s v="C-0404-1003-2-0-0404004-03022"/>
    <s v="N/A"/>
    <s v="Realizar  la planeación, monitoreo y seguimiento de los procesos de actualización catastral."/>
    <s v="Enero"/>
    <s v="Febrero"/>
    <n v="11"/>
    <s v="Contratación régimen especial - Banco multilateral y organismos multilaterales"/>
    <x v="2"/>
    <n v="157300000"/>
    <n v="157300000"/>
    <s v="NO"/>
    <s v="N/A"/>
    <s v="2500 - Dirección de Gestión Catastral"/>
    <s v="2.3 - Gestión Catastral"/>
    <s v="2.3-1 - Formación y actualización catastral"/>
    <s v="SER - Adquisición de servicios"/>
    <s v="SER012 - Prestación de servicios personas naturales"/>
    <s v="DGC-62 Apoyo y seguimiento a la gestión"/>
    <n v="0"/>
    <n v="0"/>
    <n v="157300000"/>
    <n v="0"/>
    <n v="0"/>
    <n v="14300000"/>
    <n v="0"/>
    <n v="14300000"/>
    <n v="0"/>
    <n v="14300000"/>
    <n v="0"/>
    <n v="14300000"/>
    <n v="0"/>
    <n v="14300000"/>
    <n v="0"/>
    <n v="14300000"/>
    <n v="0"/>
    <n v="14300000"/>
    <n v="0"/>
    <n v="14300000"/>
    <n v="0"/>
    <n v="14300000"/>
    <n v="0"/>
    <n v="28600000"/>
    <n v="0"/>
  </r>
  <r>
    <s v="2500.1.1.13.18"/>
    <s v="2500- INVERSIÓN"/>
    <x v="0"/>
    <s v="1 - Ajustar el modelo de operación y de gestión catastral del Instituto"/>
    <x v="0"/>
    <x v="1"/>
    <n v="80101523"/>
    <s v="C-0404-1003-2-0-0404004-03021"/>
    <s v="N/A"/>
    <s v="Adelantar los procedimientos de aseguramiento y control de la calidad del componente económico de los productos generados por los operadores catastrales contratado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60 Componente Economico"/>
    <n v="0"/>
    <n v="0"/>
    <n v="90754312"/>
    <n v="0"/>
    <n v="0"/>
    <n v="8250392"/>
    <n v="0"/>
    <n v="8250392"/>
    <n v="0"/>
    <n v="8250392"/>
    <n v="0"/>
    <n v="8250392"/>
    <n v="0"/>
    <n v="8250392"/>
    <n v="0"/>
    <n v="8250392"/>
    <n v="0"/>
    <n v="8250392"/>
    <n v="0"/>
    <n v="8250392"/>
    <n v="0"/>
    <n v="8250392"/>
    <n v="0"/>
    <n v="16500784"/>
    <n v="0"/>
  </r>
  <r>
    <s v="2500.1.1.13.20"/>
    <s v="2500- INVERSIÓN"/>
    <x v="0"/>
    <s v="1 - Ajustar el modelo de operación y de gestión catastral del Instituto"/>
    <x v="0"/>
    <x v="1"/>
    <n v="80101523"/>
    <s v="C-0404-1003-2-0-0404004-03021"/>
    <s v="N/A"/>
    <s v="Adelantar las actividades que den soporte desde el componente jurídico a la supervisión de los contratos suscritos por el IGAC, con los operadores catastrale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1 Apoyo Juridico Junior"/>
    <n v="0"/>
    <n v="0"/>
    <n v="90754312"/>
    <n v="0"/>
    <n v="0"/>
    <n v="8250392"/>
    <n v="0"/>
    <n v="8250392"/>
    <n v="0"/>
    <n v="8250392"/>
    <n v="0"/>
    <n v="8250392"/>
    <n v="0"/>
    <n v="8250392"/>
    <n v="0"/>
    <n v="8250392"/>
    <n v="0"/>
    <n v="8250392"/>
    <n v="0"/>
    <n v="8250392"/>
    <n v="0"/>
    <n v="8250392"/>
    <n v="0"/>
    <n v="16500784"/>
    <n v="0"/>
  </r>
  <r>
    <s v="2500.1.1.13.21"/>
    <s v="2500- INVERSIÓN"/>
    <x v="0"/>
    <s v="1 - Ajustar el modelo de operación y de gestión catastral del Instituto"/>
    <x v="0"/>
    <x v="1"/>
    <n v="80101523"/>
    <s v="C-0404-1003-2-0-0404004-03021"/>
    <s v="N/A"/>
    <s v="Realizar la revisión técnica del componente HSEQ de los proyectos adelantados en el marco de la implementación del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22"/>
    <s v="2500- INVERSIÓN"/>
    <x v="0"/>
    <s v="1 - Ajustar el modelo de operación y de gestión catastral del Instituto"/>
    <x v="0"/>
    <x v="1"/>
    <n v="80101523"/>
    <s v="C-0404-1003-2-0-0404004-03021"/>
    <s v="N/A"/>
    <s v="Realizar las actividades requeridas como Especialista Social para el desarrollo de los proyectos en el marco de la implementación del Programa para la adopción e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23"/>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4"/>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4"/>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6"/>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7"/>
    <s v="2500- INVERSIÓN"/>
    <x v="0"/>
    <s v="1 - Ajustar el modelo de operación y de gestión catastral del Instituto"/>
    <x v="0"/>
    <x v="1"/>
    <n v="80101523"/>
    <s v="C-0404-1003-2-0-0404004-03021"/>
    <s v="N/A"/>
    <s v="Coordinar el componente de aseguramiento de la calidad en la revisión de los productos generados por los operadores catastrales en el marco del Programa para la adopción e implementación de un Catastro Multipropósito Rural – Urban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58 Control De Calidad"/>
    <n v="0"/>
    <n v="0"/>
    <n v="118580682"/>
    <n v="0"/>
    <n v="0"/>
    <n v="10780062"/>
    <n v="0"/>
    <n v="10780062"/>
    <n v="0"/>
    <n v="10780062"/>
    <n v="0"/>
    <n v="10780062"/>
    <n v="0"/>
    <n v="10780062"/>
    <n v="0"/>
    <n v="10780062"/>
    <n v="0"/>
    <n v="10780062"/>
    <n v="0"/>
    <n v="10780062"/>
    <n v="0"/>
    <n v="10780062"/>
    <n v="0"/>
    <n v="21560124"/>
    <n v="0"/>
  </r>
  <r>
    <s v="2500.1.1.13.28"/>
    <s v="2500- INVERSIÓN"/>
    <x v="0"/>
    <s v="1 - Ajustar el modelo de operación y de gestión catastral del Instituto"/>
    <x v="0"/>
    <x v="1"/>
    <n v="80101523"/>
    <s v="C-0404-1003-2-0-0404004-03021"/>
    <s v="N/A"/>
    <s v="Realizar los procesos de evaluación y aseguramiento de la calidad en campo y oficina desde el componente técnico, requeridos en la revisión de los productos generados por los operadores catastrales en el marco de la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29"/>
    <s v="2500- INVERSIÓN"/>
    <x v="0"/>
    <s v="1 - Ajustar el modelo de operación y de gestión catastral del Instituto"/>
    <x v="0"/>
    <x v="1"/>
    <n v="80101510"/>
    <s v="C-0404-1003-2-0-0404004-03021"/>
    <s v="N/A"/>
    <s v="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89 Abogado Componente Juridico catastral "/>
    <n v="0"/>
    <n v="0"/>
    <n v="90754312"/>
    <n v="0"/>
    <n v="0"/>
    <n v="8250392"/>
    <n v="0"/>
    <n v="8250392"/>
    <n v="0"/>
    <n v="8250392"/>
    <n v="0"/>
    <n v="8250392"/>
    <n v="0"/>
    <n v="8250392"/>
    <n v="0"/>
    <n v="8250392"/>
    <n v="0"/>
    <n v="8250392"/>
    <n v="0"/>
    <n v="8250392"/>
    <n v="0"/>
    <n v="8250392"/>
    <n v="0"/>
    <n v="16500784"/>
    <n v="0"/>
  </r>
  <r>
    <s v="2500.1.1.13.30"/>
    <s v="2500- INVERSIÓN"/>
    <x v="0"/>
    <s v="1 - Ajustar el modelo de operación y de gestión catastral del Instituto"/>
    <x v="0"/>
    <x v="1"/>
    <n v="80101523"/>
    <s v="C-0404-1003-2-0-0404004-03021"/>
    <s v="N/A"/>
    <s v="Realizar  la planeación, monitoreo y seguimiento de los procesos de actualización catastral."/>
    <s v="Enero"/>
    <s v="Febrero"/>
    <n v="11"/>
    <s v="Contratación régimen especial - Banco multilateral y organismos multilaterales"/>
    <x v="2"/>
    <n v="157300000"/>
    <n v="157300000"/>
    <s v="NO"/>
    <s v="N/A"/>
    <s v="2500 - Dirección de Gestión Catastral"/>
    <s v="2.3 - Gestión Catastral"/>
    <s v="2.3-1 - Formación y actualización catastral"/>
    <s v="SER - Adquisición de servicios"/>
    <s v="SER012 - Prestación de servicios personas naturales"/>
    <s v="DGC-62 Apoyo y seguimiento a la gestión"/>
    <n v="0"/>
    <n v="0"/>
    <n v="157300000"/>
    <n v="0"/>
    <n v="0"/>
    <n v="14300000"/>
    <n v="0"/>
    <n v="14300000"/>
    <n v="0"/>
    <n v="14300000"/>
    <n v="0"/>
    <n v="14300000"/>
    <n v="0"/>
    <n v="14300000"/>
    <n v="0"/>
    <n v="14300000"/>
    <n v="0"/>
    <n v="14300000"/>
    <n v="0"/>
    <n v="14300000"/>
    <n v="0"/>
    <n v="14300000"/>
    <n v="0"/>
    <n v="28600000"/>
    <n v="0"/>
  </r>
  <r>
    <s v="2500.1.1.13.31"/>
    <s v="2500- INVERSIÓN"/>
    <x v="0"/>
    <s v="1 - Ajustar el modelo de operación y de gestión catastral del Instituto"/>
    <x v="0"/>
    <x v="1"/>
    <n v="80101520"/>
    <s v="C-0404-1003-2-0-0404004-03021"/>
    <s v="N/A"/>
    <s v="Definir las especificaciones técnicas para los procesos de contratación financiados con los recursos de Banca Multilateral, así como desarrollar las actividades de seguimiento a la ejecución desde el componente catastral en la implementación de un Catastro Multipropósit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62 Apoyo y seguimiento a la gestión"/>
    <n v="0"/>
    <n v="0"/>
    <n v="118580682"/>
    <n v="0"/>
    <n v="0"/>
    <n v="10780062"/>
    <n v="0"/>
    <n v="10780062"/>
    <n v="0"/>
    <n v="10780062"/>
    <n v="0"/>
    <n v="10780062"/>
    <n v="0"/>
    <n v="10780062"/>
    <n v="0"/>
    <n v="10780062"/>
    <n v="0"/>
    <n v="10780062"/>
    <n v="0"/>
    <n v="10780062"/>
    <n v="0"/>
    <n v="10780062"/>
    <n v="0"/>
    <n v="21560124"/>
    <n v="0"/>
  </r>
  <r>
    <s v="2500.1.1.13.32"/>
    <s v="2500- INVERSIÓN"/>
    <x v="0"/>
    <s v="1 - Ajustar el modelo de operación y de gestión catastral del Instituto"/>
    <x v="0"/>
    <x v="1"/>
    <n v="80101520"/>
    <s v="C-0404-1003-2-0-0404004-03021"/>
    <s v="N/A"/>
    <s v="Definir las especificaciones técnicas requeridas desde el componente catastral, para los procesos de contratación financiados con los recursos de banca multilateral necesarios en la implementación de un Catastro Multipropósit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62 Apoyo y seguimiento a la gestión"/>
    <n v="0"/>
    <n v="0"/>
    <n v="118580682"/>
    <n v="0"/>
    <n v="0"/>
    <n v="10780062"/>
    <n v="0"/>
    <n v="10780062"/>
    <n v="0"/>
    <n v="10780062"/>
    <n v="0"/>
    <n v="10780062"/>
    <n v="0"/>
    <n v="10780062"/>
    <n v="0"/>
    <n v="10780062"/>
    <n v="0"/>
    <n v="10780062"/>
    <n v="0"/>
    <n v="10780062"/>
    <n v="0"/>
    <n v="10780062"/>
    <n v="0"/>
    <n v="21560124"/>
    <n v="0"/>
  </r>
  <r>
    <s v="2500.1.1.13.33"/>
    <s v="2500- INVERSIÓN"/>
    <x v="0"/>
    <s v="1 - Ajustar el modelo de operación y de gestión catastral del Instituto"/>
    <x v="0"/>
    <x v="1"/>
    <n v="80101520"/>
    <s v="C-0404-1003-2-0-0404004-03021"/>
    <s v="N/A"/>
    <s v="Liderar y adelantar  la estructuración, trámite y seguimiento de los procesos de contratación a cargo de la Dirección de Gestión Catastral en el marco de la implementación del Proyecto de Catastro Multipropósito."/>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38 Abogado Contractual"/>
    <n v="0"/>
    <n v="0"/>
    <n v="146402366"/>
    <n v="0"/>
    <n v="0"/>
    <n v="13309306"/>
    <n v="0"/>
    <n v="13309306"/>
    <n v="0"/>
    <n v="13309306"/>
    <n v="0"/>
    <n v="13309306"/>
    <n v="0"/>
    <n v="13309306"/>
    <n v="0"/>
    <n v="13309306"/>
    <n v="0"/>
    <n v="13309306"/>
    <n v="0"/>
    <n v="13309306"/>
    <n v="0"/>
    <n v="13309306"/>
    <n v="0"/>
    <n v="26618612"/>
    <n v="0"/>
  </r>
  <r>
    <s v="2500.1.1.13.34"/>
    <s v="2500- INVERSIÓN"/>
    <x v="0"/>
    <s v="1 - Ajustar el modelo de operación y de gestión catastral del Instituto"/>
    <x v="0"/>
    <x v="1"/>
    <n v="80101519"/>
    <s v="C-0404-1003-2-0-0404004-03021"/>
    <s v="N/A"/>
    <s v="Realizar las acciones que requiera el Programa para la adopción e implementación de un Catastro Multipropósito Rural - Urbano  en calidad de especialista de Salvaguardas Ambientales del Instituto Geográfico Agustín Codazzi"/>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2 Profesional ambiental"/>
    <n v="0"/>
    <n v="0"/>
    <n v="90754312"/>
    <n v="0"/>
    <n v="0"/>
    <n v="8250392"/>
    <n v="0"/>
    <n v="8250392"/>
    <n v="0"/>
    <n v="8250392"/>
    <n v="0"/>
    <n v="8250392"/>
    <n v="0"/>
    <n v="8250392"/>
    <n v="0"/>
    <n v="8250392"/>
    <n v="0"/>
    <n v="8250392"/>
    <n v="0"/>
    <n v="8250392"/>
    <n v="0"/>
    <n v="8250392"/>
    <n v="0"/>
    <n v="16500784"/>
    <n v="0"/>
  </r>
  <r>
    <s v="2500.1.1.13.35"/>
    <s v="2500- INVERSIÓN"/>
    <x v="0"/>
    <s v="1 - Ajustar el modelo de operación y de gestión catastral del Instituto"/>
    <x v="0"/>
    <x v="1"/>
    <n v="80101520"/>
    <s v="C-0404-1003-2-0-0404004-03021"/>
    <s v="N/A"/>
    <s v="Realizar las acciones que requiera el Programa para la adopción e implementación de un Catastro Multipropósito en calidad de Especialista en Salvaguardas Sociales del IGAC en el marco de los Contratos de Préstamo BIRF 8937-CO y BID 4856/OC-C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36"/>
    <s v="2500- INVERSIÓN"/>
    <x v="0"/>
    <s v="1 - Ajustar el modelo de operación y de gestión catastral del Instituto"/>
    <x v="0"/>
    <x v="1"/>
    <n v="80101504"/>
    <s v="C-0404-1003-2-0-0404004-03021"/>
    <s v="N/A"/>
    <s v="Adelantar desde el Grupo Interno de Trabajo de Gestión Contractual las actividades de enlace que demandan los procesos de adquisiciones financiados con recursos de la banca multilateral para la implementación del Catastro Multipropósito"/>
    <s v="Enero"/>
    <s v="Febrero"/>
    <n v="11"/>
    <s v="Contratación régimen especial - Banco multilateral y organismos multilaterales"/>
    <x v="2"/>
    <n v="120883224"/>
    <n v="120883224"/>
    <s v="NO"/>
    <s v="N/A"/>
    <s v="2500 - Dirección de Gestión Catastral"/>
    <s v="2.3 - Gestión Catastral"/>
    <s v="2.3-1 - Formación y actualización catastral"/>
    <s v="SER - Adquisición de servicios"/>
    <s v="SER012 - Prestación de servicios personas naturales"/>
    <s v="DGC-38 Abogado Contractual"/>
    <n v="0"/>
    <n v="0"/>
    <n v="120883224"/>
    <n v="0"/>
    <n v="0"/>
    <n v="11512688"/>
    <n v="0"/>
    <n v="11512688"/>
    <n v="0"/>
    <n v="11512688"/>
    <n v="0"/>
    <n v="11512688"/>
    <n v="0"/>
    <n v="11512688"/>
    <n v="0"/>
    <n v="11512688"/>
    <n v="0"/>
    <n v="11512688"/>
    <n v="0"/>
    <n v="11512688"/>
    <n v="0"/>
    <n v="11512688"/>
    <n v="0"/>
    <n v="17269032"/>
    <n v="0"/>
  </r>
  <r>
    <s v="2500.1.1.13.37"/>
    <s v="2500- INVERSIÓN"/>
    <x v="0"/>
    <s v="1 - Ajustar el modelo de operación y de gestión catastral del Instituto"/>
    <x v="0"/>
    <x v="1"/>
    <n v="80101519"/>
    <s v="C-0404-1003-2-0-0404004-04022"/>
    <s v="N/A"/>
    <s v="Realizar las acciones que requiera el Programa para la adopción e implementación de un Catastro Multipropósito Rural - Urbano  en calidad de especialista de Salvaguardas Ambientales del Instituto Geográfico Agustín Codazzi."/>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2 Profesional ambiental"/>
    <n v="0"/>
    <n v="0"/>
    <n v="90754312"/>
    <n v="0"/>
    <n v="0"/>
    <n v="8250392"/>
    <n v="0"/>
    <n v="8250392"/>
    <n v="0"/>
    <n v="8250392"/>
    <n v="0"/>
    <n v="8250392"/>
    <n v="0"/>
    <n v="8250392"/>
    <n v="0"/>
    <n v="8250392"/>
    <n v="0"/>
    <n v="8250392"/>
    <n v="0"/>
    <n v="8250392"/>
    <n v="0"/>
    <n v="8250392"/>
    <n v="0"/>
    <n v="16500784"/>
    <n v="0"/>
  </r>
  <r>
    <s v="2500.1.1.13.38"/>
    <s v="2500- INVERSIÓN"/>
    <x v="0"/>
    <s v="1 - Ajustar el modelo de operación y de gestión catastral del Instituto"/>
    <x v="0"/>
    <x v="1"/>
    <n v="80101520"/>
    <s v="C-0404-1003-2-0-0404004-04022"/>
    <s v="N/A"/>
    <s v="Realizar las acciones que requiera el Programa para la adopción e implementación de un Catastro Multipropósito en calidad de Especialista en Salvaguardas Sociales del IGAC en el marco de los Contratos de Préstamo BIRF 8937-CO y BID 4856/OC-C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39"/>
    <s v="2500- INVERSIÓN"/>
    <x v="0"/>
    <s v="1 - Ajustar el modelo de operación y de gestión catastral del Instituto"/>
    <x v="0"/>
    <x v="1"/>
    <n v="90111800"/>
    <s v="C-0404-1003-2-0-0404004-03022"/>
    <s v="N/A"/>
    <s v="Viáticos Catastro BM."/>
    <s v="Enero"/>
    <s v="Enero"/>
    <n v="12"/>
    <s v="Contratación régimen especial - Banco multilateral y organismos multilaterales"/>
    <x v="2"/>
    <n v="100000000"/>
    <n v="100000000"/>
    <s v="NO"/>
    <s v="N/A"/>
    <s v="2500 - Dirección de Gestión Catastral"/>
    <s v="2.3 - Gestión Catastral"/>
    <s v="2.3-1 - Formación y actualización catastral"/>
    <s v="VIAT - Viáticos y gastos de viaje"/>
    <s v="VIAT01 - Viáticos y gastos de viaje"/>
    <s v="DGC-87 Validación información catastral"/>
    <n v="100000000"/>
    <n v="0"/>
    <n v="0"/>
    <n v="9090909"/>
    <n v="0"/>
    <n v="9090909"/>
    <n v="0"/>
    <n v="9090909"/>
    <n v="0"/>
    <n v="9090909"/>
    <n v="0"/>
    <n v="9090909"/>
    <n v="0"/>
    <n v="9090909"/>
    <n v="0"/>
    <n v="9090909"/>
    <n v="0"/>
    <n v="9090909"/>
    <n v="0"/>
    <n v="9090909"/>
    <n v="0"/>
    <n v="9090909"/>
    <n v="0"/>
    <n v="9090910"/>
    <n v="0"/>
  </r>
  <r>
    <s v="2500.1.1.13.40"/>
    <s v="2500- INVERSIÓN"/>
    <x v="0"/>
    <s v="1 - Ajustar el modelo de operación y de gestión catastral del Instituto"/>
    <x v="0"/>
    <x v="1"/>
    <n v="90111800"/>
    <s v="C-0404-1003-2-0-0404004-03021"/>
    <s v="N/A"/>
    <s v="Viáticos Catastro BID"/>
    <s v="Enero"/>
    <s v="Enero"/>
    <n v="12"/>
    <s v="Contratación régimen especial - Banco multilateral y organismos multilaterales"/>
    <x v="2"/>
    <n v="100000000"/>
    <n v="100000000"/>
    <s v="NO"/>
    <s v="N/A"/>
    <s v="2500 - Dirección de Gestión Catastral"/>
    <s v="2.3 - Gestión Catastral"/>
    <s v="2.3-1 - Formación y actualización catastral"/>
    <s v="VIAT - Viáticos y gastos de viaje"/>
    <s v="VIAT01 - Viáticos y gastos de viaje"/>
    <s v="DGC-87 Validación información catastral"/>
    <n v="100000000"/>
    <n v="0"/>
    <n v="0"/>
    <n v="9090909"/>
    <n v="0"/>
    <n v="9090909"/>
    <n v="0"/>
    <n v="9090909"/>
    <n v="0"/>
    <n v="9090909"/>
    <n v="0"/>
    <n v="9090909"/>
    <n v="0"/>
    <n v="9090909"/>
    <n v="0"/>
    <n v="9090909"/>
    <n v="0"/>
    <n v="9090909"/>
    <n v="0"/>
    <n v="9090909"/>
    <n v="0"/>
    <n v="9090909"/>
    <n v="0"/>
    <n v="9090910"/>
    <n v="0"/>
  </r>
  <r>
    <s v="2500.1.1.13.41"/>
    <s v="2500- INVERSIÓN"/>
    <x v="0"/>
    <s v="1 - Ajustar el modelo de operación y de gestión catastral del Instituto"/>
    <x v="0"/>
    <x v="1"/>
    <n v="90111800"/>
    <s v="C-0404-1003-2-0-0404004-02011"/>
    <s v="N/A"/>
    <s v="Viáticos Dirección DTIC"/>
    <s v="Enero"/>
    <s v="Enero"/>
    <n v="12"/>
    <s v="Contratación régimen especial - Banco multilateral y organismos multilaterales"/>
    <x v="2"/>
    <n v="40000000"/>
    <n v="40000000"/>
    <s v="NO"/>
    <s v="N/A"/>
    <s v="2700 - Dirección de TIC"/>
    <s v="2.3 - Gestión Catastral"/>
    <s v="2.3-1 - Formación y actualización catastral"/>
    <s v="VIAT - Viáticos y gastos de viaje"/>
    <s v="VIAT01 - Viáticos y gastos de viaje"/>
    <s v="DGC-87 Validación información catastral"/>
    <n v="40000000"/>
    <n v="0"/>
    <n v="0"/>
    <n v="0"/>
    <n v="0"/>
    <n v="0"/>
    <n v="0"/>
    <n v="0"/>
    <n v="0"/>
    <n v="5000000"/>
    <n v="0"/>
    <n v="5000000"/>
    <n v="0"/>
    <n v="5000000"/>
    <n v="0"/>
    <n v="5000000"/>
    <n v="0"/>
    <n v="5000000"/>
    <n v="0"/>
    <n v="5000000"/>
    <n v="0"/>
    <n v="5000000"/>
    <n v="0"/>
    <n v="5000000"/>
    <n v="0"/>
  </r>
  <r>
    <s v="2500.1.1.14.1"/>
    <s v="2500- INVERSIÓN"/>
    <x v="0"/>
    <s v="1 - Ajustar el modelo de operación y de gestión catastral del Instituto"/>
    <x v="0"/>
    <x v="2"/>
    <n v="80101504"/>
    <s v="C-0404-1003-2-0-0404004-04022"/>
    <s v="N/A"/>
    <s v="Ejecutar las actividades asociadas al Coordinador Administrativo del Programa para la adopción e implementación de un Catastro Multipropósito Urbano Rural - Contratos de Préstamo BIRF 8937-CO y BID 4856/OC-CO."/>
    <s v="Enero"/>
    <s v="Enero"/>
    <n v="12"/>
    <s v="Contratación régimen especial - Banco multilateral y organismos multilaterales"/>
    <x v="2"/>
    <n v="211114861"/>
    <n v="211114861"/>
    <s v="NO"/>
    <s v="N/A"/>
    <s v="3000 - Secretaría General"/>
    <s v="2.3 - Gestión Catastral"/>
    <s v="2.3-1 - Formación y actualización catastral"/>
    <s v="GP - Gastos de personal"/>
    <s v="GP01 - Salario, contribuciones y factores no salariales"/>
    <s v="3000 - Por definir"/>
    <n v="211114861"/>
    <n v="0"/>
    <n v="0"/>
    <n v="18357814"/>
    <n v="0"/>
    <n v="18357814"/>
    <n v="0"/>
    <n v="18357814"/>
    <n v="0"/>
    <n v="18357814"/>
    <n v="0"/>
    <n v="18357814"/>
    <n v="0"/>
    <n v="18357814"/>
    <n v="0"/>
    <n v="18357814"/>
    <n v="0"/>
    <n v="18357814"/>
    <n v="0"/>
    <n v="18357814"/>
    <n v="0"/>
    <n v="18357814"/>
    <n v="0"/>
    <n v="27536721"/>
    <n v="0"/>
  </r>
  <r>
    <s v="2500.1.1.14.2"/>
    <s v="2500- INVERSIÓN"/>
    <x v="0"/>
    <s v="1 - Ajustar el modelo de operación y de gestión catastral del Instituto"/>
    <x v="0"/>
    <x v="2"/>
    <n v="80101504"/>
    <s v="C-0404-1003-2-0-0404004-04022"/>
    <s v="N/A"/>
    <s v="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
    <s v="Enero"/>
    <s v="Enero"/>
    <n v="12"/>
    <s v="Contratación régimen especial - Banco multilateral y organismos multilaterales"/>
    <x v="2"/>
    <n v="197920175"/>
    <n v="197920175"/>
    <s v="NO"/>
    <s v="N/A"/>
    <s v="3000 - Secretaría General"/>
    <s v="2.3 - Gestión Catastral"/>
    <s v="2.3-1 - Formación y actualización catastral"/>
    <s v="SER - Adquisición de servicios"/>
    <s v="SER012 - Prestación de servicios personas naturales"/>
    <s v="3000 - Por definir"/>
    <n v="197920175"/>
    <n v="0"/>
    <n v="0"/>
    <n v="17210450"/>
    <n v="0"/>
    <n v="17210450"/>
    <n v="0"/>
    <n v="17210450"/>
    <n v="0"/>
    <n v="17210450"/>
    <n v="0"/>
    <n v="17210450"/>
    <n v="0"/>
    <n v="17210450"/>
    <n v="0"/>
    <n v="17210450"/>
    <n v="0"/>
    <n v="17210450"/>
    <n v="0"/>
    <n v="17210450"/>
    <n v="0"/>
    <n v="17210450"/>
    <n v="0"/>
    <n v="25815675"/>
    <n v="0"/>
  </r>
  <r>
    <s v="2500.1.1.14.3"/>
    <s v="2500- INVERSIÓN"/>
    <x v="0"/>
    <s v="1 - Ajustar el modelo de operación y de gestión catastral del Instituto"/>
    <x v="0"/>
    <x v="2"/>
    <n v="80101504"/>
    <s v="C-0404-1003-2-0-0404004-04022"/>
    <s v="N/A"/>
    <s v="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
    <s v="Enero"/>
    <s v="Enero"/>
    <n v="12"/>
    <s v="Contratación régimen especial - Banco multilateral y organismos multilaterales"/>
    <x v="2"/>
    <n v="184725501"/>
    <n v="184725501"/>
    <s v="NO"/>
    <s v="N/A"/>
    <s v="3000 - Secretaría General"/>
    <s v="2.3 - Gestión Catastral"/>
    <s v="2.3-1 - Formación y actualización catastral"/>
    <s v="SER - Adquisición de servicios"/>
    <s v="SER012 - Prestación de servicios personas naturales"/>
    <s v="3000 - Por definir"/>
    <n v="184725501"/>
    <n v="0"/>
    <n v="0"/>
    <n v="16063087"/>
    <n v="0"/>
    <n v="16063087"/>
    <n v="0"/>
    <n v="16063087"/>
    <n v="0"/>
    <n v="16063087"/>
    <n v="0"/>
    <n v="16063087"/>
    <n v="0"/>
    <n v="16063087"/>
    <n v="0"/>
    <n v="16063087"/>
    <n v="0"/>
    <n v="16063087"/>
    <n v="0"/>
    <n v="16063087"/>
    <n v="0"/>
    <n v="16063087"/>
    <n v="0"/>
    <n v="24094631"/>
    <n v="0"/>
  </r>
  <r>
    <s v="2500.1.1.14.4"/>
    <s v="2500- INVERSIÓN"/>
    <x v="0"/>
    <s v="1 - Ajustar el modelo de operación y de gestión catastral del Instituto"/>
    <x v="0"/>
    <x v="2"/>
    <n v="80101504"/>
    <s v="C-0404-1003-2-0-0404004-04022"/>
    <s v="N/A"/>
    <s v="Ejecutar las actividades asociadas al Especialista en Planificación, Seguimiento y Monitoreo del IGAC dentro del Programa para la adopción e implementación de un Catastro Multipropósito Urbano Rural - Contratos de Préstamo BIRF 8937-CO y BID 4856/OC-CO."/>
    <s v="Enero"/>
    <s v="Enero"/>
    <n v="12"/>
    <s v="Contratación régimen especial - Banco multilateral y organismos multilaterales"/>
    <x v="2"/>
    <n v="184725501"/>
    <n v="184725501"/>
    <s v="NO"/>
    <s v="N/A"/>
    <s v="3000 - Secretaría General"/>
    <s v="2.3 - Gestión Catastral"/>
    <s v="2.3-1 - Formación y actualización catastral"/>
    <s v="SER - Adquisición de servicios"/>
    <s v="SER012 - Prestación de servicios personas naturales"/>
    <s v="3000 - Por definir"/>
    <n v="184725501"/>
    <n v="0"/>
    <n v="0"/>
    <n v="16063087"/>
    <n v="0"/>
    <n v="16063087"/>
    <n v="0"/>
    <n v="16063087"/>
    <n v="0"/>
    <n v="16063087"/>
    <n v="0"/>
    <n v="16063087"/>
    <n v="0"/>
    <n v="16063087"/>
    <n v="0"/>
    <n v="16063087"/>
    <n v="0"/>
    <n v="16063087"/>
    <n v="0"/>
    <n v="16063087"/>
    <n v="0"/>
    <n v="16063087"/>
    <n v="0"/>
    <n v="24094631"/>
    <n v="0"/>
  </r>
  <r>
    <s v="2500.1.1.14.5"/>
    <s v="2500- INVERSIÓN"/>
    <x v="0"/>
    <s v="1 - Ajustar el modelo de operación y de gestión catastral del Instituto"/>
    <x v="0"/>
    <x v="2"/>
    <n v="80101504"/>
    <s v="C-0404-1003-2-0-0404004-04022"/>
    <s v="N/A"/>
    <s v="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
    <s v="Enero"/>
    <s v="Enero"/>
    <n v="12"/>
    <s v="Contratación régimen especial - Banco multilateral y organismos multilaterales"/>
    <x v="2"/>
    <n v="132395912"/>
    <n v="132395912"/>
    <s v="NO"/>
    <s v="N/A"/>
    <s v="3000 - Secretaría General"/>
    <s v="2.3 - Gestión Catastral"/>
    <s v="2.3-1 - Formación y actualización catastral"/>
    <s v="SER - Adquisición de servicios"/>
    <s v="SER012 - Prestación de servicios personas naturales"/>
    <s v="3000 - Por definir"/>
    <n v="132395912"/>
    <n v="0"/>
    <n v="0"/>
    <n v="11512688"/>
    <n v="0"/>
    <n v="11512688"/>
    <n v="0"/>
    <n v="11512688"/>
    <n v="0"/>
    <n v="11512688"/>
    <n v="0"/>
    <n v="11512688"/>
    <n v="0"/>
    <n v="11512688"/>
    <n v="0"/>
    <n v="11512688"/>
    <n v="0"/>
    <n v="11512688"/>
    <n v="0"/>
    <n v="11512688"/>
    <n v="0"/>
    <n v="11512688"/>
    <n v="0"/>
    <n v="17269032"/>
    <n v="0"/>
  </r>
  <r>
    <s v="2500.1.1.14.6"/>
    <s v="2500- INVERSIÓN"/>
    <x v="0"/>
    <s v="1 - Ajustar el modelo de operación y de gestión catastral del Instituto"/>
    <x v="0"/>
    <x v="2"/>
    <n v="80101504"/>
    <s v="C-0404-1003-2-0-0404004-04022"/>
    <s v="N/A"/>
    <s v="Adelantar la estructuración de los procedimientos y actividades administrativas que demandan los procesos de adquisiciones del Programa para la adopción e implementación del Catastro Multipropósito. Contratos de Préstamo BIRF 8937-CO y BID 4856/OC-CO"/>
    <s v="Enero"/>
    <s v="Enero"/>
    <n v="12"/>
    <s v="Contratación régimen especial - Banco multilateral y organismos multilaterales"/>
    <x v="2"/>
    <n v="132395912"/>
    <n v="132395912"/>
    <s v="NO"/>
    <s v="N/A"/>
    <s v="3000 - Secretaría General"/>
    <s v="2.3 - Gestión Catastral"/>
    <s v="2.3-1 - Formación y actualización catastral"/>
    <s v="SER - Adquisición de servicios"/>
    <s v="SER012 - Prestación de servicios personas naturales"/>
    <s v="3000 - Por definir"/>
    <n v="132395912"/>
    <n v="0"/>
    <n v="0"/>
    <n v="11512688"/>
    <n v="0"/>
    <n v="11512688"/>
    <n v="0"/>
    <n v="11512688"/>
    <n v="0"/>
    <n v="11512688"/>
    <n v="0"/>
    <n v="11512688"/>
    <n v="0"/>
    <n v="11512688"/>
    <n v="0"/>
    <n v="11512688"/>
    <n v="0"/>
    <n v="11512688"/>
    <n v="0"/>
    <n v="11512688"/>
    <n v="0"/>
    <n v="11512688"/>
    <n v="0"/>
    <n v="17269032"/>
    <n v="0"/>
  </r>
  <r>
    <s v="2500.1.1.14.7"/>
    <s v="2500- INVERSIÓN"/>
    <x v="0"/>
    <s v="1 - Ajustar el modelo de operación y de gestión catastral del Instituto"/>
    <x v="0"/>
    <x v="2"/>
    <n v="80101504"/>
    <s v="C-0404-1003-2-0-0404004-04022"/>
    <s v="N/A"/>
    <s v="Adelantar con las áreas técnicas del IGAC los procesos de definición y estructuración de especificaciones y acompañamiento integral a los procesos de contratación financiados con recursos de la banca multilateral para el Catastro Multipropósito."/>
    <s v="Enero"/>
    <s v="Febrero"/>
    <n v="11"/>
    <s v="Contratación régimen especial - Banco multilateral y organismos multilaterales"/>
    <x v="2"/>
    <n v="120883224"/>
    <n v="120883224"/>
    <s v="NO"/>
    <s v="N/A"/>
    <s v="3000 - Secretaría General"/>
    <s v="2.3 - Gestión Catastral"/>
    <s v="2.3-1 - Formación y actualización catastral"/>
    <s v="SER - Adquisición de servicios"/>
    <s v="SER012 - Prestación de servicios personas naturales"/>
    <s v="3000 - Por definir"/>
    <n v="0"/>
    <n v="0"/>
    <n v="120883224"/>
    <n v="0"/>
    <n v="0"/>
    <n v="11512688"/>
    <n v="0"/>
    <n v="11512688"/>
    <n v="0"/>
    <n v="11512688"/>
    <n v="0"/>
    <n v="11512688"/>
    <n v="0"/>
    <n v="11512688"/>
    <n v="0"/>
    <n v="11512688"/>
    <n v="0"/>
    <n v="11512688"/>
    <n v="0"/>
    <n v="11512688"/>
    <n v="0"/>
    <n v="11512688"/>
    <n v="0"/>
    <n v="17269032"/>
    <n v="0"/>
  </r>
  <r>
    <s v="2500.1.1.14.8"/>
    <s v="2500- INVERSIÓN"/>
    <x v="0"/>
    <s v="1 - Ajustar el modelo de operación y de gestión catastral del Instituto"/>
    <x v="0"/>
    <x v="2"/>
    <n v="80101504"/>
    <s v="C-0404-1003-2-0-0404004-03021"/>
    <s v="N/A"/>
    <s v="Adelantar con las áreas técnicas del IGAC los procesos de definición y estructuración de especificaciones y acompañamiento integral a los procesos de contratación financiados con recursos de la banca multilateral para el Catastro Multipropósito."/>
    <s v="Enero"/>
    <s v="Febrero"/>
    <n v="11"/>
    <s v="Contratación régimen especial - Banco multilateral y organismos multilaterales"/>
    <x v="2"/>
    <n v="120883224"/>
    <n v="120883224"/>
    <s v="NO"/>
    <s v="N/A"/>
    <s v="3000 - Secretaría General"/>
    <s v="2.3 - Gestión Catastral"/>
    <s v="2.3-1 - Formación y actualización catastral"/>
    <s v="SER - Adquisición de servicios"/>
    <s v="SER012 - Prestación de servicios personas naturales"/>
    <s v="3000 - Por definir"/>
    <n v="0"/>
    <n v="0"/>
    <n v="120883224"/>
    <n v="0"/>
    <n v="0"/>
    <n v="11512688"/>
    <n v="0"/>
    <n v="11512688"/>
    <n v="0"/>
    <n v="11512688"/>
    <n v="0"/>
    <n v="11512688"/>
    <n v="0"/>
    <n v="11512688"/>
    <n v="0"/>
    <n v="11512688"/>
    <n v="0"/>
    <n v="11512688"/>
    <n v="0"/>
    <n v="11512688"/>
    <n v="0"/>
    <n v="11512688"/>
    <n v="0"/>
    <n v="17269032"/>
    <n v="0"/>
  </r>
  <r>
    <s v="2500.1.1.14.9"/>
    <s v="2500- INVERSIÓN"/>
    <x v="0"/>
    <s v="1 - Ajustar el modelo de operación y de gestión catastral del Instituto"/>
    <x v="0"/>
    <x v="2"/>
    <n v="90111800"/>
    <s v="C-0404-1003-2-0-0404004-04022"/>
    <s v="N/A"/>
    <s v="Viáticos Salvaguardas"/>
    <s v="Enero"/>
    <s v="Enero"/>
    <n v="12"/>
    <s v="Contratación régimen especial - Banco multilateral y organismos multilaterales"/>
    <x v="2"/>
    <n v="154330290"/>
    <n v="154330290"/>
    <s v="NO"/>
    <s v="N/A"/>
    <s v="3000 - Secretaría General"/>
    <s v="2.3 - Gestión Catastral"/>
    <s v="2.3-1 - Formación y actualización catastral"/>
    <s v="VIAT - Viáticos y gastos de viaje"/>
    <s v="VIAT01 - Viáticos y gastos de viaje"/>
    <s v="3000 - Por definir"/>
    <n v="154330290"/>
    <n v="0"/>
    <n v="0"/>
    <n v="14030026"/>
    <n v="0"/>
    <n v="14030026"/>
    <n v="0"/>
    <n v="14030026"/>
    <n v="0"/>
    <n v="14030026"/>
    <n v="0"/>
    <n v="14030026"/>
    <n v="0"/>
    <n v="14030026"/>
    <n v="0"/>
    <n v="14030026"/>
    <n v="0"/>
    <n v="14030026"/>
    <n v="0"/>
    <n v="14030026"/>
    <n v="0"/>
    <n v="14030026"/>
    <n v="0"/>
    <n v="14030030"/>
    <n v="0"/>
  </r>
  <r>
    <s v="2500.1.1.3.1"/>
    <s v="2210- INVERSIÓN"/>
    <x v="0"/>
    <s v="1 - Ajustar el modelo de operación y de gestión catastral del Instituto"/>
    <x v="0"/>
    <x v="3"/>
    <n v="81101512"/>
    <s v="C-0404-1003-2-10305b-0404004-02"/>
    <s v="N/A"/>
    <s v="Prestar los servicios profesionales para el fortalecimiento del proceso de gestión catastral,  automatización de procesos y mejora en el procesamiento, análisis y administración de datos e información."/>
    <s v="Enero"/>
    <s v="Enero"/>
    <n v="12"/>
    <s v="Contratación directa"/>
    <x v="0"/>
    <n v="0"/>
    <n v="0"/>
    <s v="NO"/>
    <s v="N/A"/>
    <s v="2210 - Observatorio Inmobiliario"/>
    <s v="1.6 - Gestión del Conocimiento aplicado"/>
    <s v="1.6-2 - Sistema/ Centro de analítica de datos"/>
    <s v="SER - Adquisición de servicios"/>
    <s v="SER012 - Prestación de servicios personas naturales"/>
    <s v="2210 - Por definir"/>
    <n v="0"/>
    <n v="0"/>
    <n v="0"/>
    <n v="0"/>
    <n v="0"/>
    <n v="0"/>
    <n v="0"/>
    <n v="0"/>
    <n v="0"/>
    <n v="0"/>
    <n v="0"/>
    <n v="0"/>
    <n v="0"/>
    <n v="0"/>
    <n v="0"/>
    <n v="0"/>
    <n v="0"/>
    <n v="0"/>
    <n v="0"/>
    <n v="0"/>
    <n v="0"/>
    <n v="0"/>
    <n v="0"/>
    <n v="0"/>
    <n v="0"/>
  </r>
  <r>
    <s v="2500.1.1.3.2"/>
    <s v="2500- INVERSIÓN"/>
    <x v="0"/>
    <s v="1 - Ajustar el modelo de operación y de gestión catastral del Instituto"/>
    <x v="0"/>
    <x v="3"/>
    <n v="80111604"/>
    <s v="C-0404-1003-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3"/>
    <s v="2500- INVERSIÓN"/>
    <x v="0"/>
    <s v="1 - Ajustar el modelo de operación y de gestión catastral del Instituto"/>
    <x v="0"/>
    <x v="3"/>
    <n v="80111604"/>
    <s v="C-0404-1003-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4"/>
    <s v="2500- INVERSIÓN"/>
    <x v="0"/>
    <s v="1 - Ajustar el modelo de operación y de gestión catastral del Instituto"/>
    <x v="0"/>
    <x v="3"/>
    <n v="80111604"/>
    <s v="C-0404-1003-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6 Técnico Conservación"/>
    <n v="51247527.43"/>
    <n v="0"/>
    <n v="0"/>
    <n v="4658866.13"/>
    <n v="0"/>
    <n v="4658866.13"/>
    <n v="0"/>
    <n v="4658866.13"/>
    <n v="0"/>
    <n v="4658866.13"/>
    <n v="0"/>
    <n v="4658866.13"/>
    <n v="0"/>
    <n v="4658866.13"/>
    <n v="0"/>
    <n v="4658866.13"/>
    <n v="0"/>
    <n v="4658866.13"/>
    <n v="0"/>
    <n v="4658866.13"/>
    <n v="0"/>
    <n v="4658866.13"/>
    <n v="0"/>
    <n v="4658866.13"/>
    <n v="0"/>
  </r>
  <r>
    <s v="2500.1.1.3.5"/>
    <s v="2500- INVERSIÓN"/>
    <x v="0"/>
    <s v="1 - Ajustar el modelo de operación y de gestión catastral del Instituto"/>
    <x v="0"/>
    <x v="3"/>
    <n v="80111604"/>
    <s v="C-0404-1003-2-10305b-0404004-02"/>
    <s v="N/A"/>
    <s v="Prestación de servicios profesionales en la organización de actividades del componente cartográfico catastral derivadas del proceso de conservación catastral "/>
    <s v="Enero"/>
    <s v="Enero"/>
    <n v="12"/>
    <s v="Contratación directa"/>
    <x v="0"/>
    <n v="121000000"/>
    <n v="121000000"/>
    <s v="N/A"/>
    <s v="N/A"/>
    <s v="2500 - Dirección de Gestión Catastral"/>
    <s v="2.3 - Gestión Catastral"/>
    <s v="2.3-2 - Conservación catastral "/>
    <s v="SER - Adquisición de servicios"/>
    <s v="SER012 - Prestación de servicios personas naturales"/>
    <s v="DGC-8 Lider Conservación"/>
    <n v="121000000"/>
    <n v="0"/>
    <n v="0"/>
    <n v="11000000"/>
    <n v="0"/>
    <n v="11000000"/>
    <n v="0"/>
    <n v="11000000"/>
    <n v="0"/>
    <n v="11000000"/>
    <n v="0"/>
    <n v="11000000"/>
    <n v="0"/>
    <n v="11000000"/>
    <n v="0"/>
    <n v="11000000"/>
    <n v="0"/>
    <n v="11000000"/>
    <n v="0"/>
    <n v="11000000"/>
    <n v="0"/>
    <n v="11000000"/>
    <n v="0"/>
    <n v="11000000"/>
    <n v="0"/>
  </r>
  <r>
    <s v="2500.1.1.3.6"/>
    <s v="2500- INVERSIÓN"/>
    <x v="0"/>
    <s v="1 - Ajustar el modelo de operación y de gestión catastral del Instituto"/>
    <x v="0"/>
    <x v="3"/>
    <n v="80111604"/>
    <s v="C-0404-1003-2-10305b-0404004-02"/>
    <s v="N/A"/>
    <s v="Prestación de servicios de apoyo en la gestión  administrativa para el proceso de conservación catastral en la DGC."/>
    <s v="Enero"/>
    <s v="Enero"/>
    <n v="12"/>
    <s v="Contratación directa"/>
    <x v="0"/>
    <n v="32111214.079999998"/>
    <n v="32111214.079999998"/>
    <s v="N/A"/>
    <s v="N/A"/>
    <s v="2500 - Dirección de Gestión Catastral"/>
    <s v="2.3 - Gestión Catastral"/>
    <s v="2.3-2 - Conservación catastral "/>
    <s v="SER - Adquisición de servicios"/>
    <s v="SER012 - Prestación de servicios personas naturales"/>
    <s v="DGC-9 Apoyo Administrativo Conservación"/>
    <n v="32111214.079999998"/>
    <n v="0"/>
    <n v="0"/>
    <n v="2919201.28"/>
    <n v="0"/>
    <n v="2919201.28"/>
    <n v="0"/>
    <n v="2919201.28"/>
    <n v="0"/>
    <n v="2919201.28"/>
    <n v="0"/>
    <n v="2919201.28"/>
    <n v="0"/>
    <n v="2919201.28"/>
    <n v="0"/>
    <n v="2919201.28"/>
    <n v="0"/>
    <n v="2919201.28"/>
    <n v="0"/>
    <n v="2919201.28"/>
    <n v="0"/>
    <n v="2919201.28"/>
    <n v="0"/>
    <n v="2919201.28"/>
    <n v="0"/>
  </r>
  <r>
    <s v="2500.1.1.3.7"/>
    <s v="2500- INVERSIÓN"/>
    <x v="0"/>
    <s v="1 - Ajustar el modelo de operación y de gestión catastral del Instituto"/>
    <x v="0"/>
    <x v="3"/>
    <n v="80111604"/>
    <s v="C-0404-1003-2-10305b-0404004-02"/>
    <s v="N/A"/>
    <s v="Prestación de servicios profesionales para dar soporte y acompañamiento  técnico en la marco de actividades de las Gestion Catastral en las Direcciones Territoriales asignadas."/>
    <s v="Enero"/>
    <s v="Enero"/>
    <n v="12"/>
    <s v="Contratación directa"/>
    <x v="0"/>
    <n v="45744513.469999999"/>
    <n v="45744513.469999999"/>
    <s v="N/A"/>
    <s v="N/A"/>
    <s v="2500 - Dirección de Gestión Catastral"/>
    <s v="2.3 - Gestión Catastral"/>
    <s v="2.3-2 - Conservación catastral "/>
    <s v="SER - Adquisición de servicios"/>
    <s v="SER012 - Prestación de servicios personas naturales"/>
    <s v="DGC-6 Técnico Conservación"/>
    <n v="45744513.469999999"/>
    <n v="0"/>
    <n v="0"/>
    <n v="3977783.78"/>
    <n v="0"/>
    <n v="3977783.78"/>
    <n v="0"/>
    <n v="3977783.78"/>
    <n v="0"/>
    <n v="3977783.78"/>
    <n v="0"/>
    <n v="3977783.78"/>
    <n v="0"/>
    <n v="3977783.78"/>
    <n v="0"/>
    <n v="3977783.78"/>
    <n v="0"/>
    <n v="3977783.78"/>
    <n v="0"/>
    <n v="3977783.78"/>
    <n v="0"/>
    <n v="3977783.78"/>
    <n v="0"/>
    <n v="5966675.6699999925"/>
    <n v="0"/>
  </r>
  <r>
    <s v="2500.1.1.3.8"/>
    <s v="2500- INVERSIÓN"/>
    <x v="0"/>
    <s v="1 - Ajustar el modelo de operación y de gestión catastral del Instituto"/>
    <x v="0"/>
    <x v="3"/>
    <n v="80111604"/>
    <s v="C-0404-1003-2-10305b-0404004-02"/>
    <s v="N/A"/>
    <s v="Prestación de servicios profesionales para dar soporte y acompañamiento  técnico en la marco de actividades de las Gestion Catastral en las Direcciones Territoriales asignadas."/>
    <s v="Enero"/>
    <s v="Enero"/>
    <n v="12"/>
    <s v="Contratación directa"/>
    <x v="0"/>
    <n v="43755621.579999998"/>
    <n v="43755621.579999998"/>
    <s v="N/A"/>
    <s v="N/A"/>
    <s v="2500 - Dirección de Gestión Catastral"/>
    <s v="2.3 - Gestión Catastral"/>
    <s v="2.3-2 - Conservación catastral "/>
    <s v="SER - Adquisición de servicios"/>
    <s v="SER012 - Prestación de servicios personas naturales"/>
    <s v="DGC-6 Técnico Conservación"/>
    <n v="43755621.579999998"/>
    <n v="0"/>
    <n v="0"/>
    <n v="3977783.78"/>
    <n v="0"/>
    <n v="3977783.78"/>
    <n v="0"/>
    <n v="3977783.78"/>
    <n v="0"/>
    <n v="3977783.78"/>
    <n v="0"/>
    <n v="3977783.78"/>
    <n v="0"/>
    <n v="3977783.78"/>
    <n v="0"/>
    <n v="3977783.78"/>
    <n v="0"/>
    <n v="3977783.78"/>
    <n v="0"/>
    <n v="3977783.78"/>
    <n v="0"/>
    <n v="3977783.78"/>
    <n v="0"/>
    <n v="3977783.78"/>
    <n v="0"/>
  </r>
  <r>
    <s v="2500.1.1.3.9"/>
    <s v="2500- INVERSIÓN"/>
    <x v="0"/>
    <s v="1 - Ajustar el modelo de operación y de gestión catastral del Instituto"/>
    <x v="0"/>
    <x v="3"/>
    <n v="80111604"/>
    <s v="C-0404-1003-2-10305b-0404004-02"/>
    <s v="N/A"/>
    <s v="Prestación de servicios profesionales para dar soporte y acompañamiento  técnico en la marco de actividades de las Gestion Catastral en las Direcciones Territoriales asignadas."/>
    <s v="Enero"/>
    <s v="Enero"/>
    <n v="12"/>
    <s v="Contratación directa"/>
    <x v="0"/>
    <n v="43755621.579999998"/>
    <n v="43755621.579999998"/>
    <s v="N/A"/>
    <s v="N/A"/>
    <s v="2500 - Dirección de Gestión Catastral"/>
    <s v="2.3 - Gestión Catastral"/>
    <s v="2.3-2 - Conservación catastral "/>
    <s v="SER - Adquisición de servicios"/>
    <s v="SER012 - Prestación de servicios personas naturales"/>
    <s v="DGC-6 Técnico Conservación"/>
    <n v="43755621.579999998"/>
    <n v="0"/>
    <n v="0"/>
    <n v="3977783.78"/>
    <n v="0"/>
    <n v="3977783.78"/>
    <n v="0"/>
    <n v="3977783.78"/>
    <n v="0"/>
    <n v="3977783.78"/>
    <n v="0"/>
    <n v="3977783.78"/>
    <n v="0"/>
    <n v="3977783.78"/>
    <n v="0"/>
    <n v="3977783.78"/>
    <n v="0"/>
    <n v="3977783.78"/>
    <n v="0"/>
    <n v="3977783.78"/>
    <n v="0"/>
    <n v="3977783.78"/>
    <n v="0"/>
    <n v="3977783.78"/>
    <n v="0"/>
  </r>
  <r>
    <s v="2500.1.1.3.10"/>
    <s v="2500- INVERSIÓN"/>
    <x v="0"/>
    <s v="1 - Ajustar el modelo de operación y de gestión catastral del Instituto"/>
    <x v="0"/>
    <x v="3"/>
    <n v="80111604"/>
    <s v="C-0404-1003-2-10305b-0404004-02"/>
    <s v="N/A"/>
    <s v="Prestación de servicios profesionales para la gestión, planeación y seguimiento del proceso de conservación catastral, asi como el acompañamiento en el mejoramiento de las metodologías aplicadas a la conservación."/>
    <s v="Enero"/>
    <s v="Enero"/>
    <n v="12"/>
    <s v="Contratación directa"/>
    <x v="0"/>
    <n v="164450000"/>
    <n v="164450000"/>
    <s v="N/A"/>
    <s v="N/A"/>
    <s v="2500 - Dirección de Gestión Catastral"/>
    <s v="2.3 - Gestión Catastral"/>
    <s v="2.3-2 - Conservación catastral "/>
    <s v="SER - Adquisición de servicios"/>
    <s v="SER012 - Prestación de servicios personas naturales"/>
    <s v="DGC-8 Lider Conservación"/>
    <n v="164450000"/>
    <n v="0"/>
    <n v="0"/>
    <n v="14300000"/>
    <n v="0"/>
    <n v="14300000"/>
    <n v="0"/>
    <n v="14300000"/>
    <n v="0"/>
    <n v="14300000"/>
    <n v="0"/>
    <n v="14300000"/>
    <n v="0"/>
    <n v="14300000"/>
    <n v="0"/>
    <n v="14300000"/>
    <n v="0"/>
    <n v="14300000"/>
    <n v="0"/>
    <n v="14300000"/>
    <n v="0"/>
    <n v="14300000"/>
    <n v="0"/>
    <n v="21450000"/>
    <n v="0"/>
  </r>
  <r>
    <s v="2500.1.1.3.11"/>
    <s v="2500- INVERSIÓN"/>
    <x v="0"/>
    <s v="1 - Ajustar el modelo de operación y de gestión catastral del Instituto"/>
    <x v="0"/>
    <x v="3"/>
    <n v="80111604"/>
    <s v="C-0404-1003-2-10305b-0404004-02"/>
    <s v="N/A"/>
    <s v="Prestación de servicios profesionales para  el apoyo a la genenreación y/o actualización de instructivos y procedimientos en el marco de la gestión catastr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12"/>
    <s v="2500- INVERSIÓN"/>
    <x v="0"/>
    <s v="1 - Ajustar el modelo de operación y de gestión catastral del Instituto"/>
    <x v="0"/>
    <x v="3"/>
    <n v="80111604"/>
    <s v="C-0404-1003-2-10305b-0404004-02"/>
    <s v="N/A"/>
    <s v="Prestación de servicios profesionales para dar  acompañamiento  técnico en la marco de actividades de las Gestion Catastral en las Direcciones Territoriales asignadas."/>
    <s v="Enero"/>
    <s v="Enero"/>
    <n v="12"/>
    <s v="Contratación directa"/>
    <x v="0"/>
    <n v="37559267.239999995"/>
    <n v="37559267.239999995"/>
    <s v="N/A"/>
    <s v="N/A"/>
    <s v="2500 - Dirección de Gestión Catastral"/>
    <s v="2.3 - Gestión Catastral"/>
    <s v="2.3-2 - Conservación catastral "/>
    <s v="SER - Adquisición de servicios"/>
    <s v="SER012 - Prestación de servicios personas naturales"/>
    <s v="DGC-6 Técnico Conservación"/>
    <n v="37559267.239999995"/>
    <n v="0"/>
    <n v="0"/>
    <n v="3414478.84"/>
    <n v="0"/>
    <n v="3414478.84"/>
    <n v="0"/>
    <n v="3414478.84"/>
    <n v="0"/>
    <n v="3414478.84"/>
    <n v="0"/>
    <n v="3414478.84"/>
    <n v="0"/>
    <n v="3414478.84"/>
    <n v="0"/>
    <n v="3414478.84"/>
    <n v="0"/>
    <n v="3414478.84"/>
    <n v="0"/>
    <n v="3414478.84"/>
    <n v="0"/>
    <n v="3414478.84"/>
    <n v="0"/>
    <n v="3414478.84"/>
    <n v="0"/>
  </r>
  <r>
    <s v="2500.1.1.3.13"/>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4"/>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5"/>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6"/>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7"/>
    <s v="2500- INVERSIÓN"/>
    <x v="0"/>
    <s v="1 - Ajustar el modelo de operación y de gestión catastral del Instituto"/>
    <x v="0"/>
    <x v="3"/>
    <n v="80111604"/>
    <s v="C-0404-1003-2-10305b-0404004-02"/>
    <s v="N/A"/>
    <s v="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89 Abogado Componente Juridico catastral "/>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18"/>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19"/>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9427556.89500001"/>
    <n v="109427556.89500001"/>
    <s v="N/A"/>
    <s v="N/A"/>
    <s v="2500 - Dirección de Gestión Catastral"/>
    <s v="2.3 - Gestión Catastral"/>
    <s v="2.3-2 - Conservación catastral "/>
    <s v="SER - Adquisición de servicios"/>
    <s v="SER012 - Prestación de servicios personas naturales"/>
    <s v="DGC-7 Técnico Profesional Conservación"/>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n v="0"/>
  </r>
  <r>
    <s v="2500.1.1.3.20"/>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21"/>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22"/>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23"/>
    <s v="2500- INVERSIÓN"/>
    <x v="0"/>
    <s v="1 - Ajustar el modelo de operación y de gestión catastral del Instituto"/>
    <x v="0"/>
    <x v="3"/>
    <n v="80111604"/>
    <s v="C-0404-1003-2-10305b-0404004-02"/>
    <s v="N/A"/>
    <s v="Prestación de servicios profesionales para el proceso en la revisión técnica de actividades y productos relacionados al componente cartográfico catastral."/>
    <s v="Enero"/>
    <s v="Enero"/>
    <n v="12"/>
    <s v="Contratación directa"/>
    <x v="0"/>
    <n v="69208659.189999998"/>
    <n v="69208659.189999998"/>
    <s v="N/A"/>
    <s v="N/A"/>
    <s v="2500 - Dirección de Gestión Catastral"/>
    <s v="2.3 - Gestión Catastral"/>
    <s v="2.3-2 - Conservación catastral "/>
    <s v="SER - Adquisición de servicios"/>
    <s v="SER012 - Prestación de servicios personas naturales"/>
    <s v="DGC-6 Técnico Conservación"/>
    <n v="69208659.189999998"/>
    <n v="0"/>
    <n v="0"/>
    <n v="6291696.29"/>
    <n v="0"/>
    <n v="6291696.29"/>
    <n v="0"/>
    <n v="6291696.29"/>
    <n v="0"/>
    <n v="6291696.29"/>
    <n v="0"/>
    <n v="6291696.29"/>
    <n v="0"/>
    <n v="6291696.29"/>
    <n v="0"/>
    <n v="6291696.29"/>
    <n v="0"/>
    <n v="6291696.29"/>
    <n v="0"/>
    <n v="6291696.29"/>
    <n v="0"/>
    <n v="6291696.29"/>
    <n v="0"/>
    <n v="6291696.29"/>
    <n v="0"/>
  </r>
  <r>
    <s v="2500.1.1.3.24"/>
    <s v="2500- INVERSIÓN"/>
    <x v="0"/>
    <s v="1 - Ajustar el modelo de operación y de gestión catastral del Instituto"/>
    <x v="0"/>
    <x v="3"/>
    <n v="80111604"/>
    <s v="C-0404-1003-2-10305b-0404004-02"/>
    <s v="N/A"/>
    <s v="Prestación de servicios profesionales para apoyar a la Dirección de Gestión Catastral en la coordinación técnica, soporte y seguimiento a las actividades de gestión catastral en las direcciónes territoriales del IGAC."/>
    <s v="Marzo"/>
    <s v="Febrero "/>
    <n v="9"/>
    <s v="Contratación directa"/>
    <x v="0"/>
    <n v="128700000"/>
    <n v="128700000"/>
    <s v="N/A"/>
    <s v="N/A"/>
    <s v="2500 - Dirección de Gestión Catastral"/>
    <s v="2.3 - Gestión Catastral"/>
    <s v="2.3-2 - Conservación catastral "/>
    <s v="SER - Adquisición de servicios"/>
    <s v="SER012 - Prestación de servicios personas naturales"/>
    <s v="DGC-8 Lider Conservación"/>
    <n v="0"/>
    <n v="0"/>
    <n v="0"/>
    <n v="0"/>
    <n v="128700000"/>
    <n v="0"/>
    <n v="0"/>
    <n v="14300000"/>
    <n v="0"/>
    <n v="14300000"/>
    <n v="0"/>
    <n v="14300000"/>
    <n v="0"/>
    <n v="14300000"/>
    <n v="0"/>
    <n v="14300000"/>
    <n v="0"/>
    <n v="14300000"/>
    <n v="0"/>
    <n v="14300000"/>
    <n v="0"/>
    <n v="14300000"/>
    <n v="0"/>
    <n v="14300000"/>
    <n v="0"/>
  </r>
  <r>
    <s v="2500.1.1.3.25"/>
    <s v="2500- INVERSIÓN"/>
    <x v="0"/>
    <s v="1 - Ajustar el modelo de operación y de gestión catastral del Instituto"/>
    <x v="0"/>
    <x v="3"/>
    <n v="11111111"/>
    <s v="C-0404-1003-2-10305b-0404004-02"/>
    <s v="N/A"/>
    <s v="Programación a cargo de la Subdirección General _Conservación territoriales "/>
    <s v="Enero"/>
    <s v="Enero"/>
    <n v="1"/>
    <s v="Contratación directa"/>
    <x v="0"/>
    <n v="0"/>
    <n v="0"/>
    <s v="N/A"/>
    <s v="N/A"/>
    <s v="2000 - Subdirección General"/>
    <s v="2.3 - Gestión Catastral"/>
    <s v="2.3-2 - Conservación catastral "/>
    <s v="SER - Adquisición de servicios"/>
    <s v="SER099 - Adquisición de servicios n.c.p."/>
    <s v="2520 - Por definir"/>
    <n v="0"/>
    <n v="0"/>
    <n v="0"/>
    <n v="0"/>
    <n v="0"/>
    <n v="0"/>
    <n v="0"/>
    <n v="0"/>
    <n v="0"/>
    <n v="0"/>
    <n v="0"/>
    <n v="0"/>
    <n v="0"/>
    <n v="0"/>
    <n v="0"/>
    <n v="0"/>
    <n v="0"/>
    <n v="0"/>
    <n v="0"/>
    <n v="0"/>
    <n v="0"/>
    <n v="0"/>
    <n v="0"/>
    <n v="0"/>
    <n v="0"/>
  </r>
  <r>
    <s v="2500.1.1.3.26"/>
    <s v="2500- INVERSIÓN"/>
    <x v="0"/>
    <s v="1 - Ajustar el modelo de operación y de gestión catastral del Instituto"/>
    <x v="0"/>
    <x v="3"/>
    <n v="11111111"/>
    <s v="C-0404-1003-2-10305b-0404004-02"/>
    <s v="N/A"/>
    <s v="Viáticos y gastos de comisión Conservación"/>
    <s v="Enero"/>
    <s v="Enero"/>
    <n v="12"/>
    <s v="N/A"/>
    <x v="0"/>
    <n v="150000000"/>
    <n v="150000000"/>
    <s v="N/A"/>
    <s v="N/A"/>
    <s v="2500 - Dirección de Gestión Catastral"/>
    <s v="2.3 - Gestión Catastral"/>
    <s v="2.3-2 - Conservación catastral "/>
    <s v="VIAT - Viáticos y gastos de viaje"/>
    <s v="VIAT01 - Viáticos y gastos de viaje"/>
    <s v="2520 - Por definir"/>
    <n v="150000000"/>
    <n v="0"/>
    <n v="0"/>
    <n v="15000000"/>
    <n v="0"/>
    <n v="15000000"/>
    <n v="0"/>
    <n v="15000000"/>
    <n v="0"/>
    <n v="15000000"/>
    <n v="0"/>
    <n v="15000000"/>
    <n v="0"/>
    <n v="15000000"/>
    <n v="0"/>
    <n v="15000000"/>
    <n v="0"/>
    <n v="15000000"/>
    <n v="0"/>
    <n v="15000000"/>
    <n v="0"/>
    <n v="15000000"/>
    <n v="0"/>
    <n v="0"/>
    <n v="0"/>
  </r>
  <r>
    <s v="2500.1.1.3.27"/>
    <s v="2500- INVERSIÓN"/>
    <x v="0"/>
    <s v="1 - Ajustar el modelo de operación y de gestión catastral del Instituto"/>
    <x v="0"/>
    <x v="3"/>
    <n v="80111607"/>
    <s v="C-0404-1003-2-10305b-0404004-02"/>
    <s v="N/A"/>
    <s v="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
    <s v="Enero"/>
    <s v="Enero"/>
    <n v="12"/>
    <s v="Contratación directa"/>
    <x v="0"/>
    <n v="80500000"/>
    <n v="80500000"/>
    <s v="N/A"/>
    <s v="N/A"/>
    <s v="2500 - Dirección de Gestión Catastral"/>
    <s v="2.3 - Gestión Catastral"/>
    <s v="2.3-1 - Formación y actualización catastral"/>
    <s v="SER - Adquisición de servicios"/>
    <s v="SER012 - Prestación de servicios personas naturales"/>
    <s v="DGC-92 Apoyo Diagnóstico información jurídica "/>
    <n v="80500000"/>
    <n v="0"/>
    <n v="0"/>
    <n v="7000000"/>
    <n v="0"/>
    <n v="7000000"/>
    <n v="0"/>
    <n v="7000000"/>
    <n v="0"/>
    <n v="7000000"/>
    <n v="0"/>
    <n v="7000000"/>
    <n v="0"/>
    <n v="7000000"/>
    <n v="0"/>
    <n v="7000000"/>
    <n v="0"/>
    <n v="7000000"/>
    <n v="0"/>
    <n v="7000000"/>
    <n v="0"/>
    <n v="7000000"/>
    <n v="0"/>
    <n v="10500000"/>
    <n v="0"/>
  </r>
  <r>
    <s v="2500.1.1.3.28"/>
    <s v="2500- INVERSIÓN"/>
    <x v="0"/>
    <s v="1 - Ajustar el modelo de operación y de gestión catastral del Instituto"/>
    <x v="0"/>
    <x v="3"/>
    <n v="80111607"/>
    <s v="C-0404-1003-2-10305b-0404004-02"/>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51750000"/>
    <n v="51750000"/>
    <s v="N/A"/>
    <s v="N/A"/>
    <s v="2500 - Dirección de Gestión Catastral"/>
    <s v="2.3 - Gestión Catastral"/>
    <s v="2.3-1 - Formación y actualización catastral"/>
    <s v="SER - Adquisición de servicios"/>
    <s v="SER012 - Prestación de servicios personas naturales"/>
    <s v="DGC-92 Apoyo Diagnóstico información jurídica "/>
    <n v="51750000"/>
    <n v="0"/>
    <n v="0"/>
    <n v="4500000"/>
    <n v="0"/>
    <n v="4500000"/>
    <n v="0"/>
    <n v="4500000"/>
    <n v="0"/>
    <n v="4500000"/>
    <n v="0"/>
    <n v="4500000"/>
    <n v="0"/>
    <n v="4500000"/>
    <n v="0"/>
    <n v="4500000"/>
    <n v="0"/>
    <n v="4500000"/>
    <n v="0"/>
    <n v="4500000"/>
    <n v="0"/>
    <n v="4500000"/>
    <n v="0"/>
    <n v="6750000"/>
    <n v="0"/>
  </r>
  <r>
    <s v="2500.1.1.3.29"/>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0"/>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1"/>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2"/>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3"/>
    <s v="2500- INVERSIÓN"/>
    <x v="0"/>
    <s v="1 - Ajustar el modelo de operación y de gestión catastral del Instituto"/>
    <x v="0"/>
    <x v="3"/>
    <n v="80161501"/>
    <s v="C-0404-1003-2-10305b-0404004-02"/>
    <s v="N/A"/>
    <s v="Prestación de servicios de apoyo a la gestión para realizar actividades de gestión documental en el marco de los procesos de conservación catastral en la dirección territorial  Atlantico_x000a_"/>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4"/>
    <s v="2500- INVERSIÓN"/>
    <x v="0"/>
    <s v="1 - Ajustar el modelo de operación y de gestión catastral del Instituto"/>
    <x v="0"/>
    <x v="3"/>
    <n v="80161501"/>
    <s v="C-0404-1003-2-10305b-0404004-02"/>
    <s v="N/A"/>
    <s v="Prestación de servicios como auxiliar de apoyo en los procesos catastrales en la dirección territorial  Atlantico."/>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5"/>
    <s v="2500- INVERSIÓN"/>
    <x v="0"/>
    <s v="1 - Ajustar el modelo de operación y de gestión catastral del Instituto"/>
    <x v="0"/>
    <x v="3"/>
    <n v="80161501"/>
    <s v="C-0404-1003-2-10305b-0404004-02"/>
    <s v="N/A"/>
    <s v="Prestación de servicios como auxiliar de apoyo en los procesos catastrales en la dirección territorial  Atlantico."/>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6"/>
    <s v="2500- INVERSIÓN"/>
    <x v="0"/>
    <s v="1 - Ajustar el modelo de operación y de gestión catastral del Instituto"/>
    <x v="0"/>
    <x v="3"/>
    <n v="80161501"/>
    <s v="C-0404-1003-2-10305b-0404004-02"/>
    <s v="N/A"/>
    <s v="Prestación de servicios como auxiliar de apoyo en los procesos catastrales en la dirección territorial  Atlantico."/>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7"/>
    <s v="2500- INVERSIÓN"/>
    <x v="0"/>
    <s v="1 - Ajustar el modelo de operación y de gestión catastral del Instituto"/>
    <x v="0"/>
    <x v="3"/>
    <n v="80161501"/>
    <s v="C-0404-1003-2-10305b-0404004-02"/>
    <s v="N/A"/>
    <s v="Prestación de servicios de apoyo a la gestión en los procesos catastrales en la Dirección Territorial Atlantico ._x000a_"/>
    <s v="Febrero"/>
    <s v="Febrero"/>
    <n v="11"/>
    <s v="Contratación directa"/>
    <x v="0"/>
    <n v="27500000"/>
    <n v="27500000"/>
    <s v="NO"/>
    <s v="N/A"/>
    <s v="2601 - Dirección Territorial Atlántico"/>
    <s v="2.3 - Gestión Catastral"/>
    <s v="2.3-2 - Conservación catastral "/>
    <s v="SER - Adquisición de servicios"/>
    <s v="SER012 - Prestación de servicios personas naturales"/>
    <s v="2602 - Por definir"/>
    <n v="0"/>
    <n v="0"/>
    <n v="27500000"/>
    <n v="2500000"/>
    <n v="0"/>
    <n v="2500000"/>
    <n v="0"/>
    <n v="2500000"/>
    <n v="0"/>
    <n v="2500000"/>
    <n v="0"/>
    <n v="2500000"/>
    <n v="0"/>
    <n v="2500000"/>
    <n v="0"/>
    <n v="2500000"/>
    <n v="0"/>
    <n v="2500000"/>
    <n v="0"/>
    <n v="2500000"/>
    <n v="0"/>
    <n v="2500000"/>
    <n v="0"/>
    <n v="2500000"/>
    <n v="0"/>
  </r>
  <r>
    <s v="2500.1.1.3.38"/>
    <s v="2500- INVERSIÓN"/>
    <x v="0"/>
    <s v="1 - Ajustar el modelo de operación y de gestión catastral del Instituto"/>
    <x v="0"/>
    <x v="3"/>
    <n v="80161501"/>
    <s v="C-0404-1003-2-10305b-0404004-02"/>
    <s v="N/A"/>
    <s v="Prestacion de servicios para realizar actividades de apoyo en la asignación, control y seguimiento a los trámites como resultado del proceso de conservación  catastral  en la Dirección territorial Atlantico"/>
    <s v="Febrero"/>
    <s v="Febrero"/>
    <n v="11"/>
    <s v="Contratación directa"/>
    <x v="0"/>
    <n v="49500000"/>
    <n v="49500000"/>
    <s v="NO"/>
    <s v="N/A"/>
    <s v="2601 - Dirección Territorial Atlántico"/>
    <s v="2.3 - Gestión Catastral"/>
    <s v="2.3-2 - Conservación catastral "/>
    <s v="SER - Adquisición de servicios"/>
    <s v="SER012 - Prestación de servicios personas naturales"/>
    <s v="2603 - Por definir"/>
    <n v="0"/>
    <n v="0"/>
    <n v="49500000"/>
    <n v="4500000"/>
    <n v="0"/>
    <n v="4500000"/>
    <n v="0"/>
    <n v="4500000"/>
    <n v="0"/>
    <n v="4500000"/>
    <n v="0"/>
    <n v="4500000"/>
    <n v="0"/>
    <n v="4500000"/>
    <n v="0"/>
    <n v="4500000"/>
    <n v="0"/>
    <n v="4500000"/>
    <n v="0"/>
    <n v="4500000"/>
    <n v="0"/>
    <n v="4500000"/>
    <n v="0"/>
    <n v="4500000"/>
    <n v="0"/>
  </r>
  <r>
    <s v="2500.1.1.3.39"/>
    <s v="2500- INVERSIÓN"/>
    <x v="0"/>
    <s v="1 - Ajustar el modelo de operación y de gestión catastral del Instituto"/>
    <x v="0"/>
    <x v="3"/>
    <n v="80161501"/>
    <s v="C-0404-1003-2-10305b-0404004-02"/>
    <s v="N/A"/>
    <s v="Prestación de servicios profesionales para realizar las actividades de apoyo en control y aprobación a la calidad de la digitalización de la información catastral, realizada por la dirección territorial Atlantico con el fin de consolidar la base datos geográficas catastral de acuerdo a la asignación y especificaciones técnicas establecidas por el IGAC_x000a_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40"/>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Atlántico"/>
    <s v="Febrero"/>
    <s v="Febrero"/>
    <n v="11"/>
    <s v="N/A"/>
    <x v="0"/>
    <n v="24750000"/>
    <n v="24750000"/>
    <s v="NO"/>
    <s v="N/A"/>
    <s v="2601 - Dirección Territorial Atlántico"/>
    <s v="2.3 - Gestión Catastral"/>
    <s v="2.3-2 - Conservación catastral "/>
    <s v="VIAT - Viáticos y gastos de viaje"/>
    <s v="VIAT01 - Viáticos y gastos de viaje"/>
    <s v="2601 - Por definir"/>
    <n v="0"/>
    <n v="0"/>
    <n v="2250000"/>
    <n v="2250000"/>
    <n v="2250000"/>
    <n v="2250000"/>
    <n v="2250000"/>
    <n v="2250000"/>
    <n v="2250000"/>
    <n v="2250000"/>
    <n v="2250000"/>
    <n v="2250000"/>
    <n v="2250000"/>
    <n v="2250000"/>
    <n v="2250000"/>
    <n v="2250000"/>
    <n v="2250000"/>
    <n v="2250000"/>
    <n v="2250000"/>
    <n v="2250000"/>
    <n v="2250000"/>
    <n v="2250000"/>
    <n v="2250000"/>
    <n v="2250000"/>
    <n v="0"/>
  </r>
  <r>
    <s v="2500.1.1.3.41"/>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2"/>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3"/>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4"/>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5"/>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6"/>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7"/>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8"/>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9"/>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Bolívar"/>
    <s v="Febrero"/>
    <s v="Febrero"/>
    <n v="11"/>
    <s v="Contratación directa"/>
    <x v="0"/>
    <n v="33304708.5"/>
    <n v="33304708.5"/>
    <s v="NO"/>
    <s v="N/A"/>
    <s v="2602 - Dirección Territorial Bolívar"/>
    <s v="2.3 - Gestión Catastral"/>
    <s v="2.3-2 - Conservación catastral "/>
    <s v="SER - Adquisición de servicios"/>
    <s v="SER012 - Prestación de servicios personas naturales"/>
    <s v="2602 - Por definir"/>
    <n v="0"/>
    <n v="0"/>
    <n v="33304708.5"/>
    <n v="0"/>
    <n v="0"/>
    <n v="3171877"/>
    <n v="0"/>
    <n v="3171877"/>
    <n v="0"/>
    <n v="3171877"/>
    <n v="0"/>
    <n v="3171877"/>
    <n v="0"/>
    <n v="3171877"/>
    <n v="0"/>
    <n v="3171877"/>
    <n v="0"/>
    <n v="3171877"/>
    <n v="0"/>
    <n v="3171877"/>
    <n v="0"/>
    <n v="3171877"/>
    <n v="0"/>
    <n v="4757815.5"/>
    <n v="0"/>
  </r>
  <r>
    <s v="2500.1.1.3.50"/>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Bolívar"/>
    <s v="Febrero"/>
    <s v="Febrero"/>
    <n v="11"/>
    <s v="Contratación directa"/>
    <x v="0"/>
    <n v="33304708.5"/>
    <n v="33304708.5"/>
    <s v="NO"/>
    <s v="N/A"/>
    <s v="2602 - Dirección Territorial Bolívar"/>
    <s v="2.3 - Gestión Catastral"/>
    <s v="2.3-2 - Conservación catastral "/>
    <s v="SER - Adquisición de servicios"/>
    <s v="SER012 - Prestación de servicios personas naturales"/>
    <s v="2602 - Por definir"/>
    <n v="0"/>
    <n v="0"/>
    <n v="33304708.5"/>
    <n v="0"/>
    <n v="0"/>
    <n v="3171877"/>
    <n v="0"/>
    <n v="3171877"/>
    <n v="0"/>
    <n v="3171877"/>
    <n v="0"/>
    <n v="3171877"/>
    <n v="0"/>
    <n v="3171877"/>
    <n v="0"/>
    <n v="3171877"/>
    <n v="0"/>
    <n v="3171877"/>
    <n v="0"/>
    <n v="3171877"/>
    <n v="0"/>
    <n v="3171877"/>
    <n v="0"/>
    <n v="4757815.5"/>
    <n v="0"/>
  </r>
  <r>
    <s v="2500.1.1.3.51"/>
    <s v="2500- INVERSIÓN"/>
    <x v="0"/>
    <s v="1 - Ajustar el modelo de operación y de gestión catastral del Instituto"/>
    <x v="0"/>
    <x v="3"/>
    <n v="80161501"/>
    <s v="C-0404-1003-2-10305b-0404004-02"/>
    <s v="N/A"/>
    <s v="Prestación de servicios profesionales para apoyar en atención a los requerimientos juridicos y judiciales del proceso de conservaciòn catastral en la Dirección Territorial Bolívar"/>
    <s v="Febrero"/>
    <s v="Febrero"/>
    <n v="11"/>
    <s v="Contratación directa"/>
    <x v="0"/>
    <n v="59448595.5"/>
    <n v="59448595.5"/>
    <s v="NO"/>
    <s v="N/A"/>
    <s v="2602 - Dirección Territorial Bolívar"/>
    <s v="2.3 - Gestión Catastral"/>
    <s v="2.3-2 - Conservación catastral "/>
    <s v="SER - Adquisición de servicios"/>
    <s v="SER012 - Prestación de servicios personas naturales"/>
    <s v="2602 - Por definir"/>
    <n v="0"/>
    <n v="0"/>
    <n v="59448595.5"/>
    <n v="0"/>
    <n v="0"/>
    <n v="5661771"/>
    <n v="0"/>
    <n v="5661771"/>
    <n v="0"/>
    <n v="5661771"/>
    <n v="0"/>
    <n v="5661771"/>
    <n v="0"/>
    <n v="5661771"/>
    <n v="0"/>
    <n v="5661771"/>
    <n v="0"/>
    <n v="5661771"/>
    <n v="0"/>
    <n v="5661771"/>
    <n v="0"/>
    <n v="5661771"/>
    <n v="0"/>
    <n v="8492656.5"/>
    <n v="0"/>
  </r>
  <r>
    <s v="2500.1.1.3.52"/>
    <s v="2500- INVERSIÓN"/>
    <x v="0"/>
    <s v="1 - Ajustar el modelo de operación y de gestión catastral del Instituto"/>
    <x v="0"/>
    <x v="3"/>
    <n v="80161501"/>
    <s v="C-0404-1003-2-10305b-0404004-02"/>
    <s v="N/A"/>
    <s v="Prestar servicios personales en labores de levantamientos topográficos realizados en la atención de  tramites  de conservación catastral en la Direrección Territorial Bolívar."/>
    <s v="Febrero"/>
    <s v="Febrero"/>
    <n v="11"/>
    <s v="Contratación directa"/>
    <x v="0"/>
    <n v="73500000"/>
    <n v="73500000"/>
    <s v="NO"/>
    <s v="N/A"/>
    <s v="2602 - Dirección Territorial Bolívar"/>
    <s v="2.3 - Gestión Catastral"/>
    <s v="2.3-2 - Conservación catastral "/>
    <s v="SER - Adquisición de servicios"/>
    <s v="SER012 - Prestación de servicios personas naturales"/>
    <s v="2602 - Por definir"/>
    <n v="0"/>
    <n v="0"/>
    <n v="73500000"/>
    <n v="0"/>
    <n v="0"/>
    <n v="7000000"/>
    <n v="0"/>
    <n v="7000000"/>
    <n v="0"/>
    <n v="7000000"/>
    <n v="0"/>
    <n v="7000000"/>
    <n v="0"/>
    <n v="7000000"/>
    <n v="0"/>
    <n v="7000000"/>
    <n v="0"/>
    <n v="7000000"/>
    <n v="0"/>
    <n v="7000000"/>
    <n v="0"/>
    <n v="7000000"/>
    <n v="0"/>
    <n v="10500000"/>
    <n v="0"/>
  </r>
  <r>
    <s v="2500.1.1.3.53"/>
    <s v="2500- INVERSIÓN"/>
    <x v="0"/>
    <s v="1 - Ajustar el modelo de operación y de gestión catastral del Instituto"/>
    <x v="0"/>
    <x v="3"/>
    <n v="80161501"/>
    <s v="C-0404-1003-2-10305b-0404004-02"/>
    <s v="N/A"/>
    <s v="Prestacion de servicios personales para realizar las actividades de coordinador en la asignación, control y seguimiento a los trámites como resultado del proceso de conservación  catastral  en la Dirección territorial Bolívar."/>
    <s v="Febrero"/>
    <s v="Febrero"/>
    <n v="11"/>
    <s v="Contratación directa"/>
    <x v="0"/>
    <n v="47782087.5"/>
    <n v="47782087.5"/>
    <s v="NO"/>
    <s v="N/A"/>
    <s v="2602 - Dirección Territorial Bolívar"/>
    <s v="2.3 - Gestión Catastral"/>
    <s v="2.3-2 - Conservación catastral "/>
    <s v="SER - Adquisición de servicios"/>
    <s v="SER012 - Prestación de servicios personas naturales"/>
    <s v="2602 - Por definir"/>
    <n v="0"/>
    <n v="0"/>
    <n v="47782087.5"/>
    <n v="0"/>
    <n v="0"/>
    <n v="4550675"/>
    <n v="0"/>
    <n v="4550675"/>
    <n v="0"/>
    <n v="4550675"/>
    <n v="0"/>
    <n v="4550675"/>
    <n v="0"/>
    <n v="4550675"/>
    <n v="0"/>
    <n v="4550675"/>
    <n v="0"/>
    <n v="4550675"/>
    <n v="0"/>
    <n v="4550675"/>
    <n v="0"/>
    <n v="4550675"/>
    <n v="0"/>
    <n v="6826012.5"/>
    <n v="0"/>
  </r>
  <r>
    <s v="2500.1.1.3.54"/>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5"/>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6"/>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7"/>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8"/>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9"/>
    <s v="2500- INVERSIÓN"/>
    <x v="0"/>
    <s v="1 - Ajustar el modelo de operación y de gestión catastral del Instituto"/>
    <x v="0"/>
    <x v="3"/>
    <n v="80161501"/>
    <s v="C-0404-1003-2-10305b-0404004-02"/>
    <s v="N/A"/>
    <s v="Prestación de servicios profesionales de investigador de mercado dentro del proceso de conservaciòn catastral en la Dirección Territorial Bolívar"/>
    <s v="Febrero"/>
    <s v="Febrero"/>
    <n v="11"/>
    <s v="Contratación directa"/>
    <x v="0"/>
    <n v="73500000"/>
    <n v="73500000"/>
    <s v="NO"/>
    <s v="N/A"/>
    <s v="2602 - Dirección Territorial Bolívar"/>
    <s v="2.3 - Gestión Catastral"/>
    <s v="2.3-2 - Conservación catastral "/>
    <s v="SER - Adquisición de servicios"/>
    <s v="SER012 - Prestación de servicios personas naturales"/>
    <s v="2602 - Por definir"/>
    <n v="0"/>
    <n v="0"/>
    <n v="73500000"/>
    <n v="0"/>
    <n v="0"/>
    <n v="7000000"/>
    <n v="0"/>
    <n v="7000000"/>
    <n v="0"/>
    <n v="7000000"/>
    <n v="0"/>
    <n v="7000000"/>
    <n v="0"/>
    <n v="7000000"/>
    <n v="0"/>
    <n v="7000000"/>
    <n v="0"/>
    <n v="7000000"/>
    <n v="0"/>
    <n v="7000000"/>
    <n v="0"/>
    <n v="7000000"/>
    <n v="0"/>
    <n v="10500000"/>
    <n v="0"/>
  </r>
  <r>
    <s v="2500.1.1.3.60"/>
    <s v="2500- INVERSIÓN"/>
    <x v="0"/>
    <s v="1 - Ajustar el modelo de operación y de gestión catastral del Instituto"/>
    <x v="0"/>
    <x v="3"/>
    <n v="80161501"/>
    <s v="C-0404-1003-2-10305b-0404004-02"/>
    <s v="N/A"/>
    <s v="Prestación de servicios de apoyo a la proceso de notificaciòn de la Direcciòn Territorial Bolivar."/>
    <s v="Febrero"/>
    <s v="Febrero"/>
    <n v="11"/>
    <s v="Contratación directa"/>
    <x v="0"/>
    <n v="31918372"/>
    <n v="31918372"/>
    <s v="NO"/>
    <s v="N/A"/>
    <s v="2602 - Dirección Territorial Bolívar"/>
    <s v="2.3 - Gestión Catastral"/>
    <s v="2.3-2 - Conservación catastral "/>
    <s v="SER - Adquisición de servicios"/>
    <s v="SER012 - Prestación de servicios personas naturales"/>
    <s v="2602 - Por definir"/>
    <n v="0"/>
    <n v="0"/>
    <n v="31918372"/>
    <n v="0"/>
    <n v="0"/>
    <n v="3039845"/>
    <n v="0"/>
    <n v="3039845"/>
    <n v="0"/>
    <n v="3039845"/>
    <n v="0"/>
    <n v="3039845"/>
    <n v="0"/>
    <n v="3039845"/>
    <n v="0"/>
    <n v="3039845"/>
    <n v="0"/>
    <n v="3039845"/>
    <n v="0"/>
    <n v="3039845"/>
    <n v="0"/>
    <n v="3039845"/>
    <n v="0"/>
    <n v="4559767"/>
    <n v="0"/>
  </r>
  <r>
    <s v="2500.1.1.3.61"/>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ección territorial Bolívar."/>
    <s v="Febrero"/>
    <s v="Febrero"/>
    <n v="11"/>
    <s v="Contratación directa"/>
    <x v="0"/>
    <n v="35597667"/>
    <n v="35597667"/>
    <s v="NO"/>
    <s v="N/A"/>
    <s v="2602 - Dirección Territorial Bolívar"/>
    <s v="2.3 - Gestión Catastral"/>
    <s v="2.3-2 - Conservación catastral "/>
    <s v="SER - Adquisición de servicios"/>
    <s v="SER012 - Prestación de servicios personas naturales"/>
    <s v="2602 - Por definir"/>
    <n v="0"/>
    <n v="0"/>
    <n v="35597667"/>
    <n v="0"/>
    <n v="0"/>
    <n v="3390254"/>
    <n v="0"/>
    <n v="3390254"/>
    <n v="0"/>
    <n v="3390254"/>
    <n v="0"/>
    <n v="3390254"/>
    <n v="0"/>
    <n v="3390254"/>
    <n v="0"/>
    <n v="3390254"/>
    <n v="0"/>
    <n v="3390254"/>
    <n v="0"/>
    <n v="3390254"/>
    <n v="0"/>
    <n v="3390254"/>
    <n v="0"/>
    <n v="5085381"/>
    <n v="0"/>
  </r>
  <r>
    <s v="2500.1.1.3.62"/>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Bolívar"/>
    <s v="Febrero"/>
    <s v="Febrero"/>
    <n v="11"/>
    <s v="N/A"/>
    <x v="0"/>
    <n v="54132279"/>
    <n v="54132279"/>
    <s v="NO"/>
    <s v="N/A"/>
    <s v="2602 - Dirección Territorial Bolívar"/>
    <s v="2.3 - Gestión Catastral"/>
    <s v="2.3-2 - Conservación catastral "/>
    <s v="VIAT - Viáticos y gastos de viaje"/>
    <s v="VIAT01 - Viáticos y gastos de viaje"/>
    <s v="2602 - Por definir"/>
    <n v="0"/>
    <n v="0"/>
    <n v="9022574"/>
    <n v="9022574"/>
    <n v="9022574"/>
    <n v="9022574"/>
    <n v="9022574"/>
    <n v="9022574"/>
    <n v="9022574"/>
    <n v="9022574"/>
    <n v="9022574"/>
    <n v="9022574"/>
    <n v="9022574"/>
    <n v="9022574"/>
    <n v="9022574"/>
    <n v="9022574"/>
    <n v="9022574"/>
    <n v="9022574"/>
    <n v="9022575"/>
    <n v="9022575"/>
    <n v="9022575"/>
    <n v="9022575"/>
    <n v="9022575"/>
    <n v="9022575"/>
    <n v="0"/>
  </r>
  <r>
    <s v="2500.1.1.3.63"/>
    <s v="2500- INVERSIÓN"/>
    <x v="0"/>
    <s v="1 - Ajustar el modelo de operación y de gestión catastral del Instituto"/>
    <x v="0"/>
    <x v="3"/>
    <n v="80161501"/>
    <s v="C-0404-1003-2-10305b-0404004-02"/>
    <s v="N/A"/>
    <s v="Prestación de servicios personales profesionales para la estructuración, acompañamiento y seguimiento de los procesos y proyectos a cargo de la Direccion Territorial Bolívar."/>
    <s v="Febrero"/>
    <s v="Febrero"/>
    <n v="8"/>
    <s v="Contratación directa"/>
    <x v="0"/>
    <n v="45116038"/>
    <n v="45116038"/>
    <s v="NO"/>
    <s v="N/A"/>
    <s v="2602 - Dirección Territorial Bolívar"/>
    <s v="2.3 - Gestión Catastral"/>
    <s v="2.3-4 - Tierras"/>
    <s v="SER - Adquisición de servicios"/>
    <s v="SER012 - Prestación de servicios personas naturales"/>
    <s v="2607 - Por definir"/>
    <n v="0"/>
    <n v="0"/>
    <n v="45116038"/>
    <n v="0"/>
    <n v="0"/>
    <n v="4101458"/>
    <n v="0"/>
    <n v="4101458"/>
    <n v="0"/>
    <n v="4101458"/>
    <n v="0"/>
    <n v="4101458"/>
    <n v="0"/>
    <n v="4101458"/>
    <n v="0"/>
    <n v="4101458"/>
    <n v="0"/>
    <n v="4101458"/>
    <n v="0"/>
    <n v="4101458"/>
    <n v="0"/>
    <n v="4101458"/>
    <n v="0"/>
    <n v="8202916"/>
    <n v="0"/>
  </r>
  <r>
    <s v="2500.1.1.3.64"/>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5"/>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6"/>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7"/>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8"/>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9"/>
    <s v="2500- INVERSIÓN"/>
    <x v="0"/>
    <s v="1 - Ajustar el modelo de operación y de gestión catastral del Instituto"/>
    <x v="0"/>
    <x v="3"/>
    <n v="80161501"/>
    <s v="C-0404-1003-2-10305b-0404004-02"/>
    <s v="N/A"/>
    <s v="Prestación de servicios personales para realizar actividades de tecnico de apoyo, en los procesos catastrales en la Dirección Territorial Boyacá"/>
    <s v="Febrero"/>
    <s v="Febrero"/>
    <n v="11"/>
    <s v="Contratación directa"/>
    <x v="0"/>
    <n v="27378219"/>
    <n v="27378219"/>
    <s v="NO"/>
    <s v="N/A"/>
    <s v="2603 - Dirección Territorial Boyacá"/>
    <s v="2.3 - Gestión Catastral"/>
    <s v="2.3-2 - Conservación catastral "/>
    <s v="SER - Adquisición de servicios"/>
    <s v="SER012 - Prestación de servicios personas naturales"/>
    <s v="2603 - Por definir"/>
    <n v="0"/>
    <n v="0"/>
    <n v="27378219"/>
    <n v="2488929"/>
    <n v="0"/>
    <n v="2488929"/>
    <n v="0"/>
    <n v="2488929"/>
    <n v="0"/>
    <n v="2488929"/>
    <n v="0"/>
    <n v="2488929"/>
    <n v="0"/>
    <n v="2488929"/>
    <n v="0"/>
    <n v="2488929"/>
    <n v="0"/>
    <n v="2488929"/>
    <n v="0"/>
    <n v="2488929"/>
    <n v="0"/>
    <n v="2488929"/>
    <n v="0"/>
    <n v="2488929"/>
    <n v="0"/>
  </r>
  <r>
    <s v="2500.1.1.3.70"/>
    <s v="2500- INVERSIÓN"/>
    <x v="0"/>
    <s v="1 - Ajustar el modelo de operación y de gestión catastral del Instituto"/>
    <x v="0"/>
    <x v="3"/>
    <n v="80161501"/>
    <s v="C-0404-1003-2-10305b-0404004-02"/>
    <s v="N/A"/>
    <s v="Prestación de servicios personales para realizar actividades de tecnico de apoyo, en los procesos catastrales en la Dirección Territorial Boyacá"/>
    <s v="Febrero"/>
    <s v="Febrero"/>
    <n v="11"/>
    <s v="Contratación directa"/>
    <x v="0"/>
    <n v="27378219"/>
    <n v="27378219"/>
    <s v="NO"/>
    <s v="N/A"/>
    <s v="2603 - Dirección Territorial Boyacá"/>
    <s v="2.3 - Gestión Catastral"/>
    <s v="2.3-2 - Conservación catastral "/>
    <s v="SER - Adquisición de servicios"/>
    <s v="SER012 - Prestación de servicios personas naturales"/>
    <s v="2603 - Por definir"/>
    <n v="0"/>
    <n v="0"/>
    <n v="27378219"/>
    <n v="2488929"/>
    <n v="0"/>
    <n v="2488929"/>
    <n v="0"/>
    <n v="2488929"/>
    <n v="0"/>
    <n v="2488929"/>
    <n v="0"/>
    <n v="2488929"/>
    <n v="0"/>
    <n v="2488929"/>
    <n v="0"/>
    <n v="2488929"/>
    <n v="0"/>
    <n v="2488929"/>
    <n v="0"/>
    <n v="2488929"/>
    <n v="0"/>
    <n v="2488929"/>
    <n v="0"/>
    <n v="2488929"/>
    <n v="0"/>
  </r>
  <r>
    <s v="2500.1.1.3.71"/>
    <s v="2500- INVERSIÓN"/>
    <x v="0"/>
    <s v="1 - Ajustar el modelo de operación y de gestión catastral del Instituto"/>
    <x v="0"/>
    <x v="3"/>
    <n v="80161501"/>
    <s v="C-0404-1003-2-10305b-0404004-02"/>
    <s v="N/A"/>
    <s v="Prestación de servicios personales para realizar actividades de tecnico de apoyo, en los procesos catastrales en la Dirección Territorial Boyacá"/>
    <s v="Febrero"/>
    <s v="Febrero"/>
    <n v="11"/>
    <s v="Contratación directa"/>
    <x v="0"/>
    <n v="27378219"/>
    <n v="27378219"/>
    <s v="NO"/>
    <s v="N/A"/>
    <s v="2603 - Dirección Territorial Boyacá"/>
    <s v="2.3 - Gestión Catastral"/>
    <s v="2.3-2 - Conservación catastral "/>
    <s v="SER - Adquisición de servicios"/>
    <s v="SER012 - Prestación de servicios personas naturales"/>
    <s v="2603 - Por definir"/>
    <n v="0"/>
    <n v="0"/>
    <n v="27378219"/>
    <n v="2488929"/>
    <n v="0"/>
    <n v="2488929"/>
    <n v="0"/>
    <n v="2488929"/>
    <n v="0"/>
    <n v="2488929"/>
    <n v="0"/>
    <n v="2488929"/>
    <n v="0"/>
    <n v="2488929"/>
    <n v="0"/>
    <n v="2488929"/>
    <n v="0"/>
    <n v="2488929"/>
    <n v="0"/>
    <n v="2488929"/>
    <n v="0"/>
    <n v="2488929"/>
    <n v="0"/>
    <n v="2488929"/>
    <n v="0"/>
  </r>
  <r>
    <s v="2500.1.1.3.72"/>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3"/>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4"/>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5"/>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6"/>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7"/>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8"/>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9"/>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0"/>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1"/>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2"/>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3"/>
    <s v="2500- INVERSIÓN"/>
    <x v="0"/>
    <s v="1 - Ajustar el modelo de operación y de gestión catastral del Instituto"/>
    <x v="0"/>
    <x v="3"/>
    <n v="80161501"/>
    <s v="C-0404-1003-2-10305b-0404004-02"/>
    <s v="N/A"/>
    <s v="Prestación de servicios personales como  digitalizador en los procesos catastrales en la Direccion Territorial Boyacá."/>
    <s v="Febrero"/>
    <s v="Febrero"/>
    <n v="11"/>
    <s v="Contratación directa"/>
    <x v="0"/>
    <n v="35860000"/>
    <n v="35860000"/>
    <s v="NO"/>
    <s v="N/A"/>
    <s v="2603 - Dirección Territorial Boyacá"/>
    <s v="2.3 - Gestión Catastral"/>
    <s v="2.3-2 - Conservación catastral "/>
    <s v="SER - Adquisición de servicios"/>
    <s v="SER012 - Prestación de servicios personas naturales"/>
    <s v="2603 - Por definir"/>
    <n v="0"/>
    <n v="0"/>
    <n v="35860000"/>
    <n v="3260000"/>
    <n v="0"/>
    <n v="3260000"/>
    <n v="0"/>
    <n v="3260000"/>
    <n v="0"/>
    <n v="3260000"/>
    <n v="0"/>
    <n v="3260000"/>
    <n v="0"/>
    <n v="3260000"/>
    <n v="0"/>
    <n v="3260000"/>
    <n v="0"/>
    <n v="3260000"/>
    <n v="0"/>
    <n v="3260000"/>
    <n v="0"/>
    <n v="3260000"/>
    <n v="0"/>
    <n v="3260000"/>
    <n v="0"/>
  </r>
  <r>
    <s v="2500.1.1.3.84"/>
    <s v="2500- INVERSIÓN"/>
    <x v="0"/>
    <s v="1 - Ajustar el modelo de operación y de gestión catastral del Instituto"/>
    <x v="0"/>
    <x v="3"/>
    <n v="80161501"/>
    <s v="C-0404-1003-2-10305b-0404004-02"/>
    <s v="N/A"/>
    <s v="Prestación de servicios profesionales para el seguimiento y apoyo a la gestión de actividades administrativas y técnicas dentro de los procesos de gestión catastral de la  Dirección Territorial Boyacá"/>
    <s v="Febrero"/>
    <s v="Febrero"/>
    <n v="11"/>
    <s v="Contratación directa"/>
    <x v="0"/>
    <n v="37292794"/>
    <n v="37292794"/>
    <s v="NO"/>
    <s v="N/A"/>
    <s v="2603 - Dirección Territorial Boyacá"/>
    <s v="2.3 - Gestión Catastral"/>
    <s v="2.3-2 - Conservación catastral "/>
    <s v="SER - Adquisición de servicios"/>
    <s v="SER012 - Prestación de servicios personas naturales"/>
    <s v="2603 - Por definir"/>
    <n v="0"/>
    <n v="0"/>
    <n v="37292794"/>
    <n v="3390254"/>
    <n v="0"/>
    <n v="3390254"/>
    <n v="0"/>
    <n v="3390254"/>
    <n v="0"/>
    <n v="3390254"/>
    <n v="0"/>
    <n v="3390254"/>
    <n v="0"/>
    <n v="3390254"/>
    <n v="0"/>
    <n v="3390254"/>
    <n v="0"/>
    <n v="3390254"/>
    <n v="0"/>
    <n v="3390254"/>
    <n v="0"/>
    <n v="3390254"/>
    <n v="0"/>
    <n v="3390254"/>
    <n v="0"/>
  </r>
  <r>
    <s v="2500.1.1.3.85"/>
    <s v="2500- INVERSIÓN"/>
    <x v="0"/>
    <s v="1 - Ajustar el modelo de operación y de gestión catastral del Instituto"/>
    <x v="0"/>
    <x v="3"/>
    <n v="80161501"/>
    <s v="C-0404-1003-2-10305b-0404004-02"/>
    <s v="N/A"/>
    <s v="Prestación de servicios profesionales para el seguimiento y apoyo a la gestión de actividades administrativas y técnicas dentro de los procesos de gestión catastral de la  Dirección Territorial Boyacá"/>
    <s v="Febrero"/>
    <s v="Febrero"/>
    <n v="11"/>
    <s v="Contratación directa"/>
    <x v="0"/>
    <n v="37292794"/>
    <n v="37292794"/>
    <s v="NO"/>
    <s v="N/A"/>
    <s v="2603 - Dirección Territorial Boyacá"/>
    <s v="2.3 - Gestión Catastral"/>
    <s v="2.3-2 - Conservación catastral "/>
    <s v="SER - Adquisición de servicios"/>
    <s v="SER012 - Prestación de servicios personas naturales"/>
    <s v="2603 - Por definir"/>
    <n v="0"/>
    <n v="0"/>
    <n v="37292794"/>
    <n v="3390254"/>
    <n v="0"/>
    <n v="3390254"/>
    <n v="0"/>
    <n v="3390254"/>
    <n v="0"/>
    <n v="3390254"/>
    <n v="0"/>
    <n v="3390254"/>
    <n v="0"/>
    <n v="3390254"/>
    <n v="0"/>
    <n v="3390254"/>
    <n v="0"/>
    <n v="3390254"/>
    <n v="0"/>
    <n v="3390254"/>
    <n v="0"/>
    <n v="3390254"/>
    <n v="0"/>
    <n v="3390254"/>
    <n v="0"/>
  </r>
  <r>
    <s v="2500.1.1.3.8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Boyacá"/>
    <s v="Febrero"/>
    <s v="Febrero"/>
    <n v="11"/>
    <s v="N/A"/>
    <x v="0"/>
    <n v="66040719"/>
    <n v="66040719"/>
    <s v="NO"/>
    <s v="N/A"/>
    <s v="2603 - Dirección Territorial Boyacá"/>
    <s v="2.3 - Gestión Catastral"/>
    <s v="2.3-99 - GND-Gestión Catastral"/>
    <s v="VIAT - Viáticos y gastos de viaje"/>
    <s v="VIAT01 - Viáticos y gastos de viaje"/>
    <s v="2603 - Por definir"/>
    <n v="0"/>
    <n v="0"/>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0"/>
  </r>
  <r>
    <s v="2500.1.1.3.87"/>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88"/>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89"/>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0"/>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1"/>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2"/>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3"/>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4"/>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5"/>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6"/>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7"/>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8"/>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9"/>
    <s v="2500- INVERSIÓN"/>
    <x v="0"/>
    <s v="1 - Ajustar el modelo de operación y de gestión catastral del Instituto"/>
    <x v="0"/>
    <x v="3"/>
    <n v="80161501"/>
    <s v="C-0404-1003-2-10305b-0404004-02"/>
    <s v="N/A"/>
    <s v="Prestación de servicios personales para realizar las actividades de control y verificación a los trámites del proceso de conservación catastral en la Dirección Territorial Caldas."/>
    <s v="Febrero"/>
    <s v="Febrero"/>
    <n v="11"/>
    <s v="Contratación directa"/>
    <x v="0"/>
    <n v="49500000"/>
    <n v="49500000"/>
    <s v="NO"/>
    <s v="N/A"/>
    <s v="2604 - Dirección Territorial Caldas"/>
    <s v="2.3 - Gestión Catastral"/>
    <s v="2.3-2 - Conservación catastral "/>
    <s v="SER - Adquisición de servicios"/>
    <s v="SER012 - Prestación de servicios personas naturales"/>
    <s v="2604 - Por definir"/>
    <n v="0"/>
    <n v="0"/>
    <n v="49500000"/>
    <n v="4500000"/>
    <n v="0"/>
    <n v="4500000"/>
    <n v="0"/>
    <n v="4500000"/>
    <n v="0"/>
    <n v="4500000"/>
    <n v="0"/>
    <n v="4500000"/>
    <n v="0"/>
    <n v="4500000"/>
    <n v="0"/>
    <n v="4500000"/>
    <n v="0"/>
    <n v="4500000"/>
    <n v="0"/>
    <n v="4500000"/>
    <n v="0"/>
    <n v="4500000"/>
    <n v="0"/>
    <n v="4500000"/>
    <n v="0"/>
  </r>
  <r>
    <s v="2500.1.1.3.100"/>
    <s v="2500- INVERSIÓN"/>
    <x v="0"/>
    <s v="1 - Ajustar el modelo de operación y de gestión catastral del Instituto"/>
    <x v="0"/>
    <x v="3"/>
    <n v="80161501"/>
    <s v="C-0404-1003-2-10305b-0404004-02"/>
    <s v="N/A"/>
    <s v="Prestación de servicios personales para realizar las actividades de control y verificación a los trámites del proceso de conservación catastral en la Dirección Territorial Caldas."/>
    <s v="Febrero"/>
    <s v="Febrero"/>
    <n v="11"/>
    <s v="Contratación directa"/>
    <x v="0"/>
    <n v="49500000"/>
    <n v="49500000"/>
    <s v="NO"/>
    <s v="N/A"/>
    <s v="2604 - Dirección Territorial Caldas"/>
    <s v="2.3 - Gestión Catastral"/>
    <s v="2.3-2 - Conservación catastral "/>
    <s v="SER - Adquisición de servicios"/>
    <s v="SER012 - Prestación de servicios personas naturales"/>
    <s v="2604 - Por definir"/>
    <n v="0"/>
    <n v="0"/>
    <n v="49500000"/>
    <n v="4500000"/>
    <n v="0"/>
    <n v="4500000"/>
    <n v="0"/>
    <n v="4500000"/>
    <n v="0"/>
    <n v="4500000"/>
    <n v="0"/>
    <n v="4500000"/>
    <n v="0"/>
    <n v="4500000"/>
    <n v="0"/>
    <n v="4500000"/>
    <n v="0"/>
    <n v="4500000"/>
    <n v="0"/>
    <n v="4500000"/>
    <n v="0"/>
    <n v="4500000"/>
    <n v="0"/>
    <n v="4500000"/>
    <n v="0"/>
  </r>
  <r>
    <s v="2500.1.1.3.101"/>
    <s v="2500- INVERSIÓN"/>
    <x v="0"/>
    <s v="1 - Ajustar el modelo de operación y de gestión catastral del Instituto"/>
    <x v="0"/>
    <x v="3"/>
    <n v="80161501"/>
    <s v="C-0404-1003-2-10305b-0404004-02"/>
    <s v="N/A"/>
    <s v="Prestación de servicios personales para realizar las actividades de control y verificación a los trámites del proceso de conservación catastral en la Dirección Territorial Caldas."/>
    <s v="Febrero"/>
    <s v="Febrero"/>
    <n v="11"/>
    <s v="Contratación directa"/>
    <x v="0"/>
    <n v="49500000"/>
    <n v="49500000"/>
    <s v="NO"/>
    <s v="N/A"/>
    <s v="2604 - Dirección Territorial Caldas"/>
    <s v="2.3 - Gestión Catastral"/>
    <s v="2.3-2 - Conservación catastral "/>
    <s v="SER - Adquisición de servicios"/>
    <s v="SER012 - Prestación de servicios personas naturales"/>
    <s v="2604 - Por definir"/>
    <n v="0"/>
    <n v="0"/>
    <n v="49500000"/>
    <n v="4500000"/>
    <n v="0"/>
    <n v="4500000"/>
    <n v="0"/>
    <n v="4500000"/>
    <n v="0"/>
    <n v="4500000"/>
    <n v="0"/>
    <n v="4500000"/>
    <n v="0"/>
    <n v="4500000"/>
    <n v="0"/>
    <n v="4500000"/>
    <n v="0"/>
    <n v="4500000"/>
    <n v="0"/>
    <n v="4500000"/>
    <n v="0"/>
    <n v="4500000"/>
    <n v="0"/>
    <n v="4500000"/>
    <n v="0"/>
  </r>
  <r>
    <s v="2500.1.1.3.102"/>
    <s v="2500- INVERSIÓN"/>
    <x v="0"/>
    <s v="1 - Ajustar el modelo de operación y de gestión catastral del Instituto"/>
    <x v="0"/>
    <x v="3"/>
    <n v="80161501"/>
    <s v="C-0404-1003-2-10305b-0404004-02"/>
    <s v="N/A"/>
    <s v="Prestación de servicios personales para realizar actividades tecnicas de  apoyo a requerimientos en los procesos catastrales en la Dirección Territorial Caldas."/>
    <s v="Febrero"/>
    <s v="Febrero"/>
    <n v="11"/>
    <s v="Contratación directa"/>
    <x v="0"/>
    <n v="27378219"/>
    <n v="27378219"/>
    <s v="NO"/>
    <s v="N/A"/>
    <s v="2604 - Dirección Territorial Caldas"/>
    <s v="2.3 - Gestión Catastral"/>
    <s v="2.3-2 - Conservación catastral "/>
    <s v="SER - Adquisición de servicios"/>
    <s v="SER012 - Prestación de servicios personas naturales"/>
    <s v="2604 - Por definir"/>
    <n v="0"/>
    <n v="0"/>
    <n v="27378219"/>
    <n v="2488929"/>
    <n v="0"/>
    <n v="2488929"/>
    <n v="0"/>
    <n v="2488929"/>
    <n v="0"/>
    <n v="2488929"/>
    <n v="0"/>
    <n v="2488929"/>
    <n v="0"/>
    <n v="2488929"/>
    <n v="0"/>
    <n v="2488929"/>
    <n v="0"/>
    <n v="2488929"/>
    <n v="0"/>
    <n v="2488929"/>
    <n v="0"/>
    <n v="2488929"/>
    <n v="0"/>
    <n v="2488929"/>
    <n v="0"/>
  </r>
  <r>
    <s v="2500.1.1.3.103"/>
    <s v="2500- INVERSIÓN"/>
    <x v="0"/>
    <s v="1 - Ajustar el modelo de operación y de gestión catastral del Instituto"/>
    <x v="0"/>
    <x v="3"/>
    <n v="80161501"/>
    <s v="C-0404-1003-2-10305b-0404004-02"/>
    <s v="N/A"/>
    <s v="Prestación de servicios personales para realizar actividades tecnicas de  apoyo a requerimientos en los procesos catastrales en la Dirección Territorial Caldas."/>
    <s v="Febrero"/>
    <s v="Febrero"/>
    <n v="11"/>
    <s v="Contratación directa"/>
    <x v="0"/>
    <n v="27378219"/>
    <n v="27378219"/>
    <s v="NO"/>
    <s v="N/A"/>
    <s v="2604 - Dirección Territorial Caldas"/>
    <s v="2.3 - Gestión Catastral"/>
    <s v="2.3-2 - Conservación catastral "/>
    <s v="SER - Adquisición de servicios"/>
    <s v="SER012 - Prestación de servicios personas naturales"/>
    <s v="2604 - Por definir"/>
    <n v="0"/>
    <n v="0"/>
    <n v="27378219"/>
    <n v="2488929"/>
    <n v="0"/>
    <n v="2488929"/>
    <n v="0"/>
    <n v="2488929"/>
    <n v="0"/>
    <n v="2488929"/>
    <n v="0"/>
    <n v="2488929"/>
    <n v="0"/>
    <n v="2488929"/>
    <n v="0"/>
    <n v="2488929"/>
    <n v="0"/>
    <n v="2488929"/>
    <n v="0"/>
    <n v="2488929"/>
    <n v="0"/>
    <n v="2488929"/>
    <n v="0"/>
    <n v="2488929"/>
    <n v="0"/>
  </r>
  <r>
    <s v="2500.1.1.3.104"/>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5"/>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6"/>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7"/>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8"/>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9"/>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10"/>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11"/>
    <s v="2500- INVERSIÓN"/>
    <x v="0"/>
    <s v="1 - Ajustar el modelo de operación y de gestión catastral del Instituto"/>
    <x v="0"/>
    <x v="3"/>
    <n v="81151601"/>
    <s v="C-0404-1003-2-10305b-0404004-02"/>
    <s v="N/A"/>
    <s v="Prestación de servicios  profesionales de topografía  para la atención de trámites en los procesos catastrales de la Dirección Territorial Caldas"/>
    <s v="Febrero"/>
    <s v="Febrero"/>
    <n v="11"/>
    <s v="Contratación directa"/>
    <x v="0"/>
    <n v="77000000"/>
    <n v="77000000"/>
    <s v="NO"/>
    <s v="N/A"/>
    <s v="2604 - Dirección Territorial Caldas"/>
    <s v="2.3 - Gestión Catastral"/>
    <s v="2.3-2 - Conservación catastral "/>
    <s v="SER - Adquisición de servicios"/>
    <s v="SER012 - Prestación de servicios personas naturales"/>
    <s v="2604 - Por definir"/>
    <n v="0"/>
    <n v="0"/>
    <n v="77000000"/>
    <n v="7000000"/>
    <n v="0"/>
    <n v="7000000"/>
    <n v="0"/>
    <n v="7000000"/>
    <n v="0"/>
    <n v="7000000"/>
    <n v="0"/>
    <n v="7000000"/>
    <n v="0"/>
    <n v="7000000"/>
    <n v="0"/>
    <n v="7000000"/>
    <n v="0"/>
    <n v="7000000"/>
    <n v="0"/>
    <n v="7000000"/>
    <n v="0"/>
    <n v="7000000"/>
    <n v="0"/>
    <n v="7000000"/>
    <n v="0"/>
  </r>
  <r>
    <s v="2500.1.1.3.112"/>
    <s v="2500- INVERSIÓN"/>
    <x v="0"/>
    <s v="1 - Ajustar el modelo de operación y de gestión catastral del Instituto"/>
    <x v="0"/>
    <x v="3"/>
    <n v="80161501"/>
    <s v="C-0404-1003-2-10305b-0404004-02"/>
    <s v="N/A"/>
    <s v="Prestación de servicios profesionales de abogado que apoye el estudio, analisis, revisión de tramites y respuetas a  solicitudes propias  del proceso de conservación catastral."/>
    <s v="Febrero"/>
    <s v="Febrero"/>
    <n v="11"/>
    <s v="Contratación directa"/>
    <x v="0"/>
    <n v="42064440"/>
    <n v="42064440"/>
    <s v="NO"/>
    <s v="N/A"/>
    <s v="2604 - Dirección Territorial Caldas"/>
    <s v="2.3 - Gestión Catastral"/>
    <s v="2.3-2 - Conservación catastral "/>
    <s v="SER - Adquisición de servicios"/>
    <s v="SER012 - Prestación de servicios personas naturales"/>
    <s v="2604 - Por definir"/>
    <n v="0"/>
    <n v="0"/>
    <n v="42064440"/>
    <n v="3824040"/>
    <n v="0"/>
    <n v="3824040"/>
    <n v="0"/>
    <n v="3824040"/>
    <n v="0"/>
    <n v="3824040"/>
    <n v="0"/>
    <n v="3824040"/>
    <n v="0"/>
    <n v="3824040"/>
    <n v="0"/>
    <n v="3824040"/>
    <n v="0"/>
    <n v="3824040"/>
    <n v="0"/>
    <n v="3824040"/>
    <n v="0"/>
    <n v="3824040"/>
    <n v="0"/>
    <n v="3824040"/>
    <n v="0"/>
  </r>
  <r>
    <s v="2500.1.1.3.113"/>
    <s v="2500- INVERSIÓN"/>
    <x v="0"/>
    <s v="1 - Ajustar el modelo de operación y de gestión catastral del Instituto"/>
    <x v="0"/>
    <x v="3"/>
    <n v="80161501"/>
    <s v="C-0404-1003-2-10305b-0404004-02"/>
    <s v="N/A"/>
    <s v="Prestación de servicios personales para realizar actividades de control de calidad digitalización y generación de productos resultantes de los procesos catastrales en la Dirección Territorial Caldas."/>
    <s v="Febrero"/>
    <s v="Febrero"/>
    <n v="11"/>
    <s v="Contratación directa"/>
    <x v="0"/>
    <n v="68250000"/>
    <n v="68250000"/>
    <s v="NO"/>
    <s v="N/A"/>
    <s v="2604 - Dirección Territorial Caldas"/>
    <s v="2.3 - Gestión Catastral"/>
    <s v="2.3-2 - Conservación catastral "/>
    <s v="SER - Adquisición de servicios"/>
    <s v="SER012 - Prestación de servicios personas naturales"/>
    <s v="2604 - Por definir"/>
    <n v="0"/>
    <n v="0"/>
    <n v="68250000"/>
    <n v="6500000"/>
    <n v="0"/>
    <n v="6500000"/>
    <n v="0"/>
    <n v="6500000"/>
    <n v="0"/>
    <n v="6500000"/>
    <n v="0"/>
    <n v="6500000"/>
    <n v="0"/>
    <n v="6500000"/>
    <n v="0"/>
    <n v="6500000"/>
    <n v="0"/>
    <n v="6500000"/>
    <n v="0"/>
    <n v="6500000"/>
    <n v="0"/>
    <n v="6500000"/>
    <n v="0"/>
    <n v="3250000"/>
    <n v="0"/>
  </r>
  <r>
    <s v="2500.1.1.3.114"/>
    <s v="2500- INVERSIÓN"/>
    <x v="0"/>
    <s v="1 - Ajustar el modelo de operación y de gestión catastral del Instituto"/>
    <x v="0"/>
    <x v="3"/>
    <n v="80161501"/>
    <s v="C-0404-1003-2-10305b-0404004-02"/>
    <s v="N/A"/>
    <s v="Prestación de servicios personales para realizar actividades de digitalización y generación de productos resultantes de los procesos catastrales en la Dirección Territorial Caldas."/>
    <s v="Febrero"/>
    <s v="Febrero"/>
    <n v="11"/>
    <s v="Contratación directa"/>
    <x v="0"/>
    <n v="35860000"/>
    <n v="35860000"/>
    <s v="NO"/>
    <s v="N/A"/>
    <s v="2604 - Dirección Territorial Caldas"/>
    <s v="2.3 - Gestión Catastral"/>
    <s v="2.3-2 - Conservación catastral "/>
    <s v="SER - Adquisición de servicios"/>
    <s v="SER012 - Prestación de servicios personas naturales"/>
    <s v="2604 - Por definir"/>
    <n v="0"/>
    <n v="0"/>
    <n v="35860000"/>
    <n v="3260000"/>
    <n v="0"/>
    <n v="3260000"/>
    <n v="0"/>
    <n v="3260000"/>
    <n v="0"/>
    <n v="3260000"/>
    <n v="0"/>
    <n v="3260000"/>
    <n v="0"/>
    <n v="3260000"/>
    <n v="0"/>
    <n v="3260000"/>
    <n v="0"/>
    <n v="3260000"/>
    <n v="0"/>
    <n v="3260000"/>
    <n v="0"/>
    <n v="3260000"/>
    <n v="0"/>
    <n v="3260000"/>
    <n v="0"/>
  </r>
  <r>
    <s v="2500.1.1.3.115"/>
    <s v="2500- INVERSIÓN"/>
    <x v="0"/>
    <s v="1 - Ajustar el modelo de operación y de gestión catastral del Instituto"/>
    <x v="0"/>
    <x v="3"/>
    <n v="80161501"/>
    <s v="C-0404-1003-2-10305b-0404004-02"/>
    <s v="N/A"/>
    <s v="Prestación de servicios de apoyo informatico a los procesos de la Dirección Territorial Caldas. "/>
    <s v="Febrero"/>
    <s v="Febrero"/>
    <n v="11"/>
    <s v="Contratación directa"/>
    <x v="0"/>
    <n v="35860000"/>
    <n v="35860000"/>
    <s v="NO"/>
    <s v="N/A"/>
    <s v="2604 - Dirección Territorial Caldas"/>
    <s v="2.3 - Gestión Catastral"/>
    <s v="2.3-2 - Conservación catastral "/>
    <s v="SER - Adquisición de servicios"/>
    <s v="SER012 - Prestación de servicios personas naturales"/>
    <s v="2604 - Por definir"/>
    <n v="0"/>
    <n v="0"/>
    <n v="35860000"/>
    <n v="3260000"/>
    <n v="0"/>
    <n v="3260000"/>
    <n v="0"/>
    <n v="3260000"/>
    <n v="0"/>
    <n v="3260000"/>
    <n v="0"/>
    <n v="3260000"/>
    <n v="0"/>
    <n v="3260000"/>
    <n v="0"/>
    <n v="3260000"/>
    <n v="0"/>
    <n v="3260000"/>
    <n v="0"/>
    <n v="3260000"/>
    <n v="0"/>
    <n v="3260000"/>
    <n v="0"/>
    <n v="3260000"/>
    <n v="0"/>
  </r>
  <r>
    <s v="2500.1.1.3.11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ldas"/>
    <s v="Febrero"/>
    <s v="Febrero"/>
    <n v="11"/>
    <s v="N/A"/>
    <x v="0"/>
    <n v="60234553"/>
    <n v="60234553"/>
    <s v="NO"/>
    <s v="N/A"/>
    <s v="2604 - Dirección Territorial Caldas"/>
    <s v="2.3 - Gestión Catastral"/>
    <s v="2.3-2 - Conservación catastral "/>
    <s v="VIAT - Viáticos y gastos de viaje"/>
    <s v="VIAT01 - Viáticos y gastos de viaje"/>
    <s v="2606 - Por definir"/>
    <n v="0"/>
    <n v="0"/>
    <n v="5475868"/>
    <n v="5475868"/>
    <n v="5475868"/>
    <n v="5475868"/>
    <n v="5475868"/>
    <n v="5475868"/>
    <n v="5475868"/>
    <n v="5475868"/>
    <n v="5475868"/>
    <n v="5475868"/>
    <n v="5475868"/>
    <n v="5475868"/>
    <n v="5475869"/>
    <n v="5475869"/>
    <n v="5475869"/>
    <n v="5475869"/>
    <n v="5475869"/>
    <n v="5475869"/>
    <n v="5475869"/>
    <n v="5475869"/>
    <n v="5475869"/>
    <n v="5475869"/>
    <n v="0"/>
  </r>
  <r>
    <s v="2500.1.1.3.117"/>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18"/>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19"/>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20"/>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21"/>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22"/>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3"/>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4"/>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5"/>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6"/>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7"/>
    <s v="2500- INVERSIÓN"/>
    <x v="0"/>
    <s v="1 - Ajustar el modelo de operación y de gestión catastral del Instituto"/>
    <x v="0"/>
    <x v="3"/>
    <n v="80161501"/>
    <s v="C-0404-1003-2-10305b-0404004-02"/>
    <s v="N/A"/>
    <s v="Prestación de servicios de apoyo a la gestión en las actividades derivadas del proceso de conservación catastral en el municipio de Leticia - Amazonas a cargo de la dirección territorial Caquetá."/>
    <s v="Febrero"/>
    <s v="Febrero"/>
    <n v="11"/>
    <s v="Contratación directa"/>
    <x v="0"/>
    <n v="23643796"/>
    <n v="23643796"/>
    <s v="NO"/>
    <s v="N/A"/>
    <s v="2605 - Dirección Territorial Caquetá"/>
    <s v="2.3 - Gestión Catastral"/>
    <s v="2.3-2 - Conservación catastral "/>
    <s v="SER - Adquisición de servicios"/>
    <s v="SER012 - Prestación de servicios personas naturales"/>
    <s v="2605 - Por definir"/>
    <n v="0"/>
    <n v="0"/>
    <n v="23643796"/>
    <n v="2149436"/>
    <n v="0"/>
    <n v="2149436"/>
    <n v="0"/>
    <n v="2149436"/>
    <n v="0"/>
    <n v="2149436"/>
    <n v="0"/>
    <n v="2149436"/>
    <n v="0"/>
    <n v="2149436"/>
    <n v="0"/>
    <n v="2149436"/>
    <n v="0"/>
    <n v="2149436"/>
    <n v="0"/>
    <n v="2149436"/>
    <n v="0"/>
    <n v="2149436"/>
    <n v="0"/>
    <n v="2149436"/>
    <n v="0"/>
  </r>
  <r>
    <s v="2500.1.1.3.128"/>
    <s v="2500- INVERSIÓN"/>
    <x v="0"/>
    <s v="1 - Ajustar el modelo de operación y de gestión catastral del Instituto"/>
    <x v="0"/>
    <x v="3"/>
    <n v="80161501"/>
    <s v="C-0404-1003-2-10305b-0404004-02"/>
    <s v="N/A"/>
    <s v="Prestación de servicios personales como digitalizador en el area de conservacion catastral  en la Direccion Territorial  Caqueta. "/>
    <s v="Febrero"/>
    <s v="Febrero"/>
    <n v="11"/>
    <s v="Contratación directa"/>
    <x v="0"/>
    <n v="35860000"/>
    <n v="35860000"/>
    <s v="NO"/>
    <s v="N/A"/>
    <s v="2605 - Dirección Territorial Caquetá"/>
    <s v="2.3 - Gestión Catastral"/>
    <s v="2.3-2 - Conservación catastral "/>
    <s v="SER - Adquisición de servicios"/>
    <s v="SER012 - Prestación de servicios personas naturales"/>
    <s v="2605 - Por definir"/>
    <n v="0"/>
    <n v="0"/>
    <n v="35860000"/>
    <n v="3260000"/>
    <n v="0"/>
    <n v="3260000"/>
    <n v="0"/>
    <n v="3260000"/>
    <n v="0"/>
    <n v="3260000"/>
    <n v="0"/>
    <n v="3260000"/>
    <n v="0"/>
    <n v="3260000"/>
    <n v="0"/>
    <n v="3260000"/>
    <n v="0"/>
    <n v="3260000"/>
    <n v="0"/>
    <n v="3260000"/>
    <n v="0"/>
    <n v="3260000"/>
    <n v="0"/>
    <n v="3260000"/>
    <n v="0"/>
  </r>
  <r>
    <s v="2500.1.1.3.129"/>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quetá"/>
    <s v="Febrero"/>
    <s v="Febrero"/>
    <n v="11"/>
    <s v="N/A"/>
    <x v="0"/>
    <n v="50000000"/>
    <n v="50000000"/>
    <s v="NO"/>
    <s v="N/A"/>
    <s v="2605 - Dirección Territorial Caquetá"/>
    <s v="2.3 - Gestión Catastral"/>
    <s v="2.3-2 - Conservación catastral "/>
    <s v="VIAT - Viáticos y gastos de viaje"/>
    <s v="VIAT01 - Viáticos y gastos de viaje"/>
    <s v="2605 - Por definir"/>
    <n v="0"/>
    <n v="0"/>
    <n v="4545454"/>
    <n v="4545454"/>
    <n v="4545454"/>
    <n v="4545454"/>
    <n v="4545454"/>
    <n v="4545454"/>
    <n v="4545454"/>
    <n v="4545454"/>
    <n v="4545454"/>
    <n v="4545454"/>
    <n v="4545455"/>
    <n v="4545455"/>
    <n v="4545455"/>
    <n v="4545455"/>
    <n v="4545455"/>
    <n v="4545455"/>
    <n v="4545455"/>
    <n v="4545455"/>
    <n v="4545455"/>
    <n v="4545455"/>
    <n v="4545455"/>
    <n v="4545455"/>
    <n v="0"/>
  </r>
  <r>
    <s v="2500.1.1.3.130"/>
    <s v="2500- INVERSIÓN"/>
    <x v="0"/>
    <s v="1 - Ajustar el modelo de operación y de gestión catastral del Instituto"/>
    <x v="0"/>
    <x v="3"/>
    <n v="80161501"/>
    <s v="C-0404-1003-2-10305b-0404004-02"/>
    <s v="N/A"/>
    <s v="Prestación de servicios de apoyo a la gestión en las actividades derivadas del proceso de conservacion catastral de la dirección territorial Caquetá."/>
    <s v="Febrero"/>
    <s v="Febrero"/>
    <n v="11"/>
    <s v="Contratación directa"/>
    <x v="0"/>
    <n v="27500000"/>
    <n v="27500000"/>
    <s v="NO"/>
    <s v="N/A"/>
    <s v="2605 - Dirección Territorial Caquetá"/>
    <s v="2.3 - Gestión Catastral"/>
    <s v="2.3-2 - Conservación catastral "/>
    <s v="SER - Adquisición de servicios"/>
    <s v="SER012 - Prestación de servicios personas naturales"/>
    <s v="2605 - Por definir"/>
    <n v="0"/>
    <n v="0"/>
    <n v="27500000"/>
    <n v="2500000"/>
    <n v="0"/>
    <n v="2500000"/>
    <n v="0"/>
    <n v="2500000"/>
    <n v="0"/>
    <n v="2500000"/>
    <n v="0"/>
    <n v="2500000"/>
    <n v="0"/>
    <n v="2500000"/>
    <n v="0"/>
    <n v="2500000"/>
    <n v="0"/>
    <n v="2500000"/>
    <n v="0"/>
    <n v="2500000"/>
    <n v="0"/>
    <n v="2500000"/>
    <n v="0"/>
    <n v="2500000"/>
    <n v="0"/>
  </r>
  <r>
    <s v="2500.1.1.3.131"/>
    <s v="2500- INVERSIÓN"/>
    <x v="0"/>
    <s v="1 - Ajustar el modelo de operación y de gestión catastral del Instituto"/>
    <x v="0"/>
    <x v="3"/>
    <n v="80161501"/>
    <s v="C-0404-1003-2-10305b-0404004-02"/>
    <s v="N/A"/>
    <s v="Prestación de servicios para desarrollar actividades de soporte informático relacionados con la gestión de software, hardware e infraestructura tecnològica y mesa de ayuda en el SNC en la direcciòn territorial Caquetá."/>
    <s v="Febrero"/>
    <s v="Febrero"/>
    <n v="11"/>
    <s v="Contratación directa"/>
    <x v="0"/>
    <n v="35860000"/>
    <n v="35860000"/>
    <s v="NO"/>
    <s v="N/A"/>
    <s v="2605 - Dirección Territorial Caquetá"/>
    <s v="2.3 - Gestión Catastral"/>
    <s v="2.3-2 - Conservación catastral "/>
    <s v="SER - Adquisición de servicios"/>
    <s v="SER012 - Prestación de servicios personas naturales"/>
    <s v="2605 - Por definir"/>
    <n v="0"/>
    <n v="0"/>
    <n v="35860000"/>
    <n v="3260000"/>
    <n v="0"/>
    <n v="3260000"/>
    <n v="0"/>
    <n v="3260000"/>
    <n v="0"/>
    <n v="3260000"/>
    <n v="0"/>
    <n v="3260000"/>
    <n v="0"/>
    <n v="3260000"/>
    <n v="0"/>
    <n v="3260000"/>
    <n v="0"/>
    <n v="3260000"/>
    <n v="0"/>
    <n v="3260000"/>
    <n v="0"/>
    <n v="3260000"/>
    <n v="0"/>
    <n v="3260000"/>
    <n v="0"/>
  </r>
  <r>
    <s v="2500.1.1.3.132"/>
    <s v="2500- INVERSIÓN"/>
    <x v="0"/>
    <s v="1 - Ajustar el modelo de operación y de gestión catastral del Instituto"/>
    <x v="0"/>
    <x v="3"/>
    <n v="80161501"/>
    <s v="C-0404-1003-2-10305b-0404004-02"/>
    <s v="N/A"/>
    <s v="Prestación de servicios personales de apoyo a la gestion como reconocedor predial integral urbano y rural para la atención de tramites y mutaciones catastrales en marco del proceso de conservacion catastral de la Direcció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3"/>
    <s v="2500- INVERSIÓN"/>
    <x v="0"/>
    <s v="1 - Ajustar el modelo de operación y de gestión catastral del Instituto"/>
    <x v="0"/>
    <x v="3"/>
    <n v="80161501"/>
    <s v="C-0404-1003-2-10305b-0404004-02"/>
    <s v="N/A"/>
    <s v="Prestación de servicios personales de apoyo a la gestion como reconocedor predial integral urbano y rural para la atención de tramites y mutaciones catastrales en marco del proceso de conservacion catastral de la Direcció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4"/>
    <s v="2500- INVERSIÓN"/>
    <x v="0"/>
    <s v="1 - Ajustar el modelo de operación y de gestión catastral del Instituto"/>
    <x v="0"/>
    <x v="3"/>
    <n v="80161501"/>
    <s v="C-0404-1003-2-10305b-0404004-02"/>
    <s v="N/A"/>
    <s v="Prestación de servicios personales de apoyo a la gestion como reconocedor predial integral urbano y rural para la atención de tramites y mutaciones catastrales en marco del proceso de conservacion catastral de la Direcció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5"/>
    <s v="2500- INVERSIÓN"/>
    <x v="0"/>
    <s v="1 - Ajustar el modelo de operación y de gestión catastral del Instituto"/>
    <x v="0"/>
    <x v="3"/>
    <n v="80161501"/>
    <s v="C-0404-1003-2-10305b-0404004-02"/>
    <s v="N/A"/>
    <s v="Prestación de servicios personales de apoyo a la gestion como reconocedor predial integral para la atención de tramites catastrales con efectos registrales y tramites catastrales que se requieran en el marco de accion de tutelas de la Direccio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6"/>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37"/>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38"/>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39"/>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0"/>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1"/>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2"/>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3"/>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4"/>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5"/>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3 - Estrategia Intercultural"/>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6"/>
    <s v="2500- INVERSIÓN"/>
    <x v="0"/>
    <s v="1 - Ajustar el modelo de operación y de gestión catastral del Instituto"/>
    <x v="0"/>
    <x v="3"/>
    <n v="80161501"/>
    <s v="C-0404-1003-2-10305b-0404004-02"/>
    <s v="N/A"/>
    <s v="Prestación de servicios personales de apoyo a la gestion para el apoyo técnico al seguimiento, control de calidad y gestión del reconocimiento predial en el proceso de conservación catastral de la Dirección Territorial Casanare"/>
    <s v="Enero"/>
    <s v="Enero"/>
    <n v="11"/>
    <s v="Contratación directa"/>
    <x v="0"/>
    <n v="49500000"/>
    <n v="49500000"/>
    <s v="NO"/>
    <s v="N/A"/>
    <s v="2606 - Dirección Territorial Casanare"/>
    <s v="2.3 - Gestión Catastral"/>
    <s v="2.3-2 - Conservación catastral "/>
    <s v="SER - Adquisición de servicios"/>
    <s v="SER012 - Prestación de servicios personas naturales"/>
    <s v="2606 - Por definir"/>
    <n v="49500000"/>
    <n v="0"/>
    <n v="0"/>
    <n v="4500000"/>
    <n v="0"/>
    <n v="4500000"/>
    <n v="0"/>
    <n v="4500000"/>
    <n v="0"/>
    <n v="4500000"/>
    <n v="0"/>
    <n v="4500000"/>
    <n v="0"/>
    <n v="4500000"/>
    <n v="0"/>
    <n v="4500000"/>
    <n v="0"/>
    <n v="4500000"/>
    <n v="0"/>
    <n v="4500000"/>
    <n v="0"/>
    <n v="4500000"/>
    <n v="0"/>
    <n v="4500000"/>
    <n v="0"/>
  </r>
  <r>
    <s v="2500.1.1.3.147"/>
    <s v="2500- INVERSIÓN"/>
    <x v="0"/>
    <s v="1 - Ajustar el modelo de operación y de gestión catastral del Instituto"/>
    <x v="0"/>
    <x v="3"/>
    <n v="80161501"/>
    <s v="C-0404-1003-2-10305b-0404004-02"/>
    <s v="N/A"/>
    <s v="Prestación de servicios personales de apoyo a la gestion para el apoyo técnico al seguimiento, control de calidad y gestión del reconocimiento predial en el proceso de conservación catastral de la Dirección Territorial Casanare"/>
    <s v="Enero"/>
    <s v="Enero"/>
    <n v="11"/>
    <s v="Contratación directa"/>
    <x v="0"/>
    <n v="49500000"/>
    <n v="49500000"/>
    <s v="NO"/>
    <s v="N/A"/>
    <s v="2606 - Dirección Territorial Casanare"/>
    <s v="2.3 - Gestión Catastral"/>
    <s v="2.3-2 - Conservación catastral "/>
    <s v="SER - Adquisición de servicios"/>
    <s v="SER012 - Prestación de servicios personas naturales"/>
    <s v="2606 - Por definir"/>
    <n v="49500000"/>
    <n v="0"/>
    <n v="0"/>
    <n v="4500000"/>
    <n v="0"/>
    <n v="4500000"/>
    <n v="0"/>
    <n v="4500000"/>
    <n v="0"/>
    <n v="4500000"/>
    <n v="0"/>
    <n v="4500000"/>
    <n v="0"/>
    <n v="4500000"/>
    <n v="0"/>
    <n v="4500000"/>
    <n v="0"/>
    <n v="4500000"/>
    <n v="0"/>
    <n v="4500000"/>
    <n v="0"/>
    <n v="4500000"/>
    <n v="0"/>
    <n v="4500000"/>
    <n v="0"/>
  </r>
  <r>
    <s v="2500.1.1.3.148"/>
    <s v="2500- INVERSIÓN"/>
    <x v="0"/>
    <s v="1 - Ajustar el modelo de operación y de gestión catastral del Instituto"/>
    <x v="0"/>
    <x v="3"/>
    <n v="80161501"/>
    <s v="C-0404-1003-2-10305b-0404004-02"/>
    <s v="N/A"/>
    <s v="Prestación de servicios personales de apoyo a la gestion para el apoyo técnico al seguimiento, control de calidad y gestión del reconocimiento predial en el proceso de conservación catastral de la Dirección Territorial Casanare"/>
    <s v="Enero"/>
    <s v="Enero"/>
    <n v="11"/>
    <s v="Contratación directa"/>
    <x v="0"/>
    <n v="49500000"/>
    <n v="49500000"/>
    <s v="NO"/>
    <s v="N/A"/>
    <s v="2606 - Dirección Territorial Casanare"/>
    <s v="2.3 - Gestión Catastral"/>
    <s v="2.3-2 - Conservación catastral "/>
    <s v="SER - Adquisición de servicios"/>
    <s v="SER012 - Prestación de servicios personas naturales"/>
    <s v="2606 - Por definir"/>
    <n v="49500000"/>
    <n v="0"/>
    <n v="0"/>
    <n v="4500000"/>
    <n v="0"/>
    <n v="4500000"/>
    <n v="0"/>
    <n v="4500000"/>
    <n v="0"/>
    <n v="4500000"/>
    <n v="0"/>
    <n v="4500000"/>
    <n v="0"/>
    <n v="4500000"/>
    <n v="0"/>
    <n v="4500000"/>
    <n v="0"/>
    <n v="4500000"/>
    <n v="0"/>
    <n v="4500000"/>
    <n v="0"/>
    <n v="4500000"/>
    <n v="0"/>
    <n v="4500000"/>
    <n v="0"/>
  </r>
  <r>
    <s v="2500.1.1.3.149"/>
    <s v="2500- INVERSIÓN"/>
    <x v="0"/>
    <s v="1 - Ajustar el modelo de operación y de gestión catastral del Instituto"/>
    <x v="0"/>
    <x v="3"/>
    <n v="80161501"/>
    <s v="C-0404-1003-2-10305b-0404004-02"/>
    <s v="N/A"/>
    <s v="Prestación de servicios profesionales para realizar actividades de digitalización, edición, depuración cartográfica catastral y generación de productos de la información catastral en la Dirección Territorial Casanare"/>
    <s v="Enero"/>
    <s v="Enero"/>
    <n v="11"/>
    <s v="Contratación directa"/>
    <x v="0"/>
    <n v="37292794"/>
    <n v="37292794"/>
    <s v="NO"/>
    <s v="N/A"/>
    <s v="2606 - Dirección Territorial Casanare"/>
    <s v="2.3 - Gestión Catastral"/>
    <s v="2.3-2 - Conservación catastral "/>
    <s v="SER - Adquisición de servicios"/>
    <s v="SER012 - Prestación de servicios personas naturales"/>
    <s v="2606 - Por definir"/>
    <n v="37292794"/>
    <n v="0"/>
    <n v="0"/>
    <n v="3390254"/>
    <n v="0"/>
    <n v="3390254"/>
    <n v="0"/>
    <n v="3390254"/>
    <n v="0"/>
    <n v="3390254"/>
    <n v="0"/>
    <n v="3390254"/>
    <n v="0"/>
    <n v="3390254"/>
    <n v="0"/>
    <n v="3390254"/>
    <n v="0"/>
    <n v="3390254"/>
    <n v="0"/>
    <n v="3390254"/>
    <n v="0"/>
    <n v="3390254"/>
    <n v="0"/>
    <n v="3390254"/>
    <n v="0"/>
  </r>
  <r>
    <s v="2500.1.1.3.150"/>
    <s v="2500- INVERSIÓN"/>
    <x v="0"/>
    <s v="1 - Ajustar el modelo de operación y de gestión catastral del Instituto"/>
    <x v="0"/>
    <x v="3"/>
    <n v="80161501"/>
    <s v="C-0404-1003-2-10305b-0404004-02"/>
    <s v="N/A"/>
    <s v="Prestación de servicios profesionales para realizar actividades de digitalización, edición, depuración cartográfica catastral y generación de productos de la información catastral en la Dirección Territorial Casanare"/>
    <s v="Enero"/>
    <s v="Enero"/>
    <n v="11"/>
    <s v="Contratación directa"/>
    <x v="0"/>
    <n v="37292794"/>
    <n v="37292794"/>
    <s v="NO"/>
    <s v="N/A"/>
    <s v="2606 - Dirección Territorial Casanare"/>
    <s v="2.3 - Gestión Catastral"/>
    <s v="2.3-2 - Conservación catastral "/>
    <s v="SER - Adquisición de servicios"/>
    <s v="SER012 - Prestación de servicios personas naturales"/>
    <s v="2606 - Por definir"/>
    <n v="37292794"/>
    <n v="0"/>
    <n v="0"/>
    <n v="3390254"/>
    <n v="0"/>
    <n v="3390254"/>
    <n v="0"/>
    <n v="3390254"/>
    <n v="0"/>
    <n v="3390254"/>
    <n v="0"/>
    <n v="3390254"/>
    <n v="0"/>
    <n v="3390254"/>
    <n v="0"/>
    <n v="3390254"/>
    <n v="0"/>
    <n v="3390254"/>
    <n v="0"/>
    <n v="3390254"/>
    <n v="0"/>
    <n v="3390254"/>
    <n v="0"/>
    <n v="3390254"/>
    <n v="0"/>
  </r>
  <r>
    <s v="2500.1.1.3.151"/>
    <s v="2500- INVERSIÓN"/>
    <x v="0"/>
    <s v="1 - Ajustar el modelo de operación y de gestión catastral del Instituto"/>
    <x v="0"/>
    <x v="3"/>
    <n v="80161501"/>
    <s v="C-0404-1003-2-10305b-0404004-02"/>
    <s v="N/A"/>
    <s v="Prestación de servicios personales de apoyo a la gestión para la atencion y orientacion al ciudadano en los canales de atención al público de la Dirección Territorial Casanare"/>
    <s v="Enero"/>
    <s v="Enero"/>
    <n v="11"/>
    <s v="Contratación directa"/>
    <x v="0"/>
    <n v="27378219"/>
    <n v="27378219"/>
    <s v="NO"/>
    <s v="N/A"/>
    <s v="2606 - Dirección Territorial Casanare"/>
    <s v="2.3 - Gestión Catastral"/>
    <s v="2.3-2 - Conservación catastral "/>
    <s v="SER - Adquisición de servicios"/>
    <s v="SER012 - Prestación de servicios personas naturales"/>
    <s v="2606 - Por definir"/>
    <n v="27378219"/>
    <n v="0"/>
    <n v="0"/>
    <n v="2488929"/>
    <n v="0"/>
    <n v="2488929"/>
    <n v="0"/>
    <n v="2488929"/>
    <n v="0"/>
    <n v="2488929"/>
    <n v="0"/>
    <n v="2488929"/>
    <n v="0"/>
    <n v="2488929"/>
    <n v="0"/>
    <n v="2488929"/>
    <n v="0"/>
    <n v="2488929"/>
    <n v="0"/>
    <n v="2488929"/>
    <n v="0"/>
    <n v="2488929"/>
    <n v="0"/>
    <n v="2488929"/>
    <n v="0"/>
  </r>
  <r>
    <s v="2500.1.1.3.152"/>
    <s v="2500- INVERSIÓN"/>
    <x v="0"/>
    <s v="1 - Ajustar el modelo de operación y de gestión catastral del Instituto"/>
    <x v="0"/>
    <x v="3"/>
    <n v="80161501"/>
    <s v="C-0404-1003-2-10305b-0404004-02"/>
    <s v="N/A"/>
    <s v="Prestación de servicios personales de apoyo a la gestión para la atencion y orientacion al ciudadano en los canales de atención al público de la Dirección Territorial Casanare"/>
    <s v="Enero"/>
    <s v="Enero"/>
    <n v="11"/>
    <s v="Contratación directa"/>
    <x v="0"/>
    <n v="27378219"/>
    <n v="27378219"/>
    <s v="NO"/>
    <s v="N/A"/>
    <s v="2606 - Dirección Territorial Casanare"/>
    <s v="2.3 - Gestión Catastral"/>
    <s v="2.3-2 - Conservación catastral "/>
    <s v="SER - Adquisición de servicios"/>
    <s v="SER012 - Prestación de servicios personas naturales"/>
    <s v="2606 - Por definir"/>
    <n v="27378219"/>
    <n v="0"/>
    <n v="0"/>
    <n v="2488929"/>
    <n v="0"/>
    <n v="2488929"/>
    <n v="0"/>
    <n v="2488929"/>
    <n v="0"/>
    <n v="2488929"/>
    <n v="0"/>
    <n v="2488929"/>
    <n v="0"/>
    <n v="2488929"/>
    <n v="0"/>
    <n v="2488929"/>
    <n v="0"/>
    <n v="2488929"/>
    <n v="0"/>
    <n v="2488929"/>
    <n v="0"/>
    <n v="2488929"/>
    <n v="0"/>
    <n v="2488929"/>
    <n v="0"/>
  </r>
  <r>
    <s v="2500.1.1.3.153"/>
    <s v="2500- INVERSIÓN"/>
    <x v="0"/>
    <s v="1 - Ajustar el modelo de operación y de gestión catastral del Instituto"/>
    <x v="0"/>
    <x v="3"/>
    <n v="80161501"/>
    <s v="C-0404-1003-2-10305b-0404004-02"/>
    <s v="N/A"/>
    <s v="Prestación de servicios personales de apoyo a la gestión para la atencion y orientacion al ciudadano en los canales de atención al público de la Dirección Territorial Casanare"/>
    <s v="Enero"/>
    <s v="Enero"/>
    <n v="11"/>
    <s v="Contratación directa"/>
    <x v="0"/>
    <n v="27378219"/>
    <n v="27378219"/>
    <s v="NO"/>
    <s v="N/A"/>
    <s v="2606 - Dirección Territorial Casanare"/>
    <s v="2.3 - Gestión Catastral"/>
    <s v="2.3-2 - Conservación catastral "/>
    <s v="SER - Adquisición de servicios"/>
    <s v="SER012 - Prestación de servicios personas naturales"/>
    <s v="2606 - Por definir"/>
    <n v="27378219"/>
    <n v="0"/>
    <n v="0"/>
    <n v="2488929"/>
    <n v="0"/>
    <n v="2488929"/>
    <n v="0"/>
    <n v="2488929"/>
    <n v="0"/>
    <n v="2488929"/>
    <n v="0"/>
    <n v="2488929"/>
    <n v="0"/>
    <n v="2488929"/>
    <n v="0"/>
    <n v="2488929"/>
    <n v="0"/>
    <n v="2488929"/>
    <n v="0"/>
    <n v="2488929"/>
    <n v="0"/>
    <n v="2488929"/>
    <n v="0"/>
    <n v="2488929"/>
    <n v="0"/>
  </r>
  <r>
    <s v="2500.1.1.3.154"/>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5"/>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6"/>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7"/>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8"/>
    <s v="2500- INVERSIÓN"/>
    <x v="0"/>
    <s v="1 - Ajustar el modelo de operación y de gestión catastral del Instituto"/>
    <x v="0"/>
    <x v="3"/>
    <n v="80161501"/>
    <s v="C-0404-1003-2-10305b-0404004-02"/>
    <s v="N/A"/>
    <s v="Prestación de servicios personales de apoyo a la gestion para brindar apoyo a la atencion y seguimiento a PQRS derivadas del proceso de conservacion catastral de la Direccio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9"/>
    <s v="2500- INVERSIÓN"/>
    <x v="0"/>
    <s v="1 - Ajustar el modelo de operación y de gestión catastral del Instituto"/>
    <x v="0"/>
    <x v="3"/>
    <n v="80161501"/>
    <s v="C-0404-1003-2-10305b-0404004-02"/>
    <s v="N/A"/>
    <s v="Prestación de servicios personales para realizar actividades de apoyo a la gestión en los procesos operativos y secretariales en el proceso de conservacion catastral de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60"/>
    <s v="2500- INVERSIÓN"/>
    <x v="0"/>
    <s v="1 - Ajustar el modelo de operación y de gestión catastral del Instituto"/>
    <x v="0"/>
    <x v="3"/>
    <n v="80161501"/>
    <s v="C-0404-1003-2-10305b-0404004-02"/>
    <s v="N/A"/>
    <s v="Prestación de servicios profesionales para realizar actividades de operación, soporte de solicitudes, incidentes y requerimientos que se presenten en la mesa de ayuda para la Dirección Territorial Casanare"/>
    <s v="Enero"/>
    <s v="Enero"/>
    <n v="11"/>
    <s v="Contratación directa"/>
    <x v="0"/>
    <n v="42064440"/>
    <n v="42064440"/>
    <s v="NO"/>
    <s v="N/A"/>
    <s v="2606 - Dirección Territorial Casanare"/>
    <s v="2.3 - Gestión Catastral"/>
    <s v="2.3-2 - Conservación catastral "/>
    <s v="SER - Adquisición de servicios"/>
    <s v="SER012 - Prestación de servicios personas naturales"/>
    <s v="2606 - Por definir"/>
    <n v="42064440"/>
    <n v="0"/>
    <n v="0"/>
    <n v="3824040"/>
    <n v="0"/>
    <n v="3824040"/>
    <n v="0"/>
    <n v="3824040"/>
    <n v="0"/>
    <n v="3824040"/>
    <n v="0"/>
    <n v="3824040"/>
    <n v="0"/>
    <n v="3824040"/>
    <n v="0"/>
    <n v="3824040"/>
    <n v="0"/>
    <n v="3824040"/>
    <n v="0"/>
    <n v="3824040"/>
    <n v="0"/>
    <n v="3824040"/>
    <n v="0"/>
    <n v="3824040"/>
    <n v="0"/>
  </r>
  <r>
    <s v="2500.1.1.3.161"/>
    <s v="2500- INVERSIÓN"/>
    <x v="0"/>
    <s v="1 - Ajustar el modelo de operación y de gestión catastral del Instituto"/>
    <x v="0"/>
    <x v="3"/>
    <n v="80161501"/>
    <s v="C-0404-1003-2-10305b-0404004-02"/>
    <s v="N/A"/>
    <s v="Prestación de servicios profesionales para realizar la validación y consolidación de la edición y depuración de los productos cartográficos requeridos para el componente geográfico de los procesos de conservación catastral en la Dirección Territorial Casanare "/>
    <s v="Enero"/>
    <s v="Enero"/>
    <n v="11"/>
    <s v="Contratación directa"/>
    <x v="0"/>
    <n v="42064440"/>
    <n v="42064440"/>
    <s v="NO"/>
    <s v="N/A"/>
    <s v="2606 - Dirección Territorial Casanare"/>
    <s v="2.3 - Gestión Catastral"/>
    <s v="2.3-2 - Conservación catastral "/>
    <s v="SER - Adquisición de servicios"/>
    <s v="SER012 - Prestación de servicios personas naturales"/>
    <s v="2606 - Por definir"/>
    <n v="42064440"/>
    <n v="0"/>
    <n v="0"/>
    <n v="3824040"/>
    <n v="0"/>
    <n v="3824040"/>
    <n v="0"/>
    <n v="3824040"/>
    <n v="0"/>
    <n v="3824040"/>
    <n v="0"/>
    <n v="3824040"/>
    <n v="0"/>
    <n v="3824040"/>
    <n v="0"/>
    <n v="3824040"/>
    <n v="0"/>
    <n v="3824040"/>
    <n v="0"/>
    <n v="3824040"/>
    <n v="0"/>
    <n v="3824040"/>
    <n v="0"/>
    <n v="3824040"/>
    <n v="0"/>
  </r>
  <r>
    <s v="2500.1.1.3.162"/>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sanare"/>
    <s v="Enero"/>
    <s v="Enero"/>
    <n v="11"/>
    <s v="N/A"/>
    <x v="0"/>
    <n v="70694634"/>
    <n v="70694634"/>
    <s v="NO"/>
    <s v="N/A"/>
    <s v="2606 - Dirección Territorial Casanare"/>
    <s v="2.3 - Gestión Catastral"/>
    <s v="2.3-2 - Conservación catastral "/>
    <s v="VIAT - Viáticos y gastos de viaje"/>
    <s v="VIAT01 - Viáticos y gastos de viaje"/>
    <s v="2606 - Por definir"/>
    <n v="70694634"/>
    <n v="0"/>
    <n v="0"/>
    <n v="6363636"/>
    <n v="0"/>
    <n v="6363636"/>
    <n v="0"/>
    <n v="6363636"/>
    <n v="0"/>
    <n v="6363636"/>
    <n v="0"/>
    <n v="6363636"/>
    <n v="0"/>
    <n v="6363636"/>
    <n v="0"/>
    <n v="6363636"/>
    <n v="0"/>
    <n v="6363636"/>
    <n v="0"/>
    <n v="6363636"/>
    <n v="0"/>
    <n v="6363636"/>
    <n v="0"/>
    <n v="7058274"/>
    <n v="0"/>
  </r>
  <r>
    <s v="2500.1.1.3.163"/>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auca"/>
    <s v="Febrero"/>
    <s v="Febrero"/>
    <n v="11"/>
    <s v="Contratación directa"/>
    <x v="0"/>
    <n v="49500000"/>
    <n v="49500000"/>
    <s v="NO"/>
    <s v="N/A"/>
    <s v="2607 - Dirección Territorial Cauca"/>
    <s v="2.3 - Gestión Catastral"/>
    <s v="2.3-2 - Conservación catastral "/>
    <s v="SER - Adquisición de servicios"/>
    <s v="SER012 - Prestación de servicios personas naturales"/>
    <s v="2607 - Por definir"/>
    <n v="0"/>
    <n v="0"/>
    <n v="49500000"/>
    <n v="0"/>
    <n v="0"/>
    <n v="4500000"/>
    <n v="0"/>
    <n v="4500000"/>
    <n v="0"/>
    <n v="4500000"/>
    <n v="0"/>
    <n v="4500000"/>
    <n v="0"/>
    <n v="4500000"/>
    <n v="0"/>
    <n v="4500000"/>
    <n v="0"/>
    <n v="4500000"/>
    <n v="0"/>
    <n v="4500000"/>
    <n v="0"/>
    <n v="4500000"/>
    <n v="0"/>
    <n v="9000000"/>
    <n v="0"/>
  </r>
  <r>
    <s v="2500.1.1.3.164"/>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auca"/>
    <s v="Febrero"/>
    <s v="Febrero"/>
    <n v="11"/>
    <s v="Contratación directa"/>
    <x v="0"/>
    <n v="49500000"/>
    <n v="49500000"/>
    <s v="NO"/>
    <s v="N/A"/>
    <s v="2607 - Dirección Territorial Cauca"/>
    <s v="2.3 - Gestión Catastral"/>
    <s v="2.3-2 - Conservación catastral "/>
    <s v="SER - Adquisición de servicios"/>
    <s v="SER012 - Prestación de servicios personas naturales"/>
    <s v="2607 - Por definir"/>
    <n v="0"/>
    <n v="0"/>
    <n v="49500000"/>
    <n v="0"/>
    <n v="0"/>
    <n v="4500000"/>
    <n v="0"/>
    <n v="4500000"/>
    <n v="0"/>
    <n v="4500000"/>
    <n v="0"/>
    <n v="4500000"/>
    <n v="0"/>
    <n v="4500000"/>
    <n v="0"/>
    <n v="4500000"/>
    <n v="0"/>
    <n v="4500000"/>
    <n v="0"/>
    <n v="4500000"/>
    <n v="0"/>
    <n v="4500000"/>
    <n v="0"/>
    <n v="9000000"/>
    <n v="0"/>
  </r>
  <r>
    <s v="2500.1.1.3.165"/>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6"/>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7"/>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8"/>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9"/>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70"/>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71"/>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72"/>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auca."/>
    <s v="Febrero"/>
    <s v="Febrero"/>
    <n v="11"/>
    <s v="Contratación directa"/>
    <x v="0"/>
    <n v="35857184"/>
    <n v="35857184"/>
    <s v="NO"/>
    <s v="N/A"/>
    <s v="2607 - Dirección Territorial Cauca"/>
    <s v="2.3 - Gestión Catastral"/>
    <s v="2.3-2 - Conservación catastral "/>
    <s v="SER - Adquisición de servicios"/>
    <s v="SER012 - Prestación de servicios personas naturales"/>
    <s v="2607 - Por definir"/>
    <n v="0"/>
    <n v="0"/>
    <n v="35857184"/>
    <n v="0"/>
    <n v="0"/>
    <n v="3259744"/>
    <n v="0"/>
    <n v="3259744"/>
    <n v="0"/>
    <n v="3259744"/>
    <n v="0"/>
    <n v="3259744"/>
    <n v="0"/>
    <n v="3259744"/>
    <n v="0"/>
    <n v="3259744"/>
    <n v="0"/>
    <n v="3259744"/>
    <n v="0"/>
    <n v="3259744"/>
    <n v="0"/>
    <n v="3259744"/>
    <n v="0"/>
    <n v="6519488"/>
    <n v="0"/>
  </r>
  <r>
    <s v="2500.1.1.3.173"/>
    <s v="2500- INVERSIÓN"/>
    <x v="0"/>
    <s v="1 - Ajustar el modelo de operación y de gestión catastral del Instituto"/>
    <x v="0"/>
    <x v="3"/>
    <n v="80161501"/>
    <s v="C-0404-1003-2-10305b-0404004-02"/>
    <s v="N/A"/>
    <s v="Prestación de servicios de apoyo a la gestión en los procesos catastrales en la Dirección Territorial Cauca."/>
    <s v="Febrero"/>
    <s v="Febrero"/>
    <n v="11"/>
    <s v="Contratación directa"/>
    <x v="0"/>
    <n v="27500000"/>
    <n v="27500000"/>
    <s v="NO"/>
    <s v="N/A"/>
    <s v="2607 - Dirección Territorial Cauca"/>
    <s v="2.3 - Gestión Catastral"/>
    <s v="2.3-2 - Conservación catastral "/>
    <s v="SER - Adquisición de servicios"/>
    <s v="SER012 - Prestación de servicios personas naturales"/>
    <s v="2607 - Por definir"/>
    <n v="0"/>
    <n v="0"/>
    <n v="27500000"/>
    <n v="0"/>
    <n v="0"/>
    <n v="2500000"/>
    <n v="0"/>
    <n v="2500000"/>
    <n v="0"/>
    <n v="2500000"/>
    <n v="0"/>
    <n v="2500000"/>
    <n v="0"/>
    <n v="2500000"/>
    <n v="0"/>
    <n v="2500000"/>
    <n v="0"/>
    <n v="2500000"/>
    <n v="0"/>
    <n v="2500000"/>
    <n v="0"/>
    <n v="2500000"/>
    <n v="0"/>
    <n v="5000000"/>
    <n v="0"/>
  </r>
  <r>
    <s v="2500.1.1.3.174"/>
    <s v="2500- INVERSIÓN"/>
    <x v="0"/>
    <s v="1 - Ajustar el modelo de operación y de gestión catastral del Instituto"/>
    <x v="0"/>
    <x v="3"/>
    <n v="80161501"/>
    <s v="C-0404-1003-2-10305b-0404004-02"/>
    <s v="N/A"/>
    <s v="Prestación de servicios de apoyo  a la gestión administrativa dentro de los procesos catastrales en la Dirección Territorial Cauca"/>
    <s v="Febrero"/>
    <s v="Febrero"/>
    <n v="11"/>
    <s v="Contratación directa"/>
    <x v="0"/>
    <n v="27500000"/>
    <n v="27500000"/>
    <s v="NO"/>
    <s v="N/A"/>
    <s v="2607 - Dirección Territorial Cauca"/>
    <s v="2.3 - Gestión Catastral"/>
    <s v="2.3-2 - Conservación catastral "/>
    <s v="SER - Adquisición de servicios"/>
    <s v="SER012 - Prestación de servicios personas naturales"/>
    <s v="2607 - Por definir"/>
    <n v="0"/>
    <n v="0"/>
    <n v="27500000"/>
    <n v="0"/>
    <n v="0"/>
    <n v="2500000"/>
    <n v="0"/>
    <n v="2500000"/>
    <n v="0"/>
    <n v="2500000"/>
    <n v="0"/>
    <n v="2500000"/>
    <n v="0"/>
    <n v="2500000"/>
    <n v="0"/>
    <n v="2500000"/>
    <n v="0"/>
    <n v="2500000"/>
    <n v="0"/>
    <n v="2500000"/>
    <n v="0"/>
    <n v="2500000"/>
    <n v="0"/>
    <n v="5000000"/>
    <n v="0"/>
  </r>
  <r>
    <s v="2500.1.1.3.175"/>
    <s v="2500- INVERSIÓN"/>
    <x v="0"/>
    <s v="1 - Ajustar el modelo de operación y de gestión catastral del Instituto"/>
    <x v="0"/>
    <x v="3"/>
    <n v="80161501"/>
    <s v="C-0404-1003-2-10305b-0404004-02"/>
    <s v="N/A"/>
    <s v="Prestación de servicios de apoyo  a la gestión como tecnico de ventanilla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76"/>
    <s v="2500- INVERSIÓN"/>
    <x v="0"/>
    <s v="1 - Ajustar el modelo de operación y de gestión catastral del Instituto"/>
    <x v="0"/>
    <x v="3"/>
    <n v="80161501"/>
    <s v="C-0404-1003-2-10305b-0404004-02"/>
    <s v="N/A"/>
    <s v="Prestación de servicios de apoyo a la gestión como tecnico de ventanilla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77"/>
    <s v="2500- INVERSIÓN"/>
    <x v="0"/>
    <s v="1 - Ajustar el modelo de operación y de gestión catastral del Instituto"/>
    <x v="0"/>
    <x v="3"/>
    <n v="80161501"/>
    <s v="C-0404-1003-2-10305b-0404004-02"/>
    <s v="N/A"/>
    <s v="Prestación de servicios como auxiliar de apoyo en los procesos catastrales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78"/>
    <s v="2500- INVERSIÓN"/>
    <x v="0"/>
    <s v="1 - Ajustar el modelo de operación y de gestión catastral del Instituto"/>
    <x v="0"/>
    <x v="3"/>
    <n v="80161501"/>
    <s v="C-0404-1003-2-10305b-0404004-02"/>
    <s v="N/A"/>
    <s v="Prestación de servicios como auxiliar de apoyo en los procesos catastrales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79"/>
    <s v="2500- INVERSIÓN"/>
    <x v="0"/>
    <s v="1 - Ajustar el modelo de operación y de gestión catastral del Instituto"/>
    <x v="0"/>
    <x v="3"/>
    <n v="80161501"/>
    <s v="C-0404-1003-2-10305b-0404004-02"/>
    <s v="N/A"/>
    <s v="Prestación de servicios como auxiliar de apoyo en los procesos catastrales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80"/>
    <s v="2500- INVERSIÓN"/>
    <x v="0"/>
    <s v="1 - Ajustar el modelo de operación y de gestión catastral del Instituto"/>
    <x v="0"/>
    <x v="3"/>
    <n v="80161501"/>
    <s v="C-0404-1003-2-10305b-0404004-02"/>
    <s v="N/A"/>
    <s v="Prestación de servicios profesionales para realizar las actividades de apoyo en control y aprobación a la calidad de la digitalización de la información catastral, realizada por la dirección territorial Cauca con el fin de consolidar la base datos geográficas catastral de acuerdo a la asignación y especificaciones técnicas establecidas por el IGAC"/>
    <s v="Febrero"/>
    <s v="Febrero"/>
    <n v="11"/>
    <s v="Contratación directa"/>
    <x v="0"/>
    <n v="71500000"/>
    <n v="71500000"/>
    <s v="NO"/>
    <s v="N/A"/>
    <s v="2607 - Dirección Territorial Cauca"/>
    <s v="2.3 - Gestión Catastral"/>
    <s v="2.3-2 - Conservación catastral "/>
    <s v="SER - Adquisición de servicios"/>
    <s v="SER012 - Prestación de servicios personas naturales"/>
    <s v="2607 - Por definir"/>
    <n v="0"/>
    <n v="0"/>
    <n v="71500000"/>
    <n v="0"/>
    <n v="0"/>
    <n v="6500000"/>
    <n v="0"/>
    <n v="6500000"/>
    <n v="0"/>
    <n v="6500000"/>
    <n v="0"/>
    <n v="6500000"/>
    <n v="0"/>
    <n v="6500000"/>
    <n v="0"/>
    <n v="6500000"/>
    <n v="0"/>
    <n v="6500000"/>
    <n v="0"/>
    <n v="6500000"/>
    <n v="0"/>
    <n v="6500000"/>
    <n v="0"/>
    <n v="13000000"/>
    <n v="0"/>
  </r>
  <r>
    <s v="2500.1.1.3.181"/>
    <s v="2500- INVERSIÓN"/>
    <x v="0"/>
    <s v="1 - Ajustar el modelo de operación y de gestión catastral del Instituto"/>
    <x v="0"/>
    <x v="3"/>
    <n v="80161501"/>
    <s v="C-0404-1003-2-10305b-0404004-02"/>
    <s v="N/A"/>
    <s v="Prestar servicios profesionales en labores de ejecución, modificación  y/o control de calidad de zonas homogéneas en la atención de  tramites  de conservación catastral en la Direrección Territorial Cauca"/>
    <s v="Febrero"/>
    <s v="Febrero"/>
    <n v="10"/>
    <s v="Contratación directa"/>
    <x v="0"/>
    <n v="70000000"/>
    <n v="70000000"/>
    <s v="NO"/>
    <s v="N/A"/>
    <s v="2607 - Dirección Territorial Cauca"/>
    <s v="2.3 - Gestión Catastral"/>
    <s v="2.3-2 - Conservación catastral "/>
    <s v="SER - Adquisición de servicios"/>
    <s v="SER012 - Prestación de servicios personas naturales"/>
    <s v="2607 - Por definir"/>
    <n v="0"/>
    <n v="0"/>
    <n v="70000000"/>
    <n v="0"/>
    <n v="0"/>
    <n v="7000000"/>
    <n v="0"/>
    <n v="7000000"/>
    <n v="0"/>
    <n v="7000000"/>
    <n v="0"/>
    <n v="7000000"/>
    <n v="0"/>
    <n v="7000000"/>
    <n v="0"/>
    <n v="7000000"/>
    <n v="0"/>
    <n v="7000000"/>
    <n v="0"/>
    <n v="7000000"/>
    <n v="0"/>
    <n v="7000000"/>
    <n v="0"/>
    <n v="7000000"/>
    <n v="0"/>
  </r>
  <r>
    <s v="2500.1.1.3.182"/>
    <s v="2500- INVERSIÓN"/>
    <x v="0"/>
    <s v="1 - Ajustar el modelo de operación y de gestión catastral del Instituto"/>
    <x v="0"/>
    <x v="3"/>
    <n v="80161501"/>
    <s v="C-0404-1003-2-10305b-0404004-02"/>
    <s v="N/A"/>
    <s v="Prestar servicios en labores de ejecución, modificación  y/o control de calidad de levantamientos topográficos realizados en la atención de  tramites  de conservación catastral en la Direrección Territorial Cauca."/>
    <s v="Febrero"/>
    <s v="Febrero"/>
    <n v="10"/>
    <s v="Contratación directa"/>
    <x v="0"/>
    <n v="70000000"/>
    <n v="70000000"/>
    <s v="NO"/>
    <s v="N/A"/>
    <s v="2607 - Dirección Territorial Cauca"/>
    <s v="2.3 - Gestión Catastral"/>
    <s v="2.3-2 - Conservación catastral "/>
    <s v="SER - Adquisición de servicios"/>
    <s v="SER012 - Prestación de servicios personas naturales"/>
    <s v="2607 - Por definir"/>
    <n v="0"/>
    <n v="0"/>
    <n v="70000000"/>
    <n v="0"/>
    <n v="0"/>
    <n v="7000000"/>
    <n v="0"/>
    <n v="7000000"/>
    <n v="0"/>
    <n v="7000000"/>
    <n v="0"/>
    <n v="7000000"/>
    <n v="0"/>
    <n v="7000000"/>
    <n v="0"/>
    <n v="7000000"/>
    <n v="0"/>
    <n v="7000000"/>
    <n v="0"/>
    <n v="7000000"/>
    <n v="0"/>
    <n v="7000000"/>
    <n v="0"/>
    <n v="7000000"/>
    <n v="0"/>
  </r>
  <r>
    <s v="2500.1.1.3.183"/>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ección territorial Cauca."/>
    <s v="Febrero"/>
    <s v="Febrero"/>
    <n v="11"/>
    <s v="Contratación directa"/>
    <x v="0"/>
    <n v="35860000"/>
    <n v="35860000"/>
    <s v="NO"/>
    <s v="N/A"/>
    <s v="2607 - Dirección Territorial Cauca"/>
    <s v="2.3 - Gestión Catastral"/>
    <s v="2.3-2 - Conservación catastral "/>
    <s v="SER - Adquisición de servicios"/>
    <s v="SER012 - Prestación de servicios personas naturales"/>
    <s v="2607 - Por definir"/>
    <n v="0"/>
    <n v="0"/>
    <n v="35860000"/>
    <n v="0"/>
    <n v="0"/>
    <n v="3260000"/>
    <n v="0"/>
    <n v="3260000"/>
    <n v="0"/>
    <n v="3260000"/>
    <n v="0"/>
    <n v="3260000"/>
    <n v="0"/>
    <n v="3260000"/>
    <n v="0"/>
    <n v="3260000"/>
    <n v="0"/>
    <n v="3260000"/>
    <n v="0"/>
    <n v="3260000"/>
    <n v="0"/>
    <n v="3260000"/>
    <n v="0"/>
    <n v="6520000"/>
    <n v="0"/>
  </r>
  <r>
    <s v="2500.1.1.3.184"/>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uca"/>
    <s v="Febrero"/>
    <s v="Febrero"/>
    <n v="11"/>
    <s v="N/A"/>
    <x v="0"/>
    <n v="48305163"/>
    <n v="48305163"/>
    <s v="NO"/>
    <s v="N/A"/>
    <s v="2607 - Dirección Territorial Cauca"/>
    <s v="2.3 - Gestión Catastral"/>
    <s v="2.3-2 - Conservación catastral "/>
    <s v="VIAT - Viáticos y gastos de viaje"/>
    <s v="VIAT01 - Viáticos y gastos de viaje"/>
    <s v="2607 - Por definir"/>
    <n v="0"/>
    <n v="0"/>
    <n v="4391378"/>
    <n v="4391378"/>
    <n v="4391378"/>
    <n v="4391379"/>
    <n v="4391379"/>
    <n v="4391379"/>
    <n v="4391379"/>
    <n v="4391379"/>
    <n v="4391379"/>
    <n v="4391379"/>
    <n v="4391379"/>
    <n v="4391379"/>
    <n v="4391379"/>
    <n v="4391378"/>
    <n v="4391378"/>
    <n v="4391378"/>
    <n v="4391378"/>
    <n v="4391378"/>
    <n v="4391378"/>
    <n v="4391378"/>
    <n v="4391378"/>
    <n v="4391378"/>
    <n v="0"/>
  </r>
  <r>
    <s v="2500.1.1.3.18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08 - Por definir"/>
    <n v="0"/>
    <n v="0"/>
    <n v="44000000"/>
    <n v="0"/>
    <n v="0"/>
    <n v="4000000"/>
    <n v="0"/>
    <n v="4000000"/>
    <n v="0"/>
    <n v="4000000"/>
    <n v="0"/>
    <n v="4000000"/>
    <n v="0"/>
    <n v="4000000"/>
    <n v="0"/>
    <n v="4000000"/>
    <n v="0"/>
    <n v="4000000"/>
    <n v="0"/>
    <n v="4000000"/>
    <n v="0"/>
    <n v="4000000"/>
    <n v="0"/>
    <n v="8000000"/>
    <n v="0"/>
  </r>
  <r>
    <s v="2500.1.1.3.186"/>
    <s v="2500- INVERSIÓN"/>
    <x v="0"/>
    <s v="1 - Ajustar el modelo de operación y de gestión catastral del Instituto"/>
    <x v="0"/>
    <x v="3"/>
    <n v="80161502"/>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09 - Por definir"/>
    <n v="0"/>
    <n v="0"/>
    <n v="44000000"/>
    <n v="0"/>
    <n v="0"/>
    <n v="4000000"/>
    <n v="0"/>
    <n v="4000000"/>
    <n v="0"/>
    <n v="4000000"/>
    <n v="0"/>
    <n v="4000000"/>
    <n v="0"/>
    <n v="4000000"/>
    <n v="0"/>
    <n v="4000000"/>
    <n v="0"/>
    <n v="4000000"/>
    <n v="0"/>
    <n v="4000000"/>
    <n v="0"/>
    <n v="4000000"/>
    <n v="0"/>
    <n v="8000000"/>
    <n v="0"/>
  </r>
  <r>
    <s v="2500.1.1.3.187"/>
    <s v="2500- INVERSIÓN"/>
    <x v="0"/>
    <s v="1 - Ajustar el modelo de operación y de gestión catastral del Instituto"/>
    <x v="0"/>
    <x v="3"/>
    <n v="80161503"/>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188"/>
    <s v="2500- INVERSIÓN"/>
    <x v="0"/>
    <s v="1 - Ajustar el modelo de operación y de gestión catastral del Instituto"/>
    <x v="0"/>
    <x v="3"/>
    <n v="80161504"/>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189"/>
    <s v="2500- INVERSIÓN"/>
    <x v="0"/>
    <s v="1 - Ajustar el modelo de operación y de gestión catastral del Instituto"/>
    <x v="0"/>
    <x v="3"/>
    <n v="80161505"/>
    <s v="C-0404-1003-2-10305b-0404004-02"/>
    <s v="N/A"/>
    <s v="PRESTACION DE SERVICIOS PERSONALES COMO TECNICO DIGITALIZADOR EN LOS PROCESOS CATASTRALES EN LA DIRECCION TERRITORIAL CESAR"/>
    <s v="Febrero"/>
    <s v="Febrero"/>
    <n v="11"/>
    <s v="Contratación directa"/>
    <x v="0"/>
    <n v="35860000"/>
    <n v="35860000"/>
    <s v="NO"/>
    <s v="N/A"/>
    <s v="2608 - Dirección Territorial Cesar"/>
    <s v="2.3 - Gestión Catastral"/>
    <s v="2.3-2 - Conservación catastral "/>
    <s v="SER - Adquisición de servicios"/>
    <s v="SER012 - Prestación de servicios personas naturales"/>
    <s v="2612 - Por definir"/>
    <n v="0"/>
    <n v="0"/>
    <n v="35860000"/>
    <n v="0"/>
    <n v="0"/>
    <n v="3260000"/>
    <n v="0"/>
    <n v="3260000"/>
    <n v="0"/>
    <n v="3260000"/>
    <n v="0"/>
    <n v="3260000"/>
    <n v="0"/>
    <n v="3260000"/>
    <n v="0"/>
    <n v="3260000"/>
    <n v="0"/>
    <n v="3260000"/>
    <n v="0"/>
    <n v="3260000"/>
    <n v="0"/>
    <n v="3260000"/>
    <n v="0"/>
    <n v="6520000"/>
    <n v="0"/>
  </r>
  <r>
    <s v="2500.1.1.3.190"/>
    <s v="2500- INVERSIÓN"/>
    <x v="0"/>
    <s v="1 - Ajustar el modelo de operación y de gestión catastral del Instituto"/>
    <x v="0"/>
    <x v="3"/>
    <n v="80161505"/>
    <s v="C-0404-1003-2-10305b-0404004-02"/>
    <s v="N/A"/>
    <s v="PRESTACIÓN DE SERVICIOS PERSONALES PARA REALIZAR ACTIVIDADES DE  APOYO OPERATIVO EN EL PROCESO DE CONSERVACIÓN CATASTRAL EN LA DIRECCIÓN TERRITORIAL CESAR"/>
    <s v="Febrero"/>
    <s v="Febrero"/>
    <n v="11"/>
    <s v="Contratación directa"/>
    <x v="0"/>
    <n v="27500000"/>
    <n v="27500000"/>
    <s v="NO"/>
    <s v="N/A"/>
    <s v="2608 - Dirección Territorial Cesar"/>
    <s v="2.3 - Gestión Catastral"/>
    <s v="2.3-2 - Conservación catastral "/>
    <s v="SER - Adquisición de servicios"/>
    <s v="SER012 - Prestación de servicios personas naturales"/>
    <s v="2612 - Por definir"/>
    <n v="0"/>
    <n v="0"/>
    <n v="27500000"/>
    <n v="0"/>
    <n v="0"/>
    <n v="2500000"/>
    <n v="0"/>
    <n v="2500000"/>
    <n v="0"/>
    <n v="2500000"/>
    <n v="0"/>
    <n v="2500000"/>
    <n v="0"/>
    <n v="2500000"/>
    <n v="0"/>
    <n v="2500000"/>
    <n v="0"/>
    <n v="2500000"/>
    <n v="0"/>
    <n v="2500000"/>
    <n v="0"/>
    <n v="2500000"/>
    <n v="0"/>
    <n v="5000000"/>
    <n v="0"/>
  </r>
  <r>
    <s v="2500.1.1.3.191"/>
    <s v="2500- INVERSIÓN"/>
    <x v="0"/>
    <s v="1 - Ajustar el modelo de operación y de gestión catastral del Instituto"/>
    <x v="0"/>
    <x v="3"/>
    <n v="80161505"/>
    <s v="C-0404-1003-2-10305b-0404004-02"/>
    <s v="N/A"/>
    <s v="PRESTACIÓN DE SERVICIOS PERSONALES PARA REALIZAR ACTIVIDADES DE  APOYO OPERATIVO EN EL PROCESO DE CONSERVACIÓN CATASTRAL EN LA DIRECCIÓN TERRITORIAL CESAR"/>
    <s v="Febrero"/>
    <s v="Febrero"/>
    <n v="11"/>
    <s v="Contratación directa"/>
    <x v="0"/>
    <n v="27500000"/>
    <n v="27500000"/>
    <s v="NO"/>
    <s v="N/A"/>
    <s v="2608 - Dirección Territorial Cesar"/>
    <s v="2.3 - Gestión Catastral"/>
    <s v="2.3-2 - Conservación catastral "/>
    <s v="SER - Adquisición de servicios"/>
    <s v="SER012 - Prestación de servicios personas naturales"/>
    <s v="2612 - Por definir"/>
    <n v="0"/>
    <n v="0"/>
    <n v="27500000"/>
    <n v="0"/>
    <n v="0"/>
    <n v="2500000"/>
    <n v="0"/>
    <n v="2500000"/>
    <n v="0"/>
    <n v="2500000"/>
    <n v="0"/>
    <n v="2500000"/>
    <n v="0"/>
    <n v="2500000"/>
    <n v="0"/>
    <n v="2500000"/>
    <n v="0"/>
    <n v="2500000"/>
    <n v="0"/>
    <n v="2500000"/>
    <n v="0"/>
    <n v="2500000"/>
    <n v="0"/>
    <n v="5000000"/>
    <n v="0"/>
  </r>
  <r>
    <s v="2500.1.1.3.192"/>
    <s v="2500- INVERSIÓN"/>
    <x v="0"/>
    <s v="1 - Ajustar el modelo de operación y de gestión catastral del Instituto"/>
    <x v="0"/>
    <x v="3"/>
    <n v="80161505"/>
    <s v="C-0404-1003-2-10305b-0404004-02"/>
    <s v="N/A"/>
    <s v="PRESTACIÓN DE SERVICIOS PERSONALES PARA REALIZAR ACTIVIDADES DE  APOYO OPERATIVO EN EL PROCESO DE CONSERVACIÓN CATASTRAL EN LA DIRECCIÓN TERRITORIAL CESAR"/>
    <s v="Febrero"/>
    <s v="Febrero"/>
    <n v="11"/>
    <s v="Contratación directa"/>
    <x v="0"/>
    <n v="27500000"/>
    <n v="27500000"/>
    <s v="NO"/>
    <s v="N/A"/>
    <s v="2608 - Dirección Territorial Cesar"/>
    <s v="2.3 - Gestión Catastral"/>
    <s v="2.3-2 - Conservación catastral "/>
    <s v="SER - Adquisición de servicios"/>
    <s v="SER012 - Prestación de servicios personas naturales"/>
    <s v="2612 - Por definir"/>
    <n v="0"/>
    <n v="0"/>
    <n v="27500000"/>
    <n v="0"/>
    <n v="0"/>
    <n v="2500000"/>
    <n v="0"/>
    <n v="2500000"/>
    <n v="0"/>
    <n v="2500000"/>
    <n v="0"/>
    <n v="2500000"/>
    <n v="0"/>
    <n v="2500000"/>
    <n v="0"/>
    <n v="2500000"/>
    <n v="0"/>
    <n v="2500000"/>
    <n v="0"/>
    <n v="2500000"/>
    <n v="0"/>
    <n v="2500000"/>
    <n v="0"/>
    <n v="5000000"/>
    <n v="0"/>
  </r>
  <r>
    <s v="2500.1.1.3.193"/>
    <s v="2500- INVERSIÓN"/>
    <x v="0"/>
    <s v="1 - Ajustar el modelo de operación y de gestión catastral del Instituto"/>
    <x v="0"/>
    <x v="3"/>
    <n v="80161505"/>
    <s v="C-0404-1003-2-10305b-0404004-02"/>
    <s v="N/A"/>
    <s v="PRESTACIÓN DE SERVICIOS PERSONALES PARA REALIZAR ACTIVIDADES DE AUXILIAR ADMINISTRATIVO EN LOS PROCESOS CATASTRALES EN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4"/>
    <s v="2500- INVERSIÓN"/>
    <x v="0"/>
    <s v="1 - Ajustar el modelo de operación y de gestión catastral del Instituto"/>
    <x v="0"/>
    <x v="3"/>
    <n v="80161505"/>
    <s v="C-0404-1003-2-10305b-0404004-02"/>
    <s v="N/A"/>
    <s v="PRESTACIÓN DE SERVICIOS PERSONALES PARA REALIZAR ACTIVIDADES  AUXILIAR ADMINISTRATIVO EN LOS PROCESOS CATASTRALES EN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5"/>
    <s v="2500- INVERSIÓN"/>
    <x v="0"/>
    <s v="1 - Ajustar el modelo de operación y de gestión catastral del Instituto"/>
    <x v="0"/>
    <x v="3"/>
    <n v="80161505"/>
    <s v="C-0404-1003-2-10305b-0404004-02"/>
    <s v="N/A"/>
    <s v="PRESTACIÓN DE SERVICIOS PERSONALES PARA REALIZAR ACTIVIDADES DE APOYO EN LA ORGANIZACIÓN, SEGUIMIENTO Y CONTROL DE ARCHIVOS EN LOS PROCESOS CATASTRALES DE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6"/>
    <s v="2500- INVERSIÓN"/>
    <x v="0"/>
    <s v="1 - Ajustar el modelo de operación y de gestión catastral del Instituto"/>
    <x v="0"/>
    <x v="3"/>
    <n v="80161505"/>
    <s v="C-0404-1003-2-10305b-0404004-02"/>
    <s v="N/A"/>
    <s v="PRESTACIÓN DE SERVICIOS PERSONALES PARA REALIZAR ACTIVIDADES DE APOYO EN LA ORGANIZACIÓN, SEGUIMIENTO Y CONTROL DE ARCHIVOS EN LOS PROCESOS CATASTRALES DE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7"/>
    <s v="2500- INVERSIÓN"/>
    <x v="0"/>
    <s v="1 - Ajustar el modelo de operación y de gestión catastral del Instituto"/>
    <x v="0"/>
    <x v="3"/>
    <n v="80161505"/>
    <s v="C-0404-1003-2-10305b-0404004-02"/>
    <s v="N/A"/>
    <s v="PRESTACIÓN DE SERVICIOS PERSONALES PARA REALIZAR ACTIVIDADES DE APOYO EN LA ORGANIZACIÓN, SEGUIMIENTO Y CONTROL DE ARCHIVOS EN LOS PROCESOS CATASTRALES DE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8"/>
    <s v="2500- INVERSIÓN"/>
    <x v="0"/>
    <s v="1 - Ajustar el modelo de operación y de gestión catastral del Instituto"/>
    <x v="0"/>
    <x v="3"/>
    <n v="80161505"/>
    <s v="C-0404-1003-2-10305b-0404004-02"/>
    <s v="N/A"/>
    <s v="PRESTACIÓN DE SERVICIOS PROFESIONALES PARA REALIZAR ACTIVIDADES DE LIDER SIG EN LA DIRECCIÓN TERRITORIAL CESAR"/>
    <s v="Febrero"/>
    <s v="Febrero"/>
    <n v="11"/>
    <s v="Contratación directa"/>
    <x v="0"/>
    <n v="68250000"/>
    <n v="68250000"/>
    <s v="NO"/>
    <s v="N/A"/>
    <s v="2608 - Dirección Territorial Cesar"/>
    <s v="2.3 - Gestión Catastral"/>
    <s v="2.3-2 - Conservación catastral "/>
    <s v="SER - Adquisición de servicios"/>
    <s v="SER012 - Prestación de servicios personas naturales"/>
    <s v="2612 - Por definir"/>
    <n v="0"/>
    <n v="0"/>
    <n v="68250000"/>
    <n v="0"/>
    <n v="0"/>
    <n v="6500000"/>
    <n v="0"/>
    <n v="6500000"/>
    <n v="0"/>
    <n v="6500000"/>
    <n v="0"/>
    <n v="6500000"/>
    <n v="0"/>
    <n v="6500000"/>
    <n v="0"/>
    <n v="6500000"/>
    <n v="0"/>
    <n v="6500000"/>
    <n v="0"/>
    <n v="6500000"/>
    <n v="0"/>
    <n v="6500000"/>
    <n v="0"/>
    <n v="9750000"/>
    <n v="0"/>
  </r>
  <r>
    <s v="2500.1.1.3.199"/>
    <s v="2500- INVERSIÓN"/>
    <x v="0"/>
    <s v="1 - Ajustar el modelo de operación y de gestión catastral del Instituto"/>
    <x v="0"/>
    <x v="3"/>
    <n v="80161505"/>
    <s v="C-0404-1003-2-10305b-0404004-02"/>
    <s v="N/A"/>
    <s v="PRESTAR SERVICIOS PERSONALES EN LABORALES DE EJECUCIÓN, MODIFICACIÓN Y/O CONTROL DE CALIDAD DE LEVANTAMIENTO TOPOGRAFICOS REALIZADOS EN LA ATENCION DE TRAMITES DE CONSERVACION CATASTRAL EN LA DIRECCION TERRITORIAL CESAR"/>
    <s v="Febrero"/>
    <s v="Febrero"/>
    <n v="11"/>
    <s v="Contratación directa"/>
    <x v="0"/>
    <n v="73500000"/>
    <n v="73500000"/>
    <s v="NO"/>
    <s v="N/A"/>
    <s v="2608 - Dirección Territorial Cesar"/>
    <s v="2.3 - Gestión Catastral"/>
    <s v="2.3-2 - Conservación catastral "/>
    <s v="SER - Adquisición de servicios"/>
    <s v="SER012 - Prestación de servicios personas naturales"/>
    <s v="2612 - Por definir"/>
    <n v="0"/>
    <n v="0"/>
    <n v="73500000"/>
    <n v="0"/>
    <n v="0"/>
    <n v="7000000"/>
    <n v="0"/>
    <n v="7000000"/>
    <n v="0"/>
    <n v="7000000"/>
    <n v="0"/>
    <n v="7000000"/>
    <n v="0"/>
    <n v="7000000"/>
    <n v="0"/>
    <n v="7000000"/>
    <n v="0"/>
    <n v="7000000"/>
    <n v="0"/>
    <n v="7000000"/>
    <n v="0"/>
    <n v="7000000"/>
    <n v="0"/>
    <n v="10500000"/>
    <n v="0"/>
  </r>
  <r>
    <s v="2500.1.1.3.200"/>
    <s v="2500- INVERSIÓN"/>
    <x v="0"/>
    <s v="1 - Ajustar el modelo de operación y de gestión catastral del Instituto"/>
    <x v="0"/>
    <x v="3"/>
    <n v="80161505"/>
    <s v="C-0404-1003-2-10305b-0404004-02"/>
    <s v="N/A"/>
    <s v="PRESTAR SERVICIOS PERSONALES PARA DESARROLLAR ACTIVIDADES DE SOPORTE INFORMATICO RELACIONADOS CON LA GESTION DE SOFWARE, HARDWARE E INFRAESTRUCTURA TECNOLOGICA Y MESA DE AYUDA EN EL SNC, EN LA DIRECCION TERRITORIAL CESAR"/>
    <s v="Febrero"/>
    <s v="Febrero"/>
    <n v="11"/>
    <s v="Contratación directa"/>
    <x v="0"/>
    <n v="35860000"/>
    <n v="35860000"/>
    <s v="NO"/>
    <s v="N/A"/>
    <s v="2608 - Dirección Territorial Cesar"/>
    <s v="2.3 - Gestión Catastral"/>
    <s v="2.3-2 - Conservación catastral "/>
    <s v="SER - Adquisición de servicios"/>
    <s v="SER012 - Prestación de servicios personas naturales"/>
    <s v="2612 - Por definir"/>
    <n v="0"/>
    <n v="0"/>
    <n v="35860000"/>
    <n v="0"/>
    <n v="0"/>
    <n v="3260000"/>
    <n v="0"/>
    <n v="3260000"/>
    <n v="0"/>
    <n v="3260000"/>
    <n v="0"/>
    <n v="3260000"/>
    <n v="0"/>
    <n v="3260000"/>
    <n v="0"/>
    <n v="3260000"/>
    <n v="0"/>
    <n v="3260000"/>
    <n v="0"/>
    <n v="3260000"/>
    <n v="0"/>
    <n v="3260000"/>
    <n v="0"/>
    <n v="6520000"/>
    <n v="0"/>
  </r>
  <r>
    <s v="2500.1.1.3.201"/>
    <s v="2500- INVERSIÓN"/>
    <x v="0"/>
    <s v="1 - Ajustar el modelo de operación y de gestión catastral del Instituto"/>
    <x v="0"/>
    <x v="3"/>
    <n v="80161505"/>
    <s v="C-0404-1003-2-10305b-0404004-02"/>
    <s v="N/A"/>
    <s v="Viáticos y gastos de comisión y manutención para actividades de Conservacion Catastral en la Dirección Territorial Cesar"/>
    <s v="Febrero"/>
    <s v="Febrero"/>
    <n v="11"/>
    <s v="N/A"/>
    <x v="0"/>
    <n v="53657041"/>
    <n v="53657041"/>
    <s v="NO"/>
    <s v="N/A"/>
    <s v="2608 - Dirección Territorial Cesar"/>
    <s v="2.3 - Gestión Catastral"/>
    <s v="2.3-2 - Conservación catastral "/>
    <s v="VIAT - Viáticos y gastos de viaje"/>
    <s v="VIAT01 - Viáticos y gastos de viaje"/>
    <s v="2612 - Por definir"/>
    <n v="0"/>
    <n v="0"/>
    <n v="4877912"/>
    <n v="4877912"/>
    <n v="4877912"/>
    <n v="4877912"/>
    <n v="4877913"/>
    <n v="4877913"/>
    <n v="4877913"/>
    <n v="4877913"/>
    <n v="4877913"/>
    <n v="4877913"/>
    <n v="4877913"/>
    <n v="4877913"/>
    <n v="4877913"/>
    <n v="4877913"/>
    <n v="4877913"/>
    <n v="4877913"/>
    <n v="4877913"/>
    <n v="4877913"/>
    <n v="4877913"/>
    <n v="4877913"/>
    <n v="4877913"/>
    <n v="4877913"/>
    <n v="0"/>
  </r>
  <r>
    <s v="2500.1.1.3.202"/>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órdoba"/>
    <s v="Febrero"/>
    <s v="Febrero"/>
    <n v="11"/>
    <s v="Contratación directa"/>
    <x v="0"/>
    <n v="49500000"/>
    <n v="49500000"/>
    <s v="NO"/>
    <s v="N/A"/>
    <s v="2609 - Dirección Territorial Córdoba"/>
    <s v="2.3 - Gestión Catastral"/>
    <s v="2.3-2 - Conservación catastral "/>
    <s v="SER - Adquisición de servicios"/>
    <s v="SER012 - Prestación de servicios personas naturales"/>
    <s v="2609 - Por definir"/>
    <n v="0"/>
    <n v="0"/>
    <n v="49500000"/>
    <n v="4500000"/>
    <n v="0"/>
    <n v="4500000"/>
    <n v="0"/>
    <n v="4500000"/>
    <n v="0"/>
    <n v="4500000"/>
    <n v="0"/>
    <n v="4500000"/>
    <n v="0"/>
    <n v="4500000"/>
    <n v="0"/>
    <n v="4500000"/>
    <n v="0"/>
    <n v="4500000"/>
    <n v="0"/>
    <n v="4500000"/>
    <n v="0"/>
    <n v="4500000"/>
    <n v="0"/>
    <n v="4500000"/>
    <n v="0"/>
  </r>
  <r>
    <s v="2500.1.1.3.203"/>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órdoba"/>
    <s v="Febrero"/>
    <s v="Febrero"/>
    <n v="11"/>
    <s v="Contratación directa"/>
    <x v="0"/>
    <n v="117256728"/>
    <n v="117256728"/>
    <s v="NO"/>
    <s v="N/A"/>
    <s v="2609 - Dirección Territorial Córdoba"/>
    <s v="2.3 - Gestión Catastral"/>
    <s v="2.3-2 - Conservación catastral "/>
    <s v="VIAT - Viáticos y gastos de viaje"/>
    <s v="VIAT01 - Viáticos y gastos de viaje"/>
    <s v="2609 - Por definir"/>
    <n v="0"/>
    <n v="0"/>
    <n v="10659702"/>
    <n v="10659702"/>
    <n v="10659702"/>
    <n v="10659702"/>
    <n v="10659702"/>
    <n v="10659702"/>
    <n v="10659702"/>
    <n v="10659702"/>
    <n v="10659702"/>
    <n v="10659702"/>
    <n v="10659703"/>
    <n v="10659703"/>
    <n v="10659703"/>
    <n v="10659703"/>
    <n v="10659703"/>
    <n v="10659703"/>
    <n v="10659703"/>
    <n v="10659703"/>
    <n v="10659703"/>
    <n v="10659703"/>
    <n v="10659703"/>
    <n v="10659703"/>
    <n v="0"/>
  </r>
  <r>
    <s v="2500.1.1.3.204"/>
    <s v="2500- INVERSIÓN"/>
    <x v="0"/>
    <s v="1 - Ajustar el modelo de operación y de gestión catastral del Instituto"/>
    <x v="0"/>
    <x v="3"/>
    <n v="80161501"/>
    <s v="C-0404-1003-2-10305b-0404004-02"/>
    <s v="N/A"/>
    <s v="Prestacion de servicios profesionales para realizar las actividades de apoyo en la asignación, control y seguimiento a los trámites de oficina como resultado del proceso de conservación  catastral  en la Dirección territorial Córdoba"/>
    <s v="Febrero"/>
    <s v="Febrero"/>
    <n v="11"/>
    <s v="Contratación directa"/>
    <x v="0"/>
    <n v="45116038"/>
    <n v="45116038"/>
    <s v="NO"/>
    <s v="N/A"/>
    <s v="2609 - Dirección Territorial Córdoba"/>
    <s v="2.3 - Gestión Catastral"/>
    <s v="2.3-2 - Conservación catastral "/>
    <s v="SER - Adquisición de servicios"/>
    <s v="SER012 - Prestación de servicios personas naturales"/>
    <s v="2609 - Por definir"/>
    <n v="0"/>
    <n v="0"/>
    <n v="45116038"/>
    <n v="4101458"/>
    <n v="0"/>
    <n v="4101458"/>
    <n v="0"/>
    <n v="4101458"/>
    <n v="0"/>
    <n v="4101458"/>
    <n v="0"/>
    <n v="4101458"/>
    <n v="0"/>
    <n v="4101458"/>
    <n v="0"/>
    <n v="4101458"/>
    <n v="0"/>
    <n v="4101458"/>
    <n v="0"/>
    <n v="4101458"/>
    <n v="0"/>
    <n v="4101458"/>
    <n v="0"/>
    <n v="4101458"/>
    <n v="0"/>
  </r>
  <r>
    <s v="2500.1.1.3.20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3"/>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4"/>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5"/>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6"/>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7"/>
    <s v="2500- INVERSIÓN"/>
    <x v="0"/>
    <s v="1 - Ajustar el modelo de operación y de gestión catastral del Instituto"/>
    <x v="0"/>
    <x v="3"/>
    <n v="80161501"/>
    <s v="C-0404-1003-2-10305b-0404004-02"/>
    <s v="N/A"/>
    <s v="Prestación de servicios profesionales para realizar las actividades de control y aprobación a la calidad de la digitalización de la información catastral, realizada por la dirección territorial Córdoba con el fin de consolidar la base datos geográficas catastral de acuerdo a la asignación y especificaciones técnicas establecidas por el IGAC"/>
    <s v="Febrero"/>
    <s v="Febrero"/>
    <n v="11"/>
    <s v="Contratación directa"/>
    <x v="0"/>
    <n v="71500000"/>
    <n v="71500000"/>
    <s v="NO"/>
    <s v="N/A"/>
    <s v="2609 - Dirección Territorial Córdoba"/>
    <s v="2.3 - Gestión Catastral"/>
    <s v="2.3-2 - Conservación catastral "/>
    <s v="SER - Adquisición de servicios"/>
    <s v="SER012 - Prestación de servicios personas naturales"/>
    <s v="2609 - Por definir"/>
    <n v="0"/>
    <n v="0"/>
    <n v="71500000"/>
    <n v="0"/>
    <n v="0"/>
    <n v="6500000"/>
    <n v="0"/>
    <n v="6500000"/>
    <n v="0"/>
    <n v="6500000"/>
    <n v="0"/>
    <n v="6500000"/>
    <n v="0"/>
    <n v="6500000"/>
    <n v="0"/>
    <n v="6500000"/>
    <n v="0"/>
    <n v="6500000"/>
    <n v="0"/>
    <n v="6500000"/>
    <n v="0"/>
    <n v="6500000"/>
    <n v="0"/>
    <n v="13000000"/>
    <n v="0"/>
  </r>
  <r>
    <s v="2500.1.1.3.218"/>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ección territorial Córboda."/>
    <s v="Febrero"/>
    <s v="Febrero"/>
    <n v="11"/>
    <s v="Contratación directa"/>
    <x v="0"/>
    <n v="34230000"/>
    <n v="34230000"/>
    <s v="NO"/>
    <s v="N/A"/>
    <s v="2609 - Dirección Territorial Córdoba"/>
    <s v="2.3 - Gestión Catastral"/>
    <s v="2.3-2 - Conservación catastral "/>
    <s v="SER - Adquisición de servicios"/>
    <s v="SER012 - Prestación de servicios personas naturales"/>
    <s v="2609 - Por definir"/>
    <n v="0"/>
    <n v="0"/>
    <n v="34230000"/>
    <n v="0"/>
    <n v="0"/>
    <n v="3250000"/>
    <n v="0"/>
    <n v="3250000"/>
    <n v="0"/>
    <n v="3250000"/>
    <n v="0"/>
    <n v="3250000"/>
    <n v="0"/>
    <n v="3250000"/>
    <n v="0"/>
    <n v="3250000"/>
    <n v="0"/>
    <n v="3250000"/>
    <n v="0"/>
    <n v="3250000"/>
    <n v="0"/>
    <n v="3250000"/>
    <n v="0"/>
    <n v="4980000"/>
    <n v="0"/>
  </r>
  <r>
    <s v="2500.1.1.3.219"/>
    <s v="2500- INVERSIÓN"/>
    <x v="0"/>
    <s v="1 - Ajustar el modelo de operación y de gestión catastral del Instituto"/>
    <x v="0"/>
    <x v="3"/>
    <n v="80161501"/>
    <s v="C-0404-1003-2-10305b-0404004-02"/>
    <s v="N/A"/>
    <s v="Prestación de servicios profesionales para el seguimiento y control de las actividades en los procesos catastrales que se llevan a cabo en el Centro de Atención de Atención al Usuario de San Andrés Islas"/>
    <s v="Febrero"/>
    <s v="Febrero"/>
    <n v="10"/>
    <s v="Contratación directa"/>
    <x v="0"/>
    <n v="33902540"/>
    <n v="33902540"/>
    <s v="NO"/>
    <s v="N/A"/>
    <s v="2609 - Dirección Territorial Córdoba"/>
    <s v="2.3 - Gestión Catastral"/>
    <s v="2.3-2 - Conservación catastral "/>
    <s v="SER - Adquisición de servicios"/>
    <s v="SER012 - Prestación de servicios personas naturales"/>
    <s v="2609 - Por definir"/>
    <n v="0"/>
    <n v="0"/>
    <n v="33902540"/>
    <n v="0"/>
    <n v="0"/>
    <n v="3250000"/>
    <n v="0"/>
    <n v="3250000"/>
    <n v="0"/>
    <n v="3250000"/>
    <n v="0"/>
    <n v="3250000"/>
    <n v="0"/>
    <n v="3250000"/>
    <n v="0"/>
    <n v="3250000"/>
    <n v="0"/>
    <n v="3250000"/>
    <n v="0"/>
    <n v="3250000"/>
    <n v="0"/>
    <n v="3250000"/>
    <n v="0"/>
    <n v="4652540"/>
    <n v="0"/>
  </r>
  <r>
    <s v="2500.1.1.3.220"/>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undinamarca"/>
    <s v="Febrero"/>
    <s v="Febrero"/>
    <n v="11"/>
    <s v="Contratación directa"/>
    <x v="0"/>
    <n v="49500000"/>
    <n v="49500000"/>
    <s v="NO"/>
    <s v="N/A"/>
    <s v="2610 - Dirección Territorial Cundinamarca"/>
    <s v="2.3 - Gestión Catastral"/>
    <s v="2.3-2 - Conservación catastral "/>
    <s v="SER - Adquisición de servicios"/>
    <s v="SER012 - Prestación de servicios personas naturales"/>
    <s v="2610 - Por definir"/>
    <n v="0"/>
    <n v="0"/>
    <n v="49500000"/>
    <n v="0"/>
    <n v="0"/>
    <n v="4500000"/>
    <n v="0"/>
    <n v="4500000"/>
    <n v="0"/>
    <n v="4500000"/>
    <n v="0"/>
    <n v="4500000"/>
    <n v="0"/>
    <n v="4500000"/>
    <n v="0"/>
    <n v="4500000"/>
    <n v="0"/>
    <n v="4500000"/>
    <n v="0"/>
    <n v="4500000"/>
    <n v="0"/>
    <n v="4500000"/>
    <n v="0"/>
    <n v="9000000"/>
    <n v="0"/>
  </r>
  <r>
    <s v="2500.1.1.3.221"/>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undinamarca"/>
    <s v="Febrero"/>
    <s v="Febrero"/>
    <n v="11"/>
    <s v="Contratación directa"/>
    <x v="0"/>
    <n v="49500000"/>
    <n v="49500000"/>
    <s v="NO"/>
    <s v="N/A"/>
    <s v="2610 - Dirección Territorial Cundinamarca"/>
    <s v="2.3 - Gestión Catastral"/>
    <s v="2.3-2 - Conservación catastral "/>
    <s v="SER - Adquisición de servicios"/>
    <s v="SER012 - Prestación de servicios personas naturales"/>
    <s v="2610 - Por definir"/>
    <n v="0"/>
    <n v="0"/>
    <n v="49500000"/>
    <n v="0"/>
    <n v="0"/>
    <n v="4500000"/>
    <n v="0"/>
    <n v="4500000"/>
    <n v="0"/>
    <n v="4500000"/>
    <n v="0"/>
    <n v="4500000"/>
    <n v="0"/>
    <n v="4500000"/>
    <n v="0"/>
    <n v="4500000"/>
    <n v="0"/>
    <n v="4500000"/>
    <n v="0"/>
    <n v="4500000"/>
    <n v="0"/>
    <n v="4500000"/>
    <n v="0"/>
    <n v="9000000"/>
    <n v="0"/>
  </r>
  <r>
    <s v="2500.1.1.3.22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3"/>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3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3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32"/>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undinamarca"/>
    <s v="Febrero"/>
    <s v="Febrero"/>
    <n v="11"/>
    <s v="Contratación directa"/>
    <x v="0"/>
    <n v="35860000"/>
    <n v="35860000"/>
    <s v="NO"/>
    <s v="N/A"/>
    <s v="2610 - Dirección Territorial Cundinamarca"/>
    <s v="2.3 - Gestión Catastral"/>
    <s v="2.3-2 - Conservación catastral "/>
    <s v="SER - Adquisición de servicios"/>
    <s v="SER012 - Prestación de servicios personas naturales"/>
    <s v="2610 - Por definir"/>
    <n v="0"/>
    <n v="0"/>
    <n v="35860000"/>
    <n v="0"/>
    <n v="0"/>
    <n v="3260000"/>
    <n v="0"/>
    <n v="3260000"/>
    <n v="0"/>
    <n v="3260000"/>
    <n v="0"/>
    <n v="3260000"/>
    <n v="0"/>
    <n v="3260000"/>
    <n v="0"/>
    <n v="3260000"/>
    <n v="0"/>
    <n v="3260000"/>
    <n v="0"/>
    <n v="3260000"/>
    <n v="0"/>
    <n v="3260000"/>
    <n v="0"/>
    <n v="6520000"/>
    <n v="0"/>
  </r>
  <r>
    <s v="2500.1.1.3.233"/>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undinamarca"/>
    <s v="Febrero"/>
    <s v="Febrero"/>
    <n v="11"/>
    <s v="Contratación directa"/>
    <x v="0"/>
    <n v="35860000"/>
    <n v="35860000"/>
    <s v="NO"/>
    <s v="N/A"/>
    <s v="2610 - Dirección Territorial Cundinamarca"/>
    <s v="2.3 - Gestión Catastral"/>
    <s v="2.3-2 - Conservación catastral "/>
    <s v="SER - Adquisición de servicios"/>
    <s v="SER012 - Prestación de servicios personas naturales"/>
    <s v="2610 - Por definir"/>
    <n v="0"/>
    <n v="0"/>
    <n v="35860000"/>
    <n v="0"/>
    <n v="0"/>
    <n v="3260000"/>
    <n v="0"/>
    <n v="3260000"/>
    <n v="0"/>
    <n v="3260000"/>
    <n v="0"/>
    <n v="3260000"/>
    <n v="0"/>
    <n v="3260000"/>
    <n v="0"/>
    <n v="3260000"/>
    <n v="0"/>
    <n v="3260000"/>
    <n v="0"/>
    <n v="3260000"/>
    <n v="0"/>
    <n v="3260000"/>
    <n v="0"/>
    <n v="6520000"/>
    <n v="0"/>
  </r>
  <r>
    <s v="2500.1.1.3.234"/>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undinamarca"/>
    <s v="Febrero"/>
    <s v="Febrero"/>
    <n v="11"/>
    <s v="Contratación directa"/>
    <x v="0"/>
    <n v="35860000"/>
    <n v="35860000"/>
    <s v="NO"/>
    <s v="N/A"/>
    <s v="2610 - Dirección Territorial Cundinamarca"/>
    <s v="2.3 - Gestión Catastral"/>
    <s v="2.3-2 - Conservación catastral "/>
    <s v="SER - Adquisición de servicios"/>
    <s v="SER012 - Prestación de servicios personas naturales"/>
    <s v="2610 - Por definir"/>
    <n v="0"/>
    <n v="0"/>
    <n v="35860000"/>
    <n v="0"/>
    <n v="0"/>
    <n v="3260000"/>
    <n v="0"/>
    <n v="3260000"/>
    <n v="0"/>
    <n v="3260000"/>
    <n v="0"/>
    <n v="3260000"/>
    <n v="0"/>
    <n v="3260000"/>
    <n v="0"/>
    <n v="3260000"/>
    <n v="0"/>
    <n v="3260000"/>
    <n v="0"/>
    <n v="3260000"/>
    <n v="0"/>
    <n v="3260000"/>
    <n v="0"/>
    <n v="6520000"/>
    <n v="0"/>
  </r>
  <r>
    <s v="2500.1.1.3.235"/>
    <s v="2500- INVERSIÓN"/>
    <x v="0"/>
    <s v="1 - Ajustar el modelo de operación y de gestión catastral del Instituto"/>
    <x v="0"/>
    <x v="3"/>
    <n v="80161501"/>
    <s v="C-0404-1003-2-10305b-0404004-02"/>
    <s v="N/A"/>
    <s v="Prestación de servicios profesionales para brindar acompañamiento desde el componente juridico a los requerimientos de la territorial Cundinamarca con el fin de atender los diferentes requerimientos de juzgados y usuarios"/>
    <s v="Febrero"/>
    <s v="Febrero"/>
    <n v="11"/>
    <s v="Contratación directa"/>
    <x v="0"/>
    <n v="42064440"/>
    <n v="42064440"/>
    <s v="NO"/>
    <s v="N/A"/>
    <s v="2610 - Dirección Territorial Cundinamarca"/>
    <s v="2.3 - Gestión Catastral"/>
    <s v="2.3-2 - Conservación catastral "/>
    <s v="SER - Adquisición de servicios"/>
    <s v="SER012 - Prestación de servicios personas naturales"/>
    <s v="2610 - Por definir"/>
    <n v="0"/>
    <n v="0"/>
    <n v="42064440"/>
    <n v="0"/>
    <n v="0"/>
    <n v="3824040"/>
    <n v="0"/>
    <n v="3824040"/>
    <n v="0"/>
    <n v="3824040"/>
    <n v="0"/>
    <n v="3824040"/>
    <n v="0"/>
    <n v="3824040"/>
    <n v="0"/>
    <n v="3824040"/>
    <n v="0"/>
    <n v="3824040"/>
    <n v="0"/>
    <n v="3824040"/>
    <n v="0"/>
    <n v="3824040"/>
    <n v="0"/>
    <n v="7648080"/>
    <n v="0"/>
  </r>
  <r>
    <s v="2500.1.1.3.236"/>
    <s v="2500- INVERSIÓN"/>
    <x v="0"/>
    <s v="1 - Ajustar el modelo de operación y de gestión catastral del Instituto"/>
    <x v="0"/>
    <x v="3"/>
    <n v="80161501"/>
    <s v="C-0404-1003-2-10305b-0404004-02"/>
    <s v="N/A"/>
    <s v="Prestación de servicios profesionales para apoyar los requerimientos de la territorial Cundinamarca  en los temas jurídicos, catastrales, con el fin de atender requerimientos judiciales y de usuarios"/>
    <s v="Febrero"/>
    <s v="Febrero"/>
    <n v="11"/>
    <s v="Contratación directa"/>
    <x v="0"/>
    <n v="37292794"/>
    <n v="37292794"/>
    <s v="NO"/>
    <s v="N/A"/>
    <s v="2610 - Dirección Territorial Cundinamarca"/>
    <s v="2.3 - Gestión Catastral"/>
    <s v="2.3-2 - Conservación catastral "/>
    <s v="SER - Adquisición de servicios"/>
    <s v="SER012 - Prestación de servicios personas naturales"/>
    <s v="2610 - Por definir"/>
    <n v="0"/>
    <n v="0"/>
    <n v="37292794"/>
    <n v="0"/>
    <n v="0"/>
    <n v="3390254"/>
    <n v="0"/>
    <n v="3390254"/>
    <n v="0"/>
    <n v="3390254"/>
    <n v="0"/>
    <n v="3390254"/>
    <n v="0"/>
    <n v="3390254"/>
    <n v="0"/>
    <n v="3390254"/>
    <n v="0"/>
    <n v="3390254"/>
    <n v="0"/>
    <n v="3390254"/>
    <n v="0"/>
    <n v="3390254"/>
    <n v="0"/>
    <n v="6780508"/>
    <n v="0"/>
  </r>
  <r>
    <s v="2500.1.1.3.237"/>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38"/>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39"/>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0"/>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1"/>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2"/>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3"/>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4"/>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tramites  de conservación catastral en la Direrección Territorial Cundinamarca"/>
    <s v="Febrero"/>
    <s v="Febrero"/>
    <n v="11"/>
    <s v="Contratación directa"/>
    <x v="0"/>
    <n v="77000000"/>
    <n v="77000000"/>
    <s v="NO"/>
    <s v="N/A"/>
    <s v="2610 - Dirección Territorial Cundinamarca"/>
    <s v="2.3 - Gestión Catastral"/>
    <s v="2.3-2 - Conservación catastral "/>
    <s v="SER - Adquisición de servicios"/>
    <s v="SER012 - Prestación de servicios personas naturales"/>
    <s v="2610 - Por definir"/>
    <n v="0"/>
    <n v="0"/>
    <n v="77000000"/>
    <n v="0"/>
    <n v="0"/>
    <n v="7000000"/>
    <n v="0"/>
    <n v="7000000"/>
    <n v="0"/>
    <n v="7000000"/>
    <n v="0"/>
    <n v="7000000"/>
    <n v="0"/>
    <n v="7000000"/>
    <n v="0"/>
    <n v="7000000"/>
    <n v="0"/>
    <n v="7000000"/>
    <n v="0"/>
    <n v="7000000"/>
    <n v="0"/>
    <n v="7000000"/>
    <n v="0"/>
    <n v="14000000"/>
    <n v="0"/>
  </r>
  <r>
    <s v="2500.1.1.3.245"/>
    <s v="2500- INVERSIÓN"/>
    <x v="0"/>
    <s v="1 - Ajustar el modelo de operación y de gestión catastral del Instituto"/>
    <x v="0"/>
    <x v="3"/>
    <n v="80161501"/>
    <s v="C-0404-1003-2-10305b-0404004-02"/>
    <s v="N/A"/>
    <s v="Prestación de servicios profesionales en la Dirección Territorial de Cundinamarca en labores de ejecución, modificación  y/o control de calidad de zonas homogéneas en la atención de  tramites  de conservación catastral."/>
    <s v="Marzo"/>
    <s v="Marzo"/>
    <n v="10"/>
    <s v="Contratación directa"/>
    <x v="0"/>
    <n v="70000000"/>
    <n v="70000000"/>
    <s v="NO"/>
    <s v="N/A"/>
    <s v="2610 - Dirección Territorial Cundinamarca"/>
    <s v="2.3 - Gestión Catastral"/>
    <s v="2.3-2 - Conservación catastral "/>
    <s v="SER - Adquisición de servicios"/>
    <s v="SER012 - Prestación de servicios personas naturales"/>
    <s v="2610 - Por definir"/>
    <n v="0"/>
    <n v="0"/>
    <n v="0"/>
    <n v="0"/>
    <n v="70000000"/>
    <n v="0"/>
    <n v="0"/>
    <n v="7000000"/>
    <n v="0"/>
    <n v="7000000"/>
    <n v="0"/>
    <n v="7000000"/>
    <n v="0"/>
    <n v="7000000"/>
    <n v="0"/>
    <n v="7000000"/>
    <n v="0"/>
    <n v="7000000"/>
    <n v="0"/>
    <n v="7000000"/>
    <n v="0"/>
    <n v="7000000"/>
    <n v="0"/>
    <n v="14000000"/>
    <n v="0"/>
  </r>
  <r>
    <s v="2500.1.1.3.24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undinamarca"/>
    <s v="Febrero"/>
    <s v="Febrero"/>
    <n v="11"/>
    <s v="N/A"/>
    <x v="0"/>
    <n v="66950992"/>
    <n v="66950992"/>
    <s v="NO"/>
    <s v="N/A"/>
    <s v="2610 - Dirección Territorial Cundinamarca"/>
    <s v="2.3 - Gestión Catastral"/>
    <s v="2.3-2 - Conservación catastral "/>
    <s v="VIAT - Viáticos y gastos de viaje"/>
    <s v="VIAT01 - Viáticos y gastos de viaje"/>
    <s v="2610 - Por definir"/>
    <n v="5579249"/>
    <n v="5579249"/>
    <n v="5579249"/>
    <n v="5579249"/>
    <n v="5579249"/>
    <n v="5579249"/>
    <n v="5579249"/>
    <n v="5579249"/>
    <n v="5579249"/>
    <n v="5579249"/>
    <n v="5579249"/>
    <n v="5579249"/>
    <n v="5579249"/>
    <n v="5579249"/>
    <n v="5579249"/>
    <n v="5579249"/>
    <n v="5579250"/>
    <n v="5579250"/>
    <n v="5579250"/>
    <n v="5579250"/>
    <n v="5579250"/>
    <n v="5579250"/>
    <n v="5579250"/>
    <n v="5579250"/>
    <n v="0"/>
  </r>
  <r>
    <s v="2500.1.1.3.247"/>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48"/>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49"/>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50"/>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51"/>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52"/>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3"/>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4"/>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5"/>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6"/>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7"/>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8"/>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9"/>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60"/>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61"/>
    <s v="2500- INVERSIÓN"/>
    <x v="0"/>
    <s v="1 - Ajustar el modelo de operación y de gestión catastral del Instituto"/>
    <x v="0"/>
    <x v="3"/>
    <n v="80161501"/>
    <s v="C-0404-1003-2-10305b-0404004-02"/>
    <s v="N/A"/>
    <s v="Prestaciòn de servicios profesionales para desarrollar actividades de soporte, mantenimiento y apoyo en todos los procesos del area de sistemas de la Dirección Territorial Huila."/>
    <s v="Febrero"/>
    <s v="Febrero"/>
    <n v="11"/>
    <s v="Contratación directa"/>
    <x v="0"/>
    <n v="35860000"/>
    <n v="35860000"/>
    <s v="NO"/>
    <s v="N/A"/>
    <s v="2611 - Dirección Territorial Huila"/>
    <s v="2.3 - Gestión Catastral"/>
    <s v="2.3-2 - Conservación catastral "/>
    <s v="SER - Adquisición de servicios"/>
    <s v="SER012 - Prestación de servicios personas naturales"/>
    <s v="2611 - Por definir"/>
    <n v="0"/>
    <n v="0"/>
    <n v="35860000"/>
    <n v="0"/>
    <n v="0"/>
    <n v="3260000"/>
    <n v="0"/>
    <n v="3260000"/>
    <n v="0"/>
    <n v="3260000"/>
    <n v="0"/>
    <n v="3260000"/>
    <n v="0"/>
    <n v="3260000"/>
    <n v="0"/>
    <n v="3260000"/>
    <n v="0"/>
    <n v="3260000"/>
    <n v="0"/>
    <n v="3260000"/>
    <n v="0"/>
    <n v="3260000"/>
    <n v="0"/>
    <n v="6520000"/>
    <n v="0"/>
  </r>
  <r>
    <s v="2500.1.1.3.262"/>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los  tramites  de conservación catastral en la Dirección Territorial Huila_x000a_"/>
    <s v="Febrero"/>
    <s v="Febrero"/>
    <n v="11"/>
    <s v="Contratación directa"/>
    <x v="0"/>
    <n v="70000000"/>
    <n v="70000000"/>
    <s v="NO"/>
    <s v="N/A"/>
    <s v="2611 - Dirección Territorial Huila"/>
    <s v="2.3 - Gestión Catastral"/>
    <s v="2.3-2 - Conservación catastral "/>
    <s v="SER - Adquisición de servicios"/>
    <s v="SER012 - Prestación de servicios personas naturales"/>
    <s v="2611 - Por definir"/>
    <n v="0"/>
    <n v="0"/>
    <n v="70000000"/>
    <n v="0"/>
    <n v="0"/>
    <n v="7000000"/>
    <n v="0"/>
    <n v="7000000"/>
    <n v="0"/>
    <n v="7000000"/>
    <n v="0"/>
    <n v="7000000"/>
    <n v="0"/>
    <n v="7000000"/>
    <n v="0"/>
    <n v="7000000"/>
    <n v="0"/>
    <n v="7000000"/>
    <n v="0"/>
    <n v="7000000"/>
    <n v="0"/>
    <n v="7000000"/>
    <n v="0"/>
    <n v="7000000"/>
    <n v="0"/>
  </r>
  <r>
    <s v="2500.1.1.3.263"/>
    <s v="2500- INVERSIÓN"/>
    <x v="0"/>
    <s v="1 - Ajustar el modelo de operación y de gestión catastral del Instituto"/>
    <x v="0"/>
    <x v="3"/>
    <n v="80161501"/>
    <s v="C-0404-1003-2-10305b-0404004-02"/>
    <s v="N/A"/>
    <s v="Prestación de servicios profesionales para realizar actividades de digitalización, depuración, control y verificación de los predios en la base grafica del proceso de conservación catastral en la Dirección Territorial Huila. "/>
    <s v="Febrero"/>
    <s v="Febrero"/>
    <n v="11"/>
    <s v="Contratación directa"/>
    <x v="0"/>
    <n v="42064440"/>
    <n v="42064440"/>
    <s v="NO"/>
    <s v="N/A"/>
    <s v="2611 - Dirección Territorial Huila"/>
    <s v="2.3 - Gestión Catastral"/>
    <s v="2.3-2 - Conservación catastral "/>
    <s v="SER - Adquisición de servicios"/>
    <s v="SER012 - Prestación de servicios personas naturales"/>
    <s v="2611 - Por definir"/>
    <n v="0"/>
    <n v="0"/>
    <n v="42064440"/>
    <n v="0"/>
    <n v="0"/>
    <n v="3824040"/>
    <n v="0"/>
    <n v="3824040"/>
    <n v="0"/>
    <n v="3824040"/>
    <n v="0"/>
    <n v="3824040"/>
    <n v="0"/>
    <n v="3824040"/>
    <n v="0"/>
    <n v="3824040"/>
    <n v="0"/>
    <n v="3824040"/>
    <n v="0"/>
    <n v="3824040"/>
    <n v="0"/>
    <n v="3824040"/>
    <n v="0"/>
    <n v="7648080"/>
    <n v="0"/>
  </r>
  <r>
    <s v="2500.1.1.3.264"/>
    <s v="2500- INVERSIÓN"/>
    <x v="0"/>
    <s v="1 - Ajustar el modelo de operación y de gestión catastral del Instituto"/>
    <x v="0"/>
    <x v="3"/>
    <n v="80161501"/>
    <s v="C-0404-1003-2-10305b-0404004-02"/>
    <s v="N/A"/>
    <s v="Prestación de servicios profesionales para realizar actividades de digitalización, depuración, control y verificación de los predios en la base grafica del proceso de conservación catastral en la Dirección Territorial Huila."/>
    <s v="Febrero"/>
    <s v="Febrero"/>
    <n v="11"/>
    <s v="Contratación directa"/>
    <x v="0"/>
    <n v="42064440"/>
    <n v="42064440"/>
    <s v="NO"/>
    <s v="N/A"/>
    <s v="2611 - Dirección Territorial Huila"/>
    <s v="2.3 - Gestión Catastral"/>
    <s v="2.3-2 - Conservación catastral "/>
    <s v="SER - Adquisición de servicios"/>
    <s v="SER012 - Prestación de servicios personas naturales"/>
    <s v="2611 - Por definir"/>
    <n v="0"/>
    <n v="0"/>
    <n v="42064440"/>
    <n v="0"/>
    <n v="0"/>
    <n v="3824040"/>
    <n v="0"/>
    <n v="3824040"/>
    <n v="0"/>
    <n v="3824040"/>
    <n v="0"/>
    <n v="3824040"/>
    <n v="0"/>
    <n v="3824040"/>
    <n v="0"/>
    <n v="3824040"/>
    <n v="0"/>
    <n v="3824040"/>
    <n v="0"/>
    <n v="3824040"/>
    <n v="0"/>
    <n v="3824040"/>
    <n v="0"/>
    <n v="7648080"/>
    <n v="0"/>
  </r>
  <r>
    <s v="2500.1.1.3.265"/>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Huila"/>
    <s v="Febrero"/>
    <s v="Febrero"/>
    <n v="11"/>
    <s v="N/A"/>
    <x v="0"/>
    <n v="36585814"/>
    <n v="36585814"/>
    <s v="NO"/>
    <s v="N/A"/>
    <s v="2611 - Dirección Territorial Huila"/>
    <s v="2.3 - Gestión Catastral"/>
    <s v="2.3-2 - Conservación catastral "/>
    <s v="VIAT - Viáticos y gastos de viaje"/>
    <s v="VIAT01 - Viáticos y gastos de viaje"/>
    <s v="2611 - Por definir"/>
    <n v="0"/>
    <n v="0"/>
    <n v="3325983"/>
    <n v="3325983"/>
    <n v="3325983"/>
    <n v="3325983"/>
    <n v="3325983"/>
    <n v="3325983"/>
    <n v="3325983"/>
    <n v="3325983"/>
    <n v="3325983"/>
    <n v="3325983"/>
    <n v="3325983"/>
    <n v="3325983"/>
    <n v="3325983"/>
    <n v="3325983"/>
    <n v="3325983"/>
    <n v="3325983"/>
    <n v="3325983"/>
    <n v="3325983"/>
    <n v="3325983"/>
    <n v="3325983"/>
    <n v="3325984"/>
    <n v="3325984"/>
    <n v="0"/>
  </r>
  <r>
    <s v="2500.1.1.3.266"/>
    <s v="2500- INVERSIÓN"/>
    <x v="0"/>
    <s v="1 - Ajustar el modelo de operación y de gestión catastral del Instituto"/>
    <x v="0"/>
    <x v="3"/>
    <n v="80161501"/>
    <s v="C-0404-1003-2-10305b-0404004-02"/>
    <s v="N/A"/>
    <s v="Prestación de servicios personales para realizar actividades de control de calidad de reconocimiento predial en los procesos catastrales de la dirección Territorial Guajira."/>
    <s v="Febrero"/>
    <s v="Febrero"/>
    <n v="11"/>
    <s v="Contratación directa"/>
    <x v="0"/>
    <n v="47250000"/>
    <n v="47250000"/>
    <s v="NO"/>
    <s v="N/A"/>
    <s v="2612 - Dirección Territorial La Guajira"/>
    <s v="2.3 - Gestión Catastral"/>
    <s v="2.3-2 - Conservación catastral "/>
    <s v="SER - Adquisición de servicios"/>
    <s v="SER012 - Prestación de servicios personas naturales"/>
    <s v="2612 - Por definir"/>
    <n v="0"/>
    <n v="0"/>
    <n v="47250000"/>
    <n v="0"/>
    <n v="0"/>
    <n v="4500000"/>
    <n v="0"/>
    <n v="4500000"/>
    <n v="0"/>
    <n v="4500000"/>
    <n v="0"/>
    <n v="4500000"/>
    <n v="0"/>
    <n v="4500000"/>
    <n v="0"/>
    <n v="4500000"/>
    <n v="0"/>
    <n v="4500000"/>
    <n v="0"/>
    <n v="4500000"/>
    <n v="0"/>
    <n v="4500000"/>
    <n v="0"/>
    <n v="6750000"/>
    <n v="0"/>
  </r>
  <r>
    <s v="2500.1.1.3.267"/>
    <s v="2500- INVERSIÓN"/>
    <x v="0"/>
    <s v="1 - Ajustar el modelo de operación y de gestión catastral del Instituto"/>
    <x v="0"/>
    <x v="3"/>
    <n v="80161501"/>
    <s v="C-0404-1003-2-10305b-0404004-02"/>
    <s v="N/A"/>
    <s v="Prestación de servicios personales para realizar actividades de control de calidad de reconocimiento predial en los procesos catastrales de la dirección Territorial Guajira."/>
    <s v="Febrero"/>
    <s v="Febrero"/>
    <n v="11"/>
    <s v="Contratación directa"/>
    <x v="0"/>
    <n v="47250000"/>
    <n v="47250000"/>
    <s v="NO"/>
    <s v="N/A"/>
    <s v="2612 - Dirección Territorial La Guajira"/>
    <s v="2.3 - Gestión Catastral"/>
    <s v="2.3-2 - Conservación catastral "/>
    <s v="SER - Adquisición de servicios"/>
    <s v="SER012 - Prestación de servicios personas naturales"/>
    <s v="2609 - Por definir"/>
    <n v="0"/>
    <n v="0"/>
    <n v="47250000"/>
    <n v="0"/>
    <n v="0"/>
    <n v="4500000"/>
    <n v="0"/>
    <n v="4500000"/>
    <n v="0"/>
    <n v="4500000"/>
    <n v="0"/>
    <n v="4500000"/>
    <n v="0"/>
    <n v="4500000"/>
    <n v="0"/>
    <n v="4500000"/>
    <n v="0"/>
    <n v="4500000"/>
    <n v="0"/>
    <n v="4500000"/>
    <n v="0"/>
    <n v="4500000"/>
    <n v="0"/>
    <n v="6750000"/>
    <n v="0"/>
  </r>
  <r>
    <s v="2500.1.1.3.268"/>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Guajira."/>
    <s v="Febrero"/>
    <s v="Febrero"/>
    <n v="11"/>
    <s v="Contratación directa"/>
    <x v="0"/>
    <n v="42000000"/>
    <n v="42000000"/>
    <s v="NO"/>
    <s v="N/A"/>
    <s v="2612 - Dirección Territorial La Guajira"/>
    <s v="2.3 - Gestión Catastral"/>
    <s v="2.3-2 - Conservación catastral "/>
    <s v="SER - Adquisición de servicios"/>
    <s v="SER012 - Prestación de servicios personas naturales"/>
    <s v="2609 - Por definir"/>
    <n v="0"/>
    <n v="0"/>
    <n v="42000000"/>
    <n v="0"/>
    <n v="0"/>
    <n v="4000000"/>
    <n v="0"/>
    <n v="4000000"/>
    <n v="0"/>
    <n v="4000000"/>
    <n v="0"/>
    <n v="4000000"/>
    <n v="0"/>
    <n v="4000000"/>
    <n v="0"/>
    <n v="4000000"/>
    <n v="0"/>
    <n v="4000000"/>
    <n v="0"/>
    <n v="4000000"/>
    <n v="0"/>
    <n v="4000000"/>
    <n v="0"/>
    <n v="6000000"/>
    <n v="0"/>
  </r>
  <r>
    <s v="2500.1.1.3.269"/>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Guajira."/>
    <s v="Febrero"/>
    <s v="Febrero"/>
    <n v="11"/>
    <s v="Contratación directa"/>
    <x v="0"/>
    <n v="42000000"/>
    <n v="42000000"/>
    <s v="NO"/>
    <s v="N/A"/>
    <s v="2612 - Dirección Territorial La Guajira"/>
    <s v="2.3 - Gestión Catastral"/>
    <s v="2.3-2 - Conservación catastral "/>
    <s v="SER - Adquisición de servicios"/>
    <s v="SER012 - Prestación de servicios personas naturales"/>
    <s v="2609 - Por definir"/>
    <n v="0"/>
    <n v="0"/>
    <n v="42000000"/>
    <n v="0"/>
    <n v="0"/>
    <n v="4000000"/>
    <n v="0"/>
    <n v="4000000"/>
    <n v="0"/>
    <n v="4000000"/>
    <n v="0"/>
    <n v="4000000"/>
    <n v="0"/>
    <n v="4000000"/>
    <n v="0"/>
    <n v="4000000"/>
    <n v="0"/>
    <n v="4000000"/>
    <n v="0"/>
    <n v="4000000"/>
    <n v="0"/>
    <n v="4000000"/>
    <n v="0"/>
    <n v="6000000"/>
    <n v="0"/>
  </r>
  <r>
    <s v="2500.1.1.3.270"/>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NO"/>
    <s v="N/A"/>
    <s v="2612 - Dirección Territorial La Guajira"/>
    <s v="2.3 - Gestión Catastral"/>
    <s v="2.3-2 - Conservación catastral "/>
    <s v="SER - Adquisición de servicios"/>
    <s v="SER012 - Prestación de servicios personas naturales"/>
    <s v="2609 - Por definir"/>
    <n v="0"/>
    <n v="0"/>
    <n v="35700000"/>
    <n v="0"/>
    <n v="0"/>
    <n v="3400000"/>
    <n v="0"/>
    <n v="3400000"/>
    <n v="0"/>
    <n v="3400000"/>
    <n v="0"/>
    <n v="3400000"/>
    <n v="0"/>
    <n v="3400000"/>
    <n v="0"/>
    <n v="3400000"/>
    <n v="0"/>
    <n v="3400000"/>
    <n v="0"/>
    <n v="3400000"/>
    <n v="0"/>
    <n v="3400000"/>
    <n v="0"/>
    <n v="5100000"/>
    <n v="0"/>
  </r>
  <r>
    <s v="2500.1.1.3.271"/>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NO"/>
    <s v="N/A"/>
    <s v="2612 - Dirección Territorial La Guajira"/>
    <s v="2.3 - Gestión Catastral"/>
    <s v="2.3-2 - Conservación catastral "/>
    <s v="SER - Adquisición de servicios"/>
    <s v="SER012 - Prestación de servicios personas naturales"/>
    <s v="2609 - Por definir"/>
    <n v="0"/>
    <n v="0"/>
    <n v="35700000"/>
    <n v="0"/>
    <n v="0"/>
    <n v="3400000"/>
    <n v="0"/>
    <n v="3400000"/>
    <n v="0"/>
    <n v="3400000"/>
    <n v="0"/>
    <n v="3400000"/>
    <n v="0"/>
    <n v="3400000"/>
    <n v="0"/>
    <n v="3400000"/>
    <n v="0"/>
    <n v="3400000"/>
    <n v="0"/>
    <n v="3400000"/>
    <n v="0"/>
    <n v="3400000"/>
    <n v="0"/>
    <n v="5100000"/>
    <n v="0"/>
  </r>
  <r>
    <s v="2500.1.1.3.272"/>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NO"/>
    <s v="N/A"/>
    <s v="2612 - Dirección Territorial La Guajira"/>
    <s v="2.3 - Gestión Catastral"/>
    <s v="2.3-2 - Conservación catastral "/>
    <s v="SER - Adquisición de servicios"/>
    <s v="SER012 - Prestación de servicios personas naturales"/>
    <s v="2609 - Por definir"/>
    <n v="0"/>
    <n v="0"/>
    <n v="35700000"/>
    <n v="0"/>
    <n v="0"/>
    <n v="3400000"/>
    <n v="0"/>
    <n v="3400000"/>
    <n v="0"/>
    <n v="3400000"/>
    <n v="0"/>
    <n v="3400000"/>
    <n v="0"/>
    <n v="3400000"/>
    <n v="0"/>
    <n v="3400000"/>
    <n v="0"/>
    <n v="3400000"/>
    <n v="0"/>
    <n v="3400000"/>
    <n v="0"/>
    <n v="3400000"/>
    <n v="0"/>
    <n v="5100000"/>
    <n v="0"/>
  </r>
  <r>
    <s v="2500.1.1.3.273"/>
    <s v="2500- INVERSIÓN"/>
    <x v="0"/>
    <s v="1 - Ajustar el modelo de operación y de gestión catastral del Instituto"/>
    <x v="0"/>
    <x v="3"/>
    <n v="80161501"/>
    <s v="C-0404-1003-2-10305b-0404004-02"/>
    <s v="N/A"/>
    <s v="Prestación de servicios personales para realizar actividades de estudio de avisos en los procesos catastrales en la dirección territorial Guajira"/>
    <s v="Febrero"/>
    <s v="Febrero"/>
    <n v="11"/>
    <s v="Contratación directa"/>
    <x v="0"/>
    <n v="26133754"/>
    <n v="26133754"/>
    <s v="NO"/>
    <s v="N/A"/>
    <s v="2612 - Dirección Territorial La Guajira"/>
    <s v="2.3 - Gestión Catastral"/>
    <s v="2.3-2 - Conservación catastral "/>
    <s v="SER - Adquisición de servicios"/>
    <s v="SER012 - Prestación de servicios personas naturales"/>
    <s v="2609 - Por definir"/>
    <n v="0"/>
    <n v="0"/>
    <n v="26133754"/>
    <n v="0"/>
    <n v="0"/>
    <n v="2488929"/>
    <n v="0"/>
    <n v="2488929"/>
    <n v="0"/>
    <n v="2488929"/>
    <n v="0"/>
    <n v="2488929"/>
    <n v="0"/>
    <n v="2488929"/>
    <n v="0"/>
    <n v="2488929"/>
    <n v="0"/>
    <n v="2488929"/>
    <n v="0"/>
    <n v="2488929"/>
    <n v="0"/>
    <n v="2488929"/>
    <n v="0"/>
    <n v="3733393"/>
    <n v="0"/>
  </r>
  <r>
    <s v="2500.1.1.3.274"/>
    <s v="2500- INVERSIÓN"/>
    <x v="0"/>
    <s v="1 - Ajustar el modelo de operación y de gestión catastral del Instituto"/>
    <x v="0"/>
    <x v="3"/>
    <n v="80161501"/>
    <s v="C-0404-1003-2-10305b-0404004-02"/>
    <s v="N/A"/>
    <s v="Prestación de servicios personales para realizar actividades de estudio de avisos en los procesos catastrales en la dirección territorial Guajira"/>
    <s v="Febrero"/>
    <s v="Febrero"/>
    <n v="11"/>
    <s v="Contratación directa"/>
    <x v="0"/>
    <n v="26133754"/>
    <n v="26133754"/>
    <s v="NO"/>
    <s v="N/A"/>
    <s v="2612 - Dirección Territorial La Guajira"/>
    <s v="2.3 - Gestión Catastral"/>
    <s v="2.3-2 - Conservación catastral "/>
    <s v="SER - Adquisición de servicios"/>
    <s v="SER012 - Prestación de servicios personas naturales"/>
    <s v="2609 - Por definir"/>
    <n v="0"/>
    <n v="0"/>
    <n v="26133754"/>
    <n v="0"/>
    <n v="0"/>
    <n v="2488929"/>
    <n v="0"/>
    <n v="2488929"/>
    <n v="0"/>
    <n v="2488929"/>
    <n v="0"/>
    <n v="2488929"/>
    <n v="0"/>
    <n v="2488929"/>
    <n v="0"/>
    <n v="2488929"/>
    <n v="0"/>
    <n v="2488929"/>
    <n v="0"/>
    <n v="2488929"/>
    <n v="0"/>
    <n v="2488929"/>
    <n v="0"/>
    <n v="3733393"/>
    <n v="0"/>
  </r>
  <r>
    <s v="2500.1.1.3.275"/>
    <s v="2500- INVERSIÓN"/>
    <x v="0"/>
    <s v="1 - Ajustar el modelo de operación y de gestión catastral del Instituto"/>
    <x v="0"/>
    <x v="3"/>
    <n v="80161501"/>
    <s v="C-0404-1003-2-10305b-0404004-02"/>
    <s v="N/A"/>
    <s v="Prestación de servicios personales para realizar actividades de estudio de avisos en los procesos catastrales en la dirección territorial Guajira"/>
    <s v="Febrero"/>
    <s v="Febrero"/>
    <n v="11"/>
    <s v="Contratación directa"/>
    <x v="0"/>
    <n v="26133754"/>
    <n v="26133754"/>
    <s v="NO"/>
    <s v="N/A"/>
    <s v="2612 - Dirección Territorial La Guajira"/>
    <s v="2.3 - Gestión Catastral"/>
    <s v="2.3-2 - Conservación catastral "/>
    <s v="SER - Adquisición de servicios"/>
    <s v="SER012 - Prestación de servicios personas naturales"/>
    <s v="2609 - Por definir"/>
    <n v="0"/>
    <n v="0"/>
    <n v="26133754"/>
    <n v="0"/>
    <n v="0"/>
    <n v="2488929"/>
    <n v="0"/>
    <n v="2488929"/>
    <n v="0"/>
    <n v="2488929"/>
    <n v="0"/>
    <n v="2488929"/>
    <n v="0"/>
    <n v="2488929"/>
    <n v="0"/>
    <n v="2488929"/>
    <n v="0"/>
    <n v="2488929"/>
    <n v="0"/>
    <n v="2488929"/>
    <n v="0"/>
    <n v="2488929"/>
    <n v="0"/>
    <n v="3733393"/>
    <n v="0"/>
  </r>
  <r>
    <s v="2500.1.1.3.276"/>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77"/>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78"/>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79"/>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80"/>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81"/>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82"/>
    <s v="2500- INVERSIÓN"/>
    <x v="0"/>
    <s v="1 - Ajustar el modelo de operación y de gestión catastral del Instituto"/>
    <x v="0"/>
    <x v="3"/>
    <n v="80161501"/>
    <s v="C-0404-1003-2-10305b-0404004-02"/>
    <s v="N/A"/>
    <s v="Prestación de servicios profesionales para realizar las actividades de control y aprobación a la calidad de la digitalización de la información catastral, con el fin de consolidar la base datos cartográfica catastral de la territorial Guajira"/>
    <s v="Febrero"/>
    <s v="Febrero"/>
    <n v="10"/>
    <s v="Contratación directa"/>
    <x v="0"/>
    <n v="64286900"/>
    <n v="64286900"/>
    <s v="NO"/>
    <s v="N/A"/>
    <s v="2612 - Dirección Territorial La Guajira"/>
    <s v="2.3 - Gestión Catastral"/>
    <s v="2.3-2 - Conservación catastral "/>
    <s v="SER - Adquisición de servicios"/>
    <s v="SER012 - Prestación de servicios personas naturales"/>
    <s v="2609 - Por definir"/>
    <n v="0"/>
    <n v="0"/>
    <n v="64286900"/>
    <n v="0"/>
    <n v="0"/>
    <n v="6428690"/>
    <n v="0"/>
    <n v="6428690"/>
    <n v="0"/>
    <n v="6428690"/>
    <n v="0"/>
    <n v="6428690"/>
    <n v="0"/>
    <n v="6428690"/>
    <n v="0"/>
    <n v="6428690"/>
    <n v="0"/>
    <n v="6428690"/>
    <n v="0"/>
    <n v="6428690"/>
    <n v="0"/>
    <n v="6428690"/>
    <n v="0"/>
    <n v="6428690"/>
    <n v="0"/>
  </r>
  <r>
    <s v="2500.1.1.3.283"/>
    <s v="2500- INVERSIÓN"/>
    <x v="0"/>
    <s v="1 - Ajustar el modelo de operación y de gestión catastral del Instituto"/>
    <x v="0"/>
    <x v="3"/>
    <n v="80161501"/>
    <s v="C-0404-1003-2-10305b-0404004-02"/>
    <s v="N/A"/>
    <s v="Prestación de servicios personales para realizar actividades de digitalizacion y generacion de productos resultantes del proceso de conservacion catastral de la direccion territorial Guajira."/>
    <s v="Febrero"/>
    <s v="Febrero"/>
    <n v="11"/>
    <s v="Contratación directa"/>
    <x v="0"/>
    <n v="35597667"/>
    <n v="35597667"/>
    <s v="NO"/>
    <s v="N/A"/>
    <s v="2612 - Dirección Territorial La Guajira"/>
    <s v="2.3 - Gestión Catastral"/>
    <s v="2.3-2 - Conservación catastral "/>
    <s v="SER - Adquisición de servicios"/>
    <s v="SER012 - Prestación de servicios personas naturales"/>
    <s v="2609 - Por definir"/>
    <n v="0"/>
    <n v="0"/>
    <n v="35597667"/>
    <n v="0"/>
    <n v="0"/>
    <n v="3390254"/>
    <n v="0"/>
    <n v="3390254"/>
    <n v="0"/>
    <n v="3390254"/>
    <n v="0"/>
    <n v="3390254"/>
    <n v="0"/>
    <n v="3390254"/>
    <n v="0"/>
    <n v="3390254"/>
    <n v="0"/>
    <n v="3390254"/>
    <n v="0"/>
    <n v="3390254"/>
    <n v="0"/>
    <n v="3390254"/>
    <n v="0"/>
    <n v="5085381"/>
    <n v="0"/>
  </r>
  <r>
    <s v="2500.1.1.3.284"/>
    <s v="2500- INVERSIÓN"/>
    <x v="0"/>
    <s v="1 - Ajustar el modelo de operación y de gestión catastral del Instituto"/>
    <x v="0"/>
    <x v="3"/>
    <n v="80161501"/>
    <s v="C-0404-1003-2-10305b-0404004-02"/>
    <s v="N/A"/>
    <s v="Prestación de servicios profesionales para realizar las actividades en levantamientos topograficos e informaciópn geografica de acuerdo a la asignación y especificaciones técnicas establecidas por el IGAC a cargo de la Dirección Territorial Guajira"/>
    <s v="Febrero"/>
    <s v="Febrero"/>
    <n v="11"/>
    <s v="Contratación directa"/>
    <x v="0"/>
    <n v="73500000"/>
    <n v="73500000"/>
    <s v="NO"/>
    <s v="N/A"/>
    <s v="2612 - Dirección Territorial La Guajira"/>
    <s v="2.3 - Gestión Catastral"/>
    <s v="2.3-2 - Conservación catastral "/>
    <s v="SER - Adquisición de servicios"/>
    <s v="SER012 - Prestación de servicios personas naturales"/>
    <s v="2609 - Por definir"/>
    <n v="0"/>
    <n v="0"/>
    <n v="73500000"/>
    <n v="0"/>
    <n v="0"/>
    <n v="7000000"/>
    <n v="0"/>
    <n v="7000000"/>
    <n v="0"/>
    <n v="7000000"/>
    <n v="0"/>
    <n v="7000000"/>
    <n v="0"/>
    <n v="7000000"/>
    <n v="0"/>
    <n v="7000000"/>
    <n v="0"/>
    <n v="7000000"/>
    <n v="0"/>
    <n v="7000000"/>
    <n v="0"/>
    <n v="7000000"/>
    <n v="0"/>
    <n v="10500000"/>
    <n v="0"/>
  </r>
  <r>
    <s v="2500.1.1.3.285"/>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de la Direccion Territorial Guajira"/>
    <s v="Febrero"/>
    <s v="Febrero"/>
    <n v="10"/>
    <s v="Contratación directa"/>
    <x v="0"/>
    <n v="33902540"/>
    <n v="33902540"/>
    <s v="NO"/>
    <s v="N/A"/>
    <s v="2612 - Dirección Territorial La Guajira"/>
    <s v="2.3 - Gestión Catastral"/>
    <s v="2.3-2 - Conservación catastral "/>
    <s v="SER - Adquisición de servicios"/>
    <s v="SER012 - Prestación de servicios personas naturales"/>
    <s v="2609 - Por definir"/>
    <n v="0"/>
    <n v="0"/>
    <n v="33902540"/>
    <n v="0"/>
    <n v="0"/>
    <n v="3390254"/>
    <n v="0"/>
    <n v="3390254"/>
    <n v="0"/>
    <n v="3390254"/>
    <n v="0"/>
    <n v="3390254"/>
    <n v="0"/>
    <n v="3390254"/>
    <n v="0"/>
    <n v="3390254"/>
    <n v="0"/>
    <n v="3390254"/>
    <n v="0"/>
    <n v="3390254"/>
    <n v="0"/>
    <n v="3390254"/>
    <n v="0"/>
    <n v="3390254"/>
    <n v="0"/>
  </r>
  <r>
    <s v="2500.1.1.3.286"/>
    <s v="2500- INVERSIÓN"/>
    <x v="0"/>
    <s v="1 - Ajustar el modelo de operación y de gestión catastral del Instituto"/>
    <x v="0"/>
    <x v="3"/>
    <n v="80161501"/>
    <s v="C-0404-1003-2-10305b-0404004-02"/>
    <s v="N/A"/>
    <s v="Viáticos y gastos de comisión y manutención para actividades de política de tierras de la Dirección Territorial La Guajira"/>
    <s v="Febrero"/>
    <s v="Febrero"/>
    <n v="10"/>
    <s v="N/A"/>
    <x v="0"/>
    <n v="60323917"/>
    <n v="60323917"/>
    <s v="NO"/>
    <s v="N/A"/>
    <s v="2612 - Dirección Territorial La Guajira"/>
    <s v="2.3 - Gestión Catastral"/>
    <s v="2.3-2 - Conservación catastral "/>
    <s v="VIAT - Viáticos y gastos de viaje"/>
    <s v="VIAT01 - Viáticos y gastos de viaje"/>
    <s v="2609 - Por definir"/>
    <n v="0"/>
    <n v="0"/>
    <n v="60323917"/>
    <n v="0"/>
    <n v="0"/>
    <n v="6323917"/>
    <n v="0"/>
    <n v="6000000"/>
    <n v="0"/>
    <n v="6000000"/>
    <n v="0"/>
    <n v="6000000"/>
    <n v="0"/>
    <n v="6000000"/>
    <n v="0"/>
    <n v="6000000"/>
    <n v="0"/>
    <n v="6000000"/>
    <n v="0"/>
    <n v="6000000"/>
    <n v="0"/>
    <n v="6000000"/>
    <n v="0"/>
    <n v="6000000"/>
    <n v="0"/>
  </r>
  <r>
    <s v="2500.1.1.3.287"/>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88"/>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89"/>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90"/>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91"/>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92"/>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la Territorial Magdalena"/>
    <s v="Febrero"/>
    <s v="Febrero"/>
    <n v="11"/>
    <s v="Contratación directa"/>
    <x v="0"/>
    <n v="35860000"/>
    <n v="35860000"/>
    <s v="NO"/>
    <s v="N/A"/>
    <s v="2613 - Dirección Territorial Magdalena"/>
    <s v="2.3 - Gestión Catastral"/>
    <s v="2.3-2 - Conservación catastral "/>
    <s v="SER - Adquisición de servicios"/>
    <s v="SER012 - Prestación de servicios personas naturales"/>
    <s v="2613 - Por definir"/>
    <n v="0"/>
    <n v="0"/>
    <n v="35860000"/>
    <n v="3260000"/>
    <n v="0"/>
    <n v="3260000"/>
    <n v="0"/>
    <n v="3260000"/>
    <n v="0"/>
    <n v="3260000"/>
    <n v="0"/>
    <n v="3260000"/>
    <n v="0"/>
    <n v="3260000"/>
    <n v="0"/>
    <n v="3260000"/>
    <n v="0"/>
    <n v="3260000"/>
    <n v="0"/>
    <n v="3260000"/>
    <n v="0"/>
    <n v="3260000"/>
    <n v="0"/>
    <n v="3260000"/>
    <n v="0"/>
  </r>
  <r>
    <s v="2500.1.1.3.293"/>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la Territorial Magdalena"/>
    <s v="Febrero"/>
    <s v="Febrero"/>
    <n v="11"/>
    <s v="Contratación directa"/>
    <x v="0"/>
    <n v="35860000"/>
    <n v="35860000"/>
    <s v="NO"/>
    <s v="N/A"/>
    <s v="2613 - Dirección Territorial Magdalena"/>
    <s v="2.3 - Gestión Catastral"/>
    <s v="2.3-2 - Conservación catastral "/>
    <s v="SER - Adquisición de servicios"/>
    <s v="SER012 - Prestación de servicios personas naturales"/>
    <s v="2613 - Por definir"/>
    <n v="0"/>
    <n v="0"/>
    <n v="35860000"/>
    <n v="3260000"/>
    <n v="0"/>
    <n v="3260000"/>
    <n v="0"/>
    <n v="3260000"/>
    <n v="0"/>
    <n v="3260000"/>
    <n v="0"/>
    <n v="3260000"/>
    <n v="0"/>
    <n v="3260000"/>
    <n v="0"/>
    <n v="3260000"/>
    <n v="0"/>
    <n v="3260000"/>
    <n v="0"/>
    <n v="3260000"/>
    <n v="0"/>
    <n v="3260000"/>
    <n v="0"/>
    <n v="3260000"/>
    <n v="0"/>
  </r>
  <r>
    <s v="2500.1.1.3.294"/>
    <s v="2500- INVERSIÓN"/>
    <x v="0"/>
    <s v="1 - Ajustar el modelo de operación y de gestión catastral del Instituto"/>
    <x v="0"/>
    <x v="3"/>
    <n v="80161501"/>
    <s v="C-0404-1003-2-10305b-0404004-02"/>
    <s v="N/A"/>
    <s v="Prestación de servicios de apoyo a la gestión en ventanilla para atención al público del proceso de conservació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5"/>
    <s v="2500- INVERSIÓN"/>
    <x v="0"/>
    <s v="1 - Ajustar el modelo de operación y de gestión catastral del Instituto"/>
    <x v="0"/>
    <x v="3"/>
    <n v="80161501"/>
    <s v="C-0404-1003-2-10305b-0404004-02"/>
    <s v="N/A"/>
    <s v="Prestación de servicios de apoyo a la gestión en ventanilla para atención al público del proceso de conservació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6"/>
    <s v="2500- INVERSIÓN"/>
    <x v="0"/>
    <s v="1 - Ajustar el modelo de operación y de gestión catastral del Instituto"/>
    <x v="0"/>
    <x v="3"/>
    <n v="80161501"/>
    <s v="C-0404-1003-2-10305b-0404004-02"/>
    <s v="N/A"/>
    <s v="Prestación de servicios de apoyo a la gestión en ventanilla para atención al público del proceso de conservació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7"/>
    <s v="2500- INVERSIÓN"/>
    <x v="0"/>
    <s v="1 - Ajustar el modelo de operación y de gestión catastral del Instituto"/>
    <x v="0"/>
    <x v="3"/>
    <n v="80161501"/>
    <s v="C-0404-1003-2-10305b-0404004-02"/>
    <s v="N/A"/>
    <s v="Prestación de servicios de apoyo a la gestión para realizar actividades dentro del proceso de gestio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8"/>
    <s v="2500- INVERSIÓN"/>
    <x v="0"/>
    <s v="1 - Ajustar el modelo de operación y de gestión catastral del Instituto"/>
    <x v="0"/>
    <x v="3"/>
    <n v="80161501"/>
    <s v="C-0404-1003-2-10305b-0404004-02"/>
    <s v="N/A"/>
    <s v="Prestación de servicios personales para realizar actividades de atencion y control de tramites dentro del proceso de gestion catastral en la Dirección Territorial Magdalena"/>
    <s v="Febrero"/>
    <s v="Febrero"/>
    <n v="11"/>
    <s v="Contratación directa"/>
    <x v="0"/>
    <n v="31533920"/>
    <n v="31533920"/>
    <s v="NO"/>
    <s v="N/A"/>
    <s v="2613 - Dirección Territorial Magdalena"/>
    <s v="2.3 - Gestión Catastral"/>
    <s v="2.3-2 - Conservación catastral "/>
    <s v="SER - Adquisición de servicios"/>
    <s v="SER012 - Prestación de servicios personas naturales"/>
    <s v="2613 - Por definir"/>
    <n v="0"/>
    <n v="0"/>
    <n v="31533920"/>
    <n v="2866720"/>
    <n v="0"/>
    <n v="2866720"/>
    <n v="0"/>
    <n v="2866720"/>
    <n v="0"/>
    <n v="2866720"/>
    <n v="0"/>
    <n v="2866720"/>
    <n v="0"/>
    <n v="2866720"/>
    <n v="0"/>
    <n v="2866720"/>
    <n v="0"/>
    <n v="2866720"/>
    <n v="0"/>
    <n v="2866720"/>
    <n v="0"/>
    <n v="2866720"/>
    <n v="0"/>
    <n v="2866720"/>
    <n v="0"/>
  </r>
  <r>
    <s v="2500.1.1.3.299"/>
    <s v="2500- INVERSIÓN"/>
    <x v="0"/>
    <s v="1 - Ajustar el modelo de operación y de gestión catastral del Instituto"/>
    <x v="0"/>
    <x v="3"/>
    <n v="80161501"/>
    <s v="C-0404-1003-2-10305b-0404004-02"/>
    <s v="N/A"/>
    <s v="Prestación de servicios personales para realizar actividades de consolidador SIG  para el control de la digitalización, depuracion y administracion de las bases cartograficas de la información catastral dentro del proceso conservación catastral en la Territorial Magdalena"/>
    <s v="Febrero"/>
    <s v="Febrero"/>
    <n v="11"/>
    <s v="Contratación directa"/>
    <x v="0"/>
    <n v="68250000"/>
    <n v="68250000"/>
    <s v="NO"/>
    <s v="N/A"/>
    <s v="2613 - Dirección Territorial Magdalena"/>
    <s v="2.3 - Gestión Catastral"/>
    <s v="2.3-2 - Conservación catastral "/>
    <s v="SER - Adquisición de servicios"/>
    <s v="SER012 - Prestación de servicios personas naturales"/>
    <s v="2613 - Por definir"/>
    <n v="0"/>
    <n v="0"/>
    <n v="68250000"/>
    <n v="6204545.4545454541"/>
    <n v="0"/>
    <n v="6204545.4545454541"/>
    <n v="0"/>
    <n v="6204545.4545454541"/>
    <n v="0"/>
    <n v="6204545.4545454541"/>
    <n v="0"/>
    <n v="6204545.4545454541"/>
    <n v="0"/>
    <n v="6204545.4545454541"/>
    <n v="0"/>
    <n v="6204545.4545454541"/>
    <n v="0"/>
    <n v="6204545.4545454541"/>
    <n v="0"/>
    <n v="6204545.4545454541"/>
    <n v="0"/>
    <n v="6204545.4545454541"/>
    <n v="0"/>
    <n v="6204545.4545454541"/>
    <n v="0"/>
  </r>
  <r>
    <s v="2500.1.1.3.300"/>
    <s v="2500- INVERSIÓN"/>
    <x v="0"/>
    <s v="1 - Ajustar el modelo de operación y de gestión catastral del Instituto"/>
    <x v="0"/>
    <x v="3"/>
    <n v="80161501"/>
    <s v="C-0404-1003-2-10305b-0404004-02"/>
    <s v="N/A"/>
    <s v="Prestación de servicios personales para realizar actividades en topografía, consistentes en realizar los levantamientos planímetros georreferenciados de manzanas y predios, utilizando estación total y GPS submétrico de alta precisión cumpliendo con las normas técnicas establecidas por el IGAC dentro del proceso restitución de tierras a cargo de la Territorial Magdalena"/>
    <s v="Febrero"/>
    <s v="Febrero"/>
    <n v="10"/>
    <s v="Contratación directa"/>
    <x v="0"/>
    <n v="70000000"/>
    <n v="70000000"/>
    <s v="NO"/>
    <s v="N/A"/>
    <s v="2613 - Dirección Territorial Magdalena"/>
    <s v="2.3 - Gestión Catastral"/>
    <s v="2.3-2 - Conservación catastral "/>
    <s v="SER - Adquisición de servicios"/>
    <s v="SER012 - Prestación de servicios personas naturales"/>
    <s v="2613 - Por definir"/>
    <n v="0"/>
    <n v="0"/>
    <n v="70000000"/>
    <n v="0"/>
    <n v="0"/>
    <n v="7000000"/>
    <n v="0"/>
    <n v="7000000"/>
    <n v="0"/>
    <n v="7000000"/>
    <n v="0"/>
    <n v="7000000"/>
    <n v="0"/>
    <n v="7000000"/>
    <n v="0"/>
    <n v="7000000"/>
    <n v="0"/>
    <n v="7000000"/>
    <n v="0"/>
    <n v="7000000"/>
    <n v="0"/>
    <n v="7000000"/>
    <n v="0"/>
    <n v="7000000"/>
    <n v="0"/>
  </r>
  <r>
    <s v="2500.1.1.3.301"/>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Magdalena"/>
    <s v="Febrero"/>
    <s v="Febrero"/>
    <n v="11"/>
    <s v="N/A"/>
    <x v="0"/>
    <n v="51466080"/>
    <n v="51466080"/>
    <s v="NO"/>
    <s v="N/A"/>
    <s v="2613 - Dirección Territorial Magdalena"/>
    <s v="2.3 - Gestión Catastral"/>
    <s v="2.3-2 - Conservación catastral "/>
    <s v="VIAT - Viáticos y gastos de viaje"/>
    <s v="VIAT01 - Viáticos y gastos de viaje"/>
    <s v="2613 - Por definir"/>
    <n v="0"/>
    <n v="0"/>
    <n v="4678734"/>
    <n v="4678734"/>
    <n v="4678734"/>
    <n v="4678734"/>
    <n v="4678734"/>
    <n v="4678734"/>
    <n v="4678734"/>
    <n v="4678734"/>
    <n v="4678734"/>
    <n v="4678734"/>
    <n v="4678734"/>
    <n v="4678734"/>
    <n v="4678734"/>
    <n v="4678734"/>
    <n v="4678734"/>
    <n v="4678734"/>
    <n v="4678734"/>
    <n v="4678734"/>
    <n v="4678734"/>
    <n v="4678734"/>
    <n v="4678740"/>
    <n v="4678740"/>
    <n v="0"/>
  </r>
  <r>
    <s v="2500.1.1.3.302"/>
    <s v="2500- INVERSIÓN"/>
    <x v="0"/>
    <s v="1 - Ajustar el modelo de operación y de gestión catastral del Instituto"/>
    <x v="0"/>
    <x v="3"/>
    <n v="80161501"/>
    <s v="C-0404-1003-2-10305b-0404004-02"/>
    <s v="N/A"/>
    <s v="Prestación de servicios personales para el seguimiento y control de las actividades catastrales a cargo de la dirección territorial Meta del IGAC."/>
    <s v="Febrero"/>
    <s v="Febrero"/>
    <n v="10"/>
    <s v="Contratación directa"/>
    <x v="0"/>
    <n v="45000000"/>
    <n v="45000000"/>
    <s v="NO"/>
    <s v="N/A"/>
    <s v="2614 - Dirección Territorial Meta"/>
    <s v="2.3 - Gestión Catastral"/>
    <s v="2.3-2 - Conservación catastral "/>
    <s v="SER - Adquisición de servicios"/>
    <s v="SER012 - Prestación de servicios personas naturales"/>
    <s v="2614 - Por definir"/>
    <n v="45000000"/>
    <n v="0"/>
    <n v="0"/>
    <n v="4500000"/>
    <n v="0"/>
    <n v="4500000"/>
    <n v="0"/>
    <n v="4500000"/>
    <n v="0"/>
    <n v="4500000"/>
    <n v="0"/>
    <n v="4500000"/>
    <n v="0"/>
    <n v="4500000"/>
    <n v="0"/>
    <n v="4500000"/>
    <n v="0"/>
    <n v="4500000"/>
    <n v="0"/>
    <n v="4500000"/>
    <n v="0"/>
    <n v="4500000"/>
    <n v="0"/>
    <n v="0"/>
    <n v="0"/>
  </r>
  <r>
    <s v="2500.1.1.3.303"/>
    <s v="2500- INVERSIÓN"/>
    <x v="0"/>
    <s v="1 - Ajustar el modelo de operación y de gestión catastral del Instituto"/>
    <x v="0"/>
    <x v="3"/>
    <n v="80161501"/>
    <s v="C-0404-1003-2-10305b-0404004-02"/>
    <s v="N/A"/>
    <s v="Prestación de servicios personales para el seguimiento y control de las actividades catastrales a cargo de la dirección territorial Meta del IGAC."/>
    <s v="Febrero"/>
    <s v="Febrero"/>
    <n v="10"/>
    <s v="Contratación directa"/>
    <x v="0"/>
    <n v="45000000"/>
    <n v="45000000"/>
    <s v="NO"/>
    <s v="N/A"/>
    <s v="2614 - Dirección Territorial Meta"/>
    <s v="2.3 - Gestión Catastral"/>
    <s v="2.3-2 - Conservación catastral "/>
    <s v="SER - Adquisición de servicios"/>
    <s v="SER012 - Prestación de servicios personas naturales"/>
    <s v="2614 - Por definir"/>
    <n v="45000000"/>
    <n v="0"/>
    <n v="0"/>
    <n v="4500000"/>
    <n v="0"/>
    <n v="4500000"/>
    <n v="0"/>
    <n v="4500000"/>
    <n v="0"/>
    <n v="4500000"/>
    <n v="0"/>
    <n v="4500000"/>
    <n v="0"/>
    <n v="4500000"/>
    <n v="0"/>
    <n v="4500000"/>
    <n v="0"/>
    <n v="4500000"/>
    <n v="0"/>
    <n v="4500000"/>
    <n v="0"/>
    <n v="4500000"/>
    <n v="0"/>
    <n v="0"/>
    <n v="0"/>
  </r>
  <r>
    <s v="2500.1.1.3.304"/>
    <s v="2500- INVERSIÓN"/>
    <x v="0"/>
    <s v="1 - Ajustar el modelo de operación y de gestión catastral del Instituto"/>
    <x v="0"/>
    <x v="3"/>
    <n v="80161501"/>
    <s v="C-0404-1003-2-10305b-0404004-02"/>
    <s v="N/A"/>
    <s v="Prestación de servicios personales para el seguimiento y control de las actividades catastrales a cargo de la dirección territorial Meta del IGAC."/>
    <s v="Febrero"/>
    <s v="Febrero"/>
    <n v="10"/>
    <s v="Contratación directa"/>
    <x v="0"/>
    <n v="45000000"/>
    <n v="45000000"/>
    <s v="NO"/>
    <s v="N/A"/>
    <s v="2614 - Dirección Territorial Meta"/>
    <s v="2.3 - Gestión Catastral"/>
    <s v="2.3-2 - Conservación catastral "/>
    <s v="SER - Adquisición de servicios"/>
    <s v="SER012 - Prestación de servicios personas naturales"/>
    <s v="2614 - Por definir"/>
    <n v="45000000"/>
    <n v="0"/>
    <n v="0"/>
    <n v="4500000"/>
    <n v="0"/>
    <n v="4500000"/>
    <n v="0"/>
    <n v="4500000"/>
    <n v="0"/>
    <n v="4500000"/>
    <n v="0"/>
    <n v="4500000"/>
    <n v="0"/>
    <n v="4500000"/>
    <n v="0"/>
    <n v="4500000"/>
    <n v="0"/>
    <n v="4500000"/>
    <n v="0"/>
    <n v="4500000"/>
    <n v="0"/>
    <n v="4500000"/>
    <n v="0"/>
    <n v="0"/>
    <n v="0"/>
  </r>
  <r>
    <s v="2500.1.1.3.305"/>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6"/>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7"/>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8"/>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9"/>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0"/>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1"/>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2"/>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3"/>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4"/>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5"/>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6"/>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7"/>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8"/>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9"/>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0"/>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1"/>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2"/>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3"/>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4"/>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5"/>
    <s v="2500- INVERSIÓN"/>
    <x v="0"/>
    <s v="1 - Ajustar el modelo de operación y de gestión catastral del Instituto"/>
    <x v="0"/>
    <x v="3"/>
    <n v="80161501"/>
    <s v="C-0404-1003-2-10305b-0404004-02"/>
    <s v="N/A"/>
    <s v="Prestación de servicios profesionales para llevar a cabo los levantamientos topográficos requeridos dentro de los trámites y procesos catastrales competencia de la Dirección Territorial Meta del IGAC"/>
    <s v="Febrero"/>
    <s v="Febrero"/>
    <n v="8"/>
    <s v="Contratación directa"/>
    <x v="0"/>
    <n v="56000000"/>
    <n v="56000000"/>
    <s v="NO"/>
    <s v="N/A"/>
    <s v="2614 - Dirección Territorial Meta"/>
    <s v="2.3 - Gestión Catastral"/>
    <s v="2.3-2 - Conservación catastral "/>
    <s v="SER - Adquisición de servicios"/>
    <s v="SER012 - Prestación de servicios personas naturales"/>
    <s v="2614 - Por definir"/>
    <n v="56000000"/>
    <n v="0"/>
    <n v="0"/>
    <n v="7000000"/>
    <n v="0"/>
    <n v="7000000"/>
    <n v="0"/>
    <n v="7000000"/>
    <n v="0"/>
    <n v="7000000"/>
    <n v="0"/>
    <n v="7000000"/>
    <n v="0"/>
    <n v="7000000"/>
    <n v="0"/>
    <n v="7000000"/>
    <n v="0"/>
    <n v="7000000"/>
    <n v="0"/>
    <n v="0"/>
    <n v="0"/>
    <n v="0"/>
    <n v="0"/>
    <n v="0"/>
    <n v="0"/>
  </r>
  <r>
    <s v="2500.1.1.3.326"/>
    <s v="2500- INVERSIÓN"/>
    <x v="0"/>
    <s v="1 - Ajustar el modelo de operación y de gestión catastral del Instituto"/>
    <x v="0"/>
    <x v="3"/>
    <n v="80161501"/>
    <s v="C-0404-1003-2-10305b-0404004-02"/>
    <s v="N/A"/>
    <s v="Prestación de servicios profesionales para realizar digitalización y generación de productos en los procesos catastrales que son competencia de la Territorial Meta"/>
    <s v="Febrero"/>
    <s v="Febrero"/>
    <n v="10"/>
    <s v="Contratación directa"/>
    <x v="0"/>
    <n v="33902540"/>
    <n v="33902540"/>
    <s v="NO"/>
    <s v="N/A"/>
    <s v="2614 - Dirección Territorial Meta"/>
    <s v="2.3 - Gestión Catastral"/>
    <s v="2.3-2 - Conservación catastral "/>
    <s v="SER - Adquisición de servicios"/>
    <s v="SER012 - Prestación de servicios personas naturales"/>
    <s v="2614 - Por definir"/>
    <n v="33902540"/>
    <n v="0"/>
    <n v="0"/>
    <n v="3390254"/>
    <n v="0"/>
    <n v="3390254"/>
    <n v="0"/>
    <n v="3390254"/>
    <n v="0"/>
    <n v="3390254"/>
    <n v="0"/>
    <n v="3390254"/>
    <n v="0"/>
    <n v="3390254"/>
    <n v="0"/>
    <n v="3390254"/>
    <n v="0"/>
    <n v="3390254"/>
    <n v="0"/>
    <n v="3390254"/>
    <n v="0"/>
    <n v="3390254"/>
    <n v="0"/>
    <n v="0"/>
    <n v="0"/>
  </r>
  <r>
    <s v="2500.1.1.3.327"/>
    <s v="2500- INVERSIÓN"/>
    <x v="0"/>
    <s v="1 - Ajustar el modelo de operación y de gestión catastral del Instituto"/>
    <x v="0"/>
    <x v="3"/>
    <n v="80161501"/>
    <s v="C-0404-1003-2-10305b-0404004-02"/>
    <s v="N/A"/>
    <s v="Prestación de servicios profesionales para realizar digitalización y generación de productos en los procesos catastrales que son competencia de la Territorial Meta"/>
    <s v="Febrero"/>
    <s v="Febrero"/>
    <n v="10"/>
    <s v="Contratación directa"/>
    <x v="0"/>
    <n v="33902540"/>
    <n v="33902540"/>
    <s v="NO"/>
    <s v="N/A"/>
    <s v="2614 - Dirección Territorial Meta"/>
    <s v="2.3 - Gestión Catastral"/>
    <s v="2.3-2 - Conservación catastral "/>
    <s v="SER - Adquisición de servicios"/>
    <s v="SER012 - Prestación de servicios personas naturales"/>
    <s v="2614 - Por definir"/>
    <n v="33902540"/>
    <n v="0"/>
    <n v="0"/>
    <n v="3390254"/>
    <n v="0"/>
    <n v="3390254"/>
    <n v="0"/>
    <n v="3390254"/>
    <n v="0"/>
    <n v="3390254"/>
    <n v="0"/>
    <n v="3390254"/>
    <n v="0"/>
    <n v="3390254"/>
    <n v="0"/>
    <n v="3390254"/>
    <n v="0"/>
    <n v="3390254"/>
    <n v="0"/>
    <n v="3390254"/>
    <n v="0"/>
    <n v="3390254"/>
    <n v="0"/>
    <n v="0"/>
    <n v="0"/>
  </r>
  <r>
    <s v="2500.1.1.3.328"/>
    <s v="2500- INVERSIÓN"/>
    <x v="0"/>
    <s v="1 - Ajustar el modelo de operación y de gestión catastral del Instituto"/>
    <x v="0"/>
    <x v="3"/>
    <n v="80161501"/>
    <s v="C-0404-1003-2-10305b-0404004-02"/>
    <s v="N/A"/>
    <s v="Prestación de servicios profesionales para realizar la edición, depuración y consolidación de los productos cartográficos requeridos para el componente geográfico en los procesos catastrales a cargo de la Territorial Meta."/>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29"/>
    <s v="2500- INVERSIÓN"/>
    <x v="0"/>
    <s v="1 - Ajustar el modelo de operación y de gestión catastral del Instituto"/>
    <x v="0"/>
    <x v="3"/>
    <n v="80161501"/>
    <s v="C-0404-1003-2-10305b-0404004-02"/>
    <s v="N/A"/>
    <s v="Prestación de servicios profesionales para desarrollar actividades de soporte informático relacionados con la gestión de software, hardware e infraestructura tecnológica requeridas  en la Direccion Territorial Meta"/>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30"/>
    <s v="2500- INVERSIÓN"/>
    <x v="0"/>
    <s v="1 - Ajustar el modelo de operación y de gestión catastral del Instituto"/>
    <x v="0"/>
    <x v="3"/>
    <n v="80161501"/>
    <s v="C-0404-1003-2-10305b-0404004-02"/>
    <s v="N/A"/>
    <s v="Prestación de servicios profesionales juridicos en apoyo del proceso de conservación catastral a cargo de la Territorial Meta del IGAC. "/>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31"/>
    <s v="2500- INVERSIÓN"/>
    <x v="0"/>
    <s v="1 - Ajustar el modelo de operación y de gestión catastral del Instituto"/>
    <x v="0"/>
    <x v="3"/>
    <n v="80161501"/>
    <s v="C-0404-1003-2-10305b-0404004-02"/>
    <s v="N/A"/>
    <s v="Prestación de servicios profesionales juridicos en apoyo del proceso de conservación catastral a cargo de la Territorial Meta del IGAC. "/>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32"/>
    <s v="2500- INVERSIÓN"/>
    <x v="0"/>
    <s v="1 - Ajustar el modelo de operación y de gestión catastral del Instituto"/>
    <x v="0"/>
    <x v="3"/>
    <n v="11111111"/>
    <s v="C-0404-1003-2-10305b-0404004-02"/>
    <s v="N/A"/>
    <s v="Viáticos y gastos de comisión y manutención para actividades de Conservacion Catastral en la Dirección Territorial Meta"/>
    <s v="Febrero"/>
    <s v="Febrero"/>
    <n v="11"/>
    <s v="N/A"/>
    <x v="0"/>
    <n v="107840944"/>
    <n v="107840944"/>
    <s v="NO"/>
    <s v="N/A"/>
    <s v="2614 - Dirección Territorial Meta"/>
    <s v="2.3 - Gestión Catastral"/>
    <s v="2.3-2 - Conservación catastral "/>
    <s v="VIAT - Viáticos y gastos de viaje"/>
    <s v="VIAT01 - Viáticos y gastos de viaje"/>
    <s v="2614 - Por definir"/>
    <n v="107840944"/>
    <n v="0"/>
    <n v="0"/>
    <n v="10500000"/>
    <n v="0"/>
    <n v="10500000"/>
    <n v="0"/>
    <n v="10500000"/>
    <n v="0"/>
    <n v="10500000"/>
    <n v="0"/>
    <n v="10500000"/>
    <n v="0"/>
    <n v="10500000"/>
    <n v="0"/>
    <n v="10500000"/>
    <n v="0"/>
    <n v="10500000"/>
    <n v="0"/>
    <n v="10500000"/>
    <n v="0"/>
    <n v="10500000"/>
    <n v="0"/>
    <n v="2840944"/>
    <n v="0"/>
  </r>
  <r>
    <s v="2500.1.1.3.333"/>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Nariño"/>
    <s v="Febrero"/>
    <s v="Febrero"/>
    <n v="11"/>
    <s v="N/A"/>
    <x v="0"/>
    <n v="137468916"/>
    <n v="137468916"/>
    <s v="NO"/>
    <s v="N/A"/>
    <s v="2615 - Dirección Territorial Nariño"/>
    <s v="2.3 - Gestión Catastral"/>
    <s v="2.3-2 - Conservación catastral "/>
    <s v="VIAT - Viáticos y gastos de viaje"/>
    <s v="VIAT01 - Viáticos y gastos de viaje"/>
    <s v="2615 - Por definir"/>
    <n v="0"/>
    <n v="0"/>
    <n v="137468916"/>
    <n v="0"/>
    <n v="0"/>
    <n v="0"/>
    <n v="0"/>
    <n v="0"/>
    <n v="0"/>
    <n v="0"/>
    <n v="0"/>
    <n v="0"/>
    <n v="0"/>
    <n v="0"/>
    <n v="0"/>
    <n v="0"/>
    <n v="0"/>
    <n v="0"/>
    <n v="0"/>
    <n v="0"/>
    <n v="0"/>
    <n v="0"/>
    <n v="0"/>
    <n v="137468916"/>
    <n v="0"/>
  </r>
  <r>
    <s v="2500.1.1.3.334"/>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Nariño."/>
    <s v="Febrero"/>
    <s v="Febrero"/>
    <n v="11"/>
    <s v="Contratación directa"/>
    <x v="0"/>
    <n v="47250000"/>
    <n v="47250000"/>
    <s v="NO"/>
    <s v="N/A"/>
    <s v="2615 - Dirección Territorial Nariño"/>
    <s v="2.3 - Gestión Catastral"/>
    <s v="2.3-2 - Conservación catastral "/>
    <s v="SER - Adquisición de servicios"/>
    <s v="SER012 - Prestación de servicios personas naturales"/>
    <s v="2615 - Por definir"/>
    <n v="0"/>
    <n v="0"/>
    <n v="47250000"/>
    <n v="0"/>
    <n v="0"/>
    <n v="4500000"/>
    <n v="0"/>
    <n v="4500000"/>
    <n v="0"/>
    <n v="4500000"/>
    <n v="0"/>
    <n v="4500000"/>
    <n v="0"/>
    <n v="4500000"/>
    <n v="0"/>
    <n v="4500000"/>
    <n v="0"/>
    <n v="4500000"/>
    <n v="0"/>
    <n v="4500000"/>
    <n v="0"/>
    <n v="4500000"/>
    <n v="0"/>
    <n v="6750000"/>
    <n v="0"/>
  </r>
  <r>
    <s v="2500.1.1.3.335"/>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6"/>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7"/>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8"/>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9"/>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0"/>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1"/>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2"/>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3"/>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de los municipios del Departamentos de Nariño y Putumayo dentro del proceso conservación catastral en la Territorial Nariño."/>
    <s v="Febrero"/>
    <s v="Febrero"/>
    <n v="11"/>
    <s v="Contratación directa"/>
    <x v="0"/>
    <n v="35700000"/>
    <n v="35700000"/>
    <s v="NO"/>
    <s v="N/A"/>
    <s v="2615 - Dirección Territorial Nariño"/>
    <s v="2.3 - Gestión Catastral"/>
    <s v="2.3-2 - Conservación catastral "/>
    <s v="SER - Adquisición de servicios"/>
    <s v="SER012 - Prestación de servicios personas naturales"/>
    <s v="2615 - Por definir"/>
    <n v="0"/>
    <n v="0"/>
    <n v="35700000"/>
    <n v="0"/>
    <n v="0"/>
    <n v="3400000"/>
    <n v="0"/>
    <n v="3400000"/>
    <n v="0"/>
    <n v="3400000"/>
    <n v="0"/>
    <n v="3400000"/>
    <n v="0"/>
    <n v="3400000"/>
    <n v="0"/>
    <n v="3400000"/>
    <n v="0"/>
    <n v="3400000"/>
    <n v="0"/>
    <n v="3400000"/>
    <n v="0"/>
    <n v="3400000"/>
    <n v="0"/>
    <n v="5100000"/>
    <n v="0"/>
  </r>
  <r>
    <s v="2500.1.1.3.344"/>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5"/>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6"/>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7"/>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8"/>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9"/>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50"/>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51"/>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en el municipio de Puert Asís departamento del Putumayo -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17851904"/>
    <n v="0"/>
    <n v="0"/>
    <n v="2231488"/>
    <n v="0"/>
    <n v="2231488"/>
    <n v="0"/>
    <n v="2231488"/>
    <n v="0"/>
    <n v="2231488"/>
    <n v="0"/>
    <n v="2231488"/>
    <n v="0"/>
    <n v="2231488"/>
    <n v="0"/>
    <n v="2231488"/>
    <n v="0"/>
    <n v="2231488"/>
    <n v="0"/>
    <n v="0"/>
    <n v="0"/>
    <n v="0"/>
    <n v="0"/>
    <n v="0"/>
    <n v="0"/>
  </r>
  <r>
    <s v="2500.1.1.3.352"/>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3"/>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4"/>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5"/>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6"/>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7"/>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8"/>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9"/>
    <s v="2500- INVERSIÓN"/>
    <x v="0"/>
    <s v="1 - Ajustar el modelo de operación y de gestión catastral del Instituto"/>
    <x v="0"/>
    <x v="3"/>
    <n v="80161501"/>
    <s v="C-0404-1003-2-10305b-0404004-02"/>
    <s v="N/A"/>
    <s v="Prestación de servicios profesionales para realizar actividades de control y aprobación de calidad de la digitalización de la información catastral realizada en la Territorial Nariño con el fin de consolidar la base de datos geografica catastral, de acuerdo a la asignación y especificaciones técnicas establecidas por el IGAC."/>
    <s v="Febrero"/>
    <s v="Febrero"/>
    <n v="11"/>
    <s v="Contratación directa"/>
    <x v="0"/>
    <n v="67501245"/>
    <n v="67501245"/>
    <s v="NO"/>
    <s v="N/A"/>
    <s v="2615 - Dirección Territorial Nariño"/>
    <s v="2.3 - Gestión Catastral"/>
    <s v="2.3-2 - Conservación catastral "/>
    <s v="SER - Adquisición de servicios"/>
    <s v="SER012 - Prestación de servicios personas naturales"/>
    <s v="2615 - Por definir"/>
    <n v="0"/>
    <n v="0"/>
    <n v="67501245"/>
    <n v="0"/>
    <n v="0"/>
    <n v="6428690"/>
    <n v="0"/>
    <n v="6428690"/>
    <n v="0"/>
    <n v="6428690"/>
    <n v="0"/>
    <n v="6428690"/>
    <n v="0"/>
    <n v="6428690"/>
    <n v="0"/>
    <n v="6428690"/>
    <n v="0"/>
    <n v="6428690"/>
    <n v="0"/>
    <n v="6428690"/>
    <n v="0"/>
    <n v="6428690"/>
    <n v="0"/>
    <n v="9643035"/>
    <n v="0"/>
  </r>
  <r>
    <s v="2500.1.1.3.360"/>
    <s v="2500- INVERSIÓN"/>
    <x v="0"/>
    <s v="1 - Ajustar el modelo de operación y de gestión catastral del Instituto"/>
    <x v="0"/>
    <x v="3"/>
    <n v="80161501"/>
    <s v="C-0404-1003-2-10305b-0404004-02"/>
    <s v="N/A"/>
    <s v="Prestación de servicios profesionales a la gestión para apoyar en el control de calidad y realizar actividades de digitalización, depuracion y generación de productos de la información catastral dentro del proceso conservación catastral  de los municipios adscritos a  la Territorial Nariño."/>
    <s v="Febrero"/>
    <s v="Febrero"/>
    <n v="11"/>
    <s v="Contratación directa"/>
    <x v="0"/>
    <n v="43065309"/>
    <n v="43065309"/>
    <s v="NO"/>
    <s v="N/A"/>
    <s v="2615 - Dirección Territorial Nariño"/>
    <s v="2.3 - Gestión Catastral"/>
    <s v="2.3-2 - Conservación catastral "/>
    <s v="SER - Adquisición de servicios"/>
    <s v="SER012 - Prestación de servicios personas naturales"/>
    <s v="2615 - Por definir"/>
    <n v="0"/>
    <n v="0"/>
    <n v="43065309"/>
    <n v="0"/>
    <n v="0"/>
    <n v="4101458"/>
    <n v="0"/>
    <n v="4101458"/>
    <n v="0"/>
    <n v="4101458"/>
    <n v="0"/>
    <n v="4101458"/>
    <n v="0"/>
    <n v="4101458"/>
    <n v="0"/>
    <n v="4101458"/>
    <n v="0"/>
    <n v="4101458"/>
    <n v="0"/>
    <n v="4101458"/>
    <n v="0"/>
    <n v="4101458"/>
    <n v="0"/>
    <n v="6152187"/>
    <n v="0"/>
  </r>
  <r>
    <s v="2500.1.1.3.361"/>
    <s v="2500- INVERSIÓN"/>
    <x v="0"/>
    <s v="1 - Ajustar el modelo de operación y de gestión catastral del Instituto"/>
    <x v="0"/>
    <x v="3"/>
    <n v="80161501"/>
    <s v="C-0404-1003-2-10305b-0404004-02"/>
    <s v="N/A"/>
    <s v="Prestación de servicios personales  para realizar actividades de apoyo técico en  sistemas y al soporte informático o mesa de ayuda de  la Territorial Nariño"/>
    <s v="Febrero"/>
    <s v="Febrero"/>
    <n v="11"/>
    <s v="Contratación directa"/>
    <x v="0"/>
    <n v="28782611"/>
    <n v="28782611"/>
    <s v="NO"/>
    <s v="N/A"/>
    <s v="2615 - Dirección Territorial Nariño"/>
    <s v="2.3 - Gestión Catastral"/>
    <s v="2.3-2 - Conservación catastral "/>
    <s v="SER - Adquisición de servicios"/>
    <s v="SER012 - Prestación de servicios personas naturales"/>
    <s v="2615 - Por definir"/>
    <n v="0"/>
    <n v="0"/>
    <n v="28782611"/>
    <n v="0"/>
    <n v="0"/>
    <n v="2741201"/>
    <n v="0"/>
    <n v="2741201"/>
    <n v="0"/>
    <n v="2741201"/>
    <n v="0"/>
    <n v="2741201"/>
    <n v="0"/>
    <n v="2741201"/>
    <n v="0"/>
    <n v="2741201"/>
    <n v="0"/>
    <n v="2741201"/>
    <n v="0"/>
    <n v="2741201"/>
    <n v="0"/>
    <n v="2741201"/>
    <n v="0"/>
    <n v="4111802"/>
    <n v="0"/>
  </r>
  <r>
    <s v="2500.1.1.3.362"/>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los  tramites  de conservación catastral en la Direrección Territorial Nariño."/>
    <s v="Febrero"/>
    <s v="Febrero"/>
    <n v="11"/>
    <s v="Contratación directa"/>
    <x v="0"/>
    <n v="73500000"/>
    <n v="73500000"/>
    <s v="NO"/>
    <s v="N/A"/>
    <s v="2615 - Dirección Territorial Nariño"/>
    <s v="2.3 - Gestión Catastral"/>
    <s v="2.3-2 - Conservación catastral "/>
    <s v="SER - Adquisición de servicios"/>
    <s v="SER012 - Prestación de servicios personas naturales"/>
    <s v="2615 - Por definir"/>
    <n v="0"/>
    <n v="0"/>
    <n v="73500000"/>
    <n v="0"/>
    <n v="0"/>
    <n v="7000000"/>
    <n v="0"/>
    <n v="7000000"/>
    <n v="0"/>
    <n v="7000000"/>
    <n v="0"/>
    <n v="7000000"/>
    <n v="0"/>
    <n v="7000000"/>
    <n v="0"/>
    <n v="7000000"/>
    <n v="0"/>
    <n v="7000000"/>
    <n v="0"/>
    <n v="7000000"/>
    <n v="0"/>
    <n v="7000000"/>
    <n v="0"/>
    <n v="10500000"/>
    <n v="0"/>
  </r>
  <r>
    <s v="2500.1.1.3.363"/>
    <s v="2500- INVERSIÓN"/>
    <x v="0"/>
    <s v="1 - Ajustar el modelo de operación y de gestión catastral del Instituto"/>
    <x v="0"/>
    <x v="3"/>
    <n v="80161501"/>
    <s v="C-0404-1003-2-10305b-0404004-02"/>
    <s v="N/A"/>
    <s v="Prestación de servicios personales para adelantar actividades de  control de calidad de oficina, de la conservación catastral en el departamento de Putumayo - Territorial Nariño"/>
    <s v="Febrero"/>
    <s v="Febrero"/>
    <n v="11"/>
    <s v="Contratación directa"/>
    <x v="0"/>
    <n v="36000000"/>
    <n v="36000000"/>
    <s v="NO"/>
    <s v="N/A"/>
    <s v="2615 - Dirección Territorial Nariño"/>
    <s v="2.3 - Gestión Catastral"/>
    <s v="2.3-2 - Conservación catastral "/>
    <s v="SER - Adquisición de servicios"/>
    <s v="SER012 - Prestación de servicios personas naturales"/>
    <s v="2615 - Por definir"/>
    <n v="0"/>
    <n v="0"/>
    <n v="36000000"/>
    <n v="0"/>
    <n v="0"/>
    <n v="4500000"/>
    <n v="0"/>
    <n v="4500000"/>
    <n v="0"/>
    <n v="4500000"/>
    <n v="0"/>
    <n v="4500000"/>
    <n v="0"/>
    <n v="4500000"/>
    <n v="0"/>
    <n v="4500000"/>
    <n v="0"/>
    <n v="4500000"/>
    <n v="0"/>
    <n v="4500000"/>
    <n v="0"/>
    <n v="0"/>
    <n v="0"/>
    <n v="0"/>
    <n v="0"/>
  </r>
  <r>
    <s v="2500.1.1.3.364"/>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5"/>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6"/>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7"/>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8"/>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69"/>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70"/>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71"/>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72"/>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3"/>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4"/>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5"/>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6"/>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7"/>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8"/>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9"/>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80"/>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81"/>
    <s v="2500- INVERSIÓN"/>
    <x v="0"/>
    <s v="1 - Ajustar el modelo de operación y de gestión catastral del Instituto"/>
    <x v="0"/>
    <x v="3"/>
    <n v="80161501"/>
    <s v="C-0404-1003-2-10305b-0404004-02"/>
    <s v="N/A"/>
    <s v="Prestación de servicios personales para desarrollar las actividades de control y validación de trámites catastrales tanto de oficina como de terreno, en el marco del proceso de gestión catastral en la Dirección Territorial Norte de Santander vigencia 2024"/>
    <s v="Febrero"/>
    <s v="Febrero"/>
    <n v="10"/>
    <s v="Contratación directa"/>
    <x v="0"/>
    <n v="45000000"/>
    <n v="45000000"/>
    <s v="NO"/>
    <s v="N/A"/>
    <s v="2616 - Dirección Territorial Norte De Santander"/>
    <s v="2.3 - Gestión Catastral"/>
    <s v="2.3-2 - Conservación catastral "/>
    <s v="SER - Adquisición de servicios"/>
    <s v="SER012 - Prestación de servicios personas naturales"/>
    <s v="2616 - Por definir"/>
    <n v="0"/>
    <n v="0"/>
    <n v="45000000"/>
    <n v="4500000"/>
    <n v="0"/>
    <n v="4500000"/>
    <n v="0"/>
    <n v="4500000"/>
    <n v="0"/>
    <n v="4500000"/>
    <n v="0"/>
    <n v="4500000"/>
    <n v="0"/>
    <n v="4500000"/>
    <n v="0"/>
    <n v="4500000"/>
    <n v="0"/>
    <n v="4500000"/>
    <n v="0"/>
    <n v="4500000"/>
    <n v="0"/>
    <n v="4500000"/>
    <n v="0"/>
    <n v="0"/>
    <n v="0"/>
  </r>
  <r>
    <s v="2500.1.1.3.382"/>
    <s v="2500- INVERSIÓN"/>
    <x v="0"/>
    <s v="1 - Ajustar el modelo de operación y de gestión catastral del Instituto"/>
    <x v="0"/>
    <x v="3"/>
    <n v="80161501"/>
    <s v="C-0404-1003-2-10305b-0404004-02"/>
    <s v="N/A"/>
    <s v="Prestación de servicios personales para desarrollar las actividades de control y validación de trámites catastrales tanto de oficina como de terreno, en el marco del proceso de gestión catastral en la Dirección Territorial Norte de Santander vigencia 2024"/>
    <s v="Febrero"/>
    <s v="Febrero"/>
    <n v="10"/>
    <s v="Contratación directa"/>
    <x v="0"/>
    <n v="45000000"/>
    <n v="45000000"/>
    <s v="NO"/>
    <s v="N/A"/>
    <s v="2616 - Dirección Territorial Norte De Santander"/>
    <s v="2.3 - Gestión Catastral"/>
    <s v="2.3-2 - Conservación catastral "/>
    <s v="SER - Adquisición de servicios"/>
    <s v="SER012 - Prestación de servicios personas naturales"/>
    <s v="2616 - Por definir"/>
    <n v="0"/>
    <n v="0"/>
    <n v="45000000"/>
    <n v="4500000"/>
    <n v="0"/>
    <n v="4500000"/>
    <n v="0"/>
    <n v="4500000"/>
    <n v="0"/>
    <n v="4500000"/>
    <n v="0"/>
    <n v="4500000"/>
    <n v="0"/>
    <n v="4500000"/>
    <n v="0"/>
    <n v="4500000"/>
    <n v="0"/>
    <n v="4500000"/>
    <n v="0"/>
    <n v="4500000"/>
    <n v="0"/>
    <n v="4500000"/>
    <n v="0"/>
    <n v="0"/>
    <n v="0"/>
  </r>
  <r>
    <s v="2500.1.1.3.383"/>
    <s v="2500- INVERSIÓN"/>
    <x v="0"/>
    <s v="1 - Ajustar el modelo de operación y de gestión catastral del Instituto"/>
    <x v="0"/>
    <x v="3"/>
    <n v="80161501"/>
    <s v="C-0404-1003-2-10305b-0404004-02"/>
    <s v="N/A"/>
    <s v="Prestación de servicios personales para llevar a cabo actividades de apoyo operativo en el proceso de conservación catastral de la Dirección Territorial Norte de Santander vigencia 2024"/>
    <s v="Febrero"/>
    <s v="Febrero"/>
    <n v="10"/>
    <s v="Contratación directa"/>
    <x v="0"/>
    <n v="24889290"/>
    <n v="24889290"/>
    <s v="NO"/>
    <s v="N/A"/>
    <s v="2616 - Dirección Territorial Norte De Santander"/>
    <s v="2.3 - Gestión Catastral"/>
    <s v="2.3-2 - Conservación catastral "/>
    <s v="SER - Adquisición de servicios"/>
    <s v="SER012 - Prestación de servicios personas naturales"/>
    <s v="2616 - Por definir"/>
    <n v="0"/>
    <n v="0"/>
    <n v="24889290"/>
    <n v="2488929"/>
    <n v="0"/>
    <n v="2488929"/>
    <n v="0"/>
    <n v="2488929"/>
    <n v="0"/>
    <n v="2488929"/>
    <n v="0"/>
    <n v="2488929"/>
    <n v="0"/>
    <n v="2488929"/>
    <n v="0"/>
    <n v="2488929"/>
    <n v="0"/>
    <n v="2488929"/>
    <n v="0"/>
    <n v="2488929"/>
    <n v="0"/>
    <n v="2488929"/>
    <n v="0"/>
    <n v="0"/>
    <n v="0"/>
  </r>
  <r>
    <s v="2500.1.1.3.384"/>
    <s v="2500- INVERSIÓN"/>
    <x v="0"/>
    <s v="1 - Ajustar el modelo de operación y de gestión catastral del Instituto"/>
    <x v="0"/>
    <x v="3"/>
    <n v="80161501"/>
    <s v="C-0404-1003-2-10305b-0404004-02"/>
    <s v="N/A"/>
    <s v="Prestación de servicios personales para llevar a cabo actividades de apoyo operativo en el proceso de conservación catastral de la Dirección Territorial Norte de Santander vigencia 2024"/>
    <s v="Febrero"/>
    <s v="Febrero"/>
    <n v="10"/>
    <s v="Contratación directa"/>
    <x v="0"/>
    <n v="24889290"/>
    <n v="24889290"/>
    <s v="NO"/>
    <s v="N/A"/>
    <s v="2616 - Dirección Territorial Norte De Santander"/>
    <s v="2.3 - Gestión Catastral"/>
    <s v="2.3-2 - Conservación catastral "/>
    <s v="SER - Adquisición de servicios"/>
    <s v="SER012 - Prestación de servicios personas naturales"/>
    <s v="2616 - Por definir"/>
    <n v="0"/>
    <n v="0"/>
    <n v="24889290"/>
    <n v="2488929"/>
    <n v="0"/>
    <n v="2488929"/>
    <n v="0"/>
    <n v="2488929"/>
    <n v="0"/>
    <n v="2488929"/>
    <n v="0"/>
    <n v="2488929"/>
    <n v="0"/>
    <n v="2488929"/>
    <n v="0"/>
    <n v="2488929"/>
    <n v="0"/>
    <n v="2488929"/>
    <n v="0"/>
    <n v="2488929"/>
    <n v="0"/>
    <n v="2488929"/>
    <n v="0"/>
    <n v="0"/>
    <n v="0"/>
  </r>
  <r>
    <s v="2500.1.1.3.385"/>
    <s v="2500- INVERSIÓN"/>
    <x v="0"/>
    <s v="1 - Ajustar el modelo de operación y de gestión catastral del Instituto"/>
    <x v="0"/>
    <x v="3"/>
    <n v="80161501"/>
    <s v="C-0404-1003-2-10305b-0404004-02"/>
    <s v="N/A"/>
    <s v="Prestación de servicios personales para llevar a cabo actividades de apoyo operativo en el proceso de conservación catastral de la Dirección Territorial Norte de Santander vigencia 2024"/>
    <s v="Febrero"/>
    <s v="Febrero"/>
    <n v="10"/>
    <s v="Contratación directa"/>
    <x v="0"/>
    <n v="24889290"/>
    <n v="24889290"/>
    <s v="NO"/>
    <s v="N/A"/>
    <s v="2616 - Dirección Territorial Norte De Santander"/>
    <s v="2.3 - Gestión Catastral"/>
    <s v="2.3-2 - Conservación catastral "/>
    <s v="SER - Adquisición de servicios"/>
    <s v="SER012 - Prestación de servicios personas naturales"/>
    <s v="2616 - Por definir"/>
    <n v="0"/>
    <n v="0"/>
    <n v="24889290"/>
    <n v="2488929"/>
    <n v="0"/>
    <n v="2488929"/>
    <n v="0"/>
    <n v="2488929"/>
    <n v="0"/>
    <n v="2488929"/>
    <n v="0"/>
    <n v="2488929"/>
    <n v="0"/>
    <n v="2488929"/>
    <n v="0"/>
    <n v="2488929"/>
    <n v="0"/>
    <n v="2488929"/>
    <n v="0"/>
    <n v="2488929"/>
    <n v="0"/>
    <n v="2488929"/>
    <n v="0"/>
    <n v="0"/>
    <n v="0"/>
  </r>
  <r>
    <s v="2500.1.1.3.386"/>
    <s v="2500- INVERSIÓN"/>
    <x v="0"/>
    <s v="1 - Ajustar el modelo de operación y de gestión catastral del Instituto"/>
    <x v="0"/>
    <x v="3"/>
    <n v="80161501"/>
    <s v="C-0404-1003-2-10305b-0404004-02"/>
    <s v="N/A"/>
    <s v="Prestación de servicios personales para llevar a cabo actividades de digitalización de información catastral y la elaboración de productos catastrales en la Dirección Territorial Norte de Santander vigencia 2024"/>
    <s v="Febrero"/>
    <s v="Febrero"/>
    <n v="10"/>
    <s v="Contratación directa"/>
    <x v="0"/>
    <n v="32600000"/>
    <n v="32600000"/>
    <s v="NO"/>
    <s v="N/A"/>
    <s v="2616 - Dirección Territorial Norte De Santander"/>
    <s v="2.3 - Gestión Catastral"/>
    <s v="2.3-2 - Conservación catastral "/>
    <s v="SER - Adquisición de servicios"/>
    <s v="SER012 - Prestación de servicios personas naturales"/>
    <s v="2616 - Por definir"/>
    <n v="0"/>
    <n v="0"/>
    <n v="32600000"/>
    <n v="3260000"/>
    <n v="0"/>
    <n v="3260000"/>
    <n v="0"/>
    <n v="3260000"/>
    <n v="0"/>
    <n v="3260000"/>
    <n v="0"/>
    <n v="3260000"/>
    <n v="0"/>
    <n v="3260000"/>
    <n v="0"/>
    <n v="3260000"/>
    <n v="0"/>
    <n v="3260000"/>
    <n v="0"/>
    <n v="3260000"/>
    <n v="0"/>
    <n v="3260000"/>
    <n v="0"/>
    <n v="0"/>
    <n v="0"/>
  </r>
  <r>
    <s v="2500.1.1.3.387"/>
    <s v="2500- INVERSIÓN"/>
    <x v="0"/>
    <s v="1 - Ajustar el modelo de operación y de gestión catastral del Instituto"/>
    <x v="0"/>
    <x v="3"/>
    <n v="80161501"/>
    <s v="C-0404-1003-2-10305b-0404004-02"/>
    <s v="N/A"/>
    <s v="Prestación de servicios personales para llevar a cabo actividades de digitalización de información catastral y la elaboración de productos catastrales en la Dirección Territorial Norte de Santander vigencia 2024"/>
    <s v="Febrero"/>
    <s v="Febrero"/>
    <n v="10"/>
    <s v="Contratación directa"/>
    <x v="0"/>
    <n v="32600000"/>
    <n v="32600000"/>
    <s v="NO"/>
    <s v="N/A"/>
    <s v="2616 - Dirección Territorial Norte De Santander"/>
    <s v="2.3 - Gestión Catastral"/>
    <s v="2.3-2 - Conservación catastral "/>
    <s v="SER - Adquisición de servicios"/>
    <s v="SER012 - Prestación de servicios personas naturales"/>
    <s v="2616 - Por definir"/>
    <n v="0"/>
    <n v="0"/>
    <n v="32600000"/>
    <n v="3260000"/>
    <n v="0"/>
    <n v="3260000"/>
    <n v="0"/>
    <n v="3260000"/>
    <n v="0"/>
    <n v="3260000"/>
    <n v="0"/>
    <n v="3260000"/>
    <n v="0"/>
    <n v="3260000"/>
    <n v="0"/>
    <n v="3260000"/>
    <n v="0"/>
    <n v="3260000"/>
    <n v="0"/>
    <n v="3260000"/>
    <n v="0"/>
    <n v="3260000"/>
    <n v="0"/>
    <n v="0"/>
    <n v="0"/>
  </r>
  <r>
    <s v="2500.1.1.3.388"/>
    <s v="2500- INVERSIÓN"/>
    <x v="0"/>
    <s v="1 - Ajustar el modelo de operación y de gestión catastral del Instituto"/>
    <x v="0"/>
    <x v="3"/>
    <n v="80161501"/>
    <s v="C-0404-1003-2-10305b-0404004-02"/>
    <s v="N/A"/>
    <s v="Prestación de servicios profesionales para impulsar y apoyar las diversas actividades jurídicas llevadas a cabo en el proceso de conservación catastral en la Dirección Territorial Norte de Santander vigencia 2024"/>
    <s v="Febrero"/>
    <s v="Febrero"/>
    <n v="10"/>
    <s v="Contratación directa"/>
    <x v="0"/>
    <n v="38240400"/>
    <n v="38240400"/>
    <s v="NO"/>
    <s v="N/A"/>
    <s v="2616 - Dirección Territorial Norte De Santander"/>
    <s v="2.3 - Gestión Catastral"/>
    <s v="2.3-2 - Conservación catastral "/>
    <s v="SER - Adquisición de servicios"/>
    <s v="SER012 - Prestación de servicios personas naturales"/>
    <s v="2616 - Por definir"/>
    <n v="0"/>
    <n v="0"/>
    <n v="38240400"/>
    <n v="3824040"/>
    <n v="0"/>
    <n v="3824040"/>
    <n v="0"/>
    <n v="3824040"/>
    <n v="0"/>
    <n v="3824040"/>
    <n v="0"/>
    <n v="3824040"/>
    <n v="0"/>
    <n v="3824040"/>
    <n v="0"/>
    <n v="3824040"/>
    <n v="0"/>
    <n v="3824040"/>
    <n v="0"/>
    <n v="3824040"/>
    <n v="0"/>
    <n v="3824040"/>
    <n v="0"/>
    <n v="0"/>
    <n v="0"/>
  </r>
  <r>
    <s v="2500.1.1.3.389"/>
    <s v="2500- INVERSIÓN"/>
    <x v="0"/>
    <s v="1 - Ajustar el modelo de operación y de gestión catastral del Instituto"/>
    <x v="0"/>
    <x v="3"/>
    <n v="80161501"/>
    <s v="C-0404-1003-2-10305b-0404004-02"/>
    <s v="N/A"/>
    <s v="Prestación de servicios personales para la gestión y atención de incidencias y/o requerimientos, en sistemas informáticos, incluyendo los presentados por los usuarios del Sistema Nacional Catastral (SNC) en la Dirección Territorial Norte de Santander vigencia 2024"/>
    <s v="Febrero"/>
    <s v="Febrero"/>
    <n v="10"/>
    <s v="Contratación directa"/>
    <x v="0"/>
    <n v="38240400"/>
    <n v="38240400"/>
    <s v="NO"/>
    <s v="N/A"/>
    <s v="2616 - Dirección Territorial Norte De Santander"/>
    <s v="2.3 - Gestión Catastral"/>
    <s v="2.3-2 - Conservación catastral "/>
    <s v="SER - Adquisición de servicios"/>
    <s v="SER012 - Prestación de servicios personas naturales"/>
    <s v="2616 - Por definir"/>
    <n v="0"/>
    <n v="0"/>
    <n v="38240400"/>
    <n v="3824040"/>
    <n v="0"/>
    <n v="3824040"/>
    <n v="0"/>
    <n v="3824040"/>
    <n v="0"/>
    <n v="3824040"/>
    <n v="0"/>
    <n v="3824040"/>
    <n v="0"/>
    <n v="3824040"/>
    <n v="0"/>
    <n v="3824040"/>
    <n v="0"/>
    <n v="3824040"/>
    <n v="0"/>
    <n v="3824040"/>
    <n v="0"/>
    <n v="3824040"/>
    <n v="0"/>
    <n v="0"/>
    <n v="0"/>
  </r>
  <r>
    <s v="2500.1.1.3.390"/>
    <s v="2500- INVERSIÓN"/>
    <x v="0"/>
    <s v="1 - Ajustar el modelo de operación y de gestión catastral del Instituto"/>
    <x v="0"/>
    <x v="3"/>
    <n v="80161501"/>
    <s v="C-0404-1003-2-10305b-0404004-02"/>
    <s v="N/A"/>
    <s v="Prestación de servicios personales para llevar a cabo las actividades de control y aprobación de la calidad de la digitalización de la información catastral realizada por la Dirección Territorial Norte de Santander, con el fin de consolidar la base de datos geográfica catastral de acuerdo a la asignación y especificaciones técnicas establecidas por el IGAC vigencia 2024"/>
    <s v="Febrero"/>
    <s v="Febrero"/>
    <n v="10"/>
    <s v="Contratación directa"/>
    <x v="0"/>
    <n v="38240400"/>
    <n v="38240400"/>
    <s v="NO"/>
    <s v="N/A"/>
    <s v="2616 - Dirección Territorial Norte De Santander"/>
    <s v="2.3 - Gestión Catastral"/>
    <s v="2.3-2 - Conservación catastral "/>
    <s v="SER - Adquisición de servicios"/>
    <s v="SER012 - Prestación de servicios personas naturales"/>
    <s v="2616 - Por definir"/>
    <n v="0"/>
    <n v="0"/>
    <n v="38240400"/>
    <n v="3824040"/>
    <n v="0"/>
    <n v="3824040"/>
    <n v="0"/>
    <n v="3824040"/>
    <n v="0"/>
    <n v="3824040"/>
    <n v="0"/>
    <n v="3824040"/>
    <n v="0"/>
    <n v="3824040"/>
    <n v="0"/>
    <n v="3824040"/>
    <n v="0"/>
    <n v="3824040"/>
    <n v="0"/>
    <n v="3824040"/>
    <n v="0"/>
    <n v="3824040"/>
    <n v="0"/>
    <n v="0"/>
    <n v="0"/>
  </r>
  <r>
    <s v="2500.1.1.3.391"/>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Norte de Santander"/>
    <s v="Febrero"/>
    <s v="Febrero"/>
    <n v="8"/>
    <s v="N/A"/>
    <x v="0"/>
    <n v="41373889"/>
    <n v="41373889"/>
    <s v="NO"/>
    <s v="N/A"/>
    <s v="2616 - Dirección Territorial Norte De Santander"/>
    <s v="2.3 - Gestión Catastral"/>
    <s v="2.3-2 - Conservación catastral "/>
    <s v="VIAT - Viáticos y gastos de viaje"/>
    <s v="VIAT01 - Viáticos y gastos de viaje"/>
    <s v="2616 - Por definir"/>
    <n v="0"/>
    <n v="0"/>
    <n v="41373889"/>
    <n v="0"/>
    <n v="0"/>
    <n v="0"/>
    <n v="0"/>
    <n v="0"/>
    <n v="0"/>
    <n v="0"/>
    <n v="0"/>
    <n v="0"/>
    <n v="0"/>
    <n v="0"/>
    <n v="0"/>
    <n v="0"/>
    <n v="0"/>
    <n v="0"/>
    <n v="0"/>
    <n v="0"/>
    <n v="0"/>
    <n v="0"/>
    <n v="0"/>
    <n v="41373889"/>
    <n v="0"/>
  </r>
  <r>
    <s v="2500.1.1.3.39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3"/>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8"/>
    <s v="2500- INVERSIÓN"/>
    <x v="0"/>
    <s v="1 - Ajustar el modelo de operación y de gestión catastral del Instituto"/>
    <x v="0"/>
    <x v="3"/>
    <n v="80161501"/>
    <s v="C-0404-1003-2-10305b-0404004-02"/>
    <s v="N/A"/>
    <s v="Prestación de servicios personales, para realizar actividades en el área de conservación, tales como avisos notificaciones y atención y orientación al ciudadano en la Dirección Territorial Quindío."/>
    <s v="Febrero"/>
    <s v="Febrero"/>
    <n v="11"/>
    <s v="Contratación directa"/>
    <x v="0"/>
    <n v="28093307"/>
    <n v="28093307"/>
    <s v="NO"/>
    <s v="N/A"/>
    <s v="2617 - Dirección Territorial Quindío"/>
    <s v="2.3 - Gestión Catastral"/>
    <s v="2.3-2 - Conservación catastral "/>
    <s v="SER - Adquisición de servicios"/>
    <s v="SER012 - Prestación de servicios personas naturales"/>
    <s v="2617 - Por definir"/>
    <n v="0"/>
    <n v="0"/>
    <n v="28093307"/>
    <n v="2553937"/>
    <n v="0"/>
    <n v="2553937"/>
    <n v="0"/>
    <n v="2553937"/>
    <n v="0"/>
    <n v="2553937"/>
    <n v="0"/>
    <n v="2553937"/>
    <n v="0"/>
    <n v="2553937"/>
    <n v="0"/>
    <n v="2553937"/>
    <n v="0"/>
    <n v="2553937"/>
    <n v="0"/>
    <n v="2553937"/>
    <n v="0"/>
    <n v="2553937"/>
    <n v="0"/>
    <n v="2553937"/>
    <n v="0"/>
  </r>
  <r>
    <s v="2500.1.1.3.399"/>
    <s v="2500- INVERSIÓN"/>
    <x v="0"/>
    <s v="1 - Ajustar el modelo de operación y de gestión catastral del Instituto"/>
    <x v="0"/>
    <x v="3"/>
    <n v="80161501"/>
    <s v="C-0404-1003-2-10305b-0404004-02"/>
    <s v="N/A"/>
    <s v="Prestación de servicios personales, para realizar actividades en el área de conservación, tales como avisos notificaciones y atención y orientación al ciudadano en la Dirección Territorial Quindío."/>
    <s v="Febrero"/>
    <s v="Febrero"/>
    <n v="11"/>
    <s v="Contratación directa"/>
    <x v="0"/>
    <n v="28093307"/>
    <n v="28093307"/>
    <s v="NO"/>
    <s v="N/A"/>
    <s v="2617 - Dirección Territorial Quindío"/>
    <s v="2.3 - Gestión Catastral"/>
    <s v="2.3-2 - Conservación catastral "/>
    <s v="SER - Adquisición de servicios"/>
    <s v="SER012 - Prestación de servicios personas naturales"/>
    <s v="2617 - Por definir"/>
    <n v="0"/>
    <n v="0"/>
    <n v="28093307"/>
    <n v="2553937"/>
    <n v="0"/>
    <n v="2553937"/>
    <n v="0"/>
    <n v="2553937"/>
    <n v="0"/>
    <n v="2553937"/>
    <n v="0"/>
    <n v="2553937"/>
    <n v="0"/>
    <n v="2553937"/>
    <n v="0"/>
    <n v="2553937"/>
    <n v="0"/>
    <n v="2553937"/>
    <n v="0"/>
    <n v="2553937"/>
    <n v="0"/>
    <n v="2553937"/>
    <n v="0"/>
    <n v="2553937"/>
    <n v="0"/>
  </r>
  <r>
    <s v="2500.1.1.3.400"/>
    <s v="2500- INVERSIÓN"/>
    <x v="0"/>
    <s v="1 - Ajustar el modelo de operación y de gestión catastral del Instituto"/>
    <x v="0"/>
    <x v="3"/>
    <n v="80161501"/>
    <s v="C-0404-1003-2-10305b-0404004-02"/>
    <s v="N/A"/>
    <s v="Prestación de servicios personales, para realizar actividades en el área de conservación, tales como avisos notificaciones y atención y orientación al ciudadano en la Dirección Territorial Quindío."/>
    <s v="Febrero"/>
    <s v="Febrero"/>
    <n v="11"/>
    <s v="Contratación directa"/>
    <x v="0"/>
    <n v="28093307"/>
    <n v="28093307"/>
    <s v="NO"/>
    <s v="N/A"/>
    <s v="2617 - Dirección Territorial Quindío"/>
    <s v="2.3 - Gestión Catastral"/>
    <s v="2.3-2 - Conservación catastral "/>
    <s v="SER - Adquisición de servicios"/>
    <s v="SER012 - Prestación de servicios personas naturales"/>
    <s v="2617 - Por definir"/>
    <n v="0"/>
    <n v="0"/>
    <n v="28093307"/>
    <n v="2553937"/>
    <n v="0"/>
    <n v="2553937"/>
    <n v="0"/>
    <n v="2553937"/>
    <n v="0"/>
    <n v="2553937"/>
    <n v="0"/>
    <n v="2553937"/>
    <n v="0"/>
    <n v="2553937"/>
    <n v="0"/>
    <n v="2553937"/>
    <n v="0"/>
    <n v="2553937"/>
    <n v="0"/>
    <n v="2553937"/>
    <n v="0"/>
    <n v="2553937"/>
    <n v="0"/>
    <n v="2553937"/>
    <n v="0"/>
  </r>
  <r>
    <s v="2500.1.1.3.401"/>
    <s v="2500- INVERSIÓN"/>
    <x v="0"/>
    <s v="1 - Ajustar el modelo de operación y de gestión catastral del Instituto"/>
    <x v="0"/>
    <x v="3"/>
    <n v="80161501"/>
    <s v="C-0404-1003-2-10305b-0404004-02"/>
    <s v="N/A"/>
    <s v="Prestación de servicios profesionales para la atención de trámites catastrales con fines registrales, PQRS, proyección y revisión de actos administrativos de la Dirección Territorial Quindío "/>
    <s v="Febrero"/>
    <s v="Febrero"/>
    <n v="11"/>
    <s v="Contratación directa"/>
    <x v="0"/>
    <n v="42064440"/>
    <n v="42064440"/>
    <s v="NO"/>
    <s v="N/A"/>
    <s v="2617 - Dirección Territorial Quindío"/>
    <s v="2.3 - Gestión Catastral"/>
    <s v="2.3-2 - Conservación catastral "/>
    <s v="SER - Adquisición de servicios"/>
    <s v="SER012 - Prestación de servicios personas naturales"/>
    <s v="2617 - Por definir"/>
    <n v="0"/>
    <n v="0"/>
    <n v="42064440"/>
    <n v="3824040"/>
    <n v="0"/>
    <n v="3824040"/>
    <n v="0"/>
    <n v="3824040"/>
    <n v="0"/>
    <n v="3824040"/>
    <n v="0"/>
    <n v="3824040"/>
    <n v="0"/>
    <n v="3824040"/>
    <n v="0"/>
    <n v="3824040"/>
    <n v="0"/>
    <n v="3824040"/>
    <n v="0"/>
    <n v="3824040"/>
    <n v="0"/>
    <n v="3824040"/>
    <n v="0"/>
    <n v="3824040"/>
    <n v="0"/>
  </r>
  <r>
    <s v="2500.1.1.3.402"/>
    <s v="2500- INVERSIÓN"/>
    <x v="0"/>
    <s v="1 - Ajustar el modelo de operación y de gestión catastral del Instituto"/>
    <x v="0"/>
    <x v="3"/>
    <n v="80161501"/>
    <s v="C-0404-1003-2-10305b-0404004-02"/>
    <s v="N/A"/>
    <s v="Prestación de servicios personales para realizar actividades de  apoyo oficina y terreno a la gestión como auxiliar en los procesos catastrales en la dirección territorial Quindío."/>
    <s v="Febrero"/>
    <s v="Febrero"/>
    <n v="11"/>
    <s v="Contratación directa"/>
    <x v="0"/>
    <n v="25448940"/>
    <n v="25448940"/>
    <s v="NO"/>
    <s v="N/A"/>
    <s v="2617 - Dirección Territorial Quindío"/>
    <s v="2.3 - Gestión Catastral"/>
    <s v="2.3-2 - Conservación catastral "/>
    <s v="SER - Adquisición de servicios"/>
    <s v="SER012 - Prestación de servicios personas naturales"/>
    <s v="2617 - Por definir"/>
    <n v="0"/>
    <n v="0"/>
    <n v="25448940"/>
    <n v="2313540"/>
    <n v="0"/>
    <n v="2313540"/>
    <n v="0"/>
    <n v="2313540"/>
    <n v="0"/>
    <n v="2313540"/>
    <n v="0"/>
    <n v="2313540"/>
    <n v="0"/>
    <n v="2313540"/>
    <n v="0"/>
    <n v="2313540"/>
    <n v="0"/>
    <n v="2313540"/>
    <n v="0"/>
    <n v="2313540"/>
    <n v="0"/>
    <n v="2313540"/>
    <n v="0"/>
    <n v="2313540"/>
    <n v="0"/>
  </r>
  <r>
    <s v="2500.1.1.3.403"/>
    <s v="2500- INVERSIÓN"/>
    <x v="0"/>
    <s v="1 - Ajustar el modelo de operación y de gestión catastral del Instituto"/>
    <x v="0"/>
    <x v="3"/>
    <n v="80161501"/>
    <s v="C-0404-1003-2-10305b-0404004-02"/>
    <s v="N/A"/>
    <s v="Prestación de servicios personales para realizar actividades de  apoyo oficina y terreno a la gestión como auxiliar en los procesos catastrales en la dirección territorial Quindío."/>
    <s v="Febrero"/>
    <s v="Febrero"/>
    <n v="11"/>
    <s v="Contratación directa"/>
    <x v="0"/>
    <n v="25448940"/>
    <n v="25448940"/>
    <s v="NO"/>
    <s v="N/A"/>
    <s v="2617 - Dirección Territorial Quindío"/>
    <s v="2.3 - Gestión Catastral"/>
    <s v="2.3-2 - Conservación catastral "/>
    <s v="SER - Adquisición de servicios"/>
    <s v="SER012 - Prestación de servicios personas naturales"/>
    <s v="2617 - Por definir"/>
    <n v="0"/>
    <n v="0"/>
    <n v="25448940"/>
    <n v="2313540"/>
    <n v="0"/>
    <n v="2313540"/>
    <n v="0"/>
    <n v="2313540"/>
    <n v="0"/>
    <n v="2313540"/>
    <n v="0"/>
    <n v="2313540"/>
    <n v="0"/>
    <n v="2313540"/>
    <n v="0"/>
    <n v="2313540"/>
    <n v="0"/>
    <n v="2313540"/>
    <n v="0"/>
    <n v="2313540"/>
    <n v="0"/>
    <n v="2313540"/>
    <n v="0"/>
    <n v="2313540"/>
    <n v="0"/>
  </r>
  <r>
    <s v="2500.1.1.3.404"/>
    <s v="2500- INVERSIÓN"/>
    <x v="0"/>
    <s v="1 - Ajustar el modelo de operación y de gestión catastral del Instituto"/>
    <x v="0"/>
    <x v="3"/>
    <n v="80161501"/>
    <s v="C-0404-1003-2-10305b-0404004-02"/>
    <s v="N/A"/>
    <s v="Prestación de servicios personales para realizar actividades de  apoyo oficina y terreno a la gestión como auxiliar en los procesos catastrales en la dirección territorial Quindío."/>
    <s v="Febrero"/>
    <s v="Febrero"/>
    <n v="11"/>
    <s v="Contratación directa"/>
    <x v="0"/>
    <n v="25448940"/>
    <n v="25448940"/>
    <s v="NO"/>
    <s v="N/A"/>
    <s v="2617 - Dirección Territorial Quindío"/>
    <s v="2.3 - Gestión Catastral"/>
    <s v="2.3-2 - Conservación catastral "/>
    <s v="SER - Adquisición de servicios"/>
    <s v="SER012 - Prestación de servicios personas naturales"/>
    <s v="2617 - Por definir"/>
    <n v="0"/>
    <n v="0"/>
    <n v="25448940"/>
    <n v="2313540"/>
    <n v="0"/>
    <n v="2313540"/>
    <n v="0"/>
    <n v="2313540"/>
    <n v="0"/>
    <n v="2313540"/>
    <n v="0"/>
    <n v="2313540"/>
    <n v="0"/>
    <n v="2313540"/>
    <n v="0"/>
    <n v="2313540"/>
    <n v="0"/>
    <n v="2313540"/>
    <n v="0"/>
    <n v="2313540"/>
    <n v="0"/>
    <n v="2313540"/>
    <n v="0"/>
    <n v="2313540"/>
    <n v="0"/>
  </r>
  <r>
    <s v="2500.1.1.3.405"/>
    <s v="2500- INVERSIÓN"/>
    <x v="0"/>
    <s v="1 - Ajustar el modelo de operación y de gestión catastral del Instituto"/>
    <x v="0"/>
    <x v="3"/>
    <n v="80161501"/>
    <s v="C-0404-1003-2-10305b-0404004-02"/>
    <s v="N/A"/>
    <s v="Prestación de servicios personales como digitalizador, ajustes cartograficos, depuracion y geneacion de productos  en los procesos catastrales y operadores judiciales en la Dirección territorial Quindío."/>
    <s v="Febrero"/>
    <s v="Febrero"/>
    <n v="11"/>
    <s v="Contratación directa"/>
    <x v="0"/>
    <n v="35860000"/>
    <n v="35860000"/>
    <s v="NO"/>
    <s v="N/A"/>
    <s v="2617 - Dirección Territorial Quindío"/>
    <s v="2.3 - Gestión Catastral"/>
    <s v="2.3-2 - Conservación catastral "/>
    <s v="SER - Adquisición de servicios"/>
    <s v="SER012 - Prestación de servicios personas naturales"/>
    <s v="2617 - Por definir"/>
    <n v="0"/>
    <n v="0"/>
    <n v="35860000"/>
    <n v="3260000"/>
    <n v="0"/>
    <n v="3260000"/>
    <n v="0"/>
    <n v="3260000"/>
    <n v="0"/>
    <n v="3260000"/>
    <n v="0"/>
    <n v="3260000"/>
    <n v="0"/>
    <n v="3260000"/>
    <n v="0"/>
    <n v="3260000"/>
    <n v="0"/>
    <n v="3260000"/>
    <n v="0"/>
    <n v="3260000"/>
    <n v="0"/>
    <n v="3260000"/>
    <n v="0"/>
    <n v="3260000"/>
    <n v="0"/>
  </r>
  <r>
    <s v="2500.1.1.3.40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Quindío"/>
    <s v="Febrero"/>
    <s v="Febrero"/>
    <n v="11"/>
    <s v="N/A"/>
    <x v="0"/>
    <n v="42599431"/>
    <n v="42599431"/>
    <s v="NO"/>
    <s v="N/A"/>
    <s v="2617 - Dirección Territorial Quindío"/>
    <s v="2.3 - Gestión Catastral"/>
    <s v="2.3-2 - Conservación catastral "/>
    <s v="VIAT - Viáticos y gastos de viaje"/>
    <s v="VIAT01 - Viáticos y gastos de viaje"/>
    <s v="2617 - Por definir"/>
    <n v="0"/>
    <n v="0"/>
    <n v="3872675"/>
    <n v="3872675"/>
    <n v="3872675"/>
    <n v="3872675"/>
    <n v="3872675"/>
    <n v="3872675"/>
    <n v="3872675"/>
    <n v="3872675"/>
    <n v="3872675"/>
    <n v="3872675"/>
    <n v="3872676"/>
    <n v="3872676"/>
    <n v="3872676"/>
    <n v="3872676"/>
    <n v="3872676"/>
    <n v="3872676"/>
    <n v="3872676"/>
    <n v="3872676"/>
    <n v="3872676"/>
    <n v="3872676"/>
    <n v="3872676"/>
    <n v="3872676"/>
    <n v="0"/>
  </r>
  <r>
    <s v="2500.1.1.3.40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0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0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1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11"/>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Risaralda"/>
    <s v="Febrero"/>
    <s v="Febrero"/>
    <n v="11"/>
    <s v="Contratación directa"/>
    <x v="0"/>
    <n v="28093307"/>
    <n v="28093307"/>
    <s v="NO"/>
    <s v="N/A"/>
    <s v="2618 - Dirección Territorial Risaralda"/>
    <s v="2.3 - Gestión Catastral"/>
    <s v="2.3-2 - Conservación catastral "/>
    <s v="SER - Adquisición de servicios"/>
    <s v="SER012 - Prestación de servicios personas naturales"/>
    <s v="2618 - Por definir"/>
    <n v="0"/>
    <n v="0"/>
    <n v="28093307"/>
    <n v="2553937"/>
    <n v="0"/>
    <n v="2553937"/>
    <n v="0"/>
    <n v="2553937"/>
    <n v="0"/>
    <n v="2553937"/>
    <n v="0"/>
    <n v="2553937"/>
    <n v="0"/>
    <n v="2553937"/>
    <n v="0"/>
    <n v="2553937"/>
    <n v="0"/>
    <n v="2553937"/>
    <n v="0"/>
    <n v="2553937"/>
    <n v="0"/>
    <n v="2553937"/>
    <n v="0"/>
    <n v="2553937"/>
    <n v="0"/>
  </r>
  <r>
    <s v="2500.1.1.3.412"/>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Risaralda"/>
    <s v="Febrero"/>
    <s v="Febrero"/>
    <n v="11"/>
    <s v="Contratación directa"/>
    <x v="0"/>
    <n v="28093307"/>
    <n v="28093307"/>
    <s v="NO"/>
    <s v="N/A"/>
    <s v="2618 - Dirección Territorial Risaralda"/>
    <s v="2.3 - Gestión Catastral"/>
    <s v="2.3-2 - Conservación catastral "/>
    <s v="SER - Adquisición de servicios"/>
    <s v="SER012 - Prestación de servicios personas naturales"/>
    <s v="2618 - Por definir"/>
    <n v="0"/>
    <n v="0"/>
    <n v="28093307"/>
    <n v="2553937"/>
    <n v="0"/>
    <n v="2553937"/>
    <n v="0"/>
    <n v="2553937"/>
    <n v="0"/>
    <n v="2553937"/>
    <n v="0"/>
    <n v="2553937"/>
    <n v="0"/>
    <n v="2553937"/>
    <n v="0"/>
    <n v="2553937"/>
    <n v="0"/>
    <n v="2553937"/>
    <n v="0"/>
    <n v="2553937"/>
    <n v="0"/>
    <n v="2553937"/>
    <n v="0"/>
    <n v="2553937"/>
    <n v="0"/>
  </r>
  <r>
    <s v="2500.1.1.3.413"/>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Risaralda"/>
    <s v="Febrero"/>
    <s v="Febrero"/>
    <n v="11"/>
    <s v="Contratación directa"/>
    <x v="0"/>
    <n v="28093307"/>
    <n v="28093307"/>
    <s v="NO"/>
    <s v="N/A"/>
    <s v="2618 - Dirección Territorial Risaralda"/>
    <s v="2.3 - Gestión Catastral"/>
    <s v="2.3-2 - Conservación catastral "/>
    <s v="SER - Adquisición de servicios"/>
    <s v="SER012 - Prestación de servicios personas naturales"/>
    <s v="2618 - Por definir"/>
    <n v="0"/>
    <n v="0"/>
    <n v="28093307"/>
    <n v="2553937"/>
    <n v="0"/>
    <n v="2553937"/>
    <n v="0"/>
    <n v="2553937"/>
    <n v="0"/>
    <n v="2553937"/>
    <n v="0"/>
    <n v="2553937"/>
    <n v="0"/>
    <n v="2553937"/>
    <n v="0"/>
    <n v="2553937"/>
    <n v="0"/>
    <n v="2553937"/>
    <n v="0"/>
    <n v="2553937"/>
    <n v="0"/>
    <n v="2553937"/>
    <n v="0"/>
    <n v="2553937"/>
    <n v="0"/>
  </r>
  <r>
    <s v="2500.1.1.3.414"/>
    <s v="2500- INVERSIÓN"/>
    <x v="0"/>
    <s v="1 - Ajustar el modelo de operación y de gestión catastral del Instituto"/>
    <x v="0"/>
    <x v="3"/>
    <n v="80161501"/>
    <s v="C-0404-1003-2-10305b-0404004-02"/>
    <s v="N/A"/>
    <s v="Prestación de servicios personales para realizar actividades de gestión de archivos en los procesos catastrales en la dirección territorial Risaralda"/>
    <s v="Febrero"/>
    <s v="Febrero"/>
    <n v="11"/>
    <s v="Contratación directa"/>
    <x v="0"/>
    <n v="25448940"/>
    <n v="25448940"/>
    <s v="NO"/>
    <s v="N/A"/>
    <s v="2618 - Dirección Territorial Risaralda"/>
    <s v="2.3 - Gestión Catastral"/>
    <s v="2.3-2 - Conservación catastral "/>
    <s v="SER - Adquisición de servicios"/>
    <s v="SER012 - Prestación de servicios personas naturales"/>
    <s v="2618 - Por definir"/>
    <n v="0"/>
    <n v="0"/>
    <n v="25448940"/>
    <n v="2313540"/>
    <n v="0"/>
    <n v="2313540"/>
    <n v="0"/>
    <n v="2313540"/>
    <n v="0"/>
    <n v="2313540"/>
    <n v="0"/>
    <n v="2313540"/>
    <n v="0"/>
    <n v="2313540"/>
    <n v="0"/>
    <n v="2313540"/>
    <n v="0"/>
    <n v="2313540"/>
    <n v="0"/>
    <n v="2313540"/>
    <n v="0"/>
    <n v="2313540"/>
    <n v="0"/>
    <n v="2313540"/>
    <n v="0"/>
  </r>
  <r>
    <s v="2500.1.1.3.415"/>
    <s v="2500- INVERSIÓN"/>
    <x v="0"/>
    <s v="1 - Ajustar el modelo de operación y de gestión catastral del Instituto"/>
    <x v="0"/>
    <x v="3"/>
    <n v="80161501"/>
    <s v="C-0404-1003-2-10305b-0404004-02"/>
    <s v="N/A"/>
    <s v="Prestación de servicios personales para realizar actividades de gestión de archivos en los procesos catastrales en la dirección territorial Risaralda"/>
    <s v="Febrero"/>
    <s v="Febrero"/>
    <n v="11"/>
    <s v="Contratación directa"/>
    <x v="0"/>
    <n v="25448940"/>
    <n v="25448940"/>
    <s v="NO"/>
    <s v="N/A"/>
    <s v="2618 - Dirección Territorial Risaralda"/>
    <s v="2.3 - Gestión Catastral"/>
    <s v="2.3-2 - Conservación catastral "/>
    <s v="SER - Adquisición de servicios"/>
    <s v="SER012 - Prestación de servicios personas naturales"/>
    <s v="2618 - Por definir"/>
    <n v="0"/>
    <n v="0"/>
    <n v="25448940"/>
    <n v="2313540"/>
    <n v="0"/>
    <n v="2313540"/>
    <n v="0"/>
    <n v="2313540"/>
    <n v="0"/>
    <n v="2313540"/>
    <n v="0"/>
    <n v="2313540"/>
    <n v="0"/>
    <n v="2313540"/>
    <n v="0"/>
    <n v="2313540"/>
    <n v="0"/>
    <n v="2313540"/>
    <n v="0"/>
    <n v="2313540"/>
    <n v="0"/>
    <n v="2313540"/>
    <n v="0"/>
    <n v="2313540"/>
    <n v="0"/>
  </r>
  <r>
    <s v="2500.1.1.3.416"/>
    <s v="2500- INVERSIÓN"/>
    <x v="0"/>
    <s v="1 - Ajustar el modelo de operación y de gestión catastral del Instituto"/>
    <x v="0"/>
    <x v="3"/>
    <n v="80161501"/>
    <s v="C-0404-1003-2-10305b-0404004-02"/>
    <s v="N/A"/>
    <s v="Prestación de servicios personales para realizar actividades de digitalización de la información en los procesos catastrales en la Direccion Territorial Risaralda"/>
    <s v="Febrero"/>
    <s v="Febrero"/>
    <n v="4"/>
    <s v="Contratación directa"/>
    <x v="0"/>
    <n v="13040000"/>
    <n v="13040000"/>
    <s v="NO"/>
    <s v="N/A"/>
    <s v="2618 - Dirección Territorial Risaralda"/>
    <s v="2.3 - Gestión Catastral"/>
    <s v="2.3-2 - Conservación catastral "/>
    <s v="SER - Adquisición de servicios"/>
    <s v="SER012 - Prestación de servicios personas naturales"/>
    <s v="2618 - Por definir"/>
    <n v="0"/>
    <n v="0"/>
    <n v="13040000"/>
    <n v="3260000"/>
    <n v="0"/>
    <n v="3260000"/>
    <n v="0"/>
    <n v="3260000"/>
    <n v="0"/>
    <n v="3260000"/>
    <n v="0"/>
    <n v="0"/>
    <n v="0"/>
    <n v="0"/>
    <n v="0"/>
    <n v="0"/>
    <n v="0"/>
    <n v="0"/>
    <n v="0"/>
    <n v="0"/>
    <n v="0"/>
    <n v="0"/>
    <n v="0"/>
    <n v="0"/>
    <n v="0"/>
  </r>
  <r>
    <s v="2500.1.1.3.417"/>
    <s v="2500- INVERSIÓN"/>
    <x v="0"/>
    <s v="1 - Ajustar el modelo de operación y de gestión catastral del Instituto"/>
    <x v="0"/>
    <x v="3"/>
    <n v="80161501"/>
    <s v="C-0404-1003-2-10305b-0404004-02"/>
    <s v="N/A"/>
    <s v="Prestación de servicios personales para realizar actividades de digitalización de la información en los procesos catastrales en la Direccion Territorial Risaralda"/>
    <s v="Febrero"/>
    <s v="Febrero"/>
    <n v="7"/>
    <s v="Contratación directa"/>
    <x v="0"/>
    <n v="22820000"/>
    <n v="22820000"/>
    <s v="NO"/>
    <s v="N/A"/>
    <s v="2618 - Dirección Territorial Risaralda"/>
    <s v="2.3 - Gestión Catastral"/>
    <s v="2.3-2 - Conservación catastral "/>
    <s v="SER - Adquisición de servicios"/>
    <s v="SER012 - Prestación de servicios personas naturales"/>
    <s v="2618 - Por definir"/>
    <n v="0"/>
    <n v="0"/>
    <n v="22820000"/>
    <n v="3260000"/>
    <n v="0"/>
    <n v="3260000"/>
    <n v="0"/>
    <n v="3260000"/>
    <n v="0"/>
    <n v="3260000"/>
    <n v="0"/>
    <n v="3260000"/>
    <n v="0"/>
    <n v="3260000"/>
    <n v="0"/>
    <n v="3260000"/>
    <n v="0"/>
    <n v="0"/>
    <n v="0"/>
    <n v="0"/>
    <n v="0"/>
    <n v="0"/>
    <n v="0"/>
    <n v="0"/>
    <n v="0"/>
  </r>
  <r>
    <s v="2500.1.1.3.418"/>
    <s v="2500- INVERSIÓN"/>
    <x v="0"/>
    <s v="1 - Ajustar el modelo de operación y de gestión catastral del Instituto"/>
    <x v="0"/>
    <x v="3"/>
    <n v="80161501"/>
    <s v="C-0404-1003-2-10305b-0404004-02"/>
    <s v="N/A"/>
    <s v="Prestación de servicios profesionales para apoyar los requerimientos jurídicos en los procesos catastrales en la Dirección territorial Risaralda"/>
    <s v="Febrero"/>
    <s v="Febrero"/>
    <n v="11"/>
    <s v="Contratación directa"/>
    <x v="0"/>
    <n v="37292794"/>
    <n v="37292794"/>
    <s v="NO"/>
    <s v="N/A"/>
    <s v="2618 - Dirección Territorial Risaralda"/>
    <s v="2.3 - Gestión Catastral"/>
    <s v="2.3-2 - Conservación catastral "/>
    <s v="SER - Adquisición de servicios"/>
    <s v="SER012 - Prestación de servicios personas naturales"/>
    <s v="2618 - Por definir"/>
    <n v="0"/>
    <n v="0"/>
    <n v="37292794"/>
    <n v="3390254"/>
    <n v="0"/>
    <n v="3390254"/>
    <n v="0"/>
    <n v="3390254"/>
    <n v="0"/>
    <n v="3390254"/>
    <n v="0"/>
    <n v="3390254"/>
    <n v="0"/>
    <n v="3390254"/>
    <n v="0"/>
    <n v="3390254"/>
    <n v="0"/>
    <n v="3390254"/>
    <n v="0"/>
    <n v="3390254"/>
    <n v="0"/>
    <n v="3390254"/>
    <n v="0"/>
    <n v="3390254"/>
    <n v="0"/>
  </r>
  <r>
    <s v="2500.1.1.3.419"/>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Risaralda"/>
    <s v="Febrero"/>
    <s v="Febrero"/>
    <n v="12"/>
    <s v="N/A"/>
    <x v="0"/>
    <n v="62989151"/>
    <n v="62989151"/>
    <s v="NO"/>
    <s v="N/A"/>
    <s v="2618 - Dirección Territorial Risaralda"/>
    <s v="2.3 - Gestión Catastral"/>
    <s v="2.3-2 - Conservación catastral "/>
    <s v="VIAT - Viáticos y gastos de viaje"/>
    <s v="VIAT01 - Viáticos y gastos de viaje"/>
    <s v="2618 - Por definir"/>
    <n v="0"/>
    <n v="0"/>
    <n v="5726286"/>
    <n v="5726286"/>
    <n v="5726286"/>
    <n v="5726286"/>
    <n v="5726286"/>
    <n v="5726286"/>
    <n v="5726286"/>
    <n v="5726286"/>
    <n v="5726286"/>
    <n v="5726286"/>
    <n v="5726286"/>
    <n v="5726286"/>
    <n v="5726287"/>
    <n v="5726287"/>
    <n v="5726287"/>
    <n v="5726287"/>
    <n v="5726287"/>
    <n v="5726287"/>
    <n v="5726287"/>
    <n v="5726287"/>
    <n v="5726287"/>
    <n v="5726287"/>
    <n v="0"/>
  </r>
  <r>
    <s v="2500.1.1.3.420"/>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1"/>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2"/>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3"/>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4"/>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5"/>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6"/>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7"/>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8"/>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Santander"/>
    <s v="Febrero"/>
    <s v="Febrero"/>
    <n v="11"/>
    <s v="N/A"/>
    <x v="0"/>
    <n v="62730440"/>
    <n v="62730440"/>
    <s v="NO"/>
    <s v="N/A"/>
    <s v="2619 - Dirección Territorial Santander"/>
    <s v="2.3 - Gestión Catastral"/>
    <s v="2.3-2 - Conservación catastral "/>
    <s v="VIAT - Viáticos y gastos de viaje"/>
    <s v="VIAT01 - Viáticos y gastos de viaje"/>
    <s v="2619 - Por definir"/>
    <n v="0"/>
    <n v="0"/>
    <n v="5702767"/>
    <n v="5702767"/>
    <n v="5702767"/>
    <n v="5702767"/>
    <n v="5702767"/>
    <n v="5702767"/>
    <n v="5702767"/>
    <n v="5702767"/>
    <n v="5702767"/>
    <n v="5702767"/>
    <n v="5702767"/>
    <n v="5702767"/>
    <n v="5702767"/>
    <n v="5702767"/>
    <n v="5702767"/>
    <n v="5702767"/>
    <n v="5702768"/>
    <n v="5702768"/>
    <n v="5702768"/>
    <n v="5702768"/>
    <n v="5702768"/>
    <n v="5702768"/>
    <n v="0"/>
  </r>
  <r>
    <s v="2500.1.1.3.429"/>
    <s v="2500- INVERSIÓN"/>
    <x v="0"/>
    <s v="1 - Ajustar el modelo de operación y de gestión catastral del Instituto"/>
    <x v="0"/>
    <x v="3"/>
    <n v="80161501"/>
    <s v="C-0404-1003-2-10305b-0404004-02"/>
    <s v="N/A"/>
    <s v="Prestación de servicios profesionales como reconocedor junior para realizar actividades de reconocimiento predial  urbano y rural para la atención de trámites en los procesos catastrales de la Dirección Territorial Santander"/>
    <s v="Febrero"/>
    <s v="Febrero"/>
    <n v="11"/>
    <s v="Contratación directa"/>
    <x v="0"/>
    <n v="37400000"/>
    <n v="37400000"/>
    <s v="NO"/>
    <s v="N/A"/>
    <s v="2619 - Dirección Territorial Santander"/>
    <s v="2.3 - Gestión Catastral"/>
    <s v="2.3-2 - Conservación catastral "/>
    <s v="SER - Adquisición de servicios"/>
    <s v="SER012 - Prestación de servicios personas naturales"/>
    <s v="2619 - Por definir"/>
    <n v="0"/>
    <n v="0"/>
    <n v="37400000"/>
    <n v="3400000"/>
    <n v="0"/>
    <n v="3400000"/>
    <n v="0"/>
    <n v="3400000"/>
    <n v="0"/>
    <n v="3400000"/>
    <n v="0"/>
    <n v="3400000"/>
    <n v="0"/>
    <n v="3400000"/>
    <n v="0"/>
    <n v="3400000"/>
    <n v="0"/>
    <n v="3400000"/>
    <n v="0"/>
    <n v="3400000"/>
    <n v="0"/>
    <n v="3400000"/>
    <n v="0"/>
    <n v="3400000"/>
    <n v="0"/>
  </r>
  <r>
    <s v="2500.1.1.3.430"/>
    <s v="2500- INVERSIÓN"/>
    <x v="0"/>
    <s v="1 - Ajustar el modelo de operación y de gestión catastral del Instituto"/>
    <x v="0"/>
    <x v="3"/>
    <n v="80161501"/>
    <s v="C-0404-1003-2-10305b-0404004-02"/>
    <s v="N/A"/>
    <s v="Prestacion de servicios personales para realizar las actividades de digitalización, control y aprobacion a la calidad de la informacion catastral, realizada por la Direccion Territorial de Santander con el fin de consolidar la base de datos gegrafica catastral de acuerdo a la asignacion y especificaciones tecnicas establecidas por el IGAC"/>
    <s v="Febrero"/>
    <s v="Febrero"/>
    <n v="11"/>
    <s v="Contratación directa"/>
    <x v="0"/>
    <n v="35860000"/>
    <n v="35860000"/>
    <s v="NO"/>
    <s v="N/A"/>
    <s v="2619 - Dirección Territorial Santander"/>
    <s v="2.3 - Gestión Catastral"/>
    <s v="2.3-2 - Conservación catastral "/>
    <s v="SER - Adquisición de servicios"/>
    <s v="SER012 - Prestación de servicios personas naturales"/>
    <s v="2619 - Por definir"/>
    <n v="0"/>
    <n v="0"/>
    <n v="35860000"/>
    <n v="3260000"/>
    <n v="0"/>
    <n v="3260000"/>
    <n v="0"/>
    <n v="3260000"/>
    <n v="0"/>
    <n v="3260000"/>
    <n v="0"/>
    <n v="3260000"/>
    <n v="0"/>
    <n v="3260000"/>
    <n v="0"/>
    <n v="3260000"/>
    <n v="0"/>
    <n v="3260000"/>
    <n v="0"/>
    <n v="3260000"/>
    <n v="0"/>
    <n v="3260000"/>
    <n v="0"/>
    <n v="3260000"/>
    <n v="0"/>
  </r>
  <r>
    <s v="2500.1.1.3.431"/>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2"/>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3"/>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4"/>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5"/>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6"/>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7"/>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8"/>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9"/>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40"/>
    <s v="2500- INVERSIÓN"/>
    <x v="0"/>
    <s v="1 - Ajustar el modelo de operación y de gestión catastral del Instituto"/>
    <x v="0"/>
    <x v="3"/>
    <n v="80161501"/>
    <s v="C-0404-1003-2-10305b-0404004-02"/>
    <s v="N/A"/>
    <s v="Prestacion de servicios personales como digitalizador y apoyo en parte técnica de estudios topográficos en los procesos catastrales en la Direccion Territorial de Santander"/>
    <s v="Febrero"/>
    <s v="Febrero"/>
    <n v="11"/>
    <s v="Contratación directa"/>
    <x v="0"/>
    <n v="31184780"/>
    <n v="31184780"/>
    <s v="NO"/>
    <s v="N/A"/>
    <s v="2619 - Dirección Territorial Santander"/>
    <s v="2.3 - Gestión Catastral"/>
    <s v="2.3-2 - Conservación catastral "/>
    <s v="SER - Adquisición de servicios"/>
    <s v="SER012 - Prestación de servicios personas naturales"/>
    <s v="2619 - Por definir"/>
    <n v="0"/>
    <n v="0"/>
    <n v="31184780"/>
    <n v="2834980"/>
    <n v="0"/>
    <n v="2834980"/>
    <n v="0"/>
    <n v="2834980"/>
    <n v="0"/>
    <n v="2834980"/>
    <n v="0"/>
    <n v="2834980"/>
    <n v="0"/>
    <n v="2834980"/>
    <n v="0"/>
    <n v="2834980"/>
    <n v="0"/>
    <n v="2834980"/>
    <n v="0"/>
    <n v="2834980"/>
    <n v="0"/>
    <n v="2834980"/>
    <n v="0"/>
    <n v="2834980"/>
    <n v="0"/>
  </r>
  <r>
    <s v="2500.1.1.3.441"/>
    <s v="2500- INVERSIÓN"/>
    <x v="0"/>
    <s v="1 - Ajustar el modelo de operación y de gestión catastral del Instituto"/>
    <x v="0"/>
    <x v="3"/>
    <n v="80161501"/>
    <s v="C-0404-1003-2-10305b-0404004-02"/>
    <s v="N/A"/>
    <s v="Prestacion de servicios personales como digitalizador y apoyo en parte técnica de estudios topográficos en los procesos catastrales en la Direccion Territorial de Santander"/>
    <s v="Febrero"/>
    <s v="Febrero"/>
    <n v="11"/>
    <s v="Contratación directa"/>
    <x v="0"/>
    <n v="31184780"/>
    <n v="31184780"/>
    <s v="NO"/>
    <s v="N/A"/>
    <s v="2619 - Dirección Territorial Santander"/>
    <s v="2.3 - Gestión Catastral"/>
    <s v="2.3-2 - Conservación catastral "/>
    <s v="SER - Adquisición de servicios"/>
    <s v="SER012 - Prestación de servicios personas naturales"/>
    <s v="2619 - Por definir"/>
    <n v="0"/>
    <n v="0"/>
    <n v="31184780"/>
    <n v="2834980"/>
    <n v="0"/>
    <n v="2834980"/>
    <n v="0"/>
    <n v="2834980"/>
    <n v="0"/>
    <n v="2834980"/>
    <n v="0"/>
    <n v="2834980"/>
    <n v="0"/>
    <n v="2834980"/>
    <n v="0"/>
    <n v="2834980"/>
    <n v="0"/>
    <n v="2834980"/>
    <n v="0"/>
    <n v="2834980"/>
    <n v="0"/>
    <n v="2834980"/>
    <n v="0"/>
    <n v="2834980"/>
    <n v="0"/>
  </r>
  <r>
    <s v="2500.1.1.3.442"/>
    <s v="2500- INVERSIÓN"/>
    <x v="0"/>
    <s v="1 - Ajustar el modelo de operación y de gestión catastral del Instituto"/>
    <x v="0"/>
    <x v="3"/>
    <n v="80161501"/>
    <s v="C-0404-1003-2-10305b-0404004-02"/>
    <s v="N/A"/>
    <s v="Prestacion de sevicios profesionales en  labores de ejecucion, modificacion y/o control de calidad de zonas homogeneas en la atencion de tramites de conservacion catastral en la Direccion Territorial de Santander"/>
    <s v="Febrero"/>
    <s v="Febrero"/>
    <n v="9"/>
    <s v="Contratación directa"/>
    <x v="0"/>
    <n v="63000000"/>
    <n v="63000000"/>
    <s v="NO"/>
    <s v="N/A"/>
    <s v="2619 - Dirección Territorial Santander"/>
    <s v="2.3 - Gestión Catastral"/>
    <s v="2.3-2 - Conservación catastral "/>
    <s v="SER - Adquisición de servicios"/>
    <s v="SER012 - Prestación de servicios personas naturales"/>
    <s v="2619 - Por definir"/>
    <n v="0"/>
    <n v="0"/>
    <n v="63000000"/>
    <n v="7000000"/>
    <n v="0"/>
    <n v="7000000"/>
    <n v="0"/>
    <n v="7000000"/>
    <n v="0"/>
    <n v="7000000"/>
    <n v="0"/>
    <n v="7000000"/>
    <n v="0"/>
    <n v="7000000"/>
    <n v="0"/>
    <n v="7000000"/>
    <n v="0"/>
    <n v="7000000"/>
    <n v="0"/>
    <n v="7000000"/>
    <n v="0"/>
    <n v="0"/>
    <n v="0"/>
    <n v="0"/>
    <n v="0"/>
  </r>
  <r>
    <s v="2500.1.1.3.443"/>
    <s v="2500- INVERSIÓN"/>
    <x v="0"/>
    <s v="1 - Ajustar el modelo de operación y de gestión catastral del Instituto"/>
    <x v="0"/>
    <x v="3"/>
    <n v="80161501"/>
    <s v="C-0404-1003-2-10305b-0404004-02"/>
    <s v="N/A"/>
    <s v="Prestacion de servicios personales  para desarrollar actividades de soporte informático, relacionados con la gestion de software, hardware e infraestructura tecnológica y mesa de ayuda  en la Direccion Territorial de Santander"/>
    <s v="Febrero"/>
    <s v="Febrero"/>
    <n v="11"/>
    <s v="Contratación directa"/>
    <x v="0"/>
    <n v="35860000"/>
    <n v="35860000"/>
    <s v="NO"/>
    <s v="N/A"/>
    <s v="2619 - Dirección Territorial Santander"/>
    <s v="2.3 - Gestión Catastral"/>
    <s v="2.3-2 - Conservación catastral "/>
    <s v="SER - Adquisición de servicios"/>
    <s v="SER012 - Prestación de servicios personas naturales"/>
    <s v="2619 - Por definir"/>
    <n v="0"/>
    <n v="0"/>
    <n v="35860000"/>
    <n v="3260000"/>
    <n v="0"/>
    <n v="3260000"/>
    <n v="0"/>
    <n v="3260000"/>
    <n v="0"/>
    <n v="3260000"/>
    <n v="0"/>
    <n v="3260000"/>
    <n v="0"/>
    <n v="3260000"/>
    <n v="0"/>
    <n v="3260000"/>
    <n v="0"/>
    <n v="3260000"/>
    <n v="0"/>
    <n v="3260000"/>
    <n v="0"/>
    <n v="3260000"/>
    <n v="0"/>
    <n v="3260000"/>
    <n v="0"/>
  </r>
  <r>
    <s v="2500.1.1.3.44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Sucre."/>
    <s v="Febrero"/>
    <s v="Febrero"/>
    <n v="11"/>
    <s v="Contratación directa"/>
    <x v="0"/>
    <n v="44000000"/>
    <n v="44000000"/>
    <s v="NO"/>
    <s v="N/A"/>
    <s v="2620 - Dirección Territorial Sucre"/>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44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Sucre."/>
    <s v="Febrero"/>
    <s v="Febrero"/>
    <n v="11"/>
    <s v="Contratación directa"/>
    <x v="0"/>
    <n v="44000000"/>
    <n v="44000000"/>
    <s v="NO"/>
    <s v="N/A"/>
    <s v="2620 - Dirección Territorial Sucre"/>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44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Sucre."/>
    <s v="Febrero"/>
    <s v="Febrero"/>
    <n v="11"/>
    <s v="Contratación directa"/>
    <x v="0"/>
    <n v="44000000"/>
    <n v="44000000"/>
    <s v="NO"/>
    <s v="N/A"/>
    <s v="2620 - Dirección Territorial Sucre"/>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447"/>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Sucre  "/>
    <s v="Febrero"/>
    <s v="Febrero"/>
    <n v="11"/>
    <s v="Contratación directa"/>
    <x v="0"/>
    <n v="27500000"/>
    <n v="27500000"/>
    <s v="NO"/>
    <s v="N/A"/>
    <s v="2620 - Dirección Territorial Sucre"/>
    <s v="2.3 - Gestión Catastral"/>
    <s v="2.3-2 - Conservación catastral "/>
    <s v="SER - Adquisición de servicios"/>
    <s v="SER012 - Prestación de servicios personas naturales"/>
    <s v="2609 - Por definir"/>
    <n v="0"/>
    <n v="0"/>
    <n v="27500000"/>
    <n v="2500000"/>
    <n v="0"/>
    <n v="2500000"/>
    <n v="0"/>
    <n v="2500000"/>
    <n v="0"/>
    <n v="2500000"/>
    <n v="0"/>
    <n v="2500000"/>
    <n v="0"/>
    <n v="2500000"/>
    <n v="0"/>
    <n v="2500000"/>
    <n v="0"/>
    <n v="2500000"/>
    <n v="0"/>
    <n v="2500000"/>
    <n v="0"/>
    <n v="2500000"/>
    <n v="0"/>
    <n v="2500000"/>
    <n v="0"/>
  </r>
  <r>
    <s v="2500.1.1.3.448"/>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Sucre  "/>
    <s v="Febrero"/>
    <s v="Febrero"/>
    <n v="11"/>
    <s v="Contratación directa"/>
    <x v="0"/>
    <n v="27500000"/>
    <n v="27500000"/>
    <s v="NO"/>
    <s v="N/A"/>
    <s v="2620 - Dirección Territorial Sucre"/>
    <s v="2.3 - Gestión Catastral"/>
    <s v="2.3-2 - Conservación catastral "/>
    <s v="SER - Adquisición de servicios"/>
    <s v="SER012 - Prestación de servicios personas naturales"/>
    <s v="2609 - Por definir"/>
    <n v="0"/>
    <n v="0"/>
    <n v="27500000"/>
    <n v="2500000"/>
    <n v="0"/>
    <n v="2500000"/>
    <n v="0"/>
    <n v="2500000"/>
    <n v="0"/>
    <n v="2500000"/>
    <n v="0"/>
    <n v="2500000"/>
    <n v="0"/>
    <n v="2500000"/>
    <n v="0"/>
    <n v="2500000"/>
    <n v="0"/>
    <n v="2500000"/>
    <n v="0"/>
    <n v="2500000"/>
    <n v="0"/>
    <n v="2500000"/>
    <n v="0"/>
    <n v="2500000"/>
    <n v="0"/>
  </r>
  <r>
    <s v="2500.1.1.3.449"/>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Sucre  "/>
    <s v="Febrero"/>
    <s v="Febrero"/>
    <n v="11"/>
    <s v="Contratación directa"/>
    <x v="0"/>
    <n v="27500000"/>
    <n v="27500000"/>
    <s v="NO"/>
    <s v="N/A"/>
    <s v="2620 - Dirección Territorial Sucre"/>
    <s v="2.3 - Gestión Catastral"/>
    <s v="2.3-2 - Conservación catastral "/>
    <s v="SER - Adquisición de servicios"/>
    <s v="SER012 - Prestación de servicios personas naturales"/>
    <s v="2609 - Por definir"/>
    <n v="0"/>
    <n v="0"/>
    <n v="27500000"/>
    <n v="2500000"/>
    <n v="0"/>
    <n v="2500000"/>
    <n v="0"/>
    <n v="2500000"/>
    <n v="0"/>
    <n v="2500000"/>
    <n v="0"/>
    <n v="2500000"/>
    <n v="0"/>
    <n v="2500000"/>
    <n v="0"/>
    <n v="2500000"/>
    <n v="0"/>
    <n v="2500000"/>
    <n v="0"/>
    <n v="2500000"/>
    <n v="0"/>
    <n v="2500000"/>
    <n v="0"/>
    <n v="2500000"/>
    <n v="0"/>
  </r>
  <r>
    <s v="2500.1.1.3.450"/>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y gestión documental en la Dirección Territorial Sucre."/>
    <s v="Febrero"/>
    <s v="Febrero"/>
    <n v="11"/>
    <s v="Contratación directa"/>
    <x v="0"/>
    <n v="25447653"/>
    <n v="25447653"/>
    <s v="NO"/>
    <s v="N/A"/>
    <s v="2620 - Dirección Territorial Sucre"/>
    <s v="2.3 - Gestión Catastral"/>
    <s v="2.3-2 - Conservación catastral "/>
    <s v="SER - Adquisición de servicios"/>
    <s v="SER012 - Prestación de servicios personas naturales"/>
    <s v="2609 - Por definir"/>
    <n v="0"/>
    <n v="0"/>
    <n v="25447653"/>
    <n v="2313423"/>
    <n v="0"/>
    <n v="2313423"/>
    <n v="0"/>
    <n v="2313423"/>
    <n v="0"/>
    <n v="2313423"/>
    <n v="0"/>
    <n v="2313423"/>
    <n v="0"/>
    <n v="2313423"/>
    <n v="0"/>
    <n v="2313423"/>
    <n v="0"/>
    <n v="2313423"/>
    <n v="0"/>
    <n v="2313423"/>
    <n v="0"/>
    <n v="2313423"/>
    <n v="0"/>
    <n v="2313423"/>
    <n v="0"/>
  </r>
  <r>
    <s v="2500.1.1.3.451"/>
    <s v="2500- INVERSIÓN"/>
    <x v="0"/>
    <s v="1 - Ajustar el modelo de operación y de gestión catastral del Instituto"/>
    <x v="0"/>
    <x v="3"/>
    <n v="80161501"/>
    <s v="C-0404-1003-2-10305b-0404004-02"/>
    <s v="N/A"/>
    <s v="Prestación de servicios personal para desarrollar actividades de soporte informático relacionados con la gestión de software, hardware e infraestructura tecnológica y mesa de ayuda en el SNC, en la Direección Territorial Sucre."/>
    <s v="Febrero"/>
    <s v="Febrero"/>
    <n v="11"/>
    <s v="Contratación directa"/>
    <x v="0"/>
    <n v="35860000"/>
    <n v="35860000"/>
    <s v="NO"/>
    <s v="N/A"/>
    <s v="2620 - Dirección Territorial Sucre"/>
    <s v="2.3 - Gestión Catastral"/>
    <s v="2.3-2 - Conservación catastral "/>
    <s v="SER - Adquisición de servicios"/>
    <s v="SER012 - Prestación de servicios personas naturales"/>
    <s v="2609 - Por definir"/>
    <n v="0"/>
    <n v="0"/>
    <n v="35860000"/>
    <n v="3260000"/>
    <n v="0"/>
    <n v="3260000"/>
    <n v="0"/>
    <n v="3260000"/>
    <n v="0"/>
    <n v="3260000"/>
    <n v="0"/>
    <n v="3260000"/>
    <n v="0"/>
    <n v="3260000"/>
    <n v="0"/>
    <n v="3260000"/>
    <n v="0"/>
    <n v="3260000"/>
    <n v="0"/>
    <n v="3260000"/>
    <n v="0"/>
    <n v="3260000"/>
    <n v="0"/>
    <n v="3260000"/>
    <n v="0"/>
  </r>
  <r>
    <s v="2500.1.1.3.452"/>
    <s v="2500- INVERSIÓN"/>
    <x v="0"/>
    <s v="1 - Ajustar el modelo de operación y de gestión catastral del Instituto"/>
    <x v="0"/>
    <x v="3"/>
    <n v="80161501"/>
    <s v="C-0404-1003-2-10305b-0404004-02"/>
    <s v="N/A"/>
    <s v="Prestaciónde servicios de  auxiliar y apoyo a la gestión para realizar actividades de atencion a usuarios internos y externos dentro del proceso de Conservacion Catastral en la Dirección Territorial Sucre"/>
    <s v="Febrero"/>
    <s v="Febrero"/>
    <n v="11"/>
    <s v="Contratación directa"/>
    <x v="0"/>
    <n v="25447653"/>
    <n v="25447653"/>
    <s v="NO"/>
    <s v="N/A"/>
    <s v="2620 - Dirección Territorial Sucre"/>
    <s v="2.3 - Gestión Catastral"/>
    <s v="2.3-2 - Conservación catastral "/>
    <s v="SER - Adquisición de servicios"/>
    <s v="SER012 - Prestación de servicios personas naturales"/>
    <s v="2609 - Por definir"/>
    <n v="0"/>
    <n v="0"/>
    <n v="25447653"/>
    <n v="2313423"/>
    <n v="0"/>
    <n v="2313423"/>
    <n v="0"/>
    <n v="2313423"/>
    <n v="0"/>
    <n v="2313423"/>
    <n v="0"/>
    <n v="2313423"/>
    <n v="0"/>
    <n v="2313423"/>
    <n v="0"/>
    <n v="2313423"/>
    <n v="0"/>
    <n v="2313423"/>
    <n v="0"/>
    <n v="2313423"/>
    <n v="0"/>
    <n v="2313423"/>
    <n v="0"/>
    <n v="2313423"/>
    <n v="0"/>
  </r>
  <r>
    <s v="2500.1.1.3.453"/>
    <s v="2500- INVERSIÓN"/>
    <x v="0"/>
    <s v="1 - Ajustar el modelo de operación y de gestión catastral del Instituto"/>
    <x v="0"/>
    <x v="3"/>
    <n v="80161501"/>
    <s v="C-0404-1003-2-10305b-0404004-02"/>
    <s v="N/A"/>
    <s v="Prestación de servicios profesionales de investigador de mercado dentro del proceso de conservaciòn catastral en la Dirección Territorial Sucre"/>
    <s v="Febrero"/>
    <s v="Febrero"/>
    <n v="11"/>
    <s v="Contratación directa"/>
    <x v="0"/>
    <n v="73500000"/>
    <n v="73500000"/>
    <s v="NO"/>
    <s v="N/A"/>
    <s v="2620 - Dirección Territorial Sucre"/>
    <s v="2.3 - Gestión Catastral"/>
    <s v="2.3-2 - Conservación catastral "/>
    <s v="SER - Adquisición de servicios"/>
    <s v="SER012 - Prestación de servicios personas naturales"/>
    <s v="2609 - Por definir"/>
    <n v="0"/>
    <n v="0"/>
    <n v="73500000"/>
    <n v="7000000"/>
    <n v="0"/>
    <n v="7000000"/>
    <n v="0"/>
    <n v="7000000"/>
    <n v="0"/>
    <n v="7000000"/>
    <n v="0"/>
    <n v="7000000"/>
    <n v="0"/>
    <n v="7000000"/>
    <n v="0"/>
    <n v="7000000"/>
    <n v="0"/>
    <n v="7000000"/>
    <n v="0"/>
    <n v="7000000"/>
    <n v="0"/>
    <n v="7000000"/>
    <n v="0"/>
    <n v="3500000"/>
    <n v="0"/>
  </r>
  <r>
    <s v="2500.1.1.3.454"/>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tramites  de conservación catastral en la Direrección Territorial Sucre."/>
    <s v="Febrero"/>
    <s v="Febrero"/>
    <n v="11"/>
    <s v="Contratación directa"/>
    <x v="0"/>
    <n v="73500000"/>
    <n v="73500000"/>
    <s v="NO"/>
    <s v="N/A"/>
    <s v="2620 - Dirección Territorial Sucre"/>
    <s v="2.3 - Gestión Catastral"/>
    <s v="2.3-2 - Conservación catastral "/>
    <s v="SER - Adquisición de servicios"/>
    <s v="SER012 - Prestación de servicios personas naturales"/>
    <s v="2609 - Por definir"/>
    <n v="0"/>
    <n v="0"/>
    <n v="73500000"/>
    <n v="7000000"/>
    <n v="0"/>
    <n v="7000000"/>
    <n v="0"/>
    <n v="7000000"/>
    <n v="0"/>
    <n v="7000000"/>
    <n v="0"/>
    <n v="7000000"/>
    <n v="0"/>
    <n v="7000000"/>
    <n v="0"/>
    <n v="7000000"/>
    <n v="0"/>
    <n v="7000000"/>
    <n v="0"/>
    <n v="7000000"/>
    <n v="0"/>
    <n v="7000000"/>
    <n v="0"/>
    <n v="3500000"/>
    <n v="0"/>
  </r>
  <r>
    <s v="2500.1.1.3.455"/>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Sucre"/>
    <s v="Febrero"/>
    <s v="Febrero"/>
    <n v="11"/>
    <s v="N/A"/>
    <x v="0"/>
    <n v="40000000"/>
    <n v="40000000"/>
    <s v="NO"/>
    <s v="N/A"/>
    <s v="2620 - Dirección Territorial Sucre"/>
    <s v="2.3 - Gestión Catastral"/>
    <s v="2.3-2 - Conservación catastral "/>
    <s v="VIAT - Viáticos y gastos de viaje"/>
    <s v="VIAT01 - Viáticos y gastos de viaje"/>
    <s v="2609 - Por definir"/>
    <n v="0"/>
    <n v="0"/>
    <n v="3636363"/>
    <n v="3636363"/>
    <n v="3636363"/>
    <n v="3636363"/>
    <n v="3636363"/>
    <n v="3636363"/>
    <n v="3636363"/>
    <n v="3636363"/>
    <n v="3636364"/>
    <n v="3636364"/>
    <n v="3636364"/>
    <n v="3636364"/>
    <n v="3636364"/>
    <n v="3636364"/>
    <n v="3636364"/>
    <n v="3636364"/>
    <n v="3636364"/>
    <n v="3636364"/>
    <n v="3636364"/>
    <n v="3636364"/>
    <n v="3636364"/>
    <n v="3636364"/>
    <n v="0"/>
  </r>
  <r>
    <s v="2500.1.1.3.456"/>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Sucre"/>
    <s v="Febrero"/>
    <s v="Febrero"/>
    <n v="11"/>
    <s v="Contratación directa"/>
    <x v="0"/>
    <n v="35860000"/>
    <n v="35860000"/>
    <s v="NO"/>
    <s v="N/A"/>
    <s v="2620 - Dirección Territorial Sucre"/>
    <s v="2.3 - Gestión Catastral"/>
    <s v="2.3-2 - Conservación catastral "/>
    <s v="SER - Adquisición de servicios"/>
    <s v="SER012 - Prestación de servicios personas naturales"/>
    <s v="2609 - Por definir"/>
    <n v="0"/>
    <n v="0"/>
    <n v="35860000"/>
    <n v="3260000"/>
    <n v="0"/>
    <n v="3260000"/>
    <n v="0"/>
    <n v="3260000"/>
    <n v="0"/>
    <n v="3260000"/>
    <n v="0"/>
    <n v="3260000"/>
    <n v="0"/>
    <n v="3260000"/>
    <n v="0"/>
    <n v="3260000"/>
    <n v="0"/>
    <n v="3260000"/>
    <n v="0"/>
    <n v="3260000"/>
    <n v="0"/>
    <n v="3260000"/>
    <n v="0"/>
    <n v="3260000"/>
    <n v="0"/>
  </r>
  <r>
    <s v="2500.1.1.3.457"/>
    <s v="2500- INVERSIÓN"/>
    <x v="0"/>
    <s v="1 - Ajustar el modelo de operación y de gestión catastral del Instituto"/>
    <x v="0"/>
    <x v="3"/>
    <n v="80161501"/>
    <s v="C-0404-1003-2-10305b-0404004-02"/>
    <s v="N/A"/>
    <s v="Prestación de servicios profesionales para realizar las actividades de control y aprobación a la calidad de la digitalización de la información catastral, realizada por la dirección territorial Tolima con el fin de consolidar la base datos geográficas catastral de acuerdo a la asignación y especificaciones técnicas establecidas por el IGAC"/>
    <s v="Marzo"/>
    <s v="Marzo"/>
    <n v="10"/>
    <s v="Contratación directa"/>
    <x v="0"/>
    <n v="65000000"/>
    <n v="65000000"/>
    <s v="NO"/>
    <s v="N/A"/>
    <s v="2621 - Dirección Territorial Tolima"/>
    <s v="2.3 - Gestión Catastral"/>
    <s v="2.3-2 - Conservación catastral "/>
    <s v="SER - Adquisición de servicios"/>
    <s v="SER012 - Prestación de servicios personas naturales"/>
    <s v="2621 - Por definir"/>
    <n v="0"/>
    <n v="0"/>
    <n v="0"/>
    <n v="0"/>
    <n v="65000000"/>
    <n v="0"/>
    <n v="0"/>
    <n v="6500000"/>
    <n v="0"/>
    <n v="6500000"/>
    <n v="0"/>
    <n v="6500000"/>
    <n v="0"/>
    <n v="6500000"/>
    <n v="0"/>
    <n v="6500000"/>
    <n v="0"/>
    <n v="6500000"/>
    <n v="0"/>
    <n v="6500000"/>
    <n v="0"/>
    <n v="6500000"/>
    <n v="0"/>
    <n v="13000000"/>
    <n v="0"/>
  </r>
  <r>
    <s v="2500.1.1.3.458"/>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cción territorial Tolima."/>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59"/>
    <s v="2500- INVERSIÓN"/>
    <x v="0"/>
    <s v="1 - Ajustar el modelo de operación y de gestión catastral del Instituto"/>
    <x v="0"/>
    <x v="3"/>
    <n v="80161501"/>
    <s v="C-0404-1003-2-10305b-0404004-02"/>
    <s v="N/A"/>
    <s v="Prestar servicios profesionales en labores de ejecución, modificación  y/o control de calidad de zonas homogéneas en la ateción de  tramites  de conservación catastral en la Direrección Territorial Tolima"/>
    <s v="Marzo"/>
    <s v="Marzo"/>
    <n v="10"/>
    <s v="Contratación directa"/>
    <x v="0"/>
    <n v="70000000"/>
    <n v="70000000"/>
    <s v="NO"/>
    <s v="N/A"/>
    <s v="2621 - Dirección Territorial Tolima"/>
    <s v="2.3 - Gestión Catastral"/>
    <s v="2.3-2 - Conservación catastral "/>
    <s v="SER - Adquisición de servicios"/>
    <s v="SER012 - Prestación de servicios personas naturales"/>
    <s v="2621 - Por definir"/>
    <n v="0"/>
    <n v="0"/>
    <n v="0"/>
    <n v="0"/>
    <n v="70000000"/>
    <n v="0"/>
    <n v="0"/>
    <n v="7000000"/>
    <n v="0"/>
    <n v="7000000"/>
    <n v="0"/>
    <n v="7000000"/>
    <n v="0"/>
    <n v="7000000"/>
    <n v="0"/>
    <n v="7000000"/>
    <n v="0"/>
    <n v="7000000"/>
    <n v="0"/>
    <n v="7000000"/>
    <n v="0"/>
    <n v="7000000"/>
    <n v="0"/>
    <n v="14000000"/>
    <n v="0"/>
  </r>
  <r>
    <s v="2500.1.1.3.460"/>
    <s v="2500- INVERSIÓN"/>
    <x v="0"/>
    <s v="1 - Ajustar el modelo de operación y de gestión catastral del Instituto"/>
    <x v="0"/>
    <x v="3"/>
    <n v="80161501"/>
    <s v="C-0404-1003-2-10305b-0404004-02"/>
    <s v="N/A"/>
    <s v="Prestar servicios en labores de ejecución, modificación  y/o control de calidad de levantamientos topográficos realizados en la atención de  tramites  de conservación catastral  y proyestos que se le asignen en la Direrección Territorial Tolima."/>
    <s v="Febrero"/>
    <s v="Febrero"/>
    <n v="10"/>
    <s v="Contratación directa"/>
    <x v="0"/>
    <n v="66500000"/>
    <n v="66500000"/>
    <s v="NO"/>
    <s v="N/A"/>
    <s v="2621 - Dirección Territorial Tolima"/>
    <s v="2.3 - Gestión Catastral"/>
    <s v="2.3-2 - Conservación catastral "/>
    <s v="SER - Adquisición de servicios"/>
    <s v="SER012 - Prestación de servicios personas naturales"/>
    <s v="2621 - Por definir"/>
    <n v="0"/>
    <n v="0"/>
    <n v="66500000"/>
    <n v="0"/>
    <n v="0"/>
    <n v="7000000"/>
    <n v="0"/>
    <n v="7000000"/>
    <n v="0"/>
    <n v="7000000"/>
    <n v="0"/>
    <n v="7000000"/>
    <n v="0"/>
    <n v="7000000"/>
    <n v="0"/>
    <n v="7000000"/>
    <n v="0"/>
    <n v="7000000"/>
    <n v="0"/>
    <n v="7000000"/>
    <n v="0"/>
    <n v="3500000"/>
    <n v="0"/>
    <n v="7000000"/>
    <n v="0"/>
  </r>
  <r>
    <s v="2500.1.1.3.461"/>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Tolima"/>
    <s v="Febrero"/>
    <s v="Febrero"/>
    <n v="11"/>
    <s v="N/A"/>
    <x v="0"/>
    <n v="30000000"/>
    <n v="30000000"/>
    <s v="NO"/>
    <s v="N/A"/>
    <s v="2621 - Dirección Territorial Tolima"/>
    <s v="2.3 - Gestión Catastral"/>
    <s v="2.3-2 - Conservación catastral "/>
    <s v="VIAT - Viáticos y gastos de viaje"/>
    <s v="VIAT01 - Viáticos y gastos de viaje"/>
    <s v="2621 - Por definir"/>
    <n v="0"/>
    <n v="0"/>
    <n v="2727272"/>
    <n v="2727272"/>
    <n v="2727272"/>
    <n v="2727272"/>
    <n v="2727272"/>
    <n v="2727272"/>
    <n v="2727273"/>
    <n v="2727273"/>
    <n v="2727273"/>
    <n v="2727273"/>
    <n v="2727273"/>
    <n v="2727273"/>
    <n v="2727273"/>
    <n v="2727273"/>
    <n v="2727273"/>
    <n v="2727273"/>
    <n v="2727273"/>
    <n v="2727273"/>
    <n v="2727273"/>
    <n v="2727273"/>
    <n v="2727273"/>
    <n v="2727273"/>
    <n v="0"/>
  </r>
  <r>
    <s v="2500.1.1.3.462"/>
    <s v="2500- INVERSIÓN"/>
    <x v="0"/>
    <s v="1 - Ajustar el modelo de operación y de gestión catastral del Instituto"/>
    <x v="0"/>
    <x v="3"/>
    <n v="80161501"/>
    <s v="C-0404-1003-2-10305b-0404004-02"/>
    <s v="N/A"/>
    <s v="Prestación de servicios profesionales para apoyar y tramittar  los requerimientos  juridicos, judiciales,y de las IAS dentro del procesos catastrales en la Dirección Territorial Tolima."/>
    <s v="Febrero"/>
    <s v="Febrero"/>
    <n v="11"/>
    <s v="Contratación directa"/>
    <x v="0"/>
    <n v="42064440"/>
    <n v="42064440"/>
    <s v="NO"/>
    <s v="N/A"/>
    <s v="2621 - Dirección Territorial Tolima"/>
    <s v="2.3 - Gestión Catastral"/>
    <s v="2.3-2 - Conservación catastral "/>
    <s v="SER - Adquisición de servicios"/>
    <s v="SER012 - Prestación de servicios personas naturales"/>
    <s v="2621 - Por definir"/>
    <n v="0"/>
    <n v="0"/>
    <n v="42064440"/>
    <n v="3824040"/>
    <n v="0"/>
    <n v="3824040"/>
    <n v="0"/>
    <n v="3824040"/>
    <n v="0"/>
    <n v="3824040"/>
    <n v="0"/>
    <n v="3824040"/>
    <n v="0"/>
    <n v="3824040"/>
    <n v="0"/>
    <n v="3824040"/>
    <n v="0"/>
    <n v="3824040"/>
    <n v="0"/>
    <n v="3824040"/>
    <n v="0"/>
    <n v="3824040"/>
    <n v="0"/>
    <n v="3824040"/>
    <n v="0"/>
  </r>
  <r>
    <s v="2500.1.1.3.463"/>
    <s v="2500- INVERSIÓN"/>
    <x v="0"/>
    <s v="1 - Ajustar el modelo de operación y de gestión catastral del Instituto"/>
    <x v="0"/>
    <x v="3"/>
    <n v="80161501"/>
    <s v="C-0404-1003-2-10305b-0404004-02"/>
    <s v="N/A"/>
    <s v="Prestacion de servicios para realizar actividades de apoyo en la asignación, control y seguimiento a los trámites como resultado del proceso de conservación  catastral  en la Dirección territorial Tolima "/>
    <s v="Febrero"/>
    <s v="Febrero"/>
    <n v="11"/>
    <s v="Contratación directa"/>
    <x v="0"/>
    <n v="49500000"/>
    <n v="49500000"/>
    <s v="NO"/>
    <s v="N/A"/>
    <s v="2621 - Dirección Territorial Tolima"/>
    <s v="2.3 - Gestión Catastral"/>
    <s v="2.3-2 - Conservación catastral "/>
    <s v="SER - Adquisición de servicios"/>
    <s v="SER012 - Prestación de servicios personas naturales"/>
    <s v="2621 - Por definir"/>
    <n v="0"/>
    <n v="0"/>
    <n v="49500000"/>
    <n v="4500000"/>
    <n v="0"/>
    <n v="4500000"/>
    <n v="0"/>
    <n v="4500000"/>
    <n v="0"/>
    <n v="4500000"/>
    <n v="0"/>
    <n v="4500000"/>
    <n v="0"/>
    <n v="4500000"/>
    <n v="0"/>
    <n v="4500000"/>
    <n v="0"/>
    <n v="4500000"/>
    <n v="0"/>
    <n v="4500000"/>
    <n v="0"/>
    <n v="4500000"/>
    <n v="0"/>
    <n v="4500000"/>
    <n v="0"/>
  </r>
  <r>
    <s v="2500.1.1.3.464"/>
    <s v="2500- INVERSIÓN"/>
    <x v="0"/>
    <s v="1 - Ajustar el modelo de operación y de gestión catastral del Instituto"/>
    <x v="0"/>
    <x v="3"/>
    <n v="80161501"/>
    <s v="C-0404-1003-2-10305b-0404004-02"/>
    <s v="N/A"/>
    <s v="Prestacion de servicios para realizar actividades de apoyo en la asignación, control y seguimiento a los trámites como resultado del proceso de conservación  catastral  en la Dirección territorial Tolima "/>
    <s v="Febrero"/>
    <s v="Febrero"/>
    <n v="11"/>
    <s v="Contratación directa"/>
    <x v="0"/>
    <n v="49500000"/>
    <n v="49500000"/>
    <s v="NO"/>
    <s v="N/A"/>
    <s v="2621 - Dirección Territorial Tolima"/>
    <s v="2.3 - Gestión Catastral"/>
    <s v="2.3-2 - Conservación catastral "/>
    <s v="SER - Adquisición de servicios"/>
    <s v="SER012 - Prestación de servicios personas naturales"/>
    <s v="2621 - Por definir"/>
    <n v="0"/>
    <n v="0"/>
    <n v="49500000"/>
    <n v="0"/>
    <n v="0"/>
    <n v="4500000"/>
    <n v="0"/>
    <n v="4500000"/>
    <n v="0"/>
    <n v="4500000"/>
    <n v="0"/>
    <n v="4500000"/>
    <n v="0"/>
    <n v="4500000"/>
    <n v="0"/>
    <n v="4500000"/>
    <n v="0"/>
    <n v="4500000"/>
    <n v="0"/>
    <n v="4500000"/>
    <n v="0"/>
    <n v="4500000"/>
    <n v="0"/>
    <n v="9000000"/>
    <n v="0"/>
  </r>
  <r>
    <s v="2500.1.1.3.465"/>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6"/>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7"/>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8"/>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9"/>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0"/>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1"/>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2"/>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3"/>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4"/>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5"/>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6"/>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7"/>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78"/>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79"/>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80"/>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81"/>
    <s v="2500- INVERSIÓN"/>
    <x v="0"/>
    <s v="1 - Ajustar el modelo de operación y de gestión catastral del Instituto"/>
    <x v="0"/>
    <x v="3"/>
    <n v="80161501"/>
    <s v="C-0404-1003-2-10305b-0404004-02"/>
    <s v="N/A"/>
    <s v="Prestación de servicios personales para realizar actividades de apoyo en atencion a ventanilla dentro de la jornada estipulada al servicio público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2"/>
    <s v="2500- INVERSIÓN"/>
    <x v="0"/>
    <s v="1 - Ajustar el modelo de operación y de gestión catastral del Instituto"/>
    <x v="0"/>
    <x v="3"/>
    <n v="80161501"/>
    <s v="C-0404-1003-2-10305b-0404004-02"/>
    <s v="N/A"/>
    <s v="Prestación de servicios personales para realizar actividades de apoyo en atencion a ventanilla dentro de la jornada estipulada al servicio público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3"/>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4"/>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5"/>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6"/>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7"/>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8"/>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3"/>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6"/>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497"/>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498"/>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499"/>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0"/>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1"/>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2"/>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3"/>
    <s v="2500- INVERSIÓN"/>
    <x v="0"/>
    <s v="1 - Ajustar el modelo de operación y de gestión catastral del Instituto"/>
    <x v="0"/>
    <x v="3"/>
    <n v="80161501"/>
    <s v="C-0404-1003-2-10305b-0404004-02"/>
    <s v="N/A"/>
    <s v="Prestación de servicios profesionales para realizar las actividades digitalización de la información catastral geográfica de la Dirección Territorial Valle del Cauca."/>
    <s v="Febrero"/>
    <s v="Febrero"/>
    <n v="11"/>
    <s v="Contratación directa"/>
    <x v="0"/>
    <n v="31918373"/>
    <n v="31918373"/>
    <s v="NO"/>
    <s v="N/A"/>
    <s v="2622 - Dirección Territorial Valle"/>
    <s v="2.3 - Gestión Catastral"/>
    <s v="2.3-2 - Conservación catastral "/>
    <s v="SER - Adquisición de servicios"/>
    <s v="SER012 - Prestación de servicios personas naturales"/>
    <s v="2622 - Por definir"/>
    <n v="0"/>
    <n v="0"/>
    <n v="31918373"/>
    <n v="3039845"/>
    <n v="0"/>
    <n v="3039845"/>
    <n v="0"/>
    <n v="3039845"/>
    <n v="0"/>
    <n v="3039845"/>
    <n v="0"/>
    <n v="3039845"/>
    <n v="0"/>
    <n v="3039845"/>
    <n v="0"/>
    <n v="3039845"/>
    <n v="0"/>
    <n v="3039845"/>
    <n v="0"/>
    <n v="3039845"/>
    <n v="0"/>
    <n v="3039845"/>
    <n v="0"/>
    <n v="1519923"/>
    <n v="0"/>
  </r>
  <r>
    <s v="2500.1.1.3.504"/>
    <s v="2500- INVERSIÓN"/>
    <x v="0"/>
    <s v="1 - Ajustar el modelo de operación y de gestión catastral del Instituto"/>
    <x v="0"/>
    <x v="3"/>
    <n v="80161501"/>
    <s v="C-0404-1003-2-10305b-0404004-02"/>
    <s v="N/A"/>
    <s v="Prestación de servicios profesionales para realizar las actividades digitalización de la información catastral geográfica de la Dirección Territorial Valle del Cauca."/>
    <s v="Febrero"/>
    <s v="Febrero"/>
    <n v="11"/>
    <s v="Contratación directa"/>
    <x v="0"/>
    <n v="31918373"/>
    <n v="31918373"/>
    <s v="NO"/>
    <s v="N/A"/>
    <s v="2622 - Dirección Territorial Valle"/>
    <s v="2.3 - Gestión Catastral"/>
    <s v="2.3-2 - Conservación catastral "/>
    <s v="SER - Adquisición de servicios"/>
    <s v="SER012 - Prestación de servicios personas naturales"/>
    <s v="2622 - Por definir"/>
    <n v="0"/>
    <n v="0"/>
    <n v="31918373"/>
    <n v="3039845"/>
    <n v="0"/>
    <n v="3039845"/>
    <n v="0"/>
    <n v="3039845"/>
    <n v="0"/>
    <n v="3039845"/>
    <n v="0"/>
    <n v="3039845"/>
    <n v="0"/>
    <n v="3039845"/>
    <n v="0"/>
    <n v="3039845"/>
    <n v="0"/>
    <n v="3039845"/>
    <n v="0"/>
    <n v="3039845"/>
    <n v="0"/>
    <n v="3039845"/>
    <n v="0"/>
    <n v="1519923"/>
    <n v="0"/>
  </r>
  <r>
    <s v="2500.1.1.3.505"/>
    <s v="2500- INVERSIÓN"/>
    <x v="0"/>
    <s v="1 - Ajustar el modelo de operación y de gestión catastral del Instituto"/>
    <x v="0"/>
    <x v="3"/>
    <n v="80161501"/>
    <s v="C-0404-1003-2-10305b-0404004-02"/>
    <s v="N/A"/>
    <s v="Prestación de servicios profesionales para apoyar y realizar las actividades de digitalización de la información catastral geográfica de la Dirección Territorial Valle del Cauca."/>
    <s v="Febrero"/>
    <s v="Febrero"/>
    <n v="7"/>
    <s v="Contratación directa"/>
    <x v="0"/>
    <n v="21278915"/>
    <n v="21278915"/>
    <s v="NO"/>
    <s v="N/A"/>
    <s v="2622 - Dirección Territorial Valle"/>
    <s v="2.3 - Gestión Catastral"/>
    <s v="2.3-2 - Conservación catastral "/>
    <s v="SER - Adquisición de servicios"/>
    <s v="SER012 - Prestación de servicios personas naturales"/>
    <s v="2622 - Por definir"/>
    <n v="0"/>
    <n v="0"/>
    <n v="21278915"/>
    <n v="3039845"/>
    <n v="0"/>
    <n v="3039845"/>
    <n v="0"/>
    <n v="3039845"/>
    <n v="0"/>
    <n v="3039845"/>
    <n v="0"/>
    <n v="3039845"/>
    <n v="0"/>
    <n v="3039845"/>
    <n v="0"/>
    <n v="3039845"/>
    <n v="0"/>
    <n v="0"/>
    <n v="0"/>
    <n v="0"/>
    <n v="0"/>
    <n v="0"/>
    <n v="0"/>
    <n v="0"/>
    <n v="0"/>
  </r>
  <r>
    <s v="2500.1.1.3.506"/>
    <s v="2500- INVERSIÓN"/>
    <x v="0"/>
    <s v="1 - Ajustar el modelo de operación y de gestión catastral del Instituto"/>
    <x v="0"/>
    <x v="3"/>
    <n v="80161501"/>
    <s v="C-0404-1003-2-10305b-0404004-02"/>
    <s v="N/A"/>
    <s v="Prestación de servicios como apoyo para desarrollar actividades de soporte informático y mesa de ayuda en el SNC en la dirección territorial Valle del Cauca."/>
    <s v="Febrero"/>
    <s v="Febrero"/>
    <n v="11"/>
    <s v="Contratación directa"/>
    <x v="0"/>
    <n v="34230000"/>
    <n v="34230000"/>
    <s v="NO"/>
    <s v="N/A"/>
    <s v="2622 - Dirección Territorial Valle"/>
    <s v="2.3 - Gestión Catastral"/>
    <s v="2.3-2 - Conservación catastral "/>
    <s v="SER - Adquisición de servicios"/>
    <s v="SER012 - Prestación de servicios personas naturales"/>
    <s v="2622 - Por definir"/>
    <n v="0"/>
    <n v="0"/>
    <n v="34230000"/>
    <n v="3260000"/>
    <n v="0"/>
    <n v="3260000"/>
    <n v="0"/>
    <n v="3260000"/>
    <n v="0"/>
    <n v="3260000"/>
    <n v="0"/>
    <n v="3260000"/>
    <n v="0"/>
    <n v="3260000"/>
    <n v="0"/>
    <n v="3260000"/>
    <n v="0"/>
    <n v="3260000"/>
    <n v="0"/>
    <n v="3260000"/>
    <n v="0"/>
    <n v="3260000"/>
    <n v="0"/>
    <n v="1630000"/>
    <n v="0"/>
  </r>
  <r>
    <s v="2500.1.1.3.507"/>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Valle"/>
    <s v="Febrero"/>
    <s v="Febrero"/>
    <n v="11"/>
    <s v="N/A"/>
    <x v="0"/>
    <n v="76816010"/>
    <n v="76816010"/>
    <s v="NO"/>
    <s v="N/A"/>
    <s v="2622 - Dirección Territorial Valle"/>
    <s v="2.3 - Gestión Catastral"/>
    <s v="2.3-2 - Conservación catastral "/>
    <s v="VIAT - Viáticos y gastos de viaje"/>
    <s v="VIAT01 - Viáticos y gastos de viaje"/>
    <s v="2622 - Por definir"/>
    <n v="0"/>
    <n v="0"/>
    <n v="6983280"/>
    <n v="6983280"/>
    <n v="6983273"/>
    <n v="6983273"/>
    <n v="6983273"/>
    <n v="6983273"/>
    <n v="6983273"/>
    <n v="6983273"/>
    <n v="6983273"/>
    <n v="6983273"/>
    <n v="6983273"/>
    <n v="6983273"/>
    <n v="6983273"/>
    <n v="6983273"/>
    <n v="6983273"/>
    <n v="6983273"/>
    <n v="6983273"/>
    <n v="6983273"/>
    <n v="6983273"/>
    <n v="6983273"/>
    <n v="6983273"/>
    <n v="6983273"/>
    <n v="0"/>
  </r>
  <r>
    <s v="2500.1.1.3.508"/>
    <s v="2500- INVERSIÓN"/>
    <x v="0"/>
    <s v="1 - Ajustar el modelo de operación y de gestión catastral del Instituto"/>
    <x v="0"/>
    <x v="3"/>
    <n v="80111604"/>
    <s v="C-0404-1003-2-10305b-0404004-02"/>
    <s v="N/A"/>
    <s v="Prestación de servicios profesionales para apoyar en la tematica de conservación catastral a las direcciones territoriales a nivel nacional, bajo las directrices de la Dirección de Gestión Catastral del IGAC."/>
    <s v="Enero"/>
    <s v="Enero"/>
    <n v="11"/>
    <s v="Contratación directa"/>
    <x v="0"/>
    <n v="81076512"/>
    <n v="81076512"/>
    <s v="N/A"/>
    <s v="N/A"/>
    <s v="2500 - Dirección de Gestión Catastral"/>
    <s v="2.3 - Gestión Catastral"/>
    <s v="2.3-2 - Conservación catastral "/>
    <s v="SER - Adquisición de servicios"/>
    <s v="SER012 - Prestación de servicios personas naturales"/>
    <s v="DGC-104 Apoyo Técnico Gestion De Información"/>
    <n v="81076512"/>
    <n v="0"/>
    <n v="0"/>
    <n v="7370592"/>
    <n v="0"/>
    <n v="7370592"/>
    <n v="0"/>
    <n v="7370592"/>
    <n v="0"/>
    <n v="7370592"/>
    <n v="0"/>
    <n v="7370592"/>
    <n v="0"/>
    <n v="7370592"/>
    <n v="0"/>
    <n v="7370592"/>
    <n v="0"/>
    <n v="7370592"/>
    <n v="0"/>
    <n v="7370592"/>
    <n v="0"/>
    <n v="7370592"/>
    <n v="0"/>
    <n v="7370592"/>
    <n v="0"/>
  </r>
  <r>
    <s v="2500.1.1.3.509"/>
    <s v="2500- INVERSIÓN"/>
    <x v="0"/>
    <s v="1 - Ajustar el modelo de operación y de gestión catastral del Instituto"/>
    <x v="0"/>
    <x v="3"/>
    <n v="80111604"/>
    <s v="C-0404-1003-2-10305b-0404004-02"/>
    <s v="N/A"/>
    <s v="Prestación de servicios profesionales para el apoyo al  analisis y diagnostico de las bases de datos alfanumericas catastrales"/>
    <s v="Enero"/>
    <s v="Enero"/>
    <n v="11"/>
    <s v="Contratación directa"/>
    <x v="0"/>
    <n v="89694539"/>
    <n v="89694539"/>
    <s v="N/A"/>
    <s v="N/A"/>
    <s v="2500 - Dirección de Gestión Catastral"/>
    <s v="2.3 - Gestión Catastral"/>
    <s v="2.3-2 - Conservación catastral "/>
    <s v="SER - Adquisición de servicios"/>
    <s v="SER012 - Prestación de servicios personas naturales"/>
    <s v="DGC-104 Apoyo Técnico Gestion De Información"/>
    <n v="89694539"/>
    <n v="0"/>
    <n v="0"/>
    <n v="8154049"/>
    <n v="0"/>
    <n v="8154049"/>
    <n v="0"/>
    <n v="8154049"/>
    <n v="0"/>
    <n v="8154049"/>
    <n v="0"/>
    <n v="8154049"/>
    <n v="0"/>
    <n v="8154049"/>
    <n v="0"/>
    <n v="8154049"/>
    <n v="0"/>
    <n v="8154049"/>
    <n v="0"/>
    <n v="8154049"/>
    <n v="0"/>
    <n v="8154049"/>
    <n v="0"/>
    <n v="8154049"/>
    <n v="0"/>
  </r>
  <r>
    <s v="2500.1.1.3.510"/>
    <s v="2500- INVERSIÓN"/>
    <x v="0"/>
    <s v="1 - Ajustar el modelo de operación y de gestión catastral del Instituto"/>
    <x v="0"/>
    <x v="3"/>
    <n v="80111604"/>
    <s v="C-0404-1003-2-10305b-0404004-02"/>
    <s v="N/A"/>
    <s v="Prestación de servicios profesionales para  la elaboración de rutinas y reportes de las de datos catastrales alfanumericas"/>
    <s v="Enero"/>
    <s v="Enero"/>
    <n v="11"/>
    <s v="Contratación directa"/>
    <x v="0"/>
    <n v="70715590"/>
    <n v="70715590"/>
    <s v="N/A"/>
    <s v="N/A"/>
    <s v="2500 - Dirección de Gestión Catastral"/>
    <s v="2.3 - Gestión Catastral"/>
    <s v="2.3-2 - Conservación catastral "/>
    <s v="SER - Adquisición de servicios"/>
    <s v="SER012 - Prestación de servicios personas naturales"/>
    <s v="DGC-104 Apoyo Técnico Gestion De Información"/>
    <n v="70715590"/>
    <n v="0"/>
    <n v="0"/>
    <n v="6428690"/>
    <n v="0"/>
    <n v="6428690"/>
    <n v="0"/>
    <n v="6428690"/>
    <n v="0"/>
    <n v="6428690"/>
    <n v="0"/>
    <n v="6428690"/>
    <n v="0"/>
    <n v="6428690"/>
    <n v="0"/>
    <n v="6428690"/>
    <n v="0"/>
    <n v="6428690"/>
    <n v="0"/>
    <n v="6428690"/>
    <n v="0"/>
    <n v="6428690"/>
    <n v="0"/>
    <n v="6428690"/>
    <n v="0"/>
  </r>
  <r>
    <s v="2500.1.1.3.511"/>
    <s v="2500- INVERSIÓN"/>
    <x v="0"/>
    <s v="1 - Ajustar el modelo de operación y de gestión catastral del Instituto"/>
    <x v="0"/>
    <x v="3"/>
    <n v="80111607"/>
    <s v="C-0404-1003-2-10305b-0404004-02"/>
    <s v="N/A"/>
    <s v="Prestación de servicios profesionales para sustentar jurídicamente los procedimientos catastrales con efectos registrales y las actualizaciones de cabida y linderos para los proyectos de infraestructura y otros que se adelantan desde la dirección de gestión catastral"/>
    <s v="Enero"/>
    <s v="Enero"/>
    <n v="12"/>
    <s v="Contratación directa"/>
    <x v="0"/>
    <n v="109427549"/>
    <n v="109427549"/>
    <s v="N/A"/>
    <s v="N/A"/>
    <s v="2500 - Dirección de Gestión Catastral"/>
    <s v="2.3 - Gestión Catastral"/>
    <s v="2.3-2 - Conservación catastral "/>
    <s v="SER - Adquisición de servicios"/>
    <s v="SER012 - Prestación de servicios personas naturales"/>
    <s v="DGC-13 Abogado Resolución conjunta"/>
    <n v="109427549"/>
    <n v="0"/>
    <n v="0"/>
    <n v="9515439"/>
    <n v="0"/>
    <n v="9515439"/>
    <n v="0"/>
    <n v="9515439"/>
    <n v="0"/>
    <n v="9515439"/>
    <n v="0"/>
    <n v="9515439"/>
    <n v="0"/>
    <n v="9515439"/>
    <n v="0"/>
    <n v="9515439"/>
    <n v="0"/>
    <n v="9515439"/>
    <n v="0"/>
    <n v="9515439"/>
    <n v="0"/>
    <n v="9515439"/>
    <n v="0"/>
    <n v="14273159"/>
    <n v="0"/>
  </r>
  <r>
    <s v="2500.1.1.3.512"/>
    <s v="2500- INVERSIÓN"/>
    <x v="0"/>
    <s v="1 - Ajustar el modelo de operación y de gestión catastral del Instituto"/>
    <x v="0"/>
    <x v="3"/>
    <n v="80111607"/>
    <s v="C-0404-1003-2-10305b-0404004-02"/>
    <s v="N/A"/>
    <s v="Prestación de servicios profesionales para ejecutar actividades en la Dirección de Gestión Catastral, en relación con la implementación, ejecución y aplicación de los procedimientos catastrales con efectos registrales."/>
    <s v="Enero"/>
    <s v="Enero"/>
    <n v="12"/>
    <s v="Contratación directa"/>
    <x v="0"/>
    <n v="132491524"/>
    <n v="132491524"/>
    <s v="N/A"/>
    <s v="N/A"/>
    <s v="2500 - Dirección de Gestión Catastral"/>
    <s v="2.3 - Gestión Catastral"/>
    <s v="2.3-2 - Conservación catastral "/>
    <s v="SER - Adquisición de servicios"/>
    <s v="SER012 - Prestación de servicios personas naturales"/>
    <s v="DGC-12 Lider Abogado Resolución conjunta"/>
    <n v="132491524"/>
    <n v="0"/>
    <n v="0"/>
    <n v="12044684"/>
    <n v="0"/>
    <n v="12044684"/>
    <n v="0"/>
    <n v="12044684"/>
    <n v="0"/>
    <n v="12044684"/>
    <n v="0"/>
    <n v="12044684"/>
    <n v="0"/>
    <n v="12044684"/>
    <n v="0"/>
    <n v="12044684"/>
    <n v="0"/>
    <n v="12044684"/>
    <n v="0"/>
    <n v="12044684"/>
    <n v="0"/>
    <n v="12044684"/>
    <n v="0"/>
    <n v="12044684"/>
    <n v="0"/>
  </r>
  <r>
    <s v="2500.1.1.3.513"/>
    <s v="2500- INVERSIÓN"/>
    <x v="0"/>
    <s v="1 - Ajustar el modelo de operación y de gestión catastral del Instituto"/>
    <x v="0"/>
    <x v="3"/>
    <n v="80111604"/>
    <s v="C-0404-1003-2-10305b-0404004-02"/>
    <s v="N/A"/>
    <s v="Prestación de servicios profesionales de apoyo técnico, dentro del marco de los procedimientos catastrales con efectos registrales, así como en las actividades de actualización y conservación predial  de la Dirección de Gestión Catastral"/>
    <s v="Enero"/>
    <s v="Enero"/>
    <n v="12"/>
    <s v="Contratación directa"/>
    <x v="0"/>
    <n v="104669837"/>
    <n v="104669837"/>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3.514"/>
    <s v="2500- INVERSIÓN"/>
    <x v="0"/>
    <s v="1 - Ajustar el modelo de operación y de gestión catastral del Instituto"/>
    <x v="0"/>
    <x v="3"/>
    <n v="80111604"/>
    <s v="C-0404-1003-2-10305b-0404004-02"/>
    <s v="N/A"/>
    <s v="Prestación de servicios profesionales para el acompañamiento en el marco de los procedimientos catastrales con efectos registrales para los proyectos y tramites de actualización y conservación catastral a cargo de la Dirección de Gestión Catastral."/>
    <s v="Enero"/>
    <s v="Enero"/>
    <n v="12"/>
    <s v="Contratación directa"/>
    <x v="0"/>
    <n v="109427557"/>
    <n v="109427557"/>
    <s v="N/A"/>
    <s v="N/A"/>
    <s v="2500 - Dirección de Gestión Catastral"/>
    <s v="2.3 - Gestión Catastral"/>
    <s v="2.3-2 - Conservación catastral "/>
    <s v="SER - Adquisición de servicios"/>
    <s v="SER012 - Prestación de servicios personas naturales"/>
    <s v="DGC-11 Tecnico profesional Conservación - Resolución Conjunta"/>
    <n v="109427557"/>
    <n v="0"/>
    <n v="0"/>
    <n v="9515439"/>
    <n v="0"/>
    <n v="9515439"/>
    <n v="0"/>
    <n v="9515439"/>
    <n v="0"/>
    <n v="9515439"/>
    <n v="0"/>
    <n v="9515439"/>
    <n v="0"/>
    <n v="9515439"/>
    <n v="0"/>
    <n v="9515439"/>
    <n v="0"/>
    <n v="9515439"/>
    <n v="0"/>
    <n v="9515439"/>
    <n v="0"/>
    <n v="9515439"/>
    <n v="0"/>
    <n v="14273167"/>
    <n v="0"/>
  </r>
  <r>
    <s v="2500.1.1.3.515"/>
    <s v="2500- INVERSIÓN"/>
    <x v="0"/>
    <s v="1 - Ajustar el modelo de operación y de gestión catastral del Instituto"/>
    <x v="0"/>
    <x v="3"/>
    <n v="80111604"/>
    <s v="C-0404-1003-2-10305b-0404004-02"/>
    <s v="N/A"/>
    <s v="Prestación de servicios profesionales para apoyar en la estructuración, gestión, revisión, control y seguimiento técnico de los trámites catastrales con efectos registrales a cargo de la Dirección de Gestión Catastral."/>
    <s v="Enero"/>
    <s v="Enero"/>
    <n v="12"/>
    <s v="Contratación directa"/>
    <x v="0"/>
    <n v="104669837"/>
    <n v="104669837"/>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3.516"/>
    <s v="2500- INVERSIÓN"/>
    <x v="0"/>
    <s v="1 - Ajustar el modelo de operación y de gestión catastral del Instituto"/>
    <x v="0"/>
    <x v="3"/>
    <n v="80111601"/>
    <s v="C-0404-1003-2-10305b-0404004-02"/>
    <s v="N/A"/>
    <s v="Prestación de servicios profesionales para apoyar la revisión, control y seguimiento administrativo de los  trámites catastrales con efectos registrales a cargo de la Dirección de Gestión Catastral._x000a_"/>
    <s v="Enero"/>
    <s v="Enero"/>
    <n v="12"/>
    <s v="Contratación directa"/>
    <x v="0"/>
    <n v="90754308"/>
    <n v="90754308"/>
    <s v="N/A"/>
    <s v="N/A"/>
    <s v="2500 - Dirección de Gestión Catastral"/>
    <s v="2.3 - Gestión Catastral"/>
    <s v="2.3-2 - Conservación catastral "/>
    <s v="SER - Adquisición de servicios"/>
    <s v="SER012 - Prestación de servicios personas naturales"/>
    <s v="DGC-44 Seguimiento Administrativo "/>
    <n v="90754308"/>
    <n v="0"/>
    <n v="0"/>
    <n v="8250391"/>
    <n v="0"/>
    <n v="8250391"/>
    <n v="0"/>
    <n v="8250391"/>
    <n v="0"/>
    <n v="8250391"/>
    <n v="0"/>
    <n v="8250391"/>
    <n v="0"/>
    <n v="8250391"/>
    <n v="0"/>
    <n v="8250391"/>
    <n v="0"/>
    <n v="8250391"/>
    <n v="0"/>
    <n v="8250391"/>
    <n v="0"/>
    <n v="8250391"/>
    <n v="0"/>
    <n v="8250398"/>
    <n v="0"/>
  </r>
  <r>
    <s v="2500.1.1.4.1"/>
    <s v="2500- INVERSIÓN"/>
    <x v="0"/>
    <s v="1 - Ajustar el modelo de operación y de gestión catastral del Instituto"/>
    <x v="0"/>
    <x v="4"/>
    <n v="80111604"/>
    <s v="C-0404-1003-2-10305b-0404004-02"/>
    <s v="N/A"/>
    <s v="Prestación de servicios profesionales para la asesoría  desde el componente jurídico a los requerimientos y solicitudes  asociados a la política de atención y reparación integral a las victimas,formalización etnica e individual  de conformidad con las competencias del IGAC"/>
    <s v="Enero"/>
    <s v="Enero"/>
    <n v="12"/>
    <s v="Contratación directa"/>
    <x v="0"/>
    <n v="138513866.45999998"/>
    <n v="138513866.45999998"/>
    <s v="N/A"/>
    <s v="N/A"/>
    <s v="2500 - Dirección de Gestión Catastral"/>
    <s v="2.3 - Gestión Catastral"/>
    <s v="2.3-4 - Tierras"/>
    <s v="SER - Adquisición de servicios"/>
    <s v="SER012 - Prestación de servicios personas naturales"/>
    <s v="DGC-50 Lider Abogados"/>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4.2"/>
    <s v="2500- INVERSIÓN"/>
    <x v="0"/>
    <s v="1 - Ajustar el modelo de operación y de gestión catastral del Instituto"/>
    <x v="0"/>
    <x v="4"/>
    <n v="80111607"/>
    <s v="C-0404-1003-2-10305b-0404004-02"/>
    <s v="N/A"/>
    <s v="Prestación de servicios profesionales para atender las actividades relacionadas con el proceso de formalización de la propiedad etnica, individual y restitución de tierras a nivel nacional desde el componente jurídico"/>
    <s v="Enero"/>
    <s v="Enero"/>
    <n v="12"/>
    <s v="Contratación directa"/>
    <x v="0"/>
    <n v="83986700.064999998"/>
    <n v="83986700.064999998"/>
    <s v="N/A"/>
    <s v="N/A"/>
    <s v="2500 - Dirección de Gestión Catastral"/>
    <s v="2.3 - Gestión Catastral"/>
    <s v="2.3-4 - Tierras"/>
    <s v="SER - Adquisición de servicios"/>
    <s v="SER012 - Prestación de servicios personas naturales"/>
    <s v="DGC-55 Apoyo Abogado Tierras"/>
    <n v="83986700.064999998"/>
    <n v="0"/>
    <n v="0"/>
    <n v="7303191.3099999996"/>
    <n v="0"/>
    <n v="7303191.3099999996"/>
    <n v="0"/>
    <n v="7303191.3099999996"/>
    <n v="0"/>
    <n v="7303191.3099999996"/>
    <n v="0"/>
    <n v="7303191.3099999996"/>
    <n v="0"/>
    <n v="7303191.3099999996"/>
    <n v="0"/>
    <n v="7303191.3099999996"/>
    <n v="0"/>
    <n v="7303191.3099999996"/>
    <n v="0"/>
    <n v="7303191.3099999996"/>
    <n v="0"/>
    <n v="7303191.3099999996"/>
    <n v="0"/>
    <n v="10954786.964999985"/>
    <n v="0"/>
  </r>
  <r>
    <s v="2500.1.1.4.3"/>
    <s v="2500- INVERSIÓN"/>
    <x v="0"/>
    <s v="1 - Ajustar el modelo de operación y de gestión catastral del Instituto"/>
    <x v="0"/>
    <x v="4"/>
    <n v="80111607"/>
    <s v="C-0404-1003-2-10305b-0404004-02"/>
    <s v="N/A"/>
    <s v="Prestación de servicios profesionales para atender las actividades relacionadas con el proceso de formalización de la propiedad etnica, individual y restitución de tierras a nivel nacional desde el componente jurídico"/>
    <s v="Enero"/>
    <s v="Enero"/>
    <n v="12"/>
    <s v="Contratación directa"/>
    <x v="0"/>
    <n v="80335104.409999996"/>
    <n v="80335104.409999996"/>
    <s v="N/A"/>
    <s v="N/A"/>
    <s v="2500 - Dirección de Gestión Catastral"/>
    <s v="2.3 - Gestión Catastral"/>
    <s v="2.3-4 - Tierras"/>
    <s v="SER - Adquisición de servicios"/>
    <s v="SER012 - Prestación de servicios personas naturales"/>
    <s v="DGC-55 Apoyo Abogado Tierra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4.4"/>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4879504.204999998"/>
    <n v="94879504.204999998"/>
    <s v="N/A"/>
    <s v="N/A"/>
    <s v="2500 - Dirección de Gestión Catastral"/>
    <s v="2.3 - Gestión Catastral"/>
    <s v="2.3-4 - Tierras"/>
    <s v="SER - Adquisición de servicios"/>
    <s v="SER012 - Prestación de servicios personas naturales"/>
    <s v="DGC-53 Profesional Tierras - Ingeniero Catastr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4.5"/>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4879504.204999998"/>
    <n v="94879504.204999998"/>
    <s v="N/A"/>
    <s v="N/A"/>
    <s v="2500 - Dirección de Gestión Catastral"/>
    <s v="2.3 - Gestión Catastral"/>
    <s v="2.3-4 - Tierras"/>
    <s v="SER - Adquisición de servicios"/>
    <s v="SER012 - Prestación de servicios personas naturales"/>
    <s v="DGC-53 Profesional Tierras - Ingeniero Catastr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4.6"/>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4.7"/>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4.8"/>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4.9"/>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5744513.469999999"/>
    <n v="45744513.469999999"/>
    <s v="N/A"/>
    <s v="N/A"/>
    <s v="2500 - Dirección de Gestión Catastral"/>
    <s v="2.3 - Gestión Catastral"/>
    <s v="2.3-4 - Tierras"/>
    <s v="SER - Adquisición de servicios"/>
    <s v="SER012 - Prestación de servicios personas naturales"/>
    <s v="DGC-54 Técnico Cifras Tierras"/>
    <n v="45744513.469999999"/>
    <n v="0"/>
    <n v="0"/>
    <n v="3977783.78"/>
    <n v="0"/>
    <n v="3977783.78"/>
    <n v="0"/>
    <n v="3977783.78"/>
    <n v="0"/>
    <n v="3977783.78"/>
    <n v="0"/>
    <n v="3977783.78"/>
    <n v="0"/>
    <n v="3977783.78"/>
    <n v="0"/>
    <n v="3977783.78"/>
    <n v="0"/>
    <n v="3977783.78"/>
    <n v="0"/>
    <n v="3977783.78"/>
    <n v="0"/>
    <n v="3977783.78"/>
    <n v="0"/>
    <n v="5966675.6699999925"/>
    <n v="0"/>
  </r>
  <r>
    <s v="2500.1.1.4.10"/>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n v="0"/>
  </r>
  <r>
    <s v="2500.1.1.4.11"/>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n v="0"/>
  </r>
  <r>
    <s v="2500.1.1.4.12"/>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n v="0"/>
  </r>
  <r>
    <s v="2500.1.1.4.13"/>
    <s v="2500- INVERSIÓN"/>
    <x v="0"/>
    <s v="1 - Ajustar el modelo de operación y de gestión catastral del Instituto"/>
    <x v="0"/>
    <x v="4"/>
    <n v="80111604"/>
    <s v="C-0404-1003-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3570814.719999999"/>
    <n v="33570814.719999999"/>
    <s v="N/A"/>
    <s v="N/A"/>
    <s v="2500 - Dirección de Gestión Catastral"/>
    <s v="2.3 - Gestión Catastral"/>
    <s v="2.3-4 - Tierras"/>
    <s v="SER - Adquisición de servicios"/>
    <s v="SER012 - Prestación de servicios personas naturales"/>
    <s v="DGC-54 Técnico Cifras Tierras"/>
    <n v="33570814.719999999"/>
    <n v="0"/>
    <n v="0"/>
    <n v="2919201.28"/>
    <n v="0"/>
    <n v="2919201.28"/>
    <n v="0"/>
    <n v="2919201.28"/>
    <n v="0"/>
    <n v="2919201.28"/>
    <n v="0"/>
    <n v="2919201.28"/>
    <n v="0"/>
    <n v="2919201.28"/>
    <n v="0"/>
    <n v="2919201.28"/>
    <n v="0"/>
    <n v="2919201.28"/>
    <n v="0"/>
    <n v="2919201.28"/>
    <n v="0"/>
    <n v="2919201.28"/>
    <n v="0"/>
    <n v="4378801.9199999925"/>
    <n v="0"/>
  </r>
  <r>
    <s v="2500.1.1.4.14"/>
    <s v="2500- INVERSIÓN"/>
    <x v="0"/>
    <s v="1 - Ajustar el modelo de operación y de gestión catastral del Instituto"/>
    <x v="0"/>
    <x v="4"/>
    <n v="80111604"/>
    <s v="C-0404-1003-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2111214.079999998"/>
    <n v="32111214.079999998"/>
    <s v="N/A"/>
    <s v="N/A"/>
    <s v="2500 - Dirección de Gestión Catastral"/>
    <s v="2.3 - Gestión Catastral"/>
    <s v="2.3-4 - Tierras"/>
    <s v="SER - Adquisición de servicios"/>
    <s v="SER012 - Prestación de servicios personas naturales"/>
    <s v="DGC-54 Técnico Cifras Tierras"/>
    <n v="32111214.079999998"/>
    <n v="0"/>
    <n v="0"/>
    <n v="2919201.28"/>
    <n v="0"/>
    <n v="2919201.28"/>
    <n v="0"/>
    <n v="2919201.28"/>
    <n v="0"/>
    <n v="2919201.28"/>
    <n v="0"/>
    <n v="2919201.28"/>
    <n v="0"/>
    <n v="2919201.28"/>
    <n v="0"/>
    <n v="2919201.28"/>
    <n v="0"/>
    <n v="2919201.28"/>
    <n v="0"/>
    <n v="2919201.28"/>
    <n v="0"/>
    <n v="2919201.28"/>
    <n v="0"/>
    <n v="2919201.28"/>
    <n v="0"/>
  </r>
  <r>
    <s v="2500.1.1.4.15"/>
    <s v="2500- INVERSIÓN"/>
    <x v="0"/>
    <s v="1 - Ajustar el modelo de operación y de gestión catastral del Instituto"/>
    <x v="0"/>
    <x v="4"/>
    <n v="80111604"/>
    <s v="C-0404-1003-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2111214.079999998"/>
    <n v="32111214.079999998"/>
    <s v="N/A"/>
    <s v="N/A"/>
    <s v="2500 - Dirección de Gestión Catastral"/>
    <s v="2.3 - Gestión Catastral"/>
    <s v="2.3-4 - Tierras"/>
    <s v="SER - Adquisición de servicios"/>
    <s v="SER012 - Prestación de servicios personas naturales"/>
    <s v="DGC-54 Técnico Cifras Tierras"/>
    <n v="32111214.079999998"/>
    <n v="0"/>
    <n v="0"/>
    <n v="2919201.28"/>
    <n v="0"/>
    <n v="2919201.28"/>
    <n v="0"/>
    <n v="2919201.28"/>
    <n v="0"/>
    <n v="2919201.28"/>
    <n v="0"/>
    <n v="2919201.28"/>
    <n v="0"/>
    <n v="2919201.28"/>
    <n v="0"/>
    <n v="2919201.28"/>
    <n v="0"/>
    <n v="2919201.28"/>
    <n v="0"/>
    <n v="2919201.28"/>
    <n v="0"/>
    <n v="2919201.28"/>
    <n v="0"/>
    <n v="2919201.28"/>
    <n v="0"/>
  </r>
  <r>
    <s v="2500.1.1.4.16"/>
    <s v="2500- INVERSIÓN"/>
    <x v="0"/>
    <s v="1 - Ajustar el modelo de operación y de gestión catastral del Instituto"/>
    <x v="0"/>
    <x v="4"/>
    <n v="11111111"/>
    <s v="C-0404-1003-2-10305b-0404004-02"/>
    <s v="N/A"/>
    <s v="Programación a cargo de la Subdirección General_Tierras Territoriales"/>
    <s v="Enero"/>
    <s v="Enero"/>
    <n v="1"/>
    <s v="Contratación directa"/>
    <x v="0"/>
    <n v="26792264"/>
    <n v="26792264"/>
    <s v="N/A"/>
    <s v="N/A"/>
    <s v="2000 - Subdirección General"/>
    <s v="2.3 - Gestión Catastral"/>
    <s v="2.3-4 - Tierras"/>
    <s v="SER - Adquisición de servicios"/>
    <s v="SER099 - Adquisición de servicios n.c.p."/>
    <s v="2520 - Por definir"/>
    <n v="0"/>
    <n v="0"/>
    <n v="26792264"/>
    <n v="26792264"/>
    <n v="0"/>
    <n v="0"/>
    <n v="0"/>
    <n v="0"/>
    <n v="0"/>
    <n v="0"/>
    <n v="0"/>
    <n v="0"/>
    <n v="0"/>
    <n v="0"/>
    <n v="0"/>
    <n v="0"/>
    <n v="0"/>
    <n v="0"/>
    <n v="0"/>
    <n v="0"/>
    <n v="0"/>
    <n v="0"/>
    <n v="0"/>
    <n v="0"/>
    <n v="0"/>
  </r>
  <r>
    <s v="2500.1.1.4.17"/>
    <s v="2500- INVERSIÓN"/>
    <x v="0"/>
    <s v="1 - Ajustar el modelo de operación y de gestión catastral del Instituto"/>
    <x v="0"/>
    <x v="4"/>
    <n v="80161501"/>
    <s v="C-0404-1003-2-10305b-0404004-02"/>
    <s v="N/A"/>
    <s v="Viáticos y gastos de comisión y manutención para actividades de política de tierras de la Dirección Territorial Atlántico"/>
    <s v="Febrero"/>
    <s v="Febrero"/>
    <n v="11"/>
    <s v="N/A"/>
    <x v="0"/>
    <n v="5000000"/>
    <n v="5000000"/>
    <s v="NO"/>
    <s v="N/A"/>
    <s v="2601 - Dirección Territorial Atlántico"/>
    <s v="2.3 - Gestión Catastral"/>
    <s v="2.3-4 - Tierras"/>
    <s v="VIAT - Viáticos y gastos de viaje"/>
    <s v="VIAT01 - Viáticos y gastos de viaje"/>
    <s v="2602 - Por definir"/>
    <n v="0"/>
    <n v="0"/>
    <n v="454545"/>
    <n v="454545"/>
    <n v="454545"/>
    <n v="454545"/>
    <n v="454545"/>
    <n v="454545"/>
    <n v="454545"/>
    <n v="454545"/>
    <n v="454545"/>
    <n v="454545"/>
    <n v="454545"/>
    <n v="454545"/>
    <n v="454546"/>
    <n v="454546"/>
    <n v="454546"/>
    <n v="454546"/>
    <n v="454546"/>
    <n v="454546"/>
    <n v="454546"/>
    <n v="454546"/>
    <n v="454546"/>
    <n v="454546"/>
    <n v="0"/>
  </r>
  <r>
    <s v="2500.1.1.4.18"/>
    <s v="2500- INVERSIÓN"/>
    <x v="0"/>
    <s v="1 - Ajustar el modelo de operación y de gestión catastral del Instituto"/>
    <x v="0"/>
    <x v="4"/>
    <n v="80161501"/>
    <s v="C-0404-1003-2-10305b-0404004-02"/>
    <s v="N/A"/>
    <s v="Prestación de servicios personales para el seguimiento a las solicitudes realizadas en el marco de la política integral de reparación a victimas en la dirección territorial Bolívar"/>
    <s v="Febrero"/>
    <s v="Febrero"/>
    <n v="8"/>
    <s v="Contratación directa"/>
    <x v="0"/>
    <n v="18508320"/>
    <n v="18508320"/>
    <s v="NO"/>
    <s v="N/A"/>
    <s v="2602 - Dirección Territorial Bolívar"/>
    <s v="2.3 - Gestión Catastral"/>
    <s v="2.3-4 - Tierras"/>
    <s v="SER - Adquisición de servicios"/>
    <s v="SER012 - Prestación de servicios personas naturales"/>
    <s v="2607 - Por definir"/>
    <n v="0"/>
    <n v="0"/>
    <n v="18508320"/>
    <n v="0"/>
    <n v="0"/>
    <n v="2313540"/>
    <n v="0"/>
    <n v="2313540"/>
    <n v="0"/>
    <n v="2313540"/>
    <n v="0"/>
    <n v="2313540"/>
    <n v="0"/>
    <n v="2313540"/>
    <n v="0"/>
    <n v="2313540"/>
    <n v="0"/>
    <n v="2313540"/>
    <n v="0"/>
    <n v="2313540"/>
    <n v="0"/>
    <n v="0"/>
    <n v="0"/>
    <n v="0"/>
    <n v="0"/>
  </r>
  <r>
    <s v="2500.1.1.4.19"/>
    <s v="2500- INVERSIÓN"/>
    <x v="0"/>
    <s v="1 - Ajustar el modelo de operación y de gestión catastral del Instituto"/>
    <x v="0"/>
    <x v="4"/>
    <n v="80161501"/>
    <s v="C-0404-1003-2-10305b-0404004-02"/>
    <s v="N/A"/>
    <s v="Prestación de servicios profesionales para apoyar los requerimientos en atención a los requerimientos juridicos y judiciales del proceso de restitución de tierras en la Dirección Territorial Bolívar"/>
    <s v="Febrero"/>
    <s v="Febrero"/>
    <n v="8"/>
    <s v="Contratación directa"/>
    <x v="0"/>
    <n v="37755544"/>
    <n v="37755544"/>
    <s v="NO"/>
    <s v="N/A"/>
    <s v="2602 - Dirección Territorial Bolívar"/>
    <s v="2.3 - Gestión Catastral"/>
    <s v="2.3-4 - Tierras"/>
    <s v="SER - Adquisición de servicios"/>
    <s v="SER012 - Prestación de servicios personas naturales"/>
    <s v="2607 - Por definir"/>
    <n v="0"/>
    <n v="0"/>
    <n v="37755544"/>
    <n v="0"/>
    <n v="0"/>
    <n v="4719443"/>
    <n v="0"/>
    <n v="4719443"/>
    <n v="0"/>
    <n v="4719443"/>
    <n v="0"/>
    <n v="4719443"/>
    <n v="0"/>
    <n v="4719443"/>
    <n v="0"/>
    <n v="4719443"/>
    <n v="0"/>
    <n v="4719443"/>
    <n v="0"/>
    <n v="4719443"/>
    <n v="0"/>
    <n v="0"/>
    <n v="0"/>
    <n v="0"/>
    <n v="0"/>
  </r>
  <r>
    <s v="2500.1.1.4.20"/>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Bolívar."/>
    <s v="Febrero"/>
    <s v="Febrero"/>
    <n v="8"/>
    <s v="Contratación directa"/>
    <x v="0"/>
    <n v="32000000"/>
    <n v="32000000"/>
    <s v="NO"/>
    <s v="N/A"/>
    <s v="2602 - Dirección Territorial Bolívar"/>
    <s v="2.3 - Gestión Catastral"/>
    <s v="2.3-4 - Tierras"/>
    <s v="SER - Adquisición de servicios"/>
    <s v="SER012 - Prestación de servicios personas naturales"/>
    <s v="2607 - Por definir"/>
    <n v="0"/>
    <n v="0"/>
    <n v="32000000"/>
    <n v="0"/>
    <n v="0"/>
    <n v="4000000"/>
    <n v="0"/>
    <n v="4000000"/>
    <n v="0"/>
    <n v="4000000"/>
    <n v="0"/>
    <n v="4000000"/>
    <n v="0"/>
    <n v="4000000"/>
    <n v="0"/>
    <n v="4000000"/>
    <n v="0"/>
    <n v="4000000"/>
    <n v="0"/>
    <n v="4000000"/>
    <n v="0"/>
    <n v="0"/>
    <n v="0"/>
    <n v="0"/>
    <n v="0"/>
  </r>
  <r>
    <s v="2500.1.1.4.21"/>
    <s v="2500- INVERSIÓN"/>
    <x v="0"/>
    <s v="1 - Ajustar el modelo de operación y de gestión catastral del Instituto"/>
    <x v="0"/>
    <x v="4"/>
    <n v="80161501"/>
    <s v="C-0404-1003-2-10305b-0404004-02"/>
    <s v="N/A"/>
    <s v="Viáticos y gastos de comisión y manutención para actividades de política de tierras de la Dirección Territorial Bolívar"/>
    <s v="Febrero"/>
    <s v="Febrero"/>
    <n v="8"/>
    <s v="N/A"/>
    <x v="0"/>
    <n v="5000000"/>
    <n v="5000000"/>
    <s v="NO"/>
    <s v="N/A"/>
    <s v="2602 - Dirección Territorial Bolívar"/>
    <s v="2.3 - Gestión Catastral"/>
    <s v="2.3-4 - Tierras"/>
    <s v="VIAT - Viáticos y gastos de viaje"/>
    <s v="VIAT01 - Viáticos y gastos de viaje"/>
    <s v="2602 - Por definir"/>
    <n v="0"/>
    <n v="0"/>
    <n v="625000"/>
    <n v="625000"/>
    <n v="625000"/>
    <n v="625000"/>
    <n v="625000"/>
    <n v="625000"/>
    <n v="625000"/>
    <n v="625000"/>
    <n v="625000"/>
    <n v="625000"/>
    <n v="625000"/>
    <n v="625000"/>
    <n v="625000"/>
    <n v="625000"/>
    <n v="625000"/>
    <n v="625000"/>
    <n v="0"/>
    <n v="0"/>
    <n v="0"/>
    <n v="0"/>
    <n v="0"/>
    <n v="0"/>
    <n v="0"/>
  </r>
  <r>
    <s v="2500.1.1.4.22"/>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procesos catastrales en cumplimiento de la política de atención y reparación integral de víctimas,  restitución de tierras y regularización da la propiedad de la dirección territorial Boyacá"/>
    <s v="Febrero"/>
    <s v="Febrero"/>
    <n v="8"/>
    <s v="Contratación directa"/>
    <x v="0"/>
    <n v="32000000"/>
    <n v="32000000"/>
    <s v="NO"/>
    <s v="N/A"/>
    <s v="2603 - Dirección Territorial Boyacá"/>
    <s v="2.3 - Gestión Catastral"/>
    <s v="2.3-4 - Tierras"/>
    <s v="SER - Adquisición de servicios"/>
    <s v="SER012 - Prestación de servicios personas naturales"/>
    <s v="2603 - Por definir"/>
    <n v="0"/>
    <n v="0"/>
    <n v="32000000"/>
    <n v="4000000"/>
    <n v="0"/>
    <n v="4000000"/>
    <n v="0"/>
    <n v="4000000"/>
    <n v="0"/>
    <n v="4000000"/>
    <n v="0"/>
    <n v="4000000"/>
    <n v="0"/>
    <n v="4000000"/>
    <n v="0"/>
    <n v="4000000"/>
    <n v="0"/>
    <n v="4000000"/>
    <n v="0"/>
    <n v="0"/>
    <n v="0"/>
    <n v="0"/>
    <n v="0"/>
    <n v="0"/>
    <n v="0"/>
  </r>
  <r>
    <s v="2500.1.1.4.23"/>
    <s v="2500- INVERSIÓN"/>
    <x v="0"/>
    <s v="1 - Ajustar el modelo de operación y de gestión catastral del Instituto"/>
    <x v="0"/>
    <x v="4"/>
    <n v="80161501"/>
    <s v="C-0404-1003-2-10305b-0404004-02"/>
    <s v="N/A"/>
    <s v="Prestación de servicios profesionales para realizar actividades de apoyo como abogado junior en procesos catastrales en cumplimiento de la política de atención y reparación integral de víctimas. Restitución de tierras y regularización da la propiedad de la dirección territorial Boyacá."/>
    <s v="Febrero"/>
    <s v="Febrero"/>
    <n v="8"/>
    <s v="Contratación directa"/>
    <x v="0"/>
    <n v="32811664"/>
    <n v="32811664"/>
    <s v="NO"/>
    <s v="N/A"/>
    <s v="2603 - Dirección Territorial Boyacá"/>
    <s v="2.3 - Gestión Catastral"/>
    <s v="2.3-4 - Tierras"/>
    <s v="SER - Adquisición de servicios"/>
    <s v="SER012 - Prestación de servicios personas naturales"/>
    <s v="2603 - Por definir"/>
    <n v="0"/>
    <n v="0"/>
    <n v="32811664"/>
    <n v="4101458"/>
    <n v="0"/>
    <n v="4101458"/>
    <n v="0"/>
    <n v="4101458"/>
    <n v="0"/>
    <n v="4101458"/>
    <n v="0"/>
    <n v="4101458"/>
    <n v="0"/>
    <n v="4101458"/>
    <n v="0"/>
    <n v="4101458"/>
    <n v="0"/>
    <n v="4101458"/>
    <n v="0"/>
    <n v="0"/>
    <n v="0"/>
    <n v="0"/>
    <n v="0"/>
    <n v="0"/>
    <n v="0"/>
  </r>
  <r>
    <s v="2500.1.1.4.24"/>
    <s v="2500- INVERSIÓN"/>
    <x v="0"/>
    <s v="1 - Ajustar el modelo de operación y de gestión catastral del Instituto"/>
    <x v="0"/>
    <x v="4"/>
    <n v="80161501"/>
    <s v="C-0404-1003-2-10305b-0404004-02"/>
    <s v="N/A"/>
    <s v="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
    <s v="Febrero"/>
    <s v="Febrero"/>
    <n v="8"/>
    <s v="Contratación directa"/>
    <x v="0"/>
    <n v="18508320"/>
    <n v="18508320"/>
    <s v="NO"/>
    <s v="N/A"/>
    <s v="2603 - Dirección Territorial Boyacá"/>
    <s v="2.3 - Gestión Catastral"/>
    <s v="2.3-4 - Tierras"/>
    <s v="SER - Adquisición de servicios"/>
    <s v="SER012 - Prestación de servicios personas naturales"/>
    <s v="2603 - Por definir"/>
    <n v="0"/>
    <n v="0"/>
    <n v="18508320"/>
    <n v="2313540"/>
    <n v="0"/>
    <n v="2313540"/>
    <n v="0"/>
    <n v="2313540"/>
    <n v="0"/>
    <n v="2313540"/>
    <n v="0"/>
    <n v="2313540"/>
    <n v="0"/>
    <n v="2313540"/>
    <n v="0"/>
    <n v="2313540"/>
    <n v="0"/>
    <n v="2313540"/>
    <n v="0"/>
    <n v="0"/>
    <n v="0"/>
    <n v="0"/>
    <n v="0"/>
    <n v="0"/>
    <n v="0"/>
  </r>
  <r>
    <s v="2500.1.1.4.25"/>
    <s v="2500- INVERSIÓN"/>
    <x v="0"/>
    <s v="1 - Ajustar el modelo de operación y de gestión catastral del Instituto"/>
    <x v="0"/>
    <x v="4"/>
    <n v="80161501"/>
    <s v="C-0404-1003-2-10305b-0404004-02"/>
    <s v="N/A"/>
    <s v="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
    <s v="Febrero"/>
    <s v="Febrero"/>
    <n v="8"/>
    <s v="Contratación directa"/>
    <x v="0"/>
    <n v="18508320"/>
    <n v="18508320"/>
    <s v="NO"/>
    <s v="N/A"/>
    <s v="2603 - Dirección Territorial Boyacá"/>
    <s v="2.3 - Gestión Catastral"/>
    <s v="2.3-4 - Tierras"/>
    <s v="SER - Adquisición de servicios"/>
    <s v="SER012 - Prestación de servicios personas naturales"/>
    <s v="2603 - Por definir"/>
    <n v="0"/>
    <n v="0"/>
    <n v="18508320"/>
    <n v="2313540"/>
    <n v="0"/>
    <n v="2313540"/>
    <n v="0"/>
    <n v="2313540"/>
    <n v="0"/>
    <n v="2313540"/>
    <n v="0"/>
    <n v="2313540"/>
    <n v="0"/>
    <n v="2313540"/>
    <n v="0"/>
    <n v="2313540"/>
    <n v="0"/>
    <n v="2313540"/>
    <n v="0"/>
    <n v="0"/>
    <n v="0"/>
    <n v="0"/>
    <n v="0"/>
    <n v="0"/>
    <n v="0"/>
  </r>
  <r>
    <s v="2500.1.1.4.26"/>
    <s v="2500- INVERSIÓN"/>
    <x v="0"/>
    <s v="1 - Ajustar el modelo de operación y de gestión catastral del Instituto"/>
    <x v="0"/>
    <x v="4"/>
    <n v="80161501"/>
    <s v="C-0404-1003-2-10305b-0404004-02"/>
    <s v="N/A"/>
    <s v="Viáticos y gastos de comisión y manutención para actividades de política de tierras de la Dirección Territorial Boyacá"/>
    <s v="Febrero"/>
    <s v="Febrero"/>
    <n v="10"/>
    <s v="N/A"/>
    <x v="0"/>
    <n v="5000000"/>
    <n v="5000000"/>
    <s v="NO"/>
    <s v="N/A"/>
    <s v="2603 - Dirección Territorial Boyacá"/>
    <s v="2.3 - Gestión Catastral"/>
    <s v="2.3-4 - Tierras"/>
    <s v="VIAT - Viáticos y gastos de viaje"/>
    <s v="VIAT01 - Viáticos y gastos de viaje"/>
    <s v="2603 - Por definir"/>
    <n v="0"/>
    <n v="0"/>
    <n v="454545"/>
    <n v="454545"/>
    <n v="454545"/>
    <n v="454545"/>
    <n v="454545"/>
    <n v="454545"/>
    <n v="454545"/>
    <n v="454545"/>
    <n v="454545"/>
    <n v="454545"/>
    <n v="454545"/>
    <n v="454545"/>
    <n v="454546"/>
    <n v="454546"/>
    <n v="454546"/>
    <n v="454546"/>
    <n v="454546"/>
    <n v="454546"/>
    <n v="454546"/>
    <n v="454546"/>
    <n v="454546"/>
    <n v="454546"/>
    <n v="0"/>
  </r>
  <r>
    <s v="2500.1.1.4.27"/>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ldas."/>
    <s v="Febrero"/>
    <s v="Febrero"/>
    <n v="8"/>
    <s v="Contratación directa"/>
    <x v="0"/>
    <n v="32000000"/>
    <n v="32000000"/>
    <s v="NO"/>
    <s v="N/A"/>
    <s v="2604 - Dirección Territorial Caldas"/>
    <s v="2.3 - Gestión Catastral"/>
    <s v="2.3-4 - Tierras"/>
    <s v="SER - Adquisición de servicios"/>
    <s v="SER012 - Prestación de servicios personas naturales"/>
    <s v="2604 - Por definir"/>
    <n v="0"/>
    <n v="0"/>
    <n v="32000000"/>
    <n v="4000000"/>
    <n v="0"/>
    <n v="4000000"/>
    <n v="0"/>
    <n v="4000000"/>
    <n v="0"/>
    <n v="4000000"/>
    <n v="0"/>
    <n v="4000000"/>
    <n v="0"/>
    <n v="4000000"/>
    <n v="0"/>
    <n v="4000000"/>
    <n v="0"/>
    <n v="4000000"/>
    <n v="0"/>
    <n v="0"/>
    <n v="0"/>
    <n v="0"/>
    <n v="0"/>
    <n v="0"/>
    <n v="0"/>
  </r>
  <r>
    <s v="2500.1.1.4.28"/>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ldas."/>
    <s v="Febrero"/>
    <s v="Febrero"/>
    <n v="8"/>
    <s v="Contratación directa"/>
    <x v="0"/>
    <n v="32000000"/>
    <n v="32000000"/>
    <s v="NO"/>
    <s v="N/A"/>
    <s v="2604 - Dirección Territorial Caldas"/>
    <s v="2.3 - Gestión Catastral"/>
    <s v="2.3-4 - Tierras"/>
    <s v="SER - Adquisición de servicios"/>
    <s v="SER012 - Prestación de servicios personas naturales"/>
    <s v="2604 - Por definir"/>
    <n v="0"/>
    <n v="0"/>
    <n v="32000000"/>
    <n v="4000000"/>
    <n v="0"/>
    <n v="4000000"/>
    <n v="0"/>
    <n v="4000000"/>
    <n v="0"/>
    <n v="4000000"/>
    <n v="0"/>
    <n v="4000000"/>
    <n v="0"/>
    <n v="4000000"/>
    <n v="0"/>
    <n v="4000000"/>
    <n v="0"/>
    <n v="4000000"/>
    <n v="0"/>
    <n v="0"/>
    <n v="0"/>
    <n v="0"/>
    <n v="0"/>
    <n v="0"/>
    <n v="0"/>
  </r>
  <r>
    <s v="2500.1.1.4.29"/>
    <s v="2500- INVERSIÓN"/>
    <x v="0"/>
    <s v="1 - Ajustar el modelo de operación y de gestión catastral del Instituto"/>
    <x v="0"/>
    <x v="4"/>
    <n v="80161501"/>
    <s v="C-0404-1003-2-10305b-0404004-02"/>
    <s v="N/A"/>
    <s v="Prestación de servicios personales para realizar actividades de  apoyo en  los  proceso de restitución de tierras en la Dirección Territorial Caldas."/>
    <s v="Febrero"/>
    <s v="Febrero"/>
    <n v="8"/>
    <s v="Contratación directa"/>
    <x v="0"/>
    <n v="18508320"/>
    <n v="18508320"/>
    <s v="NO"/>
    <s v="N/A"/>
    <s v="2604 - Dirección Territorial Caldas"/>
    <s v="2.3 - Gestión Catastral"/>
    <s v="2.3-4 - Tierras"/>
    <s v="SER - Adquisición de servicios"/>
    <s v="SER012 - Prestación de servicios personas naturales"/>
    <s v="2604 - Por definir"/>
    <n v="0"/>
    <n v="0"/>
    <n v="18508320"/>
    <n v="2313540"/>
    <n v="0"/>
    <n v="2313540"/>
    <n v="0"/>
    <n v="2313540"/>
    <n v="0"/>
    <n v="2313540"/>
    <n v="0"/>
    <n v="2313540"/>
    <n v="0"/>
    <n v="2313540"/>
    <n v="0"/>
    <n v="2313540"/>
    <n v="0"/>
    <n v="2313540"/>
    <n v="0"/>
    <n v="0"/>
    <n v="0"/>
    <n v="0"/>
    <n v="0"/>
    <n v="0"/>
    <n v="0"/>
  </r>
  <r>
    <s v="2500.1.1.4.30"/>
    <s v="2500- INVERSIÓN"/>
    <x v="0"/>
    <s v="1 - Ajustar el modelo de operación y de gestión catastral del Instituto"/>
    <x v="0"/>
    <x v="4"/>
    <n v="80161501"/>
    <s v="C-0404-1003-2-10305b-0404004-02"/>
    <s v="N/A"/>
    <s v="Prestación de servicios personales para realizar actividades de  apoyo en  los  proceso de restitución de tierras en la Dirección Territorial Caldas."/>
    <s v="Febrero"/>
    <s v="Febrero"/>
    <n v="8"/>
    <s v="Contratación directa"/>
    <x v="0"/>
    <n v="18508320"/>
    <n v="18508320"/>
    <s v="NO"/>
    <s v="N/A"/>
    <s v="2604 - Dirección Territorial Caldas"/>
    <s v="2.3 - Gestión Catastral"/>
    <s v="2.3-4 - Tierras"/>
    <s v="SER - Adquisición de servicios"/>
    <s v="SER012 - Prestación de servicios personas naturales"/>
    <s v="2604 - Por definir"/>
    <n v="0"/>
    <n v="0"/>
    <n v="18508320"/>
    <n v="2313540"/>
    <n v="0"/>
    <n v="2313540"/>
    <n v="0"/>
    <n v="2313540"/>
    <n v="0"/>
    <n v="2313540"/>
    <n v="0"/>
    <n v="2313540"/>
    <n v="0"/>
    <n v="2313540"/>
    <n v="0"/>
    <n v="2313540"/>
    <n v="0"/>
    <n v="2313540"/>
    <n v="0"/>
    <n v="0"/>
    <n v="0"/>
    <n v="0"/>
    <n v="0"/>
    <n v="0"/>
    <n v="0"/>
  </r>
  <r>
    <s v="2500.1.1.4.31"/>
    <s v="2500- INVERSIÓN"/>
    <x v="0"/>
    <s v="1 - Ajustar el modelo de operación y de gestión catastral del Instituto"/>
    <x v="0"/>
    <x v="4"/>
    <n v="80161501"/>
    <s v="C-0404-1003-2-10305b-0404004-02"/>
    <s v="N/A"/>
    <s v="Prestación de servicios Profesionlaes de abogado  para atender los  procesos de restitución de tierras en la Dirección Territorial Caldas."/>
    <s v="Febrero"/>
    <s v="Febrero"/>
    <n v="8"/>
    <s v="Contratación directa"/>
    <x v="0"/>
    <n v="37755544"/>
    <n v="37755544"/>
    <s v="NO"/>
    <s v="N/A"/>
    <s v="2604 - Dirección Territorial Caldas"/>
    <s v="2.3 - Gestión Catastral"/>
    <s v="2.3-4 - Tierras"/>
    <s v="SER - Adquisición de servicios"/>
    <s v="SER012 - Prestación de servicios personas naturales"/>
    <s v="2604 - Por definir"/>
    <n v="0"/>
    <n v="0"/>
    <n v="37755544"/>
    <n v="4719443"/>
    <n v="0"/>
    <n v="4719443"/>
    <n v="0"/>
    <n v="4719443"/>
    <n v="0"/>
    <n v="4719443"/>
    <n v="0"/>
    <n v="4719443"/>
    <n v="0"/>
    <n v="4719443"/>
    <n v="0"/>
    <n v="4719443"/>
    <n v="0"/>
    <n v="4719443"/>
    <n v="0"/>
    <n v="0"/>
    <n v="0"/>
    <n v="0"/>
    <n v="0"/>
    <n v="0"/>
    <n v="0"/>
  </r>
  <r>
    <s v="2500.1.1.4.32"/>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ldas"/>
    <s v="Febrero"/>
    <s v="Febrero"/>
    <n v="11"/>
    <s v="N/A"/>
    <x v="0"/>
    <n v="5000000"/>
    <n v="5000000"/>
    <s v="NO"/>
    <s v="N/A"/>
    <s v="2604 - Dirección Territorial Caldas"/>
    <s v="2.3 - Gestión Catastral"/>
    <s v="2.3-4 - Tierras"/>
    <s v="VIAT - Viáticos y gastos de viaje"/>
    <s v="VIAT01 - Viáticos y gastos de viaje"/>
    <s v="2604 - Por definir"/>
    <n v="0"/>
    <n v="0"/>
    <n v="454545"/>
    <n v="454545"/>
    <n v="454545"/>
    <n v="454545"/>
    <n v="454545"/>
    <n v="454545"/>
    <n v="454545"/>
    <n v="454545"/>
    <n v="454545"/>
    <n v="454545"/>
    <n v="454545"/>
    <n v="454545"/>
    <n v="454546"/>
    <n v="454546"/>
    <n v="454546"/>
    <n v="454546"/>
    <n v="454546"/>
    <n v="454546"/>
    <n v="454546"/>
    <n v="454546"/>
    <n v="454546"/>
    <n v="454546"/>
    <n v="0"/>
  </r>
  <r>
    <s v="2500.1.1.4.33"/>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
    <s v="Febrero"/>
    <s v="Febrero"/>
    <n v="8"/>
    <s v="Contratación directa"/>
    <x v="0"/>
    <n v="32000000"/>
    <n v="32000000"/>
    <s v="NO"/>
    <s v="N/A"/>
    <s v="2605 - Dirección Territorial Caquetá"/>
    <s v="2.3 - Gestión Catastral"/>
    <s v="2.3-4 - Tierras"/>
    <s v="SER - Adquisición de servicios"/>
    <s v="SER012 - Prestación de servicios personas naturales"/>
    <s v="2605 - Por definir"/>
    <n v="0"/>
    <n v="0"/>
    <n v="32000000"/>
    <n v="4000000"/>
    <n v="0"/>
    <n v="4000000"/>
    <n v="0"/>
    <n v="4000000"/>
    <n v="0"/>
    <n v="4000000"/>
    <n v="0"/>
    <n v="4000000"/>
    <n v="0"/>
    <n v="4000000"/>
    <n v="0"/>
    <n v="4000000"/>
    <n v="0"/>
    <n v="4000000"/>
    <n v="0"/>
    <n v="0"/>
    <n v="0"/>
    <n v="0"/>
    <n v="0"/>
    <n v="0"/>
    <n v="0"/>
  </r>
  <r>
    <s v="2500.1.1.4.34"/>
    <s v="2500- INVERSIÓN"/>
    <x v="0"/>
    <s v="1 - Ajustar el modelo de operación y de gestión catastral del Instituto"/>
    <x v="0"/>
    <x v="4"/>
    <n v="80161501"/>
    <s v="C-0404-1003-2-10305b-0404004-02"/>
    <s v="N/A"/>
    <s v="Prestación de servicios Profesionlaes para apoyar las tareas juridicas dentro de la implementacion de la politica integral de gestion de tierrasy con la gestion de los procesos catastrales de formacion, actualizacion y conservacion de la Direccion Territorial Caqueta"/>
    <s v="Febrero"/>
    <s v="Febrero"/>
    <n v="8"/>
    <s v="Contratación directa"/>
    <x v="0"/>
    <n v="32811664"/>
    <n v="32811664"/>
    <s v="NO"/>
    <s v="N/A"/>
    <s v="2605 - Dirección Territorial Caquetá"/>
    <s v="2.3 - Gestión Catastral"/>
    <s v="2.3-4 - Tierras"/>
    <s v="SER - Adquisición de servicios"/>
    <s v="SER012 - Prestación de servicios personas naturales"/>
    <s v="2605 - Por definir"/>
    <n v="0"/>
    <n v="0"/>
    <n v="32811664"/>
    <n v="4101458"/>
    <n v="0"/>
    <n v="4101458"/>
    <n v="0"/>
    <n v="4101458"/>
    <n v="0"/>
    <n v="4101458"/>
    <n v="0"/>
    <n v="4101458"/>
    <n v="0"/>
    <n v="4101458"/>
    <n v="0"/>
    <n v="4101458"/>
    <n v="0"/>
    <n v="4101458"/>
    <n v="0"/>
    <n v="0"/>
    <n v="0"/>
    <n v="0"/>
    <n v="0"/>
    <n v="0"/>
    <n v="0"/>
  </r>
  <r>
    <s v="2500.1.1.4.35"/>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quetá"/>
    <s v="Febrero"/>
    <s v="Febrero"/>
    <n v="8"/>
    <s v="N/A"/>
    <x v="0"/>
    <n v="5000000"/>
    <n v="5000000"/>
    <s v="NO"/>
    <s v="N/A"/>
    <s v="2605 - Dirección Territorial Caquetá"/>
    <s v="2.3 - Gestión Catastral"/>
    <s v="2.3-4 - Tierras"/>
    <s v="VIAT - Viáticos y gastos de viaje"/>
    <s v="VIAT01 - Viáticos y gastos de viaje"/>
    <s v="2605 - Por definir"/>
    <n v="0"/>
    <n v="0"/>
    <n v="625000"/>
    <n v="625000"/>
    <n v="625000"/>
    <n v="625000"/>
    <n v="625000"/>
    <n v="625000"/>
    <n v="625000"/>
    <n v="625000"/>
    <n v="625000"/>
    <n v="625000"/>
    <n v="625000"/>
    <n v="625000"/>
    <n v="625000"/>
    <n v="625000"/>
    <n v="625000"/>
    <n v="625000"/>
    <n v="0"/>
    <n v="0"/>
    <n v="0"/>
    <n v="0"/>
    <n v="0"/>
    <n v="0"/>
    <n v="0"/>
  </r>
  <r>
    <s v="2500.1.1.4.36"/>
    <s v="2500- INVERSIÓN"/>
    <x v="0"/>
    <s v="1 - Ajustar el modelo de operación y de gestión catastral del Instituto"/>
    <x v="0"/>
    <x v="4"/>
    <n v="80161501"/>
    <s v="C-0404-1003-2-10305b-0404004-02"/>
    <s v="N/A"/>
    <s v="Prestación de servicios personales de apoyo a la gestion como reconocedor predial integral para la atención de requerimientos administrativos y judiciales de los procesos en materia de la politica de tierras que se presenten en la Dirección Territorial Casanare"/>
    <s v="Enero"/>
    <s v="Enero"/>
    <n v="8"/>
    <s v="Contratación directa"/>
    <x v="0"/>
    <n v="32000000"/>
    <n v="32000000"/>
    <s v="NO"/>
    <s v="N/A"/>
    <s v="2606 - Dirección Territorial Casanare"/>
    <s v="2.3 - Gestión Catastral"/>
    <s v="2.3-4 - Tierras"/>
    <s v="SER - Adquisición de servicios"/>
    <s v="SER012 - Prestación de servicios personas naturales"/>
    <s v="2606 - Por definir"/>
    <n v="32000000"/>
    <n v="0"/>
    <n v="0"/>
    <n v="4000000"/>
    <n v="0"/>
    <n v="4000000"/>
    <n v="0"/>
    <n v="4000000"/>
    <n v="0"/>
    <n v="4000000"/>
    <n v="0"/>
    <n v="4000000"/>
    <n v="0"/>
    <n v="4000000"/>
    <n v="0"/>
    <n v="4000000"/>
    <n v="0"/>
    <n v="4000000"/>
    <n v="0"/>
    <n v="0"/>
    <n v="0"/>
    <n v="0"/>
    <n v="0"/>
    <n v="0"/>
    <n v="0"/>
  </r>
  <r>
    <s v="2500.1.1.4.37"/>
    <s v="2500- INVERSIÓN"/>
    <x v="0"/>
    <s v="1 - Ajustar el modelo de operación y de gestión catastral del Instituto"/>
    <x v="0"/>
    <x v="4"/>
    <n v="80161501"/>
    <s v="C-0404-1003-2-10305b-0404004-02"/>
    <s v="N/A"/>
    <s v="Prestación de servicios profesionales para realizar apoyo jurídico en la atención de requerimientos administrativos y judiciales de los procesos en materia de la politica de tierras que se presenten en la Dirección Territorial Casanare"/>
    <s v="Enero"/>
    <s v="Enero"/>
    <n v="8"/>
    <s v="Contratación directa"/>
    <x v="0"/>
    <n v="32811664"/>
    <n v="32811664"/>
    <s v="NO"/>
    <s v="N/A"/>
    <s v="2606 - Dirección Territorial Casanare"/>
    <s v="2.3 - Gestión Catastral"/>
    <s v="2.3-4 - Tierras"/>
    <s v="SER - Adquisición de servicios"/>
    <s v="SER012 - Prestación de servicios personas naturales"/>
    <s v="2606 - Por definir"/>
    <n v="32811664"/>
    <n v="0"/>
    <n v="0"/>
    <n v="4101458"/>
    <n v="0"/>
    <n v="4101458"/>
    <n v="0"/>
    <n v="4101458"/>
    <n v="0"/>
    <n v="4101458"/>
    <n v="0"/>
    <n v="4101458"/>
    <n v="0"/>
    <n v="4101458"/>
    <n v="0"/>
    <n v="4101458"/>
    <n v="0"/>
    <n v="4101458"/>
    <n v="0"/>
    <n v="0"/>
    <n v="0"/>
    <n v="0"/>
    <n v="0"/>
    <n v="0"/>
    <n v="0"/>
  </r>
  <r>
    <s v="2500.1.1.4.38"/>
    <s v="2500- INVERSIÓN"/>
    <x v="0"/>
    <s v="1 - Ajustar el modelo de operación y de gestión catastral del Instituto"/>
    <x v="0"/>
    <x v="4"/>
    <n v="80161501"/>
    <s v="C-0404-1003-2-10305b-0404004-02"/>
    <s v="N/A"/>
    <s v="Prestacion de servicios personales de apoyo a la gestion para apoyar la atención de requerimientos administrativos y judiciales de los procesos en materia de la politica de tierras que se presenten en la Dirección Territorial Casanare"/>
    <s v="Enero"/>
    <s v="Enero"/>
    <n v="8"/>
    <s v="Contratación directa"/>
    <x v="0"/>
    <n v="18508320"/>
    <n v="18508320"/>
    <s v="NO"/>
    <s v="N/A"/>
    <s v="2606 - Dirección Territorial Casanare"/>
    <s v="2.3 - Gestión Catastral"/>
    <s v="2.3-4 - Tierras"/>
    <s v="SER - Adquisición de servicios"/>
    <s v="SER012 - Prestación de servicios personas naturales"/>
    <s v="2606 - Por definir"/>
    <n v="18508320"/>
    <n v="0"/>
    <n v="0"/>
    <n v="2313540"/>
    <n v="0"/>
    <n v="2313540"/>
    <n v="0"/>
    <n v="2313540"/>
    <n v="0"/>
    <n v="2313540"/>
    <n v="0"/>
    <n v="2313540"/>
    <n v="0"/>
    <n v="2313540"/>
    <n v="0"/>
    <n v="2313540"/>
    <n v="0"/>
    <n v="2313540"/>
    <n v="0"/>
    <n v="0"/>
    <n v="0"/>
    <n v="0"/>
    <n v="0"/>
    <n v="0"/>
    <n v="0"/>
  </r>
  <r>
    <s v="2500.1.1.4.39"/>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sanare"/>
    <s v="Enero"/>
    <s v="Enero"/>
    <n v="11"/>
    <s v="N/A"/>
    <x v="0"/>
    <n v="5000000"/>
    <n v="5000000"/>
    <s v="NO"/>
    <s v="N/A"/>
    <s v="2606 - Dirección Territorial Casanare"/>
    <s v="2.3 - Gestión Catastral"/>
    <s v="2.3-4 - Tierras"/>
    <s v="VIAT - Viáticos y gastos de viaje"/>
    <s v="VIAT01 - Viáticos y gastos de viaje"/>
    <s v="2606 - Por definir"/>
    <n v="5000000"/>
    <n v="0"/>
    <n v="0"/>
    <n v="0"/>
    <n v="0"/>
    <n v="1000000"/>
    <n v="0"/>
    <n v="1000000"/>
    <n v="0"/>
    <n v="1000000"/>
    <n v="0"/>
    <n v="1000000"/>
    <n v="0"/>
    <n v="1000000"/>
    <n v="0"/>
    <n v="0"/>
    <n v="0"/>
    <n v="0"/>
    <n v="0"/>
    <n v="0"/>
    <n v="0"/>
    <n v="0"/>
    <n v="0"/>
    <n v="0"/>
    <n v="0"/>
  </r>
  <r>
    <s v="2500.1.1.4.40"/>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uca."/>
    <s v="Febrero"/>
    <s v="Febrero"/>
    <n v="8"/>
    <s v="Contratación directa"/>
    <x v="0"/>
    <n v="32000000"/>
    <n v="32000000"/>
    <s v="NO"/>
    <s v="N/A"/>
    <s v="2607 - Dirección Territorial Cauca"/>
    <s v="2.3 - Gestión Catastral"/>
    <s v="2.3-4 - Tierras"/>
    <s v="SER - Adquisición de servicios"/>
    <s v="SER012 - Prestación de servicios personas naturales"/>
    <s v="2607 - Por definir"/>
    <n v="0"/>
    <n v="0"/>
    <n v="32000000"/>
    <n v="0"/>
    <n v="0"/>
    <n v="0"/>
    <n v="0"/>
    <n v="0"/>
    <n v="0"/>
    <n v="4000000"/>
    <n v="0"/>
    <n v="4000000"/>
    <n v="0"/>
    <n v="4000000"/>
    <n v="0"/>
    <n v="4000000"/>
    <n v="0"/>
    <n v="4000000"/>
    <n v="0"/>
    <n v="4000000"/>
    <n v="0"/>
    <n v="4000000"/>
    <n v="0"/>
    <n v="4000000"/>
    <n v="0"/>
  </r>
  <r>
    <s v="2500.1.1.4.41"/>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uca."/>
    <s v="Febrero"/>
    <s v="Febrero"/>
    <n v="8"/>
    <s v="Contratación directa"/>
    <x v="0"/>
    <n v="32000000"/>
    <n v="32000000"/>
    <s v="NO"/>
    <s v="N/A"/>
    <s v="2607 - Dirección Territorial Cauca"/>
    <s v="2.3 - Gestión Catastral"/>
    <s v="2.3-4 - Tierras"/>
    <s v="SER - Adquisición de servicios"/>
    <s v="SER012 - Prestación de servicios personas naturales"/>
    <s v="2607 - Por definir"/>
    <n v="0"/>
    <n v="0"/>
    <n v="32000000"/>
    <n v="0"/>
    <n v="0"/>
    <n v="0"/>
    <n v="0"/>
    <n v="0"/>
    <n v="0"/>
    <n v="4000000"/>
    <n v="0"/>
    <n v="4000000"/>
    <n v="0"/>
    <n v="4000000"/>
    <n v="0"/>
    <n v="4000000"/>
    <n v="0"/>
    <n v="4000000"/>
    <n v="0"/>
    <n v="4000000"/>
    <n v="0"/>
    <n v="4000000"/>
    <n v="0"/>
    <n v="4000000"/>
    <n v="0"/>
  </r>
  <r>
    <s v="2500.1.1.4.42"/>
    <s v="2500- INVERSIÓN"/>
    <x v="0"/>
    <s v="1 - Ajustar el modelo de operación y de gestión catastral del Instituto"/>
    <x v="0"/>
    <x v="4"/>
    <n v="80161501"/>
    <s v="C-0404-1003-2-10305b-0404004-02"/>
    <s v="N/A"/>
    <s v="Prestación de servicios profesionales para apoyar los requerimientos en atención a los requerimientos juridicos y judiciales del proceso de restitución de tierras en la Dirección Territorial Cauca."/>
    <s v="Febrero"/>
    <s v="Febrero"/>
    <n v="10"/>
    <s v="Contratación directa"/>
    <x v="0"/>
    <n v="38240400"/>
    <n v="38240400"/>
    <s v="NO"/>
    <s v="N/A"/>
    <s v="2607 - Dirección Territorial Cauca"/>
    <s v="2.3 - Gestión Catastral"/>
    <s v="2.3-4 - Tierras"/>
    <s v="SER - Adquisición de servicios"/>
    <s v="SER012 - Prestación de servicios personas naturales"/>
    <s v="2607 - Por definir"/>
    <n v="0"/>
    <n v="0"/>
    <n v="38240400"/>
    <n v="0"/>
    <n v="0"/>
    <n v="3824040"/>
    <n v="0"/>
    <n v="3824040"/>
    <n v="0"/>
    <n v="3824040"/>
    <n v="0"/>
    <n v="3824040"/>
    <n v="0"/>
    <n v="3824040"/>
    <n v="0"/>
    <n v="3824040"/>
    <n v="0"/>
    <n v="3824040"/>
    <n v="0"/>
    <n v="3824040"/>
    <n v="0"/>
    <n v="3824040"/>
    <n v="0"/>
    <n v="3824040"/>
    <n v="0"/>
  </r>
  <r>
    <s v="2500.1.1.4.43"/>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uca"/>
    <s v="Febrero"/>
    <s v="Febrero"/>
    <n v="11"/>
    <s v="N/A"/>
    <x v="0"/>
    <n v="4515144"/>
    <n v="4515144"/>
    <s v="NO"/>
    <s v="N/A"/>
    <s v="2607 - Dirección Territorial Cauca"/>
    <s v="2.3 - Gestión Catastral"/>
    <s v="2.3-4 - Tierras"/>
    <s v="VIAT - Viáticos y gastos de viaje"/>
    <s v="VIAT01 - Viáticos y gastos de viaje"/>
    <s v="2607 - Por definir"/>
    <n v="0"/>
    <n v="0"/>
    <n v="410467"/>
    <n v="410467"/>
    <n v="410467"/>
    <n v="410467"/>
    <n v="410467"/>
    <n v="410467"/>
    <n v="410467"/>
    <n v="410467"/>
    <n v="410468"/>
    <n v="410468"/>
    <n v="410468"/>
    <n v="410468"/>
    <n v="410468"/>
    <n v="410468"/>
    <n v="410468"/>
    <n v="410468"/>
    <n v="410468"/>
    <n v="410468"/>
    <n v="410468"/>
    <n v="410468"/>
    <n v="410468"/>
    <n v="410468"/>
    <n v="0"/>
  </r>
  <r>
    <s v="2500.1.1.4.44"/>
    <s v="2500- INVERSIÓN"/>
    <x v="0"/>
    <s v="1 - Ajustar el modelo de operación y de gestión catastral del Instituto"/>
    <x v="0"/>
    <x v="4"/>
    <n v="80161505"/>
    <s v="C-0404-1003-2-10305b-0404004-02"/>
    <s v="N/A"/>
    <s v="PRESTACION DE SERVICIOS PERSONALES PARA ADELANTAR ACTIVIDADES DE RECONOCIMIENTO PREDIAL URBANO Y RURAL EN ATENCIÓN A LOS REQUERIMIENTOS ADMINISTRATIVOS Y JUDICIALES DEL PROCESO DE RESTITUCION  DE TIERRAS EN LA DIRECCION TERRITORIAL CESAR"/>
    <s v="Febrero"/>
    <s v="Febrero"/>
    <n v="8"/>
    <s v="Contratación directa"/>
    <x v="0"/>
    <n v="32000000"/>
    <n v="32000000"/>
    <s v="NO"/>
    <s v="N/A"/>
    <s v="2608 - Dirección Territorial Cesar"/>
    <s v="2.3 - Gestión Catastral"/>
    <s v="2.3-4 - Tierras"/>
    <s v="SER - Adquisición de servicios"/>
    <s v="SER012 - Prestación de servicios personas naturales"/>
    <s v="2612 - Por definir"/>
    <n v="0"/>
    <n v="0"/>
    <n v="32000000"/>
    <n v="0"/>
    <n v="0"/>
    <n v="4000000"/>
    <n v="0"/>
    <n v="4000000"/>
    <n v="0"/>
    <n v="4000000"/>
    <n v="0"/>
    <n v="4000000"/>
    <n v="0"/>
    <n v="4000000"/>
    <n v="0"/>
    <n v="4000000"/>
    <n v="0"/>
    <n v="4000000"/>
    <n v="0"/>
    <n v="4000000"/>
    <n v="0"/>
    <n v="0"/>
    <n v="0"/>
    <n v="0"/>
    <n v="0"/>
  </r>
  <r>
    <s v="2500.1.1.4.45"/>
    <s v="2500- INVERSIÓN"/>
    <x v="0"/>
    <s v="1 - Ajustar el modelo de operación y de gestión catastral del Instituto"/>
    <x v="0"/>
    <x v="4"/>
    <n v="80161505"/>
    <s v="C-0404-1003-2-10305b-0404004-02"/>
    <s v="N/A"/>
    <s v="PRESTACIÓN DE SERVICIOS PERSONALES PARA ADELANTAR ACTIVIDADES DE APOYO EN ATENCIÓN A LOS REQUERIMIENTOS ADMINISTRATIVOS Y JUDICIALES DEL PROCESO DE RESTITUCIÓN DE TIERRAS EN LA DIRECCIÓN TERRITORIAL CESAR"/>
    <s v="Febrero"/>
    <s v="Febrero"/>
    <n v="8"/>
    <s v="Contratación directa"/>
    <x v="0"/>
    <n v="18508320"/>
    <n v="18508320"/>
    <s v="NO"/>
    <s v="N/A"/>
    <s v="2608 - Dirección Territorial Cesar"/>
    <s v="2.3 - Gestión Catastral"/>
    <s v="2.3-4 - Tierras"/>
    <s v="SER - Adquisición de servicios"/>
    <s v="SER012 - Prestación de servicios personas naturales"/>
    <s v="2612 - Por definir"/>
    <n v="0"/>
    <n v="0"/>
    <n v="18508320"/>
    <n v="0"/>
    <n v="0"/>
    <n v="2313540"/>
    <n v="0"/>
    <n v="2313540"/>
    <n v="0"/>
    <n v="2313540"/>
    <n v="0"/>
    <n v="2313540"/>
    <n v="0"/>
    <n v="2313540"/>
    <n v="0"/>
    <n v="2313540"/>
    <n v="0"/>
    <n v="2313540"/>
    <n v="0"/>
    <n v="2313540"/>
    <n v="0"/>
    <n v="0"/>
    <n v="0"/>
    <n v="0"/>
    <n v="0"/>
  </r>
  <r>
    <s v="2500.1.1.4.46"/>
    <s v="2500- INVERSIÓN"/>
    <x v="0"/>
    <s v="1 - Ajustar el modelo de operación y de gestión catastral del Instituto"/>
    <x v="0"/>
    <x v="4"/>
    <n v="80161505"/>
    <s v="C-0404-1003-2-10305b-0404004-02"/>
    <s v="N/A"/>
    <s v="PRESTACIÓN DE SERVICIOS PROFESIONALES PARA APOYAR LOS REQUERIMIENTOS EN LOS TEMAS JURÍDICOS EN ATENCIÓN A LOS REQUERIMIENTOS ADMINISTRATIVOS Y JUDICIALES DEL PROCESO DE RESTITUCIÓN  DE TIERRAS EN LA DIRECCION TERRITORIAL CESAR, CON EL FIN DE ATENDER REQUERIMIENTOS JUDICIALES Y DE USUARIOS"/>
    <s v="Febrero"/>
    <s v="Febrero"/>
    <n v="8"/>
    <s v="Contratación directa"/>
    <x v="0"/>
    <n v="27122032"/>
    <n v="27122032"/>
    <s v="NO"/>
    <s v="N/A"/>
    <s v="2608 - Dirección Territorial Cesar"/>
    <s v="2.3 - Gestión Catastral"/>
    <s v="2.3-4 - Tierras"/>
    <s v="SER - Adquisición de servicios"/>
    <s v="SER012 - Prestación de servicios personas naturales"/>
    <s v="2612 - Por definir"/>
    <n v="0"/>
    <n v="0"/>
    <n v="27122032"/>
    <n v="0"/>
    <n v="0"/>
    <n v="3390254"/>
    <n v="0"/>
    <n v="3390254"/>
    <n v="0"/>
    <n v="3390254"/>
    <n v="0"/>
    <n v="3390254"/>
    <n v="0"/>
    <n v="3390254"/>
    <n v="0"/>
    <n v="3390254"/>
    <n v="0"/>
    <n v="3390254"/>
    <n v="0"/>
    <n v="3390254"/>
    <n v="0"/>
    <n v="0"/>
    <n v="0"/>
    <n v="0"/>
    <n v="0"/>
  </r>
  <r>
    <s v="2500.1.1.4.47"/>
    <s v="2500- INVERSIÓN"/>
    <x v="0"/>
    <s v="1 - Ajustar el modelo de operación y de gestión catastral del Instituto"/>
    <x v="0"/>
    <x v="4"/>
    <n v="80161505"/>
    <s v="C-0404-1003-2-10305b-0404004-02"/>
    <s v="N/A"/>
    <s v="Viáticos y gastos de comisión y manutención para actividades de política de tierras de la Dirección Territorial Cesar"/>
    <s v="Febrero"/>
    <s v="Febrero"/>
    <n v="8"/>
    <s v="Contratación directa"/>
    <x v="0"/>
    <n v="5000000"/>
    <n v="5000000"/>
    <s v="NO"/>
    <s v="N/A"/>
    <s v="2608 - Dirección Territorial Cesar"/>
    <s v="2.3 - Gestión Catastral"/>
    <s v="2.3-4 - Tierras"/>
    <s v="VIAT - Viáticos y gastos de viaje"/>
    <s v="VIAT01 - Viáticos y gastos de viaje"/>
    <s v="2608 - Por definir"/>
    <n v="0"/>
    <n v="0"/>
    <n v="625000"/>
    <n v="625000"/>
    <n v="625000"/>
    <n v="625000"/>
    <n v="625000"/>
    <n v="625000"/>
    <n v="625000"/>
    <n v="625000"/>
    <n v="625000"/>
    <n v="625000"/>
    <n v="625000"/>
    <n v="625000"/>
    <n v="625000"/>
    <n v="625000"/>
    <n v="625000"/>
    <n v="625000"/>
    <n v="0"/>
    <n v="0"/>
    <n v="0"/>
    <n v="0"/>
    <n v="0"/>
    <n v="0"/>
    <n v="0"/>
  </r>
  <r>
    <s v="2500.1.1.4.48"/>
    <s v="2500- INVERSIÓN"/>
    <x v="0"/>
    <s v="1 - Ajustar el modelo de operación y de gestión catastral del Instituto"/>
    <x v="0"/>
    <x v="4"/>
    <n v="80161501"/>
    <s v="C-0404-1003-2-10305b-0404004-02"/>
    <s v="N/A"/>
    <s v="Viáticos y gastos de comisión y manutención para actividades de política de tierras de la Dirección Territorial Córdoba"/>
    <s v="Febrero"/>
    <s v="Febrero"/>
    <n v="11"/>
    <s v="N/A"/>
    <x v="0"/>
    <n v="5000000"/>
    <n v="5000000"/>
    <s v="NO"/>
    <s v="N/A"/>
    <s v="2609 - Dirección Territorial Córdoba"/>
    <s v="2.3 - Gestión Catastral"/>
    <s v="2.3-4 - Tierras"/>
    <s v="VIAT - Viáticos y gastos de viaje"/>
    <s v="VIAT01 - Viáticos y gastos de viaje"/>
    <s v="2609 - Por definir"/>
    <n v="0"/>
    <n v="0"/>
    <n v="454545"/>
    <n v="454545"/>
    <n v="454545"/>
    <n v="454545"/>
    <n v="454545"/>
    <n v="454545"/>
    <n v="454545"/>
    <n v="454545"/>
    <n v="454545"/>
    <n v="454545"/>
    <n v="454545"/>
    <n v="454545"/>
    <n v="454546"/>
    <n v="454546"/>
    <n v="454546"/>
    <n v="454546"/>
    <n v="454546"/>
    <n v="454546"/>
    <n v="454546"/>
    <n v="454546"/>
    <n v="454546"/>
    <n v="454546"/>
    <n v="0"/>
  </r>
  <r>
    <s v="2500.1.1.4.49"/>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órdoba"/>
    <s v="Febrero"/>
    <s v="Febrero"/>
    <n v="8"/>
    <s v="Contratación directa"/>
    <x v="0"/>
    <n v="32000000"/>
    <n v="32000000"/>
    <s v="NO"/>
    <s v="N/A"/>
    <s v="2609 - Dirección Territorial Córdoba"/>
    <s v="2.3 - Gestión Catastral"/>
    <s v="2.3-4 - Tierras"/>
    <s v="SER - Adquisición de servicios"/>
    <s v="SER012 - Prestación de servicios personas naturales"/>
    <s v="2609 - Por definir"/>
    <n v="0"/>
    <n v="0"/>
    <n v="32000000"/>
    <n v="0"/>
    <n v="0"/>
    <n v="4000000"/>
    <n v="0"/>
    <n v="4000000"/>
    <n v="0"/>
    <n v="4000000"/>
    <n v="0"/>
    <n v="4000000"/>
    <n v="0"/>
    <n v="4000000"/>
    <n v="0"/>
    <n v="4000000"/>
    <n v="0"/>
    <n v="4000000"/>
    <n v="0"/>
    <n v="4000000"/>
    <n v="0"/>
    <n v="0"/>
    <n v="0"/>
    <n v="0"/>
    <n v="0"/>
  </r>
  <r>
    <s v="2500.1.1.4.50"/>
    <s v="2500- INVERSIÓN"/>
    <x v="0"/>
    <s v="1 - Ajustar el modelo de operación y de gestión catastral del Instituto"/>
    <x v="0"/>
    <x v="4"/>
    <n v="80161501"/>
    <s v="C-0404-1003-2-10305b-0404004-02"/>
    <s v="N/A"/>
    <s v="Prestación de servicios personales para el seguimiento a las solicitudes realizadas en el marco de la política integral de reparación a victimas en la dirección territorial Córdoba"/>
    <s v="Febrero"/>
    <s v="Febrero"/>
    <n v="8"/>
    <s v="Contratación directa"/>
    <x v="0"/>
    <n v="18508320"/>
    <n v="18508320"/>
    <s v="NO"/>
    <s v="N/A"/>
    <s v="2609 - Dirección Territorial Córdoba"/>
    <s v="2.3 - Gestión Catastral"/>
    <s v="2.3-4 - Tierras"/>
    <s v="SER - Adquisición de servicios"/>
    <s v="SER012 - Prestación de servicios personas naturales"/>
    <s v="2609 - Por definir"/>
    <n v="0"/>
    <n v="0"/>
    <n v="18508320"/>
    <n v="0"/>
    <n v="0"/>
    <n v="2313540"/>
    <n v="0"/>
    <n v="2313540"/>
    <n v="0"/>
    <n v="2313540"/>
    <n v="0"/>
    <n v="2313540"/>
    <n v="0"/>
    <n v="2313540"/>
    <n v="0"/>
    <n v="2313540"/>
    <n v="0"/>
    <n v="2313540"/>
    <n v="0"/>
    <n v="2313540"/>
    <n v="0"/>
    <n v="0"/>
    <n v="0"/>
    <n v="0"/>
    <n v="0"/>
  </r>
  <r>
    <s v="2500.1.1.4.51"/>
    <s v="2500- INVERSIÓN"/>
    <x v="0"/>
    <s v="1 - Ajustar el modelo de operación y de gestión catastral del Instituto"/>
    <x v="0"/>
    <x v="4"/>
    <n v="80161501"/>
    <s v="C-0404-1003-2-10305b-0404004-02"/>
    <s v="N/A"/>
    <s v="Prestación de servicios personales como técnico de apoyo para mantener la atención oportuna a las solicitudes recibidas por parte del IGAC, en el marco del cumplimiento de la política de Atención y Reparación Integral de Victimas, Restitución de tierras y los procesos de regularización de la propiedad a cargo de la Territorial Cundinamarca"/>
    <s v="Febrero"/>
    <s v="Febrero"/>
    <n v="8"/>
    <s v="Contratación directa"/>
    <x v="0"/>
    <n v="18508320"/>
    <n v="18508320"/>
    <s v="NO"/>
    <s v="N/A"/>
    <s v="2610 - Dirección Territorial Cundinamarca"/>
    <s v="2.3 - Gestión Catastral"/>
    <s v="2.3-4 - Tierras"/>
    <s v="SER - Adquisición de servicios"/>
    <s v="SER012 - Prestación de servicios personas naturales"/>
    <s v="2610 - Por definir"/>
    <n v="0"/>
    <n v="0"/>
    <n v="0"/>
    <n v="0"/>
    <n v="0"/>
    <n v="0"/>
    <n v="0"/>
    <n v="0"/>
    <n v="18508320"/>
    <n v="0"/>
    <n v="0"/>
    <n v="2313540"/>
    <n v="0"/>
    <n v="2313540"/>
    <n v="0"/>
    <n v="2313540"/>
    <n v="0"/>
    <n v="2313540"/>
    <n v="0"/>
    <n v="2313540"/>
    <n v="0"/>
    <n v="2313540"/>
    <n v="0"/>
    <n v="4627080"/>
    <n v="0"/>
  </r>
  <r>
    <s v="2500.1.1.4.52"/>
    <s v="2500- INVERSIÓN"/>
    <x v="0"/>
    <s v="1 - Ajustar el modelo de operación y de gestión catastral del Instituto"/>
    <x v="0"/>
    <x v="4"/>
    <n v="80161501"/>
    <s v="C-0404-1003-2-10305b-0404004-02"/>
    <s v="N/A"/>
    <s v="Viáticos y gastos de comisión y manutención para actividades de política de tierras de la Dirección Territorial Cundinamarca"/>
    <s v="Febrero"/>
    <s v="Febrero"/>
    <n v="8"/>
    <s v="N/A"/>
    <x v="0"/>
    <n v="5000000"/>
    <n v="5000000"/>
    <s v="NO"/>
    <s v="N/A"/>
    <s v="2610 - Dirección Territorial Cundinamarca"/>
    <s v="2.3 - Gestión Catastral"/>
    <s v="2.3-4 - Tierras"/>
    <s v="VIAT - Viáticos y gastos de viaje"/>
    <s v="VIAT01 - Viáticos y gastos de viaje"/>
    <s v="2610 - Por definir"/>
    <n v="0"/>
    <n v="0"/>
    <n v="0"/>
    <n v="0"/>
    <n v="0"/>
    <n v="0"/>
    <n v="0"/>
    <n v="0"/>
    <n v="625000"/>
    <n v="625000"/>
    <n v="625000"/>
    <n v="625000"/>
    <n v="625000"/>
    <n v="625000"/>
    <n v="625000"/>
    <n v="625000"/>
    <n v="625000"/>
    <n v="625000"/>
    <n v="625000"/>
    <n v="625000"/>
    <n v="625000"/>
    <n v="625000"/>
    <n v="625000"/>
    <n v="625000"/>
    <n v="0"/>
  </r>
  <r>
    <s v="2500.1.1.4.53"/>
    <s v="2500- INVERSIÓN"/>
    <x v="0"/>
    <s v="1 - Ajustar el modelo de operación y de gestión catastral del Instituto"/>
    <x v="0"/>
    <x v="4"/>
    <n v="80161501"/>
    <s v="C-0404-1003-2-10305b-0404004-02"/>
    <s v="N/A"/>
    <s v="Prestacion de servicios profesionales para atender las solicitudes en materia de politica de restitucion de tierras y ley de victimas de la Territorial Huila"/>
    <s v="Febrero"/>
    <s v="Febrero"/>
    <n v="8"/>
    <s v="Contratación directa"/>
    <x v="0"/>
    <n v="32811664"/>
    <n v="32811664"/>
    <s v="NO"/>
    <s v="N/A"/>
    <s v="2611 - Dirección Territorial Huila"/>
    <s v="2.3 - Gestión Catastral"/>
    <s v="2.3-2 - Conservación catastral "/>
    <s v="SER - Adquisición de servicios"/>
    <s v="SER012 - Prestación de servicios personas naturales"/>
    <s v="2611 - Por definir"/>
    <n v="0"/>
    <n v="0"/>
    <n v="32811664"/>
    <n v="0"/>
    <n v="0"/>
    <n v="4101458"/>
    <n v="0"/>
    <n v="4101458"/>
    <n v="0"/>
    <n v="4101458"/>
    <n v="0"/>
    <n v="4101458"/>
    <n v="0"/>
    <n v="4101458"/>
    <n v="0"/>
    <n v="4101458"/>
    <n v="0"/>
    <n v="4101458"/>
    <n v="0"/>
    <n v="4101458"/>
    <n v="0"/>
    <n v="0"/>
    <n v="0"/>
    <n v="0"/>
    <n v="0"/>
  </r>
  <r>
    <s v="2500.1.1.4.54"/>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Huila."/>
    <s v="Febrero"/>
    <s v="Febrero"/>
    <n v="8"/>
    <s v="Contratación directa"/>
    <x v="0"/>
    <n v="32000000"/>
    <n v="32000000"/>
    <s v="NO"/>
    <s v="N/A"/>
    <s v="2611 - Dirección Territorial Huila"/>
    <s v="2.3 - Gestión Catastral"/>
    <s v="2.3-2 - Conservación catastral "/>
    <s v="SER - Adquisición de servicios"/>
    <s v="SER012 - Prestación de servicios personas naturales"/>
    <s v="2611 - Por definir"/>
    <n v="0"/>
    <n v="0"/>
    <n v="32000000"/>
    <n v="0"/>
    <n v="0"/>
    <n v="4000000"/>
    <n v="0"/>
    <n v="4000000"/>
    <n v="0"/>
    <n v="4000000"/>
    <n v="0"/>
    <n v="4000000"/>
    <n v="0"/>
    <n v="4000000"/>
    <n v="0"/>
    <n v="4000000"/>
    <n v="0"/>
    <n v="4000000"/>
    <n v="0"/>
    <n v="4000000"/>
    <n v="0"/>
    <n v="0"/>
    <n v="0"/>
    <n v="0"/>
    <n v="0"/>
  </r>
  <r>
    <s v="2500.1.1.4.55"/>
    <s v="2500- INVERSIÓN"/>
    <x v="0"/>
    <s v="1 - Ajustar el modelo de operación y de gestión catastral del Instituto"/>
    <x v="0"/>
    <x v="4"/>
    <n v="80161501"/>
    <s v="C-0404-1003-2-10305b-0404004-02"/>
    <s v="N/A"/>
    <s v="Viáticos y gastos de comisión y manutención para actividades de política de tierras de la Dirección Territorial Huila"/>
    <s v="Febrero"/>
    <s v="Febrero"/>
    <n v="8"/>
    <s v="N/A"/>
    <x v="0"/>
    <n v="5000000"/>
    <n v="5000000"/>
    <s v="NO"/>
    <s v="N/A"/>
    <s v="2611 - Dirección Territorial Huila"/>
    <s v="2.3 - Gestión Catastral"/>
    <s v="2.3-2 - Conservación catastral "/>
    <s v="VIAT - Viáticos y gastos de viaje"/>
    <s v="VIAT01 - Viáticos y gastos de viaje"/>
    <s v="2611 - Por definir"/>
    <n v="0"/>
    <n v="0"/>
    <n v="454545"/>
    <n v="454545"/>
    <n v="454545"/>
    <n v="454545"/>
    <n v="454545"/>
    <n v="454545"/>
    <n v="454545"/>
    <n v="454545"/>
    <n v="454545"/>
    <n v="454545"/>
    <n v="454545"/>
    <n v="454545"/>
    <n v="454546"/>
    <n v="454546"/>
    <n v="454546"/>
    <n v="454546"/>
    <n v="454546"/>
    <n v="454546"/>
    <n v="454546"/>
    <n v="454546"/>
    <n v="454546"/>
    <n v="454546"/>
    <n v="0"/>
  </r>
  <r>
    <s v="2500.1.1.4.56"/>
    <s v="2500- INVERSIÓN"/>
    <x v="0"/>
    <s v="1 - Ajustar el modelo de operación y de gestión catastral del Instituto"/>
    <x v="0"/>
    <x v="4"/>
    <n v="80161501"/>
    <s v="C-0404-1003-2-10305b-0404004-02"/>
    <s v="N/A"/>
    <s v="Prestacion de servicios peronales para realizar actividades de reconocimiento predial urbano y rural para la atencion de tramites de restitucion de tierras y de los procesos catastrales de la direccion territorial guajira. "/>
    <s v="Febrero"/>
    <s v="Febrero"/>
    <n v="8"/>
    <s v="Contratación directa"/>
    <x v="0"/>
    <n v="32000000"/>
    <n v="32000000"/>
    <s v="NO"/>
    <s v="N/A"/>
    <s v="2612 - Dirección Territorial La Guajira"/>
    <s v="2.3 - Gestión Catastral"/>
    <s v="2.3-4 - Tierras"/>
    <s v="SER - Adquisición de servicios"/>
    <s v="SER012 - Prestación de servicios personas naturales"/>
    <s v="2609 - Por definir"/>
    <n v="0"/>
    <n v="0"/>
    <n v="32000000"/>
    <n v="0"/>
    <n v="0"/>
    <n v="4000000"/>
    <n v="0"/>
    <n v="4000000"/>
    <n v="0"/>
    <n v="4000000"/>
    <n v="0"/>
    <n v="4000000"/>
    <n v="0"/>
    <n v="4000000"/>
    <n v="0"/>
    <n v="4000000"/>
    <n v="0"/>
    <n v="4000000"/>
    <n v="0"/>
    <n v="4000000"/>
    <n v="0"/>
    <n v="0"/>
    <n v="0"/>
    <n v="0"/>
    <n v="0"/>
  </r>
  <r>
    <s v="2500.1.1.4.57"/>
    <s v="2500- INVERSIÓN"/>
    <x v="0"/>
    <s v="1 - Ajustar el modelo de operación y de gestión catastral del Instituto"/>
    <x v="0"/>
    <x v="4"/>
    <n v="80161501"/>
    <s v="C-0404-1003-2-10305b-0404004-02"/>
    <s v="N/A"/>
    <s v="Prestación de servicios profesionales para realizar actividades de apoyo al proceso de restitucion de tierras en la Dirección Territorial Guajira"/>
    <s v="Febrero"/>
    <s v="Febrero"/>
    <n v="8"/>
    <s v="Contratación directa"/>
    <x v="0"/>
    <n v="32811664"/>
    <n v="32811664"/>
    <s v="NO"/>
    <s v="N/A"/>
    <s v="2612 - Dirección Territorial La Guajira"/>
    <s v="2.3 - Gestión Catastral"/>
    <s v="2.3-4 - Tierras"/>
    <s v="SER - Adquisición de servicios"/>
    <s v="SER012 - Prestación de servicios personas naturales"/>
    <s v="2609 - Por definir"/>
    <n v="0"/>
    <n v="0"/>
    <n v="32811664"/>
    <n v="0"/>
    <n v="0"/>
    <n v="4101458"/>
    <n v="0"/>
    <n v="4101458"/>
    <n v="0"/>
    <n v="4101458"/>
    <n v="0"/>
    <n v="4101458"/>
    <n v="0"/>
    <n v="4101458"/>
    <n v="0"/>
    <n v="4101458"/>
    <n v="0"/>
    <n v="4101458"/>
    <n v="0"/>
    <n v="4101458"/>
    <n v="0"/>
    <n v="0"/>
    <n v="0"/>
    <n v="0"/>
    <n v="0"/>
  </r>
  <r>
    <s v="2500.1.1.4.58"/>
    <s v="2500- INVERSIÓN"/>
    <x v="0"/>
    <s v="1 - Ajustar el modelo de operación y de gestión catastral del Instituto"/>
    <x v="0"/>
    <x v="4"/>
    <n v="80161501"/>
    <s v="C-0404-1003-2-10305b-0404004-02"/>
    <s v="N/A"/>
    <s v="Prestación de servicios personales para realizar actividades de apoyo tecnico al proceso de restitucion de tierras en la Dirección Territorial Guajira"/>
    <s v="Febrero"/>
    <s v="Febrero"/>
    <n v="8"/>
    <s v="Contratación directa"/>
    <x v="0"/>
    <n v="18508320"/>
    <n v="18508320"/>
    <s v="NO"/>
    <s v="N/A"/>
    <s v="2612 - Dirección Territorial La Guajira"/>
    <s v="2.3 - Gestión Catastral"/>
    <s v="2.3-4 - Tierras"/>
    <s v="SER - Adquisición de servicios"/>
    <s v="SER012 - Prestación de servicios personas naturales"/>
    <s v="2609 - Por definir"/>
    <n v="0"/>
    <n v="0"/>
    <n v="18508320"/>
    <n v="0"/>
    <n v="0"/>
    <n v="2313540"/>
    <n v="0"/>
    <n v="2313540"/>
    <n v="0"/>
    <n v="2313540"/>
    <n v="0"/>
    <n v="2313540"/>
    <n v="0"/>
    <n v="2313540"/>
    <n v="0"/>
    <n v="2313540"/>
    <n v="0"/>
    <n v="2313540"/>
    <n v="0"/>
    <n v="2313540"/>
    <n v="0"/>
    <n v="0"/>
    <n v="0"/>
    <n v="0"/>
    <n v="0"/>
  </r>
  <r>
    <s v="2500.1.1.4.59"/>
    <s v="2500- INVERSIÓN"/>
    <x v="0"/>
    <s v="1 - Ajustar el modelo de operación y de gestión catastral del Instituto"/>
    <x v="0"/>
    <x v="4"/>
    <n v="80161501"/>
    <s v="C-0404-1003-2-10305b-0404004-02"/>
    <s v="N/A"/>
    <s v="Viáticos y gasto de comisión y manutención para tierras en la Dirección Territorial Guajira"/>
    <s v="Febrero"/>
    <s v="Febrero"/>
    <n v="11"/>
    <s v="N/A"/>
    <x v="0"/>
    <n v="5000000"/>
    <n v="5000000"/>
    <s v="NO"/>
    <s v="N/A"/>
    <s v="2612 - Dirección Territorial La Guajira"/>
    <s v="2.3 - Gestión Catastral"/>
    <s v="2.3-4 - Tierras"/>
    <s v="VIAT - Viáticos y gastos de viaje"/>
    <s v="VIAT01 - Viáticos y gastos de viaje"/>
    <s v="2612 - Por definir"/>
    <n v="0"/>
    <n v="0"/>
    <n v="5000000"/>
    <n v="0"/>
    <n v="0"/>
    <n v="0"/>
    <n v="0"/>
    <n v="0"/>
    <n v="0"/>
    <n v="0"/>
    <n v="0"/>
    <n v="0"/>
    <n v="0"/>
    <n v="0"/>
    <n v="0"/>
    <n v="0"/>
    <n v="0"/>
    <n v="0"/>
    <n v="0"/>
    <n v="0"/>
    <n v="0"/>
    <n v="0"/>
    <n v="0"/>
    <n v="5000000"/>
    <n v="0"/>
  </r>
  <r>
    <s v="2500.1.1.4.60"/>
    <s v="2500- INVERSIÓN"/>
    <x v="0"/>
    <s v="1 - Ajustar el modelo de operación y de gestión catastral del Instituto"/>
    <x v="0"/>
    <x v="4"/>
    <n v="80161501"/>
    <s v="C-0404-1003-2-10305b-0404004-02"/>
    <s v="N/A"/>
    <s v="Prestación de servicios profesionales para apoyar requerimientos del trámite administrativo, judicial y el postfallo del proceso de restitución de tierras en el marco de la ley 1448 de 2011 y la política integral a víctimas en la Territorial Magdalena"/>
    <s v="Febrero"/>
    <s v="Febrero"/>
    <n v="8"/>
    <s v="Contratación directa"/>
    <x v="0"/>
    <n v="37755544"/>
    <n v="37755544"/>
    <s v="NO"/>
    <s v="N/A"/>
    <s v="2613 - Dirección Territorial Magdalena"/>
    <s v="2.3 - Gestión Catastral"/>
    <s v="2.3-4 - Tierras"/>
    <s v="SER - Adquisición de servicios"/>
    <s v="SER012 - Prestación de servicios personas naturales"/>
    <s v="2613 - Por definir"/>
    <n v="0"/>
    <n v="0"/>
    <n v="37755544"/>
    <n v="4719443"/>
    <n v="0"/>
    <n v="4719443"/>
    <n v="0"/>
    <n v="4719443"/>
    <n v="0"/>
    <n v="4719443"/>
    <n v="0"/>
    <n v="4719443"/>
    <n v="0"/>
    <n v="4719443"/>
    <n v="0"/>
    <n v="4719443"/>
    <n v="0"/>
    <n v="4719443"/>
    <n v="0"/>
    <n v="0"/>
    <n v="0"/>
    <n v="0"/>
    <n v="0"/>
    <n v="0"/>
    <n v="0"/>
  </r>
  <r>
    <s v="2500.1.1.4.61"/>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resguardos y política integral y de reparación de víctimas a cargo de la Dirección Territorial Magdalena"/>
    <s v="Febrero"/>
    <s v="Febrero"/>
    <n v="8"/>
    <s v="Contratación directa"/>
    <x v="0"/>
    <n v="32000000"/>
    <n v="32000000"/>
    <s v="NO"/>
    <s v="N/A"/>
    <s v="2613 - Dirección Territorial Magdalena"/>
    <s v="2.3 - Gestión Catastral"/>
    <s v="2.3-4 - Tierras"/>
    <s v="SER - Adquisición de servicios"/>
    <s v="SER012 - Prestación de servicios personas naturales"/>
    <s v="2613 - Por definir"/>
    <n v="0"/>
    <n v="0"/>
    <n v="32000000"/>
    <n v="4000000"/>
    <n v="0"/>
    <n v="4000000"/>
    <n v="0"/>
    <n v="4000000"/>
    <n v="0"/>
    <n v="4000000"/>
    <n v="0"/>
    <n v="4000000"/>
    <n v="0"/>
    <n v="4000000"/>
    <n v="0"/>
    <n v="4000000"/>
    <n v="0"/>
    <n v="4000000"/>
    <n v="0"/>
    <n v="0"/>
    <n v="0"/>
    <n v="0"/>
    <n v="0"/>
    <n v="0"/>
    <n v="0"/>
  </r>
  <r>
    <s v="2500.1.1.4.62"/>
    <s v="2500- INVERSIÓN"/>
    <x v="0"/>
    <s v="1 - Ajustar el modelo de operación y de gestión catastral del Instituto"/>
    <x v="0"/>
    <x v="4"/>
    <n v="80161501"/>
    <s v="C-0404-1003-2-10305b-0404004-02"/>
    <s v="N/A"/>
    <s v="Prestación de servicios de apoyo a la gestión para realizar actividades en atención a los requerimientos administrativos y judiciales del proceso de restitución de tierras, resguardos y política integral y de reparación de víctimas a cargo de la Dirección Territorial Magdalena"/>
    <s v="Febrero"/>
    <s v="Febrero"/>
    <n v="8"/>
    <s v="Contratación directa"/>
    <x v="0"/>
    <n v="18508320"/>
    <n v="18508320"/>
    <s v="NO"/>
    <s v="N/A"/>
    <s v="2613 - Dirección Territorial Magdalena"/>
    <s v="2.3 - Gestión Catastral"/>
    <s v="2.3-4 - Tierras"/>
    <s v="SER - Adquisición de servicios"/>
    <s v="SER012 - Prestación de servicios personas naturales"/>
    <s v="2613 - Por definir"/>
    <n v="0"/>
    <n v="0"/>
    <n v="18508320"/>
    <n v="2313540"/>
    <n v="0"/>
    <n v="2313540"/>
    <n v="0"/>
    <n v="2313540"/>
    <n v="0"/>
    <n v="2313540"/>
    <n v="0"/>
    <n v="2313540"/>
    <n v="0"/>
    <n v="2313540"/>
    <n v="0"/>
    <n v="2313540"/>
    <n v="0"/>
    <n v="2313540"/>
    <n v="0"/>
    <n v="0"/>
    <n v="0"/>
    <n v="0"/>
    <n v="0"/>
    <n v="0"/>
    <n v="0"/>
  </r>
  <r>
    <s v="2500.1.1.4.63"/>
    <s v="2500- INVERSIÓN"/>
    <x v="0"/>
    <s v="1 - Ajustar el modelo de operación y de gestión catastral del Instituto"/>
    <x v="0"/>
    <x v="4"/>
    <n v="80161501"/>
    <s v="C-0404-1003-2-10305b-0404004-02"/>
    <s v="N/A"/>
    <s v="Viáticos y gastos de comisión y manutención para actividades de política de tierras de la Dirección Territorial Magdalena"/>
    <s v="Febrero"/>
    <s v="Febrero"/>
    <n v="8"/>
    <s v="N/A"/>
    <x v="0"/>
    <n v="5000000"/>
    <n v="5000000"/>
    <s v="NO"/>
    <s v="N/A"/>
    <s v="2613 - Dirección Territorial Magdalena"/>
    <s v="2.3 - Gestión Catastral"/>
    <s v="2.3-4 - Tierras"/>
    <s v="VIAT - Viáticos y gastos de viaje"/>
    <s v="VIAT01 - Viáticos y gastos de viaje"/>
    <s v="2613 - Por definir"/>
    <n v="0"/>
    <n v="0"/>
    <n v="454545"/>
    <n v="454545"/>
    <n v="454545"/>
    <n v="454545"/>
    <n v="454545"/>
    <n v="454545"/>
    <n v="454545"/>
    <n v="454545"/>
    <n v="454545"/>
    <n v="454545"/>
    <n v="454545"/>
    <n v="454545"/>
    <n v="454545"/>
    <n v="454545"/>
    <n v="454545"/>
    <n v="454545"/>
    <n v="454545"/>
    <n v="454545"/>
    <n v="454545"/>
    <n v="454545"/>
    <n v="454550"/>
    <n v="454550"/>
    <n v="0"/>
  </r>
  <r>
    <s v="2500.1.1.4.64"/>
    <s v="2500- INVERSIÓN"/>
    <x v="0"/>
    <s v="1 - Ajustar el modelo de operación y de gestión catastral del Instituto"/>
    <x v="0"/>
    <x v="4"/>
    <n v="80161501"/>
    <s v="C-0404-1003-2-10305b-0404004-02"/>
    <s v="N/A"/>
    <s v="Prestación de servicios profesionales para realizar actividades jurídicas en los procesos de restitución de tierras que son competencia de la Dirección Territorial Meta."/>
    <s v="Febrero"/>
    <s v="Febrero"/>
    <n v="8"/>
    <s v="Contratación directa"/>
    <x v="0"/>
    <n v="37755544"/>
    <n v="37755544"/>
    <s v="NO"/>
    <s v="N/A"/>
    <s v="2614 - Dirección Territorial Meta"/>
    <s v="2.3 - Gestión Catastral"/>
    <s v="2.3-4 - Tierras"/>
    <s v="SER - Adquisición de servicios"/>
    <s v="SER012 - Prestación de servicios personas naturales"/>
    <s v="2614 - Por definir"/>
    <n v="37755544"/>
    <n v="0"/>
    <n v="0"/>
    <n v="4719443"/>
    <n v="0"/>
    <n v="4719443"/>
    <n v="0"/>
    <n v="4719443"/>
    <n v="0"/>
    <n v="4719443"/>
    <n v="0"/>
    <n v="4719443"/>
    <n v="0"/>
    <n v="4719443"/>
    <n v="0"/>
    <n v="4719443"/>
    <n v="0"/>
    <n v="4719443"/>
    <n v="0"/>
    <n v="0"/>
    <n v="0"/>
    <n v="0"/>
    <n v="0"/>
    <n v="0"/>
    <n v="0"/>
  </r>
  <r>
    <s v="2500.1.1.4.65"/>
    <s v="2500- INVERSIÓN"/>
    <x v="0"/>
    <s v="1 - Ajustar el modelo de operación y de gestión catastral del Instituto"/>
    <x v="0"/>
    <x v="4"/>
    <n v="80161501"/>
    <s v="C-0404-1003-2-10305b-0404004-02"/>
    <s v="N/A"/>
    <s v="Prestación de servicios profesionales para realizar actividades jurídicas y administrativas  en los procesos de restitución de tierras y demás procesos de las areas misionales y de apoyo que son competencia de la Dirección Territorial Meta."/>
    <s v="Febrero"/>
    <s v="Febrero"/>
    <n v="8"/>
    <s v="Contratación directa"/>
    <x v="0"/>
    <n v="32811664"/>
    <n v="32811664"/>
    <s v="NO"/>
    <s v="N/A"/>
    <s v="2614 - Dirección Territorial Meta"/>
    <s v="2.3 - Gestión Catastral"/>
    <s v="2.3-4 - Tierras"/>
    <s v="SER - Adquisición de servicios"/>
    <s v="SER012 - Prestación de servicios personas naturales"/>
    <s v="2614 - Por definir"/>
    <n v="32811664"/>
    <n v="0"/>
    <n v="0"/>
    <n v="4101458"/>
    <n v="0"/>
    <n v="4101458"/>
    <n v="0"/>
    <n v="4101458"/>
    <n v="0"/>
    <n v="4101458"/>
    <n v="0"/>
    <n v="4101458"/>
    <n v="0"/>
    <n v="4101458"/>
    <n v="0"/>
    <n v="4101458"/>
    <n v="0"/>
    <n v="4101458"/>
    <n v="0"/>
    <n v="0"/>
    <n v="0"/>
    <n v="0"/>
    <n v="0"/>
    <n v="0"/>
    <n v="0"/>
  </r>
  <r>
    <s v="2500.1.1.4.66"/>
    <s v="2500- INVERSIÓN"/>
    <x v="0"/>
    <s v="1 - Ajustar el modelo de operación y de gestión catastral del Instituto"/>
    <x v="0"/>
    <x v="4"/>
    <n v="80161501"/>
    <s v="C-0404-1003-2-10305b-0404004-02"/>
    <s v="N/A"/>
    <s v="Prestación de servicios personales para realizar actividades de reconocimiento predial en los procesos de restitución de tierras competencia de la Dirección Territorial Meta."/>
    <s v="Febrero"/>
    <s v="Febrero"/>
    <n v="8"/>
    <s v="Contratación directa"/>
    <x v="0"/>
    <n v="32000000"/>
    <n v="32000000"/>
    <s v="NO"/>
    <s v="N/A"/>
    <s v="2614 - Dirección Territorial Meta"/>
    <s v="2.3 - Gestión Catastral"/>
    <s v="2.3-4 - Tierras"/>
    <s v="SER - Adquisición de servicios"/>
    <s v="SER012 - Prestación de servicios personas naturales"/>
    <s v="2614 - Por definir"/>
    <n v="32000000"/>
    <n v="0"/>
    <n v="0"/>
    <n v="4000000"/>
    <n v="0"/>
    <n v="4000000"/>
    <n v="0"/>
    <n v="4000000"/>
    <n v="0"/>
    <n v="4000000"/>
    <n v="0"/>
    <n v="4000000"/>
    <n v="0"/>
    <n v="4000000"/>
    <n v="0"/>
    <n v="4000000"/>
    <n v="0"/>
    <n v="4000000"/>
    <n v="0"/>
    <n v="0"/>
    <n v="0"/>
    <n v="0"/>
    <n v="0"/>
    <n v="0"/>
    <n v="0"/>
  </r>
  <r>
    <s v="2500.1.1.4.67"/>
    <s v="2500- INVERSIÓN"/>
    <x v="0"/>
    <s v="1 - Ajustar el modelo de operación y de gestión catastral del Instituto"/>
    <x v="0"/>
    <x v="4"/>
    <n v="80161501"/>
    <s v="C-0404-1003-2-10305b-0404004-02"/>
    <s v="N/A"/>
    <s v="Prestación de servicios personales para realizar actividades de reconocimiento predial en los procesos de restitución de tierras competencia de la Dirección Territorial Meta."/>
    <s v="Febrero"/>
    <s v="Febrero"/>
    <n v="8"/>
    <s v="Contratación directa"/>
    <x v="0"/>
    <n v="32000000"/>
    <n v="32000000"/>
    <s v="NO"/>
    <s v="N/A"/>
    <s v="2614 - Dirección Territorial Meta"/>
    <s v="2.3 - Gestión Catastral"/>
    <s v="2.3-4 - Tierras"/>
    <s v="SER - Adquisición de servicios"/>
    <s v="SER012 - Prestación de servicios personas naturales"/>
    <s v="2614 - Por definir"/>
    <n v="32000000"/>
    <n v="0"/>
    <n v="0"/>
    <n v="4000000"/>
    <n v="0"/>
    <n v="4000000"/>
    <n v="0"/>
    <n v="4000000"/>
    <n v="0"/>
    <n v="4000000"/>
    <n v="0"/>
    <n v="4000000"/>
    <n v="0"/>
    <n v="4000000"/>
    <n v="0"/>
    <n v="4000000"/>
    <n v="0"/>
    <n v="4000000"/>
    <n v="0"/>
    <n v="0"/>
    <n v="0"/>
    <n v="0"/>
    <n v="0"/>
    <n v="0"/>
    <n v="0"/>
  </r>
  <r>
    <s v="2500.1.1.4.68"/>
    <s v="2500- INVERSIÓN"/>
    <x v="0"/>
    <s v="1 - Ajustar el modelo de operación y de gestión catastral del Instituto"/>
    <x v="0"/>
    <x v="4"/>
    <n v="80161501"/>
    <s v="C-0404-1003-2-10305b-0404004-02"/>
    <s v="N/A"/>
    <s v="Prestación de servicios personales para realizar actividades de apoyo administrativo en los procesos de restitución de tierras que en el marco de la ley 1448 de 2011 son competencia de la Territorial Meta del IGAC. "/>
    <s v="Febrero"/>
    <s v="Febrero"/>
    <n v="8"/>
    <s v="Contratación directa"/>
    <x v="0"/>
    <n v="18508320"/>
    <n v="18508320"/>
    <s v="NO"/>
    <s v="N/A"/>
    <s v="2614 - Dirección Territorial Meta"/>
    <s v="2.3 - Gestión Catastral"/>
    <s v="2.3-4 - Tierras"/>
    <s v="SER - Adquisición de servicios"/>
    <s v="SER012 - Prestación de servicios personas naturales"/>
    <s v="2614 - Por definir"/>
    <n v="18508320"/>
    <n v="0"/>
    <n v="0"/>
    <n v="2313540"/>
    <n v="0"/>
    <n v="2313540"/>
    <n v="0"/>
    <n v="2313540"/>
    <n v="0"/>
    <n v="2313540"/>
    <n v="0"/>
    <n v="2313540"/>
    <n v="0"/>
    <n v="2313540"/>
    <n v="0"/>
    <n v="2313540"/>
    <n v="0"/>
    <n v="2313540"/>
    <n v="0"/>
    <n v="0"/>
    <n v="0"/>
    <n v="0"/>
    <n v="0"/>
    <n v="0"/>
    <n v="0"/>
  </r>
  <r>
    <s v="2500.1.1.4.69"/>
    <s v="2500- INVERSIÓN"/>
    <x v="0"/>
    <s v="1 - Ajustar el modelo de operación y de gestión catastral del Instituto"/>
    <x v="0"/>
    <x v="4"/>
    <n v="11111111"/>
    <s v="C-0404-1003-2-10305b-0404004-02"/>
    <s v="N/A"/>
    <s v="Viáticos y gastos de comisión y manutención para actividades de política de tierras de la Dirección Territorial Meta"/>
    <s v="Febrero"/>
    <s v="Febrero"/>
    <n v="11"/>
    <s v="N/A"/>
    <x v="0"/>
    <n v="5000000"/>
    <n v="5000000"/>
    <s v="NO"/>
    <s v="N/A"/>
    <s v="2614 - Dirección Territorial Meta"/>
    <s v="2.3 - Gestión Catastral"/>
    <s v="2.3-4 - Tierras"/>
    <s v="VIAT - Viáticos y gastos de viaje"/>
    <s v="VIAT01 - Viáticos y gastos de viaje"/>
    <s v="2614 - Por definir"/>
    <n v="5000000"/>
    <n v="0"/>
    <n v="0"/>
    <n v="500000"/>
    <n v="0"/>
    <n v="500000"/>
    <n v="0"/>
    <n v="500000"/>
    <n v="0"/>
    <n v="500000"/>
    <n v="0"/>
    <n v="500000"/>
    <n v="0"/>
    <n v="500000"/>
    <n v="0"/>
    <n v="500000"/>
    <n v="0"/>
    <n v="500000"/>
    <n v="0"/>
    <n v="500000"/>
    <n v="0"/>
    <n v="500000"/>
    <n v="0"/>
    <n v="0"/>
    <n v="0"/>
  </r>
  <r>
    <s v="2500.1.1.4.70"/>
    <s v="2500- INVERSIÓN"/>
    <x v="0"/>
    <s v="1 - Ajustar el modelo de operación y de gestión catastral del Instituto"/>
    <x v="0"/>
    <x v="4"/>
    <n v="80161501"/>
    <s v="C-0404-1003-2-10305b-0404004-02"/>
    <s v="N/A"/>
    <s v="Viáticos y gastos de comisión y manutención para actividades de política de tierras de la Dirección Territorial Nariño"/>
    <s v="Febrero"/>
    <s v="Febrero"/>
    <n v="8"/>
    <s v="N/A"/>
    <x v="0"/>
    <n v="18405104"/>
    <n v="18405104"/>
    <s v="NO"/>
    <s v="N/A"/>
    <s v="2615 - Dirección Territorial Nariño"/>
    <s v="2.3 - Gestión Catastral"/>
    <s v="2.3-4 - Tierras"/>
    <s v="VIAT - Viáticos y gastos de viaje"/>
    <s v="VIAT01 - Viáticos y gastos de viaje"/>
    <s v="2615 - Por definir"/>
    <n v="0"/>
    <n v="0"/>
    <n v="18405104"/>
    <n v="0"/>
    <n v="0"/>
    <n v="0"/>
    <n v="0"/>
    <n v="0"/>
    <n v="0"/>
    <n v="0"/>
    <n v="0"/>
    <n v="0"/>
    <n v="0"/>
    <n v="0"/>
    <n v="0"/>
    <n v="0"/>
    <n v="0"/>
    <n v="0"/>
    <n v="0"/>
    <n v="0"/>
    <n v="0"/>
    <n v="0"/>
    <n v="0"/>
    <n v="18405104"/>
    <n v="0"/>
  </r>
  <r>
    <s v="2500.1.1.4.71"/>
    <s v="2500- INVERSIÓN"/>
    <x v="0"/>
    <s v="1 - Ajustar el modelo de operación y de gestión catastral del Instituto"/>
    <x v="0"/>
    <x v="4"/>
    <n v="80161501"/>
    <s v="C-0404-1003-2-10305b-0404004-02"/>
    <s v="N/A"/>
    <s v="Prestación de servicios profesionales para apoyar requerimientos de los trámites administrativo, judicial y el postfallo del proceso de restitución de tierras en el marco de la ley 1448 de 2011 y la política integral a víctimas en el departamento de Nariño y apoyar los requerimientos de la Territorial Nariño en, Tutelas, Ley 1561 y gestión catastral."/>
    <s v="Febrero"/>
    <s v="Febrero"/>
    <n v="8"/>
    <s v="Contratación directa"/>
    <x v="0"/>
    <n v="32811664"/>
    <n v="32811664"/>
    <s v="NO"/>
    <s v="N/A"/>
    <s v="2615 - Dirección Territorial Nariño"/>
    <s v="2.3 - Gestión Catastral"/>
    <s v="2.3-4 - Tierras"/>
    <s v="SER - Adquisición de servicios"/>
    <s v="SER012 - Prestación de servicios personas naturales"/>
    <s v="2615 - Por definir"/>
    <n v="0"/>
    <n v="0"/>
    <n v="32811664"/>
    <n v="0"/>
    <n v="0"/>
    <n v="4101458"/>
    <n v="0"/>
    <n v="4101458"/>
    <n v="0"/>
    <n v="4101458"/>
    <n v="0"/>
    <n v="4101458"/>
    <n v="0"/>
    <n v="4101458"/>
    <n v="0"/>
    <n v="4101458"/>
    <n v="0"/>
    <n v="4101458"/>
    <n v="0"/>
    <n v="4101458"/>
    <n v="0"/>
    <n v="0"/>
    <n v="0"/>
    <n v="0"/>
    <n v="0"/>
  </r>
  <r>
    <s v="2500.1.1.4.72"/>
    <s v="2500- INVERSIÓN"/>
    <x v="0"/>
    <s v="1 - Ajustar el modelo de operación y de gestión catastral del Instituto"/>
    <x v="0"/>
    <x v="4"/>
    <n v="80161501"/>
    <s v="C-0404-1003-2-10305b-0404004-02"/>
    <s v="N/A"/>
    <s v="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
    <s v="Febrero"/>
    <s v="Febrero"/>
    <n v="8"/>
    <s v="Contratación directa"/>
    <x v="0"/>
    <n v="32811664"/>
    <n v="32811664"/>
    <s v="NO"/>
    <s v="N/A"/>
    <s v="2615 - Dirección Territorial Nariño"/>
    <s v="2.3 - Gestión Catastral"/>
    <s v="2.3-4 - Tierras"/>
    <s v="SER - Adquisición de servicios"/>
    <s v="SER012 - Prestación de servicios personas naturales"/>
    <s v="2615 - Por definir"/>
    <n v="0"/>
    <n v="0"/>
    <n v="32811664"/>
    <n v="0"/>
    <n v="0"/>
    <n v="4101458"/>
    <n v="0"/>
    <n v="4101458"/>
    <n v="0"/>
    <n v="4101458"/>
    <n v="0"/>
    <n v="4101458"/>
    <n v="0"/>
    <n v="4101458"/>
    <n v="0"/>
    <n v="4101458"/>
    <n v="0"/>
    <n v="4101458"/>
    <n v="0"/>
    <n v="4101458"/>
    <n v="0"/>
    <n v="0"/>
    <n v="0"/>
    <n v="0"/>
    <n v="0"/>
  </r>
  <r>
    <s v="2500.1.1.4.73"/>
    <s v="2500- INVERSIÓN"/>
    <x v="0"/>
    <s v="1 - Ajustar el modelo de operación y de gestión catastral del Instituto"/>
    <x v="0"/>
    <x v="4"/>
    <n v="80161501"/>
    <s v="C-0404-1003-2-10305b-0404004-02"/>
    <s v="N/A"/>
    <s v="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
    <s v="Febrero"/>
    <s v="Febrero"/>
    <n v="8"/>
    <s v="Contratación directa"/>
    <x v="0"/>
    <n v="32811664"/>
    <n v="32811664"/>
    <s v="NO"/>
    <s v="N/A"/>
    <s v="2615 - Dirección Territorial Nariño"/>
    <s v="2.3 - Gestión Catastral"/>
    <s v="2.3-4 - Tierras"/>
    <s v="SER - Adquisición de servicios"/>
    <s v="SER012 - Prestación de servicios personas naturales"/>
    <s v="2615 - Por definir"/>
    <n v="0"/>
    <n v="0"/>
    <n v="32811664"/>
    <n v="0"/>
    <n v="0"/>
    <n v="4101458"/>
    <n v="0"/>
    <n v="4101458"/>
    <n v="0"/>
    <n v="4101458"/>
    <n v="0"/>
    <n v="4101458"/>
    <n v="0"/>
    <n v="4101458"/>
    <n v="0"/>
    <n v="4101458"/>
    <n v="0"/>
    <n v="4101458"/>
    <n v="0"/>
    <n v="4101458"/>
    <n v="0"/>
    <n v="0"/>
    <n v="0"/>
    <n v="0"/>
    <n v="0"/>
  </r>
  <r>
    <s v="2500.1.1.4.74"/>
    <s v="2500- INVERSIÓN"/>
    <x v="0"/>
    <s v="1 - Ajustar el modelo de operación y de gestión catastral del Instituto"/>
    <x v="0"/>
    <x v="4"/>
    <n v="80161501"/>
    <s v="C-0404-1003-2-10305b-0404004-02"/>
    <s v="N/A"/>
    <s v="Prestación de servicios personales  para el apoyo operativo a las solicitudes realizadas en el marco de la política integral de reparación a víctimas y restitución de tierras y conservación en la Territorial Nariño correspondientes al departamento del Putumay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5"/>
    <s v="2500- INVERSIÓN"/>
    <x v="0"/>
    <s v="1 - Ajustar el modelo de operación y de gestión catastral del Instituto"/>
    <x v="0"/>
    <x v="4"/>
    <n v="80161501"/>
    <s v="C-0404-1003-2-10305b-0404004-02"/>
    <s v="N/A"/>
    <s v="Prestación de servicios personales  para el apoyo operativo a las solicitudes realizadas en el marco de la política integral de reparación a víctimas y restitución de tierras y conservación en la Territorial Nariñ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6"/>
    <s v="2500- INVERSIÓN"/>
    <x v="0"/>
    <s v="1 - Ajustar el modelo de operación y de gestión catastral del Instituto"/>
    <x v="0"/>
    <x v="4"/>
    <n v="80161501"/>
    <s v="C-0404-1003-2-10305b-0404004-02"/>
    <s v="N/A"/>
    <s v="Prestación de servicios personales  para el apoyo operativo a las solicitudes realizadas en el marco de la política integral de reparación a víctimas y restitución de tierras y conservación en la Territorial Nariñ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7"/>
    <s v="2500- INVERSIÓN"/>
    <x v="0"/>
    <s v="1 - Ajustar el modelo de operación y de gestión catastral del Instituto"/>
    <x v="0"/>
    <x v="4"/>
    <n v="80161501"/>
    <s v="C-0404-1003-2-10305b-0404004-02"/>
    <s v="N/A"/>
    <s v="Prestación de servicios personales para realizar actividades de apoyo operativo en los procesos catastrales en la dirección territorial Nariñ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8"/>
    <s v="2500- INVERSIÓN"/>
    <x v="0"/>
    <s v="1 - Ajustar el modelo de operación y de gestión catastral del Instituto"/>
    <x v="0"/>
    <x v="4"/>
    <n v="80161501"/>
    <s v="C-0404-1003-2-10305b-0404004-02"/>
    <s v="N/A"/>
    <s v="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
    <s v="Febrero"/>
    <s v="Febrero"/>
    <n v="8"/>
    <s v="Contratación directa"/>
    <x v="0"/>
    <n v="27200000"/>
    <n v="27200000"/>
    <s v="NO"/>
    <s v="N/A"/>
    <s v="2615 - Dirección Territorial Nariño"/>
    <s v="2.3 - Gestión Catastral"/>
    <s v="2.3-4 - Tierras"/>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4.79"/>
    <s v="2500- INVERSIÓN"/>
    <x v="0"/>
    <s v="1 - Ajustar el modelo de operación y de gestión catastral del Instituto"/>
    <x v="0"/>
    <x v="4"/>
    <n v="80161501"/>
    <s v="C-0404-1003-2-10305b-0404004-02"/>
    <s v="N/A"/>
    <s v="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
    <s v="Febrero"/>
    <s v="Febrero"/>
    <n v="8"/>
    <s v="Contratación directa"/>
    <x v="0"/>
    <n v="27200000"/>
    <n v="27200000"/>
    <s v="NO"/>
    <s v="N/A"/>
    <s v="2615 - Dirección Territorial Nariño"/>
    <s v="2.3 - Gestión Catastral"/>
    <s v="2.3-4 - Tierras"/>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4.80"/>
    <s v="2500- INVERSIÓN"/>
    <x v="0"/>
    <s v="1 - Ajustar el modelo de operación y de gestión catastral del Instituto"/>
    <x v="0"/>
    <x v="4"/>
    <n v="80161501"/>
    <s v="C-0404-1003-2-10305b-0404004-02"/>
    <s v="N/A"/>
    <s v="Prestación de servicios de apoyo a la gestión para adelantar actividades de reconocimiento predial urbano y rural, en el departamentos de Putumayo, en atención a los requerimientos administrativos y judiciales del proceso de restitución de tierras y la política integral a víctimas, en la dirección Territorial Nariño"/>
    <s v="Febrero"/>
    <s v="Febrero"/>
    <n v="8"/>
    <s v="Contratación directa"/>
    <x v="0"/>
    <n v="27200000"/>
    <n v="27200000"/>
    <s v="NO"/>
    <s v="N/A"/>
    <s v="2615 - Dirección Territorial Nariño"/>
    <s v="2.3 - Gestión Catastral"/>
    <s v="2.3-4 - Tierras"/>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4.81"/>
    <s v="2500- INVERSIÓN"/>
    <x v="0"/>
    <s v="1 - Ajustar el modelo de operación y de gestión catastral del Instituto"/>
    <x v="0"/>
    <x v="4"/>
    <n v="80161501"/>
    <s v="C-0404-1003-2-10305b-0404004-02"/>
    <s v="N/A"/>
    <s v="Prestación de servicios personales para llevar a cabo actividades de apoyo jurídico y operativo en la política de atención y reparación integral a las víctimas en el Territorial Norte de Santander."/>
    <s v="Febrero"/>
    <s v="Febrero"/>
    <n v="8"/>
    <s v="Contratación directa"/>
    <x v="0"/>
    <n v="27122032"/>
    <n v="27122032"/>
    <s v="NO"/>
    <s v="N/A"/>
    <s v="2616 - Dirección Territorial Norte De Santander"/>
    <s v="2.3 - Gestión Catastral"/>
    <s v="2.3-4 - Tierras"/>
    <s v="SER - Adquisición de servicios"/>
    <s v="SER012 - Prestación de servicios personas naturales"/>
    <s v="2616 - Por definir"/>
    <n v="0"/>
    <n v="0"/>
    <n v="27122032"/>
    <n v="3390254"/>
    <n v="0"/>
    <n v="3390254"/>
    <n v="0"/>
    <n v="3390254"/>
    <n v="0"/>
    <n v="3390254"/>
    <n v="0"/>
    <n v="3390254"/>
    <n v="0"/>
    <n v="3390254"/>
    <n v="0"/>
    <n v="3390254"/>
    <n v="0"/>
    <n v="3390254"/>
    <n v="0"/>
    <n v="0"/>
    <n v="0"/>
    <n v="0"/>
    <n v="0"/>
    <n v="0"/>
    <n v="0"/>
  </r>
  <r>
    <s v="2500.1.1.4.82"/>
    <s v="2500- INVERSIÓN"/>
    <x v="0"/>
    <s v="1 - Ajustar el modelo de operación y de gestión catastral del Instituto"/>
    <x v="0"/>
    <x v="4"/>
    <n v="80161501"/>
    <s v="C-0404-1003-2-10305b-0404004-02"/>
    <s v="N/A"/>
    <s v="Prestación de servicios personales para llevar a cabo actividades de apoyo operativo en la política de atención y reparación integral a las víctimas en el Territorial Norte de Santander."/>
    <s v="Febrero"/>
    <s v="Febrero"/>
    <n v="8"/>
    <s v="Contratación directa"/>
    <x v="0"/>
    <n v="23135400"/>
    <n v="23135400"/>
    <s v="NO"/>
    <s v="N/A"/>
    <s v="2616 - Dirección Territorial Norte De Santander"/>
    <s v="2.3 - Gestión Catastral"/>
    <s v="2.3-4 - Tierras"/>
    <s v="SER - Adquisición de servicios"/>
    <s v="SER012 - Prestación de servicios personas naturales"/>
    <s v="2616 - Por definir"/>
    <n v="0"/>
    <n v="0"/>
    <n v="23135400"/>
    <n v="2313540"/>
    <n v="0"/>
    <n v="2313540"/>
    <n v="0"/>
    <n v="2313540"/>
    <n v="0"/>
    <n v="2313540"/>
    <n v="0"/>
    <n v="2313540"/>
    <n v="0"/>
    <n v="2313540"/>
    <n v="0"/>
    <n v="2313540"/>
    <n v="0"/>
    <n v="2313540"/>
    <n v="0"/>
    <n v="2313540"/>
    <n v="0"/>
    <n v="2313540"/>
    <n v="0"/>
    <n v="0"/>
    <n v="0"/>
  </r>
  <r>
    <s v="2500.1.1.4.83"/>
    <s v="2500- INVERSIÓN"/>
    <x v="0"/>
    <s v="1 - Ajustar el modelo de operación y de gestión catastral del Instituto"/>
    <x v="0"/>
    <x v="4"/>
    <n v="80161501"/>
    <s v="C-0404-1003-2-10305b-0404004-02"/>
    <s v="N/A"/>
    <s v="Viáticos y gastos de comisión y manutención para actividades de política de tierras de la Dirección Territorial Norte de SAntander"/>
    <s v="Febrero"/>
    <s v="Febrero"/>
    <n v="8"/>
    <s v="N/A"/>
    <x v="0"/>
    <n v="6062552"/>
    <n v="6062552"/>
    <s v="NO"/>
    <s v="N/A"/>
    <s v="2616 - Dirección Territorial Norte De Santander"/>
    <s v="2.3 - Gestión Catastral"/>
    <s v="2.3-4 - Tierras"/>
    <s v="VIAT - Viáticos y gastos de viaje"/>
    <s v="VIAT01 - Viáticos y gastos de viaje"/>
    <s v="2616 - Por definir"/>
    <n v="0"/>
    <n v="0"/>
    <n v="6062552"/>
    <n v="0"/>
    <n v="0"/>
    <n v="0"/>
    <n v="0"/>
    <n v="0"/>
    <n v="0"/>
    <n v="0"/>
    <n v="0"/>
    <n v="0"/>
    <n v="0"/>
    <n v="0"/>
    <n v="0"/>
    <n v="0"/>
    <n v="0"/>
    <n v="0"/>
    <n v="0"/>
    <n v="0"/>
    <n v="0"/>
    <n v="0"/>
    <n v="0"/>
    <n v="6062552"/>
    <n v="0"/>
  </r>
  <r>
    <s v="2500.1.1.4.84"/>
    <s v="2500- INVERSIÓN"/>
    <x v="0"/>
    <s v="1 - Ajustar el modelo de operación y de gestión catastral del Instituto"/>
    <x v="0"/>
    <x v="4"/>
    <n v="80161501"/>
    <s v="C-0404-1003-2-10305b-0404004-02"/>
    <s v="N/A"/>
    <s v="Viáticos y gastos de comisión y manutención para actividades de política de tierras de la Dirección Territorial Quindío"/>
    <s v="Febrero"/>
    <s v="Febrero"/>
    <n v="11"/>
    <s v="N/A"/>
    <x v="0"/>
    <n v="5000000"/>
    <n v="5000000"/>
    <s v="NO"/>
    <s v="N/A"/>
    <s v="2617 - Dirección Territorial Quindío"/>
    <s v="2.3 - Gestión Catastral"/>
    <s v="2.3-4 - Tierras"/>
    <s v="VIAT - Viáticos y gastos de viaje"/>
    <s v="VIAT01 - Viáticos y gastos de viaje"/>
    <s v="2619 - Por definir"/>
    <n v="0"/>
    <n v="0"/>
    <n v="454545"/>
    <n v="454545"/>
    <n v="454545"/>
    <n v="454545"/>
    <n v="454545"/>
    <n v="454545"/>
    <n v="454545"/>
    <n v="454545"/>
    <n v="454545"/>
    <n v="454545"/>
    <n v="454545"/>
    <n v="454545"/>
    <n v="454546"/>
    <n v="454546"/>
    <n v="454546"/>
    <n v="454546"/>
    <n v="454546"/>
    <n v="454546"/>
    <n v="454546"/>
    <n v="454546"/>
    <n v="454546"/>
    <n v="454546"/>
    <n v="0"/>
  </r>
  <r>
    <s v="2500.1.1.4.85"/>
    <s v="2500- INVERSIÓN"/>
    <x v="0"/>
    <s v="1 - Ajustar el modelo de operación y de gestión catastral del Instituto"/>
    <x v="0"/>
    <x v="4"/>
    <n v="80161501"/>
    <s v="C-0404-1003-2-10305b-0404004-02"/>
    <s v="N/A"/>
    <s v="Prestación de servicios personales para adelantar actividades de apoyo para la atención a los requerimientos administrativos y judiciales del proceso de restitución de tierras en la Dirección Territorial Risaralda"/>
    <s v="Febrero"/>
    <s v="Febrero"/>
    <n v="8"/>
    <s v="Contratación directa"/>
    <x v="0"/>
    <n v="27122032"/>
    <n v="27122032"/>
    <s v="NO"/>
    <s v="N/A"/>
    <s v="2618 - Dirección Territorial Risaralda"/>
    <s v="2.3 - Gestión Catastral"/>
    <s v="2.3-4 - Tierras"/>
    <s v="SER - Adquisición de servicios"/>
    <s v="SER012 - Prestación de servicios personas naturales"/>
    <s v="2618 - Por definir"/>
    <n v="0"/>
    <n v="0"/>
    <n v="27122032"/>
    <n v="3390254"/>
    <n v="0"/>
    <n v="3390254"/>
    <n v="0"/>
    <n v="3390254"/>
    <n v="0"/>
    <n v="3390254"/>
    <n v="0"/>
    <n v="3390254"/>
    <n v="0"/>
    <n v="3390254"/>
    <n v="0"/>
    <n v="3390254"/>
    <n v="0"/>
    <n v="3390254"/>
    <n v="0"/>
    <n v="0"/>
    <n v="0"/>
    <n v="0"/>
    <n v="0"/>
    <n v="0"/>
    <n v="0"/>
  </r>
  <r>
    <s v="2500.1.1.4.86"/>
    <s v="2500- INVERSIÓN"/>
    <x v="0"/>
    <s v="1 - Ajustar el modelo de operación y de gestión catastral del Instituto"/>
    <x v="0"/>
    <x v="4"/>
    <n v="80161501"/>
    <s v="C-0404-1003-2-10305b-0404004-02"/>
    <s v="N/A"/>
    <s v="Prestación de servicios personales para el seguimiento a los procesos judiciales y solicitudes en el marco de la política integral de reparación a victimas en la Dirección Territorial Risaralda"/>
    <s v="Febrero"/>
    <s v="Febrero"/>
    <n v="8"/>
    <s v="Contratación directa"/>
    <x v="0"/>
    <n v="27122032"/>
    <n v="27122032"/>
    <s v="NO"/>
    <s v="N/A"/>
    <s v="2618 - Dirección Territorial Risaralda"/>
    <s v="2.3 - Gestión Catastral"/>
    <s v="2.3-4 - Tierras"/>
    <s v="SER - Adquisición de servicios"/>
    <s v="SER012 - Prestación de servicios personas naturales"/>
    <s v="2618 - Por definir"/>
    <n v="0"/>
    <n v="0"/>
    <n v="27122032"/>
    <n v="3390254"/>
    <n v="0"/>
    <n v="3390254"/>
    <n v="0"/>
    <n v="3390254"/>
    <n v="0"/>
    <n v="3390254"/>
    <n v="0"/>
    <n v="3390254"/>
    <n v="0"/>
    <n v="3390254"/>
    <n v="0"/>
    <n v="3390254"/>
    <n v="0"/>
    <n v="3390254"/>
    <n v="0"/>
    <n v="0"/>
    <n v="0"/>
    <n v="0"/>
    <n v="0"/>
    <n v="0"/>
    <n v="0"/>
  </r>
  <r>
    <s v="2500.1.1.4.87"/>
    <s v="2500- INVERSIÓN"/>
    <x v="0"/>
    <s v="1 - Ajustar el modelo de operación y de gestión catastral del Instituto"/>
    <x v="0"/>
    <x v="4"/>
    <n v="80161501"/>
    <s v="C-0404-1003-2-10305b-0404004-02"/>
    <s v="N/A"/>
    <s v="Viáticos y gastos de comisión y manutención para actividades de política de tierras de la Dirección Territorial Risaralda"/>
    <s v="Febrero"/>
    <s v="Febrero"/>
    <n v="11"/>
    <s v="N/A"/>
    <x v="0"/>
    <n v="7019800"/>
    <n v="7019800"/>
    <s v="NO"/>
    <s v="N/A"/>
    <s v="2618 - Dirección Territorial Risaralda"/>
    <s v="2.3 - Gestión Catastral"/>
    <s v="2.3-4 - Tierras"/>
    <s v="VIAT - Viáticos y gastos de viaje"/>
    <s v="VIAT01 - Viáticos y gastos de viaje"/>
    <s v="2618 - Por definir"/>
    <n v="0"/>
    <n v="0"/>
    <n v="638163"/>
    <n v="638163"/>
    <n v="638163"/>
    <n v="638163"/>
    <n v="638163"/>
    <n v="638163"/>
    <n v="638163"/>
    <n v="638163"/>
    <n v="638164"/>
    <n v="638164"/>
    <n v="638164"/>
    <n v="638164"/>
    <n v="638164"/>
    <n v="638164"/>
    <n v="638164"/>
    <n v="638164"/>
    <n v="638164"/>
    <n v="638164"/>
    <n v="638164"/>
    <n v="638164"/>
    <n v="638164"/>
    <n v="638164"/>
    <n v="0"/>
  </r>
  <r>
    <s v="2500.1.1.4.88"/>
    <s v="2500- INVERSIÓN"/>
    <x v="0"/>
    <s v="1 - Ajustar el modelo de operación y de gestión catastral del Instituto"/>
    <x v="0"/>
    <x v="4"/>
    <n v="80161501"/>
    <s v="C-0404-1003-2-10305b-0404004-02"/>
    <s v="N/A"/>
    <s v="Prestacion de servicios profesionales con el fin de mantener la atención oportuna a las solicitudes recibidas por parte del IGAC, en el marco del cumplimiento de la política de Atención y Reparación Integral de Victimas, Restitución de Tierras y los procesos de regularización de la propiedad, catastrales y de contratación a cargo de la Dirección Territorial Santander"/>
    <s v="Febrero"/>
    <s v="Febrero"/>
    <n v="8"/>
    <s v="Contratación directa"/>
    <x v="0"/>
    <n v="32000000"/>
    <n v="32000000"/>
    <s v="NO"/>
    <s v="N/A"/>
    <s v="2619 - Dirección Territorial Santander"/>
    <s v="2.3 - Gestión Catastral"/>
    <s v="2.3-2 - Conservación catastral "/>
    <s v="SER - Adquisición de servicios"/>
    <s v="SER012 - Prestación de servicios personas naturales"/>
    <s v="2619 - Por definir"/>
    <n v="0"/>
    <n v="0"/>
    <n v="32000000"/>
    <n v="4000000"/>
    <n v="0"/>
    <n v="4000000"/>
    <n v="0"/>
    <n v="4000000"/>
    <n v="0"/>
    <n v="4000000"/>
    <n v="0"/>
    <n v="4000000"/>
    <n v="0"/>
    <n v="4000000"/>
    <n v="0"/>
    <n v="4000000"/>
    <n v="0"/>
    <n v="4000000"/>
    <n v="0"/>
    <n v="0"/>
    <n v="0"/>
    <n v="0"/>
    <n v="0"/>
    <n v="0"/>
    <n v="0"/>
  </r>
  <r>
    <s v="2500.1.1.4.89"/>
    <s v="2500- INVERSIÓN"/>
    <x v="0"/>
    <s v="1 - Ajustar el modelo de operación y de gestión catastral del Instituto"/>
    <x v="0"/>
    <x v="4"/>
    <n v="80161501"/>
    <s v="C-0404-1003-2-10305b-0404004-02"/>
    <s v="N/A"/>
    <s v="Viáticos y gastos de comisión y manutención para actividades de política de tierras de la Dirección Territorial Santander"/>
    <s v="Febrero"/>
    <s v="Febrero"/>
    <n v="11"/>
    <s v="N/A"/>
    <x v="0"/>
    <n v="5000000"/>
    <n v="5000000"/>
    <s v="NO"/>
    <s v="N/A"/>
    <s v="2619 - Dirección Territorial Santander"/>
    <s v="2.3 - Gestión Catastral"/>
    <s v="2.3-2 - Conservación catastral "/>
    <s v="VIAT - Viáticos y gastos de viaje"/>
    <s v="VIAT01 - Viáticos y gastos de viaje"/>
    <s v="2619 - Por definir"/>
    <n v="0"/>
    <n v="0"/>
    <n v="454545"/>
    <n v="454545"/>
    <n v="454545"/>
    <n v="454545"/>
    <n v="454545"/>
    <n v="454545"/>
    <n v="454545"/>
    <n v="454545"/>
    <n v="454545"/>
    <n v="454545"/>
    <n v="454545"/>
    <n v="454545"/>
    <n v="454546"/>
    <n v="454546"/>
    <n v="454546"/>
    <n v="454546"/>
    <n v="454546"/>
    <n v="454546"/>
    <n v="454546"/>
    <n v="454546"/>
    <n v="454546"/>
    <n v="454546"/>
    <n v="0"/>
  </r>
  <r>
    <s v="2500.1.1.4.90"/>
    <s v="2500- INVERSIÓN"/>
    <x v="0"/>
    <s v="1 - Ajustar el modelo de operación y de gestión catastral del Instituto"/>
    <x v="0"/>
    <x v="4"/>
    <n v="80161501"/>
    <s v="C-0404-1003-2-10305b-0404004-02"/>
    <s v="N/A"/>
    <s v="Prestación de servicios personales como reconocedor predial, con el fin de mantener la atención oportuna a las solicitudes recibidas por parte del IGAC, en el marco del cumplimiento de la política de atención y reparación integral de víctimas, Restitución de Tierras y los procesos de regularización de la propiedad a cargo de la Dirección Territorial Santander"/>
    <s v="Febrero"/>
    <s v="Febrero"/>
    <n v="8"/>
    <s v="Contratación directa"/>
    <x v="0"/>
    <n v="37755544"/>
    <n v="37755544"/>
    <s v="NO"/>
    <s v="N/A"/>
    <s v="2619 - Dirección Territorial Santander"/>
    <s v="2.3 - Gestión Catastral"/>
    <s v="2.3-2 - Conservación catastral "/>
    <s v="SER - Adquisición de servicios"/>
    <s v="SER012 - Prestación de servicios personas naturales"/>
    <s v="2619 - Por definir"/>
    <n v="0"/>
    <n v="0"/>
    <n v="37755544"/>
    <n v="4719443"/>
    <n v="0"/>
    <n v="4719443"/>
    <n v="0"/>
    <n v="4719443"/>
    <n v="0"/>
    <n v="4719443"/>
    <n v="0"/>
    <n v="4719443"/>
    <n v="0"/>
    <n v="4719443"/>
    <n v="0"/>
    <n v="4719443"/>
    <n v="0"/>
    <n v="4719443"/>
    <n v="0"/>
    <n v="0"/>
    <n v="0"/>
    <n v="0"/>
    <n v="0"/>
    <n v="0"/>
    <n v="0"/>
  </r>
  <r>
    <s v="2500.1.1.4.91"/>
    <s v="2500- INVERSIÓN"/>
    <x v="0"/>
    <s v="1 - Ajustar el modelo de operación y de gestión catastral del Instituto"/>
    <x v="0"/>
    <x v="4"/>
    <n v="80161501"/>
    <s v="C-0404-1003-2-10305b-0404004-02"/>
    <s v="N/A"/>
    <s v="Viáticos y gastos de comisión y manutención para actividades de política de tierras de la Dirección Territorial Sucre"/>
    <s v="Febrero"/>
    <s v="Febrero"/>
    <n v="11"/>
    <s v="N/A"/>
    <x v="0"/>
    <n v="5000000"/>
    <n v="5000000"/>
    <s v="NO"/>
    <s v="N/A"/>
    <s v="2620 - Dirección Territorial Sucre"/>
    <s v="2.3 - Gestión Catastral"/>
    <s v="2.3-4 - Tierras"/>
    <s v="VIAT - Viáticos y gastos de viaje"/>
    <s v="VIAT01 - Viáticos y gastos de viaje"/>
    <s v="2609 - Por definir"/>
    <n v="0"/>
    <n v="0"/>
    <n v="454545"/>
    <n v="454545"/>
    <n v="454545"/>
    <n v="454545"/>
    <n v="454545"/>
    <n v="454545"/>
    <n v="454545"/>
    <n v="454545"/>
    <n v="454545"/>
    <n v="454545"/>
    <n v="454545"/>
    <n v="454545"/>
    <n v="454546"/>
    <n v="454546"/>
    <n v="454546"/>
    <n v="454546"/>
    <n v="454546"/>
    <n v="454546"/>
    <n v="454546"/>
    <n v="454546"/>
    <n v="454546"/>
    <n v="454546"/>
    <n v="0"/>
  </r>
  <r>
    <s v="2500.1.1.4.92"/>
    <s v="2500- INVERSIÓN"/>
    <x v="0"/>
    <s v="1 - Ajustar el modelo de operación y de gestión catastral del Instituto"/>
    <x v="0"/>
    <x v="4"/>
    <n v="80161501"/>
    <s v="C-0404-1003-2-10305b-0404004-02"/>
    <s v="N/A"/>
    <s v="Prestación de servicios profesionales para apoyar los requerimientos de la territorial Sucre en atención a los requerimientos juridicos y judiciales del proceso de restitución de tierras en la Dirección Territorial Sucre"/>
    <s v="Febrero"/>
    <s v="Febrero"/>
    <n v="8"/>
    <s v="Contratación directa"/>
    <x v="0"/>
    <n v="32811664"/>
    <n v="32811664"/>
    <s v="NO"/>
    <s v="N/A"/>
    <s v="2620 - Dirección Territorial Sucre"/>
    <s v="2.3 - Gestión Catastral"/>
    <s v="2.3-4 - Tierras"/>
    <s v="SER - Adquisición de servicios"/>
    <s v="SER012 - Prestación de servicios personas naturales"/>
    <s v="2609 - Por definir"/>
    <n v="0"/>
    <n v="0"/>
    <n v="32811664"/>
    <n v="4101458"/>
    <n v="0"/>
    <n v="4101458"/>
    <n v="0"/>
    <n v="4101458"/>
    <n v="0"/>
    <n v="4101458"/>
    <n v="0"/>
    <n v="4101458"/>
    <n v="0"/>
    <n v="4101458"/>
    <n v="0"/>
    <n v="4101458"/>
    <n v="0"/>
    <n v="4101458"/>
    <n v="0"/>
    <n v="0"/>
    <n v="0"/>
    <n v="0"/>
    <n v="0"/>
    <n v="0"/>
    <n v="0"/>
  </r>
  <r>
    <s v="2500.1.1.4.93"/>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Sucre."/>
    <s v="Febrero"/>
    <s v="Febrero"/>
    <n v="8"/>
    <s v="Contratación directa"/>
    <x v="0"/>
    <n v="32000000"/>
    <n v="32000000"/>
    <s v="NO"/>
    <s v="N/A"/>
    <s v="2620 - Dirección Territorial Sucre"/>
    <s v="2.3 - Gestión Catastral"/>
    <s v="2.3-4 - Tierras"/>
    <s v="SER - Adquisición de servicios"/>
    <s v="SER012 - Prestación de servicios personas naturales"/>
    <s v="2609 - Por definir"/>
    <n v="0"/>
    <n v="0"/>
    <n v="32000000"/>
    <n v="4000000"/>
    <n v="0"/>
    <n v="4000000"/>
    <n v="0"/>
    <n v="4000000"/>
    <n v="0"/>
    <n v="4000000"/>
    <n v="0"/>
    <n v="4000000"/>
    <n v="0"/>
    <n v="4000000"/>
    <n v="0"/>
    <n v="4000000"/>
    <n v="0"/>
    <n v="4000000"/>
    <n v="0"/>
    <n v="0"/>
    <n v="0"/>
    <n v="0"/>
    <n v="0"/>
    <n v="0"/>
    <n v="0"/>
  </r>
  <r>
    <s v="2500.1.1.4.94"/>
    <s v="2500- INVERSIÓN"/>
    <x v="0"/>
    <s v="1 - Ajustar el modelo de operación y de gestión catastral del Instituto"/>
    <x v="0"/>
    <x v="4"/>
    <n v="80161501"/>
    <s v="C-0404-1003-2-10305b-0404004-02"/>
    <s v="N/A"/>
    <s v="Prestación de servicios profesionales para apoyar y atender los requerimientos de los trámites administrativos, judiciales y el post fallo del proceso de restitución de tierras en el marco de la ley 1448 de 2011 y la política integral a víctimas en la Dirección Territorial Tolima."/>
    <s v="Febrero"/>
    <s v="Febrero"/>
    <n v="8"/>
    <s v="Contratación directa"/>
    <x v="0"/>
    <n v="37755544"/>
    <n v="37755544"/>
    <s v="NO"/>
    <s v="N/A"/>
    <s v="2621 - Dirección Territorial Tolima"/>
    <s v="2.3 - Gestión Catastral"/>
    <s v="2.3-2 - Conservación catastral "/>
    <s v="SER - Adquisición de servicios"/>
    <s v="SER012 - Prestación de servicios personas naturales"/>
    <s v="2621 - Por definir"/>
    <n v="0"/>
    <n v="0"/>
    <n v="37755544"/>
    <n v="4719443"/>
    <n v="0"/>
    <n v="4719443"/>
    <n v="0"/>
    <n v="4719443"/>
    <n v="0"/>
    <n v="4719443"/>
    <n v="0"/>
    <n v="4719443"/>
    <n v="0"/>
    <n v="4719443"/>
    <n v="0"/>
    <n v="4719443"/>
    <n v="0"/>
    <n v="4719443"/>
    <n v="0"/>
    <n v="0"/>
    <n v="0"/>
    <n v="0"/>
    <n v="0"/>
    <n v="0"/>
    <n v="0"/>
  </r>
  <r>
    <s v="2500.1.1.4.95"/>
    <s v="2500- INVERSIÓN"/>
    <x v="0"/>
    <s v="1 - Ajustar el modelo de operación y de gestión catastral del Instituto"/>
    <x v="0"/>
    <x v="4"/>
    <n v="80161501"/>
    <s v="C-0404-1003-2-10305b-0404004-02"/>
    <s v="N/A"/>
    <s v="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
    <s v="Febrero"/>
    <s v="Febrero"/>
    <n v="8"/>
    <s v="Contratación directa"/>
    <x v="0"/>
    <n v="32811664"/>
    <n v="32811664"/>
    <s v="NO"/>
    <s v="N/A"/>
    <s v="2621 - Dirección Territorial Tolima"/>
    <s v="2.3 - Gestión Catastral"/>
    <s v="2.3-2 - Conservación catastral "/>
    <s v="SER - Adquisición de servicios"/>
    <s v="SER012 - Prestación de servicios personas naturales"/>
    <s v="2621 - Por definir"/>
    <n v="0"/>
    <n v="0"/>
    <n v="32811664"/>
    <n v="4101458"/>
    <n v="0"/>
    <n v="4101458"/>
    <n v="0"/>
    <n v="4101458"/>
    <n v="0"/>
    <n v="4101458"/>
    <n v="0"/>
    <n v="4101458"/>
    <n v="0"/>
    <n v="4101458"/>
    <n v="0"/>
    <n v="4101458"/>
    <n v="0"/>
    <n v="4101458"/>
    <n v="0"/>
    <n v="0"/>
    <n v="0"/>
    <n v="0"/>
    <n v="0"/>
    <n v="0"/>
    <n v="0"/>
  </r>
  <r>
    <s v="2500.1.1.4.96"/>
    <s v="2500- INVERSIÓN"/>
    <x v="0"/>
    <s v="1 - Ajustar el modelo de operación y de gestión catastral del Instituto"/>
    <x v="0"/>
    <x v="4"/>
    <n v="80161501"/>
    <s v="C-0404-1003-2-10305b-0404004-02"/>
    <s v="N/A"/>
    <s v="Prestación de servicios personales para adelantar actividades de reconocimiento predial urbano y rural de forma integral en atención a los requerimientos administrativos y judiciales del proceso de Restitución de Tierras en la Dirección Territorial Tolima"/>
    <s v="Febrero"/>
    <s v="Febrero"/>
    <n v="8"/>
    <s v="Contratación directa"/>
    <x v="0"/>
    <n v="32000000"/>
    <n v="32000000"/>
    <s v="NO"/>
    <s v="N/A"/>
    <s v="2621 - Dirección Territorial Tolima"/>
    <s v="2.3 - Gestión Catastral"/>
    <s v="2.3-2 - Conservación catastral "/>
    <s v="SER - Adquisición de servicios"/>
    <s v="SER012 - Prestación de servicios personas naturales"/>
    <s v="2621 - Por definir"/>
    <n v="0"/>
    <n v="0"/>
    <n v="32000000"/>
    <n v="4000000"/>
    <n v="0"/>
    <n v="4000000"/>
    <n v="0"/>
    <n v="4000000"/>
    <n v="0"/>
    <n v="4000000"/>
    <n v="0"/>
    <n v="4000000"/>
    <n v="0"/>
    <n v="4000000"/>
    <n v="0"/>
    <n v="4000000"/>
    <n v="0"/>
    <n v="4000000"/>
    <n v="0"/>
    <n v="0"/>
    <n v="0"/>
    <n v="0"/>
    <n v="0"/>
    <n v="0"/>
    <n v="0"/>
  </r>
  <r>
    <s v="2500.1.1.4.97"/>
    <s v="2500- INVERSIÓN"/>
    <x v="0"/>
    <s v="1 - Ajustar el modelo de operación y de gestión catastral del Instituto"/>
    <x v="0"/>
    <x v="4"/>
    <n v="80161501"/>
    <s v="C-0404-1003-2-10305b-0404004-02"/>
    <s v="N/A"/>
    <s v="Prestación de servicios personales para adelantar actividades de reconocimiento predial urbano y rural de forma integral en atención a los requerimientos administrativos y judiciales del proceso de Restitución de Tierras en la Dirección Territorial Tolima"/>
    <s v="Febrero"/>
    <s v="Febrero"/>
    <n v="8"/>
    <s v="Contratación directa"/>
    <x v="0"/>
    <n v="32000000"/>
    <n v="32000000"/>
    <s v="NO"/>
    <s v="N/A"/>
    <s v="2621 - Dirección Territorial Tolima"/>
    <s v="2.3 - Gestión Catastral"/>
    <s v="2.3-2 - Conservación catastral "/>
    <s v="SER - Adquisición de servicios"/>
    <s v="SER012 - Prestación de servicios personas naturales"/>
    <s v="2621 - Por definir"/>
    <n v="0"/>
    <n v="0"/>
    <n v="32000000"/>
    <n v="4000000"/>
    <n v="0"/>
    <n v="4000000"/>
    <n v="0"/>
    <n v="4000000"/>
    <n v="0"/>
    <n v="4000000"/>
    <n v="0"/>
    <n v="4000000"/>
    <n v="0"/>
    <n v="4000000"/>
    <n v="0"/>
    <n v="4000000"/>
    <n v="0"/>
    <n v="4000000"/>
    <n v="0"/>
    <n v="0"/>
    <n v="0"/>
    <n v="0"/>
    <n v="0"/>
    <n v="0"/>
    <n v="0"/>
  </r>
  <r>
    <s v="2500.1.1.4.98"/>
    <s v="2500- INVERSIÓN"/>
    <x v="0"/>
    <s v="1 - Ajustar el modelo de operación y de gestión catastral del Instituto"/>
    <x v="0"/>
    <x v="4"/>
    <n v="80161501"/>
    <s v="C-0404-1003-2-10305b-0404004-02"/>
    <s v="N/A"/>
    <s v="Prestación de servicios personales para el apoyo a las solicitudes realizadas en el marco de la política integral de reparación a víctimas y restitución de tierras y conservación en la Dirección Territorial Tolima."/>
    <s v="Febrero"/>
    <s v="Febrero"/>
    <n v="8"/>
    <s v="Contratación directa"/>
    <x v="0"/>
    <n v="18508320"/>
    <n v="18508320"/>
    <s v="NO"/>
    <s v="N/A"/>
    <s v="2621 - Dirección Territorial Tolima"/>
    <s v="2.3 - Gestión Catastral"/>
    <s v="2.3-2 - Conservación catastral "/>
    <s v="SER - Adquisición de servicios"/>
    <s v="SER012 - Prestación de servicios personas naturales"/>
    <s v="2621 - Por definir"/>
    <n v="0"/>
    <n v="0"/>
    <n v="18508320"/>
    <n v="2313540"/>
    <n v="0"/>
    <n v="2313540"/>
    <n v="0"/>
    <n v="2313540"/>
    <n v="0"/>
    <n v="2313540"/>
    <n v="0"/>
    <n v="2313540"/>
    <n v="0"/>
    <n v="2313540"/>
    <n v="0"/>
    <n v="2313540"/>
    <n v="0"/>
    <n v="2313540"/>
    <n v="0"/>
    <n v="0"/>
    <n v="0"/>
    <n v="0"/>
    <n v="0"/>
    <n v="0"/>
    <n v="0"/>
  </r>
  <r>
    <s v="2500.1.1.4.99"/>
    <s v="2500- INVERSIÓN"/>
    <x v="0"/>
    <s v="1 - Ajustar el modelo de operación y de gestión catastral del Instituto"/>
    <x v="0"/>
    <x v="4"/>
    <n v="80161501"/>
    <s v="C-0404-1003-2-10305b-0404004-02"/>
    <s v="N/A"/>
    <s v="Viáticos y gastos de comisión y manutención para actividades de política de tierras de la Dirección Territorial Tolima"/>
    <s v="Febrero"/>
    <s v="Febrero"/>
    <n v="11"/>
    <s v="N/A"/>
    <x v="0"/>
    <n v="5000000"/>
    <n v="5000000"/>
    <s v="NO"/>
    <s v="N/A"/>
    <s v="2621 - Dirección Territorial Tolima"/>
    <s v="2.3 - Gestión Catastral"/>
    <s v="2.3-2 - Conservación catastral "/>
    <s v="VIAT - Viáticos y gastos de viaje"/>
    <s v="VIAT01 - Viáticos y gastos de viaje"/>
    <s v="2621 - Por definir"/>
    <n v="0"/>
    <n v="0"/>
    <n v="454545"/>
    <n v="454545"/>
    <n v="454545"/>
    <n v="454545"/>
    <n v="454545"/>
    <n v="454545"/>
    <n v="454545"/>
    <n v="454545"/>
    <n v="454545"/>
    <n v="454545"/>
    <n v="454545"/>
    <n v="454545"/>
    <n v="454545"/>
    <n v="454545"/>
    <n v="454545"/>
    <n v="454545"/>
    <n v="454545"/>
    <n v="454545"/>
    <n v="454545"/>
    <n v="454545"/>
    <n v="454550"/>
    <n v="454550"/>
    <n v="0"/>
  </r>
  <r>
    <s v="2500.1.1.4.100"/>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 en la Dirección territorial del Valle del Cauca."/>
    <s v="Febrero"/>
    <s v="Febrero"/>
    <n v="8"/>
    <s v="Contratación directa"/>
    <x v="0"/>
    <n v="32000000"/>
    <n v="32000000"/>
    <s v="NO"/>
    <s v="N/A"/>
    <s v="2622 - Dirección Territorial Valle"/>
    <s v="2.3 - Gestión Catastral"/>
    <s v="2.3-2 - Conservación catastral "/>
    <s v="SER - Adquisición de servicios"/>
    <s v="SER012 - Prestación de servicios personas naturales"/>
    <s v="2622 - Por definir"/>
    <n v="0"/>
    <n v="0"/>
    <n v="32000000"/>
    <n v="4000000"/>
    <n v="0"/>
    <n v="4000000"/>
    <n v="0"/>
    <n v="4000000"/>
    <n v="0"/>
    <n v="4000000"/>
    <n v="0"/>
    <n v="4000000"/>
    <n v="0"/>
    <n v="4000000"/>
    <n v="0"/>
    <n v="4000000"/>
    <n v="0"/>
    <n v="4000000"/>
    <n v="0"/>
    <n v="0"/>
    <n v="0"/>
    <n v="0"/>
    <n v="0"/>
    <n v="0"/>
    <n v="0"/>
  </r>
  <r>
    <s v="2500.1.1.4.101"/>
    <s v="2500- INVERSIÓN"/>
    <x v="0"/>
    <s v="1 - Ajustar el modelo de operación y de gestión catastral del Instituto"/>
    <x v="0"/>
    <x v="4"/>
    <n v="80161501"/>
    <s v="C-0404-1003-2-10305b-0404004-02"/>
    <s v="N/A"/>
    <s v="Prestación de servicios de apoyo a la gestión como auxiliar en  atención a los requerimientos administrativos y judiciales  y  postfallo del proceso de restitución de tierra en la Dirección territorial del valle del Cauca."/>
    <s v="Febrero"/>
    <s v="Febrero"/>
    <n v="8"/>
    <s v="Contratación directa"/>
    <x v="0"/>
    <n v="18508320"/>
    <n v="18508320"/>
    <s v="NO"/>
    <s v="N/A"/>
    <s v="2622 - Dirección Territorial Valle"/>
    <s v="2.3 - Gestión Catastral"/>
    <s v="2.3-2 - Conservación catastral "/>
    <s v="SER - Adquisición de servicios"/>
    <s v="SER012 - Prestación de servicios personas naturales"/>
    <s v="2622 - Por definir"/>
    <n v="0"/>
    <n v="0"/>
    <n v="18508320"/>
    <n v="2313540"/>
    <n v="0"/>
    <n v="2313540"/>
    <n v="0"/>
    <n v="2313540"/>
    <n v="0"/>
    <n v="2313540"/>
    <n v="0"/>
    <n v="2313540"/>
    <n v="0"/>
    <n v="2313540"/>
    <n v="0"/>
    <n v="2313540"/>
    <n v="0"/>
    <n v="2313540"/>
    <n v="0"/>
    <n v="0"/>
    <n v="0"/>
    <n v="0"/>
    <n v="0"/>
    <n v="0"/>
    <n v="0"/>
  </r>
  <r>
    <s v="2500.1.1.4.102"/>
    <s v="2500- INVERSIÓN"/>
    <x v="0"/>
    <s v="1 - Ajustar el modelo de operación y de gestión catastral del Instituto"/>
    <x v="0"/>
    <x v="4"/>
    <n v="80161501"/>
    <s v="C-0404-1003-2-10305b-0404004-02"/>
    <s v="N/A"/>
    <s v="Prestación de servicios profesionales para atender los requerimientos de  trámites adminstrativos, judiciales y  postfallo del proceso de restitución de tierras  en la Dirección  Territorial Valle del Cauca "/>
    <s v="Febrero"/>
    <s v="Febrero"/>
    <n v="8"/>
    <s v="Contratación directa"/>
    <x v="0"/>
    <n v="37755544"/>
    <n v="37755544"/>
    <s v="NO"/>
    <s v="N/A"/>
    <s v="2622 - Dirección Territorial Valle"/>
    <s v="2.3 - Gestión Catastral"/>
    <s v="2.3-2 - Conservación catastral "/>
    <s v="SER - Adquisición de servicios"/>
    <s v="SER012 - Prestación de servicios personas naturales"/>
    <s v="2622 - Por definir"/>
    <n v="0"/>
    <n v="0"/>
    <n v="37755544"/>
    <n v="4719443"/>
    <n v="0"/>
    <n v="4719443"/>
    <n v="0"/>
    <n v="4719443"/>
    <n v="0"/>
    <n v="4719443"/>
    <n v="0"/>
    <n v="4719443"/>
    <n v="0"/>
    <n v="4719443"/>
    <n v="0"/>
    <n v="4719443"/>
    <n v="0"/>
    <n v="4719443"/>
    <n v="0"/>
    <n v="0"/>
    <n v="0"/>
    <n v="0"/>
    <n v="0"/>
    <n v="0"/>
    <n v="0"/>
  </r>
  <r>
    <s v="2500.1.1.4.103"/>
    <s v="2500- INVERSIÓN"/>
    <x v="0"/>
    <s v="1 - Ajustar el modelo de operación y de gestión catastral del Instituto"/>
    <x v="0"/>
    <x v="4"/>
    <n v="80161501"/>
    <s v="C-0404-1003-2-10305b-0404004-02"/>
    <s v="N/A"/>
    <s v="Viáticos y gastos de comisión y manutención para actividades de política de tierras de la Dirección Territorial Valle del Cauca"/>
    <s v="Febrero"/>
    <s v="Febrero"/>
    <n v="8"/>
    <s v="N/A"/>
    <x v="0"/>
    <n v="5000000"/>
    <n v="5000000"/>
    <s v="NO"/>
    <s v="N/A"/>
    <s v="2622 - Dirección Territorial Valle"/>
    <s v="2.3 - Gestión Catastral"/>
    <s v="2.3-2 - Conservación catastral "/>
    <s v="VIAT - Viáticos y gastos de viaje"/>
    <s v="VIAT01 - Viáticos y gastos de viaje"/>
    <s v="2622 - Por definir"/>
    <n v="0"/>
    <n v="0"/>
    <n v="5000000"/>
    <n v="5000000"/>
    <n v="0"/>
    <n v="0"/>
    <n v="0"/>
    <n v="0"/>
    <n v="0"/>
    <n v="0"/>
    <n v="0"/>
    <n v="0"/>
    <n v="0"/>
    <n v="0"/>
    <n v="0"/>
    <n v="0"/>
    <n v="0"/>
    <n v="0"/>
    <n v="0"/>
    <n v="0"/>
    <n v="0"/>
    <n v="0"/>
    <n v="0"/>
    <n v="0"/>
    <n v="0"/>
  </r>
  <r>
    <s v="2500.1.1.6.1"/>
    <s v="2300- INVERSIÓN"/>
    <x v="0"/>
    <s v="1 - Ajustar el modelo de operación y de gestión catastral del Instituto"/>
    <x v="0"/>
    <x v="5"/>
    <n v="86101610"/>
    <s v="C-0404-1003-2-10305b-0404004-02"/>
    <s v="N/A"/>
    <s v="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10 Profesional técnico transversal"/>
    <n v="178990462"/>
    <n v="0"/>
    <n v="0"/>
    <n v="15564388"/>
    <n v="0"/>
    <n v="15564388"/>
    <n v="0"/>
    <n v="15564388"/>
    <n v="0"/>
    <n v="15564388"/>
    <n v="0"/>
    <n v="15564388"/>
    <n v="0"/>
    <n v="15564388"/>
    <n v="0"/>
    <n v="15564388"/>
    <n v="0"/>
    <n v="15564388"/>
    <n v="0"/>
    <n v="15564388"/>
    <n v="0"/>
    <n v="15564388"/>
    <n v="0"/>
    <n v="23346582"/>
    <n v="0"/>
  </r>
  <r>
    <s v="2500.1.1.6.2"/>
    <s v="2300- INVERSIÓN"/>
    <x v="0"/>
    <s v="1 - Ajustar el modelo de operación y de gestión catastral del Instituto"/>
    <x v="0"/>
    <x v="5"/>
    <n v="86101610"/>
    <s v="C-0404-1003-2-10305b-0404004-02"/>
    <s v="N/A"/>
    <s v="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11 Profesional jurídico transversal"/>
    <n v="178990462"/>
    <n v="0"/>
    <n v="0"/>
    <n v="15564388"/>
    <n v="0"/>
    <n v="15564388"/>
    <n v="0"/>
    <n v="15564388"/>
    <n v="0"/>
    <n v="15564388"/>
    <n v="0"/>
    <n v="15564388"/>
    <n v="0"/>
    <n v="15564388"/>
    <n v="0"/>
    <n v="15564388"/>
    <n v="0"/>
    <n v="15564388"/>
    <n v="0"/>
    <n v="15564388"/>
    <n v="0"/>
    <n v="15564388"/>
    <n v="0"/>
    <n v="23346582"/>
    <n v="0"/>
  </r>
  <r>
    <s v="2500.1.1.6.3"/>
    <s v="2300- INVERSIÓN"/>
    <x v="0"/>
    <s v="1 - Ajustar el modelo de operación y de gestión catastral del Instituto"/>
    <x v="0"/>
    <x v="5"/>
    <n v="86101610"/>
    <s v="C-0404-1003-2-10305b-0404004-02"/>
    <s v="N/A"/>
    <s v="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
    <s v="Febrero"/>
    <s v="Febrero"/>
    <n v="12"/>
    <s v="Contratación directa"/>
    <x v="0"/>
    <n v="171208268"/>
    <n v="171208268"/>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0"/>
    <n v="0"/>
    <n v="171208268"/>
    <n v="0"/>
    <n v="0"/>
    <n v="15564388"/>
    <n v="0"/>
    <n v="15564388"/>
    <n v="0"/>
    <n v="15564388"/>
    <n v="0"/>
    <n v="15564388"/>
    <n v="0"/>
    <n v="15564388"/>
    <n v="0"/>
    <n v="15564388"/>
    <n v="0"/>
    <n v="15564388"/>
    <n v="0"/>
    <n v="15564388"/>
    <n v="0"/>
    <n v="15564388"/>
    <n v="0"/>
    <n v="31128776"/>
    <n v="0"/>
  </r>
  <r>
    <s v="2500.1.1.6.4"/>
    <s v="2300- INVERSIÓN"/>
    <x v="0"/>
    <s v="1 - Ajustar el modelo de operación y de gestión catastral del Instituto"/>
    <x v="0"/>
    <x v="5"/>
    <n v="86101610"/>
    <s v="C-0404-1003-2-10305b-0404004-02"/>
    <s v="N/A"/>
    <s v="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
    <s v="Enero"/>
    <s v="Enero"/>
    <n v="12"/>
    <s v="Contratación directa"/>
    <x v="0"/>
    <n v="105933423"/>
    <n v="105933423"/>
    <s v="N/A"/>
    <s v="N/A"/>
    <s v="2300 - Dirección de Regulación y Habilitación"/>
    <s v="2.1 - Gestión de Regulación y Habilitación "/>
    <s v="2.1-1 - Regulación del servicio púbico de gestión  catastral "/>
    <s v="SER - Adquisición de servicios"/>
    <s v="SER012 - Prestación de servicios personas naturales"/>
    <s v="DRH-8 Profesional administrativo transversal"/>
    <n v="105933423"/>
    <n v="0"/>
    <n v="0"/>
    <n v="9211602"/>
    <n v="0"/>
    <n v="9211602"/>
    <n v="0"/>
    <n v="9211602"/>
    <n v="0"/>
    <n v="9211602"/>
    <n v="0"/>
    <n v="9211602"/>
    <n v="0"/>
    <n v="9211602"/>
    <n v="0"/>
    <n v="9211602"/>
    <n v="0"/>
    <n v="9211602"/>
    <n v="0"/>
    <n v="9211602"/>
    <n v="0"/>
    <n v="9211602"/>
    <n v="0"/>
    <n v="13817403"/>
    <n v="0"/>
  </r>
  <r>
    <s v="2500.1.1.6.5"/>
    <s v="2300- INVERSIÓN"/>
    <x v="0"/>
    <s v="1 - Ajustar el modelo de operación y de gestión catastral del Instituto"/>
    <x v="0"/>
    <x v="5"/>
    <n v="86101610"/>
    <s v="C-0404-1003-2-10305b-0404004-02"/>
    <s v="N/A"/>
    <s v="Orientar la definición funcional del alcance, esquema de integración e implementación del SINIC, la ejecución de los procesos y procedimientos propios de la gestión catastral, asi como la regulación y acompañamiento a los gestores catastrales."/>
    <s v="Enero"/>
    <s v="Enero"/>
    <n v="12"/>
    <s v="Contratación directa"/>
    <x v="0"/>
    <n v="163458953"/>
    <n v="163458953"/>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63458953"/>
    <n v="0"/>
    <n v="0"/>
    <n v="14213822"/>
    <n v="0"/>
    <n v="14213822"/>
    <n v="0"/>
    <n v="14213822"/>
    <n v="0"/>
    <n v="14213822"/>
    <n v="0"/>
    <n v="14213822"/>
    <n v="0"/>
    <n v="14213822"/>
    <n v="0"/>
    <n v="14213822"/>
    <n v="0"/>
    <n v="14213822"/>
    <n v="0"/>
    <n v="14213822"/>
    <n v="0"/>
    <n v="14213822"/>
    <n v="0"/>
    <n v="21320733"/>
    <n v="0"/>
  </r>
  <r>
    <s v="2500.1.1.6.6"/>
    <s v="2300- INVERSIÓN"/>
    <x v="0"/>
    <s v="1 - Ajustar el modelo de operación y de gestión catastral del Instituto"/>
    <x v="0"/>
    <x v="5"/>
    <n v="86101610"/>
    <s v="C-0404-1003-2-10305b-0404004-02"/>
    <s v="N/A"/>
    <s v="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
    <s v="Enero"/>
    <s v="Enero"/>
    <n v="12"/>
    <s v="Contratación directa"/>
    <x v="0"/>
    <n v="151800000"/>
    <n v="151800000"/>
    <s v="N/A"/>
    <s v="N/A"/>
    <s v="2300 - Dirección de Regulación y Habilitación"/>
    <s v="2.1 - Gestión de Regulación y Habilitación "/>
    <s v="2.1-1 - Regulación del servicio púbico de gestión  catastral "/>
    <s v="SER - Adquisición de servicios"/>
    <s v="SER012 - Prestación de servicios personas naturales"/>
    <s v="DRH-5 Profesionales técnicos de Regulación"/>
    <n v="151800000"/>
    <n v="0"/>
    <n v="0"/>
    <n v="13200000"/>
    <n v="0"/>
    <n v="13200000"/>
    <n v="0"/>
    <n v="13200000"/>
    <n v="0"/>
    <n v="13200000"/>
    <n v="0"/>
    <n v="13200000"/>
    <n v="0"/>
    <n v="13200000"/>
    <n v="0"/>
    <n v="13200000"/>
    <n v="0"/>
    <n v="13200000"/>
    <n v="0"/>
    <n v="13200000"/>
    <n v="0"/>
    <n v="13200000"/>
    <n v="0"/>
    <n v="19800000"/>
    <n v="0"/>
  </r>
  <r>
    <s v="2500.1.1.6.7"/>
    <s v="2300- INVERSIÓN"/>
    <x v="0"/>
    <s v="1 - Ajustar el modelo de operación y de gestión catastral del Instituto"/>
    <x v="0"/>
    <x v="5"/>
    <n v="86101610"/>
    <s v="C-0404-1003-2-10305b-0404004-02"/>
    <s v="N/A"/>
    <s v="Prestación de servicios profesionales para el acompañamiento del procedimiento de regulación en el componente étnico desde el punto de vista jurídico, especialmente en lo relacionado con la consulta previa y su implementación."/>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6 Profesionales jurídicos de Regulación"/>
    <n v="147927431"/>
    <n v="0"/>
    <n v="0"/>
    <n v="12863255"/>
    <n v="0"/>
    <n v="12863255"/>
    <n v="0"/>
    <n v="12863255"/>
    <n v="0"/>
    <n v="12863255"/>
    <n v="0"/>
    <n v="12863255"/>
    <n v="0"/>
    <n v="12863255"/>
    <n v="0"/>
    <n v="12863255"/>
    <n v="0"/>
    <n v="12863255"/>
    <n v="0"/>
    <n v="12863255"/>
    <n v="0"/>
    <n v="12863255"/>
    <n v="0"/>
    <n v="19294881"/>
    <n v="0"/>
  </r>
  <r>
    <s v="2500.1.1.6.8"/>
    <s v="2300- INVERSIÓN"/>
    <x v="0"/>
    <s v="1 - Ajustar el modelo de operación y de gestión catastral del Instituto"/>
    <x v="0"/>
    <x v="5"/>
    <n v="86101610"/>
    <s v="C-0404-1003-2-10305b-0404004-02"/>
    <s v="N/A"/>
    <s v="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
    <s v="Julio"/>
    <s v="Julio"/>
    <n v="6"/>
    <s v="Contratación directa"/>
    <x v="0"/>
    <n v="77179530"/>
    <n v="77179530"/>
    <s v="N/A"/>
    <s v="N/A"/>
    <s v="2300 - Dirección de Regulación y Habilitación"/>
    <s v="2.1 - Gestión de Regulación y Habilitación "/>
    <s v="2.1-1 - Regulación del servicio púbico de gestión  catastral "/>
    <s v="SER - Adquisición de servicios"/>
    <s v="SER012 - Prestación de servicios personas naturales"/>
    <s v="DRH-4 Profesionales financieros de habilitación"/>
    <n v="0"/>
    <n v="0"/>
    <n v="0"/>
    <n v="0"/>
    <n v="0"/>
    <n v="0"/>
    <n v="0"/>
    <n v="0"/>
    <n v="0"/>
    <n v="0"/>
    <n v="0"/>
    <n v="0"/>
    <n v="77179530"/>
    <n v="0"/>
    <n v="0"/>
    <n v="12863255"/>
    <n v="0"/>
    <n v="12863255"/>
    <n v="0"/>
    <n v="12863255"/>
    <n v="0"/>
    <n v="12863255"/>
    <n v="0"/>
    <n v="25726510"/>
    <n v="0"/>
  </r>
  <r>
    <s v="2500.1.1.6.9"/>
    <s v="2300- INVERSIÓN"/>
    <x v="0"/>
    <s v="1 - Ajustar el modelo de operación y de gestión catastral del Instituto"/>
    <x v="0"/>
    <x v="5"/>
    <n v="86101610"/>
    <s v="C-0404-1003-2-10305b-0404004-02"/>
    <s v="N/A"/>
    <s v="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47927431"/>
    <n v="0"/>
    <n v="0"/>
    <n v="12863255"/>
    <n v="0"/>
    <n v="12863255"/>
    <n v="0"/>
    <n v="12863255"/>
    <n v="0"/>
    <n v="12863255"/>
    <n v="0"/>
    <n v="12863255"/>
    <n v="0"/>
    <n v="12863255"/>
    <n v="0"/>
    <n v="12863255"/>
    <n v="0"/>
    <n v="12863255"/>
    <n v="0"/>
    <n v="12863255"/>
    <n v="0"/>
    <n v="12863255"/>
    <n v="0"/>
    <n v="19294881"/>
    <n v="0"/>
  </r>
  <r>
    <s v="2500.1.1.6.10"/>
    <s v="2300- INVERSIÓN"/>
    <x v="0"/>
    <s v="1 - Ajustar el modelo de operación y de gestión catastral del Instituto"/>
    <x v="0"/>
    <x v="5"/>
    <n v="86101610"/>
    <s v="C-0404-1003-2-10305b-0404004-02"/>
    <s v="N/A"/>
    <s v="Prestación de servicios profesionales para apoyar jurídicamente el procedimiento de regulación de la Dirección de Regulación y Habilitación"/>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6 Profesionales jurídicos de Regulación"/>
    <n v="147927431"/>
    <n v="0"/>
    <n v="0"/>
    <n v="12863255"/>
    <n v="0"/>
    <n v="12863255"/>
    <n v="0"/>
    <n v="12863255"/>
    <n v="0"/>
    <n v="12863255"/>
    <n v="0"/>
    <n v="12863255"/>
    <n v="0"/>
    <n v="12863255"/>
    <n v="0"/>
    <n v="12863255"/>
    <n v="0"/>
    <n v="12863255"/>
    <n v="0"/>
    <n v="12863255"/>
    <n v="0"/>
    <n v="12863255"/>
    <n v="0"/>
    <n v="19294881"/>
    <s v="OK"/>
  </r>
  <r>
    <s v="2500.1.1.6.11"/>
    <s v="2300- INVERSIÓN"/>
    <x v="0"/>
    <s v="1 - Ajustar el modelo de operación y de gestión catastral del Instituto"/>
    <x v="0"/>
    <x v="5"/>
    <n v="86101610"/>
    <s v="C-0404-1003-2-10305b-0404004-02"/>
    <s v="N/A"/>
    <s v="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78990462"/>
    <n v="0"/>
    <n v="0"/>
    <n v="15564388"/>
    <n v="0"/>
    <n v="15564388"/>
    <n v="0"/>
    <n v="15564388"/>
    <n v="0"/>
    <n v="15564388"/>
    <n v="0"/>
    <n v="15564388"/>
    <n v="0"/>
    <n v="15564388"/>
    <n v="0"/>
    <n v="15564388"/>
    <n v="0"/>
    <n v="15564388"/>
    <n v="0"/>
    <n v="15564388"/>
    <n v="0"/>
    <n v="15564388"/>
    <n v="0"/>
    <n v="23346582"/>
    <n v="0"/>
  </r>
  <r>
    <s v="2500.1.1.6.12"/>
    <s v="2300- INVERSIÓN"/>
    <x v="0"/>
    <s v="1 - Ajustar el modelo de operación y de gestión catastral del Instituto"/>
    <x v="0"/>
    <x v="5"/>
    <n v="86101610"/>
    <s v="C-0404-1003-2-10305b-0404004-02"/>
    <s v="N/A"/>
    <s v="Prestación de servicios profesionales para apoyar a la dirección de regulación y habilitación en la articulación, seguimiento e implementación del plan de acompañamiento a gestores catastrales y verificando la oportuna atención a los requerimientos de estos."/>
    <s v="Enero"/>
    <s v="Enero"/>
    <n v="12"/>
    <s v="Contratación directa"/>
    <x v="0"/>
    <n v="139150000"/>
    <n v="139150000"/>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39150000"/>
    <n v="0"/>
    <n v="0"/>
    <n v="12100000"/>
    <n v="0"/>
    <n v="12100000"/>
    <n v="0"/>
    <n v="12100000"/>
    <n v="0"/>
    <n v="12100000"/>
    <n v="0"/>
    <n v="12100000"/>
    <n v="0"/>
    <n v="12100000"/>
    <n v="0"/>
    <n v="12100000"/>
    <n v="0"/>
    <n v="12100000"/>
    <n v="0"/>
    <n v="12100000"/>
    <n v="0"/>
    <n v="12100000"/>
    <n v="0"/>
    <n v="18150000"/>
    <n v="0"/>
  </r>
  <r>
    <s v="2500.1.1.6.13"/>
    <s v="2300- INVERSIÓN"/>
    <x v="0"/>
    <s v="1 - Ajustar el modelo de operación y de gestión catastral del Instituto"/>
    <x v="0"/>
    <x v="5"/>
    <n v="86101610"/>
    <s v="C-0404-1003-2-10305b-0404004-02"/>
    <s v="N/A"/>
    <s v="Prestar apoyo técnico a la Dirección de Regulación y Habilitación del IGAC, implementando el Plan de Acompañamiento a Gestores Catastrales en lo referido a transferencia de conocimiento y habilitación, orientando frente a los procesos catastrales y el modelo LADM Col"/>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78990462"/>
    <n v="0"/>
    <n v="0"/>
    <n v="15564388"/>
    <n v="0"/>
    <n v="15564388"/>
    <n v="0"/>
    <n v="15564388"/>
    <n v="0"/>
    <n v="15564388"/>
    <n v="0"/>
    <n v="15564388"/>
    <n v="0"/>
    <n v="15564388"/>
    <n v="0"/>
    <n v="15564388"/>
    <n v="0"/>
    <n v="15564388"/>
    <n v="0"/>
    <n v="15564388"/>
    <n v="0"/>
    <n v="15564388"/>
    <n v="0"/>
    <n v="23346582"/>
    <n v="0"/>
  </r>
  <r>
    <s v="2500.1.1.6.14"/>
    <s v="2300- INVERSIÓN"/>
    <x v="0"/>
    <s v="1 - Ajustar el modelo de operación y de gestión catastral del Instituto"/>
    <x v="0"/>
    <x v="5"/>
    <n v="86101610"/>
    <s v="C-0404-1003-2-10305b-0404004-02"/>
    <s v="N/A"/>
    <s v="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
    <s v="Enero"/>
    <s v="Enero"/>
    <n v="12"/>
    <s v="Contratación directa"/>
    <x v="0"/>
    <n v="132394900"/>
    <n v="132394900"/>
    <s v="N/A"/>
    <s v="N/A"/>
    <s v="2300 - Dirección de Regulación y Habilitación"/>
    <s v="2.1 - Gestión de Regulación y Habilitación "/>
    <s v="2.1-1 - Regulación del servicio púbico de gestión  catastral "/>
    <s v="SER - Adquisición de servicios"/>
    <s v="SER012 - Prestación de servicios personas naturales"/>
    <s v="DRH-3 Profesionales jurídicos de habilitación"/>
    <n v="132394900"/>
    <n v="0"/>
    <n v="0"/>
    <n v="11512600"/>
    <n v="0"/>
    <n v="11512600"/>
    <n v="0"/>
    <n v="11512600"/>
    <n v="0"/>
    <n v="11512600"/>
    <n v="0"/>
    <n v="11512600"/>
    <n v="0"/>
    <n v="11512600"/>
    <n v="0"/>
    <n v="11512600"/>
    <n v="0"/>
    <n v="11512600"/>
    <n v="0"/>
    <n v="11512600"/>
    <n v="0"/>
    <n v="11512600"/>
    <n v="0"/>
    <n v="17268900"/>
    <n v="0"/>
  </r>
  <r>
    <s v="2500.1.1.6.15"/>
    <s v="2300- INVERSIÓN"/>
    <x v="0"/>
    <s v="1 - Ajustar el modelo de operación y de gestión catastral del Instituto"/>
    <x v="0"/>
    <x v="5"/>
    <n v="86101610"/>
    <s v="C-0404-1003-2-10305b-0404004-02"/>
    <s v="N/A"/>
    <s v="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16864381"/>
    <n v="0"/>
    <n v="0"/>
    <n v="10162120"/>
    <n v="0"/>
    <n v="10162120"/>
    <n v="0"/>
    <n v="10162120"/>
    <n v="0"/>
    <n v="10162120"/>
    <n v="0"/>
    <n v="10162120"/>
    <n v="0"/>
    <n v="10162120"/>
    <n v="0"/>
    <n v="10162120"/>
    <n v="0"/>
    <n v="10162120"/>
    <n v="0"/>
    <n v="10162120"/>
    <n v="0"/>
    <n v="10162120"/>
    <n v="0"/>
    <n v="15243181"/>
    <n v="0"/>
  </r>
  <r>
    <s v="2500.1.1.6.16"/>
    <s v="2300- INVERSIÓN"/>
    <x v="0"/>
    <s v="1 - Ajustar el modelo de operación y de gestión catastral del Instituto"/>
    <x v="0"/>
    <x v="5"/>
    <n v="86101610"/>
    <s v="C-0404-1003-2-10305b-0404004-02"/>
    <s v="N/A"/>
    <s v="Prestación de servicios profesionales para apoyar el análisis y sustanciación de proyectos normativos en el marco de los procedimientos de competencia de la Dirección de Regulación y Habilitación."/>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11 Profesional jurídico transversal"/>
    <n v="116864381"/>
    <n v="0"/>
    <n v="0"/>
    <n v="10162120"/>
    <n v="0"/>
    <n v="10162120"/>
    <n v="0"/>
    <n v="10162120"/>
    <n v="0"/>
    <n v="10162120"/>
    <n v="0"/>
    <n v="10162120"/>
    <n v="0"/>
    <n v="10162120"/>
    <n v="0"/>
    <n v="10162120"/>
    <n v="0"/>
    <n v="10162120"/>
    <n v="0"/>
    <n v="10162120"/>
    <n v="0"/>
    <n v="10162120"/>
    <n v="0"/>
    <n v="15243181"/>
    <n v="0"/>
  </r>
  <r>
    <s v="2500.1.1.6.17"/>
    <s v="2300- INVERSIÓN"/>
    <x v="0"/>
    <s v="1 - Ajustar el modelo de operación y de gestión catastral del Instituto"/>
    <x v="0"/>
    <x v="5"/>
    <n v="86101610"/>
    <s v="C-0404-1003-2-10305b-0404004-02"/>
    <s v="N/A"/>
    <s v="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16864381"/>
    <n v="0"/>
    <n v="0"/>
    <n v="10162120"/>
    <n v="0"/>
    <n v="10162120"/>
    <n v="0"/>
    <n v="10162120"/>
    <n v="0"/>
    <n v="10162120"/>
    <n v="0"/>
    <n v="10162120"/>
    <n v="0"/>
    <n v="10162120"/>
    <n v="0"/>
    <n v="10162120"/>
    <n v="0"/>
    <n v="10162120"/>
    <n v="0"/>
    <n v="10162120"/>
    <n v="0"/>
    <n v="10162120"/>
    <n v="0"/>
    <n v="15243181"/>
    <n v="0"/>
  </r>
  <r>
    <s v="2500.1.1.6.18"/>
    <s v="2300- INVERSIÓN"/>
    <x v="0"/>
    <s v="1 - Ajustar el modelo de operación y de gestión catastral del Instituto"/>
    <x v="0"/>
    <x v="5"/>
    <n v="86101610"/>
    <s v="C-0404-1003-2-10305b-0404004-02"/>
    <s v="N/A"/>
    <s v="Apoyar desde el componente jurídico el plan de acompañamiento a gestores catastrales habilitados y en proceso de habilitación, en cumplimiento de la misionalidad de la Dirección de Regulación y Habilitación."/>
    <s v="Enero"/>
    <s v="Enero"/>
    <n v="12"/>
    <s v="Contratación directa"/>
    <x v="0"/>
    <n v="113850000"/>
    <n v="113850000"/>
    <s v="N/A"/>
    <s v="N/A"/>
    <s v="2300 - Dirección de Regulación y Habilitación"/>
    <s v="2.1 - Gestión de Regulación y Habilitación "/>
    <s v="2.1-1 - Regulación del servicio púbico de gestión  catastral "/>
    <s v="SER - Adquisición de servicios"/>
    <s v="SER012 - Prestación de servicios personas naturales"/>
    <s v="DRH-3 Profesionales jurídicos de habilitación"/>
    <n v="113850000"/>
    <n v="0"/>
    <n v="0"/>
    <n v="9900000"/>
    <n v="0"/>
    <n v="9900000"/>
    <n v="0"/>
    <n v="9900000"/>
    <n v="0"/>
    <n v="9900000"/>
    <n v="0"/>
    <n v="9900000"/>
    <n v="0"/>
    <n v="9900000"/>
    <n v="0"/>
    <n v="9900000"/>
    <n v="0"/>
    <n v="9900000"/>
    <n v="0"/>
    <n v="9900000"/>
    <n v="0"/>
    <n v="9900000"/>
    <n v="0"/>
    <n v="14850000"/>
    <n v="0"/>
  </r>
  <r>
    <s v="2500.1.1.6.19"/>
    <s v="2300- INVERSIÓN"/>
    <x v="0"/>
    <s v="1 - Ajustar el modelo de operación y de gestión catastral del Instituto"/>
    <x v="0"/>
    <x v="5"/>
    <n v="86101610"/>
    <s v="C-0404-1003-2-10305b-0404004-02"/>
    <s v="N/A"/>
    <s v="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
    <s v="Enero"/>
    <s v="Enero"/>
    <n v="12"/>
    <s v="Contratación directa"/>
    <x v="0"/>
    <n v="93771564"/>
    <n v="93771564"/>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93771564"/>
    <n v="0"/>
    <n v="0"/>
    <n v="8154049"/>
    <n v="0"/>
    <n v="8154049"/>
    <n v="0"/>
    <n v="8154049"/>
    <n v="0"/>
    <n v="8154049"/>
    <n v="0"/>
    <n v="8154049"/>
    <n v="0"/>
    <n v="8154049"/>
    <n v="0"/>
    <n v="8154049"/>
    <n v="0"/>
    <n v="8154049"/>
    <n v="0"/>
    <n v="8154049"/>
    <n v="0"/>
    <n v="8154049"/>
    <n v="0"/>
    <n v="12231074"/>
    <n v="0"/>
  </r>
  <r>
    <s v="2500.1.1.6.20"/>
    <s v="2300- INVERSIÓN"/>
    <x v="0"/>
    <s v="1 - Ajustar el modelo de operación y de gestión catastral del Instituto"/>
    <x v="0"/>
    <x v="5"/>
    <n v="86101610"/>
    <s v="C-0404-1003-2-10305b-0404004-02"/>
    <s v="N/A"/>
    <s v="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
    <s v="Enero"/>
    <s v="Enero"/>
    <n v="12"/>
    <s v="Contratación directa"/>
    <x v="0"/>
    <n v="35857184"/>
    <n v="35857184"/>
    <s v="N/A"/>
    <s v="N/A"/>
    <s v="2300 - Dirección de Regulación y Habilitación"/>
    <s v="2.1 - Gestión de Regulación y Habilitación "/>
    <s v="2.1-1 - Regulación del servicio púbico de gestión  catastral "/>
    <s v="SER - Adquisición de servicios"/>
    <s v="SER012 - Prestación de servicios personas naturales"/>
    <s v="DRH-1 Apoyos técnicos habilitación"/>
    <n v="35857184"/>
    <n v="0"/>
    <n v="0"/>
    <n v="3118016"/>
    <n v="0"/>
    <n v="3118016"/>
    <n v="0"/>
    <n v="3118016"/>
    <n v="0"/>
    <n v="3118016"/>
    <n v="0"/>
    <n v="3118016"/>
    <n v="0"/>
    <n v="3118016"/>
    <n v="0"/>
    <n v="3118016"/>
    <n v="0"/>
    <n v="3118016"/>
    <n v="0"/>
    <n v="3118016"/>
    <n v="0"/>
    <n v="3118016"/>
    <n v="0"/>
    <n v="4677024"/>
    <n v="0"/>
  </r>
  <r>
    <s v="2500.1.1.6.21"/>
    <s v="2300- INVERSIÓN"/>
    <x v="0"/>
    <s v="1 - Ajustar el modelo de operación y de gestión catastral del Instituto"/>
    <x v="0"/>
    <x v="5"/>
    <n v="86101610"/>
    <s v="C-0404-1003-2-10305b-0404004-02"/>
    <s v="N/A"/>
    <s v="Apoyar a la DRH en la definición funcional del alcance e implementación del Sistema de Información que consolidara la información catastral y predial (SINIC),de la ejecución de los procesos y procedimientos propios de la gestión catastral del IGAC"/>
    <s v="Febrero"/>
    <s v="Febrero"/>
    <n v="12"/>
    <s v="Contratación directa"/>
    <x v="0"/>
    <n v="111760000"/>
    <n v="11176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111760000"/>
    <n v="0"/>
    <n v="0"/>
    <n v="10160000"/>
    <n v="0"/>
    <n v="10160000"/>
    <n v="0"/>
    <n v="10160000"/>
    <n v="0"/>
    <n v="10160000"/>
    <n v="0"/>
    <n v="10160000"/>
    <n v="0"/>
    <n v="10160000"/>
    <n v="0"/>
    <n v="10160000"/>
    <n v="0"/>
    <n v="10160000"/>
    <n v="0"/>
    <n v="10160000"/>
    <n v="0"/>
    <n v="20320000"/>
    <n v="0"/>
  </r>
  <r>
    <s v="2500.1.1.6.22"/>
    <s v="2300- INVERSIÓN"/>
    <x v="0"/>
    <s v="1 - Ajustar el modelo de operación y de gestión catastral del Instituto"/>
    <x v="0"/>
    <x v="5"/>
    <n v="86101610"/>
    <s v="C-0404-1003-2-10305b-0404004-02"/>
    <s v="N/A"/>
    <s v="Analizar, diseñar, estimar, desarrollar, probar y evaluar código, así como gestionar artefactos de software desde el componente de base de datos para SINIC"/>
    <s v="Marzo"/>
    <s v="Marzo"/>
    <n v="10"/>
    <s v="Contratación directa"/>
    <x v="0"/>
    <n v="101600000"/>
    <n v="1016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101600000"/>
    <n v="0"/>
    <n v="0"/>
    <n v="10160000"/>
    <n v="0"/>
    <n v="10160000"/>
    <n v="0"/>
    <n v="10160000"/>
    <n v="0"/>
    <n v="10160000"/>
    <n v="0"/>
    <n v="10160000"/>
    <n v="0"/>
    <n v="10160000"/>
    <n v="0"/>
    <n v="10160000"/>
    <n v="0"/>
    <n v="10160000"/>
    <n v="0"/>
    <n v="20320000"/>
    <n v="0"/>
  </r>
  <r>
    <s v="2500.1.1.6.23"/>
    <s v="2300- INVERSIÓN"/>
    <x v="0"/>
    <s v="1 - Ajustar el modelo de operación y de gestión catastral del Instituto"/>
    <x v="0"/>
    <x v="5"/>
    <n v="86101610"/>
    <s v="C-0404-1003-2-10305b-0404004-02"/>
    <s v="N/A"/>
    <s v="Analizar, diseñar, estimar, desarrollar, probar y evaluar código, así como gestionar artefactos de software desde el componente de base de datos para SINIC"/>
    <s v="Marzo"/>
    <s v="Marzo"/>
    <n v="10"/>
    <s v="Contratación directa"/>
    <x v="0"/>
    <n v="92000000"/>
    <n v="920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92000000"/>
    <n v="0"/>
    <n v="0"/>
    <n v="9200000"/>
    <n v="0"/>
    <n v="9200000"/>
    <n v="0"/>
    <n v="9200000"/>
    <n v="0"/>
    <n v="9200000"/>
    <n v="0"/>
    <n v="9200000"/>
    <n v="0"/>
    <n v="9200000"/>
    <n v="0"/>
    <n v="9200000"/>
    <n v="0"/>
    <n v="9200000"/>
    <n v="0"/>
    <n v="18400000"/>
    <n v="0"/>
  </r>
  <r>
    <s v="2500.1.1.6.24"/>
    <s v="2300- INVERSIÓN"/>
    <x v="0"/>
    <s v="1 - Ajustar el modelo de operación y de gestión catastral del Instituto"/>
    <x v="0"/>
    <x v="5"/>
    <n v="86101610"/>
    <s v="C-0404-1003-2-10305b-0404004-02"/>
    <s v="N/A"/>
    <s v="Adelantar el análisis, diseño, modelamiento, pruebas y gestión de la implementacion de los procesos de negocio y flujos de de información para los proyectos de transformación de la gestión catastral en el marco del catastro multiproposito."/>
    <s v="Enero"/>
    <s v="Enero"/>
    <n v="12"/>
    <s v="Contratación directa"/>
    <x v="0"/>
    <n v="89694539"/>
    <n v="89694539"/>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89694539"/>
    <n v="0"/>
    <n v="0"/>
    <n v="8154049"/>
    <n v="0"/>
    <n v="8154049"/>
    <n v="0"/>
    <n v="8154049"/>
    <n v="0"/>
    <n v="8154049"/>
    <n v="0"/>
    <n v="8154049"/>
    <n v="0"/>
    <n v="8154049"/>
    <n v="0"/>
    <n v="8154049"/>
    <n v="0"/>
    <n v="8154049"/>
    <n v="0"/>
    <n v="8154049"/>
    <n v="0"/>
    <n v="8154049"/>
    <n v="0"/>
    <n v="8154049"/>
    <n v="0"/>
  </r>
  <r>
    <s v="2500.1.1.6.25"/>
    <s v="2300- INVERSIÓN"/>
    <x v="0"/>
    <s v="1 - Ajustar el modelo de operación y de gestión catastral del Instituto"/>
    <x v="0"/>
    <x v="5"/>
    <n v="11111111"/>
    <s v="C-0404-1003-2-10305b-0404004-02"/>
    <s v="N/A"/>
    <s v="Viaticos de los profesionales que adelnatan labores de campo en los procesos de habilitación y regulación Catastral"/>
    <s v="Enero"/>
    <s v="Enero"/>
    <n v="12"/>
    <s v="N/A"/>
    <x v="0"/>
    <n v="122000000"/>
    <n v="122000000"/>
    <s v="N/A"/>
    <s v="N/A"/>
    <s v="2300 - Dirección de Regulación y Habilitación"/>
    <s v="2.1 - Gestión de Regulación y Habilitación "/>
    <s v="2.1-1 - Regulación del servicio púbico de gestión  catastral "/>
    <s v="VIAT - Viáticos y gastos de viaje"/>
    <s v="VIAT01 - Viáticos y gastos de viaje"/>
    <s v="DRH-10 Profesional técnico transversal"/>
    <n v="5000000"/>
    <n v="5000000"/>
    <n v="7000000"/>
    <n v="7000000"/>
    <n v="10000000"/>
    <n v="10000000"/>
    <n v="10000000"/>
    <n v="10000000"/>
    <n v="10000000"/>
    <n v="10000000"/>
    <n v="10000000"/>
    <n v="10000000"/>
    <n v="15000000"/>
    <n v="15000000"/>
    <n v="15000000"/>
    <n v="15000000"/>
    <n v="10000000"/>
    <n v="10000000"/>
    <n v="10000000"/>
    <n v="10000000"/>
    <n v="10000000"/>
    <n v="10000000"/>
    <n v="10000000"/>
    <n v="10000000"/>
    <n v="0"/>
  </r>
  <r>
    <s v="2500.1.1.6.26"/>
    <s v="2300- INVERSIÓN"/>
    <x v="0"/>
    <s v="1 - Ajustar el modelo de operación y de gestión catastral del Instituto"/>
    <x v="0"/>
    <x v="5"/>
    <n v="86101610"/>
    <s v="C-0404-1003-2-10305b-0404004-02"/>
    <s v="N/A"/>
    <s v="Prestar los servicios profesionales a la DRH en los temas de análitica de datos de la información catastral reportada al SINIC."/>
    <s v="Julio"/>
    <s v="Julio"/>
    <n v="6"/>
    <s v="Contratación directa"/>
    <x v="0"/>
    <n v="54000000"/>
    <n v="540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0"/>
    <n v="0"/>
    <n v="0"/>
    <n v="0"/>
    <n v="0"/>
    <n v="0"/>
    <n v="0"/>
    <n v="0"/>
    <n v="54000000"/>
    <n v="0"/>
    <n v="0"/>
    <n v="9000000"/>
    <n v="0"/>
    <n v="9000000"/>
    <n v="0"/>
    <n v="9000000"/>
    <n v="0"/>
    <n v="9000000"/>
    <n v="0"/>
    <n v="18000000"/>
    <n v="0"/>
  </r>
  <r>
    <s v="2500.1.1.6.27"/>
    <s v="2300- INVERSIÓN"/>
    <x v="0"/>
    <s v="1 - Ajustar el modelo de operación y de gestión catastral del Instituto"/>
    <x v="0"/>
    <x v="5"/>
    <n v="86101610"/>
    <s v="C-0404-1003-2-10305b-0404004-02"/>
    <s v="N/A"/>
    <s v="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
    <s v="Enero"/>
    <s v="Enero"/>
    <n v="12"/>
    <s v="Contratación directa"/>
    <x v="0"/>
    <n v="110539224"/>
    <n v="110539224"/>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10539224"/>
    <n v="0"/>
    <n v="0"/>
    <n v="9211602"/>
    <n v="0"/>
    <n v="9211602"/>
    <n v="0"/>
    <n v="9211602"/>
    <n v="0"/>
    <n v="9211602"/>
    <n v="0"/>
    <n v="9211602"/>
    <n v="0"/>
    <n v="9211602"/>
    <n v="0"/>
    <n v="9211602"/>
    <n v="0"/>
    <n v="9211602"/>
    <n v="0"/>
    <n v="9211602"/>
    <n v="0"/>
    <n v="9211602"/>
    <n v="0"/>
    <n v="18423204"/>
    <n v="0"/>
  </r>
  <r>
    <s v="2500.1.1.6.28"/>
    <s v="2300- INVERSIÓN"/>
    <x v="0"/>
    <s v="1 - Ajustar el modelo de operación y de gestión catastral del Instituto"/>
    <x v="0"/>
    <x v="5"/>
    <n v="11111111"/>
    <s v="C-0404-1003-2-10305b-0404004-02"/>
    <s v="N/A"/>
    <s v="Tiquetes (Transversales)"/>
    <s v="Febrero"/>
    <s v="Febrero"/>
    <n v="12"/>
    <s v="Contratación directa"/>
    <x v="0"/>
    <n v="110000000"/>
    <n v="110000000"/>
    <s v="N/A"/>
    <s v="N/A"/>
    <s v="2300 - Dirección de Regulación y Habilitación"/>
    <s v="2.1 - Gestión de Regulación y Habilitación "/>
    <s v="2.1-1 - Regulación del servicio púbico de gestión  catastral "/>
    <s v="SER - Adquisición de servicios"/>
    <s v="SER04 - Servicios de transporte aéreo de pasajeros"/>
    <s v="DRH-10 Profesional técnico transversal"/>
    <n v="0"/>
    <n v="0"/>
    <n v="110000000"/>
    <n v="10000000"/>
    <n v="0"/>
    <n v="10000000"/>
    <n v="0"/>
    <n v="10000000"/>
    <n v="0"/>
    <n v="10000000"/>
    <n v="0"/>
    <n v="10000000"/>
    <n v="0"/>
    <n v="10000000"/>
    <n v="0"/>
    <n v="10000000"/>
    <n v="0"/>
    <n v="10000000"/>
    <n v="0"/>
    <n v="10000000"/>
    <n v="0"/>
    <n v="10000000"/>
    <n v="0"/>
    <n v="10000000"/>
    <n v="0"/>
  </r>
  <r>
    <s v="2500.1.1.6.29"/>
    <s v="2300- INVERSIÓN"/>
    <x v="0"/>
    <s v="1 - Ajustar el modelo de operación y de gestión catastral del Instituto"/>
    <x v="0"/>
    <x v="5"/>
    <n v="11111111"/>
    <s v="C-0404-1003-2-10305b-0404004-02"/>
    <s v="N/A"/>
    <s v="Transporte especial (Transversales)"/>
    <s v="Febrero"/>
    <s v="Febrero"/>
    <n v="12"/>
    <s v="Contratación directa"/>
    <x v="0"/>
    <n v="5465131"/>
    <n v="5465131"/>
    <s v="N/A"/>
    <s v="N/A"/>
    <s v="2300 - Dirección de Regulación y Habilitación"/>
    <s v="2.1 - Gestión de Regulación y Habilitación "/>
    <s v="2.1-1 - Regulación del servicio púbico de gestión  catastral "/>
    <s v="SER - Adquisición de servicios"/>
    <s v="SER03 - Servicios de transporte terrestre de pasajeros"/>
    <s v="DRH-10 Profesional técnico transversal"/>
    <n v="0"/>
    <n v="0"/>
    <n v="5465131"/>
    <n v="496830"/>
    <n v="0"/>
    <n v="496830"/>
    <n v="0"/>
    <n v="496830"/>
    <n v="0"/>
    <n v="496830"/>
    <n v="0"/>
    <n v="496830"/>
    <n v="0"/>
    <n v="496830"/>
    <n v="0"/>
    <n v="496830"/>
    <n v="0"/>
    <n v="496830"/>
    <n v="0"/>
    <n v="496830"/>
    <n v="0"/>
    <n v="496830"/>
    <n v="0"/>
    <n v="496831"/>
    <n v="0"/>
  </r>
  <r>
    <s v="2500.1.1.6.30"/>
    <s v="2300- INVERSIÓN"/>
    <x v="0"/>
    <s v="1 - Ajustar el modelo de operación y de gestión catastral del Instituto"/>
    <x v="0"/>
    <x v="5"/>
    <n v="11111111"/>
    <s v="C-0404-1003-2-10305b-0404004-02"/>
    <s v="N/A"/>
    <s v="Operador Logístico (Transversales)"/>
    <s v="Febrero"/>
    <s v="Febrero"/>
    <n v="12"/>
    <s v="Contratación directa"/>
    <x v="0"/>
    <n v="5000000"/>
    <n v="5000000"/>
    <s v="N/A"/>
    <s v="N/A"/>
    <s v="2300 - Dirección de Regulación y Habilitación"/>
    <s v="2.1 - Gestión de Regulación y Habilitación "/>
    <s v="2.1-1 - Regulación del servicio púbico de gestión  catastral "/>
    <s v="SER - Adquisición de servicios"/>
    <s v="SER018 - Servicios de operación logística"/>
    <s v="DRH-10 Profesional técnico transversal"/>
    <n v="0"/>
    <n v="0"/>
    <n v="5000000"/>
    <n v="454545"/>
    <n v="0"/>
    <n v="454545"/>
    <n v="0"/>
    <n v="454545"/>
    <n v="0"/>
    <n v="454545"/>
    <n v="0"/>
    <n v="454545"/>
    <n v="0"/>
    <n v="454545"/>
    <n v="0"/>
    <n v="454545"/>
    <n v="0"/>
    <n v="454545"/>
    <n v="0"/>
    <n v="454545"/>
    <n v="0"/>
    <n v="454545"/>
    <n v="0"/>
    <n v="454550"/>
    <n v="0"/>
  </r>
  <r>
    <s v="2500.1.1.6.31"/>
    <s v="2300- INVERSIÓN"/>
    <x v="0"/>
    <s v="1 - Ajustar el modelo de operación y de gestión catastral del Instituto"/>
    <x v="0"/>
    <x v="5"/>
    <n v="11111111"/>
    <s v="C-0404-1003-2-10305b-0404004-02"/>
    <s v="N/A"/>
    <s v="Papelería (Transversales)"/>
    <s v="Febrero"/>
    <s v="Febrero"/>
    <n v="12"/>
    <s v="Contratación directa"/>
    <x v="0"/>
    <n v="3000000"/>
    <n v="3000000"/>
    <s v="N/A"/>
    <s v="N/A"/>
    <s v="2300 - Dirección de Regulación y Habilitación"/>
    <s v="2.1 - Gestión de Regulación y Habilitación "/>
    <s v="2.1-1 - Regulación del servicio púbico de gestión  catastral "/>
    <s v="MYS - Adquisición de materiales y suministros"/>
    <s v="MYS04 - Papelería e insumos de oficina"/>
    <s v="DRH-10 Profesional técnico transversal"/>
    <n v="0"/>
    <n v="0"/>
    <n v="3000000"/>
    <n v="272727"/>
    <n v="0"/>
    <n v="272727"/>
    <n v="0"/>
    <n v="272727"/>
    <n v="0"/>
    <n v="272727"/>
    <n v="0"/>
    <n v="272727"/>
    <n v="0"/>
    <n v="272727"/>
    <n v="0"/>
    <n v="272727"/>
    <n v="0"/>
    <n v="272727"/>
    <n v="0"/>
    <n v="272727"/>
    <n v="0"/>
    <n v="272727"/>
    <n v="0"/>
    <n v="272730"/>
    <n v="0"/>
  </r>
  <r>
    <s v="2500.1.1.7.1"/>
    <s v="2500- INVERSIÓN"/>
    <x v="0"/>
    <s v="1 - Ajustar el modelo de operación y de gestión catastral del Instituto"/>
    <x v="0"/>
    <x v="6"/>
    <n v="80111614"/>
    <s v="C-0404-1003-2-10305b-0404004-02"/>
    <s v="N/A"/>
    <s v="Prestación de servicios para adelantar requerimientos, análisis, diseño, modelamiento, pruebas y gestión de la implementación del Sistema de gestión Catastral Multipropósito del IGAC para componente geofrafico de  la gestión predial."/>
    <s v="Febrero "/>
    <s v="Febrero "/>
    <n v="10"/>
    <s v="Contratación directa"/>
    <x v="0"/>
    <n v="95154397.300000012"/>
    <n v="95154397.300000012"/>
    <s v="N/A"/>
    <s v="N/A"/>
    <s v="2500 - Dirección de Gestión Catastral"/>
    <s v="2.3 - Gestión Catastral"/>
    <s v="2.3-1 - Formación y actualización catastral"/>
    <s v="SER - Adquisición de servicios"/>
    <s v="SER012 - Prestación de servicios personas naturales"/>
    <s v="DGC-31 Profesional  (Sistema de Gestión Catastral)"/>
    <n v="0"/>
    <n v="0"/>
    <n v="95154397.300000012"/>
    <n v="0"/>
    <n v="0"/>
    <n v="9515439.7300000004"/>
    <n v="0"/>
    <n v="9515439.7300000004"/>
    <n v="0"/>
    <n v="9515439.7300000004"/>
    <n v="0"/>
    <n v="9515439.7300000004"/>
    <n v="0"/>
    <n v="9515439.7300000004"/>
    <n v="0"/>
    <n v="9515439.7300000004"/>
    <n v="0"/>
    <n v="9515439.7300000004"/>
    <n v="0"/>
    <n v="9515439.7300000004"/>
    <n v="0"/>
    <n v="9515439.7300000004"/>
    <n v="0"/>
    <n v="9515439.7300000004"/>
    <n v="0"/>
  </r>
  <r>
    <s v="2500.1.1.7.2"/>
    <s v="2500- INVERSIÓN"/>
    <x v="0"/>
    <s v="1 - Ajustar el modelo de operación y de gestión catastral del Instituto"/>
    <x v="0"/>
    <x v="6"/>
    <n v="80111614"/>
    <s v="C-0404-1003-2-10305b-0404004-02"/>
    <s v="N/A"/>
    <s v="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
    <s v="Febrero "/>
    <s v="Febrero "/>
    <n v="10"/>
    <s v="Contratación directa"/>
    <x v="0"/>
    <n v="82503916.700000003"/>
    <n v="82503916.700000003"/>
    <s v="N/A"/>
    <s v="N/A"/>
    <s v="2500 - Dirección de Gestión Catastral"/>
    <s v="2.3 - Gestión Catastral"/>
    <s v="2.3-1 - Formación y actualización catastral"/>
    <s v="SER - Adquisición de servicios"/>
    <s v="SER012 - Prestación de servicios personas naturales"/>
    <s v="DGC-30 Profesional SGC  (Sistema de Gestión Catastral)"/>
    <n v="0"/>
    <n v="0"/>
    <n v="82503916.700000003"/>
    <n v="0"/>
    <n v="0"/>
    <n v="8250391.6699999999"/>
    <n v="0"/>
    <n v="8250391.6699999999"/>
    <n v="0"/>
    <n v="8250391.6699999999"/>
    <n v="0"/>
    <n v="8250391.6699999999"/>
    <n v="0"/>
    <n v="8250391.6699999999"/>
    <n v="0"/>
    <n v="8250391.6699999999"/>
    <n v="0"/>
    <n v="8250391.6699999999"/>
    <n v="0"/>
    <n v="8250391.6699999999"/>
    <n v="0"/>
    <n v="8250391.6699999999"/>
    <n v="0"/>
    <n v="8250391.6699999999"/>
    <n v="0"/>
  </r>
  <r>
    <s v="2500.1.1.7.3"/>
    <s v="2500- INVERSIÓN"/>
    <x v="0"/>
    <s v="1 - Ajustar el modelo de operación y de gestión catastral del Instituto"/>
    <x v="0"/>
    <x v="6"/>
    <n v="80111614"/>
    <s v="C-0404-1003-2-10305b-0404004-02"/>
    <s v="N/A"/>
    <s v="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s v="Febrero "/>
    <s v="Febrero "/>
    <n v="10"/>
    <s v="Contratación directa"/>
    <x v="0"/>
    <n v="54378736.700000003"/>
    <n v="54378736.700000003"/>
    <s v="N/A"/>
    <s v="N/A"/>
    <s v="2510 - Subdirección de Proyectos"/>
    <s v="2.3 - Gestión Catastral"/>
    <s v="2.3-1 - Formación y actualización catastral"/>
    <s v="SER - Adquisición de servicios"/>
    <s v="SER012 - Prestación de servicios personas naturales"/>
    <s v="DGC-34 Analista de incidentes y requerimientos"/>
    <n v="0"/>
    <n v="0"/>
    <n v="54378736.700000003"/>
    <n v="0"/>
    <n v="0"/>
    <n v="5437873.6699999999"/>
    <n v="0"/>
    <n v="5437873.6699999999"/>
    <n v="0"/>
    <n v="5437873.6699999999"/>
    <n v="0"/>
    <n v="5437873.6699999999"/>
    <n v="0"/>
    <n v="5437873.6699999999"/>
    <n v="0"/>
    <n v="5437873.6699999999"/>
    <n v="0"/>
    <n v="5437873.6699999999"/>
    <n v="0"/>
    <n v="5437873.6699999999"/>
    <n v="0"/>
    <n v="5437873.6699999999"/>
    <n v="0"/>
    <n v="5437873.6699999999"/>
    <n v="0"/>
  </r>
  <r>
    <s v="2500.1.1.7.4"/>
    <s v="2500- INVERSIÓN"/>
    <x v="0"/>
    <s v="1 - Ajustar el modelo de operación y de gestión catastral del Instituto"/>
    <x v="0"/>
    <x v="6"/>
    <n v="80111614"/>
    <s v="C-0404-1003-2-10305b-0404004-02"/>
    <s v="N/A"/>
    <s v="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
    <s v="Enero"/>
    <s v="Enero"/>
    <n v="12"/>
    <s v="Contratación directa"/>
    <x v="0"/>
    <n v="132491524.44"/>
    <n v="132491524.44"/>
    <s v="N/A"/>
    <s v="N/A"/>
    <s v="2510 - Subdirección de Proyectos"/>
    <s v="2.3 - Gestión Catastral"/>
    <s v="2.3-1 - Formación y actualización catastral"/>
    <s v="SER - Adquisición de servicios"/>
    <s v="SER012 - Prestación de servicios personas naturales"/>
    <s v="DGC-26 Lider Funcional Nuevo Snc (Actualización) (Sistema de Gestión Catastr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7.5"/>
    <s v="2500- INVERSIÓN"/>
    <x v="0"/>
    <s v="1 - Ajustar el modelo de operación y de gestión catastral del Instituto"/>
    <x v="0"/>
    <x v="6"/>
    <n v="80111614"/>
    <s v="C-0404-1003-2-10305b-0404004-02"/>
    <s v="N/A"/>
    <s v="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s v="Marzo"/>
    <s v="Febrero "/>
    <n v="9"/>
    <s v="Contratación directa"/>
    <x v="0"/>
    <n v="48940863.030000001"/>
    <n v="48940863.030000001"/>
    <s v="N/A"/>
    <s v="N/A"/>
    <s v="2510 - Subdirección de Proyectos"/>
    <s v="2.3 - Gestión Catastral"/>
    <s v="2.3-1 - Formación y actualización catastral"/>
    <s v="SER - Adquisición de servicios"/>
    <s v="SER012 - Prestación de servicios personas naturales"/>
    <s v="DGC-34 Analista de incidentes y requerimientos"/>
    <n v="0"/>
    <n v="0"/>
    <n v="0"/>
    <n v="0"/>
    <n v="48940863.030000001"/>
    <n v="0"/>
    <n v="0"/>
    <n v="5437873.6699999999"/>
    <n v="0"/>
    <n v="5437873.6699999999"/>
    <n v="0"/>
    <n v="5437873.6699999999"/>
    <n v="0"/>
    <n v="5437873.6699999999"/>
    <n v="0"/>
    <n v="5437873.6699999999"/>
    <n v="0"/>
    <n v="5437873.6699999999"/>
    <n v="0"/>
    <n v="5437873.6699999999"/>
    <n v="0"/>
    <n v="5437873.6699999999"/>
    <n v="0"/>
    <n v="5437873.6699999999"/>
    <n v="0"/>
  </r>
  <r>
    <s v="2500.1.1.7.6"/>
    <s v="2500- INVERSIÓN"/>
    <x v="0"/>
    <s v="1 - Ajustar el modelo de operación y de gestión catastral del Instituto"/>
    <x v="0"/>
    <x v="6"/>
    <n v="80111614"/>
    <s v="C-0404-1003-2-10305b-0404004-02"/>
    <s v="N/A"/>
    <s v="Prestación de servicios para gestionar la definición funcional del sistema nacional catastral y herramientas de captura de la información catastral en terreno con las herramientas informáticas con las que tengan interoperabilidad el sistema que apoye la gestión predial. "/>
    <s v="Febrero "/>
    <s v="Febrero "/>
    <n v="10"/>
    <s v="Contratación directa"/>
    <x v="0"/>
    <n v="82503916.700000003"/>
    <n v="82503916.700000003"/>
    <s v="N/A"/>
    <s v="N/A"/>
    <s v="2510 - Subdirección de Proyectos"/>
    <s v="2.3 - Gestión Catastral"/>
    <s v="2.3-1 - Formación y actualización catastral"/>
    <s v="SER - Adquisición de servicios"/>
    <s v="SER012 - Prestación de servicios personas naturales"/>
    <s v="DGC-30 Profesional SGC  (Sistema de Gestión Catastral)"/>
    <n v="0"/>
    <n v="0"/>
    <n v="82503916.700000003"/>
    <n v="0"/>
    <n v="0"/>
    <n v="8250391.6699999999"/>
    <n v="0"/>
    <n v="8250391.6699999999"/>
    <n v="0"/>
    <n v="8250391.6699999999"/>
    <n v="0"/>
    <n v="8250391.6699999999"/>
    <n v="0"/>
    <n v="8250391.6699999999"/>
    <n v="0"/>
    <n v="8250391.6699999999"/>
    <n v="0"/>
    <n v="8250391.6699999999"/>
    <n v="0"/>
    <n v="8250391.6699999999"/>
    <n v="0"/>
    <n v="8250391.6699999999"/>
    <n v="0"/>
    <n v="8250391.6699999999"/>
    <n v="0"/>
  </r>
  <r>
    <s v="2500.1.1.7.7"/>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8"/>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9"/>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10"/>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11"/>
    <s v="2500- INVERSIÓN"/>
    <x v="0"/>
    <s v="1 - Ajustar el modelo de operación y de gestión catastral del Instituto"/>
    <x v="0"/>
    <x v="6"/>
    <n v="80111614"/>
    <s v="C-0404-1003-2-10305b-0404004-02"/>
    <s v="N/A"/>
    <s v="Prestación de servicios para liderar el levantamiento de requerimientos, análisis, diseño, modelamiento, pruebas y gestión de la implementación de procesos de calidad de la informacion predial asociados al Sistema de gestión Catastral Multipropósito del IGAC."/>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31 Profesional  (Sistema de Gest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7.12"/>
    <s v="2500- INVERSIÓN"/>
    <x v="0"/>
    <s v="1 - Ajustar el modelo de operación y de gestión catastral del Instituto"/>
    <x v="0"/>
    <x v="6"/>
    <n v="80111614"/>
    <s v="C-0404-1003-2-10305b-0404004-02"/>
    <s v="N/A"/>
    <s v="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
    <s v="Febrero "/>
    <s v="Febrero "/>
    <n v="10"/>
    <s v="Contratación directa"/>
    <x v="0"/>
    <n v="39777837.299999997"/>
    <n v="39777837.299999997"/>
    <s v="N/A"/>
    <s v="N/A"/>
    <s v="2510 - Subdirección de Proyectos"/>
    <s v="2.3 - Gestión Catastral"/>
    <s v="2.3-1 - Formación y actualización catastral"/>
    <s v="SER - Adquisición de servicios"/>
    <s v="SER012 - Prestación de servicios personas naturales"/>
    <s v="DGC-36 Apoyo profesional (Sistema de Gestión Catastral)"/>
    <n v="0"/>
    <n v="0"/>
    <n v="39777837.299999997"/>
    <n v="0"/>
    <n v="0"/>
    <n v="3977783.78"/>
    <n v="0"/>
    <n v="3977783.78"/>
    <n v="0"/>
    <n v="3977783.78"/>
    <n v="0"/>
    <n v="3977783.78"/>
    <n v="0"/>
    <n v="3977783.78"/>
    <n v="0"/>
    <n v="3977783.78"/>
    <n v="0"/>
    <n v="3977783.78"/>
    <n v="0"/>
    <n v="3977783.78"/>
    <n v="0"/>
    <n v="3977783.78"/>
    <n v="0"/>
    <n v="3977783.28"/>
    <n v="0"/>
  </r>
  <r>
    <s v="2500.1.1.7.13"/>
    <s v="2700- INVERSIÓN"/>
    <x v="0"/>
    <s v="1 - Ajustar el modelo de operación y de gestión catastral del Instituto"/>
    <x v="0"/>
    <x v="6"/>
    <n v="81111508"/>
    <s v="C-0404-1003-2-10305b-0404004-02"/>
    <s v="N/A"/>
    <s v="Prestación de servicios profesionales para realizar la planeación, seguimiento y control de los proyectos de implementación de software en calidad de Gerente de proyecto en procura de apoyar la actualización y gestión catastral Nacional"/>
    <s v="Enero"/>
    <s v="Enero"/>
    <n v="12"/>
    <s v="Contratación directa"/>
    <x v="0"/>
    <n v="178250000"/>
    <n v="1782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78250000"/>
    <n v="0"/>
    <n v="0"/>
    <n v="15500000"/>
    <n v="0"/>
    <n v="15500000"/>
    <n v="0"/>
    <n v="15500000"/>
    <n v="0"/>
    <n v="15500000"/>
    <n v="0"/>
    <n v="15500000"/>
    <n v="0"/>
    <n v="15500000"/>
    <n v="0"/>
    <n v="15500000"/>
    <n v="0"/>
    <n v="15500000"/>
    <n v="0"/>
    <n v="15500000"/>
    <n v="0"/>
    <n v="15500000"/>
    <n v="0"/>
    <n v="23250000"/>
    <n v="0"/>
  </r>
  <r>
    <s v="2500.1.1.7.14"/>
    <s v="2700- INVERSIÓN"/>
    <x v="0"/>
    <s v="1 - Ajustar el modelo de operación y de gestión catastral del Instituto"/>
    <x v="0"/>
    <x v="6"/>
    <n v="81111508"/>
    <s v="C-0404-1003-2-10305b-0404004-02"/>
    <s v="N/A"/>
    <s v="Prestación de servicios profesionales para ajustar y detallar la arquitectura de los sistemas de información en línea con la arquitectura de TI y el MRAE 3.0 en procura de apoyar la actualización y gestión catastral Nacional"/>
    <s v="Enero"/>
    <s v="Febrero"/>
    <n v="12"/>
    <s v="Contratación directa"/>
    <x v="0"/>
    <n v="135030000"/>
    <n v="13503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0"/>
    <n v="0"/>
    <n v="135030000"/>
    <n v="0"/>
    <n v="0"/>
    <n v="12860000"/>
    <n v="0"/>
    <n v="12860000"/>
    <n v="0"/>
    <n v="12860000"/>
    <n v="0"/>
    <n v="12860000"/>
    <n v="0"/>
    <n v="12860000"/>
    <n v="0"/>
    <n v="12860000"/>
    <n v="0"/>
    <n v="12860000"/>
    <n v="0"/>
    <n v="12860000"/>
    <n v="0"/>
    <n v="12860000"/>
    <n v="0"/>
    <n v="19290000"/>
    <n v="0"/>
  </r>
  <r>
    <s v="2500.1.1.7.15"/>
    <s v="2700- INVERSIÓN"/>
    <x v="0"/>
    <s v="1 - Ajustar el modelo de operación y de gestión catastral del Instituto"/>
    <x v="0"/>
    <x v="6"/>
    <n v="81111508"/>
    <s v="C-0404-1003-2-10305b-0404004-02"/>
    <s v="N/A"/>
    <s v="Prestación de servicios profesionales para ajustar y detallar la arquitectura de los sistemas de información en línea con la arquitectura de datos en procura de apoyar la actualización y gestión catastral Nacional"/>
    <s v="Enero"/>
    <s v="Febrero"/>
    <n v="12"/>
    <s v="Contratación directa"/>
    <x v="0"/>
    <n v="135030000"/>
    <n v="135030000"/>
    <s v="NO"/>
    <s v="N/A"/>
    <s v="2710 - Subdirección de Información"/>
    <s v="3.8 - Gestión de servicios tecnológicos"/>
    <s v="3.8-2 - Actualización y mantenimiento de sistemas de infomación  de apoyo"/>
    <s v="SER - Adquisición de servicios"/>
    <s v="SER012 - Prestación de servicios personas naturales"/>
    <s v="DTI-7 Arquitecto TI"/>
    <n v="0"/>
    <n v="0"/>
    <n v="135030000"/>
    <n v="0"/>
    <n v="0"/>
    <n v="12860000"/>
    <n v="0"/>
    <n v="12860000"/>
    <n v="0"/>
    <n v="12860000"/>
    <n v="0"/>
    <n v="12860000"/>
    <n v="0"/>
    <n v="12860000"/>
    <n v="0"/>
    <n v="12860000"/>
    <n v="0"/>
    <n v="12860000"/>
    <n v="0"/>
    <n v="12860000"/>
    <n v="0"/>
    <n v="12860000"/>
    <n v="0"/>
    <n v="19290000"/>
    <n v="0"/>
  </r>
  <r>
    <s v="2500.1.1.7.16"/>
    <s v="2700- INVERSIÓN"/>
    <x v="0"/>
    <s v="1 - Ajustar el modelo de operación y de gestión catastral del Instituto"/>
    <x v="0"/>
    <x v="6"/>
    <n v="43231513"/>
    <s v="C-0404-1003-2-10305b-0404004-02"/>
    <s v="N/A"/>
    <s v="Prestar servicios de pruebas de software, asi como soporte y mantenimiento y entregar productos de especificacion y analisis detallado de requerimientos y manuales de usuario asociados a los sistemas de información bajo el modelo de fabrica de software"/>
    <s v="Enero"/>
    <s v="Marzo"/>
    <n v="9"/>
    <s v="Contratación directa"/>
    <x v="0"/>
    <n v="1684185000"/>
    <n v="1684185000"/>
    <s v="NO"/>
    <s v="N/A"/>
    <s v="2720 - Subdirección Sistemas de Información"/>
    <s v="3.8 - Gestión de servicios tecnológicos"/>
    <s v="3.8-2 - Actualización y mantenimiento de sistemas de infomación  de apoyo"/>
    <s v="SER - Adquisición de servicios"/>
    <s v="SER099 - Adquisición de servicios n.c.p."/>
    <s v="2720 - Por definir"/>
    <n v="0"/>
    <n v="0"/>
    <n v="0"/>
    <n v="0"/>
    <n v="1684185000"/>
    <n v="0"/>
    <n v="0"/>
    <n v="165348750"/>
    <n v="0"/>
    <n v="165348750"/>
    <n v="0"/>
    <n v="165348750"/>
    <n v="0"/>
    <n v="165348750"/>
    <n v="0"/>
    <n v="165348750"/>
    <n v="0"/>
    <n v="165348750"/>
    <n v="0"/>
    <n v="165348750"/>
    <n v="0"/>
    <n v="165348750"/>
    <n v="0"/>
    <n v="361395000"/>
    <n v="0"/>
  </r>
  <r>
    <s v="2500.1.1.7.17"/>
    <s v="2700- INVERSIÓN"/>
    <x v="0"/>
    <s v="1 - Ajustar el modelo de operación y de gestión catastral del Instituto"/>
    <x v="0"/>
    <x v="6"/>
    <n v="81111508"/>
    <s v="C-0404-1003-2-10305b-0404004-02"/>
    <s v="N/A"/>
    <s v="1011_Prestación de servicios profesionales para apoyar la Implementación de los mecanismos requeridos para el cumplimiento de las políticas y lineamientos de seguridad relacionados con el ciclo de vida del dato en procura de apoyar la actualización y gestión catastral Nacional"/>
    <s v="Enero"/>
    <s v="Febrero"/>
    <n v="11"/>
    <s v="Contratación directa"/>
    <x v="0"/>
    <n v="49770000"/>
    <n v="49770000"/>
    <s v="NO"/>
    <s v="N/A"/>
    <s v="2710 - Subdirección de Información"/>
    <s v="1.5 - Gestión estratégica de tecnología"/>
    <s v="1.5-99 - GND- Gestión estratégica de tecnología"/>
    <s v="SER - Adquisición de servicios"/>
    <s v="SER012 - Prestación de servicios personas naturales"/>
    <s v="DTI-10 Oficial Seguridad Información"/>
    <n v="0"/>
    <n v="0"/>
    <n v="49770000"/>
    <n v="0"/>
    <n v="0"/>
    <n v="12860000"/>
    <n v="0"/>
    <n v="12860000"/>
    <n v="0"/>
    <n v="12860000"/>
    <n v="0"/>
    <n v="11190000"/>
    <n v="0"/>
    <n v="0"/>
    <n v="0"/>
    <n v="0"/>
    <n v="0"/>
    <n v="0"/>
    <n v="0"/>
    <n v="0"/>
    <n v="0"/>
    <n v="0"/>
    <n v="0"/>
    <n v="0"/>
    <n v="0"/>
  </r>
  <r>
    <s v="2500.1.1.7.18"/>
    <s v="2700- INVERSIÓN"/>
    <x v="0"/>
    <s v="1 - Ajustar el modelo de operación y de gestión catastral del Instituto"/>
    <x v="0"/>
    <x v="6"/>
    <n v="81111508"/>
    <s v="C-0404-1003-2-10305b-0404004-02"/>
    <s v="N/A"/>
    <s v="Prestar servicios profesionales para apoyar la definición y establecemiento de las políticas, lineamientos, estandares, procedimientos y normas de gestión de datos del IGAC en procura de apoyar la actualización y gestión catastral Nacional"/>
    <s v="Enero"/>
    <s v="Febrero"/>
    <n v="12"/>
    <s v="Contratación directa"/>
    <x v="0"/>
    <n v="135030000"/>
    <n v="135030000"/>
    <s v="NO"/>
    <s v="N/A"/>
    <s v="2710 - Subdirección de Información"/>
    <s v="1.5 - Gestión estratégica de tecnología"/>
    <s v="1.5-99 - GND- Gestión estratégica de tecnología"/>
    <s v="SER - Adquisición de servicios"/>
    <s v="SER012 - Prestación de servicios personas naturales"/>
    <s v="DTI-16 Gestor Estratégico TI"/>
    <n v="0"/>
    <n v="0"/>
    <n v="135030000"/>
    <n v="0"/>
    <n v="0"/>
    <n v="12860000"/>
    <n v="0"/>
    <n v="12860000"/>
    <n v="0"/>
    <n v="12860000"/>
    <n v="0"/>
    <n v="12860000"/>
    <n v="0"/>
    <n v="12860000"/>
    <n v="0"/>
    <n v="12860000"/>
    <n v="0"/>
    <n v="12860000"/>
    <n v="0"/>
    <n v="12860000"/>
    <n v="0"/>
    <n v="12860000"/>
    <n v="0"/>
    <n v="19290000"/>
    <n v="0"/>
  </r>
  <r>
    <s v="2500.1.1.7.19"/>
    <s v="2700- INVERSIÓN"/>
    <x v="0"/>
    <s v="1 - Ajustar el modelo de operación y de gestión catastral del Instituto"/>
    <x v="0"/>
    <x v="6"/>
    <n v="81111508"/>
    <s v="C-0404-1003-2-10305b-0404004-02"/>
    <s v="N/A"/>
    <s v="Prestación de servicios profesionales para apoyar los ejercicios de arquitectura de información que se establezcan en lo relacionado con la información geográfica en procura de apoyar la actualización y gestión catastral Nacional"/>
    <s v="Enero"/>
    <s v="Febrero"/>
    <n v="12"/>
    <s v="Contratación directa"/>
    <x v="0"/>
    <n v="135030000"/>
    <n v="13503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135030000"/>
    <n v="0"/>
    <n v="0"/>
    <n v="12860000"/>
    <n v="0"/>
    <n v="12860000"/>
    <n v="0"/>
    <n v="12860000"/>
    <n v="0"/>
    <n v="12860000"/>
    <n v="0"/>
    <n v="12860000"/>
    <n v="0"/>
    <n v="12860000"/>
    <n v="0"/>
    <n v="12860000"/>
    <n v="0"/>
    <n v="12860000"/>
    <n v="0"/>
    <n v="12860000"/>
    <n v="0"/>
    <n v="19290000"/>
    <n v="0"/>
  </r>
  <r>
    <s v="2500.1.1.7.20"/>
    <s v="2700- INVERSIÓN"/>
    <x v="0"/>
    <s v="1 - Ajustar el modelo de operación y de gestión catastral del Instituto"/>
    <x v="0"/>
    <x v="6"/>
    <n v="81111508"/>
    <s v="C-0404-1003-2-10305b-0404004-02"/>
    <s v="N/A"/>
    <s v="Prestación de servicios profesionales para gestionar los temas de capacitación, comunicación y apropiación institucional del gobierno de datos en procura de apoyar la actualización y gestión catastral Nacional"/>
    <s v="Enero"/>
    <s v="Febrero"/>
    <n v="12"/>
    <s v="Contratación directa"/>
    <x v="0"/>
    <n v="135030000"/>
    <n v="13503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135030000"/>
    <n v="0"/>
    <n v="0"/>
    <n v="12860000"/>
    <n v="0"/>
    <n v="12860000"/>
    <n v="0"/>
    <n v="12860000"/>
    <n v="0"/>
    <n v="12860000"/>
    <n v="0"/>
    <n v="12860000"/>
    <n v="0"/>
    <n v="12860000"/>
    <n v="0"/>
    <n v="12860000"/>
    <n v="0"/>
    <n v="12860000"/>
    <n v="0"/>
    <n v="12860000"/>
    <n v="0"/>
    <n v="19290000"/>
    <n v="0"/>
  </r>
  <r>
    <s v="2500.1.1.7.21"/>
    <s v="2700- INVERSIÓN"/>
    <x v="0"/>
    <s v="1 - Ajustar el modelo de operación y de gestión catastral del Instituto"/>
    <x v="0"/>
    <x v="6"/>
    <n v="81111508"/>
    <s v="C-0404-1003-2-10305b-0404004-02"/>
    <s v="N/A"/>
    <s v="Prestación de servicios profesionales para orientar y realizar análisis, diseños, desarrollos, pruebas y mantenimientos, de las soluciones tecnológicas del IGAC en su componente geográfico en procura de apoyar la actualización y gestión catastral Nacional"/>
    <s v="Enero"/>
    <s v="Enero"/>
    <n v="12"/>
    <s v="Contratación directa"/>
    <x v="0"/>
    <n v="134166667"/>
    <n v="134166667"/>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34166667"/>
    <n v="0"/>
    <n v="0"/>
    <n v="11500000"/>
    <n v="0"/>
    <n v="11500000"/>
    <n v="0"/>
    <n v="11500000"/>
    <n v="0"/>
    <n v="11500000"/>
    <n v="0"/>
    <n v="11500000"/>
    <n v="0"/>
    <n v="11500000"/>
    <n v="0"/>
    <n v="11500000"/>
    <n v="0"/>
    <n v="11500000"/>
    <n v="0"/>
    <n v="11500000"/>
    <n v="0"/>
    <n v="11500000"/>
    <n v="0"/>
    <n v="19166667"/>
    <n v="0"/>
  </r>
  <r>
    <s v="2500.1.1.7.22"/>
    <s v="2700- INVERSIÓN"/>
    <x v="0"/>
    <s v="1 - Ajustar el modelo de operación y de gestión catastral del Instituto"/>
    <x v="0"/>
    <x v="6"/>
    <n v="81111508"/>
    <s v="C-0404-1003-2-10305b-0404004-02"/>
    <s v="N/A"/>
    <s v="Prestación de servicios profesionales para orientar y realizar análisis, diseños, desarrollos, pruebas y mantenimientos, de las soluciones tecnológicas en procura de apoyar la actualización y gestión catastral Nacional"/>
    <s v="Marzo"/>
    <s v="Abril"/>
    <n v="9"/>
    <s v="Contratación directa"/>
    <x v="0"/>
    <n v="91440000"/>
    <n v="91440000"/>
    <s v="NO"/>
    <s v="N/A"/>
    <s v="2710 - Subdirección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91440000"/>
    <n v="0"/>
    <n v="0"/>
    <n v="10160000"/>
    <n v="0"/>
    <n v="10160000"/>
    <n v="0"/>
    <n v="10160000"/>
    <n v="0"/>
    <n v="10160000"/>
    <n v="0"/>
    <n v="10160000"/>
    <n v="0"/>
    <n v="10160000"/>
    <n v="0"/>
    <n v="10160000"/>
    <n v="0"/>
    <n v="20320000"/>
    <n v="0"/>
  </r>
  <r>
    <s v="2500.1.1.7.23"/>
    <s v="2700- INVERSIÓN"/>
    <x v="0"/>
    <s v="1 - Ajustar el modelo de operación y de gestión catastral del Instituto"/>
    <x v="0"/>
    <x v="6"/>
    <n v="81111508"/>
    <s v="C-0404-1003-2-10305b-0404004-02"/>
    <s v="N/A"/>
    <s v="Prestación de servicios profesionales para orientar y realizar análisis, diseños, desarrollos, pruebas y mantenimientos, en el componente de bases de datos en procura de apoyar la actualización y gestión catastral Nacional"/>
    <s v="Marzo"/>
    <s v="Abril"/>
    <n v="9"/>
    <s v="Contratación directa"/>
    <x v="0"/>
    <n v="91440000"/>
    <n v="91440000"/>
    <s v="NO"/>
    <s v="N/A"/>
    <s v="2710 - Subdirección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91440000"/>
    <n v="0"/>
    <n v="0"/>
    <n v="10160000"/>
    <n v="0"/>
    <n v="10160000"/>
    <n v="0"/>
    <n v="10160000"/>
    <n v="0"/>
    <n v="10160000"/>
    <n v="0"/>
    <n v="10160000"/>
    <n v="0"/>
    <n v="10160000"/>
    <n v="0"/>
    <n v="10160000"/>
    <n v="0"/>
    <n v="20320000"/>
    <n v="0"/>
  </r>
  <r>
    <s v="2500.1.1.7.24"/>
    <s v="2700- INVERSIÓN"/>
    <x v="0"/>
    <s v="1 - Ajustar el modelo de operación y de gestión catastral del Instituto"/>
    <x v="0"/>
    <x v="6"/>
    <n v="81111508"/>
    <s v="C-0404-1003-2-10305b-0404004-02"/>
    <s v="N/A"/>
    <s v="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
    <s v="Enero"/>
    <s v="Enero"/>
    <n v="12"/>
    <s v="Contratación directa"/>
    <x v="0"/>
    <n v="118533333"/>
    <n v="118533333"/>
    <s v="NO"/>
    <s v="N/A"/>
    <s v="2710 - Subdirección de Información"/>
    <s v="3.8 - Gestión de servicios tecnológicos"/>
    <s v="3.8-2 - Actualización y mantenimiento de sistemas de infomación  de apoyo"/>
    <s v="SER - Adquisición de servicios"/>
    <s v="SER012 - Prestación de servicios personas naturales"/>
    <s v="DTI-5 Líder Técnico"/>
    <n v="118533333"/>
    <n v="0"/>
    <n v="0"/>
    <n v="10160000"/>
    <n v="0"/>
    <n v="10160000"/>
    <n v="0"/>
    <n v="10160000"/>
    <n v="0"/>
    <n v="10160000"/>
    <n v="0"/>
    <n v="10160000"/>
    <n v="0"/>
    <n v="10160000"/>
    <n v="0"/>
    <n v="10160000"/>
    <n v="0"/>
    <n v="10160000"/>
    <n v="0"/>
    <n v="10160000"/>
    <n v="0"/>
    <n v="10160000"/>
    <n v="0"/>
    <n v="16933333"/>
    <n v="0"/>
  </r>
  <r>
    <s v="2500.1.1.7.25"/>
    <s v="2700- INVERSIÓN"/>
    <x v="0"/>
    <s v="1 - Ajustar el modelo de operación y de gestión catastral del Instituto"/>
    <x v="0"/>
    <x v="6"/>
    <n v="81111508"/>
    <s v="C-0404-1003-2-10305b-0404004-02"/>
    <s v="N/A"/>
    <s v="Prestación de servicios profesionales para apoyar técnicamente al equipo de analistas y desarrolladores en la determinación detallada de alcance y esfuerzo de sus actividades, su ejecución y seguimiento en procura de apoyar la actualización y gestión catastral Nacional"/>
    <s v="Enero"/>
    <s v="Febrero"/>
    <n v="12"/>
    <s v="Contratación directa"/>
    <x v="0"/>
    <n v="106680000"/>
    <n v="106680000"/>
    <s v="NO"/>
    <s v="N/A"/>
    <s v="2710 - Subdirección de Información"/>
    <s v="3.8 - Gestión de servicios tecnológicos"/>
    <s v="3.8-2 - Actualización y mantenimiento de sistemas de infomación  de apoyo"/>
    <s v="SER - Adquisición de servicios"/>
    <s v="SER012 - Prestación de servicios personas naturales"/>
    <s v="DTI-5 Líder Técnico"/>
    <n v="0"/>
    <n v="0"/>
    <n v="106680000"/>
    <n v="0"/>
    <n v="0"/>
    <n v="10160000"/>
    <n v="0"/>
    <n v="10160000"/>
    <n v="0"/>
    <n v="10160000"/>
    <n v="0"/>
    <n v="10160000"/>
    <n v="0"/>
    <n v="10160000"/>
    <n v="0"/>
    <n v="10160000"/>
    <n v="0"/>
    <n v="10160000"/>
    <n v="0"/>
    <n v="10160000"/>
    <n v="0"/>
    <n v="10160000"/>
    <n v="0"/>
    <n v="15240000"/>
    <n v="0"/>
  </r>
  <r>
    <s v="2500.1.1.7.26"/>
    <s v="2700- INVERSIÓN"/>
    <x v="0"/>
    <s v="1 - Ajustar el modelo de operación y de gestión catastral del Instituto"/>
    <x v="0"/>
    <x v="6"/>
    <n v="81111508"/>
    <s v="C-0404-1003-2-10305b-0404004-02"/>
    <s v="N/A"/>
    <s v="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
    <s v="Enero"/>
    <s v="Enero"/>
    <n v="12"/>
    <s v="Contratación directa"/>
    <x v="0"/>
    <n v="118533333"/>
    <n v="118533333"/>
    <s v="NO"/>
    <s v="N/A"/>
    <s v="2710 - Subdirección de Información"/>
    <s v="3.8 - Gestión de servicios tecnológicos"/>
    <s v="3.8-2 - Actualización y mantenimiento de sistemas de infomación  de apoyo"/>
    <s v="SER - Adquisición de servicios"/>
    <s v="SER012 - Prestación de servicios personas naturales"/>
    <s v="DTI-5 Líder Técnico"/>
    <n v="118533333"/>
    <n v="0"/>
    <n v="0"/>
    <n v="10160000"/>
    <n v="0"/>
    <n v="10160000"/>
    <n v="0"/>
    <n v="10160000"/>
    <n v="0"/>
    <n v="10160000"/>
    <n v="0"/>
    <n v="10160000"/>
    <n v="0"/>
    <n v="10160000"/>
    <n v="0"/>
    <n v="10160000"/>
    <n v="0"/>
    <n v="10160000"/>
    <n v="0"/>
    <n v="10160000"/>
    <n v="0"/>
    <n v="10160000"/>
    <n v="0"/>
    <n v="16933333"/>
    <n v="0"/>
  </r>
  <r>
    <s v="2500.1.1.7.27"/>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procura de apoyar la actualización y gestión catastral Nacional"/>
    <s v="Enero"/>
    <s v="Enero"/>
    <n v="12"/>
    <s v="Contratación directa"/>
    <x v="0"/>
    <n v="105800000"/>
    <n v="105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05800000"/>
    <n v="0"/>
    <n v="0"/>
    <n v="9200000"/>
    <n v="0"/>
    <n v="9200000"/>
    <n v="0"/>
    <n v="9200000"/>
    <n v="0"/>
    <n v="9200000"/>
    <n v="0"/>
    <n v="9200000"/>
    <n v="0"/>
    <n v="9200000"/>
    <n v="0"/>
    <n v="9200000"/>
    <n v="0"/>
    <n v="9200000"/>
    <n v="0"/>
    <n v="9200000"/>
    <n v="0"/>
    <n v="9200000"/>
    <n v="0"/>
    <n v="13800000"/>
    <n v="0"/>
  </r>
  <r>
    <s v="2500.1.1.7.28"/>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su componente geográfico en procura de apoyar la actualización y gestión catastral Nacional"/>
    <s v="Marzo"/>
    <s v="Abril"/>
    <n v="9"/>
    <s v="Contratación directa"/>
    <x v="0"/>
    <n v="82800000"/>
    <n v="82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82800000"/>
    <n v="0"/>
    <n v="0"/>
    <n v="9200000"/>
    <n v="0"/>
    <n v="9200000"/>
    <n v="0"/>
    <n v="9200000"/>
    <n v="0"/>
    <n v="9200000"/>
    <n v="0"/>
    <n v="9200000"/>
    <n v="0"/>
    <n v="9200000"/>
    <n v="0"/>
    <n v="9200000"/>
    <n v="0"/>
    <n v="18400000"/>
    <n v="0"/>
  </r>
  <r>
    <s v="2500.1.1.7.29"/>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su componente geográfico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2500.1.1.7.30"/>
    <s v="2700- INVERSIÓN"/>
    <x v="0"/>
    <s v="1 - Ajustar el modelo de operación y de gestión catastral del Instituto"/>
    <x v="0"/>
    <x v="6"/>
    <n v="81111508"/>
    <s v="C-0404-1003-2-10305b-0404004-02"/>
    <s v="N/A"/>
    <s v="Prestación de servicios profesionales para realizar análisis, diseños, desarrollos, pruebas y mantenimientos en procura de contribuir al fortalecimiento de los sistemas de información en procura de apoyar la actualización y gestión catastral Nacional"/>
    <s v="Enero"/>
    <s v="Enero"/>
    <n v="12"/>
    <s v="Contratación directa"/>
    <x v="0"/>
    <n v="105800000"/>
    <n v="105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05800000"/>
    <n v="0"/>
    <n v="0"/>
    <n v="9200000"/>
    <n v="0"/>
    <n v="9200000"/>
    <n v="0"/>
    <n v="9200000"/>
    <n v="0"/>
    <n v="9200000"/>
    <n v="0"/>
    <n v="9200000"/>
    <n v="0"/>
    <n v="9200000"/>
    <n v="0"/>
    <n v="9200000"/>
    <n v="0"/>
    <n v="9200000"/>
    <n v="0"/>
    <n v="9200000"/>
    <n v="0"/>
    <n v="9200000"/>
    <n v="0"/>
    <n v="13800000"/>
    <n v="0"/>
  </r>
  <r>
    <s v="2500.1.1.7.31"/>
    <s v="2700- INVERSIÓN"/>
    <x v="0"/>
    <s v="1 - Ajustar el modelo de operación y de gestión catastral del Instituto"/>
    <x v="0"/>
    <x v="6"/>
    <n v="81111508"/>
    <s v="C-0404-1003-2-10305b-0404004-02"/>
    <s v="N/A"/>
    <s v="Prestación de servicios profesionales para realizar análisis, diseños, desarrollos, pruebas y mantenimientos, en el componente de bases de datos, de las soluciones tecnológicas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2500.1.1.7.32"/>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su componente geográfico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2500.1.1.7.33"/>
    <s v="2700- INVERSIÓN"/>
    <x v="0"/>
    <s v="1 - Ajustar el modelo de operación y de gestión catastral del Instituto"/>
    <x v="0"/>
    <x v="6"/>
    <n v="81111508"/>
    <s v="C-0404-1003-2-10305b-0404004-02"/>
    <s v="N/A"/>
    <s v="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
    <s v="Enero"/>
    <s v="Enero"/>
    <n v="12"/>
    <s v="Contratación directa"/>
    <x v="0"/>
    <n v="95083333"/>
    <n v="95083333"/>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95083333"/>
    <n v="0"/>
    <n v="0"/>
    <n v="8150000"/>
    <n v="0"/>
    <n v="8150000"/>
    <n v="0"/>
    <n v="8150000"/>
    <n v="0"/>
    <n v="8150000"/>
    <n v="0"/>
    <n v="8150000"/>
    <n v="0"/>
    <n v="8150000"/>
    <n v="0"/>
    <n v="8150000"/>
    <n v="0"/>
    <n v="8150000"/>
    <n v="0"/>
    <n v="8150000"/>
    <n v="0"/>
    <n v="8150000"/>
    <n v="0"/>
    <n v="13583333"/>
    <n v="0"/>
  </r>
  <r>
    <s v="2500.1.1.7.34"/>
    <s v="2700- INVERSIÓN"/>
    <x v="0"/>
    <s v="1 - Ajustar el modelo de operación y de gestión catastral del Instituto"/>
    <x v="0"/>
    <x v="6"/>
    <n v="81111508"/>
    <s v="C-0404-1003-2-10305b-0404004-02"/>
    <s v="N/A"/>
    <s v="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Enero"/>
    <s v="Enero"/>
    <n v="12"/>
    <s v="Contratación directa"/>
    <x v="0"/>
    <n v="93725000"/>
    <n v="93725000"/>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93725000"/>
    <n v="0"/>
    <n v="0"/>
    <n v="8150000"/>
    <n v="0"/>
    <n v="8150000"/>
    <n v="0"/>
    <n v="8150000"/>
    <n v="0"/>
    <n v="8150000"/>
    <n v="0"/>
    <n v="8150000"/>
    <n v="0"/>
    <n v="8150000"/>
    <n v="0"/>
    <n v="8150000"/>
    <n v="0"/>
    <n v="8150000"/>
    <n v="0"/>
    <n v="8150000"/>
    <n v="0"/>
    <n v="8150000"/>
    <n v="0"/>
    <n v="12225000"/>
    <n v="0"/>
  </r>
  <r>
    <s v="2500.1.1.7.35"/>
    <s v="2700- INVERSIÓN"/>
    <x v="0"/>
    <s v="1 - Ajustar el modelo de operación y de gestión catastral del Instituto"/>
    <x v="0"/>
    <x v="6"/>
    <n v="81111508"/>
    <s v="C-0404-1003-2-10305b-0404004-02"/>
    <s v="N/A"/>
    <s v="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Marzo"/>
    <s v="Abril"/>
    <n v="9"/>
    <s v="Contratación directa"/>
    <x v="0"/>
    <n v="73350000"/>
    <n v="73350000"/>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0"/>
    <n v="0"/>
    <n v="0"/>
    <n v="0"/>
    <n v="0"/>
    <n v="0"/>
    <n v="73350000"/>
    <n v="0"/>
    <n v="0"/>
    <n v="8150000"/>
    <n v="0"/>
    <n v="8150000"/>
    <n v="0"/>
    <n v="8150000"/>
    <n v="0"/>
    <n v="8150000"/>
    <n v="0"/>
    <n v="8150000"/>
    <n v="0"/>
    <n v="8150000"/>
    <n v="0"/>
    <n v="8150000"/>
    <n v="0"/>
    <n v="16300000"/>
    <n v="0"/>
  </r>
  <r>
    <s v="2500.1.1.7.36"/>
    <s v="2700- INVERSIÓN"/>
    <x v="0"/>
    <s v="1 - Ajustar el modelo de operación y de gestión catastral del Instituto"/>
    <x v="0"/>
    <x v="6"/>
    <n v="81111508"/>
    <s v="C-0404-1003-2-10305b-0404004-02"/>
    <s v="N/A"/>
    <s v="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Marzo"/>
    <s v="Abril"/>
    <n v="9"/>
    <s v="Contratación directa"/>
    <x v="0"/>
    <n v="73350000"/>
    <n v="73350000"/>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0"/>
    <n v="0"/>
    <n v="0"/>
    <n v="0"/>
    <n v="0"/>
    <n v="0"/>
    <n v="73350000"/>
    <n v="0"/>
    <n v="0"/>
    <n v="8150000"/>
    <n v="0"/>
    <n v="8150000"/>
    <n v="0"/>
    <n v="8150000"/>
    <n v="0"/>
    <n v="8150000"/>
    <n v="0"/>
    <n v="8150000"/>
    <n v="0"/>
    <n v="8150000"/>
    <n v="0"/>
    <n v="8150000"/>
    <n v="0"/>
    <n v="16300000"/>
    <n v="0"/>
  </r>
  <r>
    <s v="2500.1.1.7.37"/>
    <s v="2700- INVERSIÓN"/>
    <x v="0"/>
    <s v="1 - Ajustar el modelo de operación y de gestión catastral del Instituto"/>
    <x v="0"/>
    <x v="6"/>
    <n v="81111508"/>
    <s v="C-0404-1003-2-10305b-0404004-02"/>
    <s v="N/A"/>
    <s v="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
    <s v="Enero"/>
    <s v="Enero"/>
    <n v="12"/>
    <s v="Contratación directa"/>
    <x v="0"/>
    <n v="81900000"/>
    <n v="8190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81900000"/>
    <n v="0"/>
    <n v="0"/>
    <n v="7020000"/>
    <n v="0"/>
    <n v="7020000"/>
    <n v="0"/>
    <n v="7020000"/>
    <n v="0"/>
    <n v="7020000"/>
    <n v="0"/>
    <n v="7020000"/>
    <n v="0"/>
    <n v="7020000"/>
    <n v="0"/>
    <n v="7020000"/>
    <n v="0"/>
    <n v="7020000"/>
    <n v="0"/>
    <n v="7020000"/>
    <n v="0"/>
    <n v="7020000"/>
    <n v="0"/>
    <n v="11700000"/>
    <n v="0"/>
  </r>
  <r>
    <s v="2500.1.1.7.38"/>
    <s v="2700- INVERSIÓN"/>
    <x v="0"/>
    <s v="1 - Ajustar el modelo de operación y de gestión catastral del Instituto"/>
    <x v="0"/>
    <x v="6"/>
    <n v="81111508"/>
    <s v="C-0404-1003-2-10305b-0404004-02"/>
    <s v="N/A"/>
    <s v="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
    <s v="Enero"/>
    <s v="Febrero"/>
    <n v="12"/>
    <s v="Contratación directa"/>
    <x v="0"/>
    <n v="66770000"/>
    <n v="6677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66770000"/>
    <n v="0"/>
    <n v="0"/>
    <n v="6070000"/>
    <n v="0"/>
    <n v="6070000"/>
    <n v="0"/>
    <n v="6070000"/>
    <n v="0"/>
    <n v="6070000"/>
    <n v="0"/>
    <n v="6070000"/>
    <n v="0"/>
    <n v="6070000"/>
    <n v="0"/>
    <n v="6070000"/>
    <n v="0"/>
    <n v="6070000"/>
    <n v="0"/>
    <n v="6070000"/>
    <n v="0"/>
    <n v="12140000"/>
    <n v="0"/>
  </r>
  <r>
    <s v="2500.1.1.7.39"/>
    <s v="2700- INVERSIÓN"/>
    <x v="0"/>
    <s v="1 - Ajustar el modelo de operación y de gestión catastral del Instituto"/>
    <x v="0"/>
    <x v="6"/>
    <n v="81111508"/>
    <s v="C-0404-1003-2-10305b-0404004-02"/>
    <s v="N/A"/>
    <s v="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
    <s v="Enero"/>
    <s v="Enero"/>
    <n v="12"/>
    <s v="Contratación directa"/>
    <x v="0"/>
    <n v="69805000"/>
    <n v="69805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69805000"/>
    <n v="0"/>
    <n v="0"/>
    <n v="6070000"/>
    <n v="0"/>
    <n v="6070000"/>
    <n v="0"/>
    <n v="6070000"/>
    <n v="0"/>
    <n v="6070000"/>
    <n v="0"/>
    <n v="6070000"/>
    <n v="0"/>
    <n v="6070000"/>
    <n v="0"/>
    <n v="6070000"/>
    <n v="0"/>
    <n v="6070000"/>
    <n v="0"/>
    <n v="6070000"/>
    <n v="0"/>
    <n v="6070000"/>
    <n v="0"/>
    <n v="9105000"/>
    <n v="0"/>
  </r>
  <r>
    <s v="2500.1.1.7.40"/>
    <s v="2700- INVERSIÓN"/>
    <x v="0"/>
    <s v="1 - Ajustar el modelo de operación y de gestión catastral del Instituto"/>
    <x v="0"/>
    <x v="6"/>
    <n v="81111508"/>
    <s v="C-0404-1003-2-10305b-0404004-02"/>
    <s v="N/A"/>
    <s v="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
    <s v="Enero"/>
    <s v="Febrero"/>
    <n v="12"/>
    <s v="Contratación directa"/>
    <x v="0"/>
    <n v="66770000"/>
    <n v="6677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66770000"/>
    <n v="0"/>
    <n v="0"/>
    <n v="6070000"/>
    <n v="0"/>
    <n v="6070000"/>
    <n v="0"/>
    <n v="6070000"/>
    <n v="0"/>
    <n v="6070000"/>
    <n v="0"/>
    <n v="6070000"/>
    <n v="0"/>
    <n v="6070000"/>
    <n v="0"/>
    <n v="6070000"/>
    <n v="0"/>
    <n v="6070000"/>
    <n v="0"/>
    <n v="6070000"/>
    <n v="0"/>
    <n v="12140000"/>
    <n v="0"/>
  </r>
  <r>
    <s v="2500.1.1.7.41"/>
    <s v="2700- INVERSIÓN"/>
    <x v="0"/>
    <s v="1 - Ajustar el modelo de operación y de gestión catastral del Instituto"/>
    <x v="0"/>
    <x v="6"/>
    <n v="81111508"/>
    <s v="C-0404-1003-2-10305b-0404004-02"/>
    <s v="N/A"/>
    <s v="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
    <s v="Enero"/>
    <s v="Enero"/>
    <n v="12"/>
    <s v="Contratación directa"/>
    <x v="0"/>
    <n v="69805000"/>
    <n v="69805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69805000"/>
    <n v="0"/>
    <n v="0"/>
    <n v="6070000"/>
    <n v="0"/>
    <n v="6070000"/>
    <n v="0"/>
    <n v="6070000"/>
    <n v="0"/>
    <n v="6070000"/>
    <n v="0"/>
    <n v="6070000"/>
    <n v="0"/>
    <n v="6070000"/>
    <n v="0"/>
    <n v="6070000"/>
    <n v="0"/>
    <n v="6070000"/>
    <n v="0"/>
    <n v="6070000"/>
    <n v="0"/>
    <n v="6070000"/>
    <n v="0"/>
    <n v="9105000"/>
    <n v="0"/>
  </r>
  <r>
    <s v="2500.1.1.7.42"/>
    <s v="2700- INVERSIÓN"/>
    <x v="0"/>
    <s v="1 - Ajustar el modelo de operación y de gestión catastral del Instituto"/>
    <x v="0"/>
    <x v="6"/>
    <n v="81111508"/>
    <s v="C-0404-1003-2-10305b-0404004-02"/>
    <s v="N/A"/>
    <s v="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
    <s v="Enero"/>
    <s v="Enero"/>
    <n v="12"/>
    <s v="Contratación directa"/>
    <x v="0"/>
    <n v="60666667"/>
    <n v="60666667"/>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60666667"/>
    <n v="0"/>
    <n v="0"/>
    <n v="5200000"/>
    <n v="0"/>
    <n v="5200000"/>
    <n v="0"/>
    <n v="5200000"/>
    <n v="0"/>
    <n v="5200000"/>
    <n v="0"/>
    <n v="5200000"/>
    <n v="0"/>
    <n v="5200000"/>
    <n v="0"/>
    <n v="5200000"/>
    <n v="0"/>
    <n v="5200000"/>
    <n v="0"/>
    <n v="5200000"/>
    <n v="0"/>
    <n v="5200000"/>
    <n v="0"/>
    <n v="8666667"/>
    <n v="0"/>
  </r>
  <r>
    <s v="2500.1.1.7.43"/>
    <s v="2700- INVERSIÓN"/>
    <x v="0"/>
    <s v="1 - Ajustar el modelo de operación y de gestión catastral del Instituto"/>
    <x v="0"/>
    <x v="6"/>
    <n v="81111508"/>
    <s v="C-0404-1003-2-10305b-0404004-02"/>
    <s v="N/A"/>
    <s v="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
    <s v="Enero"/>
    <s v="Enero"/>
    <n v="12"/>
    <s v="Contratación directa"/>
    <x v="0"/>
    <n v="59800000"/>
    <n v="59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59800000"/>
    <n v="0"/>
    <n v="0"/>
    <n v="5200000"/>
    <n v="0"/>
    <n v="5200000"/>
    <n v="0"/>
    <n v="5200000"/>
    <n v="0"/>
    <n v="5200000"/>
    <n v="0"/>
    <n v="5200000"/>
    <n v="0"/>
    <n v="5200000"/>
    <n v="0"/>
    <n v="5200000"/>
    <n v="0"/>
    <n v="5200000"/>
    <n v="0"/>
    <n v="5200000"/>
    <n v="0"/>
    <n v="5200000"/>
    <n v="0"/>
    <n v="7800000"/>
    <n v="0"/>
  </r>
  <r>
    <s v="2500.1.1.7.44"/>
    <s v="2700- INVERSIÓN"/>
    <x v="0"/>
    <s v="1 - Ajustar el modelo de operación y de gestión catastral del Instituto"/>
    <x v="0"/>
    <x v="6"/>
    <n v="81111508"/>
    <s v="C-0404-1003-2-10305b-0404004-02"/>
    <s v="N/A"/>
    <s v="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
    <s v="Enero"/>
    <s v="Enero"/>
    <n v="12"/>
    <s v="Contratación directa"/>
    <x v="0"/>
    <n v="47150000"/>
    <n v="4715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47150000"/>
    <n v="0"/>
    <n v="0"/>
    <n v="4100000"/>
    <n v="0"/>
    <n v="4100000"/>
    <n v="0"/>
    <n v="4100000"/>
    <n v="0"/>
    <n v="4100000"/>
    <n v="0"/>
    <n v="4100000"/>
    <n v="0"/>
    <n v="4100000"/>
    <n v="0"/>
    <n v="4100000"/>
    <n v="0"/>
    <n v="4100000"/>
    <n v="0"/>
    <n v="4100000"/>
    <n v="0"/>
    <n v="4100000"/>
    <n v="0"/>
    <n v="6150000"/>
    <n v="0"/>
  </r>
  <r>
    <s v="2500.1.1.7.45"/>
    <s v="2700- INVERSIÓN"/>
    <x v="0"/>
    <s v="1 - Ajustar el modelo de operación y de gestión catastral del Instituto"/>
    <x v="0"/>
    <x v="6"/>
    <n v="81111508"/>
    <s v="C-0404-1003-2-10305b-0404004-02"/>
    <s v="N/A"/>
    <s v="Prestación de servicios profesionales para ejecutar actividades de soporte técnico, atención y solución de incidentes y requerimientos de la mesa de servicios en procura de apoyar la actualización y gestión catastral Nacional"/>
    <s v="Enero"/>
    <s v="Enero"/>
    <n v="12"/>
    <s v="Contratación directa"/>
    <x v="0"/>
    <n v="47150000"/>
    <n v="4715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47150000"/>
    <n v="0"/>
    <n v="0"/>
    <n v="4100000"/>
    <n v="0"/>
    <n v="4100000"/>
    <n v="0"/>
    <n v="4100000"/>
    <n v="0"/>
    <n v="4100000"/>
    <n v="0"/>
    <n v="4100000"/>
    <n v="0"/>
    <n v="4100000"/>
    <n v="0"/>
    <n v="4100000"/>
    <n v="0"/>
    <n v="4100000"/>
    <n v="0"/>
    <n v="4100000"/>
    <n v="0"/>
    <n v="4100000"/>
    <n v="0"/>
    <n v="6150000"/>
    <n v="0"/>
  </r>
  <r>
    <s v="2500.1.1.7.46"/>
    <s v="2700- INVERSIÓN"/>
    <x v="0"/>
    <s v="1 - Ajustar el modelo de operación y de gestión catastral del Instituto"/>
    <x v="0"/>
    <x v="6"/>
    <n v="81111508"/>
    <s v="C-0404-1003-2-10305b-0404004-02"/>
    <s v="N/A"/>
    <s v="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
    <s v="Enero"/>
    <s v="Febrero"/>
    <n v="12"/>
    <s v="Contratación directa"/>
    <x v="0"/>
    <n v="39900000"/>
    <n v="3990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0"/>
    <n v="0"/>
    <n v="39900000"/>
    <n v="0"/>
    <n v="0"/>
    <n v="3800000"/>
    <n v="0"/>
    <n v="3800000"/>
    <n v="0"/>
    <n v="3800000"/>
    <n v="0"/>
    <n v="3800000"/>
    <n v="0"/>
    <n v="3800000"/>
    <n v="0"/>
    <n v="3800000"/>
    <n v="0"/>
    <n v="3800000"/>
    <n v="0"/>
    <n v="3800000"/>
    <n v="0"/>
    <n v="3800000"/>
    <n v="0"/>
    <n v="5700000"/>
    <n v="0"/>
  </r>
  <r>
    <s v="2500.1.1.7.47"/>
    <s v="2700- INVERSIÓN"/>
    <x v="0"/>
    <s v="1 - Ajustar el modelo de operación y de gestión catastral del Instituto"/>
    <x v="0"/>
    <x v="6"/>
    <n v="81111508"/>
    <s v="C-0404-1003-2-10305b-0404004-02"/>
    <s v="N/A"/>
    <s v="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
    <s v="Enero"/>
    <s v="Febrero"/>
    <n v="12"/>
    <s v="Contratación directa"/>
    <x v="0"/>
    <n v="33330000"/>
    <n v="3333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0"/>
    <n v="0"/>
    <n v="33330000"/>
    <n v="0"/>
    <n v="0"/>
    <n v="3030000"/>
    <n v="0"/>
    <n v="3030000"/>
    <n v="0"/>
    <n v="3030000"/>
    <n v="0"/>
    <n v="3030000"/>
    <n v="0"/>
    <n v="3030000"/>
    <n v="0"/>
    <n v="3030000"/>
    <n v="0"/>
    <n v="3030000"/>
    <n v="0"/>
    <n v="3030000"/>
    <n v="0"/>
    <n v="3030000"/>
    <n v="0"/>
    <n v="6060000"/>
    <n v="0"/>
  </r>
  <r>
    <s v="2500.1.1.7.48"/>
    <s v="2700- INVERSIÓN"/>
    <x v="0"/>
    <s v="1 - Ajustar el modelo de operación y de gestión catastral del Instituto"/>
    <x v="0"/>
    <x v="6"/>
    <n v="81111508"/>
    <s v="C-0404-1003-2-10305b-0404004-02"/>
    <s v="N/A"/>
    <s v="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
    <s v="Enero"/>
    <s v="Febrero"/>
    <n v="12"/>
    <s v="Contratación directa"/>
    <x v="0"/>
    <n v="33330000"/>
    <n v="3333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0"/>
    <n v="0"/>
    <n v="33330000"/>
    <n v="0"/>
    <n v="0"/>
    <n v="3030000"/>
    <n v="0"/>
    <n v="3030000"/>
    <n v="0"/>
    <n v="3030000"/>
    <n v="0"/>
    <n v="3030000"/>
    <n v="0"/>
    <n v="3030000"/>
    <n v="0"/>
    <n v="3030000"/>
    <n v="0"/>
    <n v="3030000"/>
    <n v="0"/>
    <n v="3030000"/>
    <n v="0"/>
    <n v="3030000"/>
    <n v="0"/>
    <n v="6060000"/>
    <n v="0"/>
  </r>
  <r>
    <s v="2500.1.1.7.49"/>
    <s v="2700- INVERSIÓN"/>
    <x v="0"/>
    <s v="1 - Ajustar el modelo de operación y de gestión catastral del Instituto"/>
    <x v="0"/>
    <x v="6"/>
    <n v="81111800"/>
    <s v="C-0404-1003-2-10305b-0404004-02"/>
    <s v="N/A"/>
    <s v="Adquisición de plataformas de seguridad informatica para control de navegación, protección de degación de servicios y deteccción de intrusos de la entidad"/>
    <s v="Enero"/>
    <s v="Marzo"/>
    <n v="5"/>
    <s v="Selección abreviada subasta inversa"/>
    <x v="0"/>
    <n v="3000000000"/>
    <n v="3000000000"/>
    <s v="NO"/>
    <s v="N/A"/>
    <s v="2730 - Subdirección Infraestructura Tecnológica"/>
    <s v="3.8 - Gestión de servicios tecnológicos"/>
    <s v="3.8-1 - Infraestructura de TI"/>
    <s v="SER - Adquisición de servicios"/>
    <s v="SER024 - Licenciamiento y paquetes de software"/>
    <s v="2730 - Por definir"/>
    <n v="0"/>
    <n v="0"/>
    <n v="0"/>
    <n v="0"/>
    <n v="3000000000"/>
    <n v="0"/>
    <n v="0"/>
    <n v="2000000000"/>
    <n v="0"/>
    <n v="0"/>
    <n v="0"/>
    <n v="800000000"/>
    <n v="0"/>
    <n v="200000000"/>
    <n v="0"/>
    <n v="0"/>
    <n v="0"/>
    <n v="0"/>
    <n v="0"/>
    <n v="0"/>
    <n v="0"/>
    <n v="0"/>
    <n v="0"/>
    <n v="0"/>
    <n v="0"/>
  </r>
  <r>
    <s v="2500.1.1.7.50"/>
    <s v="2700- INVERSIÓN"/>
    <x v="0"/>
    <s v="1 - Ajustar el modelo de operación y de gestión catastral del Instituto"/>
    <x v="0"/>
    <x v="6"/>
    <n v="81111800"/>
    <s v="C-0404-1003-2-10305b-0404004-02"/>
    <s v="N/A"/>
    <s v="Renovación de soporte para Equipos de seguridad (renovaciones Forti)) (FW-Analizer-Maneger-)+SDWAN"/>
    <s v="Febrero"/>
    <s v="Marzo"/>
    <n v="5"/>
    <s v="Selección abreviada subasta inversa"/>
    <x v="0"/>
    <n v="1200000000"/>
    <n v="1200000000"/>
    <s v="NO"/>
    <s v="N/A"/>
    <s v="2730 - Subdirección Infraestructura Tecnológica"/>
    <s v="3.8 - Gestión de servicios tecnológicos"/>
    <s v="3.8-1 - Infraestructura de TI"/>
    <s v="SER - Adquisición de servicios"/>
    <s v="SER024 - Licenciamiento y paquetes de software"/>
    <s v="2730 - Por definir"/>
    <n v="0"/>
    <n v="0"/>
    <n v="0"/>
    <n v="0"/>
    <n v="1200000000"/>
    <n v="0"/>
    <n v="0"/>
    <n v="1200000000"/>
    <n v="0"/>
    <n v="0"/>
    <n v="0"/>
    <n v="0"/>
    <n v="0"/>
    <n v="0"/>
    <n v="0"/>
    <n v="0"/>
    <n v="0"/>
    <n v="0"/>
    <n v="0"/>
    <n v="0"/>
    <n v="0"/>
    <n v="0"/>
    <n v="0"/>
    <n v="0"/>
    <n v="0"/>
  </r>
  <r>
    <s v="2500.1.1.7.51"/>
    <s v="2700- INVERSIÓN"/>
    <x v="0"/>
    <s v="1 - Ajustar el modelo de operación y de gestión catastral del Instituto"/>
    <x v="0"/>
    <x v="6"/>
    <n v="11111111"/>
    <s v="C-0404-1003-2-10305b-0404004-02"/>
    <s v="N/A"/>
    <s v="Viaticos y gastos de viaje"/>
    <s v="Enero"/>
    <s v="Enero"/>
    <n v="10"/>
    <s v="N/A"/>
    <x v="0"/>
    <n v="40506667"/>
    <n v="40506667"/>
    <s v="NO"/>
    <s v="N/A"/>
    <s v="2700 - Dirección de TIC"/>
    <s v="3.8 - Gestión de servicios tecnológicos"/>
    <s v="3.8-99 - GND- Gestión de servicios tecnológicos"/>
    <s v="VIAT - Viáticos y gastos de viaje"/>
    <s v="VIAT01 - Viáticos y gastos de viaje"/>
    <s v="2730 - Por definir"/>
    <n v="0"/>
    <n v="0"/>
    <n v="4000000"/>
    <n v="4000000"/>
    <n v="4000000"/>
    <n v="4000000"/>
    <n v="4000000"/>
    <n v="4000000"/>
    <n v="4000000"/>
    <n v="4000000"/>
    <n v="4000000"/>
    <n v="4000000"/>
    <n v="4000000"/>
    <n v="4000000"/>
    <n v="4000000"/>
    <n v="4000000"/>
    <n v="4000000"/>
    <n v="4000000"/>
    <n v="4000000"/>
    <n v="4000000"/>
    <n v="4506667"/>
    <n v="4506667"/>
    <n v="0"/>
    <n v="0"/>
    <n v="0"/>
  </r>
  <r>
    <s v="2500.1.1.7.52"/>
    <s v="2700- INVERSIÓN"/>
    <x v="0"/>
    <s v="1 - Ajustar el modelo de operación y de gestión catastral del Instituto"/>
    <x v="0"/>
    <x v="6"/>
    <n v="11111111"/>
    <s v="C-0404-1003-2-10305b-0404004-02"/>
    <s v="N/A"/>
    <s v="Viaticos y gastos de viaje - tiquetes aereos"/>
    <s v="Enero"/>
    <s v="Enero"/>
    <n v="10"/>
    <s v="N/A"/>
    <x v="0"/>
    <n v="20000000"/>
    <n v="20000000"/>
    <s v="NO"/>
    <s v="N/A"/>
    <s v="2700 - Dirección de TIC"/>
    <s v="3.8 - Gestión de servicios tecnológicos"/>
    <s v="3.8-99 - GND- Gestión de servicios tecnológicos"/>
    <s v="VIAT - Viáticos y gastos de viaje"/>
    <s v="VIAT01 - Viáticos y gastos de viaje"/>
    <s v="2730 - Por definir"/>
    <n v="0"/>
    <n v="0"/>
    <n v="2000000"/>
    <n v="2000000"/>
    <n v="2000000"/>
    <n v="2000000"/>
    <n v="2000000"/>
    <n v="2000000"/>
    <n v="2000000"/>
    <n v="2000000"/>
    <n v="2000000"/>
    <n v="2000000"/>
    <n v="2000000"/>
    <n v="2000000"/>
    <n v="2000000"/>
    <n v="2000000"/>
    <n v="2000000"/>
    <n v="2000000"/>
    <n v="2000000"/>
    <n v="2000000"/>
    <n v="2000000"/>
    <n v="2000000"/>
    <n v="0"/>
    <n v="0"/>
    <n v="0"/>
  </r>
  <r>
    <s v="2500.1.1.7.53"/>
    <s v="2700- INVERSIÓN"/>
    <x v="0"/>
    <s v="1 - Ajustar el modelo de operación y de gestión catastral del Instituto"/>
    <x v="0"/>
    <x v="6"/>
    <n v="11111111"/>
    <s v="C-0404-1003-2-10305b-0404004-02"/>
    <s v="N/A"/>
    <s v="Viaticos y gastos de viaje - transporte especial"/>
    <s v="Enero"/>
    <s v="Enero"/>
    <n v="10"/>
    <s v="N/A"/>
    <x v="0"/>
    <n v="10000000"/>
    <n v="10000000"/>
    <s v="NO"/>
    <s v="N/A"/>
    <s v="2700 - Dirección de TIC"/>
    <s v="3.8 - Gestión de servicios tecnológicos"/>
    <s v="3.8-99 - GND- Gestión de servicios tecnológicos"/>
    <s v="VIAT - Viáticos y gastos de viaje"/>
    <s v="VIAT01 - Viáticos y gastos de viaje"/>
    <s v="2730 - Por definir"/>
    <n v="0"/>
    <n v="0"/>
    <n v="1000000"/>
    <n v="1000000"/>
    <n v="1000000"/>
    <n v="1000000"/>
    <n v="1000000"/>
    <n v="1000000"/>
    <n v="1000000"/>
    <n v="1000000"/>
    <n v="1000000"/>
    <n v="1000000"/>
    <n v="1000000"/>
    <n v="1000000"/>
    <n v="1000000"/>
    <n v="1000000"/>
    <n v="1000000"/>
    <n v="1000000"/>
    <n v="1000000"/>
    <n v="1000000"/>
    <n v="1000000"/>
    <n v="1000000"/>
    <n v="0"/>
    <n v="0"/>
    <n v="0"/>
  </r>
  <r>
    <s v="2500.1.1.7.54"/>
    <s v="2700- INVERSIÓN"/>
    <x v="0"/>
    <s v="1 - Ajustar el modelo de operación y de gestión catastral del Instituto"/>
    <x v="0"/>
    <x v="6"/>
    <n v="11111111"/>
    <s v="C-0404-1003-2-10305b-0404004-02"/>
    <s v="N/A"/>
    <s v="Operador Logistico:Realizar eventos territoriales y en seDe central para la socialización y seguimiento a la ejecución de proyectyos  de TI establecidos en el Plan Estratégico de Tenologias de la Información - PETI 2024"/>
    <s v="Enero"/>
    <s v="Febrero"/>
    <n v="10"/>
    <s v="N/A"/>
    <x v="0"/>
    <n v="300000000"/>
    <n v="300000000"/>
    <s v="NO"/>
    <s v="N/A"/>
    <s v="2700 - Dirección de TIC"/>
    <s v="3.8 - Gestión de servicios tecnológicos"/>
    <s v="3.8-99 - GND- Gestión de servicios tecnológicos"/>
    <s v="SER - Adquisición de servicios"/>
    <s v="SER017 - Servicios de organización de eventos"/>
    <s v="2730 - Por definir"/>
    <n v="0"/>
    <n v="0"/>
    <n v="300000000"/>
    <n v="0"/>
    <n v="0"/>
    <n v="0"/>
    <n v="0"/>
    <n v="0"/>
    <n v="0"/>
    <n v="150000000"/>
    <n v="0"/>
    <n v="0"/>
    <n v="0"/>
    <n v="0"/>
    <n v="0"/>
    <n v="0"/>
    <n v="0"/>
    <n v="0"/>
    <n v="0"/>
    <n v="150000000"/>
    <n v="0"/>
    <n v="0"/>
    <n v="0"/>
    <n v="0"/>
    <n v="0"/>
  </r>
  <r>
    <s v="2500.1.1.7.55"/>
    <s v="2700- INVERSIÓN"/>
    <x v="0"/>
    <s v="1 - Ajustar el modelo de operación y de gestión catastral del Instituto"/>
    <x v="0"/>
    <x v="6"/>
    <n v="81112100"/>
    <s v="C-0404-1003-2-10305b-0404004-02"/>
    <s v="N/A"/>
    <s v="Contratar la renovación de soporte, mantenimiento, garantía y licenciamiento del sistema de balanceadores F5 de la entidad"/>
    <s v="Enero"/>
    <s v="Mayo"/>
    <n v="7"/>
    <s v="N/A"/>
    <x v="0"/>
    <n v="300000000"/>
    <n v="30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300000000"/>
    <n v="0"/>
    <n v="0"/>
    <n v="300000000"/>
    <n v="0"/>
    <n v="0"/>
    <n v="0"/>
    <n v="0"/>
    <n v="0"/>
    <n v="0"/>
    <n v="0"/>
    <n v="0"/>
    <n v="0"/>
    <n v="0"/>
    <n v="0"/>
    <n v="0"/>
    <n v="0"/>
  </r>
  <r>
    <s v="2500.1.1.7.56"/>
    <s v="2700- INVERSIÓN"/>
    <x v="0"/>
    <s v="1 - Ajustar el modelo de operación y de gestión catastral del Instituto"/>
    <x v="0"/>
    <x v="6"/>
    <n v="81112100"/>
    <s v="C-0404-1003-2-10305b-0404004-02"/>
    <s v="N/A"/>
    <s v="Adquirir servicios de plataformas para conectividad a internet y servicios contingencia de los sistemas  críticos desde las territoriales - backup"/>
    <s v="Enero"/>
    <s v="Febrero"/>
    <n v="9"/>
    <s v="N/A"/>
    <x v="0"/>
    <n v="1625180041"/>
    <n v="700000000"/>
    <s v="SI"/>
    <s v="No solicitadas"/>
    <s v="2730 - Subdirección Infraestructura Tecnológica"/>
    <s v="3.8 - Gestión de servicios tecnológicos"/>
    <s v="3.8-1 - Infraestructura de TI"/>
    <s v="SER - Adquisición de servicios"/>
    <s v="SER024 - Licenciamiento y paquetes de software"/>
    <s v="2730 - Por definir"/>
    <n v="0"/>
    <n v="0"/>
    <n v="700000000"/>
    <n v="0"/>
    <n v="0"/>
    <n v="70000000"/>
    <n v="0"/>
    <n v="70000000"/>
    <n v="0"/>
    <n v="70000000"/>
    <n v="0"/>
    <n v="70000000"/>
    <n v="0"/>
    <n v="70000000"/>
    <n v="0"/>
    <n v="70000000"/>
    <n v="0"/>
    <n v="70000000"/>
    <n v="0"/>
    <n v="70000000"/>
    <n v="0"/>
    <n v="70000000"/>
    <n v="0"/>
    <n v="70000000"/>
    <n v="0"/>
  </r>
  <r>
    <s v="2500.1.1.7.57"/>
    <s v="2700- INVERSIÓN"/>
    <x v="0"/>
    <s v="1 - Ajustar el modelo de operación y de gestión catastral del Instituto"/>
    <x v="0"/>
    <x v="6"/>
    <n v="81111508"/>
    <s v="C-0404-1003-2-10305b-0404004-02"/>
    <s v="N/A"/>
    <s v="Prestar servicios profesionales para 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s v="Enero"/>
    <s v="Febrero"/>
    <n v="3"/>
    <s v="Contratación directa"/>
    <x v="0"/>
    <n v="46680000"/>
    <n v="46680000"/>
    <s v="NO"/>
    <s v="N/A"/>
    <s v="2720 - Subdirección Sistemas de Información"/>
    <s v="2.3 - Gestión Catastral"/>
    <s v="2.3-1 - Formación y actualización catastral"/>
    <s v="SER - Adquisición de servicios"/>
    <s v="SER012 - Prestación de servicios personas naturales"/>
    <s v="DTI-1 Gerente Proyecto TI"/>
    <n v="0"/>
    <n v="0"/>
    <n v="46680000"/>
    <n v="0"/>
    <n v="0"/>
    <n v="15560000"/>
    <n v="0"/>
    <n v="15560000"/>
    <n v="0"/>
    <n v="15560000"/>
    <n v="0"/>
    <n v="0"/>
    <n v="0"/>
    <n v="0"/>
    <n v="0"/>
    <n v="0"/>
    <n v="0"/>
    <n v="0"/>
    <n v="0"/>
    <n v="0"/>
    <n v="0"/>
    <n v="0"/>
    <n v="0"/>
    <n v="0"/>
    <n v="0"/>
  </r>
  <r>
    <s v="2500.1.1.7.58"/>
    <s v="2700- INVERSIÓN"/>
    <x v="0"/>
    <s v="1 - Ajustar el modelo de operación y de gestión catastral del Instituto"/>
    <x v="0"/>
    <x v="6"/>
    <n v="81111508"/>
    <s v="C-0404-1003-2-10305b-0404004-02"/>
    <s v="N/A"/>
    <s v="Prestar servicios profesionales para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
    <s v="Enero"/>
    <s v="Febrero"/>
    <n v="3"/>
    <s v="Contratación directa"/>
    <x v="0"/>
    <n v="38580000"/>
    <n v="38580000"/>
    <s v="NO"/>
    <s v="N/A"/>
    <s v="2720 - Subdirección Sistemas de Información"/>
    <s v="2.3 - Gestión Catastral"/>
    <s v="2.3-1 - Formación y actualización catastral"/>
    <s v="SER - Adquisición de servicios"/>
    <s v="SER012 - Prestación de servicios personas naturales"/>
    <s v="DTI-5 Líder Técnico"/>
    <n v="0"/>
    <n v="0"/>
    <n v="38580000"/>
    <n v="0"/>
    <n v="0"/>
    <n v="12860000"/>
    <n v="0"/>
    <n v="12860000"/>
    <n v="0"/>
    <n v="12860000"/>
    <n v="0"/>
    <n v="0"/>
    <n v="0"/>
    <n v="0"/>
    <n v="0"/>
    <n v="0"/>
    <n v="0"/>
    <n v="0"/>
    <n v="0"/>
    <n v="0"/>
    <n v="0"/>
    <n v="0"/>
    <n v="0"/>
    <n v="0"/>
    <n v="0"/>
  </r>
  <r>
    <s v="2500.1.1.9.1"/>
    <s v="2500- INVERSIÓN"/>
    <x v="0"/>
    <s v="1 - Ajustar el modelo de operación y de gestión catastral del Instituto"/>
    <x v="0"/>
    <x v="7"/>
    <n v="80101600"/>
    <s v="C-0404-1003-2-0-0404004-02011"/>
    <s v="N/A"/>
    <s v="Realizar la planeación, seguimiento y control de los proyectos de implementación de software requeridos por la entidad para el cumplimiento de los objetivos del catastro multipropósito en calidad de Gerente de proyecto del IGAC."/>
    <s v="Enero"/>
    <s v="Febrero"/>
    <n v="11"/>
    <s v="Contratación régimen especial - Banco multilateral y organismos multilaterales"/>
    <x v="2"/>
    <n v="160313197"/>
    <n v="160313197"/>
    <s v="NO"/>
    <s v="N/A"/>
    <s v="2500 - Dirección de Gestión Catastral"/>
    <s v="2.3 - Gestión Catastral"/>
    <s v="2.3-1 - Formación y actualización catastral"/>
    <s v="SER - Adquisición de servicios"/>
    <s v="SER012 - Prestación de servicios personas naturales"/>
    <s v="DGC-107 Gerente Proyectos"/>
    <n v="0"/>
    <n v="0"/>
    <n v="160313197"/>
    <n v="0"/>
    <n v="0"/>
    <n v="14573927"/>
    <n v="0"/>
    <n v="14573927"/>
    <n v="0"/>
    <n v="14573927"/>
    <n v="0"/>
    <n v="14573927"/>
    <n v="0"/>
    <n v="14573927"/>
    <n v="0"/>
    <n v="14573927"/>
    <n v="0"/>
    <n v="14573927"/>
    <n v="0"/>
    <n v="14573927"/>
    <n v="0"/>
    <n v="14573927"/>
    <n v="0"/>
    <n v="29147854"/>
    <n v="0"/>
  </r>
  <r>
    <s v="2500.1.1.9.2"/>
    <s v="2500- INVERSIÓN"/>
    <x v="0"/>
    <s v="1 - Ajustar el modelo de operación y de gestión catastral del Instituto"/>
    <x v="0"/>
    <x v="7"/>
    <n v="80101704"/>
    <s v="C-0404-1003-2-0-0404004-02011"/>
    <s v="N/A"/>
    <s v="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
    <s v="Enero"/>
    <s v="Febrero"/>
    <n v="11"/>
    <s v="Contratación régimen especial - Banco multilateral y organismos multilaterales"/>
    <x v="2"/>
    <n v="132491524"/>
    <n v="132491524"/>
    <s v="NO"/>
    <s v="N/A"/>
    <s v="2500 - Dirección de Gestión Catastral"/>
    <s v="2.3 - Gestión Catastral"/>
    <s v="2.3-1 - Formación y actualización catastral"/>
    <s v="SER - Adquisición de servicios"/>
    <s v="SER012 - Prestación de servicios personas naturales"/>
    <s v="DGC-8 Lider Conservación"/>
    <n v="0"/>
    <n v="0"/>
    <n v="132491524"/>
    <n v="0"/>
    <n v="0"/>
    <n v="12044684"/>
    <n v="0"/>
    <n v="12044684"/>
    <n v="0"/>
    <n v="12044684"/>
    <n v="0"/>
    <n v="12044684"/>
    <n v="0"/>
    <n v="12044684"/>
    <n v="0"/>
    <n v="12044684"/>
    <n v="0"/>
    <n v="12044684"/>
    <n v="0"/>
    <n v="12044684"/>
    <n v="0"/>
    <n v="12044684"/>
    <n v="0"/>
    <n v="24089368"/>
    <n v="0"/>
  </r>
  <r>
    <s v="2500.1.1.9.3"/>
    <s v="2500- INVERSIÓN"/>
    <x v="0"/>
    <s v="1 - Ajustar el modelo de operación y de gestión catastral del Instituto"/>
    <x v="0"/>
    <x v="7"/>
    <n v="80101504"/>
    <s v="C-0404-1003-2-0-0404004-02011"/>
    <s v="N/A"/>
    <s v="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
    <s v="Febrero"/>
    <s v="Marzo"/>
    <n v="9"/>
    <s v="Contratación régimen especial - Banco multilateral y organismos multilaterales"/>
    <x v="2"/>
    <n v="108402156"/>
    <n v="108402156"/>
    <s v="NO"/>
    <s v="N/A"/>
    <s v="2500 - Dirección de Gestión Catastral"/>
    <s v="2.3 - Gestión Catastral"/>
    <s v="2.3-1 - Formación y actualización catastral"/>
    <s v="SER - Adquisición de servicios"/>
    <s v="SER012 - Prestación de servicios personas naturales"/>
    <s v="DGC-26 Lider Funcional Nuevo Snc (Actualización) (Sistema de Gestión Catastral)"/>
    <n v="0"/>
    <n v="0"/>
    <n v="0"/>
    <n v="0"/>
    <n v="0"/>
    <n v="0"/>
    <n v="108402156"/>
    <n v="0"/>
    <n v="0"/>
    <n v="12044684"/>
    <n v="0"/>
    <n v="12044684"/>
    <n v="0"/>
    <n v="12044684"/>
    <n v="0"/>
    <n v="12044684"/>
    <n v="0"/>
    <n v="12044684"/>
    <n v="0"/>
    <n v="12044684"/>
    <n v="0"/>
    <n v="12044684"/>
    <n v="0"/>
    <n v="24089368"/>
    <n v="0"/>
  </r>
  <r>
    <s v="2500.1.1.9.4"/>
    <s v="2500- INVERSIÓN"/>
    <x v="0"/>
    <s v="1 - Ajustar el modelo de operación y de gestión catastral del Instituto"/>
    <x v="0"/>
    <x v="7"/>
    <n v="80101504"/>
    <s v="C-0404-1003-2-0-0404004-02011"/>
    <s v="N/A"/>
    <s v="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Enero"/>
    <s v="Febrero"/>
    <n v="11"/>
    <s v="Contratación régimen especial - Banco multilateral y organismos multilaterales"/>
    <x v="2"/>
    <n v="104669840"/>
    <n v="104669840"/>
    <s v="NO"/>
    <s v="N/A"/>
    <s v="2500 - Dirección de Gestión Catastral"/>
    <s v="2.3 - Gestión Catastral"/>
    <s v="2.3-1 - Formación y actualización catastral"/>
    <s v="SER - Adquisición de servicios"/>
    <s v="SER012 - Prestación de servicios personas naturales"/>
    <s v="DGC-24 Profesional En Bpm (Procesos-Conservación) (Sistema de Gestión Catastral)"/>
    <n v="0"/>
    <n v="0"/>
    <n v="104669840"/>
    <n v="0"/>
    <n v="0"/>
    <n v="9515440"/>
    <n v="0"/>
    <n v="9515440"/>
    <n v="0"/>
    <n v="9515440"/>
    <n v="0"/>
    <n v="9515440"/>
    <n v="0"/>
    <n v="9515440"/>
    <n v="0"/>
    <n v="9515440"/>
    <n v="0"/>
    <n v="9515440"/>
    <n v="0"/>
    <n v="9515440"/>
    <n v="0"/>
    <n v="9515440"/>
    <n v="0"/>
    <n v="19030880"/>
    <n v="0"/>
  </r>
  <r>
    <s v="2500.1.1.9.5"/>
    <s v="2500- INVERSIÓN"/>
    <x v="0"/>
    <s v="1 - Ajustar el modelo de operación y de gestión catastral del Instituto"/>
    <x v="0"/>
    <x v="7"/>
    <n v="80101504"/>
    <s v="C-0404-1003-2-0-0404004-02011"/>
    <s v="N/A"/>
    <s v="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Enero"/>
    <s v="Febrero"/>
    <n v="11"/>
    <s v="Contratación régimen especial - Banco multilateral y organismos multilaterales"/>
    <x v="2"/>
    <n v="104669840"/>
    <n v="104669840"/>
    <s v="NO"/>
    <s v="N/A"/>
    <s v="2500 - Dirección de Gestión Catastral"/>
    <s v="2.3 - Gestión Catastral"/>
    <s v="2.3-1 - Formación y actualización catastral"/>
    <s v="SER - Adquisición de servicios"/>
    <s v="SER012 - Prestación de servicios personas naturales"/>
    <s v="DGC-24 Profesional En Bpm (Procesos-Conservación) (Sistema de Gestión Catastral)"/>
    <n v="0"/>
    <n v="0"/>
    <n v="104669840"/>
    <n v="0"/>
    <n v="0"/>
    <n v="9515440"/>
    <n v="0"/>
    <n v="9515440"/>
    <n v="0"/>
    <n v="9515440"/>
    <n v="0"/>
    <n v="9515440"/>
    <n v="0"/>
    <n v="9515440"/>
    <n v="0"/>
    <n v="9515440"/>
    <n v="0"/>
    <n v="9515440"/>
    <n v="0"/>
    <n v="9515440"/>
    <n v="0"/>
    <n v="9515440"/>
    <n v="0"/>
    <n v="19030880"/>
    <n v="0"/>
  </r>
  <r>
    <s v="2500.1.1.9.6"/>
    <s v="2500- INVERSIÓN"/>
    <x v="0"/>
    <s v="1 - Ajustar el modelo de operación y de gestión catastral del Instituto"/>
    <x v="0"/>
    <x v="7"/>
    <n v="80101504"/>
    <s v="C-0404-1003-2-0-0404004-02011"/>
    <s v="N/A"/>
    <s v="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
    <s v="Marzo"/>
    <s v="Agosto"/>
    <n v="5"/>
    <s v="Contratación régimen especial - Banco multilateral y organismos multilaterales"/>
    <x v="2"/>
    <n v="4347065367.96"/>
    <n v="2205723379"/>
    <s v="SI"/>
    <s v="No solicitadas"/>
    <s v="2700 - Dirección de TIC"/>
    <s v="2.3 - Gestión Catastral"/>
    <s v="2.3-1 - Formación y actualización catastral"/>
    <s v="SER - Adquisición de servicios"/>
    <s v="SER024 - Licenciamiento y paquetes de software"/>
    <s v="DTI-11 Soporte Infraestructura TI"/>
    <n v="0"/>
    <n v="0"/>
    <n v="0"/>
    <n v="0"/>
    <n v="0"/>
    <n v="0"/>
    <n v="0"/>
    <n v="0"/>
    <n v="0"/>
    <n v="0"/>
    <n v="0"/>
    <n v="0"/>
    <n v="0"/>
    <n v="0"/>
    <n v="2205723379"/>
    <n v="0"/>
    <n v="0"/>
    <n v="551430845"/>
    <n v="0"/>
    <n v="551430845"/>
    <n v="0"/>
    <n v="551430845"/>
    <n v="0"/>
    <n v="551430844"/>
    <n v="0"/>
  </r>
  <r>
    <s v="2500.1.1.9.7"/>
    <s v="2500- INVERSIÓN"/>
    <x v="0"/>
    <s v="1 - Ajustar el modelo de operación y de gestión catastral del Instituto"/>
    <x v="0"/>
    <x v="7"/>
    <n v="80101507"/>
    <s v="C-0404-1003-2-0-0404004-02011"/>
    <s v="N/A"/>
    <s v="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
    <s v="Enero"/>
    <s v="Febrero"/>
    <n v="11"/>
    <s v="Contratación régimen especial - Banco multilateral y organismos multilaterales"/>
    <x v="2"/>
    <n v="163426074"/>
    <n v="163426074"/>
    <s v="NO"/>
    <s v="N/A"/>
    <s v="2700 - Dirección de TIC"/>
    <s v="2.3 - Gestión Catastral"/>
    <s v="2.3-1 - Formación y actualización catastral"/>
    <s v="SER - Adquisición de servicios"/>
    <s v="SER012 - Prestación de servicios personas naturales"/>
    <s v="DTI-1 Gerente Proyecto TI"/>
    <n v="0"/>
    <n v="0"/>
    <n v="163426074"/>
    <n v="0"/>
    <n v="0"/>
    <n v="15564388"/>
    <n v="0"/>
    <n v="15564388"/>
    <n v="0"/>
    <n v="15564388"/>
    <n v="0"/>
    <n v="15564388"/>
    <n v="0"/>
    <n v="15564388"/>
    <n v="0"/>
    <n v="15564388"/>
    <n v="0"/>
    <n v="15564388"/>
    <n v="0"/>
    <n v="15564388"/>
    <n v="0"/>
    <n v="15564388"/>
    <n v="0"/>
    <n v="23346582"/>
    <n v="0"/>
  </r>
  <r>
    <s v="2500.1.1.9.8"/>
    <s v="2500- INVERSIÓN"/>
    <x v="0"/>
    <s v="1 - Ajustar el modelo de operación y de gestión catastral del Instituto"/>
    <x v="0"/>
    <x v="7"/>
    <n v="81111705"/>
    <s v="C-0404-1003-2-0-0404004-02011"/>
    <s v="N/A"/>
    <s v="Analizar, diseñar, modelar y gestionar la implementacion de los sistemas de información para los proyectos de transformación de la gestión catastral en el marco del Programa para la adopción e implementación del Catastro Multipropósito."/>
    <s v="Febrero"/>
    <s v="Marzo"/>
    <n v="10"/>
    <s v="Contratación régimen especial - Banco multilateral y organismos multilaterales"/>
    <x v="2"/>
    <n v="128632550"/>
    <n v="128632550"/>
    <s v="NO"/>
    <s v="N/A"/>
    <s v="2700 - Dirección de TIC"/>
    <s v="2.3 - Gestión Catastral"/>
    <s v="2.3-1 - Formación y actualización catastral"/>
    <s v="SER - Adquisición de servicios"/>
    <s v="SER012 - Prestación de servicios personas naturales"/>
    <s v="DTI-5 Líder Técnico"/>
    <n v="0"/>
    <n v="0"/>
    <n v="0"/>
    <n v="0"/>
    <n v="128632550"/>
    <n v="0"/>
    <n v="0"/>
    <n v="12863255"/>
    <n v="0"/>
    <n v="12863255"/>
    <n v="0"/>
    <n v="12863255"/>
    <n v="0"/>
    <n v="12863255"/>
    <n v="0"/>
    <n v="12863255"/>
    <n v="0"/>
    <n v="12863255"/>
    <n v="0"/>
    <n v="12863255"/>
    <n v="0"/>
    <n v="12863255"/>
    <n v="0"/>
    <n v="25726510"/>
    <n v="0"/>
  </r>
  <r>
    <s v="2500.1.1.9.9"/>
    <s v="2500- INVERSIÓN"/>
    <x v="0"/>
    <s v="1 - Ajustar el modelo de operación y de gestión catastral del Instituto"/>
    <x v="0"/>
    <x v="7"/>
    <s v="801101704"/>
    <s v="C-0404-1003-2-0-0404004-02011"/>
    <s v="N/A"/>
    <s v="Soportar, mantener, actualizar, analizar, diseñar y desarrollar componentes de software requeridos por la entidad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2 Desarrollador Software"/>
    <n v="0"/>
    <n v="0"/>
    <n v="111783320"/>
    <n v="0"/>
    <n v="0"/>
    <n v="10162120"/>
    <n v="0"/>
    <n v="10162120"/>
    <n v="0"/>
    <n v="10162120"/>
    <n v="0"/>
    <n v="10162120"/>
    <n v="0"/>
    <n v="10162120"/>
    <n v="0"/>
    <n v="10162120"/>
    <n v="0"/>
    <n v="10162120"/>
    <n v="0"/>
    <n v="10162120"/>
    <n v="0"/>
    <n v="10162120"/>
    <n v="0"/>
    <n v="20324240"/>
    <n v="0"/>
  </r>
  <r>
    <s v="2500.1.1.9.10"/>
    <s v="2500- INVERSIÓN"/>
    <x v="0"/>
    <s v="1 - Ajustar el modelo de operación y de gestión catastral del Instituto"/>
    <x v="0"/>
    <x v="7"/>
    <n v="801101704"/>
    <s v="C-0404-1003-2-0-0404004-02011"/>
    <s v="N/A"/>
    <s v="Soportar, mantener, actualizar, analizar, diseñar y desarrollar componentes de software requeridos por la entidad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2 Desarrollador Software"/>
    <n v="0"/>
    <n v="0"/>
    <n v="111783320"/>
    <n v="0"/>
    <n v="0"/>
    <n v="10162120"/>
    <n v="0"/>
    <n v="10162120"/>
    <n v="0"/>
    <n v="10162120"/>
    <n v="0"/>
    <n v="10162120"/>
    <n v="0"/>
    <n v="10162120"/>
    <n v="0"/>
    <n v="10162120"/>
    <n v="0"/>
    <n v="10162120"/>
    <n v="0"/>
    <n v="10162120"/>
    <n v="0"/>
    <n v="10162120"/>
    <n v="0"/>
    <n v="20324240"/>
    <n v="0"/>
  </r>
  <r>
    <s v="2500.1.1.9.11"/>
    <s v="2500- INVERSIÓN"/>
    <x v="0"/>
    <s v="1 - Ajustar el modelo de operación y de gestión catastral del Instituto"/>
    <x v="0"/>
    <x v="7"/>
    <n v="801101704"/>
    <s v="C-0404-1003-2-0-0404004-02011"/>
    <s v="N/A"/>
    <s v="Diseñar, analizar, desarrollar y evaluar la calidad de los  componentes de software requeridos por la entidad para el cumplimiento de los objetivos del Programa para la adopción e implementación de un Catastro Multipropósito."/>
    <s v="Febrero"/>
    <s v="Marzo"/>
    <n v="10"/>
    <s v="Contratación régimen especial - Banco multilateral y organismos multilaterales"/>
    <x v="2"/>
    <n v="101621200"/>
    <n v="101621200"/>
    <s v="NO"/>
    <s v="N/A"/>
    <s v="2700 - Dirección de TIC"/>
    <s v="2.3 - Gestión Catastral"/>
    <s v="2.3-1 - Formación y actualización catastral"/>
    <s v="SER - Adquisición de servicios"/>
    <s v="SER012 - Prestación de servicios personas naturales"/>
    <s v="DGC-58 Control De Calidad"/>
    <n v="0"/>
    <n v="0"/>
    <n v="0"/>
    <n v="0"/>
    <n v="101621200"/>
    <n v="0"/>
    <n v="0"/>
    <n v="10162120"/>
    <n v="0"/>
    <n v="10162120"/>
    <n v="0"/>
    <n v="10162120"/>
    <n v="0"/>
    <n v="10162120"/>
    <n v="0"/>
    <n v="10162120"/>
    <n v="0"/>
    <n v="10162120"/>
    <n v="0"/>
    <n v="10162120"/>
    <n v="0"/>
    <n v="10162120"/>
    <n v="0"/>
    <n v="20324240"/>
    <n v="0"/>
  </r>
  <r>
    <s v="2500.1.1.9.12"/>
    <s v="2500- INVERSIÓN"/>
    <x v="0"/>
    <s v="1 - Ajustar el modelo de operación y de gestión catastral del Instituto"/>
    <x v="0"/>
    <x v="7"/>
    <n v="801101704"/>
    <s v="C-0404-1003-2-0-0404004-02011"/>
    <s v="N/A"/>
    <s v="Diseñar, analizar, desarrollar y evaluar la calidad de los  componentes de software requeridos por la entidad para el cumplimiento de los objetivos del Programa para la adopción e implementación de un Catastro Multipropósito."/>
    <s v="Febrero"/>
    <s v="Marzo"/>
    <n v="10"/>
    <s v="Contratación régimen especial - Banco multilateral y organismos multilaterales"/>
    <x v="2"/>
    <n v="101621200"/>
    <n v="101621200"/>
    <s v="NO"/>
    <s v="N/A"/>
    <s v="2700 - Dirección de TIC"/>
    <s v="2.3 - Gestión Catastral"/>
    <s v="2.3-1 - Formación y actualización catastral"/>
    <s v="SER - Adquisición de servicios"/>
    <s v="SER012 - Prestación de servicios personas naturales"/>
    <s v="DGC-58 Control De Calidad"/>
    <n v="0"/>
    <n v="0"/>
    <n v="0"/>
    <n v="0"/>
    <n v="101621200"/>
    <n v="0"/>
    <n v="0"/>
    <n v="10162120"/>
    <n v="0"/>
    <n v="10162120"/>
    <n v="0"/>
    <n v="10162120"/>
    <n v="0"/>
    <n v="10162120"/>
    <n v="0"/>
    <n v="10162120"/>
    <n v="0"/>
    <n v="10162120"/>
    <n v="0"/>
    <n v="10162120"/>
    <n v="0"/>
    <n v="10162120"/>
    <n v="0"/>
    <n v="20324240"/>
    <n v="0"/>
  </r>
  <r>
    <s v="2500.1.1.9.13"/>
    <s v="2500- INVERSIÓN"/>
    <x v="0"/>
    <s v="1 - Ajustar el modelo de operación y de gestión catastral del Instituto"/>
    <x v="0"/>
    <x v="7"/>
    <n v="801101704"/>
    <s v="C-0404-1003-2-0-0404004-02011"/>
    <s v="N/A"/>
    <s v="Analizar, diseñar, modelar y gestionar la implementacion de la arquitectura de sistemas de información y de infraestructura tecnológica para los proyectos de transformación de la gestión catastral en el marco del Catastro Multipropósito."/>
    <s v="Febrero"/>
    <s v="Marzo"/>
    <n v="10"/>
    <s v="Contratación régimen especial - Banco multilateral y organismos multilaterales"/>
    <x v="2"/>
    <n v="128632550"/>
    <n v="128632550"/>
    <s v="NO"/>
    <s v="N/A"/>
    <s v="2700 - Dirección de TIC"/>
    <s v="2.3 - Gestión Catastral"/>
    <s v="2.3-1 - Formación y actualización catastral"/>
    <s v="SER - Adquisición de servicios"/>
    <s v="SER012 - Prestación de servicios personas naturales"/>
    <s v="DTI-7 Arquitecto TI"/>
    <n v="0"/>
    <n v="0"/>
    <n v="0"/>
    <n v="0"/>
    <n v="128632550"/>
    <n v="0"/>
    <n v="0"/>
    <n v="12863255"/>
    <n v="0"/>
    <n v="12863255"/>
    <n v="0"/>
    <n v="12863255"/>
    <n v="0"/>
    <n v="12863255"/>
    <n v="0"/>
    <n v="12863255"/>
    <n v="0"/>
    <n v="12863255"/>
    <n v="0"/>
    <n v="12863255"/>
    <n v="0"/>
    <n v="12863255"/>
    <n v="0"/>
    <n v="25726510"/>
    <n v="0"/>
  </r>
  <r>
    <s v="2500.1.1.9.14"/>
    <s v="2500- INVERSIÓN"/>
    <x v="0"/>
    <s v="1 - Ajustar el modelo de operación y de gestión catastral del Instituto"/>
    <x v="0"/>
    <x v="7"/>
    <n v="801101704"/>
    <s v="C-0404-1003-2-0-0404004-02011"/>
    <s v="N/A"/>
    <s v="Gestionar las actividades administrativas, técnicas y operativas asociadas con el ciclo de vida de sistemas de información, para los proyectos de transformación catastral en el marco del catastro multipropósito"/>
    <s v="Febrero"/>
    <s v="Marzo"/>
    <n v="10"/>
    <s v="Contratación régimen especial - Banco multilateral y organismos multilaterales"/>
    <x v="2"/>
    <n v="81540490"/>
    <n v="81540490"/>
    <s v="NO"/>
    <s v="N/A"/>
    <s v="2700 - Dirección de TIC"/>
    <s v="2.3 - Gestión Catastral"/>
    <s v="2.3-1 - Formación y actualización catastral"/>
    <s v="SER - Adquisición de servicios"/>
    <s v="SER012 - Prestación de servicios personas naturales"/>
    <s v="DGC-62 Apoyo y seguimiento a la gestión"/>
    <n v="0"/>
    <n v="0"/>
    <n v="0"/>
    <n v="0"/>
    <n v="81540490"/>
    <n v="0"/>
    <n v="0"/>
    <n v="8154049"/>
    <n v="0"/>
    <n v="8154049"/>
    <n v="0"/>
    <n v="8154049"/>
    <n v="0"/>
    <n v="8154049"/>
    <n v="0"/>
    <n v="8154049"/>
    <n v="0"/>
    <n v="8154049"/>
    <n v="0"/>
    <n v="8154049"/>
    <n v="0"/>
    <n v="8154049"/>
    <n v="0"/>
    <n v="16308098"/>
    <n v="0"/>
  </r>
  <r>
    <s v="2500.1.1.9.15"/>
    <s v="2500- INVERSIÓN"/>
    <x v="0"/>
    <s v="1 - Ajustar el modelo de operación y de gestión catastral del Instituto"/>
    <x v="0"/>
    <x v="7"/>
    <n v="801101704"/>
    <s v="C-0404-1003-2-0-0404004-02011"/>
    <s v="N/A"/>
    <s v="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
    <s v="Marzo"/>
    <s v="Abril"/>
    <n v="8"/>
    <s v="Contratación régimen especial - Banco multilateral y organismos multilaterales"/>
    <x v="2"/>
    <n v="102906040"/>
    <n v="102906040"/>
    <s v="NO"/>
    <s v="N/A"/>
    <s v="2700 - Dirección de TIC"/>
    <s v="2.3 - Gestión Catastral"/>
    <s v="2.3-1 - Formación y actualización catastral"/>
    <s v="SER - Adquisición de servicios"/>
    <s v="SER012 - Prestación de servicios personas naturales"/>
    <s v="DTI-16 Gestor Estratégico TI"/>
    <n v="0"/>
    <n v="0"/>
    <n v="0"/>
    <n v="0"/>
    <n v="0"/>
    <n v="0"/>
    <n v="102906040"/>
    <n v="0"/>
    <n v="0"/>
    <n v="12863255"/>
    <n v="0"/>
    <n v="12863255"/>
    <n v="0"/>
    <n v="12863255"/>
    <n v="0"/>
    <n v="12863255"/>
    <n v="0"/>
    <n v="12863255"/>
    <n v="0"/>
    <n v="12863255"/>
    <n v="0"/>
    <n v="12863255"/>
    <n v="0"/>
    <n v="12863255"/>
    <n v="0"/>
  </r>
  <r>
    <s v="2500.1.1.9.16"/>
    <s v="2500- INVERSIÓN"/>
    <x v="0"/>
    <s v="1 - Ajustar el modelo de operación y de gestión catastral del Instituto"/>
    <x v="0"/>
    <x v="7"/>
    <n v="80101510"/>
    <s v="C-0404-1003-2-0-0404004-02011"/>
    <s v="N/A"/>
    <s v="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14 Apoyo Jurídico"/>
    <n v="0"/>
    <n v="0"/>
    <n v="111783320"/>
    <n v="0"/>
    <n v="0"/>
    <n v="10162120"/>
    <n v="0"/>
    <n v="10162120"/>
    <n v="0"/>
    <n v="10162120"/>
    <n v="0"/>
    <n v="10162120"/>
    <n v="0"/>
    <n v="10162120"/>
    <n v="0"/>
    <n v="10162120"/>
    <n v="0"/>
    <n v="10162120"/>
    <n v="0"/>
    <n v="10162120"/>
    <n v="0"/>
    <n v="10162120"/>
    <n v="0"/>
    <n v="20324240"/>
    <n v="0"/>
  </r>
  <r>
    <s v="2500.1.1.9.17"/>
    <s v="2500- INVERSIÓN"/>
    <x v="0"/>
    <s v="1 - Ajustar el modelo de operación y de gestión catastral del Instituto"/>
    <x v="0"/>
    <x v="7"/>
    <n v="801101704"/>
    <s v="C-0404-1003-2-0-0404004-02012"/>
    <s v="N/A"/>
    <s v="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GC-28 Líder Funcional Y Administrador (Rdm Sinic)"/>
    <n v="0"/>
    <n v="0"/>
    <n v="141495805"/>
    <n v="0"/>
    <n v="0"/>
    <n v="12863255"/>
    <n v="0"/>
    <n v="12863255"/>
    <n v="0"/>
    <n v="12863255"/>
    <n v="0"/>
    <n v="12863255"/>
    <n v="0"/>
    <n v="12863255"/>
    <n v="0"/>
    <n v="12863255"/>
    <n v="0"/>
    <n v="12863255"/>
    <n v="0"/>
    <n v="12863255"/>
    <n v="0"/>
    <n v="12863255"/>
    <n v="0"/>
    <n v="25726510"/>
    <n v="0"/>
  </r>
  <r>
    <s v="2500.1.1.9.18"/>
    <s v="2500- INVERSIÓN"/>
    <x v="0"/>
    <s v="1 - Ajustar el modelo de operación y de gestión catastral del Instituto"/>
    <x v="0"/>
    <x v="7"/>
    <n v="801101704"/>
    <s v="C-0404-1003-2-0-0404004-02012"/>
    <s v="N/A"/>
    <s v="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89694539"/>
    <n v="89694539"/>
    <s v="NO"/>
    <s v="N/A"/>
    <s v="2700 - Dirección de TIC"/>
    <s v="2.3 - Gestión Catastral"/>
    <s v="2.3-1 - Formación y actualización catastral"/>
    <s v="SER - Adquisición de servicios"/>
    <s v="SER012 - Prestación de servicios personas naturales"/>
    <s v="DGC-36 Apoyo profesional (Sistema de Gestión Catastral)"/>
    <n v="0"/>
    <n v="0"/>
    <n v="89694539"/>
    <n v="0"/>
    <n v="0"/>
    <n v="8154049"/>
    <n v="0"/>
    <n v="8154049"/>
    <n v="0"/>
    <n v="8154049"/>
    <n v="0"/>
    <n v="8154049"/>
    <n v="0"/>
    <n v="8154049"/>
    <n v="0"/>
    <n v="8154049"/>
    <n v="0"/>
    <n v="8154049"/>
    <n v="0"/>
    <n v="8154049"/>
    <n v="0"/>
    <n v="8154049"/>
    <n v="0"/>
    <n v="16308098"/>
    <n v="0"/>
  </r>
  <r>
    <s v="2500.1.1.9.19"/>
    <s v="2500- INVERSIÓN"/>
    <x v="0"/>
    <s v="1 - Ajustar el modelo de operación y de gestión catastral del Instituto"/>
    <x v="0"/>
    <x v="7"/>
    <n v="801101704"/>
    <s v="C-0404-1003-2-0-0404004-02012"/>
    <s v="N/A"/>
    <s v="Realizar la planeación,  seguimiento a la ejecución, gestión y control de los proyectos de implementación de software requeridos por la entidad para el cumplimiento de los objetivos del catastro multipropósito en calidad de Gerente de proyecto del IGAC."/>
    <s v="Febrero"/>
    <s v="Marzo"/>
    <n v="9"/>
    <s v="Contratación régimen especial - Banco multilateral y organismos multilaterales"/>
    <x v="2"/>
    <n v="152230023"/>
    <n v="152230023"/>
    <s v="NO"/>
    <s v="N/A"/>
    <s v="2700 - Dirección de TIC"/>
    <s v="2.3 - Gestión Catastral"/>
    <s v="2.3-1 - Formación y actualización catastral"/>
    <s v="SER - Adquisición de servicios"/>
    <s v="SER012 - Prestación de servicios personas naturales"/>
    <s v="DGC-107 Gerente Proyectos"/>
    <n v="0"/>
    <n v="0"/>
    <n v="0"/>
    <n v="0"/>
    <n v="152230023"/>
    <n v="0"/>
    <n v="0"/>
    <n v="16914447"/>
    <n v="0"/>
    <n v="16914447"/>
    <n v="0"/>
    <n v="16914447"/>
    <n v="0"/>
    <n v="16914447"/>
    <n v="0"/>
    <n v="16914447"/>
    <n v="0"/>
    <n v="16914447"/>
    <n v="0"/>
    <n v="16914447"/>
    <n v="0"/>
    <n v="16914447"/>
    <n v="0"/>
    <n v="16914447"/>
    <n v="0"/>
  </r>
  <r>
    <s v="2500.1.1.9.20"/>
    <s v="2500- INVERSIÓN"/>
    <x v="0"/>
    <s v="1 - Ajustar el modelo de operación y de gestión catastral del Instituto"/>
    <x v="0"/>
    <x v="7"/>
    <n v="81111705"/>
    <s v="C-0404-1003-2-0-0404004-02012"/>
    <s v="N/A"/>
    <s v="Analizar, diseñar, modelar y gestionar la implementacion de los sistemas de información para los proyectos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TI-5 Líder Técnico"/>
    <n v="0"/>
    <n v="0"/>
    <n v="141495805"/>
    <n v="0"/>
    <n v="0"/>
    <n v="12863255"/>
    <n v="0"/>
    <n v="12863255"/>
    <n v="0"/>
    <n v="12863255"/>
    <n v="0"/>
    <n v="12863255"/>
    <n v="0"/>
    <n v="12863255"/>
    <n v="0"/>
    <n v="12863255"/>
    <n v="0"/>
    <n v="12863255"/>
    <n v="0"/>
    <n v="12863255"/>
    <n v="0"/>
    <n v="12863255"/>
    <n v="0"/>
    <n v="25726510"/>
    <n v="0"/>
  </r>
  <r>
    <s v="2500.1.1.9.21"/>
    <s v="2500- INVERSIÓN"/>
    <x v="0"/>
    <s v="1 - Ajustar el modelo de operación y de gestión catastral del Instituto"/>
    <x v="0"/>
    <x v="7"/>
    <n v="81111705"/>
    <s v="C-0404-1003-2-0-0404004-02012"/>
    <s v="N/A"/>
    <s v="Desarrollar y evaluar la calidad de los  componentes de software requeridos por la entidad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77271799"/>
    <n v="77271799"/>
    <s v="NO"/>
    <s v="N/A"/>
    <s v="2700 - Dirección de TIC"/>
    <s v="2.3 - Gestión Catastral"/>
    <s v="2.3-1 - Formación y actualización catastral"/>
    <s v="SER - Adquisición de servicios"/>
    <s v="SER012 - Prestación de servicios personas naturales"/>
    <s v="DGC-58 Control De Calidad"/>
    <n v="0"/>
    <n v="0"/>
    <n v="77271799"/>
    <n v="0"/>
    <n v="0"/>
    <n v="7024709"/>
    <n v="0"/>
    <n v="7024709"/>
    <n v="0"/>
    <n v="7024709"/>
    <n v="0"/>
    <n v="7024709"/>
    <n v="0"/>
    <n v="7024709"/>
    <n v="0"/>
    <n v="7024709"/>
    <n v="0"/>
    <n v="7024709"/>
    <n v="0"/>
    <n v="7024709"/>
    <n v="0"/>
    <n v="7024709"/>
    <n v="0"/>
    <n v="14049418"/>
    <n v="0"/>
  </r>
  <r>
    <s v="2500.1.1.9.22"/>
    <s v="2500- INVERSIÓN"/>
    <x v="0"/>
    <s v="1 - Ajustar el modelo de operación y de gestión catastral del Instituto"/>
    <x v="0"/>
    <x v="7"/>
    <n v="81111705"/>
    <s v="C-0404-1003-2-0-0404004-02012"/>
    <s v="N/A"/>
    <s v="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GC-58 Control De Calidad"/>
    <n v="0"/>
    <n v="0"/>
    <n v="111783320"/>
    <n v="0"/>
    <n v="0"/>
    <n v="10162120"/>
    <n v="0"/>
    <n v="10162120"/>
    <n v="0"/>
    <n v="10162120"/>
    <n v="0"/>
    <n v="10162120"/>
    <n v="0"/>
    <n v="10162120"/>
    <n v="0"/>
    <n v="10162120"/>
    <n v="0"/>
    <n v="10162120"/>
    <n v="0"/>
    <n v="10162120"/>
    <n v="0"/>
    <n v="10162120"/>
    <n v="0"/>
    <n v="20324240"/>
    <n v="0"/>
  </r>
  <r>
    <s v="2500.1.1.9.23"/>
    <s v="2500- INVERSIÓN"/>
    <x v="0"/>
    <s v="1 - Ajustar el modelo de operación y de gestión catastral del Instituto"/>
    <x v="0"/>
    <x v="7"/>
    <n v="81111705"/>
    <s v="C-0404-1003-2-0-0404004-02012"/>
    <s v="N/A"/>
    <s v="Analizar, diseñar, modelar y gestionar la implementacion de la arquitectura de sistemas de información y de infraestructura tecnológica para los proyectos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TI-7 Arquitecto TI"/>
    <n v="0"/>
    <n v="0"/>
    <n v="141495805"/>
    <n v="0"/>
    <n v="0"/>
    <n v="12863255"/>
    <n v="0"/>
    <n v="12863255"/>
    <n v="0"/>
    <n v="12863255"/>
    <n v="0"/>
    <n v="12863255"/>
    <n v="0"/>
    <n v="12863255"/>
    <n v="0"/>
    <n v="12863255"/>
    <n v="0"/>
    <n v="12863255"/>
    <n v="0"/>
    <n v="12863255"/>
    <n v="0"/>
    <n v="12863255"/>
    <n v="0"/>
    <n v="25726510"/>
    <n v="0"/>
  </r>
  <r>
    <s v="2500.1.1.9.24"/>
    <s v="2500- INVERSIÓN"/>
    <x v="0"/>
    <s v="1 - Ajustar el modelo de operación y de gestión catastral del Instituto"/>
    <x v="0"/>
    <x v="7"/>
    <n v="80101504"/>
    <s v="C-0404-1003-2-0-0404004-02012"/>
    <s v="N/A"/>
    <s v="Gestionar las actividades administrativas, técnicas y operativas asociadas con el ciclo de vida de sistemas de información, para los proyectos que apoyán la consolidación de información catastral y predial a nivel nacional para la administración de tierras."/>
    <s v="Enero"/>
    <s v="Febrero"/>
    <n v="11"/>
    <s v="Contratación régimen especial - Banco multilateral y organismos multilaterales"/>
    <x v="2"/>
    <n v="89694539"/>
    <n v="89694539"/>
    <s v="NO"/>
    <s v="N/A"/>
    <s v="2700 - Dirección de TIC"/>
    <s v="2.3 - Gestión Catastral"/>
    <s v="2.3-1 - Formación y actualización catastral"/>
    <s v="SER - Adquisición de servicios"/>
    <s v="SER012 - Prestación de servicios personas naturales"/>
    <s v="DTI-16 Gestor Estratégico TI"/>
    <n v="0"/>
    <n v="0"/>
    <n v="89694539"/>
    <n v="0"/>
    <n v="0"/>
    <n v="8154049"/>
    <n v="0"/>
    <n v="8154049"/>
    <n v="0"/>
    <n v="8154049"/>
    <n v="0"/>
    <n v="8154049"/>
    <n v="0"/>
    <n v="8154049"/>
    <n v="0"/>
    <n v="8154049"/>
    <n v="0"/>
    <n v="8154049"/>
    <n v="0"/>
    <n v="8154049"/>
    <n v="0"/>
    <n v="8154049"/>
    <n v="0"/>
    <n v="16308098"/>
    <n v="0"/>
  </r>
  <r>
    <s v="2500.1.1.9.25"/>
    <s v="2500- INVERSIÓN"/>
    <x v="0"/>
    <s v="1 - Ajustar el modelo de operación y de gestión catastral del Instituto"/>
    <x v="0"/>
    <x v="7"/>
    <n v="80101504"/>
    <s v="C-0404-1003-2-0-0404004-02012"/>
    <s v="N/A"/>
    <s v="Servicios de fábrica de software para la construcción de productos de software interoperando con los sistemas de información requeridos,  a la medida de las necesidades del programa de Catastro Multipropósito."/>
    <s v="Marzo"/>
    <s v="Agosto"/>
    <n v="5"/>
    <s v="Contratación régimen especial - Banco multilateral y organismos multilaterales"/>
    <x v="2"/>
    <n v="4646739240"/>
    <n v="1994838365"/>
    <s v="SI"/>
    <s v="No solicitadas"/>
    <s v="2700 - Dirección de TIC"/>
    <s v="2.3 - Gestión Catastral"/>
    <s v="2.3-1 - Formación y actualización catastral"/>
    <s v="SER - Adquisición de servicios"/>
    <s v="SER024 - Licenciamiento y paquetes de software"/>
    <s v="DTI-11 Soporte Infraestructura TI"/>
    <n v="0"/>
    <n v="0"/>
    <n v="0"/>
    <n v="0"/>
    <n v="0"/>
    <n v="0"/>
    <n v="0"/>
    <n v="0"/>
    <n v="0"/>
    <n v="0"/>
    <n v="0"/>
    <n v="0"/>
    <n v="0"/>
    <n v="0"/>
    <n v="1994838365"/>
    <n v="0"/>
    <n v="0"/>
    <n v="498709591"/>
    <n v="0"/>
    <n v="498709591"/>
    <n v="0"/>
    <n v="498709591"/>
    <n v="0"/>
    <n v="498709592"/>
    <n v="0"/>
  </r>
  <r>
    <s v="2500.1.1.9.26"/>
    <s v="2500- INVERSIÓN"/>
    <x v="0"/>
    <s v="1 - Ajustar el modelo de operación y de gestión catastral del Instituto"/>
    <x v="0"/>
    <x v="7"/>
    <n v="81111800"/>
    <s v="C-0404-1003-2-0-0404004-02012"/>
    <s v="N/A"/>
    <s v="Adquirir servicios de nube pública en el marco del Programa para la Adopción e Implementación de un Catastro Multipropósito."/>
    <s v="Mayo"/>
    <s v="Julio"/>
    <n v="6"/>
    <s v="Contratación régimen especial - Banco multilateral y organismos multilaterales"/>
    <x v="2"/>
    <n v="3017259290"/>
    <n v="3017259290"/>
    <s v="NO"/>
    <s v="N/A"/>
    <s v="2700 - Dirección de TIC"/>
    <s v="2.3 - Gestión Catastral"/>
    <s v="2.3-1 - Formación y actualización catastral"/>
    <s v="SER - Adquisición de servicios"/>
    <s v="SER024 - Licenciamiento y paquetes de software"/>
    <s v="DTI-12 Administración Infraestructura TI"/>
    <n v="0"/>
    <n v="0"/>
    <n v="0"/>
    <n v="0"/>
    <n v="0"/>
    <n v="0"/>
    <n v="0"/>
    <n v="0"/>
    <n v="0"/>
    <n v="0"/>
    <n v="0"/>
    <n v="0"/>
    <n v="3017259290"/>
    <n v="0"/>
    <n v="0"/>
    <n v="0"/>
    <n v="0"/>
    <n v="3017259290"/>
    <n v="0"/>
    <n v="0"/>
    <n v="0"/>
    <n v="0"/>
    <n v="0"/>
    <n v="0"/>
    <n v="0"/>
  </r>
  <r>
    <s v="2500.1.1.9.27"/>
    <s v="2500- INVERSIÓN"/>
    <x v="0"/>
    <s v="1 - Ajustar el modelo de operación y de gestión catastral del Instituto"/>
    <x v="0"/>
    <x v="7"/>
    <n v="11111111"/>
    <s v="C-0404-1003-2-0-0404004-02042"/>
    <s v="N/A"/>
    <s v="PROGRAMACIÓN PENDIENTE"/>
    <s v="Enero"/>
    <s v="Enero"/>
    <n v="12"/>
    <s v="Contratación régimen especial - Banco multilateral y organismos multilaterales"/>
    <x v="2"/>
    <n v="1678992016"/>
    <n v="1678992016"/>
    <s v="NO"/>
    <s v="N/A"/>
    <s v="2700 - Dirección de TIC"/>
    <s v="2.3 - Gestión Catastral"/>
    <s v="2.3-1 - Formación y actualización catastral"/>
    <s v="VIAT - Viáticos y gastos de viaje"/>
    <s v="VIAT01 - Viáticos y gastos de viaje"/>
    <s v="DGC-87 Validación información catastral"/>
    <n v="0"/>
    <n v="0"/>
    <n v="0"/>
    <n v="0"/>
    <n v="0"/>
    <n v="0"/>
    <n v="0"/>
    <n v="0"/>
    <n v="0"/>
    <n v="0"/>
    <n v="0"/>
    <n v="0"/>
    <n v="0"/>
    <n v="0"/>
    <n v="0"/>
    <n v="0"/>
    <n v="0"/>
    <n v="0"/>
    <n v="0"/>
    <n v="0"/>
    <n v="0"/>
    <n v="0"/>
    <n v="1678992016"/>
    <n v="1678992016"/>
    <n v="0"/>
  </r>
  <r>
    <s v="2500.1.1.9.28"/>
    <s v="2500- INVERSIÓN"/>
    <x v="0"/>
    <s v="1 - Ajustar el modelo de operación y de gestión catastral del Instituto"/>
    <x v="0"/>
    <x v="7"/>
    <n v="11111111"/>
    <s v="C-0404-1003-2-0-0404004-02041"/>
    <s v="N/A"/>
    <s v="PROGRAMACIÓN PENDIENTE"/>
    <s v="Enero"/>
    <s v="Enero"/>
    <n v="12"/>
    <s v="Contratación régimen especial - Banco multilateral y organismos multilaterales"/>
    <x v="2"/>
    <n v="469953339"/>
    <n v="469953339"/>
    <s v="NO"/>
    <s v="N/A"/>
    <s v="2700 - Dirección de TIC"/>
    <s v="2.3 - Gestión Catastral"/>
    <s v="2.3-1 - Formación y actualización catastral"/>
    <s v="VIAT - Viáticos y gastos de viaje"/>
    <s v="VIAT01 - Viáticos y gastos de viaje"/>
    <s v="DGC-87 Validación información catastral"/>
    <n v="0"/>
    <n v="0"/>
    <n v="0"/>
    <n v="0"/>
    <n v="0"/>
    <n v="0"/>
    <n v="0"/>
    <n v="0"/>
    <n v="0"/>
    <n v="0"/>
    <n v="0"/>
    <n v="0"/>
    <n v="0"/>
    <n v="0"/>
    <n v="0"/>
    <n v="0"/>
    <n v="0"/>
    <n v="0"/>
    <n v="0"/>
    <n v="0"/>
    <n v="0"/>
    <n v="0"/>
    <n v="469953339"/>
    <n v="469953339"/>
    <n v="0"/>
  </r>
  <r>
    <s v="2500.1.1.10.1"/>
    <s v="2500- INVERSIÓN"/>
    <x v="0"/>
    <s v="1 - Ajustar el modelo de operación y de gestión catastral del Instituto"/>
    <x v="0"/>
    <x v="8"/>
    <n v="80101504"/>
    <s v="C-0404-1003-2-0-0404004-02041"/>
    <s v="N/A"/>
    <s v="Analizar, diseñar, modelar y gestionar la implementacion de procesos de producción y aprovechamiento de la información geoespacial para los proyectos de transformación de la gestión catastral en el marco del catastro multiproposito."/>
    <s v="Enero"/>
    <s v="Febrero"/>
    <n v="11"/>
    <s v="Contratación régimen especial - Banco multilateral y organismos multilaterales"/>
    <x v="2"/>
    <n v="171208268"/>
    <n v="171208268"/>
    <s v="NO"/>
    <s v="N/A"/>
    <s v="2700 - Dirección de TIC"/>
    <s v="2.3 - Gestión Catastral"/>
    <s v="2.3-1 - Formación y actualización catastral"/>
    <s v="SER - Adquisición de servicios"/>
    <s v="SER012 - Prestación de servicios personas naturales"/>
    <s v="DTI-9 Gestor de Información"/>
    <n v="0"/>
    <n v="0"/>
    <n v="171208268"/>
    <n v="0"/>
    <n v="0"/>
    <n v="15564388"/>
    <n v="0"/>
    <n v="15564388"/>
    <n v="0"/>
    <n v="15564388"/>
    <n v="0"/>
    <n v="15564388"/>
    <n v="0"/>
    <n v="15564388"/>
    <n v="0"/>
    <n v="15564388"/>
    <n v="0"/>
    <n v="15564388"/>
    <n v="0"/>
    <n v="15564388"/>
    <n v="0"/>
    <n v="15564388"/>
    <n v="0"/>
    <n v="31128776"/>
    <n v="0"/>
  </r>
  <r>
    <s v="2500.1.1.10.2"/>
    <s v="2500- INVERSIÓN"/>
    <x v="0"/>
    <s v="1 - Ajustar el modelo de operación y de gestión catastral del Instituto"/>
    <x v="0"/>
    <x v="8"/>
    <n v="80101504"/>
    <s v="C-0404-1003-2-0-0404004-02041"/>
    <s v="N/A"/>
    <s v="Liderar y apoyar la conformación de mesas técnicas sectoriales para la identificación y caracterización de OTL´s como base para la generación de los modelos extendidos LADM y conformar, preparar y oficializar los documentos de su gobernanza."/>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3"/>
    <s v="2500- INVERSIÓN"/>
    <x v="0"/>
    <s v="1 - Ajustar el modelo de operación y de gestión catastral del Instituto"/>
    <x v="0"/>
    <x v="8"/>
    <n v="80101504"/>
    <s v="C-0404-1003-2-0-0404004-02041"/>
    <s v="N/A"/>
    <s v="Gestionar la identificación, documentación de estándares y disposición de la información geoespacial fundamental de acuerdo con la vía estratégica de Datos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4"/>
    <s v="2500- INVERSIÓN"/>
    <x v="0"/>
    <s v="1 - Ajustar el modelo de operación y de gestión catastral del Instituto"/>
    <x v="0"/>
    <x v="8"/>
    <n v="80101504"/>
    <s v="C-0404-1003-2-0-0404004-02041"/>
    <s v="N/A"/>
    <s v="Gestionar la identificación, documentación de estándares y disposición de la información geoespacial fundamental de acuerdo con la vía estratégica de Datos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5"/>
    <s v="2500- INVERSIÓN"/>
    <x v="0"/>
    <s v="1 - Ajustar el modelo de operación y de gestión catastral del Instituto"/>
    <x v="0"/>
    <x v="8"/>
    <n v="80101504"/>
    <s v="C-0404-1003-2-0-0404004-02041"/>
    <s v="N/A"/>
    <s v="Gestionar la identificación y disposición de la información de Datos abiertos, disposición y admnistración de metadatos de acuerdo con la vía estratégica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6"/>
    <s v="2500- INVERSIÓN"/>
    <x v="0"/>
    <s v="1 - Ajustar el modelo de operación y de gestión catastral del Instituto"/>
    <x v="0"/>
    <x v="8"/>
    <n v="80101504"/>
    <s v="C-0404-1003-2-0-0404004-02042"/>
    <s v="N/A"/>
    <s v="Liderar y apoyar la conformación de mesas técnicas sectoriales para la identificación y caracterización de OTL´s como base para la generación de los modelos extendidos LADM y conformar, preparar y oficializar los documentos de su gobernanza."/>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7"/>
    <s v="2500- INVERSIÓN"/>
    <x v="0"/>
    <s v="1 - Ajustar el modelo de operación y de gestión catastral del Instituto"/>
    <x v="0"/>
    <x v="8"/>
    <n v="80101504"/>
    <s v="C-0404-1003-2-0-0404004-02042"/>
    <s v="N/A"/>
    <s v="Diseñar, desarrollar e implementar servicios digitales para el procesamiento, disposición y fortalecimiento de información geoespacial dispuesta por la ICDE en el marco del Programa para la adopción e implementación de un Catastro Multipropósito."/>
    <s v="Enero"/>
    <s v="Febrero"/>
    <n v="11"/>
    <s v="Contratación régimen especial - Banco multilateral y organismos multilaterales"/>
    <x v="2"/>
    <n v="126639568"/>
    <n v="126639568"/>
    <s v="NO"/>
    <s v="N/A"/>
    <s v="2700 - Dirección de TIC"/>
    <s v="2.3 - Gestión Catastral"/>
    <s v="2.3-1 - Formación y actualización catastral"/>
    <s v="SER - Adquisición de servicios"/>
    <s v="SER012 - Prestación de servicios personas naturales"/>
    <s v="DTI-9 Gestor de Información"/>
    <n v="0"/>
    <n v="0"/>
    <n v="126639568"/>
    <n v="0"/>
    <n v="0"/>
    <n v="11512688"/>
    <n v="0"/>
    <n v="11512688"/>
    <n v="0"/>
    <n v="11512688"/>
    <n v="0"/>
    <n v="11512688"/>
    <n v="0"/>
    <n v="11512688"/>
    <n v="0"/>
    <n v="11512688"/>
    <n v="0"/>
    <n v="11512688"/>
    <n v="0"/>
    <n v="11512688"/>
    <n v="0"/>
    <n v="11512688"/>
    <n v="0"/>
    <n v="23025376"/>
    <n v="0"/>
  </r>
  <r>
    <s v="2500.1.1.10.8"/>
    <s v="2500- INVERSIÓN"/>
    <x v="0"/>
    <s v="1 - Ajustar el modelo de operación y de gestión catastral del Instituto"/>
    <x v="0"/>
    <x v="8"/>
    <n v="80101504"/>
    <s v="C-0404-1003-2-0-0404004-02042"/>
    <s v="N/A"/>
    <s v="Adoptar y adaptar estándares, especificaciones y procesos que garanticen la calidad, consistencia y compatibilidad de la información geoespacial en el marco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9"/>
    <s v="2500- INVERSIÓN"/>
    <x v="0"/>
    <s v="1 - Ajustar el modelo de operación y de gestión catastral del Instituto"/>
    <x v="0"/>
    <x v="8"/>
    <n v="80101504"/>
    <s v="C-0404-1003-2-0-0404004-02042"/>
    <s v="N/A"/>
    <s v="Mantener, actualizar e implementar la experiencia de usuario de la plataforma tecnológica construida para la ICDE acorde con las directrices de Gobierno Digital del Programa para la adopción e implementación de un Catastro Multipropósito."/>
    <s v="Enero"/>
    <s v="Febrero"/>
    <n v="11"/>
    <s v="Contratación régimen especial - Banco multilateral y organismos multilaterales"/>
    <x v="2"/>
    <n v="101327622"/>
    <n v="101327622"/>
    <s v="NO"/>
    <s v="N/A"/>
    <s v="2700 - Dirección de TIC"/>
    <s v="2.3 - Gestión Catastral"/>
    <s v="2.3-1 - Formación y actualización catastral"/>
    <s v="SER - Adquisición de servicios"/>
    <s v="SER012 - Prestación de servicios personas naturales"/>
    <s v="DTI-9 Gestor de Información"/>
    <n v="0"/>
    <n v="0"/>
    <n v="101327622"/>
    <n v="0"/>
    <n v="0"/>
    <n v="9211602"/>
    <n v="0"/>
    <n v="9211602"/>
    <n v="0"/>
    <n v="9211602"/>
    <n v="0"/>
    <n v="9211602"/>
    <n v="0"/>
    <n v="9211602"/>
    <n v="0"/>
    <n v="9211602"/>
    <n v="0"/>
    <n v="9211602"/>
    <n v="0"/>
    <n v="9211602"/>
    <n v="0"/>
    <n v="9211602"/>
    <n v="0"/>
    <n v="18423204"/>
    <n v="0"/>
  </r>
  <r>
    <s v="2500.1.1.10.10"/>
    <s v="2500- INVERSIÓN"/>
    <x v="0"/>
    <s v="1 - Ajustar el modelo de operación y de gestión catastral del Instituto"/>
    <x v="0"/>
    <x v="8"/>
    <n v="80101504"/>
    <s v="C-0404-1003-2-0-0404004-02041"/>
    <s v="N/A"/>
    <s v="Implementar, administrar y soportar la operación del sistema de gestión de contenidos de la plataforma tecnológica de la ICDE de conformidad con las directrices de Gobierno Digital y en el marco de la implementación de un Catastro Multipropósito."/>
    <s v="Enero"/>
    <s v="Febrero"/>
    <n v="11"/>
    <s v="Contratación régimen especial - Banco multilateral y organismos multilaterales"/>
    <x v="2"/>
    <n v="101327622"/>
    <n v="101327622"/>
    <s v="NO"/>
    <s v="N/A"/>
    <s v="2700 - Dirección de TIC"/>
    <s v="2.3 - Gestión Catastral"/>
    <s v="2.3-1 - Formación y actualización catastral"/>
    <s v="SER - Adquisición de servicios"/>
    <s v="SER012 - Prestación de servicios personas naturales"/>
    <s v="DTI-9 Gestor de Información"/>
    <n v="0"/>
    <n v="0"/>
    <n v="101327622"/>
    <n v="0"/>
    <n v="0"/>
    <n v="9211602"/>
    <n v="0"/>
    <n v="9211602"/>
    <n v="0"/>
    <n v="9211602"/>
    <n v="0"/>
    <n v="9211602"/>
    <n v="0"/>
    <n v="9211602"/>
    <n v="0"/>
    <n v="9211602"/>
    <n v="0"/>
    <n v="9211602"/>
    <n v="0"/>
    <n v="9211602"/>
    <n v="0"/>
    <n v="9211602"/>
    <n v="0"/>
    <n v="18423204"/>
    <n v="0"/>
  </r>
  <r>
    <s v="2500.2.1.1.1"/>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2"/>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3"/>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4"/>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5"/>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6"/>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7"/>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8"/>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9"/>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0"/>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1"/>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2"/>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3"/>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4"/>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5"/>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6"/>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7"/>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N/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8"/>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9"/>
    <s v="2520- INVERSIÓN"/>
    <x v="0"/>
    <s v="2 - Implementar estrategias que permitan atender los avalúos comerciales que demandan los solicitantes del servicio"/>
    <x v="1"/>
    <x v="9"/>
    <n v="80111604"/>
    <s v="C-0404-1003-2-10305b-0404007-02"/>
    <s v="N/A"/>
    <s v="Prestar servicios de elaboración de avalúos a nivel nacional en el marco de los diferentes procesos que adelante la Subdirección de Avaluos"/>
    <s v="Marzo"/>
    <s v="Febrero "/>
    <n v="9"/>
    <s v="Contratación directa"/>
    <x v="0"/>
    <n v="1000000000"/>
    <n v="1000000000"/>
    <s v="NO"/>
    <s v="N/A"/>
    <s v="2520 - Subdirección de Avalúos"/>
    <s v="2.2 - Gestión Valuatoria"/>
    <s v="2.2-2 - Avalúos IVP"/>
    <s v="SER - Adquisición de servicios"/>
    <s v="SER022 -  Servicios de consultoría y de gestión - personas jurídicas"/>
    <s v="2520 - Por definir"/>
    <n v="0"/>
    <n v="0"/>
    <n v="0"/>
    <n v="0"/>
    <n v="1000000000"/>
    <n v="0"/>
    <n v="0"/>
    <n v="0"/>
    <n v="0"/>
    <n v="0"/>
    <n v="0"/>
    <n v="1000000000"/>
    <n v="0"/>
    <n v="0"/>
    <n v="0"/>
    <n v="0"/>
    <n v="0"/>
    <n v="0"/>
    <n v="0"/>
    <n v="0"/>
    <n v="0"/>
    <n v="0"/>
    <n v="0"/>
    <n v="0"/>
    <n v="0"/>
  </r>
  <r>
    <s v="2500.2.1.1.20"/>
    <s v="2520- INVERSIÓN"/>
    <x v="0"/>
    <s v="2 - Implementar estrategias que permitan atender los avalúos comerciales que demandan los solicitantes del servicio"/>
    <x v="1"/>
    <x v="9"/>
    <n v="11111111"/>
    <s v="C-0404-1003-2-10305b-0404007-02"/>
    <s v="N/A"/>
    <s v="Viáticos y gastos de comisión Subdirección de Aváluos"/>
    <s v="Enero"/>
    <s v="Enero"/>
    <n v="12"/>
    <s v="Contratación directa"/>
    <x v="0"/>
    <n v="220000000"/>
    <n v="220000000"/>
    <s v="NO"/>
    <s v="N/A"/>
    <s v="2520 - Subdirección de Avalúos"/>
    <s v="2.2 - Gestión Valuatoria"/>
    <s v="2.2-2 - Avalúos IVP"/>
    <s v="VIAT - Viáticos y gastos de viaje"/>
    <s v="VIAT01 - Viáticos y gastos de viaje"/>
    <s v="2520 - Por definir"/>
    <n v="220000000"/>
    <n v="0"/>
    <n v="0"/>
    <n v="10000000"/>
    <n v="0"/>
    <n v="20000000"/>
    <n v="0"/>
    <n v="20000000"/>
    <n v="0"/>
    <n v="20000000"/>
    <n v="0"/>
    <n v="20000000"/>
    <n v="0"/>
    <n v="20000000"/>
    <n v="0"/>
    <n v="30000000"/>
    <n v="0"/>
    <n v="20000000"/>
    <n v="0"/>
    <n v="20000000"/>
    <n v="0"/>
    <n v="20000000"/>
    <n v="0"/>
    <n v="20000000"/>
    <n v="0"/>
  </r>
  <r>
    <s v="2500.2.1.1.21"/>
    <s v="2520- INVERSIÓN"/>
    <x v="0"/>
    <s v="2 - Implementar estrategias que permitan atender los avalúos comerciales que demandan los solicitantes del servicio"/>
    <x v="1"/>
    <x v="9"/>
    <n v="11111111"/>
    <s v="C-0404-1003-2-10305b-0404007-02"/>
    <s v="N/A"/>
    <s v="Recurso por programar DGC "/>
    <s v="Febrero "/>
    <s v="Febrero "/>
    <n v="1"/>
    <s v="N/A"/>
    <x v="1"/>
    <n v="1500000000"/>
    <n v="1500000000"/>
    <s v="NO"/>
    <s v="N/A"/>
    <s v="2520 - Subdirección de Avalúos"/>
    <s v="2.2 - Gestión Valuatoria"/>
    <s v="2.2-99 - GND-gestión valuatoria"/>
    <s v="SER - Adquisición de servicios"/>
    <s v="SER099 - Adquisición de servicios n.c.p."/>
    <s v="2520 - Por definir"/>
    <n v="0"/>
    <n v="0"/>
    <n v="1500000000"/>
    <n v="0"/>
    <n v="0"/>
    <n v="1500000000"/>
    <n v="0"/>
    <n v="0"/>
    <n v="0"/>
    <n v="0"/>
    <n v="0"/>
    <n v="0"/>
    <n v="0"/>
    <n v="0"/>
    <n v="0"/>
    <n v="0"/>
    <n v="0"/>
    <n v="0"/>
    <n v="0"/>
    <n v="0"/>
    <n v="0"/>
    <n v="0"/>
    <n v="0"/>
    <n v="0"/>
    <n v="0"/>
  </r>
  <r>
    <s v="2500.2.1.2.1"/>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2"/>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3"/>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4"/>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5"/>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6"/>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7"/>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8"/>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9"/>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10"/>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11"/>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Julio"/>
    <s v="Julio"/>
    <n v="5"/>
    <s v="Contratación directa"/>
    <x v="0"/>
    <n v="23294330.649999999"/>
    <n v="23294330.64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23294330.649999999"/>
    <n v="0"/>
    <n v="0"/>
    <n v="4658866.13"/>
    <n v="0"/>
    <n v="4658866.13"/>
    <n v="0"/>
    <n v="4658866.13"/>
    <n v="0"/>
    <n v="4658866.13"/>
    <n v="0"/>
    <n v="4658866.13"/>
    <n v="0"/>
  </r>
  <r>
    <s v="2500.2.1.2.12"/>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n v="0"/>
  </r>
  <r>
    <s v="2500.2.1.2.13"/>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Julio"/>
    <s v="Julio"/>
    <n v="5"/>
    <s v="Contratación directa"/>
    <x v="0"/>
    <n v="23294330.649999999"/>
    <n v="23294330.64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23294330.649999999"/>
    <n v="0"/>
    <n v="0"/>
    <n v="4658866.13"/>
    <n v="0"/>
    <n v="4658866.13"/>
    <n v="0"/>
    <n v="4658866.13"/>
    <n v="0"/>
    <n v="4658866.13"/>
    <n v="0"/>
    <n v="4658866.13"/>
    <n v="0"/>
  </r>
  <r>
    <s v="2500.2.1.2.1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n v="0"/>
  </r>
  <r>
    <s v="2500.2.1.2.15"/>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n v="0"/>
  </r>
  <r>
    <s v="2500.2.1.2.16"/>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17"/>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18"/>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19"/>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20"/>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2.1.2.21"/>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2.1.2.22"/>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23"/>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2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25"/>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2.1.2.26"/>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27"/>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28"/>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29"/>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0"/>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1"/>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2"/>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3"/>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5"/>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6"/>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7"/>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8"/>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9"/>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40"/>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41"/>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42"/>
    <s v="2520- INVERSIÓN"/>
    <x v="0"/>
    <s v="2 - Implementar estrategias que permitan atender los avalúos comerciales que demandan los solicitantes del servicio"/>
    <x v="1"/>
    <x v="10"/>
    <n v="80111601"/>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43"/>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44"/>
    <s v="2520- INVERSIÓN"/>
    <x v="0"/>
    <s v="2 - Implementar estrategias que permitan atender los avalúos comerciales que demandan los solicitantes del servicio"/>
    <x v="1"/>
    <x v="10"/>
    <n v="80111607"/>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45"/>
    <s v="2520- INVERSIÓN"/>
    <x v="0"/>
    <s v="2 - Implementar estrategias que permitan atender los avalúos comerciales que demandan los solicitantes del servicio"/>
    <x v="1"/>
    <x v="10"/>
    <n v="80111607"/>
    <s v="C-0404-1003-2-10305b-0404007-02"/>
    <s v="N/A"/>
    <s v="Prestación de servicios profesionales para elaborar, revisar y adelantar el control de calidad de avalúos a nivel nacional y practicar los avalúos que le sean asignados por la Subdirección de Avalúos."/>
    <s v="Marzo"/>
    <s v="Febrero "/>
    <n v="9"/>
    <s v="Contratación directa"/>
    <x v="0"/>
    <n v="97020561.600000009"/>
    <n v="97020561.600000009"/>
    <s v="NO"/>
    <s v="N/A"/>
    <s v="2520 - Subdirección de Avalúos"/>
    <s v="2.2 - Gestión Valuatoria"/>
    <s v="2.2-3 - Avalúos comerciales"/>
    <s v="SER - Adquisición de servicios"/>
    <s v="SER012 - Prestación de servicios personas naturales"/>
    <s v="DGC-58 Control De Calidad"/>
    <n v="0"/>
    <n v="0"/>
    <n v="0"/>
    <n v="0"/>
    <n v="97020561.600000009"/>
    <n v="0"/>
    <n v="0"/>
    <n v="10780062.4"/>
    <n v="0"/>
    <n v="10780062.4"/>
    <n v="0"/>
    <n v="10780062.4"/>
    <n v="0"/>
    <n v="10780062.4"/>
    <n v="0"/>
    <n v="10780062.4"/>
    <n v="0"/>
    <n v="10780062.4"/>
    <n v="0"/>
    <n v="10780062.4"/>
    <n v="0"/>
    <n v="10780062.4"/>
    <n v="0"/>
    <n v="10780062.4"/>
    <n v="0"/>
  </r>
  <r>
    <s v="2500.2.1.2.46"/>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Marzo"/>
    <s v="Febrero "/>
    <n v="9"/>
    <s v="Contratación directa"/>
    <x v="0"/>
    <n v="97020561.600000009"/>
    <n v="97020561.600000009"/>
    <s v="NO"/>
    <s v="N/A"/>
    <s v="2520 - Subdirección de Avalúos"/>
    <s v="2.2 - Gestión Valuatoria"/>
    <s v="2.2-3 - Avalúos comerciales"/>
    <s v="SER - Adquisición de servicios"/>
    <s v="SER012 - Prestación de servicios personas naturales"/>
    <s v="DGC-58 Control De Calidad"/>
    <n v="0"/>
    <n v="0"/>
    <n v="0"/>
    <n v="0"/>
    <n v="97020561.600000009"/>
    <n v="0"/>
    <n v="0"/>
    <n v="10780062.4"/>
    <n v="0"/>
    <n v="10780062.4"/>
    <n v="0"/>
    <n v="10780062.4"/>
    <n v="0"/>
    <n v="10780062.4"/>
    <n v="0"/>
    <n v="10780062.4"/>
    <n v="0"/>
    <n v="10780062.4"/>
    <n v="0"/>
    <n v="10780062.4"/>
    <n v="0"/>
    <n v="10780062.4"/>
    <n v="0"/>
    <n v="10780062.4"/>
    <n v="0"/>
  </r>
  <r>
    <s v="2500.2.1.2.47"/>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48"/>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49"/>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50"/>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lio"/>
    <s v="Julio"/>
    <n v="5"/>
    <s v="Contratación directa"/>
    <x v="0"/>
    <n v="53900312"/>
    <n v="53900312"/>
    <s v="NO"/>
    <s v="N/A"/>
    <s v="2520 - Subdirección de Avalúos"/>
    <s v="2.2 - Gestión Valuatoria"/>
    <s v="2.2-3 - Avalúos comerciales"/>
    <s v="SER - Adquisición de servicios"/>
    <s v="SER012 - Prestación de servicios personas naturales"/>
    <s v="DGC-58 Control De Calidad"/>
    <n v="0"/>
    <n v="0"/>
    <n v="0"/>
    <n v="0"/>
    <n v="0"/>
    <n v="0"/>
    <n v="0"/>
    <n v="0"/>
    <n v="0"/>
    <n v="0"/>
    <n v="0"/>
    <n v="0"/>
    <n v="53900312"/>
    <n v="0"/>
    <n v="0"/>
    <n v="10780062.4"/>
    <n v="0"/>
    <n v="10780062.4"/>
    <n v="0"/>
    <n v="10780062.4"/>
    <n v="0"/>
    <n v="10780062.4"/>
    <n v="0"/>
    <n v="10780062.4"/>
    <n v="0"/>
  </r>
  <r>
    <s v="2500.2.1.2.51"/>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52"/>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53"/>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5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1 Profesional  integral SIG-oficina"/>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55"/>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Julio"/>
    <s v="Julio"/>
    <n v="5"/>
    <s v="Contratación directa"/>
    <x v="0"/>
    <n v="41251958.350000001"/>
    <n v="41251958.35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41251958.350000001"/>
    <n v="0"/>
    <n v="0"/>
    <n v="8250391.6699999999"/>
    <n v="0"/>
    <n v="8250391.6699999999"/>
    <n v="0"/>
    <n v="8250391.6699999999"/>
    <n v="0"/>
    <n v="8250391.6699999999"/>
    <n v="0"/>
    <n v="8250391.6699999999"/>
    <n v="0"/>
  </r>
  <r>
    <s v="2500.2.1.2.56"/>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Julio"/>
    <s v="Julio"/>
    <n v="5"/>
    <s v="Contratación directa"/>
    <x v="0"/>
    <n v="41251958.350000001"/>
    <n v="41251958.35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41251958.350000001"/>
    <n v="0"/>
    <n v="0"/>
    <n v="8250391.6699999999"/>
    <n v="0"/>
    <n v="8250391.6699999999"/>
    <n v="0"/>
    <n v="8250391.6699999999"/>
    <n v="0"/>
    <n v="8250391.6699999999"/>
    <n v="0"/>
    <n v="8250391.6699999999"/>
    <n v="0"/>
  </r>
  <r>
    <s v="2500.2.1.2.57"/>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Julio"/>
    <s v="Julio"/>
    <n v="5"/>
    <s v="Contratación directa"/>
    <x v="0"/>
    <n v="41251958.350000001"/>
    <n v="41251958.35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41251958.350000001"/>
    <n v="0"/>
    <n v="0"/>
    <n v="8250391.6699999999"/>
    <n v="0"/>
    <n v="8250391.6699999999"/>
    <n v="0"/>
    <n v="8250391.6699999999"/>
    <n v="0"/>
    <n v="8250391.6699999999"/>
    <n v="0"/>
    <n v="8250391.6699999999"/>
    <n v="0"/>
  </r>
  <r>
    <s v="2500.2.1.2.58"/>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Julio"/>
    <s v="Julio"/>
    <n v="5"/>
    <s v="Contratación directa"/>
    <x v="0"/>
    <n v="41251958.350000001"/>
    <n v="41251958.35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41251958.350000001"/>
    <n v="0"/>
    <n v="0"/>
    <n v="8250391.6699999999"/>
    <n v="0"/>
    <n v="8250391.6699999999"/>
    <n v="0"/>
    <n v="8250391.6699999999"/>
    <n v="0"/>
    <n v="8250391.6699999999"/>
    <n v="0"/>
    <n v="8250391.6699999999"/>
    <n v="0"/>
  </r>
  <r>
    <s v="2500.2.1.2.59"/>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Julio"/>
    <s v="Julio"/>
    <n v="5"/>
    <s v="Contratación directa"/>
    <x v="0"/>
    <n v="41251958.350000001"/>
    <n v="41251958.35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41251958.350000001"/>
    <n v="0"/>
    <n v="0"/>
    <n v="8250391.6699999999"/>
    <n v="0"/>
    <n v="8250391.6699999999"/>
    <n v="0"/>
    <n v="8250391.6699999999"/>
    <n v="0"/>
    <n v="8250391.6699999999"/>
    <n v="0"/>
    <n v="8250391.6699999999"/>
    <n v="0"/>
  </r>
  <r>
    <s v="2500.2.1.2.60"/>
    <s v="2520- INVERSIÓN"/>
    <x v="0"/>
    <s v="2 - Implementar estrategias que permitan atender los avalúos comerciales que demandan los solicitantes del servicio"/>
    <x v="1"/>
    <x v="10"/>
    <n v="80111604"/>
    <s v="C-0404-1003-2-10305b-0404007-02"/>
    <s v="N/A"/>
    <s v="Prestación de servicios profesionales valuatoríos y acompañamiento técnico para investigar, proponer, elaborar, revisar  hacer seguimiento a los procesos de avalúos comerciales que realiza la Subdirección de Avalúos "/>
    <s v="Enero"/>
    <s v="Enero"/>
    <n v="12"/>
    <s v="Contratación directa"/>
    <x v="0"/>
    <n v="132491524.13"/>
    <n v="132491524.13"/>
    <s v="NO"/>
    <s v="N/A"/>
    <s v="2520 - Subdirección de Avalúos"/>
    <s v="2.2 - Gestión Valuatoria"/>
    <s v="2.2-3 - Avalúos comerciales"/>
    <s v="SER - Adquisición de servicios"/>
    <s v="SER012 - Prestación de servicios personas naturales"/>
    <s v="DGC-104 Apoyo Técnico Gestion De Información Catastral"/>
    <n v="132491524.13"/>
    <n v="0"/>
    <n v="0"/>
    <n v="12044684.039999999"/>
    <n v="0"/>
    <n v="12044684.039999999"/>
    <n v="0"/>
    <n v="12044684.039999999"/>
    <n v="0"/>
    <n v="12044684.01"/>
    <n v="0"/>
    <n v="12044684"/>
    <n v="0"/>
    <n v="12044684"/>
    <n v="0"/>
    <n v="12044684"/>
    <n v="0"/>
    <n v="12044684"/>
    <n v="0"/>
    <n v="12044684"/>
    <n v="0"/>
    <n v="12044684"/>
    <n v="0"/>
    <n v="12044684"/>
    <n v="0"/>
  </r>
  <r>
    <s v="2500.2.1.2.61"/>
    <s v="2520- INVERSIÓN"/>
    <x v="0"/>
    <s v="2 - Implementar estrategias que permitan atender los avalúos comerciales que demandan los solicitantes del servicio"/>
    <x v="1"/>
    <x v="10"/>
    <n v="11111111"/>
    <s v="C-0404-1003-2-10305b-0404007-02"/>
    <s v="N/A"/>
    <s v="Este recurso lo porgrama la Subdirección General"/>
    <s v="Febrero "/>
    <s v="Febrero "/>
    <n v="1"/>
    <s v="Contratación directa"/>
    <x v="0"/>
    <n v="170744688"/>
    <n v="170744688"/>
    <s v="NO"/>
    <s v="N/A"/>
    <s v="2000 - Subdirección General"/>
    <s v="2.2 - Gestión Valuatoria"/>
    <s v="2.2-3 - Avalúos comerciales"/>
    <s v="SER - Adquisición de servicios"/>
    <s v="SER099 - Adquisición de servicios n.c.p."/>
    <s v="2520 - Por definir"/>
    <n v="0"/>
    <n v="0"/>
    <n v="170744688"/>
    <n v="0"/>
    <n v="0"/>
    <n v="170744688"/>
    <n v="0"/>
    <n v="0"/>
    <n v="0"/>
    <n v="0"/>
    <n v="0"/>
    <n v="0"/>
    <n v="0"/>
    <n v="0"/>
    <n v="0"/>
    <n v="0"/>
    <n v="0"/>
    <n v="0"/>
    <n v="0"/>
    <n v="0"/>
    <n v="0"/>
    <n v="0"/>
    <n v="0"/>
    <n v="0"/>
    <n v="0"/>
  </r>
  <r>
    <s v="2500.2.1.2.62"/>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Bolivar."/>
    <s v="Febrero"/>
    <s v="Febrero"/>
    <n v="11"/>
    <s v="Contratación directa"/>
    <x v="0"/>
    <n v="51913873"/>
    <n v="51913873"/>
    <s v="NO"/>
    <s v="N/A"/>
    <s v="2602 - Dirección Territorial Bolívar"/>
    <s v="2.2 - Gestión Valuatoria"/>
    <s v="2.2-3 - Avalúos comerciales"/>
    <s v="SER - Adquisición de servicios"/>
    <s v="SER012 - Prestación de servicios personas naturales"/>
    <s v="2602 - Por definir"/>
    <n v="0"/>
    <n v="0"/>
    <n v="51913873"/>
    <n v="0"/>
    <n v="0"/>
    <n v="4719443"/>
    <n v="0"/>
    <n v="4719443"/>
    <n v="0"/>
    <n v="4719443"/>
    <n v="0"/>
    <n v="4719443"/>
    <n v="0"/>
    <n v="4719443"/>
    <n v="0"/>
    <n v="4719443"/>
    <n v="0"/>
    <n v="4719443"/>
    <n v="0"/>
    <n v="4719443"/>
    <n v="0"/>
    <n v="4719443"/>
    <n v="0"/>
    <n v="9438886"/>
    <n v="0"/>
  </r>
  <r>
    <s v="2500.2.1.2.63"/>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Bolivar"/>
    <s v="Febrero"/>
    <s v="Febrero"/>
    <n v="11"/>
    <s v="N/A"/>
    <x v="0"/>
    <n v="3000000"/>
    <n v="3000000"/>
    <s v="NO"/>
    <s v="N/A"/>
    <s v="2602 - Dirección Territorial Bolívar"/>
    <s v="2.2 - Gestión Valuatoria"/>
    <s v="2.2-3 - Avalúos comerciales"/>
    <s v="VIAT - Viáticos y gastos de viaje"/>
    <s v="VIAT01 - Viáticos y gastos de viaje"/>
    <s v="2602 - Por definir"/>
    <n v="0"/>
    <n v="0"/>
    <n v="272727"/>
    <n v="272727"/>
    <n v="272727"/>
    <n v="272727"/>
    <n v="272727"/>
    <n v="272727"/>
    <n v="272727"/>
    <n v="272727"/>
    <n v="272727"/>
    <n v="272727"/>
    <n v="272727"/>
    <n v="272727"/>
    <n v="272727"/>
    <n v="272727"/>
    <n v="272727"/>
    <n v="272727"/>
    <n v="272728"/>
    <n v="272728"/>
    <n v="272728"/>
    <n v="272728"/>
    <n v="272728"/>
    <n v="272728"/>
    <n v="0"/>
  </r>
  <r>
    <s v="2500.2.1.2.64"/>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nivel nacional de los bienes urbanos y rurales."/>
    <s v="Febrero"/>
    <s v="Febrero"/>
    <n v="11"/>
    <s v="Contratación directa"/>
    <x v="0"/>
    <n v="27876936"/>
    <n v="27876936"/>
    <s v="NO"/>
    <s v="N/A"/>
    <s v="2604 - Dirección Territorial Caldas"/>
    <s v="2.2 - Gestión Valuatoria"/>
    <s v="2.2-3 - Avalúos comerciales"/>
    <s v="SER - Adquisición de servicios"/>
    <s v="SER012 - Prestación de servicios personas naturales"/>
    <s v="2604 - Por definir"/>
    <n v="0"/>
    <n v="0"/>
    <n v="27876936"/>
    <n v="0"/>
    <n v="0"/>
    <n v="5000000"/>
    <n v="0"/>
    <n v="0"/>
    <n v="0"/>
    <n v="5000000"/>
    <n v="0"/>
    <n v="0"/>
    <n v="0"/>
    <n v="5000000"/>
    <n v="0"/>
    <n v="5000000"/>
    <n v="0"/>
    <n v="0"/>
    <n v="0"/>
    <n v="5000000"/>
    <n v="0"/>
    <n v="0"/>
    <n v="0"/>
    <n v="2876936"/>
    <n v="0"/>
  </r>
  <r>
    <s v="2500.2.1.2.65"/>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nivel nacional de los bienes urbanos y rurales."/>
    <s v="Febrero"/>
    <s v="Febrero"/>
    <n v="11"/>
    <s v="Contratación directa"/>
    <x v="0"/>
    <n v="27876936"/>
    <n v="27876936"/>
    <s v="NO"/>
    <s v="N/A"/>
    <s v="2604 - Dirección Territorial Caldas"/>
    <s v="2.2 - Gestión Valuatoria"/>
    <s v="2.2-3 - Avalúos comerciales"/>
    <s v="SER - Adquisición de servicios"/>
    <s v="SER012 - Prestación de servicios personas naturales"/>
    <s v="2604 - Por definir"/>
    <n v="0"/>
    <n v="0"/>
    <n v="27876936"/>
    <n v="0"/>
    <n v="0"/>
    <n v="5000000"/>
    <n v="0"/>
    <n v="0"/>
    <n v="0"/>
    <n v="5000000"/>
    <n v="0"/>
    <n v="0"/>
    <n v="0"/>
    <n v="5000000"/>
    <n v="0"/>
    <n v="5000000"/>
    <n v="0"/>
    <n v="0"/>
    <n v="0"/>
    <n v="5000000"/>
    <n v="0"/>
    <n v="0"/>
    <n v="0"/>
    <n v="2876936"/>
    <n v="0"/>
  </r>
  <r>
    <s v="2500.2.1.2.66"/>
    <s v="2520- INVERSIÓN"/>
    <x v="0"/>
    <s v="2 - Implementar estrategias que permitan atender los avalúos comerciales que demandan los solicitantes del servicio"/>
    <x v="1"/>
    <x v="10"/>
    <n v="80161501"/>
    <s v="C-0404-1003-2-10305b-0404007-02"/>
    <s v="N/A"/>
    <s v="Prestación de servicios profesionales para realizar avalúos comerciales de los bienes urbanos y rurales adelantados por la dirección territorial Caquetá"/>
    <s v="Febrero"/>
    <s v="Febrero"/>
    <n v="11"/>
    <s v="Contratación directa"/>
    <x v="0"/>
    <n v="51913873"/>
    <n v="51913873"/>
    <s v="NO"/>
    <s v="N/A"/>
    <s v="2605 - Dirección Territorial Caquetá"/>
    <s v="2.2 - Gestión Valuatoria"/>
    <s v="2.2-3 - Avalúos comerciales"/>
    <s v="SER - Adquisición de servicios"/>
    <s v="SER012 - Prestación de servicios personas naturales"/>
    <s v="2605 - Por definir"/>
    <n v="0"/>
    <n v="0"/>
    <n v="51913873"/>
    <n v="4719443"/>
    <n v="0"/>
    <n v="4719443"/>
    <n v="0"/>
    <n v="4719443"/>
    <n v="0"/>
    <n v="4719443"/>
    <n v="0"/>
    <n v="4719443"/>
    <n v="0"/>
    <n v="4719443"/>
    <n v="0"/>
    <n v="4719443"/>
    <n v="0"/>
    <n v="4719443"/>
    <n v="0"/>
    <n v="4719443"/>
    <n v="0"/>
    <n v="4719443"/>
    <n v="0"/>
    <n v="4719443"/>
    <n v="0"/>
  </r>
  <r>
    <s v="2500.2.1.2.67"/>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Caquetá"/>
    <s v="Febrero"/>
    <s v="Febrero"/>
    <n v="8"/>
    <s v="N/A"/>
    <x v="0"/>
    <n v="4540000"/>
    <n v="4540000"/>
    <s v="NO"/>
    <s v="N/A"/>
    <s v="2605 - Dirección Territorial Caquetá"/>
    <s v="2.3 - Gestión Catastral"/>
    <s v="2.2-3 - Avalúos comerciales"/>
    <s v="VIAT - Viáticos y gastos de viaje"/>
    <s v="VIAT01 - Viáticos y gastos de viaje"/>
    <s v="2605 - Por definir"/>
    <n v="0"/>
    <n v="0"/>
    <n v="412727"/>
    <n v="412727"/>
    <n v="412727"/>
    <n v="412727"/>
    <n v="412727"/>
    <n v="412727"/>
    <n v="412727"/>
    <n v="412727"/>
    <n v="412727"/>
    <n v="412727"/>
    <n v="412727"/>
    <n v="412727"/>
    <n v="412727"/>
    <n v="412727"/>
    <n v="412727"/>
    <n v="412727"/>
    <n v="412727"/>
    <n v="412727"/>
    <n v="412727"/>
    <n v="412727"/>
    <n v="412730"/>
    <n v="412730"/>
    <n v="0"/>
  </r>
  <r>
    <s v="2500.2.1.2.68"/>
    <s v="2520- INVERSIÓN"/>
    <x v="0"/>
    <s v="2 - Implementar estrategias que permitan atender los avalúos comerciales que demandan los solicitantes del servicio"/>
    <x v="1"/>
    <x v="10"/>
    <n v="80161501"/>
    <s v="C-0404-1003-2-10305b-0404007-02"/>
    <s v="N/A"/>
    <s v="Prestación de servicios profesionales para realizar apoyo tecnico en la atención de requerimientos de avaluos que se presenten en la Dirección Territorial Casanare"/>
    <s v="Enero"/>
    <s v="Enero"/>
    <n v="11"/>
    <s v="Contratación directa"/>
    <x v="0"/>
    <n v="30000000"/>
    <n v="30000000"/>
    <s v="NO"/>
    <s v="N/A"/>
    <s v="2606 - Dirección Territorial Casanare"/>
    <s v="2.2 - Gestión Valuatoria"/>
    <s v="2.2-3 - Avalúos comerciales"/>
    <s v="SER - Adquisición de servicios"/>
    <s v="SER012 - Prestación de servicios personas naturales"/>
    <s v="2606 - Por definir"/>
    <n v="30000000"/>
    <n v="0"/>
    <n v="0"/>
    <n v="0"/>
    <n v="0"/>
    <n v="6000000"/>
    <n v="0"/>
    <n v="0"/>
    <n v="0"/>
    <n v="6000000"/>
    <n v="0"/>
    <n v="0"/>
    <n v="0"/>
    <n v="6000000"/>
    <n v="0"/>
    <n v="0"/>
    <n v="0"/>
    <n v="6000000"/>
    <n v="0"/>
    <n v="0"/>
    <n v="0"/>
    <n v="6000000"/>
    <n v="0"/>
    <n v="0"/>
    <n v="0"/>
  </r>
  <r>
    <s v="2500.2.1.2.69"/>
    <s v="2520- INVERSIÓN"/>
    <x v="0"/>
    <s v="2 - Implementar estrategias que permitan atender los avalúos comerciales que demandan los solicitantes del servicio"/>
    <x v="1"/>
    <x v="10"/>
    <n v="80161501"/>
    <s v="C-0404-1003-2-10305b-0404007-02"/>
    <s v="N/A"/>
    <s v="Prestación de servicios personales de apoyo al proceso de avalúos de bienes inmuebles urbanos y rurales requeridos en la dirección territorial Cauca."/>
    <s v="Febrero"/>
    <s v="Febrero"/>
    <n v="11"/>
    <s v="Contratación directa"/>
    <x v="0"/>
    <n v="27500000"/>
    <n v="27500000"/>
    <s v="NO"/>
    <s v="N/A"/>
    <s v="2607 - Dirección Territorial Cauca"/>
    <s v="2.2 - Gestión Valuatoria"/>
    <s v="2.2-3 - Avalúos comerciales"/>
    <s v="SER - Adquisición de servicios"/>
    <s v="SER012 - Prestación de servicios personas naturales"/>
    <s v="2607 - Por definir"/>
    <n v="0"/>
    <n v="0"/>
    <n v="27500000"/>
    <n v="0"/>
    <n v="0"/>
    <n v="2500000"/>
    <n v="0"/>
    <n v="2500000"/>
    <n v="0"/>
    <n v="2500000"/>
    <n v="0"/>
    <n v="2500000"/>
    <n v="0"/>
    <n v="2500000"/>
    <n v="0"/>
    <n v="2500000"/>
    <n v="0"/>
    <n v="2500000"/>
    <n v="0"/>
    <n v="2500000"/>
    <n v="0"/>
    <n v="2500000"/>
    <n v="0"/>
    <n v="5000000"/>
    <n v="0"/>
  </r>
  <r>
    <s v="2500.2.1.2.70"/>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Cauca."/>
    <s v="Febrero"/>
    <s v="Febrero"/>
    <n v="11"/>
    <s v="Contratación directa"/>
    <x v="0"/>
    <n v="63000000"/>
    <n v="63000000"/>
    <s v="NO"/>
    <s v="N/A"/>
    <s v="2607 - Dirección Territorial Cauca"/>
    <s v="2.2 - Gestión Valuatoria"/>
    <s v="2.2-3 - Avalúos comerciales"/>
    <s v="SER - Adquisición de servicios"/>
    <s v="SER012 - Prestación de servicios personas naturales"/>
    <s v="2607 - Por definir"/>
    <n v="0"/>
    <n v="0"/>
    <n v="63000000"/>
    <n v="0"/>
    <n v="0"/>
    <n v="6000000"/>
    <n v="0"/>
    <n v="6000000"/>
    <n v="0"/>
    <n v="6000000"/>
    <n v="0"/>
    <n v="6000000"/>
    <n v="0"/>
    <n v="6000000"/>
    <n v="0"/>
    <n v="5000000"/>
    <n v="0"/>
    <n v="5000000"/>
    <n v="0"/>
    <n v="5000000"/>
    <n v="0"/>
    <n v="6000000"/>
    <n v="0"/>
    <n v="12000000"/>
    <n v="0"/>
  </r>
  <r>
    <s v="2500.2.1.2.71"/>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Cauca."/>
    <s v="Febrero"/>
    <s v="Febrero"/>
    <n v="11"/>
    <s v="Contratación directa"/>
    <x v="0"/>
    <n v="35000000"/>
    <n v="35000000"/>
    <s v="NO"/>
    <s v="N/A"/>
    <s v="2607 - Dirección Territorial Cauca"/>
    <s v="2.2 - Gestión Valuatoria"/>
    <s v="2.2-3 - Avalúos comerciales"/>
    <s v="SER - Adquisición de servicios"/>
    <s v="SER012 - Prestación de servicios personas naturales"/>
    <s v="2607 - Por definir"/>
    <n v="0"/>
    <n v="0"/>
    <n v="35000000"/>
    <n v="0"/>
    <n v="0"/>
    <n v="4000000"/>
    <n v="0"/>
    <n v="4000000"/>
    <n v="0"/>
    <n v="3000000"/>
    <n v="0"/>
    <n v="3000000"/>
    <n v="0"/>
    <n v="3000000"/>
    <n v="0"/>
    <n v="3000000"/>
    <n v="0"/>
    <n v="3000000"/>
    <n v="0"/>
    <n v="3000000"/>
    <n v="0"/>
    <n v="3000000"/>
    <n v="0"/>
    <n v="6000000"/>
    <n v="0"/>
  </r>
  <r>
    <s v="2500.2.1.2.72"/>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Cauca."/>
    <s v="Febrero"/>
    <s v="Febrero"/>
    <n v="11"/>
    <s v="Contratación directa"/>
    <x v="0"/>
    <n v="35000000"/>
    <n v="35000000"/>
    <s v="NO"/>
    <s v="N/A"/>
    <s v="2607 - Dirección Territorial Cauca"/>
    <s v="2.2 - Gestión Valuatoria"/>
    <s v="2.2-3 - Avalúos comerciales"/>
    <s v="SER - Adquisición de servicios"/>
    <s v="SER012 - Prestación de servicios personas naturales"/>
    <s v="2607 - Por definir"/>
    <n v="0"/>
    <n v="0"/>
    <n v="35000000"/>
    <n v="0"/>
    <n v="0"/>
    <n v="4000000"/>
    <n v="0"/>
    <n v="4000000"/>
    <n v="0"/>
    <n v="3000000"/>
    <n v="0"/>
    <n v="3000000"/>
    <n v="0"/>
    <n v="3000000"/>
    <n v="0"/>
    <n v="3000000"/>
    <n v="0"/>
    <n v="3000000"/>
    <n v="0"/>
    <n v="3000000"/>
    <n v="0"/>
    <n v="3000000"/>
    <n v="0"/>
    <n v="6000000"/>
    <n v="0"/>
  </r>
  <r>
    <s v="2500.2.1.2.73"/>
    <s v="2520- INVERSIÓN"/>
    <x v="0"/>
    <s v="2 - Implementar estrategias que permitan atender los avalúos comerciales que demandan los solicitantes del servicio"/>
    <x v="1"/>
    <x v="10"/>
    <n v="80161501"/>
    <s v="C-0404-1003-2-10305b-0404007-02"/>
    <s v="N/A"/>
    <s v="Prestación de servicios profesionales para realizar control de avalúos a bienes inmuebles urbanos y rurales requeridos en la dirección territorial Cauca."/>
    <s v="Febrero"/>
    <s v="Febrero"/>
    <n v="11"/>
    <s v="Contratación directa"/>
    <x v="0"/>
    <n v="77000000"/>
    <n v="77000000"/>
    <s v="NO"/>
    <s v="N/A"/>
    <s v="2607 - Dirección Territorial Cauca"/>
    <s v="2.2 - Gestión Valuatoria"/>
    <s v="2.2-3 - Avalúos comerciales"/>
    <s v="SER - Adquisición de servicios"/>
    <s v="SER012 - Prestación de servicios personas naturales"/>
    <s v="2607 - Por definir"/>
    <n v="0"/>
    <n v="0"/>
    <n v="77000000"/>
    <n v="0"/>
    <n v="0"/>
    <n v="7000000"/>
    <n v="0"/>
    <n v="7000000"/>
    <n v="0"/>
    <n v="7000000"/>
    <n v="0"/>
    <n v="7000000"/>
    <n v="0"/>
    <n v="7000000"/>
    <n v="0"/>
    <n v="7000000"/>
    <n v="0"/>
    <n v="7000000"/>
    <n v="0"/>
    <n v="7000000"/>
    <n v="0"/>
    <n v="7000000"/>
    <n v="0"/>
    <n v="14000000"/>
    <n v="0"/>
  </r>
  <r>
    <s v="2500.2.1.2.74"/>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Cauca"/>
    <s v="Febrero"/>
    <s v="Febrero"/>
    <n v="11"/>
    <s v="N/A"/>
    <x v="0"/>
    <n v="8896866"/>
    <n v="8896866"/>
    <s v="NO"/>
    <s v="N/A"/>
    <s v="2607 - Dirección Territorial Cauca"/>
    <s v="2.2 - Gestión Valuatoria"/>
    <s v="2.2-3 - Avalúos comerciales"/>
    <s v="VIAT - Viáticos y gastos de viaje"/>
    <s v="VIAT01 - Viáticos y gastos de viaje"/>
    <s v="2607 - Por definir"/>
    <n v="0"/>
    <n v="0"/>
    <n v="808806"/>
    <n v="808806"/>
    <n v="808806"/>
    <n v="808806"/>
    <n v="808806"/>
    <n v="808806"/>
    <n v="808806"/>
    <n v="808806"/>
    <n v="808806"/>
    <n v="808806"/>
    <n v="808806"/>
    <n v="808806"/>
    <n v="808806"/>
    <n v="808806"/>
    <n v="808806"/>
    <n v="808806"/>
    <n v="808806"/>
    <n v="808806"/>
    <n v="808806"/>
    <n v="808806"/>
    <n v="808806"/>
    <n v="808806"/>
    <n v="0"/>
  </r>
  <r>
    <s v="2500.2.1.2.75"/>
    <s v="2520- INVERSIÓN"/>
    <x v="0"/>
    <s v="2 - Implementar estrategias que permitan atender los avalúos comerciales que demandan los solicitantes del servicio"/>
    <x v="1"/>
    <x v="10"/>
    <n v="80161505"/>
    <s v="C-0404-1003-2-10305b-0404007-02"/>
    <s v="N/A"/>
    <s v="PRESTACIÓN DE SERVICIOS PROFESIONALES PARA REALIZAR AVALÚOS A BIENES INMUEBLES URBANOS Y RURALES REQUERIDOS EN LA DIRECCIÓN TERRITORIAL CESAR"/>
    <s v="Febrero"/>
    <s v="Febrero"/>
    <n v="11"/>
    <s v="Contratación directa"/>
    <x v="0"/>
    <n v="51913873"/>
    <n v="51913873"/>
    <s v="NO"/>
    <s v="N/A"/>
    <s v="2608 - Dirección Territorial Cesar"/>
    <s v="2.2 - Gestión Valuatoria"/>
    <s v="2.2-3 - Avalúos comerciales"/>
    <s v="SER - Adquisición de servicios"/>
    <s v="SER012 - Prestación de servicios personas naturales"/>
    <s v="2608 - Por definir"/>
    <n v="0"/>
    <n v="0"/>
    <n v="51913873"/>
    <n v="0"/>
    <n v="0"/>
    <n v="4719443"/>
    <n v="0"/>
    <n v="4719443"/>
    <n v="0"/>
    <n v="4719443"/>
    <n v="0"/>
    <n v="4719443"/>
    <n v="0"/>
    <n v="4719443"/>
    <n v="0"/>
    <n v="4719443"/>
    <n v="0"/>
    <n v="4719443"/>
    <n v="0"/>
    <n v="4719443"/>
    <n v="0"/>
    <n v="4719443"/>
    <n v="0"/>
    <n v="9438886"/>
    <n v="0"/>
  </r>
  <r>
    <s v="2500.2.1.2.76"/>
    <s v="2520- INVERSIÓN"/>
    <x v="0"/>
    <s v="2 - Implementar estrategias que permitan atender los avalúos comerciales que demandan los solicitantes del servicio"/>
    <x v="1"/>
    <x v="10"/>
    <n v="80161505"/>
    <s v="C-0404-1003-2-10305b-0404007-02"/>
    <s v="N/A"/>
    <s v="PRESTACIÓN DE SERVICIOS PROFESIONALES PARA REALIZAR AVALÚOS A BIENES INMUEBLES URBANOS Y RURALES REQUERIDOS EN LA DIRECCIÓN TERRITORIAL CESAR"/>
    <s v="Febrero"/>
    <s v="Febrero"/>
    <n v="11"/>
    <s v="Contratación directa"/>
    <x v="0"/>
    <n v="51913873"/>
    <n v="51913873"/>
    <s v="NO"/>
    <s v="N/A"/>
    <s v="2608 - Dirección Territorial Cesar"/>
    <s v="2.2 - Gestión Valuatoria"/>
    <s v="2.2-3 - Avalúos comerciales"/>
    <s v="SER - Adquisición de servicios"/>
    <s v="SER012 - Prestación de servicios personas naturales"/>
    <s v="2608 - Por definir"/>
    <n v="0"/>
    <n v="0"/>
    <n v="51913873"/>
    <n v="0"/>
    <n v="0"/>
    <n v="4719443"/>
    <n v="0"/>
    <n v="4719443"/>
    <n v="0"/>
    <n v="4719443"/>
    <n v="0"/>
    <n v="4719443"/>
    <n v="0"/>
    <n v="4719443"/>
    <n v="0"/>
    <n v="4719443"/>
    <n v="0"/>
    <n v="4719443"/>
    <n v="0"/>
    <n v="4719443"/>
    <n v="0"/>
    <n v="4719443"/>
    <n v="0"/>
    <n v="9438886"/>
    <n v="0"/>
  </r>
  <r>
    <s v="2500.2.1.2.77"/>
    <s v="2520- INVERSIÓN"/>
    <x v="0"/>
    <s v="2 - Implementar estrategias que permitan atender los avalúos comerciales que demandan los solicitantes del servicio"/>
    <x v="1"/>
    <x v="10"/>
    <n v="80161505"/>
    <s v="C-0404-1003-2-10305b-0404007-02"/>
    <s v="N/A"/>
    <s v="PRESTACIÓN DE SERVICIOS PROFESIONALES PARA REALIZAR AVALÚOS A BIENES INMUEBLES URBANOS Y RURALES REQUERIDOS EN LA DIRECCIÓN TERRITORIAL CESAR"/>
    <s v="Febrero"/>
    <s v="Febrero"/>
    <n v="11"/>
    <s v="Contratación directa"/>
    <x v="0"/>
    <n v="51913873"/>
    <n v="51913873"/>
    <s v="NO"/>
    <s v="N/A"/>
    <s v="2608 - Dirección Territorial Cesar"/>
    <s v="2.2 - Gestión Valuatoria"/>
    <s v="2.2-3 - Avalúos comerciales"/>
    <s v="SER - Adquisición de servicios"/>
    <s v="SER012 - Prestación de servicios personas naturales"/>
    <s v="2608 - Por definir"/>
    <n v="0"/>
    <n v="0"/>
    <n v="51913873"/>
    <n v="0"/>
    <n v="0"/>
    <n v="4719443"/>
    <n v="0"/>
    <n v="4719443"/>
    <n v="0"/>
    <n v="4719443"/>
    <n v="0"/>
    <n v="4719443"/>
    <n v="0"/>
    <n v="4719443"/>
    <n v="0"/>
    <n v="4719443"/>
    <n v="0"/>
    <n v="4719443"/>
    <n v="0"/>
    <n v="4719443"/>
    <n v="0"/>
    <n v="4719443"/>
    <n v="0"/>
    <n v="9438886"/>
    <n v="0"/>
  </r>
  <r>
    <s v="2500.2.1.2.78"/>
    <s v="2520- INVERSIÓN"/>
    <x v="0"/>
    <s v="2 - Implementar estrategias que permitan atender los avalúos comerciales que demandan los solicitantes del servicio"/>
    <x v="1"/>
    <x v="10"/>
    <n v="80161505"/>
    <s v="C-0404-1003-2-10305b-0404007-02"/>
    <s v="N/A"/>
    <s v="PRESTACION DE SERVICIOS PROFESIONALES PARA REALIZAR CONTROL DE CALIDAD A LOS AVALUOS A BIENES INMUEBLES URBANOS Y RURALES REALIZADOS EN LA DIRECCION TERRITORIAL CESAR"/>
    <s v="Febrero"/>
    <s v="Febrero"/>
    <n v="11"/>
    <s v="Contratación directa"/>
    <x v="0"/>
    <n v="77995247"/>
    <n v="77995247"/>
    <s v="NO"/>
    <s v="N/A"/>
    <s v="2608 - Dirección Territorial Cesar"/>
    <s v="2.2 - Gestión Valuatoria"/>
    <s v="2.2-3 - Avalúos comerciales"/>
    <s v="SER - Adquisición de servicios"/>
    <s v="SER012 - Prestación de servicios personas naturales"/>
    <s v="2608 - Por definir"/>
    <n v="0"/>
    <n v="0"/>
    <n v="77995247"/>
    <n v="0"/>
    <n v="0"/>
    <n v="7090477"/>
    <n v="0"/>
    <n v="7090477"/>
    <n v="0"/>
    <n v="7090477"/>
    <n v="0"/>
    <n v="7090477"/>
    <n v="0"/>
    <n v="7090477"/>
    <n v="0"/>
    <n v="7090477"/>
    <n v="0"/>
    <n v="7090477"/>
    <n v="0"/>
    <n v="7090477"/>
    <n v="0"/>
    <n v="7090477"/>
    <n v="0"/>
    <n v="14180954"/>
    <n v="0"/>
  </r>
  <r>
    <s v="2500.2.1.2.79"/>
    <s v="2520- INVERSIÓN"/>
    <x v="0"/>
    <s v="2 - Implementar estrategias que permitan atender los avalúos comerciales que demandan los solicitantes del servicio"/>
    <x v="1"/>
    <x v="10"/>
    <n v="80161505"/>
    <s v="C-0404-1003-2-10305b-0404007-02"/>
    <s v="N/A"/>
    <s v="Viáticos y gasto de comisión y manutención para avalúos en la Dirección Territorial Cesar"/>
    <s v="Febrero"/>
    <s v="Febrero"/>
    <n v="11"/>
    <s v="N/A"/>
    <x v="0"/>
    <n v="41261374"/>
    <n v="41261374"/>
    <s v="NO"/>
    <s v="N/A"/>
    <s v="2608 - Dirección Territorial Cesar"/>
    <s v="2.2 - Gestión Valuatoria"/>
    <s v="2.2-3 - Avalúos comerciales"/>
    <s v="VIAT - Viáticos y gastos de viaje"/>
    <s v="VIAT01 - Viáticos y gastos de viaje"/>
    <s v="2608 - Por definir"/>
    <n v="0"/>
    <n v="0"/>
    <n v="3751034"/>
    <n v="3751034"/>
    <n v="3751034"/>
    <n v="3751034"/>
    <n v="3751034"/>
    <n v="3751034"/>
    <n v="3751034"/>
    <n v="3751034"/>
    <n v="3751034"/>
    <n v="3751034"/>
    <n v="3751034"/>
    <n v="3751034"/>
    <n v="3751034"/>
    <n v="3751034"/>
    <n v="3751034"/>
    <n v="3751034"/>
    <n v="3751034"/>
    <n v="3751034"/>
    <n v="3751034"/>
    <n v="3751034"/>
    <n v="3751034"/>
    <n v="3751034"/>
    <n v="0"/>
  </r>
  <r>
    <s v="2500.2.1.2.80"/>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córdoba"/>
    <s v="Febrero"/>
    <s v="Febrero"/>
    <n v="11"/>
    <s v="Contratación directa"/>
    <x v="0"/>
    <n v="51913873"/>
    <n v="51913873"/>
    <s v="NO"/>
    <s v="N/A"/>
    <s v="2609 - Dirección Territorial Córdoba"/>
    <s v="2.2 - Gestión Valuatoria"/>
    <s v="2.2-3 - Avalúos comerciales"/>
    <s v="SER - Adquisición de servicios"/>
    <s v="SER012 - Prestación de servicios personas naturales"/>
    <s v="2609 - Por definir"/>
    <n v="0"/>
    <n v="0"/>
    <n v="51913873"/>
    <n v="0"/>
    <n v="0"/>
    <n v="4719443"/>
    <n v="0"/>
    <n v="4719443"/>
    <n v="0"/>
    <n v="4719443"/>
    <n v="0"/>
    <n v="4719443"/>
    <n v="0"/>
    <n v="4719443"/>
    <n v="0"/>
    <n v="4719443"/>
    <n v="0"/>
    <n v="4719443"/>
    <n v="0"/>
    <n v="4719443"/>
    <n v="0"/>
    <n v="4719443"/>
    <n v="0"/>
    <n v="9438886"/>
    <n v="0"/>
  </r>
  <r>
    <s v="2500.2.1.2.81"/>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Cordoba"/>
    <s v="Febrero"/>
    <s v="Febrero"/>
    <n v="11"/>
    <s v="Contratación directa"/>
    <x v="0"/>
    <n v="5660000"/>
    <n v="5660000"/>
    <s v="NO"/>
    <s v="N/A"/>
    <s v="2609 - Dirección Territorial Córdoba"/>
    <s v="2.2 - Gestión Valuatoria"/>
    <s v="2.2-3 - Avalúos comerciales"/>
    <s v="VIAT - Viáticos y gastos de viaje"/>
    <s v="VIAT01 - Viáticos y gastos de viaje"/>
    <s v="2609 - Por definir"/>
    <n v="0"/>
    <n v="0"/>
    <n v="514545"/>
    <n v="514545"/>
    <n v="514545"/>
    <n v="514545"/>
    <n v="514545"/>
    <n v="514545"/>
    <n v="514545"/>
    <n v="514545"/>
    <n v="514545"/>
    <n v="514545"/>
    <n v="514545"/>
    <n v="514545"/>
    <n v="514545"/>
    <n v="514545"/>
    <n v="514545"/>
    <n v="514545"/>
    <n v="514545"/>
    <n v="514545"/>
    <n v="514545"/>
    <n v="514545"/>
    <n v="514550"/>
    <n v="514550"/>
    <n v="0"/>
  </r>
  <r>
    <s v="2500.2.1.2.82"/>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territorial Cundinamarca"/>
    <s v="Febrero"/>
    <s v="Febrero"/>
    <n v="11"/>
    <s v="Contratación directa"/>
    <x v="0"/>
    <n v="30000000"/>
    <n v="30000000"/>
    <s v="NO"/>
    <s v="N/A"/>
    <s v="2610 - Dirección Territorial Cundinamarca"/>
    <s v="2.2 - Gestión Valuatoria"/>
    <s v="2.2-3 - Avalúos comerciales"/>
    <s v="SER - Adquisición de servicios"/>
    <s v="SER012 - Prestación de servicios personas naturales"/>
    <s v="2610 - Por definir"/>
    <n v="0"/>
    <n v="0"/>
    <n v="30000000"/>
    <n v="2727272"/>
    <n v="0"/>
    <n v="2727272"/>
    <n v="0"/>
    <n v="2727272"/>
    <n v="0"/>
    <n v="2727273"/>
    <n v="0"/>
    <n v="2727273"/>
    <n v="0"/>
    <n v="2727273"/>
    <n v="0"/>
    <n v="2727273"/>
    <n v="0"/>
    <n v="2727273"/>
    <n v="0"/>
    <n v="2727273"/>
    <n v="0"/>
    <n v="2727273"/>
    <n v="0"/>
    <n v="2727273"/>
    <n v="0"/>
  </r>
  <r>
    <s v="2500.2.1.2.83"/>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Huila"/>
    <s v="Febrero"/>
    <s v="Febrero"/>
    <n v="11"/>
    <s v="Contratación directa"/>
    <x v="0"/>
    <n v="30000000"/>
    <n v="30000000"/>
    <s v="NO"/>
    <s v="N/A"/>
    <s v="2611 - Dirección Territorial Huila"/>
    <s v="2.2 - Gestión Valuatoria"/>
    <s v="2.2-3 - Avalúos comerciales"/>
    <s v="SER - Adquisición de servicios"/>
    <s v="SER012 - Prestación de servicios personas naturales"/>
    <s v="2611 - Por definir"/>
    <n v="0"/>
    <n v="0"/>
    <n v="30000000"/>
    <n v="0"/>
    <n v="0"/>
    <n v="2727272"/>
    <n v="0"/>
    <n v="2727272"/>
    <n v="0"/>
    <n v="2727272"/>
    <n v="0"/>
    <n v="2727272"/>
    <n v="0"/>
    <n v="2727272"/>
    <n v="0"/>
    <n v="2727272"/>
    <n v="0"/>
    <n v="2727272"/>
    <n v="0"/>
    <n v="2727272"/>
    <n v="0"/>
    <n v="2727272"/>
    <n v="0"/>
    <n v="5454552"/>
    <n v="0"/>
  </r>
  <r>
    <s v="2500.2.1.2.84"/>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Guajira."/>
    <s v="Febrero"/>
    <s v="Febrero"/>
    <n v="10"/>
    <s v="Contratación directa"/>
    <x v="0"/>
    <n v="30000000"/>
    <n v="30000000"/>
    <s v="NO"/>
    <s v="N/A"/>
    <s v="2612 - Dirección Territorial La Guajira"/>
    <s v="2.3 - Gestión Catastral"/>
    <s v="2.3-2 - Conservación catastral "/>
    <s v="SER - Adquisición de servicios"/>
    <s v="SER012 - Prestación de servicios personas naturales"/>
    <s v="2609 - Por definir"/>
    <n v="0"/>
    <n v="0"/>
    <n v="30000000"/>
    <n v="0"/>
    <n v="0"/>
    <n v="3000000"/>
    <n v="0"/>
    <n v="3000000"/>
    <n v="0"/>
    <n v="3000000"/>
    <n v="0"/>
    <n v="3000000"/>
    <n v="0"/>
    <n v="3000000"/>
    <n v="0"/>
    <n v="3000000"/>
    <n v="0"/>
    <n v="3000000"/>
    <n v="0"/>
    <n v="3000000"/>
    <n v="0"/>
    <n v="3000000"/>
    <n v="0"/>
    <n v="3000000"/>
    <n v="0"/>
  </r>
  <r>
    <s v="2500.2.1.2.85"/>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Magdalena"/>
    <s v="Febrero"/>
    <s v="Febrero"/>
    <n v="11"/>
    <s v="Contratación directa"/>
    <x v="0"/>
    <n v="51913873"/>
    <n v="51913873"/>
    <s v="NO"/>
    <s v="N/A"/>
    <s v="2613 - Dirección Territorial Magdalena"/>
    <s v="2.2 - Gestión Valuatoria"/>
    <s v="2.2-3 - Avalúos comerciales"/>
    <s v="SER - Adquisición de servicios"/>
    <s v="SER012 - Prestación de servicios personas naturales"/>
    <s v="2613 - Por definir"/>
    <n v="0"/>
    <n v="0"/>
    <n v="51913873"/>
    <n v="0"/>
    <n v="0"/>
    <n v="4719443"/>
    <n v="0"/>
    <n v="4719443"/>
    <n v="0"/>
    <n v="4719443"/>
    <n v="0"/>
    <n v="4719443"/>
    <n v="0"/>
    <n v="4719443"/>
    <n v="0"/>
    <n v="4719443"/>
    <n v="0"/>
    <n v="4719443"/>
    <n v="0"/>
    <n v="4719443"/>
    <n v="0"/>
    <n v="4719443"/>
    <n v="0"/>
    <n v="9438886"/>
    <n v="0"/>
  </r>
  <r>
    <s v="2500.2.1.2.86"/>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Magdalena"/>
    <s v="Febrero"/>
    <s v="Febrero"/>
    <n v="11"/>
    <s v="Contratación directa"/>
    <x v="0"/>
    <n v="51913873"/>
    <n v="51913873"/>
    <s v="NO"/>
    <s v="N/A"/>
    <s v="2613 - Dirección Territorial Magdalena"/>
    <s v="2.2 - Gestión Valuatoria"/>
    <s v="2.2-3 - Avalúos comerciales"/>
    <s v="SER - Adquisición de servicios"/>
    <s v="SER012 - Prestación de servicios personas naturales"/>
    <s v="2613 - Por definir"/>
    <n v="0"/>
    <n v="0"/>
    <n v="51913873"/>
    <n v="0"/>
    <n v="0"/>
    <n v="4719443"/>
    <n v="0"/>
    <n v="4719443"/>
    <n v="0"/>
    <n v="4719443"/>
    <n v="0"/>
    <n v="4719443"/>
    <n v="0"/>
    <n v="4719443"/>
    <n v="0"/>
    <n v="4719443"/>
    <n v="0"/>
    <n v="4719443"/>
    <n v="0"/>
    <n v="4719443"/>
    <n v="0"/>
    <n v="4719443"/>
    <n v="0"/>
    <n v="9438886"/>
    <n v="0"/>
  </r>
  <r>
    <s v="2500.2.1.2.87"/>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Magdalena"/>
    <s v="Febrero"/>
    <s v="Febrero"/>
    <n v="11"/>
    <s v="N/A"/>
    <x v="0"/>
    <n v="8880000"/>
    <n v="8880000"/>
    <s v="NO"/>
    <s v="N/A"/>
    <s v="2613 - Dirección Territorial Magdalena"/>
    <s v="2.2 - Gestión Valuatoria"/>
    <s v="2.2-3 - Avalúos comerciales"/>
    <s v="VIAT - Viáticos y gastos de viaje"/>
    <s v="VIAT01 - Viáticos y gastos de viaje"/>
    <s v="2613 - Por definir"/>
    <n v="0"/>
    <n v="0"/>
    <n v="807272"/>
    <n v="807272"/>
    <n v="807272"/>
    <n v="807272"/>
    <n v="807272"/>
    <n v="807272"/>
    <n v="807272"/>
    <n v="807272"/>
    <n v="807272"/>
    <n v="807272"/>
    <n v="807272"/>
    <n v="807272"/>
    <n v="807272"/>
    <n v="807272"/>
    <n v="807272"/>
    <n v="807272"/>
    <n v="807272"/>
    <n v="807272"/>
    <n v="807272"/>
    <n v="807272"/>
    <n v="807280"/>
    <n v="807280"/>
    <n v="0"/>
  </r>
  <r>
    <s v="2500.2.1.2.88"/>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Meta."/>
    <s v="Febrero"/>
    <s v="Febrero"/>
    <n v="11"/>
    <s v="N/A"/>
    <x v="0"/>
    <n v="51913873"/>
    <n v="51913873"/>
    <s v="NO"/>
    <s v="N/A"/>
    <s v="2614 - Dirección Territorial Meta"/>
    <s v="2.2 - Gestión Valuatoria"/>
    <s v="2.2-3 - Avalúos comerciales"/>
    <s v="SER - Adquisición de servicios"/>
    <s v="SER012 - Prestación de servicios personas naturales"/>
    <s v="2614 - Por definir"/>
    <n v="0"/>
    <n v="0"/>
    <n v="51913873"/>
    <n v="0"/>
    <n v="0"/>
    <n v="4719443"/>
    <n v="0"/>
    <n v="4719443"/>
    <n v="0"/>
    <n v="4719443"/>
    <n v="0"/>
    <n v="4719443"/>
    <n v="0"/>
    <n v="4719443"/>
    <n v="0"/>
    <n v="4719443"/>
    <n v="0"/>
    <n v="4719443"/>
    <n v="0"/>
    <n v="4719443"/>
    <n v="0"/>
    <n v="4719443"/>
    <n v="0"/>
    <n v="9438886"/>
    <n v="0"/>
  </r>
  <r>
    <s v="2500.2.1.2.89"/>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Meta."/>
    <s v="Febrero"/>
    <s v="Febrero"/>
    <n v="11"/>
    <s v="N/A"/>
    <x v="0"/>
    <n v="51913873"/>
    <n v="51913873"/>
    <s v="NO"/>
    <s v="N/A"/>
    <s v="2614 - Dirección Territorial Meta"/>
    <s v="2.2 - Gestión Valuatoria"/>
    <s v="2.2-3 - Avalúos comerciales"/>
    <s v="SER - Adquisición de servicios"/>
    <s v="SER012 - Prestación de servicios personas naturales"/>
    <s v="2614 - Por definir"/>
    <n v="0"/>
    <n v="0"/>
    <n v="51913873"/>
    <n v="0"/>
    <n v="0"/>
    <n v="4719443"/>
    <n v="0"/>
    <n v="4719443"/>
    <n v="0"/>
    <n v="4719443"/>
    <n v="0"/>
    <n v="4719443"/>
    <n v="0"/>
    <n v="4719443"/>
    <n v="0"/>
    <n v="4719443"/>
    <n v="0"/>
    <n v="4719443"/>
    <n v="0"/>
    <n v="4719443"/>
    <n v="0"/>
    <n v="4719443"/>
    <n v="0"/>
    <n v="9438886"/>
    <n v="0"/>
  </r>
  <r>
    <s v="2500.2.1.2.90"/>
    <s v="2520- INVERSIÓN"/>
    <x v="0"/>
    <s v="2 - Implementar estrategias que permitan atender los avalúos comerciales que demandan los solicitantes del servicio"/>
    <x v="1"/>
    <x v="10"/>
    <n v="80161501"/>
    <s v="C-0404-1003-2-10305b-0404007-02"/>
    <s v="N/A"/>
    <s v="Viáticos y gastos de Comisión para Avalúos - Dirección Territorial Meta."/>
    <s v="Febrero"/>
    <s v="Febrero"/>
    <n v="11"/>
    <s v="N/A"/>
    <x v="0"/>
    <n v="3560000"/>
    <n v="3560000"/>
    <s v="NO"/>
    <s v="N/A"/>
    <s v="2614 - Dirección Territorial Meta"/>
    <s v="2.2 - Gestión Valuatoria"/>
    <s v="2.2-3 - Avalúos comerciales"/>
    <s v="VIAT - Viáticos y gastos de viaje"/>
    <s v="VIAT01 - Viáticos y gastos de viaje"/>
    <s v="2614 - Por definir"/>
    <n v="0"/>
    <n v="0"/>
    <n v="323636"/>
    <n v="323636"/>
    <n v="323636"/>
    <n v="323636"/>
    <n v="323636"/>
    <n v="323636"/>
    <n v="323636"/>
    <n v="323636"/>
    <n v="323636"/>
    <n v="323636"/>
    <n v="323636"/>
    <n v="323636"/>
    <n v="323636"/>
    <n v="323636"/>
    <n v="323636"/>
    <n v="323636"/>
    <n v="323636"/>
    <n v="323636"/>
    <n v="323636"/>
    <n v="323636"/>
    <n v="323640"/>
    <n v="323640"/>
    <n v="0"/>
  </r>
  <r>
    <s v="2500.2.1.2.91"/>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Nariño"/>
    <s v="Febrero"/>
    <s v="Febrero"/>
    <n v="11"/>
    <s v="N/A"/>
    <x v="0"/>
    <n v="73516866"/>
    <n v="73516866"/>
    <s v="NO"/>
    <s v="N/A"/>
    <s v="2615 - Dirección Territorial Nariño"/>
    <s v="2.3 - Gestión Catastral"/>
    <s v="2.3-2 - Conservación catastral "/>
    <s v="VIAT - Viáticos y gastos de viaje"/>
    <s v="VIAT01 - Viáticos y gastos de viaje"/>
    <s v="2615 - Por definir"/>
    <n v="0"/>
    <n v="0"/>
    <n v="73516866"/>
    <n v="0"/>
    <n v="0"/>
    <n v="0"/>
    <n v="0"/>
    <n v="0"/>
    <n v="0"/>
    <n v="0"/>
    <n v="0"/>
    <n v="0"/>
    <n v="0"/>
    <n v="0"/>
    <n v="0"/>
    <n v="0"/>
    <n v="0"/>
    <n v="0"/>
    <n v="0"/>
    <n v="0"/>
    <n v="0"/>
    <n v="0"/>
    <n v="0"/>
    <n v="73516866"/>
    <n v="0"/>
  </r>
  <r>
    <s v="2500.2.1.2.92"/>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Nariño."/>
    <s v="Febrero"/>
    <s v="Febrero"/>
    <n v="11"/>
    <s v="Contratación directa"/>
    <x v="0"/>
    <n v="30000000"/>
    <n v="30000000"/>
    <s v="NO"/>
    <s v="N/A"/>
    <s v="2615 - Dirección Territorial Nariño"/>
    <s v="2.3 - Gestión Catastral"/>
    <s v="2.3-2 - Conservación catastral "/>
    <s v="SER - Adquisición de servicios"/>
    <s v="SER012 - Prestación de servicios personas naturales"/>
    <s v="2615 - Por definir"/>
    <n v="0"/>
    <n v="0"/>
    <n v="30000000"/>
    <n v="0"/>
    <n v="0"/>
    <n v="0"/>
    <n v="0"/>
    <n v="0"/>
    <n v="0"/>
    <n v="0"/>
    <n v="0"/>
    <n v="0"/>
    <n v="0"/>
    <n v="0"/>
    <n v="0"/>
    <n v="0"/>
    <n v="0"/>
    <n v="0"/>
    <n v="0"/>
    <n v="0"/>
    <n v="0"/>
    <n v="0"/>
    <n v="0"/>
    <n v="30000000"/>
    <n v="0"/>
  </r>
  <r>
    <s v="2500.2.1.2.93"/>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Nariño."/>
    <s v="Febrero"/>
    <s v="Febrero"/>
    <n v="11"/>
    <s v="Contratación directa"/>
    <x v="0"/>
    <n v="30000000"/>
    <n v="30000000"/>
    <s v="NO"/>
    <s v="N/A"/>
    <s v="2615 - Dirección Territorial Nariño"/>
    <s v="2.3 - Gestión Catastral"/>
    <s v="2.3-2 - Conservación catastral "/>
    <s v="SER - Adquisición de servicios"/>
    <s v="SER012 - Prestación de servicios personas naturales"/>
    <s v="2615 - Por definir"/>
    <n v="0"/>
    <n v="0"/>
    <n v="30000000"/>
    <n v="0"/>
    <n v="0"/>
    <n v="0"/>
    <n v="0"/>
    <n v="0"/>
    <n v="0"/>
    <n v="0"/>
    <n v="0"/>
    <n v="0"/>
    <n v="0"/>
    <n v="0"/>
    <n v="0"/>
    <n v="0"/>
    <n v="0"/>
    <n v="0"/>
    <n v="0"/>
    <n v="0"/>
    <n v="0"/>
    <n v="0"/>
    <n v="0"/>
    <n v="30000000"/>
    <n v="0"/>
  </r>
  <r>
    <s v="2500.2.1.2.94"/>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Nariño."/>
    <s v="Febrero"/>
    <s v="Febrero"/>
    <n v="11"/>
    <s v="Contratación directa"/>
    <x v="0"/>
    <n v="30000000"/>
    <n v="30000000"/>
    <s v="NO"/>
    <s v="N/A"/>
    <s v="2615 - Dirección Territorial Nariño"/>
    <s v="2.3 - Gestión Catastral"/>
    <s v="2.3-2 - Conservación catastral "/>
    <s v="SER - Adquisición de servicios"/>
    <s v="SER012 - Prestación de servicios personas naturales"/>
    <s v="2615 - Por definir"/>
    <n v="0"/>
    <n v="0"/>
    <n v="30000000"/>
    <n v="0"/>
    <n v="0"/>
    <n v="0"/>
    <n v="0"/>
    <n v="0"/>
    <n v="0"/>
    <n v="0"/>
    <n v="0"/>
    <n v="0"/>
    <n v="0"/>
    <n v="0"/>
    <n v="0"/>
    <n v="0"/>
    <n v="0"/>
    <n v="0"/>
    <n v="0"/>
    <n v="0"/>
    <n v="0"/>
    <n v="0"/>
    <n v="0"/>
    <n v="30000000"/>
    <n v="0"/>
  </r>
  <r>
    <s v="2500.2.1.2.95"/>
    <s v="2520- INVERSIÓN"/>
    <x v="0"/>
    <s v="2 - Implementar estrategias que permitan atender los avalúos comerciales que demandan los solicitantes del servicio"/>
    <x v="1"/>
    <x v="10"/>
    <n v="80161501"/>
    <s v="C-0404-1003-2-10305b-0404007-02"/>
    <s v="N/A"/>
    <s v="Prestación de servicios profesionales para realizar control de calidad a los avalúos a bienes inmuebles urbanos y rurales realizados en la Dirección Territorial Nariño"/>
    <s v="Febrero"/>
    <s v="Febrero"/>
    <n v="11"/>
    <s v="Contratación directa"/>
    <x v="0"/>
    <n v="77000000"/>
    <n v="77000000"/>
    <s v="NO"/>
    <s v="N/A"/>
    <s v="2615 - Dirección Territorial Nariño"/>
    <s v="2.3 - Gestión Catastral"/>
    <s v="2.3-2 - Conservación catastral "/>
    <s v="SER - Adquisición de servicios"/>
    <s v="SER012 - Prestación de servicios personas naturales"/>
    <s v="2615 - Por definir"/>
    <n v="0"/>
    <n v="0"/>
    <n v="77000000"/>
    <n v="0"/>
    <n v="0"/>
    <n v="7000000"/>
    <n v="0"/>
    <n v="7000000"/>
    <n v="0"/>
    <n v="7000000"/>
    <n v="0"/>
    <n v="7000000"/>
    <n v="0"/>
    <n v="7000000"/>
    <n v="0"/>
    <n v="7000000"/>
    <n v="0"/>
    <n v="7000000"/>
    <n v="0"/>
    <n v="7000000"/>
    <n v="0"/>
    <n v="7000000"/>
    <n v="0"/>
    <n v="14000000"/>
    <n v="0"/>
  </r>
  <r>
    <s v="2500.2.1.2.96"/>
    <s v="2520- INVERSIÓN"/>
    <x v="0"/>
    <s v="2 - Implementar estrategias que permitan atender los avalúos comerciales que demandan los solicitantes del servicio"/>
    <x v="1"/>
    <x v="10"/>
    <n v="80161501"/>
    <s v="C-0404-1003-2-10305b-0404007-02"/>
    <s v="N/A"/>
    <s v="Prestación de servicios profesionales para realizar avalúos comerciales en la Dirección Territorial Norte de Santander en la vigencia 2024"/>
    <s v="Febrero"/>
    <s v="Febrero"/>
    <n v="11"/>
    <s v="Contratación directa"/>
    <x v="0"/>
    <n v="37292794"/>
    <n v="37292794"/>
    <s v="NO"/>
    <s v="N/A"/>
    <s v="2616 - Dirección Territorial Norte De Santander"/>
    <s v="2.2 - Gestión Valuatoria"/>
    <s v="2.2-3 - Avalúos comerciales"/>
    <s v="SER - Adquisición de servicios"/>
    <s v="SER012 - Prestación de servicios personas naturales"/>
    <s v="2616 - Por definir"/>
    <n v="0"/>
    <n v="0"/>
    <n v="37292794"/>
    <n v="3390254"/>
    <n v="0"/>
    <n v="3390254"/>
    <n v="0"/>
    <n v="3390254"/>
    <n v="0"/>
    <n v="3390254"/>
    <n v="0"/>
    <n v="3390254"/>
    <n v="0"/>
    <n v="3390254"/>
    <n v="0"/>
    <n v="3390254"/>
    <n v="0"/>
    <n v="3390254"/>
    <n v="0"/>
    <n v="3390254"/>
    <n v="0"/>
    <n v="3390254"/>
    <n v="0"/>
    <n v="3390254"/>
    <n v="0"/>
  </r>
  <r>
    <s v="2500.2.1.2.97"/>
    <s v="2520- INVERSIÓN"/>
    <x v="0"/>
    <s v="2 - Implementar estrategias que permitan atender los avalúos comerciales que demandan los solicitantes del servicio"/>
    <x v="1"/>
    <x v="10"/>
    <n v="80161501"/>
    <s v="C-0404-1003-2-10305b-0404007-02"/>
    <s v="N/A"/>
    <s v="Prestación de servicios personales para llevar a cabo actividades de apoyo operativo en el proceso de avalúos comerciales en la Dirección Territorial Norte de Santander."/>
    <s v="Febrero"/>
    <s v="Febrero"/>
    <n v="5"/>
    <s v="Contratación directa"/>
    <x v="0"/>
    <n v="11567700"/>
    <n v="11567700"/>
    <s v="NO"/>
    <s v="N/A"/>
    <s v="2616 - Dirección Territorial Norte De Santander"/>
    <s v="2.2 - Gestión Valuatoria"/>
    <s v="2.2-3 - Avalúos comerciales"/>
    <s v="SER - Adquisición de servicios"/>
    <s v="SER012 - Prestación de servicios personas naturales"/>
    <s v="2616 - Por definir"/>
    <n v="0"/>
    <n v="0"/>
    <n v="11567700"/>
    <n v="0"/>
    <n v="0"/>
    <n v="2313540"/>
    <n v="0"/>
    <n v="2313540"/>
    <n v="0"/>
    <n v="2313540"/>
    <n v="0"/>
    <n v="2313540"/>
    <n v="0"/>
    <n v="2313540"/>
    <n v="0"/>
    <n v="0"/>
    <n v="0"/>
    <n v="0"/>
    <n v="0"/>
    <n v="0"/>
    <n v="0"/>
    <n v="0"/>
    <n v="0"/>
    <n v="0"/>
    <n v="0"/>
  </r>
  <r>
    <s v="2500.2.1.2.98"/>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
    <s v="Febrero"/>
    <s v="Febrero"/>
    <n v="11"/>
    <s v="N/A"/>
    <x v="0"/>
    <n v="7453379"/>
    <n v="7453379"/>
    <s v="NO"/>
    <s v="N/A"/>
    <s v="2616 - Dirección Territorial Norte De Santander"/>
    <s v="2.2 - Gestión Valuatoria"/>
    <s v="2.2-3 - Avalúos comerciales"/>
    <s v="VIAT - Viáticos y gastos de viaje"/>
    <s v="VIAT01 - Viáticos y gastos de viaje"/>
    <s v="2616 - Por definir"/>
    <n v="0"/>
    <n v="0"/>
    <n v="7453379"/>
    <n v="0"/>
    <n v="0"/>
    <n v="0"/>
    <n v="0"/>
    <n v="0"/>
    <n v="0"/>
    <n v="0"/>
    <n v="0"/>
    <n v="0"/>
    <n v="0"/>
    <n v="0"/>
    <n v="0"/>
    <n v="0"/>
    <n v="0"/>
    <n v="0"/>
    <n v="0"/>
    <n v="0"/>
    <n v="0"/>
    <n v="0"/>
    <n v="0"/>
    <n v="7453379"/>
    <n v="0"/>
  </r>
  <r>
    <s v="2500.2.1.2.99"/>
    <s v="2520- INVERSIÓN"/>
    <x v="0"/>
    <s v="2 - Implementar estrategias que permitan atender los avalúos comerciales que demandan los solicitantes del servicio"/>
    <x v="1"/>
    <x v="10"/>
    <n v="80161501"/>
    <s v="C-0404-1003-2-10305b-0404007-02"/>
    <s v="N/A"/>
    <s v="Prestación de servicios personales para realizar  avaluos comerciales a nivel nacional de los bienes urbanos y rurale, revision de autoestimaciones y modificacion de estrudios de zonas fisicas y geoeconomicas  en los procesos catastrales y operadores judiciales en la Dirección territorial Quindío."/>
    <s v="Febrero"/>
    <s v="Febrero"/>
    <n v="11"/>
    <s v="Contratación directa"/>
    <x v="0"/>
    <n v="51913873"/>
    <n v="51913873"/>
    <s v="NO"/>
    <s v="N/A"/>
    <s v="2617 - Dirección Territorial Quindío"/>
    <s v="2.3 - Gestión Catastral"/>
    <s v="2.3-2 - Conservación catastral "/>
    <s v="SER - Adquisición de servicios"/>
    <s v="SER012 - Prestación de servicios personas naturales"/>
    <s v="2618 - Por definir"/>
    <n v="0"/>
    <n v="0"/>
    <n v="51913873"/>
    <n v="4719443"/>
    <n v="0"/>
    <n v="4719443"/>
    <n v="0"/>
    <n v="4719443"/>
    <n v="0"/>
    <n v="4719443"/>
    <n v="0"/>
    <n v="4719443"/>
    <n v="0"/>
    <n v="4719443"/>
    <n v="0"/>
    <n v="4719443"/>
    <n v="0"/>
    <n v="4719443"/>
    <n v="0"/>
    <n v="4719443"/>
    <n v="0"/>
    <n v="4719443"/>
    <n v="0"/>
    <n v="4719443"/>
    <n v="0"/>
  </r>
  <r>
    <s v="2500.2.1.2.100"/>
    <s v="2520- INVERSIÓN"/>
    <x v="0"/>
    <s v="2 - Implementar estrategias que permitan atender los avalúos comerciales que demandan los solicitantes del servicio"/>
    <x v="1"/>
    <x v="10"/>
    <n v="80161501"/>
    <s v="C-0404-1003-2-10305b-0404007-02"/>
    <s v="N/A"/>
    <s v="Viáticos  y gastos de Comisión Avalúos - Dirección Territorial Quindio"/>
    <s v="Febrero"/>
    <s v="Febrero"/>
    <n v="11"/>
    <s v="N/A"/>
    <x v="0"/>
    <n v="2580000"/>
    <n v="2580000"/>
    <s v="NO"/>
    <s v="N/A"/>
    <s v="2617 - Dirección Territorial Quindío"/>
    <s v="2.3 - Gestión Catastral"/>
    <s v="2.3-4 - Tierras"/>
    <s v="VIAT - Viáticos y gastos de viaje"/>
    <s v="VIAT01 - Viáticos y gastos de viaje"/>
    <s v="2619 - Por definir"/>
    <n v="0"/>
    <n v="0"/>
    <n v="234545"/>
    <n v="234545"/>
    <n v="234545"/>
    <n v="234545"/>
    <n v="234545"/>
    <n v="234545"/>
    <n v="234545"/>
    <n v="234545"/>
    <n v="234545"/>
    <n v="234545"/>
    <n v="234545"/>
    <n v="234545"/>
    <n v="234545"/>
    <n v="234545"/>
    <n v="234545"/>
    <n v="234545"/>
    <n v="234545"/>
    <n v="234545"/>
    <n v="234545"/>
    <n v="234545"/>
    <n v="234550"/>
    <n v="234550"/>
    <n v="0"/>
  </r>
  <r>
    <s v="2500.2.1.2.101"/>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Dirección Territorial Risaralda"/>
    <s v="Febrero"/>
    <s v="Febrero"/>
    <n v="11"/>
    <s v="Contratación directa"/>
    <x v="0"/>
    <n v="25956936"/>
    <n v="25956936"/>
    <s v="NO"/>
    <s v="N/A"/>
    <s v="2618 - Dirección Territorial Risaralda"/>
    <s v="2.2 - Gestión Valuatoria"/>
    <s v="2.2-3 - Avalúos comerciales"/>
    <s v="SER - Adquisición de servicios"/>
    <s v="SER012 - Prestación de servicios personas naturales"/>
    <s v="2618 - Por definir"/>
    <n v="0"/>
    <n v="0"/>
    <n v="25956936"/>
    <n v="2500000"/>
    <n v="0"/>
    <n v="2500000"/>
    <n v="0"/>
    <n v="2500000"/>
    <n v="0"/>
    <n v="2500000"/>
    <n v="0"/>
    <n v="2500000"/>
    <n v="0"/>
    <n v="2500000"/>
    <n v="0"/>
    <n v="2500000"/>
    <n v="0"/>
    <n v="2500000"/>
    <n v="0"/>
    <n v="2500000"/>
    <n v="0"/>
    <n v="2500000"/>
    <n v="0"/>
    <n v="956936"/>
    <n v="0"/>
  </r>
  <r>
    <s v="2500.2.1.2.102"/>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Dirección Territorial Risaralda"/>
    <s v="Febrero"/>
    <s v="Febrero"/>
    <n v="11"/>
    <s v="Contratación directa"/>
    <x v="0"/>
    <n v="25956936"/>
    <n v="25956936"/>
    <s v="NO"/>
    <s v="N/A"/>
    <s v="2618 - Dirección Territorial Risaralda"/>
    <s v="2.2 - Gestión Valuatoria"/>
    <s v="2.2-3 - Avalúos comerciales"/>
    <s v="SER - Adquisición de servicios"/>
    <s v="SER012 - Prestación de servicios personas naturales"/>
    <s v="2618 - Por definir"/>
    <n v="0"/>
    <n v="0"/>
    <n v="25956936"/>
    <n v="2500000"/>
    <n v="0"/>
    <n v="2500000"/>
    <n v="0"/>
    <n v="2500000"/>
    <n v="0"/>
    <n v="2500000"/>
    <n v="0"/>
    <n v="2500000"/>
    <n v="0"/>
    <n v="2500000"/>
    <n v="0"/>
    <n v="2500000"/>
    <n v="0"/>
    <n v="2500000"/>
    <n v="0"/>
    <n v="2500000"/>
    <n v="0"/>
    <n v="2500000"/>
    <n v="0"/>
    <n v="956936"/>
    <n v="0"/>
  </r>
  <r>
    <s v="2500.2.1.2.103"/>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Risaralda"/>
    <s v="Febrero"/>
    <s v="Febrero"/>
    <n v="11"/>
    <s v="N/A"/>
    <x v="0"/>
    <n v="2860000"/>
    <n v="2860000"/>
    <s v="NO"/>
    <s v="N/A"/>
    <s v="2618 - Dirección Territorial Risaralda"/>
    <s v="2.2 - Gestión Valuatoria"/>
    <s v="2.2-3 - Avalúos comerciales"/>
    <s v="VIAT - Viáticos y gastos de viaje"/>
    <s v="VIAT01 - Viáticos y gastos de viaje"/>
    <s v="2618 - Por definir"/>
    <n v="0"/>
    <n v="0"/>
    <n v="260000"/>
    <n v="260000"/>
    <n v="260000"/>
    <n v="260000"/>
    <n v="260000"/>
    <n v="260000"/>
    <n v="260000"/>
    <n v="260000"/>
    <n v="260000"/>
    <n v="260000"/>
    <n v="260000"/>
    <n v="260000"/>
    <n v="260000"/>
    <n v="260000"/>
    <n v="260000"/>
    <n v="260000"/>
    <n v="260000"/>
    <n v="260000"/>
    <n v="260000"/>
    <n v="260000"/>
    <n v="260000"/>
    <n v="260000"/>
    <n v="0"/>
  </r>
  <r>
    <s v="2500.2.1.2.104"/>
    <s v="2520- INVERSIÓN"/>
    <x v="0"/>
    <s v="2 - Implementar estrategias que permitan atender los avalúos comerciales que demandan los solicitantes del servicio"/>
    <x v="1"/>
    <x v="10"/>
    <n v="80161501"/>
    <s v="C-0404-1003-2-10305b-0404007-02"/>
    <s v="N/A"/>
    <s v="Prestación de servicios profesionales para avalúos en la atención de trámites en los procesos catastrales de la Dirección Territorial Santander"/>
    <s v="Febrero"/>
    <s v="Febrero"/>
    <n v="11"/>
    <s v="Contratación directa"/>
    <x v="0"/>
    <n v="30000000"/>
    <n v="30000000"/>
    <s v="NO"/>
    <s v="N/A"/>
    <s v="2619 - Dirección Territorial Santander"/>
    <s v="2.2 - Gestión Valuatoria"/>
    <s v="2.2-2 - Avalúos IVP"/>
    <s v="SER - Adquisición de servicios"/>
    <s v="SER012 - Prestación de servicios personas naturales"/>
    <s v="2619 - Por definir"/>
    <n v="0"/>
    <n v="0"/>
    <n v="30000000"/>
    <n v="0"/>
    <n v="0"/>
    <n v="2727272"/>
    <n v="0"/>
    <n v="2727272"/>
    <n v="0"/>
    <n v="2727273"/>
    <n v="0"/>
    <n v="2727273"/>
    <n v="0"/>
    <n v="2727273"/>
    <n v="0"/>
    <n v="2727273"/>
    <n v="0"/>
    <n v="2727273"/>
    <n v="0"/>
    <n v="2727273"/>
    <n v="0"/>
    <n v="2727273"/>
    <n v="0"/>
    <n v="5454545"/>
    <n v="0"/>
  </r>
  <r>
    <s v="2500.2.1.2.105"/>
    <s v="2520- INVERSIÓN"/>
    <x v="0"/>
    <s v="2 - Implementar estrategias que permitan atender los avalúos comerciales que demandan los solicitantes del servicio"/>
    <x v="1"/>
    <x v="10"/>
    <n v="80161501"/>
    <s v="C-0404-1003-2-10305b-0404007-02"/>
    <s v="N/A"/>
    <s v="Prestar servicios profesionales en labores de ejecución, modificación  y/o control de calidad de zonas homogéneas en la atención de  tramites  de avaluós comerciales de la Direrección Territorial Sucre."/>
    <s v="Febrero"/>
    <s v="Febrero"/>
    <n v="11"/>
    <s v="Contratación directa"/>
    <x v="0"/>
    <n v="51913873"/>
    <n v="51913873"/>
    <s v="NO"/>
    <s v="N/A"/>
    <s v="2620 - Dirección Territorial Sucre"/>
    <s v="2.2 - Gestión Valuatoria"/>
    <s v="2.2-3 - Avalúos comerciales"/>
    <s v="SER - Adquisición de servicios"/>
    <s v="SER012 - Prestación de servicios personas naturales"/>
    <s v="2609 - Por definir"/>
    <n v="0"/>
    <n v="0"/>
    <n v="51913873"/>
    <n v="4719443"/>
    <n v="0"/>
    <n v="4719443"/>
    <n v="0"/>
    <n v="4719443"/>
    <n v="0"/>
    <n v="4719443"/>
    <n v="0"/>
    <n v="4719443"/>
    <n v="0"/>
    <n v="4719443"/>
    <n v="0"/>
    <n v="4719443"/>
    <n v="0"/>
    <n v="4719443"/>
    <n v="0"/>
    <n v="4719443"/>
    <n v="0"/>
    <n v="4719443"/>
    <n v="0"/>
    <n v="4719443"/>
    <n v="0"/>
  </r>
  <r>
    <s v="2500.2.1.2.106"/>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Sucre."/>
    <s v="Febrero"/>
    <s v="Febrero"/>
    <n v="11"/>
    <s v="N/A"/>
    <x v="0"/>
    <n v="58693873"/>
    <n v="58693873"/>
    <s v="NO"/>
    <s v="N/A"/>
    <s v="2620 - Dirección Territorial Sucre"/>
    <s v="2.2 - Gestión Valuatoria"/>
    <s v="2.2-3 - Avalúos comerciales"/>
    <s v="VIAT - Viáticos y gastos de viaje"/>
    <s v="VIAT01 - Viáticos y gastos de viaje"/>
    <s v="2609 - Por definir"/>
    <n v="0"/>
    <n v="0"/>
    <n v="5335806"/>
    <n v="5335806"/>
    <n v="5335806"/>
    <n v="5335806"/>
    <n v="5335806"/>
    <n v="5335806"/>
    <n v="5335806"/>
    <n v="5335806"/>
    <n v="5335807"/>
    <n v="5335807"/>
    <n v="5335807"/>
    <n v="5335807"/>
    <n v="5335807"/>
    <n v="5335807"/>
    <n v="5335807"/>
    <n v="5335807"/>
    <n v="5335807"/>
    <n v="5335807"/>
    <n v="5335807"/>
    <n v="5335807"/>
    <n v="5335807"/>
    <n v="5335807"/>
    <n v="0"/>
  </r>
  <r>
    <s v="2500.2.1.2.107"/>
    <s v="2520- INVERSIÓN"/>
    <x v="0"/>
    <s v="2 - Implementar estrategias que permitan atender los avalúos comerciales que demandan los solicitantes del servicio"/>
    <x v="1"/>
    <x v="10"/>
    <n v="80161501"/>
    <s v="C-0404-1003-2-10305b-0404007-02"/>
    <s v="N/A"/>
    <s v="Prestación de servicios profesionales para realizar el control de calidad a los informes de avalúos comerciales, así como realizar avalúos a bienes inmuebles urbanos y rurales a cargo de la Dirección Territorial Tolima"/>
    <s v="Febrero"/>
    <s v="Febrero"/>
    <n v="11"/>
    <s v="Contratación directa"/>
    <x v="0"/>
    <n v="77995247"/>
    <n v="77995247"/>
    <s v="NO"/>
    <s v="N/A"/>
    <s v="2621 - Dirección Territorial Tolima"/>
    <s v="2.2 - Gestión Valuatoria"/>
    <s v="2.2-3 - Avalúos comerciales"/>
    <s v="SER - Adquisición de servicios"/>
    <s v="SER012 - Prestación de servicios personas naturales"/>
    <s v="2621 - Por definir"/>
    <n v="0"/>
    <n v="0"/>
    <n v="77995247"/>
    <n v="7090477"/>
    <n v="0"/>
    <n v="7090477"/>
    <n v="0"/>
    <n v="7090477"/>
    <n v="0"/>
    <n v="7090477"/>
    <n v="0"/>
    <n v="7090477"/>
    <n v="0"/>
    <n v="7090477"/>
    <n v="0"/>
    <n v="7090477"/>
    <n v="0"/>
    <n v="7090477"/>
    <n v="0"/>
    <n v="7090477"/>
    <n v="0"/>
    <n v="7090477"/>
    <n v="0"/>
    <n v="7090477"/>
    <n v="0"/>
  </r>
  <r>
    <s v="2500.2.1.2.108"/>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Dirección Territorial Tolima"/>
    <s v="Febrero"/>
    <s v="Febrero"/>
    <n v="11"/>
    <s v="Contratación directa"/>
    <x v="0"/>
    <n v="51913873"/>
    <n v="51913873"/>
    <s v="NO"/>
    <s v="N/A"/>
    <s v="2621 - Dirección Territorial Tolima"/>
    <s v="2.2 - Gestión Valuatoria"/>
    <s v="2.2-3 - Avalúos comerciales"/>
    <s v="SER - Adquisición de servicios"/>
    <s v="SER012 - Prestación de servicios personas naturales"/>
    <s v="2621 - Por definir"/>
    <n v="0"/>
    <n v="0"/>
    <n v="51913873"/>
    <n v="4719443"/>
    <n v="0"/>
    <n v="4719443"/>
    <n v="0"/>
    <n v="4719443"/>
    <n v="0"/>
    <n v="4719443"/>
    <n v="0"/>
    <n v="4719443"/>
    <n v="0"/>
    <n v="4719443"/>
    <n v="0"/>
    <n v="4719443"/>
    <n v="0"/>
    <n v="4719443"/>
    <n v="0"/>
    <n v="4719443"/>
    <n v="0"/>
    <n v="4719443"/>
    <n v="0"/>
    <n v="4719443"/>
    <n v="0"/>
  </r>
  <r>
    <s v="2500.2.1.2.109"/>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Tolima"/>
    <s v="Febrero"/>
    <s v="Febrero"/>
    <n v="11"/>
    <s v="N/A"/>
    <x v="0"/>
    <n v="6220000"/>
    <n v="6220000"/>
    <s v="NO"/>
    <s v="N/A"/>
    <s v="2621 - Dirección Territorial Tolima"/>
    <s v="2.2 - Gestión Valuatoria"/>
    <s v="2.2-3 - Avalúos comerciales"/>
    <s v="VIAT - Viáticos y gastos de viaje"/>
    <s v="VIAT01 - Viáticos y gastos de viaje"/>
    <s v="2621 - Por definir"/>
    <n v="0"/>
    <n v="0"/>
    <n v="565454"/>
    <n v="565454"/>
    <n v="565454"/>
    <n v="565454"/>
    <n v="565454"/>
    <n v="565454"/>
    <n v="565454"/>
    <n v="565454"/>
    <n v="565454"/>
    <n v="565454"/>
    <n v="565454"/>
    <n v="565454"/>
    <n v="565454"/>
    <n v="565454"/>
    <n v="565454"/>
    <n v="565454"/>
    <n v="565454"/>
    <n v="565454"/>
    <n v="565454"/>
    <n v="565454"/>
    <n v="565460"/>
    <n v="565460"/>
    <n v="0"/>
  </r>
  <r>
    <s v="2500.2.1.2.110"/>
    <s v="2520- INVERSIÓN"/>
    <x v="0"/>
    <s v="2 - Implementar estrategias que permitan atender los avalúos comerciales que demandan los solicitantes del servicio"/>
    <x v="1"/>
    <x v="10"/>
    <n v="80161501"/>
    <s v="C-0404-1003-2-10305b-0404007-02"/>
    <s v="N/A"/>
    <s v="Prestación de servicios profesionales para realizar avalúos comerciales de los bienes urbanos y rurales en la Dirección Territorial Valle del Cauca."/>
    <s v="Febrero"/>
    <s v="Febrero"/>
    <n v="11"/>
    <s v="Contratación directa"/>
    <x v="0"/>
    <n v="51913873"/>
    <n v="51913873"/>
    <s v="NO"/>
    <s v="N/A"/>
    <s v="2622 - Dirección Territorial Valle"/>
    <s v="2.2 - Gestión Valuatoria"/>
    <s v="2.2-3 - Avalúos comerciales"/>
    <s v="SER - Adquisición de servicios"/>
    <s v="SER012 - Prestación de servicios personas naturales"/>
    <s v="2622 - Por definir"/>
    <n v="0"/>
    <n v="0"/>
    <n v="51913873"/>
    <n v="4719443"/>
    <n v="0"/>
    <n v="4719443"/>
    <n v="0"/>
    <n v="4719443"/>
    <n v="0"/>
    <n v="4719443"/>
    <n v="0"/>
    <n v="4719443"/>
    <n v="0"/>
    <n v="4719443"/>
    <n v="0"/>
    <n v="4719443"/>
    <n v="0"/>
    <n v="4719443"/>
    <n v="0"/>
    <n v="4719443"/>
    <n v="0"/>
    <n v="4719443"/>
    <n v="0"/>
    <n v="4719443"/>
    <n v="0"/>
  </r>
  <r>
    <s v="2500.2.1.2.111"/>
    <s v="2520- INVERSIÓN"/>
    <x v="0"/>
    <s v="2 - Implementar estrategias que permitan atender los avalúos comerciales que demandan los solicitantes del servicio"/>
    <x v="1"/>
    <x v="10"/>
    <n v="80161501"/>
    <s v="C-0404-1003-2-10305b-0404007-02"/>
    <s v="N/A"/>
    <s v="Viáticos y gastos de comisión y manutención para actividades de avalúos de la Dirección Territorial Valle del Cauca"/>
    <s v="Febrero"/>
    <s v="Febrero"/>
    <n v="11"/>
    <s v="N/A"/>
    <x v="0"/>
    <n v="8320000"/>
    <n v="8320000"/>
    <s v="NO"/>
    <s v="N/A"/>
    <s v="2622 - Dirección Territorial Valle"/>
    <s v="2.2 - Gestión Valuatoria"/>
    <s v="2.2-3 - Avalúos comerciales"/>
    <s v="VIAT - Viáticos y gastos de viaje"/>
    <s v="VIAT01 - Viáticos y gastos de viaje"/>
    <s v="2622 - Por definir"/>
    <n v="0"/>
    <n v="0"/>
    <n v="8320000"/>
    <n v="8320000"/>
    <n v="0"/>
    <n v="0"/>
    <n v="0"/>
    <n v="0"/>
    <n v="0"/>
    <n v="0"/>
    <n v="0"/>
    <n v="0"/>
    <n v="0"/>
    <n v="0"/>
    <n v="0"/>
    <n v="0"/>
    <n v="0"/>
    <n v="0"/>
    <n v="0"/>
    <n v="0"/>
    <n v="0"/>
    <n v="0"/>
    <n v="0"/>
    <n v="0"/>
    <n v="0"/>
  </r>
  <r>
    <s v="2401.1.1.1.1"/>
    <s v="1300- INVERSIÓN"/>
    <x v="1"/>
    <s v="1 - Aumentar la disposición y acceso a los servicios de información cartográfica y geodésica"/>
    <x v="2"/>
    <x v="11"/>
    <n v="79342300"/>
    <s v="C-0406-1003-1-10305b-0406001-02"/>
    <s v="N/A"/>
    <s v="Prestación de servicios profesionales para ejecutar y promover la estrategia de comunicación interna de la entidad, así como realizar actividades para fortalecer los canales de difusión al interior del Instituto."/>
    <s v="Enero"/>
    <s v="Enero"/>
    <n v="12"/>
    <s v="Contratación directa"/>
    <x v="0"/>
    <n v="101327622"/>
    <n v="101327622"/>
    <s v="NO"/>
    <s v="N/A"/>
    <s v="1300 - Oficina Asesora de Comunicaciones"/>
    <s v="1.2 - Relacionamiento estratégico "/>
    <s v="1.2-1 - Gestión de comunicaciones"/>
    <s v="SER - Adquisición de servicios"/>
    <s v="SER012 - Prestación de servicios personas naturales"/>
    <s v="COMUN-2  Líder de comunicación interna  "/>
    <n v="101327622"/>
    <n v="0"/>
    <n v="0"/>
    <n v="9211602"/>
    <n v="0"/>
    <n v="9211602"/>
    <n v="0"/>
    <n v="9211602"/>
    <n v="0"/>
    <n v="9211602"/>
    <n v="0"/>
    <n v="9211602"/>
    <n v="0"/>
    <n v="9211602"/>
    <n v="0"/>
    <n v="9211602"/>
    <n v="0"/>
    <n v="9211602"/>
    <n v="0"/>
    <n v="9211602"/>
    <n v="0"/>
    <n v="9211602"/>
    <n v="0"/>
    <n v="9211602"/>
    <n v="0"/>
  </r>
  <r>
    <s v="2401.1.1.1.2"/>
    <s v="1300- INVERSIÓN"/>
    <x v="1"/>
    <s v="1 - Aumentar la disposición y acceso a los servicios de información cartográfica y geodésica"/>
    <x v="2"/>
    <x v="11"/>
    <n v="79342300"/>
    <s v="C-0406-1003-1-10305b-0406001-02"/>
    <s v="N/A"/>
    <s v="Prestación de Servicios Profesionales para realizar actividades de difusión de contenidos, en articulación con las distintas áreas misionales del instituto, orientadas a fortalecer la estrategia de comunicación externa del IGAC."/>
    <s v="Enero"/>
    <s v="Enero"/>
    <n v="12"/>
    <s v="Contratación directa"/>
    <x v="0"/>
    <n v="57218117"/>
    <n v="57218117"/>
    <s v="NO"/>
    <s v="N/A"/>
    <s v="1300 - Oficina Asesora de Comunicaciones"/>
    <s v="1.2 - Relacionamiento estratégico "/>
    <s v="1.2-1 - Gestión de comunicaciones"/>
    <s v="SER - Adquisición de servicios"/>
    <s v="SER012 - Prestación de servicios personas naturales"/>
    <s v="COMUN-4 Enlaces Junior  "/>
    <n v="57218117"/>
    <n v="0"/>
    <n v="0"/>
    <n v="5201647"/>
    <n v="0"/>
    <n v="5201647"/>
    <n v="0"/>
    <n v="5201647"/>
    <n v="0"/>
    <n v="5201647"/>
    <n v="0"/>
    <n v="5201647"/>
    <n v="0"/>
    <n v="5201647"/>
    <n v="0"/>
    <n v="5201647"/>
    <n v="0"/>
    <n v="5201647"/>
    <n v="0"/>
    <n v="5201647"/>
    <n v="0"/>
    <n v="5201647"/>
    <n v="0"/>
    <n v="5201647"/>
    <n v="0"/>
  </r>
  <r>
    <s v="2401.1.1.1.3"/>
    <s v="1300- INVERSIÓN"/>
    <x v="1"/>
    <s v="1 - Aumentar la disposición y acceso a los servicios de información cartográfica y geodésica"/>
    <x v="2"/>
    <x v="11"/>
    <n v="79342300"/>
    <s v="C-0406-1003-1-10305b-0406001-02"/>
    <s v="N/A"/>
    <s v="Prestación de Servicios Profesionales para crear, desarrollar y ejecutar la estrategia audiovisual en la Oficina Asesora de Comunicaciones del IGAC."/>
    <s v="Enero"/>
    <s v="Enero"/>
    <n v="12"/>
    <s v="Contratación directa"/>
    <x v="0"/>
    <n v="77271799"/>
    <n v="77271799"/>
    <s v="NO"/>
    <s v="N/A"/>
    <s v="1300 - Oficina Asesora de Comunicaciones"/>
    <s v="1.2 - Relacionamiento estratégico "/>
    <s v="1.2-1 - Gestión de comunicaciones"/>
    <s v="SER - Adquisición de servicios"/>
    <s v="SER012 - Prestación de servicios personas naturales"/>
    <s v="COMUN-7 Audiovisual Senior  "/>
    <n v="77271799"/>
    <n v="0"/>
    <n v="0"/>
    <n v="7024709"/>
    <n v="0"/>
    <n v="7024709"/>
    <n v="0"/>
    <n v="7024709"/>
    <n v="0"/>
    <n v="7024709"/>
    <n v="0"/>
    <n v="7024709"/>
    <n v="0"/>
    <n v="7024709"/>
    <n v="0"/>
    <n v="7024709"/>
    <n v="0"/>
    <n v="7024709"/>
    <n v="0"/>
    <n v="7024709"/>
    <n v="0"/>
    <n v="7024709"/>
    <n v="0"/>
    <n v="7024709"/>
    <n v="0"/>
  </r>
  <r>
    <s v="2401.1.1.1.4"/>
    <s v="1300- INVERSIÓN"/>
    <x v="1"/>
    <s v="1 - Aumentar la disposición y acceso a los servicios de información cartográfica y geodésica"/>
    <x v="2"/>
    <x v="11"/>
    <n v="79342300"/>
    <s v="C-0406-1003-1-10305b-0406001-02"/>
    <s v="N/A"/>
    <s v="Prestación de servicios profesionales para desarrollar y elaborar contenidos en redes sociales y del ecosistema digital, para la correcta ejecución de la estrategia de comunicación externa."/>
    <s v="Enero"/>
    <s v="Enero"/>
    <n v="12"/>
    <s v="Contratación directa"/>
    <x v="0"/>
    <n v="45394239"/>
    <n v="45394239"/>
    <s v="NO"/>
    <s v="N/A"/>
    <s v="1300 - Oficina Asesora de Comunicaciones"/>
    <s v="1.2 - Relacionamiento estratégico "/>
    <s v="1.2-1 - Gestión de comunicaciones"/>
    <s v="SER - Adquisición de servicios"/>
    <s v="SER012 - Prestación de servicios personas naturales"/>
    <s v="COMUN-5 Community manager "/>
    <n v="45394239"/>
    <n v="0"/>
    <n v="0"/>
    <n v="4126749"/>
    <n v="0"/>
    <n v="4126749"/>
    <n v="0"/>
    <n v="4126749"/>
    <n v="0"/>
    <n v="4126749"/>
    <n v="0"/>
    <n v="4126749"/>
    <n v="0"/>
    <n v="4126749"/>
    <n v="0"/>
    <n v="4126749"/>
    <n v="0"/>
    <n v="4126749"/>
    <n v="0"/>
    <n v="4126749"/>
    <n v="0"/>
    <n v="4126749"/>
    <n v="0"/>
    <n v="4126749"/>
    <n v="0"/>
  </r>
  <r>
    <s v="2401.1.1.1.5"/>
    <s v="1300- INVERSIÓN"/>
    <x v="1"/>
    <s v="1 - Aumentar la disposición y acceso a los servicios de información cartográfica y geodésica"/>
    <x v="2"/>
    <x v="11"/>
    <n v="11111111"/>
    <s v="C-0406-1003-1-10305b-0406001-02"/>
    <s v="N/A"/>
    <s v="Viaticos y gastos de comisión para el fortalecimiento y difusión de la información del IGAC. "/>
    <s v="Enero"/>
    <s v="Enero"/>
    <n v="1"/>
    <s v="Contratación directa"/>
    <x v="0"/>
    <n v="18788223"/>
    <n v="18788223"/>
    <s v="NO"/>
    <s v="N/A"/>
    <s v="1300 - Oficina Asesora de Comunicaciones"/>
    <s v="1.2 - Relacionamiento estratégico "/>
    <s v="1.2-1 - Gestión de comunicaciones"/>
    <s v="VIAT - Viáticos y gastos de viaje"/>
    <s v="VIAT01 - Viáticos y gastos de viaje"/>
    <s v="COMUN-4 Enlaces Junior  "/>
    <n v="1550000"/>
    <n v="1550000"/>
    <n v="1500000"/>
    <n v="1500000"/>
    <n v="1500000"/>
    <n v="1500000"/>
    <n v="1500000"/>
    <n v="1500000"/>
    <n v="1500000"/>
    <n v="1500000"/>
    <n v="1500000"/>
    <n v="1500000"/>
    <n v="1500000"/>
    <n v="1500000"/>
    <n v="1500000"/>
    <n v="1500000"/>
    <n v="1500000"/>
    <n v="1500000"/>
    <n v="1500000"/>
    <n v="1500000"/>
    <n v="1500000"/>
    <n v="1500000"/>
    <n v="2238223"/>
    <n v="2238223"/>
    <n v="0"/>
  </r>
  <r>
    <s v="2401.1.1.1.6"/>
    <s v="2100- INVERSIÓN"/>
    <x v="1"/>
    <s v="1 - Aumentar la disposición y acceso a los servicios de información cartográfica y geodésica"/>
    <x v="2"/>
    <x v="11"/>
    <n v="79952000"/>
    <s v="C-0406-1003-1-10305b-0406001-02"/>
    <s v="N/A"/>
    <s v="Contratación de bienes y servicios con el fin de cubrir la Semána Geomática 2024."/>
    <s v="Julio"/>
    <s v="Julio"/>
    <n v="1"/>
    <s v="Licitación pública"/>
    <x v="0"/>
    <n v="200000000"/>
    <n v="200000000"/>
    <s v="N/A"/>
    <s v="N/A"/>
    <s v="2100 - Oficina Comercial"/>
    <s v="1.2 - Relacionamiento estratégico "/>
    <s v="1.2-3 - Mercadeo estratégico"/>
    <s v="SER - Adquisición de servicios"/>
    <s v="SER017 - Servicios de organización de eventos"/>
    <s v="COMER-0 Por definir"/>
    <n v="0"/>
    <n v="0"/>
    <n v="0"/>
    <n v="0"/>
    <n v="0"/>
    <n v="0"/>
    <n v="0"/>
    <n v="0"/>
    <n v="0"/>
    <n v="0"/>
    <n v="0"/>
    <n v="0"/>
    <n v="200000000"/>
    <n v="0"/>
    <n v="0"/>
    <n v="200000000"/>
    <n v="0"/>
    <n v="0"/>
    <n v="0"/>
    <n v="0"/>
    <n v="0"/>
    <n v="0"/>
    <n v="0"/>
    <n v="0"/>
    <n v="0"/>
  </r>
  <r>
    <s v="2401.1.1.1.7"/>
    <s v="2400- INVERSIÓN"/>
    <x v="1"/>
    <s v="1 - Aumentar la disposición y acceso a los servicios de información cartográfica y geodésica"/>
    <x v="2"/>
    <x v="11"/>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8"/>
    <s v="2400- INVERSIÓN"/>
    <x v="1"/>
    <s v="1 - Aumentar la disposición y acceso a los servicios de información cartográfica y geodésica"/>
    <x v="2"/>
    <x v="11"/>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9"/>
    <s v="2400- INVERSIÓN"/>
    <x v="1"/>
    <s v="1 - Aumentar la disposición y acceso a los servicios de información cartográfica y geodésica"/>
    <x v="2"/>
    <x v="11"/>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10"/>
    <s v="2400- INVERSIÓN"/>
    <x v="1"/>
    <s v="1 - Aumentar la disposición y acceso a los servicios de información cartográfica y geodésica"/>
    <x v="2"/>
    <x v="11"/>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11"/>
    <s v="2400- INVERSIÓN"/>
    <x v="1"/>
    <s v="1 - Aumentar la disposición y acceso a los servicios de información cartográfica y geodésica"/>
    <x v="2"/>
    <x v="11"/>
    <n v="11111111"/>
    <s v="C-0406-1003-1-10305b-0406001-02"/>
    <s v="N/A"/>
    <s v="VIATICOS VIATICOS VIATICOS"/>
    <s v="Febrero"/>
    <s v="Febrero"/>
    <n v="12"/>
    <s v="N/A"/>
    <x v="0"/>
    <n v="200000000"/>
    <n v="200000000"/>
    <s v="NO"/>
    <s v="N/A"/>
    <s v="2400 - Dirección de Gestión de Información Geográfica"/>
    <s v="2.5 - Gestión cartográfica"/>
    <s v="2.5-99 - GND- Gestión cartográfica"/>
    <s v="VIAT - Viáticos y gastos de viaje"/>
    <s v="VIAT01 - Viáticos y gastos de viaje"/>
    <s v="DGIG-9 Apoyo Profesional"/>
    <n v="0"/>
    <n v="0"/>
    <n v="0"/>
    <n v="0"/>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36363636.363636397"/>
    <n v="36363636.363636397"/>
    <n v="0"/>
  </r>
  <r>
    <s v="2401.1.1.1.12"/>
    <s v="2400- INVERSIÓN"/>
    <x v="1"/>
    <s v="1 - Aumentar la disposición y acceso a los servicios de información cartográfica y geodésica"/>
    <x v="2"/>
    <x v="11"/>
    <n v="11111111"/>
    <s v="C-0406-1003-1-10305b-0406001-02"/>
    <s v="N/A"/>
    <s v="TIQUETES TIQUETES TIQUETES"/>
    <s v="Febrero"/>
    <s v="Febrero"/>
    <n v="12"/>
    <s v="N/A"/>
    <x v="0"/>
    <n v="400000000"/>
    <n v="400000000"/>
    <s v="NO"/>
    <s v="N/A"/>
    <s v="2400 - Dirección de Gestión de Información Geográfica"/>
    <s v="2.8 - Procesos transversales de Gestión de Información Geográfica para el SAT"/>
    <s v="2.5-99 - GND- Gestión cartográfica"/>
    <s v="SER - Adquisición de servicios"/>
    <s v="SER04 - Servicios de transporte aéreo de pasajeros"/>
    <s v="DGIG-9 Apoyo Profesional"/>
    <n v="0"/>
    <n v="0"/>
    <n v="0"/>
    <n v="0"/>
    <n v="36363636.363636397"/>
    <n v="36363636.363636397"/>
    <n v="36363636.363636397"/>
    <n v="36363636.363636397"/>
    <n v="36363636.363636397"/>
    <n v="36363636.363636397"/>
    <n v="36363636.363636397"/>
    <n v="36363636.363636397"/>
    <n v="36363636.363636397"/>
    <n v="36363636.363636397"/>
    <n v="36363636.363636397"/>
    <n v="36363636.363636397"/>
    <n v="36363636.363636397"/>
    <n v="36363636.363636397"/>
    <n v="36363636.363636397"/>
    <n v="36363636.363636397"/>
    <n v="36363636.363636397"/>
    <n v="36363636.363636397"/>
    <n v="72727272.727272794"/>
    <n v="72727272.727272794"/>
    <n v="0"/>
  </r>
  <r>
    <s v="2401.1.1.1.13"/>
    <s v="2400- INVERSIÓN"/>
    <x v="1"/>
    <s v="1 - Aumentar la disposición y acceso a los servicios de información cartográfica y geodésica"/>
    <x v="2"/>
    <x v="11"/>
    <n v="81151600"/>
    <s v="C-0406-1003-1-10305b-0406001-02"/>
    <s v="N/A"/>
    <s v="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n v="0"/>
  </r>
  <r>
    <s v="2401.1.1.1.14"/>
    <s v="2400- INVERSIÓN"/>
    <x v="1"/>
    <s v="1 - Aumentar la disposición y acceso a los servicios de información cartográfica y geodésica"/>
    <x v="2"/>
    <x v="11"/>
    <n v="81151600"/>
    <s v="C-0406-1003-1-10305b-0406001-02"/>
    <s v="N/A"/>
    <s v="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n v="0"/>
  </r>
  <r>
    <s v="2401.1.1.1.15"/>
    <s v="2400- INVERSIÓN"/>
    <x v="1"/>
    <s v="1 - Aumentar la disposición y acceso a los servicios de información cartográfica y geodésica"/>
    <x v="2"/>
    <x v="11"/>
    <n v="80101604"/>
    <s v="C-0406-1003-1-10305b-0406001-02"/>
    <s v="N/A"/>
    <s v="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27 Profesional reportes planeación y SGI"/>
    <n v="0"/>
    <n v="0"/>
    <n v="84700000"/>
    <n v="0"/>
    <n v="0"/>
    <n v="7700000"/>
    <n v="0"/>
    <n v="7700000"/>
    <n v="0"/>
    <n v="7700000"/>
    <n v="0"/>
    <n v="7700000"/>
    <n v="0"/>
    <n v="7700000"/>
    <n v="0"/>
    <n v="7700000"/>
    <n v="0"/>
    <n v="7700000"/>
    <n v="0"/>
    <n v="7700000"/>
    <n v="0"/>
    <n v="7700000"/>
    <n v="0"/>
    <n v="15400000"/>
    <n v="0"/>
  </r>
  <r>
    <s v="2401.1.1.1.16"/>
    <s v="2400- INVERSIÓN"/>
    <x v="1"/>
    <s v="1 - Aumentar la disposición y acceso a los servicios de información cartográfica y geodésica"/>
    <x v="2"/>
    <x v="11"/>
    <n v="80101600"/>
    <s v="C-0406-1003-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n v="0"/>
  </r>
  <r>
    <s v="2401.1.1.1.17"/>
    <s v="2400- INVERSIÓN"/>
    <x v="1"/>
    <s v="1 - Aumentar la disposición y acceso a los servicios de información cartográfica y geodésica"/>
    <x v="2"/>
    <x v="11"/>
    <n v="80101600"/>
    <s v="C-0406-1003-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n v="0"/>
  </r>
  <r>
    <s v="2401.1.1.1.18"/>
    <s v="2400- INVERSIÓN"/>
    <x v="1"/>
    <s v="1 - Aumentar la disposición y acceso a los servicios de información cartográfica y geodésica"/>
    <x v="2"/>
    <x v="11"/>
    <n v="80101600"/>
    <s v="C-0406-1003-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n v="0"/>
  </r>
  <r>
    <s v="2401.1.1.1.19"/>
    <s v="2400- INVERSIÓN"/>
    <x v="1"/>
    <s v="1 - Aumentar la disposición y acceso a los servicios de información cartográfica y geodésica"/>
    <x v="2"/>
    <x v="11"/>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0"/>
    <s v="2400- INVERSIÓN"/>
    <x v="1"/>
    <s v="1 - Aumentar la disposición y acceso a los servicios de información cartográfica y geodésica"/>
    <x v="2"/>
    <x v="11"/>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1"/>
    <s v="2400- INVERSIÓN"/>
    <x v="1"/>
    <s v="1 - Aumentar la disposición y acceso a los servicios de información cartográfica y geodésica"/>
    <x v="2"/>
    <x v="11"/>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2"/>
    <s v="2400- INVERSIÓN"/>
    <x v="1"/>
    <s v="1 - Aumentar la disposición y acceso a los servicios de información cartográfica y geodésica"/>
    <x v="2"/>
    <x v="11"/>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3"/>
    <s v="2400- INVERSIÓN"/>
    <x v="1"/>
    <s v="1 - Aumentar la disposición y acceso a los servicios de información cartográfica y geodésica"/>
    <x v="2"/>
    <x v="11"/>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4"/>
    <s v="2400- INVERSIÓN"/>
    <x v="1"/>
    <s v="1 - Aumentar la disposición y acceso a los servicios de información cartográfica y geodésica"/>
    <x v="2"/>
    <x v="11"/>
    <n v="84101501"/>
    <s v="C-0406-1003-1-10305b-0406001-02"/>
    <s v="N/A"/>
    <s v="Prestar servicios para apoyar el seguimiento de los procesos internos de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s v="Se ajuste el perfil, por lo cual se requiere la modificación del valor "/>
  </r>
  <r>
    <s v="2401.1.1.1.25"/>
    <s v="2400- INVERSIÓN"/>
    <x v="1"/>
    <s v="1 - Aumentar la disposición y acceso a los servicios de información cartográfica y geodésica"/>
    <x v="2"/>
    <x v="11"/>
    <n v="84101501"/>
    <s v="C-0406-1003-1-10305b-0406001-02"/>
    <s v="N/A"/>
    <s v="Prestar servicios para apoyar el seguimiento de los procesos internos de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6"/>
    <s v="2400- INVERSIÓN"/>
    <x v="1"/>
    <s v="1 - Aumentar la disposición y acceso a los servicios de información cartográfica y geodésica"/>
    <x v="2"/>
    <x v="11"/>
    <n v="84101501"/>
    <s v="C-0406-1003-1-10305b-0406001-02"/>
    <s v="N/A"/>
    <s v="Prestar servicios profesionales para la gestión, control  y seguimiento de los procesos de la Dirección de Gestión de Información Geográfica"/>
    <s v="Enero"/>
    <s v="Enero"/>
    <n v="12"/>
    <s v="Contratación directa"/>
    <x v="0"/>
    <n v="43068000"/>
    <n v="43068000"/>
    <s v="NO"/>
    <s v="N/A"/>
    <s v="2400 - Dirección de Gestión de Información Geográfica"/>
    <s v="2.5 - Gestión cartográfica"/>
    <s v="2.5-99 - GND- Gestión cartográfica"/>
    <s v="SER - Adquisición de servicios"/>
    <s v="SER012 - Prestación de servicios personas naturales"/>
    <s v="DGIG-14 Apoyos DGIG"/>
    <n v="43068000"/>
    <n v="0"/>
    <n v="0"/>
    <n v="3589000"/>
    <n v="0"/>
    <n v="3589000"/>
    <n v="0"/>
    <n v="3589000"/>
    <n v="0"/>
    <n v="3589000"/>
    <n v="0"/>
    <n v="3589000"/>
    <n v="0"/>
    <n v="3589000"/>
    <n v="0"/>
    <n v="3589000"/>
    <n v="0"/>
    <n v="3589000"/>
    <n v="0"/>
    <n v="3589000"/>
    <n v="0"/>
    <n v="3589000"/>
    <n v="0"/>
    <n v="7178000"/>
    <n v="0"/>
  </r>
  <r>
    <s v="2401.1.1.1.27"/>
    <s v="2400- INVERSIÓN"/>
    <x v="1"/>
    <s v="1 - Aumentar la disposición y acceso a los servicios de información cartográfica y geodésica"/>
    <x v="2"/>
    <x v="11"/>
    <n v="80101600"/>
    <s v="C-0406-1003-1-10305b-0406001-02"/>
    <s v="N/A"/>
    <s v="Prestar servicios profesionales para dar lineamientos técnicos y crear estrategia para la mejora y optimización de los procesos de producción y validación cartográfica en el marco de la Gestión de la  Dirección de Gestión de Información Geográfica"/>
    <s v="Enero"/>
    <s v="Enero"/>
    <n v="12"/>
    <s v="Contratación directa"/>
    <x v="0"/>
    <n v="166800000"/>
    <n v="166800000"/>
    <s v="NO"/>
    <s v="N/A"/>
    <s v="2400 - Dirección de Gestión de Información Geográfica"/>
    <s v="2.5 - Gestión cartográfica"/>
    <s v="2.5-99 - GND- Gestión cartográfica"/>
    <s v="SER - Adquisición de servicios"/>
    <s v="SER012 - Prestación de servicios personas naturales"/>
    <s v="DGIG-15 Asesor DGIG Estrátegico"/>
    <n v="166800000"/>
    <n v="0"/>
    <n v="0"/>
    <n v="13900000"/>
    <n v="0"/>
    <n v="13900000"/>
    <n v="0"/>
    <n v="13900000"/>
    <n v="0"/>
    <n v="13900000"/>
    <n v="0"/>
    <n v="13900000"/>
    <n v="0"/>
    <n v="13900000"/>
    <n v="0"/>
    <n v="13900000"/>
    <n v="0"/>
    <n v="13900000"/>
    <n v="0"/>
    <n v="13900000"/>
    <n v="0"/>
    <n v="13900000"/>
    <n v="0"/>
    <n v="27800000"/>
    <n v="0"/>
  </r>
  <r>
    <s v="2401.1.1.1.28"/>
    <s v="2400- INVERSIÓN"/>
    <x v="1"/>
    <s v="1 - Aumentar la disposición y acceso a los servicios de información cartográfica y geodésica"/>
    <x v="2"/>
    <x v="11"/>
    <n v="80101600"/>
    <s v="C-0406-1003-1-10305b-0406001-02"/>
    <s v="N/A"/>
    <s v="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
    <s v="Enero"/>
    <s v="Enero"/>
    <n v="12"/>
    <s v="Contratación directa"/>
    <x v="0"/>
    <n v="166800000"/>
    <n v="166800000"/>
    <s v="NO"/>
    <s v="N/A"/>
    <s v="2400 - Dirección de Gestión de Información Geográfica"/>
    <s v="2.5 - Gestión cartográfica"/>
    <s v="2.5-99 - GND- Gestión cartográfica"/>
    <s v="SER - Adquisición de servicios"/>
    <s v="SER012 - Prestación de servicios personas naturales"/>
    <s v="DGIG-21 Líder administrativo, financiero y de planeación"/>
    <n v="166800000"/>
    <n v="0"/>
    <n v="0"/>
    <n v="13900000"/>
    <n v="0"/>
    <n v="13900000"/>
    <n v="0"/>
    <n v="13900000"/>
    <n v="0"/>
    <n v="13900000"/>
    <n v="0"/>
    <n v="13900000"/>
    <n v="0"/>
    <n v="13900000"/>
    <n v="0"/>
    <n v="13900000"/>
    <n v="0"/>
    <n v="13900000"/>
    <n v="0"/>
    <n v="13900000"/>
    <n v="0"/>
    <n v="13900000"/>
    <n v="0"/>
    <n v="27800000"/>
    <n v="0"/>
  </r>
  <r>
    <s v="2401.1.1.1.29"/>
    <s v="2400- INVERSIÓN"/>
    <x v="1"/>
    <s v="1 - Aumentar la disposición y acceso a los servicios de información cartográfica y geodésica"/>
    <x v="2"/>
    <x v="11"/>
    <n v="80101604"/>
    <s v="C-0406-1003-1-10305b-0406001-02"/>
    <s v="N/A"/>
    <s v="Prestar servicios profesionales para el desarrollo de actividades de gestión y  apoyo al seguimiento de los procesos de la Subdirección de Agrología y su articulación la Dirección de Gestión de Información Geográfica."/>
    <s v="Febrero"/>
    <s v="Febrero"/>
    <n v="12"/>
    <s v="Contratación directa"/>
    <x v="0"/>
    <n v="35849000"/>
    <n v="35849000"/>
    <s v="NO"/>
    <s v="N/A"/>
    <s v="2400 - Dirección de Gestión de Información Geográfica"/>
    <s v="2.5 - Gestión cartográfica"/>
    <s v="2.5-99 - GND- Gestión cartográfica"/>
    <s v="SER - Adquisición de servicios"/>
    <s v="SER012 - Prestación de servicios personas naturales"/>
    <s v="DGIG-14 Apoyos DGIG"/>
    <n v="0"/>
    <n v="0"/>
    <n v="35849000"/>
    <n v="0"/>
    <n v="0"/>
    <n v="3259000"/>
    <n v="0"/>
    <n v="3259000"/>
    <n v="0"/>
    <n v="3259000"/>
    <n v="0"/>
    <n v="3259000"/>
    <n v="0"/>
    <n v="3259000"/>
    <n v="0"/>
    <n v="3259000"/>
    <n v="0"/>
    <n v="3259000"/>
    <n v="0"/>
    <n v="3259000"/>
    <n v="0"/>
    <n v="3259000"/>
    <n v="0"/>
    <n v="6518000"/>
    <n v="0"/>
  </r>
  <r>
    <s v="2401.1.1.1.30"/>
    <s v="2400- INVERSIÓN"/>
    <x v="1"/>
    <s v="1 - Aumentar la disposición y acceso a los servicios de información cartográfica y geodésica"/>
    <x v="2"/>
    <x v="11"/>
    <n v="80101604"/>
    <s v="C-0406-1003-1-10305b-0406001-02"/>
    <s v="N/A"/>
    <s v="Prestar servicios profesionales para el desarrollo de actividades de gestión y apoyo al seguimiento de los procesos de la Subdirección de Agrología y su articulación la Dirección de Gestión de Información Geográfica."/>
    <s v="Febrero"/>
    <s v="Febrero"/>
    <n v="11"/>
    <s v="Contratación directa"/>
    <x v="0"/>
    <n v="0"/>
    <n v="0"/>
    <s v="NO"/>
    <s v="N/A"/>
    <s v="2400 - Dirección de Gestión de Información Geográfica"/>
    <s v="2.5 - Gestión cartográfica"/>
    <s v="2.5-99 - GND- Gestión cartográfica"/>
    <s v="GP - Gastos de personal"/>
    <s v="GP01 - Salario, contribuciones y factores no salariales"/>
    <s v="DGIG-14 Apoyos DGIG"/>
    <n v="0"/>
    <n v="0"/>
    <n v="0"/>
    <n v="0"/>
    <n v="0"/>
    <n v="0"/>
    <n v="0"/>
    <n v="0"/>
    <n v="0"/>
    <n v="0"/>
    <n v="0"/>
    <n v="0"/>
    <n v="0"/>
    <n v="0"/>
    <n v="0"/>
    <n v="0"/>
    <n v="0"/>
    <n v="0"/>
    <n v="0"/>
    <n v="0"/>
    <n v="0"/>
    <n v="0"/>
    <n v="0"/>
    <n v="0"/>
    <n v="0"/>
  </r>
  <r>
    <s v="2401.1.1.1.31"/>
    <s v="2400- INVERSIÓN"/>
    <x v="1"/>
    <s v="1 - Aumentar la disposición y acceso a los servicios de información cartográfica y geodésica"/>
    <x v="2"/>
    <x v="11"/>
    <n v="86141704"/>
    <s v="C-0406-1003-1-10305b-0406001-02"/>
    <s v="N/A"/>
    <s v="Prestar servicios profesionales en la implementación los procesos de revisión, consolidación, gestión y validación de la documentación en el marco de los procesos contractuales de la dirección de gestión de información geográfica."/>
    <s v="Enero"/>
    <s v="Enero"/>
    <n v="12"/>
    <s v="Contratación directa"/>
    <x v="0"/>
    <n v="49512000"/>
    <n v="49512000"/>
    <s v="NO"/>
    <s v="N/A"/>
    <s v="2400 - Dirección de Gestión de Información Geográfica"/>
    <s v="2.5 - Gestión cartográfica"/>
    <s v="2.5-99 - GND- Gestión cartográfica"/>
    <s v="SER - Adquisición de servicios"/>
    <s v="SER012 - Prestación de servicios personas naturales"/>
    <s v="DGIG-3 Abogado junior"/>
    <n v="49512000"/>
    <n v="0"/>
    <n v="0"/>
    <n v="4126000"/>
    <n v="0"/>
    <n v="4126000"/>
    <n v="0"/>
    <n v="4126000"/>
    <n v="0"/>
    <n v="4126000"/>
    <n v="0"/>
    <n v="4126000"/>
    <n v="0"/>
    <n v="4126000"/>
    <n v="0"/>
    <n v="4126000"/>
    <n v="0"/>
    <n v="4126000"/>
    <n v="0"/>
    <n v="4126000"/>
    <n v="0"/>
    <n v="4126000"/>
    <n v="0"/>
    <n v="8252000"/>
    <n v="0"/>
  </r>
  <r>
    <s v="2401.1.1.1.32"/>
    <s v="2400- INVERSIÓN"/>
    <x v="1"/>
    <s v="1 - Aumentar la disposición y acceso a los servicios de información cartográfica y geodésica"/>
    <x v="2"/>
    <x v="11"/>
    <n v="81151600"/>
    <s v="C-0406-1003-1-10305b-0406001-02"/>
    <s v="N/A"/>
    <s v="Prestar servicios profesionales para dar lineamientos y orientar la producción y actualización de la cartografía básica del país"/>
    <s v="Enero"/>
    <s v="Enero"/>
    <n v="12"/>
    <s v="Contratación directa"/>
    <x v="0"/>
    <n v="154356000"/>
    <n v="154356000"/>
    <s v="NO"/>
    <s v="N/A"/>
    <s v="2400 - Dirección de Gestión de Información Geográfica"/>
    <s v="2.5 - Gestión cartográfica"/>
    <s v="2.5-99 - GND- Gestión cartográfica"/>
    <s v="SER - Adquisición de servicios"/>
    <s v="SER012 - Prestación de servicios personas naturales"/>
    <s v="DGIG-25 Lider producción cartográfica"/>
    <n v="154356000"/>
    <n v="0"/>
    <n v="0"/>
    <n v="12863000"/>
    <n v="0"/>
    <n v="12863000"/>
    <n v="0"/>
    <n v="12863000"/>
    <n v="0"/>
    <n v="12863000"/>
    <n v="0"/>
    <n v="12863000"/>
    <n v="0"/>
    <n v="12863000"/>
    <n v="0"/>
    <n v="12863000"/>
    <n v="0"/>
    <n v="12863000"/>
    <n v="0"/>
    <n v="12863000"/>
    <n v="0"/>
    <n v="12863000"/>
    <n v="0"/>
    <n v="25726000"/>
    <n v="0"/>
  </r>
  <r>
    <s v="2401.1.1.1.33"/>
    <s v="2400- INVERSIÓN"/>
    <x v="1"/>
    <s v="1 - Aumentar la disposición y acceso a los servicios de información cartográfica y geodésica"/>
    <x v="2"/>
    <x v="11"/>
    <n v="81151600"/>
    <s v="C-0406-1003-1-10305b-0406001-02"/>
    <s v="N/A"/>
    <s v="Prestar servicios profesionales para apoyar a la Dirección de Gestión de Información Geográfica en la estructuración e impulso de los procesos de adquisición de bienes y servicios para la vigencia 2024"/>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2 Abogado DGIG"/>
    <n v="97848000"/>
    <n v="0"/>
    <n v="0"/>
    <n v="8154000"/>
    <n v="0"/>
    <n v="8154000"/>
    <n v="0"/>
    <n v="8154000"/>
    <n v="0"/>
    <n v="8154000"/>
    <n v="0"/>
    <n v="8154000"/>
    <n v="0"/>
    <n v="8154000"/>
    <n v="0"/>
    <n v="8154000"/>
    <n v="0"/>
    <n v="8154000"/>
    <n v="0"/>
    <n v="8154000"/>
    <n v="0"/>
    <n v="8154000"/>
    <n v="0"/>
    <n v="16308000"/>
    <n v="0"/>
  </r>
  <r>
    <s v="2401.1.1.1.34"/>
    <s v="2400- INVERSIÓN"/>
    <x v="1"/>
    <s v="1 - Aumentar la disposición y acceso a los servicios de información cartográfica y geodésica"/>
    <x v="2"/>
    <x v="11"/>
    <n v="81151600"/>
    <s v="C-0406-1003-1-10305b-0406001-02"/>
    <s v="N/A"/>
    <s v="Prestar servicios profesionales para adelantar los trámites contractuales, jurídicos y judiciales de la Dirección de Gestión de Información Geográfica."/>
    <s v="Enero"/>
    <s v="Enero"/>
    <n v="12"/>
    <s v="Contratación directa"/>
    <x v="0"/>
    <n v="58800000"/>
    <n v="58800000"/>
    <s v="NO"/>
    <s v="N/A"/>
    <s v="2400 - Dirección de Gestión de Información Geográfica"/>
    <s v="2.5 - Gestión cartográfica"/>
    <s v="2.5-99 - GND- Gestión cartográfica"/>
    <s v="SER - Adquisición de servicios"/>
    <s v="SER012 - Prestación de servicios personas naturales"/>
    <s v="DGIG-2 Abogado DGIG"/>
    <n v="58800000"/>
    <n v="0"/>
    <n v="0"/>
    <n v="4900000"/>
    <n v="0"/>
    <n v="4900000"/>
    <n v="0"/>
    <n v="4900000"/>
    <n v="0"/>
    <n v="4900000"/>
    <n v="0"/>
    <n v="4900000"/>
    <n v="0"/>
    <n v="4900000"/>
    <n v="0"/>
    <n v="4900000"/>
    <n v="0"/>
    <n v="4900000"/>
    <n v="0"/>
    <n v="4900000"/>
    <n v="0"/>
    <n v="4900000"/>
    <n v="0"/>
    <n v="9800000"/>
    <n v="0"/>
  </r>
  <r>
    <s v="2401.1.1.1.35"/>
    <s v="2400- INVERSIÓN"/>
    <x v="1"/>
    <s v="1 - Aumentar la disposición y acceso a los servicios de información cartográfica y geodésica"/>
    <x v="2"/>
    <x v="11"/>
    <n v="81151600"/>
    <s v="C-0406-1003-1-10305b-0406001-02"/>
    <s v="N/A"/>
    <s v="Prestar servicios profesionales para apoyar los asuntos relacionados con el ordenamiento territorial, las operaciones administrativas de deslinde y la atención de requerimientos de carácter jurídico de la Dirección de Gestión de Información Geográfica."/>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2 Abogado DGIG"/>
    <n v="0"/>
    <n v="0"/>
    <n v="53900000"/>
    <n v="0"/>
    <n v="0"/>
    <n v="4900000"/>
    <n v="0"/>
    <n v="4900000"/>
    <n v="0"/>
    <n v="4900000"/>
    <n v="0"/>
    <n v="4900000"/>
    <n v="0"/>
    <n v="4900000"/>
    <n v="0"/>
    <n v="4900000"/>
    <n v="0"/>
    <n v="4900000"/>
    <n v="0"/>
    <n v="4900000"/>
    <n v="0"/>
    <n v="4900000"/>
    <n v="0"/>
    <n v="9800000"/>
    <n v="0"/>
  </r>
  <r>
    <s v="2401.1.1.1.36"/>
    <s v="2400- INVERSIÓN"/>
    <x v="1"/>
    <s v="1 - Aumentar la disposición y acceso a los servicios de información cartográfica y geodésica"/>
    <x v="2"/>
    <x v="11"/>
    <n v="81151600"/>
    <s v="C-0406-1003-1-10305b-0406001-02"/>
    <s v="N/A"/>
    <s v="Prestar servicios profesionales para la  preparación y entrega de información requerida de la Dirección de Gestión de Información Geográfica para el desarrollo de los proyectos internos y externos."/>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30 Respuesta solicitudes contactenos/SIGAC/ Colombia en mapas (entregas catastro)"/>
    <n v="0"/>
    <n v="0"/>
    <n v="53900000"/>
    <n v="0"/>
    <n v="0"/>
    <n v="4900000"/>
    <n v="0"/>
    <n v="4900000"/>
    <n v="0"/>
    <n v="4900000"/>
    <n v="0"/>
    <n v="4900000"/>
    <n v="0"/>
    <n v="4900000"/>
    <n v="0"/>
    <n v="4900000"/>
    <n v="0"/>
    <n v="4900000"/>
    <n v="0"/>
    <n v="4900000"/>
    <n v="0"/>
    <n v="4900000"/>
    <n v="0"/>
    <n v="9800000"/>
    <n v="0"/>
  </r>
  <r>
    <s v="2401.1.1.1.37"/>
    <s v="2400- INVERSIÓN"/>
    <x v="1"/>
    <s v="1 - Aumentar la disposición y acceso a los servicios de información cartográfica y geodésica"/>
    <x v="2"/>
    <x v="11"/>
    <n v="81151600"/>
    <s v="C-0406-1003-1-10305b-0406001-02"/>
    <s v="N/A"/>
    <s v="Prestar servicios de apoyo en el marco de los procesos de información geografica"/>
    <s v="Enero"/>
    <s v="Enero"/>
    <n v="12"/>
    <s v="Contratación directa"/>
    <x v="0"/>
    <n v="38820000"/>
    <n v="38820000"/>
    <s v="NO"/>
    <s v="N/A"/>
    <s v="2400 - Dirección de Gestión de Información Geográfica"/>
    <s v="2.5 - Gestión cartográfica"/>
    <s v="2.5-99 - GND- Gestión cartográfica"/>
    <s v="SER - Adquisición de servicios"/>
    <s v="SER012 - Prestación de servicios personas naturales"/>
    <s v="DGIG-10 Apoyo Técnico "/>
    <n v="38820000"/>
    <n v="0"/>
    <n v="0"/>
    <n v="3235000"/>
    <n v="0"/>
    <n v="3235000"/>
    <n v="0"/>
    <n v="3235000"/>
    <n v="0"/>
    <n v="3235000"/>
    <n v="0"/>
    <n v="3235000"/>
    <n v="0"/>
    <n v="3235000"/>
    <n v="0"/>
    <n v="3235000"/>
    <n v="0"/>
    <n v="3235000"/>
    <n v="0"/>
    <n v="3235000"/>
    <n v="0"/>
    <n v="3235000"/>
    <n v="0"/>
    <n v="6470000"/>
    <n v="0"/>
  </r>
  <r>
    <s v="2401.1.1.1.38"/>
    <s v="2400- INVERSIÓN"/>
    <x v="1"/>
    <s v="1 - Aumentar la disposición y acceso a los servicios de información cartográfica y geodésica"/>
    <x v="2"/>
    <x v="11"/>
    <n v="81151600"/>
    <s v="C-0406-1003-1-10305b-0406001-02"/>
    <s v="N/A"/>
    <s v="Prestar servicios de apoyo en el marco de los procesos de información geografica"/>
    <s v="Enero"/>
    <s v="Enero"/>
    <n v="12"/>
    <s v="Contratación directa"/>
    <x v="0"/>
    <n v="38820000"/>
    <n v="38820000"/>
    <s v="NO"/>
    <s v="N/A"/>
    <s v="2400 - Dirección de Gestión de Información Geográfica"/>
    <s v="2.5 - Gestión cartográfica"/>
    <s v="2.5-99 - GND- Gestión cartográfica"/>
    <s v="SER - Adquisición de servicios"/>
    <s v="SER012 - Prestación de servicios personas naturales"/>
    <s v="DGIG-10 Apoyo Técnico "/>
    <n v="38820000"/>
    <n v="0"/>
    <n v="0"/>
    <n v="3235000"/>
    <n v="0"/>
    <n v="3235000"/>
    <n v="0"/>
    <n v="3235000"/>
    <n v="0"/>
    <n v="3235000"/>
    <n v="0"/>
    <n v="3235000"/>
    <n v="0"/>
    <n v="3235000"/>
    <n v="0"/>
    <n v="3235000"/>
    <n v="0"/>
    <n v="3235000"/>
    <n v="0"/>
    <n v="3235000"/>
    <n v="0"/>
    <n v="3235000"/>
    <n v="0"/>
    <n v="6470000"/>
    <n v="0"/>
  </r>
  <r>
    <s v="2401.1.1.1.39"/>
    <s v="2400- INVERSIÓN"/>
    <x v="1"/>
    <s v="1 - Aumentar la disposición y acceso a los servicios de información cartográfica y geodésica"/>
    <x v="2"/>
    <x v="11"/>
    <n v="81151600"/>
    <s v="C-0406-1003-1-10305b-0406001-02"/>
    <s v="N/A"/>
    <s v="Prestar servicios profesionales para el apoyo a la gestión de los procesos de producción en la Dirección de Gestión de Información Geografica"/>
    <s v="Enero"/>
    <s v="Enero"/>
    <n v="12"/>
    <s v="Contratación directa"/>
    <x v="0"/>
    <n v="39108000"/>
    <n v="39108000"/>
    <s v="NO"/>
    <s v="N/A"/>
    <s v="2400 - Dirección de Gestión de Información Geográfica"/>
    <s v="2.5 - Gestión cartográfica"/>
    <s v="2.5-99 - GND- Gestión cartográfica"/>
    <s v="SER - Adquisición de servicios"/>
    <s v="SER012 - Prestación de servicios personas naturales"/>
    <s v="DGIG-10 Apoyo Técnico "/>
    <n v="39108000"/>
    <n v="0"/>
    <n v="0"/>
    <n v="3259000"/>
    <n v="0"/>
    <n v="3259000"/>
    <n v="0"/>
    <n v="3259000"/>
    <n v="0"/>
    <n v="3259000"/>
    <n v="0"/>
    <n v="3259000"/>
    <n v="0"/>
    <n v="3259000"/>
    <n v="0"/>
    <n v="3259000"/>
    <n v="0"/>
    <n v="3259000"/>
    <n v="0"/>
    <n v="3259000"/>
    <n v="0"/>
    <n v="3259000"/>
    <n v="0"/>
    <n v="6518000"/>
    <n v="0"/>
  </r>
  <r>
    <s v="2401.1.1.1.40"/>
    <s v="2400- INVERSIÓN"/>
    <x v="1"/>
    <s v="1 - Aumentar la disposición y acceso a los servicios de información cartográfica y geodésica"/>
    <x v="2"/>
    <x v="11"/>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1"/>
    <s v="2400- INVERSIÓN"/>
    <x v="1"/>
    <s v="1 - Aumentar la disposición y acceso a los servicios de información cartográfica y geodésica"/>
    <x v="2"/>
    <x v="11"/>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2"/>
    <s v="2400- INVERSIÓN"/>
    <x v="1"/>
    <s v="1 - Aumentar la disposición y acceso a los servicios de información cartográfica y geodésica"/>
    <x v="2"/>
    <x v="11"/>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3"/>
    <s v="2400- INVERSIÓN"/>
    <x v="1"/>
    <s v="1 - Aumentar la disposición y acceso a los servicios de información cartográfica y geodésica"/>
    <x v="2"/>
    <x v="11"/>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4"/>
    <s v="2400- INVERSIÓN"/>
    <x v="1"/>
    <s v="1 - Aumentar la disposición y acceso a los servicios de información cartográfica y geodésica"/>
    <x v="2"/>
    <x v="11"/>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5"/>
    <s v="2400- INVERSIÓN"/>
    <x v="1"/>
    <s v="1 - Aumentar la disposición y acceso a los servicios de información cartográfica y geodésica"/>
    <x v="2"/>
    <x v="11"/>
    <n v="81151600"/>
    <s v="C-0406-1003-1-10305b-0406001-02"/>
    <s v="N/A"/>
    <s v="Prestar servicios profesionales para apoyar a la Dirección de Gestión de Información Geográfica, en los procesos contractuales en sus diferentes etapas."/>
    <s v="Enero"/>
    <s v="Enero"/>
    <n v="12"/>
    <s v="Contratación directa"/>
    <x v="0"/>
    <n v="68400000"/>
    <n v="68400000"/>
    <s v="NO"/>
    <s v="N/A"/>
    <s v="2400 - Dirección de Gestión de Información Geográfica"/>
    <s v="2.5 - Gestión cartográfica"/>
    <s v="2.5-99 - GND- Gestión cartográfica"/>
    <s v="SER - Adquisición de servicios"/>
    <s v="SER012 - Prestación de servicios personas naturales"/>
    <s v="DGIG-2 Abogado DGIG"/>
    <n v="68400000"/>
    <n v="0"/>
    <n v="0"/>
    <n v="5700000"/>
    <n v="0"/>
    <n v="5700000"/>
    <n v="0"/>
    <n v="5700000"/>
    <n v="0"/>
    <n v="5700000"/>
    <n v="0"/>
    <n v="5700000"/>
    <n v="0"/>
    <n v="5700000"/>
    <n v="0"/>
    <n v="5700000"/>
    <n v="0"/>
    <n v="5700000"/>
    <n v="0"/>
    <n v="5700000"/>
    <n v="0"/>
    <n v="5700000"/>
    <n v="0"/>
    <n v="11400000"/>
    <n v="0"/>
  </r>
  <r>
    <s v="2401.1.1.1.46"/>
    <s v="2400- INVERSIÓN"/>
    <x v="1"/>
    <s v="1 - Aumentar la disposición y acceso a los servicios de información cartográfica y geodésica"/>
    <x v="2"/>
    <x v="11"/>
    <n v="81151600"/>
    <s v="C-0406-1003-1-10305b-0406001-02"/>
    <s v="N/A"/>
    <s v="Prestar servicios profesionales para la implementación de contenidos e interfaces de los servicios y aplicaciones asociados a la Gestión de Información Geográfica."/>
    <s v="Febrero"/>
    <s v="Febrero"/>
    <n v="12"/>
    <s v="Contratación directa"/>
    <x v="0"/>
    <n v="72600000"/>
    <n v="72600000"/>
    <s v="NO"/>
    <s v="N/A"/>
    <s v="2400 - Dirección de Gestión de Información Geográfica"/>
    <s v="2.5 - Gestión cartográfica"/>
    <s v="2.5-99 - GND- Gestión cartográfica"/>
    <s v="SER - Adquisición de servicios"/>
    <s v="SER012 - Prestación de servicios personas naturales"/>
    <s v="DGIG-8 Aplicaciones - diseñador"/>
    <n v="0"/>
    <n v="0"/>
    <n v="72600000"/>
    <n v="0"/>
    <n v="0"/>
    <n v="6600000"/>
    <n v="0"/>
    <n v="6600000"/>
    <n v="0"/>
    <n v="6600000"/>
    <n v="0"/>
    <n v="6600000"/>
    <n v="0"/>
    <n v="6600000"/>
    <n v="0"/>
    <n v="6600000"/>
    <n v="0"/>
    <n v="6600000"/>
    <n v="0"/>
    <n v="6600000"/>
    <n v="0"/>
    <n v="6600000"/>
    <n v="0"/>
    <n v="13200000"/>
    <n v="0"/>
  </r>
  <r>
    <s v="2401.1.1.1.47"/>
    <s v="2400- INVERSIÓN"/>
    <x v="1"/>
    <s v="1 - Aumentar la disposición y acceso a los servicios de información cartográfica y geodésica"/>
    <x v="2"/>
    <x v="11"/>
    <n v="81151600"/>
    <s v="C-0406-1003-1-10305b-0406001-02"/>
    <s v="N/A"/>
    <s v="Prestar servicios profesionales para la implementación de los procedimientos contractuales relacionados con la gestión de la DGIG, así como apoyar el seguimiento a la ejecución contractual de conformidad con las metas previstas para la vigencia 2024."/>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4 Abogados de apoyo"/>
    <n v="97848000"/>
    <n v="0"/>
    <n v="0"/>
    <n v="8154000"/>
    <n v="0"/>
    <n v="8154000"/>
    <n v="0"/>
    <n v="8154000"/>
    <n v="0"/>
    <n v="8154000"/>
    <n v="0"/>
    <n v="8154000"/>
    <n v="0"/>
    <n v="8154000"/>
    <n v="0"/>
    <n v="8154000"/>
    <n v="0"/>
    <n v="8154000"/>
    <n v="0"/>
    <n v="8154000"/>
    <n v="0"/>
    <n v="8154000"/>
    <n v="0"/>
    <n v="16308000"/>
    <n v="0"/>
  </r>
  <r>
    <s v="2401.1.1.1.48"/>
    <s v="2400- INVERSIÓN"/>
    <x v="1"/>
    <s v="1 - Aumentar la disposición y acceso a los servicios de información cartográfica y geodésica"/>
    <x v="2"/>
    <x v="11"/>
    <n v="81151600"/>
    <s v="C-0406-1003-1-10305b-0406001-02"/>
    <s v="N/A"/>
    <s v="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
    <s v="Febrero"/>
    <s v="Febrero"/>
    <n v="12"/>
    <s v="Contratación directa"/>
    <x v="0"/>
    <n v="72600000"/>
    <n v="72600000"/>
    <s v="NO"/>
    <s v="N/A"/>
    <s v="2400 - Dirección de Gestión de Información Geográfica"/>
    <s v="2.5 - Gestión cartográfica"/>
    <s v="2.5-99 - GND- Gestión cartográfica"/>
    <s v="SER - Adquisición de servicios"/>
    <s v="SER012 - Prestación de servicios personas naturales"/>
    <s v="DGIG-5 Aplicaciones -  funcionalidades"/>
    <n v="0"/>
    <n v="0"/>
    <n v="72600000"/>
    <n v="0"/>
    <n v="0"/>
    <n v="6600000"/>
    <n v="0"/>
    <n v="6600000"/>
    <n v="0"/>
    <n v="6600000"/>
    <n v="0"/>
    <n v="6600000"/>
    <n v="0"/>
    <n v="6600000"/>
    <n v="0"/>
    <n v="6600000"/>
    <n v="0"/>
    <n v="6600000"/>
    <n v="0"/>
    <n v="6600000"/>
    <n v="0"/>
    <n v="6600000"/>
    <n v="0"/>
    <n v="13200000"/>
    <n v="0"/>
  </r>
  <r>
    <s v="2401.1.1.1.49"/>
    <s v="2400- INVERSIÓN"/>
    <x v="1"/>
    <s v="1 - Aumentar la disposición y acceso a los servicios de información cartográfica y geodésica"/>
    <x v="2"/>
    <x v="11"/>
    <n v="81151600"/>
    <s v="C-0406-1003-1-10305b-0406001-02"/>
    <s v="N/A"/>
    <s v="Prestar servicios profesionales para la gestión de los procesos, que incluyen la planificación y mejora continua de los procesos de producción en la Dirección de Gestión de Información Geográfica"/>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13 Apoyo Técnico - DGIG"/>
    <n v="84288000"/>
    <n v="0"/>
    <n v="0"/>
    <n v="7024000"/>
    <n v="0"/>
    <n v="7024000"/>
    <n v="0"/>
    <n v="7024000"/>
    <n v="0"/>
    <n v="7024000"/>
    <n v="0"/>
    <n v="7024000"/>
    <n v="0"/>
    <n v="7024000"/>
    <n v="0"/>
    <n v="7024000"/>
    <n v="0"/>
    <n v="7024000"/>
    <n v="0"/>
    <n v="7024000"/>
    <n v="0"/>
    <n v="7024000"/>
    <n v="0"/>
    <n v="14048000"/>
    <n v="0"/>
  </r>
  <r>
    <s v="2401.1.1.1.50"/>
    <s v="2400- INVERSIÓN"/>
    <x v="1"/>
    <s v="1 - Aumentar la disposición y acceso a los servicios de información cartográfica y geodésica"/>
    <x v="2"/>
    <x v="11"/>
    <n v="81151600"/>
    <s v="C-0406-1003-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n v="0"/>
  </r>
  <r>
    <s v="2401.1.1.1.51"/>
    <s v="2400- INVERSIÓN"/>
    <x v="1"/>
    <s v="1 - Aumentar la disposición y acceso a los servicios de información cartográfica y geodésica"/>
    <x v="2"/>
    <x v="11"/>
    <n v="81151600"/>
    <s v="C-0406-1003-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n v="0"/>
  </r>
  <r>
    <s v="2401.1.1.1.52"/>
    <s v="2400- INVERSIÓN"/>
    <x v="1"/>
    <s v="1 - Aumentar la disposición y acceso a los servicios de información cartográfica y geodésica"/>
    <x v="2"/>
    <x v="11"/>
    <n v="81151600"/>
    <s v="C-0406-1003-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n v="0"/>
  </r>
  <r>
    <s v="2401.1.1.1.53"/>
    <s v="2400- INVERSIÓN"/>
    <x v="1"/>
    <s v="1 - Aumentar la disposición y acceso a los servicios de información cartográfica y geodésica"/>
    <x v="2"/>
    <x v="11"/>
    <n v="81151600"/>
    <s v="C-0406-1003-1-10305b-0406001-02"/>
    <s v="N/A"/>
    <s v="Prestar servicios profesionales para dar lineamientos a los procesos y proyectos para la gestión de la información geográfica en el marco de la IDE Institucional"/>
    <s v="Febrero"/>
    <s v="Febrero"/>
    <n v="12"/>
    <s v="Contratación directa"/>
    <x v="0"/>
    <n v="171204000"/>
    <n v="171204000"/>
    <s v="NO"/>
    <s v="N/A"/>
    <s v="2400 - Dirección de Gestión de Información Geográfica"/>
    <s v="2.5 - Gestión cartográfica"/>
    <s v="2.5-99 - GND- Gestión cartográfica"/>
    <s v="SER - Adquisición de servicios"/>
    <s v="SER012 - Prestación de servicios personas naturales"/>
    <s v="DGIG-14 Apoyos DGIG"/>
    <n v="0"/>
    <n v="0"/>
    <n v="171204000"/>
    <n v="0"/>
    <n v="0"/>
    <n v="15564000"/>
    <n v="0"/>
    <n v="15564000"/>
    <n v="0"/>
    <n v="15564000"/>
    <n v="0"/>
    <n v="15564000"/>
    <n v="0"/>
    <n v="15564000"/>
    <n v="0"/>
    <n v="15564000"/>
    <n v="0"/>
    <n v="15564000"/>
    <n v="0"/>
    <n v="15564000"/>
    <n v="0"/>
    <n v="15564000"/>
    <n v="0"/>
    <n v="31128000"/>
    <n v="0"/>
  </r>
  <r>
    <s v="2401.1.1.1.54"/>
    <s v="2400- INVERSIÓN"/>
    <x v="1"/>
    <s v="1 - Aumentar la disposición y acceso a los servicios de información cartográfica y geodésica"/>
    <x v="2"/>
    <x v="11"/>
    <n v="80101603"/>
    <s v="C-0406-1003-1-10305b-0406001-02"/>
    <s v="N/A"/>
    <s v="Prestar servicios profesionales para apoyar la formulación y seguimiento del componente financiero de los proye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9 Apoyo Profesional"/>
    <n v="0"/>
    <n v="0"/>
    <n v="77264000"/>
    <n v="0"/>
    <n v="0"/>
    <n v="7024000"/>
    <n v="0"/>
    <n v="7024000"/>
    <n v="0"/>
    <n v="7024000"/>
    <n v="0"/>
    <n v="7024000"/>
    <n v="0"/>
    <n v="7024000"/>
    <n v="0"/>
    <n v="7024000"/>
    <n v="0"/>
    <n v="7024000"/>
    <n v="0"/>
    <n v="7024000"/>
    <n v="0"/>
    <n v="7024000"/>
    <n v="0"/>
    <n v="14048000"/>
    <n v="0"/>
  </r>
  <r>
    <s v="2401.1.1.1.55"/>
    <s v="2400- INVERSIÓN"/>
    <x v="1"/>
    <s v="1 - Aumentar la disposición y acceso a los servicios de información cartográfica y geodésica"/>
    <x v="2"/>
    <x v="11"/>
    <n v="80101603"/>
    <s v="C-0406-1003-1-10305b-0406001-02"/>
    <s v="N/A"/>
    <s v="Prestar servicios profesionales para apoyar la formulación y seguimiento del componente financiero de los proye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9 Apoyo Profesional"/>
    <n v="0"/>
    <n v="0"/>
    <n v="77264000"/>
    <n v="0"/>
    <n v="0"/>
    <n v="7024000"/>
    <n v="0"/>
    <n v="7024000"/>
    <n v="0"/>
    <n v="7024000"/>
    <n v="0"/>
    <n v="7024000"/>
    <n v="0"/>
    <n v="7024000"/>
    <n v="0"/>
    <n v="7024000"/>
    <n v="0"/>
    <n v="7024000"/>
    <n v="0"/>
    <n v="7024000"/>
    <n v="0"/>
    <n v="7024000"/>
    <n v="0"/>
    <n v="14048000"/>
    <n v="0"/>
  </r>
  <r>
    <s v="2401.1.1.1.56"/>
    <s v="2400- INVERSIÓN"/>
    <x v="1"/>
    <s v="1 - Aumentar la disposición y acceso a los servicios de información cartográfica y geodésica"/>
    <x v="2"/>
    <x v="11"/>
    <n v="81151600"/>
    <s v="C-0406-1003-1-10305b-0406001-02"/>
    <s v="N/A"/>
    <s v="Prestar servicios profesionales para apoyar el componente jurídico de la gestión contractual de la Dirección de Gestión de Información Geográfica, así como, brindar acompañamiento en lo referente al desarrollo de las diferentes modalidades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11 Apoyo Estrategias "/>
    <n v="84288000"/>
    <n v="0"/>
    <n v="0"/>
    <n v="7024000"/>
    <n v="0"/>
    <n v="7024000"/>
    <n v="0"/>
    <n v="7024000"/>
    <n v="0"/>
    <n v="7024000"/>
    <n v="0"/>
    <n v="7024000"/>
    <n v="0"/>
    <n v="7024000"/>
    <n v="0"/>
    <n v="7024000"/>
    <n v="0"/>
    <n v="7024000"/>
    <n v="0"/>
    <n v="7024000"/>
    <n v="0"/>
    <n v="7024000"/>
    <n v="0"/>
    <n v="14048000"/>
    <n v="0"/>
  </r>
  <r>
    <s v="2401.1.1.1.57"/>
    <s v="2400- INVERSIÓN"/>
    <x v="1"/>
    <s v="1 - Aumentar la disposición y acceso a los servicios de información cartográfica y geodésica"/>
    <x v="2"/>
    <x v="11"/>
    <n v="81151600"/>
    <s v="C-0406-1003-1-10305b-0406001-02"/>
    <s v="N/A"/>
    <s v="Prestar servicios profesionales para  gestionar y coordinar la distribucion y flujos de  los requerimientos jurídicos, judiciales, respuesta a peticiones de otras entidades y trámites contractuales de la Dirección de Gestión de Información Geográfica."/>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2 Abogado DGIG"/>
    <n v="97848000"/>
    <n v="0"/>
    <n v="0"/>
    <n v="8154000"/>
    <n v="0"/>
    <n v="8154000"/>
    <n v="0"/>
    <n v="8154000"/>
    <n v="0"/>
    <n v="8154000"/>
    <n v="0"/>
    <n v="8154000"/>
    <n v="0"/>
    <n v="8154000"/>
    <n v="0"/>
    <n v="8154000"/>
    <n v="0"/>
    <n v="8154000"/>
    <n v="0"/>
    <n v="8154000"/>
    <n v="0"/>
    <n v="8154000"/>
    <n v="0"/>
    <n v="16308000"/>
    <n v="0"/>
  </r>
  <r>
    <s v="2401.1.1.1.58"/>
    <s v="2400- INVERSIÓN"/>
    <x v="1"/>
    <s v="1 - Aumentar la disposición y acceso a los servicios de información cartográfica y geodésica"/>
    <x v="2"/>
    <x v="11"/>
    <n v="80101603"/>
    <s v="C-0406-1003-1-10305b-0406001-02"/>
    <s v="N/A"/>
    <s v="Prestar servicios profesionales para realizar la programación, seguimiento y control financiero de los proyectos de la Dirección de Gestión de Información Geográfica."/>
    <s v="Enero"/>
    <s v="Enero"/>
    <n v="12"/>
    <s v="Contratación directa"/>
    <x v="0"/>
    <n v="92400000"/>
    <n v="92400000"/>
    <s v="NO"/>
    <s v="N/A"/>
    <s v="2400 - Dirección de Gestión de Información Geográfica"/>
    <s v="2.5 - Gestión cartográfica"/>
    <s v="2.5-99 - GND- Gestión cartográfica"/>
    <s v="SER - Adquisición de servicios"/>
    <s v="SER012 - Prestación de servicios personas naturales"/>
    <s v="DGIG-9 Apoyo Profesional"/>
    <n v="92400000"/>
    <n v="0"/>
    <n v="0"/>
    <n v="7700000"/>
    <n v="0"/>
    <n v="7700000"/>
    <n v="0"/>
    <n v="7700000"/>
    <n v="0"/>
    <n v="7700000"/>
    <n v="0"/>
    <n v="7700000"/>
    <n v="0"/>
    <n v="7700000"/>
    <n v="0"/>
    <n v="7700000"/>
    <n v="0"/>
    <n v="7700000"/>
    <n v="0"/>
    <n v="7700000"/>
    <n v="0"/>
    <n v="7700000"/>
    <n v="0"/>
    <n v="15400000"/>
    <n v="0"/>
  </r>
  <r>
    <s v="2401.1.1.1.59"/>
    <s v="2400- INVERSIÓN"/>
    <x v="1"/>
    <s v="1 - Aumentar la disposición y acceso a los servicios de información cartográfica y geodésica"/>
    <x v="2"/>
    <x v="11"/>
    <n v="81151600"/>
    <s v="C-0406-1003-1-10305b-0406001-02"/>
    <s v="N/A"/>
    <s v="Prestar servicios profesionales  para gestionar los recursos técnicos, administrativos y logísticos para la operación oportuna de los procesos de la Dirección de Gestión de Información Geográfica."/>
    <s v="Enero"/>
    <s v="Enero"/>
    <n v="12"/>
    <s v="Contratación directa"/>
    <x v="0"/>
    <n v="119760000"/>
    <n v="119760000"/>
    <s v="NO"/>
    <s v="N/A"/>
    <s v="2400 - Dirección de Gestión de Información Geográfica"/>
    <s v="2.5 - Gestión cartográfica"/>
    <s v="2.5-99 - GND- Gestión cartográfica"/>
    <s v="SER - Adquisición de servicios"/>
    <s v="SER012 - Prestación de servicios personas naturales"/>
    <s v="DGIG-16 Control operación avión y comisiones."/>
    <n v="119760000"/>
    <n v="0"/>
    <n v="0"/>
    <n v="9980000"/>
    <n v="0"/>
    <n v="9980000"/>
    <n v="0"/>
    <n v="9980000"/>
    <n v="0"/>
    <n v="9980000"/>
    <n v="0"/>
    <n v="9980000"/>
    <n v="0"/>
    <n v="9980000"/>
    <n v="0"/>
    <n v="9980000"/>
    <n v="0"/>
    <n v="9980000"/>
    <n v="0"/>
    <n v="9980000"/>
    <n v="0"/>
    <n v="9980000"/>
    <n v="0"/>
    <n v="19960000"/>
    <n v="0"/>
  </r>
  <r>
    <s v="2401.1.1.1.60"/>
    <s v="2400- INVERSIÓN"/>
    <x v="1"/>
    <s v="1 - Aumentar la disposición y acceso a los servicios de información cartográfica y geodésica"/>
    <x v="2"/>
    <x v="11"/>
    <n v="81151600"/>
    <s v="C-0406-1003-1-10305b-0406001-02"/>
    <s v="N/A"/>
    <s v="Prestar servicios profesionales  para gestionar los recursos técnicos, administrativos y logísticos para la operación oportuna de los procesos de la Dirección de Gestión de Información Geográfica."/>
    <s v="Enero"/>
    <s v="Enero"/>
    <n v="12"/>
    <s v="Contratación directa"/>
    <x v="0"/>
    <n v="119760000"/>
    <n v="119760000"/>
    <s v="NO"/>
    <s v="N/A"/>
    <s v="2400 - Dirección de Gestión de Información Geográfica"/>
    <s v="2.5 - Gestión cartográfica"/>
    <s v="2.5-99 - GND- Gestión cartográfica"/>
    <s v="SER - Adquisición de servicios"/>
    <s v="SER012 - Prestación de servicios personas naturales"/>
    <s v="DGIG-16 Control operación avión y comisiones."/>
    <n v="119760000"/>
    <n v="0"/>
    <n v="0"/>
    <n v="9980000"/>
    <n v="0"/>
    <n v="9980000"/>
    <n v="0"/>
    <n v="9980000"/>
    <n v="0"/>
    <n v="9980000"/>
    <n v="0"/>
    <n v="9980000"/>
    <n v="0"/>
    <n v="9980000"/>
    <n v="0"/>
    <n v="9980000"/>
    <n v="0"/>
    <n v="9980000"/>
    <n v="0"/>
    <n v="9980000"/>
    <n v="0"/>
    <n v="9980000"/>
    <n v="0"/>
    <n v="19960000"/>
    <n v="0"/>
  </r>
  <r>
    <s v="2401.1.1.1.61"/>
    <s v="2400- INVERSIÓN"/>
    <x v="1"/>
    <s v="1 - Aumentar la disposición y acceso a los servicios de información cartográfica y geodésica"/>
    <x v="2"/>
    <x v="11"/>
    <n v="81151600"/>
    <s v="C-0406-1003-1-10305b-0406001-02"/>
    <s v="N/A"/>
    <s v="Prestar servicios profesionales para la formulación y acompañamiento de los temas ambientales del ordenamiento territorial a cargo de la Dirección de Gestión de Información Geográfica"/>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2"/>
    <s v="2400- INVERSIÓN"/>
    <x v="1"/>
    <s v="1 - Aumentar la disposición y acceso a los servicios de información cartográfica y geodésica"/>
    <x v="2"/>
    <x v="11"/>
    <n v="81151600"/>
    <s v="C-0406-1003-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3"/>
    <s v="2400- INVERSIÓN"/>
    <x v="1"/>
    <s v="1 - Aumentar la disposición y acceso a los servicios de información cartográfica y geodésica"/>
    <x v="2"/>
    <x v="11"/>
    <n v="81151600"/>
    <s v="C-0406-1003-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4"/>
    <s v="2400- INVERSIÓN"/>
    <x v="1"/>
    <s v="1 - Aumentar la disposición y acceso a los servicios de información cartográfica y geodésica"/>
    <x v="2"/>
    <x v="11"/>
    <n v="81151600"/>
    <s v="C-0406-1003-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5"/>
    <s v="2400- INVERSIÓN"/>
    <x v="1"/>
    <s v="1 - Aumentar la disposición y acceso a los servicios de información cartográfica y geodésica"/>
    <x v="2"/>
    <x v="11"/>
    <n v="81151600"/>
    <s v="C-0406-1003-1-10305b-0406001-02"/>
    <s v="N/A"/>
    <s v="Prestar servicios profesionales para el fortalecimiento de servicios y/ aplicaciones que faciliten el acceso y uso de los diferentes productos de la Dirección de Gestión de Información Geográfica."/>
    <s v="Febrero"/>
    <s v="Febrero"/>
    <n v="12"/>
    <s v="Contratación directa"/>
    <x v="0"/>
    <n v="126632000"/>
    <n v="126632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126632000"/>
    <n v="0"/>
    <n v="0"/>
    <n v="11512000"/>
    <n v="0"/>
    <n v="11512000"/>
    <n v="0"/>
    <n v="11512000"/>
    <n v="0"/>
    <n v="11512000"/>
    <n v="0"/>
    <n v="11512000"/>
    <n v="0"/>
    <n v="11512000"/>
    <n v="0"/>
    <n v="11512000"/>
    <n v="0"/>
    <n v="11512000"/>
    <n v="0"/>
    <n v="11512000"/>
    <n v="0"/>
    <n v="23024000"/>
    <n v="0"/>
  </r>
  <r>
    <s v="2401.1.1.1.66"/>
    <s v="2400- INVERSIÓN"/>
    <x v="1"/>
    <s v="1 - Aumentar la disposición y acceso a los servicios de información cartográfica y geodésica"/>
    <x v="2"/>
    <x v="11"/>
    <n v="81151600"/>
    <s v="C-0406-1003-1-10305b-0406001-02"/>
    <s v="N/A"/>
    <s v="Prestar servicios para realizar actividades de compilación, organización y depuración de información para el desarrollo y aplicación de metodologías, herramientas y aplicativos dentro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1 Apoyo Estrategias "/>
    <n v="0"/>
    <n v="0"/>
    <n v="31526000"/>
    <n v="0"/>
    <n v="0"/>
    <n v="2866000"/>
    <n v="0"/>
    <n v="2866000"/>
    <n v="0"/>
    <n v="2866000"/>
    <n v="0"/>
    <n v="2866000"/>
    <n v="0"/>
    <n v="2866000"/>
    <n v="0"/>
    <n v="2866000"/>
    <n v="0"/>
    <n v="2866000"/>
    <n v="0"/>
    <n v="2866000"/>
    <n v="0"/>
    <n v="2866000"/>
    <n v="0"/>
    <n v="5732000"/>
    <n v="0"/>
  </r>
  <r>
    <s v="2401.1.1.1.67"/>
    <s v="2400- INVERSIÓN"/>
    <x v="1"/>
    <s v="1 - Aumentar la disposición y acceso a los servicios de información cartográfica y geodésica"/>
    <x v="2"/>
    <x v="11"/>
    <n v="81151600"/>
    <s v="C-0406-1003-1-10305b-0406001-02"/>
    <s v="N/A"/>
    <s v="Prestar servicios profesionales para apoyar la ejecución de las actividades en el marco de los procesos de la Dirección de Gestión de Información Geográfica y sus subdirecciones "/>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2 Apoyo planeación"/>
    <n v="0"/>
    <n v="0"/>
    <n v="31526000"/>
    <n v="0"/>
    <n v="0"/>
    <n v="2866000"/>
    <n v="0"/>
    <n v="2866000"/>
    <n v="0"/>
    <n v="2866000"/>
    <n v="0"/>
    <n v="2866000"/>
    <n v="0"/>
    <n v="2866000"/>
    <n v="0"/>
    <n v="2866000"/>
    <n v="0"/>
    <n v="2866000"/>
    <n v="0"/>
    <n v="2866000"/>
    <n v="0"/>
    <n v="2866000"/>
    <n v="0"/>
    <n v="5732000"/>
    <n v="0"/>
  </r>
  <r>
    <s v="2401.1.1.1.68"/>
    <s v="2400- INVERSIÓN"/>
    <x v="1"/>
    <s v="1 - Aumentar la disposición y acceso a los servicios de información cartográfica y geodésica"/>
    <x v="2"/>
    <x v="11"/>
    <n v="81151600"/>
    <s v="C-0406-1003-1-10305b-0406001-02"/>
    <s v="N/A"/>
    <s v="Prestar servicios para apoyar las actividades de seguimiento, control y mejora de los procesos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29 Profesionales apoyo seguimiento producción"/>
    <n v="0"/>
    <n v="0"/>
    <n v="31526000"/>
    <n v="0"/>
    <n v="0"/>
    <n v="2866000"/>
    <n v="0"/>
    <n v="2866000"/>
    <n v="0"/>
    <n v="2866000"/>
    <n v="0"/>
    <n v="2866000"/>
    <n v="0"/>
    <n v="2866000"/>
    <n v="0"/>
    <n v="2866000"/>
    <n v="0"/>
    <n v="2866000"/>
    <n v="0"/>
    <n v="2866000"/>
    <n v="0"/>
    <n v="2866000"/>
    <n v="0"/>
    <n v="5732000"/>
    <n v="0"/>
  </r>
  <r>
    <s v="2401.1.1.1.69"/>
    <s v="2400- INVERSIÓN"/>
    <x v="1"/>
    <s v="1 - Aumentar la disposición y acceso a los servicios de información cartográfica y geodésica"/>
    <x v="2"/>
    <x v="11"/>
    <n v="81151600"/>
    <s v="C-0406-1003-1-10305b-0406001-02"/>
    <s v="N/A"/>
    <s v="Prestar servicios profesionales para apoyar la entrega y disposición de información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0 Apoyo Técnico "/>
    <n v="0"/>
    <n v="0"/>
    <n v="31526000"/>
    <n v="0"/>
    <n v="0"/>
    <n v="2866000"/>
    <n v="0"/>
    <n v="2866000"/>
    <n v="0"/>
    <n v="2866000"/>
    <n v="0"/>
    <n v="2866000"/>
    <n v="0"/>
    <n v="2866000"/>
    <n v="0"/>
    <n v="2866000"/>
    <n v="0"/>
    <n v="2866000"/>
    <n v="0"/>
    <n v="2866000"/>
    <n v="0"/>
    <n v="2866000"/>
    <n v="0"/>
    <n v="5732000"/>
    <n v="0"/>
  </r>
  <r>
    <s v="2401.1.1.1.70"/>
    <s v="2400- INVERSIÓN"/>
    <x v="1"/>
    <s v="1 - Aumentar la disposición y acceso a los servicios de información cartográfica y geodésica"/>
    <x v="2"/>
    <x v="11"/>
    <n v="81151600"/>
    <s v="C-0406-1003-1-10305b-0406001-02"/>
    <s v="N/A"/>
    <s v="Prestar servicios profesionales para gestionar los requerimientos de información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9 Apoyo Profesional"/>
    <n v="0"/>
    <n v="0"/>
    <n v="34881000"/>
    <n v="0"/>
    <n v="0"/>
    <n v="3171000"/>
    <n v="0"/>
    <n v="3171000"/>
    <n v="0"/>
    <n v="3171000"/>
    <n v="0"/>
    <n v="3171000"/>
    <n v="0"/>
    <n v="3171000"/>
    <n v="0"/>
    <n v="3171000"/>
    <n v="0"/>
    <n v="3171000"/>
    <n v="0"/>
    <n v="3171000"/>
    <n v="0"/>
    <n v="3171000"/>
    <n v="0"/>
    <n v="6342000"/>
    <n v="0"/>
  </r>
  <r>
    <s v="2401.1.1.1.71"/>
    <s v="2400- INVERSIÓN"/>
    <x v="1"/>
    <s v="1 - Aumentar la disposición y acceso a los servicios de información cartográfica y geodésica"/>
    <x v="2"/>
    <x v="11"/>
    <n v="81151600"/>
    <s v="C-0406-1003-1-10305b-0406001-02"/>
    <s v="N/A"/>
    <s v="Prestar servicios profesionales para la gestión y apoyo al seguimiento de los procesos asociados con caracterizaciones, investigaciones y procesos de producción geográfica de acuerdo con las metas establecidas por la Subdirección Cartografica y Geodesica"/>
    <s v="Enero"/>
    <s v="Enero"/>
    <n v="12"/>
    <s v="Contratación directa"/>
    <x v="0"/>
    <n v="112800000"/>
    <n v="112800000"/>
    <s v="NO"/>
    <s v="N/A"/>
    <s v="2400 - Dirección de Gestión de Información Geográfica"/>
    <s v="2.5 - Gestión cartográfica"/>
    <s v="2.5-99 - GND- Gestión cartográfica"/>
    <s v="SER - Adquisición de servicios"/>
    <s v="SER012 - Prestación de servicios personas naturales"/>
    <s v="DGIG-11 Apoyo Estrategias "/>
    <n v="112800000"/>
    <n v="0"/>
    <n v="0"/>
    <n v="9400000"/>
    <n v="0"/>
    <n v="9400000"/>
    <n v="0"/>
    <n v="9400000"/>
    <n v="0"/>
    <n v="9400000"/>
    <n v="0"/>
    <n v="9400000"/>
    <n v="0"/>
    <n v="9400000"/>
    <n v="0"/>
    <n v="9400000"/>
    <n v="0"/>
    <n v="9400000"/>
    <n v="0"/>
    <n v="9400000"/>
    <n v="0"/>
    <n v="9400000"/>
    <n v="0"/>
    <n v="18800000"/>
    <n v="0"/>
  </r>
  <r>
    <s v="2401.1.1.1.72"/>
    <s v="2400- INVERSIÓN"/>
    <x v="1"/>
    <s v="1 - Aumentar la disposición y acceso a los servicios de información cartográfica y geodésica"/>
    <x v="2"/>
    <x v="11"/>
    <n v="81151600"/>
    <s v="C-0406-1003-1-10305b-0406001-02"/>
    <s v="N/A"/>
    <s v="Prestar servicios para trámite de liquidaciones y gestión predial para la materialización de estaciones CORS de la Dirección de Gestión de Información Geográfica."/>
    <s v="Febrero"/>
    <s v="Febrero"/>
    <n v="12"/>
    <s v="Contratación directa"/>
    <x v="0"/>
    <n v="35585000"/>
    <n v="35585000"/>
    <s v="NO"/>
    <s v="N/A"/>
    <s v="2400 - Dirección de Gestión de Información Geográfica"/>
    <s v="2.5 - Gestión cartográfica"/>
    <s v="2.5-99 - GND- Gestión cartográfica"/>
    <s v="SER - Adquisición de servicios"/>
    <s v="SER012 - Prestación de servicios personas naturales"/>
    <s v="DGIG-4 Abogados de apoyo"/>
    <n v="0"/>
    <n v="0"/>
    <n v="35585000"/>
    <n v="0"/>
    <n v="0"/>
    <n v="3235000"/>
    <n v="0"/>
    <n v="3235000"/>
    <n v="0"/>
    <n v="3235000"/>
    <n v="0"/>
    <n v="3235000"/>
    <n v="0"/>
    <n v="3235000"/>
    <n v="0"/>
    <n v="3235000"/>
    <n v="0"/>
    <n v="3235000"/>
    <n v="0"/>
    <n v="3235000"/>
    <n v="0"/>
    <n v="3235000"/>
    <n v="0"/>
    <n v="6470000"/>
    <n v="0"/>
  </r>
  <r>
    <s v="2401.1.1.1.73"/>
    <s v="2400- INVERSIÓN"/>
    <x v="1"/>
    <s v="1 - Aumentar la disposición y acceso a los servicios de información cartográfica y geodésica"/>
    <x v="2"/>
    <x v="11"/>
    <n v="81151600"/>
    <s v="C-0406-1003-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n v="0"/>
  </r>
  <r>
    <s v="2401.1.1.1.74"/>
    <s v="2400- INVERSIÓN"/>
    <x v="1"/>
    <s v="1 - Aumentar la disposición y acceso a los servicios de información cartográfica y geodésica"/>
    <x v="2"/>
    <x v="11"/>
    <n v="81151600"/>
    <s v="C-0406-1003-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n v="0"/>
  </r>
  <r>
    <s v="2401.1.1.1.75"/>
    <s v="2400- INVERSIÓN"/>
    <x v="1"/>
    <s v="1 - Aumentar la disposición y acceso a los servicios de información cartográfica y geodésica"/>
    <x v="2"/>
    <x v="11"/>
    <n v="81151600"/>
    <s v="C-0406-1003-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n v="0"/>
  </r>
  <r>
    <s v="2401.1.1.1.76"/>
    <s v="2400- INVERSIÓN"/>
    <x v="1"/>
    <s v="1 - Aumentar la disposición y acceso a los servicios de información cartográfica y geodésica"/>
    <x v="2"/>
    <x v="11"/>
    <n v="80161501"/>
    <s v="C-0406-1003-1-10305b-0406001-02"/>
    <s v="N/A"/>
    <s v="Prestar servicios para el desarrollo de actividades de tipo administrativo y asistencial de conformidad con las funciones misionales de la Dirección de Gestión de Información Geográfica."/>
    <s v="Febrero"/>
    <s v="Febrero"/>
    <n v="12"/>
    <s v="Contratación directa"/>
    <x v="0"/>
    <n v="27368000"/>
    <n v="27368000"/>
    <s v="NO"/>
    <s v="N/A"/>
    <s v="2400 - Dirección de Gestión de Información Geográfica"/>
    <s v="2.5 - Gestión cartográfica"/>
    <s v="2.5-99 - GND- Gestión cartográfica"/>
    <s v="SER - Adquisición de servicios"/>
    <s v="SER012 - Prestación de servicios personas naturales"/>
    <s v="DGIG-14 Apoyos DGIG"/>
    <n v="0"/>
    <n v="0"/>
    <n v="27368000"/>
    <n v="0"/>
    <n v="0"/>
    <n v="2488000"/>
    <n v="0"/>
    <n v="2488000"/>
    <n v="0"/>
    <n v="2488000"/>
    <n v="0"/>
    <n v="2488000"/>
    <n v="0"/>
    <n v="2488000"/>
    <n v="0"/>
    <n v="2488000"/>
    <n v="0"/>
    <n v="2488000"/>
    <n v="0"/>
    <n v="2488000"/>
    <n v="0"/>
    <n v="2488000"/>
    <n v="0"/>
    <n v="4976000"/>
    <n v="0"/>
  </r>
  <r>
    <s v="2401.1.1.1.77"/>
    <s v="2400- INVERSIÓN"/>
    <x v="1"/>
    <s v="1 - Aumentar la disposición y acceso a los servicios de información cartográfica y geodésica"/>
    <x v="2"/>
    <x v="11"/>
    <n v="80161501"/>
    <s v="C-0406-1003-1-10305b-0406001-02"/>
    <s v="N/A"/>
    <s v="Prestar servicios para el desarrollo de actividades de tipo administrativo y asistencial de conformidad con las funciones misionales de la Dirección de Gestión de Información Geográfica."/>
    <s v="Febrero"/>
    <s v="Febrero"/>
    <n v="12"/>
    <s v="Contratación directa"/>
    <x v="0"/>
    <n v="27368000"/>
    <n v="27368000"/>
    <s v="NO"/>
    <s v="N/A"/>
    <s v="2400 - Dirección de Gestión de Información Geográfica"/>
    <s v="2.5 - Gestión cartográfica"/>
    <s v="2.5-99 - GND- Gestión cartográfica"/>
    <s v="SER - Adquisición de servicios"/>
    <s v="SER012 - Prestación de servicios personas naturales"/>
    <s v="DGIG-14 Apoyos DGIG"/>
    <n v="0"/>
    <n v="0"/>
    <n v="27368000"/>
    <n v="0"/>
    <n v="0"/>
    <n v="2488000"/>
    <n v="0"/>
    <n v="2488000"/>
    <n v="0"/>
    <n v="2488000"/>
    <n v="0"/>
    <n v="2488000"/>
    <n v="0"/>
    <n v="2488000"/>
    <n v="0"/>
    <n v="2488000"/>
    <n v="0"/>
    <n v="2488000"/>
    <n v="0"/>
    <n v="2488000"/>
    <n v="0"/>
    <n v="2488000"/>
    <n v="0"/>
    <n v="4976000"/>
    <n v="0"/>
  </r>
  <r>
    <s v="2401.1.1.1.78"/>
    <s v="2400- INVERSIÓN"/>
    <x v="1"/>
    <s v="1 - Aumentar la disposición y acceso a los servicios de información cartográfica y geodésica"/>
    <x v="2"/>
    <x v="11"/>
    <n v="86101610"/>
    <s v="C-0406-1003-1-10305b-0406001-02"/>
    <s v="N/A"/>
    <s v="Prestar servicios profesionales para apoyar la  gestión de  los procesos de validación de  productos y producción cartográfica, asignados de conformidad con los lineamientos establecidos."/>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SC-19 Profesionales validación"/>
    <n v="0"/>
    <n v="0"/>
    <n v="95150000"/>
    <n v="0"/>
    <n v="0"/>
    <n v="8650000"/>
    <n v="0"/>
    <n v="8650000"/>
    <n v="0"/>
    <n v="8650000"/>
    <n v="0"/>
    <n v="8650000"/>
    <n v="0"/>
    <n v="8650000"/>
    <n v="0"/>
    <n v="8650000"/>
    <n v="0"/>
    <n v="8650000"/>
    <n v="0"/>
    <n v="8650000"/>
    <n v="0"/>
    <n v="8650000"/>
    <n v="0"/>
    <n v="17300000"/>
    <n v="0"/>
  </r>
  <r>
    <s v="2401.1.1.1.79"/>
    <s v="2400- INVERSIÓN"/>
    <x v="1"/>
    <s v="1 - Aumentar la disposición y acceso a los servicios de información cartográfica y geodésica"/>
    <x v="2"/>
    <x v="11"/>
    <n v="86101610"/>
    <s v="C-0406-1003-1-10305b-0406001-02"/>
    <s v="N/A"/>
    <s v="Prestar servicios profesionales para realizar seguimiento y control a los procesos de producción y actividades desarrolladas dentro de la Dirección de Gestión de Información Geográfica."/>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9 Apoyo Profesional"/>
    <n v="0"/>
    <n v="0"/>
    <n v="95150000"/>
    <n v="0"/>
    <n v="0"/>
    <n v="8650000"/>
    <n v="0"/>
    <n v="8650000"/>
    <n v="0"/>
    <n v="8650000"/>
    <n v="0"/>
    <n v="8650000"/>
    <n v="0"/>
    <n v="8650000"/>
    <n v="0"/>
    <n v="8650000"/>
    <n v="0"/>
    <n v="8650000"/>
    <n v="0"/>
    <n v="8650000"/>
    <n v="0"/>
    <n v="8650000"/>
    <n v="0"/>
    <n v="17300000"/>
    <n v="0"/>
  </r>
  <r>
    <s v="2401.1.1.1.80"/>
    <s v="2400- INVERSIÓN"/>
    <x v="1"/>
    <s v="1 - Aumentar la disposición y acceso a los servicios de información cartográfica y geodésica"/>
    <x v="2"/>
    <x v="11"/>
    <n v="86101610"/>
    <s v="C-0406-1003-1-10305b-0406001-02"/>
    <s v="N/A"/>
    <s v="Prestar servicios profesionales para gestionar y realizar seguimiento a los procesos de control terrestre y producción cartográfica"/>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9 Apoyo Profesional"/>
    <n v="0"/>
    <n v="0"/>
    <n v="95150000"/>
    <n v="0"/>
    <n v="0"/>
    <n v="8650000"/>
    <n v="0"/>
    <n v="8650000"/>
    <n v="0"/>
    <n v="8650000"/>
    <n v="0"/>
    <n v="8650000"/>
    <n v="0"/>
    <n v="8650000"/>
    <n v="0"/>
    <n v="8650000"/>
    <n v="0"/>
    <n v="8650000"/>
    <n v="0"/>
    <n v="8650000"/>
    <n v="0"/>
    <n v="8650000"/>
    <n v="0"/>
    <n v="17300000"/>
    <n v="0"/>
  </r>
  <r>
    <s v="2401.1.1.1.81"/>
    <s v="2400- INVERSIÓN"/>
    <x v="1"/>
    <s v="1 - Aumentar la disposición y acceso a los servicios de información cartográfica y geodésica"/>
    <x v="2"/>
    <x v="11"/>
    <n v="11111111"/>
    <s v="C-0406-1003-1-10305b-0406001-02"/>
    <s v="N/A"/>
    <s v="COMBUSTIBLE TRANSVERSAL"/>
    <s v="Febrero"/>
    <s v="Febrero"/>
    <n v="12"/>
    <s v="N/A"/>
    <x v="0"/>
    <n v="170000000"/>
    <n v="170000000"/>
    <s v="NO"/>
    <s v="N/A"/>
    <s v="3200 - Subdirección Administrativa y Financiera"/>
    <s v="2.8 - Procesos transversales de Gestión de Información Geográfica para el SAT"/>
    <s v="2.5-99 - GND- Gestión cartográfica"/>
    <s v="SER - Adquisición de servicios"/>
    <s v="SER03 - Servicios de transporte terrestre de pasajeros"/>
    <s v="SAF-0 Por definir"/>
    <n v="0"/>
    <n v="0"/>
    <n v="170000000"/>
    <n v="0"/>
    <n v="0"/>
    <n v="0"/>
    <n v="0"/>
    <n v="0"/>
    <n v="0"/>
    <n v="0"/>
    <n v="0"/>
    <n v="0"/>
    <n v="0"/>
    <n v="0"/>
    <n v="0"/>
    <n v="0"/>
    <n v="0"/>
    <n v="42500000"/>
    <n v="0"/>
    <n v="42500000"/>
    <n v="0"/>
    <n v="42500000"/>
    <n v="0"/>
    <n v="42500000"/>
    <n v="0"/>
  </r>
  <r>
    <s v="2401.1.1.1.82"/>
    <s v="2400- INVERSIÓN"/>
    <x v="1"/>
    <s v="1 - Aumentar la disposición y acceso a los servicios de información cartográfica y geodésica"/>
    <x v="2"/>
    <x v="11"/>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3"/>
    <s v="2400- INVERSIÓN"/>
    <x v="1"/>
    <s v="1 - Aumentar la disposición y acceso a los servicios de información cartográfica y geodésica"/>
    <x v="2"/>
    <x v="11"/>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4"/>
    <s v="2400- INVERSIÓN"/>
    <x v="1"/>
    <s v="1 - Aumentar la disposición y acceso a los servicios de información cartográfica y geodésica"/>
    <x v="2"/>
    <x v="11"/>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5"/>
    <s v="2400- INVERSIÓN"/>
    <x v="1"/>
    <s v="1 - Aumentar la disposición y acceso a los servicios de información cartográfica y geodésica"/>
    <x v="2"/>
    <x v="11"/>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6"/>
    <s v="2400- INVERSIÓN"/>
    <x v="1"/>
    <s v="1 - Aumentar la disposición y acceso a los servicios de información cartográfica y geodésica"/>
    <x v="2"/>
    <x v="11"/>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7"/>
    <s v="2400- INVERSIÓN"/>
    <x v="1"/>
    <s v="1 - Aumentar la disposición y acceso a los servicios de información cartográfica y geodésica"/>
    <x v="2"/>
    <x v="11"/>
    <n v="86101610"/>
    <s v="C-0406-1003-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n v="0"/>
  </r>
  <r>
    <s v="2401.1.1.1.88"/>
    <s v="2400- INVERSIÓN"/>
    <x v="1"/>
    <s v="1 - Aumentar la disposición y acceso a los servicios de información cartográfica y geodésica"/>
    <x v="2"/>
    <x v="11"/>
    <n v="86101610"/>
    <s v="C-0406-1003-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n v="0"/>
  </r>
  <r>
    <s v="2401.1.1.1.89"/>
    <s v="2400- INVERSIÓN"/>
    <x v="1"/>
    <s v="1 - Aumentar la disposición y acceso a los servicios de información cartográfica y geodésica"/>
    <x v="2"/>
    <x v="11"/>
    <n v="86101610"/>
    <s v="C-0406-1003-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n v="0"/>
  </r>
  <r>
    <s v="2401.1.1.1.90"/>
    <s v="2400- INVERSIÓN"/>
    <x v="1"/>
    <s v="1 - Aumentar la disposición y acceso a los servicios de información cartográfica y geodésica"/>
    <x v="2"/>
    <x v="11"/>
    <n v="86101610"/>
    <s v="C-0406-1003-1-10305b-0406001-02"/>
    <s v="N/A"/>
    <s v="Prestar servicios profesionales para orientar, optimizar y gestionar los procesos de producción cartográfica, asignados de conformidad con los lineamientos establecidos."/>
    <s v="Febrero"/>
    <s v="Febrero"/>
    <n v="12"/>
    <s v="Contratación directa"/>
    <x v="0"/>
    <n v="84700000"/>
    <n v="84700000"/>
    <s v="NO"/>
    <s v="N/A"/>
    <s v="2410 - Subdirección Cartográfica y Geodésica"/>
    <s v="2.5 - Gestión cartográfica"/>
    <s v="2.5-99 - GND- Gestión cartográfica"/>
    <s v="SER - Adquisición de servicios"/>
    <s v="SER012 - Prestación de servicios personas naturales"/>
    <s v="DGIG-9 Apoyo Profesional"/>
    <n v="0"/>
    <n v="0"/>
    <n v="84700000"/>
    <n v="0"/>
    <n v="0"/>
    <n v="7700000"/>
    <n v="0"/>
    <n v="7700000"/>
    <n v="0"/>
    <n v="7700000"/>
    <n v="0"/>
    <n v="7700000"/>
    <n v="0"/>
    <n v="7700000"/>
    <n v="0"/>
    <n v="7700000"/>
    <n v="0"/>
    <n v="7700000"/>
    <n v="0"/>
    <n v="7700000"/>
    <n v="0"/>
    <n v="7700000"/>
    <n v="0"/>
    <n v="15400000"/>
    <n v="0"/>
  </r>
  <r>
    <s v="2401.1.1.1.91"/>
    <s v="2400- INVERSIÓN"/>
    <x v="1"/>
    <s v="1 - Aumentar la disposición y acceso a los servicios de información cartográfica y geodésica"/>
    <x v="2"/>
    <x v="11"/>
    <n v="86101610"/>
    <s v="C-0406-1003-1-10305b-0406001-02"/>
    <s v="N/A"/>
    <s v="Prestar servicios profesionales para realizar actividades de apoyo al cumplimiento de las actividades de producción cartografíca de la Dirección de Gestión de Información Geográfica."/>
    <s v="Febrero"/>
    <s v="Febrero"/>
    <n v="12"/>
    <s v="Contratación directa"/>
    <x v="0"/>
    <n v="84700000"/>
    <n v="84700000"/>
    <s v="NO"/>
    <s v="N/A"/>
    <s v="2410 - Subdirección Cartográfica y Geodésica"/>
    <s v="2.5 - Gestión cartográfica"/>
    <s v="2.5-99 - GND- Gestión cartográfica"/>
    <s v="SER - Adquisición de servicios"/>
    <s v="SER012 - Prestación de servicios personas naturales"/>
    <s v="DGIG-29 Profesionales apoyo seguimiento producción"/>
    <n v="0"/>
    <n v="0"/>
    <n v="84700000"/>
    <n v="0"/>
    <n v="0"/>
    <n v="7700000"/>
    <n v="0"/>
    <n v="7700000"/>
    <n v="0"/>
    <n v="7700000"/>
    <n v="0"/>
    <n v="7700000"/>
    <n v="0"/>
    <n v="7700000"/>
    <n v="0"/>
    <n v="7700000"/>
    <n v="0"/>
    <n v="7700000"/>
    <n v="0"/>
    <n v="7700000"/>
    <n v="0"/>
    <n v="7700000"/>
    <n v="0"/>
    <n v="15400000"/>
    <n v="0"/>
  </r>
  <r>
    <s v="2401.1.1.1.92"/>
    <s v="2400- INVERSIÓN"/>
    <x v="1"/>
    <s v="1 - Aumentar la disposición y acceso a los servicios de información cartográfica y geodésica"/>
    <x v="2"/>
    <x v="11"/>
    <n v="86101610"/>
    <s v="C-0406-1003-1-10305b-0406001-02"/>
    <s v="N/A"/>
    <s v="Prestar servicios para la verificación del cumplimiento de las especificaciones técnicas definidas para los productos digitalizados en el marco de Catastro Multipropósito."/>
    <s v="Febrero"/>
    <s v="Febrero"/>
    <n v="12"/>
    <s v="Contratación directa"/>
    <x v="0"/>
    <n v="35585000"/>
    <n v="35585000"/>
    <s v="NO"/>
    <s v="N/A"/>
    <s v="2410 - Subdirección Cartográfica y Geodésica"/>
    <s v="2.5 - Gestión cartográfica"/>
    <s v="2.5-99 - GND- Gestión cartográfica"/>
    <s v="SER - Adquisición de servicios"/>
    <s v="SER012 - Prestación de servicios personas naturales"/>
    <s v="DGIG-SC-19 Profesionales validación"/>
    <n v="0"/>
    <n v="0"/>
    <n v="35585000"/>
    <n v="0"/>
    <n v="0"/>
    <n v="3235000"/>
    <n v="0"/>
    <n v="3235000"/>
    <n v="0"/>
    <n v="3235000"/>
    <n v="0"/>
    <n v="3235000"/>
    <n v="0"/>
    <n v="3235000"/>
    <n v="0"/>
    <n v="3235000"/>
    <n v="0"/>
    <n v="3235000"/>
    <n v="0"/>
    <n v="3235000"/>
    <n v="0"/>
    <n v="3235000"/>
    <n v="0"/>
    <n v="6470000"/>
    <n v="0"/>
  </r>
  <r>
    <s v="2401.1.1.1.93"/>
    <s v="2400- INVERSIÓN"/>
    <x v="1"/>
    <s v="1 - Aumentar la disposición y acceso a los servicios de información cartográfica y geodésica"/>
    <x v="2"/>
    <x v="11"/>
    <n v="11111111"/>
    <s v="C-0406-1003-1-10305b-0406001-02"/>
    <s v="N/A"/>
    <s v="Pago de membrecias membrecias"/>
    <s v="Febrero"/>
    <s v="Febrero"/>
    <n v="12"/>
    <s v="N/A"/>
    <x v="0"/>
    <n v="50000000"/>
    <n v="50000000"/>
    <s v="NO"/>
    <s v="N/A"/>
    <s v="2410 - Subdirección Cartográfica y Geodésica"/>
    <s v="2.5 - Gestión cartográfica"/>
    <s v="2.5-99 - GND- Gestión cartográfica"/>
    <s v="SER - Adquisición de servicios"/>
    <s v="SER013 - Servicios de telecomunicaciones"/>
    <s v="DGIG-SC-1 Apoyo Subdirector Cartografía"/>
    <n v="0"/>
    <n v="0"/>
    <n v="0"/>
    <n v="0"/>
    <n v="0"/>
    <n v="0"/>
    <n v="0"/>
    <n v="0"/>
    <n v="0"/>
    <n v="0"/>
    <n v="0"/>
    <n v="0"/>
    <n v="0"/>
    <n v="0"/>
    <n v="0"/>
    <n v="0"/>
    <n v="0"/>
    <n v="0"/>
    <n v="0"/>
    <n v="0"/>
    <n v="0"/>
    <n v="0"/>
    <n v="50000000"/>
    <n v="50000000"/>
    <n v="0"/>
  </r>
  <r>
    <s v="2401.1.1.1.94"/>
    <s v="2400- INVERSIÓN"/>
    <x v="1"/>
    <s v="1 - Aumentar la disposición y acceso a los servicios de información cartográfica y geodésica"/>
    <x v="2"/>
    <x v="11"/>
    <n v="86101610"/>
    <s v="C-0406-1003-1-10305b-0406001-02"/>
    <s v="N/A"/>
    <s v="Adquisición de líneas telefónicas para la operación de las estaciones geodésicas."/>
    <s v="Febrero"/>
    <s v="Febrero"/>
    <n v="12"/>
    <s v="N/A"/>
    <x v="0"/>
    <n v="70000000"/>
    <n v="70000000"/>
    <s v="NO"/>
    <s v="N/A"/>
    <s v="2410 - Subdirección Cartográfica y Geodésica"/>
    <s v="2.5 - Gestión cartográfica"/>
    <s v="2.8-99 - GND-Procesos transversales"/>
    <s v="SER - Adquisición de servicios"/>
    <s v="SER099 - Adquisición de servicios n.c.p."/>
    <s v="DGIG-SC-1 Apoyo Subdirector Cartografía"/>
    <n v="0"/>
    <n v="0"/>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0"/>
  </r>
  <r>
    <s v="2401.1.1.1.95"/>
    <s v="2400- INVERSIÓN"/>
    <x v="1"/>
    <s v="1 - Aumentar la disposición y acceso a los servicios de información cartográfica y geodésica"/>
    <x v="2"/>
    <x v="11"/>
    <n v="86101610"/>
    <s v="C-0406-1003-1-10305b-0406001-02"/>
    <s v="N/A"/>
    <s v="Prestar servicios para apoyar la organización, recopilación, y disposición de la documentación y expedientes los proyectos de fronteras y límit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n v="0"/>
  </r>
  <r>
    <s v="2401.1.1.1.96"/>
    <s v="2400- INVERSIÓN"/>
    <x v="1"/>
    <s v="1 - Aumentar la disposición y acceso a los servicios de información cartográfica y geodésica"/>
    <x v="2"/>
    <x v="11"/>
    <n v="86101610"/>
    <s v="C-0406-1003-1-10305b-0406001-02"/>
    <s v="N/A"/>
    <s v="Prestacion de servicios para apoyar la documentación, diseño y diagramación del diccionario geográfico, folletos, cartillas  y todos los productos generados por la dirección de gestión de información geográfica."/>
    <s v="Febrero"/>
    <s v="Febrero"/>
    <n v="12"/>
    <s v="Contratación directa"/>
    <x v="0"/>
    <n v="34881000"/>
    <n v="34881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4881000"/>
    <n v="0"/>
    <n v="0"/>
    <n v="3171000"/>
    <n v="0"/>
    <n v="3171000"/>
    <n v="0"/>
    <n v="3171000"/>
    <n v="0"/>
    <n v="3171000"/>
    <n v="0"/>
    <n v="3171000"/>
    <n v="0"/>
    <n v="3171000"/>
    <n v="0"/>
    <n v="3171000"/>
    <n v="0"/>
    <n v="3171000"/>
    <n v="0"/>
    <n v="3171000"/>
    <n v="0"/>
    <n v="6342000"/>
    <n v="0"/>
  </r>
  <r>
    <s v="2401.1.1.1.97"/>
    <s v="2400- INVERSIÓN"/>
    <x v="1"/>
    <s v="1 - Aumentar la disposición y acceso a los servicios de información cartográfica y geodésica"/>
    <x v="2"/>
    <x v="11"/>
    <n v="84130000"/>
    <s v="C-0406-1003-1-10305b-0406001-02"/>
    <s v="N/A"/>
    <s v="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 de los drones de la Subdirección de Geografía, en el marco de las competencias de la Dirección de Gestión de Información Geográfica."/>
    <s v="Febrero"/>
    <s v="Febrero"/>
    <n v="12"/>
    <s v="Selección abreviada menor cuantía"/>
    <x v="0"/>
    <n v="10000000"/>
    <n v="10000000"/>
    <s v="NO"/>
    <s v="N/A"/>
    <s v="2420 - Subdirección de Geografía"/>
    <s v="2.6 - Gestión del conocimiento geográfico "/>
    <s v="2.6-99 - GND- Gestión del conocimiento geográfico"/>
    <s v="SER - Adquisición de servicios"/>
    <s v="SER011 - Seguros"/>
    <s v="DGIG-GEOG-5 Estudios e investigaciones"/>
    <n v="0"/>
    <n v="0"/>
    <n v="10000000"/>
    <n v="10000000"/>
    <n v="0"/>
    <n v="0"/>
    <n v="0"/>
    <n v="0"/>
    <n v="0"/>
    <n v="0"/>
    <n v="0"/>
    <n v="0"/>
    <n v="0"/>
    <n v="0"/>
    <n v="0"/>
    <n v="0"/>
    <n v="0"/>
    <n v="0"/>
    <n v="0"/>
    <n v="0"/>
    <n v="0"/>
    <n v="0"/>
    <n v="0"/>
    <n v="0"/>
    <n v="0"/>
  </r>
  <r>
    <s v="2401.1.1.1.98"/>
    <s v="2400- INVERSIÓN"/>
    <x v="1"/>
    <s v="1 - Aumentar la disposición y acceso a los servicios de información cartográfica y geodésica"/>
    <x v="2"/>
    <x v="11"/>
    <n v="84130000"/>
    <s v="C-0406-1003-1-10305b-0406001-02"/>
    <s v="N/A"/>
    <s v="Prestar servicios de mantenimiento preventivo y correctivo, incluidos los repuestos de la aeronave no tripulada GSF01-DRONE DJI AIR 2S, en el marco de las competencias de la Dirección de Gestión de Información Geográfica."/>
    <s v="Marzo"/>
    <s v="Marzo"/>
    <n v="10"/>
    <s v="Mínima cuantía"/>
    <x v="0"/>
    <n v="5000000"/>
    <n v="5000000"/>
    <s v="NO"/>
    <s v="N/A"/>
    <s v="2420 - Subdirección de Geografía"/>
    <s v="2.6 - Gestión del conocimiento geográfico "/>
    <s v="2.6-99 - GND- Gestión del conocimiento geográfico"/>
    <s v="SER - Adquisición de servicios"/>
    <s v="SER01 - Servicios de adecuación, mantenimiento y construcción"/>
    <s v="DGIG-GEOG-5 Estudios e investigaciones"/>
    <n v="0"/>
    <n v="0"/>
    <n v="0"/>
    <n v="0"/>
    <n v="5000000"/>
    <n v="5000000"/>
    <n v="0"/>
    <n v="0"/>
    <n v="0"/>
    <n v="0"/>
    <n v="0"/>
    <n v="0"/>
    <n v="0"/>
    <n v="0"/>
    <n v="0"/>
    <n v="0"/>
    <n v="0"/>
    <n v="0"/>
    <n v="0"/>
    <n v="0"/>
    <n v="0"/>
    <n v="0"/>
    <n v="0"/>
    <n v="0"/>
    <n v="0"/>
  </r>
  <r>
    <s v="2401.1.1.1.99"/>
    <s v="2400- INVERSIÓN"/>
    <x v="1"/>
    <s v="1 - Aumentar la disposición y acceso a los servicios de información cartográfica y geodésica"/>
    <x v="2"/>
    <x v="11"/>
    <n v="80161501"/>
    <s v="C-0406-1003-1-10305b-0406001-02"/>
    <s v="N/A"/>
    <s v="Prestar servicios para apoyar las actividades de levantamiento, organización y gestión de la documentación de la Subdirección de Geografía, en el marco de las competencias de la Dirección de Gestión de Información Geográfica."/>
    <s v="Enero"/>
    <s v="Enero"/>
    <n v="12"/>
    <s v="Contratación directa"/>
    <x v="0"/>
    <n v="29856000"/>
    <n v="29856000"/>
    <s v="NO"/>
    <s v="N/A"/>
    <s v="2420 - Subdirección de Geografía"/>
    <s v="2.6 - Gestión del conocimiento geográfico "/>
    <s v="2.6-99 - GND- Gestión del conocimiento geográfico"/>
    <s v="SER - Adquisición de servicios"/>
    <s v="SER012 - Prestación de servicios personas naturales"/>
    <s v="DGIG-GEOG-7 Gestión documental"/>
    <n v="29856000"/>
    <n v="0"/>
    <n v="0"/>
    <n v="2488000"/>
    <n v="0"/>
    <n v="2488000"/>
    <n v="0"/>
    <n v="2488000"/>
    <n v="0"/>
    <n v="2488000"/>
    <n v="0"/>
    <n v="2488000"/>
    <n v="0"/>
    <n v="2488000"/>
    <n v="0"/>
    <n v="2488000"/>
    <n v="0"/>
    <n v="2488000"/>
    <n v="0"/>
    <n v="2488000"/>
    <n v="0"/>
    <n v="2488000"/>
    <n v="0"/>
    <n v="4976000"/>
    <n v="0"/>
  </r>
  <r>
    <s v="2401.1.1.1.100"/>
    <s v="2400- INVERSIÓN"/>
    <x v="1"/>
    <s v="1 - Aumentar la disposición y acceso a los servicios de información cartográfica y geodésica"/>
    <x v="2"/>
    <x v="11"/>
    <n v="81101512"/>
    <s v="C-0406-1003-1-10305b-0406001-02"/>
    <s v="N/A"/>
    <s v="Prestar servicios para la clasificación de la información geográfica requerida para los estudios e investigacione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1"/>
    <s v="2400- INVERSIÓN"/>
    <x v="1"/>
    <s v="1 - Aumentar la disposición y acceso a los servicios de información cartográfica y geodésica"/>
    <x v="2"/>
    <x v="11"/>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2"/>
    <s v="2400- INVERSIÓN"/>
    <x v="1"/>
    <s v="1 - Aumentar la disposición y acceso a los servicios de información cartográfica y geodésica"/>
    <x v="2"/>
    <x v="11"/>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3"/>
    <s v="2400- INVERSIÓN"/>
    <x v="1"/>
    <s v="1 - Aumentar la disposición y acceso a los servicios de información cartográfica y geodésica"/>
    <x v="2"/>
    <x v="11"/>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4"/>
    <s v="2400- INVERSIÓN"/>
    <x v="1"/>
    <s v="1 - Aumentar la disposición y acceso a los servicios de información cartográfica y geodésica"/>
    <x v="2"/>
    <x v="11"/>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5"/>
    <s v="2400- INVERSIÓN"/>
    <x v="1"/>
    <s v="1 - Aumentar la disposición y acceso a los servicios de información cartográfica y geodésica"/>
    <x v="2"/>
    <x v="11"/>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6"/>
    <s v="2400- INVERSIÓN"/>
    <x v="1"/>
    <s v="1 - Aumentar la disposición y acceso a los servicios de información cartográfica y geodésica"/>
    <x v="2"/>
    <x v="11"/>
    <n v="81151600"/>
    <s v="C-0406-1003-1-10305b-0406001-02"/>
    <s v="N/A"/>
    <s v="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
    <s v="Febrero"/>
    <s v="Febrero"/>
    <n v="12"/>
    <s v="Contratación directa"/>
    <x v="0"/>
    <n v="122045000"/>
    <n v="122045000"/>
    <s v="NO"/>
    <s v="N/A"/>
    <s v="2420 - Subdirección de Geografía"/>
    <s v="2.6 - Gestión del conocimiento geográfico "/>
    <s v="2.6-6 - Ordenamiento Territorial "/>
    <s v="SER - Adquisición de servicios"/>
    <s v="SER012 - Prestación de servicios personas naturales"/>
    <s v="DGIG-GEOG-5 Estudios e investigaciones"/>
    <n v="0"/>
    <n v="0"/>
    <n v="122045000"/>
    <n v="0"/>
    <n v="0"/>
    <n v="11095000"/>
    <n v="0"/>
    <n v="11095000"/>
    <n v="0"/>
    <n v="11095000"/>
    <n v="0"/>
    <n v="11095000"/>
    <n v="0"/>
    <n v="11095000"/>
    <n v="0"/>
    <n v="11095000"/>
    <n v="0"/>
    <n v="11095000"/>
    <n v="0"/>
    <n v="11095000"/>
    <n v="0"/>
    <n v="11095000"/>
    <n v="0"/>
    <n v="22190000"/>
    <n v="0"/>
  </r>
  <r>
    <s v="2401.1.1.1.107"/>
    <s v="2400- INVERSIÓN"/>
    <x v="1"/>
    <s v="1 - Aumentar la disposición y acceso a los servicios de información cartográfica y geodésica"/>
    <x v="2"/>
    <x v="11"/>
    <n v="81151600"/>
    <s v="C-0406-1003-1-10305b-0406001-02"/>
    <s v="N/A"/>
    <s v="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
    <s v="Febrero"/>
    <s v="Febrero"/>
    <n v="12"/>
    <s v="Contratación directa"/>
    <x v="0"/>
    <n v="122045000"/>
    <n v="122045000"/>
    <s v="NO"/>
    <s v="N/A"/>
    <s v="2420 - Subdirección de Geografía"/>
    <s v="2.6 - Gestión del conocimiento geográfico "/>
    <s v="2.6-6 - Ordenamiento Territorial "/>
    <s v="SER - Adquisición de servicios"/>
    <s v="SER012 - Prestación de servicios personas naturales"/>
    <s v="DGIG-GEOG-5 Estudios e investigaciones"/>
    <n v="0"/>
    <n v="0"/>
    <n v="122045000"/>
    <n v="0"/>
    <n v="0"/>
    <n v="11095000"/>
    <n v="0"/>
    <n v="11095000"/>
    <n v="0"/>
    <n v="11095000"/>
    <n v="0"/>
    <n v="11095000"/>
    <n v="0"/>
    <n v="11095000"/>
    <n v="0"/>
    <n v="11095000"/>
    <n v="0"/>
    <n v="11095000"/>
    <n v="0"/>
    <n v="11095000"/>
    <n v="0"/>
    <n v="11095000"/>
    <n v="0"/>
    <n v="22190000"/>
    <n v="0"/>
  </r>
  <r>
    <s v="2401.1.1.1.108"/>
    <s v="2400- INVERSIÓN"/>
    <x v="1"/>
    <s v="1 - Aumentar la disposición y acceso a los servicios de información cartográfica y geodésica"/>
    <x v="2"/>
    <x v="11"/>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09"/>
    <s v="2400- INVERSIÓN"/>
    <x v="1"/>
    <s v="1 - Aumentar la disposición y acceso a los servicios de información cartográfica y geodésica"/>
    <x v="2"/>
    <x v="11"/>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0"/>
    <s v="2400- INVERSIÓN"/>
    <x v="1"/>
    <s v="1 - Aumentar la disposición y acceso a los servicios de información cartográfica y geodésica"/>
    <x v="2"/>
    <x v="11"/>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1"/>
    <s v="2400- INVERSIÓN"/>
    <x v="1"/>
    <s v="1 - Aumentar la disposición y acceso a los servicios de información cartográfica y geodésica"/>
    <x v="2"/>
    <x v="11"/>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2"/>
    <s v="2400- INVERSIÓN"/>
    <x v="1"/>
    <s v="1 - Aumentar la disposición y acceso a los servicios de información cartográfica y geodésica"/>
    <x v="2"/>
    <x v="11"/>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3"/>
    <s v="2400- INVERSIÓN"/>
    <x v="1"/>
    <s v="1 - Aumentar la disposición y acceso a los servicios de información cartográfica y geodésica"/>
    <x v="2"/>
    <x v="11"/>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4"/>
    <s v="2400- INVERSIÓN"/>
    <x v="1"/>
    <s v="1 - Aumentar la disposición y acceso a los servicios de información cartográfica y geodésica"/>
    <x v="2"/>
    <x v="11"/>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5"/>
    <s v="2400- INVERSIÓN"/>
    <x v="1"/>
    <s v="1 - Aumentar la disposición y acceso a los servicios de información cartográfica y geodésica"/>
    <x v="2"/>
    <x v="11"/>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6"/>
    <s v="2400- INVERSIÓN"/>
    <x v="1"/>
    <s v="1 - Aumentar la disposición y acceso a los servicios de información cartográfica y geodésica"/>
    <x v="2"/>
    <x v="11"/>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7"/>
    <s v="2400- INVERSIÓN"/>
    <x v="1"/>
    <s v="1 - Aumentar la disposición y acceso a los servicios de información cartográfica y geodésica"/>
    <x v="2"/>
    <x v="11"/>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8"/>
    <s v="2400- INVERSIÓN"/>
    <x v="1"/>
    <s v="1 - Aumentar la disposición y acceso a los servicios de información cartográfica y geodésica"/>
    <x v="2"/>
    <x v="11"/>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9"/>
    <s v="2400- INVERSIÓN"/>
    <x v="1"/>
    <s v="1 - Aumentar la disposición y acceso a los servicios de información cartográfica y geodésica"/>
    <x v="2"/>
    <x v="11"/>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0"/>
    <s v="2400- INVERSIÓN"/>
    <x v="1"/>
    <s v="1 - Aumentar la disposición y acceso a los servicios de información cartográfica y geodésica"/>
    <x v="2"/>
    <x v="11"/>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1"/>
    <s v="2400- INVERSIÓN"/>
    <x v="1"/>
    <s v="1 - Aumentar la disposición y acceso a los servicios de información cartográfica y geodésica"/>
    <x v="2"/>
    <x v="11"/>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2"/>
    <s v="2400- INVERSIÓN"/>
    <x v="1"/>
    <s v="1 - Aumentar la disposición y acceso a los servicios de información cartográfica y geodésica"/>
    <x v="2"/>
    <x v="11"/>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3"/>
    <s v="2400- INVERSIÓN"/>
    <x v="1"/>
    <s v="1 - Aumentar la disposición y acceso a los servicios de información cartográfica y geodésica"/>
    <x v="2"/>
    <x v="11"/>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4"/>
    <s v="2400- INVERSIÓN"/>
    <x v="1"/>
    <s v="1 - Aumentar la disposición y acceso a los servicios de información cartográfica y geodésica"/>
    <x v="2"/>
    <x v="11"/>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5"/>
    <s v="2400- INVERSIÓN"/>
    <x v="1"/>
    <s v="1 - Aumentar la disposición y acceso a los servicios de información cartográfica y geodésica"/>
    <x v="2"/>
    <x v="11"/>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6"/>
    <s v="2400- INVERSIÓN"/>
    <x v="1"/>
    <s v="1 - Aumentar la disposición y acceso a los servicios de información cartográfica y geodésica"/>
    <x v="2"/>
    <x v="11"/>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7"/>
    <s v="2400- INVERSIÓN"/>
    <x v="1"/>
    <s v="1 - Aumentar la disposición y acceso a los servicios de información cartográfica y geodésica"/>
    <x v="2"/>
    <x v="11"/>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8"/>
    <s v="2400- INVERSIÓN"/>
    <x v="1"/>
    <s v="1 - Aumentar la disposición y acceso a los servicios de información cartográfica y geodésica"/>
    <x v="2"/>
    <x v="11"/>
    <n v="81151600"/>
    <s v="C-0406-1003-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29"/>
    <s v="2400- INVERSIÓN"/>
    <x v="1"/>
    <s v="1 - Aumentar la disposición y acceso a los servicios de información cartográfica y geodésica"/>
    <x v="2"/>
    <x v="11"/>
    <n v="81151600"/>
    <s v="C-0406-1003-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30"/>
    <s v="2400- INVERSIÓN"/>
    <x v="1"/>
    <s v="1 - Aumentar la disposición y acceso a los servicios de información cartográfica y geodésica"/>
    <x v="2"/>
    <x v="11"/>
    <n v="81151600"/>
    <s v="C-0406-1003-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31"/>
    <s v="2400- INVERSIÓN"/>
    <x v="1"/>
    <s v="1 - Aumentar la disposición y acceso a los servicios de información cartográfica y geodésica"/>
    <x v="2"/>
    <x v="11"/>
    <n v="81151600"/>
    <s v="C-0406-1003-1-10305b-0406001-02"/>
    <s v="N/A"/>
    <s v="Prestar servicios profesionales para desarrollar el componente lingüístico de las investigaciones temáticas con carácter étnico, incluyendo información toponímica elaboradas,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6781000"/>
    <n v="0"/>
    <n v="0"/>
    <n v="6071000"/>
    <n v="0"/>
    <n v="6071000"/>
    <n v="0"/>
    <n v="6071000"/>
    <n v="0"/>
    <n v="6071000"/>
    <n v="0"/>
    <n v="6071000"/>
    <n v="0"/>
    <n v="6071000"/>
    <n v="0"/>
    <n v="6071000"/>
    <n v="0"/>
    <n v="6071000"/>
    <n v="0"/>
    <n v="6071000"/>
    <n v="0"/>
    <n v="12142000"/>
    <n v="0"/>
  </r>
  <r>
    <s v="2401.1.1.1.132"/>
    <s v="2400- INVERSIÓN"/>
    <x v="1"/>
    <s v="1 - Aumentar la disposición y acceso a los servicios de información cartográfica y geodésica"/>
    <x v="2"/>
    <x v="11"/>
    <n v="81151600"/>
    <s v="C-0406-1003-1-10305b-0406001-02"/>
    <s v="N/A"/>
    <s v="Prestar servicios profesionales para desarrollar el componente lingüístico de las investigaciones temáticas elaboradas, en el marco de las competencias de la Dirección de Gestión de Información Geográfica."/>
    <s v="Febrero"/>
    <s v="Febrero"/>
    <n v="12"/>
    <s v="Contratación directa"/>
    <x v="0"/>
    <n v="62700000"/>
    <n v="62700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2700000"/>
    <n v="0"/>
    <n v="0"/>
    <n v="5700000"/>
    <n v="0"/>
    <n v="5700000"/>
    <n v="0"/>
    <n v="5700000"/>
    <n v="0"/>
    <n v="5700000"/>
    <n v="0"/>
    <n v="5700000"/>
    <n v="0"/>
    <n v="5700000"/>
    <n v="0"/>
    <n v="5700000"/>
    <n v="0"/>
    <n v="5700000"/>
    <n v="0"/>
    <n v="5700000"/>
    <n v="0"/>
    <n v="11400000"/>
    <n v="0"/>
  </r>
  <r>
    <s v="2401.1.1.1.133"/>
    <s v="2400- INVERSIÓN"/>
    <x v="1"/>
    <s v="1 - Aumentar la disposición y acceso a los servicios de información cartográfica y geodésica"/>
    <x v="2"/>
    <x v="11"/>
    <n v="81151600"/>
    <s v="C-0406-1003-1-10305b-0406001-02"/>
    <s v="N/A"/>
    <s v="Prestar servicios profesionales para el alistamiento, validación y disposición de información en los aplicativos y servicios geográficos, en el marco de las competencias de la Dirección de Gestión de Información Geográfica."/>
    <s v="Febrero"/>
    <s v="Febrero"/>
    <n v="12"/>
    <s v="Contratación directa"/>
    <x v="0"/>
    <n v="35849000"/>
    <n v="35849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35849000"/>
    <n v="0"/>
    <n v="0"/>
    <n v="3259000"/>
    <n v="0"/>
    <n v="3259000"/>
    <n v="0"/>
    <n v="3259000"/>
    <n v="0"/>
    <n v="3259000"/>
    <n v="0"/>
    <n v="3259000"/>
    <n v="0"/>
    <n v="3259000"/>
    <n v="0"/>
    <n v="3259000"/>
    <n v="0"/>
    <n v="3259000"/>
    <n v="0"/>
    <n v="3259000"/>
    <n v="0"/>
    <n v="6518000"/>
    <n v="0"/>
  </r>
  <r>
    <s v="2401.1.1.1.134"/>
    <s v="2400- INVERSIÓN"/>
    <x v="1"/>
    <s v="1 - Aumentar la disposición y acceso a los servicios de información cartográfica y geodésica"/>
    <x v="2"/>
    <x v="11"/>
    <n v="81151600"/>
    <s v="C-0406-1003-1-10305b-0406001-02"/>
    <s v="N/A"/>
    <s v="Prestar servicios profesionales para el alistamiento, validación y disposición de información en los aplicativos y servicios geográficos, en el marco de las competencias de la Dirección de Gestión de Información Geográfica."/>
    <s v="Febrero"/>
    <s v="Febrero"/>
    <n v="12"/>
    <s v="Contratación directa"/>
    <x v="0"/>
    <n v="35849000"/>
    <n v="35849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35849000"/>
    <n v="0"/>
    <n v="0"/>
    <n v="3259000"/>
    <n v="0"/>
    <n v="3259000"/>
    <n v="0"/>
    <n v="3259000"/>
    <n v="0"/>
    <n v="3259000"/>
    <n v="0"/>
    <n v="3259000"/>
    <n v="0"/>
    <n v="3259000"/>
    <n v="0"/>
    <n v="3259000"/>
    <n v="0"/>
    <n v="3259000"/>
    <n v="0"/>
    <n v="3259000"/>
    <n v="0"/>
    <n v="6518000"/>
    <n v="0"/>
  </r>
  <r>
    <s v="2401.1.1.1.135"/>
    <s v="2400- INVERSIÓN"/>
    <x v="1"/>
    <s v="1 - Aumentar la disposición y acceso a los servicios de información cartográfica y geodésica"/>
    <x v="2"/>
    <x v="11"/>
    <n v="81151600"/>
    <s v="C-0406-1003-1-10305b-0406001-02"/>
    <s v="N/A"/>
    <s v="Prestar servicios profesionales para el mantenimiento de los aplicativos y servicios geográficos asociados a los procesos geográficos, en el marco de las competencias de la Dirección de Gestión de Información Geográfica."/>
    <s v="Febrero"/>
    <s v="Febrero"/>
    <n v="12"/>
    <s v="Contratación directa"/>
    <x v="0"/>
    <n v="66781000"/>
    <n v="66781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66781000"/>
    <n v="0"/>
    <n v="0"/>
    <n v="6071000"/>
    <n v="0"/>
    <n v="6071000"/>
    <n v="0"/>
    <n v="6071000"/>
    <n v="0"/>
    <n v="6071000"/>
    <n v="0"/>
    <n v="6071000"/>
    <n v="0"/>
    <n v="6071000"/>
    <n v="0"/>
    <n v="6071000"/>
    <n v="0"/>
    <n v="6071000"/>
    <n v="0"/>
    <n v="6071000"/>
    <n v="0"/>
    <n v="12142000"/>
    <n v="0"/>
  </r>
  <r>
    <s v="2401.1.1.1.136"/>
    <s v="2400- INVERSIÓN"/>
    <x v="1"/>
    <s v="1 - Aumentar la disposición y acceso a los servicios de información cartográfica y geodésica"/>
    <x v="2"/>
    <x v="11"/>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37"/>
    <s v="2400- INVERSIÓN"/>
    <x v="1"/>
    <s v="1 - Aumentar la disposición y acceso a los servicios de información cartográfica y geodésica"/>
    <x v="2"/>
    <x v="11"/>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38"/>
    <s v="2400- INVERSIÓN"/>
    <x v="1"/>
    <s v="1 - Aumentar la disposición y acceso a los servicios de información cartográfica y geodésica"/>
    <x v="2"/>
    <x v="11"/>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39"/>
    <s v="2400- INVERSIÓN"/>
    <x v="1"/>
    <s v="1 - Aumentar la disposición y acceso a los servicios de información cartográfica y geodésica"/>
    <x v="2"/>
    <x v="11"/>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40"/>
    <s v="2400- INVERSIÓN"/>
    <x v="1"/>
    <s v="1 - Aumentar la disposición y acceso a los servicios de información cartográfica y geodésica"/>
    <x v="2"/>
    <x v="11"/>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1"/>
    <s v="2400- INVERSIÓN"/>
    <x v="1"/>
    <s v="1 - Aumentar la disposición y acceso a los servicios de información cartográfica y geodésica"/>
    <x v="2"/>
    <x v="11"/>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2"/>
    <s v="2400- INVERSIÓN"/>
    <x v="1"/>
    <s v="1 - Aumentar la disposición y acceso a los servicios de información cartográfica y geodésica"/>
    <x v="2"/>
    <x v="11"/>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3"/>
    <s v="2400- INVERSIÓN"/>
    <x v="1"/>
    <s v="1 - Aumentar la disposición y acceso a los servicios de información cartográfica y geodésica"/>
    <x v="2"/>
    <x v="11"/>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4"/>
    <s v="2400- INVERSIÓN"/>
    <x v="1"/>
    <s v="1 - Aumentar la disposición y acceso a los servicios de información cartográfica y geodésica"/>
    <x v="2"/>
    <x v="11"/>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5"/>
    <s v="2400- INVERSIÓN"/>
    <x v="1"/>
    <s v="1 - Aumentar la disposición y acceso a los servicios de información cartográfica y geodésica"/>
    <x v="2"/>
    <x v="11"/>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6"/>
    <s v="2400- INVERSIÓN"/>
    <x v="1"/>
    <s v="1 - Aumentar la disposición y acceso a los servicios de información cartográfica y geodésica"/>
    <x v="2"/>
    <x v="11"/>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7"/>
    <s v="2400- INVERSIÓN"/>
    <x v="1"/>
    <s v="1 - Aumentar la disposición y acceso a los servicios de información cartográfica y geodésica"/>
    <x v="2"/>
    <x v="11"/>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8"/>
    <s v="2400- INVERSIÓN"/>
    <x v="1"/>
    <s v="1 - Aumentar la disposición y acceso a los servicios de información cartográfica y geodésica"/>
    <x v="2"/>
    <x v="11"/>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9"/>
    <s v="2400- INVERSIÓN"/>
    <x v="1"/>
    <s v="1 - Aumentar la disposición y acceso a los servicios de información cartográfica y geodésica"/>
    <x v="2"/>
    <x v="11"/>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0"/>
    <s v="2400- INVERSIÓN"/>
    <x v="1"/>
    <s v="1 - Aumentar la disposición y acceso a los servicios de información cartográfica y geodésica"/>
    <x v="2"/>
    <x v="11"/>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1"/>
    <s v="2400- INVERSIÓN"/>
    <x v="1"/>
    <s v="1 - Aumentar la disposición y acceso a los servicios de información cartográfica y geodésica"/>
    <x v="2"/>
    <x v="11"/>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2"/>
    <s v="2400- INVERSIÓN"/>
    <x v="1"/>
    <s v="1 - Aumentar la disposición y acceso a los servicios de información cartográfica y geodésica"/>
    <x v="2"/>
    <x v="11"/>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3"/>
    <s v="2400- INVERSIÓN"/>
    <x v="1"/>
    <s v="1 - Aumentar la disposición y acceso a los servicios de información cartográfica y geodésica"/>
    <x v="2"/>
    <x v="11"/>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4"/>
    <s v="2400- INVERSIÓN"/>
    <x v="1"/>
    <s v="1 - Aumentar la disposición y acceso a los servicios de información cartográfica y geodésica"/>
    <x v="2"/>
    <x v="11"/>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5"/>
    <s v="2400- INVERSIÓN"/>
    <x v="1"/>
    <s v="1 - Aumentar la disposición y acceso a los servicios de información cartográfica y geodésica"/>
    <x v="2"/>
    <x v="11"/>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6"/>
    <s v="2400- INVERSIÓN"/>
    <x v="1"/>
    <s v="1 - Aumentar la disposición y acceso a los servicios de información cartográfica y geodésica"/>
    <x v="2"/>
    <x v="11"/>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7"/>
    <s v="2400- INVERSIÓN"/>
    <x v="1"/>
    <s v="1 - Aumentar la disposición y acceso a los servicios de información cartográfica y geodésica"/>
    <x v="2"/>
    <x v="11"/>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8"/>
    <s v="2400- INVERSIÓN"/>
    <x v="1"/>
    <s v="1 - Aumentar la disposición y acceso a los servicios de información cartográfica y geodésica"/>
    <x v="2"/>
    <x v="11"/>
    <n v="81151600"/>
    <s v="C-0406-1003-1-10305b-0406001-02"/>
    <s v="N/A"/>
    <s v="Prestar servicios profesionales para la gestión, organización y disposición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9"/>
    <s v="2400- INVERSIÓN"/>
    <x v="1"/>
    <s v="1 - Aumentar la disposición y acceso a los servicios de información cartográfica y geodésica"/>
    <x v="2"/>
    <x v="11"/>
    <n v="81151600"/>
    <s v="C-0406-1003-1-10305b-0406001-02"/>
    <s v="N/A"/>
    <s v="Prestar servicios profesionales para la gestión, organización y procesamiento de información geográfica primaria y secundaria, requerida para los estudios y/o investigaciones geográficas, en el marco de las competencias de la Dirección de Gestión de Información Geográfica."/>
    <s v="Febrero"/>
    <s v="Febrero"/>
    <n v="12"/>
    <s v="Contratación directa"/>
    <x v="0"/>
    <n v="45386000"/>
    <n v="45386000"/>
    <s v="NO"/>
    <s v="N/A"/>
    <s v="2420 - Subdirección de Geografía"/>
    <s v="2.6 - Gestión del conocimiento geográfico "/>
    <s v="2.6-1 - Estudios geográficos"/>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60"/>
    <s v="2400- INVERSIÓN"/>
    <x v="1"/>
    <s v="1 - Aumentar la disposición y acceso a los servicios de información cartográfica y geodésica"/>
    <x v="2"/>
    <x v="11"/>
    <n v="81151600"/>
    <s v="C-0406-1003-1-10305b-0406001-02"/>
    <s v="N/A"/>
    <s v="Prestar servicios profesionales para la gestión, sistematización y disposición de información asociada a los los estudios e investigaciones geográficas de la Subdirección de Geografía,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5 Estudios e investigaciones"/>
    <n v="0"/>
    <n v="0"/>
    <n v="66781000"/>
    <n v="0"/>
    <n v="0"/>
    <n v="6071000"/>
    <n v="0"/>
    <n v="6071000"/>
    <n v="0"/>
    <n v="6071000"/>
    <n v="0"/>
    <n v="6071000"/>
    <n v="0"/>
    <n v="6071000"/>
    <n v="0"/>
    <n v="6071000"/>
    <n v="0"/>
    <n v="6071000"/>
    <n v="0"/>
    <n v="6071000"/>
    <n v="0"/>
    <n v="6071000"/>
    <n v="0"/>
    <n v="12142000"/>
    <n v="0"/>
  </r>
  <r>
    <s v="2401.1.1.1.161"/>
    <s v="2400- INVERSIÓN"/>
    <x v="1"/>
    <s v="1 - Aumentar la disposición y acceso a los servicios de información cartográfica y geodésica"/>
    <x v="2"/>
    <x v="11"/>
    <n v="81151600"/>
    <s v="C-0406-1003-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2"/>
    <s v="2400- INVERSIÓN"/>
    <x v="1"/>
    <s v="1 - Aumentar la disposición y acceso a los servicios de información cartográfica y geodésica"/>
    <x v="2"/>
    <x v="11"/>
    <n v="81151600"/>
    <s v="C-0406-1003-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3"/>
    <s v="2400- INVERSIÓN"/>
    <x v="1"/>
    <s v="1 - Aumentar la disposición y acceso a los servicios de información cartográfica y geodésica"/>
    <x v="2"/>
    <x v="11"/>
    <n v="81151600"/>
    <s v="C-0406-1003-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4"/>
    <s v="2400- INVERSIÓN"/>
    <x v="1"/>
    <s v="1 - Aumentar la disposición y acceso a los servicios de información cartográfica y geodésica"/>
    <x v="2"/>
    <x v="11"/>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5"/>
    <s v="2400- INVERSIÓN"/>
    <x v="1"/>
    <s v="1 - Aumentar la disposición y acceso a los servicios de información cartográfica y geodésica"/>
    <x v="2"/>
    <x v="11"/>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6"/>
    <s v="2400- INVERSIÓN"/>
    <x v="1"/>
    <s v="1 - Aumentar la disposición y acceso a los servicios de información cartográfica y geodésica"/>
    <x v="2"/>
    <x v="11"/>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7"/>
    <s v="2400- INVERSIÓN"/>
    <x v="1"/>
    <s v="1 - Aumentar la disposición y acceso a los servicios de información cartográfica y geodésica"/>
    <x v="2"/>
    <x v="11"/>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8"/>
    <s v="2400- INVERSIÓN"/>
    <x v="1"/>
    <s v="1 - Aumentar la disposición y acceso a los servicios de información cartográfica y geodésica"/>
    <x v="2"/>
    <x v="11"/>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69"/>
    <s v="2400- INVERSIÓN"/>
    <x v="1"/>
    <s v="1 - Aumentar la disposición y acceso a los servicios de información cartográfica y geodésica"/>
    <x v="2"/>
    <x v="11"/>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0"/>
    <s v="2400- INVERSIÓN"/>
    <x v="1"/>
    <s v="1 - Aumentar la disposición y acceso a los servicios de información cartográfica y geodésica"/>
    <x v="2"/>
    <x v="11"/>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1"/>
    <s v="2400- INVERSIÓN"/>
    <x v="1"/>
    <s v="1 - Aumentar la disposición y acceso a los servicios de información cartográfica y geodésica"/>
    <x v="2"/>
    <x v="11"/>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2"/>
    <s v="2400- INVERSIÓN"/>
    <x v="1"/>
    <s v="1 - Aumentar la disposición y acceso a los servicios de información cartográfica y geodésica"/>
    <x v="2"/>
    <x v="11"/>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3"/>
    <s v="2400- INVERSIÓN"/>
    <x v="1"/>
    <s v="1 - Aumentar la disposición y acceso a los servicios de información cartográfica y geodésica"/>
    <x v="2"/>
    <x v="11"/>
    <n v="81151600"/>
    <s v="C-0406-1003-1-10305b-0406001-02"/>
    <s v="N/A"/>
    <s v="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
    <s v="Febrero"/>
    <s v="Febrero"/>
    <n v="12"/>
    <s v="Contratación directa"/>
    <x v="0"/>
    <n v="66781000"/>
    <n v="66781000"/>
    <s v="NO"/>
    <s v="N/A"/>
    <s v="2420 - Subdirección de Geografía"/>
    <s v="2.6 - Gestión del conocimiento geográfico "/>
    <s v="2.6-6 - Ordenamiento Territorial "/>
    <s v="SER - Adquisición de servicios"/>
    <s v="SER012 - Prestación de servicios personas naturales"/>
    <s v="DGIG-GEOG-5 Estudios e investigaciones"/>
    <n v="0"/>
    <n v="0"/>
    <n v="66781000"/>
    <n v="0"/>
    <n v="0"/>
    <n v="6071000"/>
    <n v="0"/>
    <n v="6071000"/>
    <n v="0"/>
    <n v="6071000"/>
    <n v="0"/>
    <n v="6071000"/>
    <n v="0"/>
    <n v="6071000"/>
    <n v="0"/>
    <n v="6071000"/>
    <n v="0"/>
    <n v="6071000"/>
    <n v="0"/>
    <n v="6071000"/>
    <n v="0"/>
    <n v="6071000"/>
    <n v="0"/>
    <n v="12142000"/>
    <n v="0"/>
  </r>
  <r>
    <s v="2401.1.1.1.174"/>
    <s v="2400- INVERSIÓN"/>
    <x v="1"/>
    <s v="1 - Aumentar la disposición y acceso a los servicios de información cartográfica y geodésica"/>
    <x v="2"/>
    <x v="11"/>
    <n v="81151600"/>
    <s v="C-0406-1003-1-10305b-0406001-02"/>
    <s v="N/A"/>
    <s v="Prestar servicios profesionales para realizar control de calidad de contenidos, integración y compilación de los mismos, para los documentos técnicos producto de los estudios geográficos,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6781000"/>
    <n v="0"/>
    <n v="0"/>
    <n v="6071000"/>
    <n v="0"/>
    <n v="6071000"/>
    <n v="0"/>
    <n v="6071000"/>
    <n v="0"/>
    <n v="6071000"/>
    <n v="0"/>
    <n v="6071000"/>
    <n v="0"/>
    <n v="6071000"/>
    <n v="0"/>
    <n v="6071000"/>
    <n v="0"/>
    <n v="6071000"/>
    <n v="0"/>
    <n v="6071000"/>
    <n v="0"/>
    <n v="12142000"/>
    <n v="0"/>
  </r>
  <r>
    <s v="2401.1.1.1.175"/>
    <s v="2400- INVERSIÓN"/>
    <x v="1"/>
    <s v="1 - Aumentar la disposición y acceso a los servicios de información cartográfica y geodésica"/>
    <x v="2"/>
    <x v="11"/>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6"/>
    <s v="2400- INVERSIÓN"/>
    <x v="1"/>
    <s v="1 - Aumentar la disposición y acceso a los servicios de información cartográfica y geodésica"/>
    <x v="2"/>
    <x v="11"/>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7"/>
    <s v="2400- INVERSIÓN"/>
    <x v="1"/>
    <s v="1 - Aumentar la disposición y acceso a los servicios de información cartográfica y geodésica"/>
    <x v="2"/>
    <x v="11"/>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8"/>
    <s v="2400- INVERSIÓN"/>
    <x v="1"/>
    <s v="1 - Aumentar la disposición y acceso a los servicios de información cartográfica y geodésica"/>
    <x v="2"/>
    <x v="11"/>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9"/>
    <s v="2400- INVERSIÓN"/>
    <x v="1"/>
    <s v="1 - Aumentar la disposición y acceso a los servicios de información cartográfica y geodésica"/>
    <x v="2"/>
    <x v="11"/>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0"/>
    <s v="2400- INVERSIÓN"/>
    <x v="1"/>
    <s v="1 - Aumentar la disposición y acceso a los servicios de información cartográfica y geodésica"/>
    <x v="2"/>
    <x v="11"/>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1"/>
    <s v="2400- INVERSIÓN"/>
    <x v="1"/>
    <s v="1 - Aumentar la disposición y acceso a los servicios de información cartográfica y geodésica"/>
    <x v="2"/>
    <x v="11"/>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2"/>
    <s v="2400- INVERSIÓN"/>
    <x v="1"/>
    <s v="1 - Aumentar la disposición y acceso a los servicios de información cartográfica y geodésica"/>
    <x v="2"/>
    <x v="11"/>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3"/>
    <s v="2400- INVERSIÓN"/>
    <x v="1"/>
    <s v="1 - Aumentar la disposición y acceso a los servicios de información cartográfica y geodésica"/>
    <x v="2"/>
    <x v="11"/>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4"/>
    <s v="2400- INVERSIÓN"/>
    <x v="1"/>
    <s v="1 - Aumentar la disposición y acceso a los servicios de información cartográfica y geodésica"/>
    <x v="2"/>
    <x v="11"/>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5"/>
    <s v="2400- INVERSIÓN"/>
    <x v="1"/>
    <s v="1 - Aumentar la disposición y acceso a los servicios de información cartográfica y geodésica"/>
    <x v="2"/>
    <x v="11"/>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6"/>
    <s v="2400- INVERSIÓN"/>
    <x v="1"/>
    <s v="1 - Aumentar la disposición y acceso a los servicios de información cartográfica y geodésica"/>
    <x v="2"/>
    <x v="11"/>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7"/>
    <s v="2400- INVERSIÓN"/>
    <x v="1"/>
    <s v="1 - Aumentar la disposición y acceso a los servicios de información cartográfica y geodésica"/>
    <x v="2"/>
    <x v="11"/>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8"/>
    <s v="2400- INVERSIÓN"/>
    <x v="1"/>
    <s v="1 - Aumentar la disposición y acceso a los servicios de información cartográfica y geodésica"/>
    <x v="2"/>
    <x v="11"/>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9"/>
    <s v="2400- INVERSIÓN"/>
    <x v="1"/>
    <s v="1 - Aumentar la disposición y acceso a los servicios de información cartográfica y geodésica"/>
    <x v="2"/>
    <x v="11"/>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90"/>
    <s v="2400- INVERSIÓN"/>
    <x v="1"/>
    <s v="1 - Aumentar la disposición y acceso a los servicios de información cartográfica y geodésica"/>
    <x v="2"/>
    <x v="11"/>
    <n v="42000000"/>
    <s v="C-0406-1003-1-10305b-0406001-02"/>
    <s v="N/A"/>
    <s v="Adquisición de elementos de protección personal (EPP) para los colaboradores del instituto Geográfico Agustín Codazzi."/>
    <s v="Mayo"/>
    <s v="Mayo"/>
    <n v="8"/>
    <s v="N/A"/>
    <x v="0"/>
    <n v="180000000"/>
    <n v="180000000"/>
    <s v="NO"/>
    <s v="N/A"/>
    <s v="3100 - Subdirección de Talento Humano"/>
    <s v="2.8 - Procesos transversales de Gestión de Información Geográfica para el SAT"/>
    <s v="2.8-99 - GND-Procesos transversales"/>
    <s v="MYS - Adquisición de materiales y suministros"/>
    <s v="MYS02 - Elementos de Protección Personal"/>
    <s v="STH-0 Apoyo transversal"/>
    <n v="0"/>
    <n v="0"/>
    <n v="0"/>
    <n v="0"/>
    <n v="0"/>
    <n v="0"/>
    <n v="0"/>
    <n v="0"/>
    <n v="0"/>
    <n v="0"/>
    <n v="180000000"/>
    <n v="180000000"/>
    <n v="0"/>
    <n v="0"/>
    <n v="0"/>
    <n v="0"/>
    <n v="0"/>
    <n v="0"/>
    <n v="0"/>
    <n v="0"/>
    <n v="0"/>
    <n v="0"/>
    <n v="0"/>
    <n v="0"/>
    <n v="0"/>
  </r>
  <r>
    <s v="2401.1.1.1.191"/>
    <s v="2400- INVERSIÓN"/>
    <x v="1"/>
    <s v="1 - Aumentar la disposición y acceso a los servicios de información cartográfica y geodésica"/>
    <x v="2"/>
    <x v="11"/>
    <n v="82121506"/>
    <s v="C-0406-1003-1-10305b-0406001-02"/>
    <s v="N/A"/>
    <s v="BOLSA PUBLICACIONES AGROLOGIA"/>
    <s v="Mayo"/>
    <s v="Mayo"/>
    <n v="8"/>
    <s v="N/A"/>
    <x v="0"/>
    <n v="150000000"/>
    <n v="150000000"/>
    <s v="NO"/>
    <s v="N/A"/>
    <s v="2100 - Oficina Comercial"/>
    <s v="2.8 - Procesos transversales de Gestión de Información Geográfica para el SAT"/>
    <s v="2.8-99 - GND-Procesos transversales"/>
    <s v="SER - Adquisición de servicios"/>
    <s v="SER099 - Adquisición de servicios n.c.p."/>
    <s v="STH-0 Apoyo transversal"/>
    <n v="0"/>
    <n v="0"/>
    <n v="0"/>
    <n v="0"/>
    <n v="0"/>
    <n v="0"/>
    <n v="0"/>
    <n v="0"/>
    <n v="0"/>
    <n v="0"/>
    <n v="150000000"/>
    <n v="150000000"/>
    <n v="0"/>
    <n v="0"/>
    <n v="0"/>
    <n v="0"/>
    <n v="0"/>
    <n v="0"/>
    <n v="0"/>
    <n v="0"/>
    <n v="0"/>
    <n v="0"/>
    <n v="0"/>
    <n v="0"/>
    <n v="0"/>
  </r>
  <r>
    <s v="2401.1.1.1.192"/>
    <s v="2400- INVERSIÓN"/>
    <x v="1"/>
    <s v="1 - Aumentar la disposición y acceso a los servicios de información cartográfica y geodésica"/>
    <x v="2"/>
    <x v="11"/>
    <n v="81000000"/>
    <s v="C-0406-1003-1-10305b-0406001-02"/>
    <s v="N/A"/>
    <s v="BOLSA ADQUISICIONES EQUIPOS TECNOLÓGICOS"/>
    <s v="Mayo"/>
    <s v="Mayo"/>
    <n v="8"/>
    <s v="N/A"/>
    <x v="0"/>
    <n v="20000000"/>
    <n v="20000000"/>
    <s v="NO"/>
    <s v="N/A"/>
    <s v="2700 - Dirección de TIC"/>
    <s v="2.8 - Procesos transversales de Gestión de Información Geográfica para el SAT"/>
    <s v="2.8-99 - GND-Procesos transversales"/>
    <s v="SER - Adquisición de servicios"/>
    <s v="SER099 - Adquisición de servicios n.c.p."/>
    <s v="STH-0 Apoyo transversal"/>
    <n v="0"/>
    <n v="0"/>
    <n v="0"/>
    <n v="0"/>
    <n v="0"/>
    <n v="0"/>
    <n v="0"/>
    <n v="0"/>
    <n v="0"/>
    <n v="0"/>
    <n v="20000000"/>
    <n v="20000000"/>
    <n v="0"/>
    <n v="0"/>
    <n v="0"/>
    <n v="0"/>
    <n v="0"/>
    <n v="0"/>
    <n v="0"/>
    <n v="0"/>
    <n v="0"/>
    <n v="0"/>
    <n v="0"/>
    <n v="0"/>
    <n v="0"/>
  </r>
  <r>
    <s v="2401.1.1.1.193"/>
    <s v="2400- INVERSIÓN"/>
    <x v="1"/>
    <s v="1 - Aumentar la disposición y acceso a los servicios de información cartográfica y geodésica"/>
    <x v="2"/>
    <x v="11"/>
    <n v="11111111"/>
    <s v="C-0406-1003-1-10305b-0406001-02"/>
    <s v="N/A"/>
    <s v="BOLSA PARA EQUIPAMIENTO DGIG"/>
    <s v="Mayo"/>
    <s v="Mayo"/>
    <n v="8"/>
    <s v="N/A"/>
    <x v="0"/>
    <n v="150000000"/>
    <n v="150000000"/>
    <s v="NO"/>
    <s v="N/A"/>
    <s v="3200 - Subdirección Administrativa y Financiera"/>
    <s v="2.8 - Procesos transversales de Gestión de Información Geográfica para el SAT"/>
    <s v="2.8-99 - GND-Procesos transversales"/>
    <s v="SER - Adquisición de servicios"/>
    <s v="SER099 - Adquisición de servicios n.c.p."/>
    <s v="STH-0 Apoyo transversal"/>
    <n v="0"/>
    <n v="0"/>
    <n v="0"/>
    <n v="0"/>
    <n v="0"/>
    <n v="0"/>
    <n v="0"/>
    <n v="0"/>
    <n v="0"/>
    <n v="0"/>
    <n v="150000000"/>
    <n v="150000000"/>
    <n v="0"/>
    <n v="0"/>
    <n v="0"/>
    <n v="0"/>
    <n v="0"/>
    <n v="0"/>
    <n v="0"/>
    <n v="0"/>
    <n v="0"/>
    <n v="0"/>
    <n v="0"/>
    <n v="0"/>
    <n v="0"/>
  </r>
  <r>
    <s v="2401.1.1.1.194"/>
    <s v="2400- INVERSIÓN"/>
    <x v="1"/>
    <s v="1 - Aumentar la disposición y acceso a los servicios de información cartográfica y geodésica"/>
    <x v="2"/>
    <x v="11"/>
    <n v="11111111"/>
    <s v="C-0406-1003-1-10305b-0406001-02"/>
    <s v="N/A"/>
    <s v="BOLSA ACTIVIDAD Generar y disponer nuevos productos asociados a la información cartográfica geográfica y geodésica"/>
    <s v="Febrero"/>
    <s v="Febrero"/>
    <n v="11"/>
    <s v="N/A"/>
    <x v="0"/>
    <n v="216170000"/>
    <n v="216170000"/>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216170000"/>
    <n v="216170000"/>
    <n v="0"/>
  </r>
  <r>
    <s v="2401.1.1.1.195"/>
    <s v="2400- INVERSIÓN"/>
    <x v="1"/>
    <s v="1 - Aumentar la disposición y acceso a los servicios de información cartográfica y geodésica"/>
    <x v="2"/>
    <x v="11"/>
    <n v="11111111"/>
    <s v="C-0406-1003-1-10305b-0406001-02"/>
    <s v="N/A"/>
    <s v="RECURSOS PROPIOS"/>
    <s v="Febrero"/>
    <s v="Febrero"/>
    <n v="12"/>
    <s v="N/A"/>
    <x v="1"/>
    <n v="537953190"/>
    <n v="537953190"/>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537953190"/>
    <n v="537953190"/>
    <n v="0"/>
  </r>
  <r>
    <s v="2401.1.1.1.196"/>
    <s v="2700- INVERSIÓN"/>
    <x v="1"/>
    <s v="1 - Aumentar la disposición y acceso a los servicios de información cartográfica y geodésica"/>
    <x v="2"/>
    <x v="11"/>
    <n v="26121616"/>
    <s v="C-0406-1003-1-10305b-0406001-02"/>
    <s v="N/A"/>
    <s v="Adquirir el servicio de mantenimiento de cableado estructurado y red eléctrica regulada a nivel nacional"/>
    <s v="Enero"/>
    <s v="Marzo"/>
    <n v="6"/>
    <s v="Selección abreviada subasta inversa"/>
    <x v="0"/>
    <n v="725180041"/>
    <n v="725180041"/>
    <s v="NO"/>
    <s v="N/A"/>
    <s v="2730 - Subdirección Infraestructura Tecnológica"/>
    <s v="3.8 - Gestión de servicios tecnológicos"/>
    <s v="3.8-1 - Infraestructura de TI"/>
    <s v="SER - Adquisición de servicios"/>
    <s v="SER024 - Licenciamiento y paquetes de software"/>
    <s v="2730 - Por definir"/>
    <n v="0"/>
    <n v="0"/>
    <n v="0"/>
    <n v="0"/>
    <n v="725180041"/>
    <n v="0"/>
    <n v="0"/>
    <n v="725180041"/>
    <n v="0"/>
    <n v="0"/>
    <n v="0"/>
    <n v="0"/>
    <n v="0"/>
    <n v="0"/>
    <n v="0"/>
    <n v="0"/>
    <n v="0"/>
    <n v="0"/>
    <n v="0"/>
    <n v="0"/>
    <n v="0"/>
    <n v="0"/>
    <n v="0"/>
    <n v="0"/>
    <n v="0"/>
  </r>
  <r>
    <s v="2401.1.1.1.197"/>
    <s v="2700- INVERSIÓN"/>
    <x v="1"/>
    <s v="1 - Aumentar la disposición y acceso a los servicios de información cartográfica y geodésica"/>
    <x v="2"/>
    <x v="11"/>
    <n v="81111800"/>
    <s v="C-0406-1003-1-10305b-0406001-02"/>
    <s v="N/A"/>
    <s v="Adquirir licencias Microsoft+Telefonía Teams+Endpoint"/>
    <s v="Mayo"/>
    <s v="Agosto"/>
    <n v="4"/>
    <s v="Contratación directa"/>
    <x v="0"/>
    <n v="4000000000"/>
    <n v="400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4000000000"/>
    <n v="0"/>
    <n v="0"/>
    <n v="4000000000"/>
    <n v="0"/>
    <n v="0"/>
    <n v="0"/>
    <n v="0"/>
    <n v="0"/>
    <n v="0"/>
    <n v="0"/>
  </r>
  <r>
    <s v="2401.1.1.1.198"/>
    <s v="2700- INVERSIÓN"/>
    <x v="1"/>
    <s v="1 - Aumentar la disposición y acceso a los servicios de información cartográfica y geodésica"/>
    <x v="2"/>
    <x v="11"/>
    <n v="81111800"/>
    <s v="C-0406-1003-1-10305b-0406001-02"/>
    <s v="N/A"/>
    <s v="Renovación de soporte de plataformas cómputo y almacenamiento"/>
    <s v="Agosto"/>
    <s v="Septiembre"/>
    <n v="2"/>
    <s v="Seléccion abreviada - acuerdo marco"/>
    <x v="0"/>
    <n v="2500000000"/>
    <n v="250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0"/>
    <n v="0"/>
    <n v="2500000000"/>
    <n v="0"/>
    <n v="0"/>
    <n v="2500000000"/>
    <n v="0"/>
    <n v="0"/>
    <n v="0"/>
    <n v="0"/>
    <n v="0"/>
  </r>
  <r>
    <s v="2401.1.1.1.199"/>
    <s v="2700- INVERSIÓN"/>
    <x v="1"/>
    <s v="1 - Aumentar la disposición y acceso a los servicios de información cartográfica y geodésica"/>
    <x v="2"/>
    <x v="11"/>
    <n v="72101511"/>
    <s v="C-0406-1003-1-10305b-0406001-02"/>
    <s v="N/A"/>
    <s v="Adquirir suministro e implementación (Instalación, configuración, prueba, puesta en funcionamiento y transferencia de conocimiento), soporte y mantenimiento de equipos tecnológicos y sistemas auxiliares para el centro de datos del Instituto Geográfico “Agustín Codazzi” – IGAC. "/>
    <s v="Enero"/>
    <s v="Marzo"/>
    <n v="9"/>
    <s v="Seléccion abreviada - acuerdo marco"/>
    <x v="0"/>
    <n v="2400000000"/>
    <n v="2400000000"/>
    <s v="NO"/>
    <s v="N/A"/>
    <s v="2730 - Subdirección Infraestructura Tecnológica"/>
    <s v="3.8 - Gestión de servicios tecnológicos"/>
    <s v="3.8-1 - Infraestructura de TI"/>
    <s v="SER - Adquisición de servicios"/>
    <s v="SER024 - Licenciamiento y paquetes de software"/>
    <s v="2730 - Por definir"/>
    <n v="0"/>
    <n v="0"/>
    <n v="0"/>
    <n v="0"/>
    <n v="2400000000"/>
    <n v="0"/>
    <n v="0"/>
    <n v="240000000"/>
    <n v="0"/>
    <n v="240000000"/>
    <n v="0"/>
    <n v="240000000"/>
    <n v="0"/>
    <n v="240000000"/>
    <n v="0"/>
    <n v="240000000"/>
    <n v="0"/>
    <n v="240000000"/>
    <n v="0"/>
    <n v="240000000"/>
    <n v="0"/>
    <n v="240000000"/>
    <n v="0"/>
    <n v="480000000"/>
    <n v="0"/>
  </r>
  <r>
    <s v="2401.1.1.1.200"/>
    <s v="2700- INVERSIÓN"/>
    <x v="1"/>
    <s v="1 - Aumentar la disposición y acceso a los servicios de información cartográfica y geodésica"/>
    <x v="2"/>
    <x v="11"/>
    <n v="81112100"/>
    <s v="C-0406-1003-1-10305b-0406001-02"/>
    <s v="N/A"/>
    <s v="Adquirir la suscripción al servicio de Soporte técnico y Actualización Oracle denominado Software Update Support y Oracle Premier Support for Systems, para poder acceder a la asistencia técnica y derechos de actualización de los productos Oracle adquiridos por el IGAC"/>
    <s v="Enero"/>
    <s v="Febrero"/>
    <n v="2"/>
    <s v="Seléccion abreviada - acuerdo marco"/>
    <x v="0"/>
    <n v="1374819959"/>
    <n v="1374819959"/>
    <s v="NO"/>
    <s v="N/A"/>
    <s v="2730 - Subdirección Infraestructura Tecnológica"/>
    <s v="3.8 - Gestión de servicios tecnológicos"/>
    <s v="3.8-1 - Infraestructura de TI"/>
    <s v="SER - Adquisición de servicios"/>
    <s v="SER024 - Licenciamiento y paquetes de software"/>
    <s v="2730 - Por definir"/>
    <n v="0"/>
    <n v="0"/>
    <n v="1374819959"/>
    <n v="0"/>
    <n v="0"/>
    <n v="1374819959"/>
    <n v="0"/>
    <n v="0"/>
    <n v="0"/>
    <n v="0"/>
    <n v="0"/>
    <n v="0"/>
    <n v="0"/>
    <n v="0"/>
    <n v="0"/>
    <n v="0"/>
    <n v="0"/>
    <n v="0"/>
    <n v="0"/>
    <n v="0"/>
    <n v="0"/>
    <n v="0"/>
    <n v="0"/>
    <n v="0"/>
    <n v="0"/>
  </r>
  <r>
    <s v="2401.1.1.1.201"/>
    <s v="2400- INVERSIÓN"/>
    <x v="1"/>
    <s v="1 - Aumentar la disposición y acceso a los servicios de información cartográfica y geodésica"/>
    <x v="2"/>
    <x v="11"/>
    <n v="86141704"/>
    <s v="C-0406-1003-1-10305b-0406001-02"/>
    <s v="N/A"/>
    <s v="Prestar servicios profesionales para dar apoyo en las respuestas de solicitudes de revisión de límites, localización de sitios y coordenadas de usuarios con estudio de normatividad de deslindes, solicitudes de normatividad de creación de municipios y descripción de límites."/>
    <s v="Enero"/>
    <s v="Enero"/>
    <n v="12"/>
    <s v="Contratación directa"/>
    <x v="0"/>
    <n v="39108000"/>
    <n v="39108000"/>
    <s v="NO"/>
    <s v="N/A"/>
    <s v="2400 - Dirección de Gestión de Información Geográfica"/>
    <s v="2.6 - Gestión del conocimiento geográfico "/>
    <s v="2.6-4 - Operaciones de deslinde y/o amojonamiento"/>
    <s v="SER - Adquisición de servicios"/>
    <s v="SER012 - Prestación de servicios personas naturales"/>
    <s v="DGIG-14 Apoyos DGIG"/>
    <n v="39108000"/>
    <n v="0"/>
    <n v="0"/>
    <n v="3259000"/>
    <n v="0"/>
    <n v="3259000"/>
    <n v="0"/>
    <n v="3259000"/>
    <n v="0"/>
    <n v="3259000"/>
    <n v="0"/>
    <n v="3259000"/>
    <n v="0"/>
    <n v="3259000"/>
    <n v="0"/>
    <n v="3259000"/>
    <n v="0"/>
    <n v="3259000"/>
    <n v="0"/>
    <n v="3259000"/>
    <n v="0"/>
    <n v="3259000"/>
    <n v="0"/>
    <n v="6518000"/>
    <n v="0"/>
  </r>
  <r>
    <s v="2401.1.1.1.202"/>
    <s v="2400- INVERSIÓN"/>
    <x v="1"/>
    <s v="1 - Aumentar la disposición y acceso a los servicios de información cartográfica y geodésica"/>
    <x v="2"/>
    <x v="11"/>
    <n v="81151600"/>
    <s v="C-0406-1003-1-10305b-0406001-02"/>
    <s v="N/A"/>
    <s v="Prestar servicios profesionales a la Dirección de Gestión de Información Geográfica, en la estructuración, gestión y trámite de contratos, convenios y procesos de selección en todas sus modalidades."/>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n v="0"/>
  </r>
  <r>
    <s v="2401.1.1.1.203"/>
    <s v="2400- INVERSIÓN"/>
    <x v="1"/>
    <s v="1 - Aumentar la disposición y acceso a los servicios de información cartográfica y geodésica"/>
    <x v="2"/>
    <x v="11"/>
    <n v="81151600"/>
    <s v="C-0406-1003-1-10305b-0406001-02"/>
    <s v="N/A"/>
    <s v="Prestar servicios para diseñar, desarrollar e implementar, geoservicios y aplicaciones como apoyo a la gestión de TICs y TIGs en los proyectos de geomática asignados en la Dirección de Gestión de Información Geográfica en el marco de la IDE Institucional."/>
    <s v="Febrero"/>
    <s v="Febrero"/>
    <n v="12"/>
    <s v="Contratación directa"/>
    <x v="0"/>
    <n v="35585000"/>
    <n v="35585000"/>
    <s v="NO"/>
    <s v="N/A"/>
    <s v="2400 - Dirección de Gestión de Información Geográfica"/>
    <s v="2.5 - Gestión cartográfica"/>
    <s v="2.5-99 - GND- Gestión cartográfica"/>
    <s v="SER - Adquisición de servicios"/>
    <s v="SER012 - Prestación de servicios personas naturales"/>
    <s v="DGIG-14 Apoyos DGIG"/>
    <n v="0"/>
    <n v="0"/>
    <n v="35585000"/>
    <n v="0"/>
    <n v="0"/>
    <n v="3235000"/>
    <n v="0"/>
    <n v="3235000"/>
    <n v="0"/>
    <n v="3235000"/>
    <n v="0"/>
    <n v="3235000"/>
    <n v="0"/>
    <n v="3235000"/>
    <n v="0"/>
    <n v="3235000"/>
    <n v="0"/>
    <n v="3235000"/>
    <n v="0"/>
    <n v="3235000"/>
    <n v="0"/>
    <n v="3235000"/>
    <n v="0"/>
    <n v="6470000"/>
    <n v="0"/>
  </r>
  <r>
    <s v="2401.1.1.1.204"/>
    <s v="2400- INVERSIÓN"/>
    <x v="1"/>
    <s v="1 - Aumentar la disposición y acceso a los servicios de información cartográfica y geodésica"/>
    <x v="2"/>
    <x v="11"/>
    <n v="86141704"/>
    <s v="C-0406-1003-1-10305b-0406001-02"/>
    <s v="N/A"/>
    <s v="Prestar servicios para apoyar la gestión logística y documental de los procesos de la Subdirección de Cartografía y Geodésica."/>
    <s v="Enero"/>
    <s v="Enero"/>
    <n v="12"/>
    <s v="Contratación directa"/>
    <x v="0"/>
    <n v="38052000"/>
    <n v="38052000"/>
    <s v="NO"/>
    <s v="N/A"/>
    <s v="2400 - Dirección de Gestión de Información Geográfica"/>
    <s v="2.5 - Gestión cartográfica"/>
    <s v="2.5-99 - GND- Gestión cartográfica"/>
    <s v="GP - Gastos de personal"/>
    <s v="GP01 - Salario, contribuciones y factores no salariales"/>
    <s v="DGIG-14 Apoyos DGIG"/>
    <n v="38052000"/>
    <n v="0"/>
    <n v="0"/>
    <n v="3171000"/>
    <n v="0"/>
    <n v="3171000"/>
    <n v="0"/>
    <n v="3171000"/>
    <n v="0"/>
    <n v="3171000"/>
    <n v="0"/>
    <n v="3171000"/>
    <n v="0"/>
    <n v="3171000"/>
    <n v="0"/>
    <n v="3171000"/>
    <n v="0"/>
    <n v="3171000"/>
    <n v="0"/>
    <n v="3171000"/>
    <n v="0"/>
    <n v="3171000"/>
    <n v="0"/>
    <n v="6342000"/>
    <n v="0"/>
  </r>
  <r>
    <s v="2401.1.1.2.1"/>
    <s v="2400- INVERSIÓN"/>
    <x v="1"/>
    <s v="1 - Aumentar la disposición y acceso a los servicios de información cartográfica y geodésica"/>
    <x v="2"/>
    <x v="12"/>
    <n v="86101610"/>
    <s v="C-0406-1003-1-10305b-0406001-02"/>
    <s v="N/A"/>
    <s v="Prestar servicios profesionales para el desarrollo y fortalecimiento de aplicaciones para la validación de productos cartográficos."/>
    <s v="Febrero"/>
    <s v="Febrero"/>
    <n v="12"/>
    <s v="Contratación directa"/>
    <x v="0"/>
    <n v="89694000"/>
    <n v="89694000"/>
    <s v="NO"/>
    <s v="N/A"/>
    <s v="2400 - Dirección de Gestión de Información Geográfica"/>
    <s v="2.5 - Gestión cartográfica"/>
    <s v="2.5-3 - Plataformas de disposición de información "/>
    <s v="SER - Adquisición de servicios"/>
    <s v="SER012 - Prestación de servicios personas naturales"/>
    <s v="DGIG-17 Desarrollador aplicaciones validación"/>
    <n v="0"/>
    <n v="0"/>
    <n v="89694000"/>
    <n v="0"/>
    <n v="0"/>
    <n v="8154000"/>
    <n v="0"/>
    <n v="8154000"/>
    <n v="0"/>
    <n v="8154000"/>
    <n v="0"/>
    <n v="8154000"/>
    <n v="0"/>
    <n v="8154000"/>
    <n v="0"/>
    <n v="8154000"/>
    <n v="0"/>
    <n v="8154000"/>
    <n v="0"/>
    <n v="8154000"/>
    <n v="0"/>
    <n v="8154000"/>
    <n v="0"/>
    <n v="16308000"/>
    <n v="0"/>
  </r>
  <r>
    <s v="2401.1.1.2.2"/>
    <s v="2400- INVERSIÓN"/>
    <x v="1"/>
    <s v="1 - Aumentar la disposición y acceso a los servicios de información cartográfica y geodésica"/>
    <x v="2"/>
    <x v="12"/>
    <n v="86101610"/>
    <s v="C-0406-1003-1-10305b-0406001-02"/>
    <s v="N/A"/>
    <s v="Prestar servicios profesionales para coordinar y gestionar los procesos de innovación y desarrollo de la información geográfica"/>
    <s v="Enero"/>
    <s v="Enero"/>
    <n v="12"/>
    <s v="Contratación directa"/>
    <x v="0"/>
    <n v="110532000"/>
    <n v="110532000"/>
    <s v="NO"/>
    <s v="N/A"/>
    <s v="2400 - Dirección de Gestión de Información Geográfica"/>
    <s v="2.5 - Gestión cartográfica"/>
    <s v="2.5-3 - Plataformas de disposición de información "/>
    <s v="SER - Adquisición de servicios"/>
    <s v="SER012 - Prestación de servicios personas naturales"/>
    <s v="DGIG-13 Apoyo Técnico - DGIG"/>
    <n v="110532000"/>
    <n v="0"/>
    <n v="0"/>
    <n v="9211000"/>
    <n v="0"/>
    <n v="9211000"/>
    <n v="0"/>
    <n v="9211000"/>
    <n v="0"/>
    <n v="9211000"/>
    <n v="0"/>
    <n v="9211000"/>
    <n v="0"/>
    <n v="9211000"/>
    <n v="0"/>
    <n v="9211000"/>
    <n v="0"/>
    <n v="9211000"/>
    <n v="0"/>
    <n v="9211000"/>
    <n v="0"/>
    <n v="9211000"/>
    <n v="0"/>
    <n v="18422000"/>
    <n v="0"/>
  </r>
  <r>
    <s v="2401.1.1.2.3"/>
    <s v="2400- INVERSIÓN"/>
    <x v="1"/>
    <s v="1 - Aumentar la disposición y acceso a los servicios de información cartográfica y geodésica"/>
    <x v="2"/>
    <x v="12"/>
    <n v="86101610"/>
    <s v="C-0406-1003-1-10305b-0406001-02"/>
    <s v="N/A"/>
    <s v="Prestar servicios para apoyar el desarrollo de aplicativos, herramientas y metodologías para la gestión de la información geográfica."/>
    <s v="Febrero"/>
    <s v="Febrero"/>
    <n v="12"/>
    <s v="Contratación directa"/>
    <x v="0"/>
    <n v="34881000"/>
    <n v="34881000"/>
    <s v="NO"/>
    <s v="N/A"/>
    <s v="2400 - Dirección de Gestión de Información Geográfica"/>
    <s v="2.5 - Gestión cartográfica"/>
    <s v="2.5-3 - Plataformas de disposición de información "/>
    <s v="SER - Adquisición de servicios"/>
    <s v="SER012 - Prestación de servicios personas naturales"/>
    <s v="DGIG-20 Ingeniero electrónico"/>
    <n v="0"/>
    <n v="0"/>
    <n v="34881000"/>
    <n v="0"/>
    <n v="0"/>
    <n v="3171000"/>
    <n v="0"/>
    <n v="3171000"/>
    <n v="0"/>
    <n v="3171000"/>
    <n v="0"/>
    <n v="3171000"/>
    <n v="0"/>
    <n v="3171000"/>
    <n v="0"/>
    <n v="3171000"/>
    <n v="0"/>
    <n v="3171000"/>
    <n v="0"/>
    <n v="3171000"/>
    <n v="0"/>
    <n v="3171000"/>
    <n v="0"/>
    <n v="6342000"/>
    <n v="0"/>
  </r>
  <r>
    <s v="2401.1.1.2.4"/>
    <s v="2400- INVERSIÓN"/>
    <x v="1"/>
    <s v="1 - Aumentar la disposición y acceso a los servicios de información cartográfica y geodésica"/>
    <x v="2"/>
    <x v="12"/>
    <n v="11111111"/>
    <s v="C-0406-1003-1-10305b-0406001-02"/>
    <s v="N/A"/>
    <s v="BOLSA ACTIVIDAD Implementar servicios y/o funcionalidades en el sistema de información que faciliten el acceso y uso de los diferentes productos"/>
    <s v="Febrero"/>
    <s v="Febrero"/>
    <n v="12"/>
    <s v="N/A"/>
    <x v="0"/>
    <n v="1000000000"/>
    <n v="1000000000"/>
    <s v="NO"/>
    <s v="N/A"/>
    <s v="2410 - Subdirección Cartográfica y Geodés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1000000000"/>
    <n v="1000000000"/>
    <n v="0"/>
  </r>
  <r>
    <s v="2401.2.1.1.1"/>
    <s v="2400- INVERSIÓN"/>
    <x v="1"/>
    <s v="2 - Incrementar la generación de información geodésica y cartográfica"/>
    <x v="3"/>
    <x v="13"/>
    <n v="11111111"/>
    <s v="C-0406-1003-1-10305b-0406010-02"/>
    <s v="N/A"/>
    <s v="VIÁTICOS IMÁGENES"/>
    <s v="Febrero"/>
    <s v="Febrero"/>
    <n v="12"/>
    <s v="N/A"/>
    <x v="0"/>
    <n v="500000000"/>
    <n v="500000000"/>
    <s v="NO"/>
    <s v="N/A"/>
    <s v="2410 - Subdirección Cartográfica y Geodésica"/>
    <s v="2.5 - Gestión cartográfica"/>
    <s v="2.5-99 - GND- Gestión cartográfica"/>
    <s v="VIAT - Viáticos y gastos de viaje"/>
    <s v="VIAT01 - Viáticos y gastos de viaje"/>
    <s v="DGIG-SC-1 Apoyo Subdirector Cartografía"/>
    <n v="0"/>
    <n v="0"/>
    <n v="0"/>
    <n v="0"/>
    <n v="45454545"/>
    <n v="45454545"/>
    <n v="45454545"/>
    <n v="45454545"/>
    <n v="45454545"/>
    <n v="45454545"/>
    <n v="45454545"/>
    <n v="45454545"/>
    <n v="45454545"/>
    <n v="45454545"/>
    <n v="45454545"/>
    <n v="45454545"/>
    <n v="45454545"/>
    <n v="45454545"/>
    <n v="45454545"/>
    <n v="45454545"/>
    <n v="45454545"/>
    <n v="45454545"/>
    <n v="90909095"/>
    <n v="90909095"/>
    <n v="0"/>
  </r>
  <r>
    <s v="2401.2.1.1.2"/>
    <s v="2400- INVERSIÓN"/>
    <x v="1"/>
    <s v="2 - Incrementar la generación de información geodésica y cartográfica"/>
    <x v="3"/>
    <x v="13"/>
    <n v="81151601"/>
    <s v="C-0406-1003-1-10305b-0406010-02"/>
    <s v="N/A"/>
    <s v="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
    <s v="Agosto"/>
    <s v="Agosto"/>
    <n v="3"/>
    <s v="Seléccion abreviada - acuerdo marco"/>
    <x v="0"/>
    <n v="8499480745"/>
    <n v="8499480745"/>
    <s v="NO"/>
    <s v="N/A"/>
    <s v="2410 - Subdirección Cartográfica y Geodésica"/>
    <s v="2.5 - Gestión cartográfica"/>
    <s v="2.5-3 - Plataformas de disposición de información "/>
    <s v="SER - Adquisición de servicios"/>
    <s v="SER024 - Licenciamiento y paquetes de software"/>
    <s v="DGIG-SC-1 Apoyo Subdirector Cartografía"/>
    <n v="0"/>
    <n v="0"/>
    <n v="0"/>
    <n v="0"/>
    <n v="0"/>
    <n v="0"/>
    <n v="0"/>
    <n v="0"/>
    <n v="0"/>
    <n v="0"/>
    <n v="0"/>
    <n v="0"/>
    <n v="0"/>
    <n v="0"/>
    <n v="0"/>
    <n v="0"/>
    <n v="0"/>
    <n v="0"/>
    <n v="8499480745"/>
    <n v="0"/>
    <n v="0"/>
    <n v="8499480745"/>
    <n v="0"/>
    <n v="0"/>
    <n v="0"/>
  </r>
  <r>
    <s v="2401.2.1.1.3"/>
    <s v="2400- INVERSIÓN"/>
    <x v="1"/>
    <s v="2 - Incrementar la generación de información geodésica y cartográfica"/>
    <x v="3"/>
    <x v="13"/>
    <n v="86101610"/>
    <s v="C-0406-1003-1-10305b-0406010-02"/>
    <s v="N/A"/>
    <s v="Suministro de combustible tipo JET A1 para el avión Twin Turbocommander 690a con matrícula hk1771g, propiedad del IGAC"/>
    <s v="Julio"/>
    <s v="Julio"/>
    <n v="6"/>
    <s v="N/A"/>
    <x v="0"/>
    <n v="300000000"/>
    <n v="300000000"/>
    <s v="NO"/>
    <s v="N/A"/>
    <s v="2410 - Subdirección Cartográfica y Geodésica"/>
    <s v="2.8 - Procesos transversales de Gestión de Información Geográfica para el SAT"/>
    <s v="2.8-99 - GND-Procesos transversales"/>
    <s v="MYS - Adquisición de materiales y suministros"/>
    <s v="MYS01 - Combustibles"/>
    <s v="DGIG-SC-1 Apoyo Subdirector Cartografía"/>
    <n v="0"/>
    <n v="0"/>
    <n v="0"/>
    <n v="0"/>
    <n v="0"/>
    <n v="0"/>
    <n v="0"/>
    <n v="0"/>
    <n v="0"/>
    <n v="0"/>
    <n v="0"/>
    <n v="0"/>
    <n v="0"/>
    <n v="0"/>
    <n v="0"/>
    <n v="0"/>
    <n v="0"/>
    <n v="0"/>
    <n v="300000000"/>
    <n v="300000000"/>
    <n v="0"/>
    <n v="0"/>
    <n v="0"/>
    <n v="0"/>
    <n v="0"/>
  </r>
  <r>
    <s v="2401.2.1.1.4"/>
    <s v="2400- INVERSIÓN"/>
    <x v="1"/>
    <s v="2 - Incrementar la generación de información geodésica y cartográfica"/>
    <x v="3"/>
    <x v="13"/>
    <n v="12161500"/>
    <s v="C-0406-1003-1-10305b-0406010-02"/>
    <s v="N/A"/>
    <s v="Adquirir imágenes satelitales de alta resolución para la producción de cartografía básica, insumo para la implementación del catastro multipropósito e implementación del observatorio de la tierra y el territorio"/>
    <s v="Abril"/>
    <s v="Abril"/>
    <n v="9"/>
    <s v="Seléccion abreviada - acuerdo marco"/>
    <x v="0"/>
    <n v="39007858645"/>
    <n v="39007858645"/>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39007858645"/>
    <n v="39007858645"/>
    <n v="0"/>
    <n v="0"/>
    <n v="0"/>
    <n v="0"/>
    <n v="0"/>
    <n v="0"/>
    <n v="0"/>
    <n v="0"/>
    <n v="0"/>
    <n v="0"/>
    <n v="0"/>
    <n v="0"/>
    <n v="0"/>
  </r>
  <r>
    <s v="2401.2.1.1.5"/>
    <s v="2400- INVERSIÓN"/>
    <x v="1"/>
    <s v="2 - Incrementar la generación de información geodésica y cartográfica"/>
    <x v="3"/>
    <x v="13"/>
    <n v="81151601"/>
    <s v="C-0406-1003-1-10305b-0406010-02"/>
    <s v="N/A"/>
    <s v="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
    <s v="Junio"/>
    <s v="Junio"/>
    <n v="5"/>
    <s v="Contratación directa"/>
    <x v="0"/>
    <n v="300000000"/>
    <n v="300000000"/>
    <s v="NO"/>
    <s v="N/A"/>
    <s v="2410 - Subdirección Cartográfica y Geodésica"/>
    <s v="2.5 - Gestión cartográfica"/>
    <s v="2.5-99 - GND- Gestión cartográfica"/>
    <s v="SER - Adquisición de servicios"/>
    <s v="SER011 - Seguros"/>
    <s v="DGIG-SC-1 Apoyo Subdirector Cartografía"/>
    <n v="0"/>
    <n v="0"/>
    <n v="0"/>
    <n v="0"/>
    <n v="0"/>
    <n v="0"/>
    <n v="0"/>
    <n v="0"/>
    <n v="0"/>
    <n v="0"/>
    <n v="0"/>
    <n v="0"/>
    <n v="0"/>
    <n v="0"/>
    <n v="300000000"/>
    <n v="300000000"/>
    <n v="0"/>
    <n v="0"/>
    <n v="0"/>
    <n v="0"/>
    <n v="0"/>
    <n v="0"/>
    <n v="0"/>
    <n v="0"/>
    <n v="0"/>
  </r>
  <r>
    <s v="2401.2.1.1.6"/>
    <s v="2400- INVERSIÓN"/>
    <x v="1"/>
    <s v="2 - Incrementar la generación de información geodésica y cartográfica"/>
    <x v="3"/>
    <x v="13"/>
    <n v="81151601"/>
    <s v="C-0406-1003-1-10305b-0406010-02"/>
    <s v="N/A"/>
    <s v="Prestar servicios de mantenimiento preventivo y correctivo, incluido los repuestos de los drones Trinity F90+ de acuerdo con las necesidades y especificaciones de la Subdirección Cartográfica y Geodésica"/>
    <s v="Febrero"/>
    <s v="Febrero"/>
    <n v="12"/>
    <s v="Contratación directa"/>
    <x v="0"/>
    <n v="80000000"/>
    <n v="80000000"/>
    <s v="NO"/>
    <s v="N/A"/>
    <s v="2410 - Subdirección Cartográfica y Geodésica"/>
    <s v="2.5 - Gestión cartográfica"/>
    <s v="2.5-99 - GND- Gestión cartográfica"/>
    <s v="SER - Adquisición de servicios"/>
    <s v="SER011 - Seguros"/>
    <s v="DGIG-SC-1 Apoyo Subdirector Cartografía"/>
    <n v="0"/>
    <n v="0"/>
    <n v="0"/>
    <n v="0"/>
    <n v="0"/>
    <n v="0"/>
    <n v="80000000"/>
    <n v="80000000"/>
    <n v="0"/>
    <n v="0"/>
    <n v="0"/>
    <n v="0"/>
    <n v="0"/>
    <n v="0"/>
    <n v="0"/>
    <n v="0"/>
    <n v="0"/>
    <n v="0"/>
    <n v="0"/>
    <n v="0"/>
    <n v="0"/>
    <n v="0"/>
    <n v="0"/>
    <n v="0"/>
    <n v="0"/>
  </r>
  <r>
    <s v="2401.2.1.1.7"/>
    <s v="2400- INVERSIÓN"/>
    <x v="1"/>
    <s v="2 - Incrementar la generación de información geodésica y cartográfica"/>
    <x v="3"/>
    <x v="13"/>
    <n v="81151601"/>
    <s v="C-0406-1003-1-10305b-0406010-02"/>
    <s v="N/A"/>
    <s v="Avalúo comercial aeronave HK1771G para actualización, coberturas, seguro casco y RCE por cumplimiento de 3 años del último avalúo"/>
    <s v="Julio"/>
    <s v="Julio"/>
    <n v="6"/>
    <s v="Mínima cuantía"/>
    <x v="0"/>
    <n v="30000000"/>
    <n v="30000000"/>
    <s v="NO"/>
    <s v="N/A"/>
    <s v="2410 - Subdirección Cartográfica y Geodésica"/>
    <s v="2.5 - Gestión cartográfica"/>
    <s v="2.5-99 - GND- Gestión cartográfica"/>
    <s v="SER - Adquisición de servicios"/>
    <s v="SER099 - Adquisición de servicios n.c.p."/>
    <s v="DGIG-SC-1 Apoyo Subdirector Cartografía"/>
    <n v="0"/>
    <n v="0"/>
    <n v="0"/>
    <n v="0"/>
    <n v="0"/>
    <n v="0"/>
    <n v="0"/>
    <n v="0"/>
    <n v="0"/>
    <n v="0"/>
    <n v="0"/>
    <n v="0"/>
    <n v="0"/>
    <n v="0"/>
    <n v="0"/>
    <n v="0"/>
    <n v="30000000"/>
    <n v="30000000"/>
    <n v="0"/>
    <n v="0"/>
    <n v="0"/>
    <n v="0"/>
    <n v="0"/>
    <n v="0"/>
    <n v="0"/>
  </r>
  <r>
    <s v="2401.2.1.1.8"/>
    <s v="2400- INVERSIÓN"/>
    <x v="1"/>
    <s v="2 - Incrementar la generación de información geodésica y cartográfica"/>
    <x v="3"/>
    <x v="13"/>
    <n v="78181500"/>
    <s v="C-0406-1003-1-10305b-0406010-02"/>
    <s v="N/A"/>
    <s v="Mantenimiento preventivo y correctivo incluido autopartes y mano de obra para los vehículos del Instituto Geográfico Agustín Codazzi (proceso transversal)"/>
    <s v="Enero"/>
    <s v="Enero"/>
    <n v="12"/>
    <s v="Seléccion abreviada - acuerdo marco"/>
    <x v="0"/>
    <n v="150000000"/>
    <n v="150000000"/>
    <s v="NO"/>
    <s v="N/A"/>
    <s v="3200 - Subdirección Administrativa y Financiera"/>
    <s v="3.3 - Gestión de bienes y servicios"/>
    <s v="3.3-99 - GND-Gestión de bienes y servicios"/>
    <s v="SER - Adquisición de servicios"/>
    <s v="SER015 - Mantenimiento de maquinaria y equipo"/>
    <s v="SAF-0 Por definir"/>
    <n v="150000000"/>
    <n v="0"/>
    <n v="0"/>
    <n v="13636363"/>
    <n v="0"/>
    <n v="13636363"/>
    <n v="0"/>
    <n v="13636363"/>
    <n v="0"/>
    <n v="13636363"/>
    <n v="0"/>
    <n v="13636363"/>
    <n v="0"/>
    <n v="13636363"/>
    <n v="0"/>
    <n v="13636363"/>
    <n v="0"/>
    <n v="13636363"/>
    <n v="0"/>
    <n v="13636363"/>
    <n v="0"/>
    <n v="13636363"/>
    <n v="0"/>
    <n v="13636370"/>
    <n v="0"/>
  </r>
  <r>
    <s v="2401.2.1.1.9"/>
    <s v="2400- INVERSIÓN"/>
    <x v="1"/>
    <s v="2 - Incrementar la generación de información geodésica y cartográfica"/>
    <x v="3"/>
    <x v="13"/>
    <n v="80101500"/>
    <s v="C-0406-1003-1-10305b-0406010-02"/>
    <s v="N/A"/>
    <s v="Prestación de servicios profesionales para la atención, seguimiento, ejecución y pagos del contrato de tiquetes a nivel nacional del IGAC, en el marco de la consolidación de información cartográfica actualizada."/>
    <s v="Enero"/>
    <s v="Enero"/>
    <n v="6"/>
    <s v="Contratación directa"/>
    <x v="0"/>
    <n v="23982561"/>
    <n v="23982561"/>
    <s v="NO"/>
    <s v="N/A"/>
    <s v="3200 - Subdirección Administrativa y Financiera"/>
    <s v="3.3 - Gestión de bienes y servicios"/>
    <s v="3.3-99 - GND-Gestión de bienes y servicios"/>
    <s v="SER - Adquisición de servicios"/>
    <s v="SER012 - Prestación de servicios personas naturales"/>
    <s v="SAF-0 Por definir"/>
    <n v="23982561"/>
    <n v="0"/>
    <n v="0"/>
    <n v="4441215"/>
    <n v="0"/>
    <n v="4441215"/>
    <n v="0"/>
    <n v="4441215"/>
    <n v="0"/>
    <n v="4441215"/>
    <n v="0"/>
    <n v="4441215"/>
    <n v="0"/>
    <n v="1776486"/>
    <n v="0"/>
    <n v="0"/>
    <n v="0"/>
    <n v="0"/>
    <n v="0"/>
    <n v="0"/>
    <n v="0"/>
    <n v="0"/>
    <n v="0"/>
    <n v="0"/>
    <n v="0"/>
  </r>
  <r>
    <s v="2401.2.1.1.10"/>
    <s v="2400- INVERSIÓN"/>
    <x v="1"/>
    <s v="2 - Incrementar la generación de información geodésica y cartográfica"/>
    <x v="3"/>
    <x v="13"/>
    <n v="80101500"/>
    <s v="C-0406-1003-1-10305b-0406010-02"/>
    <s v="N/A"/>
    <s v="Prestación de servicios profesionales para la atención, seguimiento, ejecución y pagos del contrato de tiquetes a nivel nacional del IGAC, en el marco de la consolidación de información cartográfica actualizada."/>
    <s v="Julio"/>
    <s v="Julio"/>
    <n v="6"/>
    <s v="Contratación directa"/>
    <x v="0"/>
    <n v="26647290"/>
    <n v="26647290"/>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26647290"/>
    <n v="0"/>
    <n v="0"/>
    <n v="4441215"/>
    <n v="0"/>
    <n v="4441215"/>
    <n v="0"/>
    <n v="4441215"/>
    <n v="0"/>
    <n v="4441215"/>
    <n v="0"/>
    <n v="8882430"/>
    <n v="0"/>
  </r>
  <r>
    <s v="2401.2.1.1.11"/>
    <s v="2400- INVERSIÓN"/>
    <x v="1"/>
    <s v="2 - Incrementar la generación de información geodésica y cartográfica"/>
    <x v="3"/>
    <x v="13"/>
    <n v="80101500"/>
    <s v="C-0406-1003-1-10305b-0406010-02"/>
    <s v="N/A"/>
    <s v="Prestación de servicios profesionales para el apoyo a la gestión para la atención y ejecución del contrato del servicio especial de transporte del IGAC, en el marco de la consolidación de información cartográ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12"/>
    <s v="2400- INVERSIÓN"/>
    <x v="1"/>
    <s v="2 - Incrementar la generación de información geodésica y cartográfica"/>
    <x v="3"/>
    <x v="13"/>
    <n v="80101500"/>
    <s v="C-0406-1003-1-10305b-0406010-02"/>
    <s v="N/A"/>
    <s v="Prestación de servicios profesionales para el apoyo a la gestión para la atención y ejecución del contrato del servicio especial de transporte del IGAC, en el marco de la consolidación de información cartográ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13"/>
    <s v="2400- INVERSIÓN"/>
    <x v="1"/>
    <s v="2 - Incrementar la generación de información geodésica y cartográfica"/>
    <x v="3"/>
    <x v="13"/>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4"/>
    <s v="2400- INVERSIÓN"/>
    <x v="1"/>
    <s v="2 - Incrementar la generación de información geodésica y cartográfica"/>
    <x v="3"/>
    <x v="13"/>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5"/>
    <s v="2400- INVERSIÓN"/>
    <x v="1"/>
    <s v="2 - Incrementar la generación de información geodésica y cartográfica"/>
    <x v="3"/>
    <x v="13"/>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6"/>
    <s v="2400- INVERSIÓN"/>
    <x v="1"/>
    <s v="2 - Incrementar la generación de información geodésica y cartográfica"/>
    <x v="3"/>
    <x v="13"/>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7"/>
    <s v="2400- INVERSIÓN"/>
    <x v="1"/>
    <s v="2 - Incrementar la generación de información geodésica y cartográfica"/>
    <x v="3"/>
    <x v="13"/>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8"/>
    <s v="2400- INVERSIÓN"/>
    <x v="1"/>
    <s v="2 - Incrementar la generación de información geodésica y cartográfica"/>
    <x v="3"/>
    <x v="13"/>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9"/>
    <s v="2400- INVERSIÓN"/>
    <x v="1"/>
    <s v="2 - Incrementar la generación de información geodésica y cartográfica"/>
    <x v="3"/>
    <x v="13"/>
    <n v="80101500"/>
    <s v="C-0406-1003-1-10305b-0406010-02"/>
    <s v="N/A"/>
    <s v="Prestación de servicios profesionales para adelantar los trámites que se adelanten en la etapa precontractual, contractual y post contractual de los procesos de contratación que se requieran en el marco de la consolidación de información cartográfica actualizada."/>
    <s v="Enero"/>
    <s v="Enero"/>
    <n v="6"/>
    <s v="Contratación directa"/>
    <x v="0"/>
    <n v="54041399"/>
    <n v="54041399"/>
    <s v="NO"/>
    <s v="N/A"/>
    <s v="3200 - Subdirección Administrativa y Financiera"/>
    <s v="3.3 - Gestión de bienes y servicios"/>
    <s v="3.3 - Gestión de bienes y servicios"/>
    <s v="SER - Adquisición de servicios"/>
    <s v="SER012 - Prestación de servicios personas naturales"/>
    <s v="SAF-0 Por definir"/>
    <n v="54041399"/>
    <n v="0"/>
    <n v="0"/>
    <n v="9211602"/>
    <n v="0"/>
    <n v="9211602"/>
    <n v="0"/>
    <n v="9211602"/>
    <n v="0"/>
    <n v="9211602"/>
    <n v="0"/>
    <n v="9211602"/>
    <n v="0"/>
    <n v="7983389"/>
    <n v="0"/>
    <n v="0"/>
    <n v="0"/>
    <n v="0"/>
    <n v="0"/>
    <n v="0"/>
    <n v="0"/>
    <n v="0"/>
    <n v="0"/>
    <n v="0"/>
    <n v="0"/>
  </r>
  <r>
    <s v="2401.2.1.1.20"/>
    <s v="2400- INVERSIÓN"/>
    <x v="1"/>
    <s v="2 - Incrementar la generación de información geodésica y cartográfica"/>
    <x v="3"/>
    <x v="13"/>
    <n v="80101500"/>
    <s v="C-0406-1003-1-10305b-0406010-02"/>
    <s v="N/A"/>
    <s v="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
    <s v="Julio"/>
    <s v="Julio"/>
    <n v="6"/>
    <s v="Contratación directa"/>
    <x v="0"/>
    <n v="55269612"/>
    <n v="5526961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401.2.1.1.21"/>
    <s v="2400- INVERSIÓN"/>
    <x v="1"/>
    <s v="2 - Incrementar la generación de información geodésica y cartográfica"/>
    <x v="3"/>
    <x v="13"/>
    <n v="80101500"/>
    <s v="C-0406-1003-1-10305b-0406010-02"/>
    <s v="N/A"/>
    <s v="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22"/>
    <s v="2400- INVERSIÓN"/>
    <x v="1"/>
    <s v="2 - Incrementar la generación de información geodésica y cartográfica"/>
    <x v="3"/>
    <x v="13"/>
    <n v="80101500"/>
    <s v="C-0406-1003-1-10305b-0406010-02"/>
    <s v="N/A"/>
    <s v="Prestación de servicios profesionales para la gestión administrativa y contractual derivados de los procesos de contratación adelantados por el GIT Gestión Contractual en todas sus etapas en el marco del proceso de consolidación de información cartografica actualizada."/>
    <s v="Enero"/>
    <s v="Enero"/>
    <n v="12"/>
    <s v="Contratación directa"/>
    <x v="0"/>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n v="0"/>
  </r>
  <r>
    <s v="2401.2.1.1.23"/>
    <s v="2400- INVERSIÓN"/>
    <x v="1"/>
    <s v="2 - Incrementar la generación de información geodésica y cartográfica"/>
    <x v="3"/>
    <x v="13"/>
    <n v="80101500"/>
    <s v="C-0406-1003-1-10305b-0406010-02"/>
    <s v="N/A"/>
    <s v="Prestación de servicios profesionales para realizar seguimiento y control de la información generada en los procesos sancionatorios y de liquidación en el IGAC en el marco de la consolidación de información cartográfica actualizada."/>
    <s v="Enero"/>
    <s v="Enero"/>
    <n v="12"/>
    <s v="Contratación directa"/>
    <x v="0"/>
    <n v="39863717"/>
    <n v="39863717"/>
    <s v="NO"/>
    <s v="N/A"/>
    <s v="3200 - Subdirección Administrativa y Financiera"/>
    <s v="3.3 - Gestión de bienes y servicios"/>
    <s v="3.3 - Gestión de bienes y servicios"/>
    <s v="SER - Adquisición de servicios"/>
    <s v="SER012 - Prestación de servicios personas naturales"/>
    <s v="SAF-0 Por definir"/>
    <n v="39863717"/>
    <n v="0"/>
    <n v="0"/>
    <n v="3359302"/>
    <n v="0"/>
    <n v="3359302"/>
    <n v="0"/>
    <n v="3359302"/>
    <n v="0"/>
    <n v="3359302"/>
    <n v="0"/>
    <n v="3359302"/>
    <n v="0"/>
    <n v="3359302"/>
    <n v="0"/>
    <n v="3359302"/>
    <n v="0"/>
    <n v="3359302"/>
    <n v="0"/>
    <n v="3359302"/>
    <n v="0"/>
    <n v="3359302"/>
    <n v="0"/>
    <n v="6270697"/>
    <n v="0"/>
  </r>
  <r>
    <s v="2401.2.1.1.24"/>
    <s v="2400- INVERSIÓN"/>
    <x v="1"/>
    <s v="2 - Incrementar la generación de información geodésica y cartográfica"/>
    <x v="3"/>
    <x v="13"/>
    <n v="80101500"/>
    <s v="C-0406-1003-1-10305b-0406010-02"/>
    <s v="N/A"/>
    <s v="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5"/>
    <s v="2400- INVERSIÓN"/>
    <x v="1"/>
    <s v="2 - Incrementar la generación de información geodésica y cartográfica"/>
    <x v="3"/>
    <x v="13"/>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6"/>
    <s v="2400- INVERSIÓN"/>
    <x v="1"/>
    <s v="2 - Incrementar la generación de información geodésica y cartográfica"/>
    <x v="3"/>
    <x v="13"/>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7"/>
    <s v="2400- INVERSIÓN"/>
    <x v="1"/>
    <s v="2 - Incrementar la generación de información geodésica y cartográfica"/>
    <x v="3"/>
    <x v="13"/>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8"/>
    <s v="2400- INVERSIÓN"/>
    <x v="1"/>
    <s v="2 - Incrementar la generación de información geodésica y cartográfica"/>
    <x v="3"/>
    <x v="13"/>
    <n v="80101500"/>
    <s v="C-0406-1003-1-10305b-0406010-02"/>
    <s v="N/A"/>
    <s v="Prestación de servicios de apoyo a la gestión para revisar la documentación de los procesos de contratación que ingresen al GIT gestión contractual en el marco de la consolidación de la información cartográ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9"/>
    <s v="2400- INVERSIÓN"/>
    <x v="1"/>
    <s v="2 - Incrementar la generación de información geodésica y cartográfica"/>
    <x v="3"/>
    <x v="13"/>
    <n v="80101500"/>
    <s v="C-0406-1003-1-10305b-0406010-02"/>
    <s v="N/A"/>
    <s v="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30"/>
    <s v="2400- INVERSIÓN"/>
    <x v="1"/>
    <s v="2 - Incrementar la generación de información geodésica y cartográfica"/>
    <x v="3"/>
    <x v="13"/>
    <n v="80101500"/>
    <s v="C-0406-1003-1-10305b-0406010-02"/>
    <s v="N/A"/>
    <s v="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31"/>
    <s v="2400- INVERSIÓN"/>
    <x v="1"/>
    <s v="2 - Incrementar la generación de información geodésica y cartográfica"/>
    <x v="3"/>
    <x v="13"/>
    <n v="80101500"/>
    <s v="C-0406-1003-1-10305b-0406010-02"/>
    <s v="N/A"/>
    <s v="Prestación de servicios para asesoria juridica especializados, en asuntos de gestión, conocimientos, operación y trámite de la secretaria general en el marco del proceso de consolidación de información cartografica actualizada."/>
    <s v="Febrero"/>
    <s v="Febrero"/>
    <n v="12"/>
    <s v="Contratación directa"/>
    <x v="0"/>
    <n v="156352042"/>
    <n v="156352042"/>
    <s v="NO"/>
    <s v="N/A"/>
    <s v="3200 - Subdirección Administrativa y Financiera"/>
    <s v="3.3 - Gestión de bienes y servicios"/>
    <s v="3.3 - Gestión de bienes y servicios"/>
    <s v="SER - Adquisición de servicios"/>
    <s v="SER012 - Prestación de servicios personas naturales"/>
    <s v="SAF-0 Por definir"/>
    <n v="0"/>
    <n v="0"/>
    <n v="156352042"/>
    <n v="0"/>
    <n v="0"/>
    <n v="14213822"/>
    <n v="0"/>
    <n v="14213822"/>
    <n v="0"/>
    <n v="14213822"/>
    <n v="0"/>
    <n v="14213822"/>
    <n v="0"/>
    <n v="14213822"/>
    <n v="0"/>
    <n v="14213822"/>
    <n v="0"/>
    <n v="14213822"/>
    <n v="0"/>
    <n v="14213822"/>
    <n v="0"/>
    <n v="14213822"/>
    <n v="0"/>
    <n v="28427644"/>
    <n v="0"/>
  </r>
  <r>
    <s v="2401.2.1.1.32"/>
    <s v="2400- INVERSIÓN"/>
    <x v="1"/>
    <s v="2 - Incrementar la generación de información geodésica y cartográfica"/>
    <x v="3"/>
    <x v="13"/>
    <n v="80101500"/>
    <s v="C-0406-1003-1-10305b-0406010-02"/>
    <s v="N/A"/>
    <s v="Prestación de servicios profesionales especializados para el análisis y revisión de procesos financieros, presupuestales, administrativos y contractuales en la secretaria general del IGAC en el marco del proceso de consolidación de información cartografica actualizada."/>
    <s v="Enero"/>
    <s v="Enero"/>
    <n v="12"/>
    <s v="Contratación directa"/>
    <x v="0"/>
    <n v="168670688"/>
    <n v="168670688"/>
    <s v="NO"/>
    <s v="N/A"/>
    <s v="3000 - Secretaría General"/>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401.2.1.1.33"/>
    <s v="2400- INVERSIÓN"/>
    <x v="1"/>
    <s v="2 - Incrementar la generación de información geodésica y cartográfica"/>
    <x v="3"/>
    <x v="13"/>
    <n v="80101500"/>
    <s v="C-0406-1003-1-10305b-0406010-02"/>
    <s v="N/A"/>
    <s v="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34"/>
    <s v="2400- INVERSIÓN"/>
    <x v="1"/>
    <s v="2 - Incrementar la generación de información geodésica y cartográfica"/>
    <x v="3"/>
    <x v="13"/>
    <n v="80101500"/>
    <s v="C-0406-1003-1-10305b-0406010-02"/>
    <s v="N/A"/>
    <s v="Prestación de servicios personales para apoyar al área de tesorería, con la generación de órdenes de pago, revisión de pagos en SECOP II a cargo de la entidad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35"/>
    <s v="2400- INVERSIÓN"/>
    <x v="1"/>
    <s v="2 - Incrementar la generación de información geodésica y cartográfica"/>
    <x v="3"/>
    <x v="13"/>
    <n v="80101500"/>
    <s v="C-0406-1003-1-10305b-0406010-02"/>
    <s v="N/A"/>
    <s v="Prestación de servicios de apoyo a la gestión en los asuntos presupuestales a cargo de la Subdirección Administrativa y Financiera en el marco del proceso de consolidación de información cartografica actualizada."/>
    <s v="Enero"/>
    <s v="Enero"/>
    <n v="6"/>
    <s v="Contratación directa"/>
    <x v="0"/>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2401.2.1.1.36"/>
    <s v="2400- INVERSIÓN"/>
    <x v="1"/>
    <s v="2 - Incrementar la generación de información geodésica y cartográfica"/>
    <x v="3"/>
    <x v="13"/>
    <n v="80101500"/>
    <s v="C-0406-1003-1-10305b-0406010-02"/>
    <s v="N/A"/>
    <s v="Prestación de servicios de apoyo a la gestión en los asuntos presupuestales a cargo de la Subdirección Administrativa y Financiera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37"/>
    <s v="2400- INVERSIÓN"/>
    <x v="1"/>
    <s v="2 - Incrementar la generación de información geodésica y cartográfica"/>
    <x v="3"/>
    <x v="13"/>
    <n v="80101500"/>
    <s v="C-0406-1003-1-10305b-0406010-02"/>
    <s v="N/A"/>
    <s v="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401.2.1.1.38"/>
    <s v="2400- INVERSIÓN"/>
    <x v="1"/>
    <s v="2 - Incrementar la generación de información geodésica y cartográfica"/>
    <x v="3"/>
    <x v="13"/>
    <n v="80101500"/>
    <s v="C-0406-1003-1-10305b-0406010-02"/>
    <s v="N/A"/>
    <s v="Prestación de servicios profesionales para la gestión administrativa y contractual derivados de los procesos de contratación adelantados por el GIT Gestión Contractual en todas sus etapas en el marco del proceso de consolidación de información cartografica actualizada."/>
    <s v="Enero"/>
    <s v="Enero"/>
    <n v="12"/>
    <s v="Contratación directa"/>
    <x v="0"/>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n v="0"/>
  </r>
  <r>
    <s v="2401.2.1.1.39"/>
    <s v="2400- INVERSIÓN"/>
    <x v="1"/>
    <s v="2 - Incrementar la generación de información geodésica y cartográfica"/>
    <x v="3"/>
    <x v="13"/>
    <n v="80101500"/>
    <s v="C-0406-1003-1-10305b-0406010-02"/>
    <s v="N/A"/>
    <s v="Prestación de servicios profesionales para realizar actividades relacionadas con el trámite y seguimiento de procesos de contratación en la etapa precontractual en el marco del proceso de consolidación de información cartografica actualizada."/>
    <s v="Enero"/>
    <s v="Enero"/>
    <n v="12"/>
    <s v="Contratación directa"/>
    <x v="0"/>
    <n v="52702418"/>
    <n v="52702418"/>
    <s v="NO"/>
    <s v="N/A"/>
    <s v="3200 - Subdirección Administrativa y Financiera"/>
    <s v="3.3 - Gestión de bienes y servicios"/>
    <s v="3.3 - Gestión de bienes y servicios"/>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n v="0"/>
  </r>
  <r>
    <s v="2401.2.1.1.40"/>
    <s v="2400- INVERSIÓN"/>
    <x v="1"/>
    <s v="2 - Incrementar la generación de información geodésica y cartográfica"/>
    <x v="3"/>
    <x v="13"/>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41"/>
    <s v="2400- INVERSIÓN"/>
    <x v="1"/>
    <s v="2 - Incrementar la generación de información geodésica y cartográfica"/>
    <x v="3"/>
    <x v="13"/>
    <n v="80101500"/>
    <s v="C-0406-1003-1-10305b-0406010-02"/>
    <s v="N/A"/>
    <s v="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42"/>
    <s v="2400- INVERSIÓN"/>
    <x v="1"/>
    <s v="2 - Incrementar la generación de información geodésica y cartográfica"/>
    <x v="3"/>
    <x v="13"/>
    <n v="80101500"/>
    <s v="C-0406-1003-1-10305b-0406010-02"/>
    <s v="N/A"/>
    <s v="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43"/>
    <s v="2400- INVERSIÓN"/>
    <x v="1"/>
    <s v="2 - Incrementar la generación de información geodésica y cartográfica"/>
    <x v="3"/>
    <x v="13"/>
    <n v="80101500"/>
    <s v="C-0406-1003-1-10305b-0406010-02"/>
    <s v="N/A"/>
    <s v="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44"/>
    <s v="2400- INVERSIÓN"/>
    <x v="1"/>
    <s v="2 - Incrementar la generación de información geodésica y cartográfica"/>
    <x v="3"/>
    <x v="13"/>
    <n v="80101500"/>
    <s v="C-0406-1003-1-10305b-0406010-02"/>
    <s v="N/A"/>
    <s v="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45"/>
    <s v="2400- INVERSIÓN"/>
    <x v="1"/>
    <s v="2 - Incrementar la generación de información geodésica y cartográfica"/>
    <x v="3"/>
    <x v="13"/>
    <n v="90121500"/>
    <s v="C-0406-1003-1-10305b-0406010-02"/>
    <s v="N/A"/>
    <s v="Suministro de tiquetes aéreos nacionales e internacionales en el marco del proceso de consolidación de información cartografica actualizada. (Proceso transversal)"/>
    <s v="Enero"/>
    <s v="Enero"/>
    <n v="12"/>
    <s v="Selección abreviada subasta inversa"/>
    <x v="0"/>
    <n v="100000000"/>
    <n v="100000000"/>
    <s v="NO"/>
    <s v="N/A"/>
    <s v="3200 - Subdirección Administrativa y Financiera"/>
    <s v="3.3 - Gestión de bienes y servicios"/>
    <s v="3.3-6 - Tiquetes"/>
    <s v="SER - Adquisición de servicios"/>
    <s v="SER04 - Servicios de transporte aéreo de pasajeros"/>
    <s v="SAF-0 Por definir"/>
    <n v="100000000"/>
    <n v="0"/>
    <n v="0"/>
    <n v="8200000"/>
    <n v="0"/>
    <n v="8200000"/>
    <n v="0"/>
    <n v="8200000"/>
    <n v="0"/>
    <n v="8200000"/>
    <n v="0"/>
    <n v="8200000"/>
    <n v="0"/>
    <n v="8200000"/>
    <n v="0"/>
    <n v="8200000"/>
    <n v="0"/>
    <n v="8200000"/>
    <n v="0"/>
    <n v="8200000"/>
    <n v="0"/>
    <n v="8200000"/>
    <n v="0"/>
    <n v="18000000"/>
    <n v="0"/>
  </r>
  <r>
    <s v="2401.2.1.1.46"/>
    <s v="2400- INVERSIÓN"/>
    <x v="1"/>
    <s v="2 - Incrementar la generación de información geodésica y cartográfica"/>
    <x v="3"/>
    <x v="13"/>
    <n v="80101500"/>
    <s v="C-0406-1003-1-10305b-0406010-02"/>
    <s v="N/A"/>
    <s v="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401.2.1.1.47"/>
    <s v="2400- INVERSIÓN"/>
    <x v="1"/>
    <s v="2 - Incrementar la generación de información geodésica y cartográfica"/>
    <x v="3"/>
    <x v="13"/>
    <n v="80101500"/>
    <s v="C-0406-1003-1-10305b-0406010-02"/>
    <s v="N/A"/>
    <s v="Prestación de servicios especializados para la elaboración, revisión, registro, análisis, depuración y presentación de las cuentas de impuestos y declaraciones tributarias a nivel nacional en el marco del proceso de consolidación de información cartografica actualizada."/>
    <s v="Abril"/>
    <s v="Abril"/>
    <n v="9"/>
    <s v="Contratación directa"/>
    <x v="0"/>
    <n v="73386441"/>
    <n v="7338644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73386441"/>
    <n v="0"/>
    <n v="0"/>
    <n v="8154049"/>
    <n v="0"/>
    <n v="8154049"/>
    <n v="0"/>
    <n v="8154049"/>
    <n v="0"/>
    <n v="8154049"/>
    <n v="0"/>
    <n v="8154049"/>
    <n v="0"/>
    <n v="8154049"/>
    <n v="0"/>
    <n v="8154049"/>
    <n v="0"/>
    <n v="16308098"/>
    <n v="0"/>
  </r>
  <r>
    <s v="2401.2.1.1.48"/>
    <s v="2400- INVERSIÓN"/>
    <x v="1"/>
    <s v="2 - Incrementar la generación de información geodésica y cartográfica"/>
    <x v="3"/>
    <x v="13"/>
    <n v="80101500"/>
    <s v="C-0406-1003-1-10305b-0406010-02"/>
    <s v="N/A"/>
    <s v="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n v="0"/>
  </r>
  <r>
    <s v="2401.2.1.1.49"/>
    <s v="2400- INVERSIÓN"/>
    <x v="1"/>
    <s v="2 - Incrementar la generación de información geodésica y cartográfica"/>
    <x v="3"/>
    <x v="13"/>
    <n v="80101500"/>
    <s v="C-0406-1003-1-10305b-0406010-02"/>
    <s v="N/A"/>
    <s v="Prestación de servicios personales para apoyar la gestión en viáticos y gastos de manutención del IGAC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401.2.1.1.50"/>
    <s v="2400- INVERSIÓN"/>
    <x v="1"/>
    <s v="2 - Incrementar la generación de información geodésica y cartográfica"/>
    <x v="3"/>
    <x v="13"/>
    <n v="80101500"/>
    <s v="C-0406-1003-1-10305b-0406010-02"/>
    <s v="N/A"/>
    <s v="Prestación de servicios profesionales para apoyar la realización de conciliaciones bancarias y demás procesos contables asociado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n v="0"/>
  </r>
  <r>
    <s v="2401.2.1.1.51"/>
    <s v="2400- INVERSIÓN"/>
    <x v="1"/>
    <s v="2 - Incrementar la generación de información geodésica y cartográfica"/>
    <x v="3"/>
    <x v="13"/>
    <n v="80101500"/>
    <s v="C-0406-1003-1-10305b-0406010-02"/>
    <s v="N/A"/>
    <s v="Prestación de servicios profesionales para la elaboración, control, revisión y seguimiento de las cuentas por pagar y las obligacione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n v="0"/>
  </r>
  <r>
    <s v="2401.2.1.1.52"/>
    <s v="2400- INVERSIÓN"/>
    <x v="1"/>
    <s v="2 - Incrementar la generación de información geodésica y cartográfica"/>
    <x v="3"/>
    <x v="13"/>
    <n v="80101500"/>
    <s v="C-0406-1003-1-10305b-0406010-02"/>
    <s v="N/A"/>
    <s v="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
    <s v="Abril"/>
    <s v="Abril"/>
    <n v="9"/>
    <s v="Contratación directa"/>
    <x v="0"/>
    <n v="73386441"/>
    <n v="7338644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73386441"/>
    <n v="0"/>
    <n v="0"/>
    <n v="8154049"/>
    <n v="0"/>
    <n v="8154049"/>
    <n v="0"/>
    <n v="8154049"/>
    <n v="0"/>
    <n v="8154049"/>
    <n v="0"/>
    <n v="8154049"/>
    <n v="0"/>
    <n v="8154049"/>
    <n v="0"/>
    <n v="8154049"/>
    <n v="0"/>
    <n v="16308098"/>
    <n v="0"/>
  </r>
  <r>
    <s v="2401.2.1.1.53"/>
    <s v="2400- INVERSIÓN"/>
    <x v="1"/>
    <s v="2 - Incrementar la generación de información geodésica y cartográfica"/>
    <x v="3"/>
    <x v="13"/>
    <n v="80101500"/>
    <s v="C-0406-1003-1-10305b-0406010-02"/>
    <s v="N/A"/>
    <s v="Prestación de servicios profesionales especializados para la elaboración y revisión del informe de ingresos, órdenes de pago y pago de impuestos del IGAC en el marco del proceso de consolidación de información cartografica actualizada."/>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401.2.1.1.54"/>
    <s v="2400- INVERSIÓN"/>
    <x v="1"/>
    <s v="2 - Incrementar la generación de información geodésica y cartográfica"/>
    <x v="3"/>
    <x v="13"/>
    <n v="80101500"/>
    <s v="C-0406-1003-1-10305b-0406010-02"/>
    <s v="N/A"/>
    <s v="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401.2.1.1.55"/>
    <s v="2400- INVERSIÓN"/>
    <x v="1"/>
    <s v="2 - Incrementar la generación de información geodésica y cartográfica"/>
    <x v="3"/>
    <x v="13"/>
    <n v="80101500"/>
    <s v="C-0406-1003-1-10305b-0406010-02"/>
    <s v="N/A"/>
    <s v="Prestación de servicios para apoyar la gestión de temas presupuestales y producción de documentos e informes de ejecución presupuestal del IGAC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401.2.1.1.56"/>
    <s v="2400- INVERSIÓN"/>
    <x v="1"/>
    <s v="2 - Incrementar la generación de información geodésica y cartográfica"/>
    <x v="3"/>
    <x v="13"/>
    <n v="80101500"/>
    <s v="C-0406-1003-1-10305b-0406010-02"/>
    <s v="N/A"/>
    <s v="Prestación de servicios profesionales especializados para el acompañamiento a los procesos de contabilidad, presupuesto y de tesorería del IGAC en el marco del proceso de consolidación de información cartografica actualizada."/>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401.2.1.1.57"/>
    <s v="2400- INVERSIÓN"/>
    <x v="1"/>
    <s v="2 - Incrementar la generación de información geodésica y cartográfica"/>
    <x v="3"/>
    <x v="13"/>
    <n v="25191500"/>
    <s v="C-0406-1003-1-10305b-0406010-02"/>
    <s v="N/A"/>
    <s v="Contratar el servicio anual de rastreo y seguimiento satelital para los equipos de localización satelital SPOT GEN3"/>
    <s v="Agosto"/>
    <s v="Agosto"/>
    <n v="5"/>
    <s v="Mínima cuantía"/>
    <x v="0"/>
    <n v="28000000"/>
    <n v="28000000"/>
    <s v="NO"/>
    <s v="N/A"/>
    <s v="2410 - Subdirección Cartográfica y Geodésica"/>
    <s v="2.5 - Gestión cartográfica"/>
    <s v="2.5-99 - GND- Gestión cartográfica"/>
    <s v="SER - Adquisición de servicios"/>
    <s v="SER013 - Servicios de telecomunicaciones"/>
    <s v="DGIG-SC-1 Apoyo Subdirector Cartografía"/>
    <n v="0"/>
    <n v="0"/>
    <n v="0"/>
    <n v="0"/>
    <n v="0"/>
    <n v="0"/>
    <n v="0"/>
    <n v="0"/>
    <n v="0"/>
    <n v="0"/>
    <n v="0"/>
    <n v="0"/>
    <n v="0"/>
    <n v="0"/>
    <n v="0"/>
    <n v="0"/>
    <n v="28000000"/>
    <n v="28000000"/>
    <n v="0"/>
    <n v="0"/>
    <n v="0"/>
    <n v="0"/>
    <n v="0"/>
    <n v="0"/>
    <n v="0"/>
  </r>
  <r>
    <s v="2401.2.1.1.58"/>
    <s v="2400- INVERSIÓN"/>
    <x v="1"/>
    <s v="2 - Incrementar la generación de información geodésica y cartográfica"/>
    <x v="3"/>
    <x v="13"/>
    <n v="81151600"/>
    <s v="C-0406-1003-1-10305b-0406010-02"/>
    <s v="N/A"/>
    <s v="Adquisición del seguro de casco avión que ampare las pérdidas y daños que sufra la aeronave del Instituto Geográfico Agustín Codazzi-IGAC, así como los perjuicios que en el giro normal de sus actividades cause a terceros, tripulantes, pasajeros y funcionarios de la entidad, de conformidad con los amparos y condiciones contratadas."/>
    <s v="Febrero"/>
    <s v="Febrero"/>
    <n v="12"/>
    <s v="Licitación pública"/>
    <x v="0"/>
    <n v="1500000000"/>
    <n v="1500000000"/>
    <s v="NO"/>
    <s v="N/A"/>
    <s v="2410 - Subdirección Cartográfica y Geodésica"/>
    <s v="2.5 - Gestión cartográfica"/>
    <s v="2.5-99 - GND- Gestión cartográfica"/>
    <s v="SER - Adquisición de servicios"/>
    <s v="SER011 - Seguros"/>
    <s v="DGIG-SC-1 Apoyo Subdirector Cartografía"/>
    <n v="0"/>
    <n v="0"/>
    <n v="0"/>
    <n v="0"/>
    <n v="1500000000"/>
    <n v="1500000000"/>
    <n v="0"/>
    <n v="0"/>
    <n v="0"/>
    <n v="0"/>
    <n v="0"/>
    <n v="0"/>
    <n v="0"/>
    <n v="0"/>
    <n v="0"/>
    <n v="0"/>
    <n v="0"/>
    <n v="0"/>
    <n v="0"/>
    <n v="0"/>
    <n v="0"/>
    <n v="0"/>
    <n v="0"/>
    <n v="0"/>
    <n v="0"/>
  </r>
  <r>
    <s v="2401.2.1.1.59"/>
    <s v="2400- INVERSIÓN"/>
    <x v="1"/>
    <s v="2 - Incrementar la generación de información geodésica y cartográfica"/>
    <x v="3"/>
    <x v="13"/>
    <n v="81151601"/>
    <s v="C-0406-1003-1-10305b-0406010-02"/>
    <s v="N/A"/>
    <s v="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
    <s v="Febrero"/>
    <s v="Febrero"/>
    <n v="12"/>
    <s v="Selección abreviada menor cuantía"/>
    <x v="0"/>
    <n v="383000000"/>
    <n v="383000000"/>
    <s v="NO"/>
    <s v="N/A"/>
    <s v="2410 - Subdirección Cartográfica y Geodésica"/>
    <s v="2.5 - Gestión cartográfica"/>
    <s v="2.5-99 - GND- Gestión cartográfica"/>
    <s v="SER - Adquisición de servicios"/>
    <s v="SER011 - Seguros"/>
    <s v="DGIG-SC-1 Apoyo Subdirector Cartografía"/>
    <n v="0"/>
    <n v="0"/>
    <n v="0"/>
    <n v="0"/>
    <n v="383000000"/>
    <n v="383000000"/>
    <n v="0"/>
    <n v="0"/>
    <n v="0"/>
    <n v="0"/>
    <n v="0"/>
    <n v="0"/>
    <n v="0"/>
    <n v="0"/>
    <n v="0"/>
    <n v="0"/>
    <n v="0"/>
    <n v="0"/>
    <n v="0"/>
    <n v="0"/>
    <n v="0"/>
    <n v="0"/>
    <n v="0"/>
    <n v="0"/>
    <n v="0"/>
  </r>
  <r>
    <s v="2401.2.1.1.60"/>
    <s v="2400- INVERSIÓN"/>
    <x v="1"/>
    <s v="2 - Incrementar la generación de información geodésica y cartográfica"/>
    <x v="3"/>
    <x v="13"/>
    <n v="81151600"/>
    <s v="C-0406-1003-1-10305b-0406010-02"/>
    <s v="N/A"/>
    <s v="Prestar servicios de mantenimiento preventivo y correctivo, incluido los repuestos del drone Ebee X de acuerdo con las necesidades y especificaciones de la Subdirección Cartográfica y Geodésica"/>
    <s v="Febrero"/>
    <s v="Febrero"/>
    <n v="12"/>
    <s v="Contratación directa"/>
    <x v="0"/>
    <n v="68000000"/>
    <n v="68000000"/>
    <s v="NO"/>
    <s v="N/A"/>
    <s v="2410 - Subdirección Cartográfica y Geodésica"/>
    <s v="2.5 - Gestión cartográfica"/>
    <s v="2.5-99 - GND- Gestión cartográfica"/>
    <s v="SER - Adquisición de servicios"/>
    <s v="SER015 - Mantenimiento de maquinaria y equipo"/>
    <s v="DGIG-SC-1 Apoyo Subdirector Cartografía"/>
    <n v="0"/>
    <n v="0"/>
    <n v="0"/>
    <n v="0"/>
    <n v="0"/>
    <n v="0"/>
    <n v="0"/>
    <n v="0"/>
    <n v="0"/>
    <n v="0"/>
    <n v="0"/>
    <n v="0"/>
    <n v="0"/>
    <n v="0"/>
    <n v="0"/>
    <n v="0"/>
    <n v="0"/>
    <n v="0"/>
    <n v="0"/>
    <n v="0"/>
    <n v="0"/>
    <n v="0"/>
    <n v="68000000"/>
    <n v="68000000"/>
    <n v="0"/>
  </r>
  <r>
    <s v="2401.2.1.1.61"/>
    <s v="2400- INVERSIÓN"/>
    <x v="1"/>
    <s v="2 - Incrementar la generación de información geodésica y cartográfica"/>
    <x v="3"/>
    <x v="13"/>
    <n v="81151600"/>
    <s v="C-0406-1003-1-10305b-0406010-02"/>
    <s v="N/A"/>
    <s v="Prestar servicios de mantenimiento preventivo y correctivo, incluyendo  los repuestos de la aeronave no tripulada  de la Subdirección Cartográfica y Geodésica acuerdo con las necesidades y especificaciones de la Dirección de Gestión de Información Geográfica."/>
    <s v="Febrero"/>
    <s v="Febrero"/>
    <n v="12"/>
    <s v="Contratación directa"/>
    <x v="0"/>
    <n v="20000000"/>
    <n v="20000000"/>
    <s v="NO"/>
    <s v="N/A"/>
    <s v="2410 - Subdirección Cartográfica y Geodésica"/>
    <s v="2.5 - Gestión cartográfica"/>
    <s v="2.5-99 - GND- Gestión cartográfica"/>
    <s v="SER - Adquisición de servicios"/>
    <s v="SER015 - Mantenimiento de maquinaria y equipo"/>
    <s v="DGIG-SC-1 Apoyo Subdirector Cartografía"/>
    <n v="0"/>
    <n v="0"/>
    <n v="0"/>
    <n v="0"/>
    <n v="0"/>
    <n v="0"/>
    <n v="0"/>
    <n v="0"/>
    <n v="0"/>
    <n v="0"/>
    <n v="0"/>
    <n v="0"/>
    <n v="0"/>
    <n v="0"/>
    <n v="0"/>
    <n v="0"/>
    <n v="0"/>
    <n v="0"/>
    <n v="0"/>
    <n v="0"/>
    <n v="0"/>
    <n v="0"/>
    <n v="20000000"/>
    <n v="20000000"/>
    <n v="0"/>
  </r>
  <r>
    <s v="2401.2.1.1.62"/>
    <s v="2400- INVERSIÓN"/>
    <x v="1"/>
    <s v="2 - Incrementar la generación de información geodésica y cartográfica"/>
    <x v="3"/>
    <x v="13"/>
    <n v="86101610"/>
    <s v="C-0406-1003-1-10305b-0406010-02"/>
    <s v="N/A"/>
    <s v="Prestar servicios técnicos (TLA) para realizar el control y apoyar el seguimiento de los procesos de mantenimiento aeronáutico y suministro de combustible del avión TWIN TURBOCOMMANDER 690A con matricula HK1771G, propiedad del IGAC"/>
    <s v="Enero"/>
    <s v="Enero"/>
    <n v="12"/>
    <s v="Contratación directa"/>
    <x v="0"/>
    <n v="72048000"/>
    <n v="72048000"/>
    <s v="NO"/>
    <s v="N/A"/>
    <s v="2410 - Subdirección Cartográfica y Geodésica"/>
    <s v="2.5 - Gestión cartográfica"/>
    <s v="2.5-99 - GND- Gestión cartográfica"/>
    <s v="SER - Adquisición de servicios"/>
    <s v="SER012 - Prestación de servicios personas naturales"/>
    <s v="DGIG-SC-22 Técnico mantenimiento avión"/>
    <n v="72048000"/>
    <n v="0"/>
    <n v="0"/>
    <n v="6004000"/>
    <n v="0"/>
    <n v="6004000"/>
    <n v="0"/>
    <n v="6004000"/>
    <n v="0"/>
    <n v="6004000"/>
    <n v="0"/>
    <n v="6004000"/>
    <n v="0"/>
    <n v="6004000"/>
    <n v="0"/>
    <n v="6004000"/>
    <n v="0"/>
    <n v="6004000"/>
    <n v="0"/>
    <n v="6004000"/>
    <n v="0"/>
    <n v="6004000"/>
    <n v="0"/>
    <n v="12008000"/>
    <n v="0"/>
  </r>
  <r>
    <s v="2401.2.1.1.63"/>
    <s v="2400- INVERSIÓN"/>
    <x v="1"/>
    <s v="2 - Incrementar la generación de información geodésica y cartográfica"/>
    <x v="3"/>
    <x v="13"/>
    <n v="86101610"/>
    <s v="C-0406-1003-1-10305b-0406010-02"/>
    <s v="N/A"/>
    <s v="Prestar servicios profesionales para el diseño e implementación del plan de trabajo para la operación de sistema de aeronaves no tripuladas UAS del IGAC en el marco de la reglamentación de la Aerocivil RAC 100"/>
    <s v="Febrero"/>
    <s v="Febrero"/>
    <n v="6"/>
    <s v="Contratación directa"/>
    <x v="0"/>
    <n v="34200000"/>
    <n v="34200000"/>
    <s v="NO"/>
    <s v="N/A"/>
    <s v="2410 - Subdirección Cartográfica y Geodésica"/>
    <s v="2.5 - Gestión cartográfica"/>
    <s v="2.5-99 - GND- Gestión cartográfica"/>
    <s v="SER - Adquisición de servicios"/>
    <s v="SER012 - Prestación de servicios personas naturales"/>
    <s v="DGIG-SC-1 Apoyo Subdirector Cartografía"/>
    <n v="0"/>
    <n v="0"/>
    <n v="34200000"/>
    <n v="0"/>
    <n v="0"/>
    <n v="5700000"/>
    <n v="0"/>
    <n v="5700000"/>
    <n v="0"/>
    <n v="5700000"/>
    <n v="0"/>
    <n v="5700000"/>
    <n v="0"/>
    <n v="5700000"/>
    <n v="0"/>
    <n v="5700000"/>
    <n v="0"/>
    <n v="0"/>
    <n v="0"/>
    <n v="0"/>
    <n v="0"/>
    <n v="0"/>
    <n v="0"/>
    <n v="0"/>
    <n v="0"/>
  </r>
  <r>
    <s v="2401.2.1.1.64"/>
    <s v="2400- INVERSIÓN"/>
    <x v="1"/>
    <s v="2 - Incrementar la generación de información geodésica y cartográfica"/>
    <x v="3"/>
    <x v="13"/>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5"/>
    <s v="2400- INVERSIÓN"/>
    <x v="1"/>
    <s v="2 - Incrementar la generación de información geodésica y cartográfica"/>
    <x v="3"/>
    <x v="13"/>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6"/>
    <s v="2400- INVERSIÓN"/>
    <x v="1"/>
    <s v="2 - Incrementar la generación de información geodésica y cartográfica"/>
    <x v="3"/>
    <x v="13"/>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7"/>
    <s v="2400- INVERSIÓN"/>
    <x v="1"/>
    <s v="2 - Incrementar la generación de información geodésica y cartográfica"/>
    <x v="3"/>
    <x v="13"/>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8"/>
    <s v="2400- INVERSIÓN"/>
    <x v="1"/>
    <s v="2 - Incrementar la generación de información geodésica y cartográfica"/>
    <x v="3"/>
    <x v="13"/>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9"/>
    <s v="2400- INVERSIÓN"/>
    <x v="1"/>
    <s v="2 - Incrementar la generación de información geodésica y cartográfica"/>
    <x v="3"/>
    <x v="13"/>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70"/>
    <s v="2400- INVERSIÓN"/>
    <x v="1"/>
    <s v="2 - Incrementar la generación de información geodésica y cartográfica"/>
    <x v="3"/>
    <x v="13"/>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1"/>
    <s v="2400- INVERSIÓN"/>
    <x v="1"/>
    <s v="2 - Incrementar la generación de información geodésica y cartográfica"/>
    <x v="3"/>
    <x v="13"/>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2"/>
    <s v="2400- INVERSIÓN"/>
    <x v="1"/>
    <s v="2 - Incrementar la generación de información geodésica y cartográfica"/>
    <x v="3"/>
    <x v="13"/>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3"/>
    <s v="2400- INVERSIÓN"/>
    <x v="1"/>
    <s v="2 - Incrementar la generación de información geodésica y cartográfica"/>
    <x v="3"/>
    <x v="13"/>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4"/>
    <s v="2400- INVERSIÓN"/>
    <x v="1"/>
    <s v="2 - Incrementar la generación de información geodésica y cartográfica"/>
    <x v="3"/>
    <x v="13"/>
    <n v="86101610"/>
    <s v="C-0406-1003-1-10305b-0406010-02"/>
    <s v="N/A"/>
    <s v="Prestar servicios profesionales para realizar las operaciones de vuelo de la aeronave HK1771G y apoyar el seguimiento de los procesos y procedimientos de operaciones aereas de los equipos tripulados y no tripulados del IGAC"/>
    <s v="Enero"/>
    <s v="Enero"/>
    <n v="12"/>
    <s v="Contratación directa"/>
    <x v="0"/>
    <n v="166800000"/>
    <n v="166800000"/>
    <s v="NO"/>
    <s v="N/A"/>
    <s v="2410 - Subdirección Cartográfica y Geodésica"/>
    <s v="2.5 - Gestión cartográfica"/>
    <s v="2.5-99 - GND- Gestión cartográfica"/>
    <s v="SER - Adquisición de servicios"/>
    <s v="SER012 - Prestación de servicios personas naturales"/>
    <s v="DGIG-SC-12 Piloto"/>
    <n v="166800000"/>
    <n v="0"/>
    <n v="0"/>
    <n v="13900000"/>
    <n v="0"/>
    <n v="13900000"/>
    <n v="0"/>
    <n v="13900000"/>
    <n v="0"/>
    <n v="13900000"/>
    <n v="0"/>
    <n v="13900000"/>
    <n v="0"/>
    <n v="13900000"/>
    <n v="0"/>
    <n v="13900000"/>
    <n v="0"/>
    <n v="13900000"/>
    <n v="0"/>
    <n v="13900000"/>
    <n v="0"/>
    <n v="13900000"/>
    <n v="0"/>
    <n v="27800000"/>
    <n v="0"/>
  </r>
  <r>
    <s v="2401.2.1.1.75"/>
    <s v="2400- INVERSIÓN"/>
    <x v="1"/>
    <s v="2 - Incrementar la generación de información geodésica y cartográfica"/>
    <x v="3"/>
    <x v="13"/>
    <n v="86101610"/>
    <s v="C-0406-1003-1-10305b-0406010-02"/>
    <s v="N/A"/>
    <s v="Pago ARL Pilotos"/>
    <s v="Enero"/>
    <s v="Enero"/>
    <n v="12"/>
    <s v="N/A"/>
    <x v="0"/>
    <n v="5400000"/>
    <n v="5400000"/>
    <s v="NO"/>
    <s v="N/A"/>
    <s v="2410 - Subdirección Cartográfica y Geodésica"/>
    <s v="2.8 - Procesos transversales de Gestión de Información Geográfica para el SAT"/>
    <s v="2.8-99 - GND-Procesos transversales"/>
    <s v="SER - Adquisición de servicios"/>
    <s v="SER027 - ARL Pasantes y Contratistas"/>
    <s v="DGIG-SC-12 Piloto"/>
    <n v="450000"/>
    <n v="450000"/>
    <n v="450000"/>
    <n v="450000"/>
    <n v="450000"/>
    <n v="450000"/>
    <n v="450000"/>
    <n v="450000"/>
    <n v="450000"/>
    <n v="450000"/>
    <n v="450000"/>
    <n v="450000"/>
    <n v="450000"/>
    <n v="450000"/>
    <n v="450000"/>
    <n v="450000"/>
    <n v="450000"/>
    <n v="450000"/>
    <n v="450000"/>
    <n v="450000"/>
    <n v="450000"/>
    <n v="450000"/>
    <n v="450000"/>
    <n v="450000"/>
    <n v="0"/>
  </r>
  <r>
    <s v="2401.2.1.1.76"/>
    <s v="2400- INVERSIÓN"/>
    <x v="1"/>
    <s v="2 - Incrementar la generación de información geodésica y cartográfica"/>
    <x v="3"/>
    <x v="13"/>
    <n v="86101610"/>
    <s v="C-0406-1003-1-10305b-0406010-02"/>
    <s v="N/A"/>
    <s v="Prestar servicios para acompañar y asistir las operaciones de vuelo de la aeronave HK1771G y apoyar el seguimiento de los procesos y procedimientos de operaciones aereas de los equipos tripulados y no tripulados del IGAC"/>
    <s v="Enero"/>
    <s v="Enero"/>
    <n v="12"/>
    <s v="Contratación directa"/>
    <x v="0"/>
    <n v="104388000"/>
    <n v="104388000"/>
    <s v="NO"/>
    <s v="N/A"/>
    <s v="2410 - Subdirección Cartográfica y Geodésica"/>
    <s v="2.5 - Gestión cartográfica"/>
    <s v="2.5-99 - GND- Gestión cartográfica"/>
    <s v="SER - Adquisición de servicios"/>
    <s v="SER012 - Prestación de servicios personas naturales"/>
    <s v="DGIG-SC-2 Copiloto"/>
    <n v="104388000"/>
    <n v="0"/>
    <n v="0"/>
    <n v="8699000"/>
    <n v="0"/>
    <n v="8699000"/>
    <n v="0"/>
    <n v="8699000"/>
    <n v="0"/>
    <n v="8699000"/>
    <n v="0"/>
    <n v="8699000"/>
    <n v="0"/>
    <n v="8699000"/>
    <n v="0"/>
    <n v="8699000"/>
    <n v="0"/>
    <n v="8699000"/>
    <n v="0"/>
    <n v="8699000"/>
    <n v="0"/>
    <n v="8699000"/>
    <n v="0"/>
    <n v="17398000"/>
    <n v="0"/>
  </r>
  <r>
    <s v="2401.2.1.1.77"/>
    <s v="2400- INVERSIÓN"/>
    <x v="1"/>
    <s v="2 - Incrementar la generación de información geodésica y cartográfica"/>
    <x v="3"/>
    <x v="13"/>
    <n v="11111111"/>
    <s v="C-0406-1003-1-10305b-0406010-02"/>
    <s v="N/A"/>
    <s v="BOLSA ACTIVIDAD Capturar y/o gestionar imágenes del territorio colombiano e incorporarlas en el Banco Nacional de Imágenes, a escalas y temporalidad requerida para fines catastrales"/>
    <s v="Febrero"/>
    <s v="Febrero"/>
    <n v="12"/>
    <s v="N/A"/>
    <x v="0"/>
    <n v="996352000"/>
    <n v="996352000"/>
    <s v="NO"/>
    <s v="N/A"/>
    <s v="2410 - Subdirección Cartográfica y Geodésica"/>
    <s v="2.8 - Procesos transversales de Gestión de Información Geográfica para el SAT"/>
    <s v="2.8-99 - GND-Procesos transversales"/>
    <s v="SER - Adquisición de servicios"/>
    <s v="SER099 - Adquisición de servicios n.c.p."/>
    <s v="DGIG-SC-1 Apoyo Subdirector Cartografía"/>
    <n v="0"/>
    <n v="0"/>
    <n v="0"/>
    <n v="0"/>
    <n v="0"/>
    <n v="0"/>
    <n v="0"/>
    <n v="0"/>
    <n v="0"/>
    <n v="0"/>
    <n v="0"/>
    <n v="0"/>
    <n v="0"/>
    <n v="0"/>
    <n v="0"/>
    <n v="0"/>
    <n v="0"/>
    <n v="0"/>
    <n v="0"/>
    <n v="0"/>
    <n v="0"/>
    <n v="0"/>
    <n v="996352000"/>
    <n v="996352000"/>
    <n v="0"/>
  </r>
  <r>
    <s v="2401.2.1.2.1"/>
    <s v="2400- INVERSIÓN"/>
    <x v="1"/>
    <s v="2 - Incrementar la generación de información geodésica y cartográfica"/>
    <x v="3"/>
    <x v="14"/>
    <n v="11111111"/>
    <s v="C-0406-1003-1-10305b-0406010-02"/>
    <s v="N/A"/>
    <s v="VIÁTICOS INSUMOS CARTOGRÁFICOS"/>
    <s v="Febrero"/>
    <s v="Febrero"/>
    <n v="12"/>
    <s v="N/A"/>
    <x v="0"/>
    <n v="700000000"/>
    <n v="700000000"/>
    <s v="NO"/>
    <s v="N/A"/>
    <s v="2410 - Subdirección Cartográfica y Geodésica"/>
    <s v="2.5 - Gestión cartográfica"/>
    <s v="2.5-99 - GND- Gestión cartográfica"/>
    <s v="VIAT - Viáticos y gastos de viaje"/>
    <s v="VIAT01 - Viáticos y gastos de viaje"/>
    <s v="DGIG-SC-1 Apoyo Subdirector Cartografía"/>
    <n v="0"/>
    <n v="0"/>
    <n v="63636364"/>
    <n v="63636364"/>
    <n v="63636364"/>
    <n v="63636364"/>
    <n v="63636364"/>
    <n v="63636364"/>
    <n v="63636364"/>
    <n v="63636364"/>
    <n v="63636364"/>
    <n v="63636364"/>
    <n v="63636364"/>
    <n v="63636364"/>
    <n v="63636364"/>
    <n v="63636364"/>
    <n v="63636364"/>
    <n v="63636364"/>
    <n v="63636364"/>
    <n v="63636364"/>
    <n v="63636364"/>
    <n v="63636364"/>
    <n v="63636360"/>
    <n v="63636360"/>
    <n v="0"/>
  </r>
  <r>
    <s v="2401.2.1.2.2"/>
    <s v="2400- INVERSIÓN"/>
    <x v="1"/>
    <s v="2 - Incrementar la generación de información geodésica y cartográfica"/>
    <x v="3"/>
    <x v="14"/>
    <n v="86101610"/>
    <s v="C-0406-1003-1-10305b-0406010-02"/>
    <s v="N/A"/>
    <s v="Prestar servicios profesionales para apoyar el seguimiento y control de los avances de la producción cartográfica de acuerdo con las metas establecidas por la Subdirección Cartográfica y Geodésica"/>
    <s v="Febrero"/>
    <s v="Febrero"/>
    <n v="12"/>
    <s v="Contratación directa"/>
    <x v="0"/>
    <n v="62700000"/>
    <n v="62700000"/>
    <s v="NO"/>
    <s v="N/A"/>
    <s v="2410 - Subdirección Cartográfica y Geodésica"/>
    <s v="2.5 - Gestión cartográfica"/>
    <s v="2.5-2 - Generación de cartografía oficial "/>
    <s v="SER - Adquisición de servicios"/>
    <s v="SER012 - Prestación de servicios personas naturales"/>
    <s v="DGIG-SC-11 Personal Procesamiento imágenes"/>
    <n v="0"/>
    <n v="0"/>
    <n v="62700000"/>
    <n v="0"/>
    <n v="0"/>
    <n v="5700000"/>
    <n v="0"/>
    <n v="5700000"/>
    <n v="0"/>
    <n v="5700000"/>
    <n v="0"/>
    <n v="5700000"/>
    <n v="0"/>
    <n v="5700000"/>
    <n v="0"/>
    <n v="5700000"/>
    <n v="0"/>
    <n v="5700000"/>
    <n v="0"/>
    <n v="5700000"/>
    <n v="0"/>
    <n v="5700000"/>
    <n v="0"/>
    <n v="11400000"/>
    <n v="0"/>
  </r>
  <r>
    <s v="2401.2.1.2.3"/>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4"/>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5"/>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6"/>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7"/>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8"/>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9"/>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0"/>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1"/>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2"/>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3"/>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4"/>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5"/>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6"/>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7"/>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8"/>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9"/>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0"/>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1"/>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2"/>
    <s v="2400- INVERSIÓN"/>
    <x v="1"/>
    <s v="2 - Incrementar la generación de información geodésica y cartográfica"/>
    <x v="3"/>
    <x v="14"/>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3"/>
    <s v="2400- INVERSIÓN"/>
    <x v="1"/>
    <s v="2 - Incrementar la generación de información geodésica y cartográfica"/>
    <x v="3"/>
    <x v="14"/>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4"/>
    <s v="2400- INVERSIÓN"/>
    <x v="1"/>
    <s v="2 - Incrementar la generación de información geodésica y cartográfica"/>
    <x v="3"/>
    <x v="14"/>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5"/>
    <s v="2400- INVERSIÓN"/>
    <x v="1"/>
    <s v="2 - Incrementar la generación de información geodésica y cartográfica"/>
    <x v="3"/>
    <x v="14"/>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6"/>
    <s v="2400- INVERSIÓN"/>
    <x v="1"/>
    <s v="2 - Incrementar la generación de información geodésica y cartográfica"/>
    <x v="3"/>
    <x v="14"/>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7"/>
    <s v="2400- INVERSIÓN"/>
    <x v="1"/>
    <s v="2 - Incrementar la generación de información geodésica y cartográfica"/>
    <x v="3"/>
    <x v="14"/>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8"/>
    <s v="2400- INVERSIÓN"/>
    <x v="1"/>
    <s v="2 - Incrementar la generación de información geodésica y cartográfica"/>
    <x v="3"/>
    <x v="14"/>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9"/>
    <s v="2400- INVERSIÓN"/>
    <x v="1"/>
    <s v="2 - Incrementar la generación de información geodésica y cartográfica"/>
    <x v="3"/>
    <x v="14"/>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30"/>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1"/>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2"/>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3"/>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4"/>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5"/>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6"/>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7"/>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8"/>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9"/>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0"/>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1"/>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2"/>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3"/>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4"/>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5"/>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6"/>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7"/>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8"/>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9"/>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0"/>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1"/>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2"/>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3"/>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4"/>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5"/>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6"/>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7"/>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8"/>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9"/>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0"/>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1"/>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2"/>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3"/>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4"/>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5"/>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6"/>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7"/>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8"/>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9"/>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0"/>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1"/>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2"/>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3"/>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4"/>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5"/>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6"/>
    <s v="2400- INVERSIÓN"/>
    <x v="1"/>
    <s v="2 - Incrementar la generación de información geodésica y cartográfica"/>
    <x v="3"/>
    <x v="14"/>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77"/>
    <s v="2400- INVERSIÓN"/>
    <x v="1"/>
    <s v="2 - Incrementar la generación de información geodésica y cartográfica"/>
    <x v="3"/>
    <x v="14"/>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78"/>
    <s v="2400- INVERSIÓN"/>
    <x v="1"/>
    <s v="2 - Incrementar la generación de información geodésica y cartográfica"/>
    <x v="3"/>
    <x v="14"/>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79"/>
    <s v="2400- INVERSIÓN"/>
    <x v="1"/>
    <s v="2 - Incrementar la generación de información geodésica y cartográfica"/>
    <x v="3"/>
    <x v="14"/>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80"/>
    <s v="2400- INVERSIÓN"/>
    <x v="1"/>
    <s v="2 - Incrementar la generación de información geodésica y cartográfica"/>
    <x v="3"/>
    <x v="14"/>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81"/>
    <s v="2400- INVERSIÓN"/>
    <x v="1"/>
    <s v="2 - Incrementar la generación de información geodésica y cartográfica"/>
    <x v="3"/>
    <x v="14"/>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82"/>
    <s v="2400- INVERSIÓN"/>
    <x v="1"/>
    <s v="2 - Incrementar la generación de información geodésica y cartográfica"/>
    <x v="3"/>
    <x v="14"/>
    <n v="81151600"/>
    <s v="C-0406-1003-1-10305b-0406010-02"/>
    <s v="N/A"/>
    <s v="Prestar servicios de mantenimiento preventivo programado de rutina y de imprevistos, incluyendo repuestos para mantener la aeronavegabilidad del avión Twinn Commander 690A con matrícula HK117G propiedad del IGAC"/>
    <s v="Abril"/>
    <s v="Abril"/>
    <n v="9"/>
    <s v="Contratación directa"/>
    <x v="0"/>
    <n v="700000000"/>
    <n v="700000000"/>
    <s v="NO"/>
    <s v="N/A"/>
    <s v="2410 - Subdirección Cartográfica y Geodésica"/>
    <s v="2.5 - Gestión cartográfica"/>
    <s v="2.5-99 - GND- Gestión cartográfica"/>
    <s v="SER - Adquisición de servicios"/>
    <s v="SER011 - Seguros"/>
    <s v="DGIG-SC-1 Apoyo Subdirector Cartografía"/>
    <n v="0"/>
    <n v="0"/>
    <n v="0"/>
    <n v="0"/>
    <n v="0"/>
    <n v="0"/>
    <n v="0"/>
    <n v="0"/>
    <n v="0"/>
    <n v="0"/>
    <n v="700000000"/>
    <n v="700000000"/>
    <n v="0"/>
    <n v="0"/>
    <n v="0"/>
    <n v="0"/>
    <n v="0"/>
    <n v="0"/>
    <n v="0"/>
    <n v="0"/>
    <n v="0"/>
    <n v="0"/>
    <n v="0"/>
    <n v="0"/>
    <n v="0"/>
  </r>
  <r>
    <s v="2401.2.1.2.83"/>
    <s v="2400- INVERSIÓN"/>
    <x v="1"/>
    <s v="2 - Incrementar la generación de información geodésica y cartográfica"/>
    <x v="3"/>
    <x v="14"/>
    <n v="81151600"/>
    <s v="C-0406-1003-1-10305b-0406010-02"/>
    <s v="N/A"/>
    <s v="Adquirir nubes de datos LiDAR clasificadas, como insumo para ortorrectificación de imágenes a escala 1:10.000"/>
    <s v="Abril"/>
    <s v="Abril"/>
    <n v="9"/>
    <s v="Licitación pública"/>
    <x v="0"/>
    <n v="62000000000"/>
    <n v="62000000000"/>
    <s v="NO"/>
    <s v="N/A"/>
    <s v="2410 - Subdirección Cartográfica y Geodésica"/>
    <s v="2.5 - Gestión cartográfica"/>
    <s v="2.5-3 - Plataformas de disposición de información "/>
    <s v="SER - Adquisición de servicios"/>
    <s v="SER024 - Licenciamiento y paquetes de software"/>
    <s v="DGIG-SC-1 Apoyo Subdirector Cartografía"/>
    <n v="0"/>
    <n v="0"/>
    <n v="0"/>
    <n v="0"/>
    <n v="0"/>
    <n v="0"/>
    <n v="0"/>
    <n v="0"/>
    <n v="0"/>
    <n v="0"/>
    <n v="62000000000"/>
    <n v="62000000000"/>
    <n v="0"/>
    <n v="0"/>
    <n v="0"/>
    <n v="0"/>
    <n v="0"/>
    <n v="0"/>
    <n v="0"/>
    <n v="0"/>
    <n v="0"/>
    <n v="0"/>
    <n v="0"/>
    <n v="0"/>
    <n v="0"/>
  </r>
  <r>
    <s v="2401.2.1.2.84"/>
    <s v="2400- INVERSIÓN"/>
    <x v="1"/>
    <s v="2 - Incrementar la generación de información geodésica y cartográfica"/>
    <x v="3"/>
    <x v="14"/>
    <n v="86101610"/>
    <s v="C-0406-1003-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n v="0"/>
  </r>
  <r>
    <s v="2401.2.1.2.85"/>
    <s v="2400- INVERSIÓN"/>
    <x v="1"/>
    <s v="2 - Incrementar la generación de información geodésica y cartográfica"/>
    <x v="3"/>
    <x v="14"/>
    <n v="86101610"/>
    <s v="C-0406-1003-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n v="0"/>
  </r>
  <r>
    <s v="2401.2.1.2.86"/>
    <s v="2400- INVERSIÓN"/>
    <x v="1"/>
    <s v="2 - Incrementar la generación de información geodésica y cartográfica"/>
    <x v="3"/>
    <x v="14"/>
    <n v="86101610"/>
    <s v="C-0406-1003-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n v="0"/>
  </r>
  <r>
    <s v="2401.2.1.2.87"/>
    <s v="2400- INVERSIÓN"/>
    <x v="1"/>
    <s v="2 - Incrementar la generación de información geodésica y cartográfica"/>
    <x v="3"/>
    <x v="14"/>
    <n v="86101610"/>
    <s v="C-0406-1003-1-10305b-0406010-02"/>
    <s v="N/A"/>
    <s v="Prestar servicios profesionales para la optimización, orientación y gestión de los procesos de producción cartográfica, asignados de conformidad con los lineamientos establecidos por la Subdirección Cartográfica y Geodésica"/>
    <s v="Enero"/>
    <s v="Enero"/>
    <n v="12"/>
    <s v="Contratación directa"/>
    <x v="0"/>
    <n v="133140000"/>
    <n v="133140000"/>
    <s v="NO"/>
    <s v="N/A"/>
    <s v="2410 - Subdirección Cartográfica y Geodésica"/>
    <s v="2.5 - Gestión cartográfica"/>
    <s v="2.5-2 - Generación de cartografía oficial "/>
    <s v="SER - Adquisición de servicios"/>
    <s v="SER012 - Prestación de servicios personas naturales"/>
    <s v="DGIG-SC-1 Apoyo Subdirector Cartografía"/>
    <n v="133140000"/>
    <n v="0"/>
    <n v="0"/>
    <n v="11095000"/>
    <n v="0"/>
    <n v="11095000"/>
    <n v="0"/>
    <n v="11095000"/>
    <n v="0"/>
    <n v="11095000"/>
    <n v="0"/>
    <n v="11095000"/>
    <n v="0"/>
    <n v="11095000"/>
    <n v="0"/>
    <n v="11095000"/>
    <n v="0"/>
    <n v="11095000"/>
    <n v="0"/>
    <n v="11095000"/>
    <n v="0"/>
    <n v="11095000"/>
    <n v="0"/>
    <n v="22190000"/>
    <n v="0"/>
  </r>
  <r>
    <s v="2401.2.1.2.88"/>
    <s v="2400- INVERSIÓN"/>
    <x v="1"/>
    <s v="2 - Incrementar la generación de información geodésica y cartográfica"/>
    <x v="3"/>
    <x v="14"/>
    <n v="81151600"/>
    <s v="C-0406-1003-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n v="0"/>
  </r>
  <r>
    <s v="2401.2.1.2.89"/>
    <s v="2400- INVERSIÓN"/>
    <x v="1"/>
    <s v="2 - Incrementar la generación de información geodésica y cartográfica"/>
    <x v="3"/>
    <x v="14"/>
    <n v="81151600"/>
    <s v="C-0406-1003-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n v="0"/>
  </r>
  <r>
    <s v="2401.2.1.2.90"/>
    <s v="2400- INVERSIÓN"/>
    <x v="1"/>
    <s v="2 - Incrementar la generación de información geodésica y cartográfica"/>
    <x v="3"/>
    <x v="14"/>
    <n v="81151600"/>
    <s v="C-0406-1003-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n v="0"/>
  </r>
  <r>
    <s v="2401.2.1.2.91"/>
    <s v="2400- INVERSIÓN"/>
    <x v="1"/>
    <s v="2 - Incrementar la generación de información geodésica y cartográfica"/>
    <x v="3"/>
    <x v="14"/>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2"/>
    <s v="2400- INVERSIÓN"/>
    <x v="1"/>
    <s v="2 - Incrementar la generación de información geodésica y cartográfica"/>
    <x v="3"/>
    <x v="14"/>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3"/>
    <s v="2400- INVERSIÓN"/>
    <x v="1"/>
    <s v="2 - Incrementar la generación de información geodésica y cartográfica"/>
    <x v="3"/>
    <x v="14"/>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4"/>
    <s v="2400- INVERSIÓN"/>
    <x v="1"/>
    <s v="2 - Incrementar la generación de información geodésica y cartográfica"/>
    <x v="3"/>
    <x v="14"/>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5"/>
    <s v="2400- INVERSIÓN"/>
    <x v="1"/>
    <s v="2 - Incrementar la generación de información geodésica y cartográfica"/>
    <x v="3"/>
    <x v="14"/>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6"/>
    <s v="2400- INVERSIÓN"/>
    <x v="1"/>
    <s v="2 - Incrementar la generación de información geodésica y cartográfica"/>
    <x v="3"/>
    <x v="14"/>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7"/>
    <s v="2400- INVERSIÓN"/>
    <x v="1"/>
    <s v="2 - Incrementar la generación de información geodésica y cartográfica"/>
    <x v="3"/>
    <x v="14"/>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98"/>
    <s v="2400- INVERSIÓN"/>
    <x v="1"/>
    <s v="2 - Incrementar la generación de información geodésica y cartográfica"/>
    <x v="3"/>
    <x v="14"/>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99"/>
    <s v="2400- INVERSIÓN"/>
    <x v="1"/>
    <s v="2 - Incrementar la generación de información geodésica y cartográfica"/>
    <x v="3"/>
    <x v="14"/>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100"/>
    <s v="2400- INVERSIÓN"/>
    <x v="1"/>
    <s v="2 - Incrementar la generación de información geodésica y cartográfica"/>
    <x v="3"/>
    <x v="14"/>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101"/>
    <s v="2400- INVERSIÓN"/>
    <x v="1"/>
    <s v="2 - Incrementar la generación de información geodésica y cartográfica"/>
    <x v="3"/>
    <x v="14"/>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102"/>
    <s v="2400- INVERSIÓN"/>
    <x v="1"/>
    <s v="2 - Incrementar la generación de información geodésica y cartográfica"/>
    <x v="3"/>
    <x v="14"/>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3"/>
    <s v="2400- INVERSIÓN"/>
    <x v="1"/>
    <s v="2 - Incrementar la generación de información geodésica y cartográfica"/>
    <x v="3"/>
    <x v="14"/>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4"/>
    <s v="2400- INVERSIÓN"/>
    <x v="1"/>
    <s v="2 - Incrementar la generación de información geodésica y cartográfica"/>
    <x v="3"/>
    <x v="14"/>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5"/>
    <s v="2400- INVERSIÓN"/>
    <x v="1"/>
    <s v="2 - Incrementar la generación de información geodésica y cartográfica"/>
    <x v="3"/>
    <x v="14"/>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6"/>
    <s v="2400- INVERSIÓN"/>
    <x v="1"/>
    <s v="2 - Incrementar la generación de información geodésica y cartográfica"/>
    <x v="3"/>
    <x v="14"/>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7"/>
    <s v="2400- INVERSIÓN"/>
    <x v="1"/>
    <s v="2 - Incrementar la generación de información geodésica y cartográfica"/>
    <x v="3"/>
    <x v="14"/>
    <n v="86101610"/>
    <s v="C-0406-1003-1-10305b-0406010-02"/>
    <s v="N/A"/>
    <s v="Prestar servicios profesionales para la gestión y apoyo al seguimiento de los procesos asociados con la captura, evaluación, procesamiento y generación de ortoimágenes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n v="0"/>
  </r>
  <r>
    <s v="2401.2.1.2.108"/>
    <s v="2400- INVERSIÓN"/>
    <x v="1"/>
    <s v="2 - Incrementar la generación de información geodésica y cartográfica"/>
    <x v="3"/>
    <x v="14"/>
    <n v="86101610"/>
    <s v="C-0406-1003-1-10305b-0406010-02"/>
    <s v="N/A"/>
    <s v="Prestar servicios profesionales para la gestión y apoyo al seguimiento de los procesos asociados con la restitución fotogramétrica y estructuración de bases de datos vectoriales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n v="0"/>
  </r>
  <r>
    <s v="2401.2.1.2.109"/>
    <s v="2400- INVERSIÓN"/>
    <x v="1"/>
    <s v="2 - Incrementar la generación de información geodésica y cartográfica"/>
    <x v="3"/>
    <x v="14"/>
    <n v="86101610"/>
    <s v="C-0406-1003-1-10305b-0406010-02"/>
    <s v="N/A"/>
    <s v="Prestar servicios profesionales para la gestión y apoyo al seguimiento de los procesos asociados con la captura 2D y estructuración de bases de datos vectoriales a escala 1:25.000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n v="0"/>
  </r>
  <r>
    <s v="2401.2.1.2.110"/>
    <s v="2400- INVERSIÓN"/>
    <x v="1"/>
    <s v="2 - Incrementar la generación de información geodésica y cartográfica"/>
    <x v="3"/>
    <x v="14"/>
    <n v="86101610"/>
    <s v="C-0406-1003-1-10305b-0406010-02"/>
    <s v="N/A"/>
    <s v="Prestar servicios profesionales para la gestión y apoyo al seguimiento de los procesos de fotocontrol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n v="0"/>
  </r>
  <r>
    <s v="2401.2.1.2.111"/>
    <s v="2400- INVERSIÓN"/>
    <x v="1"/>
    <s v="2 - Incrementar la generación de información geodésica y cartográfica"/>
    <x v="3"/>
    <x v="14"/>
    <n v="86101610"/>
    <s v="C-0406-1003-1-10305b-0406010-02"/>
    <s v="N/A"/>
    <s v="Prestar servicios profesionales para la gestión y apoyo al seguimiento de los procesos asociados con nombres geográficos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n v="0"/>
  </r>
  <r>
    <s v="2401.2.1.2.112"/>
    <s v="2400- INVERSIÓN"/>
    <x v="1"/>
    <s v="2 - Incrementar la generación de información geodésica y cartográfica"/>
    <x v="3"/>
    <x v="14"/>
    <n v="86101610"/>
    <s v="C-0406-1003-1-10305b-0406010-02"/>
    <s v="N/A"/>
    <s v="Prestar servicios profesionales para la gestión y apoyo al seguimiento de los procesos asociados con la captura 2D y estructuración de bases de datos vectoriales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n v="0"/>
  </r>
  <r>
    <s v="2401.2.1.2.113"/>
    <s v="2400- INVERSIÓN"/>
    <x v="1"/>
    <s v="2 - Incrementar la generación de información geodésica y cartográfica"/>
    <x v="3"/>
    <x v="14"/>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4"/>
    <s v="2400- INVERSIÓN"/>
    <x v="1"/>
    <s v="2 - Incrementar la generación de información geodésica y cartográfica"/>
    <x v="3"/>
    <x v="14"/>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5"/>
    <s v="2400- INVERSIÓN"/>
    <x v="1"/>
    <s v="2 - Incrementar la generación de información geodésica y cartográfica"/>
    <x v="3"/>
    <x v="14"/>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6"/>
    <s v="2400- INVERSIÓN"/>
    <x v="1"/>
    <s v="2 - Incrementar la generación de información geodésica y cartográfica"/>
    <x v="3"/>
    <x v="14"/>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7"/>
    <s v="2400- INVERSIÓN"/>
    <x v="1"/>
    <s v="2 - Incrementar la generación de información geodésica y cartográfica"/>
    <x v="3"/>
    <x v="14"/>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8"/>
    <s v="2400- INVERSIÓN"/>
    <x v="1"/>
    <s v="2 - Incrementar la generación de información geodésica y cartográfica"/>
    <x v="3"/>
    <x v="14"/>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9"/>
    <s v="2400- INVERSIÓN"/>
    <x v="1"/>
    <s v="2 - Incrementar la generación de información geodésica y cartográfica"/>
    <x v="3"/>
    <x v="14"/>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0"/>
    <s v="2400- INVERSIÓN"/>
    <x v="1"/>
    <s v="2 - Incrementar la generación de información geodésica y cartográfica"/>
    <x v="3"/>
    <x v="14"/>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1"/>
    <s v="2400- INVERSIÓN"/>
    <x v="1"/>
    <s v="2 - Incrementar la generación de información geodésica y cartográfica"/>
    <x v="3"/>
    <x v="14"/>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2"/>
    <s v="2400- INVERSIÓN"/>
    <x v="1"/>
    <s v="2 - Incrementar la generación de información geodésica y cartográfica"/>
    <x v="3"/>
    <x v="14"/>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3"/>
    <s v="2400- INVERSIÓN"/>
    <x v="1"/>
    <s v="2 - Incrementar la generación de información geodésica y cartográfica"/>
    <x v="3"/>
    <x v="14"/>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4"/>
    <s v="2400- INVERSIÓN"/>
    <x v="1"/>
    <s v="2 - Incrementar la generación de información geodésica y cartográfica"/>
    <x v="3"/>
    <x v="14"/>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5"/>
    <s v="2400- INVERSIÓN"/>
    <x v="1"/>
    <s v="2 - Incrementar la generación de información geodésica y cartográfica"/>
    <x v="3"/>
    <x v="14"/>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6"/>
    <s v="2400- INVERSIÓN"/>
    <x v="1"/>
    <s v="2 - Incrementar la generación de información geodésica y cartográfica"/>
    <x v="3"/>
    <x v="14"/>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7"/>
    <s v="2400- INVERSIÓN"/>
    <x v="1"/>
    <s v="2 - Incrementar la generación de información geodésica y cartográfica"/>
    <x v="3"/>
    <x v="14"/>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8"/>
    <s v="2400- INVERSIÓN"/>
    <x v="1"/>
    <s v="2 - Incrementar la generación de información geodésica y cartográfica"/>
    <x v="3"/>
    <x v="14"/>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9"/>
    <s v="2400- INVERSIÓN"/>
    <x v="1"/>
    <s v="2 - Incrementar la generación de información geodésica y cartográfica"/>
    <x v="3"/>
    <x v="14"/>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30"/>
    <s v="2400- INVERSIÓN"/>
    <x v="1"/>
    <s v="2 - Incrementar la generación de información geodésica y cartográfica"/>
    <x v="3"/>
    <x v="14"/>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31"/>
    <s v="2400- INVERSIÓN"/>
    <x v="1"/>
    <s v="2 - Incrementar la generación de información geodésica y cartográfica"/>
    <x v="3"/>
    <x v="14"/>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32"/>
    <s v="2400- INVERSIÓN"/>
    <x v="1"/>
    <s v="2 - Incrementar la generación de información geodésica y cartográfica"/>
    <x v="3"/>
    <x v="14"/>
    <n v="86101610"/>
    <s v="C-0406-1003-1-10305b-0406010-02"/>
    <s v="N/A"/>
    <s v="Prestar servicios para el desarrollo de actividades asociadas al proceso de escaneo fotogramétrico de rollos de aerofotografías análogas y compresión de imágenes de acuerdo con los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4 Fotocontrol, escaner, almacen de geodesia"/>
    <n v="0"/>
    <n v="0"/>
    <n v="34881000"/>
    <n v="0"/>
    <n v="0"/>
    <n v="3171000"/>
    <n v="0"/>
    <n v="3171000"/>
    <n v="0"/>
    <n v="3171000"/>
    <n v="0"/>
    <n v="3171000"/>
    <n v="0"/>
    <n v="3171000"/>
    <n v="0"/>
    <n v="3171000"/>
    <n v="0"/>
    <n v="3171000"/>
    <n v="0"/>
    <n v="3171000"/>
    <n v="0"/>
    <n v="3171000"/>
    <n v="0"/>
    <n v="6342000"/>
    <n v="0"/>
  </r>
  <r>
    <s v="2401.2.1.2.133"/>
    <s v="2400- INVERSIÓN"/>
    <x v="1"/>
    <s v="2 - Incrementar la generación de información geodésica y cartográfica"/>
    <x v="3"/>
    <x v="14"/>
    <n v="86101610"/>
    <s v="C-0406-1003-1-10305b-0406010-02"/>
    <s v="N/A"/>
    <s v="Prestar servicios para el desarrollo de actividades asociadas al proceso de escaneo fotogramétrico de rollos de aerofotografías análogas y compresión de imágenes de acuerdo con los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4 Fotocontrol, escaner, almacen de geodesia"/>
    <n v="0"/>
    <n v="0"/>
    <n v="34881000"/>
    <n v="0"/>
    <n v="0"/>
    <n v="3171000"/>
    <n v="0"/>
    <n v="3171000"/>
    <n v="0"/>
    <n v="3171000"/>
    <n v="0"/>
    <n v="3171000"/>
    <n v="0"/>
    <n v="3171000"/>
    <n v="0"/>
    <n v="3171000"/>
    <n v="0"/>
    <n v="3171000"/>
    <n v="0"/>
    <n v="3171000"/>
    <n v="0"/>
    <n v="3171000"/>
    <n v="0"/>
    <n v="6342000"/>
    <n v="0"/>
  </r>
  <r>
    <s v="2401.2.1.2.134"/>
    <s v="2400- INVERSIÓN"/>
    <x v="1"/>
    <s v="2 - Incrementar la generación de información geodésica y cartográfica"/>
    <x v="3"/>
    <x v="14"/>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5"/>
    <s v="2400- INVERSIÓN"/>
    <x v="1"/>
    <s v="2 - Incrementar la generación de información geodésica y cartográfica"/>
    <x v="3"/>
    <x v="14"/>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6"/>
    <s v="2400- INVERSIÓN"/>
    <x v="1"/>
    <s v="2 - Incrementar la generación de información geodésica y cartográfica"/>
    <x v="3"/>
    <x v="14"/>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7"/>
    <s v="2400- INVERSIÓN"/>
    <x v="1"/>
    <s v="2 - Incrementar la generación de información geodésica y cartográfica"/>
    <x v="3"/>
    <x v="14"/>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8"/>
    <s v="2400- INVERSIÓN"/>
    <x v="1"/>
    <s v="2 - Incrementar la generación de información geodésica y cartográfica"/>
    <x v="3"/>
    <x v="14"/>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9"/>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0"/>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1"/>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2"/>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3"/>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4"/>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5"/>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6"/>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7"/>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8"/>
    <s v="2400- INVERSIÓN"/>
    <x v="1"/>
    <s v="2 - Incrementar la generación de información geodésica y cartográfica"/>
    <x v="3"/>
    <x v="14"/>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9"/>
    <s v="2400- INVERSIÓN"/>
    <x v="1"/>
    <s v="2 - Incrementar la generación de información geodésica y cartográfica"/>
    <x v="3"/>
    <x v="14"/>
    <n v="86101610"/>
    <s v="C-0406-1003-1-10305b-0406010-02"/>
    <s v="N/A"/>
    <s v="Prestar servicios para apoyar la revisión y ajuste de los metadatos de los productos cartográficos de la cartografía básica de conformidad con las especificaciones técnicas establecida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50"/>
    <s v="2400- INVERSIÓN"/>
    <x v="1"/>
    <s v="2 - Incrementar la generación de información geodésica y cartográfica"/>
    <x v="3"/>
    <x v="14"/>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1"/>
    <s v="2400- INVERSIÓN"/>
    <x v="1"/>
    <s v="2 - Incrementar la generación de información geodésica y cartográfica"/>
    <x v="3"/>
    <x v="14"/>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2"/>
    <s v="2400- INVERSIÓN"/>
    <x v="1"/>
    <s v="2 - Incrementar la generación de información geodésica y cartográfica"/>
    <x v="3"/>
    <x v="14"/>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3"/>
    <s v="2400- INVERSIÓN"/>
    <x v="1"/>
    <s v="2 - Incrementar la generación de información geodésica y cartográfica"/>
    <x v="3"/>
    <x v="14"/>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4"/>
    <s v="2400- INVERSIÓN"/>
    <x v="1"/>
    <s v="2 - Incrementar la generación de información geodésica y cartográfica"/>
    <x v="3"/>
    <x v="14"/>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5"/>
    <s v="2400- INVERSIÓN"/>
    <x v="1"/>
    <s v="2 - Incrementar la generación de información geodésica y cartográfica"/>
    <x v="3"/>
    <x v="14"/>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6"/>
    <s v="2400- INVERSIÓN"/>
    <x v="1"/>
    <s v="2 - Incrementar la generación de información geodésica y cartográfica"/>
    <x v="3"/>
    <x v="14"/>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7"/>
    <s v="2400- INVERSIÓN"/>
    <x v="1"/>
    <s v="2 - Incrementar la generación de información geodésica y cartográfica"/>
    <x v="3"/>
    <x v="14"/>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8"/>
    <s v="2400- INVERSIÓN"/>
    <x v="1"/>
    <s v="2 - Incrementar la generación de información geodésica y cartográfica"/>
    <x v="3"/>
    <x v="14"/>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9"/>
    <s v="2400- INVERSIÓN"/>
    <x v="1"/>
    <s v="2 - Incrementar la generación de información geodésica y cartográfica"/>
    <x v="3"/>
    <x v="14"/>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0"/>
    <s v="2400- INVERSIÓN"/>
    <x v="1"/>
    <s v="2 - Incrementar la generación de información geodésica y cartográfica"/>
    <x v="3"/>
    <x v="14"/>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1"/>
    <s v="2400- INVERSIÓN"/>
    <x v="1"/>
    <s v="2 - Incrementar la generación de información geodésica y cartográfica"/>
    <x v="3"/>
    <x v="14"/>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2"/>
    <s v="2400- INVERSIÓN"/>
    <x v="1"/>
    <s v="2 - Incrementar la generación de información geodésica y cartográfica"/>
    <x v="3"/>
    <x v="14"/>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3"/>
    <s v="2400- INVERSIÓN"/>
    <x v="1"/>
    <s v="2 - Incrementar la generación de información geodésica y cartográfica"/>
    <x v="3"/>
    <x v="14"/>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4"/>
    <s v="2400- INVERSIÓN"/>
    <x v="1"/>
    <s v="2 - Incrementar la generación de información geodésica y cartográfica"/>
    <x v="3"/>
    <x v="14"/>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5"/>
    <s v="2400- INVERSIÓN"/>
    <x v="1"/>
    <s v="2 - Incrementar la generación de información geodésica y cartográfica"/>
    <x v="3"/>
    <x v="14"/>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6"/>
    <s v="2400- INVERSIÓN"/>
    <x v="1"/>
    <s v="2 - Incrementar la generación de información geodésica y cartográfica"/>
    <x v="3"/>
    <x v="14"/>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7"/>
    <s v="2400- INVERSIÓN"/>
    <x v="1"/>
    <s v="2 - Incrementar la generación de información geodésica y cartográfica"/>
    <x v="3"/>
    <x v="14"/>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8"/>
    <s v="2400- INVERSIÓN"/>
    <x v="1"/>
    <s v="2 - Incrementar la generación de información geodésica y cartográfica"/>
    <x v="3"/>
    <x v="14"/>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9"/>
    <s v="2400- INVERSIÓN"/>
    <x v="1"/>
    <s v="2 - Incrementar la generación de información geodésica y cartográfica"/>
    <x v="3"/>
    <x v="14"/>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70"/>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1"/>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2"/>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3"/>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4"/>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5"/>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6"/>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7"/>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8"/>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9"/>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0"/>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1"/>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2"/>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3"/>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4"/>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5"/>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6"/>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7"/>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8"/>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9"/>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0"/>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1"/>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2"/>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3"/>
    <s v="2400- INVERSIÓN"/>
    <x v="1"/>
    <s v="2 - Incrementar la generación de información geodésica y cartográfica"/>
    <x v="3"/>
    <x v="14"/>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4"/>
    <s v="2400- INVERSIÓN"/>
    <x v="1"/>
    <s v="2 - Incrementar la generación de información geodésica y cartográfica"/>
    <x v="3"/>
    <x v="14"/>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5"/>
    <s v="2400- INVERSIÓN"/>
    <x v="1"/>
    <s v="2 - Incrementar la generación de información geodésica y cartográfica"/>
    <x v="3"/>
    <x v="14"/>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6"/>
    <s v="2400- INVERSIÓN"/>
    <x v="1"/>
    <s v="2 - Incrementar la generación de información geodésica y cartográfica"/>
    <x v="3"/>
    <x v="14"/>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7"/>
    <s v="2400- INVERSIÓN"/>
    <x v="1"/>
    <s v="2 - Incrementar la generación de información geodésica y cartográfica"/>
    <x v="3"/>
    <x v="14"/>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8"/>
    <s v="2400- INVERSIÓN"/>
    <x v="1"/>
    <s v="2 - Incrementar la generación de información geodésica y cartográfica"/>
    <x v="3"/>
    <x v="14"/>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9"/>
    <s v="2400- INVERSIÓN"/>
    <x v="1"/>
    <s v="2 - Incrementar la generación de información geodésica y cartográfica"/>
    <x v="3"/>
    <x v="14"/>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0"/>
    <s v="2400- INVERSIÓN"/>
    <x v="1"/>
    <s v="2 - Incrementar la generación de información geodésica y cartográfica"/>
    <x v="3"/>
    <x v="14"/>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1"/>
    <s v="2400- INVERSIÓN"/>
    <x v="1"/>
    <s v="2 - Incrementar la generación de información geodésica y cartográfica"/>
    <x v="3"/>
    <x v="14"/>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2"/>
    <s v="2400- INVERSIÓN"/>
    <x v="1"/>
    <s v="2 - Incrementar la generación de información geodésica y cartográfica"/>
    <x v="3"/>
    <x v="14"/>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3"/>
    <s v="2400- INVERSIÓN"/>
    <x v="1"/>
    <s v="2 - Incrementar la generación de información geodésica y cartográfica"/>
    <x v="3"/>
    <x v="14"/>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4"/>
    <s v="2400- INVERSIÓN"/>
    <x v="1"/>
    <s v="2 - Incrementar la generación de información geodésica y cartográfica"/>
    <x v="3"/>
    <x v="14"/>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5"/>
    <s v="2400- INVERSIÓN"/>
    <x v="1"/>
    <s v="2 - Incrementar la generación de información geodésica y cartográfica"/>
    <x v="3"/>
    <x v="14"/>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6"/>
    <s v="2400- INVERSIÓN"/>
    <x v="1"/>
    <s v="2 - Incrementar la generación de información geodésica y cartográfica"/>
    <x v="3"/>
    <x v="14"/>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7"/>
    <s v="2400- INVERSIÓN"/>
    <x v="1"/>
    <s v="2 - Incrementar la generación de información geodésica y cartográfica"/>
    <x v="3"/>
    <x v="14"/>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8"/>
    <s v="2400- INVERSIÓN"/>
    <x v="1"/>
    <s v="2 - Incrementar la generación de información geodésica y cartográfica"/>
    <x v="3"/>
    <x v="14"/>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9"/>
    <s v="2400- INVERSIÓN"/>
    <x v="1"/>
    <s v="2 - Incrementar la generación de información geodésica y cartográfica"/>
    <x v="3"/>
    <x v="14"/>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0"/>
    <s v="2400- INVERSIÓN"/>
    <x v="1"/>
    <s v="2 - Incrementar la generación de información geodésica y cartográfica"/>
    <x v="3"/>
    <x v="14"/>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1"/>
    <s v="2400- INVERSIÓN"/>
    <x v="1"/>
    <s v="2 - Incrementar la generación de información geodésica y cartográfica"/>
    <x v="3"/>
    <x v="14"/>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2"/>
    <s v="2400- INVERSIÓN"/>
    <x v="1"/>
    <s v="2 - Incrementar la generación de información geodésica y cartográfica"/>
    <x v="3"/>
    <x v="14"/>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3"/>
    <s v="2400- INVERSIÓN"/>
    <x v="1"/>
    <s v="2 - Incrementar la generación de información geodésica y cartográfica"/>
    <x v="3"/>
    <x v="14"/>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4"/>
    <s v="2400- INVERSIÓN"/>
    <x v="1"/>
    <s v="2 - Incrementar la generación de información geodésica y cartográfica"/>
    <x v="3"/>
    <x v="14"/>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5"/>
    <s v="2400- INVERSIÓN"/>
    <x v="1"/>
    <s v="2 - Incrementar la generación de información geodésica y cartográfica"/>
    <x v="3"/>
    <x v="14"/>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6"/>
    <s v="2400- INVERSIÓN"/>
    <x v="1"/>
    <s v="2 - Incrementar la generación de información geodésica y cartográfica"/>
    <x v="3"/>
    <x v="14"/>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7"/>
    <s v="2400- INVERSIÓN"/>
    <x v="1"/>
    <s v="2 - Incrementar la generación de información geodésica y cartográfica"/>
    <x v="3"/>
    <x v="14"/>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8"/>
    <s v="2400- INVERSIÓN"/>
    <x v="1"/>
    <s v="2 - Incrementar la generación de información geodésica y cartográfica"/>
    <x v="3"/>
    <x v="14"/>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9"/>
    <s v="2400- INVERSIÓN"/>
    <x v="1"/>
    <s v="2 - Incrementar la generación de información geodésica y cartográfica"/>
    <x v="3"/>
    <x v="14"/>
    <n v="86101610"/>
    <s v="C-0406-1003-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n v="0"/>
  </r>
  <r>
    <s v="2401.2.1.2.220"/>
    <s v="2400- INVERSIÓN"/>
    <x v="1"/>
    <s v="2 - Incrementar la generación de información geodésica y cartográfica"/>
    <x v="3"/>
    <x v="14"/>
    <n v="86101610"/>
    <s v="C-0406-1003-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n v="0"/>
  </r>
  <r>
    <s v="2401.2.1.2.221"/>
    <s v="2400- INVERSIÓN"/>
    <x v="1"/>
    <s v="2 - Incrementar la generación de información geodésica y cartográfica"/>
    <x v="3"/>
    <x v="14"/>
    <n v="86101610"/>
    <s v="C-0406-1003-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n v="0"/>
  </r>
  <r>
    <s v="2401.2.1.2.222"/>
    <s v="2400- INVERSIÓN"/>
    <x v="1"/>
    <s v="2 - Incrementar la generación de información geodésica y cartográfica"/>
    <x v="3"/>
    <x v="14"/>
    <n v="11111111"/>
    <s v="C-0406-1003-1-10305b-0406010-02"/>
    <s v="N/A"/>
    <s v="BOLSA ACTIVIDAD Generar insumos y/o productos cartográficos"/>
    <s v="Febrero"/>
    <s v="Febrero"/>
    <n v="12"/>
    <s v="N/A"/>
    <x v="0"/>
    <n v="888328000"/>
    <n v="888328000"/>
    <s v="NO"/>
    <s v="N/A"/>
    <s v="2410 - Subdirección Cartográfica y Geodésica"/>
    <s v="2.5 - Gestión cartográfica"/>
    <s v="2.5-99 - GND- Gestión cartográfica"/>
    <s v="SER - Adquisición de servicios"/>
    <s v="SER099 - Adquisición de servicios n.c.p."/>
    <s v="DGIG-SC-1 Apoyo Subdirector Cartografía"/>
    <n v="0"/>
    <n v="0"/>
    <n v="0"/>
    <n v="0"/>
    <n v="0"/>
    <n v="0"/>
    <n v="0"/>
    <n v="0"/>
    <n v="0"/>
    <n v="0"/>
    <n v="0"/>
    <n v="0"/>
    <n v="0"/>
    <n v="0"/>
    <n v="0"/>
    <n v="0"/>
    <n v="0"/>
    <n v="0"/>
    <n v="0"/>
    <n v="0"/>
    <n v="0"/>
    <n v="0"/>
    <n v="888328000"/>
    <n v="888328000"/>
    <s v="Se suman recursos a esta bolsa por la liberación de recursos de otra línea"/>
  </r>
  <r>
    <s v="2401.2.1.2.223"/>
    <s v="2400- INVERSIÓN"/>
    <x v="1"/>
    <s v="2 - Incrementar la generación de información geodésica y cartográfica"/>
    <x v="3"/>
    <x v="14"/>
    <s v="90151501;82140000"/>
    <s v="C-0406-1003-1-10305b-0406010-02"/>
    <s v="N/A"/>
    <s v="Elaboración e implementación del diagnóstico, asesoria técnica, discurso expositivo y estructura museográfica para la renovación de los museos del Instituto Geografico Agustín Codazzi, en el marco de la consolidación de la información cartográfica actualizada"/>
    <s v="Marzo"/>
    <s v="Marzo"/>
    <n v="9"/>
    <s v="Selección abreviada menor cuantía"/>
    <x v="0"/>
    <n v="150000000"/>
    <n v="15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150000000"/>
    <n v="0"/>
    <n v="0"/>
    <n v="50000000"/>
    <n v="0"/>
    <n v="0"/>
    <n v="0"/>
    <n v="0"/>
    <n v="0"/>
    <n v="50000000"/>
    <n v="0"/>
    <n v="0"/>
    <n v="0"/>
    <n v="0"/>
    <n v="0"/>
    <n v="0"/>
    <n v="0"/>
    <n v="50000000"/>
    <n v="0"/>
    <n v="0"/>
    <n v="0"/>
  </r>
  <r>
    <s v="2401.2.1.2.224"/>
    <s v="2400- INVERSIÓN"/>
    <x v="1"/>
    <s v="2 - Incrementar la generación de información geodésica y cartográfica"/>
    <x v="3"/>
    <x v="14"/>
    <n v="80161501"/>
    <s v="C-0406-1003-1-10305b-0406010-02"/>
    <s v="N/A"/>
    <s v="Prestar los servicios profesionales relacionados con las actividades museográficas del Museo Nacional de Geografía y Cartografía y el Museo Nacional de Suelos,  en el marco de la consolidación de la información cartográfica actualizada"/>
    <s v="Febrero"/>
    <s v="Febrero"/>
    <n v="10"/>
    <s v="Contratación directa"/>
    <x v="0"/>
    <n v="77000000"/>
    <n v="770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0"/>
    <n v="0"/>
    <n v="77000000"/>
    <n v="0"/>
    <n v="0"/>
    <n v="7700000"/>
    <n v="0"/>
    <n v="7700000"/>
    <n v="0"/>
    <n v="7700000"/>
    <n v="0"/>
    <n v="7700000"/>
    <n v="0"/>
    <n v="7700000"/>
    <n v="0"/>
    <n v="7700000"/>
    <n v="0"/>
    <n v="7700000"/>
    <n v="0"/>
    <n v="7700000"/>
    <n v="0"/>
    <n v="7700000"/>
    <n v="0"/>
    <n v="7700000"/>
    <n v="0"/>
  </r>
  <r>
    <s v="2401.2.1.2.225"/>
    <s v="2400- INVERSIÓN"/>
    <x v="1"/>
    <s v="2 - Incrementar la generación de información geodésica y cartográfica"/>
    <x v="3"/>
    <x v="14"/>
    <n v="80161501"/>
    <s v="C-0406-1003-1-10305b-0406010-02"/>
    <s v="N/A"/>
    <s v="Prestar los servicios profesionales relacionados con las actividades pedagógicas del Museo Nacional de Geografía y Cartografía y el Museo Nacional de Suelos, en el marco de la consolidación de la información cartográfica actualizada"/>
    <s v="Enero"/>
    <s v="Enero"/>
    <n v="11"/>
    <s v="Contratación directa"/>
    <x v="0"/>
    <n v="38500000"/>
    <n v="385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38500000"/>
    <n v="0"/>
    <n v="0"/>
    <n v="3500000"/>
    <n v="0"/>
    <n v="3500000"/>
    <n v="0"/>
    <n v="3500000"/>
    <n v="0"/>
    <n v="3500000"/>
    <n v="0"/>
    <n v="3500000"/>
    <n v="0"/>
    <n v="3500000"/>
    <n v="0"/>
    <n v="3500000"/>
    <n v="0"/>
    <n v="3500000"/>
    <n v="0"/>
    <n v="3500000"/>
    <n v="0"/>
    <n v="3500000"/>
    <n v="0"/>
    <n v="3500000"/>
    <n v="0"/>
  </r>
  <r>
    <s v="2401.2.1.2.226"/>
    <s v="2400- INVERSIÓN"/>
    <x v="1"/>
    <s v="2 - Incrementar la generación de información geodésica y cartográfica"/>
    <x v="3"/>
    <x v="14"/>
    <n v="80161504"/>
    <s v="C-0406-1003-1-10305b-0406010-02"/>
    <s v="N/A"/>
    <s v="Prestar los servicios de apoyo relacionados con el manejo, actualización y mantenimiento de la mapoteca de la biblioteca del Instituto Geográfico Agustín Codazzi, en el marco de la consolidación de la información cartográfica actualizada"/>
    <s v="Enero"/>
    <s v="Enero"/>
    <n v="11"/>
    <s v="Contratación directa"/>
    <x v="0"/>
    <n v="25300000"/>
    <n v="25300000"/>
    <s v="NO"/>
    <s v="N/A"/>
    <s v="1600 - Oficina de Relación con el Ciudadano"/>
    <s v="1.3 - Gestión de relacionamiento con el ciudadano"/>
    <s v="1.3-99 - GND- Gestión de relacionamiento con el ciudadano"/>
    <s v="SER - Adquisición de servicios"/>
    <s v="SER012 - Prestación de servicios personas naturales"/>
    <s v="ORC-6 Mapoteca - Inventarios"/>
    <n v="25300000"/>
    <n v="0"/>
    <n v="0"/>
    <n v="2300000"/>
    <n v="0"/>
    <n v="2300000"/>
    <n v="0"/>
    <n v="2300000"/>
    <n v="0"/>
    <n v="2300000"/>
    <n v="0"/>
    <n v="2300000"/>
    <n v="0"/>
    <n v="2300000"/>
    <n v="0"/>
    <n v="2300000"/>
    <n v="0"/>
    <n v="2300000"/>
    <n v="0"/>
    <n v="2300000"/>
    <n v="0"/>
    <n v="2300000"/>
    <n v="0"/>
    <n v="2300000"/>
    <n v="0"/>
  </r>
  <r>
    <s v="2401.2.1.2.227"/>
    <s v="2400- INVERSIÓN"/>
    <x v="1"/>
    <s v="2 - Incrementar la generación de información geodésica y cartográfica"/>
    <x v="3"/>
    <x v="14"/>
    <n v="80161504"/>
    <s v="C-0406-1003-1-10305b-0406010-02"/>
    <s v="N/A"/>
    <s v="Prestar los servicios de apoyo relacionados con el manejo, actualización y mantenimiento de la hemeroteca de la biblioteca del Instituto Geográfico Agustín Codazzi,  en el marco de la consolidación de la información cartográfica actualizada"/>
    <s v="Enero"/>
    <s v="Enero"/>
    <n v="11"/>
    <s v="Contratación directa"/>
    <x v="0"/>
    <n v="25300000"/>
    <n v="25300000"/>
    <s v="NO"/>
    <s v="N/A"/>
    <s v="1600 - Oficina de Relación con el Ciudadano"/>
    <s v="1.3 - Gestión de relacionamiento con el ciudadano"/>
    <s v="1.3-99 - GND- Gestión de relacionamiento con el ciudadano"/>
    <s v="SER - Adquisición de servicios"/>
    <s v="SER012 - Prestación de servicios personas naturales"/>
    <s v="ORC-7 Hemeroteca - Inventarios"/>
    <n v="25300000"/>
    <n v="0"/>
    <n v="0"/>
    <n v="2300000"/>
    <n v="0"/>
    <n v="2300000"/>
    <n v="0"/>
    <n v="2300000"/>
    <n v="0"/>
    <n v="2300000"/>
    <n v="0"/>
    <n v="2300000"/>
    <n v="0"/>
    <n v="2300000"/>
    <n v="0"/>
    <n v="2300000"/>
    <n v="0"/>
    <n v="2300000"/>
    <n v="0"/>
    <n v="2300000"/>
    <n v="0"/>
    <n v="2300000"/>
    <n v="0"/>
    <n v="2300000"/>
    <n v="0"/>
  </r>
  <r>
    <s v="2401.2.1.2.228"/>
    <s v="2400- INVERSIÓN"/>
    <x v="1"/>
    <s v="2 - Incrementar la generación de información geodésica y cartográfica"/>
    <x v="3"/>
    <x v="14"/>
    <n v="76101503"/>
    <s v="C-0406-1003-1-10305b-0406010-02"/>
    <s v="N/A"/>
    <s v="Prestar servicio de limpieza y desinfección de las áreas de mapoteca, hemeroteca y colección general de la Biblioteca y el centro de información geográfica (saneamiento ambiental), en el marco de la consolidación de la información cartográfica actualizada"/>
    <s v="Abril"/>
    <s v="Abril"/>
    <n v="2"/>
    <s v="Mínima cuantía"/>
    <x v="0"/>
    <n v="66997000"/>
    <n v="66997000"/>
    <s v="NO"/>
    <s v="N/A"/>
    <s v="1600 - Oficina de Relación con el Ciudadano"/>
    <s v="1.3 - Gestión de relacionamiento con el ciudadano"/>
    <s v="1.3-99 - GND- Gestión de relacionamiento con el ciudadano"/>
    <s v="SER - Adquisición de servicios"/>
    <s v="SER099 - Adquisición de servicios n.c.p."/>
    <s v="ORC-5 Biblioteca, Hemeroteca, Mapoteca"/>
    <n v="0"/>
    <n v="0"/>
    <n v="0"/>
    <n v="0"/>
    <n v="0"/>
    <n v="0"/>
    <n v="66997000"/>
    <n v="0"/>
    <n v="0"/>
    <n v="0"/>
    <n v="0"/>
    <n v="33498500"/>
    <n v="0"/>
    <n v="33498500"/>
    <n v="0"/>
    <n v="0"/>
    <n v="0"/>
    <n v="0"/>
    <n v="0"/>
    <n v="0"/>
    <n v="0"/>
    <n v="0"/>
    <n v="0"/>
    <n v="0"/>
    <n v="0"/>
  </r>
  <r>
    <s v="2401.2.1.2.229"/>
    <s v="2400- INVERSIÓN"/>
    <x v="1"/>
    <s v="2 - Incrementar la generación de información geodésica y cartográfica"/>
    <x v="3"/>
    <x v="14"/>
    <n v="56101707"/>
    <s v="C-0406-1003-1-10305b-0406010-02"/>
    <s v="N/A"/>
    <s v="Adquisición de mesas de dibujo para facilitar la consulta de material cartográfico en Biblioteca y Cartografía, en el marco de la consolidación de la información cartográfica actualizada"/>
    <s v="Junio"/>
    <s v="Junio"/>
    <n v="1"/>
    <s v="Mínima cuantía"/>
    <x v="0"/>
    <n v="5022000"/>
    <n v="5022000"/>
    <s v="NO"/>
    <s v="N/A"/>
    <s v="1600 - Oficina de Relación con el Ciudadano"/>
    <s v="1.3 - Gestión de relacionamiento con el ciudadano"/>
    <s v="1.3-99 - GND- Gestión de relacionamiento con el ciudadano"/>
    <s v="ACT - Adquisición de activos no financieros"/>
    <s v="ACT07 - Activos diferentes de maquinaria y equipo"/>
    <s v="ORC-5 Biblioteca, Hemeroteca, Mapoteca"/>
    <n v="0"/>
    <n v="0"/>
    <n v="0"/>
    <n v="0"/>
    <n v="0"/>
    <n v="0"/>
    <n v="0"/>
    <n v="0"/>
    <n v="0"/>
    <n v="0"/>
    <n v="5022000"/>
    <n v="0"/>
    <n v="0"/>
    <n v="0"/>
    <n v="0"/>
    <n v="5022000"/>
    <n v="0"/>
    <n v="0"/>
    <n v="0"/>
    <n v="0"/>
    <n v="0"/>
    <n v="0"/>
    <n v="0"/>
    <n v="0"/>
    <n v="0"/>
  </r>
  <r>
    <s v="2401.2.1.2.230"/>
    <s v="2400- INVERSIÓN"/>
    <x v="1"/>
    <s v="2 - Incrementar la generación de información geodésica y cartográfica"/>
    <x v="3"/>
    <x v="14"/>
    <n v="56101702"/>
    <s v="C-0406-1003-1-10305b-0406010-02"/>
    <s v="N/A"/>
    <s v="Adquisición de planotecas metálicas horizontales para cumplir con el adecuado almacenamiento del material cartográfico de la biblioteca y del centro de información geográfica, en el marco de la consolidación de la información cartográfica actualizada."/>
    <s v="Abril"/>
    <s v="Abril"/>
    <n v="1"/>
    <s v="Selección abreviada menor cuantía"/>
    <x v="0"/>
    <n v="150000000"/>
    <n v="150000000"/>
    <s v="NO"/>
    <s v="N/A"/>
    <s v="1600 - Oficina de Relación con el Ciudadano"/>
    <s v="1.3 - Gestión de relacionamiento con el ciudadano"/>
    <s v="1.3-99 - GND- Gestión de relacionamiento con el ciudadano"/>
    <s v="ACT - Adquisición de activos no financieros"/>
    <s v="ACT07 - Activos diferentes de maquinaria y equipo"/>
    <s v="ORC-5 Biblioteca, Hemeroteca, Mapoteca"/>
    <n v="0"/>
    <n v="0"/>
    <n v="0"/>
    <n v="0"/>
    <n v="0"/>
    <n v="0"/>
    <n v="150000000"/>
    <n v="0"/>
    <n v="0"/>
    <n v="50000000"/>
    <n v="0"/>
    <n v="50000000"/>
    <n v="0"/>
    <n v="50000000"/>
    <n v="0"/>
    <n v="0"/>
    <n v="0"/>
    <n v="0"/>
    <n v="0"/>
    <n v="0"/>
    <n v="0"/>
    <n v="0"/>
    <n v="0"/>
    <n v="0"/>
    <n v="0"/>
  </r>
  <r>
    <s v="2401.2.1.2.231"/>
    <s v="2400- INVERSIÓN"/>
    <x v="1"/>
    <s v="2 - Incrementar la generación de información geodésica y cartográfica"/>
    <x v="3"/>
    <x v="14"/>
    <n v="43232609"/>
    <s v="C-0406-1003-1-10305b-0406010-02"/>
    <s v="N/A"/>
    <s v="Prestación de servicios de actualización, mantenimiento y soporte técnico para el software Janium, en el marco de la consolidación de la información cartográfica actualizada"/>
    <s v="Octubre"/>
    <s v="Octubre"/>
    <n v="3"/>
    <s v="Contratación directa"/>
    <x v="0"/>
    <n v="40000000"/>
    <n v="40000000"/>
    <s v="SI"/>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0"/>
    <n v="0"/>
    <n v="0"/>
    <n v="0"/>
    <n v="0"/>
    <n v="0"/>
    <n v="0"/>
    <n v="0"/>
    <n v="0"/>
    <n v="0"/>
    <n v="0"/>
    <n v="0"/>
    <n v="0"/>
    <n v="0"/>
    <n v="0"/>
    <n v="0"/>
    <n v="0"/>
    <n v="0"/>
    <n v="40000000"/>
    <n v="0"/>
    <n v="0"/>
    <n v="0"/>
    <n v="0"/>
    <n v="40000000"/>
    <n v="0"/>
  </r>
  <r>
    <s v="2401.2.1.2.232"/>
    <s v="2400- INVERSIÓN"/>
    <x v="1"/>
    <s v="2 - Incrementar la generación de información geodésica y cartográfica"/>
    <x v="3"/>
    <x v="14"/>
    <s v="41121701;41122601;55121721;39101600;43202200;43211706"/>
    <s v="C-0406-1003-1-10305b-0406010-02"/>
    <s v="N/A"/>
    <s v="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
    <s v="Abril"/>
    <s v="Abril"/>
    <n v="2"/>
    <s v="Mínima cuantía"/>
    <x v="0"/>
    <n v="1500000"/>
    <n v="150000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1500000"/>
    <n v="0"/>
    <n v="0"/>
    <n v="0"/>
    <n v="0"/>
    <n v="1500000"/>
    <n v="0"/>
    <n v="0"/>
    <n v="0"/>
    <n v="0"/>
    <n v="0"/>
    <n v="0"/>
    <n v="0"/>
    <n v="0"/>
    <n v="0"/>
    <n v="0"/>
    <n v="0"/>
    <n v="0"/>
    <n v="0"/>
  </r>
  <r>
    <s v="2401.2.1.2.233"/>
    <s v="2400- INVERSIÓN"/>
    <x v="1"/>
    <s v="2 - Incrementar la generación de información geodésica y cartográfica"/>
    <x v="3"/>
    <x v="14"/>
    <n v="80161501"/>
    <s v="C-0406-1003-1-10305b-0406010-02"/>
    <s v="N/A"/>
    <s v="Prestar los servicios profesionales relacionados con la biblioteca virtual y presencial del Instituto Geografico Agustín Codazzi,  en el marco de la consolidación de la información cartográfica actualizada."/>
    <s v="Enero"/>
    <s v="Enero"/>
    <n v="11"/>
    <s v="Contratación directa"/>
    <x v="0"/>
    <n v="38500000"/>
    <n v="38500000"/>
    <s v="NO"/>
    <s v="N/A"/>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n v="38500000"/>
    <n v="0"/>
    <n v="0"/>
    <n v="3500000"/>
    <n v="0"/>
    <n v="3500000"/>
    <n v="0"/>
    <n v="3500000"/>
    <n v="0"/>
    <n v="3500000"/>
    <n v="0"/>
    <n v="3500000"/>
    <n v="0"/>
    <n v="3500000"/>
    <n v="0"/>
    <n v="3500000"/>
    <n v="0"/>
    <n v="3500000"/>
    <n v="0"/>
    <n v="3500000"/>
    <n v="0"/>
    <n v="3500000"/>
    <n v="0"/>
    <n v="3500000"/>
    <n v="0"/>
  </r>
  <r>
    <s v="2401.2.1.2.234"/>
    <s v="2400- INVERSIÓN"/>
    <x v="1"/>
    <s v="2 - Incrementar la generación de información geodésica y cartográfica"/>
    <x v="3"/>
    <x v="14"/>
    <n v="11111111"/>
    <s v="C-0406-1003-1-10305b-0406010-02"/>
    <s v="N/A"/>
    <s v="Bolsa para Isla Fuquene"/>
    <s v="Diciembre"/>
    <s v="Diciembre"/>
    <n v="1"/>
    <s v="N/A"/>
    <x v="0"/>
    <n v="500000000"/>
    <n v="500000000"/>
    <s v="NO"/>
    <s v="N/A"/>
    <s v="2410 - Subdirección Cartográfica y Geodésica"/>
    <s v="2.4 - Gestión Geodésica"/>
    <s v="2.4-99 - GND- Gestión Geodésica"/>
    <s v="SER - Adquisición de servicios"/>
    <s v="SER012 - Prestación de servicios personas naturales"/>
    <s v="DGIG-GEOD-6 Gravimetría_x000a_Geomagnetismo"/>
    <n v="0"/>
    <n v="0"/>
    <n v="0"/>
    <n v="0"/>
    <n v="0"/>
    <n v="0"/>
    <n v="0"/>
    <n v="0"/>
    <n v="0"/>
    <n v="0"/>
    <n v="0"/>
    <n v="0"/>
    <n v="0"/>
    <n v="0"/>
    <n v="0"/>
    <n v="0"/>
    <n v="0"/>
    <n v="0"/>
    <n v="0"/>
    <n v="0"/>
    <n v="0"/>
    <n v="0"/>
    <n v="500000000"/>
    <n v="500000000"/>
    <n v="0"/>
  </r>
  <r>
    <s v="2401.2.1.2.235"/>
    <s v="2400- INVERSIÓN"/>
    <x v="1"/>
    <s v="2 - Incrementar la generación de información geodésica y cartográfica"/>
    <x v="3"/>
    <x v="14"/>
    <n v="11111111"/>
    <s v="C-0406-1003-1-10305b-0406010-02"/>
    <s v="N/A"/>
    <s v="Bolsa para temas Cancillería "/>
    <s v="Diciembre"/>
    <s v="Diciembre"/>
    <n v="1"/>
    <s v="N/A"/>
    <x v="0"/>
    <n v="12000000000"/>
    <n v="12000000000"/>
    <s v="NO"/>
    <s v="N/A"/>
    <s v="2410 - Subdirección Cartográfica y Geodésica"/>
    <s v="2.4 - Gestión Geodésica"/>
    <s v="2.4-99 - GND- Gestión Geodésica"/>
    <s v="SER - Adquisición de servicios"/>
    <s v="SER012 - Prestación de servicios personas naturales"/>
    <s v="DGIG-GEOD-6 Gravimetría_x000a_Geomagnetismo"/>
    <n v="0"/>
    <n v="0"/>
    <n v="0"/>
    <n v="0"/>
    <n v="0"/>
    <n v="0"/>
    <n v="0"/>
    <n v="0"/>
    <n v="0"/>
    <n v="0"/>
    <n v="0"/>
    <n v="0"/>
    <n v="0"/>
    <n v="0"/>
    <n v="0"/>
    <n v="0"/>
    <n v="0"/>
    <n v="0"/>
    <n v="0"/>
    <n v="0"/>
    <n v="0"/>
    <n v="0"/>
    <n v="12000000000"/>
    <n v="12000000000"/>
    <n v="0"/>
  </r>
  <r>
    <s v="2401.2.1.2.236"/>
    <s v="2400- INVERSIÓN"/>
    <x v="1"/>
    <s v="2 - Incrementar la generación de información geodésica y cartográfica"/>
    <x v="3"/>
    <x v="14"/>
    <n v="11111111"/>
    <s v="C-0406-1003-1-10305b-0406010-02"/>
    <s v="N/A"/>
    <s v="Bolsa para Equipos LNS"/>
    <s v="Diciembre"/>
    <s v="Diciembre"/>
    <n v="1"/>
    <s v="N/A"/>
    <x v="0"/>
    <n v="10000000000"/>
    <n v="10000000000"/>
    <s v="NO"/>
    <s v="N/A"/>
    <s v="2410 - Subdirección Cartográfica y Geodésica"/>
    <s v="2.4 - Gestión Geodésica"/>
    <s v="2.4-99 - GND- Gestión Geodésica"/>
    <s v="SER - Adquisición de servicios"/>
    <s v="SER012 - Prestación de servicios personas naturales"/>
    <s v="DGIG-GEOD-6 Gravimetría_x000a_Geomagnetismo"/>
    <n v="0"/>
    <n v="0"/>
    <n v="0"/>
    <n v="0"/>
    <n v="0"/>
    <n v="0"/>
    <n v="0"/>
    <n v="0"/>
    <n v="0"/>
    <n v="0"/>
    <n v="0"/>
    <n v="0"/>
    <n v="0"/>
    <n v="0"/>
    <n v="0"/>
    <n v="0"/>
    <n v="0"/>
    <n v="0"/>
    <n v="0"/>
    <n v="0"/>
    <n v="0"/>
    <n v="0"/>
    <n v="10000000000"/>
    <n v="10000000000"/>
    <n v="0"/>
  </r>
  <r>
    <s v="2401.2.1.3.1"/>
    <s v="2400- INVERSIÓN"/>
    <x v="1"/>
    <s v="2 - Incrementar la generación de información geodésica y cartográfica"/>
    <x v="3"/>
    <x v="15"/>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
    <s v="2400- INVERSIÓN"/>
    <x v="1"/>
    <s v="2 - Incrementar la generación de información geodésica y cartográfica"/>
    <x v="3"/>
    <x v="15"/>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
    <s v="2400- INVERSIÓN"/>
    <x v="1"/>
    <s v="2 - Incrementar la generación de información geodésica y cartográfica"/>
    <x v="3"/>
    <x v="15"/>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4"/>
    <s v="2400- INVERSIÓN"/>
    <x v="1"/>
    <s v="2 - Incrementar la generación de información geodésica y cartográfica"/>
    <x v="3"/>
    <x v="15"/>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5"/>
    <s v="2400- INVERSIÓN"/>
    <x v="1"/>
    <s v="2 - Incrementar la generación de información geodésica y cartográfica"/>
    <x v="3"/>
    <x v="15"/>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6"/>
    <s v="2400- INVERSIÓN"/>
    <x v="1"/>
    <s v="2 - Incrementar la generación de información geodésica y cartográfica"/>
    <x v="3"/>
    <x v="15"/>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7"/>
    <s v="2400- INVERSIÓN"/>
    <x v="1"/>
    <s v="2 - Incrementar la generación de información geodésica y cartográfica"/>
    <x v="3"/>
    <x v="15"/>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8"/>
    <s v="2400- INVERSIÓN"/>
    <x v="1"/>
    <s v="2 - Incrementar la generación de información geodésica y cartográfica"/>
    <x v="3"/>
    <x v="15"/>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9"/>
    <s v="2400- INVERSIÓN"/>
    <x v="1"/>
    <s v="2 - Incrementar la generación de información geodésica y cartográfica"/>
    <x v="3"/>
    <x v="15"/>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0"/>
    <s v="2400- INVERSIÓN"/>
    <x v="1"/>
    <s v="2 - Incrementar la generación de información geodésica y cartográfica"/>
    <x v="3"/>
    <x v="15"/>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1"/>
    <s v="2400- INVERSIÓN"/>
    <x v="1"/>
    <s v="2 - Incrementar la generación de información geodésica y cartográfica"/>
    <x v="3"/>
    <x v="15"/>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2"/>
    <s v="2400- INVERSIÓN"/>
    <x v="1"/>
    <s v="2 - Incrementar la generación de información geodésica y cartográfica"/>
    <x v="3"/>
    <x v="15"/>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3"/>
    <s v="2400- INVERSIÓN"/>
    <x v="1"/>
    <s v="2 - Incrementar la generación de información geodésica y cartográfica"/>
    <x v="3"/>
    <x v="15"/>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4"/>
    <s v="2400- INVERSIÓN"/>
    <x v="1"/>
    <s v="2 - Incrementar la generación de información geodésica y cartográfica"/>
    <x v="3"/>
    <x v="15"/>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5"/>
    <s v="2400- INVERSIÓN"/>
    <x v="1"/>
    <s v="2 - Incrementar la generación de información geodésica y cartográfica"/>
    <x v="3"/>
    <x v="15"/>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6"/>
    <s v="2400- INVERSIÓN"/>
    <x v="1"/>
    <s v="2 - Incrementar la generación de información geodésica y cartográfica"/>
    <x v="3"/>
    <x v="15"/>
    <n v="11111111"/>
    <s v="C-0406-1003-1-10305b-0406010-02"/>
    <s v="N/A"/>
    <s v="BOLSA ACTIVIDAD Oficializar e integrar la información cartográfica producida por terceros a las bases de datos oficiales del País"/>
    <s v="Febrero"/>
    <s v="Febrero"/>
    <n v="12"/>
    <s v="N/A"/>
    <x v="0"/>
    <n v="1000000000"/>
    <n v="1000000000"/>
    <s v="NO"/>
    <s v="N/A"/>
    <s v="2410 - Subdirección Cartográfica y Geodésica"/>
    <s v="2.5 - Gestión cartográfica"/>
    <s v="2.5-2 - Generación de cartografía oficial "/>
    <s v="SER - Adquisición de servicios"/>
    <s v="SER012 - Prestación de servicios personas naturales"/>
    <s v="DGIG-SC-1 Apoyo Subdirector Cartografía"/>
    <n v="0"/>
    <n v="0"/>
    <n v="0"/>
    <n v="0"/>
    <n v="0"/>
    <n v="0"/>
    <n v="0"/>
    <n v="0"/>
    <n v="0"/>
    <n v="0"/>
    <n v="0"/>
    <n v="0"/>
    <n v="0"/>
    <n v="0"/>
    <n v="0"/>
    <n v="0"/>
    <n v="0"/>
    <n v="0"/>
    <n v="0"/>
    <n v="0"/>
    <n v="0"/>
    <n v="0"/>
    <n v="1000000000"/>
    <n v="1000000000"/>
    <n v="0"/>
  </r>
  <r>
    <s v="2401.2.1.3.17"/>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18"/>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19"/>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0"/>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1"/>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2"/>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3"/>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4"/>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5"/>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6"/>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7"/>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8"/>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9"/>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0"/>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1"/>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2"/>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3"/>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4"/>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5"/>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6"/>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7"/>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8"/>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9"/>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40"/>
    <s v="2400- INVERSIÓN"/>
    <x v="1"/>
    <s v="2 - Incrementar la generación de información geodésica y cartográfica"/>
    <x v="3"/>
    <x v="15"/>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2.1.1"/>
    <s v="2400- INVERSIÓN"/>
    <x v="1"/>
    <s v="2 - Incrementar la generación de información geodésica y cartográfica"/>
    <x v="4"/>
    <x v="16"/>
    <n v="86101610"/>
    <s v="C-0406-1003-1-10305b-0406011-02"/>
    <s v="N/A"/>
    <s v="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
    <s v="Febrero"/>
    <s v="Febrero"/>
    <n v="12"/>
    <s v="Licitación pública"/>
    <x v="0"/>
    <n v="18835604200"/>
    <n v="5627468929"/>
    <s v="SI"/>
    <s v="Aprobad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5627468929"/>
    <n v="5627468929"/>
    <n v="0"/>
  </r>
  <r>
    <s v="2401.2.2.1.2"/>
    <s v="2400- INVERSIÓN"/>
    <x v="1"/>
    <s v="2 - Incrementar la generación de información geodésica y cartográfica"/>
    <x v="4"/>
    <x v="16"/>
    <n v="11111111"/>
    <s v="C-0406-1003-1-10305b-0406011-02"/>
    <s v="N/A"/>
    <s v="BOLSA ACTIVIDAD Densificar el marco de referencia terrestre"/>
    <s v="Febrero"/>
    <s v="Febrero"/>
    <n v="11"/>
    <s v="N/A"/>
    <x v="0"/>
    <n v="1098581000"/>
    <n v="1098581000"/>
    <s v="NO"/>
    <s v="N/A"/>
    <s v="2410 - Subdirección Cartográfica y Geodésic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1098581000"/>
    <n v="1098581000"/>
    <n v="0"/>
  </r>
  <r>
    <s v="2401.2.2.1.3"/>
    <s v="2400- INVERSIÓN"/>
    <x v="1"/>
    <s v="2 - Incrementar la generación de información geodésica y cartográfica"/>
    <x v="4"/>
    <x v="16"/>
    <n v="86101610"/>
    <s v="C-0406-1003-1-10305b-0406011-02"/>
    <s v="N/A"/>
    <s v="BOLSA Evento SIRGAS Y SEMANA GEOMATICA + 50 AÑOS LABORATORIO (Operador Logistico)"/>
    <s v="Abril"/>
    <s v="Abril"/>
    <n v="9"/>
    <s v="N/A"/>
    <x v="0"/>
    <n v="1500000000"/>
    <n v="1500000000"/>
    <s v="NO"/>
    <s v="N/A"/>
    <s v="2100 - Oficina Comercial"/>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1500000000"/>
    <n v="1500000000"/>
    <n v="0"/>
  </r>
  <r>
    <s v="2401.2.2.1.4"/>
    <s v="2400- INVERSIÓN"/>
    <x v="1"/>
    <s v="2 - Incrementar la generación de información geodésica y cartográfica"/>
    <x v="4"/>
    <x v="16"/>
    <n v="86101610"/>
    <s v="C-0406-1003-1-10305b-0406011-02"/>
    <s v="N/A"/>
    <s v="Adquisición de tres vehiculos tipo carrotaller para apoyar los procesos de instalación y mantenimiento de estaciones geodésicas de acuerdo con las especificaciones técnicas establecidas por la Subdirección Cartográfica y Geodésica."/>
    <s v="Abril"/>
    <s v="Abril"/>
    <n v="9"/>
    <s v="Selección abreviada subasta inversa"/>
    <x v="0"/>
    <n v="1020000000"/>
    <n v="102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1020000000"/>
    <n v="1020000000"/>
    <n v="0"/>
  </r>
  <r>
    <s v="2401.2.2.1.5"/>
    <s v="2400- INVERSIÓN"/>
    <x v="1"/>
    <s v="2 - Incrementar la generación de información geodésica y cartográfica"/>
    <x v="4"/>
    <x v="16"/>
    <n v="86101610"/>
    <s v="C-0406-1003-1-10305b-0406011-02"/>
    <s v="N/A"/>
    <s v="Servicio especial de transporte terrestre"/>
    <s v="Marzo"/>
    <s v="Marzo"/>
    <n v="10"/>
    <s v="Contratación régimen especial - Régimen especial"/>
    <x v="0"/>
    <n v="1400000000"/>
    <n v="140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1400000000"/>
    <n v="1400000000"/>
    <n v="0"/>
  </r>
  <r>
    <s v="2401.2.2.1.6"/>
    <s v="2400- INVERSIÓN"/>
    <x v="1"/>
    <s v="2 - Incrementar la generación de información geodésica y cartográfica"/>
    <x v="4"/>
    <x v="16"/>
    <n v="86101610"/>
    <s v="C-0406-1003-1-10305b-0406011-02"/>
    <s v="N/A"/>
    <s v="Servicio de transporte de carga en camión dedicado 3 toneladas"/>
    <s v="Febrero"/>
    <s v="Febrero"/>
    <n v="12"/>
    <s v="Selección abreviada menor cuantía"/>
    <x v="0"/>
    <n v="90000000"/>
    <n v="9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90000000"/>
    <n v="90000000"/>
    <n v="0"/>
  </r>
  <r>
    <s v="2401.2.2.1.7"/>
    <s v="2400- INVERSIÓN"/>
    <x v="1"/>
    <s v="2 - Incrementar la generación de información geodésica y cartográfica"/>
    <x v="4"/>
    <x v="16"/>
    <n v="11111111"/>
    <s v="C-0406-1003-1-10305b-0406011-02"/>
    <s v="N/A"/>
    <s v="VIÁTICOS REFERENCIA TERRESTRE"/>
    <s v="Febrero"/>
    <s v="Febrero"/>
    <n v="12"/>
    <s v="N/A"/>
    <x v="0"/>
    <n v="800000000"/>
    <n v="8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800000000"/>
    <n v="800000000"/>
    <n v="0"/>
  </r>
  <r>
    <s v="2401.2.2.1.8"/>
    <s v="2400- INVERSIÓN"/>
    <x v="1"/>
    <s v="2 - Incrementar la generación de información geodésica y cartográfica"/>
    <x v="4"/>
    <x v="16"/>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9"/>
    <s v="2400- INVERSIÓN"/>
    <x v="1"/>
    <s v="2 - Incrementar la generación de información geodésica y cartográfica"/>
    <x v="4"/>
    <x v="16"/>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0"/>
    <s v="2400- INVERSIÓN"/>
    <x v="1"/>
    <s v="2 - Incrementar la generación de información geodésica y cartográfica"/>
    <x v="4"/>
    <x v="16"/>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1"/>
    <s v="2400- INVERSIÓN"/>
    <x v="1"/>
    <s v="2 - Incrementar la generación de información geodésica y cartográfica"/>
    <x v="4"/>
    <x v="16"/>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2"/>
    <s v="2400- INVERSIÓN"/>
    <x v="1"/>
    <s v="2 - Incrementar la generación de información geodésica y cartográfica"/>
    <x v="4"/>
    <x v="16"/>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3"/>
    <s v="2400- INVERSIÓN"/>
    <x v="1"/>
    <s v="2 - Incrementar la generación de información geodésica y cartográfica"/>
    <x v="4"/>
    <x v="16"/>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4"/>
    <s v="2400- INVERSIÓN"/>
    <x v="1"/>
    <s v="2 - Incrementar la generación de información geodésica y cartográfica"/>
    <x v="4"/>
    <x v="16"/>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5"/>
    <s v="2400- INVERSIÓN"/>
    <x v="1"/>
    <s v="2 - Incrementar la generación de información geodésica y cartográfica"/>
    <x v="4"/>
    <x v="16"/>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6"/>
    <s v="2400- INVERSIÓN"/>
    <x v="1"/>
    <s v="2 - Incrementar la generación de información geodésica y cartográfica"/>
    <x v="4"/>
    <x v="16"/>
    <n v="81151600"/>
    <s v="C-0406-1003-1-10305b-0406011-02"/>
    <s v="N/A"/>
    <s v="Adquisición de elementos especializados para las labores de campo geodésicas para la Subdirección de Cartografía y Geodesia"/>
    <s v="Marzo"/>
    <s v="Marzo"/>
    <n v="10"/>
    <s v="Selección abreviada subasta inversa"/>
    <x v="0"/>
    <n v="200000000"/>
    <n v="200000000"/>
    <s v="NO"/>
    <s v="N/A"/>
    <s v="2410 - Subdirección Cartográfica y Geodésica"/>
    <s v="2.4 - Gestión Geodésica"/>
    <s v="2.4-99 - GND- Gestión Geodésica"/>
    <s v="SER - Adquisición de servicios"/>
    <s v="SER099 - Adquisición de servicios n.c.p."/>
    <s v="DGIG-SC-1 Apoyo Subdirector Cartografía"/>
    <n v="0"/>
    <n v="0"/>
    <n v="0"/>
    <n v="0"/>
    <n v="0"/>
    <n v="0"/>
    <n v="200000000"/>
    <n v="200000000"/>
    <n v="0"/>
    <n v="0"/>
    <n v="0"/>
    <n v="0"/>
    <n v="0"/>
    <n v="0"/>
    <n v="0"/>
    <n v="0"/>
    <n v="0"/>
    <n v="0"/>
    <n v="0"/>
    <n v="0"/>
    <n v="0"/>
    <n v="0"/>
    <n v="0"/>
    <n v="0"/>
    <n v="0"/>
  </r>
  <r>
    <s v="2401.2.2.1.17"/>
    <s v="2400- INVERSIÓN"/>
    <x v="1"/>
    <s v="2 - Incrementar la generación de información geodésica y cartográfica"/>
    <x v="4"/>
    <x v="16"/>
    <n v="81151600"/>
    <s v="C-0406-1003-1-10305b-0406011-02"/>
    <s v="N/A"/>
    <s v="Prestar servicios de mantenimiento preventivo, correctivo y diagnóstico de la(s) lancha(s) ubicada en la isla el santuario de la laguna de Fúquene en el observatorio geomagnético de Fúquene."/>
    <s v="Abril"/>
    <s v="Abril"/>
    <n v="9"/>
    <s v="Mínima cuantía"/>
    <x v="0"/>
    <n v="50000000"/>
    <n v="50000000"/>
    <s v="NO"/>
    <s v="N/A"/>
    <s v="2410 - Subdirección Cartográfica y Geodésica"/>
    <s v="2.4 - Gestión Geodésica"/>
    <s v="2.4-2 - Mantenimiento de la red geodésica"/>
    <s v="SER - Adquisición de servicios"/>
    <s v="SER099 - Adquisición de servicios n.c.p."/>
    <s v="DGIG-SC-1 Apoyo Subdirector Cartografía"/>
    <n v="0"/>
    <n v="0"/>
    <n v="0"/>
    <n v="0"/>
    <n v="0"/>
    <n v="0"/>
    <n v="0"/>
    <n v="0"/>
    <n v="50000000"/>
    <n v="50000000"/>
    <n v="0"/>
    <n v="0"/>
    <n v="0"/>
    <n v="0"/>
    <n v="0"/>
    <n v="0"/>
    <n v="0"/>
    <n v="0"/>
    <n v="0"/>
    <n v="0"/>
    <n v="0"/>
    <n v="0"/>
    <n v="0"/>
    <n v="0"/>
    <n v="0"/>
  </r>
  <r>
    <s v="2401.2.2.1.18"/>
    <s v="2400- INVERSIÓN"/>
    <x v="1"/>
    <s v="2 - Incrementar la generación de información geodésica y cartográfica"/>
    <x v="4"/>
    <x v="16"/>
    <n v="86101610"/>
    <s v="C-0406-1003-1-10305b-0406011-02"/>
    <s v="N/A"/>
    <s v="Prestar servicios para el desarrollo y manejo de funcionalidades en la depuración, validación, monitoreo y optimización de las aplicaciones del Centro de Control Geodésico Nacional."/>
    <s v="Febrero"/>
    <s v="Febrero"/>
    <n v="12"/>
    <s v="Contratación directa"/>
    <x v="0"/>
    <n v="39479000"/>
    <n v="39479000"/>
    <s v="NO"/>
    <s v="N/A"/>
    <s v="2410 - Subdirección Cartográfica y Geodésica"/>
    <s v="2.4 - Gestión Geodésica"/>
    <s v="2.4-99 - GND- Gestión Geodésica"/>
    <s v="SER - Adquisición de servicios"/>
    <s v="SER012 - Prestación de servicios personas naturales"/>
    <s v="DGIG-GEOD-4 Centro de Control Geodésico Nacional"/>
    <n v="0"/>
    <n v="0"/>
    <n v="39479000"/>
    <n v="0"/>
    <n v="0"/>
    <n v="3589000"/>
    <n v="0"/>
    <n v="3589000"/>
    <n v="0"/>
    <n v="3589000"/>
    <n v="0"/>
    <n v="3589000"/>
    <n v="0"/>
    <n v="3589000"/>
    <n v="0"/>
    <n v="3589000"/>
    <n v="0"/>
    <n v="3589000"/>
    <n v="0"/>
    <n v="3589000"/>
    <n v="0"/>
    <n v="3589000"/>
    <n v="0"/>
    <n v="7178000"/>
    <n v="0"/>
  </r>
  <r>
    <s v="2401.2.2.1.19"/>
    <s v="2400- INVERSIÓN"/>
    <x v="1"/>
    <s v="2 - Incrementar la generación de información geodésica y cartográfica"/>
    <x v="4"/>
    <x v="16"/>
    <n v="86101610"/>
    <s v="C-0406-1003-1-10305b-0406011-02"/>
    <s v="N/A"/>
    <s v="Prestar servicios para el desarrollo y manejo de funcionalidades en la depuración, validación, monitoreo y optimización de las aplicaciones del Centro de Control Geodésico Nacional."/>
    <s v="Febrero"/>
    <s v="Febrero"/>
    <n v="12"/>
    <s v="Contratación directa"/>
    <x v="0"/>
    <n v="39479000"/>
    <n v="39479000"/>
    <s v="NO"/>
    <s v="N/A"/>
    <s v="2410 - Subdirección Cartográfica y Geodésica"/>
    <s v="2.4 - Gestión Geodésica"/>
    <s v="2.4-99 - GND- Gestión Geodésica"/>
    <s v="SER - Adquisición de servicios"/>
    <s v="SER012 - Prestación de servicios personas naturales"/>
    <s v="DGIG-GEOD-4 Centro de Control Geodésico Nacional"/>
    <n v="0"/>
    <n v="0"/>
    <n v="39479000"/>
    <n v="0"/>
    <n v="0"/>
    <n v="3589000"/>
    <n v="0"/>
    <n v="3589000"/>
    <n v="0"/>
    <n v="3589000"/>
    <n v="0"/>
    <n v="3589000"/>
    <n v="0"/>
    <n v="3589000"/>
    <n v="0"/>
    <n v="3589000"/>
    <n v="0"/>
    <n v="3589000"/>
    <n v="0"/>
    <n v="3589000"/>
    <n v="0"/>
    <n v="3589000"/>
    <n v="0"/>
    <n v="7178000"/>
    <n v="0"/>
  </r>
  <r>
    <s v="2401.2.2.1.20"/>
    <s v="2400- INVERSIÓN"/>
    <x v="1"/>
    <s v="2 - Incrementar la generación de información geodésica y cartográfica"/>
    <x v="4"/>
    <x v="16"/>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00 - Dirección de Gestión de Información Geográf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1"/>
    <s v="2400- INVERSIÓN"/>
    <x v="1"/>
    <s v="2 - Incrementar la generación de información geodésica y cartográfica"/>
    <x v="4"/>
    <x v="16"/>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2"/>
    <s v="2400- INVERSIÓN"/>
    <x v="1"/>
    <s v="2 - Incrementar la generación de información geodésica y cartográfica"/>
    <x v="4"/>
    <x v="16"/>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3"/>
    <s v="2400- INVERSIÓN"/>
    <x v="1"/>
    <s v="2 - Incrementar la generación de información geodésica y cartográfica"/>
    <x v="4"/>
    <x v="16"/>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4"/>
    <s v="2400- INVERSIÓN"/>
    <x v="1"/>
    <s v="2 - Incrementar la generación de información geodésica y cartográfica"/>
    <x v="4"/>
    <x v="16"/>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5"/>
    <s v="2400- INVERSIÓN"/>
    <x v="1"/>
    <s v="2 - Incrementar la generación de información geodésica y cartográfica"/>
    <x v="4"/>
    <x v="16"/>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6"/>
    <s v="2400- INVERSIÓN"/>
    <x v="1"/>
    <s v="2 - Incrementar la generación de información geodésica y cartográfica"/>
    <x v="4"/>
    <x v="16"/>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7"/>
    <s v="2400- INVERSIÓN"/>
    <x v="1"/>
    <s v="2 - Incrementar la generación de información geodésica y cartográfica"/>
    <x v="4"/>
    <x v="16"/>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8"/>
    <s v="2400- INVERSIÓN"/>
    <x v="1"/>
    <s v="2 - Incrementar la generación de información geodésica y cartográfica"/>
    <x v="4"/>
    <x v="16"/>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9"/>
    <s v="2400- INVERSIÓN"/>
    <x v="1"/>
    <s v="2 - Incrementar la generación de información geodésica y cartográfica"/>
    <x v="4"/>
    <x v="16"/>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30"/>
    <s v="2400- INVERSIÓN"/>
    <x v="1"/>
    <s v="2 - Incrementar la generación de información geodésica y cartográfica"/>
    <x v="4"/>
    <x v="16"/>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1"/>
    <s v="2400- INVERSIÓN"/>
    <x v="1"/>
    <s v="2 - Incrementar la generación de información geodésica y cartográfica"/>
    <x v="4"/>
    <x v="16"/>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2"/>
    <s v="2400- INVERSIÓN"/>
    <x v="1"/>
    <s v="2 - Incrementar la generación de información geodésica y cartográfica"/>
    <x v="4"/>
    <x v="16"/>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3"/>
    <s v="2400- INVERSIÓN"/>
    <x v="1"/>
    <s v="2 - Incrementar la generación de información geodésica y cartográfica"/>
    <x v="4"/>
    <x v="16"/>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4"/>
    <s v="2400- INVERSIÓN"/>
    <x v="1"/>
    <s v="2 - Incrementar la generación de información geodésica y cartográfica"/>
    <x v="4"/>
    <x v="16"/>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5"/>
    <s v="2400- INVERSIÓN"/>
    <x v="1"/>
    <s v="2 - Incrementar la generación de información geodésica y cartográfica"/>
    <x v="4"/>
    <x v="16"/>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6"/>
    <s v="2400- INVERSIÓN"/>
    <x v="1"/>
    <s v="2 - Incrementar la generación de información geodésica y cartográfica"/>
    <x v="4"/>
    <x v="16"/>
    <n v="86101610"/>
    <s v="C-0406-1003-1-10305b-0406011-0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11"/>
    <s v="Contratación directa"/>
    <x v="0"/>
    <n v="48851000"/>
    <n v="48851000"/>
    <s v="NO"/>
    <s v="N/A"/>
    <s v="2410 - Subdirección Cartográfica y Geodésica"/>
    <s v="2.4 - Gestión Geodésica"/>
    <s v="2.4-99 - GND- Gestión Geodésica"/>
    <s v="GP - Gastos de personal"/>
    <s v="GP01 - Salario, contribuciones y factores no salariales"/>
    <s v="DGIG-GEOD-4 Centro de Control Geodésico Nacional"/>
    <n v="0"/>
    <n v="0"/>
    <n v="48851000"/>
    <n v="0"/>
    <n v="0"/>
    <n v="4441000"/>
    <n v="0"/>
    <n v="4441000"/>
    <n v="0"/>
    <n v="4441000"/>
    <n v="0"/>
    <n v="4441000"/>
    <n v="0"/>
    <n v="4441000"/>
    <n v="0"/>
    <n v="4441000"/>
    <n v="0"/>
    <n v="4441000"/>
    <n v="0"/>
    <n v="4441000"/>
    <n v="0"/>
    <n v="4441000"/>
    <n v="0"/>
    <n v="8882000"/>
    <n v="0"/>
  </r>
  <r>
    <s v="2401.2.2.1.37"/>
    <s v="2400- INVERSIÓN"/>
    <x v="1"/>
    <s v="2 - Incrementar la generación de información geodésica y cartográfica"/>
    <x v="4"/>
    <x v="16"/>
    <n v="86101610"/>
    <s v="C-0406-1003-1-10305b-0406011-0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11"/>
    <s v="Contratación directa"/>
    <x v="0"/>
    <n v="48851000"/>
    <n v="48851000"/>
    <s v="NO"/>
    <s v="N/A"/>
    <s v="2410 - Subdirección Cartográfica y Geodésica"/>
    <s v="2.4 - Gestión Geodésica"/>
    <s v="2.4-99 - GND- Gestión Geodésica"/>
    <s v="GP - Gastos de personal"/>
    <s v="GP01 - Salario, contribuciones y factores no salariales"/>
    <s v="DGIG-GEOD-4 Centro de Control Geodésico Nacional"/>
    <n v="0"/>
    <n v="0"/>
    <n v="48851000"/>
    <n v="0"/>
    <n v="0"/>
    <n v="4441000"/>
    <n v="0"/>
    <n v="4441000"/>
    <n v="0"/>
    <n v="4441000"/>
    <n v="0"/>
    <n v="4441000"/>
    <n v="0"/>
    <n v="4441000"/>
    <n v="0"/>
    <n v="4441000"/>
    <n v="0"/>
    <n v="4441000"/>
    <n v="0"/>
    <n v="4441000"/>
    <n v="0"/>
    <n v="4441000"/>
    <n v="0"/>
    <n v="8882000"/>
    <n v="0"/>
  </r>
  <r>
    <s v="2401.2.2.1.38"/>
    <s v="2400- INVERSIÓN"/>
    <x v="1"/>
    <s v="2 - Incrementar la generación de información geodésica y cartográfica"/>
    <x v="4"/>
    <x v="16"/>
    <n v="86101610"/>
    <s v="C-0406-1003-1-10305b-0406011-0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11"/>
    <s v="Contratación directa"/>
    <x v="0"/>
    <n v="48851000"/>
    <n v="48851000"/>
    <s v="NO"/>
    <s v="N/A"/>
    <s v="2410 - Subdirección Cartográfica y Geodésica"/>
    <s v="2.4 - Gestión Geodésica"/>
    <s v="2.4-99 - GND- Gestión Geodésica"/>
    <s v="GP - Gastos de personal"/>
    <s v="GP01 - Salario, contribuciones y factores no salariales"/>
    <s v="DGIG-GEOD-4 Centro de Control Geodésico Nacional"/>
    <n v="0"/>
    <n v="0"/>
    <n v="48851000"/>
    <n v="0"/>
    <n v="0"/>
    <n v="4441000"/>
    <n v="0"/>
    <n v="4441000"/>
    <n v="0"/>
    <n v="4441000"/>
    <n v="0"/>
    <n v="4441000"/>
    <n v="0"/>
    <n v="4441000"/>
    <n v="0"/>
    <n v="4441000"/>
    <n v="0"/>
    <n v="4441000"/>
    <n v="0"/>
    <n v="4441000"/>
    <n v="0"/>
    <n v="4441000"/>
    <n v="0"/>
    <n v="8882000"/>
    <n v="0"/>
  </r>
  <r>
    <s v="2401.2.2.1.39"/>
    <s v="2400- INVERSIÓN"/>
    <x v="1"/>
    <s v="2 - Incrementar la generación de información geodésica y cartográfica"/>
    <x v="4"/>
    <x v="16"/>
    <n v="86101610"/>
    <s v="C-0406-1003-1-10305b-0406011-02"/>
    <s v="N/A"/>
    <s v="Prestar servicios profesionales para el apoyo en la gestión del Centro de procesamiento IGA y el Centro de procesamiento local, realizar el control de calidad en la obtención de coordenadas, manejo de información del marco de referencia terrestre y pruebas en el Centro de Control Geodésico de acuerdo con las especificaciones y prioridades establecidas."/>
    <s v="Febrero"/>
    <s v="Febrero"/>
    <n v="11"/>
    <s v="Contratación directa"/>
    <x v="0"/>
    <n v="53900000"/>
    <n v="53900000"/>
    <s v="NO"/>
    <s v="N/A"/>
    <s v="2410 - Subdirección Cartográfica y Geodésica"/>
    <s v="2.4 - Gestión Geodésica"/>
    <s v="2.4-99 - GND- Gestión Geodésica"/>
    <s v="GP - Gastos de personal"/>
    <s v="GP01 - Salario, contribuciones y factores no salariales"/>
    <s v="DGIG-GEOD-4 Centro de Control Geodésico Nacional"/>
    <n v="0"/>
    <n v="0"/>
    <n v="53900000"/>
    <n v="0"/>
    <n v="0"/>
    <n v="4900000"/>
    <n v="0"/>
    <n v="4900000"/>
    <n v="0"/>
    <n v="4900000"/>
    <n v="0"/>
    <n v="4900000"/>
    <n v="0"/>
    <n v="4900000"/>
    <n v="0"/>
    <n v="4900000"/>
    <n v="0"/>
    <n v="4900000"/>
    <n v="0"/>
    <n v="4900000"/>
    <n v="0"/>
    <n v="4900000"/>
    <n v="0"/>
    <n v="9800000"/>
    <n v="0"/>
  </r>
  <r>
    <s v="2401.2.2.1.40"/>
    <s v="2400- INVERSIÓN"/>
    <x v="1"/>
    <s v="2 - Incrementar la generación de información geodésica y cartográfica"/>
    <x v="4"/>
    <x v="16"/>
    <n v="81151600"/>
    <s v="C-0406-1003-1-10305b-0406011-02"/>
    <s v="N/A"/>
    <s v="Adquisición de Magnetometro Fluxgate LEMI 025+ MINI PC para el Observatorio Geomagnetico Isla de Fuquené de acuerdo con las necesidades de la Subdirección de Cartografía y Geodesia"/>
    <s v="Marzo"/>
    <s v="Marzo"/>
    <n v="10"/>
    <s v="Contratación directa"/>
    <x v="0"/>
    <n v="146370000"/>
    <n v="146370000"/>
    <s v="NO"/>
    <s v="N/A"/>
    <s v="2410 - Subdirección Cartográfica y Geodésica"/>
    <s v="2.4 - Gestión Geodésica"/>
    <s v="2.4-99 - GND- Gestión Geodésica"/>
    <s v="SER - Adquisición de servicios"/>
    <s v="SER099 - Adquisición de servicios n.c.p."/>
    <s v="DGIG-GEOD-4 Centro de Control Geodésico Nacional"/>
    <n v="0"/>
    <n v="0"/>
    <n v="0"/>
    <n v="0"/>
    <n v="0"/>
    <n v="0"/>
    <n v="0"/>
    <n v="0"/>
    <n v="146370000"/>
    <n v="0"/>
    <n v="0"/>
    <n v="0"/>
    <n v="0"/>
    <n v="0"/>
    <n v="0"/>
    <n v="0"/>
    <n v="0"/>
    <n v="0"/>
    <n v="0"/>
    <n v="0"/>
    <n v="0"/>
    <n v="0"/>
    <n v="0"/>
    <n v="146370000"/>
    <n v="0"/>
  </r>
  <r>
    <s v="2401.2.2.1.41"/>
    <s v="2400- INVERSIÓN"/>
    <x v="1"/>
    <s v="2 - Incrementar la generación de información geodésica y cartográfica"/>
    <x v="4"/>
    <x v="16"/>
    <n v="81151600"/>
    <s v="C-0406-1003-1-10305b-0406011-02"/>
    <s v="N/A"/>
    <s v="Adquisición de equipos de operación continua CORS y comunicación de estaciones para fortalecer la red geodésica nacional activa de acuerdo con los requerimientos Subdirección de Cartográfica y Geodésica (33 estaciones)"/>
    <s v="Marzo"/>
    <s v="Marzo"/>
    <n v="10"/>
    <s v="Selección abreviada subasta inversa"/>
    <x v="0"/>
    <n v="20000000000"/>
    <n v="20000000000"/>
    <s v="NO"/>
    <s v="N/A"/>
    <s v="2410 - Subdirección Cartográfica y Geodésica"/>
    <s v="2.4 - Gestión Geodésica"/>
    <s v="2.4-99 - GND- Gestión Geodésica"/>
    <s v="SER - Adquisición de servicios"/>
    <s v="SER099 - Adquisición de servicios n.c.p."/>
    <s v="DGIG-GEOD-4 Centro de Control Geodésico Nacional"/>
    <n v="0"/>
    <n v="0"/>
    <n v="0"/>
    <n v="0"/>
    <n v="0"/>
    <n v="0"/>
    <n v="0"/>
    <n v="0"/>
    <n v="20000000000"/>
    <n v="0"/>
    <n v="0"/>
    <n v="0"/>
    <n v="0"/>
    <n v="0"/>
    <n v="0"/>
    <n v="0"/>
    <n v="0"/>
    <n v="0"/>
    <n v="0"/>
    <n v="0"/>
    <n v="0"/>
    <n v="0"/>
    <n v="0"/>
    <n v="20000000000"/>
    <n v="0"/>
  </r>
  <r>
    <s v="2401.2.2.1.42"/>
    <s v="2400- INVERSIÓN"/>
    <x v="1"/>
    <s v="2 - Incrementar la generación de información geodésica y cartográfica"/>
    <x v="4"/>
    <x v="16"/>
    <n v="86101610"/>
    <s v="C-0406-1003-1-10305b-0406011-02"/>
    <s v="N/A"/>
    <s v="Prestar servicios profesionales para la exploración, materialización, mantenimiento, rastreo GNSS y nivelación geodésica de vértices geodesicos."/>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8 Nivelación"/>
    <n v="0"/>
    <n v="0"/>
    <n v="53900000"/>
    <n v="0"/>
    <n v="0"/>
    <n v="4900000"/>
    <n v="0"/>
    <n v="4900000"/>
    <n v="0"/>
    <n v="4900000"/>
    <n v="0"/>
    <n v="4900000"/>
    <n v="0"/>
    <n v="4900000"/>
    <n v="0"/>
    <n v="4900000"/>
    <n v="0"/>
    <n v="4900000"/>
    <n v="0"/>
    <n v="4900000"/>
    <n v="0"/>
    <n v="4900000"/>
    <n v="0"/>
    <n v="9800000"/>
    <n v="0"/>
  </r>
  <r>
    <s v="2401.2.2.1.43"/>
    <s v="2400- INVERSIÓN"/>
    <x v="1"/>
    <s v="2 - Incrementar la generación de información geodésica y cartográfica"/>
    <x v="4"/>
    <x v="16"/>
    <n v="86101610"/>
    <s v="C-0406-1003-1-10305b-0406011-02"/>
    <s v="N/A"/>
    <s v="Prestar servicios profesionales para la exploración, materialización, mantenimiento, rastreo GNSS y nivelación geodésica de vértices geodesicos."/>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8 Nivelación"/>
    <n v="0"/>
    <n v="0"/>
    <n v="53900000"/>
    <n v="0"/>
    <n v="0"/>
    <n v="4900000"/>
    <n v="0"/>
    <n v="4900000"/>
    <n v="0"/>
    <n v="4900000"/>
    <n v="0"/>
    <n v="4900000"/>
    <n v="0"/>
    <n v="4900000"/>
    <n v="0"/>
    <n v="4900000"/>
    <n v="0"/>
    <n v="4900000"/>
    <n v="0"/>
    <n v="4900000"/>
    <n v="0"/>
    <n v="4900000"/>
    <n v="0"/>
    <n v="9800000"/>
    <n v="0"/>
  </r>
  <r>
    <s v="2401.2.2.1.44"/>
    <s v="2400- INVERSIÓN"/>
    <x v="1"/>
    <s v="2 - Incrementar la generación de información geodésica y cartográfica"/>
    <x v="4"/>
    <x v="16"/>
    <n v="86101610"/>
    <s v="C-0406-1003-1-10305b-0406011-02"/>
    <s v="N/A"/>
    <s v="Prestar servicios profesionales para la ejecución de las actividades de investigación, desarrollo, documentación, depuración de datos y pruebas encaminadas a la obtención de un modelo Geoidal para Colombia"/>
    <s v="Febrero"/>
    <s v="Febrero"/>
    <n v="12"/>
    <s v="Contratación directa"/>
    <x v="0"/>
    <n v="53900000"/>
    <n v="53900000"/>
    <s v="NO"/>
    <s v="N/A"/>
    <s v="2410 - Subdirección Cartográfica y Geodésica"/>
    <s v="2.4 - Gestión Geodésica"/>
    <s v="2.4-99 - GND- Gestión Geodésica"/>
    <s v="SER - Adquisición de servicios"/>
    <s v="SER012 - Prestación de servicios personas naturales"/>
    <s v="DGIG-GEOD-7 Modelo Geoidal"/>
    <n v="0"/>
    <n v="0"/>
    <n v="53900000"/>
    <n v="0"/>
    <n v="0"/>
    <n v="4900000"/>
    <n v="0"/>
    <n v="4900000"/>
    <n v="0"/>
    <n v="4900000"/>
    <n v="0"/>
    <n v="4900000"/>
    <n v="0"/>
    <n v="4900000"/>
    <n v="0"/>
    <n v="4900000"/>
    <n v="0"/>
    <n v="4900000"/>
    <n v="0"/>
    <n v="4900000"/>
    <n v="0"/>
    <n v="4900000"/>
    <n v="0"/>
    <n v="9800000"/>
    <n v="0"/>
  </r>
  <r>
    <s v="2401.2.2.1.45"/>
    <s v="2400- INVERSIÓN"/>
    <x v="1"/>
    <s v="2 - Incrementar la generación de información geodésica y cartográfica"/>
    <x v="4"/>
    <x v="16"/>
    <n v="86101610"/>
    <s v="C-0406-1003-1-10305b-0406011-02"/>
    <s v="N/A"/>
    <s v="Prestar servicios profesionales para la ejecución de las actividades de investigación, desarrollo, documentación, depuración de datos y pruebas encaminadas a la obtención de un modelo Geoidal para Colombia"/>
    <s v="Febrero"/>
    <s v="Febrero"/>
    <n v="12"/>
    <s v="Contratación directa"/>
    <x v="0"/>
    <n v="53900000"/>
    <n v="53900000"/>
    <s v="NO"/>
    <s v="N/A"/>
    <s v="2410 - Subdirección Cartográfica y Geodésica"/>
    <s v="2.4 - Gestión Geodésica"/>
    <s v="2.4-99 - GND- Gestión Geodésica"/>
    <s v="SER - Adquisición de servicios"/>
    <s v="SER012 - Prestación de servicios personas naturales"/>
    <s v="DGIG-GEOD-7 Modelo Geoidal"/>
    <n v="0"/>
    <n v="0"/>
    <n v="53900000"/>
    <n v="0"/>
    <n v="0"/>
    <n v="4900000"/>
    <n v="0"/>
    <n v="4900000"/>
    <n v="0"/>
    <n v="4900000"/>
    <n v="0"/>
    <n v="4900000"/>
    <n v="0"/>
    <n v="4900000"/>
    <n v="0"/>
    <n v="4900000"/>
    <n v="0"/>
    <n v="4900000"/>
    <n v="0"/>
    <n v="4900000"/>
    <n v="0"/>
    <n v="4900000"/>
    <n v="0"/>
    <n v="9800000"/>
    <n v="0"/>
  </r>
  <r>
    <s v="2401.2.2.1.46"/>
    <s v="2400- INVERSIÓN"/>
    <x v="1"/>
    <s v="2 - Incrementar la generación de información geodésica y cartográfica"/>
    <x v="4"/>
    <x v="16"/>
    <n v="86101610"/>
    <s v="C-0406-1003-1-10305b-0406011-02"/>
    <s v="N/A"/>
    <s v="Prestar servicios profesionales para el desarrollo y administración de funcionalidades, infraestructura tecnológica y gestión de las bases de datos en oracle y postgresql, mediante lenguaje sql del centro de control geodésico nacional"/>
    <s v="Febrero"/>
    <s v="Febrero"/>
    <n v="12"/>
    <s v="Contratación directa"/>
    <x v="0"/>
    <n v="62700000"/>
    <n v="627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62700000"/>
    <n v="0"/>
    <n v="0"/>
    <n v="5700000"/>
    <n v="0"/>
    <n v="5700000"/>
    <n v="0"/>
    <n v="5700000"/>
    <n v="0"/>
    <n v="5700000"/>
    <n v="0"/>
    <n v="5700000"/>
    <n v="0"/>
    <n v="5700000"/>
    <n v="0"/>
    <n v="5700000"/>
    <n v="0"/>
    <n v="5700000"/>
    <n v="0"/>
    <n v="5700000"/>
    <n v="0"/>
    <n v="11400000"/>
    <n v="0"/>
  </r>
  <r>
    <s v="2401.2.2.1.47"/>
    <s v="2400- INVERSIÓN"/>
    <x v="1"/>
    <s v="2 - Incrementar la generación de información geodésica y cartográfica"/>
    <x v="4"/>
    <x v="16"/>
    <n v="86101610"/>
    <s v="C-0406-1003-1-10305b-0406011-02"/>
    <s v="N/A"/>
    <s v="Prestar servicios profesionales para el desarrollo y administración de funcionalidades, infraestructura tecnológica y gestión de las bases de datos en oracle y postgresql, mediante lenguaje sql del centro de control geodésico nacional"/>
    <s v="Febrero"/>
    <s v="Febrero"/>
    <n v="12"/>
    <s v="Contratación directa"/>
    <x v="0"/>
    <n v="62700000"/>
    <n v="627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62700000"/>
    <n v="0"/>
    <n v="0"/>
    <n v="5700000"/>
    <n v="0"/>
    <n v="5700000"/>
    <n v="0"/>
    <n v="5700000"/>
    <n v="0"/>
    <n v="5700000"/>
    <n v="0"/>
    <n v="5700000"/>
    <n v="0"/>
    <n v="5700000"/>
    <n v="0"/>
    <n v="5700000"/>
    <n v="0"/>
    <n v="5700000"/>
    <n v="0"/>
    <n v="5700000"/>
    <n v="0"/>
    <n v="11400000"/>
    <n v="0"/>
  </r>
  <r>
    <s v="2401.2.2.1.48"/>
    <s v="2400- INVERSIÓN"/>
    <x v="1"/>
    <s v="2 - Incrementar la generación de información geodésica y cartográfica"/>
    <x v="4"/>
    <x v="16"/>
    <n v="86101610"/>
    <s v="C-0406-1003-1-10305b-0406011-02"/>
    <s v="N/A"/>
    <s v="Prestar servicios profesionales para el seguimiento y control de las actividades de administración y publicación de la información geodésica en el Centro de Control Geodésico de acuerdo con las metas de la Subdirección Cartográfica y Geodésica"/>
    <s v="Febrero"/>
    <s v="Febrero"/>
    <n v="11"/>
    <s v="Contratación directa"/>
    <x v="0"/>
    <n v="0"/>
    <n v="0"/>
    <s v="NO"/>
    <s v="N/A"/>
    <s v="2410 - Subdirección Cartográfica y Geodésica"/>
    <s v="2.4 - Gestión Geodésica"/>
    <s v="2.4-99 - GND- Gestión Geodésica"/>
    <s v="GP - Gastos de personal"/>
    <s v="GP01 - Salario, contribuciones y factores no salariales"/>
    <s v="DGIG-GEOD-4 Centro de Control Geodésico Nacional"/>
    <n v="0"/>
    <n v="0"/>
    <n v="0"/>
    <n v="0"/>
    <n v="0"/>
    <n v="0"/>
    <n v="0"/>
    <n v="0"/>
    <n v="0"/>
    <n v="0"/>
    <n v="0"/>
    <n v="0"/>
    <n v="0"/>
    <n v="0"/>
    <n v="0"/>
    <n v="0"/>
    <n v="0"/>
    <n v="0"/>
    <n v="0"/>
    <n v="0"/>
    <n v="0"/>
    <n v="0"/>
    <n v="0"/>
    <n v="0"/>
    <n v="0"/>
  </r>
  <r>
    <s v="2401.2.2.1.49"/>
    <s v="2400- INVERSIÓN"/>
    <x v="1"/>
    <s v="2 - Incrementar la generación de información geodésica y cartográfica"/>
    <x v="4"/>
    <x v="16"/>
    <n v="86101610"/>
    <s v="C-0406-1003-1-10305b-0406011-02"/>
    <s v="N/A"/>
    <s v="Prestar servicios profesionales para el seguimiento y control de las actividades de administración y publicación de la información geodésica en el Centro de Control Geodésico de acuerdo con las metas de la Subdirección Cartográfica y Geodésica"/>
    <s v="Febrero"/>
    <s v="Febrero"/>
    <n v="12"/>
    <s v="Contratación directa"/>
    <x v="0"/>
    <n v="72600000"/>
    <n v="726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72600000"/>
    <n v="0"/>
    <n v="0"/>
    <n v="6600000"/>
    <n v="0"/>
    <n v="6600000"/>
    <n v="0"/>
    <n v="6600000"/>
    <n v="0"/>
    <n v="6600000"/>
    <n v="0"/>
    <n v="6600000"/>
    <n v="0"/>
    <n v="6600000"/>
    <n v="0"/>
    <n v="6600000"/>
    <n v="0"/>
    <n v="6600000"/>
    <n v="0"/>
    <n v="6600000"/>
    <n v="0"/>
    <n v="13200000"/>
    <n v="0"/>
  </r>
  <r>
    <s v="2401.2.2.1.50"/>
    <s v="2400- INVERSIÓN"/>
    <x v="1"/>
    <s v="2 - Incrementar la generación de información geodésica y cartográfica"/>
    <x v="4"/>
    <x v="16"/>
    <n v="86101610"/>
    <s v="C-0406-1003-1-10305b-0406011-02"/>
    <s v="N/A"/>
    <s v="Prestar servicios profesionales para la articulación de los procesos de densificación y mantenimiento de la Red Geodésica Activa de conformidad con las especificaciones técnicas y rendimientos establecidos"/>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5 CORS"/>
    <n v="0"/>
    <n v="0"/>
    <n v="72600000"/>
    <n v="0"/>
    <n v="0"/>
    <n v="6600000"/>
    <n v="0"/>
    <n v="6600000"/>
    <n v="0"/>
    <n v="6600000"/>
    <n v="0"/>
    <n v="6600000"/>
    <n v="0"/>
    <n v="6600000"/>
    <n v="0"/>
    <n v="6600000"/>
    <n v="0"/>
    <n v="6600000"/>
    <n v="0"/>
    <n v="6600000"/>
    <n v="0"/>
    <n v="6600000"/>
    <n v="0"/>
    <n v="13200000"/>
    <n v="0"/>
  </r>
  <r>
    <s v="2401.2.2.1.51"/>
    <s v="2400- INVERSIÓN"/>
    <x v="1"/>
    <s v="2 - Incrementar la generación de información geodésica y cartográfica"/>
    <x v="4"/>
    <x v="16"/>
    <n v="86101610"/>
    <s v="C-0406-1003-1-10305b-0406011-02"/>
    <s v="N/A"/>
    <s v="Prestar servicios profesionales para el seguimiento y aprobación de la densificación, mantenimiento y publicación de información de la Red Geodésica Nacional Pasiv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10 Red Geodésica Nacional"/>
    <n v="0"/>
    <n v="0"/>
    <n v="72600000"/>
    <n v="0"/>
    <n v="0"/>
    <n v="6600000"/>
    <n v="0"/>
    <n v="6600000"/>
    <n v="0"/>
    <n v="6600000"/>
    <n v="0"/>
    <n v="6600000"/>
    <n v="0"/>
    <n v="6600000"/>
    <n v="0"/>
    <n v="6600000"/>
    <n v="0"/>
    <n v="6600000"/>
    <n v="0"/>
    <n v="6600000"/>
    <n v="0"/>
    <n v="6600000"/>
    <n v="0"/>
    <n v="13200000"/>
    <n v="0"/>
  </r>
  <r>
    <s v="2401.2.2.1.52"/>
    <s v="2400- INVERSIÓN"/>
    <x v="1"/>
    <s v="2 - Incrementar la generación de información geodésica y cartográfica"/>
    <x v="4"/>
    <x v="16"/>
    <n v="86101610"/>
    <s v="C-0406-1003-1-10305b-0406011-02"/>
    <s v="N/A"/>
    <s v="Prestar servicios profesionales para el seguimiento y aprobación de la densificación, mantenimiento y publicación de información de la Red Geodésica Nacional Pasiv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10 Red Geodésica Nacional"/>
    <n v="0"/>
    <n v="0"/>
    <n v="72600000"/>
    <n v="0"/>
    <n v="0"/>
    <n v="6600000"/>
    <n v="0"/>
    <n v="6600000"/>
    <n v="0"/>
    <n v="6600000"/>
    <n v="0"/>
    <n v="6600000"/>
    <n v="0"/>
    <n v="6600000"/>
    <n v="0"/>
    <n v="6600000"/>
    <n v="0"/>
    <n v="6600000"/>
    <n v="0"/>
    <n v="6600000"/>
    <n v="0"/>
    <n v="6600000"/>
    <n v="0"/>
    <n v="13200000"/>
    <n v="0"/>
  </r>
  <r>
    <s v="2401.2.2.1.53"/>
    <s v="2400- INVERSIÓN"/>
    <x v="1"/>
    <s v="2 - Incrementar la generación de información geodésica y cartográfica"/>
    <x v="4"/>
    <x v="16"/>
    <n v="86101610"/>
    <s v="C-0406-1003-1-10305b-0406011-02"/>
    <s v="N/A"/>
    <s v="Prestar servicios profesionales para el control y seguimiento del Sistema y Marco de Referencia de Alturas de la Subdirección Cartográfica y Geodésic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8 Nivelación"/>
    <n v="0"/>
    <n v="0"/>
    <n v="72600000"/>
    <n v="0"/>
    <n v="0"/>
    <n v="6600000"/>
    <n v="0"/>
    <n v="6600000"/>
    <n v="0"/>
    <n v="6600000"/>
    <n v="0"/>
    <n v="6600000"/>
    <n v="0"/>
    <n v="6600000"/>
    <n v="0"/>
    <n v="6600000"/>
    <n v="0"/>
    <n v="6600000"/>
    <n v="0"/>
    <n v="6600000"/>
    <n v="0"/>
    <n v="6600000"/>
    <n v="0"/>
    <n v="13200000"/>
    <n v="0"/>
  </r>
  <r>
    <s v="2401.2.2.1.54"/>
    <s v="2400- INVERSIÓN"/>
    <x v="1"/>
    <s v="2 - Incrementar la generación de información geodésica y cartográfica"/>
    <x v="4"/>
    <x v="16"/>
    <n v="86101610"/>
    <s v="C-0406-1003-1-10305b-0406011-02"/>
    <s v="N/A"/>
    <s v="Prestar servicios profesionales especializados para la gestión, control y seguimiento a los procesos del Centro de Control Geodésico Nacional y el Centro de procesamiento IGA de acuerdo con las metas de la Subdirección Cartográfica y Geodésica."/>
    <s v="Febrero"/>
    <s v="Febrero"/>
    <n v="11"/>
    <s v="Contratación directa"/>
    <x v="0"/>
    <n v="95150000"/>
    <n v="95150000"/>
    <s v="NO"/>
    <s v="N/A"/>
    <s v="2410 - Subdirección Cartográfica y Geodésica"/>
    <s v="2.4 - Gestión Geodésica"/>
    <s v="2.4-99 - GND- Gestión Geodésica"/>
    <s v="GP - Gastos de personal"/>
    <s v="GP01 - Salario, contribuciones y factores no salariales"/>
    <s v="DGIG-GEOD-4 Centro de Control Geodésico Nacional"/>
    <n v="0"/>
    <n v="0"/>
    <n v="95150000"/>
    <n v="0"/>
    <n v="0"/>
    <n v="8650000"/>
    <n v="0"/>
    <n v="8650000"/>
    <n v="0"/>
    <n v="8650000"/>
    <n v="0"/>
    <n v="8650000"/>
    <n v="0"/>
    <n v="8650000"/>
    <n v="0"/>
    <n v="8650000"/>
    <n v="0"/>
    <n v="8650000"/>
    <n v="0"/>
    <n v="8650000"/>
    <n v="0"/>
    <n v="8650000"/>
    <n v="0"/>
    <n v="17300000"/>
    <n v="0"/>
  </r>
  <r>
    <s v="2401.2.2.1.55"/>
    <s v="2400- INVERSIÓN"/>
    <x v="1"/>
    <s v="2 - Incrementar la generación de información geodésica y cartográfica"/>
    <x v="4"/>
    <x v="16"/>
    <n v="86101610"/>
    <s v="C-0406-1003-1-10305b-0406011-02"/>
    <s v="N/A"/>
    <s v="Prestar servicios profesionales para la gestión, control y seguimiento del sistema y marco de referencia geodésico Nacional de acuerdo con las metas de la Subdirección Cartográfica y Geodésica"/>
    <s v="Febrero"/>
    <s v="Febrero"/>
    <n v="12"/>
    <s v="Contratación directa"/>
    <x v="0"/>
    <n v="84700000"/>
    <n v="84700000"/>
    <s v="NO"/>
    <s v="N/A"/>
    <s v="2410 - Subdirección Cartográfica y Geodésica"/>
    <s v="2.4 - Gestión Geodésica"/>
    <s v="2.4-99 - GND- Gestión Geodésica"/>
    <s v="SER - Adquisición de servicios"/>
    <s v="SER012 - Prestación de servicios personas naturales"/>
    <s v="DGIG-GEOD-5 CORS"/>
    <n v="0"/>
    <n v="0"/>
    <n v="84700000"/>
    <n v="0"/>
    <n v="0"/>
    <n v="7700000"/>
    <n v="0"/>
    <n v="7700000"/>
    <n v="0"/>
    <n v="7700000"/>
    <n v="0"/>
    <n v="7700000"/>
    <n v="0"/>
    <n v="7700000"/>
    <n v="0"/>
    <n v="7700000"/>
    <n v="0"/>
    <n v="7700000"/>
    <n v="0"/>
    <n v="7700000"/>
    <n v="0"/>
    <n v="7700000"/>
    <n v="0"/>
    <n v="15400000"/>
    <n v="0"/>
  </r>
  <r>
    <s v="2401.2.2.1.56"/>
    <s v="2400- INVERSIÓN"/>
    <x v="1"/>
    <s v="2 - Incrementar la generación de información geodésica y cartográfica"/>
    <x v="4"/>
    <x v="16"/>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57"/>
    <s v="2400- INVERSIÓN"/>
    <x v="1"/>
    <s v="2 - Incrementar la generación de información geodésica y cartográfica"/>
    <x v="4"/>
    <x v="16"/>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58"/>
    <s v="2400- INVERSIÓN"/>
    <x v="1"/>
    <s v="2 - Incrementar la generación de información geodésica y cartográfica"/>
    <x v="4"/>
    <x v="16"/>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59"/>
    <s v="2400- INVERSIÓN"/>
    <x v="1"/>
    <s v="2 - Incrementar la generación de información geodésica y cartográfica"/>
    <x v="4"/>
    <x v="16"/>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60"/>
    <s v="2400- INVERSIÓN"/>
    <x v="1"/>
    <s v="2 - Incrementar la generación de información geodésica y cartográfica"/>
    <x v="4"/>
    <x v="16"/>
    <n v="86101610"/>
    <s v="C-0406-1003-1-10305b-0406011-02"/>
    <s v="N/A"/>
    <s v="Prestar servicios de exploración, materialización, mantenimiento, toma de datos, procesamiento de datos GNSS y nivelación geodésica de vértices geodesicos."/>
    <s v="Febrero"/>
    <s v="Febrero"/>
    <n v="11"/>
    <s v="Contratación directa"/>
    <x v="0"/>
    <n v="0"/>
    <n v="0"/>
    <s v="NO"/>
    <s v="N/A"/>
    <s v="2410 - Subdirección Cartográfica y Geodésica"/>
    <s v="2.4 - Gestión Geodésica"/>
    <s v="2.4-2 - Mantenimiento de la red geodésica"/>
    <s v="GP - Gastos de personal"/>
    <s v="GP01 - Salario, contribuciones y factores no salariales"/>
    <s v="DGIG-GEOD-8 Nivelación"/>
    <n v="0"/>
    <n v="0"/>
    <n v="0"/>
    <n v="0"/>
    <n v="0"/>
    <n v="0"/>
    <n v="0"/>
    <n v="0"/>
    <n v="0"/>
    <n v="0"/>
    <n v="0"/>
    <n v="0"/>
    <n v="0"/>
    <n v="0"/>
    <n v="0"/>
    <n v="0"/>
    <n v="0"/>
    <n v="0"/>
    <n v="0"/>
    <n v="0"/>
    <n v="0"/>
    <n v="0"/>
    <n v="0"/>
    <n v="0"/>
    <n v="0"/>
  </r>
  <r>
    <s v="2401.2.2.1.61"/>
    <s v="2400- INVERSIÓN"/>
    <x v="1"/>
    <s v="2 - Incrementar la generación de información geodésica y cartográfica"/>
    <x v="4"/>
    <x v="16"/>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2"/>
    <s v="2400- INVERSIÓN"/>
    <x v="1"/>
    <s v="2 - Incrementar la generación de información geodésica y cartográfica"/>
    <x v="4"/>
    <x v="16"/>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3"/>
    <s v="2400- INVERSIÓN"/>
    <x v="1"/>
    <s v="2 - Incrementar la generación de información geodésica y cartográfica"/>
    <x v="4"/>
    <x v="16"/>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4"/>
    <s v="2400- INVERSIÓN"/>
    <x v="1"/>
    <s v="2 - Incrementar la generación de información geodésica y cartográfica"/>
    <x v="4"/>
    <x v="16"/>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5"/>
    <s v="2400- INVERSIÓN"/>
    <x v="1"/>
    <s v="2 - Incrementar la generación de información geodésica y cartográfica"/>
    <x v="4"/>
    <x v="16"/>
    <n v="86101610"/>
    <s v="C-0406-1003-1-10305b-0406011-02"/>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n v="0"/>
  </r>
  <r>
    <s v="2401.2.2.1.66"/>
    <s v="2400- INVERSIÓN"/>
    <x v="1"/>
    <s v="2 - Incrementar la generación de información geodésica y cartográfica"/>
    <x v="4"/>
    <x v="16"/>
    <n v="86101610"/>
    <s v="C-0406-1003-1-10305b-0406011-02"/>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n v="0"/>
  </r>
  <r>
    <s v="2401.2.2.1.67"/>
    <s v="2400- INVERSIÓN"/>
    <x v="1"/>
    <s v="2 - Incrementar la generación de información geodésica y cartográfica"/>
    <x v="4"/>
    <x v="16"/>
    <n v="86101610"/>
    <s v="C-0406-1003-1-10305b-0406011-02"/>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n v="0"/>
  </r>
  <r>
    <s v="2401.2.2.1.68"/>
    <s v="2400- INVERSIÓN"/>
    <x v="1"/>
    <s v="2 - Incrementar la generación de información geodésica y cartográfica"/>
    <x v="4"/>
    <x v="16"/>
    <n v="86101610"/>
    <s v="C-0406-1003-1-10305b-0406011-02"/>
    <s v="N/A"/>
    <s v="Prestar servicios técnicos para la instalación y el mantenimiento de estaciones de operación continua y redes geodesicas en el territorio nacional"/>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n v="0"/>
  </r>
  <r>
    <s v="2401.2.2.1.69"/>
    <s v="2400- INVERSIÓN"/>
    <x v="1"/>
    <s v="2 - Incrementar la generación de información geodésica y cartográfica"/>
    <x v="4"/>
    <x v="16"/>
    <n v="86101610"/>
    <s v="C-0406-1003-1-10305b-0406011-02"/>
    <s v="N/A"/>
    <s v="Prestar servicios técnicos para el desarrollo y manejo de funcionalidades de las aplicaciones del Centro de Control Geodesico Nacional y demas requerimientos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n v="0"/>
  </r>
  <r>
    <s v="2401.2.2.1.70"/>
    <s v="2400- INVERSIÓN"/>
    <x v="1"/>
    <s v="2 - Incrementar la generación de información geodésica y cartográfica"/>
    <x v="4"/>
    <x v="16"/>
    <n v="86101610"/>
    <s v="C-0406-1003-1-10305b-0406011-02"/>
    <s v="N/A"/>
    <s v="Prestar servicios técnicos para el manejo de información geodesica de acuerdo con las especificaciones y prioridades establecidas en el Centro de Control Geodesico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n v="0"/>
  </r>
  <r>
    <s v="2401.2.2.1.71"/>
    <s v="2400- INVERSIÓN"/>
    <x v="1"/>
    <s v="2 - Incrementar la generación de información geodésica y cartográfica"/>
    <x v="4"/>
    <x v="16"/>
    <n v="86101610"/>
    <s v="C-0406-1003-1-10305b-0406011-02"/>
    <s v="N/A"/>
    <s v="Prestar servicios técnicos para el manejo de información geodesica de acuerdo con las especificaciones y prioridades establecidas en el Centro de Control Geodesico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n v="0"/>
  </r>
  <r>
    <s v="2401.2.2.2.1"/>
    <s v="2400- INVERSIÓN"/>
    <x v="1"/>
    <s v="2 - Incrementar la generación de información geodésica y cartográfica"/>
    <x v="4"/>
    <x v="17"/>
    <n v="11111111"/>
    <s v="C-0406-1003-1-10305b-0406011-02"/>
    <s v="N/A"/>
    <s v="VIÁTICOS REFERENCIA GEOMAGNÉTICO"/>
    <s v="Febrero"/>
    <s v="Febrero"/>
    <n v="12"/>
    <s v="N/A"/>
    <x v="0"/>
    <n v="200000000"/>
    <n v="2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200000000"/>
    <n v="200000000"/>
    <n v="0"/>
  </r>
  <r>
    <s v="2401.2.2.2.2"/>
    <s v="2400- INVERSIÓN"/>
    <x v="1"/>
    <s v="2 - Incrementar la generación de información geodésica y cartográfica"/>
    <x v="4"/>
    <x v="17"/>
    <n v="81151600"/>
    <s v="C-0406-1003-1-10305b-0406011-02"/>
    <s v="N/A"/>
    <s v="Adquisición de software OASIS por dos años para el procesamiento de datos geomagnéticos "/>
    <s v="Marzo"/>
    <s v="Marzo"/>
    <n v="10"/>
    <s v="Contratación directa"/>
    <x v="0"/>
    <n v="243290663"/>
    <n v="243290663"/>
    <s v="NO"/>
    <s v="N/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243290663"/>
    <n v="243290663"/>
    <n v="0"/>
  </r>
  <r>
    <s v="2401.2.2.2.3"/>
    <s v="2400- INVERSIÓN"/>
    <x v="1"/>
    <s v="2 - Incrementar la generación de información geodésica y cartográfica"/>
    <x v="4"/>
    <x v="17"/>
    <n v="86101610"/>
    <s v="C-0406-1003-1-10305b-0406011-02"/>
    <s v="N/A"/>
    <s v="Prestar servicios profesionales para la densificación, mantenimiento y publicación de la Red Geomagnética Nacional de conformidad con las especificaciones técnicas y rendimientos establecidos por la Subdirección Cartográfica y Geodésica"/>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6 Gravimetría_x000a_Geomagnetismo"/>
    <n v="0"/>
    <n v="0"/>
    <n v="53900000"/>
    <n v="0"/>
    <n v="0"/>
    <n v="4900000"/>
    <n v="0"/>
    <n v="4900000"/>
    <n v="0"/>
    <n v="4900000"/>
    <n v="0"/>
    <n v="4900000"/>
    <n v="0"/>
    <n v="4900000"/>
    <n v="0"/>
    <n v="4900000"/>
    <n v="0"/>
    <n v="4900000"/>
    <n v="0"/>
    <n v="4900000"/>
    <n v="0"/>
    <n v="4900000"/>
    <n v="0"/>
    <n v="9800000"/>
    <n v="0"/>
  </r>
  <r>
    <s v="2401.2.2.2.4"/>
    <s v="2400- INVERSIÓN"/>
    <x v="1"/>
    <s v="2 - Incrementar la generación de información geodésica y cartográfica"/>
    <x v="4"/>
    <x v="17"/>
    <n v="86101610"/>
    <s v="C-0406-1003-1-10305b-0406011-02"/>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2.5"/>
    <s v="2400- INVERSIÓN"/>
    <x v="1"/>
    <s v="2 - Incrementar la generación de información geodésica y cartográfica"/>
    <x v="4"/>
    <x v="17"/>
    <n v="86101610"/>
    <s v="C-0406-1003-1-10305b-0406011-02"/>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2.6"/>
    <s v="2400- INVERSIÓN"/>
    <x v="1"/>
    <s v="2 - Incrementar la generación de información geodésica y cartográfica"/>
    <x v="4"/>
    <x v="17"/>
    <n v="86101610"/>
    <s v="C-0406-1003-1-10305b-0406011-02"/>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2.7"/>
    <s v="2400- INVERSIÓN"/>
    <x v="1"/>
    <s v="2 - Incrementar la generación de información geodésica y cartográfica"/>
    <x v="4"/>
    <x v="17"/>
    <n v="11111111"/>
    <s v="C-0406-1003-1-10305b-0406011-02"/>
    <s v="N/A"/>
    <s v="BOLSA ACTIVIDAD Densificar el marco de referencia geomagnético"/>
    <s v="Febrero"/>
    <s v="Febrero"/>
    <n v="12"/>
    <s v="N/A"/>
    <x v="0"/>
    <n v="1072600000"/>
    <n v="1072600000"/>
    <s v="NO"/>
    <s v="N/A"/>
    <s v="2410 - Subdirección Cartográfica y Geodésic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1072600000"/>
    <n v="1072600000"/>
    <n v="0"/>
  </r>
  <r>
    <s v="2401.2.2.3.1"/>
    <s v="2400- INVERSIÓN"/>
    <x v="1"/>
    <s v="2 - Incrementar la generación de información geodésica y cartográfica"/>
    <x v="4"/>
    <x v="18"/>
    <n v="11111111"/>
    <s v="C-0406-1003-1-10305b-0406011-02"/>
    <s v="N/A"/>
    <s v="VIÁTICOS REFERENCIA GRAVIMÉTRICO"/>
    <s v="Febrero"/>
    <s v="Febrero"/>
    <n v="12"/>
    <s v="N/A"/>
    <x v="0"/>
    <n v="400000000"/>
    <n v="4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400000000"/>
    <n v="400000000"/>
    <n v="0"/>
  </r>
  <r>
    <s v="2401.2.2.3.2"/>
    <s v="2400- INVERSIÓN"/>
    <x v="1"/>
    <s v="2 - Incrementar la generación de información geodésica y cartográfica"/>
    <x v="4"/>
    <x v="18"/>
    <n v="86101610"/>
    <s v="C-0406-1003-1-10305b-0406011-02"/>
    <s v="N/A"/>
    <s v="Prestar  servicios profesionales para el procesamiento, análisis y toma de datos de información gravimétrica de conformidad con las especificaciones técnicas y rendimientos establecidos por la Subdirección Cartográfica y Geodésica"/>
    <s v="Febrero"/>
    <s v="Febrero"/>
    <n v="12"/>
    <s v="Contratación directa"/>
    <x v="0"/>
    <n v="45386000"/>
    <n v="45386000"/>
    <s v="NO"/>
    <s v="N/A"/>
    <s v="2410 - Subdirección Cartográfica y Geodésica"/>
    <s v="2.4 - Gestión Geodésica"/>
    <s v="2.4-99 - GND- Gestión Geodésica"/>
    <s v="SER - Adquisición de servicios"/>
    <s v="SER012 - Prestación de servicios personas naturales"/>
    <s v="DGIG-GEOD-6 Gravimetría_x000a_Geomagnetismo"/>
    <n v="0"/>
    <n v="0"/>
    <n v="45386000"/>
    <n v="0"/>
    <n v="0"/>
    <n v="4126000"/>
    <n v="0"/>
    <n v="4126000"/>
    <n v="0"/>
    <n v="4126000"/>
    <n v="0"/>
    <n v="4126000"/>
    <n v="0"/>
    <n v="4126000"/>
    <n v="0"/>
    <n v="4126000"/>
    <n v="0"/>
    <n v="4126000"/>
    <n v="0"/>
    <n v="4126000"/>
    <n v="0"/>
    <n v="4126000"/>
    <n v="0"/>
    <n v="8252000"/>
    <n v="0"/>
  </r>
  <r>
    <s v="2401.2.2.3.3"/>
    <s v="2400- INVERSIÓN"/>
    <x v="1"/>
    <s v="2 - Incrementar la generación de información geodésica y cartográfica"/>
    <x v="4"/>
    <x v="18"/>
    <n v="86101610"/>
    <s v="C-0406-1003-1-10305b-0406011-02"/>
    <s v="N/A"/>
    <s v="Prestar  servicios profesionales para el procesamiento, análisis y toma de datos de información gravimétrica de conformidad con las especificaciones técnicas y rendimientos establecidos por la Subdirección Cartográfica y Geodésica"/>
    <s v="Febrero"/>
    <s v="Febrero"/>
    <n v="12"/>
    <s v="Contratación directa"/>
    <x v="0"/>
    <n v="45386000"/>
    <n v="45386000"/>
    <s v="NO"/>
    <s v="N/A"/>
    <s v="2410 - Subdirección Cartográfica y Geodésica"/>
    <s v="2.4 - Gestión Geodésica"/>
    <s v="2.4-99 - GND- Gestión Geodésica"/>
    <s v="SER - Adquisición de servicios"/>
    <s v="SER012 - Prestación de servicios personas naturales"/>
    <s v="DGIG-GEOD-6 Gravimetría_x000a_Geomagnetismo"/>
    <n v="0"/>
    <n v="0"/>
    <n v="45386000"/>
    <n v="0"/>
    <n v="0"/>
    <n v="4126000"/>
    <n v="0"/>
    <n v="4126000"/>
    <n v="0"/>
    <n v="4126000"/>
    <n v="0"/>
    <n v="4126000"/>
    <n v="0"/>
    <n v="4126000"/>
    <n v="0"/>
    <n v="4126000"/>
    <n v="0"/>
    <n v="4126000"/>
    <n v="0"/>
    <n v="4126000"/>
    <n v="0"/>
    <n v="4126000"/>
    <n v="0"/>
    <n v="8252000"/>
    <n v="0"/>
  </r>
  <r>
    <s v="2401.2.2.3.4"/>
    <s v="2400- INVERSIÓN"/>
    <x v="1"/>
    <s v="2 - Incrementar la generación de información geodésica y cartográfica"/>
    <x v="4"/>
    <x v="18"/>
    <n v="86101610"/>
    <s v="C-0406-1003-1-10305b-0406011-02"/>
    <s v="N/A"/>
    <s v="Prestar servicios profesionales para el control y seguimiento de los procesos de la Red Gravimetrica de conformidad con las especificaciones técnicas y rendimientos establecidos por la Subdirección Cartográfica y Geodésica"/>
    <s v="Febrero"/>
    <s v="Febrero"/>
    <n v="12"/>
    <s v="Contratación directa"/>
    <x v="0"/>
    <n v="72600000"/>
    <n v="72600000"/>
    <s v="NO"/>
    <s v="N/A"/>
    <s v="2410 - Subdirección Cartográfica y Geodésica"/>
    <s v="2.4 - Gestión Geodésica"/>
    <s v="2.4-99 - GND- Gestión Geodésica"/>
    <s v="SER - Adquisición de servicios"/>
    <s v="SER012 - Prestación de servicios personas naturales"/>
    <s v="DGIG-GEOD-6 Gravimetría_x000a_Geomagnetismo"/>
    <n v="0"/>
    <n v="0"/>
    <n v="72600000"/>
    <n v="0"/>
    <n v="0"/>
    <n v="6600000"/>
    <n v="0"/>
    <n v="6600000"/>
    <n v="0"/>
    <n v="6600000"/>
    <n v="0"/>
    <n v="6600000"/>
    <n v="0"/>
    <n v="6600000"/>
    <n v="0"/>
    <n v="6600000"/>
    <n v="0"/>
    <n v="6600000"/>
    <n v="0"/>
    <n v="6600000"/>
    <n v="0"/>
    <n v="6600000"/>
    <n v="0"/>
    <n v="13200000"/>
    <n v="0"/>
  </r>
  <r>
    <s v="2401.2.2.3.5"/>
    <s v="2400- INVERSIÓN"/>
    <x v="1"/>
    <s v="2 - Incrementar la generación de información geodésica y cartográfica"/>
    <x v="4"/>
    <x v="18"/>
    <n v="86101610"/>
    <s v="C-0406-1003-1-10305b-0406011-02"/>
    <s v="N/A"/>
    <s v="Prestar  servicios para el procesamiento, análisis y toma de datos de información gravimétrica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3.6"/>
    <s v="2400- INVERSIÓN"/>
    <x v="1"/>
    <s v="2 - Incrementar la generación de información geodésica y cartográfica"/>
    <x v="4"/>
    <x v="18"/>
    <n v="86101610"/>
    <s v="C-0406-1003-1-10305b-0406011-02"/>
    <s v="N/A"/>
    <s v="Prestar  servicios para el procesamiento, análisis y toma de datos de información gravimétrica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3.7"/>
    <s v="2400- INVERSIÓN"/>
    <x v="1"/>
    <s v="2 - Incrementar la generación de información geodésica y cartográfica"/>
    <x v="4"/>
    <x v="18"/>
    <n v="11111111"/>
    <s v="C-0406-1003-1-10305b-0406011-02"/>
    <s v="N/A"/>
    <s v="BOLSA ACTIVIDAD Densificar el marco de referencia gravimétrico"/>
    <s v="Febrero"/>
    <s v="Febrero"/>
    <n v="12"/>
    <s v="N/A"/>
    <x v="0"/>
    <n v="1000000000"/>
    <n v="1000000000"/>
    <s v="NO"/>
    <s v="N/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1000000000"/>
    <n v="1000000000"/>
    <n v="0"/>
  </r>
  <r>
    <s v="2200.1.1.1.1"/>
    <s v="2200- INVERSIÓN"/>
    <x v="2"/>
    <s v="1 - Aumentar la articulación de los procesos de gestión del conocimiento en torno a los recursos geográficos"/>
    <x v="5"/>
    <x v="19"/>
    <n v="81101512"/>
    <s v="C-0406-1003-2-10305b-0406009-02"/>
    <s v="N/A"/>
    <s v="Prestación de servicios profesionales  para la definición e implementación de estrategias necesarias para el cumplimiento de los compromisos del IGAC en el marco de la Comisión Colombiana del Espacio."/>
    <s v="Enero"/>
    <s v="Enero"/>
    <n v="10"/>
    <s v="Contratación directa"/>
    <x v="0"/>
    <n v="80000000"/>
    <n v="80000000"/>
    <s v="NO"/>
    <s v="N/A"/>
    <s v="2200 - Dirección de Investigación y Prospectiva"/>
    <s v="1.6 - Gestión del Conocimiento aplicado"/>
    <s v="1.6-99 - GND- Gestión del conocimiento aplicado"/>
    <s v="SER - Adquisición de servicios"/>
    <s v="SER012 - Prestación de servicios personas naturales"/>
    <s v="DIP-21 Profesional líder funcional"/>
    <n v="80000000"/>
    <n v="0"/>
    <n v="0"/>
    <n v="8000000"/>
    <n v="0"/>
    <n v="8000000"/>
    <n v="0"/>
    <n v="8000000"/>
    <n v="0"/>
    <n v="8000000"/>
    <n v="0"/>
    <n v="8000000"/>
    <n v="0"/>
    <n v="8000000"/>
    <n v="0"/>
    <n v="8000000"/>
    <n v="0"/>
    <n v="8000000"/>
    <n v="0"/>
    <n v="8000000"/>
    <n v="0"/>
    <n v="8000000"/>
    <n v="0"/>
    <n v="0"/>
    <n v="0"/>
  </r>
  <r>
    <s v="2200.1.2.1.1"/>
    <s v="2200- INVERSIÓN"/>
    <x v="2"/>
    <s v="1 - Aumentar la articulación de los procesos de gestión del conocimiento en torno a los recursos geográficos"/>
    <x v="6"/>
    <x v="20"/>
    <n v="81101512"/>
    <s v="C-0406-1003-2-10305b-0406017-02"/>
    <s v="N/A"/>
    <s v="Prestación de servicios para la identificación y monitoreo de actores, actividades y modalidades de acuerdos, convenios o alianzas de cooperación técnica y científica  que promuevan el posicionamiento del IGAC en el Sistema Nacional de Ciencia, Tecnología e Innovación. "/>
    <s v="Febrero"/>
    <s v="Febr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8 Profesional de apoyo al seguimiento"/>
    <n v="0"/>
    <n v="0"/>
    <n v="65000000"/>
    <n v="0"/>
    <n v="0"/>
    <n v="6500000"/>
    <n v="0"/>
    <n v="6500000"/>
    <n v="0"/>
    <n v="6500000"/>
    <n v="0"/>
    <n v="6500000"/>
    <n v="0"/>
    <n v="6500000"/>
    <n v="0"/>
    <n v="6500000"/>
    <n v="0"/>
    <n v="6500000"/>
    <n v="0"/>
    <n v="6500000"/>
    <n v="0"/>
    <n v="6500000"/>
    <n v="0"/>
    <n v="6500000"/>
    <n v="0"/>
  </r>
  <r>
    <s v="2200.1.2.1.2"/>
    <s v="2200- INVERSIÓN"/>
    <x v="2"/>
    <s v="1 - Aumentar la articulación de los procesos de gestión del conocimiento en torno a los recursos geográficos"/>
    <x v="6"/>
    <x v="20"/>
    <n v="80161500"/>
    <s v="C-0406-1003-2-10305b-0406017-02"/>
    <s v="N/A"/>
    <s v="Prestación de servicios profesionales para apoyar la actividades administrativas de los procesos de la Dirección de Investigación y prospectiva"/>
    <s v="Enero"/>
    <s v="Enero"/>
    <n v="12"/>
    <s v="Contratación directa"/>
    <x v="0"/>
    <n v="54450000"/>
    <n v="5445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4450000"/>
    <n v="0"/>
    <n v="0"/>
    <n v="4950000"/>
    <n v="0"/>
    <n v="4950000"/>
    <n v="0"/>
    <n v="4950000"/>
    <n v="0"/>
    <n v="4950000"/>
    <n v="0"/>
    <n v="4950000"/>
    <n v="0"/>
    <n v="4950000"/>
    <n v="0"/>
    <n v="4950000"/>
    <n v="0"/>
    <n v="4950000"/>
    <n v="0"/>
    <n v="4950000"/>
    <n v="0"/>
    <n v="4950000"/>
    <n v="0"/>
    <n v="4950000"/>
    <n v="0"/>
  </r>
  <r>
    <s v="2200.1.2.1.3"/>
    <s v="2200- INVERSIÓN"/>
    <x v="2"/>
    <s v="1 - Aumentar la articulación de los procesos de gestión del conocimiento en torno a los recursos geográficos"/>
    <x v="6"/>
    <x v="20"/>
    <n v="80161500"/>
    <s v="C-0406-1003-2-10305b-0406017-02"/>
    <s v="N/A"/>
    <s v="Prestación de servicios profesionales para apoyar la actividades administrativas de los procesos de la Dirección de Investigación y prospectiva"/>
    <s v="Enero"/>
    <s v="Enero"/>
    <n v="12"/>
    <s v="Contratación directa"/>
    <x v="0"/>
    <n v="54450000"/>
    <n v="5445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4450000"/>
    <n v="0"/>
    <n v="0"/>
    <n v="4950000"/>
    <n v="0"/>
    <n v="4950000"/>
    <n v="0"/>
    <n v="4950000"/>
    <n v="0"/>
    <n v="4950000"/>
    <n v="0"/>
    <n v="4950000"/>
    <n v="0"/>
    <n v="4950000"/>
    <n v="0"/>
    <n v="4950000"/>
    <n v="0"/>
    <n v="4950000"/>
    <n v="0"/>
    <n v="4950000"/>
    <n v="0"/>
    <n v="4950000"/>
    <n v="0"/>
    <n v="4950000"/>
    <n v="0"/>
  </r>
  <r>
    <s v="2200.1.2.1.4"/>
    <s v="2200- INVERSIÓN"/>
    <x v="2"/>
    <s v="1 - Aumentar la articulación de los procesos de gestión del conocimiento en torno a los recursos geográficos"/>
    <x v="6"/>
    <x v="20"/>
    <n v="80161500"/>
    <s v="C-0406-1003-2-10305b-0406017-02"/>
    <s v="N/A"/>
    <s v="Prestación de servicios profesionales para estructurar y  gestionar  los procesos de contratación a cargo de la Dirección de Investigación y Prospectiva"/>
    <s v="Enero"/>
    <s v="Enero"/>
    <n v="8"/>
    <s v="Contratación directa"/>
    <x v="0"/>
    <n v="56000000"/>
    <n v="5600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6000000"/>
    <n v="0"/>
    <n v="0"/>
    <n v="7000000"/>
    <n v="0"/>
    <n v="7000000"/>
    <n v="0"/>
    <n v="7000000"/>
    <n v="0"/>
    <n v="7000000"/>
    <n v="0"/>
    <n v="7000000"/>
    <n v="0"/>
    <n v="7000000"/>
    <n v="0"/>
    <n v="7000000"/>
    <n v="0"/>
    <n v="7000000"/>
    <n v="0"/>
    <n v="0"/>
    <n v="0"/>
    <n v="0"/>
    <n v="0"/>
    <n v="0"/>
    <n v="0"/>
  </r>
  <r>
    <s v="2200.1.2.1.5"/>
    <s v="2200- INVERSIÓN"/>
    <x v="2"/>
    <s v="1 - Aumentar la articulación de los procesos de gestión del conocimiento en torno a los recursos geográficos"/>
    <x v="6"/>
    <x v="20"/>
    <n v="81101512"/>
    <s v="C-0406-1003-2-10305b-0406017-02"/>
    <s v="N/A"/>
    <s v="Prestación de servicios para realizar el mantenimiento preventivo y calibración de equipos espectro radiómetros Ocean Optics, para la operación del laboratorio de espectro radiometría"/>
    <s v="Septiembre"/>
    <s v="Septiembre"/>
    <n v="2"/>
    <s v="Contratación directa"/>
    <x v="0"/>
    <n v="4500000"/>
    <n v="4500000"/>
    <s v="NO"/>
    <s v="N/A"/>
    <s v="2200 - Dirección de Investigación y Prospectiva"/>
    <s v="1.6 - Gestión del Conocimiento aplicado"/>
    <s v="1.6-5 - Proyectos de innovación, investigación y prospectiva"/>
    <s v="SER - Adquisición de servicios"/>
    <s v="SER015 - Mantenimiento de maquinaria y equipo"/>
    <s v="DIP-12 Apoyo Investigación"/>
    <n v="0"/>
    <n v="0"/>
    <n v="0"/>
    <n v="0"/>
    <n v="0"/>
    <n v="0"/>
    <n v="0"/>
    <n v="0"/>
    <n v="0"/>
    <n v="0"/>
    <n v="0"/>
    <n v="0"/>
    <n v="0"/>
    <n v="0"/>
    <n v="0"/>
    <n v="0"/>
    <n v="4500000"/>
    <n v="0"/>
    <n v="0"/>
    <n v="2250000"/>
    <n v="0"/>
    <n v="2250000"/>
    <n v="0"/>
    <n v="0"/>
    <n v="0"/>
  </r>
  <r>
    <s v="2200.1.2.1.6"/>
    <s v="2200- INVERSIÓN"/>
    <x v="2"/>
    <s v="1 - Aumentar la articulación de los procesos de gestión del conocimiento en torno a los recursos geográficos"/>
    <x v="6"/>
    <x v="20"/>
    <n v="81101512"/>
    <s v="C-0406-1003-2-10305b-0406017-02"/>
    <s v="N/A"/>
    <s v="Adquisición de la norma NTC-ISO-IEC 17025:2017"/>
    <s v="Febrero"/>
    <s v="Febrero"/>
    <n v="2"/>
    <s v="Contratación directa"/>
    <x v="0"/>
    <n v="140000"/>
    <n v="140000"/>
    <s v="NO"/>
    <s v="N/A"/>
    <s v="2200 - Dirección de Investigación y Prospectiva"/>
    <s v="1.6 - Gestión del Conocimiento aplicado"/>
    <s v="1.6-5 - Proyectos de innovación, investigación y prospectiva"/>
    <s v="MYS - Adquisición de materiales y suministros"/>
    <s v="MYS05 - Libros y publicaciones"/>
    <s v="DIP-12 Apoyo Investigación"/>
    <n v="0"/>
    <n v="0"/>
    <n v="140000"/>
    <n v="140000"/>
    <n v="0"/>
    <n v="0"/>
    <n v="0"/>
    <n v="0"/>
    <n v="0"/>
    <n v="0"/>
    <n v="0"/>
    <n v="0"/>
    <n v="0"/>
    <n v="0"/>
    <n v="0"/>
    <n v="0"/>
    <n v="0"/>
    <n v="0"/>
    <n v="0"/>
    <n v="0"/>
    <n v="0"/>
    <n v="0"/>
    <n v="0"/>
    <n v="0"/>
    <n v="0"/>
  </r>
  <r>
    <s v="2200.1.2.1.7"/>
    <s v="2200- INVERSIÓN"/>
    <x v="2"/>
    <s v="1 - Aumentar la articulación de los procesos de gestión del conocimiento en torno a los recursos geográficos"/>
    <x v="6"/>
    <x v="20"/>
    <n v="81101512"/>
    <s v="C-0406-1003-2-10305b-0406017-02"/>
    <s v="N/A"/>
    <s v="Servicio de acreditación ante la ONAC de procedimientos del laboratorio de percepción remota y espectroradiometría."/>
    <s v="Julio"/>
    <s v="Julio"/>
    <n v="5"/>
    <s v="Contratación directa"/>
    <x v="0"/>
    <n v="10000000"/>
    <n v="10000000"/>
    <s v="NO"/>
    <s v="N/A"/>
    <s v="2200 - Dirección de Investigación y Prospectiva"/>
    <s v="1.6 - Gestión del Conocimiento aplicado"/>
    <s v="1.6-5 - Proyectos de innovación, investigación y prospectiva"/>
    <s v="SER - Adquisición de servicios"/>
    <s v="SER099 - Adquisición de servicios n.c.p."/>
    <s v="DIP-12 Apoyo Investigación"/>
    <n v="0"/>
    <n v="0"/>
    <n v="0"/>
    <n v="0"/>
    <n v="0"/>
    <n v="0"/>
    <n v="0"/>
    <n v="0"/>
    <n v="0"/>
    <n v="0"/>
    <n v="0"/>
    <n v="0"/>
    <n v="10000000"/>
    <n v="0"/>
    <n v="0"/>
    <n v="5000000"/>
    <n v="0"/>
    <n v="5000000"/>
    <n v="0"/>
    <n v="0"/>
    <n v="0"/>
    <n v="0"/>
    <n v="0"/>
    <n v="0"/>
    <n v="0"/>
  </r>
  <r>
    <s v="2200.1.2.1.8"/>
    <s v="2200- INVERSIÓN"/>
    <x v="2"/>
    <s v="1 - Aumentar la articulación de los procesos de gestión del conocimiento en torno a los recursos geográficos"/>
    <x v="6"/>
    <x v="20"/>
    <n v="81101512"/>
    <s v="C-0406-1003-2-10305b-0406017-02"/>
    <s v="N/A"/>
    <s v="Adquisición de equipos de medición y accesorios de apoyo para el funcionamiento del laboratorio del percepción remota y espectroradiometría"/>
    <s v="Marzo"/>
    <s v="Marzo"/>
    <n v="4"/>
    <s v="Seléccion abreviada - acuerdo marco"/>
    <x v="0"/>
    <n v="27060000"/>
    <n v="27060000"/>
    <s v="NO"/>
    <s v="N/A"/>
    <s v="2200 - Dirección de Investigación y Prospectiva"/>
    <s v="1.6 - Gestión del Conocimiento aplicado"/>
    <s v="1.6-5 - Proyectos de innovación, investigación y prospectiva"/>
    <s v="SER - Adquisición de servicios"/>
    <s v="SER099 - Adquisición de servicios n.c.p."/>
    <s v="DIP-12 Apoyo Investigación"/>
    <n v="0"/>
    <n v="0"/>
    <n v="0"/>
    <n v="0"/>
    <n v="27060000"/>
    <n v="0"/>
    <n v="0"/>
    <n v="6765000"/>
    <n v="0"/>
    <n v="6765000"/>
    <n v="0"/>
    <n v="6765000"/>
    <n v="0"/>
    <n v="6765000"/>
    <n v="0"/>
    <n v="0"/>
    <n v="0"/>
    <n v="0"/>
    <n v="0"/>
    <n v="0"/>
    <n v="0"/>
    <n v="0"/>
    <n v="0"/>
    <n v="0"/>
    <n v="0"/>
  </r>
  <r>
    <s v="2200.1.2.2.1"/>
    <s v="2210- INVERSIÓN"/>
    <x v="2"/>
    <s v="1 - Aumentar la articulación de los procesos de gestión del conocimiento en torno a los recursos geográficos"/>
    <x v="6"/>
    <x v="21"/>
    <n v="81101512"/>
    <s v="C-0406-1003-2-10305b-0406017-02"/>
    <s v="N/A"/>
    <s v="Prestación de servicios profesionales para planeación, Gestión, Consolidación de información, necesidades, revisión de carpetas para contracción y seguimientos  del OIC"/>
    <s v="Enero"/>
    <s v="Enero"/>
    <n v="12"/>
    <s v="Contratación directa"/>
    <x v="0"/>
    <n v="92116024"/>
    <n v="92116024"/>
    <s v="NO"/>
    <s v="N/A"/>
    <s v="2210 - Observatorio Inmobiliario"/>
    <s v="1.6 - Gestión del Conocimiento aplicado"/>
    <s v="1.6-3 - Observatorio inmobiliario"/>
    <s v="SER - Adquisición de servicios"/>
    <s v="SER012 - Prestación de servicios personas naturales"/>
    <s v="2210 - Por definir"/>
    <n v="92116024"/>
    <n v="0"/>
    <n v="0"/>
    <n v="8010089"/>
    <n v="0"/>
    <n v="8010089"/>
    <n v="0"/>
    <n v="8010089"/>
    <n v="0"/>
    <n v="8010089"/>
    <n v="0"/>
    <n v="8010089"/>
    <n v="0"/>
    <n v="8010089"/>
    <n v="0"/>
    <n v="8010089"/>
    <n v="0"/>
    <n v="8010089"/>
    <n v="0"/>
    <n v="8010089"/>
    <n v="0"/>
    <n v="8010089"/>
    <n v="0"/>
    <n v="12015134"/>
    <n v="0"/>
  </r>
  <r>
    <s v="2200.1.2.2.2"/>
    <s v="2210- INVERSIÓN"/>
    <x v="2"/>
    <s v="1 - Aumentar la articulación de los procesos de gestión del conocimiento en torno a los recursos geográficos"/>
    <x v="6"/>
    <x v="21"/>
    <n v="81101512"/>
    <s v="C-0406-1003-2-10305b-0406017-02"/>
    <s v="N/A"/>
    <s v="Prestación de servicios profesionales para planeación, Consolidación de información, estándares calidad  y seguimiento  d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3"/>
    <s v="2210- INVERSIÓN"/>
    <x v="2"/>
    <s v="1 - Aumentar la articulación de los procesos de gestión del conocimiento en torno a los recursos geográficos"/>
    <x v="6"/>
    <x v="21"/>
    <n v="81101512"/>
    <s v="C-0406-1003-2-10305b-0406017-02"/>
    <s v="N/A"/>
    <s v="Prestación de servicios profesionales para planeación junto a la gestión, revisión contextualización y  consolidación Información d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n v="0"/>
    <n v="0"/>
    <n v="8010089"/>
    <n v="0"/>
    <n v="8010089"/>
    <n v="0"/>
    <n v="8010089"/>
    <n v="0"/>
    <n v="8010089"/>
    <n v="0"/>
    <n v="8010089"/>
    <n v="0"/>
    <n v="8010089"/>
    <n v="0"/>
    <n v="8010089"/>
    <n v="0"/>
    <n v="8010089"/>
    <n v="0"/>
    <n v="8010089"/>
    <n v="0"/>
    <n v="8010089"/>
    <n v="0"/>
    <n v="8010089"/>
    <n v="0"/>
  </r>
  <r>
    <s v="2200.1.2.2.4"/>
    <s v="2210- INVERSIÓN"/>
    <x v="2"/>
    <s v="1 - Aumentar la articulación de los procesos de gestión del conocimiento en torno a los recursos geográficos"/>
    <x v="6"/>
    <x v="21"/>
    <n v="81101512"/>
    <s v="C-0406-1003-2-10305b-0406017-02"/>
    <s v="N/A"/>
    <s v="Prestación de servicios profesionales para planeación, gestionando, coordinando y orientando la temática y el análisis de la dinámica inmobiliaria, siguiendo directrices d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5"/>
    <s v="2210- INVERSIÓN"/>
    <x v="2"/>
    <s v="1 - Aumentar la articulación de los procesos de gestión del conocimiento en torno a los recursos geográficos"/>
    <x v="6"/>
    <x v="21"/>
    <n v="81101512"/>
    <s v="C-0406-1003-2-10305b-0406017-02"/>
    <s v="N/A"/>
    <s v="Prestación de servicios profesionales para la realización de análisis estadísticos requeridos por 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6"/>
    <s v="2210- INVERSIÓN"/>
    <x v="2"/>
    <s v="1 - Aumentar la articulación de los procesos de gestión del conocimiento en torno a los recursos geográficos"/>
    <x v="6"/>
    <x v="21"/>
    <n v="81101512"/>
    <s v="C-0406-1003-2-10305b-0406017-02"/>
    <s v="N/A"/>
    <s v="Prestación de servicios profesionales desde el componente espacial elaborados por 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n v="0"/>
    <n v="0"/>
    <n v="8010089"/>
    <n v="0"/>
    <n v="8010089"/>
    <n v="0"/>
    <n v="8010089"/>
    <n v="0"/>
    <n v="8010089"/>
    <n v="0"/>
    <n v="8010089"/>
    <n v="0"/>
    <n v="8010089"/>
    <n v="0"/>
    <n v="8010089"/>
    <n v="0"/>
    <n v="8010089"/>
    <n v="0"/>
    <n v="8010089"/>
    <n v="0"/>
    <n v="8010089"/>
    <n v="0"/>
    <n v="8010089"/>
    <n v="0"/>
  </r>
  <r>
    <s v="2200.1.2.2.7"/>
    <s v="2210- INVERSIÓN"/>
    <x v="2"/>
    <s v="1 - Aumentar la articulación de los procesos de gestión del conocimiento en torno a los recursos geográficos"/>
    <x v="6"/>
    <x v="21"/>
    <n v="81101512"/>
    <s v="C-0406-1003-2-10305b-0406017-02"/>
    <s v="N/A"/>
    <s v="Prestación de servicios profesionales para realizar análisis, identificación, levantamiento, consolidación y depuración de ofertas y avalúos requeridos por el OIC"/>
    <s v="Enero"/>
    <s v="Enero"/>
    <n v="12"/>
    <s v="Contratación directa"/>
    <x v="0"/>
    <n v="36465308"/>
    <n v="36465308"/>
    <s v="NO"/>
    <s v="N/A"/>
    <s v="2210 - Observatorio Inmobiliario"/>
    <s v="1.6 - Gestión del Conocimiento aplicado"/>
    <s v="1.6-3 - Observatorio inmobiliario"/>
    <s v="SER - Adquisición de servicios"/>
    <s v="SER012 - Prestación de servicios personas naturales"/>
    <s v="2210 - Por definir"/>
    <n v="36465308"/>
    <n v="0"/>
    <n v="0"/>
    <n v="3315028"/>
    <n v="0"/>
    <n v="3315028"/>
    <n v="0"/>
    <n v="3315028"/>
    <n v="0"/>
    <n v="3315028"/>
    <n v="0"/>
    <n v="3315028"/>
    <n v="0"/>
    <n v="3315028"/>
    <n v="0"/>
    <n v="3315028"/>
    <n v="0"/>
    <n v="3315028"/>
    <n v="0"/>
    <n v="3315028"/>
    <n v="0"/>
    <n v="3315028"/>
    <n v="0"/>
    <n v="3315028"/>
    <n v="0"/>
  </r>
  <r>
    <s v="2200.1.2.2.8"/>
    <s v="2210- INVERSIÓN"/>
    <x v="2"/>
    <s v="1 - Aumentar la articulación de los procesos de gestión del conocimiento en torno a los recursos geográficos"/>
    <x v="6"/>
    <x v="21"/>
    <n v="81101512"/>
    <s v="C-0406-1003-2-10305b-0406017-02"/>
    <s v="N/A"/>
    <s v="Prestación de servicios profesionales para realizar apoyo al análisis, identificación, levantamiento, consolidación y depuración de ofertas y avalúos requeridos por el OIC"/>
    <s v="Enero"/>
    <s v="Enero"/>
    <n v="12"/>
    <s v="Contratación directa"/>
    <x v="0"/>
    <n v="31175936"/>
    <n v="31175936"/>
    <s v="NO"/>
    <s v="N/A"/>
    <s v="2210 - Observatorio Inmobiliario"/>
    <s v="1.6 - Gestión del Conocimiento aplicado"/>
    <s v="1.6-3 - Observatorio inmobiliario"/>
    <s v="SER - Adquisición de servicios"/>
    <s v="SER012 - Prestación de servicios personas naturales"/>
    <s v="2210 - Por definir"/>
    <n v="31175936"/>
    <n v="0"/>
    <n v="0"/>
    <n v="2834176"/>
    <n v="0"/>
    <n v="2834176"/>
    <n v="0"/>
    <n v="2834176"/>
    <n v="0"/>
    <n v="2834176"/>
    <n v="0"/>
    <n v="2834176"/>
    <n v="0"/>
    <n v="2834176"/>
    <n v="0"/>
    <n v="2834176"/>
    <n v="0"/>
    <n v="2834176"/>
    <n v="0"/>
    <n v="2834176"/>
    <n v="0"/>
    <n v="2834176"/>
    <n v="0"/>
    <n v="2834176"/>
    <n v="0"/>
  </r>
  <r>
    <s v="2200.1.2.2.9"/>
    <s v="2210- INVERSIÓN"/>
    <x v="2"/>
    <s v="1 - Aumentar la articulación de los procesos de gestión del conocimiento en torno a los recursos geográficos"/>
    <x v="6"/>
    <x v="21"/>
    <n v="81101512"/>
    <s v="C-0406-1003-2-10305b-0406017-02"/>
    <s v="N/A"/>
    <s v="Prestación de servicios profesionales para planeación gestionando las actividades de supervisión y manejo de cuentas  del OIC"/>
    <s v="Enero"/>
    <s v="Enero"/>
    <n v="10"/>
    <s v="Contratación directa"/>
    <x v="0"/>
    <n v="61084430"/>
    <n v="61084430"/>
    <s v="NO"/>
    <s v="N/A"/>
    <s v="2210 - Observatorio Inmobiliario"/>
    <s v="1.6 - Gestión del Conocimiento aplicado"/>
    <s v="1.6-3 - Observatorio inmobiliario"/>
    <s v="SER - Adquisición de servicios"/>
    <s v="SER012 - Prestación de servicios personas naturales"/>
    <s v="2210 - Por definir"/>
    <n v="61084430"/>
    <n v="0"/>
    <n v="0"/>
    <n v="6108443"/>
    <n v="0"/>
    <n v="6108443"/>
    <n v="0"/>
    <n v="6108443"/>
    <n v="0"/>
    <n v="6108443"/>
    <n v="0"/>
    <n v="6108443"/>
    <n v="0"/>
    <n v="6108443"/>
    <n v="0"/>
    <n v="6108443"/>
    <n v="0"/>
    <n v="6108443"/>
    <n v="0"/>
    <n v="6108443"/>
    <n v="0"/>
    <n v="6108443"/>
    <n v="0"/>
    <n v="0"/>
    <n v="0"/>
  </r>
  <r>
    <s v="2200.1.2.2.10"/>
    <s v="2210- INVERSIÓN"/>
    <x v="2"/>
    <s v="1 - Aumentar la articulación de los procesos de gestión del conocimiento en torno a los recursos geográficos"/>
    <x v="6"/>
    <x v="21"/>
    <n v="81101512"/>
    <s v="C-0406-1003-2-10305b-0406017-02"/>
    <s v="N/A"/>
    <s v="Prestación de servicios profesionales para proponer y desarrollar el componente de ciencia de datos para los estudios e investigaciones orientados a la optimización de la gestión catastral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n v="0"/>
    <n v="0"/>
    <n v="5279489"/>
    <n v="0"/>
    <n v="5279489"/>
    <n v="0"/>
    <n v="5279489"/>
    <n v="0"/>
    <n v="5279489"/>
    <n v="0"/>
    <n v="5279489"/>
    <n v="0"/>
    <n v="5279489"/>
    <n v="0"/>
    <n v="5279489"/>
    <n v="0"/>
    <n v="5279489"/>
    <n v="0"/>
    <n v="5279489"/>
    <n v="0"/>
    <n v="5279489"/>
    <n v="0"/>
    <n v="5279489"/>
    <n v="0"/>
  </r>
  <r>
    <s v="2200.1.2.2.11"/>
    <s v="2210- INVERSIÓN"/>
    <x v="2"/>
    <s v="1 - Aumentar la articulación de los procesos de gestión del conocimiento en torno a los recursos geográficos"/>
    <x v="6"/>
    <x v="21"/>
    <n v="81101512"/>
    <s v="C-0406-1003-2-10305b-0406017-02"/>
    <s v="N/A"/>
    <s v="Prestación de servicios para desarrollar las actividades relacionadas con el procesamiento, análisis, modelamiento estadístico y matemático de datos de acuerdo con los requerimientos de la OIC"/>
    <s v="Enero"/>
    <s v="Enero"/>
    <n v="10"/>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80100890"/>
    <n v="0"/>
    <n v="0"/>
    <n v="8010089"/>
    <n v="0"/>
    <n v="8010089"/>
    <n v="0"/>
    <n v="8010089"/>
    <n v="0"/>
    <n v="8010089"/>
    <n v="0"/>
    <n v="8010089"/>
    <n v="0"/>
    <n v="8010089"/>
    <n v="0"/>
    <n v="8010089"/>
    <n v="0"/>
    <n v="8010089"/>
    <n v="0"/>
    <n v="8010089"/>
    <n v="0"/>
    <n v="8010089"/>
    <n v="0"/>
    <n v="0"/>
    <n v="0"/>
  </r>
  <r>
    <s v="2200.1.2.2.12"/>
    <s v="2210- INVERSIÓN"/>
    <x v="2"/>
    <s v="1 - Aumentar la articulación de los procesos de gestión del conocimiento en torno a los recursos geográficos"/>
    <x v="6"/>
    <x v="21"/>
    <n v="81101512"/>
    <s v="C-0406-1003-2-10305b-0406017-02"/>
    <s v="N/A"/>
    <s v="Prestación de servicios profesionales para la revisión, análisis, consolidación y caracterización de información para inventario inmobiliario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n v="0"/>
    <n v="0"/>
    <n v="5279489"/>
    <n v="0"/>
    <n v="5279489"/>
    <n v="0"/>
    <n v="5279489"/>
    <n v="0"/>
    <n v="5279489"/>
    <n v="0"/>
    <n v="5279489"/>
    <n v="0"/>
    <n v="5279489"/>
    <n v="0"/>
    <n v="5279489"/>
    <n v="0"/>
    <n v="5279489"/>
    <n v="0"/>
    <n v="5279489"/>
    <n v="0"/>
    <n v="5279489"/>
    <n v="0"/>
    <n v="5279489"/>
    <n v="0"/>
  </r>
  <r>
    <s v="2200.1.2.2.13"/>
    <s v="2210- INVERSIÓN"/>
    <x v="2"/>
    <s v="1 - Aumentar la articulación de los procesos de gestión del conocimiento en torno a los recursos geográficos"/>
    <x v="6"/>
    <x v="21"/>
    <n v="81101512"/>
    <s v="C-0406-1003-2-10305b-0406017-02"/>
    <s v="N/A"/>
    <s v="Prestación de servicios profesionales para la revisión, análisis  y  tableros de consolidación de información para inventario inmobiliario del OIC"/>
    <s v="Enero"/>
    <s v="Enero"/>
    <n v="12"/>
    <s v="Contratación directa"/>
    <x v="0"/>
    <n v="77995247"/>
    <n v="77995247"/>
    <s v="NO"/>
    <s v="N/A"/>
    <s v="2210 - Observatorio Inmobiliario"/>
    <s v="1.6 - Gestión del Conocimiento aplicado"/>
    <s v="1.6-3 - Observatorio inmobiliario"/>
    <s v="SER - Adquisición de servicios"/>
    <s v="SER012 - Prestación de servicios personas naturales"/>
    <s v="2210 - Por definir"/>
    <n v="77995247"/>
    <n v="0"/>
    <n v="0"/>
    <n v="7090477"/>
    <n v="0"/>
    <n v="7090477"/>
    <n v="0"/>
    <n v="7090477"/>
    <n v="0"/>
    <n v="7090477"/>
    <n v="0"/>
    <n v="7090477"/>
    <n v="0"/>
    <n v="7090477"/>
    <n v="0"/>
    <n v="7090477"/>
    <n v="0"/>
    <n v="7090477"/>
    <n v="0"/>
    <n v="7090477"/>
    <n v="0"/>
    <n v="7090477"/>
    <n v="0"/>
    <n v="7090477"/>
    <n v="0"/>
  </r>
  <r>
    <s v="2200.1.2.2.14"/>
    <s v="2210- INVERSIÓN"/>
    <x v="2"/>
    <s v="1 - Aumentar la articulación de los procesos de gestión del conocimiento en torno a los recursos geográficos"/>
    <x v="6"/>
    <x v="21"/>
    <n v="81101512"/>
    <s v="C-0406-1003-2-10305b-0406017-02"/>
    <s v="N/A"/>
    <s v="Prestación de servicios profesionales para realizar actividades de enlace con Dir Tic y TIG para la construcción, desarrollo, soporte y administración de los sistemas de información del OIC"/>
    <s v="Enero"/>
    <s v="Enero"/>
    <n v="10"/>
    <s v="Contratación directa"/>
    <x v="0"/>
    <n v="104660800"/>
    <n v="104660800"/>
    <s v="NO"/>
    <s v="N/A"/>
    <s v="2210 - Observatorio Inmobiliario"/>
    <s v="1.6 - Gestión del Conocimiento aplicado"/>
    <s v="1.6-3 - Observatorio inmobiliario"/>
    <s v="SER - Adquisición de servicios"/>
    <s v="SER012 - Prestación de servicios personas naturales"/>
    <s v="2210 - Por definir"/>
    <n v="104660800"/>
    <n v="0"/>
    <n v="0"/>
    <n v="10466080"/>
    <n v="0"/>
    <n v="10466080"/>
    <n v="0"/>
    <n v="10466080"/>
    <n v="0"/>
    <n v="10466080"/>
    <n v="0"/>
    <n v="10466080"/>
    <n v="0"/>
    <n v="10466080"/>
    <n v="0"/>
    <n v="10466080"/>
    <n v="0"/>
    <n v="10466080"/>
    <n v="0"/>
    <n v="10466080"/>
    <n v="0"/>
    <n v="10466080"/>
    <n v="0"/>
    <n v="0"/>
    <n v="0"/>
  </r>
  <r>
    <s v="2200.1.2.2.15"/>
    <s v="2210- INVERSIÓN"/>
    <x v="2"/>
    <s v="1 - Aumentar la articulación de los procesos de gestión del conocimiento en torno a los recursos geográficos"/>
    <x v="6"/>
    <x v="21"/>
    <n v="81101512"/>
    <s v="C-0406-1003-2-10305b-0406017-02"/>
    <s v="N/A"/>
    <s v="Prestación de servicios profesionales para la conceptualización del observatorio inmobiliario, la definición de sus líneas de acción y su articulación inmobiliaria definida para 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16"/>
    <s v="2210- INVERSIÓN"/>
    <x v="2"/>
    <s v="1 - Aumentar la articulación de los procesos de gestión del conocimiento en torno a los recursos geográficos"/>
    <x v="6"/>
    <x v="21"/>
    <n v="81101512"/>
    <s v="C-0406-1003-2-10305b-0406017-02"/>
    <s v="N/A"/>
    <s v="Prestación de servicios profesionales para garantizar la estructuración y entrega de la información tanto a actores internos como externos, facilitando la articulación entra e interinstitucional d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n v="0"/>
    <n v="0"/>
    <n v="8010089"/>
    <n v="0"/>
    <n v="8010089"/>
    <n v="0"/>
    <n v="8010089"/>
    <n v="0"/>
    <n v="8010089"/>
    <n v="0"/>
    <n v="8010089"/>
    <n v="0"/>
    <n v="8010089"/>
    <n v="0"/>
    <n v="8010089"/>
    <n v="0"/>
    <n v="8010089"/>
    <n v="0"/>
    <n v="8010089"/>
    <n v="0"/>
    <n v="8010089"/>
    <n v="0"/>
    <n v="8010089"/>
    <n v="0"/>
  </r>
  <r>
    <s v="2200.1.2.2.17"/>
    <s v="2210- INVERSIÓN"/>
    <x v="2"/>
    <s v="1 - Aumentar la articulación de los procesos de gestión del conocimiento en torno a los recursos geográficos"/>
    <x v="6"/>
    <x v="21"/>
    <n v="81101512"/>
    <s v="C-0406-1003-2-10305b-0406017-02"/>
    <s v="N/A"/>
    <s v="Prestación de servicios profesionales para el diseño, análisis y seguimiento de los planes de calidad y estándares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n v="0"/>
    <n v="0"/>
    <n v="5279489"/>
    <n v="0"/>
    <n v="5279489"/>
    <n v="0"/>
    <n v="5279489"/>
    <n v="0"/>
    <n v="5279489"/>
    <n v="0"/>
    <n v="5279489"/>
    <n v="0"/>
    <n v="5279489"/>
    <n v="0"/>
    <n v="5279489"/>
    <n v="0"/>
    <n v="5279489"/>
    <n v="0"/>
    <n v="5279489"/>
    <n v="0"/>
    <n v="5279489"/>
    <n v="0"/>
    <n v="5279489"/>
    <n v="0"/>
  </r>
  <r>
    <s v="2200.1.2.2.18"/>
    <s v="2210- INVERSIÓN"/>
    <x v="2"/>
    <s v="1 - Aumentar la articulación de los procesos de gestión del conocimiento en torno a los recursos geográficos"/>
    <x v="6"/>
    <x v="21"/>
    <n v="81101512"/>
    <s v="C-0406-1003-2-10305b-0406017-02"/>
    <s v="N/A"/>
    <s v="Prestación de servicios profesionales para planeación, apoyando las gestiones estándares de calidad y seguimiento del OIC"/>
    <s v="Enero"/>
    <s v="Enero"/>
    <n v="10"/>
    <s v="Contratación directa"/>
    <x v="0"/>
    <n v="52794890"/>
    <n v="52794890"/>
    <s v="NO"/>
    <s v="N/A"/>
    <s v="2210 - Observatorio Inmobiliario"/>
    <s v="1.6 - Gestión del Conocimiento aplicado"/>
    <s v="1.6-3 - Observatorio inmobiliario"/>
    <s v="SER - Adquisición de servicios"/>
    <s v="SER012 - Prestación de servicios personas naturales"/>
    <s v="2210 - Por definir"/>
    <n v="52794890"/>
    <n v="0"/>
    <n v="0"/>
    <n v="5279489"/>
    <n v="0"/>
    <n v="5279489"/>
    <n v="0"/>
    <n v="5279489"/>
    <n v="0"/>
    <n v="5279489"/>
    <n v="0"/>
    <n v="5279489"/>
    <n v="0"/>
    <n v="5279489"/>
    <n v="0"/>
    <n v="5279489"/>
    <n v="0"/>
    <n v="5279489"/>
    <n v="0"/>
    <n v="5279489"/>
    <n v="0"/>
    <n v="5279489"/>
    <n v="0"/>
    <n v="0"/>
    <n v="0"/>
  </r>
  <r>
    <s v="2200.1.2.2.19"/>
    <s v="2210- INVERSIÓN"/>
    <x v="2"/>
    <s v="1 - Aumentar la articulación de los procesos de gestión del conocimiento en torno a los recursos geográficos"/>
    <x v="6"/>
    <x v="21"/>
    <n v="81101512"/>
    <s v="C-0406-1003-2-10305b-0406017-02"/>
    <s v="N/A"/>
    <s v="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n v="0"/>
    <n v="0"/>
    <n v="28341760"/>
    <n v="0"/>
    <n v="0"/>
    <n v="2834176"/>
    <n v="0"/>
    <n v="2834176"/>
    <n v="0"/>
    <n v="2834176"/>
    <n v="0"/>
    <n v="2834176"/>
    <n v="0"/>
    <n v="2834176"/>
    <n v="0"/>
    <n v="2834176"/>
    <n v="0"/>
    <n v="2834176"/>
    <n v="0"/>
    <n v="2834176"/>
    <n v="0"/>
    <n v="2834176"/>
    <n v="0"/>
    <n v="2834176"/>
    <n v="0"/>
  </r>
  <r>
    <s v="2200.1.2.2.20"/>
    <s v="2210- INVERSIÓN"/>
    <x v="2"/>
    <s v="1 - Aumentar la articulación de los procesos de gestión del conocimiento en torno a los recursos geográficos"/>
    <x v="6"/>
    <x v="21"/>
    <n v="81101512"/>
    <s v="C-0406-1003-2-10305b-0406017-02"/>
    <s v="N/A"/>
    <s v="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
    <s v="Enero"/>
    <s v="Enero"/>
    <n v="10"/>
    <s v="Contratación directa"/>
    <x v="0"/>
    <n v="33150280"/>
    <n v="33150280"/>
    <s v="NO"/>
    <s v="N/A"/>
    <s v="2210 - Observatorio Inmobiliario"/>
    <s v="1.6 - Gestión del Conocimiento aplicado"/>
    <s v="1.6-3 - Observatorio inmobiliario"/>
    <s v="SER - Adquisición de servicios"/>
    <s v="SER012 - Prestación de servicios personas naturales"/>
    <s v="2210 - Por definir"/>
    <n v="0"/>
    <n v="0"/>
    <n v="33150280"/>
    <n v="0"/>
    <n v="0"/>
    <n v="3315028"/>
    <n v="0"/>
    <n v="3315028"/>
    <n v="0"/>
    <n v="3315028"/>
    <n v="0"/>
    <n v="3315028"/>
    <n v="0"/>
    <n v="3315028"/>
    <n v="0"/>
    <n v="3315028"/>
    <n v="0"/>
    <n v="3315028"/>
    <n v="0"/>
    <n v="3315028"/>
    <n v="0"/>
    <n v="3315028"/>
    <n v="0"/>
    <n v="3315028"/>
    <n v="0"/>
  </r>
  <r>
    <s v="2200.1.2.2.21"/>
    <s v="2210- INVERSIÓN"/>
    <x v="2"/>
    <s v="1 - Aumentar la articulación de los procesos de gestión del conocimiento en torno a los recursos geográficos"/>
    <x v="6"/>
    <x v="21"/>
    <n v="81101512"/>
    <s v="C-0406-1003-2-10305b-0406017-02"/>
    <s v="N/A"/>
    <s v="Prestación de servicios de apoyo para la integración de tablas de datos,  construcción de diccionarios de datos, revisión de metadatos, disposición de insumos para el uso de análisis, modelamiento, y generación de visualizaciones estadísticas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n v="0"/>
    <n v="0"/>
    <n v="28341760"/>
    <n v="0"/>
    <n v="0"/>
    <n v="2834176"/>
    <n v="0"/>
    <n v="2834176"/>
    <n v="0"/>
    <n v="2834176"/>
    <n v="0"/>
    <n v="2834176"/>
    <n v="0"/>
    <n v="2834176"/>
    <n v="0"/>
    <n v="2834176"/>
    <n v="0"/>
    <n v="2834176"/>
    <n v="0"/>
    <n v="2834176"/>
    <n v="0"/>
    <n v="2834176"/>
    <n v="0"/>
    <n v="2834176"/>
    <n v="0"/>
  </r>
  <r>
    <s v="2200.1.2.2.22"/>
    <s v="2210- INVERSIÓN"/>
    <x v="2"/>
    <s v="1 - Aumentar la articulación de los procesos de gestión del conocimiento en torno a los recursos geográficos"/>
    <x v="6"/>
    <x v="21"/>
    <n v="81101512"/>
    <s v="C-0406-1003-2-10305b-0406017-02"/>
    <s v="N/A"/>
    <s v="Prestación de servicios de apoyo para la integración de tablas de datos,  construcción de diccionarios de datos, revisión de metadatos, disposición de insumos para el uso de análisis, modelamiento, y generación de visualizaciones estadísticas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n v="0"/>
    <n v="0"/>
    <n v="28341760"/>
    <n v="0"/>
    <n v="0"/>
    <n v="2834176"/>
    <n v="0"/>
    <n v="2834176"/>
    <n v="0"/>
    <n v="2834176"/>
    <n v="0"/>
    <n v="2834176"/>
    <n v="0"/>
    <n v="2834176"/>
    <n v="0"/>
    <n v="2834176"/>
    <n v="0"/>
    <n v="2834176"/>
    <n v="0"/>
    <n v="2834176"/>
    <n v="0"/>
    <n v="2834176"/>
    <n v="0"/>
    <n v="2834176"/>
    <n v="0"/>
  </r>
  <r>
    <s v="2200.1.2.2.23"/>
    <s v="2210- INVERSIÓN"/>
    <x v="2"/>
    <s v="1 - Aumentar la articulación de los procesos de gestión del conocimiento en torno a los recursos geográficos"/>
    <x v="6"/>
    <x v="21"/>
    <n v="81101512"/>
    <s v="C-0406-1003-2-10305b-0406017-02"/>
    <s v="N/A"/>
    <s v="Prestación de servicios profesionales para consolidar y reportar la información de ofertas proveniente de fuentes externas (web, ventana, precios de lista y de cierre), orientados por el OIC"/>
    <s v="Enero"/>
    <s v="Enero"/>
    <n v="10"/>
    <s v="Contratación directa"/>
    <x v="0"/>
    <n v="70904770"/>
    <n v="70904770"/>
    <s v="NO"/>
    <s v="N/A"/>
    <s v="2210 - Observatorio Inmobiliario"/>
    <s v="1.6 - Gestión del Conocimiento aplicado"/>
    <s v="1.6-3 - Observatorio inmobiliario"/>
    <s v="SER - Adquisición de servicios"/>
    <s v="SER012 - Prestación de servicios personas naturales"/>
    <s v="2210 - Por definir"/>
    <n v="0"/>
    <n v="0"/>
    <n v="70904770"/>
    <n v="0"/>
    <n v="0"/>
    <n v="7090477"/>
    <n v="0"/>
    <n v="7090477"/>
    <n v="0"/>
    <n v="7090477"/>
    <n v="0"/>
    <n v="7090477"/>
    <n v="0"/>
    <n v="7090477"/>
    <n v="0"/>
    <n v="7090477"/>
    <n v="0"/>
    <n v="7090477"/>
    <n v="0"/>
    <n v="7090477"/>
    <n v="0"/>
    <n v="7090477"/>
    <n v="0"/>
    <n v="7090477"/>
    <n v="0"/>
  </r>
  <r>
    <s v="2200.1.2.2.24"/>
    <s v="2210- INVERSIÓN"/>
    <x v="2"/>
    <s v="1 - Aumentar la articulación de los procesos de gestión del conocimiento en torno a los recursos geográficos"/>
    <x v="6"/>
    <x v="21"/>
    <n v="81101512"/>
    <s v="C-0406-1003-2-10305b-0406017-02"/>
    <s v="N/A"/>
    <s v="Prestación de servicios profesionales para garantizar la estructuración y entrega de la información tanto a actores internos como externos, facilitando la articulación entra e interinstitucional del OIC"/>
    <s v="Enero"/>
    <s v="Enero"/>
    <n v="12"/>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80100890"/>
    <n v="0"/>
    <n v="0"/>
    <n v="8010089"/>
    <n v="0"/>
    <n v="8010089"/>
    <n v="0"/>
    <n v="8010089"/>
    <n v="0"/>
    <n v="8010089"/>
    <n v="0"/>
    <n v="8010089"/>
    <n v="0"/>
    <n v="8010089"/>
    <n v="0"/>
    <n v="8010089"/>
    <n v="0"/>
    <n v="8010089"/>
    <n v="0"/>
    <n v="8010089"/>
    <n v="0"/>
    <n v="8010089"/>
    <n v="0"/>
    <n v="0"/>
    <n v="0"/>
  </r>
  <r>
    <s v="2200.1.2.2.25"/>
    <s v="2210- INVERSIÓN"/>
    <x v="2"/>
    <s v="1 - Aumentar la articulación de los procesos de gestión del conocimiento en torno a los recursos geográficos"/>
    <x v="6"/>
    <x v="21"/>
    <n v="81101512"/>
    <s v="C-0406-1003-2-10305b-0406017-02"/>
    <s v="N/A"/>
    <s v="Prestación de servicios profesionales para apoyar al observatorio inmobiliario catastral en la producción de salidas gráficas, análisis espacial y preparación de información para responder a las solicitudes del OIC"/>
    <s v="Enero"/>
    <s v="Enero"/>
    <n v="10"/>
    <s v="Contratación directa"/>
    <x v="0"/>
    <n v="61084430"/>
    <n v="61084430"/>
    <s v="NO"/>
    <s v="N/A"/>
    <s v="2210 - Observatorio Inmobiliario"/>
    <s v="1.6 - Gestión del Conocimiento aplicado"/>
    <s v="1.6-3 - Observatorio inmobiliario"/>
    <s v="SER - Adquisición de servicios"/>
    <s v="SER012 - Prestación de servicios personas naturales"/>
    <s v="2210 - Por definir"/>
    <n v="0"/>
    <n v="0"/>
    <n v="61084430"/>
    <n v="0"/>
    <n v="0"/>
    <n v="6108443"/>
    <n v="0"/>
    <n v="6108443"/>
    <n v="0"/>
    <n v="6108443"/>
    <n v="0"/>
    <n v="6108443"/>
    <n v="0"/>
    <n v="6108443"/>
    <n v="0"/>
    <n v="6108443"/>
    <n v="0"/>
    <n v="6108443"/>
    <n v="0"/>
    <n v="6108443"/>
    <n v="0"/>
    <n v="6108443"/>
    <n v="0"/>
    <n v="6108443"/>
    <n v="0"/>
  </r>
  <r>
    <s v="2200.1.2.2.26"/>
    <s v="2210- INVERSIÓN"/>
    <x v="2"/>
    <s v="1 - Aumentar la articulación de los procesos de gestión del conocimiento en torno a los recursos geográficos"/>
    <x v="6"/>
    <x v="21"/>
    <n v="81101512"/>
    <s v="C-0406-1003-2-10305b-0406017-02"/>
    <s v="N/A"/>
    <s v="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
    <s v="Enero"/>
    <s v="Enero"/>
    <n v="10"/>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0"/>
    <n v="0"/>
    <n v="80100890"/>
    <n v="0"/>
    <n v="0"/>
    <n v="8010089"/>
    <n v="0"/>
    <n v="8010089"/>
    <n v="0"/>
    <n v="8010089"/>
    <n v="0"/>
    <n v="8010089"/>
    <n v="0"/>
    <n v="8010089"/>
    <n v="0"/>
    <n v="8010089"/>
    <n v="0"/>
    <n v="8010089"/>
    <n v="0"/>
    <n v="8010089"/>
    <n v="0"/>
    <n v="8010089"/>
    <n v="0"/>
    <n v="8010089"/>
    <n v="0"/>
  </r>
  <r>
    <s v="2200.1.2.2.27"/>
    <s v="2210- INVERSIÓN"/>
    <x v="2"/>
    <s v="1 - Aumentar la articulación de los procesos de gestión del conocimiento en torno a los recursos geográficos"/>
    <x v="6"/>
    <x v="21"/>
    <n v="81101512"/>
    <s v="C-0406-1003-2-10305b-0406017-02"/>
    <s v="N/A"/>
    <s v="Prestación de servicios de apoyo para brindar asistencia en la integración de tablas de información, desarrollar diccionarios de datos, verificar metadatos, organizar recursos para análisis, modelado y crear representaciones visuales estadísticas para el OIC"/>
    <s v="Enero"/>
    <s v="Enero"/>
    <n v="6"/>
    <s v="Contratación directa"/>
    <x v="0"/>
    <n v="18000000"/>
    <n v="18000000"/>
    <s v="NO"/>
    <s v="N/A"/>
    <s v="2210 - Observatorio Inmobiliario"/>
    <s v="1.6 - Gestión del Conocimiento aplicado"/>
    <s v="1.6-3 - Observatorio inmobiliario"/>
    <s v="SER - Adquisición de servicios"/>
    <s v="GP01 - Salario, contribuciones y factores no salariales"/>
    <s v="2210 - Por definir"/>
    <n v="0"/>
    <n v="0"/>
    <n v="18000000"/>
    <n v="0"/>
    <n v="0"/>
    <n v="3000000"/>
    <n v="0"/>
    <n v="3000000"/>
    <n v="0"/>
    <n v="3000000"/>
    <n v="0"/>
    <n v="3000000"/>
    <n v="0"/>
    <n v="3000000"/>
    <n v="0"/>
    <n v="3000000"/>
    <n v="0"/>
    <n v="0"/>
    <n v="0"/>
    <n v="0"/>
    <n v="0"/>
    <n v="0"/>
    <n v="0"/>
    <n v="0"/>
    <n v="0"/>
  </r>
  <r>
    <s v="2200.1.2.2.28"/>
    <s v="2210- INVERSIÓN"/>
    <x v="2"/>
    <s v="1 - Aumentar la articulación de los procesos de gestión del conocimiento en torno a los recursos geográficos"/>
    <x v="6"/>
    <x v="21"/>
    <n v="11111111"/>
    <s v="C-0406-1003-2-10305b-0406017-02"/>
    <s v="N/A"/>
    <s v="Aporte a la bolsa de combustible del IGAC-OIC"/>
    <s v="Enero"/>
    <s v="Enero"/>
    <n v="12"/>
    <s v="Contratación directa"/>
    <x v="0"/>
    <n v="2467740"/>
    <n v="2467740"/>
    <s v="NO"/>
    <s v="N/A"/>
    <s v="2210 - Observatorio Inmobiliario"/>
    <s v="1.6 - Gestión del Conocimiento aplicado"/>
    <s v="1.6-3 - Observatorio inmobiliario"/>
    <s v="SER - Adquisición de servicios"/>
    <s v="SER03 - Servicios de transporte terrestre de pasajeros"/>
    <s v="2210 - Por definir"/>
    <n v="2467740"/>
    <n v="0"/>
    <n v="0"/>
    <n v="224340"/>
    <n v="0"/>
    <n v="224340"/>
    <n v="0"/>
    <n v="224340"/>
    <n v="0"/>
    <n v="224340"/>
    <n v="0"/>
    <n v="224340"/>
    <n v="0"/>
    <n v="224340"/>
    <n v="0"/>
    <n v="224340"/>
    <n v="0"/>
    <n v="224340"/>
    <n v="0"/>
    <n v="224340"/>
    <n v="0"/>
    <n v="224340"/>
    <n v="0"/>
    <n v="224340"/>
    <n v="0"/>
  </r>
  <r>
    <s v="2200.1.2.2.29"/>
    <s v="2210- INVERSIÓN"/>
    <x v="2"/>
    <s v="1 - Aumentar la articulación de los procesos de gestión del conocimiento en torno a los recursos geográficos"/>
    <x v="6"/>
    <x v="21"/>
    <n v="11111111"/>
    <s v="C-0406-1003-2-10305b-0406017-02"/>
    <s v="N/A"/>
    <s v="Viáticos y manutención, personal IGAC-OIC"/>
    <s v="Enero"/>
    <s v="Enero"/>
    <n v="12"/>
    <s v="Contratación directa"/>
    <x v="0"/>
    <n v="110445889"/>
    <n v="110445889"/>
    <s v="NO"/>
    <s v="N/A"/>
    <s v="2210 - Observatorio Inmobiliario"/>
    <s v="1.6 - Gestión del Conocimiento aplicado"/>
    <s v="1.6-3 - Observatorio inmobiliario"/>
    <s v="MYS - Adquisición de materiales y suministros"/>
    <s v="MYS01 - Combustibles"/>
    <s v="2210 - Por definir"/>
    <n v="0"/>
    <n v="0"/>
    <n v="8805882"/>
    <n v="8805882"/>
    <n v="8805882"/>
    <n v="8805882"/>
    <n v="8805882"/>
    <n v="8805882"/>
    <n v="8805882"/>
    <n v="8805882"/>
    <n v="8805882"/>
    <n v="8805882"/>
    <n v="8805882"/>
    <n v="8805882"/>
    <n v="8805882"/>
    <n v="8805882"/>
    <n v="8805882"/>
    <n v="8805882"/>
    <n v="8805882"/>
    <n v="8805882"/>
    <n v="8805879"/>
    <n v="8805879"/>
    <n v="22387072"/>
    <n v="22387072"/>
    <n v="0"/>
  </r>
  <r>
    <s v="2200.1.2.2.30"/>
    <s v="2210- INVERSIÓN"/>
    <x v="2"/>
    <s v="1 - Aumentar la articulación de los procesos de gestión del conocimiento en torno a los recursos geográficos"/>
    <x v="6"/>
    <x v="21"/>
    <n v="11111111"/>
    <s v="C-0406-1003-2-10305b-0406017-02"/>
    <s v="N/A"/>
    <s v="Aporte a la bolsa para taquetes, personal comisiones IGAC-OIC"/>
    <s v="Enero"/>
    <s v="Enero"/>
    <n v="12"/>
    <s v="Contratación directa"/>
    <x v="0"/>
    <n v="22000000"/>
    <n v="22000000"/>
    <s v="NO"/>
    <s v="N/A"/>
    <s v="2210 - Observatorio Inmobiliario"/>
    <s v="1.6 - Gestión del Conocimiento aplicado"/>
    <s v="1.6-3 - Observatorio inmobiliario"/>
    <s v="MYS - Adquisición de materiales y suministros"/>
    <s v="MYS01 - Combustibles"/>
    <s v="2210 - Por definir"/>
    <n v="22000000"/>
    <n v="0"/>
    <n v="0"/>
    <n v="2000000"/>
    <n v="0"/>
    <n v="2000000"/>
    <n v="0"/>
    <n v="2000000"/>
    <n v="0"/>
    <n v="2000000"/>
    <n v="0"/>
    <n v="2000000"/>
    <n v="0"/>
    <n v="2000000"/>
    <n v="0"/>
    <n v="2000000"/>
    <n v="0"/>
    <n v="2000000"/>
    <n v="0"/>
    <n v="2000000"/>
    <n v="0"/>
    <n v="2000000"/>
    <n v="0"/>
    <n v="2000000"/>
    <n v="0"/>
  </r>
  <r>
    <s v="2200.1.2.2.31"/>
    <s v="2210- INVERSIÓN"/>
    <x v="2"/>
    <s v="1 - Aumentar la articulación de los procesos de gestión del conocimiento en torno a los recursos geográficos"/>
    <x v="6"/>
    <x v="21"/>
    <n v="11111111"/>
    <s v="C-0406-1003-2-10305b-0406017-02"/>
    <s v="N/A"/>
    <s v="Aporte a la bolsa de papelería del IGAC-OIC"/>
    <s v="Enero"/>
    <s v="Enero"/>
    <n v="12"/>
    <s v="Contratación directa"/>
    <x v="0"/>
    <n v="1262712"/>
    <n v="1262712"/>
    <s v="NO"/>
    <s v="N/A"/>
    <s v="2210 - Observatorio Inmobiliario"/>
    <s v="1.6 - Gestión del Conocimiento aplicado"/>
    <s v="1.6-3 - Observatorio inmobiliario"/>
    <s v="MYS - Adquisición de materiales y suministros"/>
    <s v="MYS01 - Combustibles"/>
    <s v="2210 - Por definir"/>
    <n v="1262712"/>
    <n v="0"/>
    <n v="0"/>
    <n v="114792"/>
    <n v="0"/>
    <n v="114792"/>
    <n v="0"/>
    <n v="114792"/>
    <n v="0"/>
    <n v="114792"/>
    <n v="0"/>
    <n v="114792"/>
    <n v="0"/>
    <n v="114792"/>
    <n v="0"/>
    <n v="114792"/>
    <n v="0"/>
    <n v="114792"/>
    <n v="0"/>
    <n v="114792"/>
    <n v="0"/>
    <n v="114792"/>
    <n v="0"/>
    <n v="114792"/>
    <n v="0"/>
  </r>
  <r>
    <s v="2200.1.2.3.1"/>
    <s v="2200- INVERSIÓN"/>
    <x v="2"/>
    <s v="1 - Aumentar la articulación de los procesos de gestión del conocimiento en torno a los recursos geográficos"/>
    <x v="6"/>
    <x v="22"/>
    <n v="81101512"/>
    <s v="C-0406-1003-2-10305b-0406017-02"/>
    <s v="N/A"/>
    <s v="Prestación de servicios profesionales para la orientación técnica de los proyectos de investigación aplicada  e innovación en tecnologías de la información geográfica del Plan de I+D+i de la Dirección de Investigación y Prospectiva."/>
    <s v="Enero"/>
    <s v="En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100000000"/>
    <n v="0"/>
    <n v="0"/>
    <n v="10000000"/>
    <n v="0"/>
    <n v="10000000"/>
    <n v="0"/>
    <n v="10000000"/>
    <n v="0"/>
    <n v="10000000"/>
    <n v="0"/>
    <n v="10000000"/>
    <n v="0"/>
    <n v="10000000"/>
    <n v="0"/>
    <n v="10000000"/>
    <n v="0"/>
    <n v="10000000"/>
    <n v="0"/>
    <n v="10000000"/>
    <n v="0"/>
    <n v="10000000"/>
    <n v="0"/>
    <n v="0"/>
    <n v="0"/>
  </r>
  <r>
    <s v="2200.1.2.3.2"/>
    <s v="2200- INVERSIÓN"/>
    <x v="2"/>
    <s v="1 - Aumentar la articulación de los procesos de gestión del conocimiento en torno a los recursos geográficos"/>
    <x v="6"/>
    <x v="22"/>
    <n v="81101512"/>
    <s v="C-0406-1003-2-10305b-0406017-02"/>
    <s v="N/A"/>
    <s v="Prestación de servicios profesionales para la orientación técnica en el campo de las tecnologías de observación de la tierra para el desarrollo de proyectos de  investigación e innovación del Plan de I+D+i de la Dirección de Investigación y Prospectiva."/>
    <s v="Febrero"/>
    <s v="Febrero"/>
    <n v="10"/>
    <s v="Contratación directa"/>
    <x v="0"/>
    <n v="90000000"/>
    <n v="9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0000000"/>
    <n v="0"/>
    <n v="0"/>
    <n v="9000000"/>
    <n v="0"/>
    <n v="9000000"/>
    <n v="0"/>
    <n v="9000000"/>
    <n v="0"/>
    <n v="9000000"/>
    <n v="0"/>
    <n v="9000000"/>
    <n v="0"/>
    <n v="9000000"/>
    <n v="0"/>
    <n v="9000000"/>
    <n v="0"/>
    <n v="9000000"/>
    <n v="0"/>
    <n v="9000000"/>
    <n v="0"/>
    <n v="9000000"/>
    <n v="0"/>
  </r>
  <r>
    <s v="2200.1.2.3.3"/>
    <s v="2200- INVERSIÓN"/>
    <x v="2"/>
    <s v="1 - Aumentar la articulación de los procesos de gestión del conocimiento en torno a los recursos geográficos"/>
    <x v="6"/>
    <x v="22"/>
    <n v="81101512"/>
    <s v="C-0406-1003-2-10305b-0406017-02"/>
    <s v="N/A"/>
    <s v="Prestación de servicios profesionales para el desarrollo técnico del componente de cambio climático de los proyectos  del Plan de I+D+i de la Direcciòn de Investigación y Prospectiva"/>
    <s v="Febrero"/>
    <s v="Febrero"/>
    <n v="10"/>
    <s v="Contratación directa"/>
    <x v="0"/>
    <n v="92000000"/>
    <n v="92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2000000"/>
    <n v="0"/>
    <n v="0"/>
    <n v="9200000"/>
    <n v="0"/>
    <n v="9200000"/>
    <n v="0"/>
    <n v="9200000"/>
    <n v="0"/>
    <n v="9200000"/>
    <n v="0"/>
    <n v="9200000"/>
    <n v="0"/>
    <n v="9200000"/>
    <n v="0"/>
    <n v="9200000"/>
    <n v="0"/>
    <n v="9200000"/>
    <n v="0"/>
    <n v="9200000"/>
    <n v="0"/>
    <n v="9200000"/>
    <n v="0"/>
  </r>
  <r>
    <s v="2200.1.2.3.4"/>
    <s v="2200- INVERSIÓN"/>
    <x v="2"/>
    <s v="1 - Aumentar la articulación de los procesos de gestión del conocimiento en torno a los recursos geográficos"/>
    <x v="6"/>
    <x v="22"/>
    <n v="81101512"/>
    <s v="C-0406-1003-2-10305b-0406017-02"/>
    <s v="N/A"/>
    <s v="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
    <s v="Enero"/>
    <s v="En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95000000"/>
    <n v="0"/>
    <n v="0"/>
    <n v="9500000"/>
    <n v="0"/>
    <n v="9500000"/>
    <n v="0"/>
    <n v="9500000"/>
    <n v="0"/>
    <n v="9500000"/>
    <n v="0"/>
    <n v="9500000"/>
    <n v="0"/>
    <n v="9500000"/>
    <n v="0"/>
    <n v="9500000"/>
    <n v="0"/>
    <n v="9500000"/>
    <n v="0"/>
    <n v="9500000"/>
    <n v="0"/>
    <n v="9500000"/>
    <n v="0"/>
    <n v="0"/>
    <n v="0"/>
  </r>
  <r>
    <s v="2200.1.2.3.5"/>
    <s v="2200- INVERSIÓN"/>
    <x v="2"/>
    <s v="1 - Aumentar la articulación de los procesos de gestión del conocimiento en torno a los recursos geográficos"/>
    <x v="6"/>
    <x v="22"/>
    <n v="81101512"/>
    <s v="C-0406-1003-2-10305b-0406017-02"/>
    <s v="N/A"/>
    <s v="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
    <s v="Febrero"/>
    <s v="Febr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5000000"/>
    <n v="0"/>
    <n v="0"/>
    <n v="9500000"/>
    <n v="0"/>
    <n v="9500000"/>
    <n v="0"/>
    <n v="9500000"/>
    <n v="0"/>
    <n v="9500000"/>
    <n v="0"/>
    <n v="9500000"/>
    <n v="0"/>
    <n v="9500000"/>
    <n v="0"/>
    <n v="9500000"/>
    <n v="0"/>
    <n v="9500000"/>
    <n v="0"/>
    <n v="9500000"/>
    <n v="0"/>
    <n v="9500000"/>
    <n v="0"/>
  </r>
  <r>
    <s v="2200.1.2.3.6"/>
    <s v="2200- INVERSIÓN"/>
    <x v="2"/>
    <s v="1 - Aumentar la articulación de los procesos de gestión del conocimiento en torno a los recursos geográficos"/>
    <x v="6"/>
    <x v="22"/>
    <n v="81101512"/>
    <s v="C-0406-1003-2-10305b-0406017-02"/>
    <s v="N/A"/>
    <s v="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
    <s v="Enero"/>
    <s v="Enero"/>
    <n v="12"/>
    <s v="Contratación directa"/>
    <x v="0"/>
    <n v="82500000"/>
    <n v="825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82500000"/>
    <n v="0"/>
    <n v="0"/>
    <n v="7500000"/>
    <n v="0"/>
    <n v="7500000"/>
    <n v="0"/>
    <n v="7500000"/>
    <n v="0"/>
    <n v="7500000"/>
    <n v="0"/>
    <n v="7500000"/>
    <n v="0"/>
    <n v="7500000"/>
    <n v="0"/>
    <n v="7500000"/>
    <n v="0"/>
    <n v="7500000"/>
    <n v="0"/>
    <n v="7500000"/>
    <n v="0"/>
    <n v="7500000"/>
    <n v="0"/>
    <n v="7500000"/>
    <n v="0"/>
  </r>
  <r>
    <s v="2200.1.2.3.7"/>
    <s v="2200- INVERSIÓN"/>
    <x v="2"/>
    <s v="1 - Aumentar la articulación de los procesos de gestión del conocimiento en torno a los recursos geográficos"/>
    <x v="6"/>
    <x v="22"/>
    <n v="81101512"/>
    <s v="C-0406-1003-2-10305b-0406017-02"/>
    <s v="N/A"/>
    <s v="Prestación de servicios profesionales para desarrollar proyectos de investigación aplicando técnicas avanzadas de  procesamiento de imágenes multiespectrales y radar, y el  análisis y procesamiento de datos hiperespectrales empleando lenguajes de programación  &quot;Python&quot; y &quot;R&quot; de acuerdo con los requerimientos de la dirección de investigación y prospectiva."/>
    <s v="Enero"/>
    <s v="Enero"/>
    <n v="12"/>
    <s v="Contratación directa"/>
    <x v="0"/>
    <n v="104500000"/>
    <n v="1045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104500000"/>
    <n v="0"/>
    <n v="0"/>
    <n v="9500000"/>
    <n v="0"/>
    <n v="9500000"/>
    <n v="0"/>
    <n v="9500000"/>
    <n v="0"/>
    <n v="9500000"/>
    <n v="0"/>
    <n v="9500000"/>
    <n v="0"/>
    <n v="9500000"/>
    <n v="0"/>
    <n v="9500000"/>
    <n v="0"/>
    <n v="9500000"/>
    <n v="0"/>
    <n v="9500000"/>
    <n v="0"/>
    <n v="9500000"/>
    <n v="0"/>
    <n v="9500000"/>
    <n v="0"/>
  </r>
  <r>
    <s v="2200.1.2.3.8"/>
    <s v="2200- INVERSIÓN"/>
    <x v="2"/>
    <s v="1 - Aumentar la articulación de los procesos de gestión del conocimiento en torno a los recursos geográficos"/>
    <x v="6"/>
    <x v="22"/>
    <n v="81101512"/>
    <s v="C-0406-1003-2-10305b-0406017-02"/>
    <s v="N/A"/>
    <s v="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
    <s v="Febrero"/>
    <s v="Febr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5000000"/>
    <n v="0"/>
    <n v="0"/>
    <n v="9500000"/>
    <n v="0"/>
    <n v="9500000"/>
    <n v="0"/>
    <n v="9500000"/>
    <n v="0"/>
    <n v="9500000"/>
    <n v="0"/>
    <n v="9500000"/>
    <n v="0"/>
    <n v="9500000"/>
    <n v="0"/>
    <n v="9500000"/>
    <n v="0"/>
    <n v="9500000"/>
    <n v="0"/>
    <n v="9500000"/>
    <n v="0"/>
    <n v="9500000"/>
    <n v="0"/>
  </r>
  <r>
    <s v="2200.1.2.3.9"/>
    <s v="2200- INVERSIÓN"/>
    <x v="2"/>
    <s v="1 - Aumentar la articulación de los procesos de gestión del conocimiento en torno a los recursos geográficos"/>
    <x v="6"/>
    <x v="22"/>
    <n v="81101512"/>
    <s v="C-0406-1003-2-10305b-0406017-02"/>
    <s v="N/A"/>
    <s v="Prestación de servicios profesionales para la orientación técnica en el componente de diseño cartográfico de los  proyectos de investigación aplicada e innovación en Cartografía temática y Datavis del Plan de I+D+i de la  Dirección de Investigación y Prospectiva"/>
    <s v="Febrero"/>
    <s v="Febrero"/>
    <n v="10"/>
    <s v="Contratación directa"/>
    <x v="0"/>
    <n v="61084400"/>
    <n v="610844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61084400"/>
    <n v="0"/>
    <n v="0"/>
    <n v="6108440"/>
    <n v="0"/>
    <n v="6108440"/>
    <n v="0"/>
    <n v="6108440"/>
    <n v="0"/>
    <n v="6108440"/>
    <n v="0"/>
    <n v="6108440"/>
    <n v="0"/>
    <n v="6108440"/>
    <n v="0"/>
    <n v="6108440"/>
    <n v="0"/>
    <n v="6108440"/>
    <n v="0"/>
    <n v="6108440"/>
    <n v="0"/>
    <n v="6108440"/>
    <n v="0"/>
  </r>
  <r>
    <s v="2200.1.2.3.10"/>
    <s v="2200- INVERSIÓN"/>
    <x v="2"/>
    <s v="1 - Aumentar la articulación de los procesos de gestión del conocimiento en torno a los recursos geográficos"/>
    <x v="6"/>
    <x v="22"/>
    <n v="81101512"/>
    <s v="C-0406-1003-2-10305b-0406017-02"/>
    <s v="N/A"/>
    <s v="Prestación de servicios profesionales para el desarrollo de proyectos de innovación orientados a la  generación y edición cartográfica de vías y cuerpos de agua, de acuerdo con los lineamientos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1"/>
    <s v="2200- INVERSIÓN"/>
    <x v="2"/>
    <s v="1 - Aumentar la articulación de los procesos de gestión del conocimiento en torno a los recursos geográficos"/>
    <x v="6"/>
    <x v="22"/>
    <n v="81101512"/>
    <s v="C-0406-1003-2-10305b-0406017-02"/>
    <s v="N/A"/>
    <s v="Prestación de servicios profesionales para el desarrollo de proyectos de innovación orientados a la  generación y edición cartográfica de vías y cuerpos de agua, de acuerdo con los lineamientos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2"/>
    <s v="2200- INVERSIÓN"/>
    <x v="2"/>
    <s v="1 - Aumentar la articulación de los procesos de gestión del conocimiento en torno a los recursos geográficos"/>
    <x v="6"/>
    <x v="22"/>
    <n v="81101512"/>
    <s v="C-0406-1003-2-10305b-0406017-02"/>
    <s v="N/A"/>
    <s v="Prestación de servicios profesionales para  apoyar el desarrollo de proyectos de investigación  aplicada y estudios en  información geográfica  de acuerdo con los requerimientpos de la Dirección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3"/>
    <s v="2200- INVERSIÓN"/>
    <x v="2"/>
    <s v="1 - Aumentar la articulación de los procesos de gestión del conocimiento en torno a los recursos geográficos"/>
    <x v="6"/>
    <x v="22"/>
    <n v="81101512"/>
    <s v="C-0406-1003-2-10305b-0406017-02"/>
    <s v="N/A"/>
    <s v="Prestación de servicios profesionales para  apoyar el desarrollo de proyectos de investigación  aplicada y estudios en  información geográfica  de acuerdo con los requerimientpos de la Dirección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4"/>
    <s v="2200- INVERSIÓN"/>
    <x v="2"/>
    <s v="1 - Aumentar la articulación de los procesos de gestión del conocimiento en torno a los recursos geográficos"/>
    <x v="6"/>
    <x v="22"/>
    <n v="81101512"/>
    <s v="C-0406-1003-2-10305b-0406017-02"/>
    <s v="N/A"/>
    <s v="Prestación de servicios profesionales para realizar investigaciones y estudios socioeconómicos de acuerdo con los requerimientos y necesidades de la dirección de investigación y prospectiva"/>
    <s v="Febrero"/>
    <s v="Febrero"/>
    <n v="10"/>
    <s v="Contratación directa"/>
    <x v="0"/>
    <n v="81000000"/>
    <n v="81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81000000"/>
    <n v="0"/>
    <n v="0"/>
    <n v="8100000"/>
    <n v="0"/>
    <n v="8100000"/>
    <n v="0"/>
    <n v="8100000"/>
    <n v="0"/>
    <n v="8100000"/>
    <n v="0"/>
    <n v="8100000"/>
    <n v="0"/>
    <n v="8100000"/>
    <n v="0"/>
    <n v="8100000"/>
    <n v="0"/>
    <n v="8100000"/>
    <n v="0"/>
    <n v="8100000"/>
    <n v="0"/>
    <n v="8100000"/>
    <n v="0"/>
  </r>
  <r>
    <s v="2200.1.2.3.15"/>
    <s v="2200- INVERSIÓN"/>
    <x v="2"/>
    <s v="1 - Aumentar la articulación de los procesos de gestión del conocimiento en torno a los recursos geográficos"/>
    <x v="6"/>
    <x v="22"/>
    <n v="81101512"/>
    <s v="C-0406-1003-2-10305b-0406017-02"/>
    <s v="N/A"/>
    <s v="Prestación de servicios profesionales para el desarrollo de proyectos de investigación  aplicada y estudios en cartografía temática, análisis y visualización de datos geográficos de acuerdo con lo requerimientos de la dirección de investigación y prospectiva."/>
    <s v="Febrero"/>
    <s v="Febrero"/>
    <n v="10"/>
    <s v="Contratación directa"/>
    <x v="0"/>
    <n v="81000000"/>
    <n v="81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81000000"/>
    <n v="0"/>
    <n v="0"/>
    <n v="8100000"/>
    <n v="0"/>
    <n v="8100000"/>
    <n v="0"/>
    <n v="8100000"/>
    <n v="0"/>
    <n v="8100000"/>
    <n v="0"/>
    <n v="8100000"/>
    <n v="0"/>
    <n v="8100000"/>
    <n v="0"/>
    <n v="8100000"/>
    <n v="0"/>
    <n v="8100000"/>
    <n v="0"/>
    <n v="8100000"/>
    <n v="0"/>
    <n v="8100000"/>
    <n v="0"/>
  </r>
  <r>
    <s v="2200.1.2.3.16"/>
    <s v="2200- INVERSIÓN"/>
    <x v="2"/>
    <s v="1 - Aumentar la articulación de los procesos de gestión del conocimiento en torno a los recursos geográficos"/>
    <x v="6"/>
    <x v="22"/>
    <n v="81101512"/>
    <s v="C-0406-1003-2-10305b-0406017-02"/>
    <s v="N/A"/>
    <s v="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
    <s v="Febrero"/>
    <s v="Febrero"/>
    <n v="10"/>
    <s v="Contratación directa"/>
    <x v="0"/>
    <n v="73000000"/>
    <n v="7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73000000"/>
    <n v="0"/>
    <n v="0"/>
    <n v="7300000"/>
    <n v="0"/>
    <n v="7300000"/>
    <n v="0"/>
    <n v="7300000"/>
    <n v="0"/>
    <n v="7300000"/>
    <n v="0"/>
    <n v="7300000"/>
    <n v="0"/>
    <n v="7300000"/>
    <n v="0"/>
    <n v="7300000"/>
    <n v="0"/>
    <n v="7300000"/>
    <n v="0"/>
    <n v="7300000"/>
    <n v="0"/>
    <n v="7300000"/>
    <n v="0"/>
  </r>
  <r>
    <s v="2200.1.2.3.17"/>
    <s v="2200- INVERSIÓN"/>
    <x v="2"/>
    <s v="1 - Aumentar la articulación de los procesos de gestión del conocimiento en torno a los recursos geográficos"/>
    <x v="6"/>
    <x v="22"/>
    <n v="81101512"/>
    <s v="C-0406-1003-2-10305b-0406017-02"/>
    <s v="N/A"/>
    <s v="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
    <s v="Enero"/>
    <s v="Enero"/>
    <n v="10"/>
    <s v="Contratación directa"/>
    <x v="0"/>
    <n v="42000000"/>
    <n v="42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42000000"/>
    <n v="0"/>
    <n v="0"/>
    <n v="4200000"/>
    <n v="0"/>
    <n v="4200000"/>
    <n v="0"/>
    <n v="4200000"/>
    <n v="0"/>
    <n v="4200000"/>
    <n v="0"/>
    <n v="4200000"/>
    <n v="0"/>
    <n v="4200000"/>
    <n v="0"/>
    <n v="4200000"/>
    <n v="0"/>
    <n v="4200000"/>
    <n v="0"/>
    <n v="4200000"/>
    <n v="0"/>
    <n v="4200000"/>
    <n v="0"/>
  </r>
  <r>
    <s v="2200.1.2.3.18"/>
    <s v="2200- INVERSIÓN"/>
    <x v="2"/>
    <s v="1 - Aumentar la articulación de los procesos de gestión del conocimiento en torno a los recursos geográficos"/>
    <x v="6"/>
    <x v="22"/>
    <n v="81101512"/>
    <s v="C-0406-1003-2-10305b-0406017-02"/>
    <s v="N/A"/>
    <s v="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
    <s v="Enero"/>
    <s v="Enero"/>
    <n v="12"/>
    <s v="Contratación directa"/>
    <x v="0"/>
    <n v="110000000"/>
    <n v="110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110000000"/>
    <n v="0"/>
    <n v="0"/>
    <n v="10000000"/>
    <n v="0"/>
    <n v="10000000"/>
    <n v="0"/>
    <n v="10000000"/>
    <n v="0"/>
    <n v="10000000"/>
    <n v="0"/>
    <n v="10000000"/>
    <n v="0"/>
    <n v="10000000"/>
    <n v="0"/>
    <n v="10000000"/>
    <n v="0"/>
    <n v="10000000"/>
    <n v="0"/>
    <n v="10000000"/>
    <n v="0"/>
    <n v="10000000"/>
    <n v="0"/>
    <n v="10000000"/>
    <n v="0"/>
  </r>
  <r>
    <s v="2200.1.2.3.19"/>
    <s v="2200- INVERSIÓN"/>
    <x v="2"/>
    <s v="1 - Aumentar la articulación de los procesos de gestión del conocimiento en torno a los recursos geográficos"/>
    <x v="6"/>
    <x v="22"/>
    <n v="81101512"/>
    <s v="C-0406-1003-2-10305b-0406017-02"/>
    <s v="N/A"/>
    <s v="Prestación de servicios profesionales para apoyar el  desarrollo de proyectos de investigación aplicada y de estudios en tecnologías de la información geográfica de acuerdo con los requerimientos y necesidades de la  Dirección de Investigación y Prospectiva."/>
    <s v="Febrero"/>
    <s v="Febrero"/>
    <n v="10"/>
    <s v="Contratación directa"/>
    <x v="0"/>
    <n v="42471000"/>
    <n v="42471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42471000"/>
    <n v="0"/>
    <n v="0"/>
    <n v="4247100"/>
    <n v="0"/>
    <n v="4247100"/>
    <n v="0"/>
    <n v="4247100"/>
    <n v="0"/>
    <n v="4247100"/>
    <n v="0"/>
    <n v="4247100"/>
    <n v="0"/>
    <n v="4247100"/>
    <n v="0"/>
    <n v="4247100"/>
    <n v="0"/>
    <n v="4247100"/>
    <n v="0"/>
    <n v="4247100"/>
    <n v="0"/>
    <n v="4247100"/>
    <n v="0"/>
  </r>
  <r>
    <s v="2200.1.2.3.20"/>
    <s v="2200- INVERSIÓN"/>
    <x v="2"/>
    <s v="1 - Aumentar la articulación de los procesos de gestión del conocimiento en torno a los recursos geográficos"/>
    <x v="6"/>
    <x v="22"/>
    <n v="81101512"/>
    <s v="C-0406-1003-2-10305b-0406017-02"/>
    <s v="N/A"/>
    <s v="Prestación de servicios profesionales para apoyar el  desarrollo de proyectos de investigación aplicada y de estudios en tecnologías de la información geográfica de acuerdo con los requerimientos y necesidades de la  Dirección de Investigación y Prospectiva."/>
    <s v="Febrero"/>
    <s v="Febrero"/>
    <n v="10"/>
    <s v="Contratación directa"/>
    <x v="0"/>
    <n v="42471000"/>
    <n v="42471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42471000"/>
    <n v="0"/>
    <n v="0"/>
    <n v="4247100"/>
    <n v="0"/>
    <n v="4247100"/>
    <n v="0"/>
    <n v="4247100"/>
    <n v="0"/>
    <n v="4247100"/>
    <n v="0"/>
    <n v="4247100"/>
    <n v="0"/>
    <n v="4247100"/>
    <n v="0"/>
    <n v="4247100"/>
    <n v="0"/>
    <n v="4247100"/>
    <n v="0"/>
    <n v="4247100"/>
    <n v="0"/>
    <n v="4247100"/>
    <n v="0"/>
  </r>
  <r>
    <s v="2200.1.2.3.21"/>
    <s v="2200- INVERSIÓN"/>
    <x v="2"/>
    <s v="1 - Aumentar la articulación de los procesos de gestión del conocimiento en torno a los recursos geográficos"/>
    <x v="6"/>
    <x v="22"/>
    <n v="81101512"/>
    <s v="C-0406-1003-2-10305b-0406017-02"/>
    <s v="N/A"/>
    <s v="Prestación de servicios profesionales para  realizar análisis geoespaciales y  documentación técnica  de los proyectos de investigación aplicada y estudios en geomática de acuerdo con los requerimientos y necesidades de la dirección de investigación y prospectiva."/>
    <s v="Febrero"/>
    <s v="Febrero"/>
    <n v="10"/>
    <s v="Contratación directa"/>
    <x v="0"/>
    <n v="35000000"/>
    <n v="35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5000000"/>
    <n v="0"/>
    <n v="0"/>
    <n v="3500000"/>
    <n v="0"/>
    <n v="3500000"/>
    <n v="0"/>
    <n v="3500000"/>
    <n v="0"/>
    <n v="3500000"/>
    <n v="0"/>
    <n v="3500000"/>
    <n v="0"/>
    <n v="3500000"/>
    <n v="0"/>
    <n v="3500000"/>
    <n v="0"/>
    <n v="3500000"/>
    <n v="0"/>
    <n v="3500000"/>
    <n v="0"/>
    <n v="3500000"/>
    <n v="0"/>
  </r>
  <r>
    <s v="2200.1.2.3.22"/>
    <s v="2200- INVERSIÓN"/>
    <x v="2"/>
    <s v="1 - Aumentar la articulación de los procesos de gestión del conocimiento en torno a los recursos geográficos"/>
    <x v="6"/>
    <x v="22"/>
    <n v="81101512"/>
    <s v="C-0406-1003-2-10305b-0406017-02"/>
    <s v="N/A"/>
    <s v="Prestación de servicios para apoyar  la gestión de información y documentación técnica  de los proyectos de investigación aplicada y estudios en información geográfica  de acuerdo con los requerimientos y necesidades de la dirección de investigación y prospectiva."/>
    <s v="Febrero"/>
    <s v="Febrero"/>
    <n v="10"/>
    <s v="Contratación directa"/>
    <x v="0"/>
    <n v="32300000"/>
    <n v="323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2300000"/>
    <n v="0"/>
    <n v="0"/>
    <n v="3230000"/>
    <n v="0"/>
    <n v="3230000"/>
    <n v="0"/>
    <n v="3230000"/>
    <n v="0"/>
    <n v="3230000"/>
    <n v="0"/>
    <n v="3230000"/>
    <n v="0"/>
    <n v="3230000"/>
    <n v="0"/>
    <n v="3230000"/>
    <n v="0"/>
    <n v="3230000"/>
    <n v="0"/>
    <n v="3230000"/>
    <n v="0"/>
    <n v="3230000"/>
    <n v="0"/>
  </r>
  <r>
    <s v="2200.1.2.3.23"/>
    <s v="2200- INVERSIÓN"/>
    <x v="2"/>
    <s v="1 - Aumentar la articulación de los procesos de gestión del conocimiento en torno a los recursos geográficos"/>
    <x v="6"/>
    <x v="22"/>
    <n v="81101512"/>
    <s v="C-0406-1003-2-10305b-0406017-02"/>
    <s v="N/A"/>
    <s v="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
    <s v="Enero"/>
    <s v="Enero"/>
    <n v="12"/>
    <s v="Contratación directa"/>
    <x v="0"/>
    <n v="26922500"/>
    <n v="269225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6922500"/>
    <n v="0"/>
    <n v="0"/>
    <n v="2447500"/>
    <n v="0"/>
    <n v="2447500"/>
    <n v="0"/>
    <n v="2447500"/>
    <n v="0"/>
    <n v="2447500"/>
    <n v="0"/>
    <n v="2447500"/>
    <n v="0"/>
    <n v="2447500"/>
    <n v="0"/>
    <n v="2447500"/>
    <n v="0"/>
    <n v="2447500"/>
    <n v="0"/>
    <n v="2447500"/>
    <n v="0"/>
    <n v="2447500"/>
    <n v="0"/>
    <n v="2447500"/>
    <n v="0"/>
  </r>
  <r>
    <s v="2200.1.2.3.24"/>
    <s v="2200- INVERSIÓN"/>
    <x v="2"/>
    <s v="1 - Aumentar la articulación de los procesos de gestión del conocimiento en torno a los recursos geográficos"/>
    <x v="6"/>
    <x v="22"/>
    <n v="81101512"/>
    <s v="C-0406-1003-2-10305b-0406017-02"/>
    <s v="N/A"/>
    <s v="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
    <s v="Enero"/>
    <s v="Enero"/>
    <n v="12"/>
    <s v="Contratación directa"/>
    <x v="0"/>
    <n v="26922500"/>
    <n v="269225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6922500"/>
    <n v="0"/>
    <n v="0"/>
    <n v="2447500"/>
    <n v="0"/>
    <n v="2447500"/>
    <n v="0"/>
    <n v="2447500"/>
    <n v="0"/>
    <n v="2447500"/>
    <n v="0"/>
    <n v="2447500"/>
    <n v="0"/>
    <n v="2447500"/>
    <n v="0"/>
    <n v="2447500"/>
    <n v="0"/>
    <n v="2447500"/>
    <n v="0"/>
    <n v="2447500"/>
    <n v="0"/>
    <n v="2447500"/>
    <n v="0"/>
    <n v="2447500"/>
    <n v="0"/>
  </r>
  <r>
    <s v="2200.1.2.3.25"/>
    <s v="2200- INVERSIÓN"/>
    <x v="2"/>
    <s v="1 - Aumentar la articulación de los procesos de gestión del conocimiento en torno a los recursos geográficos"/>
    <x v="6"/>
    <x v="22"/>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6"/>
    <s v="2200- INVERSIÓN"/>
    <x v="2"/>
    <s v="1 - Aumentar la articulación de los procesos de gestión del conocimiento en torno a los recursos geográficos"/>
    <x v="6"/>
    <x v="22"/>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7"/>
    <s v="2200- INVERSIÓN"/>
    <x v="2"/>
    <s v="1 - Aumentar la articulación de los procesos de gestión del conocimiento en torno a los recursos geográficos"/>
    <x v="6"/>
    <x v="22"/>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8"/>
    <s v="2200- INVERSIÓN"/>
    <x v="2"/>
    <s v="1 - Aumentar la articulación de los procesos de gestión del conocimiento en torno a los recursos geográficos"/>
    <x v="6"/>
    <x v="22"/>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9"/>
    <s v="2200- INVERSIÓN"/>
    <x v="2"/>
    <s v="1 - Aumentar la articulación de los procesos de gestión del conocimiento en torno a los recursos geográficos"/>
    <x v="6"/>
    <x v="22"/>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30"/>
    <s v="2200- INVERSIÓN"/>
    <x v="2"/>
    <s v="1 - Aumentar la articulación de los procesos de gestión del conocimiento en torno a los recursos geográficos"/>
    <x v="6"/>
    <x v="22"/>
    <n v="81101512"/>
    <s v="C-0406-1003-2-10305b-0406017-02"/>
    <s v="N/A"/>
    <s v="Prestación de servicios profesionales para realizar actividades de análisis de datos de observación de la tierra, formulación y gestión de proyectos en tecnologías geoespaciales a cargo de la dirección de investigación y prospectiva."/>
    <s v="Enero"/>
    <s v="Enero"/>
    <n v="12"/>
    <s v="Contratación directa"/>
    <x v="0"/>
    <n v="148500000"/>
    <n v="148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148500000"/>
    <n v="0"/>
    <n v="0"/>
    <n v="13500000"/>
    <n v="0"/>
    <n v="13500000"/>
    <n v="0"/>
    <n v="13500000"/>
    <n v="0"/>
    <n v="13500000"/>
    <n v="0"/>
    <n v="13500000"/>
    <n v="0"/>
    <n v="13500000"/>
    <n v="0"/>
    <n v="13500000"/>
    <n v="0"/>
    <n v="13500000"/>
    <n v="0"/>
    <n v="13500000"/>
    <n v="0"/>
    <n v="13500000"/>
    <n v="0"/>
    <n v="13500000"/>
    <n v="0"/>
  </r>
  <r>
    <s v="2200.1.2.3.31"/>
    <s v="2200- INVERSIÓN"/>
    <x v="2"/>
    <s v="1 - Aumentar la articulación de los procesos de gestión del conocimiento en torno a los recursos geográficos"/>
    <x v="6"/>
    <x v="22"/>
    <n v="81101512"/>
    <s v="C-0406-1003-2-10305b-0406017-02"/>
    <s v="N/A"/>
    <s v="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
    <s v="Enero"/>
    <s v="Enero"/>
    <n v="10"/>
    <s v="Contratación directa"/>
    <x v="0"/>
    <n v="75075000"/>
    <n v="75075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75075000"/>
    <n v="0"/>
    <n v="0"/>
    <n v="7150000"/>
    <n v="0"/>
    <n v="7150000"/>
    <n v="0"/>
    <n v="7150000"/>
    <n v="0"/>
    <n v="7150000"/>
    <n v="0"/>
    <n v="7150000"/>
    <n v="0"/>
    <n v="7150000"/>
    <n v="0"/>
    <n v="7150000"/>
    <n v="0"/>
    <n v="7150000"/>
    <n v="0"/>
    <n v="7150000"/>
    <n v="0"/>
    <n v="7150000"/>
    <n v="0"/>
    <n v="3575000"/>
    <n v="0"/>
  </r>
  <r>
    <s v="2200.1.2.3.32"/>
    <s v="2200- INVERSIÓN"/>
    <x v="2"/>
    <s v="1 - Aumentar la articulación de los procesos de gestión del conocimiento en torno a los recursos geográficos"/>
    <x v="6"/>
    <x v="22"/>
    <n v="82100000"/>
    <s v="C-0406-1003-2-10305b-0406017-02"/>
    <s v="N/A"/>
    <s v="Prestación de servicios profesionales para realizar proyectos de investigación aplicada que incorpore análisis 3D y realidad Aumentada, de acuerdo con los requerimientos y necesidades de la dirección de investigación y prospectiva"/>
    <s v="Febrero"/>
    <s v="Febrero"/>
    <n v="10"/>
    <s v="Contratación directa"/>
    <x v="0"/>
    <n v="65000000"/>
    <n v="65000000"/>
    <s v="NO"/>
    <s v="N/A"/>
    <s v="2200 - Dirección de Investigación y Prospectiva"/>
    <s v="1.6 - Gestión del Conocimiento aplicado"/>
    <s v="1.6-7 - Publicaciones"/>
    <s v="SER - Adquisición de servicios"/>
    <s v="SER012 - Prestación de servicios personas naturales"/>
    <s v="DIP-30 Editor"/>
    <n v="0"/>
    <n v="0"/>
    <n v="65000000"/>
    <n v="0"/>
    <n v="0"/>
    <n v="6500000"/>
    <n v="0"/>
    <n v="6500000"/>
    <n v="0"/>
    <n v="6500000"/>
    <n v="0"/>
    <n v="6500000"/>
    <n v="0"/>
    <n v="6500000"/>
    <n v="0"/>
    <n v="6500000"/>
    <n v="0"/>
    <n v="6500000"/>
    <n v="0"/>
    <n v="6500000"/>
    <n v="0"/>
    <n v="6500000"/>
    <n v="0"/>
    <n v="6500000"/>
    <n v="0"/>
  </r>
  <r>
    <s v="2200.1.2.3.33"/>
    <s v="2200- INVERSIÓN"/>
    <x v="2"/>
    <s v="1 - Aumentar la articulación de los procesos de gestión del conocimiento en torno a los recursos geográficos"/>
    <x v="6"/>
    <x v="22"/>
    <n v="81101512"/>
    <s v="C-0406-1003-2-10305b-0406017-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0033964"/>
    <n v="20033964"/>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20033964"/>
    <n v="0"/>
    <n v="0"/>
    <n v="2225996"/>
    <n v="0"/>
    <n v="2225996"/>
    <n v="0"/>
    <n v="2225996"/>
    <n v="0"/>
    <n v="2225996"/>
    <n v="0"/>
    <n v="2225996"/>
    <n v="0"/>
    <n v="2225996"/>
    <n v="0"/>
    <n v="2225996"/>
    <n v="0"/>
    <n v="2225996"/>
    <n v="0"/>
    <n v="2225996"/>
    <n v="0"/>
    <n v="0"/>
    <n v="0"/>
  </r>
  <r>
    <s v="2200.1.2.3.34"/>
    <s v="2200- INVERSIÓN"/>
    <x v="2"/>
    <s v="1 - Aumentar la articulación de los procesos de gestión del conocimiento en torno a los recursos geográficos"/>
    <x v="6"/>
    <x v="22"/>
    <n v="81101512"/>
    <s v="C-0406-1003-2-10305b-0406017-02"/>
    <s v="N/A"/>
    <s v="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
    <s v="Febrero"/>
    <s v="Febrero"/>
    <n v="9"/>
    <s v="Contratación directa"/>
    <x v="0"/>
    <n v="54975987"/>
    <n v="54975987"/>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54975987"/>
    <n v="0"/>
    <n v="0"/>
    <n v="6108443"/>
    <n v="0"/>
    <n v="6108443"/>
    <n v="0"/>
    <n v="6108443"/>
    <n v="0"/>
    <n v="6108443"/>
    <n v="0"/>
    <n v="6108443"/>
    <n v="0"/>
    <n v="6108443"/>
    <n v="0"/>
    <n v="6108443"/>
    <n v="0"/>
    <n v="6108443"/>
    <n v="0"/>
    <n v="6108443"/>
    <n v="0"/>
    <n v="0"/>
    <n v="0"/>
  </r>
  <r>
    <s v="2200.1.2.3.35"/>
    <s v="2200- INVERSIÓN"/>
    <x v="2"/>
    <s v="1 - Aumentar la articulación de los procesos de gestión del conocimiento en torno a los recursos geográficos"/>
    <x v="6"/>
    <x v="22"/>
    <n v="81101512"/>
    <s v="C-0406-1003-2-10305b-0406017-02"/>
    <s v="N/A"/>
    <s v="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
    <s v="Enero"/>
    <s v="Enero"/>
    <n v="12"/>
    <s v="Contratación directa"/>
    <x v="0"/>
    <n v="101621201"/>
    <n v="101621201"/>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101621201"/>
    <n v="0"/>
    <n v="0"/>
    <n v="9238291"/>
    <n v="0"/>
    <n v="9238291"/>
    <n v="0"/>
    <n v="9238291"/>
    <n v="0"/>
    <n v="9238291"/>
    <n v="0"/>
    <n v="9238291"/>
    <n v="0"/>
    <n v="9238291"/>
    <n v="0"/>
    <n v="9238291"/>
    <n v="0"/>
    <n v="9238291"/>
    <n v="0"/>
    <n v="9238291"/>
    <n v="0"/>
    <n v="9238291"/>
    <n v="0"/>
    <n v="9238291"/>
    <n v="0"/>
  </r>
  <r>
    <s v="2200.1.2.3.36"/>
    <s v="2200- INVERSIÓN"/>
    <x v="2"/>
    <s v="1 - Aumentar la articulación de los procesos de gestión del conocimiento en torno a los recursos geográficos"/>
    <x v="6"/>
    <x v="22"/>
    <n v="81101512"/>
    <s v="C-0406-1003-2-10305b-0406017-02"/>
    <s v="N/A"/>
    <s v="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
    <s v="Febrero"/>
    <s v="Febrero"/>
    <n v="8"/>
    <s v="Contratación directa"/>
    <x v="0"/>
    <n v="48867544"/>
    <n v="48867544"/>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0"/>
    <n v="0"/>
    <n v="48867544"/>
    <n v="0"/>
    <n v="0"/>
    <n v="6108443"/>
    <n v="0"/>
    <n v="6108443"/>
    <n v="0"/>
    <n v="6108443"/>
    <n v="0"/>
    <n v="6108443"/>
    <n v="0"/>
    <n v="6108443"/>
    <n v="0"/>
    <n v="6108443"/>
    <n v="0"/>
    <n v="6108443"/>
    <n v="0"/>
    <n v="6108443"/>
    <n v="0"/>
    <n v="0"/>
    <n v="0"/>
    <n v="0"/>
    <n v="0"/>
  </r>
  <r>
    <s v="2200.1.2.3.37"/>
    <s v="2200- INVERSIÓN"/>
    <x v="2"/>
    <s v="1 - Aumentar la articulación de los procesos de gestión del conocimiento en torno a los recursos geográficos"/>
    <x v="6"/>
    <x v="22"/>
    <n v="81101512"/>
    <s v="C-0406-1003-2-10305b-0406017-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10"/>
    <s v="Contratación directa"/>
    <x v="0"/>
    <n v="22259960"/>
    <n v="2225996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22259960"/>
    <n v="0"/>
    <n v="0"/>
    <n v="2225996"/>
    <n v="0"/>
    <n v="2225996"/>
    <n v="0"/>
    <n v="2225996"/>
    <n v="0"/>
    <n v="2225996"/>
    <n v="0"/>
    <n v="2225996"/>
    <n v="0"/>
    <n v="2225996"/>
    <n v="0"/>
    <n v="2225996"/>
    <n v="0"/>
    <n v="2225996"/>
    <n v="0"/>
    <n v="2225996"/>
    <n v="0"/>
    <n v="2225996"/>
    <n v="0"/>
  </r>
  <r>
    <s v="2200.1.2.3.38"/>
    <s v="2200- INVERSIÓN"/>
    <x v="2"/>
    <s v="1 - Aumentar la articulación de los procesos de gestión del conocimiento en torno a los recursos geográficos"/>
    <x v="6"/>
    <x v="22"/>
    <n v="81101512"/>
    <s v="C-0406-1003-2-10305b-0406017-02"/>
    <s v="N/A"/>
    <s v="Prestación de servicios para apoyar  la gestión de información y documentación de los proyectos de  desarrollo de aplicaciones en tecnologías de la información geográfica  de acuerdo con los requerimientos y necesidades de la dirección de investigación y prospectiva"/>
    <s v="Enero"/>
    <s v="Enero"/>
    <n v="10"/>
    <s v="Contratación directa"/>
    <x v="0"/>
    <n v="28341760"/>
    <n v="2834176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8341760"/>
    <n v="0"/>
    <n v="0"/>
    <n v="2834176"/>
    <n v="0"/>
    <n v="2834176"/>
    <n v="0"/>
    <n v="2834176"/>
    <n v="0"/>
    <n v="2834176"/>
    <n v="0"/>
    <n v="2834176"/>
    <n v="0"/>
    <n v="2834176"/>
    <n v="0"/>
    <n v="2834176"/>
    <n v="0"/>
    <n v="2834176"/>
    <n v="0"/>
    <n v="2834176"/>
    <n v="0"/>
    <n v="2834176"/>
    <n v="0"/>
    <n v="0"/>
    <n v="0"/>
  </r>
  <r>
    <s v="2200.1.2.3.39"/>
    <s v="2200- INVERSIÓN"/>
    <x v="2"/>
    <s v="1 - Aumentar la articulación de los procesos de gestión del conocimiento en torno a los recursos geográficos"/>
    <x v="6"/>
    <x v="22"/>
    <n v="81101512"/>
    <s v="C-0406-1003-2-10305b-0406017-02"/>
    <s v="N/A"/>
    <s v="Prestación de servicios profesionales para posprocesamiento y análisis de firmas espectrales en el laboratorio de espectroradiometría, para el fortalecimiento del banco de fimas espectrales de la Dir de investigación de la dirección de investigación y prospectiva."/>
    <s v="Febrero"/>
    <s v="Febrero"/>
    <n v="8"/>
    <s v="Contratación directa"/>
    <x v="0"/>
    <n v="51600000"/>
    <n v="516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51600000"/>
    <n v="0"/>
    <n v="0"/>
    <n v="6450000"/>
    <n v="0"/>
    <n v="6450000"/>
    <n v="0"/>
    <n v="6450000"/>
    <n v="0"/>
    <n v="6450000"/>
    <n v="0"/>
    <n v="6450000"/>
    <n v="0"/>
    <n v="6450000"/>
    <n v="0"/>
    <n v="6450000"/>
    <n v="0"/>
    <n v="6450000"/>
    <n v="0"/>
    <n v="0"/>
    <n v="0"/>
    <n v="0"/>
    <n v="0"/>
  </r>
  <r>
    <s v="2200.1.2.3.40"/>
    <s v="2200- INVERSIÓN"/>
    <x v="2"/>
    <s v="1 - Aumentar la articulación de los procesos de gestión del conocimiento en torno a los recursos geográficos"/>
    <x v="6"/>
    <x v="22"/>
    <n v="81101512"/>
    <s v="C-0406-1003-2-10305b-0406017-02"/>
    <s v="N/A"/>
    <s v="Prestación de servicios profesionales para revisar y elaborar la documentación del sistema de calidad del laboratorio de espectroradiometría, de acuerdo con la normatividad ISO vigente, como parte del fortalecimiento del laboratorio."/>
    <s v="Febrero"/>
    <s v="Febrero"/>
    <n v="9"/>
    <s v="Contratación directa"/>
    <x v="0"/>
    <n v="52794000"/>
    <n v="52794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52794000"/>
    <n v="0"/>
    <n v="0"/>
    <n v="5279400"/>
    <n v="0"/>
    <n v="5279400"/>
    <n v="0"/>
    <n v="5279400"/>
    <n v="0"/>
    <n v="5279400"/>
    <n v="0"/>
    <n v="5279400"/>
    <n v="0"/>
    <n v="5279400"/>
    <n v="0"/>
    <n v="5279400"/>
    <n v="0"/>
    <n v="5279400"/>
    <n v="0"/>
    <n v="5279400"/>
    <n v="0"/>
    <n v="5279400"/>
    <n v="0"/>
  </r>
  <r>
    <s v="2200.1.2.3.41"/>
    <s v="2200- INVERSIÓN"/>
    <x v="2"/>
    <s v="1 - Aumentar la articulación de los procesos de gestión del conocimiento en torno a los recursos geográficos"/>
    <x v="6"/>
    <x v="22"/>
    <n v="81101512"/>
    <s v="C-0406-1003-2-10305b-0406017-02"/>
    <s v="N/A"/>
    <s v="Prestación de servicios profesionales para realizar proyectos y estudios que requieran de analítica de datos de acuerdo con los lineamientos de la dirección de investigación y prospectiva."/>
    <s v="Enero"/>
    <s v="Enero"/>
    <n v="9"/>
    <s v="Contratación directa"/>
    <x v="0"/>
    <n v="90000000"/>
    <n v="90000000"/>
    <s v="NO"/>
    <s v="N/A"/>
    <s v="2200 - Dirección de Investigación y Prospectiva"/>
    <s v="1.6 - Gestión del Conocimiento aplicado"/>
    <s v="1.6-2 - Sistema/ Centro de analítica de datos"/>
    <s v="SER - Adquisición de servicios"/>
    <s v="SER012 - Prestación de servicios personas naturales"/>
    <s v="DIP-15 Cientifico de datos Avanzado"/>
    <n v="90000000"/>
    <n v="0"/>
    <n v="0"/>
    <n v="9000000"/>
    <n v="0"/>
    <n v="9000000"/>
    <n v="0"/>
    <n v="9000000"/>
    <n v="0"/>
    <n v="9000000"/>
    <n v="0"/>
    <n v="9000000"/>
    <n v="0"/>
    <n v="9000000"/>
    <n v="0"/>
    <n v="9000000"/>
    <n v="0"/>
    <n v="9000000"/>
    <n v="0"/>
    <n v="9000000"/>
    <n v="0"/>
    <n v="9000000"/>
    <n v="0"/>
    <n v="0"/>
    <n v="0"/>
  </r>
  <r>
    <s v="2200.1.2.3.42"/>
    <s v="2200- INVERSIÓN"/>
    <x v="2"/>
    <s v="1 - Aumentar la articulación de los procesos de gestión del conocimiento en torno a los recursos geográficos"/>
    <x v="6"/>
    <x v="22"/>
    <n v="81101512"/>
    <s v="C-0406-1003-2-10305b-0406017-02"/>
    <s v="N/A"/>
    <s v="Prestación de servicios profesionales para realizar proyectos y estudios que requieran de analítica de datos de acuerdo con los lineamientos de la dirección de investigación y prospectiva."/>
    <s v="Enero"/>
    <s v="Enero"/>
    <n v="9"/>
    <s v="Contratación directa"/>
    <x v="0"/>
    <n v="90000000"/>
    <n v="90000000"/>
    <s v="NO"/>
    <s v="N/A"/>
    <s v="2200 - Dirección de Investigación y Prospectiva"/>
    <s v="1.6 - Gestión del Conocimiento aplicado"/>
    <s v="1.6-2 - Sistema/ Centro de analítica de datos"/>
    <s v="SER - Adquisición de servicios"/>
    <s v="SER012 - Prestación de servicios personas naturales"/>
    <s v="DIP-15 Cientifico de datos Avanzado"/>
    <n v="90000000"/>
    <n v="0"/>
    <n v="0"/>
    <n v="9000000"/>
    <n v="0"/>
    <n v="9000000"/>
    <n v="0"/>
    <n v="9000000"/>
    <n v="0"/>
    <n v="9000000"/>
    <n v="0"/>
    <n v="9000000"/>
    <n v="0"/>
    <n v="9000000"/>
    <n v="0"/>
    <n v="9000000"/>
    <n v="0"/>
    <n v="9000000"/>
    <n v="0"/>
    <n v="9000000"/>
    <n v="0"/>
    <n v="9000000"/>
    <n v="0"/>
    <n v="0"/>
    <n v="0"/>
  </r>
  <r>
    <s v="2200.1.2.3.43"/>
    <s v="2200- INVERSIÓN"/>
    <x v="2"/>
    <s v="1 - Aumentar la articulación de los procesos de gestión del conocimiento en torno a los recursos geográficos"/>
    <x v="6"/>
    <x v="22"/>
    <n v="81101512"/>
    <s v="C-0406-1003-2-10305b-0406017-02"/>
    <s v="N/A"/>
    <s v="Prestación de servicios para apoyar  la gestión de información y documentación técnica  de los proyectos de investigación aplicada e innovación  de acuerdo con los requerimientos y necesidades de la dirección de investigación y prospectiva"/>
    <s v="Febrero"/>
    <s v="Febrero"/>
    <n v="9"/>
    <s v="Contratación directa"/>
    <x v="0"/>
    <n v="16200000"/>
    <n v="162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6200000"/>
    <n v="0"/>
    <n v="0"/>
    <n v="1800000"/>
    <n v="0"/>
    <n v="1800000"/>
    <n v="0"/>
    <n v="1800000"/>
    <n v="0"/>
    <n v="1800000"/>
    <n v="0"/>
    <n v="1800000"/>
    <n v="0"/>
    <n v="1800000"/>
    <n v="0"/>
    <n v="1800000"/>
    <n v="0"/>
    <n v="1800000"/>
    <n v="0"/>
    <n v="1800000"/>
    <n v="0"/>
    <n v="0"/>
    <n v="0"/>
  </r>
  <r>
    <s v="2200.1.2.4.1"/>
    <s v="2200- INVERSIÓN"/>
    <x v="2"/>
    <s v="1 - Aumentar la articulación de los procesos de gestión del conocimiento en torno a los recursos geográficos"/>
    <x v="6"/>
    <x v="23"/>
    <n v="81101512"/>
    <s v="C-0406-1003-2-10305b-0406017-02"/>
    <s v="N/A"/>
    <s v="Prestación de servicios profesionales para apoyar la realización de estudios de vigilancia tecnológica  de acuerdo con los requerimientos de la  Dirección _x000a_de Investigación y Prospectiva."/>
    <s v="Febrero"/>
    <s v="Febrero"/>
    <n v="10"/>
    <s v="Contratación directa"/>
    <x v="0"/>
    <n v="42000000"/>
    <n v="42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42000000"/>
    <n v="0"/>
    <n v="0"/>
    <n v="4200000"/>
    <n v="0"/>
    <n v="4200000"/>
    <n v="0"/>
    <n v="4200000"/>
    <n v="0"/>
    <n v="4200000"/>
    <n v="0"/>
    <n v="4200000"/>
    <n v="0"/>
    <n v="4200000"/>
    <n v="0"/>
    <n v="4200000"/>
    <n v="0"/>
    <n v="4200000"/>
    <n v="0"/>
    <n v="4200000"/>
    <n v="0"/>
    <n v="4200000"/>
    <n v="0"/>
  </r>
  <r>
    <s v="2200.1.2.4.2"/>
    <s v="2200- INVERSIÓN"/>
    <x v="2"/>
    <s v="1 - Aumentar la articulación de los procesos de gestión del conocimiento en torno a los recursos geográficos"/>
    <x v="6"/>
    <x v="23"/>
    <n v="11111111"/>
    <s v="C-0406-1003-2-10305b-0406017-02"/>
    <s v="N/A"/>
    <s v="Viáticos y gastos de comisión"/>
    <s v="Enero"/>
    <s v="Enero"/>
    <n v="12"/>
    <s v="N/A"/>
    <x v="0"/>
    <n v="88255922"/>
    <n v="88255922"/>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0000000"/>
    <n v="10000000"/>
    <n v="10000000"/>
    <n v="10000000"/>
    <n v="10000000"/>
    <n v="10000000"/>
    <n v="10000000"/>
    <n v="10000000"/>
    <n v="10000000"/>
    <n v="10000000"/>
    <n v="10000000"/>
    <n v="10000000"/>
    <n v="10000000"/>
    <n v="10000000"/>
    <n v="5000000"/>
    <n v="5000000"/>
    <n v="5000000"/>
    <n v="5000000"/>
    <n v="5000000"/>
    <n v="5000000"/>
    <n v="3255922"/>
    <n v="3255922"/>
    <n v="0"/>
  </r>
  <r>
    <s v="2200.1.2.4.3"/>
    <s v="2200- INVERSIÓN"/>
    <x v="2"/>
    <s v="1 - Aumentar la articulación de los procesos de gestión del conocimiento en torno a los recursos geográficos"/>
    <x v="6"/>
    <x v="23"/>
    <n v="81101512"/>
    <s v="C-0406-1003-2-10305b-0406017-02"/>
    <s v="N/A"/>
    <s v="Prestación de servicios profesionales para realizar el acompañamiento técnico en procesos de desarrollo de  software con componente geográfico de acuerdo con los requerimientos de la Dirección de Investigación y _x000a_Prospectiva."/>
    <s v="Febrero"/>
    <s v="Febrero"/>
    <n v="9"/>
    <s v="Contratación directa"/>
    <x v="0"/>
    <n v="36000000"/>
    <n v="36000000"/>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n v="0"/>
    <n v="0"/>
    <n v="36000000"/>
    <n v="0"/>
    <n v="0"/>
    <n v="4000000"/>
    <n v="0"/>
    <n v="4000000"/>
    <n v="0"/>
    <n v="4000000"/>
    <n v="0"/>
    <n v="4000000"/>
    <n v="0"/>
    <n v="4000000"/>
    <n v="0"/>
    <n v="4000000"/>
    <n v="0"/>
    <n v="4000000"/>
    <n v="0"/>
    <n v="4000000"/>
    <n v="0"/>
    <n v="4000000"/>
    <n v="0"/>
    <n v="0"/>
    <n v="0"/>
  </r>
  <r>
    <s v="2200.2.1.1.1"/>
    <s v="2200- INVERSIÓN"/>
    <x v="2"/>
    <s v="2 - Aumentar el aprovechamiento de los recursos geográficos oficiales del país"/>
    <x v="7"/>
    <x v="24"/>
    <n v="82140000"/>
    <s v="C-0406-1003-2-10305b-0406019-02"/>
    <s v="N/A"/>
    <s v="Prestación de servicios profesionales para proponer y desarrolllar estrategias creativas para la difusión y divulgación técnica y científica así como del uso y apropiación del conocimiento a cargo de la Dirección de Investigación y Prospectiva."/>
    <s v="Febrero"/>
    <s v="Febrero"/>
    <n v="6"/>
    <s v="Contratación directa"/>
    <x v="0"/>
    <n v="48000000"/>
    <n v="48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0"/>
    <n v="0"/>
    <n v="48000000"/>
    <n v="0"/>
    <n v="0"/>
    <n v="8000000"/>
    <n v="0"/>
    <n v="8000000"/>
    <n v="0"/>
    <n v="8000000"/>
    <n v="0"/>
    <n v="8000000"/>
    <n v="0"/>
    <n v="8000000"/>
    <n v="0"/>
    <n v="8000000"/>
    <n v="0"/>
    <n v="0"/>
    <n v="0"/>
    <n v="0"/>
    <n v="0"/>
    <n v="0"/>
    <n v="0"/>
    <n v="0"/>
    <n v="0"/>
  </r>
  <r>
    <s v="2200.2.1.1.2"/>
    <s v="2200- INVERSIÓN"/>
    <x v="2"/>
    <s v="2 - Aumentar el aprovechamiento de los recursos geográficos oficiales del país"/>
    <x v="7"/>
    <x v="24"/>
    <n v="82100000"/>
    <s v="C-0406-1003-2-10305b-0406019-02"/>
    <s v="N/A"/>
    <s v="Prestación de servicios profesionales para realizar actividades de  estructuración y edición de publicaciones técnico-cientficas a cargo de la Dirección de Investigación y Prospectiva"/>
    <s v="Enero"/>
    <s v="Enero"/>
    <n v="12"/>
    <s v="Contratación directa"/>
    <x v="0"/>
    <n v="48840000"/>
    <n v="48840000"/>
    <s v="NO"/>
    <s v="N/A"/>
    <s v="2200 - Dirección de Investigación y Prospectiva"/>
    <s v="1.6 - Gestión del Conocimiento aplicado"/>
    <s v="1.6-7 - Publicaciones"/>
    <s v="SER - Adquisición de servicios"/>
    <s v="SER012 - Prestación de servicios personas naturales"/>
    <s v="DIP-30 Editor"/>
    <n v="48840000"/>
    <n v="0"/>
    <n v="0"/>
    <n v="4440000"/>
    <n v="0"/>
    <n v="4440000"/>
    <n v="0"/>
    <n v="4440000"/>
    <n v="0"/>
    <n v="4440000"/>
    <n v="0"/>
    <n v="4440000"/>
    <n v="0"/>
    <n v="4440000"/>
    <n v="0"/>
    <n v="4440000"/>
    <n v="0"/>
    <n v="4440000"/>
    <n v="0"/>
    <n v="4440000"/>
    <n v="0"/>
    <n v="4440000"/>
    <n v="0"/>
    <n v="4440000"/>
    <n v="0"/>
  </r>
  <r>
    <s v="2200.2.1.2.1"/>
    <s v="1300- INVERSIÓN"/>
    <x v="2"/>
    <s v="2 - Aumentar el aprovechamiento de los recursos geográficos oficiales del país"/>
    <x v="7"/>
    <x v="25"/>
    <n v="79342300"/>
    <s v="C-0406-1003-2-10305b-0406019-02"/>
    <s v="N/A"/>
    <s v="Prestación de Servicios Profesionales para crear, desarrollar y ejecutar la estrategia audiovisual, en la Oficina Asesora de Comunicaciones del IGAC."/>
    <s v="Enero"/>
    <s v="Enero"/>
    <n v="12"/>
    <s v="Contratación directa"/>
    <x v="0"/>
    <n v="77271799"/>
    <n v="77271799"/>
    <s v="NO"/>
    <s v="N/A"/>
    <s v="1300 - Oficina Asesora de Comunicaciones"/>
    <s v="1.2 - Relacionamiento estratégico "/>
    <s v="1.2-1 - Gestión de comunicaciones"/>
    <s v="SER - Adquisición de servicios"/>
    <s v="SER012 - Prestación de servicios personas naturales"/>
    <s v="COMUN-7 Audiovisual Senior  "/>
    <n v="77271799"/>
    <n v="0"/>
    <n v="0"/>
    <n v="7024709"/>
    <n v="0"/>
    <n v="7024709"/>
    <n v="0"/>
    <n v="7024709"/>
    <n v="0"/>
    <n v="7024709"/>
    <n v="0"/>
    <n v="7024709"/>
    <n v="0"/>
    <n v="7024709"/>
    <n v="0"/>
    <n v="7024709"/>
    <n v="0"/>
    <n v="7024709"/>
    <n v="0"/>
    <n v="7024709"/>
    <n v="0"/>
    <n v="7024709"/>
    <n v="0"/>
    <n v="7024709"/>
    <n v="0"/>
  </r>
  <r>
    <s v="2200.2.1.2.2"/>
    <s v="1300- INVERSIÓN"/>
    <x v="2"/>
    <s v="2 - Aumentar el aprovechamiento de los recursos geográficos oficiales del país"/>
    <x v="7"/>
    <x v="25"/>
    <n v="79342300"/>
    <s v="C-0406-1003-2-10305b-0406019-02"/>
    <s v="N/A"/>
    <s v="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
    <s v="Enero"/>
    <s v="Enero"/>
    <n v="5"/>
    <s v="Contratación directa"/>
    <x v="0"/>
    <n v="13706005"/>
    <n v="13706005"/>
    <s v="NO"/>
    <s v="N/A"/>
    <s v="1300 - Oficina Asesora de Comunicaciones"/>
    <s v="1.2 - Relacionamiento estratégico "/>
    <s v="1.2-1 - Gestión de comunicaciones"/>
    <s v="SER - Adquisición de servicios"/>
    <s v="SER012 - Prestación de servicios personas naturales"/>
    <s v="COMUN-4 Enlaces Junior  "/>
    <n v="13706005"/>
    <n v="0"/>
    <n v="0"/>
    <n v="2741201"/>
    <n v="0"/>
    <n v="2741201"/>
    <n v="0"/>
    <n v="2741201"/>
    <n v="0"/>
    <n v="2741201"/>
    <n v="0"/>
    <n v="2741201"/>
    <n v="0"/>
    <n v="0"/>
    <n v="0"/>
    <n v="0"/>
    <n v="0"/>
    <n v="0"/>
    <n v="0"/>
    <n v="0"/>
    <n v="0"/>
    <n v="0"/>
    <n v="0"/>
    <n v="0"/>
    <n v="0"/>
  </r>
  <r>
    <s v="2200.2.1.2.3"/>
    <s v="1300- INVERSIÓN"/>
    <x v="2"/>
    <s v="2 - Aumentar el aprovechamiento de los recursos geográficos oficiales del país"/>
    <x v="7"/>
    <x v="25"/>
    <n v="11111111"/>
    <s v="C-0406-1003-2-10305b-0406019-02"/>
    <s v="N/A"/>
    <s v="Viaticos y gastos de comisión para el fortalecimiento y difusión de la información del IGAC a nivel nacional, con respecto al  fortalecimiento de la gestión del conocimiento y la innovación en el ámbito geográfico del territorio "/>
    <s v="Enero"/>
    <s v="Enero"/>
    <n v="1"/>
    <s v="Contratación directa"/>
    <x v="0"/>
    <n v="9022196"/>
    <n v="9022196"/>
    <s v="NO"/>
    <s v="N/A"/>
    <s v="1300 - Oficina Asesora de Comunicaciones"/>
    <s v="1.2 - Relacionamiento estratégico "/>
    <s v="1.2-1 - Gestión de comunicaciones"/>
    <s v="VIAT - Viáticos y gastos de viaje"/>
    <s v="VIAT01 - Viáticos y gastos de viaje"/>
    <s v="COMUN-6 Diseñador Senior "/>
    <n v="750000"/>
    <n v="750000"/>
    <n v="750000"/>
    <n v="750000"/>
    <n v="750000"/>
    <n v="750000"/>
    <n v="750000"/>
    <n v="750000"/>
    <n v="750000"/>
    <n v="750000"/>
    <n v="750000"/>
    <n v="750000"/>
    <n v="750000"/>
    <n v="750000"/>
    <n v="750000"/>
    <n v="750000"/>
    <n v="750000"/>
    <n v="750000"/>
    <n v="750000"/>
    <n v="750000"/>
    <n v="750000"/>
    <n v="750000"/>
    <n v="772196"/>
    <n v="772196"/>
    <n v="0"/>
  </r>
  <r>
    <s v="2200.2.1.2.4"/>
    <s v="1300- INVERSIÓN"/>
    <x v="2"/>
    <s v="2 - Aumentar el aprovechamiento de los recursos geográficos oficiales del país"/>
    <x v="7"/>
    <x v="25"/>
    <n v="86666666"/>
    <s v="C-0406-1003-2-10305b-0406019-02"/>
    <s v="N/A"/>
    <s v="Imprevistos  (Colectivos)"/>
    <s v="Marzo"/>
    <s v="Marzo"/>
    <n v="1"/>
    <s v="N/A"/>
    <x v="0"/>
    <n v="173000000"/>
    <n v="173000000"/>
    <s v="NO"/>
    <s v="N/A"/>
    <s v="1300 - Oficina Asesora de Comunicaciones"/>
    <s v="1.2 - Relacionamiento estratégico "/>
    <s v="1.2-1 - Gestión de comunicaciones"/>
    <s v="SER - Adquisición de servicios"/>
    <s v="SER012 - Prestación de servicios personas naturales"/>
    <s v="COMUN-6 Diseñador Senior "/>
    <n v="0"/>
    <n v="0"/>
    <n v="173000000"/>
    <n v="0"/>
    <n v="0"/>
    <n v="0"/>
    <n v="0"/>
    <n v="13000000"/>
    <n v="0"/>
    <n v="20000000"/>
    <n v="0"/>
    <n v="20000000"/>
    <n v="0"/>
    <n v="20000000"/>
    <n v="0"/>
    <n v="20000000"/>
    <n v="0"/>
    <n v="20000000"/>
    <n v="0"/>
    <n v="20000000"/>
    <n v="0"/>
    <n v="20000000"/>
    <n v="0"/>
    <n v="20000000"/>
    <n v="0"/>
  </r>
  <r>
    <s v="2200.2.1.2.5"/>
    <s v="1300- INVERSIÓN"/>
    <x v="2"/>
    <s v="2 - Aumentar el aprovechamiento de los recursos geográficos oficiales del país"/>
    <x v="7"/>
    <x v="25"/>
    <n v="11111111"/>
    <s v="C-0406-1003-2-10305b-0406019-02"/>
    <s v="N/A"/>
    <s v="Tiquetes (transversal)"/>
    <s v="Marzo"/>
    <s v="Marzo"/>
    <n v="1"/>
    <s v="N/A"/>
    <x v="0"/>
    <n v="20000000"/>
    <n v="20000000"/>
    <s v="NO"/>
    <s v="N/A"/>
    <s v="1300 - Oficina Asesora de Comunicaciones"/>
    <s v="1.2 - Relacionamiento estratégico "/>
    <s v="1.2-1 - Gestión de comunicaciones"/>
    <s v="SER - Adquisición de servicios"/>
    <s v="SER04 - Servicios de transporte aéreo de pasajeros"/>
    <s v="COMUN-1 Líder de comunicación externa"/>
    <n v="0"/>
    <n v="0"/>
    <n v="0"/>
    <n v="0"/>
    <n v="20000000"/>
    <n v="0"/>
    <n v="0"/>
    <n v="2000000"/>
    <n v="0"/>
    <n v="2000000"/>
    <n v="0"/>
    <n v="2000000"/>
    <n v="0"/>
    <n v="2000000"/>
    <n v="0"/>
    <n v="2000000"/>
    <n v="0"/>
    <n v="2000000"/>
    <n v="0"/>
    <n v="2000000"/>
    <n v="0"/>
    <n v="2000000"/>
    <n v="0"/>
    <n v="4000000"/>
    <n v="0"/>
  </r>
  <r>
    <s v="2200.2.1.2.6"/>
    <s v="1300- INVERSIÓN"/>
    <x v="2"/>
    <s v="2 - Aumentar el aprovechamiento de los recursos geográficos oficiales del país"/>
    <x v="7"/>
    <x v="25"/>
    <n v="11111111"/>
    <s v="C-0406-1003-2-10305b-0406019-02"/>
    <s v="N/A"/>
    <s v="Transporte Especial (transversal)"/>
    <s v="Marzo"/>
    <s v="Marzo"/>
    <n v="1"/>
    <s v="N/A"/>
    <x v="0"/>
    <n v="5000000"/>
    <n v="5000000"/>
    <s v="NO"/>
    <s v="N/A"/>
    <s v="1300 - Oficina Asesora de Comunicaciones"/>
    <s v="1.2 - Relacionamiento estratégico "/>
    <s v="1.2-1 - Gestión de comunicaciones"/>
    <s v="SER - Adquisición de servicios"/>
    <s v="SER03 - Servicios de transporte terrestre de pasajeros"/>
    <s v="COMUN-1 Líder de comunicación externa"/>
    <n v="0"/>
    <n v="0"/>
    <n v="0"/>
    <n v="0"/>
    <n v="5000000"/>
    <n v="0"/>
    <n v="0"/>
    <n v="1000000"/>
    <n v="0"/>
    <n v="1000000"/>
    <n v="0"/>
    <n v="1000000"/>
    <n v="0"/>
    <n v="1000000"/>
    <n v="0"/>
    <n v="1000000"/>
    <n v="0"/>
    <n v="0"/>
    <n v="0"/>
    <n v="0"/>
    <n v="0"/>
    <n v="0"/>
    <n v="0"/>
    <n v="0"/>
    <n v="0"/>
  </r>
  <r>
    <s v="2200.2.1.2.7"/>
    <s v="1300- INVERSIÓN"/>
    <x v="2"/>
    <s v="2 - Aumentar el aprovechamiento de los recursos geográficos oficiales del país"/>
    <x v="7"/>
    <x v="25"/>
    <n v="11111111"/>
    <s v="C-0406-1003-2-10305b-0406019-02"/>
    <s v="N/A"/>
    <s v="Papelería (transversal)"/>
    <s v="Marzo"/>
    <s v="Marzo"/>
    <n v="1"/>
    <s v="N/A"/>
    <x v="0"/>
    <n v="2000000"/>
    <n v="2000000"/>
    <s v="NO"/>
    <s v="N/A"/>
    <s v="1300 - Oficina Asesora de Comunicaciones"/>
    <s v="1.2 - Relacionamiento estratégico "/>
    <s v="1.2-1 - Gestión de comunicaciones"/>
    <s v="MYS - Adquisición de materiales y suministros"/>
    <s v="MYS04 - Papelería e insumos de oficina"/>
    <s v="COMUN-1 Líder de comunicación externa"/>
    <n v="0"/>
    <n v="0"/>
    <n v="0"/>
    <n v="0"/>
    <n v="2000000"/>
    <n v="2000000"/>
    <n v="0"/>
    <n v="0"/>
    <n v="0"/>
    <n v="0"/>
    <n v="0"/>
    <n v="0"/>
    <n v="0"/>
    <n v="0"/>
    <n v="0"/>
    <n v="0"/>
    <n v="0"/>
    <n v="0"/>
    <n v="0"/>
    <n v="0"/>
    <n v="0"/>
    <n v="0"/>
    <n v="0"/>
    <n v="0"/>
    <n v="0"/>
  </r>
  <r>
    <s v="2200.2.1.2.8"/>
    <s v="2100- INVERSIÓN"/>
    <x v="2"/>
    <s v="2 - Aumentar el aprovechamiento de los recursos geográficos oficiales del país"/>
    <x v="7"/>
    <x v="25"/>
    <n v="79952000"/>
    <s v="C-0406-1003-2-10305b-0406019-02"/>
    <s v="N/A"/>
    <s v="Contratación de bienes y servicios con el fin de cubrir la Semána Geomática 2024."/>
    <s v="Julio"/>
    <s v="Julio"/>
    <n v="1"/>
    <s v="Licitación pública"/>
    <x v="0"/>
    <n v="100000000"/>
    <n v="1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100000000"/>
    <n v="0"/>
    <n v="0"/>
    <n v="100000000"/>
    <n v="0"/>
    <n v="0"/>
    <n v="0"/>
    <n v="0"/>
    <n v="0"/>
    <n v="0"/>
    <n v="0"/>
    <n v="0"/>
    <n v="0"/>
  </r>
  <r>
    <s v="2200.2.1.2.9"/>
    <s v="2200- INVERSIÓN"/>
    <x v="2"/>
    <s v="2 - Aumentar el aprovechamiento de los recursos geográficos oficiales del país"/>
    <x v="7"/>
    <x v="25"/>
    <n v="82140000"/>
    <s v="C-0406-1003-2-10305b-0406019-02"/>
    <s v="N/A"/>
    <s v="Prestación de servicios  para apoyar la elaboración del material gráfico, audiovisual, plicaciones web, animaciones requeridas en el desarrollo de los cursos de la Dirección de Investigación y Prospectiva."/>
    <s v="Enero"/>
    <s v="Enero"/>
    <n v="12"/>
    <s v="Contratación directa"/>
    <x v="0"/>
    <n v="23340900"/>
    <n v="233409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23340900"/>
    <n v="0"/>
    <n v="0"/>
    <n v="2121900"/>
    <n v="0"/>
    <n v="2121900"/>
    <n v="0"/>
    <n v="2121900"/>
    <n v="0"/>
    <n v="2121900"/>
    <n v="0"/>
    <n v="2121900"/>
    <n v="0"/>
    <n v="2121900"/>
    <n v="0"/>
    <n v="2121900"/>
    <n v="0"/>
    <n v="2121900"/>
    <n v="0"/>
    <n v="2121900"/>
    <n v="0"/>
    <n v="2121900"/>
    <n v="0"/>
    <n v="2121900"/>
    <n v="0"/>
  </r>
  <r>
    <s v="2200.2.1.2.10"/>
    <s v="2200- INVERSIÓN"/>
    <x v="2"/>
    <s v="2 - Aumentar el aprovechamiento de los recursos geográficos oficiales del país"/>
    <x v="7"/>
    <x v="25"/>
    <n v="82140000"/>
    <s v="C-0406-1003-2-10305b-0406019-02"/>
    <s v="N/A"/>
    <s v="Prestación de servicios profesionales para  la elaboración de piezas gráficas requeridas en los proyectos, estudios y actividades de difusión y divulgación técnica y científica de la Dirección de Investigación y Prospectiva."/>
    <s v="Febrero"/>
    <s v="Febrero"/>
    <n v="10"/>
    <s v="Contratación directa"/>
    <x v="0"/>
    <n v="40000000"/>
    <n v="40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0"/>
    <n v="0"/>
    <n v="40000000"/>
    <n v="0"/>
    <n v="0"/>
    <n v="4000000"/>
    <n v="0"/>
    <n v="4000000"/>
    <n v="0"/>
    <n v="4000000"/>
    <n v="0"/>
    <n v="4000000"/>
    <n v="0"/>
    <n v="4000000"/>
    <n v="0"/>
    <n v="4000000"/>
    <n v="0"/>
    <n v="4000000"/>
    <n v="0"/>
    <n v="4000000"/>
    <n v="0"/>
    <n v="4000000"/>
    <n v="0"/>
    <n v="4000000"/>
    <n v="0"/>
  </r>
  <r>
    <s v="2200.2.1.2.11"/>
    <s v="2200- INVERSIÓN"/>
    <x v="2"/>
    <s v="2 - Aumentar el aprovechamiento de los recursos geográficos oficiales del país"/>
    <x v="7"/>
    <x v="25"/>
    <n v="82140000"/>
    <s v="C-0406-1003-2-10305b-0406019-02"/>
    <s v="N/A"/>
    <s v="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
    <s v="Febrero"/>
    <s v="Febrero"/>
    <n v="10"/>
    <s v="Contratación directa"/>
    <x v="0"/>
    <n v="63000000"/>
    <n v="63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0"/>
    <n v="0"/>
    <n v="63000000"/>
    <n v="0"/>
    <n v="0"/>
    <n v="6300000"/>
    <n v="0"/>
    <n v="6300000"/>
    <n v="0"/>
    <n v="6300000"/>
    <n v="0"/>
    <n v="6300000"/>
    <n v="0"/>
    <n v="6300000"/>
    <n v="0"/>
    <n v="6300000"/>
    <n v="0"/>
    <n v="6300000"/>
    <n v="0"/>
    <n v="6300000"/>
    <n v="0"/>
    <n v="6300000"/>
    <n v="0"/>
    <n v="6300000"/>
    <n v="0"/>
  </r>
  <r>
    <s v="2200.2.1.2.12"/>
    <s v="2200- INVERSIÓN"/>
    <x v="2"/>
    <s v="2 - Aumentar el aprovechamiento de los recursos geográficos oficiales del país"/>
    <x v="7"/>
    <x v="25"/>
    <n v="82100000"/>
    <s v="C-0406-1003-2-10305b-0406019-02"/>
    <s v="N/A"/>
    <s v="Prestación de servicios profesionales para realizar actividades de revisión y corrección de estilo de tipo  técnico - científico del material de difusión y divulgación generado por la Dirección de Investigación y Prospectiva"/>
    <s v="Febrero"/>
    <s v="Febrero"/>
    <n v="10"/>
    <s v="Contratación directa"/>
    <x v="0"/>
    <n v="33150280"/>
    <n v="33150280"/>
    <s v="NO"/>
    <s v="N/A"/>
    <s v="2200 - Dirección de Investigación y Prospectiva"/>
    <s v="1.6 - Gestión del Conocimiento aplicado"/>
    <s v="1.6-7 - Publicaciones"/>
    <s v="SER - Adquisición de servicios"/>
    <s v="SER012 - Prestación de servicios personas naturales"/>
    <s v="DIP-31 Revisor de estilo"/>
    <n v="0"/>
    <n v="0"/>
    <n v="33150280"/>
    <n v="0"/>
    <n v="0"/>
    <n v="3315028"/>
    <n v="0"/>
    <n v="3315028"/>
    <n v="0"/>
    <n v="3315028"/>
    <n v="0"/>
    <n v="3315028"/>
    <n v="0"/>
    <n v="3315028"/>
    <n v="0"/>
    <n v="3315028"/>
    <n v="0"/>
    <n v="3315028"/>
    <n v="0"/>
    <n v="3315028"/>
    <n v="0"/>
    <n v="3315028"/>
    <n v="0"/>
    <n v="3315028"/>
    <n v="0"/>
  </r>
  <r>
    <s v="2200.2.1.2.13"/>
    <s v="2200- INVERSIÓN"/>
    <x v="2"/>
    <s v="2 - Aumentar el aprovechamiento de los recursos geográficos oficiales del país"/>
    <x v="7"/>
    <x v="25"/>
    <n v="82100000"/>
    <s v="C-0406-1003-2-10305b-0406019-02"/>
    <s v="N/A"/>
    <s v="Prestación de servicios profesionales para realizar actividades revisión y corrección de estilo de documentos técnicos, publicaciones y material de difusión del conocimiento de los proyectos de la dirección de investigación y prospectiva"/>
    <s v="Febrero"/>
    <s v="Febrero"/>
    <n v="10"/>
    <s v="Contratación directa"/>
    <x v="0"/>
    <n v="35000000"/>
    <n v="35000000"/>
    <s v="NO"/>
    <s v="N/A"/>
    <s v="2200 - Dirección de Investigación y Prospectiva"/>
    <s v="1.6 - Gestión del Conocimiento aplicado"/>
    <s v="1.6-7 - Publicaciones"/>
    <s v="SER - Adquisición de servicios"/>
    <s v="SER012 - Prestación de servicios personas naturales"/>
    <s v="DIP-31 Revisor de estilo"/>
    <n v="0"/>
    <n v="0"/>
    <n v="35000000"/>
    <n v="0"/>
    <n v="0"/>
    <n v="3500000"/>
    <n v="0"/>
    <n v="3500000"/>
    <n v="0"/>
    <n v="3500000"/>
    <n v="0"/>
    <n v="3500000"/>
    <n v="0"/>
    <n v="3500000"/>
    <n v="0"/>
    <n v="3500000"/>
    <n v="0"/>
    <n v="3500000"/>
    <n v="0"/>
    <n v="3500000"/>
    <n v="0"/>
    <n v="3500000"/>
    <n v="0"/>
    <n v="3500000"/>
    <n v="0"/>
  </r>
  <r>
    <s v="2200.2.1.2.14"/>
    <s v="2200- INVERSIÓN"/>
    <x v="2"/>
    <s v="2 - Aumentar el aprovechamiento de los recursos geográficos oficiales del país"/>
    <x v="7"/>
    <x v="25"/>
    <n v="81101512"/>
    <s v="C-0406-1003-2-10305b-0406019-02"/>
    <s v="N/A"/>
    <s v="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
    <s v="Enero"/>
    <s v="Enero"/>
    <n v="10"/>
    <s v="Contratación directa"/>
    <x v="0"/>
    <n v="78100000"/>
    <n v="78100000"/>
    <s v="NO"/>
    <s v="N/A"/>
    <s v="2200 - Dirección de Investigación y Prospectiva"/>
    <s v="1.6 - Gestión del Conocimiento aplicado"/>
    <s v="1.6-5 - Proyectos de innovación, investigación y prospectiva"/>
    <s v="SER - Adquisición de servicios"/>
    <s v="SER012 - Prestación de servicios personas naturales"/>
    <s v="DIP-5 Administrador temático Moodle"/>
    <n v="78100000"/>
    <n v="0"/>
    <n v="0"/>
    <n v="7100000"/>
    <n v="0"/>
    <n v="7100000"/>
    <n v="0"/>
    <n v="7100000"/>
    <n v="0"/>
    <n v="7100000"/>
    <n v="0"/>
    <n v="7100000"/>
    <n v="0"/>
    <n v="7100000"/>
    <n v="0"/>
    <n v="7100000"/>
    <n v="0"/>
    <n v="7100000"/>
    <n v="0"/>
    <n v="7100000"/>
    <n v="0"/>
    <n v="7100000"/>
    <n v="0"/>
    <n v="7100000"/>
    <n v="0"/>
  </r>
  <r>
    <s v="2200.2.1.2.15"/>
    <s v="2200- INVERSIÓN"/>
    <x v="2"/>
    <s v="2 - Aumentar el aprovechamiento de los recursos geográficos oficiales del país"/>
    <x v="7"/>
    <x v="25"/>
    <n v="81101512"/>
    <s v="C-0406-1003-2-10305b-0406019-02"/>
    <s v="N/A"/>
    <s v="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
    <s v="Febrero"/>
    <s v="Febrero"/>
    <n v="10"/>
    <s v="Contratación directa"/>
    <x v="0"/>
    <n v="100000000"/>
    <n v="100000000"/>
    <s v="NO"/>
    <s v="N/A"/>
    <s v="2200 - Dirección de Investigación y Prospectiva"/>
    <s v="1.6 - Gestión del Conocimiento aplicado"/>
    <s v="1.6-1 - Formación de socios estratégicos"/>
    <s v="SER - Adquisición de servicios"/>
    <s v="SER012 - Prestación de servicios personas naturales"/>
    <s v="DIP-8 Docente experto - temas catastro"/>
    <n v="0"/>
    <n v="0"/>
    <n v="100000000"/>
    <n v="0"/>
    <n v="0"/>
    <n v="10000000"/>
    <n v="0"/>
    <n v="10000000"/>
    <n v="0"/>
    <n v="10000000"/>
    <n v="0"/>
    <n v="10000000"/>
    <n v="0"/>
    <n v="10000000"/>
    <n v="0"/>
    <n v="10000000"/>
    <n v="0"/>
    <n v="10000000"/>
    <n v="0"/>
    <n v="10000000"/>
    <n v="0"/>
    <n v="10000000"/>
    <n v="0"/>
    <n v="10000000"/>
    <n v="0"/>
  </r>
  <r>
    <s v="2200.2.1.2.16"/>
    <s v="2200- INVERSIÓN"/>
    <x v="2"/>
    <s v="2 - Aumentar el aprovechamiento de los recursos geográficos oficiales del país"/>
    <x v="7"/>
    <x v="25"/>
    <n v="81101512"/>
    <s v="C-0406-1003-2-10305b-0406019-02"/>
    <s v="N/A"/>
    <s v="Prestación de servicios técnicos para realizar el escaneo de documentos técnicos, la organización de archivos, gestión de solicitudes, dar respuestas a correos electrónicos y mantener actualizadas las tablas de retención documental"/>
    <s v="Febrero"/>
    <s v="Febrero"/>
    <n v="6"/>
    <s v="Contratación directa"/>
    <x v="0"/>
    <n v="15000000"/>
    <n v="15000000"/>
    <s v="NO"/>
    <s v="N/A"/>
    <s v="2200 - Dirección de Investigación y Prospectiva"/>
    <s v="1.6 - Gestión del Conocimiento aplicado"/>
    <s v="1.6-1 - Formación de socios estratégicos"/>
    <s v="SER - Adquisición de servicios"/>
    <s v="SER012 - Prestación de servicios personas naturales"/>
    <s v="DIP-12 Apoyo Investigación"/>
    <n v="0"/>
    <n v="0"/>
    <n v="15000000"/>
    <n v="0"/>
    <n v="0"/>
    <n v="2500000"/>
    <n v="0"/>
    <n v="2500000"/>
    <n v="0"/>
    <n v="2500000"/>
    <n v="0"/>
    <n v="2500000"/>
    <n v="0"/>
    <n v="2500000"/>
    <n v="0"/>
    <n v="2500000"/>
    <n v="0"/>
    <n v="0"/>
    <n v="0"/>
    <n v="0"/>
    <n v="0"/>
    <n v="0"/>
    <n v="0"/>
    <n v="0"/>
    <n v="0"/>
  </r>
  <r>
    <s v="2200.2.1.2.17"/>
    <s v="2200- INVERSIÓN"/>
    <x v="2"/>
    <s v="2 - Aumentar el aprovechamiento de los recursos geográficos oficiales del país"/>
    <x v="7"/>
    <x v="25"/>
    <n v="81101512"/>
    <s v="C-0406-1003-2-10305b-0406019-02"/>
    <s v="N/A"/>
    <s v="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
    <s v="Enero"/>
    <s v="Enero"/>
    <n v="12"/>
    <s v="Contratación directa"/>
    <x v="0"/>
    <n v="35849000"/>
    <n v="35849000"/>
    <s v="NO"/>
    <s v="N/A"/>
    <s v="2200 - Dirección de Investigación y Prospectiva"/>
    <s v="1.6 - Gestión del Conocimiento aplicado"/>
    <s v="1.6-1 - Formación de socios estratégicos"/>
    <s v="SER - Adquisición de servicios"/>
    <s v="SER012 - Prestación de servicios personas naturales"/>
    <s v="DIP-7 Docente nivel básico"/>
    <n v="35849000"/>
    <n v="0"/>
    <n v="0"/>
    <n v="3259000"/>
    <n v="0"/>
    <n v="3259000"/>
    <n v="0"/>
    <n v="3259000"/>
    <n v="0"/>
    <n v="3259000"/>
    <n v="0"/>
    <n v="3259000"/>
    <n v="0"/>
    <n v="3259000"/>
    <n v="0"/>
    <n v="3259000"/>
    <n v="0"/>
    <n v="3259000"/>
    <n v="0"/>
    <n v="3259000"/>
    <n v="0"/>
    <n v="3259000"/>
    <n v="0"/>
    <n v="3259000"/>
    <n v="0"/>
  </r>
  <r>
    <s v="2200.2.1.2.18"/>
    <s v="2200- INVERSIÓN"/>
    <x v="2"/>
    <s v="2 - Aumentar el aprovechamiento de los recursos geográficos oficiales del país"/>
    <x v="7"/>
    <x v="25"/>
    <n v="81101512"/>
    <s v="C-0406-1003-2-10305b-0406017-02"/>
    <s v="N/A"/>
    <s v="Prestación de servicios profesionales para apoyar técnicamente las actividades del proceso de formación de socios estratégicos de acuerdo con el plan de formación de la Dirección de Investigación y Prospectiva."/>
    <s v="Febrero"/>
    <s v="Febrero"/>
    <n v="10"/>
    <s v="Contratación directa"/>
    <x v="0"/>
    <n v="35000000"/>
    <n v="35000000"/>
    <s v="NO"/>
    <s v="N/A"/>
    <s v="2200 - Dirección de Investigación y Prospectiva"/>
    <s v="1.6 - Gestión del Conocimiento aplicado"/>
    <s v="1.6-1 - Formación de socios estratégicos"/>
    <s v="SER - Adquisición de servicios"/>
    <s v="SER012 - Prestación de servicios personas naturales"/>
    <s v="DIP-7 Docente nivel básico"/>
    <n v="0"/>
    <n v="0"/>
    <n v="35000000"/>
    <n v="0"/>
    <n v="0"/>
    <n v="3500000"/>
    <n v="0"/>
    <n v="3500000"/>
    <n v="0"/>
    <n v="3500000"/>
    <n v="0"/>
    <n v="3500000"/>
    <n v="0"/>
    <n v="3500000"/>
    <n v="0"/>
    <n v="3500000"/>
    <n v="0"/>
    <n v="3500000"/>
    <n v="0"/>
    <n v="3500000"/>
    <n v="0"/>
    <n v="3500000"/>
    <n v="0"/>
    <n v="3500000"/>
    <n v="0"/>
  </r>
  <r>
    <s v="2200.2.1.2.19"/>
    <s v="2200- INVERSIÓN"/>
    <x v="2"/>
    <s v="2 - Aumentar el aprovechamiento de los recursos geográficos oficiales del país"/>
    <x v="7"/>
    <x v="25"/>
    <n v="81101512"/>
    <s v="C-0406-1003-2-10305b-0406019-02"/>
    <s v="N/A"/>
    <s v="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
    <s v="Enero"/>
    <s v="Enero"/>
    <n v="10"/>
    <s v="Contratación directa"/>
    <x v="0"/>
    <n v="50000000"/>
    <n v="50000000"/>
    <s v="NO"/>
    <s v="N/A"/>
    <s v="2200 - Dirección de Investigación y Prospectiva"/>
    <s v="1.6 - Gestión del Conocimiento aplicado"/>
    <s v="1.6-1 - Formación de socios estratégicos"/>
    <s v="SER - Adquisición de servicios"/>
    <s v="SER012 - Prestación de servicios personas naturales"/>
    <s v="DIP-11 Diseñador - multimedia cursos"/>
    <n v="50000000"/>
    <n v="0"/>
    <n v="0"/>
    <n v="5000000"/>
    <n v="0"/>
    <n v="5000000"/>
    <n v="0"/>
    <n v="5000000"/>
    <n v="0"/>
    <n v="5000000"/>
    <n v="0"/>
    <n v="5000000"/>
    <n v="0"/>
    <n v="5000000"/>
    <n v="0"/>
    <n v="5000000"/>
    <n v="0"/>
    <n v="5000000"/>
    <n v="0"/>
    <n v="5000000"/>
    <n v="0"/>
    <n v="5000000"/>
    <n v="0"/>
    <n v="0"/>
    <n v="0"/>
  </r>
  <r>
    <s v="2200.2.1.2.20"/>
    <s v="2200- INVERSIÓN"/>
    <x v="2"/>
    <s v="2 - Aumentar el aprovechamiento de los recursos geográficos oficiales del país"/>
    <x v="7"/>
    <x v="25"/>
    <n v="81101512"/>
    <s v="C-0406-1003-2-10305b-0406019-02"/>
    <s v="N/A"/>
    <s v="Prestación de servicios profesionales para realizar gestión académica para los programas académicos de la Dirección de Investigación y Prospectiva ."/>
    <s v="Febrero"/>
    <s v="Febrero"/>
    <n v="10"/>
    <s v="Contratación directa"/>
    <x v="0"/>
    <n v="50000000"/>
    <n v="50000000"/>
    <s v="NO"/>
    <s v="N/A"/>
    <s v="2200 - Dirección de Investigación y Prospectiva"/>
    <s v="1.6 - Gestión del Conocimiento aplicado"/>
    <s v="1.6-1 - Formación de socios estratégicos"/>
    <s v="SER - Adquisición de servicios"/>
    <s v="SER012 - Prestación de servicios personas naturales"/>
    <s v="DIP-29 Gestor  proyectos"/>
    <n v="0"/>
    <n v="0"/>
    <n v="50000000"/>
    <n v="0"/>
    <n v="0"/>
    <n v="5000000"/>
    <n v="0"/>
    <n v="5000000"/>
    <n v="0"/>
    <n v="5000000"/>
    <n v="0"/>
    <n v="5000000"/>
    <n v="0"/>
    <n v="5000000"/>
    <n v="0"/>
    <n v="5000000"/>
    <n v="0"/>
    <n v="5000000"/>
    <n v="0"/>
    <n v="5000000"/>
    <n v="0"/>
    <n v="5000000"/>
    <n v="0"/>
    <n v="5000000"/>
    <n v="0"/>
  </r>
  <r>
    <s v="2200.2.2.1.1"/>
    <s v="2200- INVERSIÓN"/>
    <x v="2"/>
    <s v="2 - Aumentar el aprovechamiento de los recursos geográficos oficiales del país"/>
    <x v="8"/>
    <x v="26"/>
    <n v="80161500"/>
    <s v="C-0406-1003-2-10305b-0406005-02"/>
    <s v="N/A"/>
    <s v="Prestación de servicios para apoyar las gestiones administrativas y logísticas de la Dirección de Investigación y Prospectiva."/>
    <s v="Enero"/>
    <s v="Enero"/>
    <n v="12"/>
    <s v="Contratación directa"/>
    <x v="0"/>
    <n v="26922500"/>
    <n v="26922500"/>
    <s v="NO"/>
    <s v="N/A"/>
    <s v="2200 - Dirección de Investigación y Prospectiva"/>
    <s v="1.6 - Gestión del Conocimiento aplicado"/>
    <s v="1.6-99 - GND- Gestión del conocimiento aplicado"/>
    <s v="SER - Adquisición de servicios"/>
    <s v="SER012 - Prestación de servicios personas naturales"/>
    <s v="DIP-12 Apoyo Investigación"/>
    <n v="26922500"/>
    <n v="0"/>
    <n v="0"/>
    <n v="2447500"/>
    <n v="0"/>
    <n v="2447500"/>
    <n v="0"/>
    <n v="2447500"/>
    <n v="0"/>
    <n v="2447500"/>
    <n v="0"/>
    <n v="2447500"/>
    <n v="0"/>
    <n v="2447500"/>
    <n v="0"/>
    <n v="2447500"/>
    <n v="0"/>
    <n v="2447500"/>
    <n v="0"/>
    <n v="2447500"/>
    <n v="0"/>
    <n v="2447500"/>
    <n v="0"/>
    <n v="2447500"/>
    <n v="0"/>
  </r>
  <r>
    <s v="2200.2.2.2.1"/>
    <s v="2200- INVERSIÓN"/>
    <x v="2"/>
    <s v="2 - Aumentar el aprovechamiento de los recursos geográficos oficiales del país"/>
    <x v="8"/>
    <x v="27"/>
    <n v="11111111"/>
    <s v="C-0406-1003-2-10305b-0406005-02"/>
    <s v="N/A"/>
    <s v="Viáticos y gastos de comisión"/>
    <s v="Enero"/>
    <s v="Enero"/>
    <n v="5"/>
    <s v="N/A"/>
    <x v="1"/>
    <n v="99752325"/>
    <n v="99752325"/>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0000000"/>
    <n v="10000000"/>
    <n v="10000000"/>
    <n v="10000000"/>
    <n v="20000000"/>
    <n v="20000000"/>
    <n v="20000000"/>
    <n v="20000000"/>
    <n v="29752325"/>
    <n v="29752325"/>
    <n v="10000000"/>
    <n v="10000000"/>
    <n v="0"/>
    <n v="0"/>
    <n v="0"/>
    <n v="0"/>
    <n v="0"/>
    <n v="0"/>
    <n v="0"/>
    <n v="0"/>
    <n v="0"/>
    <n v="0"/>
    <n v="0"/>
  </r>
  <r>
    <s v="2200.2.2.3.1"/>
    <s v="2200- INVERSIÓN"/>
    <x v="2"/>
    <s v="2 - Aumentar el aprovechamiento de los recursos geográficos oficiales del país"/>
    <x v="8"/>
    <x v="28"/>
    <n v="81101512"/>
    <s v="C-0406-1003-2-10305b-0406005-02"/>
    <s v="N/A"/>
    <s v="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
    <s v="Enero"/>
    <s v="Enero"/>
    <n v="12"/>
    <s v="Contratación directa"/>
    <x v="0"/>
    <n v="121000000"/>
    <n v="121000000"/>
    <s v="NO"/>
    <s v="N/A"/>
    <s v="2200 - Dirección de Investigación y Prospectiva"/>
    <s v="1.6 - Gestión del Conocimiento aplicado"/>
    <s v="1.6-5 - Proyectos de innovación, investigación y prospectiva"/>
    <s v="SER - Adquisición de servicios"/>
    <s v="SER012 - Prestación de servicios personas naturales"/>
    <s v="DIP-1 Base de Datos SIG"/>
    <n v="121000000"/>
    <n v="0"/>
    <n v="0"/>
    <n v="11000000"/>
    <n v="0"/>
    <n v="11000000"/>
    <n v="0"/>
    <n v="11000000"/>
    <n v="0"/>
    <n v="11000000"/>
    <n v="0"/>
    <n v="11000000"/>
    <n v="0"/>
    <n v="11000000"/>
    <n v="0"/>
    <n v="11000000"/>
    <n v="0"/>
    <n v="11000000"/>
    <n v="0"/>
    <n v="11000000"/>
    <n v="0"/>
    <n v="11000000"/>
    <n v="0"/>
    <n v="11000000"/>
    <n v="0"/>
  </r>
  <r>
    <s v="2200.2.2.3.2"/>
    <s v="2200- INVERSIÓN"/>
    <x v="2"/>
    <s v="2 - Aumentar el aprovechamiento de los recursos geográficos oficiales del país"/>
    <x v="8"/>
    <x v="28"/>
    <n v="81101512"/>
    <s v="C-0406-1003-2-10305b-0406005-02"/>
    <s v="N/A"/>
    <s v="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
    <s v="Enero"/>
    <s v="En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 Estructurador de Información Geográfica"/>
    <n v="65000000"/>
    <n v="0"/>
    <n v="0"/>
    <n v="6500000"/>
    <n v="0"/>
    <n v="6500000"/>
    <n v="0"/>
    <n v="6500000"/>
    <n v="0"/>
    <n v="6500000"/>
    <n v="0"/>
    <n v="6500000"/>
    <n v="0"/>
    <n v="6500000"/>
    <n v="0"/>
    <n v="6500000"/>
    <n v="0"/>
    <n v="6500000"/>
    <n v="0"/>
    <n v="6500000"/>
    <n v="0"/>
    <n v="6500000"/>
    <n v="0"/>
    <n v="0"/>
    <n v="0"/>
  </r>
  <r>
    <s v="2200.2.2.3.3"/>
    <s v="2200- INVERSIÓN"/>
    <x v="2"/>
    <s v="2 - Aumentar el aprovechamiento de los recursos geográficos oficiales del país"/>
    <x v="8"/>
    <x v="28"/>
    <n v="81101512"/>
    <s v="C-0406-1003-2-10305b-0406005-02"/>
    <s v="N/A"/>
    <s v="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
    <s v="Enero"/>
    <s v="En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 Estructurador de Información Geográfica"/>
    <n v="65000000"/>
    <n v="0"/>
    <n v="0"/>
    <n v="6500000"/>
    <n v="0"/>
    <n v="6500000"/>
    <n v="0"/>
    <n v="6500000"/>
    <n v="0"/>
    <n v="6500000"/>
    <n v="0"/>
    <n v="6500000"/>
    <n v="0"/>
    <n v="6500000"/>
    <n v="0"/>
    <n v="6500000"/>
    <n v="0"/>
    <n v="6500000"/>
    <n v="0"/>
    <n v="6500000"/>
    <n v="0"/>
    <n v="6500000"/>
    <n v="0"/>
    <n v="0"/>
    <n v="0"/>
  </r>
  <r>
    <s v="2200.2.2.3.4"/>
    <s v="2200- INVERSIÓN"/>
    <x v="2"/>
    <s v="2 - Aumentar el aprovechamiento de los recursos geográficos oficiales del país"/>
    <x v="8"/>
    <x v="28"/>
    <n v="81101512"/>
    <s v="C-0406-1003-2-10305b-0406005-02"/>
    <s v="N/A"/>
    <s v="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
    <s v="Febrero"/>
    <s v="Febrero"/>
    <n v="9"/>
    <s v="Contratación directa"/>
    <x v="0"/>
    <n v="54000000"/>
    <n v="540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n v="0"/>
    <n v="0"/>
    <n v="54000000"/>
    <n v="0"/>
    <n v="0"/>
    <n v="6000000"/>
    <n v="0"/>
    <n v="6000000"/>
    <n v="0"/>
    <n v="6000000"/>
    <n v="0"/>
    <n v="6000000"/>
    <n v="0"/>
    <n v="6000000"/>
    <n v="0"/>
    <n v="6000000"/>
    <n v="0"/>
    <n v="6000000"/>
    <n v="0"/>
    <n v="6000000"/>
    <n v="0"/>
    <n v="6000000"/>
    <n v="0"/>
    <n v="0"/>
    <n v="0"/>
  </r>
  <r>
    <s v="2200.2.2.3.5"/>
    <s v="2200- INVERSIÓN"/>
    <x v="2"/>
    <s v="2 - Aumentar el aprovechamiento de los recursos geográficos oficiales del país"/>
    <x v="8"/>
    <x v="28"/>
    <n v="81101512"/>
    <s v="C-0406-1003-2-10305b-0406005-02"/>
    <s v="N/A"/>
    <s v="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Febrero"/>
    <s v="Febrero"/>
    <n v="9"/>
    <s v="Contratación directa"/>
    <x v="0"/>
    <n v="70200000"/>
    <n v="702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n v="0"/>
    <n v="0"/>
    <n v="70200000"/>
    <n v="0"/>
    <n v="0"/>
    <n v="7800000"/>
    <n v="0"/>
    <n v="7800000"/>
    <n v="0"/>
    <n v="7800000"/>
    <n v="0"/>
    <n v="7800000"/>
    <n v="0"/>
    <n v="7800000"/>
    <n v="0"/>
    <n v="7800000"/>
    <n v="0"/>
    <n v="7800000"/>
    <n v="0"/>
    <n v="7800000"/>
    <n v="0"/>
    <n v="7800000"/>
    <n v="0"/>
    <n v="0"/>
    <n v="0"/>
  </r>
  <r>
    <s v="2200.2.2.3.6"/>
    <s v="2200- INVERSIÓN"/>
    <x v="2"/>
    <s v="2 - Aumentar el aprovechamiento de los recursos geográficos oficiales del país"/>
    <x v="8"/>
    <x v="28"/>
    <n v="81101512"/>
    <s v="C-0406-1003-2-10305b-0406005-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7000000"/>
    <n v="270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n v="0"/>
    <n v="0"/>
    <n v="27000000"/>
    <n v="0"/>
    <n v="0"/>
    <n v="3000000"/>
    <n v="0"/>
    <n v="3000000"/>
    <n v="0"/>
    <n v="3000000"/>
    <n v="0"/>
    <n v="3000000"/>
    <n v="0"/>
    <n v="3000000"/>
    <n v="0"/>
    <n v="3000000"/>
    <n v="0"/>
    <n v="3000000"/>
    <n v="0"/>
    <n v="3000000"/>
    <n v="0"/>
    <n v="3000000"/>
    <n v="0"/>
    <n v="0"/>
    <n v="0"/>
  </r>
  <r>
    <s v="2200.2.2.3.7"/>
    <s v="2200- INVERSIÓN"/>
    <x v="2"/>
    <s v="2 - Aumentar el aprovechamiento de los recursos geográficos oficiales del país"/>
    <x v="8"/>
    <x v="28"/>
    <n v="81101512"/>
    <s v="C-0406-1003-2-10305b-0406005-02"/>
    <s v="N/A"/>
    <s v="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
    <s v="Enero"/>
    <s v="Enero"/>
    <n v="12"/>
    <s v="Contratación directa"/>
    <x v="0"/>
    <n v="104500000"/>
    <n v="104500000"/>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104500000"/>
    <n v="0"/>
    <n v="0"/>
    <n v="9500000"/>
    <n v="0"/>
    <n v="9500000"/>
    <n v="0"/>
    <n v="9500000"/>
    <n v="0"/>
    <n v="9500000"/>
    <n v="0"/>
    <n v="9500000"/>
    <n v="0"/>
    <n v="9500000"/>
    <n v="0"/>
    <n v="9500000"/>
    <n v="0"/>
    <n v="9500000"/>
    <n v="0"/>
    <n v="9500000"/>
    <n v="0"/>
    <n v="9500000"/>
    <n v="0"/>
    <n v="9500000"/>
    <n v="0"/>
  </r>
  <r>
    <s v="2200.2.2.3.8"/>
    <s v="2200- INVERSIÓN"/>
    <x v="2"/>
    <s v="2 - Aumentar el aprovechamiento de los recursos geográficos oficiales del país"/>
    <x v="8"/>
    <x v="28"/>
    <n v="81101512"/>
    <s v="C-0406-1003-2-10305b-0406005-02"/>
    <s v="N/A"/>
    <s v="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Febrero"/>
    <s v="Febrero"/>
    <n v="9"/>
    <s v="Contratación directa"/>
    <x v="0"/>
    <n v="70200000"/>
    <n v="70200000"/>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n v="0"/>
    <n v="0"/>
    <n v="70200000"/>
    <n v="0"/>
    <n v="0"/>
    <n v="7800000"/>
    <n v="0"/>
    <n v="7800000"/>
    <n v="0"/>
    <n v="7800000"/>
    <n v="0"/>
    <n v="7800000"/>
    <n v="0"/>
    <n v="7800000"/>
    <n v="0"/>
    <n v="7800000"/>
    <n v="0"/>
    <n v="7800000"/>
    <n v="0"/>
    <n v="7800000"/>
    <n v="0"/>
    <n v="7800000"/>
    <n v="0"/>
    <n v="0"/>
    <n v="0"/>
  </r>
  <r>
    <s v="2200.2.2.3.9"/>
    <s v="2200- INVERSIÓN"/>
    <x v="2"/>
    <s v="2 - Aumentar el aprovechamiento de los recursos geográficos oficiales del país"/>
    <x v="8"/>
    <x v="28"/>
    <n v="81101512"/>
    <s v="C-0406-1003-2-10305b-0406005-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0033964"/>
    <n v="20033964"/>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20033964"/>
    <n v="0"/>
    <n v="0"/>
    <n v="2225996"/>
    <n v="0"/>
    <n v="2225996"/>
    <n v="0"/>
    <n v="2225996"/>
    <n v="0"/>
    <n v="2225996"/>
    <n v="0"/>
    <n v="2225996"/>
    <n v="0"/>
    <n v="2225996"/>
    <n v="0"/>
    <n v="2225996"/>
    <n v="0"/>
    <n v="2225996"/>
    <n v="0"/>
    <n v="2225996"/>
    <n v="0"/>
    <n v="0"/>
    <n v="0"/>
  </r>
  <r>
    <s v="2200.2.2.3.10"/>
    <s v="2200- INVERSIÓN"/>
    <x v="2"/>
    <s v="2 - Aumentar el aprovechamiento de los recursos geográficos oficiales del país"/>
    <x v="8"/>
    <x v="28"/>
    <n v="81101512"/>
    <s v="C-0406-1003-2-10305b-0406005-02"/>
    <s v="N/A"/>
    <s v="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
    <s v="Febrero"/>
    <s v="Febrero"/>
    <n v="9"/>
    <s v="Contratación directa"/>
    <x v="0"/>
    <n v="63814293"/>
    <n v="63814293"/>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63814293"/>
    <n v="0"/>
    <n v="0"/>
    <n v="7090477"/>
    <n v="0"/>
    <n v="7090477"/>
    <n v="0"/>
    <n v="7090477"/>
    <n v="0"/>
    <n v="7090477"/>
    <n v="0"/>
    <n v="7090477"/>
    <n v="0"/>
    <n v="7090477"/>
    <n v="0"/>
    <n v="7090477"/>
    <n v="0"/>
    <n v="7090477"/>
    <n v="0"/>
    <n v="7090477"/>
    <n v="0"/>
    <n v="0"/>
    <n v="0"/>
  </r>
  <r>
    <s v="2200.2.3.3.1"/>
    <s v="2200- INVERSIÓN"/>
    <x v="2"/>
    <s v="2 - Aumentar el aprovechamiento de los recursos geográficos oficiales del país"/>
    <x v="9"/>
    <x v="29"/>
    <n v="81101512"/>
    <s v="C-0406-1003-2-10305b-0406018-02"/>
    <s v="N/A"/>
    <s v="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
    <s v="Febrero"/>
    <s v="Febrero"/>
    <n v="10"/>
    <s v="Contratación directa"/>
    <x v="0"/>
    <n v="64000000"/>
    <n v="64000000"/>
    <s v="NO"/>
    <s v="N/A"/>
    <s v="2200 - Dirección de Investigación y Prospectiva"/>
    <s v="1.6 - Gestión del Conocimiento aplicado"/>
    <s v="1.6-4 - Lineamientos y especificaciones modelo LADM"/>
    <s v="SER - Adquisición de servicios"/>
    <s v="SER012 - Prestación de servicios personas naturales"/>
    <s v="DIP-17 Profesional experto en estándares"/>
    <n v="0"/>
    <n v="0"/>
    <n v="64000000"/>
    <n v="0"/>
    <n v="0"/>
    <n v="6400000"/>
    <n v="0"/>
    <n v="6400000"/>
    <n v="0"/>
    <n v="6400000"/>
    <n v="0"/>
    <n v="6400000"/>
    <n v="0"/>
    <n v="6400000"/>
    <n v="0"/>
    <n v="6400000"/>
    <n v="0"/>
    <n v="6400000"/>
    <n v="0"/>
    <n v="6400000"/>
    <n v="0"/>
    <n v="6400000"/>
    <n v="0"/>
    <n v="6400000"/>
    <n v="0"/>
  </r>
  <r>
    <s v="2402.1.1.1.1"/>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para la revisión, verificación y validación de métodos analíticos utilizados por el Laboratorio Nacional de Suelos, con fines de acreditación."/>
    <s v="Febrero"/>
    <s v="Febrero"/>
    <n v="10"/>
    <s v="Contratación directa"/>
    <x v="0"/>
    <n v="57000000"/>
    <n v="57000000"/>
    <s v="NO"/>
    <s v="N/A"/>
    <s v="2431 - Laboratorio Nacional de Suelos"/>
    <s v="2.7 - Gestión agrológica"/>
    <s v="2.7-2 - LNS- Análisis de muestras"/>
    <s v="SER - Adquisición de servicios"/>
    <s v="SER012 - Prestación de servicios personas naturales"/>
    <s v="DGIG-LNS-6 Aseguramiento de la calidad"/>
    <n v="0"/>
    <n v="0"/>
    <n v="57000000"/>
    <n v="0"/>
    <n v="0"/>
    <n v="5700000"/>
    <n v="0"/>
    <n v="5700000"/>
    <n v="0"/>
    <n v="5700000"/>
    <n v="0"/>
    <n v="5700000"/>
    <n v="0"/>
    <n v="5700000"/>
    <n v="0"/>
    <n v="5700000"/>
    <n v="0"/>
    <n v="5700000"/>
    <n v="0"/>
    <n v="5700000"/>
    <n v="0"/>
    <n v="5700000"/>
    <n v="0"/>
    <n v="5700000"/>
    <n v="0"/>
  </r>
  <r>
    <s v="2402.1.1.1.2"/>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para la revisión, verificación y validación de métodos analíticos utilizados por el Laboratorio Nacional de Suelos, con fines de acreditación."/>
    <s v="Febrero"/>
    <s v="Febrero"/>
    <n v="10"/>
    <s v="Contratación directa"/>
    <x v="0"/>
    <n v="57000000"/>
    <n v="57000000"/>
    <s v="NO"/>
    <s v="N/A"/>
    <s v="2431 - Laboratorio Nacional de Suelos"/>
    <s v="2.7 - Gestión agrológica"/>
    <s v="2.7-2 - LNS- Análisis de muestras"/>
    <s v="SER - Adquisición de servicios"/>
    <s v="SER012 - Prestación de servicios personas naturales"/>
    <s v="DGIG-LNS-6 Aseguramiento de la calidad"/>
    <n v="0"/>
    <n v="0"/>
    <n v="57000000"/>
    <n v="0"/>
    <n v="0"/>
    <n v="5700000"/>
    <n v="0"/>
    <n v="5700000"/>
    <n v="0"/>
    <n v="5700000"/>
    <n v="0"/>
    <n v="5700000"/>
    <n v="0"/>
    <n v="5700000"/>
    <n v="0"/>
    <n v="5700000"/>
    <n v="0"/>
    <n v="5700000"/>
    <n v="0"/>
    <n v="5700000"/>
    <n v="0"/>
    <n v="5700000"/>
    <n v="0"/>
    <n v="5700000"/>
    <n v="0"/>
  </r>
  <r>
    <s v="2402.1.1.1.3"/>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4"/>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5"/>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6"/>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7"/>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8"/>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9"/>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0"/>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1"/>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2"/>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3"/>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4"/>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5"/>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6"/>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n v="0"/>
  </r>
  <r>
    <s v="2402.1.1.1.17"/>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n v="0"/>
  </r>
  <r>
    <s v="2402.1.1.1.18"/>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n v="0"/>
  </r>
  <r>
    <s v="2402.1.1.1.19"/>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para la interpretación, revisión y correlación de los resultados analíticos en el Laboratorio Nacional de Suelos"/>
    <s v="Febrero"/>
    <s v="Febrero"/>
    <n v="12"/>
    <s v="Contratación directa"/>
    <x v="0"/>
    <n v="95150000"/>
    <n v="95150000"/>
    <s v="NO"/>
    <s v="N/A"/>
    <s v="2431 - Laboratorio Nacional de Suelos"/>
    <s v="2.7 - Gestión agrológica"/>
    <s v="2.7-2 - LNS- Análisis de muestras"/>
    <s v="SER - Adquisición de servicios"/>
    <s v="SER012 - Prestación de servicios personas naturales"/>
    <s v="DGIG-LNS-7 Interpretación de resultados LNS"/>
    <n v="0"/>
    <n v="0"/>
    <n v="95150000"/>
    <n v="0"/>
    <n v="0"/>
    <n v="8650000"/>
    <n v="0"/>
    <n v="8650000"/>
    <n v="0"/>
    <n v="8650000"/>
    <n v="0"/>
    <n v="8650000"/>
    <n v="0"/>
    <n v="8650000"/>
    <n v="0"/>
    <n v="8650000"/>
    <n v="0"/>
    <n v="8650000"/>
    <n v="0"/>
    <n v="8650000"/>
    <n v="0"/>
    <n v="8650000"/>
    <n v="0"/>
    <n v="17300000"/>
    <n v="0"/>
  </r>
  <r>
    <s v="2402.1.1.1.20"/>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para la interpretación, revisión y correlación de los resultados analíticos en el Laboratorio Nacional de Suelos"/>
    <s v="Febrero"/>
    <s v="Febrero"/>
    <n v="12"/>
    <s v="Contratación directa"/>
    <x v="0"/>
    <n v="95150000"/>
    <n v="95150000"/>
    <s v="NO"/>
    <s v="N/A"/>
    <s v="2431 - Laboratorio Nacional de Suelos"/>
    <s v="2.7 - Gestión agrológica"/>
    <s v="2.7-2 - LNS- Análisis de muestras"/>
    <s v="SER - Adquisición de servicios"/>
    <s v="SER012 - Prestación de servicios personas naturales"/>
    <s v="DGIG-LNS-7 Interpretación de resultados LNS"/>
    <n v="0"/>
    <n v="0"/>
    <n v="95150000"/>
    <n v="0"/>
    <n v="0"/>
    <n v="8650000"/>
    <n v="0"/>
    <n v="8650000"/>
    <n v="0"/>
    <n v="8650000"/>
    <n v="0"/>
    <n v="8650000"/>
    <n v="0"/>
    <n v="8650000"/>
    <n v="0"/>
    <n v="8650000"/>
    <n v="0"/>
    <n v="8650000"/>
    <n v="0"/>
    <n v="8650000"/>
    <n v="0"/>
    <n v="8650000"/>
    <n v="0"/>
    <n v="17300000"/>
    <n v="0"/>
  </r>
  <r>
    <s v="2402.1.1.1.21"/>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2"/>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3"/>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4"/>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5"/>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n v="0"/>
  </r>
  <r>
    <s v="2402.1.1.1.26"/>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n v="0"/>
  </r>
  <r>
    <s v="2402.1.1.1.27"/>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n v="0"/>
  </r>
  <r>
    <s v="2402.1.1.1.28"/>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para el aseguramiento metrológico de los equipos e instrumentos del Laboratorio Nacional de Suelos."/>
    <s v="Febrero"/>
    <s v="Febrero"/>
    <n v="12"/>
    <s v="Contratación directa"/>
    <x v="0"/>
    <n v="41932000"/>
    <n v="41932000"/>
    <s v="NO"/>
    <s v="N/A"/>
    <s v="2431 - Laboratorio Nacional de Suelos"/>
    <s v="2.7 - Gestión agrológica"/>
    <s v="2.7-2 - LNS- Análisis de muestras"/>
    <s v="SER - Adquisición de servicios"/>
    <s v="SER012 - Prestación de servicios personas naturales"/>
    <s v="DGIG-LNS-11 Profesional Metrología"/>
    <n v="0"/>
    <n v="0"/>
    <n v="41932000"/>
    <n v="0"/>
    <n v="0"/>
    <n v="3812000"/>
    <n v="0"/>
    <n v="3812000"/>
    <n v="0"/>
    <n v="3812000"/>
    <n v="0"/>
    <n v="3812000"/>
    <n v="0"/>
    <n v="3812000"/>
    <n v="0"/>
    <n v="3812000"/>
    <n v="0"/>
    <n v="3812000"/>
    <n v="0"/>
    <n v="3812000"/>
    <n v="0"/>
    <n v="3812000"/>
    <n v="0"/>
    <n v="7624000"/>
    <n v="0"/>
  </r>
  <r>
    <s v="2402.1.1.1.29"/>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especializados para el mantenimiento y actualización permanente del programa de aseguramiento de la calidad en el Laboratorio Nacional de Suelos."/>
    <s v="Febrero"/>
    <s v="Febrero"/>
    <n v="12"/>
    <s v="Contratación directa"/>
    <x v="0"/>
    <n v="53900000"/>
    <n v="53900000"/>
    <s v="NO"/>
    <s v="N/A"/>
    <s v="2431 - Laboratorio Nacional de Suelos"/>
    <s v="2.7 - Gestión agrológica"/>
    <s v="2.7-2 - LNS- Análisis de muestras"/>
    <s v="SER - Adquisición de servicios"/>
    <s v="SER012 - Prestación de servicios personas naturales"/>
    <s v="DGIG-LNS-6 Aseguramiento de la calidad"/>
    <n v="0"/>
    <n v="0"/>
    <n v="53900000"/>
    <n v="0"/>
    <n v="0"/>
    <n v="4900000"/>
    <n v="0"/>
    <n v="4900000"/>
    <n v="0"/>
    <n v="4900000"/>
    <n v="0"/>
    <n v="4900000"/>
    <n v="0"/>
    <n v="4900000"/>
    <n v="0"/>
    <n v="4900000"/>
    <n v="0"/>
    <n v="4900000"/>
    <n v="0"/>
    <n v="4900000"/>
    <n v="0"/>
    <n v="4900000"/>
    <n v="0"/>
    <n v="9800000"/>
    <n v="0"/>
  </r>
  <r>
    <s v="2402.1.1.1.30"/>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profesionales para el análisis estadístico de datos analíticos, asociados al mantenimiento y actualización permanente del programa de aseguramiento de la calidad en el Laboratorio Nacional de Suelos"/>
    <s v="Febrero"/>
    <s v="Febrero"/>
    <n v="12"/>
    <s v="Contratación directa"/>
    <x v="0"/>
    <n v="41932000"/>
    <n v="41932000"/>
    <s v="NO"/>
    <s v="N/A"/>
    <s v="2431 - Laboratorio Nacional de Suelos"/>
    <s v="2.7 - Gestión agrológica"/>
    <s v="2.7-2 - LNS- Análisis de muestras"/>
    <s v="SER - Adquisición de servicios"/>
    <s v="SER012 - Prestación de servicios personas naturales"/>
    <s v="DGIG-LNS-13 Sistema de Gestión Integrado -  análisis de datos"/>
    <n v="0"/>
    <n v="0"/>
    <n v="41932000"/>
    <n v="0"/>
    <n v="0"/>
    <n v="3812000"/>
    <n v="0"/>
    <n v="3812000"/>
    <n v="0"/>
    <n v="3812000"/>
    <n v="0"/>
    <n v="3812000"/>
    <n v="0"/>
    <n v="3812000"/>
    <n v="0"/>
    <n v="3812000"/>
    <n v="0"/>
    <n v="3812000"/>
    <n v="0"/>
    <n v="3812000"/>
    <n v="0"/>
    <n v="3812000"/>
    <n v="0"/>
    <n v="7624000"/>
    <n v="0"/>
  </r>
  <r>
    <s v="2402.1.1.1.31"/>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de apoyo administrativo para los procesos internos del Laboratorio Nacional de Suelos."/>
    <s v="Enero"/>
    <s v="Enero"/>
    <n v="12"/>
    <s v="Contratación directa"/>
    <x v="0"/>
    <n v="31526000"/>
    <n v="31526000"/>
    <s v="NO"/>
    <s v="N/A"/>
    <s v="2431 - Laboratorio Nacional de Suelos"/>
    <s v="2.7 - Gestión agrológica"/>
    <s v="2.7-2 - LNS- Análisis de muestras"/>
    <s v="SER - Adquisición de servicios"/>
    <s v="SER012 - Prestación de servicios personas naturales"/>
    <s v="DGIG-LNS-4 Apoyo administrativo"/>
    <n v="31526000"/>
    <n v="0"/>
    <n v="0"/>
    <n v="2866000"/>
    <n v="0"/>
    <n v="2866000"/>
    <n v="0"/>
    <n v="2866000"/>
    <n v="0"/>
    <n v="2866000"/>
    <n v="0"/>
    <n v="2866000"/>
    <n v="0"/>
    <n v="2866000"/>
    <n v="0"/>
    <n v="2866000"/>
    <n v="0"/>
    <n v="2866000"/>
    <n v="0"/>
    <n v="2866000"/>
    <n v="0"/>
    <n v="2866000"/>
    <n v="0"/>
    <n v="2866000"/>
    <n v="0"/>
  </r>
  <r>
    <s v="2402.1.1.1.32"/>
    <s v="2400- INVERSIÓN"/>
    <x v="3"/>
    <s v="1 - Aumentar la caracterización de los suelos y aplicaciones agrológicas a escalas semidetalladas para apoyar los procesos catastrales, de planificación y desarrollo integral del territorio"/>
    <x v="10"/>
    <x v="30"/>
    <n v="86101610"/>
    <s v="C-0406-1003-3-10305b-0406014-02"/>
    <s v="N/A"/>
    <s v="Prestar servicios de apoyo administrativo para los procesos internos del Laboratorio Nacional de Suelos."/>
    <s v="Febrero"/>
    <s v="Febrero"/>
    <n v="12"/>
    <s v="Contratación directa"/>
    <x v="0"/>
    <n v="31526000"/>
    <n v="31526000"/>
    <s v="NO"/>
    <s v="N/A"/>
    <s v="2431 - Laboratorio Nacional de Suelos"/>
    <s v="2.7 - Gestión agrológica"/>
    <s v="2.7-2 - LNS- Análisis de muestras"/>
    <s v="SER - Adquisición de servicios"/>
    <s v="SER012 - Prestación de servicios personas naturales"/>
    <s v="DGIG-LNS-4 Apoyo administrativo"/>
    <n v="0"/>
    <n v="0"/>
    <n v="31526000"/>
    <n v="0"/>
    <n v="0"/>
    <n v="2866000"/>
    <n v="0"/>
    <n v="2866000"/>
    <n v="0"/>
    <n v="2866000"/>
    <n v="0"/>
    <n v="2866000"/>
    <n v="0"/>
    <n v="2866000"/>
    <n v="0"/>
    <n v="2866000"/>
    <n v="0"/>
    <n v="2866000"/>
    <n v="0"/>
    <n v="2866000"/>
    <n v="0"/>
    <n v="2866000"/>
    <n v="0"/>
    <n v="5732000"/>
    <n v="0"/>
  </r>
  <r>
    <s v="2402.1.1.1.33"/>
    <s v="2400- INVERSIÓN"/>
    <x v="3"/>
    <s v="1 - Aumentar la caracterización de los suelos y aplicaciones agrológicas a escalas semidetalladas para apoyar los procesos catastrales, de planificación y desarrollo integral del territorio"/>
    <x v="10"/>
    <x v="30"/>
    <n v="11111111"/>
    <s v="C-0406-1003-3-10305b-0406014-02"/>
    <s v="N/A"/>
    <s v="Salida de Campo Laboratorio Nacional de Suelos"/>
    <s v="Marzo"/>
    <s v="Marzo"/>
    <n v="10"/>
    <s v="N/A"/>
    <x v="0"/>
    <n v="30000000"/>
    <n v="30000000"/>
    <s v="NO"/>
    <s v="N/A"/>
    <s v="2431 - Laboratorio Nacional de Suelos"/>
    <s v="2.7 - Gestión agrológica"/>
    <s v="2.7-2 - LNS- Análisis de muestras"/>
    <s v="VIAT - Viáticos y gastos de viaje"/>
    <s v="VIAT01 - Viáticos y gastos de viaje"/>
    <s v="DGIG-LNS-4 Apoyo administrativo"/>
    <n v="0"/>
    <n v="0"/>
    <n v="0"/>
    <n v="0"/>
    <n v="0"/>
    <n v="0"/>
    <n v="0"/>
    <n v="0"/>
    <n v="0"/>
    <n v="0"/>
    <n v="10000000"/>
    <n v="10000000"/>
    <n v="0"/>
    <n v="0"/>
    <n v="0"/>
    <n v="0"/>
    <n v="0"/>
    <n v="0"/>
    <n v="0"/>
    <n v="0"/>
    <n v="0"/>
    <n v="0"/>
    <n v="20000000"/>
    <n v="20000000"/>
    <n v="0"/>
  </r>
  <r>
    <s v="2402.1.1.2.1"/>
    <s v="2400- INVERSIÓN"/>
    <x v="3"/>
    <s v="1 - Aumentar la caracterización de los suelos y aplicaciones agrológicas a escalas semidetalladas para apoyar los procesos catastrales, de planificación y desarrollo integral del territorio"/>
    <x v="10"/>
    <x v="31"/>
    <n v="86101610"/>
    <s v="C-0406-1003-3-10305b-0406014-02"/>
    <s v="N/A"/>
    <s v="Prestar servicios para el aseguramiento metrológico de los equipos e instrumentos empleados en los procesos analíticos del Laboratorio Nacional de Suelos"/>
    <s v="Febrero"/>
    <s v="Febrero"/>
    <n v="12"/>
    <s v="Contratación directa"/>
    <x v="0"/>
    <n v="31526000"/>
    <n v="31526000"/>
    <s v="NO"/>
    <s v="N/A"/>
    <s v="2431 - Laboratorio Nacional de Suelos"/>
    <s v="2.7 - Gestión agrológica"/>
    <s v="2.7-1 - LNS- Fortalecimiento "/>
    <s v="SER - Adquisición de servicios"/>
    <s v="SER012 - Prestación de servicios personas naturales"/>
    <s v="DGIG-LNS-5 Apoyo Metrología"/>
    <n v="0"/>
    <n v="0"/>
    <n v="31526000"/>
    <n v="0"/>
    <n v="0"/>
    <n v="2866000"/>
    <n v="0"/>
    <n v="2866000"/>
    <n v="0"/>
    <n v="2866000"/>
    <n v="0"/>
    <n v="2866000"/>
    <n v="0"/>
    <n v="2866000"/>
    <n v="0"/>
    <n v="2866000"/>
    <n v="0"/>
    <n v="2866000"/>
    <n v="0"/>
    <n v="2866000"/>
    <n v="0"/>
    <n v="2866000"/>
    <n v="0"/>
    <n v="5732000"/>
    <n v="0"/>
  </r>
  <r>
    <s v="2402.1.1.2.2"/>
    <s v="2400- INVERSIÓN"/>
    <x v="3"/>
    <s v="1 - Aumentar la caracterización de los suelos y aplicaciones agrológicas a escalas semidetalladas para apoyar los procesos catastrales, de planificación y desarrollo integral del territorio"/>
    <x v="10"/>
    <x v="31"/>
    <n v="86101610"/>
    <s v="C-0406-1003-3-10305b-0406014-02"/>
    <s v="N/A"/>
    <s v="Prestar servicios en el desarrollo de actividades asociadas al control ambiental en cuanto al manejo de residuos peligrosos y actualización permanente del programa de aseguramiento de la calidad en el Laboratorio Nacional de Suelos."/>
    <s v="Enero"/>
    <s v="Enero"/>
    <n v="12"/>
    <s v="Contratación directa"/>
    <x v="0"/>
    <n v="33429000"/>
    <n v="33429000"/>
    <s v="NO"/>
    <s v="N/A"/>
    <s v="2431 - Laboratorio Nacional de Suelos"/>
    <s v="2.7 - Gestión agrológica"/>
    <s v="2.7-1 - LNS- Fortalecimiento "/>
    <s v="SER - Adquisición de servicios"/>
    <s v="SER012 - Prestación de servicios personas naturales"/>
    <s v="DGIG-LNS-12 Registro de Generadores de Residuos o Desechos Peligrosos - Respel"/>
    <n v="33429000"/>
    <n v="0"/>
    <n v="0"/>
    <n v="3039000"/>
    <n v="0"/>
    <n v="3039000"/>
    <n v="0"/>
    <n v="3039000"/>
    <n v="0"/>
    <n v="3039000"/>
    <n v="0"/>
    <n v="3039000"/>
    <n v="0"/>
    <n v="3039000"/>
    <n v="0"/>
    <n v="3039000"/>
    <n v="0"/>
    <n v="3039000"/>
    <n v="0"/>
    <n v="3039000"/>
    <n v="0"/>
    <n v="3039000"/>
    <n v="0"/>
    <n v="3039000"/>
    <n v="0"/>
  </r>
  <r>
    <s v="2402.1.1.2.3"/>
    <s v="2400- INVERSIÓN"/>
    <x v="3"/>
    <s v="1 - Aumentar la caracterización de los suelos y aplicaciones agrológicas a escalas semidetalladas para apoyar los procesos catastrales, de planificación y desarrollo integral del territorio"/>
    <x v="10"/>
    <x v="31"/>
    <n v="86101610"/>
    <s v="C-0406-1003-3-10305b-0406014-02"/>
    <s v="N/A"/>
    <s v="Prestar servicios para el mantenimiento y actualización permanente del programa de aseguramiento de la calidad en el Laboratorio Nacional de Suelos"/>
    <s v="Febrero"/>
    <s v="Febrero"/>
    <n v="12"/>
    <s v="Contratación directa"/>
    <x v="0"/>
    <n v="33429000"/>
    <n v="33429000"/>
    <s v="NO"/>
    <s v="N/A"/>
    <s v="2431 - Laboratorio Nacional de Suelos"/>
    <s v="2.7 - Gestión agrológica"/>
    <s v="2.7-1 - LNS- Fortalecimiento "/>
    <s v="SER - Adquisición de servicios"/>
    <s v="SER012 - Prestación de servicios personas naturales"/>
    <s v="DGIG-LNS-6 Aseguramiento de la calidad"/>
    <n v="0"/>
    <n v="0"/>
    <n v="33429000"/>
    <n v="0"/>
    <n v="0"/>
    <n v="3039000"/>
    <n v="0"/>
    <n v="3039000"/>
    <n v="0"/>
    <n v="3039000"/>
    <n v="0"/>
    <n v="3039000"/>
    <n v="0"/>
    <n v="3039000"/>
    <n v="0"/>
    <n v="3039000"/>
    <n v="0"/>
    <n v="3039000"/>
    <n v="0"/>
    <n v="3039000"/>
    <n v="0"/>
    <n v="3039000"/>
    <n v="0"/>
    <n v="6078000"/>
    <n v="0"/>
  </r>
  <r>
    <s v="2402.1.1.2.4"/>
    <s v="2400- INVERSIÓN"/>
    <x v="3"/>
    <s v="1 - Aumentar la caracterización de los suelos y aplicaciones agrológicas a escalas semidetalladas para apoyar los procesos catastrales, de planificación y desarrollo integral del territorio"/>
    <x v="10"/>
    <x v="31"/>
    <n v="81101706"/>
    <s v="C-0406-1003-3-10305b-0406014-02"/>
    <s v="N/A"/>
    <s v="Prestar servicios de mantenimiento preventivo y correctivo con suministro de repuestos para el equipo de difracción de rayos equis del Laboratorio Nacional de Suelos  "/>
    <s v="Abril"/>
    <s v="Mayo"/>
    <n v="3"/>
    <s v="Selección abreviada subasta inversa"/>
    <x v="0"/>
    <n v="72000000"/>
    <n v="72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72000000"/>
    <n v="0"/>
    <n v="0"/>
    <n v="0"/>
    <n v="0"/>
    <n v="0"/>
    <n v="0"/>
    <n v="72000000"/>
    <n v="0"/>
    <n v="0"/>
    <n v="0"/>
    <n v="0"/>
    <n v="0"/>
    <n v="0"/>
    <n v="0"/>
    <n v="0"/>
    <n v="0"/>
  </r>
  <r>
    <s v="2402.1.1.2.5"/>
    <s v="2400- INVERSIÓN"/>
    <x v="3"/>
    <s v="1 - Aumentar la caracterización de los suelos y aplicaciones agrológicas a escalas semidetalladas para apoyar los procesos catastrales, de planificación y desarrollo integral del territorio"/>
    <x v="10"/>
    <x v="31"/>
    <n v="81101706"/>
    <s v="C-0406-1003-3-10305b-0406014-02"/>
    <s v="N/A"/>
    <s v="Prestar servicios de mantenimiento preventivo y/o correctivo con suministro de repuestos y/o consumibles para los equipos no exclusivos del Laboratorio Nacional de Suelos"/>
    <s v="Septiembre"/>
    <s v="Octubre"/>
    <n v="3"/>
    <s v="Selección abreviada subasta inversa"/>
    <x v="0"/>
    <n v="250000000"/>
    <n v="25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250000000"/>
    <n v="0"/>
    <n v="0"/>
    <n v="0"/>
    <n v="0"/>
    <n v="250000000"/>
    <n v="0"/>
  </r>
  <r>
    <s v="2402.1.1.2.6"/>
    <s v="2400- INVERSIÓN"/>
    <x v="3"/>
    <s v="1 - Aumentar la caracterización de los suelos y aplicaciones agrológicas a escalas semidetalladas para apoyar los procesos catastrales, de planificación y desarrollo integral del territorio"/>
    <x v="10"/>
    <x v="31"/>
    <n v="86101610"/>
    <s v="C-0406-1003-3-10305b-0406014-02"/>
    <s v="N/A"/>
    <s v="Prestar servicios de calibración y/o calificación de equipos no exclusivos para el Laboratorio Nacional de Suelos  "/>
    <s v="Septiembre"/>
    <s v="Octubre"/>
    <n v="3"/>
    <s v="Selección abreviada subasta inversa"/>
    <x v="0"/>
    <n v="100000000"/>
    <n v="10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00000000"/>
    <n v="0"/>
    <n v="0"/>
    <n v="0"/>
    <n v="0"/>
    <n v="100000000"/>
    <n v="0"/>
  </r>
  <r>
    <s v="2402.1.1.2.7"/>
    <s v="2400- INVERSIÓN"/>
    <x v="3"/>
    <s v="1 - Aumentar la caracterización de los suelos y aplicaciones agrológicas a escalas semidetalladas para apoyar los procesos catastrales, de planificación y desarrollo integral del territorio"/>
    <x v="10"/>
    <x v="31"/>
    <n v="81101706"/>
    <s v="C-0406-1003-3-10305b-0406014-02"/>
    <s v="N/A"/>
    <s v="Prestar servicios de mantenimiento preventivo y/o correctivo, calibración y/o calificación con suministro de repuestos y/o consumibles para el equipo Biolog Sistem GEN III Exclusivos para el Laboratorio Nacional de Suelos  "/>
    <s v="Septiembre"/>
    <s v="Octubre"/>
    <n v="3"/>
    <s v="Selección abreviada subasta inversa"/>
    <x v="0"/>
    <n v="35000000"/>
    <n v="3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35000000"/>
    <n v="0"/>
    <n v="0"/>
    <n v="0"/>
    <n v="0"/>
    <n v="35000000"/>
    <n v="0"/>
  </r>
  <r>
    <s v="2402.1.1.2.8"/>
    <s v="2400- INVERSIÓN"/>
    <x v="3"/>
    <s v="1 - Aumentar la caracterización de los suelos y aplicaciones agrológicas a escalas semidetalladas para apoyar los procesos catastrales, de planificación y desarrollo integral del territorio"/>
    <x v="10"/>
    <x v="31"/>
    <n v="81101706"/>
    <s v="C-0406-1003-3-10305b-0406014-02"/>
    <s v="N/A"/>
    <s v="Prestar servicios de mantenimiento preventivo y/o correctivo, calibración y/o calificación con suministro de repuestos y/o consumibles para  los equipos de la marca Perkin Elmer del Laboratorio Nacional de Suelos  "/>
    <s v="Septiembre"/>
    <s v="Octubre"/>
    <n v="3"/>
    <s v="Contratación directa"/>
    <x v="0"/>
    <n v="130900000"/>
    <n v="1309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30900000"/>
    <n v="0"/>
    <n v="0"/>
    <n v="0"/>
    <n v="0"/>
    <n v="130900000"/>
    <n v="0"/>
  </r>
  <r>
    <s v="2402.1.1.2.9"/>
    <s v="2400- INVERSIÓN"/>
    <x v="3"/>
    <s v="1 - Aumentar la caracterización de los suelos y aplicaciones agrológicas a escalas semidetalladas para apoyar los procesos catastrales, de planificación y desarrollo integral del territorio"/>
    <x v="10"/>
    <x v="31"/>
    <n v="81101706"/>
    <s v="C-0406-1003-3-10305b-0406014-02"/>
    <s v="N/A"/>
    <s v="Prestar servicios de mantenimiento preventivo y/o correctivo, calibración y/o calificación con suministro de repuestos y/o consumibles para  los equipos de la marca Mettler Toledo del Laboratorio Nacional de Suelos  "/>
    <s v="Agosto"/>
    <s v="Septiembre"/>
    <n v="3"/>
    <s v="Contratación directa"/>
    <x v="0"/>
    <n v="20000000"/>
    <n v="2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20000000"/>
    <n v="0"/>
    <n v="0"/>
    <n v="0"/>
    <n v="0"/>
    <n v="20000000"/>
    <n v="0"/>
    <n v="0"/>
    <n v="0"/>
  </r>
  <r>
    <s v="2402.1.1.2.10"/>
    <s v="2400- INVERSIÓN"/>
    <x v="3"/>
    <s v="1 - Aumentar la caracterización de los suelos y aplicaciones agrológicas a escalas semidetalladas para apoyar los procesos catastrales, de planificación y desarrollo integral del territorio"/>
    <x v="10"/>
    <x v="31"/>
    <n v="81101706"/>
    <s v="C-0406-1003-3-10305b-0406014-02"/>
    <s v="N/A"/>
    <s v="Prestar servicios de mantenimiento preventivo y/o correctivo, calibración y/o calificación con suministro de repuestos y/o consumibles para  los equipos de las marcas Carl Zeiss, Raypa-Matachana y Sartorius del Laboratorio Nacional de Suelos  "/>
    <s v="Agosto"/>
    <s v="Septiembre"/>
    <n v="3"/>
    <s v="Contratación directa"/>
    <x v="0"/>
    <n v="65000000"/>
    <n v="6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65000000"/>
    <n v="0"/>
    <n v="0"/>
    <n v="0"/>
    <n v="0"/>
    <n v="65000000"/>
    <n v="0"/>
    <n v="0"/>
    <n v="0"/>
  </r>
  <r>
    <s v="2402.1.1.2.11"/>
    <s v="2400- INVERSIÓN"/>
    <x v="3"/>
    <s v="1 - Aumentar la caracterización de los suelos y aplicaciones agrológicas a escalas semidetalladas para apoyar los procesos catastrales, de planificación y desarrollo integral del territorio"/>
    <x v="10"/>
    <x v="31"/>
    <n v="81101706"/>
    <s v="C-0406-1003-3-10305b-0406014-02"/>
    <s v="N/A"/>
    <s v="Prestar servicios de mantenimiento preventivo y/o correctivo, calibración y/o calificación con suministro de repuestos y/o consumibles para  los equipos de las marcas Metrohm y Buchi del Laboratorio Nacional de Suelos  "/>
    <s v="Septiembre"/>
    <s v="Octubre"/>
    <n v="3"/>
    <s v="Contratación directa"/>
    <x v="0"/>
    <n v="173296030"/>
    <n v="17329603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73296030"/>
    <n v="0"/>
    <n v="0"/>
    <n v="0"/>
    <n v="0"/>
    <n v="173296030"/>
    <n v="0"/>
  </r>
  <r>
    <s v="2402.1.1.2.12"/>
    <s v="2400- INVERSIÓN"/>
    <x v="3"/>
    <s v="1 - Aumentar la caracterización de los suelos y aplicaciones agrológicas a escalas semidetalladas para apoyar los procesos catastrales, de planificación y desarrollo integral del territorio"/>
    <x v="10"/>
    <x v="31"/>
    <n v="81101706"/>
    <s v="C-0406-1003-3-10305b-0406014-02"/>
    <s v="N/A"/>
    <s v="Prestar servicios de mantenimiento preventivo y/o correctivo, calibración y/o calificación con suministro de repuestos y/o consumibles para los equipos de la marca Mileston del Laboratorio Nacional de Suelos  "/>
    <s v="Septiembre"/>
    <s v="Octubre"/>
    <n v="3"/>
    <s v="Contratación directa"/>
    <x v="0"/>
    <n v="20000000"/>
    <n v="2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20000000"/>
    <n v="0"/>
    <n v="0"/>
    <n v="0"/>
    <n v="0"/>
    <n v="20000000"/>
    <n v="0"/>
  </r>
  <r>
    <s v="2402.1.1.2.13"/>
    <s v="2400- INVERSIÓN"/>
    <x v="3"/>
    <s v="1 - Aumentar la caracterización de los suelos y aplicaciones agrológicas a escalas semidetalladas para apoyar los procesos catastrales, de planificación y desarrollo integral del territorio"/>
    <x v="10"/>
    <x v="31"/>
    <n v="81101706"/>
    <s v="C-0406-1003-3-10305b-0406014-02"/>
    <s v="N/A"/>
    <s v="Prestar servicios de mantenimiento preventivo y/o correctivo, calibración y/o calificación con suministro de repuestos y/o consumibles para el equipo Prepash del Laboratorio Nacional de Suelos  "/>
    <s v="Septiembre"/>
    <s v="Octubre"/>
    <n v="3"/>
    <s v="Contratación directa"/>
    <x v="0"/>
    <n v="76000000"/>
    <n v="76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76000000"/>
    <n v="0"/>
    <n v="0"/>
    <n v="0"/>
    <n v="0"/>
    <n v="76000000"/>
    <n v="0"/>
  </r>
  <r>
    <s v="2402.1.1.2.14"/>
    <s v="2400- INVERSIÓN"/>
    <x v="3"/>
    <s v="1 - Aumentar la caracterización de los suelos y aplicaciones agrológicas a escalas semidetalladas para apoyar los procesos catastrales, de planificación y desarrollo integral del territorio"/>
    <x v="10"/>
    <x v="31"/>
    <n v="81101706"/>
    <s v="C-0406-1003-3-10305b-0406014-02"/>
    <s v="N/A"/>
    <s v="Prestar servicios de mantenimiento preventivo y/o correctivo, calibración y/o calificación con suministro de repuestos y/o consumibles para equipos de las marcas Maser y Eijkelkamp del Laboratorio Nacional de Suelos  "/>
    <s v="Junio"/>
    <s v="Julio"/>
    <n v="4"/>
    <s v="Contratación directa"/>
    <x v="0"/>
    <n v="55000000"/>
    <n v="5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55000000"/>
    <n v="0"/>
    <n v="0"/>
    <n v="0"/>
    <n v="0"/>
    <n v="0"/>
    <n v="0"/>
    <n v="55000000"/>
    <n v="0"/>
    <n v="0"/>
    <n v="0"/>
    <n v="0"/>
    <n v="0"/>
  </r>
  <r>
    <s v="2402.1.1.2.15"/>
    <s v="2400- INVERSIÓN"/>
    <x v="3"/>
    <s v="1 - Aumentar la caracterización de los suelos y aplicaciones agrológicas a escalas semidetalladas para apoyar los procesos catastrales, de planificación y desarrollo integral del territorio"/>
    <x v="10"/>
    <x v="31"/>
    <s v="12352301;41121808"/>
    <s v="C-0406-1003-3-10305b-0406014-02"/>
    <s v="N/A"/>
    <s v="Suministrar reactivos y materiales para el Laboratorio Nacional de Suelos "/>
    <s v="Febrero"/>
    <s v="Abril"/>
    <n v="9"/>
    <s v="Selección abreviada subasta inversa"/>
    <x v="0"/>
    <n v="650000000"/>
    <n v="650000000"/>
    <s v="NO"/>
    <s v="N/A"/>
    <s v="2431 - Laboratorio Nacional de Suelos"/>
    <s v="2.7 - Gestión agrológica"/>
    <s v="2.7-1 - LNS- Fortalecimiento "/>
    <s v="MYS - Adquisición de materiales y suministros"/>
    <s v="MYS06 - Insumos de laboratorio"/>
    <s v="DGIG-LNS-6 Aseguramiento de la calidad"/>
    <n v="0"/>
    <n v="0"/>
    <n v="0"/>
    <n v="0"/>
    <n v="0"/>
    <n v="0"/>
    <n v="650000000"/>
    <n v="0"/>
    <n v="0"/>
    <n v="0"/>
    <n v="0"/>
    <n v="0"/>
    <n v="0"/>
    <n v="0"/>
    <n v="0"/>
    <n v="0"/>
    <n v="0"/>
    <n v="0"/>
    <n v="0"/>
    <n v="0"/>
    <n v="0"/>
    <n v="0"/>
    <n v="0"/>
    <n v="650000000"/>
    <n v="0"/>
  </r>
  <r>
    <s v="2402.1.1.2.16"/>
    <s v="2400- INVERSIÓN"/>
    <x v="3"/>
    <s v="1 - Aumentar la caracterización de los suelos y aplicaciones agrológicas a escalas semidetalladas para apoyar los procesos catastrales, de planificación y desarrollo integral del territorio"/>
    <x v="10"/>
    <x v="31"/>
    <s v="12142100;72154400"/>
    <s v="C-0406-1003-3-10305b-0406014-02"/>
    <s v="N/A"/>
    <s v="Suministrar gases y prestar servicios de mantenimiento de la red de gases para el Laboratorio Nacional de Suelos "/>
    <s v="Febrero"/>
    <s v="Abril"/>
    <n v="9"/>
    <s v="Selección abreviada subasta inversa"/>
    <x v="0"/>
    <n v="260000000"/>
    <n v="260000000"/>
    <s v="NO"/>
    <s v="N/A"/>
    <s v="2431 - Laboratorio Nacional de Suelos"/>
    <s v="2.7 - Gestión agrológica"/>
    <s v="2.7-1 - LNS- Fortalecimiento "/>
    <s v="MYS - Adquisición de materiales y suministros"/>
    <s v="MYS06 - Insumos de laboratorio"/>
    <s v="DGIG-LNS-6 Aseguramiento de la calidad"/>
    <n v="0"/>
    <n v="0"/>
    <n v="0"/>
    <n v="0"/>
    <n v="0"/>
    <n v="0"/>
    <n v="260000000"/>
    <n v="0"/>
    <n v="0"/>
    <n v="0"/>
    <n v="0"/>
    <n v="0"/>
    <n v="0"/>
    <n v="0"/>
    <n v="0"/>
    <n v="0"/>
    <n v="0"/>
    <n v="0"/>
    <n v="0"/>
    <n v="0"/>
    <n v="0"/>
    <n v="0"/>
    <n v="0"/>
    <n v="260000000"/>
    <n v="0"/>
  </r>
  <r>
    <s v="2402.1.1.2.17"/>
    <s v="2400- INVERSIÓN"/>
    <x v="3"/>
    <s v="1 - Aumentar la caracterización de los suelos y aplicaciones agrológicas a escalas semidetalladas para apoyar los procesos catastrales, de planificación y desarrollo integral del territorio"/>
    <x v="10"/>
    <x v="31"/>
    <n v="76000000"/>
    <s v="C-0406-1003-3-10305b-0406014-02"/>
    <s v="N/A"/>
    <s v="Prestar servicios para la limpieza, recolección, transporte y disposición final de los residuos sólidos y líquidos generados en los diferentes procesos analíticos del Laboratorio Nacional de Suelos."/>
    <s v="Febrero"/>
    <s v="Marzo"/>
    <n v="10"/>
    <s v="Mínima cuantía"/>
    <x v="0"/>
    <n v="40000000"/>
    <n v="40000000"/>
    <s v="NO"/>
    <s v="N/A"/>
    <s v="2431 - Laboratorio Nacional de Suelos"/>
    <s v="2.7 - Gestión agrológica"/>
    <s v="2.7-1 - LNS- Fortalecimiento "/>
    <s v="MYS - Adquisición de materiales y suministros"/>
    <s v="MYS06 - Insumos de laboratorio"/>
    <s v="DGIG-LNS-6 Aseguramiento de la calidad"/>
    <n v="0"/>
    <n v="0"/>
    <n v="0"/>
    <n v="0"/>
    <n v="40000000"/>
    <n v="0"/>
    <n v="0"/>
    <n v="0"/>
    <n v="0"/>
    <n v="0"/>
    <n v="0"/>
    <n v="0"/>
    <n v="0"/>
    <n v="0"/>
    <n v="0"/>
    <n v="0"/>
    <n v="0"/>
    <n v="0"/>
    <n v="0"/>
    <n v="0"/>
    <n v="0"/>
    <n v="0"/>
    <n v="0"/>
    <n v="40000000"/>
    <n v="0"/>
  </r>
  <r>
    <s v="2402.1.1.2.18"/>
    <s v="2400- INVERSIÓN"/>
    <x v="3"/>
    <s v="1 - Aumentar la caracterización de los suelos y aplicaciones agrológicas a escalas semidetalladas para apoyar los procesos catastrales, de planificación y desarrollo integral del territorio"/>
    <x v="10"/>
    <x v="31"/>
    <n v="46181500"/>
    <s v="C-0406-1003-3-10305b-0406014-02"/>
    <s v="N/A"/>
    <s v="Adquirir elementos de protección personal para el  Laboratorio Nacional de Suelos"/>
    <s v="Marzo"/>
    <s v="Abril"/>
    <n v="10"/>
    <s v="Mínima cuantía"/>
    <x v="0"/>
    <n v="20000000"/>
    <n v="20000000"/>
    <s v="NO"/>
    <s v="N/A"/>
    <s v="2431 - Laboratorio Nacional de Suelos"/>
    <s v="2.7 - Gestión agrológica"/>
    <s v="2.7-1 - LNS- Fortalecimiento "/>
    <s v="MYS - Adquisición de materiales y suministros"/>
    <s v="MYS02 - Elementos de Protección Personal"/>
    <s v="DGIG-LNS-6 Aseguramiento de la calidad"/>
    <n v="0"/>
    <n v="0"/>
    <n v="0"/>
    <n v="0"/>
    <n v="0"/>
    <n v="0"/>
    <n v="20000000"/>
    <n v="0"/>
    <n v="0"/>
    <n v="0"/>
    <n v="0"/>
    <n v="0"/>
    <n v="0"/>
    <n v="20000000"/>
    <n v="0"/>
    <n v="0"/>
    <n v="0"/>
    <n v="0"/>
    <n v="0"/>
    <n v="0"/>
    <n v="0"/>
    <n v="0"/>
    <n v="0"/>
    <n v="0"/>
    <n v="0"/>
  </r>
  <r>
    <s v="2402.1.1.2.19"/>
    <s v="2400- INVERSIÓN"/>
    <x v="3"/>
    <s v="1 - Aumentar la caracterización de los suelos y aplicaciones agrológicas a escalas semidetalladas para apoyar los procesos catastrales, de planificación y desarrollo integral del territorio"/>
    <x v="10"/>
    <x v="31"/>
    <n v="46181500"/>
    <s v="C-0406-1003-3-10305b-0406014-02"/>
    <s v="N/A"/>
    <s v="Adquirir prueba de desempeño asociada a la determinación de Textura por Bouyocous para el Laboratorio Nacional de Suelos"/>
    <s v="Septiembre"/>
    <s v="Octubre"/>
    <n v="2"/>
    <s v="Contratación directa"/>
    <x v="0"/>
    <n v="5000000"/>
    <n v="5000000"/>
    <s v="NO"/>
    <s v="N/A"/>
    <s v="2431 - Laboratorio Nacional de Suelos"/>
    <s v="2.7 - Gestión agrológica"/>
    <s v="2.7-1 - LNS- Fortalecimiento "/>
    <s v="MYS - Adquisición de materiales y suministros"/>
    <s v="MYS06 - Insumos de laboratorio"/>
    <s v="DGIG-LNS-6 Aseguramiento de la calidad"/>
    <n v="0"/>
    <n v="0"/>
    <n v="0"/>
    <n v="0"/>
    <n v="0"/>
    <n v="0"/>
    <n v="0"/>
    <n v="0"/>
    <n v="0"/>
    <n v="0"/>
    <n v="0"/>
    <n v="0"/>
    <n v="0"/>
    <n v="0"/>
    <n v="0"/>
    <n v="0"/>
    <n v="0"/>
    <n v="0"/>
    <n v="5000000"/>
    <n v="0"/>
    <n v="0"/>
    <n v="0"/>
    <n v="0"/>
    <n v="5000000"/>
    <n v="0"/>
  </r>
  <r>
    <s v="2402.1.1.2.20"/>
    <s v="2400- INVERSIÓN"/>
    <x v="3"/>
    <s v="1 - Aumentar la caracterización de los suelos y aplicaciones agrológicas a escalas semidetalladas para apoyar los procesos catastrales, de planificación y desarrollo integral del territorio"/>
    <x v="10"/>
    <x v="31"/>
    <n v="46181500"/>
    <s v="C-0406-1003-3-10305b-0406014-02"/>
    <s v="N/A"/>
    <s v="Adquirir inscripción para ensayos de aptitud/comparación  Interlaboratorios con muestras de referencia certificadas requeridas para mantener la acreditación del Laboratorio Nacional de Suelos"/>
    <s v="Febrero"/>
    <s v="Marzo"/>
    <n v="2"/>
    <s v="Contratación directa"/>
    <x v="0"/>
    <n v="10000000"/>
    <n v="10000000"/>
    <s v="NO"/>
    <s v="N/A"/>
    <s v="2431 - Laboratorio Nacional de Suelos"/>
    <s v="2.7 - Gestión agrológica"/>
    <s v="2.7-1 - LNS- Fortalecimiento "/>
    <s v="MYS - Adquisición de materiales y suministros"/>
    <s v="MYS06 - Insumos de laboratorio"/>
    <s v="DGIG-LNS-6 Aseguramiento de la calidad"/>
    <n v="0"/>
    <n v="0"/>
    <n v="0"/>
    <n v="0"/>
    <n v="10000000"/>
    <n v="0"/>
    <n v="0"/>
    <n v="10000000"/>
    <n v="0"/>
    <n v="0"/>
    <n v="0"/>
    <n v="0"/>
    <n v="0"/>
    <n v="0"/>
    <n v="0"/>
    <n v="0"/>
    <n v="0"/>
    <n v="0"/>
    <n v="0"/>
    <n v="0"/>
    <n v="0"/>
    <n v="0"/>
    <n v="0"/>
    <n v="0"/>
    <n v="0"/>
  </r>
  <r>
    <s v="2402.1.1.2.21"/>
    <s v="2400- INVERSIÓN"/>
    <x v="3"/>
    <s v="1 - Aumentar la caracterización de los suelos y aplicaciones agrológicas a escalas semidetalladas para apoyar los procesos catastrales, de planificación y desarrollo integral del territorio"/>
    <x v="10"/>
    <x v="31"/>
    <n v="46181500"/>
    <s v="C-0406-1003-3-10305b-0406014-02"/>
    <s v="N/A"/>
    <s v="Adquirir normas y documentos técnicos que soportan las diferentes determinaciones que se llevan a cabo en el Laboratorio Nacional de suelos"/>
    <s v="Marzo"/>
    <s v="Noviembre"/>
    <n v="2"/>
    <s v="Contratación directa"/>
    <x v="0"/>
    <n v="15000000"/>
    <n v="15000000"/>
    <s v="NO"/>
    <s v="N/A"/>
    <s v="2431 - Laboratorio Nacional de Suelos"/>
    <s v="2.7 - Gestión agrológica"/>
    <s v="2.7-1 - LNS- Fortalecimiento "/>
    <s v="MYS - Adquisición de materiales y suministros"/>
    <s v="MYS06 - Insumos de laboratorio"/>
    <s v="DGIG-LNS-6 Aseguramiento de la calidad"/>
    <n v="0"/>
    <n v="0"/>
    <n v="0"/>
    <n v="0"/>
    <n v="0"/>
    <n v="0"/>
    <n v="0"/>
    <n v="0"/>
    <n v="0"/>
    <n v="0"/>
    <n v="0"/>
    <n v="0"/>
    <n v="0"/>
    <n v="0"/>
    <n v="0"/>
    <n v="0"/>
    <n v="0"/>
    <n v="0"/>
    <n v="0"/>
    <n v="0"/>
    <n v="15000000"/>
    <n v="0"/>
    <n v="0"/>
    <n v="15000000"/>
    <n v="0"/>
  </r>
  <r>
    <s v="2402.1.1.2.22"/>
    <s v="2400- INVERSIÓN"/>
    <x v="3"/>
    <s v="1 - Aumentar la caracterización de los suelos y aplicaciones agrológicas a escalas semidetalladas para apoyar los procesos catastrales, de planificación y desarrollo integral del territorio"/>
    <x v="10"/>
    <x v="31"/>
    <n v="41113004"/>
    <s v="C-0406-1003-3-10305b-0406014-02"/>
    <s v="N/A"/>
    <s v="Adquirir un equipo CNS para Laboratorio Nacional de Suelos"/>
    <s v="Mayo"/>
    <s v="Mayo"/>
    <n v="3"/>
    <s v="Contratación directa"/>
    <x v="0"/>
    <n v="800000000"/>
    <n v="800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800000000"/>
    <n v="0"/>
    <n v="0"/>
    <n v="0"/>
    <n v="0"/>
    <n v="800000000"/>
    <n v="0"/>
    <n v="0"/>
    <n v="0"/>
    <n v="0"/>
    <n v="0"/>
    <n v="0"/>
    <n v="0"/>
    <n v="0"/>
    <n v="0"/>
    <n v="0"/>
    <n v="0"/>
  </r>
  <r>
    <s v="2402.1.1.2.23"/>
    <s v="2400- INVERSIÓN"/>
    <x v="3"/>
    <s v="1 - Aumentar la caracterización de los suelos y aplicaciones agrológicas a escalas semidetalladas para apoyar los procesos catastrales, de planificación y desarrollo integral del territorio"/>
    <x v="10"/>
    <x v="31"/>
    <n v="41105002"/>
    <s v="C-0406-1003-3-10305b-0406014-02"/>
    <s v="N/A"/>
    <s v="Adquirir equipos de estabilidad estructural para el Laboratorio Nacional de Suelos"/>
    <s v="Abril"/>
    <s v="Mayo"/>
    <n v="3"/>
    <s v="Selección abreviada subasta inversa"/>
    <x v="0"/>
    <n v="75000000"/>
    <n v="75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75000000"/>
    <n v="0"/>
    <n v="0"/>
    <n v="0"/>
    <n v="0"/>
    <n v="75000000"/>
    <n v="0"/>
    <n v="0"/>
    <n v="0"/>
    <n v="0"/>
    <n v="0"/>
    <n v="0"/>
    <n v="0"/>
    <n v="0"/>
    <n v="0"/>
    <n v="0"/>
    <n v="0"/>
  </r>
  <r>
    <s v="2402.1.1.2.24"/>
    <s v="2400- INVERSIÓN"/>
    <x v="3"/>
    <s v="1 - Aumentar la caracterización de los suelos y aplicaciones agrológicas a escalas semidetalladas para apoyar los procesos catastrales, de planificación y desarrollo integral del territorio"/>
    <x v="10"/>
    <x v="31"/>
    <n v="24101602"/>
    <s v="C-0406-1003-3-10305b-0406014-02"/>
    <s v="N/A"/>
    <s v="Prestar servicios para la adquisición, instalación y puesta en funcionamiento de un nuevo montacargas para el Laboratorio Nacional de Suelos y realizar el desmonte y disposición final del montacarga actual."/>
    <s v="Junio"/>
    <s v="Junio"/>
    <n v="3"/>
    <s v="Selección abreviada subasta inversa"/>
    <x v="0"/>
    <n v="200000000"/>
    <n v="200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0"/>
    <n v="0"/>
    <n v="200000000"/>
    <n v="0"/>
    <n v="0"/>
    <n v="0"/>
    <n v="0"/>
    <n v="200000000"/>
    <n v="0"/>
    <n v="0"/>
    <n v="0"/>
    <n v="0"/>
    <n v="0"/>
    <n v="0"/>
    <n v="0"/>
    <n v="0"/>
    <n v="0"/>
  </r>
  <r>
    <s v="2402.1.1.2.25"/>
    <s v="2400- INVERSIÓN"/>
    <x v="3"/>
    <s v="1 - Aumentar la caracterización de los suelos y aplicaciones agrológicas a escalas semidetalladas para apoyar los procesos catastrales, de planificación y desarrollo integral del territorio"/>
    <x v="10"/>
    <x v="31"/>
    <n v="41103900"/>
    <s v="C-0406-1003-3-10305b-0406014-02"/>
    <s v="N/A"/>
    <s v="Adquirir otros equipos para el Laboratorio Nacional de Suelos"/>
    <s v="Junio"/>
    <s v="Junio"/>
    <n v="3"/>
    <s v="Selección abreviada subasta inversa"/>
    <x v="0"/>
    <n v="194972000"/>
    <n v="194972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0"/>
    <n v="0"/>
    <n v="194972000"/>
    <n v="0"/>
    <n v="0"/>
    <n v="0"/>
    <n v="0"/>
    <n v="194972000"/>
    <n v="0"/>
    <n v="0"/>
    <n v="0"/>
    <n v="0"/>
    <n v="0"/>
    <n v="0"/>
    <n v="0"/>
    <n v="0"/>
    <n v="0"/>
  </r>
  <r>
    <s v="2402.1.1.2.26"/>
    <s v="2400- INVERSIÓN"/>
    <x v="3"/>
    <s v="1 - Aumentar la caracterización de los suelos y aplicaciones agrológicas a escalas semidetalladas para apoyar los procesos catastrales, de planificación y desarrollo integral del territorio"/>
    <x v="10"/>
    <x v="31"/>
    <n v="72154402"/>
    <s v="C-0406-1003-3-10305b-0406014-02"/>
    <s v="N/A"/>
    <s v="Prestar servicios de mantenimiento de la red hidráulica de agua potable y destilada para el Laboratorio Nacional de Suelos"/>
    <s v="Junio"/>
    <s v="Junio"/>
    <n v="3"/>
    <s v="Selección abreviada subasta inversa"/>
    <x v="0"/>
    <n v="200000000"/>
    <n v="20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200000000"/>
    <n v="0"/>
    <n v="0"/>
    <n v="0"/>
    <n v="0"/>
    <n v="200000000"/>
    <n v="0"/>
    <n v="0"/>
    <n v="0"/>
    <n v="0"/>
    <n v="0"/>
    <n v="0"/>
    <n v="0"/>
    <n v="0"/>
    <n v="0"/>
  </r>
  <r>
    <s v="2402.1.2.2.1"/>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para la aplicación de lineamientos en el marco de los procesos de Cobertura y Uso de la Tierra relacionados con el sistema de gestión de calidad y de información."/>
    <s v="Enero"/>
    <s v="Enero"/>
    <n v="12"/>
    <s v="Contratación directa"/>
    <x v="0"/>
    <n v="95150000"/>
    <n v="95150000"/>
    <s v="NO"/>
    <s v="N/A"/>
    <s v="2430 - Subdirección de Agrología"/>
    <s v="2.7 - Gestión agrológica"/>
    <s v="2.7-99 - GND- Gestión agrológica"/>
    <s v="SER - Adquisición de servicios"/>
    <s v="SER012 - Prestación de servicios personas naturales"/>
    <s v="DGIG-AGRO-7 Control de calidad Cobertura y uso de la tierra"/>
    <n v="95150000"/>
    <n v="0"/>
    <n v="0"/>
    <n v="8650000"/>
    <n v="0"/>
    <n v="8650000"/>
    <n v="0"/>
    <n v="8650000"/>
    <n v="0"/>
    <n v="8650000"/>
    <n v="0"/>
    <n v="8650000"/>
    <n v="0"/>
    <n v="8650000"/>
    <n v="0"/>
    <n v="8650000"/>
    <n v="0"/>
    <n v="8650000"/>
    <n v="0"/>
    <n v="8650000"/>
    <n v="0"/>
    <n v="8650000"/>
    <n v="0"/>
    <n v="8650000"/>
    <n v="0"/>
  </r>
  <r>
    <s v="2402.1.2.2.2"/>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3"/>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4"/>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5"/>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6"/>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7"/>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8"/>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9"/>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0"/>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1"/>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2"/>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3"/>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4"/>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5"/>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6"/>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7"/>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8"/>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9"/>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0"/>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1"/>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2"/>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3"/>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4"/>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5"/>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6"/>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7"/>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8"/>
    <s v="2400- INVERSIÓN"/>
    <x v="3"/>
    <s v="1 - Aumentar la caracterización de los suelos y aplicaciones agrológicas a escalas semidetalladas para apoyar los procesos catastrales, de planificación y desarrollo integral del territorio"/>
    <x v="11"/>
    <x v="32"/>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9"/>
    <s v="2400- INVERSIÓN"/>
    <x v="3"/>
    <s v="1 - Aumentar la caracterización de los suelos y aplicaciones agrológicas a escalas semidetalladas para apoyar los procesos catastrales, de planificación y desarrollo integral del territorio"/>
    <x v="11"/>
    <x v="32"/>
    <n v="11111111"/>
    <s v="C-0406-1003-3-10305b-0406013-02"/>
    <s v="N/A"/>
    <s v="Salida de Campo Cobertura y Uso de la Tierra"/>
    <s v="Febrero"/>
    <s v="Febrero"/>
    <n v="12"/>
    <s v="N/A"/>
    <x v="0"/>
    <n v="170456130"/>
    <n v="170456130"/>
    <s v="NO"/>
    <s v="N/A"/>
    <s v="2430 - Subdirección de Agrología"/>
    <s v="2.7 - Gestión agrológica"/>
    <s v="2.7-99 - GND- Gestión agrológica"/>
    <s v="VIAT - Viáticos y gastos de viaje"/>
    <s v="VIAT01 - Viáticos y gastos de viaje"/>
    <s v="DGIG-AGRO-15 Profesionales Cobertura y uso de la tierra"/>
    <n v="0"/>
    <n v="0"/>
    <n v="0"/>
    <n v="0"/>
    <n v="0"/>
    <n v="0"/>
    <n v="0"/>
    <n v="0"/>
    <n v="0"/>
    <n v="0"/>
    <n v="85228065"/>
    <n v="85228065"/>
    <n v="0"/>
    <n v="0"/>
    <n v="0"/>
    <n v="0"/>
    <n v="0"/>
    <n v="0"/>
    <n v="0"/>
    <n v="0"/>
    <n v="0"/>
    <n v="0"/>
    <n v="85228065"/>
    <n v="85228065"/>
    <n v="0"/>
  </r>
  <r>
    <s v="2402.1.2.2.30"/>
    <s v="2400- INVERSIÓN"/>
    <x v="3"/>
    <s v="1 - Aumentar la caracterización de los suelos y aplicaciones agrológicas a escalas semidetalladas para apoyar los procesos catastrales, de planificación y desarrollo integral del territorio"/>
    <x v="11"/>
    <x v="32"/>
    <n v="11111111"/>
    <s v="C-0406-1003-3-10305b-0406013-02"/>
    <s v="N/A"/>
    <s v="TRANSVERSALES RECURSOS PROPIOS "/>
    <s v="Febrero"/>
    <s v="Febrero"/>
    <n v="12"/>
    <s v="N/A"/>
    <x v="1"/>
    <n v="1927148440"/>
    <n v="1927148440"/>
    <s v="NO"/>
    <s v="N/A"/>
    <s v="2430 - Subdirección de Agrología"/>
    <s v="2.7 - Gestión agrológica"/>
    <s v="2.7-99 - GND- Gestión agrológica"/>
    <s v="SER - Adquisición de servicios"/>
    <s v="SER012 - Prestación de servicios personas naturales"/>
    <s v="DGIG-AGRO-15 Profesionales Cobertura y uso de la tierra"/>
    <n v="0"/>
    <n v="0"/>
    <n v="0"/>
    <n v="0"/>
    <n v="0"/>
    <n v="0"/>
    <n v="0"/>
    <n v="0"/>
    <n v="0"/>
    <n v="0"/>
    <n v="0"/>
    <n v="0"/>
    <n v="0"/>
    <n v="0"/>
    <n v="0"/>
    <n v="0"/>
    <n v="0"/>
    <n v="0"/>
    <n v="0"/>
    <n v="0"/>
    <n v="0"/>
    <n v="0"/>
    <n v="1927148440"/>
    <n v="1927148440"/>
    <n v="0"/>
  </r>
  <r>
    <s v="2402.1.3.1.1"/>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n v="0"/>
  </r>
  <r>
    <s v="2402.1.3.1.2"/>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n v="0"/>
  </r>
  <r>
    <s v="2402.1.3.1.3"/>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n v="0"/>
  </r>
  <r>
    <s v="2402.1.3.1.4"/>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5"/>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6"/>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7"/>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8"/>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9"/>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0"/>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1"/>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2"/>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3"/>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4"/>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5"/>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6"/>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7"/>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8"/>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9"/>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0"/>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1"/>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2"/>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3"/>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4"/>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5"/>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6"/>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7"/>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8"/>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9"/>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0"/>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1"/>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2"/>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3"/>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4"/>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5"/>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como apoyo a la socialización en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8 Profesionales socialización proyectos agrológicos en campo"/>
    <n v="0"/>
    <n v="0"/>
    <n v="95150000"/>
    <n v="0"/>
    <n v="0"/>
    <n v="8650000"/>
    <n v="0"/>
    <n v="8650000"/>
    <n v="0"/>
    <n v="8650000"/>
    <n v="0"/>
    <n v="8650000"/>
    <n v="0"/>
    <n v="8650000"/>
    <n v="0"/>
    <n v="8650000"/>
    <n v="0"/>
    <n v="8650000"/>
    <n v="0"/>
    <n v="8650000"/>
    <n v="0"/>
    <n v="8650000"/>
    <n v="0"/>
    <n v="17300000"/>
    <n v="0"/>
  </r>
  <r>
    <s v="2402.1.3.1.36"/>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como apoyo a la socialización en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8 Profesionales socialización proyectos agrológicos en campo"/>
    <n v="0"/>
    <n v="0"/>
    <n v="95150000"/>
    <n v="0"/>
    <n v="0"/>
    <n v="8650000"/>
    <n v="0"/>
    <n v="8650000"/>
    <n v="0"/>
    <n v="8650000"/>
    <n v="0"/>
    <n v="8650000"/>
    <n v="0"/>
    <n v="8650000"/>
    <n v="0"/>
    <n v="8650000"/>
    <n v="0"/>
    <n v="8650000"/>
    <n v="0"/>
    <n v="8650000"/>
    <n v="0"/>
    <n v="8650000"/>
    <n v="0"/>
    <n v="17300000"/>
    <n v="0"/>
  </r>
  <r>
    <s v="2402.1.3.1.37"/>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apoyar el seguimiento y aprobación de la producción de cartografía de clima de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3 Profesional Clima para suelos"/>
    <n v="0"/>
    <n v="0"/>
    <n v="95150000"/>
    <n v="0"/>
    <n v="0"/>
    <n v="8650000"/>
    <n v="0"/>
    <n v="8650000"/>
    <n v="0"/>
    <n v="8650000"/>
    <n v="0"/>
    <n v="8650000"/>
    <n v="0"/>
    <n v="8650000"/>
    <n v="0"/>
    <n v="8650000"/>
    <n v="0"/>
    <n v="8650000"/>
    <n v="0"/>
    <n v="8650000"/>
    <n v="0"/>
    <n v="8650000"/>
    <n v="0"/>
    <n v="17300000"/>
    <n v="0"/>
  </r>
  <r>
    <s v="2402.1.3.1.38"/>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elaboración de la zonificación climática aplicada a los levantamientos de suelos y los balances hídricos, de los proyectos que adelante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3 Profesional Clima para suelos"/>
    <n v="0"/>
    <n v="0"/>
    <n v="48851000"/>
    <n v="0"/>
    <n v="0"/>
    <n v="4441000"/>
    <n v="0"/>
    <n v="4441000"/>
    <n v="0"/>
    <n v="4441000"/>
    <n v="0"/>
    <n v="4441000"/>
    <n v="0"/>
    <n v="4441000"/>
    <n v="0"/>
    <n v="4441000"/>
    <n v="0"/>
    <n v="4441000"/>
    <n v="0"/>
    <n v="4441000"/>
    <n v="0"/>
    <n v="4441000"/>
    <n v="0"/>
    <n v="8882000"/>
    <n v="0"/>
  </r>
  <r>
    <s v="2402.1.3.1.39"/>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apoyar el seguimiento y verificación al cumplimiento de lo establecido en el sistema de gestión integrado "/>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0"/>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1"/>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2"/>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3"/>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apoyar el seguimiento, control y verificación del plan estratégico de la subdirección de agrología."/>
    <s v="Enero"/>
    <s v="Enero"/>
    <n v="11"/>
    <s v="Contratación directa"/>
    <x v="0"/>
    <n v="0"/>
    <n v="0"/>
    <s v="NO"/>
    <s v="N/A"/>
    <s v="2430 - Subdirección de Agrología"/>
    <s v="2.7 - Gestión agrológica"/>
    <s v="2.7-3 - Levantamiento de suelos"/>
    <s v="GP - Gastos de personal"/>
    <s v="GP01 - Salario, contribuciones y factores no salariales"/>
    <s v="DGIG-AGRO-1 Administrativos"/>
    <n v="0"/>
    <n v="0"/>
    <n v="0"/>
    <n v="0"/>
    <n v="0"/>
    <n v="0"/>
    <n v="0"/>
    <n v="0"/>
    <n v="0"/>
    <n v="0"/>
    <n v="0"/>
    <n v="0"/>
    <n v="0"/>
    <n v="0"/>
    <n v="0"/>
    <n v="0"/>
    <n v="0"/>
    <n v="0"/>
    <n v="0"/>
    <n v="0"/>
    <n v="0"/>
    <n v="0"/>
    <n v="0"/>
    <n v="0"/>
    <n v="0"/>
  </r>
  <r>
    <s v="2402.1.3.1.44"/>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revisión, actualización y consolidación de la documentación del proceso gestión agrológica relacionados con el insumo para el catastro multiproposito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1 Lider metodologías"/>
    <n v="0"/>
    <n v="0"/>
    <n v="72600000"/>
    <n v="0"/>
    <n v="0"/>
    <n v="6600000"/>
    <n v="0"/>
    <n v="6600000"/>
    <n v="0"/>
    <n v="6600000"/>
    <n v="0"/>
    <n v="6600000"/>
    <n v="0"/>
    <n v="6600000"/>
    <n v="0"/>
    <n v="6600000"/>
    <n v="0"/>
    <n v="6600000"/>
    <n v="0"/>
    <n v="6600000"/>
    <n v="0"/>
    <n v="6600000"/>
    <n v="0"/>
    <n v="13200000"/>
    <n v="0"/>
  </r>
  <r>
    <s v="2402.1.3.1.45"/>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revisión, actualización y consolidación de la documentación del proceso gestión agrológica relacionados con el insumo para el catastro multiproposito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1 Lider metodologías"/>
    <n v="0"/>
    <n v="0"/>
    <n v="72600000"/>
    <n v="0"/>
    <n v="0"/>
    <n v="6600000"/>
    <n v="0"/>
    <n v="6600000"/>
    <n v="0"/>
    <n v="6600000"/>
    <n v="0"/>
    <n v="6600000"/>
    <n v="0"/>
    <n v="6600000"/>
    <n v="0"/>
    <n v="6600000"/>
    <n v="0"/>
    <n v="6600000"/>
    <n v="0"/>
    <n v="6600000"/>
    <n v="0"/>
    <n v="6600000"/>
    <n v="0"/>
    <n v="13200000"/>
    <n v="0"/>
  </r>
  <r>
    <s v="2402.1.3.1.46"/>
    <s v="2400- INVERSIÓN"/>
    <x v="3"/>
    <s v="1 - Aumentar la caracterización de los suelos y aplicaciones agrológicas a escalas semidetalladas para apoyar los procesos catastrales, de planificación y desarrollo integral del territorio"/>
    <x v="12"/>
    <x v="33"/>
    <n v="11111111"/>
    <s v="C-0406-1003-3-10305b-0406012-02"/>
    <s v="N/A"/>
    <s v="Salidas de Campo - Levantamientos de Suelos"/>
    <s v="Febrero"/>
    <s v="Diciembre"/>
    <n v="11"/>
    <s v="N/A"/>
    <x v="0"/>
    <n v="1315598162"/>
    <n v="1315598162"/>
    <s v="NO"/>
    <s v="N/A"/>
    <s v="2430 - Subdirección de Agrología"/>
    <s v="2.7 - Gestión agrológica"/>
    <s v="2.7-3 - Levantamiento de suelos"/>
    <s v="VIAT - Viáticos y gastos de viaje"/>
    <s v="VIAT01 - Viáticos y gastos de viaje"/>
    <s v="DGIG-AGRO-11 Lider metodologías"/>
    <n v="0"/>
    <n v="0"/>
    <n v="0"/>
    <n v="0"/>
    <n v="0"/>
    <n v="0"/>
    <n v="0"/>
    <n v="0"/>
    <n v="0"/>
    <n v="0"/>
    <n v="722699081"/>
    <n v="722699081"/>
    <n v="0"/>
    <n v="0"/>
    <n v="0"/>
    <n v="0"/>
    <n v="0"/>
    <n v="0"/>
    <n v="0"/>
    <n v="0"/>
    <n v="0"/>
    <n v="0"/>
    <n v="592899081"/>
    <n v="592899081"/>
    <n v="0"/>
  </r>
  <r>
    <s v="2402.1.3.1.47"/>
    <s v="2400- INVERSIÓN"/>
    <x v="3"/>
    <s v="1 - Aumentar la caracterización de los suelos y aplicaciones agrológicas a escalas semidetalladas para apoyar los procesos catastrales, de planificación y desarrollo integral del territorio"/>
    <x v="12"/>
    <x v="33"/>
    <n v="11111111"/>
    <s v="C-0406-1003-3-10305b-0406012-02"/>
    <s v="N/A"/>
    <s v="Bolsas comunes gestion agrológica tiquetes y transporte terrestre"/>
    <s v="Febrero"/>
    <s v="Febrero"/>
    <n v="12"/>
    <s v="N/A"/>
    <x v="0"/>
    <n v="1029501248"/>
    <n v="1029501248"/>
    <s v="NO"/>
    <s v="N/A"/>
    <s v="2430 - Subdirección de Agrología"/>
    <s v="2.7 - Gestión agrológica"/>
    <s v="2.7-3 - Levantamiento de suelos"/>
    <s v="SER - Adquisición de servicios"/>
    <s v="SER04 - Servicios de transporte aéreo de pasajeros"/>
    <s v="DGIG-AGRO-11 Lider metodologías"/>
    <n v="0"/>
    <n v="0"/>
    <n v="0"/>
    <n v="0"/>
    <n v="0"/>
    <n v="0"/>
    <n v="0"/>
    <n v="0"/>
    <n v="0"/>
    <n v="0"/>
    <n v="514750624"/>
    <n v="514750624"/>
    <n v="0"/>
    <n v="0"/>
    <n v="0"/>
    <n v="0"/>
    <n v="0"/>
    <n v="0"/>
    <n v="0"/>
    <n v="0"/>
    <n v="0"/>
    <n v="0"/>
    <n v="514750624"/>
    <n v="514750624"/>
    <n v="0"/>
  </r>
  <r>
    <s v="2402.1.3.1.48"/>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n v="0"/>
  </r>
  <r>
    <s v="2402.1.3.1.49"/>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n v="0"/>
  </r>
  <r>
    <s v="2402.1.3.1.50"/>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n v="0"/>
  </r>
  <r>
    <s v="2402.1.3.1.51"/>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2"/>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3"/>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4"/>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5"/>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6"/>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7"/>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revisión, verificación y validación de métodos para la determinación de cadmio en matrices, suelo, agua y tejido vegetal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58"/>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revisión, verificación y validación de métodos para la determinación de cadmio en matrices, suelo, agua y tejido vegetal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59"/>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en la recopilarción, organización, procesamiento y consolidación de la información de materiales geológicos para la determinación de Cadmio en suelos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6 Profesionales Geomorfologia para suelos"/>
    <n v="0"/>
    <n v="0"/>
    <n v="72600000"/>
    <n v="0"/>
    <n v="0"/>
    <n v="6600000"/>
    <n v="0"/>
    <n v="6600000"/>
    <n v="0"/>
    <n v="6600000"/>
    <n v="0"/>
    <n v="6600000"/>
    <n v="0"/>
    <n v="6600000"/>
    <n v="0"/>
    <n v="6600000"/>
    <n v="0"/>
    <n v="6600000"/>
    <n v="0"/>
    <n v="6600000"/>
    <n v="0"/>
    <n v="6600000"/>
    <n v="0"/>
    <n v="13200000"/>
    <n v="0"/>
  </r>
  <r>
    <s v="2402.1.3.1.60"/>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en la recopilarción, organización, procesamiento y consolidación de la información de materiales geológicos para la determinación de Cadmio en suelos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6 Profesionales Geomorfologia para suelos"/>
    <n v="0"/>
    <n v="0"/>
    <n v="72600000"/>
    <n v="0"/>
    <n v="0"/>
    <n v="6600000"/>
    <n v="0"/>
    <n v="6600000"/>
    <n v="0"/>
    <n v="6600000"/>
    <n v="0"/>
    <n v="6600000"/>
    <n v="0"/>
    <n v="6600000"/>
    <n v="0"/>
    <n v="6600000"/>
    <n v="0"/>
    <n v="6600000"/>
    <n v="0"/>
    <n v="6600000"/>
    <n v="0"/>
    <n v="6600000"/>
    <n v="0"/>
    <n v="13200000"/>
    <n v="0"/>
  </r>
  <r>
    <s v="2402.1.3.1.61"/>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aplicación de lineamientos relacionados con el mapa de distribución de Cadmio en Colombia "/>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7 Profesionales Levantamientos de suelos"/>
    <n v="0"/>
    <n v="0"/>
    <n v="95150000"/>
    <n v="0"/>
    <n v="0"/>
    <n v="8650000"/>
    <n v="0"/>
    <n v="8650000"/>
    <n v="0"/>
    <n v="8650000"/>
    <n v="0"/>
    <n v="8650000"/>
    <n v="0"/>
    <n v="8650000"/>
    <n v="0"/>
    <n v="8650000"/>
    <n v="0"/>
    <n v="8650000"/>
    <n v="0"/>
    <n v="8650000"/>
    <n v="0"/>
    <n v="8650000"/>
    <n v="0"/>
    <n v="17300000"/>
    <n v="0"/>
  </r>
  <r>
    <s v="2402.1.3.1.62"/>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control de calidad, aprobación de los productos finales y apoyar en el seguimiento, en el marco del proceso de estudio de suelos para el mapa de distribución de Cadmio en Colombia "/>
    <s v="Enero"/>
    <s v="Enero"/>
    <n v="12"/>
    <s v="Contratación directa"/>
    <x v="0"/>
    <n v="84700000"/>
    <n v="84700000"/>
    <s v="NO"/>
    <s v="N/A"/>
    <s v="2430 - Subdirección de Agrología"/>
    <s v="2.7 - Gestión agrológica"/>
    <s v="2.7-3 - Levantamiento de suelos"/>
    <s v="SER - Adquisición de servicios"/>
    <s v="SER012 - Prestación de servicios personas naturales"/>
    <s v="DGIG-AGRO-9 Control de calidad Levantamientos de suelos"/>
    <n v="84700000"/>
    <n v="0"/>
    <n v="0"/>
    <n v="7700000"/>
    <n v="0"/>
    <n v="7700000"/>
    <n v="0"/>
    <n v="7700000"/>
    <n v="0"/>
    <n v="7700000"/>
    <n v="0"/>
    <n v="7700000"/>
    <n v="0"/>
    <n v="7700000"/>
    <n v="0"/>
    <n v="7700000"/>
    <n v="0"/>
    <n v="7700000"/>
    <n v="0"/>
    <n v="7700000"/>
    <n v="0"/>
    <n v="7700000"/>
    <n v="0"/>
    <n v="7700000"/>
    <n v="0"/>
  </r>
  <r>
    <s v="2402.1.3.1.63"/>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4"/>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5"/>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6"/>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7"/>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8"/>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9"/>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el desarrollo de aplicaciones agrologicas que permitan el análisis de datos alfanumericos, principalmente en lo relacionado con el Mapa de Distribución de Cadmio a nivel nacional"/>
    <s v="Febrero"/>
    <s v="Febrero"/>
    <n v="12"/>
    <s v="Contratación directa"/>
    <x v="0"/>
    <n v="84700000"/>
    <n v="84700000"/>
    <s v="NO"/>
    <s v="N/A"/>
    <s v="2430 - Subdirección de Agrología"/>
    <s v="2.7 - Gestión agrológica"/>
    <s v="2.7-3 - Levantamiento de suelos"/>
    <s v="SER - Adquisición de servicios"/>
    <s v="SER012 - Prestación de servicios personas naturales"/>
    <s v="DGIG-AGRO-17 Profesionales Levantamientos de suelos"/>
    <n v="0"/>
    <n v="0"/>
    <n v="84700000"/>
    <n v="0"/>
    <n v="0"/>
    <n v="7700000"/>
    <n v="0"/>
    <n v="7700000"/>
    <n v="0"/>
    <n v="7700000"/>
    <n v="0"/>
    <n v="7700000"/>
    <n v="0"/>
    <n v="7700000"/>
    <n v="0"/>
    <n v="7700000"/>
    <n v="0"/>
    <n v="7700000"/>
    <n v="0"/>
    <n v="7700000"/>
    <n v="0"/>
    <n v="7700000"/>
    <n v="0"/>
    <n v="15400000"/>
    <n v="0"/>
  </r>
  <r>
    <s v="2402.1.3.1.70"/>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en la estructuración, ajuste y revisión de cartografía temática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71"/>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en la estructuración, ajuste y revisión de cartografía temática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72"/>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n v="0"/>
  </r>
  <r>
    <s v="2402.1.3.1.73"/>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n v="0"/>
  </r>
  <r>
    <s v="2402.1.3.1.74"/>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n v="0"/>
  </r>
  <r>
    <s v="2402.1.3.1.75"/>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6"/>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7"/>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8"/>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9"/>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80"/>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81"/>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2"/>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3"/>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4"/>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5"/>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6"/>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7"/>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88"/>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89"/>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0"/>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1"/>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2"/>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3"/>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n v="0"/>
  </r>
  <r>
    <s v="2402.1.3.1.94"/>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n v="0"/>
  </r>
  <r>
    <s v="2402.1.3.1.95"/>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n v="0"/>
  </r>
  <r>
    <s v="2402.1.3.1.96"/>
    <s v="2400- INVERSIÓN"/>
    <x v="3"/>
    <s v="1 - Aumentar la caracterización de los suelos y aplicaciones agrológicas a escalas semidetalladas para apoyar los procesos catastrales, de planificación y desarrollo integral del territorio"/>
    <x v="12"/>
    <x v="33"/>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97"/>
    <s v="2400- INVERSIÓN"/>
    <x v="3"/>
    <s v="1 - Aumentar la caracterización de los suelos y aplicaciones agrológicas a escalas semidetalladas para apoyar los procesos catastrales, de planificación y desarrollo integral del territorio"/>
    <x v="12"/>
    <x v="33"/>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98"/>
    <s v="2400- INVERSIÓN"/>
    <x v="3"/>
    <s v="1 - Aumentar la caracterización de los suelos y aplicaciones agrológicas a escalas semidetalladas para apoyar los procesos catastrales, de planificación y desarrollo integral del territorio"/>
    <x v="12"/>
    <x v="33"/>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99"/>
    <s v="2400- INVERSIÓN"/>
    <x v="3"/>
    <s v="1 - Aumentar la caracterización de los suelos y aplicaciones agrológicas a escalas semidetalladas para apoyar los procesos catastrales, de planificación y desarrollo integral del territorio"/>
    <x v="12"/>
    <x v="33"/>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100"/>
    <s v="2400- INVERSIÓN"/>
    <x v="3"/>
    <s v="1 - Aumentar la caracterización de los suelos y aplicaciones agrológicas a escalas semidetalladas para apoyar los procesos catastrales, de planificación y desarrollo integral del territorio"/>
    <x v="12"/>
    <x v="33"/>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101"/>
    <s v="2400- INVERSIÓN"/>
    <x v="3"/>
    <s v="1 - Aumentar la caracterización de los suelos y aplicaciones agrológicas a escalas semidetalladas para apoyar los procesos catastrales, de planificación y desarrollo integral del territorio"/>
    <x v="12"/>
    <x v="33"/>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102"/>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3"/>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4"/>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5"/>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6"/>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7"/>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8"/>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9"/>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0"/>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1"/>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2"/>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3"/>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4"/>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r servicios profesionales para el desarrollo de aplicaciones agrologicas que permitan el análisis de datos alfanumericos, principalmente en lo relacionado con el Mapa de Distribución de Cadmio a nivel nacional"/>
    <s v="Febrero"/>
    <s v="Febrero"/>
    <n v="11"/>
    <s v="Contratación directa"/>
    <x v="0"/>
    <n v="84700000"/>
    <n v="84700000"/>
    <s v="NO"/>
    <s v="N/A"/>
    <s v="2430 - Subdirección de Agrología"/>
    <s v="2.7 - Gestión agrológica"/>
    <s v="2.7-3 - Levantamiento de suelos"/>
    <s v="GP - Gastos de personal"/>
    <s v="GP01 - Salario, contribuciones y factores no salariales"/>
    <s v="DGIG-AGRO-17 Profesionales Levantamientos de suelos"/>
    <n v="0"/>
    <n v="0"/>
    <n v="84700000"/>
    <n v="0"/>
    <n v="0"/>
    <n v="7700000"/>
    <n v="0"/>
    <n v="7700000"/>
    <n v="0"/>
    <n v="7700000"/>
    <n v="0"/>
    <n v="7700000"/>
    <n v="0"/>
    <n v="7700000"/>
    <n v="0"/>
    <n v="7700000"/>
    <n v="0"/>
    <n v="7700000"/>
    <n v="0"/>
    <n v="7700000"/>
    <n v="0"/>
    <n v="7700000"/>
    <n v="0"/>
    <n v="15400000"/>
    <n v="0"/>
  </r>
  <r>
    <s v="2402.1.3.1.115"/>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ción de servicios profesionales para diagramación y retoque de imágenes para las publicaciones de la subdirección de agrología y laboratorio nacional de suelos."/>
    <s v="Febrero"/>
    <s v="Febrero"/>
    <n v="11"/>
    <s v="Contratación directa"/>
    <x v="0"/>
    <n v="53900000"/>
    <n v="53900000"/>
    <s v="NO"/>
    <s v="N/A"/>
    <s v="2430 - Subdirección de Agrología"/>
    <s v="2.7 - Gestión agrológica"/>
    <s v="2.7-3 - Levantamiento de suelos"/>
    <s v="GP - Gastos de personal"/>
    <s v="GP01 - Salario, contribuciones y factores no salariales"/>
    <s v="DGIG-AGRO-17 Profesionales Levantamientos de suelos"/>
    <n v="0"/>
    <n v="0"/>
    <n v="53900000"/>
    <n v="0"/>
    <n v="0"/>
    <n v="4900000"/>
    <n v="0"/>
    <n v="4900000"/>
    <n v="0"/>
    <n v="4900000"/>
    <n v="0"/>
    <n v="4900000"/>
    <n v="0"/>
    <n v="4900000"/>
    <n v="0"/>
    <n v="4900000"/>
    <n v="0"/>
    <n v="4900000"/>
    <n v="0"/>
    <n v="4900000"/>
    <n v="0"/>
    <n v="4900000"/>
    <n v="0"/>
    <n v="9800000"/>
    <n v="0"/>
  </r>
  <r>
    <s v="2402.1.3.1.116"/>
    <s v="2400- INVERSIÓN"/>
    <x v="3"/>
    <s v="1 - Aumentar la caracterización de los suelos y aplicaciones agrológicas a escalas semidetalladas para apoyar los procesos catastrales, de planificación y desarrollo integral del territorio"/>
    <x v="12"/>
    <x v="33"/>
    <n v="86101610"/>
    <s v="C-0406-1003-3-10305b-0406012-02"/>
    <s v="N/A"/>
    <s v="Prestación de servicios profesionales para diagramación y retoque de imágenes para las publicaciones de la subdirección de agrología y laboratorio nacional de suelos."/>
    <s v="Febrero"/>
    <s v="Diciembre"/>
    <n v="11"/>
    <s v="Contratación directa"/>
    <x v="0"/>
    <n v="53900000"/>
    <n v="53900000"/>
    <s v="NO"/>
    <s v="N/A"/>
    <s v="2430 - Subdirección de Agrología"/>
    <s v="2.7 - Gestión agrológica"/>
    <s v="2.7-3 - Levantamiento de suelos"/>
    <s v="GP - Gastos de personal"/>
    <s v="GP01 - Salario, contribuciones y factores no salariales"/>
    <s v="DGIG-AGRO-17 Profesionales Levantamientos de suelos"/>
    <n v="0"/>
    <n v="0"/>
    <n v="53900000"/>
    <n v="0"/>
    <n v="0"/>
    <n v="4900000"/>
    <n v="0"/>
    <n v="4900000"/>
    <n v="0"/>
    <n v="4900000"/>
    <n v="0"/>
    <n v="4900000"/>
    <n v="0"/>
    <n v="4900000"/>
    <n v="0"/>
    <n v="4900000"/>
    <n v="0"/>
    <n v="4900000"/>
    <n v="0"/>
    <n v="4900000"/>
    <n v="0"/>
    <n v="4900000"/>
    <n v="0"/>
    <n v="9800000"/>
    <n v="0"/>
  </r>
  <r>
    <s v="2402.2.1.1.1"/>
    <s v="2400- INVERSIÓN"/>
    <x v="3"/>
    <s v="2 - Generar las metodologías y estándares de los estudios y aplicaciones agrológicas"/>
    <x v="13"/>
    <x v="34"/>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2"/>
    <s v="2400- INVERSIÓN"/>
    <x v="3"/>
    <s v="2 - Generar las metodologías y estándares de los estudios y aplicaciones agrológicas"/>
    <x v="13"/>
    <x v="34"/>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3"/>
    <s v="2400- INVERSIÓN"/>
    <x v="3"/>
    <s v="2 - Generar las metodologías y estándares de los estudios y aplicaciones agrológicas"/>
    <x v="13"/>
    <x v="34"/>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4"/>
    <s v="2400- INVERSIÓN"/>
    <x v="3"/>
    <s v="2 - Generar las metodologías y estándares de los estudios y aplicaciones agrológicas"/>
    <x v="13"/>
    <x v="34"/>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5"/>
    <s v="2400- INVERSIÓN"/>
    <x v="3"/>
    <s v="2 - Generar las metodologías y estándares de los estudios y aplicaciones agrológicas"/>
    <x v="13"/>
    <x v="34"/>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6"/>
    <s v="2400- INVERSIÓN"/>
    <x v="3"/>
    <s v="2 - Generar las metodologías y estándares de los estudios y aplicaciones agrológicas"/>
    <x v="13"/>
    <x v="34"/>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7"/>
    <s v="2400- INVERSIÓN"/>
    <x v="3"/>
    <s v="2 - Generar las metodologías y estándares de los estudios y aplicaciones agrológicas"/>
    <x v="13"/>
    <x v="34"/>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8"/>
    <s v="2400- INVERSIÓN"/>
    <x v="3"/>
    <s v="2 - Generar las metodologías y estándares de los estudios y aplicaciones agrológicas"/>
    <x v="13"/>
    <x v="34"/>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9"/>
    <s v="2400- INVERSIÓN"/>
    <x v="3"/>
    <s v="2 - Generar las metodologías y estándares de los estudios y aplicaciones agrológicas"/>
    <x v="13"/>
    <x v="34"/>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0"/>
    <s v="2400- INVERSIÓN"/>
    <x v="3"/>
    <s v="2 - Generar las metodologías y estándares de los estudios y aplicaciones agrológicas"/>
    <x v="13"/>
    <x v="34"/>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1"/>
    <s v="2400- INVERSIÓN"/>
    <x v="3"/>
    <s v="2 - Generar las metodologías y estándares de los estudios y aplicaciones agrológicas"/>
    <x v="13"/>
    <x v="34"/>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2"/>
    <s v="2400- INVERSIÓN"/>
    <x v="3"/>
    <s v="2 - Generar las metodologías y estándares de los estudios y aplicaciones agrológicas"/>
    <x v="13"/>
    <x v="34"/>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3"/>
    <s v="2400- INVERSIÓN"/>
    <x v="3"/>
    <s v="2 - Generar las metodologías y estándares de los estudios y aplicaciones agrológicas"/>
    <x v="13"/>
    <x v="34"/>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4"/>
    <s v="2400- INVERSIÓN"/>
    <x v="3"/>
    <s v="2 - Generar las metodologías y estándares de los estudios y aplicaciones agrológicas"/>
    <x v="13"/>
    <x v="34"/>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5"/>
    <s v="2400- INVERSIÓN"/>
    <x v="3"/>
    <s v="2 - Generar las metodologías y estándares de los estudios y aplicaciones agrológicas"/>
    <x v="13"/>
    <x v="34"/>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6"/>
    <s v="2400- INVERSIÓN"/>
    <x v="3"/>
    <s v="2 - Generar las metodologías y estándares de los estudios y aplicaciones agrológicas"/>
    <x v="13"/>
    <x v="34"/>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7"/>
    <s v="2400- INVERSIÓN"/>
    <x v="3"/>
    <s v="2 - Generar las metodologías y estándares de los estudios y aplicaciones agrológicas"/>
    <x v="13"/>
    <x v="34"/>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8"/>
    <s v="2400- INVERSIÓN"/>
    <x v="3"/>
    <s v="2 - Generar las metodologías y estándares de los estudios y aplicaciones agrológicas"/>
    <x v="13"/>
    <x v="34"/>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19"/>
    <s v="2400- INVERSIÓN"/>
    <x v="3"/>
    <s v="2 - Generar las metodologías y estándares de los estudios y aplicaciones agrológicas"/>
    <x v="13"/>
    <x v="34"/>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0"/>
    <s v="2400- INVERSIÓN"/>
    <x v="3"/>
    <s v="2 - Generar las metodologías y estándares de los estudios y aplicaciones agrológicas"/>
    <x v="13"/>
    <x v="34"/>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1"/>
    <s v="2400- INVERSIÓN"/>
    <x v="3"/>
    <s v="2 - Generar las metodologías y estándares de los estudios y aplicaciones agrológicas"/>
    <x v="13"/>
    <x v="34"/>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2"/>
    <s v="2400- INVERSIÓN"/>
    <x v="3"/>
    <s v="2 - Generar las metodologías y estándares de los estudios y aplicaciones agrológicas"/>
    <x v="13"/>
    <x v="34"/>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3"/>
    <s v="2400- INVERSIÓN"/>
    <x v="3"/>
    <s v="2 - Generar las metodologías y estándares de los estudios y aplicaciones agrológicas"/>
    <x v="13"/>
    <x v="34"/>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4"/>
    <s v="2400- INVERSIÓN"/>
    <x v="3"/>
    <s v="2 - Generar las metodologías y estándares de los estudios y aplicaciones agrológicas"/>
    <x v="13"/>
    <x v="34"/>
    <n v="86101610"/>
    <s v="C-0406-1003-3-10305b-0406020-02"/>
    <s v="N/A"/>
    <s v="Prestar servicios profesionales para la programación de las covariables de AHT y los puntajes de valores potenciales de los perfiles modales "/>
    <s v="Febrero"/>
    <s v="Febrero"/>
    <n v="12"/>
    <s v="Contratación directa"/>
    <x v="0"/>
    <n v="72600000"/>
    <n v="726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72600000"/>
    <n v="0"/>
    <n v="0"/>
    <n v="6600000"/>
    <n v="0"/>
    <n v="6600000"/>
    <n v="0"/>
    <n v="6600000"/>
    <n v="0"/>
    <n v="6600000"/>
    <n v="0"/>
    <n v="6600000"/>
    <n v="0"/>
    <n v="6600000"/>
    <n v="0"/>
    <n v="6600000"/>
    <n v="0"/>
    <n v="6600000"/>
    <n v="0"/>
    <n v="6600000"/>
    <n v="0"/>
    <n v="13200000"/>
    <n v="0"/>
  </r>
  <r>
    <s v="2402.2.1.1.25"/>
    <s v="2400- INVERSIÓN"/>
    <x v="3"/>
    <s v="2 - Generar las metodologías y estándares de los estudios y aplicaciones agrológicas"/>
    <x v="13"/>
    <x v="34"/>
    <n v="86101610"/>
    <s v="C-0406-1003-3-10305b-0406020-02"/>
    <s v="N/A"/>
    <s v="Prestar servicios profesionales para el procesamiento de los datos derviados del trabajo en áreas homogéneas de tierra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26"/>
    <s v="2400- INVERSIÓN"/>
    <x v="3"/>
    <s v="2 - Generar las metodologías y estándares de los estudios y aplicaciones agrológicas"/>
    <x v="13"/>
    <x v="34"/>
    <n v="86101610"/>
    <s v="C-0406-1003-3-10305b-0406020-02"/>
    <s v="N/A"/>
    <s v="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62700000"/>
    <n v="0"/>
    <n v="0"/>
    <n v="5700000"/>
    <n v="0"/>
    <n v="5700000"/>
    <n v="0"/>
    <n v="5700000"/>
    <n v="0"/>
    <n v="5700000"/>
    <n v="0"/>
    <n v="5700000"/>
    <n v="0"/>
    <n v="5700000"/>
    <n v="0"/>
    <n v="5700000"/>
    <n v="0"/>
    <n v="5700000"/>
    <n v="0"/>
    <n v="5700000"/>
    <n v="0"/>
    <n v="11400000"/>
    <n v="0"/>
  </r>
  <r>
    <s v="2402.2.1.1.27"/>
    <s v="2400- INVERSIÓN"/>
    <x v="3"/>
    <s v="2 - Generar las metodologías y estándares de los estudios y aplicaciones agrológicas"/>
    <x v="13"/>
    <x v="34"/>
    <n v="86101610"/>
    <s v="C-0406-1003-3-10305b-0406020-02"/>
    <s v="N/A"/>
    <s v="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62700000"/>
    <n v="0"/>
    <n v="0"/>
    <n v="5700000"/>
    <n v="0"/>
    <n v="5700000"/>
    <n v="0"/>
    <n v="5700000"/>
    <n v="0"/>
    <n v="5700000"/>
    <n v="0"/>
    <n v="5700000"/>
    <n v="0"/>
    <n v="5700000"/>
    <n v="0"/>
    <n v="5700000"/>
    <n v="0"/>
    <n v="5700000"/>
    <n v="0"/>
    <n v="5700000"/>
    <n v="0"/>
    <n v="11400000"/>
    <n v="0"/>
  </r>
  <r>
    <s v="2402.2.1.1.28"/>
    <s v="2400- INVERSIÓN"/>
    <x v="3"/>
    <s v="2 - Generar las metodologías y estándares de los estudios y aplicaciones agrológicas"/>
    <x v="13"/>
    <x v="34"/>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29"/>
    <s v="2400- INVERSIÓN"/>
    <x v="3"/>
    <s v="2 - Generar las metodologías y estándares de los estudios y aplicaciones agrológicas"/>
    <x v="13"/>
    <x v="34"/>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30"/>
    <s v="2400- INVERSIÓN"/>
    <x v="3"/>
    <s v="2 - Generar las metodologías y estándares de los estudios y aplicaciones agrológicas"/>
    <x v="13"/>
    <x v="34"/>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31"/>
    <s v="2400- INVERSIÓN"/>
    <x v="3"/>
    <s v="2 - Generar las metodologías y estándares de los estudios y aplicaciones agrológicas"/>
    <x v="13"/>
    <x v="34"/>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32"/>
    <s v="2400- INVERSIÓN"/>
    <x v="3"/>
    <s v="2 - Generar las metodologías y estándares de los estudios y aplicaciones agrológicas"/>
    <x v="13"/>
    <x v="34"/>
    <n v="86101610"/>
    <s v="C-0406-1003-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2.1.1.33"/>
    <s v="2400- INVERSIÓN"/>
    <x v="3"/>
    <s v="2 - Generar las metodologías y estándares de los estudios y aplicaciones agrológicas"/>
    <x v="13"/>
    <x v="34"/>
    <n v="86101610"/>
    <s v="C-0406-1003-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2.1.1.34"/>
    <s v="2400- INVERSIÓN"/>
    <x v="3"/>
    <s v="2 - Generar las metodologías y estándares de los estudios y aplicaciones agrológicas"/>
    <x v="13"/>
    <x v="34"/>
    <n v="86101610"/>
    <s v="C-0406-1003-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2.1.1.35"/>
    <s v="2400- INVERSIÓN"/>
    <x v="3"/>
    <s v="2 - Generar las metodologías y estándares de los estudios y aplicaciones agrológicas"/>
    <x v="13"/>
    <x v="34"/>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6"/>
    <s v="2400- INVERSIÓN"/>
    <x v="3"/>
    <s v="2 - Generar las metodologías y estándares de los estudios y aplicaciones agrológicas"/>
    <x v="13"/>
    <x v="34"/>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7"/>
    <s v="2400- INVERSIÓN"/>
    <x v="3"/>
    <s v="2 - Generar las metodologías y estándares de los estudios y aplicaciones agrológicas"/>
    <x v="13"/>
    <x v="34"/>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8"/>
    <s v="2400- INVERSIÓN"/>
    <x v="3"/>
    <s v="2 - Generar las metodologías y estándares de los estudios y aplicaciones agrológicas"/>
    <x v="13"/>
    <x v="34"/>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9"/>
    <s v="2400- INVERSIÓN"/>
    <x v="3"/>
    <s v="2 - Generar las metodologías y estándares de los estudios y aplicaciones agrológicas"/>
    <x v="13"/>
    <x v="34"/>
    <n v="11111111"/>
    <s v="C-0406-1003-3-10305b-0406020-02"/>
    <s v="N/A"/>
    <s v="Salida de Campo Areas Homogeneas de Tierras"/>
    <s v="Febrero"/>
    <s v="Febrero"/>
    <n v="12"/>
    <s v="N/A"/>
    <x v="0"/>
    <n v="61045990"/>
    <n v="61045990"/>
    <s v="NO"/>
    <s v="N/A"/>
    <s v="2430 - Subdirección de Agrología"/>
    <s v="2.7 - Gestión agrológica"/>
    <s v="2.7-4 - Productos agrológicos"/>
    <s v="VIAT - Viáticos y gastos de viaje"/>
    <s v="VIAT01 - Viáticos y gastos de viaje"/>
    <s v="DGIG-AGRO-2 Aprobación y ajuste de productos agrologicos (terminos cartográficos y alfanuméricos)"/>
    <n v="0"/>
    <n v="0"/>
    <n v="0"/>
    <n v="0"/>
    <n v="0"/>
    <n v="0"/>
    <n v="0"/>
    <n v="0"/>
    <n v="0"/>
    <n v="0"/>
    <n v="30522995"/>
    <n v="30522995"/>
    <n v="0"/>
    <n v="0"/>
    <n v="0"/>
    <n v="0"/>
    <n v="0"/>
    <n v="0"/>
    <n v="0"/>
    <n v="0"/>
    <n v="0"/>
    <n v="0"/>
    <n v="30522995"/>
    <n v="30522995"/>
    <n v="0"/>
  </r>
  <r>
    <s v="2403.1.1.1.1"/>
    <s v="2400- INVERSIÓN"/>
    <x v="4"/>
    <s v="1 - Aumentar la descripción y análisis de las características geográficas del territorio nacional"/>
    <x v="14"/>
    <x v="35"/>
    <n v="55101500"/>
    <s v="C-0406-1003-4-10305b-0406008-02"/>
    <s v="N/A"/>
    <s v="Prestar servicios para la impresión de material informativo de los procesos llevados a cabo por la Subdirección de Geografía"/>
    <s v="Abril"/>
    <s v="Abril"/>
    <n v="9"/>
    <s v="Contratación directa"/>
    <x v="0"/>
    <n v="390000000"/>
    <n v="390000000"/>
    <s v="NO"/>
    <s v="N/A"/>
    <s v="2420 - Subdirección de Geografía"/>
    <s v="2.6 - Gestión del conocimiento geográfico "/>
    <s v="2.6-1 - Estudios geográficos"/>
    <s v="SER - Adquisición de servicios"/>
    <s v="SER018 - Servicios de edición e impresión"/>
    <s v="DGIG-GEOG-5 Estudios e investigaciones"/>
    <n v="0"/>
    <n v="0"/>
    <n v="0"/>
    <n v="0"/>
    <n v="0"/>
    <n v="0"/>
    <n v="390000000"/>
    <n v="0"/>
    <n v="0"/>
    <n v="0"/>
    <n v="0"/>
    <n v="390000000"/>
    <n v="0"/>
    <n v="0"/>
    <n v="0"/>
    <n v="0"/>
    <n v="0"/>
    <n v="0"/>
    <n v="0"/>
    <n v="0"/>
    <n v="0"/>
    <n v="0"/>
    <n v="0"/>
    <n v="0"/>
    <n v="0"/>
  </r>
  <r>
    <s v="2403.1.1.1.2"/>
    <s v="2400- INVERSIÓN"/>
    <x v="4"/>
    <s v="1 - Aumentar la descripción y análisis de las características geográficas del territorio nacional"/>
    <x v="14"/>
    <x v="35"/>
    <n v="11111111"/>
    <s v="C-0406-1003-4-10305b-0406008-02"/>
    <s v="N/A"/>
    <s v="TRANSVERSALES PROPIOS"/>
    <s v="Febrero"/>
    <s v="Febrero"/>
    <n v="12"/>
    <s v="N/A"/>
    <x v="1"/>
    <n v="972985670"/>
    <n v="972985670"/>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972985670"/>
    <n v="972985670"/>
    <n v="0"/>
  </r>
  <r>
    <s v="2403.1.1.1.3"/>
    <s v="2400- INVERSIÓN"/>
    <x v="4"/>
    <s v="1 - Aumentar la descripción y análisis de las características geográficas del territorio nacional"/>
    <x v="14"/>
    <x v="35"/>
    <n v="11111111"/>
    <s v="C-0406-1003-4-10305b-0406008-02"/>
    <s v="N/A"/>
    <s v="VIATICOS VIATICOS VIATICOS "/>
    <s v="Febrero"/>
    <s v="Febrero"/>
    <n v="12"/>
    <s v="N/A"/>
    <x v="0"/>
    <n v="43106000"/>
    <n v="43106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21553000"/>
    <n v="21553000"/>
    <n v="0"/>
    <n v="0"/>
    <n v="0"/>
    <n v="0"/>
    <n v="0"/>
    <n v="0"/>
    <n v="0"/>
    <n v="0"/>
    <n v="0"/>
    <n v="0"/>
    <n v="21553000"/>
    <n v="21553000"/>
    <n v="0"/>
  </r>
  <r>
    <s v="2403.1.1.2.1"/>
    <s v="2400- INVERSIÓN"/>
    <x v="4"/>
    <s v="1 - Aumentar la descripción y análisis de las características geográficas del territorio nacional"/>
    <x v="14"/>
    <x v="36"/>
    <n v="81151600"/>
    <s v="C-0406-1003-4-10305b-0406008-02"/>
    <s v="N/A"/>
    <s v="Prestar servicios profesionales en la búsqueda y organización de la información geográfica a fin de generar documentos técnicos con enfoque étnico y toponimia nativ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3.1.1.2.2"/>
    <s v="2400- INVERSIÓN"/>
    <x v="4"/>
    <s v="1 - Aumentar la descripción y análisis de las características geográficas del territorio nacional"/>
    <x v="14"/>
    <x v="36"/>
    <n v="81151600"/>
    <s v="C-0406-1003-4-10305b-0406008-02"/>
    <s v="N/A"/>
    <s v="Prestar servicios profesionales para la actualización conceptual de las funcionalidades de la plataforma Colombia OT y apoyo a los temas relacionados con el plan estratégico del Observatorio de Ordenamiento Territorial."/>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1.2.3"/>
    <s v="2400- INVERSIÓN"/>
    <x v="4"/>
    <s v="1 - Aumentar la descripción y análisis de las características geográficas del territorio nacional"/>
    <x v="14"/>
    <x v="36"/>
    <n v="81151600"/>
    <s v="C-0406-1003-4-10305b-0406008-02"/>
    <s v="N/A"/>
    <s v="Prestar servicios profesionales para la generación de contenidos de contexto histórico y geográfico de nombres geográficos  elaborados en la Subdirección de Geografí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8 Investigador Estudios Geográficos"/>
    <n v="0"/>
    <n v="0"/>
    <n v="89694000"/>
    <n v="0"/>
    <n v="0"/>
    <n v="8154000"/>
    <n v="0"/>
    <n v="8154000"/>
    <n v="0"/>
    <n v="8154000"/>
    <n v="0"/>
    <n v="8154000"/>
    <n v="0"/>
    <n v="8154000"/>
    <n v="0"/>
    <n v="8154000"/>
    <n v="0"/>
    <n v="8154000"/>
    <n v="0"/>
    <n v="8154000"/>
    <n v="0"/>
    <n v="8154000"/>
    <n v="0"/>
    <n v="16308000"/>
    <n v="0"/>
  </r>
  <r>
    <s v="2403.1.1.2.4"/>
    <s v="2400- INVERSIÓN"/>
    <x v="4"/>
    <s v="1 - Aumentar la descripción y análisis de las características geográficas del territorio nacional"/>
    <x v="14"/>
    <x v="36"/>
    <n v="81151600"/>
    <s v="C-0406-1003-4-10305b-0406008-02"/>
    <s v="N/A"/>
    <s v="Prestar servicios profesionales para la generación de contenidos, integración y compilación de los documentos técnicos resultantes de los estudios geográficos elaborados en la Subdirección de Geografí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57211000"/>
    <n v="0"/>
    <n v="0"/>
    <n v="5201000"/>
    <n v="0"/>
    <n v="5201000"/>
    <n v="0"/>
    <n v="5201000"/>
    <n v="0"/>
    <n v="5201000"/>
    <n v="0"/>
    <n v="5201000"/>
    <n v="0"/>
    <n v="5201000"/>
    <n v="0"/>
    <n v="5201000"/>
    <n v="0"/>
    <n v="5201000"/>
    <n v="0"/>
    <n v="5201000"/>
    <n v="0"/>
    <n v="10402000"/>
    <n v="0"/>
  </r>
  <r>
    <s v="2403.1.1.2.5"/>
    <s v="2400- INVERSIÓN"/>
    <x v="4"/>
    <s v="1 - Aumentar la descripción y análisis de las características geográficas del territorio nacional"/>
    <x v="14"/>
    <x v="36"/>
    <n v="81151600"/>
    <s v="C-0406-1003-4-10305b-0406008-02"/>
    <s v="N/A"/>
    <s v="Prestar servicios profesionales para la generación de contenidos, integración y compilación de los documentos técnicos resultantes de los estudios geográficos elaborados en la Subdirección de Geografí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57211000"/>
    <n v="0"/>
    <n v="0"/>
    <n v="5201000"/>
    <n v="0"/>
    <n v="5201000"/>
    <n v="0"/>
    <n v="5201000"/>
    <n v="0"/>
    <n v="5201000"/>
    <n v="0"/>
    <n v="5201000"/>
    <n v="0"/>
    <n v="5201000"/>
    <n v="0"/>
    <n v="5201000"/>
    <n v="0"/>
    <n v="5201000"/>
    <n v="0"/>
    <n v="5201000"/>
    <n v="0"/>
    <n v="10402000"/>
    <n v="0"/>
  </r>
  <r>
    <s v="2403.1.1.2.6"/>
    <s v="2400- INVERSIÓN"/>
    <x v="4"/>
    <s v="1 - Aumentar la descripción y análisis de las características geográficas del territorio nacional"/>
    <x v="14"/>
    <x v="36"/>
    <n v="81151600"/>
    <s v="C-0406-1003-4-10305b-0406008-02"/>
    <s v="N/A"/>
    <s v="Prestar servicios profesionales para la revisión, análisis y propuesta de reglamentación del contenido de la cátedra de geografía en el marco del Plan Nacional de Desarrollo, en coordinación con otras áreas del instituto, externos y entidades del gobierno nacional."/>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1.2.7"/>
    <s v="2400- INVERSIÓN"/>
    <x v="4"/>
    <s v="1 - Aumentar la descripción y análisis de las características geográficas del territorio nacional"/>
    <x v="14"/>
    <x v="36"/>
    <n v="11111111"/>
    <s v="C-0406-1003-4-10305b-0406008-02"/>
    <s v="N/A"/>
    <s v="VIATICOS VIATICOS VIATICOS "/>
    <s v="Febrero"/>
    <s v="Febrero"/>
    <n v="12"/>
    <s v="N/A"/>
    <x v="0"/>
    <n v="28665660"/>
    <n v="2866566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14332830"/>
    <n v="14332830"/>
    <n v="0"/>
    <n v="0"/>
    <n v="0"/>
    <n v="0"/>
    <n v="0"/>
    <n v="0"/>
    <n v="0"/>
    <n v="0"/>
    <n v="0"/>
    <n v="0"/>
    <n v="14332830"/>
    <n v="14332830"/>
    <n v="0"/>
  </r>
  <r>
    <s v="2403.1.2.1.1"/>
    <s v="2400- INVERSIÓN"/>
    <x v="4"/>
    <s v="1 - Aumentar la descripción y análisis de las características geográficas del territorio nacional"/>
    <x v="15"/>
    <x v="37"/>
    <n v="81151600"/>
    <s v="C-0406-1003-4-10305b-0406021-02"/>
    <s v="N/A"/>
    <s v="Prestar servicios profesionales para la revisión y validación de las bases de datos geográficas (GDB), realizando la integración de la información temática, así como, apoyar el seguimiento a las actividades relacionadas con la cartografía temática producida. "/>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3.1.2.1.2"/>
    <s v="2400- INVERSIÓN"/>
    <x v="4"/>
    <s v="1 - Aumentar la descripción y análisis de las características geográficas del territorio nacional"/>
    <x v="15"/>
    <x v="37"/>
    <n v="11111111"/>
    <s v="C-0406-1003-4-10305b-0406021-02"/>
    <s v="N/A"/>
    <s v="VIATICOS VIATICOS VIATICOS "/>
    <s v="Febrero"/>
    <s v="Febrero"/>
    <n v="12"/>
    <s v="N/A"/>
    <x v="0"/>
    <n v="3000000"/>
    <n v="3000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1500000"/>
    <n v="1500000"/>
    <n v="0"/>
    <n v="0"/>
    <n v="0"/>
    <n v="0"/>
    <n v="0"/>
    <n v="0"/>
    <n v="0"/>
    <n v="0"/>
    <n v="0"/>
    <n v="0"/>
    <n v="1500000"/>
    <n v="1500000"/>
    <n v="0"/>
  </r>
  <r>
    <s v="2403.1.3.1.1"/>
    <s v="2400- INVERSIÓN"/>
    <x v="4"/>
    <s v="1 - Aumentar la descripción y análisis de las características geográficas del territorio nacional"/>
    <x v="16"/>
    <x v="38"/>
    <n v="81151600"/>
    <s v="C-0406-1003-4-10305b-0406001-02"/>
    <s v="N/A"/>
    <s v="Prestar servicios profesionales en la aplicación y orientación de lineamientos técnicos para el manejo de la información requerida en la implementación de la consulta de uso del suelo para los municipios priorizados."/>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3.1.3.1.2"/>
    <s v="2400- INVERSIÓN"/>
    <x v="4"/>
    <s v="1 - Aumentar la descripción y análisis de las características geográficas del territorio nacional"/>
    <x v="16"/>
    <x v="38"/>
    <n v="81151600"/>
    <s v="C-0406-1003-4-10305b-0406001-02"/>
    <s v="N/A"/>
    <s v="Prestar servicios profesionales en la elaboración de las tablas de uso, fichas municipales y el régimen de uso como parte de la información requerida en la herramienta de uso del suelo."/>
    <s v="Febrero"/>
    <s v="Febrero"/>
    <n v="12"/>
    <s v="Contratación directa"/>
    <x v="0"/>
    <n v="39479000"/>
    <n v="39479000"/>
    <s v="NO"/>
    <s v="N/A"/>
    <s v="2420 - Subdirección de Geografía"/>
    <s v="2.6 - Gestión del conocimiento geográfico "/>
    <s v="2.6-6 - Ordenamiento Territorial "/>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3.1.3.1.3"/>
    <s v="2400- INVERSIÓN"/>
    <x v="4"/>
    <s v="1 - Aumentar la descripción y análisis de las características geográficas del territorio nacional"/>
    <x v="16"/>
    <x v="38"/>
    <n v="81151600"/>
    <s v="C-0406-1003-4-10305b-0406001-02"/>
    <s v="N/A"/>
    <s v="Prestar servicios profesionales en la elaboración de las tablas de uso, fichas municipales y el régimen de uso como parte de la información requerida en la herramienta de uso del suelo."/>
    <s v="Febrero"/>
    <s v="Febrero"/>
    <n v="12"/>
    <s v="Contratación directa"/>
    <x v="0"/>
    <n v="39479000"/>
    <n v="39479000"/>
    <s v="NO"/>
    <s v="N/A"/>
    <s v="2420 - Subdirección de Geografía"/>
    <s v="2.6 - Gestión del conocimiento geográfico "/>
    <s v="2.6-6 - Ordenamiento Territorial "/>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3.1.3.1.4"/>
    <s v="2400- INVERSIÓN"/>
    <x v="4"/>
    <s v="1 - Aumentar la descripción y análisis de las características geográficas del territorio nacional"/>
    <x v="16"/>
    <x v="38"/>
    <n v="81151600"/>
    <s v="C-0406-1003-4-10305b-0406001-02"/>
    <s v="N/A"/>
    <s v="Prestar servicios profesionales para dar lineamientos de los procesos relacionados con la actualización, incorporación y documentación la información temática que hace parte del Diccionario Geográfico de Colombia."/>
    <s v="Febrero"/>
    <s v="Febrero"/>
    <n v="12"/>
    <s v="Contratación directa"/>
    <x v="0"/>
    <n v="57211000"/>
    <n v="57211000"/>
    <s v="NO"/>
    <s v="N/A"/>
    <s v="2420 - Subdirección de Geografía"/>
    <s v="2.6 - Gestión del conocimiento geográfico "/>
    <s v="2.6-5 - Nombres geográficos"/>
    <s v="SER - Adquisición de servicios"/>
    <s v="SER012 - Prestación de servicios personas naturales"/>
    <s v="DGIG-GEOG-2 Base Nacional Nombres Geográficos"/>
    <n v="0"/>
    <n v="0"/>
    <n v="57211000"/>
    <n v="0"/>
    <n v="0"/>
    <n v="5201000"/>
    <n v="0"/>
    <n v="5201000"/>
    <n v="0"/>
    <n v="5201000"/>
    <n v="0"/>
    <n v="5201000"/>
    <n v="0"/>
    <n v="5201000"/>
    <n v="0"/>
    <n v="5201000"/>
    <n v="0"/>
    <n v="5201000"/>
    <n v="0"/>
    <n v="5201000"/>
    <n v="0"/>
    <n v="5201000"/>
    <n v="0"/>
    <n v="10402000"/>
    <n v="0"/>
  </r>
  <r>
    <s v="2403.1.3.1.5"/>
    <s v="2400- INVERSIÓN"/>
    <x v="4"/>
    <s v="1 - Aumentar la descripción y análisis de las características geográficas del territorio nacional"/>
    <x v="16"/>
    <x v="38"/>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6"/>
    <s v="2400- INVERSIÓN"/>
    <x v="4"/>
    <s v="1 - Aumentar la descripción y análisis de las características geográficas del territorio nacional"/>
    <x v="16"/>
    <x v="38"/>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7"/>
    <s v="2400- INVERSIÓN"/>
    <x v="4"/>
    <s v="1 - Aumentar la descripción y análisis de las características geográficas del territorio nacional"/>
    <x v="16"/>
    <x v="38"/>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8"/>
    <s v="2400- INVERSIÓN"/>
    <x v="4"/>
    <s v="1 - Aumentar la descripción y análisis de las características geográficas del territorio nacional"/>
    <x v="16"/>
    <x v="38"/>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9"/>
    <s v="2400- INVERSIÓN"/>
    <x v="4"/>
    <s v="1 - Aumentar la descripción y análisis de las características geográficas del territorio nacional"/>
    <x v="16"/>
    <x v="38"/>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10"/>
    <s v="2400- INVERSIÓN"/>
    <x v="4"/>
    <s v="1 - Aumentar la descripción y análisis de las características geográficas del territorio nacional"/>
    <x v="16"/>
    <x v="38"/>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11"/>
    <s v="2400- INVERSIÓN"/>
    <x v="4"/>
    <s v="1 - Aumentar la descripción y análisis de las características geográficas del territorio nacional"/>
    <x v="16"/>
    <x v="38"/>
    <n v="81151600"/>
    <s v="C-0406-1003-4-10305b-0406001-02"/>
    <s v="N/A"/>
    <s v="Prestar servicios profesionales para la búsqueda y disposición de los topónimos de la Base Nacional de Nombres Geográficos, provenientes de diferentes fuentes de información."/>
    <s v="Febrero"/>
    <s v="Febrero"/>
    <n v="12"/>
    <s v="Contratación directa"/>
    <x v="0"/>
    <n v="35849000"/>
    <n v="35849000"/>
    <s v="NO"/>
    <s v="N/A"/>
    <s v="2420 - Subdirección de Geografía"/>
    <s v="2.6 - Gestión del conocimiento geográfico "/>
    <s v="2.6-5 - Nombres geográficos"/>
    <s v="SER - Adquisición de servicios"/>
    <s v="SER012 - Prestación de servicios personas naturales"/>
    <s v="DGIG-GEOG-2 Base Nacional Nombres Geográficos"/>
    <n v="0"/>
    <n v="0"/>
    <n v="35849000"/>
    <n v="0"/>
    <n v="0"/>
    <n v="3259000"/>
    <n v="0"/>
    <n v="3259000"/>
    <n v="0"/>
    <n v="3259000"/>
    <n v="0"/>
    <n v="3259000"/>
    <n v="0"/>
    <n v="3259000"/>
    <n v="0"/>
    <n v="3259000"/>
    <n v="0"/>
    <n v="3259000"/>
    <n v="0"/>
    <n v="3259000"/>
    <n v="0"/>
    <n v="3259000"/>
    <n v="0"/>
    <n v="6518000"/>
    <n v="0"/>
  </r>
  <r>
    <s v="2403.1.3.1.12"/>
    <s v="2400- INVERSIÓN"/>
    <x v="4"/>
    <s v="1 - Aumentar la descripción y análisis de las características geográficas del territorio nacional"/>
    <x v="16"/>
    <x v="38"/>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3"/>
    <s v="2400- INVERSIÓN"/>
    <x v="4"/>
    <s v="1 - Aumentar la descripción y análisis de las características geográficas del territorio nacional"/>
    <x v="16"/>
    <x v="38"/>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4"/>
    <s v="2400- INVERSIÓN"/>
    <x v="4"/>
    <s v="1 - Aumentar la descripción y análisis de las características geográficas del territorio nacional"/>
    <x v="16"/>
    <x v="38"/>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5"/>
    <s v="2400- INVERSIÓN"/>
    <x v="4"/>
    <s v="1 - Aumentar la descripción y análisis de las características geográficas del territorio nacional"/>
    <x v="16"/>
    <x v="38"/>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6"/>
    <s v="2400- INVERSIÓN"/>
    <x v="4"/>
    <s v="1 - Aumentar la descripción y análisis de las características geográficas del territorio nacional"/>
    <x v="16"/>
    <x v="38"/>
    <n v="81151600"/>
    <s v="C-0406-1003-4-10305b-0406001-02"/>
    <s v="N/A"/>
    <s v="Prestar servicios profesionales para la revisión y validación de la información incluida en el repositorio de planes de ordenamiento territorial, gestionada y/o dispuesta por las entidades territoriales."/>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3.1.17"/>
    <s v="2400- INVERSIÓN"/>
    <x v="4"/>
    <s v="1 - Aumentar la descripción y análisis de las características geográficas del territorio nacional"/>
    <x v="16"/>
    <x v="38"/>
    <n v="81151600"/>
    <s v="C-0406-1003-4-10305b-0406001-02"/>
    <s v="N/A"/>
    <s v="Prestar servicios profesionales para la revisión y validación de la información incluida en el repositorio de planes de ordenamiento territorial, gestionada y/o dispuesta por las entidades territoriales."/>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3.1.18"/>
    <s v="2400- INVERSIÓN"/>
    <x v="4"/>
    <s v="1 - Aumentar la descripción y análisis de las características geográficas del territorio nacional"/>
    <x v="16"/>
    <x v="38"/>
    <n v="11111111"/>
    <s v="C-0406-1003-4-10305b-0406001-02"/>
    <s v="N/A"/>
    <s v="TRANSVERSALES PROPIOS"/>
    <s v="Febrero"/>
    <s v="Febrero"/>
    <n v="12"/>
    <s v="N/A"/>
    <x v="1"/>
    <n v="136217994"/>
    <n v="136217994"/>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136217994"/>
    <n v="136217994"/>
    <n v="0"/>
  </r>
  <r>
    <s v="2403.2.1.1.1"/>
    <s v="2400- INVERSIÓN"/>
    <x v="4"/>
    <s v="2 - Aumentar la revisión técnica de los límites de las entidades territoriales, fronteras y territorios colectivos del país"/>
    <x v="17"/>
    <x v="39"/>
    <n v="81151600"/>
    <s v="C-0406-1003-4-10305b-0406009-02"/>
    <s v="N/A"/>
    <s v="Prestar servicios para la recopilación, inventario y disposición de la normatividad existente relacionada con los límites de Entidades Territorial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n v="0"/>
  </r>
  <r>
    <s v="2403.2.1.1.2"/>
    <s v="2400- INVERSIÓN"/>
    <x v="4"/>
    <s v="2 - Aumentar la revisión técnica de los límites de las entidades territoriales, fronteras y territorios colectivos del país"/>
    <x v="17"/>
    <x v="39"/>
    <n v="81151600"/>
    <s v="C-0406-1003-4-10305b-0406009-02"/>
    <s v="N/A"/>
    <s v="Prestar servicios para la recopilación, inventario y disposición de la normatividad existente relacionada con los límites de Entidades Territorial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n v="0"/>
  </r>
  <r>
    <s v="2403.2.1.1.3"/>
    <s v="2400- INVERSIÓN"/>
    <x v="4"/>
    <s v="2 - Aumentar la revisión técnica de los límites de las entidades territoriales, fronteras y territorios colectivos del país"/>
    <x v="17"/>
    <x v="39"/>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4"/>
    <s v="2400- INVERSIÓN"/>
    <x v="4"/>
    <s v="2 - Aumentar la revisión técnica de los límites de las entidades territoriales, fronteras y territorios colectivos del país"/>
    <x v="17"/>
    <x v="39"/>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5"/>
    <s v="2400- INVERSIÓN"/>
    <x v="4"/>
    <s v="2 - Aumentar la revisión técnica de los límites de las entidades territoriales, fronteras y territorios colectivos del país"/>
    <x v="17"/>
    <x v="39"/>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6"/>
    <s v="2400- INVERSIÓN"/>
    <x v="4"/>
    <s v="2 - Aumentar la revisión técnica de los límites de las entidades territoriales, fronteras y territorios colectivos del país"/>
    <x v="17"/>
    <x v="39"/>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7"/>
    <s v="2400- INVERSIÓN"/>
    <x v="4"/>
    <s v="2 - Aumentar la revisión técnica de los límites de las entidades territoriales, fronteras y territorios colectivos del país"/>
    <x v="17"/>
    <x v="39"/>
    <n v="81151600"/>
    <s v="C-0406-1003-4-10305b-0406009-02"/>
    <s v="N/A"/>
    <s v="Prestar servicios profesionales para la atención de los requerimientos y actualización de la cartografía relacionada con límites fronterizos, departamentales y municipales del país."/>
    <s v="Febrero"/>
    <s v="Febrero"/>
    <n v="12"/>
    <s v="Contratación directa"/>
    <x v="0"/>
    <n v="89694000"/>
    <n v="89694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89694000"/>
    <n v="0"/>
    <n v="0"/>
    <n v="8154000"/>
    <n v="0"/>
    <n v="8154000"/>
    <n v="0"/>
    <n v="8154000"/>
    <n v="0"/>
    <n v="8154000"/>
    <n v="0"/>
    <n v="8154000"/>
    <n v="0"/>
    <n v="8154000"/>
    <n v="0"/>
    <n v="8154000"/>
    <n v="0"/>
    <n v="8154000"/>
    <n v="0"/>
    <n v="8154000"/>
    <n v="0"/>
    <n v="16308000"/>
    <n v="0"/>
  </r>
  <r>
    <s v="2403.2.1.1.8"/>
    <s v="2400- INVERSIÓN"/>
    <x v="4"/>
    <s v="2 - Aumentar la revisión técnica de los límites de las entidades territoriales, fronteras y territorios colectivos del país"/>
    <x v="17"/>
    <x v="39"/>
    <n v="81151600"/>
    <s v="C-0406-1003-4-10305b-0406009-02"/>
    <s v="N/A"/>
    <s v="Prestar servicios profesionales para la revisión y control de calidad de las líneas limítrofes de las entidades territoriale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1.9"/>
    <s v="2400- INVERSIÓN"/>
    <x v="4"/>
    <s v="2 - Aumentar la revisión técnica de los límites de las entidades territoriales, fronteras y territorios colectivos del país"/>
    <x v="17"/>
    <x v="39"/>
    <n v="11111111"/>
    <s v="C-0406-1003-4-10305b-0406009-02"/>
    <s v="N/A"/>
    <s v="TRANSVERSALES PROPIOS"/>
    <s v="Febrero"/>
    <s v="Febrero"/>
    <n v="12"/>
    <s v="N/A"/>
    <x v="1"/>
    <n v="330815128"/>
    <n v="330815128"/>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330815128"/>
    <n v="330815128"/>
    <n v="0"/>
  </r>
  <r>
    <s v="2403.2.1.1.10"/>
    <s v="2400- INVERSIÓN"/>
    <x v="4"/>
    <s v="2 - Aumentar la revisión técnica de los límites de las entidades territoriales, fronteras y territorios colectivos del país"/>
    <x v="17"/>
    <x v="39"/>
    <n v="11111111"/>
    <s v="C-0406-1003-4-10305b-0406009-02"/>
    <s v="N/A"/>
    <s v="VIATICOS VIATICOS VIATICOS "/>
    <s v="Febrero"/>
    <s v="Febrero"/>
    <n v="12"/>
    <s v="N/A"/>
    <x v="0"/>
    <n v="3000000"/>
    <n v="3000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1500000"/>
    <n v="1500000"/>
    <n v="0"/>
    <n v="0"/>
    <n v="0"/>
    <n v="0"/>
    <n v="0"/>
    <n v="0"/>
    <n v="0"/>
    <n v="0"/>
    <n v="0"/>
    <n v="0"/>
    <n v="1500000"/>
    <n v="1500000"/>
    <n v="0"/>
  </r>
  <r>
    <s v="2403.2.1.2.1"/>
    <s v="2400- INVERSIÓN"/>
    <x v="4"/>
    <s v="2 - Aumentar la revisión técnica de los límites de las entidades territoriales, fronteras y territorios colectivos del país"/>
    <x v="17"/>
    <x v="40"/>
    <n v="81151600"/>
    <s v="C-0406-1003-4-10305b-0406009-02"/>
    <s v="N/A"/>
    <s v="Prestar servicios para la organización de expedientes resultantes de la operación administrativa de deslinde adelantada por la Subdirección de Geografía."/>
    <s v="Febrero"/>
    <s v="Febrero"/>
    <n v="12"/>
    <s v="Contratación directa"/>
    <x v="0"/>
    <n v="35849000"/>
    <n v="35849000"/>
    <s v="NO"/>
    <s v="N/A"/>
    <s v="2420 - Subdirección de Geografía"/>
    <s v="2.6 - Gestión del conocimiento geográfico "/>
    <s v="2.6-4 - Operaciones de deslinde y/o amojonamiento"/>
    <s v="SER - Adquisición de servicios"/>
    <s v="SER012 - Prestación de servicios personas naturales"/>
    <s v="DGIG-GEOG-7 Gestión documental"/>
    <n v="0"/>
    <n v="0"/>
    <n v="35849000"/>
    <n v="0"/>
    <n v="0"/>
    <n v="3259000"/>
    <n v="0"/>
    <n v="3259000"/>
    <n v="0"/>
    <n v="3259000"/>
    <n v="0"/>
    <n v="3259000"/>
    <n v="0"/>
    <n v="3259000"/>
    <n v="0"/>
    <n v="3259000"/>
    <n v="0"/>
    <n v="3259000"/>
    <n v="0"/>
    <n v="3259000"/>
    <n v="0"/>
    <n v="3259000"/>
    <n v="0"/>
    <n v="6518000"/>
    <n v="0"/>
  </r>
  <r>
    <s v="2403.2.1.2.2"/>
    <s v="2400- INVERSIÓN"/>
    <x v="4"/>
    <s v="2 - Aumentar la revisión técnica de los límites de las entidades territoriales, fronteras y territorios colectivos del país"/>
    <x v="17"/>
    <x v="40"/>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3"/>
    <s v="2400- INVERSIÓN"/>
    <x v="4"/>
    <s v="2 - Aumentar la revisión técnica de los límites de las entidades territoriales, fronteras y territorios colectivos del país"/>
    <x v="17"/>
    <x v="40"/>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4"/>
    <s v="2400- INVERSIÓN"/>
    <x v="4"/>
    <s v="2 - Aumentar la revisión técnica de los límites de las entidades territoriales, fronteras y territorios colectivos del país"/>
    <x v="17"/>
    <x v="40"/>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5"/>
    <s v="2400- INVERSIÓN"/>
    <x v="4"/>
    <s v="2 - Aumentar la revisión técnica de los límites de las entidades territoriales, fronteras y territorios colectivos del país"/>
    <x v="17"/>
    <x v="40"/>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6"/>
    <s v="2400- INVERSIÓN"/>
    <x v="4"/>
    <s v="2 - Aumentar la revisión técnica de los límites de las entidades territoriales, fronteras y territorios colectivos del país"/>
    <x v="17"/>
    <x v="40"/>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7"/>
    <s v="2400- INVERSIÓN"/>
    <x v="4"/>
    <s v="2 - Aumentar la revisión técnica de los límites de las entidades territoriales, fronteras y territorios colectivos del país"/>
    <x v="17"/>
    <x v="40"/>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8"/>
    <s v="2400- INVERSIÓN"/>
    <x v="4"/>
    <s v="2 - Aumentar la revisión técnica de los límites de las entidades territoriales, fronteras y territorios colectivos del país"/>
    <x v="17"/>
    <x v="40"/>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9"/>
    <s v="2400- INVERSIÓN"/>
    <x v="4"/>
    <s v="2 - Aumentar la revisión técnica de los límites de las entidades territoriales, fronteras y territorios colectivos del país"/>
    <x v="17"/>
    <x v="40"/>
    <n v="11111111"/>
    <s v="C-0406-1003-4-10305b-0406009-02"/>
    <s v="N/A"/>
    <s v="TRANSVERSALES PROPIOS"/>
    <s v="Febrero"/>
    <s v="Febrero"/>
    <n v="12"/>
    <s v="N/A"/>
    <x v="1"/>
    <n v="505952548"/>
    <n v="505952548"/>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505952548"/>
    <n v="505952548"/>
    <n v="0"/>
  </r>
  <r>
    <s v="2403.2.1.2.10"/>
    <s v="2400- INVERSIÓN"/>
    <x v="4"/>
    <s v="2 - Aumentar la revisión técnica de los límites de las entidades territoriales, fronteras y territorios colectivos del país"/>
    <x v="17"/>
    <x v="40"/>
    <n v="11111111"/>
    <s v="C-0406-1003-4-10305b-0406009-02"/>
    <s v="N/A"/>
    <s v="VIATICOS VIATICOS VIATICOS "/>
    <s v="Febrero"/>
    <s v="Febrero"/>
    <n v="12"/>
    <s v="N/A"/>
    <x v="0"/>
    <n v="32043000"/>
    <n v="32043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16021500"/>
    <n v="16021500"/>
    <n v="0"/>
    <n v="0"/>
    <n v="0"/>
    <n v="0"/>
    <n v="0"/>
    <n v="0"/>
    <n v="0"/>
    <n v="0"/>
    <n v="0"/>
    <n v="0"/>
    <n v="16021500"/>
    <n v="16021500"/>
    <n v="0"/>
  </r>
  <r>
    <s v="2403.2.1.3.1"/>
    <s v="2400- INVERSIÓN"/>
    <x v="4"/>
    <s v="2 - Aumentar la revisión técnica de los límites de las entidades territoriales, fronteras y territorios colectivos del país"/>
    <x v="17"/>
    <x v="41"/>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2"/>
    <s v="2400- INVERSIÓN"/>
    <x v="4"/>
    <s v="2 - Aumentar la revisión técnica de los límites de las entidades territoriales, fronteras y territorios colectivos del país"/>
    <x v="17"/>
    <x v="41"/>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3"/>
    <s v="2400- INVERSIÓN"/>
    <x v="4"/>
    <s v="2 - Aumentar la revisión técnica de los límites de las entidades territoriales, fronteras y territorios colectivos del país"/>
    <x v="17"/>
    <x v="41"/>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4"/>
    <s v="2400- INVERSIÓN"/>
    <x v="4"/>
    <s v="2 - Aumentar la revisión técnica de los límites de las entidades territoriales, fronteras y territorios colectivos del país"/>
    <x v="17"/>
    <x v="41"/>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5"/>
    <s v="2400- INVERSIÓN"/>
    <x v="4"/>
    <s v="2 - Aumentar la revisión técnica de los límites de las entidades territoriales, fronteras y territorios colectivos del país"/>
    <x v="17"/>
    <x v="41"/>
    <n v="81151600"/>
    <s v="C-0406-1003-4-10305b-0406009-02"/>
    <s v="N/A"/>
    <s v="Prestar servicios profesionales para realizar la gestión en materia de asuntos étnicos en los que la entidad tiene competencia, garantizando la articulación con otras dependencias así como con otras entidades del gobierno nacional y actores estratégicos."/>
    <s v="Febrero"/>
    <s v="Febrero"/>
    <n v="12"/>
    <s v="Contratación directa"/>
    <x v="0"/>
    <n v="48851000"/>
    <n v="4885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48851000"/>
    <n v="0"/>
    <n v="0"/>
    <n v="4441000"/>
    <n v="0"/>
    <n v="4441000"/>
    <n v="0"/>
    <n v="4441000"/>
    <n v="0"/>
    <n v="4441000"/>
    <n v="0"/>
    <n v="4441000"/>
    <n v="0"/>
    <n v="4441000"/>
    <n v="0"/>
    <n v="4441000"/>
    <n v="0"/>
    <n v="4441000"/>
    <n v="0"/>
    <n v="4441000"/>
    <n v="0"/>
    <n v="8882000"/>
    <n v="0"/>
  </r>
  <r>
    <s v="2403.2.1.3.6"/>
    <s v="2400- INVERSIÓN"/>
    <x v="4"/>
    <s v="2 - Aumentar la revisión técnica de los límites de las entidades territoriales, fronteras y territorios colectivos del país"/>
    <x v="17"/>
    <x v="41"/>
    <n v="11111111"/>
    <s v="C-0406-1003-4-10305b-0406009-02"/>
    <s v="N/A"/>
    <s v="VIATICOS VIATICOS VIATICOS "/>
    <s v="Febrero"/>
    <s v="Febrero"/>
    <n v="12"/>
    <s v="N/A"/>
    <x v="0"/>
    <n v="20000000"/>
    <n v="20000000"/>
    <s v="NO"/>
    <s v="N/A"/>
    <s v="2420 - Subdirección de Geografía"/>
    <s v="2.6 - Gestión del conocimiento geográfico "/>
    <s v="2.6-99 - GND- Gestión del conocimiento geográfico"/>
    <s v="VIAT - Viáticos y gastos de viaje"/>
    <s v="VIAT01 - Viáticos y gastos de viaje"/>
    <s v="DGIG-GEOG-6 Fronteras y límites"/>
    <n v="0"/>
    <n v="0"/>
    <n v="0"/>
    <n v="0"/>
    <n v="0"/>
    <n v="0"/>
    <n v="0"/>
    <n v="0"/>
    <n v="0"/>
    <n v="0"/>
    <n v="10000000"/>
    <n v="10000000"/>
    <n v="0"/>
    <n v="0"/>
    <n v="0"/>
    <n v="0"/>
    <n v="0"/>
    <n v="0"/>
    <n v="0"/>
    <n v="0"/>
    <n v="0"/>
    <n v="0"/>
    <n v="10000000"/>
    <n v="10000000"/>
    <n v="0"/>
  </r>
  <r>
    <s v="2403.2.1.4.1"/>
    <s v="2400- INVERSIÓN"/>
    <x v="4"/>
    <s v="2 - Aumentar la revisión técnica de los límites de las entidades territoriales, fronteras y territorios colectivos del país"/>
    <x v="17"/>
    <x v="42"/>
    <n v="81151600"/>
    <s v="C-0406-1003-4-10305b-0406009-02"/>
    <s v="N/A"/>
    <s v="Prestar servicios profesionales para apoyar el trámite en los procesos de delimitación, demarcación y densificación de los límites fronterizos terrestres y marítimos del país."/>
    <s v="Febrero"/>
    <s v="Febrero"/>
    <n v="12"/>
    <s v="Contratación directa"/>
    <x v="0"/>
    <n v="45386000"/>
    <n v="45386000"/>
    <s v="NO"/>
    <s v="N/A"/>
    <s v="2420 - Subdirección de Geografía"/>
    <s v="2.6 - Gestión del conocimiento geográfico "/>
    <s v="2.6-3 - Límites de Entidades Territoriales, Territorios Coléctivos y Fronterizos"/>
    <s v="GP - Gastos de personal"/>
    <s v="GP01 - Salario, contribuciones y factores no salariales"/>
    <s v="DGIG-GEOG-6 Fronteras y límites"/>
    <n v="0"/>
    <n v="0"/>
    <n v="45386000"/>
    <n v="0"/>
    <n v="0"/>
    <n v="4126000"/>
    <n v="0"/>
    <n v="4126000"/>
    <n v="0"/>
    <n v="4126000"/>
    <n v="0"/>
    <n v="4126000"/>
    <n v="0"/>
    <n v="4126000"/>
    <n v="0"/>
    <n v="4126000"/>
    <n v="0"/>
    <n v="4126000"/>
    <n v="0"/>
    <n v="4126000"/>
    <n v="0"/>
    <n v="4126000"/>
    <n v="0"/>
    <n v="8252000"/>
    <n v="0"/>
  </r>
  <r>
    <s v="2403.2.1.4.2"/>
    <s v="2400- INVERSIÓN"/>
    <x v="4"/>
    <s v="2 - Aumentar la revisión técnica de los límites de las entidades territoriales, fronteras y territorios colectivos del país"/>
    <x v="17"/>
    <x v="42"/>
    <n v="81151600"/>
    <s v="C-0406-1003-4-10305b-0406009-02"/>
    <s v="N/A"/>
    <s v="Prestar servicios profesionales para el desarrollo de estudios multitemporales de zonas fronterizas del país, así como, realizar estudios geológicos e hidrográficos de acuerdo con las necesidades de la Subdirección de Geografía."/>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4.3"/>
    <s v="2400- INVERSIÓN"/>
    <x v="4"/>
    <s v="2 - Aumentar la revisión técnica de los límites de las entidades territoriales, fronteras y territorios colectivos del país"/>
    <x v="17"/>
    <x v="42"/>
    <n v="81151600"/>
    <s v="C-0406-1003-4-10305b-0406009-02"/>
    <s v="N/A"/>
    <s v="Prestar servicios profesionales para la gestión y validación de los procesos de delimitación, demarcación y densificación de los límites fronterizos terrestres y marítimos del país."/>
    <s v="Febrero"/>
    <s v="Febrero"/>
    <n v="12"/>
    <s v="Contratación directa"/>
    <x v="0"/>
    <n v="77264000"/>
    <n v="77264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77264000"/>
    <n v="0"/>
    <n v="0"/>
    <n v="7024000"/>
    <n v="0"/>
    <n v="7024000"/>
    <n v="0"/>
    <n v="7024000"/>
    <n v="0"/>
    <n v="7024000"/>
    <n v="0"/>
    <n v="7024000"/>
    <n v="0"/>
    <n v="7024000"/>
    <n v="0"/>
    <n v="7024000"/>
    <n v="0"/>
    <n v="7024000"/>
    <n v="0"/>
    <n v="7024000"/>
    <n v="0"/>
    <n v="14048000"/>
    <n v="0"/>
  </r>
  <r>
    <s v="2403.2.1.4.4"/>
    <s v="2400- INVERSIÓN"/>
    <x v="4"/>
    <s v="2 - Aumentar la revisión técnica de los límites de las entidades territoriales, fronteras y territorios colectivos del país"/>
    <x v="17"/>
    <x v="42"/>
    <n v="11111111"/>
    <s v="C-0406-1003-4-10305b-0406009-02"/>
    <s v="N/A"/>
    <s v="VIATICOS VIATICOS VIATICOS "/>
    <s v="Febrero"/>
    <s v="Febrero"/>
    <n v="12"/>
    <s v="N/A"/>
    <x v="0"/>
    <n v="10000000"/>
    <n v="10000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5000000"/>
    <n v="5000000"/>
    <n v="0"/>
    <n v="0"/>
    <n v="0"/>
    <n v="0"/>
    <n v="0"/>
    <n v="0"/>
    <n v="0"/>
    <n v="0"/>
    <n v="0"/>
    <n v="0"/>
    <n v="5000000"/>
    <n v="5000000"/>
    <n v="0"/>
  </r>
  <r>
    <s v="1100.1.1.1.1"/>
    <s v="3000- INVERSIÓN"/>
    <x v="5"/>
    <s v="1 - Fortalecer la infraestructura física del instituto a nivel nacional"/>
    <x v="18"/>
    <x v="43"/>
    <n v="72101500"/>
    <s v="C-0499-1003-9-53105b-0499011-02"/>
    <s v="N/A"/>
    <s v="Estudio de la red eléctrica ubicada en la sede central del IGAC"/>
    <s v="Febrero"/>
    <s v="Abril"/>
    <n v="7"/>
    <s v="Selección abreviada menor cuantía"/>
    <x v="0"/>
    <n v="100172075"/>
    <n v="100172075"/>
    <s v="NO"/>
    <s v="N/A"/>
    <s v="3200 - Subdirección Administrativa y Financiera"/>
    <s v="3.3 - Gestión de bienes y servicios"/>
    <s v="3.9-1 - Funcionamiento de las sedes"/>
    <s v="SER - Adquisición de servicios"/>
    <s v="SER099 Adquisición de servicios n.c.p."/>
    <s v="N/A"/>
    <n v="0"/>
    <n v="0"/>
    <n v="0"/>
    <n v="0"/>
    <n v="0"/>
    <n v="0"/>
    <n v="100172075"/>
    <n v="0"/>
    <n v="0"/>
    <n v="14310296"/>
    <n v="0"/>
    <n v="14310296"/>
    <n v="0"/>
    <n v="14310296"/>
    <n v="0"/>
    <n v="14310296"/>
    <n v="0"/>
    <n v="14310296"/>
    <n v="0"/>
    <n v="14310296"/>
    <n v="0"/>
    <n v="14310299"/>
    <n v="0"/>
    <n v="0"/>
    <n v="0"/>
  </r>
  <r>
    <s v="1100.1.1.2.1"/>
    <s v="3000- INVERSIÓN"/>
    <x v="5"/>
    <s v="1 - Fortalecer la infraestructura física del instituto a nivel nacional"/>
    <x v="18"/>
    <x v="44"/>
    <n v="72101500"/>
    <s v="C-0499-1003-9-53105b-0499011-02"/>
    <s v="N/A"/>
    <s v="Adecuación nueva sede de la dirección territorial Tolima"/>
    <s v="Febrero"/>
    <s v="Mayo"/>
    <n v="7"/>
    <s v="Selección abreviada menor cuantía"/>
    <x v="0"/>
    <n v="295164050"/>
    <n v="29516405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295164050"/>
    <n v="0"/>
    <n v="0"/>
    <n v="42857142"/>
    <n v="0"/>
    <n v="42857142"/>
    <n v="0"/>
    <n v="42857142"/>
    <n v="0"/>
    <n v="42857142"/>
    <n v="0"/>
    <n v="42857142"/>
    <n v="0"/>
    <n v="42857142"/>
    <n v="0"/>
    <n v="38021198"/>
    <n v="0"/>
  </r>
  <r>
    <s v="1100.1.1.2.2"/>
    <s v="3000- INVERSIÓN"/>
    <x v="5"/>
    <s v="1 - Fortalecer la infraestructura física del instituto a nivel nacional"/>
    <x v="18"/>
    <x v="44"/>
    <n v="72101500"/>
    <s v="C-0499-1003-9-53105b-0499011-02"/>
    <s v="N/A"/>
    <s v="Adecuación nueva sede de la dirección territorial Córdoba"/>
    <s v="Febrero"/>
    <s v="Mayo"/>
    <n v="7"/>
    <s v="Selección abreviada menor cuantía"/>
    <x v="0"/>
    <n v="300000000"/>
    <n v="300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300000000"/>
    <n v="0"/>
    <n v="0"/>
    <n v="42857142"/>
    <n v="0"/>
    <n v="42857142"/>
    <n v="0"/>
    <n v="42857142"/>
    <n v="0"/>
    <n v="42857142"/>
    <n v="0"/>
    <n v="42857142"/>
    <n v="0"/>
    <n v="42857142"/>
    <n v="0"/>
    <n v="42857148"/>
    <n v="0"/>
  </r>
  <r>
    <s v="1100.1.1.2.3"/>
    <s v="3000- INVERSIÓN"/>
    <x v="5"/>
    <s v="1 - Fortalecer la infraestructura física del instituto a nivel nacional"/>
    <x v="18"/>
    <x v="44"/>
    <n v="72101500"/>
    <s v="C-0499-1003-9-53105b-0499011-02"/>
    <s v="N/A"/>
    <s v="Adecuación de los baños y duchas de la sede central del IGAC"/>
    <s v="Febrero"/>
    <s v="Mayo"/>
    <n v="7"/>
    <s v="Selección abreviada menor cuantía"/>
    <x v="0"/>
    <n v="150000000"/>
    <n v="150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150000000"/>
    <n v="0"/>
    <n v="0"/>
    <n v="21428571"/>
    <n v="0"/>
    <n v="21428571"/>
    <n v="0"/>
    <n v="21428571"/>
    <n v="0"/>
    <n v="21428571"/>
    <n v="0"/>
    <n v="21428571"/>
    <n v="0"/>
    <n v="21428571"/>
    <n v="0"/>
    <n v="21428574"/>
    <n v="0"/>
  </r>
  <r>
    <s v="1100.1.1.2.4"/>
    <s v="3000- INVERSIÓN"/>
    <x v="5"/>
    <s v="1 - Fortalecer la infraestructura física del instituto a nivel nacional"/>
    <x v="18"/>
    <x v="44"/>
    <n v="72101500"/>
    <s v="C-0499-1003-9-53105b-0499011-02"/>
    <s v="N/A"/>
    <s v="Adecuación del auditorio del museo ubicado en la sede central del IGAC"/>
    <s v="Febrero"/>
    <s v="Mayo"/>
    <n v="7"/>
    <s v="Selección abreviada menor cuantía"/>
    <x v="0"/>
    <n v="400000000"/>
    <n v="400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400000000"/>
    <n v="0"/>
    <n v="0"/>
    <n v="57142857"/>
    <n v="0"/>
    <n v="57142857"/>
    <n v="0"/>
    <n v="57142857"/>
    <n v="0"/>
    <n v="57142857"/>
    <n v="0"/>
    <n v="57142857"/>
    <n v="0"/>
    <n v="57142857"/>
    <n v="0"/>
    <n v="57142858"/>
    <n v="0"/>
  </r>
  <r>
    <s v="1100.1.1.2.5"/>
    <s v="3000- INVERSIÓN"/>
    <x v="5"/>
    <s v="1 - Fortalecer la infraestructura física del instituto a nivel nacional"/>
    <x v="18"/>
    <x v="44"/>
    <n v="72101500"/>
    <s v="C-0499-1003-9-53105b-0499011-02"/>
    <s v="N/A"/>
    <s v="Adecuación de bodega de archivo ubicada en fontibón para la sede central del IGAC"/>
    <s v="Febrero"/>
    <s v="Abril"/>
    <n v="5"/>
    <s v="Selección abreviada menor cuantía"/>
    <x v="0"/>
    <n v="500000000"/>
    <n v="500000000"/>
    <s v="NO"/>
    <s v="N/A"/>
    <s v="3200 - Subdirección Administrativa y Financiera"/>
    <s v="3.3 - Gestión de bienes y servicios"/>
    <s v="3.9-1 - Funcionamiento de las sedes"/>
    <s v="SER Adquisiión de servicios"/>
    <s v="SER01 Servicios de adecuación, mantenimiento y construcción"/>
    <s v="N/A"/>
    <n v="0"/>
    <n v="0"/>
    <n v="0"/>
    <n v="0"/>
    <n v="0"/>
    <n v="0"/>
    <n v="500000000"/>
    <n v="0"/>
    <n v="0"/>
    <n v="100000000"/>
    <n v="0"/>
    <n v="100000000"/>
    <n v="0"/>
    <n v="100000000"/>
    <n v="0"/>
    <n v="100000000"/>
    <n v="0"/>
    <n v="100000000"/>
    <n v="0"/>
    <n v="0"/>
    <n v="0"/>
    <n v="0"/>
    <n v="0"/>
    <n v="0"/>
    <n v="0"/>
  </r>
  <r>
    <s v="1100.1.1.2.6"/>
    <s v="3000- INVERSIÓN"/>
    <x v="5"/>
    <s v="1 - Fortalecer la infraestructura física del instituto a nivel nacional"/>
    <x v="18"/>
    <x v="44"/>
    <n v="72101500"/>
    <s v="C-0499-1003-9-53105b-0499011-02"/>
    <s v="N/A"/>
    <s v="Adicion contrato 29709 MANTENIMIENTO DE LA INFRAESTRUCTURA FÍSICA DE LA SEDE DE VALLEDUPAR, CORRESPONDIENTE A LA DIRECCIÓN TERRITORIAL DE CESAR."/>
    <s v="Enero"/>
    <s v="Enero"/>
    <n v="1"/>
    <s v="Selección abreviada menor cuantía"/>
    <x v="0"/>
    <n v="4835950"/>
    <n v="4835950"/>
    <s v="NO"/>
    <s v="N/A"/>
    <s v="3200 - Subdirección Administrativa y Financiera"/>
    <s v="3.3 - Gestión de bienes y servicios"/>
    <s v="3.9-1 - Funcionamiento de las sedes"/>
    <s v="SER Adquisiicón de servicios"/>
    <s v="SER01 Servicios de adecuación, mantenimiento y construcción"/>
    <s v="N/A"/>
    <n v="4835950"/>
    <n v="4835950"/>
    <n v="0"/>
    <n v="0"/>
    <n v="0"/>
    <n v="0"/>
    <n v="0"/>
    <n v="0"/>
    <n v="0"/>
    <n v="0"/>
    <n v="0"/>
    <n v="0"/>
    <n v="0"/>
    <n v="0"/>
    <n v="0"/>
    <n v="0"/>
    <n v="0"/>
    <n v="0"/>
    <n v="0"/>
    <n v="0"/>
    <n v="0"/>
    <n v="0"/>
    <n v="0"/>
    <n v="0"/>
    <n v="0"/>
  </r>
  <r>
    <s v="1100.1.1.3.1"/>
    <s v="3000- INVERSIÓN"/>
    <x v="5"/>
    <s v="1 - Fortalecer la infraestructura física del instituto a nivel nacional"/>
    <x v="18"/>
    <x v="45"/>
    <n v="72101500"/>
    <s v="C-0499-1003-9-53105b-0499011-02"/>
    <s v="N/A"/>
    <s v="Adquisición e instalación de aires acondicionados en direcciones territoriales a cargo del IGAC"/>
    <s v="Febrero"/>
    <s v="Abril"/>
    <n v="3"/>
    <s v="N/A"/>
    <x v="0"/>
    <n v="200000000"/>
    <n v="200000000"/>
    <s v="NO"/>
    <s v="N/A"/>
    <s v="3200 - Subdirección Administrativa y Financiera"/>
    <s v="3.3 - Gestión de bienes y servicios"/>
    <s v="3.9-1 - Funcionamiento de las sedes"/>
    <s v="MYS Adquisición de materiales y suministros"/>
    <s v="SER015 - Mantenimiento de maquinaria y equipo"/>
    <s v="N/A"/>
    <n v="0"/>
    <n v="0"/>
    <n v="0"/>
    <n v="0"/>
    <n v="0"/>
    <n v="0"/>
    <n v="200000000"/>
    <n v="0"/>
    <n v="0"/>
    <n v="100000000"/>
    <n v="0"/>
    <n v="50000000"/>
    <n v="0"/>
    <n v="50000000"/>
    <n v="0"/>
    <n v="0"/>
    <n v="0"/>
    <n v="0"/>
    <n v="0"/>
    <n v="0"/>
    <n v="0"/>
    <n v="0"/>
    <n v="0"/>
    <n v="0"/>
    <n v="0"/>
  </r>
  <r>
    <s v="1100.1.2.1.1"/>
    <s v="3000- INVERSIÓN"/>
    <x v="5"/>
    <s v="1 - Fortalecer la infraestructura física del instituto a nivel nacional"/>
    <x v="19"/>
    <x v="46"/>
    <n v="80101500"/>
    <s v="C-0499-1003-9-53105b-0499016-02"/>
    <s v="N/A"/>
    <s v="Prestación de servicios profesionales para el acompañamiento en la estructuración y planeación de las actividades de infraestructura a cargo de la subdirección administrativa y financiera del IGAC"/>
    <s v="Enero"/>
    <s v="Enero"/>
    <n v="12"/>
    <s v="Contratación directa"/>
    <x v="0"/>
    <n v="51666135"/>
    <n v="51666135"/>
    <s v="NO"/>
    <s v="N/A"/>
    <s v="3200 - Subdirección Administrativa y Financiera"/>
    <s v="3.3 - Gestión de bienes y servicios"/>
    <s v="3.3-3 - Infraestructura física"/>
    <s v="SER - Adquisición de servicios"/>
    <s v="SER012 - Prestación de servicios personas naturales"/>
    <s v="SAF-0 Por definir"/>
    <n v="51666135"/>
    <n v="0"/>
    <n v="0"/>
    <n v="4441215"/>
    <n v="0"/>
    <n v="4441215"/>
    <n v="0"/>
    <n v="4441215"/>
    <n v="0"/>
    <n v="4441215"/>
    <n v="0"/>
    <n v="4441215"/>
    <n v="0"/>
    <n v="4441215"/>
    <n v="0"/>
    <n v="4441215"/>
    <n v="0"/>
    <n v="4441215"/>
    <n v="0"/>
    <n v="4441215"/>
    <n v="0"/>
    <n v="4441215"/>
    <n v="0"/>
    <n v="7253985"/>
    <n v="0"/>
  </r>
  <r>
    <s v="1100.1.2.1.2"/>
    <s v="3000- INVERSIÓN"/>
    <x v="5"/>
    <s v="1 - Fortalecer la infraestructura física del instituto a nivel nacional"/>
    <x v="19"/>
    <x v="46"/>
    <n v="80101500"/>
    <s v="C-0499-1003-9-53105b-0499016-02"/>
    <s v="N/A"/>
    <s v="Prestación de servicios profesionales para el acompañamiento en la estructuración y planeación de las actividades de infraestructura a cargo de la subdirección administrativa y financiera del IGAC"/>
    <s v="Enero"/>
    <s v="Enero"/>
    <n v="6"/>
    <s v="Contratación directa"/>
    <x v="0"/>
    <n v="25018845"/>
    <n v="25018845"/>
    <s v="NO"/>
    <s v="N/A"/>
    <s v="3200 - Subdirección Administrativa y Financiera"/>
    <s v="3.3 - Gestión de bienes y servicios"/>
    <s v="3.3-3 - Infraestructura física"/>
    <s v="SER - Adquisición de servicios"/>
    <s v="SER012 - Prestación de servicios personas naturales"/>
    <s v="SAF-0 Por definir"/>
    <n v="25018845"/>
    <n v="0"/>
    <n v="0"/>
    <n v="4441215"/>
    <n v="0"/>
    <n v="4441215"/>
    <n v="0"/>
    <n v="4441215"/>
    <n v="0"/>
    <n v="4441215"/>
    <n v="0"/>
    <n v="4441215"/>
    <n v="0"/>
    <n v="2812770"/>
    <n v="0"/>
    <n v="0"/>
    <n v="0"/>
    <n v="0"/>
    <n v="0"/>
    <n v="0"/>
    <n v="0"/>
    <n v="0"/>
    <n v="0"/>
    <n v="0"/>
    <n v="0"/>
  </r>
  <r>
    <s v="1100.1.2.1.3"/>
    <s v="3000- INVERSIÓN"/>
    <x v="5"/>
    <s v="1 - Fortalecer la infraestructura física del instituto a nivel nacional"/>
    <x v="19"/>
    <x v="46"/>
    <n v="80101500"/>
    <s v="C-0499-1003-9-53105b-0499016-02"/>
    <s v="N/A"/>
    <s v="Prestación de servicios profesionales especializados para estructurar técnicamente los diferentes proyectos y procesos que adelante la Subdirección Administrativa y Financiera para el mejoramiento y mantenimiento de la infraestructura física de las diferentes sedes del IGAC."/>
    <s v="Enero"/>
    <s v="Enero"/>
    <n v="12"/>
    <s v="Contratación directa"/>
    <x v="0"/>
    <n v="152643960"/>
    <n v="152643960"/>
    <s v="NO"/>
    <s v="N/A"/>
    <s v="3200 - Subdirección Administrativa y Financiera"/>
    <s v="3.3 - Gestión de bienes y servicios"/>
    <s v="3.3-3 - Infraestructura física"/>
    <s v="SER - Adquisición de servicios"/>
    <s v="SER012 - Prestación de servicios personas naturales"/>
    <s v="SAF-0 Por definir"/>
    <n v="152643960"/>
    <n v="0"/>
    <n v="0"/>
    <n v="12863255"/>
    <n v="0"/>
    <n v="12863255"/>
    <n v="0"/>
    <n v="12863255"/>
    <n v="0"/>
    <n v="12863255"/>
    <n v="0"/>
    <n v="12863255"/>
    <n v="0"/>
    <n v="12863255"/>
    <n v="0"/>
    <n v="12863255"/>
    <n v="0"/>
    <n v="12863255"/>
    <n v="0"/>
    <n v="12863255"/>
    <n v="0"/>
    <n v="12863255"/>
    <n v="0"/>
    <n v="24011410"/>
    <n v="0"/>
  </r>
  <r>
    <s v="1100.1.2.1.4"/>
    <s v="3000- INVERSIÓN"/>
    <x v="5"/>
    <s v="1 - Fortalecer la infraestructura física del instituto a nivel nacional"/>
    <x v="19"/>
    <x v="46"/>
    <n v="80101500"/>
    <s v="C-0499-1003-9-53105b-0499016-02"/>
    <s v="N/A"/>
    <s v="Prestación de servicios profesionales para apoyo, seguimiento y acompañamiento a los procesos de infraestructura que adelanta la Subdirección Administrativa y Financiera."/>
    <s v="Enero"/>
    <s v="Enero"/>
    <n v="6"/>
    <s v="Contratación directa"/>
    <x v="0"/>
    <n v="18140231"/>
    <n v="18140231"/>
    <s v="NO"/>
    <s v="N/A"/>
    <s v="3200 - Subdirección Administrativa y Financiera"/>
    <s v="3.3 - Gestión de bienes y servicios"/>
    <s v="3.3-3 - Infraestructura física"/>
    <s v="SER - Adquisición de servicios"/>
    <s v="SER012 - Prestación de servicios personas naturales"/>
    <s v="SAF-0 Por definir"/>
    <n v="18140231"/>
    <n v="0"/>
    <n v="0"/>
    <n v="3325302"/>
    <n v="0"/>
    <n v="3325302"/>
    <n v="0"/>
    <n v="3325302"/>
    <n v="0"/>
    <n v="3325302"/>
    <n v="0"/>
    <n v="3325302"/>
    <n v="0"/>
    <n v="1513721"/>
    <n v="0"/>
    <n v="0"/>
    <n v="0"/>
    <n v="0"/>
    <n v="0"/>
    <n v="0"/>
    <n v="0"/>
    <n v="0"/>
    <n v="0"/>
    <n v="0"/>
    <n v="0"/>
  </r>
  <r>
    <s v="1100.1.2.1.5"/>
    <s v="3000- INVERSIÓN"/>
    <x v="5"/>
    <s v="1 - Fortalecer la infraestructura física del instituto a nivel nacional"/>
    <x v="19"/>
    <x v="46"/>
    <n v="80101500"/>
    <s v="C-0499-1003-9-53105b-0499016-02"/>
    <s v="N/A"/>
    <s v="Prestación de servicios profesionales para análisis y gestión de los diferentes planes proyectos y procesos que adelante el Instituto Geográfico Agustín Codazzi en temas de la infraestructura física de sus diferentes sedes."/>
    <s v="Enero"/>
    <s v="Enero"/>
    <n v="12"/>
    <s v="Contratación directa"/>
    <x v="0"/>
    <n v="131244644"/>
    <n v="131244644"/>
    <s v="NO"/>
    <s v="N/A"/>
    <s v="3200 - Subdirección Administrativa y Financiera"/>
    <s v="3.3 - Gestión de bienes y servicios"/>
    <s v="3.3-3 - Infraestructura física"/>
    <s v="SER - Adquisición de servicios"/>
    <s v="SER012 - Prestación de servicios personas naturales"/>
    <s v="SAF-0 Por definir"/>
    <n v="131244644"/>
    <n v="0"/>
    <n v="0"/>
    <n v="11512688"/>
    <n v="0"/>
    <n v="11512688"/>
    <n v="0"/>
    <n v="11512688"/>
    <n v="0"/>
    <n v="11512688"/>
    <n v="0"/>
    <n v="11512688"/>
    <n v="0"/>
    <n v="11512688"/>
    <n v="0"/>
    <n v="11512688"/>
    <n v="0"/>
    <n v="11512688"/>
    <n v="0"/>
    <n v="11512688"/>
    <n v="0"/>
    <n v="11512688"/>
    <n v="0"/>
    <n v="16117764"/>
    <n v="0"/>
  </r>
  <r>
    <s v="1100.1.2.1.6"/>
    <s v="3000- INVERSIÓN"/>
    <x v="5"/>
    <s v="1 - Fortalecer la infraestructura física del instituto a nivel nacional"/>
    <x v="19"/>
    <x v="46"/>
    <n v="80101500"/>
    <s v="C-0499-1003-9-53105b-0499016-02"/>
    <s v="N/A"/>
    <s v="Prestación de servicios profesionales para la estructuración y acompañamiento técnico a los diferentes planes, proyectos y procesos de la infraestructura que adelante el Instituto Geográfico Agustín Codazzi."/>
    <s v="Enero"/>
    <s v="Enero"/>
    <n v="12"/>
    <s v="Contratación directa"/>
    <x v="0"/>
    <n v="109311011"/>
    <n v="109311011"/>
    <s v="NO"/>
    <s v="N/A"/>
    <s v="3200 - Subdirección Administrativa y Financiera"/>
    <s v="3.3 - Gestión de bienes y servicios"/>
    <s v="3.3-3 - Infraestructura física"/>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1100.1.2.1.7"/>
    <s v="3000- INVERSIÓN"/>
    <x v="5"/>
    <s v="1 - Fortalecer la infraestructura física del instituto a nivel nacional"/>
    <x v="19"/>
    <x v="46"/>
    <n v="11111111"/>
    <s v="C-0499-1003-9-53105b-0499016-02"/>
    <s v="N/A"/>
    <s v="Viáticos funcionarios y gastos de comisión contratistas"/>
    <s v="Enero"/>
    <s v="Enero"/>
    <n v="12"/>
    <s v="N/A"/>
    <x v="0"/>
    <n v="50000000"/>
    <n v="50000000"/>
    <s v="NO"/>
    <s v="N/A"/>
    <s v="3200 - Subdirección Administrativa y Financiera"/>
    <s v="3.3 - Gestión de bienes y servicios"/>
    <s v="3.3-3 - Infraestructura física"/>
    <s v="VIAT - Viáticos y gastos de viaje"/>
    <s v="VIAT01 - Viáticos y gastos de viaje"/>
    <s v="N/A"/>
    <n v="4100000"/>
    <n v="4100000"/>
    <n v="4100000"/>
    <n v="4100000"/>
    <n v="4100000"/>
    <n v="4100000"/>
    <n v="4100000"/>
    <n v="4100000"/>
    <n v="4100000"/>
    <n v="4100000"/>
    <n v="4100000"/>
    <n v="4100000"/>
    <n v="4100000"/>
    <n v="4100000"/>
    <n v="4100000"/>
    <n v="4100000"/>
    <n v="4100000"/>
    <n v="4100000"/>
    <n v="4100000"/>
    <n v="4100000"/>
    <n v="4900000"/>
    <n v="4900000"/>
    <n v="4100000"/>
    <n v="4100000"/>
    <n v="0"/>
  </r>
  <r>
    <s v="1100.1.2.1.8"/>
    <s v="3000- INVERSIÓN"/>
    <x v="5"/>
    <s v="1 - Fortalecer la infraestructura física del instituto a nivel nacional"/>
    <x v="19"/>
    <x v="46"/>
    <n v="80101500"/>
    <s v="C-0499-1003-9-53105b-0499016-02"/>
    <s v="N/A"/>
    <s v="Prestación de servicios profesionales para impulsar y acompañar las actividades de infraestructura para la Subdirección Administrativa y Financiera"/>
    <s v="Julio"/>
    <s v="Julio"/>
    <n v="6"/>
    <s v="Contratación directa"/>
    <x v="0"/>
    <n v="26647290"/>
    <n v="26647290"/>
    <s v="NO"/>
    <s v="N/A"/>
    <s v="3200 - Subdirección Administrativa y Financiera"/>
    <s v="3.3 - Gestión de bienes y servicios"/>
    <s v="3.3-3 - Infraestructura física"/>
    <s v="SER - Adquisición de servicios"/>
    <s v="SER012 - Prestación de servicios personas naturales"/>
    <s v="SAF-0 Por definir"/>
    <n v="0"/>
    <n v="0"/>
    <n v="0"/>
    <n v="0"/>
    <n v="0"/>
    <n v="0"/>
    <n v="0"/>
    <n v="0"/>
    <n v="0"/>
    <n v="0"/>
    <n v="0"/>
    <n v="0"/>
    <n v="26647290"/>
    <n v="0"/>
    <n v="0"/>
    <n v="4441215"/>
    <n v="0"/>
    <n v="4441215"/>
    <n v="0"/>
    <n v="4441215"/>
    <n v="0"/>
    <n v="4441215"/>
    <n v="0"/>
    <n v="8882430"/>
    <n v="0"/>
  </r>
  <r>
    <s v="1100.1.2.1.9"/>
    <s v="3000- INVERSIÓN"/>
    <x v="5"/>
    <s v="1 - Fortalecer la infraestructura física del instituto a nivel nacional"/>
    <x v="19"/>
    <x v="46"/>
    <n v="80101500"/>
    <s v="C-0499-1003-9-53105b-0499016-02"/>
    <s v="N/A"/>
    <s v="Prestación de servicios profesionales de apoyo, seguimiento y acompañamiento a los procesos de infraestructura que adelanta la Subdirección Administrativa y Financiera."/>
    <s v="Julio"/>
    <s v="Julio"/>
    <n v="6"/>
    <s v="Contratación directa"/>
    <x v="0"/>
    <n v="20155812"/>
    <n v="20155812"/>
    <s v="NO"/>
    <s v="N/A"/>
    <s v="3200 - Subdirección Administrativa y Financiera"/>
    <s v="3.3 - Gestión de bienes y servicios"/>
    <s v="3.3-3 - Infraestructura física"/>
    <s v="SER - Adquisición de servicios"/>
    <s v="SER012 - Prestación de servicios personas naturales"/>
    <s v="SAF-0 Por definir"/>
    <n v="0"/>
    <n v="0"/>
    <n v="0"/>
    <n v="0"/>
    <n v="0"/>
    <n v="0"/>
    <n v="0"/>
    <n v="0"/>
    <n v="0"/>
    <n v="0"/>
    <n v="0"/>
    <n v="0"/>
    <n v="20155812"/>
    <n v="0"/>
    <n v="0"/>
    <n v="3359302"/>
    <n v="0"/>
    <n v="3359302"/>
    <n v="0"/>
    <n v="3359302"/>
    <n v="0"/>
    <n v="3359302"/>
    <n v="0"/>
    <n v="6718604"/>
    <n v="0"/>
  </r>
  <r>
    <s v="1100.1.2.1.10"/>
    <s v="3000- INVERSIÓN"/>
    <x v="5"/>
    <s v="1 - Fortalecer la infraestructura física del instituto a nivel nacional"/>
    <x v="19"/>
    <x v="46"/>
    <n v="80101500"/>
    <s v="C-0499-1003-9-53105b-0499016-02"/>
    <s v="N/A"/>
    <s v="Prestación de servicios profesionales especializados para la revisión, estructuración y articulación de los asuntos jurídicos y contractuales de conocimiento de la SAF en el marco del fortalecimiento de la infraestructura física a nivel nacional "/>
    <s v="Enero"/>
    <s v="Enero"/>
    <n v="12"/>
    <s v="Contratación directa"/>
    <x v="0"/>
    <n v="152643960"/>
    <n v="152643960"/>
    <s v="NO"/>
    <s v="N/A"/>
    <s v="3200 - Subdirección Administrativa y Financiera"/>
    <s v="3.3 - Gestión de bienes y servicios"/>
    <s v="3.3 - Gestión de bienes y servicios"/>
    <s v="SER - Adquisición de servicios"/>
    <s v="SER012 - Prestación de servicios personas naturales"/>
    <s v="SAF-0 Por definir"/>
    <n v="152643960"/>
    <n v="0"/>
    <n v="0"/>
    <n v="12863255"/>
    <n v="0"/>
    <n v="12863255"/>
    <n v="0"/>
    <n v="12863255"/>
    <n v="0"/>
    <n v="12863255"/>
    <n v="0"/>
    <n v="12863255"/>
    <n v="0"/>
    <n v="12863255"/>
    <n v="0"/>
    <n v="12863255"/>
    <n v="0"/>
    <n v="12863255"/>
    <n v="0"/>
    <n v="12863255"/>
    <n v="0"/>
    <n v="12863255"/>
    <n v="0"/>
    <n v="24011410"/>
    <n v="0"/>
  </r>
  <r>
    <s v="1100.1.2.1.11"/>
    <s v="3000- INVERSIÓN"/>
    <x v="5"/>
    <s v="1 - Fortalecer la infraestructura física del instituto a nivel nacional"/>
    <x v="19"/>
    <x v="46"/>
    <n v="80101500"/>
    <s v="C-0499-1003-9-53105b-0499016-02"/>
    <s v="N/A"/>
    <s v="Prestación de servicios profesionales para el apoyo en la estructuración de los asuntos jurídicos y contractuales en el marco del fortalecimiento de la infraestructura física del igac a nivel nacional "/>
    <s v="Febrero"/>
    <s v="Febrero"/>
    <n v="12"/>
    <s v="Contratación directa"/>
    <x v="0"/>
    <n v="57218117"/>
    <n v="57218117"/>
    <s v="NO"/>
    <s v="N/A"/>
    <s v="3200 - Subdirección Administrativa y Financiera"/>
    <s v="3.3 - Gestión de bienes y servicios"/>
    <s v="3.3 - Gestión de bienes y servicios"/>
    <s v="SER - Adquisición de servicios"/>
    <s v="SER012 - Prestación de servicios personas naturales"/>
    <s v="SAF-0 Por definir"/>
    <n v="0"/>
    <n v="0"/>
    <n v="57218117"/>
    <n v="0"/>
    <n v="0"/>
    <n v="5201647"/>
    <n v="0"/>
    <n v="5201647"/>
    <n v="0"/>
    <n v="5201647"/>
    <n v="0"/>
    <n v="5201647"/>
    <n v="0"/>
    <n v="5201647"/>
    <n v="0"/>
    <n v="5201647"/>
    <n v="0"/>
    <n v="5201647"/>
    <n v="0"/>
    <n v="5201647"/>
    <n v="0"/>
    <n v="5201647"/>
    <n v="0"/>
    <n v="10403294"/>
    <n v="0"/>
  </r>
  <r>
    <s v="1100.1.2.2.1"/>
    <s v="3000- INVERSIÓN"/>
    <x v="5"/>
    <s v="1 - Fortalecer la infraestructura física del instituto a nivel nacional"/>
    <x v="19"/>
    <x v="47"/>
    <n v="72101500"/>
    <s v="C-0499-1003-9-53105b-0499016-02"/>
    <s v="N/A"/>
    <s v="Mantenimiento y reparaciones del sistema de red de agua potable ubicado en el edificio sede IGAC"/>
    <s v="Febrero"/>
    <s v="Abril"/>
    <n v="3"/>
    <s v="Mínima cuantía"/>
    <x v="0"/>
    <n v="5000000"/>
    <n v="5000000"/>
    <s v="NO"/>
    <s v="N/A"/>
    <s v="3200 - Subdirección Administrativa y Financiera"/>
    <s v="3.3 - Gestión de bienes y servicios"/>
    <s v="3.3-3 - Infraestructura física"/>
    <s v="SER - Adquisición de servicios"/>
    <s v="SER015 - Mantenimiento de maquinaria y equipo"/>
    <s v="N/A"/>
    <n v="0"/>
    <n v="0"/>
    <n v="0"/>
    <n v="0"/>
    <n v="0"/>
    <n v="0"/>
    <n v="5000000"/>
    <n v="0"/>
    <n v="0"/>
    <n v="2000000"/>
    <n v="0"/>
    <n v="2000000"/>
    <n v="0"/>
    <n v="1000000"/>
    <n v="0"/>
    <n v="0"/>
    <n v="0"/>
    <n v="0"/>
    <n v="0"/>
    <n v="0"/>
    <n v="0"/>
    <n v="0"/>
    <n v="0"/>
    <n v="0"/>
    <n v="0"/>
  </r>
  <r>
    <s v="1100.1.2.2.2"/>
    <s v="3000- INVERSIÓN"/>
    <x v="5"/>
    <s v="1 - Fortalecer la infraestructura física del instituto a nivel nacional"/>
    <x v="19"/>
    <x v="47"/>
    <n v="72101500"/>
    <s v="C-0499-1003-9-53105b-0499016-02"/>
    <s v="N/A"/>
    <s v="Mantenimiento y obras menores de la sede central y direcciones territoriales a cargo del IGAC"/>
    <s v="Enero"/>
    <s v="Abril"/>
    <n v="8"/>
    <s v="Licitación pública (Obra pública)"/>
    <x v="0"/>
    <n v="1721279150"/>
    <n v="1721279150"/>
    <s v="NO"/>
    <s v="N/A"/>
    <s v="3200 - Subdirección Administrativa y Financiera"/>
    <s v="3.9 - Operación de la entidad"/>
    <s v="3.3-3 - Infraestructura física"/>
    <s v="SER - Adquisición de servicios"/>
    <s v="SER01 - Servicios de adecuación, mantenimiento y construcción"/>
    <s v="N/A"/>
    <n v="0"/>
    <n v="0"/>
    <n v="0"/>
    <n v="0"/>
    <n v="0"/>
    <n v="0"/>
    <n v="1721279150"/>
    <n v="0"/>
    <n v="0"/>
    <n v="253333333"/>
    <n v="0"/>
    <n v="253333333"/>
    <n v="0"/>
    <n v="253333333"/>
    <n v="0"/>
    <n v="253333333"/>
    <n v="0"/>
    <n v="253333333"/>
    <n v="0"/>
    <n v="153333333"/>
    <n v="0"/>
    <n v="153333333"/>
    <n v="0"/>
    <n v="147945819"/>
    <n v="0"/>
  </r>
  <r>
    <s v="1100.1.2.2.3"/>
    <s v="3000- INVERSIÓN"/>
    <x v="5"/>
    <s v="1 - Fortalecer la infraestructura física del instituto a nivel nacional"/>
    <x v="19"/>
    <x v="47"/>
    <n v="72101500"/>
    <s v="C-0499-1003-9-53105b-0499016-02"/>
    <s v="N/A"/>
    <s v="Mantenimiento de la sede en la dirección territorial Guajira"/>
    <s v="Febrero"/>
    <s v="Mayo"/>
    <n v="7"/>
    <s v="Selección abreviada menor cuantía"/>
    <x v="0"/>
    <n v="150000000"/>
    <n v="150000000"/>
    <s v="NO"/>
    <s v="N/A"/>
    <s v="3200 - Subdirección Administrativa y Financiera"/>
    <s v="3.9 - Operación de la entidad"/>
    <s v="3.3-3 - Infraestructura física"/>
    <s v="SER - Adquisición de servicios"/>
    <s v="SER01 - Servicios de adecuación, mantenimiento y construcción"/>
    <s v="N/A"/>
    <n v="0"/>
    <n v="0"/>
    <n v="0"/>
    <n v="0"/>
    <n v="0"/>
    <n v="0"/>
    <n v="0"/>
    <n v="0"/>
    <n v="150000000"/>
    <n v="0"/>
    <n v="0"/>
    <n v="21428571"/>
    <n v="0"/>
    <n v="21428571"/>
    <n v="0"/>
    <n v="21428571"/>
    <n v="0"/>
    <n v="21428571"/>
    <n v="0"/>
    <n v="21428571"/>
    <n v="0"/>
    <n v="21428571"/>
    <n v="0"/>
    <n v="21428574"/>
    <n v="0"/>
  </r>
  <r>
    <s v="1100.1.2.2.4"/>
    <s v="3000- INVERSIÓN"/>
    <x v="5"/>
    <s v="1 - Fortalecer la infraestructura física del instituto a nivel nacional"/>
    <x v="19"/>
    <x v="47"/>
    <n v="72101506"/>
    <s v="C-0499-1003-9-53105b-0499016-02"/>
    <s v="N/A"/>
    <s v="Prestación de servicios para el mantenimiento correctivo y preventivo de ascensores en la sede central del IGAC"/>
    <s v="Enero"/>
    <s v="Enero"/>
    <n v="12"/>
    <s v="Mínima cuantía"/>
    <x v="0"/>
    <n v="30000000"/>
    <n v="30000000"/>
    <s v="NO"/>
    <s v="N/A"/>
    <s v="3200 - Subdirección Administrativa y Financiera"/>
    <s v="3.9 - Operación de la entidad"/>
    <s v="3.3-3 - Infraestructura física"/>
    <s v="SER - Adquisición de servicios"/>
    <s v="SER016 - Mantenimiento ascensores"/>
    <s v="N/A"/>
    <n v="30000000"/>
    <n v="0"/>
    <n v="0"/>
    <n v="2800000"/>
    <n v="0"/>
    <n v="2800000"/>
    <n v="0"/>
    <n v="2800000"/>
    <n v="0"/>
    <n v="2800000"/>
    <n v="0"/>
    <n v="2800000"/>
    <n v="0"/>
    <n v="2800000"/>
    <n v="0"/>
    <n v="2800000"/>
    <n v="0"/>
    <n v="2800000"/>
    <n v="0"/>
    <n v="2800000"/>
    <n v="0"/>
    <n v="2800000"/>
    <n v="0"/>
    <n v="2000000"/>
    <n v="0"/>
  </r>
  <r>
    <s v="1100.1.2.2.5"/>
    <s v="3000- INVERSIÓN"/>
    <x v="5"/>
    <s v="1 - Fortalecer la infraestructura física del instituto a nivel nacional"/>
    <x v="19"/>
    <x v="47"/>
    <n v="80101500"/>
    <s v="C-0499-1003-9-53105b-0499016-02"/>
    <s v="N/A"/>
    <s v="Prestación de servicios para la fumigación en la sede central"/>
    <s v="Febrero"/>
    <s v="Abril"/>
    <n v="6"/>
    <s v="Mínima cuantía"/>
    <x v="0"/>
    <n v="70000000"/>
    <n v="7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70000000"/>
    <n v="0"/>
    <n v="0"/>
    <n v="35000000"/>
    <n v="0"/>
    <n v="0"/>
    <n v="0"/>
    <n v="0"/>
    <n v="0"/>
    <n v="0"/>
    <n v="0"/>
    <n v="0"/>
    <n v="0"/>
    <n v="35000000"/>
    <n v="0"/>
    <n v="0"/>
    <n v="0"/>
    <n v="0"/>
    <n v="0"/>
  </r>
  <r>
    <s v="1100.1.2.2.6"/>
    <s v="3000- INVERSIÓN"/>
    <x v="5"/>
    <s v="1 - Fortalecer la infraestructura física del instituto a nivel nacional"/>
    <x v="19"/>
    <x v="47"/>
    <n v="80101500"/>
    <s v="C-0499-1003-9-53105b-0499016-02"/>
    <s v="N/A"/>
    <s v="Prestación de servicios para la fumigación en las Direcciones Territoriales"/>
    <s v="Febrero"/>
    <s v="Abril"/>
    <n v="6"/>
    <s v="N/A"/>
    <x v="0"/>
    <n v="14000000"/>
    <n v="14000000"/>
    <s v="NO"/>
    <s v="N/A"/>
    <s v="3200 - Subdirección Administrativa y Financiera"/>
    <s v="3.3 - Gestión de bienes y servicios"/>
    <s v="3.3-99 - GND-Gestión de bienes y servicios"/>
    <s v="SER - Adquisición de servicios"/>
    <s v="SER099 - Adquisición de servicios n.c.p."/>
    <s v="SAF-0 Por definir"/>
    <n v="0"/>
    <n v="0"/>
    <n v="0"/>
    <n v="0"/>
    <n v="0"/>
    <n v="0"/>
    <n v="14000000"/>
    <n v="0"/>
    <n v="0"/>
    <n v="3000000"/>
    <n v="0"/>
    <n v="3000000"/>
    <n v="0"/>
    <n v="2000000"/>
    <n v="0"/>
    <n v="2000000"/>
    <n v="0"/>
    <n v="2000000"/>
    <n v="0"/>
    <n v="2000000"/>
    <n v="0"/>
    <n v="0"/>
    <n v="0"/>
    <n v="0"/>
    <n v="0"/>
  </r>
  <r>
    <s v="1100.1.2.2.7"/>
    <s v="3000- INVERSIÓN"/>
    <x v="5"/>
    <s v="1 - Fortalecer la infraestructura física del instituto a nivel nacional"/>
    <x v="19"/>
    <x v="47"/>
    <n v="80101500"/>
    <s v="C-0499-1003-9-53105b-0499016-02"/>
    <s v="N/A"/>
    <s v="Prestación de servicios para el lavado y desinfección de tanques de almacenamiento de agua potable en la sede central del IGAC"/>
    <s v="Marzo"/>
    <s v="Abril"/>
    <n v="2"/>
    <s v="Mínima cuantía"/>
    <x v="0"/>
    <n v="5000000"/>
    <n v="5000000"/>
    <s v="NO"/>
    <s v="N/A"/>
    <s v="3200 - Subdirección Administrativa y Financiera"/>
    <s v="3.3 - Gestión de bienes y servicios"/>
    <s v="3.3-99 - GND-Gestión de bienes y servicios"/>
    <s v="SER - Adquisición de servicios"/>
    <s v="SER099 - Adquisición de servicios n.c.p."/>
    <s v="SAF-0 Por definir"/>
    <n v="0"/>
    <n v="0"/>
    <n v="0"/>
    <n v="0"/>
    <n v="0"/>
    <n v="0"/>
    <n v="5000000"/>
    <n v="0"/>
    <n v="0"/>
    <n v="2500000"/>
    <n v="0"/>
    <n v="2500000"/>
    <n v="0"/>
    <n v="0"/>
    <n v="0"/>
    <n v="0"/>
    <n v="0"/>
    <n v="0"/>
    <n v="0"/>
    <n v="0"/>
    <n v="0"/>
    <n v="0"/>
    <n v="0"/>
    <n v="0"/>
    <n v="0"/>
  </r>
  <r>
    <s v="1100.1.2.2.8"/>
    <s v="3000- INVERSIÓN"/>
    <x v="5"/>
    <s v="1 - Fortalecer la infraestructura física del instituto a nivel nacional"/>
    <x v="19"/>
    <x v="47"/>
    <n v="80101500"/>
    <s v="C-0499-1003-9-53105b-0499016-02"/>
    <s v="N/A"/>
    <s v="Prestación de servicios para el lavado y desinfección de tanques en las direcciones territoriales"/>
    <s v="Marzo"/>
    <s v="Abril"/>
    <n v="2"/>
    <s v="N/A"/>
    <x v="0"/>
    <n v="10000000"/>
    <n v="1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10000000"/>
    <n v="0"/>
    <n v="0"/>
    <n v="5000000"/>
    <n v="0"/>
    <n v="5000000"/>
    <n v="0"/>
    <n v="0"/>
    <n v="0"/>
    <n v="0"/>
    <n v="0"/>
    <n v="0"/>
    <n v="0"/>
    <n v="0"/>
    <n v="0"/>
    <n v="0"/>
    <n v="0"/>
    <n v="0"/>
    <n v="0"/>
  </r>
  <r>
    <s v="1100.1.2.2.9"/>
    <s v="3000- INVERSIÓN"/>
    <x v="5"/>
    <s v="1 - Fortalecer la infraestructura física del instituto a nivel nacional"/>
    <x v="19"/>
    <x v="47"/>
    <n v="80101500"/>
    <s v="C-0499-1003-9-53105b-0499016-02"/>
    <s v="N/A"/>
    <s v="Adquisición, mantenimiento y recarga de extintores del Instituto Geográfico Agustín Codazzi"/>
    <s v="Septiembre"/>
    <s v="Septiembre"/>
    <n v="3"/>
    <s v="Selección abreviada menor cuantía"/>
    <x v="0"/>
    <n v="100000000"/>
    <n v="10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0"/>
    <n v="0"/>
    <n v="0"/>
    <n v="0"/>
    <n v="0"/>
    <n v="0"/>
    <n v="0"/>
    <n v="0"/>
    <n v="0"/>
    <n v="0"/>
    <n v="100000000"/>
    <n v="0"/>
    <n v="0"/>
    <n v="50000000"/>
    <n v="0"/>
    <n v="25000000"/>
    <n v="0"/>
    <n v="25000000"/>
    <n v="0"/>
  </r>
  <r>
    <s v="1100.1.2.2.10"/>
    <s v="3000- INVERSIÓN"/>
    <x v="5"/>
    <s v="1 - Fortalecer la infraestructura física del instituto a nivel nacional"/>
    <x v="19"/>
    <x v="47"/>
    <n v="80101500"/>
    <s v="C-0499-1003-9-53105b-0499016-02"/>
    <s v="N/A"/>
    <s v="Caracterización de vertimientos de aguas residuales no domesticas en el IGAC"/>
    <s v="Abril"/>
    <s v="Mayo"/>
    <n v="4"/>
    <s v="Mínima cuantía"/>
    <x v="0"/>
    <n v="5000000"/>
    <n v="5000000"/>
    <s v="NO"/>
    <s v="N/A"/>
    <s v="3200 - Subdirección Administrativa y Financiera"/>
    <s v="3.3 - Gestión de bienes y servicios"/>
    <s v="3.3-99 - GND-Gestión de bienes y servicios"/>
    <s v="SER - Adquisición de servicios"/>
    <s v="SER099 - Adquisición de servicios n.c.p."/>
    <s v="SAF-0 Por definir"/>
    <n v="0"/>
    <n v="0"/>
    <n v="0"/>
    <n v="0"/>
    <n v="0"/>
    <n v="0"/>
    <n v="0"/>
    <n v="0"/>
    <n v="5000000"/>
    <n v="0"/>
    <n v="0"/>
    <n v="2000000"/>
    <n v="0"/>
    <n v="1000000"/>
    <n v="0"/>
    <n v="1000000"/>
    <n v="0"/>
    <n v="1000000"/>
    <n v="0"/>
    <n v="0"/>
    <n v="0"/>
    <n v="0"/>
    <n v="0"/>
    <n v="0"/>
    <n v="0"/>
  </r>
  <r>
    <s v="1100.1.2.2.11"/>
    <s v="3000- INVERSIÓN"/>
    <x v="5"/>
    <s v="1 - Fortalecer la infraestructura física del instituto a nivel nacional"/>
    <x v="19"/>
    <x v="47"/>
    <n v="44121600"/>
    <s v="C-0499-1003-9-53105b-0499016-02"/>
    <s v="N/A"/>
    <s v="Adquisición de papeleria para insumos del proyecto (proceso transversal)"/>
    <s v="Enero"/>
    <s v="Febrero"/>
    <n v="3"/>
    <s v="Selección abreviada subasta inversa"/>
    <x v="0"/>
    <n v="50000000"/>
    <n v="50000000"/>
    <s v="NO"/>
    <s v="N/A"/>
    <s v="3200 - Subdirección Administrativa y Financiera"/>
    <s v="3.3 - Gestión de bienes y servicios"/>
    <s v="3.3-2 - Almacén "/>
    <s v="MYS - Adquisición de materiales y suministros"/>
    <s v="MYS04 - Papelería e insumos de oficina"/>
    <s v="SAF-0 Por definir"/>
    <n v="0"/>
    <n v="0"/>
    <n v="50000000"/>
    <n v="0"/>
    <n v="0"/>
    <n v="20000000"/>
    <n v="0"/>
    <n v="20000000"/>
    <n v="0"/>
    <n v="10000000"/>
    <n v="0"/>
    <n v="0"/>
    <n v="0"/>
    <n v="0"/>
    <n v="0"/>
    <n v="0"/>
    <n v="0"/>
    <n v="0"/>
    <n v="0"/>
    <n v="0"/>
    <n v="0"/>
    <n v="0"/>
    <n v="0"/>
    <n v="0"/>
    <n v="0"/>
  </r>
  <r>
    <s v="1100.1.2.2.12"/>
    <s v="3000- INVERSIÓN"/>
    <x v="5"/>
    <s v="1 - Fortalecer la infraestructura física del instituto a nivel nacional"/>
    <x v="19"/>
    <x v="47"/>
    <n v="80101500"/>
    <s v="C-0499-1003-9-53105b-0499016-02"/>
    <s v="N/A"/>
    <s v="Prestación de servicios profesionales para la gestión de los asuntos ambientales y del apoyo en el relacionamiento con las Direcciones Territoriales en el marco del fortalecimiento de la infraestructura física del IGAC a nivel nacional"/>
    <s v="Enero"/>
    <s v="Enero"/>
    <n v="6"/>
    <s v="Contratación directa"/>
    <x v="0"/>
    <n v="45934476"/>
    <n v="45934476"/>
    <s v="NO"/>
    <s v="N/A"/>
    <s v="3200 - Subdirección Administrativa y Financiera"/>
    <s v="3.3 - Gestión de bienes y servicios"/>
    <s v="3.3 - Gestión de bienes y servicios"/>
    <s v="SER - Adquisición de servicios"/>
    <s v="SER012 - Prestación de servicios personas naturales"/>
    <s v="SAF-0 Por definir"/>
    <n v="45934476"/>
    <n v="0"/>
    <n v="0"/>
    <n v="8154049"/>
    <n v="0"/>
    <n v="8154049"/>
    <n v="0"/>
    <n v="8154049"/>
    <n v="0"/>
    <n v="8154049"/>
    <n v="0"/>
    <n v="8154049"/>
    <n v="0"/>
    <n v="5164231"/>
    <n v="0"/>
    <n v="0"/>
    <n v="0"/>
    <n v="0"/>
    <n v="0"/>
    <n v="0"/>
    <n v="0"/>
    <n v="0"/>
    <n v="0"/>
    <n v="0"/>
    <n v="0"/>
  </r>
  <r>
    <s v="1100.1.2.2.13"/>
    <s v="3000- INVERSIÓN"/>
    <x v="5"/>
    <s v="1 - Fortalecer la infraestructura física del instituto a nivel nacional"/>
    <x v="19"/>
    <x v="47"/>
    <n v="80101500"/>
    <s v="C-0499-1003-9-53105b-0499016-02"/>
    <s v="N/A"/>
    <s v="Prestación de servicios profesionales para la gestión de los asuntos ambientales y del apoyo en el relacionamiento con las Direcciones Territoriales en el marco del fortalecimiento de la infraestructura física del IGAC a nivel nacional"/>
    <s v="Julio"/>
    <s v="Julio"/>
    <n v="6"/>
    <s v="Contratación directa"/>
    <x v="0"/>
    <n v="48924294"/>
    <n v="48924294"/>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48924294"/>
    <n v="0"/>
    <n v="0"/>
    <n v="8154049"/>
    <n v="0"/>
    <n v="8154049"/>
    <n v="0"/>
    <n v="8154049"/>
    <n v="0"/>
    <n v="8154049"/>
    <n v="0"/>
    <n v="16308098"/>
    <n v="0"/>
  </r>
  <r>
    <s v="1100.2.1.2.1"/>
    <s v="3000- INVERSIÓN"/>
    <x v="5"/>
    <s v="2 - Mejorar los niveles de eficiencia en el sistema de gestión documental de la entidad"/>
    <x v="20"/>
    <x v="48"/>
    <n v="80101500"/>
    <s v="C-0499-1003-9-53105b-0499052-02"/>
    <s v="N/A"/>
    <s v="Prestación de servicios de apoyo en la gestión documental y las TRD correspondientes al proceso de presupuesto de la Subdirección Administrativa y Financiera."/>
    <s v="Enero"/>
    <s v="Enero"/>
    <n v="12"/>
    <s v="Contratación directa"/>
    <x v="0"/>
    <n v="35363531"/>
    <n v="35363531"/>
    <s v="NO"/>
    <s v="N/A"/>
    <s v="3200 - Subdirección Administrativa y Financiera"/>
    <s v="3.2 - Gestión Documental "/>
    <s v="3.2-2 - Conservación y organización documental "/>
    <s v="SER - Adquisición de servicios"/>
    <s v="SER012 - Prestación de servicios personas naturales"/>
    <s v="SAF-0 Por definir"/>
    <n v="35363531"/>
    <n v="0"/>
    <n v="0"/>
    <n v="3039845"/>
    <n v="0"/>
    <n v="3039845"/>
    <n v="0"/>
    <n v="3039845"/>
    <n v="0"/>
    <n v="3039845"/>
    <n v="0"/>
    <n v="3039845"/>
    <n v="0"/>
    <n v="3039845"/>
    <n v="0"/>
    <n v="3039845"/>
    <n v="0"/>
    <n v="3039845"/>
    <n v="0"/>
    <n v="3039845"/>
    <n v="0"/>
    <n v="3039845"/>
    <n v="0"/>
    <n v="4965081"/>
    <n v="0"/>
  </r>
  <r>
    <s v="1100.2.1.2.2"/>
    <s v="3000- INVERSIÓN"/>
    <x v="5"/>
    <s v="2 - Mejorar los niveles de eficiencia en el sistema de gestión documental de la entidad"/>
    <x v="20"/>
    <x v="48"/>
    <n v="80101500"/>
    <s v="C-0499-1003-9-53105b-0499052-02"/>
    <s v="N/A"/>
    <s v="Prestación de servicios profesionales para desarrollar políticas y estrategias aplicadas al Programa de Gestión Documental - PGD."/>
    <s v="Enero"/>
    <s v="Enero"/>
    <n v="12"/>
    <s v="Contratación directa"/>
    <x v="0"/>
    <n v="83359881"/>
    <n v="83359881"/>
    <s v="NO"/>
    <s v="N/A"/>
    <s v="3200 - Subdirección Administrativa y Financiera"/>
    <s v="3.2 - Gestión Documental "/>
    <s v="3.2-2 - Conservación y organización documental "/>
    <s v="SER - Adquisición de servicios"/>
    <s v="SER012 - Prestación de servicios personas naturales"/>
    <s v="SAF-0 Por definir"/>
    <n v="83359881"/>
    <n v="0"/>
    <n v="0"/>
    <n v="7024709"/>
    <n v="0"/>
    <n v="7024709"/>
    <n v="0"/>
    <n v="7024709"/>
    <n v="0"/>
    <n v="7024709"/>
    <n v="0"/>
    <n v="7024709"/>
    <n v="0"/>
    <n v="7024709"/>
    <n v="0"/>
    <n v="7024709"/>
    <n v="0"/>
    <n v="7024709"/>
    <n v="0"/>
    <n v="7024709"/>
    <n v="0"/>
    <n v="7024709"/>
    <n v="0"/>
    <n v="13112791"/>
    <n v="0"/>
  </r>
  <r>
    <s v="1100.2.1.2.3"/>
    <s v="3000- INVERSIÓN"/>
    <x v="5"/>
    <s v="2 - Mejorar los niveles de eficiencia en el sistema de gestión documental de la entidad"/>
    <x v="20"/>
    <x v="48"/>
    <n v="80101500"/>
    <s v="C-0499-1003-9-53105b-0499052-02"/>
    <s v="N/A"/>
    <s v="Prestación de servicios profesionales para el seguimiento a la actualización de Tablas de Retención Documental y acompañamiento a su aplicación en las Direcciones Territoriales."/>
    <s v="Febrero"/>
    <s v="Febrero"/>
    <n v="5"/>
    <s v="Contratación directa"/>
    <x v="0"/>
    <n v="26008235"/>
    <n v="26008235"/>
    <s v="NO"/>
    <s v="N/A"/>
    <s v="3200 - Subdirección Administrativa y Financiera"/>
    <s v="3.2 - Gestión Documental "/>
    <s v="3.2-2 - Conservación y organización documental "/>
    <s v="SER - Adquisición de servicios"/>
    <s v="SER012 - Prestación de servicios personas naturales"/>
    <s v="SAF-0 Por definir"/>
    <n v="0"/>
    <n v="0"/>
    <n v="26008235"/>
    <n v="0"/>
    <n v="0"/>
    <n v="5201647"/>
    <n v="0"/>
    <n v="5201647"/>
    <n v="0"/>
    <n v="5201647"/>
    <n v="0"/>
    <n v="5201647"/>
    <n v="0"/>
    <n v="5201647"/>
    <n v="0"/>
    <n v="0"/>
    <n v="0"/>
    <n v="0"/>
    <n v="0"/>
    <n v="0"/>
    <n v="0"/>
    <n v="0"/>
    <n v="0"/>
    <n v="0"/>
    <n v="0"/>
  </r>
  <r>
    <s v="1100.2.1.2.4"/>
    <s v="3000- INVERSIÓN"/>
    <x v="5"/>
    <s v="2 - Mejorar los niveles de eficiencia en el sistema de gestión documental de la entidad"/>
    <x v="20"/>
    <x v="48"/>
    <n v="80101500"/>
    <s v="C-0499-1003-9-53105b-0499052-02"/>
    <s v="N/A"/>
    <s v="Prestación de servicios profesionales para brindar soporte y seguimiento al mantenimiento del sistema de gestión documental de la Entidad."/>
    <s v="Enero"/>
    <s v="Enero"/>
    <n v="12"/>
    <s v="Contratación directa"/>
    <x v="0"/>
    <n v="52702418"/>
    <n v="52702418"/>
    <s v="NO"/>
    <s v="N/A"/>
    <s v="3200 - Subdirección Administrativa y Financiera"/>
    <s v="3.2 - Gestión Documental "/>
    <s v="3.2-2 - Conservación y organización documental "/>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n v="0"/>
  </r>
  <r>
    <s v="1100.2.1.2.5"/>
    <s v="3000- INVERSIÓN"/>
    <x v="5"/>
    <s v="2 - Mejorar los niveles de eficiencia en el sistema de gestión documental de la entidad"/>
    <x v="20"/>
    <x v="48"/>
    <n v="80101500"/>
    <s v="C-0499-1003-9-53105b-0499052-02"/>
    <s v="N/A"/>
    <s v="Prestación de servicios profesionales para el acompañamiento y seguimiento a la aplicación de Tablas de Retención Documental y los proyectos del Programa de Gestión "/>
    <s v="Enero"/>
    <s v="Enero"/>
    <n v="12"/>
    <s v="Contratación directa"/>
    <x v="0"/>
    <n v="44349548"/>
    <n v="44349548"/>
    <s v="NO"/>
    <s v="N/A"/>
    <s v="3200 - Subdirección Administrativa y Financiera"/>
    <s v="3.2 - Gestión Documental "/>
    <s v="3.2-2 - Conservación y organización documental "/>
    <s v="SER - Adquisición de servicios"/>
    <s v="SER012 - Prestación de servicios personas naturales"/>
    <s v="SAF-0 Por definir"/>
    <n v="44349548"/>
    <n v="0"/>
    <n v="0"/>
    <n v="3812282"/>
    <n v="0"/>
    <n v="3812282"/>
    <n v="0"/>
    <n v="3812282"/>
    <n v="0"/>
    <n v="3812282"/>
    <n v="0"/>
    <n v="3812282"/>
    <n v="0"/>
    <n v="3812282"/>
    <n v="0"/>
    <n v="3812282"/>
    <n v="0"/>
    <n v="3812282"/>
    <n v="0"/>
    <n v="3812282"/>
    <n v="0"/>
    <n v="3812282"/>
    <n v="0"/>
    <n v="6226728"/>
    <n v="0"/>
  </r>
  <r>
    <s v="1100.2.1.2.6"/>
    <s v="3000- INVERSIÓN"/>
    <x v="5"/>
    <s v="2 - Mejorar los niveles de eficiencia en el sistema de gestión documental de la entidad"/>
    <x v="20"/>
    <x v="48"/>
    <n v="80101500"/>
    <s v="C-0499-1003-9-53105b-0499052-02"/>
    <s v="N/A"/>
    <s v="Prestación de servicios profesionales para el acompañamiento y seguimiento a la aplicación de Tablas de Retención Documental y los proyectos del Programa de Gestión Documental de la Entidad. "/>
    <s v="Enero"/>
    <s v="Enero"/>
    <n v="12"/>
    <s v="Contratación directa"/>
    <x v="0"/>
    <n v="44349548"/>
    <n v="44349548"/>
    <s v="NO"/>
    <s v="N/A"/>
    <s v="3200 - Subdirección Administrativa y Financiera"/>
    <s v="3.2 - Gestión Documental "/>
    <s v="3.2-2 - Conservación y organización documental "/>
    <s v="SER - Adquisición de servicios"/>
    <s v="SER012 - Prestación de servicios personas naturales"/>
    <s v="SAF-0 Por definir"/>
    <n v="44349548"/>
    <n v="0"/>
    <n v="0"/>
    <n v="3812282"/>
    <n v="0"/>
    <n v="3812282"/>
    <n v="0"/>
    <n v="3812282"/>
    <n v="0"/>
    <n v="3812282"/>
    <n v="0"/>
    <n v="3812282"/>
    <n v="0"/>
    <n v="3812282"/>
    <n v="0"/>
    <n v="3812282"/>
    <n v="0"/>
    <n v="3812282"/>
    <n v="0"/>
    <n v="3812282"/>
    <n v="0"/>
    <n v="3812282"/>
    <n v="0"/>
    <n v="6226728"/>
    <n v="0"/>
  </r>
  <r>
    <s v="1100.2.1.2.7"/>
    <s v="3000- INVERSIÓN"/>
    <x v="5"/>
    <s v="2 - Mejorar los niveles de eficiencia en el sistema de gestión documental de la entidad"/>
    <x v="20"/>
    <x v="48"/>
    <n v="80101500"/>
    <s v="C-0499-1003-9-53105b-0499052-02"/>
    <s v="N/A"/>
    <s v="Prestación de servicios personales para el desarrollo de las actividades establecidas en el programa de Gestión Documental de la Entidad."/>
    <s v="Enero"/>
    <s v="Enero"/>
    <n v="12"/>
    <s v="Contratación directa"/>
    <x v="0"/>
    <n v="36899503"/>
    <n v="36899503"/>
    <s v="NO"/>
    <s v="N/A"/>
    <s v="3200 - Subdirección Administrativa y Financiera"/>
    <s v="3.2 - Gestión Documental "/>
    <s v="3.2-2 - Conservación y organización documental "/>
    <s v="SER - Adquisición de servicios"/>
    <s v="SER012 - Prestación de servicios personas naturales"/>
    <s v="SAF-0 Por definir"/>
    <n v="36899503"/>
    <n v="0"/>
    <n v="0"/>
    <n v="3171877"/>
    <n v="0"/>
    <n v="3171877"/>
    <n v="0"/>
    <n v="3171877"/>
    <n v="0"/>
    <n v="3171877"/>
    <n v="0"/>
    <n v="3171877"/>
    <n v="0"/>
    <n v="3171877"/>
    <n v="0"/>
    <n v="3171877"/>
    <n v="0"/>
    <n v="3171877"/>
    <n v="0"/>
    <n v="3171877"/>
    <n v="0"/>
    <n v="3171877"/>
    <n v="0"/>
    <n v="5180733"/>
    <n v="0"/>
  </r>
  <r>
    <s v="1100.2.1.2.8"/>
    <s v="3000- INVERSIÓN"/>
    <x v="5"/>
    <s v="2 - Mejorar los niveles de eficiencia en el sistema de gestión documental de la entidad"/>
    <x v="20"/>
    <x v="48"/>
    <n v="80101500"/>
    <s v="C-0499-1003-9-53105b-0499052-02"/>
    <s v="N/A"/>
    <s v="Prestación de servicios personales para el desarrollo de las actividades establecidas en el programa de Gestión Documental de la Entidad."/>
    <s v="Enero"/>
    <s v="Enero"/>
    <n v="12"/>
    <s v="Contratación directa"/>
    <x v="0"/>
    <n v="36899503"/>
    <n v="36899503"/>
    <s v="NO"/>
    <s v="N/A"/>
    <s v="3200 - Subdirección Administrativa y Financiera"/>
    <s v="3.2 - Gestión Documental "/>
    <s v="3.2-2 - Conservación y organización documental "/>
    <s v="SER - Adquisición de servicios"/>
    <s v="SER012 - Prestación de servicios personas naturales"/>
    <s v="SAF-0 Por definir"/>
    <n v="36899503"/>
    <n v="0"/>
    <n v="0"/>
    <n v="3171877"/>
    <n v="0"/>
    <n v="3171877"/>
    <n v="0"/>
    <n v="3171877"/>
    <n v="0"/>
    <n v="3171877"/>
    <n v="0"/>
    <n v="3171877"/>
    <n v="0"/>
    <n v="3171877"/>
    <n v="0"/>
    <n v="3171877"/>
    <n v="0"/>
    <n v="3171877"/>
    <n v="0"/>
    <n v="3171877"/>
    <n v="0"/>
    <n v="3171877"/>
    <n v="0"/>
    <n v="5180733"/>
    <n v="0"/>
  </r>
  <r>
    <s v="1100.2.1.2.9"/>
    <s v="3000- INVERSIÓN"/>
    <x v="5"/>
    <s v="2 - Mejorar los niveles de eficiencia en el sistema de gestión documental de la entidad"/>
    <x v="20"/>
    <x v="48"/>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0"/>
    <s v="3000- INVERSIÓN"/>
    <x v="5"/>
    <s v="2 - Mejorar los niveles de eficiencia en el sistema de gestión documental de la entidad"/>
    <x v="20"/>
    <x v="48"/>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1"/>
    <s v="3000- INVERSIÓN"/>
    <x v="5"/>
    <s v="2 - Mejorar los niveles de eficiencia en el sistema de gestión documental de la entidad"/>
    <x v="20"/>
    <x v="48"/>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2"/>
    <s v="3000- INVERSIÓN"/>
    <x v="5"/>
    <s v="2 - Mejorar los niveles de eficiencia en el sistema de gestión documental de la entidad"/>
    <x v="20"/>
    <x v="48"/>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3"/>
    <s v="3000- INVERSIÓN"/>
    <x v="5"/>
    <s v="2 - Mejorar los niveles de eficiencia en el sistema de gestión documental de la entidad"/>
    <x v="20"/>
    <x v="48"/>
    <n v="80101500"/>
    <s v="C-0499-1003-9-53105b-0499052-02"/>
    <s v="N/A"/>
    <s v="Prestación de servicios personales para hacer el apoyo a la Subdireción Administrativa y Financiera en asuntos de la gestión documental."/>
    <s v="Enero"/>
    <s v="Enero"/>
    <n v="12"/>
    <s v="Contratación directa"/>
    <x v="0"/>
    <n v="22632797"/>
    <n v="22632797"/>
    <s v="NO"/>
    <s v="N/A"/>
    <s v="3200 - Subdirección Administrativa y Financiera"/>
    <s v="3.2 - Gestión Documental "/>
    <s v="3.2-2 - Conservación y organización documental "/>
    <s v="SER - Adquisición de servicios"/>
    <s v="SER012 - Prestación de servicios personas naturales"/>
    <s v="SAF-0 Por definir"/>
    <n v="22632797"/>
    <n v="0"/>
    <n v="0"/>
    <n v="1985333"/>
    <n v="0"/>
    <n v="1985333"/>
    <n v="0"/>
    <n v="1985333"/>
    <n v="0"/>
    <n v="1985333"/>
    <n v="0"/>
    <n v="1985333"/>
    <n v="0"/>
    <n v="1985333"/>
    <n v="0"/>
    <n v="1985333"/>
    <n v="0"/>
    <n v="1985333"/>
    <n v="0"/>
    <n v="1985333"/>
    <n v="0"/>
    <n v="1985333"/>
    <n v="0"/>
    <n v="2779467"/>
    <n v="0"/>
  </r>
  <r>
    <s v="1100.2.1.2.14"/>
    <s v="3000- INVERSIÓN"/>
    <x v="5"/>
    <s v="2 - Mejorar los niveles de eficiencia en el sistema de gestión documental de la entidad"/>
    <x v="20"/>
    <x v="48"/>
    <n v="11111111"/>
    <s v="C-0499-1003-9-53105b-0499052-02"/>
    <s v="N/A"/>
    <s v="Viaticos funcionarios y gastos de comisión contratistas"/>
    <s v="Enero"/>
    <s v="Enero"/>
    <n v="12"/>
    <s v="N/A"/>
    <x v="0"/>
    <n v="40000000"/>
    <n v="40000000"/>
    <s v="NO"/>
    <s v="N/A"/>
    <s v="3200 - Subdirección Administrativa y Financiera"/>
    <s v="3.2 - Gestión Documental "/>
    <s v="3.2-2 - Conservación y organización documental "/>
    <s v="SER - Adquisición de servicios"/>
    <s v="SER012 - Prestación de servicios personas naturales"/>
    <s v="SAF-0 Por definir"/>
    <n v="40000000"/>
    <n v="0"/>
    <n v="0"/>
    <n v="3300000"/>
    <n v="0"/>
    <n v="3300000"/>
    <n v="0"/>
    <n v="3300000"/>
    <n v="0"/>
    <n v="3300000"/>
    <n v="0"/>
    <n v="3300000"/>
    <n v="0"/>
    <n v="3300000"/>
    <n v="0"/>
    <n v="3300000"/>
    <n v="0"/>
    <n v="3300000"/>
    <n v="0"/>
    <n v="3300000"/>
    <n v="0"/>
    <n v="3300000"/>
    <n v="0"/>
    <n v="7000000"/>
    <n v="0"/>
  </r>
  <r>
    <s v="1100.2.1.2.15"/>
    <s v="3000- INVERSIÓN"/>
    <x v="5"/>
    <s v="2 - Mejorar los niveles de eficiencia en el sistema de gestión documental de la entidad"/>
    <x v="20"/>
    <x v="48"/>
    <n v="80101500"/>
    <s v="C-0499-1003-9-53105b-0499052-02"/>
    <s v="N/A"/>
    <s v="Prestación de servicios profesionales para el seguimiento a la actualización de Tablas de Retención Documental y acompañamiento a su aplicación en las Direcciones Territoriales."/>
    <s v="Julio"/>
    <s v="Julio"/>
    <n v="6"/>
    <s v="Contratación directa"/>
    <x v="0"/>
    <n v="31209882"/>
    <n v="31209882"/>
    <s v="NO"/>
    <s v="N/A"/>
    <s v="3200 - Subdirección Administrativa y Financiera"/>
    <s v="3.2 - Gestión Documental "/>
    <s v="3.2-2 - Conservación y organización documental "/>
    <s v="SER - Adquisición de servicios"/>
    <s v="SER012 - Prestación de servicios personas naturales"/>
    <s v="SAF-0 Por definir"/>
    <n v="0"/>
    <n v="0"/>
    <n v="0"/>
    <n v="0"/>
    <n v="0"/>
    <n v="0"/>
    <n v="0"/>
    <n v="0"/>
    <n v="0"/>
    <n v="0"/>
    <n v="0"/>
    <n v="0"/>
    <n v="31209882"/>
    <n v="0"/>
    <n v="0"/>
    <n v="5201647"/>
    <n v="0"/>
    <n v="5201647"/>
    <n v="0"/>
    <n v="5201647"/>
    <n v="0"/>
    <n v="5201647"/>
    <n v="0"/>
    <n v="10403294"/>
    <n v="0"/>
  </r>
  <r>
    <s v="1100.2.1.3.1"/>
    <s v="3000- INVERSIÓN"/>
    <x v="5"/>
    <s v="2 - Mejorar los niveles de eficiencia en el sistema de gestión documental de la entidad"/>
    <x v="20"/>
    <x v="49"/>
    <n v="81112200"/>
    <s v="C-0499-1003-9-53105b-0499052-02"/>
    <s v="N/A"/>
    <s v="Prestación de servicios para el soporte técnico, mantenimiento y actualización del Sistema de Gestión Documental -SIGAC sobre la plataforma BPM/FOREST. MACROPROYECTOS"/>
    <s v="Enero"/>
    <s v="Enero"/>
    <n v="12"/>
    <s v="Contratación directa"/>
    <x v="0"/>
    <n v="350000000"/>
    <n v="350000000"/>
    <s v="NO"/>
    <s v="N/A"/>
    <s v="3200 - Subdirección Administrativa y Financiera"/>
    <s v="3.2 - Gestión Documental "/>
    <s v="3.2-1 - Digitalización"/>
    <s v="SER - Adquisición de servicios"/>
    <s v="SER099 - Adquisición de servicios n.c.p."/>
    <s v="SAF-0 Por definir"/>
    <n v="350000000"/>
    <n v="0"/>
    <n v="0"/>
    <n v="31818181"/>
    <n v="0"/>
    <n v="31818181"/>
    <n v="0"/>
    <n v="31818181"/>
    <n v="0"/>
    <n v="31818181"/>
    <n v="0"/>
    <n v="31818181"/>
    <n v="0"/>
    <n v="31818181"/>
    <n v="0"/>
    <n v="31818181"/>
    <n v="0"/>
    <n v="31818181"/>
    <n v="0"/>
    <n v="31818181"/>
    <n v="0"/>
    <n v="31818181"/>
    <n v="0"/>
    <n v="31818190"/>
    <n v="0"/>
  </r>
  <r>
    <s v="1100.2.1.3.2"/>
    <s v="3000- INVERSIÓN"/>
    <x v="5"/>
    <s v="2 - Mejorar los niveles de eficiencia en el sistema de gestión documental de la entidad"/>
    <x v="20"/>
    <x v="49"/>
    <n v="78102203"/>
    <s v="C-0499-1003-9-53105b-0499052-02"/>
    <s v="N/A"/>
    <s v="Prestación de servicios de administración, curso y entrega de todo tipo de correspondencia y demás envíos postales."/>
    <s v="Febrero"/>
    <s v="Febrero"/>
    <n v="12"/>
    <s v="Contratación directa"/>
    <x v="0"/>
    <n v="1258839080"/>
    <n v="1258839080"/>
    <s v="NO"/>
    <s v="N/A"/>
    <s v="3200 - Subdirección Administrativa y Financiera"/>
    <s v="3.2 - Gestión Documental "/>
    <s v="3.2-2 - Conservación y organización documental "/>
    <s v="SER - Adquisición de servicios"/>
    <s v="SER06 - Servicios postales y de mensajería"/>
    <s v="SAF-0 Por definir"/>
    <n v="0"/>
    <n v="0"/>
    <n v="1258839080"/>
    <n v="0"/>
    <n v="0"/>
    <n v="114439916"/>
    <n v="0"/>
    <n v="114439916"/>
    <n v="0"/>
    <n v="114439916"/>
    <n v="0"/>
    <n v="114439916"/>
    <n v="0"/>
    <n v="114439916"/>
    <n v="0"/>
    <n v="114439916"/>
    <n v="0"/>
    <n v="114439916"/>
    <n v="0"/>
    <n v="114439916"/>
    <n v="0"/>
    <n v="114439916"/>
    <n v="0"/>
    <n v="228879836"/>
    <n v="0"/>
  </r>
  <r>
    <s v="1100.2.1.3.3"/>
    <s v="3000- INVERSIÓN"/>
    <x v="5"/>
    <s v="2 - Mejorar los niveles de eficiencia en el sistema de gestión documental de la entidad"/>
    <x v="20"/>
    <x v="49"/>
    <n v="80101500"/>
    <s v="C-0499-1003-9-53105b-0499052-02"/>
    <s v="N/A"/>
    <s v="Prestación de servicios profesionales para la actualización e implementación del sistema integrado de conservación -SIC del IGAC"/>
    <s v="Febrero"/>
    <s v="Febrero"/>
    <n v="5"/>
    <s v="Contratación directa"/>
    <x v="0"/>
    <n v="32000000"/>
    <n v="32000000"/>
    <s v="NO"/>
    <s v="N/A"/>
    <s v="3200 - Subdirección Administrativa y Financiera"/>
    <s v="3.2 - Gestión Documental "/>
    <s v="3.2-2 - Conservación y organización documental "/>
    <s v="SER - Adquisición de servicios"/>
    <s v="SER012 - Prestación de servicios personas naturales"/>
    <s v="SAF-0 Por definir"/>
    <n v="0"/>
    <n v="0"/>
    <n v="32000000"/>
    <n v="0"/>
    <n v="0"/>
    <n v="7024709"/>
    <n v="0"/>
    <n v="7024709"/>
    <n v="0"/>
    <n v="7024709"/>
    <n v="0"/>
    <n v="7024709"/>
    <n v="0"/>
    <n v="3901164"/>
    <n v="0"/>
    <n v="0"/>
    <n v="0"/>
    <n v="0"/>
    <n v="0"/>
    <n v="0"/>
    <n v="0"/>
    <n v="0"/>
    <n v="0"/>
    <n v="0"/>
    <n v="0"/>
  </r>
  <r>
    <s v="1100.2.1.3.4"/>
    <s v="3000- INVERSIÓN"/>
    <x v="5"/>
    <s v="2 - Mejorar los niveles de eficiencia en el sistema de gestión documental de la entidad"/>
    <x v="20"/>
    <x v="49"/>
    <n v="80101500"/>
    <s v="C-0499-1003-9-53105b-0499052-02"/>
    <s v="N/A"/>
    <s v="Prestación de servicios profesionales para la actualización e implementación del sistema integrado de conservación -SIC del IGAC"/>
    <s v="Julio"/>
    <s v="Julio"/>
    <n v="6"/>
    <s v="Contratación directa"/>
    <x v="0"/>
    <n v="42148254"/>
    <n v="42148254"/>
    <s v="NO"/>
    <s v="N/A"/>
    <s v="3200 - Subdirección Administrativa y Financiera"/>
    <s v="3.2 - Gestión Documental "/>
    <s v="3.2-2 - Conservación y organización documental "/>
    <s v="SER - Adquisición de servicios"/>
    <s v="SER012 - Prestación de servicios personas naturales"/>
    <s v="SAF-0 Por definir"/>
    <n v="0"/>
    <n v="0"/>
    <n v="0"/>
    <n v="0"/>
    <n v="0"/>
    <n v="0"/>
    <n v="0"/>
    <n v="0"/>
    <n v="0"/>
    <n v="0"/>
    <n v="0"/>
    <n v="0"/>
    <n v="42148254"/>
    <n v="0"/>
    <n v="0"/>
    <n v="7024709"/>
    <n v="0"/>
    <n v="7024709"/>
    <n v="0"/>
    <n v="7024709"/>
    <n v="0"/>
    <n v="7024709"/>
    <n v="0"/>
    <n v="14049418"/>
    <n v="0"/>
  </r>
  <r>
    <s v="1100.2.1.3.5"/>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6"/>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7"/>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8"/>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9"/>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0"/>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1"/>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2"/>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3"/>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4"/>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5"/>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6"/>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7"/>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8"/>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9"/>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0"/>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1"/>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2"/>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3"/>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4"/>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5"/>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6"/>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n v="0"/>
  </r>
  <r>
    <s v="1100.2.1.3.27"/>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n v="0"/>
  </r>
  <r>
    <s v="1100.2.1.3.28"/>
    <s v="3000- INVERSIÓN"/>
    <x v="5"/>
    <s v="2 - Mejorar los niveles de eficiencia en el sistema de gestión documental de la entidad"/>
    <x v="20"/>
    <x v="49"/>
    <n v="80101500"/>
    <s v="C-0499-1003-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n v="0"/>
  </r>
  <r>
    <s v="1100.3.1.1.1"/>
    <s v="2100- INVERSIÓN"/>
    <x v="5"/>
    <s v="3 - Actualizar e integrar los procesos, procedimientos y proyectos al modelo de operación institucional"/>
    <x v="21"/>
    <x v="50"/>
    <n v="80111600"/>
    <s v="C-0499-1003-9-53105b-0499053-02"/>
    <s v="N/A"/>
    <s v="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n v="0"/>
  </r>
  <r>
    <s v="1100.3.1.1.2"/>
    <s v="2100- INVERSIÓN"/>
    <x v="5"/>
    <s v="3 - Actualizar e integrar los procesos, procedimientos y proyectos al modelo de operación institucional"/>
    <x v="21"/>
    <x v="50"/>
    <n v="80111600"/>
    <s v="C-0499-1003-9-53105b-0499053-02"/>
    <s v="N/A"/>
    <s v="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_x000a__x000a_"/>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2.1"/>
    <s v="1000- INVERSIÓN"/>
    <x v="5"/>
    <s v="3 - Actualizar e integrar los procesos, procedimientos y proyectos al modelo de operación institucional"/>
    <x v="21"/>
    <x v="51"/>
    <n v="80101500"/>
    <s v="C-0499-1003-9-53105b-0499053-02"/>
    <s v="N/A"/>
    <s v="Prestar servicios profesionales a la dirección general apoyando en la creación, desarrollo y ejecución de los productos audiovisuales requeridos en los procesos estratégicos de la entidad, en coordinación con l a Oficina Asesora de Comunicaciones"/>
    <s v="Enero"/>
    <s v="Enero"/>
    <n v="12"/>
    <s v="Contratación directa"/>
    <x v="0"/>
    <n v="0"/>
    <n v="0"/>
    <s v="N/A"/>
    <s v="N/A"/>
    <s v="1000 - Dirección General"/>
    <s v="1.2 - Relacionamiento estratégico "/>
    <s v="1.2-1 - Gestión de comunicaciones"/>
    <s v="SER - Adquisición de servicios"/>
    <s v="SER012 - Prestación de servicios personas naturales"/>
    <s v="1000 - Por definir"/>
    <n v="0"/>
    <n v="0"/>
    <n v="0"/>
    <n v="0"/>
    <n v="0"/>
    <n v="0"/>
    <n v="0"/>
    <n v="0"/>
    <n v="0"/>
    <n v="0"/>
    <n v="0"/>
    <n v="0"/>
    <n v="0"/>
    <n v="0"/>
    <n v="0"/>
    <n v="0"/>
    <n v="0"/>
    <n v="0"/>
    <n v="0"/>
    <n v="0"/>
    <n v="0"/>
    <n v="0"/>
    <n v="0"/>
    <n v="0"/>
    <n v="0"/>
  </r>
  <r>
    <s v="1100.3.1.3.1"/>
    <s v="2100- INVERSIÓN"/>
    <x v="5"/>
    <s v="3 - Actualizar e integrar los procesos, procedimientos y proyectos al modelo de operación institucional"/>
    <x v="21"/>
    <x v="52"/>
    <n v="80111600"/>
    <s v="C-0499-1003-9-53105b-0499053-02"/>
    <s v="N/A"/>
    <s v="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2"/>
    <s v="2100- INVERSIÓN"/>
    <x v="5"/>
    <s v="3 - Actualizar e integrar los procesos, procedimientos y proyectos al modelo de operación institucional"/>
    <x v="21"/>
    <x v="52"/>
    <n v="80111600"/>
    <s v="C-0499-1003-9-53105b-0499053-02"/>
    <s v="N/A"/>
    <s v="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_x000a__x000a_"/>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3"/>
    <s v="2100- INVERSIÓN"/>
    <x v="5"/>
    <s v="3 - Actualizar e integrar los procesos, procedimientos y proyectos al modelo de operación institucional"/>
    <x v="21"/>
    <x v="52"/>
    <n v="80111600"/>
    <s v="C-0499-1003-9-53105b-0499053-02"/>
    <s v="N/A"/>
    <s v="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4"/>
    <s v="2100- INVERSIÓN"/>
    <x v="5"/>
    <s v="3 - Actualizar e integrar los procesos, procedimientos y proyectos al modelo de operación institucional"/>
    <x v="21"/>
    <x v="52"/>
    <n v="80111600"/>
    <s v="C-0499-1003-9-53105b-0499053-02"/>
    <s v="N/A"/>
    <s v="Prestar sus servicios profesionales a la Oficina Comercial  para apoyar el desarrollo de las estratégias del Plan de mercadeo del IGAC, en articulación con las demás áreas del Instituto."/>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n v="0"/>
    <n v="0"/>
    <n v="4441215"/>
    <n v="0"/>
    <n v="4441215"/>
    <n v="0"/>
    <n v="4441215"/>
    <n v="0"/>
    <n v="4441215"/>
    <n v="0"/>
    <n v="4441215"/>
    <n v="0"/>
    <n v="4441215"/>
    <n v="0"/>
    <n v="4441215"/>
    <n v="0"/>
    <n v="4441215"/>
    <n v="0"/>
    <n v="4441215"/>
    <n v="0"/>
    <n v="4441215"/>
    <n v="0"/>
    <n v="6661823"/>
    <n v="0"/>
  </r>
  <r>
    <s v="1100.3.1.3.5"/>
    <s v="2100- INVERSIÓN"/>
    <x v="5"/>
    <s v="3 - Actualizar e integrar los procesos, procedimientos y proyectos al modelo de operación institucional"/>
    <x v="21"/>
    <x v="52"/>
    <n v="80111600"/>
    <s v="C-0499-1003-9-53105b-0499053-02"/>
    <s v="N/A"/>
    <s v="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n v="0"/>
    <n v="0"/>
    <n v="4441215"/>
    <n v="0"/>
    <n v="4441215"/>
    <n v="0"/>
    <n v="4441215"/>
    <n v="0"/>
    <n v="4441215"/>
    <n v="0"/>
    <n v="4441215"/>
    <n v="0"/>
    <n v="4441215"/>
    <n v="0"/>
    <n v="4441215"/>
    <n v="0"/>
    <n v="4441215"/>
    <n v="0"/>
    <n v="4441215"/>
    <n v="0"/>
    <n v="4441215"/>
    <n v="0"/>
    <n v="6661823"/>
    <n v="0"/>
  </r>
  <r>
    <s v="1100.3.1.3.6"/>
    <s v="2100- INVERSIÓN"/>
    <x v="5"/>
    <s v="3 - Actualizar e integrar los procesos, procedimientos y proyectos al modelo de operación institucional"/>
    <x v="21"/>
    <x v="52"/>
    <n v="11111111"/>
    <s v="C-0499-1003-9-53105b-0499053-02"/>
    <s v="N/A"/>
    <s v="Viaticos para el personal de la Oficina Comercial, en el marco del subproceso de Mercadeo Estratégico"/>
    <s v="Febrero"/>
    <s v="Febrero"/>
    <n v="12"/>
    <s v="Contratación directa"/>
    <x v="0"/>
    <n v="38472309"/>
    <n v="38472309"/>
    <s v="NO"/>
    <s v="N/A"/>
    <s v="2100 - Oficina Comercial"/>
    <s v="1.2 - Relacionamiento estratégico "/>
    <s v="1.2-3 - Mercadeo estratégico"/>
    <s v="VIAT - Viáticos y gastos de viaje"/>
    <s v="VIAT01 - Viáticos y gastos de viaje"/>
    <s v="COMER-0 Por definir"/>
    <n v="0"/>
    <n v="0"/>
    <n v="3500000"/>
    <n v="3500000"/>
    <n v="3500000"/>
    <n v="3500000"/>
    <n v="3500000"/>
    <n v="3500000"/>
    <n v="3500000"/>
    <n v="3500000"/>
    <n v="3500000"/>
    <n v="3500000"/>
    <n v="3500000"/>
    <n v="3500000"/>
    <n v="3500000"/>
    <n v="3500000"/>
    <n v="3500000"/>
    <n v="3500000"/>
    <n v="3500000"/>
    <n v="3500000"/>
    <n v="3500000"/>
    <n v="3500000"/>
    <n v="3472309"/>
    <n v="3472309"/>
    <n v="0"/>
  </r>
  <r>
    <s v="1100.3.1.3.7"/>
    <s v="2100- INVERSIÓN"/>
    <x v="5"/>
    <s v="3 - Actualizar e integrar los procesos, procedimientos y proyectos al modelo de operación institucional"/>
    <x v="21"/>
    <x v="52"/>
    <n v="11111111"/>
    <s v="C-0499-1003-9-53105b-0499053-02"/>
    <s v="N/A"/>
    <s v="Tiquetes áereos para el persona de la Oficina Comercial, en el marco del subproceso de Mercadeo Estratégico"/>
    <s v="Febrero"/>
    <s v="Febrero"/>
    <n v="12"/>
    <s v="Contratación directa"/>
    <x v="0"/>
    <n v="50000000"/>
    <n v="50000000"/>
    <s v="NO"/>
    <s v="N/A"/>
    <s v="2100 - Oficina Comercial"/>
    <s v="1.2 - Relacionamiento estratégico "/>
    <s v="1.2-3 - Mercadeo estratégico"/>
    <s v="VIAT - Viáticos y gastos de viaje"/>
    <s v="VIAT01 - Viáticos y gastos de viaje"/>
    <s v="COMER-0 Por definir"/>
    <n v="0"/>
    <n v="0"/>
    <n v="50000000"/>
    <n v="0"/>
    <n v="0"/>
    <n v="5000000"/>
    <n v="0"/>
    <n v="5000000"/>
    <n v="0"/>
    <n v="5000000"/>
    <n v="0"/>
    <n v="5000000"/>
    <n v="0"/>
    <n v="5000000"/>
    <n v="0"/>
    <n v="5000000"/>
    <n v="0"/>
    <n v="5000000"/>
    <n v="0"/>
    <n v="5000000"/>
    <n v="0"/>
    <n v="5000000"/>
    <n v="0"/>
    <n v="5000000"/>
    <n v="0"/>
  </r>
  <r>
    <s v="1100.3.1.3.8"/>
    <s v="2100- INVERSIÓN"/>
    <x v="5"/>
    <s v="3 - Actualizar e integrar los procesos, procedimientos y proyectos al modelo de operación institucional"/>
    <x v="21"/>
    <x v="52"/>
    <n v="80111600"/>
    <s v="C-0499-1003-9-53105b-0499053-02"/>
    <s v="N/A"/>
    <s v="Prestar sus servicios profesionales a la Oficina Comercial  para el seguimiento de las estrategias de mercadeo con contenido audiovisual y multimedia orientadas al posicionamiento del instituto en el marco del subproceso de mercadeo estratégico."/>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n v="0"/>
    <n v="0"/>
    <n v="4441215"/>
    <n v="0"/>
    <n v="4441215"/>
    <n v="0"/>
    <n v="4441215"/>
    <n v="0"/>
    <n v="4441215"/>
    <n v="0"/>
    <n v="4441215"/>
    <n v="0"/>
    <n v="4441215"/>
    <n v="0"/>
    <n v="4441215"/>
    <n v="0"/>
    <n v="4441215"/>
    <n v="0"/>
    <n v="4441215"/>
    <n v="0"/>
    <n v="4441215"/>
    <n v="0"/>
    <n v="6661823"/>
    <n v="0"/>
  </r>
  <r>
    <s v="1100.3.1.3.9"/>
    <s v="2100- INVERSIÓN"/>
    <x v="5"/>
    <s v="3 - Actualizar e integrar los procesos, procedimientos y proyectos al modelo de operación institucional"/>
    <x v="21"/>
    <x v="52"/>
    <n v="80111600"/>
    <s v="C-0499-1003-9-53105b-0499053-02"/>
    <s v="N/A"/>
    <s v="Servicios de dirección y planeación estratégica para el desarrollo y posicionamiento de la marca IGAC."/>
    <s v="Enero"/>
    <s v="Enero"/>
    <n v="10"/>
    <s v="Contratación directa"/>
    <x v="0"/>
    <n v="100000000"/>
    <n v="100000000"/>
    <s v="NO"/>
    <s v="N/A"/>
    <s v="2100 - Oficina Comercial"/>
    <s v="1.2 - Relacionamiento estratégico "/>
    <s v="1.2-3 - Mercadeo estratégico"/>
    <s v="SER - Adquisición de servicios"/>
    <s v="SER018 - Servicios de operación logística"/>
    <s v="COMER-0 Por definir"/>
    <n v="100000000"/>
    <n v="0"/>
    <n v="0"/>
    <n v="10000000"/>
    <n v="0"/>
    <n v="10000000"/>
    <n v="0"/>
    <n v="10000000"/>
    <n v="0"/>
    <n v="10000000"/>
    <n v="0"/>
    <n v="10000000"/>
    <n v="0"/>
    <n v="10000000"/>
    <n v="0"/>
    <n v="10000000"/>
    <n v="0"/>
    <n v="10000000"/>
    <n v="0"/>
    <n v="10000000"/>
    <n v="0"/>
    <n v="10000000"/>
    <n v="0"/>
    <n v="0"/>
    <n v="0"/>
  </r>
  <r>
    <s v="1100.3.1.3.10"/>
    <s v="2100- INVERSIÓN"/>
    <x v="5"/>
    <s v="3 - Actualizar e integrar los procesos, procedimientos y proyectos al modelo de operación institucional"/>
    <x v="21"/>
    <x v="52"/>
    <n v="80111600"/>
    <s v="C-0499-1003-9-53105b-0499053-02"/>
    <s v="N/A"/>
    <s v="Gastos transversales de la Oficina Comercial, para suscripciones y tecnología de la Oficina Comercial"/>
    <s v="Enero"/>
    <s v="Enero"/>
    <n v="10"/>
    <s v="Contratación directa"/>
    <x v="0"/>
    <n v="10000000"/>
    <n v="10000000"/>
    <s v="NO"/>
    <s v="N/A"/>
    <s v="2100 - Oficina Comercial"/>
    <s v="1.2 - Relacionamiento estratégico "/>
    <s v="1.2-3 - Mercadeo estratégico"/>
    <s v="SER - Adquisición de servicios"/>
    <s v="SER021 - Suscripciones"/>
    <s v="COMER-0 Por definir"/>
    <n v="10000000"/>
    <n v="0"/>
    <n v="0"/>
    <n v="1000000"/>
    <n v="0"/>
    <n v="1000000"/>
    <n v="0"/>
    <n v="1000000"/>
    <n v="0"/>
    <n v="1000000"/>
    <n v="0"/>
    <n v="1000000"/>
    <n v="0"/>
    <n v="1000000"/>
    <n v="0"/>
    <n v="1000000"/>
    <n v="0"/>
    <n v="1000000"/>
    <n v="0"/>
    <n v="1000000"/>
    <n v="0"/>
    <n v="1000000"/>
    <n v="0"/>
    <n v="0"/>
    <n v="0"/>
  </r>
  <r>
    <s v="1100.3.1.3.11"/>
    <s v="2100- INVERSIÓN"/>
    <x v="5"/>
    <s v="3 - Actualizar e integrar los procesos, procedimientos y proyectos al modelo de operación institucional"/>
    <x v="21"/>
    <x v="52"/>
    <n v="80111600"/>
    <s v="C-0499-1003-9-53105b-0499053-02"/>
    <s v="N/A"/>
    <s v="Desarrollo Producción Audiovisual y Multimedia ( Serie web y 2 comerciales tde TV)."/>
    <s v="Febrero"/>
    <s v="Febrero"/>
    <n v="4"/>
    <s v="Seléccion abreviada - acuerdo marco"/>
    <x v="0"/>
    <n v="0"/>
    <n v="0"/>
    <s v="NO"/>
    <s v="N/A"/>
    <s v="2100 - Oficina Comercial"/>
    <s v="1.2 - Relacionamiento estratégico "/>
    <s v="1.2-3 - Mercadeo estratégico"/>
    <s v="SER - Adquisición de servicios"/>
    <s v="SER013 - Servicios de telecomunicaciones"/>
    <s v="COMER-0 Por definir"/>
    <n v="0"/>
    <n v="0"/>
    <n v="0"/>
    <n v="0"/>
    <n v="0"/>
    <n v="0"/>
    <n v="0"/>
    <n v="0"/>
    <n v="0"/>
    <n v="0"/>
    <n v="0"/>
    <n v="0"/>
    <n v="0"/>
    <n v="0"/>
    <n v="0"/>
    <n v="0"/>
    <n v="0"/>
    <n v="0"/>
    <n v="0"/>
    <n v="0"/>
    <n v="0"/>
    <n v="0"/>
    <n v="0"/>
    <n v="0"/>
    <n v="0"/>
  </r>
  <r>
    <s v="1100.3.1.3.12"/>
    <s v="2100- INVERSIÓN"/>
    <x v="5"/>
    <s v="3 - Actualizar e integrar los procesos, procedimientos y proyectos al modelo de operación institucional"/>
    <x v="21"/>
    <x v="52"/>
    <n v="11111111"/>
    <s v="C-0499-1003-9-53105b-0499053-02"/>
    <s v="N/A"/>
    <s v="Operador Logístico en el Marco del Evento, Feria del Libro"/>
    <s v="Febrero"/>
    <s v="Febrero"/>
    <n v="12"/>
    <s v="Contratación directa"/>
    <x v="0"/>
    <n v="73600000"/>
    <n v="73600000"/>
    <s v="NO"/>
    <s v="N/A"/>
    <s v="2100 - Oficina Comercial"/>
    <s v="1.2 - Relacionamiento estratégico "/>
    <s v="1.2-3 - Mercadeo estratégico"/>
    <s v="SER - Adquisición de servicios"/>
    <s v="SER018 - Servicios de operación logística"/>
    <s v="COMER-0 Por definir"/>
    <n v="0"/>
    <n v="0"/>
    <n v="73600000"/>
    <n v="0"/>
    <n v="0"/>
    <n v="0"/>
    <n v="0"/>
    <n v="0"/>
    <n v="0"/>
    <n v="73600000"/>
    <n v="0"/>
    <n v="0"/>
    <n v="0"/>
    <n v="0"/>
    <n v="0"/>
    <n v="0"/>
    <n v="0"/>
    <n v="0"/>
    <n v="0"/>
    <n v="0"/>
    <n v="0"/>
    <n v="0"/>
    <n v="0"/>
    <n v="0"/>
    <n v="0"/>
  </r>
  <r>
    <s v="1100.3.1.3.13"/>
    <s v="2100- INVERSIÓN"/>
    <x v="5"/>
    <s v="3 - Actualizar e integrar los procesos, procedimientos y proyectos al modelo de operación institucional"/>
    <x v="21"/>
    <x v="52"/>
    <n v="11111111"/>
    <s v="C-0499-1003-9-53105b-0499053-02"/>
    <s v="N/A"/>
    <s v="Papelería Incluye tonners y tintas para maquina de plotter"/>
    <s v="Febrero"/>
    <s v="Febrero"/>
    <n v="12"/>
    <s v="Contratación directa"/>
    <x v="0"/>
    <n v="5000000"/>
    <n v="5000000"/>
    <s v="NO"/>
    <s v="N/A"/>
    <s v="2100 - Oficina Comercial"/>
    <s v="1.2 - Relacionamiento estratégico "/>
    <s v="1.2-3 - Mercadeo estratégico"/>
    <s v="MYS - Adquisición de materiales y suministros"/>
    <s v="MYS04 - Papelería e insumos de oficina"/>
    <s v="COMER-0 Por definir"/>
    <n v="0"/>
    <n v="0"/>
    <n v="5000000"/>
    <n v="0"/>
    <n v="0"/>
    <n v="5000000"/>
    <n v="0"/>
    <n v="0"/>
    <n v="0"/>
    <n v="0"/>
    <n v="0"/>
    <n v="0"/>
    <n v="0"/>
    <n v="0"/>
    <n v="0"/>
    <n v="0"/>
    <n v="0"/>
    <n v="0"/>
    <n v="0"/>
    <n v="0"/>
    <n v="0"/>
    <n v="0"/>
    <n v="0"/>
    <n v="0"/>
    <n v="0"/>
  </r>
  <r>
    <s v="1100.3.1.3.14"/>
    <s v="2100- INVERSIÓN"/>
    <x v="5"/>
    <s v="3 - Actualizar e integrar los procesos, procedimientos y proyectos al modelo de operación institucional"/>
    <x v="21"/>
    <x v="52"/>
    <n v="11111111"/>
    <s v="C-0499-1003-9-53105b-0499053-02"/>
    <s v="N/A"/>
    <s v="Transporte especial"/>
    <s v="Febrero"/>
    <s v="Febrero"/>
    <n v="12"/>
    <s v="Contratación directa"/>
    <x v="0"/>
    <n v="957105"/>
    <n v="957105"/>
    <s v="NO"/>
    <s v="N/A"/>
    <s v="2100 - Oficina Comercial"/>
    <s v="1.2 - Relacionamiento estratégico "/>
    <s v="1.2-3 - Mercadeo estratégico"/>
    <s v="SER - Adquisición de servicios"/>
    <s v="SER03 - Servicios de transporte terrestre de pasajeros"/>
    <s v="COMER-0 Por definir"/>
    <n v="0"/>
    <n v="0"/>
    <n v="957105"/>
    <n v="0"/>
    <n v="0"/>
    <n v="0"/>
    <n v="0"/>
    <n v="0"/>
    <n v="0"/>
    <n v="957105"/>
    <n v="0"/>
    <n v="0"/>
    <n v="0"/>
    <n v="0"/>
    <n v="0"/>
    <n v="0"/>
    <n v="0"/>
    <n v="0"/>
    <n v="0"/>
    <n v="0"/>
    <n v="0"/>
    <n v="0"/>
    <n v="0"/>
    <n v="0"/>
    <n v="0"/>
  </r>
  <r>
    <s v="1100.3.1.3.15"/>
    <s v="2100- INVERSIÓN"/>
    <x v="5"/>
    <s v="3 - Actualizar e integrar los procesos, procedimientos y proyectos al modelo de operación institucional"/>
    <x v="21"/>
    <x v="52"/>
    <n v="80111600"/>
    <s v="C-0499-1003-9-53105b-0499053-02"/>
    <s v="N/A"/>
    <s v="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
    <s v="Enero"/>
    <s v="Enero"/>
    <n v="12"/>
    <s v="Contratación directa"/>
    <x v="0"/>
    <n v="93771564"/>
    <n v="93771564"/>
    <s v="NO"/>
    <s v="N/A"/>
    <s v="2100 - Oficina Comercial"/>
    <s v="1.2 - Relacionamiento estratégico "/>
    <s v="1.2-3 - Mercadeo estratégico"/>
    <s v="SER - Adquisición de servicios"/>
    <s v="SER012 - Prestación de servicios personas naturales"/>
    <s v="COMER-0 Por definir"/>
    <n v="93771564"/>
    <n v="0"/>
    <n v="0"/>
    <n v="8154049"/>
    <n v="0"/>
    <n v="8154049"/>
    <n v="0"/>
    <n v="8154049"/>
    <n v="0"/>
    <n v="8154049"/>
    <n v="0"/>
    <n v="8154049"/>
    <n v="0"/>
    <n v="8154049"/>
    <n v="0"/>
    <n v="8154049"/>
    <n v="0"/>
    <n v="8154049"/>
    <n v="0"/>
    <n v="8154049"/>
    <n v="0"/>
    <n v="8154049"/>
    <n v="0"/>
    <n v="12231074"/>
    <n v="0"/>
  </r>
  <r>
    <s v="1100.3.1.3.16"/>
    <s v="2100- INVERSIÓN"/>
    <x v="5"/>
    <s v="3 - Actualizar e integrar los procesos, procedimientos y proyectos al modelo de operación institucional"/>
    <x v="21"/>
    <x v="52"/>
    <n v="80111600"/>
    <s v="C-0499-1003-9-53105b-0499053-02"/>
    <s v="N/A"/>
    <s v="Prestar sus servicios profesionales a la Oficina Comercial para la comercialización de los productos y servicios del IGAC, dirigido a los diferentes grupos de interés, en articulación con las áreas misionales, transversales y direcciones territoriales."/>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n v="0"/>
  </r>
  <r>
    <s v="1100.3.1.3.17"/>
    <s v="2100- INVERSIÓN"/>
    <x v="5"/>
    <s v="3 - Actualizar e integrar los procesos, procedimientos y proyectos al modelo de operación institucional"/>
    <x v="21"/>
    <x v="52"/>
    <n v="80111600"/>
    <s v="C-0499-1003-9-53105b-0499053-02"/>
    <s v="N/A"/>
    <s v="Prestar sus servicios profesionales a la Oficina Comercial  para realizar actividades de apoyo jurídico,  contractual y de apoyo a la supervisión de los contratos de prestación de servicios que requiera la oficina"/>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n v="0"/>
  </r>
  <r>
    <s v="1100.3.1.3.18"/>
    <s v="2100- INVERSIÓN"/>
    <x v="5"/>
    <s v="3 - Actualizar e integrar los procesos, procedimientos y proyectos al modelo de operación institucional"/>
    <x v="21"/>
    <x v="52"/>
    <n v="80111600"/>
    <s v="C-0499-1003-9-53105b-0499053-02"/>
    <s v="N/A"/>
    <s v="Prestar sus servicios profesionales a la Oficina Comercial, para realizar la programación, análisis y seguimiento de los ingresos de recursos propios de la entidad, así como realizar la programación, actualización y seguimiento del presupuesto de la Oficina Comercial."/>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19"/>
    <s v="2100- INVERSIÓN"/>
    <x v="5"/>
    <s v="3 - Actualizar e integrar los procesos, procedimientos y proyectos al modelo de operación institucional"/>
    <x v="21"/>
    <x v="52"/>
    <n v="80111600"/>
    <s v="C-0499-1003-9-53105b-0499053-02"/>
    <s v="N/A"/>
    <s v="Viaticos para el personal de la Oficina Comercial, en el marco del subproceso de Mercadeo Estratégico. "/>
    <s v="Enero"/>
    <s v="Enero"/>
    <n v="12"/>
    <s v="N/A"/>
    <x v="0"/>
    <n v="4440147"/>
    <n v="4440147"/>
    <s v="NO"/>
    <s v="N/A"/>
    <s v="2100 - Oficina Comercial"/>
    <s v="1.2 - Relacionamiento estratégico "/>
    <s v="1.2-3 - Mercadeo estratégico"/>
    <s v="VIAT - Viáticos y gastos de viaje"/>
    <s v="VIAT01 - Viáticos y gastos de viaje"/>
    <s v="COMER-0 Por definir"/>
    <n v="0"/>
    <n v="0"/>
    <n v="386099"/>
    <n v="386099"/>
    <n v="386099"/>
    <n v="386099"/>
    <n v="386099"/>
    <n v="386099"/>
    <n v="386099"/>
    <n v="386099"/>
    <n v="386099"/>
    <n v="386099"/>
    <n v="386099"/>
    <n v="386099"/>
    <n v="386099"/>
    <n v="386099"/>
    <n v="386099"/>
    <n v="386099"/>
    <n v="386099"/>
    <n v="386099"/>
    <n v="386099"/>
    <n v="386099"/>
    <n v="579157"/>
    <n v="579157"/>
    <n v="0"/>
  </r>
  <r>
    <s v="1100.3.2.1.1"/>
    <s v="1000- INVERSIÓN"/>
    <x v="5"/>
    <s v="3 - Actualizar e integrar los procesos, procedimientos y proyectos al modelo de operación institucional"/>
    <x v="22"/>
    <x v="53"/>
    <n v="80101500"/>
    <s v="C-0499-1003-9-53105b-0499060-02"/>
    <s v="N/A"/>
    <s v="Prestación de servicios profesionales a la dirección general, en la coordinación del proceso de internacionalización,_x000a_relacionamiento estratégico con aliados internacionales y el diseño e implementación de las agendas de cooperación_x000a_internacional"/>
    <s v="Enero"/>
    <s v="Enero"/>
    <n v="12"/>
    <s v="Contratación directa"/>
    <x v="0"/>
    <n v="168000000"/>
    <n v="168000000"/>
    <s v="NO"/>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n v="0"/>
  </r>
  <r>
    <s v="1100.3.2.1.2"/>
    <s v="1000- INVERSIÓN"/>
    <x v="5"/>
    <s v="3 - Actualizar e integrar los procesos, procedimientos y proyectos al modelo de operación institucional"/>
    <x v="22"/>
    <x v="53"/>
    <n v="80101500"/>
    <s v="C-0499-1003-9-53105b-0499060-02"/>
    <s v="N/A"/>
    <s v="Prestar los servicios profesionales a la Dirección General para realizar la gestión y coordinación de los asuntos étnicos y geográficos del instituto, garantizando transversalidad con las diferentes dependencias y direcciones territoriales, bajo un enfoque diferencial. "/>
    <s v="Enero"/>
    <s v="Enero"/>
    <n v="12"/>
    <s v="Contratación directa"/>
    <x v="0"/>
    <n v="168000000"/>
    <n v="168000000"/>
    <s v="NO"/>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n v="0"/>
  </r>
  <r>
    <s v="1100.3.2.1.3"/>
    <s v="1000- INVERSIÓN"/>
    <x v="5"/>
    <s v="3 - Actualizar e integrar los procesos, procedimientos y proyectos al modelo de operación institucional"/>
    <x v="22"/>
    <x v="53"/>
    <n v="80101500"/>
    <s v="C-0499-1003-9-53105b-0499060-02"/>
    <s v="N/A"/>
    <s v="Prestar servicios profesionales para realizar analítica de datos, así como desarrollar modelos predictivos, descriptivos, de_x000a_prospectiva y otros relacionados que requiera el igac, que permitan adelantar el seguimiento a los procesos misionales y_x000a_administrativos, la optimización y automatización de los modelos de operación y la articulación de la cadena de valor"/>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n v="0"/>
  </r>
  <r>
    <s v="1100.3.2.1.4"/>
    <s v="1000- INVERSIÓN"/>
    <x v="5"/>
    <s v="3 - Actualizar e integrar los procesos, procedimientos y proyectos al modelo de operación institucional"/>
    <x v="22"/>
    <x v="53"/>
    <n v="80101500"/>
    <s v="C-0499-1003-9-53105b-0499060-02"/>
    <s v="N/A"/>
    <s v="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n v="0"/>
  </r>
  <r>
    <s v="1100.3.2.1.5"/>
    <s v="1000- INVERSIÓN"/>
    <x v="5"/>
    <s v="3 - Actualizar e integrar los procesos, procedimientos y proyectos al modelo de operación institucional"/>
    <x v="22"/>
    <x v="53"/>
    <n v="80101500"/>
    <s v="C-0499-1003-9-53105b-0499060-02"/>
    <s v="N/A"/>
    <s v="Prestar los servicios profesionales para apoyar los procesos de analítica de datos para la toma de decisiones de los procesos misionales y administrativos relacionados con las Direcciones Territoriales a nivel nacional"/>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n v="0"/>
  </r>
  <r>
    <s v="1100.3.2.1.6"/>
    <s v="1000- INVERSIÓN"/>
    <x v="5"/>
    <s v="3 - Actualizar e integrar los procesos, procedimientos y proyectos al modelo de operación institucional"/>
    <x v="22"/>
    <x v="53"/>
    <n v="80101500"/>
    <s v="C-0499-1003-9-53105b-0499060-02"/>
    <s v="N/A"/>
    <s v="Prestación de servicios profesionales especializados para el acompañamiento y soporte de los procesos misionales, en las actividades de seguimiento a los compromisos y convecios derivados de las agendas de cooperación y asuntos internacionales"/>
    <s v="Enero"/>
    <s v="Enero"/>
    <n v="12"/>
    <s v="Contratación directa"/>
    <x v="0"/>
    <n v="106800000"/>
    <n v="106800000"/>
    <s v="NO"/>
    <s v="N/A"/>
    <s v="1000 - Dirección General"/>
    <s v="1.2 - Relacionamiento estratégico "/>
    <s v="1.2-2 - Gestión de relacionamiento e internacionalización "/>
    <s v="SER - Adquisición de servicios"/>
    <s v="SER012 - Prestación de servicios personas naturales"/>
    <s v="1000 - Por definir"/>
    <n v="106800000"/>
    <n v="0"/>
    <n v="0"/>
    <n v="8900000"/>
    <n v="0"/>
    <n v="8900000"/>
    <n v="0"/>
    <n v="8900000"/>
    <n v="0"/>
    <n v="8900000"/>
    <n v="0"/>
    <n v="8900000"/>
    <n v="0"/>
    <n v="8900000"/>
    <n v="0"/>
    <n v="8900000"/>
    <n v="0"/>
    <n v="8900000"/>
    <n v="0"/>
    <n v="8900000"/>
    <n v="0"/>
    <n v="8900000"/>
    <n v="0"/>
    <n v="17800000"/>
    <n v="0"/>
  </r>
  <r>
    <s v="1100.3.2.1.7"/>
    <s v="1000- INVERSIÓN"/>
    <x v="5"/>
    <s v="3 - Actualizar e integrar los procesos, procedimientos y proyectos al modelo de operación institucional"/>
    <x v="22"/>
    <x v="53"/>
    <n v="80101500"/>
    <s v="C-0499-1003-9-53105b-0499060-02"/>
    <s v="N/A"/>
    <s v="Prestación de servicios profesionales para el apoyo transversal a los procesos misionales, en las actividades de seguimiento a los compromisos y convenios derivados de las agendas de cooperación y asuntos internacionales"/>
    <s v="Enero"/>
    <s v="Enero"/>
    <n v="12"/>
    <s v="Contratación directa"/>
    <x v="0"/>
    <n v="53400000"/>
    <n v="53400000"/>
    <s v="NO"/>
    <s v="N/A"/>
    <s v="1100 - Oficina Asesora de Planeación"/>
    <s v="1.2 - Relacionamiento estratégico "/>
    <s v="1.2-2 - Gestión de relacionamiento e internacionalización "/>
    <s v="SER - Adquisición de servicios"/>
    <s v="SER012 - Prestación de servicios personas naturales"/>
    <s v="OAP-6 Profesional Junior implementación SGI "/>
    <n v="53400000"/>
    <n v="0"/>
    <n v="0"/>
    <n v="4450000"/>
    <n v="0"/>
    <n v="4450000"/>
    <n v="0"/>
    <n v="4450000"/>
    <n v="0"/>
    <n v="4450000"/>
    <n v="0"/>
    <n v="4450000"/>
    <n v="0"/>
    <n v="4450000"/>
    <n v="0"/>
    <n v="4450000"/>
    <n v="0"/>
    <n v="4450000"/>
    <n v="0"/>
    <n v="4450000"/>
    <n v="0"/>
    <n v="4450000"/>
    <n v="0"/>
    <n v="8900000"/>
    <n v="0"/>
  </r>
  <r>
    <s v="1100.3.2.1.8"/>
    <s v="1000- INVERSIÓN"/>
    <x v="5"/>
    <s v="3 - Actualizar e integrar los procesos, procedimientos y proyectos al modelo de operación institucional"/>
    <x v="22"/>
    <x v="53"/>
    <n v="80101500"/>
    <s v="C-0499-1003-9-53105b-0499060-02"/>
    <s v="N/A"/>
    <s v="Prestación de servicios profesionales especializados para la producción de insumos y documentos para las actividades e_x000a_iniciativas de internacionalización contribuyendo al proceso de relacionamiento estratégico y el posicionamiento institucional_x000a_a nivel internacional."/>
    <s v="Enero"/>
    <s v="Enero"/>
    <n v="12"/>
    <s v="Contratación directa"/>
    <x v="0"/>
    <n v="72000000"/>
    <n v="72000000"/>
    <s v="NO"/>
    <s v="N/A"/>
    <s v="1000 - Dirección General"/>
    <s v="1.2 - Relacionamiento estratégico "/>
    <s v="1.2-2 - Gestión de relacionamiento e internacionalización "/>
    <s v="SER - Adquisición de servicios"/>
    <s v="SER012 - Prestación de servicios personas naturales"/>
    <s v="1000 - Por definir"/>
    <n v="72000000"/>
    <n v="0"/>
    <n v="0"/>
    <n v="6000000"/>
    <n v="0"/>
    <n v="6000000"/>
    <n v="0"/>
    <n v="6000000"/>
    <n v="0"/>
    <n v="6000000"/>
    <n v="0"/>
    <n v="6000000"/>
    <n v="0"/>
    <n v="6000000"/>
    <n v="0"/>
    <n v="6000000"/>
    <n v="0"/>
    <n v="6000000"/>
    <n v="0"/>
    <n v="6000000"/>
    <n v="0"/>
    <n v="6000000"/>
    <n v="0"/>
    <n v="12000000"/>
    <n v="0"/>
  </r>
  <r>
    <s v="1100.3.2.1.9"/>
    <s v="1000- INVERSIÓN"/>
    <x v="5"/>
    <s v="3 - Actualizar e integrar los procesos, procedimientos y proyectos al modelo de operación institucional"/>
    <x v="22"/>
    <x v="53"/>
    <n v="80101500"/>
    <s v="C-0499-1003-9-53105b-0499060-02"/>
    <s v="N/A"/>
    <s v="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
    <s v="Enero"/>
    <s v="Enero"/>
    <n v="12"/>
    <s v="Contratación directa"/>
    <x v="0"/>
    <n v="72000000"/>
    <n v="72000000"/>
    <s v="NO"/>
    <s v="N/A"/>
    <s v="1000 - Dirección General"/>
    <s v="1.2 - Relacionamiento estratégico "/>
    <s v="1.2-2 - Gestión de relacionamiento e internacionalización "/>
    <s v="SER - Adquisición de servicios"/>
    <s v="SER012 - Prestación de servicios personas naturales"/>
    <s v="1000 - Por definir"/>
    <n v="72000000"/>
    <n v="0"/>
    <n v="0"/>
    <n v="6000000"/>
    <n v="0"/>
    <n v="6000000"/>
    <n v="0"/>
    <n v="6000000"/>
    <n v="0"/>
    <n v="6000000"/>
    <n v="0"/>
    <n v="6000000"/>
    <n v="0"/>
    <n v="6000000"/>
    <n v="0"/>
    <n v="6000000"/>
    <n v="0"/>
    <n v="6000000"/>
    <n v="0"/>
    <n v="6000000"/>
    <n v="0"/>
    <n v="6000000"/>
    <n v="0"/>
    <n v="12000000"/>
    <n v="0"/>
  </r>
  <r>
    <s v="1100.3.2.1.10"/>
    <s v="1100- INVERSIÓN"/>
    <x v="5"/>
    <s v="3 - Actualizar e integrar los procesos, procedimientos y proyectos al modelo de operación institucional"/>
    <x v="22"/>
    <x v="53"/>
    <n v="80101500"/>
    <s v="C-0499-1003-9-53105b-0499060-02"/>
    <s v="N/A"/>
    <s v="Prestación de servicios profesionales para apoyar el análisis, levantamiento, alineación y actualización documental de los procesos de la Entidad en el marco del modelo integrado de planeación y gestión "/>
    <s v="Enero"/>
    <s v="Enero"/>
    <n v="12"/>
    <s v="Contratación directa"/>
    <x v="0"/>
    <n v="103500000"/>
    <n v="103500000"/>
    <s v="NO"/>
    <s v="N/A"/>
    <s v="1100 - Oficina Asesora de Planeación"/>
    <s v="1.1 - Direccionamiento Estratégico y Planeación "/>
    <s v="1.1-2 - Gestión de procesos de la entidad"/>
    <s v="SER - Adquisición de servicios"/>
    <s v="SER012 - Prestación de servicios personas naturales"/>
    <s v="OAP-4 Profesional control documental y arquitectura de procesos junior "/>
    <n v="103500000"/>
    <n v="0"/>
    <n v="0"/>
    <n v="9000000"/>
    <n v="0"/>
    <n v="9000000"/>
    <n v="0"/>
    <n v="9000000"/>
    <n v="0"/>
    <n v="9000000"/>
    <n v="0"/>
    <n v="9000000"/>
    <n v="0"/>
    <n v="9000000"/>
    <n v="0"/>
    <n v="9000000"/>
    <n v="0"/>
    <n v="9000000"/>
    <n v="0"/>
    <n v="9000000"/>
    <n v="0"/>
    <n v="9000000"/>
    <n v="0"/>
    <n v="13500000"/>
    <n v="0"/>
  </r>
  <r>
    <s v="1100.3.2.1.11"/>
    <s v="1100- INVERSIÓN"/>
    <x v="5"/>
    <s v="3 - Actualizar e integrar los procesos, procedimientos y proyectos al modelo de operación institucional"/>
    <x v="22"/>
    <x v="53"/>
    <n v="80101500"/>
    <s v="C-0499-1003-9-53105b-0499060-02"/>
    <s v="N/A"/>
    <s v="Prestación de servicios profesionales para realizar levantamiento de información, elaborar, actualizar y diagramar los procesos y procedimientos de la Entidad de acuerdo al cronograma establecido.   "/>
    <s v="Enero"/>
    <s v="Enero"/>
    <n v="12"/>
    <s v="Contratación directa"/>
    <x v="0"/>
    <n v="66785526"/>
    <n v="66785526"/>
    <s v="NO"/>
    <s v="N/A"/>
    <s v="1100 - Oficina Asesora de Planeación"/>
    <s v="1.1 - Direccionamiento Estratégico y Planeación "/>
    <s v="1.1-2 - Gestión de procesos de la entidad"/>
    <s v="SER - Adquisición de servicios"/>
    <s v="SER012 - Prestación de servicios personas naturales"/>
    <s v="OAP-4 Profesional control documental y arquitectura de procesos junior "/>
    <n v="66785526"/>
    <n v="0"/>
    <n v="0"/>
    <n v="5807437"/>
    <n v="0"/>
    <n v="5807437"/>
    <n v="0"/>
    <n v="5807437"/>
    <n v="0"/>
    <n v="5807437"/>
    <n v="0"/>
    <n v="5807437"/>
    <n v="0"/>
    <n v="5807437"/>
    <n v="0"/>
    <n v="5807437"/>
    <n v="0"/>
    <n v="5807437"/>
    <n v="0"/>
    <n v="5807437"/>
    <n v="0"/>
    <n v="5807437"/>
    <n v="0"/>
    <n v="8711156"/>
    <n v="0"/>
  </r>
  <r>
    <s v="1100.3.2.1.12"/>
    <s v="1100- INVERSIÓN"/>
    <x v="5"/>
    <s v="3 - Actualizar e integrar los procesos, procedimientos y proyectos al modelo de operación institucional"/>
    <x v="22"/>
    <x v="53"/>
    <n v="80101500"/>
    <s v="C-0499-1003-9-53105b-0499060-02"/>
    <s v="N/A"/>
    <s v="Prestación de servicios profesionales para realizar la revisión, el análisis y alineación de los procesos de la Entidad a su estructura en el marco del modelo integrado de planeación y gestión."/>
    <s v="Enero"/>
    <s v="Enero"/>
    <n v="12"/>
    <s v="Contratación directa"/>
    <x v="0"/>
    <n v="103500000"/>
    <n v="103500000"/>
    <s v="NO"/>
    <s v="N/A"/>
    <s v="1100 - Oficina Asesora de Planeación"/>
    <s v="1.1 - Direccionamiento Estratégico y Planeación "/>
    <s v="1.1-2 - Gestión de procesos de la entidad"/>
    <s v="SER - Adquisición de servicios"/>
    <s v="SER012 - Prestación de servicios personas naturales"/>
    <s v="OAP-3 Profesional líder arquitectura de procesos "/>
    <n v="103500000"/>
    <n v="0"/>
    <n v="0"/>
    <n v="9000000"/>
    <n v="0"/>
    <n v="9000000"/>
    <n v="0"/>
    <n v="9000000"/>
    <n v="0"/>
    <n v="9000000"/>
    <n v="0"/>
    <n v="9000000"/>
    <n v="0"/>
    <n v="9000000"/>
    <n v="0"/>
    <n v="9000000"/>
    <n v="0"/>
    <n v="9000000"/>
    <n v="0"/>
    <n v="9000000"/>
    <n v="0"/>
    <n v="9000000"/>
    <n v="0"/>
    <n v="13500000"/>
    <n v="0"/>
  </r>
  <r>
    <s v="1100.3.2.1.13"/>
    <s v="1100- INVERSIÓN"/>
    <x v="5"/>
    <s v="3 - Actualizar e integrar los procesos, procedimientos y proyectos al modelo de operación institucional"/>
    <x v="22"/>
    <x v="53"/>
    <n v="11111111"/>
    <s v="C-0499-1003-9-53105b-0499060-02"/>
    <s v="N/A"/>
    <s v="Gastos de manutención, alojamiento, transporte, viaticos  SGI"/>
    <s v="Enero"/>
    <s v="Enero"/>
    <n v="12"/>
    <s v="N/A"/>
    <x v="0"/>
    <n v="60000000"/>
    <n v="60000000"/>
    <s v="NO"/>
    <s v="N/A"/>
    <s v="1100 - Oficina Asesora de Planeación"/>
    <s v="1.1 - Direccionamiento Estratégico y Planeación "/>
    <s v="1.1-5 - Sistema de calidad actualizado "/>
    <s v="VIAT - Viáticos y gastos de viaje"/>
    <s v="VIAT01 - Viáticos y gastos de viaje"/>
    <s v="OAP-5 Profesional líder implementación SGI"/>
    <n v="5000000"/>
    <n v="5000000"/>
    <n v="5000000"/>
    <n v="5000000"/>
    <n v="5000000"/>
    <n v="5000000"/>
    <n v="5000000"/>
    <n v="5000000"/>
    <n v="5000000"/>
    <n v="5000000"/>
    <n v="5000000"/>
    <n v="5000000"/>
    <n v="5000000"/>
    <n v="5000000"/>
    <n v="5000000"/>
    <n v="5000000"/>
    <n v="5000000"/>
    <n v="5000000"/>
    <n v="5000000"/>
    <n v="5000000"/>
    <n v="5000000"/>
    <n v="5000000"/>
    <n v="5000000"/>
    <n v="5000000"/>
    <n v="0"/>
  </r>
  <r>
    <s v="1100.3.2.2.1"/>
    <s v="1100- INVERSIÓN"/>
    <x v="5"/>
    <s v="3 - Actualizar e integrar los procesos, procedimientos y proyectos al modelo de operación institucional"/>
    <x v="22"/>
    <x v="54"/>
    <n v="80101500"/>
    <s v="C-0499-1003-9-53105b-0499060-02"/>
    <s v="N/A"/>
    <s v="Prestación de servicios profesionales para orientar y definir las actividades del sistema de gestión de seguridad de la información del instituto en el marco del modelo de planeación y gestión vigente para la nación "/>
    <s v="Enero"/>
    <s v="Enero"/>
    <n v="12"/>
    <s v="Contratación directa"/>
    <x v="0"/>
    <n v="105933423"/>
    <n v="105933423"/>
    <s v="NO"/>
    <s v="N/A"/>
    <s v="1100 - Oficina Asesora de Planeación"/>
    <s v="1.1 - Direccionamiento Estratégico y Planeación "/>
    <s v="1.1-5 - Sistema de calidad actualizado "/>
    <s v="SER - Adquisición de servicios"/>
    <s v="SER012 - Prestación de servicios personas naturales"/>
    <s v="OAP-8 Profesional implementación Sistema Gestión de Seguridad de la Información. "/>
    <n v="105933423"/>
    <n v="0"/>
    <n v="0"/>
    <n v="9211602"/>
    <n v="0"/>
    <n v="9211602"/>
    <n v="0"/>
    <n v="9211602"/>
    <n v="0"/>
    <n v="9211602"/>
    <n v="0"/>
    <n v="9211602"/>
    <n v="0"/>
    <n v="9211602"/>
    <n v="0"/>
    <n v="9211602"/>
    <n v="0"/>
    <n v="9211602"/>
    <n v="0"/>
    <n v="9211602"/>
    <n v="0"/>
    <n v="9211602"/>
    <n v="0"/>
    <n v="13817403"/>
    <n v="0"/>
  </r>
  <r>
    <s v="1100.3.2.2.2"/>
    <s v="1100- INVERSIÓN"/>
    <x v="5"/>
    <s v="3 - Actualizar e integrar los procesos, procedimientos y proyectos al modelo de operación institucional"/>
    <x v="22"/>
    <x v="54"/>
    <n v="80101500"/>
    <s v="C-0499-1003-9-53105b-0499060-02"/>
    <s v="N/A"/>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s v="Enero"/>
    <s v="Enero"/>
    <n v="12"/>
    <s v="Contratación directa"/>
    <x v="0"/>
    <n v="132395912"/>
    <n v="132395912"/>
    <s v="NO"/>
    <s v="N/A"/>
    <s v="1100 - Oficina Asesora de Planeación"/>
    <s v="1.1 - Direccionamiento Estratégico y Planeación "/>
    <s v="1.1-5 - Sistema de calidad actualizado "/>
    <s v="SER - Adquisición de servicios"/>
    <s v="SER012 - Prestación de servicios personas naturales"/>
    <s v="OAP-5 Profesional líder implementación SGI"/>
    <n v="132395912"/>
    <n v="0"/>
    <n v="0"/>
    <n v="11512688"/>
    <n v="0"/>
    <n v="11512688"/>
    <n v="0"/>
    <n v="11512688"/>
    <n v="0"/>
    <n v="11512688"/>
    <n v="0"/>
    <n v="11512688"/>
    <n v="0"/>
    <n v="11512688"/>
    <n v="0"/>
    <n v="11512688"/>
    <n v="0"/>
    <n v="11512688"/>
    <n v="0"/>
    <n v="11512688"/>
    <n v="0"/>
    <n v="11512688"/>
    <n v="0"/>
    <n v="17269032"/>
    <n v="0"/>
  </r>
  <r>
    <s v="1100.3.2.2.3"/>
    <s v="1100- INVERSIÓN"/>
    <x v="5"/>
    <s v="3 - Actualizar e integrar los procesos, procedimientos y proyectos al modelo de operación institucional"/>
    <x v="22"/>
    <x v="54"/>
    <n v="80101500"/>
    <s v="C-0499-1003-9-53105b-0499060-02"/>
    <s v="N/A"/>
    <s v="Prestación de servicios profesionales para realizar actividades de implementación, articulación, promoción y divulgación del sistema de gestión de la Entidad en el marco del modelo integrado de planeación y gestión "/>
    <s v="Enero"/>
    <s v="Enero"/>
    <n v="12"/>
    <s v="Contratación directa"/>
    <x v="0"/>
    <n v="105933423"/>
    <n v="105933423"/>
    <s v="NO"/>
    <s v="N/A"/>
    <s v="1100 - Oficina Asesora de Planeación"/>
    <s v="1.1 - Direccionamiento Estratégico y Planeación "/>
    <s v="1.1-5 - Sistema de calidad actualizado "/>
    <s v="SER - Adquisición de servicios"/>
    <s v="SER012 - Prestación de servicios personas naturales"/>
    <s v="OAP-6 Profesional Junior implementación SGI "/>
    <n v="105933423"/>
    <n v="0"/>
    <n v="0"/>
    <n v="9211602"/>
    <n v="0"/>
    <n v="9211602"/>
    <n v="0"/>
    <n v="9211602"/>
    <n v="0"/>
    <n v="9211602"/>
    <n v="0"/>
    <n v="9211602"/>
    <n v="0"/>
    <n v="9211602"/>
    <n v="0"/>
    <n v="9211602"/>
    <n v="0"/>
    <n v="9211602"/>
    <n v="0"/>
    <n v="9211602"/>
    <n v="0"/>
    <n v="9211602"/>
    <n v="0"/>
    <n v="13817403"/>
    <n v="0"/>
  </r>
  <r>
    <s v="1100.3.2.2.4"/>
    <s v="1100- INVERSIÓN"/>
    <x v="5"/>
    <s v="3 - Actualizar e integrar los procesos, procedimientos y proyectos al modelo de operación institucional"/>
    <x v="22"/>
    <x v="54"/>
    <n v="80101500"/>
    <s v="C-0499-1003-9-53105b-0499060-02"/>
    <s v="N/A"/>
    <s v="Prestación de servicios profesionales para realizar las actividades del sistema de gestión ambiental del instituto en el marco del modelo de planeación y gestión vigente para la nación "/>
    <s v="Enero"/>
    <s v="Enero"/>
    <n v="12"/>
    <s v="Contratación directa"/>
    <x v="0"/>
    <n v="89694526"/>
    <n v="89694526"/>
    <s v="NO"/>
    <s v="N/A"/>
    <s v="1100 - Oficina Asesora de Planeación"/>
    <s v="1.1 - Direccionamiento Estratégico y Planeación "/>
    <s v="1.1-5 - Sistema de calidad actualizado "/>
    <s v="SER - Adquisición de servicios"/>
    <s v="SER012 - Prestación de servicios personas naturales"/>
    <s v="OAP-7 Profesional Sistema de Gestión Ambiental. "/>
    <n v="89694526"/>
    <n v="0"/>
    <n v="0"/>
    <n v="7799524"/>
    <n v="0"/>
    <n v="7799524"/>
    <n v="0"/>
    <n v="7799524"/>
    <n v="0"/>
    <n v="7799524"/>
    <n v="0"/>
    <n v="7799524"/>
    <n v="0"/>
    <n v="7799524"/>
    <n v="0"/>
    <n v="7799524"/>
    <n v="0"/>
    <n v="7799524"/>
    <n v="0"/>
    <n v="7799524"/>
    <n v="0"/>
    <n v="7799524"/>
    <n v="0"/>
    <n v="11699286"/>
    <n v="0"/>
  </r>
  <r>
    <s v="1100.3.2.2.5"/>
    <s v="1100- INVERSIÓN"/>
    <x v="5"/>
    <s v="3 - Actualizar e integrar los procesos, procedimientos y proyectos al modelo de operación institucional"/>
    <x v="22"/>
    <x v="54"/>
    <n v="84111603"/>
    <s v="C-0499-1003-9-53105b-0499060-02"/>
    <s v="N/A"/>
    <s v="Contratación de auditoría externa con fines de seguimiento a la certificación de calidad bajo la norma ISO 9001:2015 y certificación ambiental bajo la norma ISO 14001:2015"/>
    <s v="Octubre"/>
    <s v="Octubre"/>
    <n v="12"/>
    <s v="Contratación directa"/>
    <x v="0"/>
    <n v="25000000"/>
    <n v="25000000"/>
    <s v="NO"/>
    <s v="N/A"/>
    <s v="1100 - Oficina Asesora de Planeación"/>
    <s v="1.1 - Direccionamiento Estratégico y Planeación "/>
    <s v="1.1-5 - Sistema de calidad actualizado "/>
    <s v="SER - Adquisición de servicios"/>
    <s v="SER022 -  Servicios de consultoría y de gestión - personas jurídicas"/>
    <s v="OAP-6 Profesional Junior implementación SGI "/>
    <n v="0"/>
    <n v="0"/>
    <n v="0"/>
    <n v="0"/>
    <n v="0"/>
    <n v="0"/>
    <n v="0"/>
    <n v="0"/>
    <n v="0"/>
    <n v="0"/>
    <n v="0"/>
    <n v="0"/>
    <n v="0"/>
    <n v="0"/>
    <n v="0"/>
    <n v="0"/>
    <n v="0"/>
    <n v="0"/>
    <n v="25000000"/>
    <n v="0"/>
    <n v="0"/>
    <n v="25000000"/>
    <n v="0"/>
    <n v="0"/>
    <n v="0"/>
  </r>
  <r>
    <s v="1100.3.2.2.6"/>
    <s v="1100- INVERSIÓN"/>
    <x v="5"/>
    <s v="3 - Actualizar e integrar los procesos, procedimientos y proyectos al modelo de operación institucional"/>
    <x v="22"/>
    <x v="54"/>
    <n v="80101500"/>
    <s v="C-0499-1003-9-53105b-0499060-02"/>
    <s v="N/A"/>
    <s v="Prestar servicios profesionales a la dirección general apoyando en la creación, desarrollo y ejecución de los productos audiovisuales requeridos en los procesos estratégicos de la entidad, en coordinación con l a Oficina Asesora de Comunicaciones"/>
    <s v="Enero"/>
    <s v="Enero"/>
    <n v="12"/>
    <s v="Contratación directa"/>
    <x v="0"/>
    <n v="69000000"/>
    <n v="69000000"/>
    <s v="NO"/>
    <s v="N/A"/>
    <s v="1100 - Oficina Asesora de Planeación"/>
    <s v="1.1 - Direccionamiento Estratégico y Planeación "/>
    <s v="1.1-5 - Sistema de calidad actualizado "/>
    <s v="SER - Adquisición de servicios"/>
    <s v="SER012 - Prestación de servicios personas naturales"/>
    <s v="OAP-1 Asesores de planeación"/>
    <n v="69000000"/>
    <n v="0"/>
    <n v="0"/>
    <n v="6000000"/>
    <n v="0"/>
    <n v="6000000"/>
    <n v="0"/>
    <n v="6000000"/>
    <n v="0"/>
    <n v="6000000"/>
    <n v="0"/>
    <n v="6000000"/>
    <n v="0"/>
    <n v="6000000"/>
    <n v="0"/>
    <n v="6000000"/>
    <n v="0"/>
    <n v="6000000"/>
    <n v="0"/>
    <n v="6000000"/>
    <n v="0"/>
    <n v="6000000"/>
    <n v="0"/>
    <n v="9000000"/>
    <n v="0"/>
  </r>
  <r>
    <s v="1100.3.2.2.7"/>
    <s v="1100- INVERSIÓN"/>
    <x v="5"/>
    <s v="3 - Actualizar e integrar los procesos, procedimientos y proyectos al modelo de operación institucional"/>
    <x v="22"/>
    <x v="54"/>
    <n v="11111111"/>
    <s v="C-0499-1003-9-53105b-0499060-02"/>
    <s v="N/A"/>
    <s v="Aporte OAP a Tiquetes"/>
    <s v="Julio"/>
    <s v="Julio"/>
    <n v="6"/>
    <s v="N/A"/>
    <x v="0"/>
    <n v="36000000"/>
    <n v="36000000"/>
    <s v="NO"/>
    <s v="N/A"/>
    <s v="1100 - Oficina Asesora de Planeación"/>
    <s v="1.1 - Direccionamiento Estratégico y Planeación "/>
    <s v="1.1-5 - Sistema de calidad actualizado "/>
    <s v="SER - Adquisición de servicios"/>
    <s v="SER04 - Servicios de transporte aéreo de pasajeros"/>
    <s v="OAP-1 Asesores de planeación"/>
    <n v="0"/>
    <n v="0"/>
    <n v="0"/>
    <n v="0"/>
    <n v="0"/>
    <n v="0"/>
    <n v="0"/>
    <n v="0"/>
    <n v="0"/>
    <n v="0"/>
    <n v="0"/>
    <n v="0"/>
    <n v="36000000"/>
    <n v="0"/>
    <n v="0"/>
    <n v="36000000"/>
    <n v="0"/>
    <n v="0"/>
    <n v="0"/>
    <n v="0"/>
    <n v="0"/>
    <n v="0"/>
    <n v="0"/>
    <n v="0"/>
    <n v="0"/>
  </r>
  <r>
    <s v="1100.3.2.2.8"/>
    <s v="1100- INVERSIÓN"/>
    <x v="5"/>
    <s v="3 - Actualizar e integrar los procesos, procedimientos y proyectos al modelo de operación institucional"/>
    <x v="22"/>
    <x v="54"/>
    <n v="80101500"/>
    <s v="C-0499-1003-9-53105b-0499060-02"/>
    <s v="N/A"/>
    <s v="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
    <s v="Enero"/>
    <s v="Enero"/>
    <n v="12"/>
    <s v="Contratación directa"/>
    <x v="0"/>
    <n v="168000000"/>
    <n v="168000000"/>
    <s v="N/A"/>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n v="0"/>
  </r>
  <r>
    <s v="1100.3.2.2.9"/>
    <s v="1300- INVERSIÓN"/>
    <x v="5"/>
    <s v="3 - Actualizar e integrar los procesos, procedimientos y proyectos al modelo de operación institucional"/>
    <x v="22"/>
    <x v="54"/>
    <n v="79342300"/>
    <s v="C-0499-1003-9-53105b-0499060-02"/>
    <s v="N/A"/>
    <s v="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
    <s v="Enero"/>
    <s v="Enero"/>
    <n v="11"/>
    <s v="Contratación directa"/>
    <x v="0"/>
    <n v="101327622"/>
    <n v="101327622"/>
    <s v="NO"/>
    <s v="N/A"/>
    <s v="1300 - Oficina Asesora de Comunicaciones"/>
    <s v="1.2 - Relacionamiento estratégico "/>
    <s v="1.2-1 - Gestión de comunicaciones"/>
    <s v="SER - Adquisición de servicios"/>
    <s v="SER018 - Servicios de operación logística"/>
    <s v="COMUN-3 Enlaces Senior  "/>
    <n v="101327622"/>
    <n v="0"/>
    <n v="0"/>
    <n v="9211602"/>
    <n v="0"/>
    <n v="9211602"/>
    <n v="0"/>
    <n v="9211602"/>
    <n v="0"/>
    <n v="9211602"/>
    <n v="0"/>
    <n v="9211602"/>
    <n v="0"/>
    <n v="9211602"/>
    <n v="0"/>
    <n v="9211602"/>
    <n v="0"/>
    <n v="9211602"/>
    <n v="0"/>
    <n v="9211602"/>
    <n v="0"/>
    <n v="9211602"/>
    <n v="0"/>
    <n v="9211602"/>
    <n v="0"/>
  </r>
  <r>
    <s v="1100.3.2.2.10"/>
    <s v="1300- INVERSIÓN"/>
    <x v="5"/>
    <s v="3 - Actualizar e integrar los procesos, procedimientos y proyectos al modelo de operación institucional"/>
    <x v="22"/>
    <x v="54"/>
    <n v="79342300"/>
    <s v="C-0499-1003-9-53105b-0499060-02"/>
    <s v="N/A"/>
    <s v="Prestar Servicios Profesionales para el acompañamiento en la adopción de nuevos procesos y procedimientos del sistema de gestión integrado así como para realizar actividades de difusión de contenidos,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n v="0"/>
    <n v="0"/>
    <n v="5201647"/>
    <n v="0"/>
    <n v="5201647"/>
    <n v="0"/>
    <n v="5201647"/>
    <n v="0"/>
    <n v="5201647"/>
    <n v="0"/>
    <n v="5201647"/>
    <n v="0"/>
    <n v="5201647"/>
    <n v="0"/>
    <n v="5201647"/>
    <n v="0"/>
    <n v="5201647"/>
    <n v="0"/>
    <n v="5201647"/>
    <n v="0"/>
    <n v="5201647"/>
    <n v="0"/>
    <n v="5201647"/>
    <n v="0"/>
  </r>
  <r>
    <s v="1100.3.2.2.11"/>
    <s v="1300- INVERSIÓN"/>
    <x v="5"/>
    <s v="3 - Actualizar e integrar los procesos, procedimientos y proyectos al modelo de operación institucional"/>
    <x v="22"/>
    <x v="54"/>
    <n v="79342300"/>
    <s v="C-0499-1003-9-53105b-0499060-02"/>
    <s v="N/A"/>
    <s v="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n v="0"/>
    <n v="0"/>
    <n v="5201647"/>
    <n v="0"/>
    <n v="5201647"/>
    <n v="0"/>
    <n v="5201647"/>
    <n v="0"/>
    <n v="5201647"/>
    <n v="0"/>
    <n v="5201647"/>
    <n v="0"/>
    <n v="5201647"/>
    <n v="0"/>
    <n v="5201647"/>
    <n v="0"/>
    <n v="5201647"/>
    <n v="0"/>
    <n v="5201647"/>
    <n v="0"/>
    <n v="5201647"/>
    <n v="0"/>
    <n v="5201647"/>
    <n v="0"/>
  </r>
  <r>
    <s v="1100.3.2.2.12"/>
    <s v="1300- INVERSIÓN"/>
    <x v="5"/>
    <s v="3 - Actualizar e integrar los procesos, procedimientos y proyectos al modelo de operación institucional"/>
    <x v="22"/>
    <x v="54"/>
    <n v="79342300"/>
    <s v="C-0499-1003-9-53105b-0499060-02"/>
    <s v="N/A"/>
    <s v="Prestación de Servicios Profesionales que promuevan la adopción de nuevos procesos y procedimientos del sistema de gestión integrado para crear, desarrollar y ejecutar la estrategia audiovisual, articulado con la dimensión de información y comunicación de MIPG"/>
    <s v="Enero"/>
    <s v="Enero"/>
    <n v="11"/>
    <s v="Contratación directa"/>
    <x v="0"/>
    <n v="77271799"/>
    <n v="77271799"/>
    <s v="NO"/>
    <s v="N/A"/>
    <s v="1300 - Oficina Asesora de Comunicaciones"/>
    <s v="1.2 - Relacionamiento estratégico "/>
    <s v="1.2-1 - Gestión de comunicaciones"/>
    <s v="SER - Adquisición de servicios"/>
    <s v="SER018 - Servicios de operación logística"/>
    <s v="COMUN-3 Enlaces Senior  "/>
    <n v="77271799"/>
    <n v="0"/>
    <n v="0"/>
    <n v="7024709"/>
    <n v="0"/>
    <n v="7024709"/>
    <n v="0"/>
    <n v="7024709"/>
    <n v="0"/>
    <n v="7024709"/>
    <n v="0"/>
    <n v="7024709"/>
    <n v="0"/>
    <n v="7024709"/>
    <n v="0"/>
    <n v="7024709"/>
    <n v="0"/>
    <n v="7024709"/>
    <n v="0"/>
    <n v="7024709"/>
    <n v="0"/>
    <n v="7024709"/>
    <n v="0"/>
    <n v="7024709"/>
    <n v="0"/>
  </r>
  <r>
    <s v="1100.3.2.2.13"/>
    <s v="1300- INVERSIÓN"/>
    <x v="5"/>
    <s v="3 - Actualizar e integrar los procesos, procedimientos y proyectos al modelo de operación institucional"/>
    <x v="22"/>
    <x v="54"/>
    <n v="79342300"/>
    <s v="C-0499-1003-9-53105b-0499060-02"/>
    <s v="N/A"/>
    <s v="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n v="0"/>
    <n v="0"/>
    <n v="5201647"/>
    <n v="0"/>
    <n v="5201647"/>
    <n v="0"/>
    <n v="5201647"/>
    <n v="0"/>
    <n v="5201647"/>
    <n v="0"/>
    <n v="5201647"/>
    <n v="0"/>
    <n v="5201647"/>
    <n v="0"/>
    <n v="5201647"/>
    <n v="0"/>
    <n v="5201647"/>
    <n v="0"/>
    <n v="5201647"/>
    <n v="0"/>
    <n v="5201647"/>
    <n v="0"/>
    <n v="5201647"/>
    <n v="0"/>
  </r>
  <r>
    <s v="1100.3.2.2.14"/>
    <s v="1300- INVERSIÓN"/>
    <x v="5"/>
    <s v="3 - Actualizar e integrar los procesos, procedimientos y proyectos al modelo de operación institucional"/>
    <x v="22"/>
    <x v="54"/>
    <n v="79342300"/>
    <s v="C-0499-1003-9-53105b-0499060-02"/>
    <s v="N/A"/>
    <s v="Viaticos y gastos de comisión para el fortalecimiento y difusión de la información del IGAC a nivel nacional. "/>
    <s v="Enero"/>
    <s v="Enero"/>
    <n v="11"/>
    <s v="N/A"/>
    <x v="0"/>
    <n v="49746228"/>
    <n v="49746228"/>
    <s v="NO"/>
    <s v="N/A"/>
    <s v="1300 - Oficina Asesora de Comunicaciones"/>
    <s v="1.2 - Relacionamiento estratégico "/>
    <s v="1.2-1 - Gestión de comunicaciones"/>
    <s v="VIAT - Viáticos y gastos de viaje"/>
    <s v="VIAT01 - Viáticos y gastos de viaje"/>
    <s v="COMUN-3 Enlaces Senior  "/>
    <n v="4145519"/>
    <n v="4145519"/>
    <n v="4145519"/>
    <n v="4145519"/>
    <n v="4145519"/>
    <n v="4145519"/>
    <n v="4145519"/>
    <n v="4145519"/>
    <n v="4145519"/>
    <n v="4145519"/>
    <n v="4145519"/>
    <n v="4145519"/>
    <n v="4145519"/>
    <n v="4145519"/>
    <n v="4145519"/>
    <n v="4145519"/>
    <n v="4145519"/>
    <n v="4145519"/>
    <n v="4145519"/>
    <n v="4145519"/>
    <n v="4145519"/>
    <n v="4145519"/>
    <n v="4145519"/>
    <n v="4145519"/>
    <n v="0"/>
  </r>
  <r>
    <s v="1100.3.2.2.15"/>
    <s v="1600- INVERSIÓN"/>
    <x v="5"/>
    <s v="3 - Actualizar e integrar los procesos, procedimientos y proyectos al modelo de operación institucional"/>
    <x v="22"/>
    <x v="54"/>
    <s v="90151501;82140000"/>
    <s v="C-0499-1003-9-53105b-0499060-02"/>
    <s v="N/A"/>
    <s v="Prestar servicios profesionales para la elaboración del diseño, graficación y producción de contenidos y materiales pedagógicos para la implementación de las actividades pedagógicas de desarrolladas con la ciudadanía, en el marco del sistema de gestión"/>
    <s v="Abril"/>
    <s v="Abril"/>
    <n v="6"/>
    <s v="Selección abreviada menor cuantía"/>
    <x v="0"/>
    <n v="60000000"/>
    <n v="6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0"/>
    <n v="0"/>
    <n v="60000000"/>
    <n v="0"/>
    <n v="0"/>
    <n v="10000000"/>
    <n v="0"/>
    <n v="10000000"/>
    <n v="0"/>
    <n v="10000000"/>
    <n v="0"/>
    <n v="10000000"/>
    <n v="0"/>
    <n v="10000000"/>
    <n v="0"/>
    <n v="10000000"/>
    <n v="0"/>
    <n v="0"/>
    <n v="0"/>
    <n v="0"/>
    <n v="0"/>
  </r>
  <r>
    <s v="1100.3.2.2.16"/>
    <s v="1600- INVERSIÓN"/>
    <x v="5"/>
    <s v="3 - Actualizar e integrar los procesos, procedimientos y proyectos al modelo de operación institucional"/>
    <x v="22"/>
    <x v="54"/>
    <n v="83000000"/>
    <s v="C-0499-1003-9-53105b-0499060-02"/>
    <s v="N/A"/>
    <s v="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
    <s v="Mayo"/>
    <s v="Mayo"/>
    <n v="6"/>
    <s v="Contratación directa"/>
    <x v="0"/>
    <n v="60000000"/>
    <n v="6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9 Canales / Política"/>
    <n v="0"/>
    <n v="0"/>
    <n v="0"/>
    <n v="0"/>
    <n v="0"/>
    <n v="0"/>
    <n v="0"/>
    <n v="0"/>
    <n v="60000000"/>
    <n v="0"/>
    <n v="0"/>
    <n v="10000000"/>
    <n v="0"/>
    <n v="10000000"/>
    <n v="0"/>
    <n v="10000000"/>
    <n v="0"/>
    <n v="10000000"/>
    <n v="0"/>
    <n v="10000000"/>
    <n v="0"/>
    <n v="10000000"/>
    <n v="0"/>
    <n v="0"/>
    <n v="0"/>
  </r>
  <r>
    <s v="1100.3.2.2.17"/>
    <s v="1600- INVERSIÓN"/>
    <x v="5"/>
    <s v="3 - Actualizar e integrar los procesos, procedimientos y proyectos al modelo de operación institucional"/>
    <x v="22"/>
    <x v="54"/>
    <n v="80161501"/>
    <s v="C-0499-1003-9-53105b-0499060-02"/>
    <s v="N/A"/>
    <s v="Prestar los servicios profesionales para realizar la caracterización de ciudadanía, grupos de valor y grupos de interés del Instituto en el marco del Sistema de Gestión de la entidad"/>
    <s v="Marzo"/>
    <s v="Marzo"/>
    <n v="5"/>
    <s v="Contratación directa"/>
    <x v="0"/>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35000000"/>
    <n v="0"/>
    <n v="0"/>
    <n v="7000000"/>
    <n v="0"/>
    <n v="7000000"/>
    <n v="0"/>
    <n v="7000000"/>
    <n v="0"/>
    <n v="7000000"/>
    <n v="0"/>
    <n v="7000000"/>
    <n v="0"/>
    <n v="0"/>
    <n v="0"/>
    <n v="0"/>
    <n v="0"/>
    <n v="0"/>
    <n v="0"/>
    <n v="0"/>
    <n v="0"/>
  </r>
  <r>
    <s v="1100.3.2.2.18"/>
    <s v="1600- INVERSIÓN"/>
    <x v="5"/>
    <s v="3 - Actualizar e integrar los procesos, procedimientos y proyectos al modelo de operación institucional"/>
    <x v="22"/>
    <x v="54"/>
    <s v="41121701;41122601;55121721;39101600;43202200;43211706"/>
    <s v="C-0499-1003-9-53105b-0499060-02"/>
    <s v="N/A"/>
    <s v="Prestar los servicios profesionales para diseñar el módulo de formación en control social a la gestión catastral en articulación con la Escuela Intercultural de Geografía para la Vida, en el marco del sistema de gestión"/>
    <s v="Abril"/>
    <s v="Abril"/>
    <n v="4"/>
    <s v="Contratación directa"/>
    <x v="0"/>
    <n v="18000000"/>
    <n v="1800000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18000000"/>
    <n v="0"/>
    <n v="0"/>
    <n v="4500000"/>
    <n v="0"/>
    <n v="4500000"/>
    <n v="0"/>
    <n v="4500000"/>
    <n v="0"/>
    <n v="4500000"/>
    <n v="0"/>
    <n v="0"/>
    <n v="0"/>
    <n v="0"/>
    <n v="0"/>
    <n v="0"/>
    <n v="0"/>
    <n v="0"/>
    <n v="0"/>
  </r>
  <r>
    <s v="1100.3.2.2.19"/>
    <s v="1600- INVERSIÓN"/>
    <x v="5"/>
    <s v="3 - Actualizar e integrar los procesos, procedimientos y proyectos al modelo de operación institucional"/>
    <x v="22"/>
    <x v="54"/>
    <n v="90121500"/>
    <s v="C-0499-1003-9-53105b-0499060-02"/>
    <s v="N/A"/>
    <s v="Suministro de tiquetes aéreos nacionales e internacionales para el Instituto Geográfico Agustín Codazzi, en el marco del proceso de gestión de servicio al ciudadano."/>
    <s v="Marzo"/>
    <s v="Marzo"/>
    <n v="9"/>
    <s v="Selección abreviada menor cuantía"/>
    <x v="0"/>
    <n v="30000000"/>
    <n v="30000000"/>
    <s v="NO"/>
    <s v="N/A"/>
    <s v="1600 - Oficina de Relación con el Ciudadano"/>
    <s v="1.3 - Gestión de relacionamiento con el ciudadano"/>
    <s v="1.3-1 - Territorialización de la gestión "/>
    <s v="SER - Adquisición de servicios"/>
    <s v="SER04 - Servicios de transporte aéreo de pasajeros"/>
    <s v="ORC-9 Canales / Política"/>
    <n v="0"/>
    <n v="0"/>
    <n v="0"/>
    <n v="0"/>
    <n v="30000000"/>
    <n v="0"/>
    <n v="0"/>
    <n v="3500000"/>
    <n v="0"/>
    <n v="3500000"/>
    <n v="0"/>
    <n v="3500000"/>
    <n v="0"/>
    <n v="3500000"/>
    <n v="0"/>
    <n v="3500000"/>
    <n v="0"/>
    <n v="3500000"/>
    <n v="0"/>
    <n v="3500000"/>
    <n v="0"/>
    <n v="3500000"/>
    <n v="0"/>
    <n v="2000000"/>
    <n v="0"/>
  </r>
  <r>
    <s v="1100.3.2.2.20"/>
    <s v="1600- INVERSIÓN"/>
    <x v="5"/>
    <s v="3 - Actualizar e integrar los procesos, procedimientos y proyectos al modelo de operación institucional"/>
    <x v="22"/>
    <x v="54"/>
    <n v="11111111"/>
    <s v="C-0499-1003-9-53105b-0499060-02"/>
    <s v="N/A"/>
    <s v="Viáticos ferias de servicio al ciudadano y visitas direcciones territoriales, en el marco del proceso de gestión de servicio al ciudadano."/>
    <s v="Marzo"/>
    <s v="Marzo"/>
    <n v="9"/>
    <s v="N/A"/>
    <x v="0"/>
    <n v="30000000"/>
    <n v="30000000"/>
    <s v="NO"/>
    <s v="N/A"/>
    <s v="1600 - Oficina de Relación con el Ciudadano"/>
    <s v="1.3 - Gestión de relacionamiento con el ciudadano"/>
    <s v="1.3-1 - Territorialización de la gestión "/>
    <s v="VIAT - Viáticos y gastos de viaje"/>
    <s v="VIAT01 - Viáticos y gastos de viaje"/>
    <s v="ORC-8 Estrategia / Planes"/>
    <n v="0"/>
    <n v="0"/>
    <n v="0"/>
    <n v="0"/>
    <n v="30000000"/>
    <n v="0"/>
    <n v="0"/>
    <n v="3500000"/>
    <n v="0"/>
    <n v="3500000"/>
    <n v="0"/>
    <n v="3500000"/>
    <n v="0"/>
    <n v="3500000"/>
    <n v="0"/>
    <n v="3500000"/>
    <n v="0"/>
    <n v="3500000"/>
    <n v="0"/>
    <n v="3500000"/>
    <n v="0"/>
    <n v="3500000"/>
    <n v="0"/>
    <n v="2000000"/>
    <n v="0"/>
  </r>
  <r>
    <s v="1100.3.2.2.21"/>
    <s v="1600- INVERSIÓN"/>
    <x v="5"/>
    <s v="3 - Actualizar e integrar los procesos, procedimientos y proyectos al modelo de operación institucional"/>
    <x v="22"/>
    <x v="54"/>
    <n v="43232202"/>
    <s v="C-0499-1003-9-53105b-0499060-02"/>
    <s v="N/A"/>
    <s v="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
    <s v="Febrero"/>
    <s v="Febrero"/>
    <n v="6"/>
    <s v="Contratación directa"/>
    <x v="0"/>
    <n v="27000000"/>
    <n v="27000000"/>
    <s v="NO"/>
    <s v="No solicitadas"/>
    <s v="1600 - Oficina de Relación con el Ciudadano"/>
    <s v="1.3 - Gestión de relacionamiento con el ciudadano"/>
    <s v="1.3-4 - Atención PQRSD"/>
    <s v="SER - Adquisición de servicios"/>
    <s v="SER024 - Licenciamiento y paquetes de software"/>
    <s v="ORC-9 Canales / Política"/>
    <n v="0"/>
    <n v="0"/>
    <n v="27000000"/>
    <n v="0"/>
    <n v="0"/>
    <n v="4500000"/>
    <n v="0"/>
    <n v="4500000"/>
    <n v="0"/>
    <n v="4500000"/>
    <n v="0"/>
    <n v="4500000"/>
    <n v="0"/>
    <n v="4500000"/>
    <n v="0"/>
    <n v="4500000"/>
    <n v="0"/>
    <n v="0"/>
    <n v="0"/>
    <n v="0"/>
    <n v="0"/>
    <n v="0"/>
    <n v="0"/>
    <n v="0"/>
    <n v="0"/>
  </r>
  <r>
    <s v="1100.3.2.2.22"/>
    <s v="1600- INVERSIÓN"/>
    <x v="5"/>
    <s v="3 - Actualizar e integrar los procesos, procedimientos y proyectos al modelo de operación institucional"/>
    <x v="22"/>
    <x v="54"/>
    <n v="43232609"/>
    <s v="C-0499-1003-9-53105b-0499060-02"/>
    <s v="N/A"/>
    <s v="Prestar los servicios profesionales en la gestión de las peticiones, quejas, reclamos, sugerencias, denuncias y felicitaciones recibidos a través de los canales de atención, en el marco de la implementación del sistema de gestión"/>
    <s v="Enero"/>
    <s v="Enero"/>
    <n v="11"/>
    <s v="Contratación directa"/>
    <x v="0"/>
    <n v="55000000"/>
    <n v="55000000"/>
    <s v="NO"/>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55000000"/>
    <n v="0"/>
    <n v="0"/>
    <n v="5000000"/>
    <n v="0"/>
    <n v="5000000"/>
    <n v="0"/>
    <n v="5000000"/>
    <n v="0"/>
    <n v="5000000"/>
    <n v="0"/>
    <n v="5000000"/>
    <n v="0"/>
    <n v="5000000"/>
    <n v="0"/>
    <n v="5000000"/>
    <n v="0"/>
    <n v="5000000"/>
    <n v="0"/>
    <n v="5000000"/>
    <n v="0"/>
    <n v="5000000"/>
    <n v="0"/>
    <n v="5000000"/>
    <n v="0"/>
  </r>
  <r>
    <s v="1100.3.2.2.23"/>
    <s v="1600- INVERSIÓN"/>
    <x v="5"/>
    <s v="3 - Actualizar e integrar los procesos, procedimientos y proyectos al modelo de operación institucional"/>
    <x v="22"/>
    <x v="54"/>
    <s v="81141601;83121700"/>
    <s v="C-0499-1003-9-53105b-0499060-02"/>
    <s v="N/A"/>
    <s v="Logística eventos (jornadas de diálogo de rendición de cuentas institucionales y sectoriales, encuentro de servicio al ciudadano), en el marco del sistema de gestión."/>
    <s v="Marzo"/>
    <s v="Marzo"/>
    <n v="10"/>
    <s v="Contratación directa"/>
    <x v="0"/>
    <n v="75000000"/>
    <n v="75000000"/>
    <s v="NO"/>
    <s v="N/A"/>
    <s v="1600 - Oficina de Relación con el Ciudadano"/>
    <s v="1.3 - Gestión de relacionamiento con el ciudadano"/>
    <s v="1.3-3 - Rendición de cuentas permanente para la ciudadanía"/>
    <s v="SER - Adquisición de servicios"/>
    <s v="SER018 - Servicios de operación logística"/>
    <s v="ORC-9 Canales / Política"/>
    <n v="0"/>
    <n v="0"/>
    <n v="0"/>
    <n v="0"/>
    <n v="75000000"/>
    <n v="0"/>
    <n v="0"/>
    <n v="7500000"/>
    <n v="0"/>
    <n v="7500000"/>
    <n v="0"/>
    <n v="10000000"/>
    <n v="0"/>
    <n v="7500000"/>
    <n v="0"/>
    <n v="10000000"/>
    <n v="0"/>
    <n v="7500000"/>
    <n v="0"/>
    <n v="10000000"/>
    <n v="0"/>
    <n v="7500000"/>
    <n v="0"/>
    <n v="7500000"/>
    <n v="0"/>
  </r>
  <r>
    <s v="1100.3.2.3.1"/>
    <s v="1100- INVERSIÓN"/>
    <x v="5"/>
    <s v="3 - Actualizar e integrar los procesos, procedimientos y proyectos al modelo de operación institucional"/>
    <x v="22"/>
    <x v="55"/>
    <n v="80101500"/>
    <s v="C-0499-1003-9-53105b-0499060-02"/>
    <s v="N/A"/>
    <s v="Prestación de servicios profesionales para realizar la gestión , parametrización administración, manejo y montaje de bases de datos y tableros de control"/>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2 Profesional de automatización"/>
    <n v="105933423"/>
    <n v="0"/>
    <n v="0"/>
    <n v="9211602"/>
    <n v="0"/>
    <n v="9211602"/>
    <n v="0"/>
    <n v="9211602"/>
    <n v="0"/>
    <n v="9211602"/>
    <n v="0"/>
    <n v="9211602"/>
    <n v="0"/>
    <n v="9211602"/>
    <n v="0"/>
    <n v="9211602"/>
    <n v="0"/>
    <n v="9211602"/>
    <n v="0"/>
    <n v="9211602"/>
    <n v="0"/>
    <n v="9211602"/>
    <n v="0"/>
    <n v="13817403"/>
    <n v="0"/>
  </r>
  <r>
    <s v="1100.3.2.3.2"/>
    <s v="1100- INVERSIÓN"/>
    <x v="5"/>
    <s v="3 - Actualizar e integrar los procesos, procedimientos y proyectos al modelo de operación institucional"/>
    <x v="22"/>
    <x v="55"/>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3"/>
    <s v="1100- INVERSIÓN"/>
    <x v="5"/>
    <s v="3 - Actualizar e integrar los procesos, procedimientos y proyectos al modelo de operación institucional"/>
    <x v="22"/>
    <x v="55"/>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4"/>
    <s v="1100- INVERSIÓN"/>
    <x v="5"/>
    <s v="3 - Actualizar e integrar los procesos, procedimientos y proyectos al modelo de operación institucional"/>
    <x v="22"/>
    <x v="55"/>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5"/>
    <s v="1100- INVERSIÓN"/>
    <x v="5"/>
    <s v="3 - Actualizar e integrar los procesos, procedimientos y proyectos al modelo de operación institucional"/>
    <x v="22"/>
    <x v="55"/>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6"/>
    <s v="1100- INVERSIÓN"/>
    <x v="5"/>
    <s v="3 - Actualizar e integrar los procesos, procedimientos y proyectos al modelo de operación institucional"/>
    <x v="22"/>
    <x v="55"/>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7"/>
    <s v="1100- INVERSIÓN"/>
    <x v="5"/>
    <s v="3 - Actualizar e integrar los procesos, procedimientos y proyectos al modelo de operación institucional"/>
    <x v="22"/>
    <x v="55"/>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8"/>
    <s v="1100- INVERSIÓN"/>
    <x v="5"/>
    <s v="3 - Actualizar e integrar los procesos, procedimientos y proyectos al modelo de operación institucional"/>
    <x v="22"/>
    <x v="55"/>
    <n v="80101500"/>
    <s v="C-0499-1003-9-53105b-0499060-02"/>
    <s v="N/A"/>
    <s v="Prestación de servicios profesionales para apoyar la formulación,seguimiento y control fisico y financiero de los proyectos de la Entidad financiados con recursos de regalias y proyectos tipo"/>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9 Profesional regalías y formulación- reformulación de proyectos. "/>
    <n v="105933423"/>
    <n v="0"/>
    <n v="0"/>
    <n v="9211602"/>
    <n v="0"/>
    <n v="9211602"/>
    <n v="0"/>
    <n v="9211602"/>
    <n v="0"/>
    <n v="9211602"/>
    <n v="0"/>
    <n v="9211602"/>
    <n v="0"/>
    <n v="9211602"/>
    <n v="0"/>
    <n v="9211602"/>
    <n v="0"/>
    <n v="9211602"/>
    <n v="0"/>
    <n v="9211602"/>
    <n v="0"/>
    <n v="9211602"/>
    <n v="0"/>
    <n v="13817403"/>
    <n v="0"/>
  </r>
  <r>
    <s v="1100.3.2.3.9"/>
    <s v="1100- INVERSIÓN"/>
    <x v="5"/>
    <s v="3 - Actualizar e integrar los procesos, procedimientos y proyectos al modelo de operación institucional"/>
    <x v="22"/>
    <x v="55"/>
    <n v="80101500"/>
    <s v="C-0499-1003-9-53105b-0499060-02"/>
    <s v="N/A"/>
    <s v="Prestar servicios profesionales para apoyar a la Oficina Asesora de Planeación para establecer la de la metodología y herramientas aplicables a la gestión de proyectos, bajo el estándar PMI, y su articulación con la planeación institucional"/>
    <s v="Enero"/>
    <s v="Enero"/>
    <n v="12"/>
    <s v="Contratación directa"/>
    <x v="0"/>
    <n v="132395912"/>
    <n v="132395912"/>
    <s v="NO"/>
    <s v="N/A"/>
    <s v="1100 - Oficina Asesora de Planeación"/>
    <s v="1.1 - Direccionamiento Estratégico y Planeación "/>
    <s v="1.1-3 - Gestión por proyectos"/>
    <s v="SER - Adquisición de servicios"/>
    <s v="SER012 - Prestación de servicios personas naturales"/>
    <s v="OAP-1 Asesores de planeación"/>
    <n v="132395912"/>
    <n v="0"/>
    <n v="0"/>
    <n v="11512688"/>
    <n v="0"/>
    <n v="11512688"/>
    <n v="0"/>
    <n v="11512688"/>
    <n v="0"/>
    <n v="11512688"/>
    <n v="0"/>
    <n v="11512688"/>
    <n v="0"/>
    <n v="11512688"/>
    <n v="0"/>
    <n v="11512688"/>
    <n v="0"/>
    <n v="11512688"/>
    <n v="0"/>
    <n v="11512688"/>
    <n v="0"/>
    <n v="11512688"/>
    <n v="0"/>
    <n v="17269032"/>
    <n v="0"/>
  </r>
  <r>
    <s v="1100.3.2.3.10"/>
    <s v="1100- INVERSIÓN"/>
    <x v="5"/>
    <s v="3 - Actualizar e integrar los procesos, procedimientos y proyectos al modelo de operación institucional"/>
    <x v="22"/>
    <x v="55"/>
    <n v="80101500"/>
    <s v="C-0499-1003-9-53105b-0499060-02"/>
    <s v="N/A"/>
    <s v="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
    <s v="Enero"/>
    <s v="Enero"/>
    <n v="12"/>
    <s v="Contratación directa"/>
    <x v="0"/>
    <n v="163458953"/>
    <n v="16345895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63458953"/>
    <n v="0"/>
    <n v="0"/>
    <n v="14213822"/>
    <n v="0"/>
    <n v="14213822"/>
    <n v="0"/>
    <n v="14213822"/>
    <n v="0"/>
    <n v="14213822"/>
    <n v="0"/>
    <n v="14213822"/>
    <n v="0"/>
    <n v="14213822"/>
    <n v="0"/>
    <n v="14213822"/>
    <n v="0"/>
    <n v="14213822"/>
    <n v="0"/>
    <n v="14213822"/>
    <n v="0"/>
    <n v="14213822"/>
    <n v="0"/>
    <n v="21320733"/>
    <n v="0"/>
  </r>
  <r>
    <s v="1100.3.2.3.11"/>
    <s v="1100- INVERSIÓN"/>
    <x v="5"/>
    <s v="3 - Actualizar e integrar los procesos, procedimientos y proyectos al modelo de operación institucional"/>
    <x v="22"/>
    <x v="55"/>
    <n v="80101500"/>
    <s v="C-0499-1003-9-53105b-0499060-02"/>
    <s v="N/A"/>
    <s v="Prestar servicios profesionales para apoyar a la Oficina Asesora de Planeación, en la definición de lineamientos y políticas, ejecución, mejora y seguimiento de las políticas de planeación institucional y gestión presupuestal y eficiencia del gasto público."/>
    <s v="Enero"/>
    <s v="Enero"/>
    <n v="12"/>
    <s v="Contratación directa"/>
    <x v="0"/>
    <n v="163458953"/>
    <n v="16345895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63458953"/>
    <n v="0"/>
    <n v="0"/>
    <n v="14213822"/>
    <n v="0"/>
    <n v="14213822"/>
    <n v="0"/>
    <n v="14213822"/>
    <n v="0"/>
    <n v="14213822"/>
    <n v="0"/>
    <n v="14213822"/>
    <n v="0"/>
    <n v="14213822"/>
    <n v="0"/>
    <n v="14213822"/>
    <n v="0"/>
    <n v="14213822"/>
    <n v="0"/>
    <n v="14213822"/>
    <n v="0"/>
    <n v="14213822"/>
    <n v="0"/>
    <n v="21320733"/>
    <n v="0"/>
  </r>
  <r>
    <s v="1100.3.2.3.12"/>
    <s v="1100- INVERSIÓN"/>
    <x v="5"/>
    <s v="3 - Actualizar e integrar los procesos, procedimientos y proyectos al modelo de operación institucional"/>
    <x v="22"/>
    <x v="55"/>
    <n v="80101500"/>
    <s v="C-0499-1003-9-53105b-0499060-02"/>
    <s v="N/A"/>
    <s v="Programación de imprevistos OAP"/>
    <s v="Diciembre"/>
    <s v="Diciembre"/>
    <n v="1"/>
    <s v="Contratación directa"/>
    <x v="0"/>
    <n v="97475986"/>
    <n v="97475986"/>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0"/>
    <n v="0"/>
    <n v="0"/>
    <n v="0"/>
    <n v="0"/>
    <n v="0"/>
    <n v="0"/>
    <n v="0"/>
    <n v="0"/>
    <n v="0"/>
    <n v="0"/>
    <n v="0"/>
    <n v="0"/>
    <n v="0"/>
    <n v="0"/>
    <n v="0"/>
    <n v="0"/>
    <n v="0"/>
    <n v="0"/>
    <n v="0"/>
    <n v="0"/>
    <n v="0"/>
    <n v="97475986"/>
    <n v="97475986"/>
    <n v="0"/>
  </r>
  <r>
    <s v="1100.3.2.3.13"/>
    <s v="1100- INVERSIÓN"/>
    <x v="5"/>
    <s v="3 - Actualizar e integrar los procesos, procedimientos y proyectos al modelo de operación institucional"/>
    <x v="22"/>
    <x v="55"/>
    <n v="11111111"/>
    <s v="C-0499-1003-9-53105b-0499060-02"/>
    <s v="N/A"/>
    <s v="Gastos de manutención, alojamiento, transporte, viaticos  SGI"/>
    <s v="Enero"/>
    <s v="Enero"/>
    <n v="12"/>
    <s v="N/A"/>
    <x v="0"/>
    <n v="30000000"/>
    <n v="30000000"/>
    <s v="NO"/>
    <s v="N/A"/>
    <s v="1100 - Oficina Asesora de Planeación"/>
    <s v="1.1 - Direccionamiento Estratégico y Planeación "/>
    <s v="1.1-5 - Sistema de calidad actualizado "/>
    <s v="VIAT - Viáticos y gastos de viaje"/>
    <s v="VIAT01 - Viáticos y gastos de viaje"/>
    <s v="OAP-5 Profesional líder implementación SGI"/>
    <n v="2500000"/>
    <n v="2500000"/>
    <n v="2500000"/>
    <n v="2500000"/>
    <n v="2500000"/>
    <n v="2500000"/>
    <n v="2500000"/>
    <n v="2500000"/>
    <n v="2500000"/>
    <n v="2500000"/>
    <n v="2500000"/>
    <n v="2500000"/>
    <n v="2500000"/>
    <n v="2500000"/>
    <n v="2500000"/>
    <n v="2500000"/>
    <n v="2500000"/>
    <n v="2500000"/>
    <n v="2500000"/>
    <n v="2500000"/>
    <n v="2500000"/>
    <n v="2500000"/>
    <n v="2500000"/>
    <n v="2500000"/>
    <n v="0"/>
  </r>
  <r>
    <s v="1100.4.1.2.1"/>
    <s v="3100- INVERSIÓN"/>
    <x v="5"/>
    <s v="4 - Fortalecer las competencias técnicas y habilidades de los colaboradores de la entidad"/>
    <x v="23"/>
    <x v="56"/>
    <n v="80111504"/>
    <s v="C-0499-1003-9-53105b-0499058-02"/>
    <s v="N/A"/>
    <s v="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
    <s v="Febrero"/>
    <s v="Marzo"/>
    <n v="6"/>
    <s v="Contratación directa"/>
    <x v="0"/>
    <n v="500000000"/>
    <n v="500000000"/>
    <s v="NO"/>
    <s v="N/A"/>
    <s v="3100 - Subdirección de Talento Humano"/>
    <s v="1.4 - Gestión Estratégica de Personas"/>
    <s v="1.4-2 - Plan Institucional de Capacitación "/>
    <s v="SER - Adquisición de servicios"/>
    <s v="SER019 - Capacitaciones"/>
    <s v="STH-0 Apoyo transversal"/>
    <n v="0"/>
    <n v="0"/>
    <n v="0"/>
    <n v="0"/>
    <n v="500000000"/>
    <n v="0"/>
    <n v="0"/>
    <n v="80000000"/>
    <n v="0"/>
    <n v="80000000"/>
    <n v="0"/>
    <n v="80000000"/>
    <n v="0"/>
    <n v="80000000"/>
    <n v="0"/>
    <n v="90000000"/>
    <n v="0"/>
    <n v="90000000"/>
    <n v="0"/>
    <n v="0"/>
    <n v="0"/>
    <n v="0"/>
    <n v="0"/>
    <n v="0"/>
    <n v="0"/>
  </r>
  <r>
    <s v="1100.5.1.1.1"/>
    <s v="1600- INVERSIÓN"/>
    <x v="5"/>
    <s v="3 - Actualizar e integrar los procesos, procedimientos y proyectos al modelo de operación institucional"/>
    <x v="22"/>
    <x v="54"/>
    <s v="90151501;82140000"/>
    <s v="C-0499-1003-9-53105b-0499060-02"/>
    <s v="N/A"/>
    <s v="Prestar servicios profesionales para la elaboración del diseño, graficación y producción de contenidos y materiales pedagógicos para la implementación de las actividades pedagógicas de desarrolladas con la ciudadanía, en el marco del sistema de gestión"/>
    <s v="Abril"/>
    <s v="Abril"/>
    <n v="6"/>
    <s v="Selección abreviada menor cuantía"/>
    <x v="0"/>
    <n v="0"/>
    <n v="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0"/>
    <n v="0"/>
    <n v="0"/>
    <n v="0"/>
    <n v="0"/>
    <n v="0"/>
    <n v="0"/>
    <n v="0"/>
    <n v="0"/>
    <n v="0"/>
    <n v="0"/>
    <n v="0"/>
    <n v="0"/>
    <n v="0"/>
    <n v="0"/>
    <n v="0"/>
    <n v="0"/>
    <n v="0"/>
    <n v="0"/>
    <n v="0"/>
    <n v="0"/>
  </r>
  <r>
    <s v="1100.5.1.2.1"/>
    <s v="1600- INVERSIÓN"/>
    <x v="5"/>
    <s v="5 - Aumentar la oportuna atención a las peticiones, quejas, solicitudes y necesidades de información de los ciudadanos"/>
    <x v="24"/>
    <x v="57"/>
    <n v="80161501"/>
    <s v="C-0499-1003-9-53105b-0499063-02"/>
    <s v="N/A"/>
    <s v="Prestar los servicios profesionales relacionados con la gestión y seguimiento de los canales de atención, en el marco de servicios de información implementados"/>
    <s v="Enero"/>
    <s v="Enero"/>
    <n v="11"/>
    <s v="Contratación directa"/>
    <x v="0"/>
    <n v="0"/>
    <n v="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0"/>
    <n v="0"/>
    <n v="0"/>
    <n v="0"/>
    <n v="0"/>
    <n v="0"/>
    <n v="0"/>
    <n v="0"/>
    <n v="0"/>
    <n v="0"/>
    <n v="0"/>
    <n v="0"/>
    <n v="0"/>
    <n v="0"/>
    <n v="0"/>
    <n v="0"/>
    <n v="0"/>
    <n v="0"/>
    <n v="0"/>
    <n v="0"/>
    <n v="0"/>
    <n v="0"/>
    <n v="0"/>
    <n v="0"/>
    <n v="0"/>
  </r>
  <r>
    <s v="1100.5.1.2.2"/>
    <s v="1600- INVERSIÓN"/>
    <x v="5"/>
    <s v="3 - Actualizar e integrar los procesos, procedimientos y proyectos al modelo de operación institucional"/>
    <x v="22"/>
    <x v="54"/>
    <n v="83000000"/>
    <s v="C-0499-1003-9-53105b-0499060-02"/>
    <s v="N/A"/>
    <s v="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
    <s v="Mayo"/>
    <s v="Mayo"/>
    <n v="6"/>
    <s v="Contratación directa"/>
    <x v="0"/>
    <n v="0"/>
    <n v="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9 Canales / Política"/>
    <n v="0"/>
    <n v="0"/>
    <n v="0"/>
    <n v="0"/>
    <n v="0"/>
    <n v="0"/>
    <n v="0"/>
    <n v="0"/>
    <n v="0"/>
    <n v="0"/>
    <n v="0"/>
    <n v="0"/>
    <n v="0"/>
    <n v="0"/>
    <n v="0"/>
    <n v="0"/>
    <n v="0"/>
    <n v="0"/>
    <n v="0"/>
    <n v="0"/>
    <n v="0"/>
    <n v="0"/>
    <n v="0"/>
    <n v="0"/>
    <n v="0"/>
  </r>
  <r>
    <s v="1100.5.1.2.3"/>
    <s v="1600- INVERSIÓN"/>
    <x v="5"/>
    <s v="3 - Actualizar e integrar los procesos, procedimientos y proyectos al modelo de operación institucional"/>
    <x v="22"/>
    <x v="54"/>
    <n v="80161501"/>
    <s v="C-0499-1003-9-53105b-0499060-02"/>
    <s v="N/A"/>
    <s v="Prestar los servicios profesionales para realizar la caracterización de ciudadanía, grupos de valor y grupos de interés del Instituto en el marco del Sistema de Gestión de la entidad"/>
    <s v="Marzo"/>
    <s v="Marzo"/>
    <n v="5"/>
    <s v="Contratación directa"/>
    <x v="0"/>
    <n v="0"/>
    <n v="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0"/>
    <n v="0"/>
    <n v="0"/>
    <n v="0"/>
    <n v="0"/>
    <n v="0"/>
    <n v="0"/>
    <n v="0"/>
    <n v="0"/>
    <n v="0"/>
    <n v="0"/>
    <n v="0"/>
    <n v="0"/>
    <n v="0"/>
    <n v="0"/>
    <n v="0"/>
    <n v="0"/>
    <n v="0"/>
    <n v="0"/>
    <n v="0"/>
    <n v="0"/>
  </r>
  <r>
    <s v="1100.5.1.3.1"/>
    <s v="1600- INVERSIÓN"/>
    <x v="5"/>
    <s v="3 - Actualizar e integrar los procesos, procedimientos y proyectos al modelo de operación institucional"/>
    <x v="22"/>
    <x v="54"/>
    <s v="41121701;41122601;55121721;39101600;43202200;43211706"/>
    <s v="C-0499-1003-9-53105b-0499060-02"/>
    <s v="N/A"/>
    <s v="Prestar los servicios profesionales para diseñar el módulo de formación en control social a la gestión catastral en articulación con la Escuela Intercultural de Geografía para la Vida, en el marco del sistema de gestión"/>
    <s v="Abril"/>
    <s v="Abril"/>
    <n v="4"/>
    <s v="Contratación directa"/>
    <x v="0"/>
    <n v="0"/>
    <n v="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0"/>
    <n v="0"/>
    <n v="0"/>
    <n v="0"/>
    <n v="0"/>
    <n v="0"/>
    <n v="0"/>
    <n v="0"/>
    <n v="0"/>
    <n v="0"/>
    <n v="0"/>
    <n v="0"/>
    <n v="0"/>
    <n v="0"/>
    <n v="0"/>
    <n v="0"/>
    <n v="0"/>
    <n v="0"/>
    <n v="0"/>
  </r>
  <r>
    <s v="1100.5.1.3.2"/>
    <s v="1600- INVERSIÓN"/>
    <x v="5"/>
    <s v="3 - Actualizar e integrar los procesos, procedimientos y proyectos al modelo de operación institucional"/>
    <x v="22"/>
    <x v="54"/>
    <n v="90121500"/>
    <s v="C-0499-1003-9-53105b-0499060-02"/>
    <s v="N/A"/>
    <s v="Suministro de tiquetes aéreos nacionales e internacionales para el Instituto Geográfico Agustín Codazzi, en el marco del proceso de gestión de servicio al ciudadano."/>
    <s v="Marzo"/>
    <s v="Marzo"/>
    <n v="9"/>
    <s v="Selección abreviada menor cuantía"/>
    <x v="0"/>
    <n v="0"/>
    <n v="0"/>
    <s v="NO"/>
    <s v="N/A"/>
    <s v="1600 - Oficina de Relación con el Ciudadano"/>
    <s v="1.3 - Gestión de relacionamiento con el ciudadano"/>
    <s v="1.3-1 - Territorialización de la gestión "/>
    <s v="SER - Adquisición de servicios"/>
    <s v="SER04 - Servicios de transporte aéreo de pasajeros"/>
    <s v="ORC-9 Canales / Política"/>
    <n v="0"/>
    <n v="0"/>
    <n v="0"/>
    <n v="0"/>
    <n v="0"/>
    <n v="0"/>
    <n v="0"/>
    <n v="0"/>
    <n v="0"/>
    <n v="0"/>
    <n v="0"/>
    <n v="0"/>
    <n v="0"/>
    <n v="0"/>
    <n v="0"/>
    <n v="0"/>
    <n v="0"/>
    <n v="0"/>
    <n v="0"/>
    <n v="0"/>
    <n v="0"/>
    <n v="0"/>
    <n v="0"/>
    <n v="0"/>
    <n v="0"/>
  </r>
  <r>
    <s v="1100.5.1.3.3"/>
    <s v="1600- INVERSIÓN"/>
    <x v="5"/>
    <s v="3 - Actualizar e integrar los procesos, procedimientos y proyectos al modelo de operación institucional"/>
    <x v="22"/>
    <x v="54"/>
    <n v="11111111"/>
    <s v="C-0499-1003-9-53105b-0499060-02"/>
    <s v="N/A"/>
    <s v="Viáticos ferias de servicio al ciudadano y visitas direcciones territoriales, en el marco del proceso de gestión de servicio al ciudadano."/>
    <s v="Marzo"/>
    <s v="Marzo"/>
    <n v="9"/>
    <s v="N/A"/>
    <x v="0"/>
    <n v="0"/>
    <n v="0"/>
    <s v="NO"/>
    <s v="N/A"/>
    <s v="1600 - Oficina de Relación con el Ciudadano"/>
    <s v="1.3 - Gestión de relacionamiento con el ciudadano"/>
    <s v="1.3-1 - Territorialización de la gestión "/>
    <s v="VIAT - Viáticos y gastos de viaje"/>
    <s v="VIAT01 - Viáticos y gastos de viaje"/>
    <s v="ORC-8 Estrategia / Planes"/>
    <n v="0"/>
    <n v="0"/>
    <n v="0"/>
    <n v="0"/>
    <n v="0"/>
    <n v="0"/>
    <n v="0"/>
    <n v="0"/>
    <n v="0"/>
    <n v="0"/>
    <n v="0"/>
    <n v="0"/>
    <n v="0"/>
    <n v="0"/>
    <n v="0"/>
    <n v="0"/>
    <n v="0"/>
    <n v="0"/>
    <n v="0"/>
    <n v="0"/>
    <n v="0"/>
    <n v="0"/>
    <n v="0"/>
    <n v="0"/>
    <n v="0"/>
  </r>
  <r>
    <s v="1100.5.1.4.1"/>
    <s v="1300- INVERSIÓN"/>
    <x v="5"/>
    <s v="5 - Aumentar la oportuna atención a las peticiones, quejas, solicitudes y necesidades de información de los ciudadanos"/>
    <x v="24"/>
    <x v="57"/>
    <n v="80141600"/>
    <s v="C-0499-1003-9-53105b-0499063-02"/>
    <s v="N/A"/>
    <s v="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
    <s v="Enero"/>
    <s v="Enero"/>
    <n v="12"/>
    <s v="Selección abreviada menor cuantía"/>
    <x v="0"/>
    <n v="0"/>
    <n v="0"/>
    <s v="NO"/>
    <s v="N/A"/>
    <s v="1300 - Oficina Asesora de Comunicaciones"/>
    <s v="1.2 - Relacionamiento estratégico "/>
    <s v="1.2-1 - Gestión de comunicaciones"/>
    <s v="SER - Adquisición de servicios"/>
    <s v="SER018 - Servicios de operación logística"/>
    <s v="COMUN-3 Enlaces Senior  "/>
    <n v="0"/>
    <n v="0"/>
    <n v="0"/>
    <n v="0"/>
    <n v="0"/>
    <n v="0"/>
    <n v="0"/>
    <n v="0"/>
    <n v="0"/>
    <n v="0"/>
    <n v="0"/>
    <n v="0"/>
    <n v="0"/>
    <n v="0"/>
    <n v="0"/>
    <n v="0"/>
    <n v="0"/>
    <n v="0"/>
    <n v="0"/>
    <n v="0"/>
    <n v="0"/>
    <n v="0"/>
    <n v="0"/>
    <n v="0"/>
    <n v="0"/>
  </r>
  <r>
    <s v="1100.5.1.4.2"/>
    <s v="1600- INVERSIÓN"/>
    <x v="5"/>
    <s v="5 - Aumentar la oportuna atención a las peticiones, quejas, solicitudes y necesidades de información de los ciudadanos"/>
    <x v="24"/>
    <x v="57"/>
    <n v="80161501"/>
    <s v="C-0499-1003-9-53105b-0499063-02"/>
    <s v="N/A"/>
    <s v="Prestar los servicios profesionales relacionados con la gestión y seguimiento de los canales de atención, en el marco de servicios de información implementados"/>
    <s v="Enero"/>
    <s v="Enero"/>
    <n v="11"/>
    <s v="Contratación directa"/>
    <x v="0"/>
    <n v="110000000"/>
    <n v="1100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110000000"/>
    <n v="0"/>
    <n v="0"/>
    <n v="10000000"/>
    <n v="0"/>
    <n v="10000000"/>
    <n v="0"/>
    <n v="10000000"/>
    <n v="0"/>
    <n v="10000000"/>
    <n v="0"/>
    <n v="10000000"/>
    <n v="0"/>
    <n v="10000000"/>
    <n v="0"/>
    <n v="10000000"/>
    <n v="0"/>
    <n v="10000000"/>
    <n v="0"/>
    <n v="10000000"/>
    <n v="0"/>
    <n v="10000000"/>
    <n v="0"/>
    <n v="10000000"/>
    <n v="0"/>
  </r>
  <r>
    <s v="1100.5.1.4.2"/>
    <s v="1600- INVERSIÓN"/>
    <x v="5"/>
    <s v="3 - Actualizar e integrar los procesos, procedimientos y proyectos al modelo de operación institucional"/>
    <x v="22"/>
    <x v="54"/>
    <n v="43232202"/>
    <s v="C-0499-1003-9-53105b-0499060-02"/>
    <s v="N/A"/>
    <s v="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
    <s v="Febrero"/>
    <s v="Febrero"/>
    <n v="6"/>
    <s v="Contratación directa"/>
    <x v="0"/>
    <n v="0"/>
    <n v="0"/>
    <s v="NO"/>
    <s v="No solicitadas"/>
    <s v="1600 - Oficina de Relación con el Ciudadano"/>
    <s v="1.3 - Gestión de relacionamiento con el ciudadano"/>
    <s v="1.3-4 - Atención PQRSD"/>
    <s v="SER - Adquisición de servicios"/>
    <s v="SER024 - Licenciamiento y paquetes de software"/>
    <s v="ORC-9 Canales / Política"/>
    <n v="0"/>
    <n v="0"/>
    <n v="0"/>
    <n v="0"/>
    <n v="0"/>
    <n v="0"/>
    <n v="0"/>
    <n v="0"/>
    <n v="0"/>
    <n v="0"/>
    <n v="0"/>
    <n v="0"/>
    <n v="0"/>
    <n v="0"/>
    <n v="0"/>
    <n v="0"/>
    <n v="0"/>
    <n v="0"/>
    <n v="0"/>
    <n v="0"/>
    <n v="0"/>
    <n v="0"/>
    <n v="0"/>
    <n v="0"/>
    <n v="0"/>
  </r>
  <r>
    <s v="1100.5.1.4.3"/>
    <s v="1600- INVERSIÓN"/>
    <x v="5"/>
    <s v="3 - Actualizar e integrar los procesos, procedimientos y proyectos al modelo de operación institucional"/>
    <x v="22"/>
    <x v="54"/>
    <n v="43232609"/>
    <s v="C-0499-1003-9-53105b-0499060-02"/>
    <s v="N/A"/>
    <s v="Prestar los servicios profesionales en la gestión de las peticiones, quejas, reclamos, sugerencias, denuncias y felicitaciones recibidos a través de los canales de atención, en el marco de la implementación del sistema de gestión"/>
    <s v="Enero"/>
    <s v="Enero"/>
    <n v="11"/>
    <s v="Contratación directa"/>
    <x v="0"/>
    <n v="0"/>
    <n v="0"/>
    <s v="NO"/>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0"/>
    <n v="0"/>
    <n v="0"/>
    <n v="0"/>
    <n v="0"/>
    <n v="0"/>
    <n v="0"/>
    <n v="0"/>
    <n v="0"/>
    <n v="0"/>
    <n v="0"/>
    <n v="0"/>
    <n v="0"/>
    <n v="0"/>
    <n v="0"/>
    <n v="0"/>
    <n v="0"/>
    <n v="0"/>
    <n v="0"/>
    <n v="0"/>
    <n v="0"/>
    <n v="0"/>
    <n v="0"/>
    <n v="0"/>
    <n v="0"/>
  </r>
  <r>
    <s v="1100.5.1.4.4"/>
    <s v="1600- INVERSIÓN"/>
    <x v="5"/>
    <s v="3 - Actualizar e integrar los procesos, procedimientos y proyectos al modelo de operación institucional"/>
    <x v="22"/>
    <x v="54"/>
    <s v="81141601;83121700"/>
    <s v="C-0499-1003-9-53105b-0499060-02"/>
    <s v="N/A"/>
    <s v="Logística eventos (jornadas de diálogo de rendición de cuentas institucionales y sectoriales, encuentro de servicio al ciudadano), en el marco del sistema de gestión."/>
    <s v="Marzo"/>
    <s v="Marzo"/>
    <n v="10"/>
    <s v="Contratación directa"/>
    <x v="0"/>
    <n v="0"/>
    <n v="0"/>
    <s v="NO"/>
    <s v="N/A"/>
    <s v="1600 - Oficina de Relación con el Ciudadano"/>
    <s v="1.3 - Gestión de relacionamiento con el ciudadano"/>
    <s v="1.3-3 - Rendición de cuentas permanente para la ciudadanía"/>
    <s v="SER - Adquisición de servicios"/>
    <s v="SER018 - Servicios de operación logística"/>
    <s v="ORC-9 Canales / Política"/>
    <n v="0"/>
    <n v="0"/>
    <n v="0"/>
    <n v="0"/>
    <n v="0"/>
    <n v="0"/>
    <n v="0"/>
    <n v="0"/>
    <n v="0"/>
    <n v="0"/>
    <n v="0"/>
    <n v="0"/>
    <n v="0"/>
    <n v="0"/>
    <n v="0"/>
    <n v="0"/>
    <n v="0"/>
    <n v="0"/>
    <n v="0"/>
    <n v="0"/>
    <n v="0"/>
    <n v="0"/>
    <n v="0"/>
    <n v="0"/>
    <n v="0"/>
  </r>
  <r>
    <s v="1100.6.1.1.1"/>
    <s v="2700- INVERSIÓN"/>
    <x v="5"/>
    <s v="6 - Aumentar la cobertura y disponibilidad de los servicios tecnológicos de soporte a la gestión de la entidad"/>
    <x v="25"/>
    <x v="58"/>
    <n v="93151500"/>
    <s v="C-0499-1003-9-53105b-0499064-02"/>
    <s v="N/A"/>
    <s v="Prestación de servicios profesionales en la formulación, definición y seguimiento de la planeacion estratégica de la dependencia, en el marco de la implementación de la política de Gobierno digital en procura de apoyar el fortalecimiento de la gestión institucional del IGAC."/>
    <s v="Enero"/>
    <s v="Enero"/>
    <n v="12"/>
    <s v="Contratación directa"/>
    <x v="0"/>
    <n v="150033333"/>
    <n v="150033333"/>
    <s v="NO"/>
    <s v="N/A"/>
    <s v="2700 - Dirección de TIC"/>
    <s v="1.5 - Gestión estratégica de tecnología"/>
    <s v="1.5-99 - GND- Gestión estratégica de tecnología"/>
    <s v="SER - Adquisición de servicios"/>
    <s v="SER012 - Prestación de servicios personas naturales"/>
    <s v="DTI-16 Gestor Estratégico TI"/>
    <n v="150033333"/>
    <n v="0"/>
    <n v="0"/>
    <n v="12860000"/>
    <n v="0"/>
    <n v="12860000"/>
    <n v="0"/>
    <n v="12860000"/>
    <n v="0"/>
    <n v="12860000"/>
    <n v="0"/>
    <n v="12860000"/>
    <n v="0"/>
    <n v="12860000"/>
    <n v="0"/>
    <n v="12860000"/>
    <n v="0"/>
    <n v="12860000"/>
    <n v="0"/>
    <n v="12860000"/>
    <n v="0"/>
    <n v="12860000"/>
    <n v="0"/>
    <n v="21433333"/>
    <n v="0"/>
  </r>
  <r>
    <s v="1100.6.1.1.2"/>
    <s v="2700- INVERSIÓN"/>
    <x v="5"/>
    <s v="6 - Aumentar la cobertura y disponibilidad de los servicios tecnológicos de soporte a la gestión de la entidad"/>
    <x v="25"/>
    <x v="58"/>
    <n v="93151500"/>
    <s v="C-0499-1003-9-53105b-0499064-02"/>
    <s v="N/A"/>
    <s v="Prestación de servicios profesionales para orientar y realizar la planeación, seguimiento y control de la gestión contractual y administrativa de la DTIC en procura de apoyar el fortalecimiento de la gestión institucional del IGAC"/>
    <s v="Enero"/>
    <s v="Enero"/>
    <n v="12"/>
    <s v="Contratación directa"/>
    <x v="0"/>
    <n v="150033333"/>
    <n v="150033333"/>
    <s v="NO"/>
    <s v="N/A"/>
    <s v="2700 - Dirección de TIC"/>
    <s v="1.5 - Gestión estratégica de tecnología"/>
    <s v="1.5-99 - GND- Gestión estratégica de tecnología"/>
    <s v="SER - Adquisición de servicios"/>
    <s v="SER012 - Prestación de servicios personas naturales"/>
    <s v="DTI-16 Gestor Estratégico TI"/>
    <n v="150033333"/>
    <n v="0"/>
    <n v="0"/>
    <n v="12860000"/>
    <n v="0"/>
    <n v="12860000"/>
    <n v="0"/>
    <n v="12860000"/>
    <n v="0"/>
    <n v="12860000"/>
    <n v="0"/>
    <n v="12860000"/>
    <n v="0"/>
    <n v="12860000"/>
    <n v="0"/>
    <n v="12860000"/>
    <n v="0"/>
    <n v="12860000"/>
    <n v="0"/>
    <n v="12860000"/>
    <n v="0"/>
    <n v="12860000"/>
    <n v="0"/>
    <n v="21433333"/>
    <n v="0"/>
  </r>
  <r>
    <s v="1100.6.1.2.1"/>
    <s v="2700- INVERSIÓN"/>
    <x v="5"/>
    <s v="6 - Aumentar la cobertura y disponibilidad de los servicios tecnológicos de soporte a la gestión de la entidad"/>
    <x v="25"/>
    <x v="59"/>
    <n v="81111508"/>
    <s v="C-0499-1003-9-53105b-0499064-02"/>
    <s v="N/A"/>
    <s v="Prestación de servicios profesionales para apoyar la planeación, gestión y seguimiento de proyectos de interoperabilidad e información en procura de apoyar el fortalecimiento de la gestión institucional del IGAC."/>
    <s v="Enero"/>
    <s v="Marzo"/>
    <n v="10"/>
    <s v="Contratación directa"/>
    <x v="0"/>
    <n v="155000000"/>
    <n v="155000000"/>
    <s v="NO"/>
    <s v="N/A"/>
    <s v="2710 - Subdirección de Información"/>
    <s v="1.5 - Gestión estratégica de tecnología"/>
    <s v="1.5-99 - GND- Gestión estratégica de tecnología"/>
    <s v="SER - Adquisición de servicios"/>
    <s v="SER012 - Prestación de servicios personas naturales"/>
    <s v="DTI-1 Gerente Proyecto TI"/>
    <n v="0"/>
    <n v="0"/>
    <n v="0"/>
    <n v="0"/>
    <n v="155000000"/>
    <n v="0"/>
    <n v="0"/>
    <n v="15500000"/>
    <n v="0"/>
    <n v="15500000"/>
    <n v="0"/>
    <n v="15500000"/>
    <n v="0"/>
    <n v="15500000"/>
    <n v="0"/>
    <n v="15500000"/>
    <n v="0"/>
    <n v="15500000"/>
    <n v="0"/>
    <n v="15500000"/>
    <n v="0"/>
    <n v="15500000"/>
    <n v="0"/>
    <n v="31000000"/>
    <n v="0"/>
  </r>
  <r>
    <s v="1100.6.1.2.2"/>
    <s v="2700- INVERSIÓN"/>
    <x v="5"/>
    <s v="6 - Aumentar la cobertura y disponibilidad de los servicios tecnológicos de soporte a la gestión de la entidad"/>
    <x v="25"/>
    <x v="59"/>
    <n v="81111508"/>
    <s v="C-0499-1003-9-53105b-0499064-02"/>
    <s v="N/A"/>
    <s v="Prestación de servicios profesionales para apoyar la preparación e implementación de herramientas para la analítica de datos a partir de la gestión de la información en procura de apoyar el fortalecimiento de la gestión institucional del IGAC."/>
    <s v="Enero"/>
    <s v="Marzo"/>
    <n v="10"/>
    <s v="Contratación directa"/>
    <x v="0"/>
    <n v="115100000"/>
    <n v="1151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115100000"/>
    <n v="0"/>
    <n v="0"/>
    <n v="11510000"/>
    <n v="0"/>
    <n v="11510000"/>
    <n v="0"/>
    <n v="11510000"/>
    <n v="0"/>
    <n v="11510000"/>
    <n v="0"/>
    <n v="11510000"/>
    <n v="0"/>
    <n v="11510000"/>
    <n v="0"/>
    <n v="11510000"/>
    <n v="0"/>
    <n v="11510000"/>
    <n v="0"/>
    <n v="23020000"/>
    <n v="0"/>
  </r>
  <r>
    <s v="1100.6.1.2.3"/>
    <s v="2700- INVERSIÓN"/>
    <x v="5"/>
    <s v="6 - Aumentar la cobertura y disponibilidad de los servicios tecnológicos de soporte a la gestión de la entidad"/>
    <x v="25"/>
    <x v="59"/>
    <n v="81111508"/>
    <s v="C-0499-1003-9-53105b-0499064-02"/>
    <s v="N/A"/>
    <s v="Prestación de servicios profesionales para apoyar la construcción y actualización del catálogo de datos y servicios en procura de apoyar el fortalecimiento de la gestión institucional del IGAC."/>
    <s v="Enero"/>
    <s v="Enero"/>
    <n v="12"/>
    <s v="Contratación directa"/>
    <x v="0"/>
    <n v="116840000"/>
    <n v="116840000"/>
    <s v="NO"/>
    <s v="N/A"/>
    <s v="2710 - Subdirección de Información"/>
    <s v="1.5 - Gestión estratégica de tecnología"/>
    <s v="1.5-99 - GND- Gestión estratégica de tecnología"/>
    <s v="SER - Adquisición de servicios"/>
    <s v="SER012 - Prestación de servicios personas naturales"/>
    <s v="DTI-9 Gestor de Información"/>
    <n v="116840000"/>
    <n v="0"/>
    <n v="0"/>
    <n v="10160000"/>
    <n v="0"/>
    <n v="10160000"/>
    <n v="0"/>
    <n v="10160000"/>
    <n v="0"/>
    <n v="10160000"/>
    <n v="0"/>
    <n v="10160000"/>
    <n v="0"/>
    <n v="10160000"/>
    <n v="0"/>
    <n v="10160000"/>
    <n v="0"/>
    <n v="10160000"/>
    <n v="0"/>
    <n v="10160000"/>
    <n v="0"/>
    <n v="10160000"/>
    <n v="0"/>
    <n v="15240000"/>
    <n v="0"/>
  </r>
  <r>
    <s v="1100.6.1.2.4"/>
    <s v="2700- INVERSIÓN"/>
    <x v="5"/>
    <s v="6 - Aumentar la cobertura y disponibilidad de los servicios tecnológicos de soporte a la gestión de la entidad"/>
    <x v="25"/>
    <x v="59"/>
    <n v="81111508"/>
    <s v="C-0499-1003-9-53105b-0499064-02"/>
    <s v="N/A"/>
    <s v="Prestación de servicios profesionales para elaborar y ejecutar ejercicios de analítica y herramientas de innovación de gestión de datos geoespaciales relacionados con la implementación de la política de catastro multipropósito en procura de apoyar el fortalecimiento de la gestión institucional del IGAC."/>
    <s v="Enero"/>
    <s v="Febrero"/>
    <n v="12"/>
    <s v="Contratación directa"/>
    <x v="0"/>
    <n v="106680000"/>
    <n v="10668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106680000"/>
    <n v="0"/>
    <n v="0"/>
    <n v="10160000"/>
    <n v="0"/>
    <n v="10160000"/>
    <n v="0"/>
    <n v="10160000"/>
    <n v="0"/>
    <n v="10160000"/>
    <n v="0"/>
    <n v="10160000"/>
    <n v="0"/>
    <n v="10160000"/>
    <n v="0"/>
    <n v="10160000"/>
    <n v="0"/>
    <n v="10160000"/>
    <n v="0"/>
    <n v="10160000"/>
    <n v="0"/>
    <n v="15240000"/>
    <n v="0"/>
  </r>
  <r>
    <s v="1100.6.1.2.5"/>
    <s v="2700- INVERSIÓN"/>
    <x v="5"/>
    <s v="6 - Aumentar la cobertura y disponibilidad de los servicios tecnológicos de soporte a la gestión de la entidad"/>
    <x v="25"/>
    <x v="59"/>
    <n v="81111508"/>
    <s v="C-0499-1003-9-53105b-0499064-02"/>
    <s v="N/A"/>
    <s v="Prestación de servicios profesionales en la formulación, definición y seguimiento a la implementación del Sistema de Gestión de seguridad de la Información en procura de apoyar el fortalecimiento de la gestión institucional del IGAC."/>
    <s v="Enero"/>
    <s v="Enero"/>
    <n v="12"/>
    <s v="Contratación directa"/>
    <x v="0"/>
    <n v="147890000"/>
    <n v="147890000"/>
    <s v="NO"/>
    <s v="N/A"/>
    <s v="2700 - Dirección de TIC"/>
    <s v="1.5 - Gestión estratégica de tecnología"/>
    <s v="1.5-99 - GND- Gestión estratégica de tecnología"/>
    <s v="SER - Adquisición de servicios"/>
    <s v="SER012 - Prestación de servicios personas naturales"/>
    <s v="DTI-10 Oficial Seguridad Información"/>
    <n v="147890000"/>
    <n v="0"/>
    <n v="0"/>
    <n v="12860000"/>
    <n v="0"/>
    <n v="12860000"/>
    <n v="0"/>
    <n v="12860000"/>
    <n v="0"/>
    <n v="12860000"/>
    <n v="0"/>
    <n v="12860000"/>
    <n v="0"/>
    <n v="12860000"/>
    <n v="0"/>
    <n v="12860000"/>
    <n v="0"/>
    <n v="12860000"/>
    <n v="0"/>
    <n v="12860000"/>
    <n v="0"/>
    <n v="12860000"/>
    <n v="0"/>
    <n v="19290000"/>
    <n v="0"/>
  </r>
  <r>
    <s v="1100.6.1.2.6"/>
    <s v="2700- INVERSIÓN"/>
    <x v="5"/>
    <s v="6 - Aumentar la cobertura y disponibilidad de los servicios tecnológicos de soporte a la gestión de la entidad"/>
    <x v="25"/>
    <x v="59"/>
    <n v="86101713"/>
    <s v="C-0499-1003-9-53105b-0499064-02"/>
    <s v="N/A"/>
    <s v="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
    <s v="Enero"/>
    <s v="Febrero"/>
    <n v="12"/>
    <s v="Contratación directa"/>
    <x v="0"/>
    <n v="111760000"/>
    <n v="111760000"/>
    <s v="NO"/>
    <s v="N/A"/>
    <s v="2700 - Dirección de TIC"/>
    <s v="1.5 - Gestión estratégica de tecnología"/>
    <s v="1.5-99 - GND- Gestión estratégica de tecnología"/>
    <s v="SER - Adquisición de servicios"/>
    <s v="SER012 - Prestación de servicios personas naturales"/>
    <s v="DTI-14 Apoyo Jurídico"/>
    <n v="0"/>
    <n v="0"/>
    <n v="111760000"/>
    <n v="0"/>
    <n v="0"/>
    <n v="10160000"/>
    <n v="0"/>
    <n v="10160000"/>
    <n v="0"/>
    <n v="10160000"/>
    <n v="0"/>
    <n v="10160000"/>
    <n v="0"/>
    <n v="10160000"/>
    <n v="0"/>
    <n v="10160000"/>
    <n v="0"/>
    <n v="10160000"/>
    <n v="0"/>
    <n v="10160000"/>
    <n v="0"/>
    <n v="10160000"/>
    <n v="0"/>
    <n v="20320000"/>
    <n v="0"/>
  </r>
  <r>
    <s v="1100.6.1.2.7"/>
    <s v="2700- INVERSIÓN"/>
    <x v="5"/>
    <s v="6 - Aumentar la cobertura y disponibilidad de los servicios tecnológicos de soporte a la gestión de la entidad"/>
    <x v="25"/>
    <x v="59"/>
    <n v="81111508"/>
    <s v="C-0499-1003-9-53105b-0499064-02"/>
    <s v="N/A"/>
    <s v="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 "/>
    <s v="Enero"/>
    <s v="Febrero"/>
    <n v="12"/>
    <s v="Contratación directa"/>
    <x v="0"/>
    <n v="111760000"/>
    <n v="111760000"/>
    <s v="NO"/>
    <s v="N/A"/>
    <s v="2710 - Subdirección de Información"/>
    <s v="1.5 - Gestión estratégica de tecnología"/>
    <s v="1.5-99 - GND- Gestión estratégica de tecnología"/>
    <s v="SER - Adquisición de servicios"/>
    <s v="SER012 - Prestación de servicios personas naturales"/>
    <s v="DTI-2 Desarrollador Software"/>
    <n v="0"/>
    <n v="0"/>
    <n v="111760000"/>
    <n v="0"/>
    <n v="0"/>
    <n v="10160000"/>
    <n v="0"/>
    <n v="10160000"/>
    <n v="0"/>
    <n v="10160000"/>
    <n v="0"/>
    <n v="10160000"/>
    <n v="0"/>
    <n v="10160000"/>
    <n v="0"/>
    <n v="10160000"/>
    <n v="0"/>
    <n v="10160000"/>
    <n v="0"/>
    <n v="10160000"/>
    <n v="0"/>
    <n v="10160000"/>
    <n v="0"/>
    <n v="20320000"/>
    <n v="0"/>
  </r>
  <r>
    <s v="1100.6.1.2.8"/>
    <s v="2700- INVERSIÓN"/>
    <x v="5"/>
    <s v="6 - Aumentar la cobertura y disponibilidad de los servicios tecnológicos de soporte a la gestión de la entidad"/>
    <x v="25"/>
    <x v="59"/>
    <n v="81111508"/>
    <s v="C-0499-1003-9-53105b-0499064-02"/>
    <s v="N/A"/>
    <s v="Prestación de servicios profesionales en el análisis, diseños, desarrollos, pruebas, mantenimientos y documentación técnica de funcionalidades de los sistemas de información en procura de apoyar el fortalecimiento de la gestión institucional del IGAC"/>
    <s v="Enero"/>
    <s v="Febrero"/>
    <n v="12"/>
    <s v="Contratación directa"/>
    <x v="0"/>
    <n v="111760000"/>
    <n v="111760000"/>
    <s v="NO"/>
    <s v="N/A"/>
    <s v="2710 - Subdirección de Información"/>
    <s v="1.5 - Gestión estratégica de tecnología"/>
    <s v="1.5-99 - GND- Gestión estratégica de tecnología"/>
    <s v="SER - Adquisición de servicios"/>
    <s v="SER012 - Prestación de servicios personas naturales"/>
    <s v="DTI-2 Desarrollador Software"/>
    <n v="0"/>
    <n v="0"/>
    <n v="111760000"/>
    <n v="0"/>
    <n v="0"/>
    <n v="10160000"/>
    <n v="0"/>
    <n v="10160000"/>
    <n v="0"/>
    <n v="10160000"/>
    <n v="0"/>
    <n v="10160000"/>
    <n v="0"/>
    <n v="10160000"/>
    <n v="0"/>
    <n v="10160000"/>
    <n v="0"/>
    <n v="10160000"/>
    <n v="0"/>
    <n v="10160000"/>
    <n v="0"/>
    <n v="10160000"/>
    <n v="0"/>
    <n v="20320000"/>
    <n v="0"/>
  </r>
  <r>
    <s v="1100.6.1.2.9"/>
    <s v="2700- INVERSIÓN"/>
    <x v="5"/>
    <s v="6 - Aumentar la cobertura y disponibilidad de los servicios tecnológicos de soporte a la gestión de la entidad"/>
    <x v="25"/>
    <x v="59"/>
    <n v="81111508"/>
    <s v="C-0499-1003-9-53105b-0499064-02"/>
    <s v="N/A"/>
    <s v="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
    <s v="Enero"/>
    <s v="Febrero"/>
    <n v="12"/>
    <s v="Contratación directa"/>
    <x v="0"/>
    <n v="111760000"/>
    <n v="111760000"/>
    <s v="NO"/>
    <s v="N/A"/>
    <s v="2710 - Subdirección de Información"/>
    <s v="1.5 - Gestión estratégica de tecnología"/>
    <s v="1.5-99 - GND- Gestión estratégica de tecnología"/>
    <s v="SER - Adquisición de servicios"/>
    <s v="SER012 - Prestación de servicios personas naturales"/>
    <s v="DTI-5 Líder Técnico"/>
    <n v="0"/>
    <n v="0"/>
    <n v="111760000"/>
    <n v="0"/>
    <n v="0"/>
    <n v="10160000"/>
    <n v="0"/>
    <n v="10160000"/>
    <n v="0"/>
    <n v="10160000"/>
    <n v="0"/>
    <n v="10160000"/>
    <n v="0"/>
    <n v="10160000"/>
    <n v="0"/>
    <n v="10160000"/>
    <n v="0"/>
    <n v="10160000"/>
    <n v="0"/>
    <n v="10160000"/>
    <n v="0"/>
    <n v="10160000"/>
    <n v="0"/>
    <n v="20320000"/>
    <n v="0"/>
  </r>
  <r>
    <s v="1100.6.1.2.10"/>
    <s v="2700- INVERSIÓN"/>
    <x v="5"/>
    <s v="6 - Aumentar la cobertura y disponibilidad de los servicios tecnológicos de soporte a la gestión de la entidad"/>
    <x v="25"/>
    <x v="59"/>
    <n v="86101713"/>
    <s v="C-0499-1003-9-53105b-0499064-02"/>
    <s v="N/A"/>
    <s v="Prestación de servicios profesionales en la gestión, control y seguimiento jurídico en las etapas contractuales para la adquisición de bienes y servicios tecnológicos en la DTIC en procura de apoyar el fortalecimiento de la gestión institucional del IGAC."/>
    <s v="Enero"/>
    <s v="Enero"/>
    <n v="12"/>
    <s v="Contratación directa"/>
    <x v="0"/>
    <n v="107333333"/>
    <n v="107333333"/>
    <s v="NO"/>
    <s v="N/A"/>
    <s v="2700 - Dirección de TIC"/>
    <s v="1.5 - Gestión estratégica de tecnología"/>
    <s v="1.5-99 - GND- Gestión estratégica de tecnología"/>
    <s v="SER - Adquisición de servicios"/>
    <s v="SER012 - Prestación de servicios personas naturales"/>
    <s v="DTI-14 Apoyo Jurídico"/>
    <n v="107333333"/>
    <n v="0"/>
    <n v="0"/>
    <n v="9200000"/>
    <n v="0"/>
    <n v="9200000"/>
    <n v="0"/>
    <n v="9200000"/>
    <n v="0"/>
    <n v="9200000"/>
    <n v="0"/>
    <n v="9200000"/>
    <n v="0"/>
    <n v="9200000"/>
    <n v="0"/>
    <n v="9200000"/>
    <n v="0"/>
    <n v="9200000"/>
    <n v="0"/>
    <n v="9200000"/>
    <n v="0"/>
    <n v="9200000"/>
    <n v="0"/>
    <n v="15333333"/>
    <n v="0"/>
  </r>
  <r>
    <s v="1100.6.1.2.11"/>
    <s v="2700- INVERSIÓN"/>
    <x v="5"/>
    <s v="6 - Aumentar la cobertura y disponibilidad de los servicios tecnológicos de soporte a la gestión de la entidad"/>
    <x v="25"/>
    <x v="59"/>
    <n v="86101713"/>
    <s v="C-0499-1003-9-53105b-0499064-02"/>
    <s v="N/A"/>
    <s v="Prestación de servicios profesionales en la gestión, control y seguimiento jurídico en las etapas contractuales para la adquisición de bienes y servicios tecnológicos en la DTIC en procura de apoyar el fortalecimiento de la gestión institucional del IGAC."/>
    <s v="Enero"/>
    <s v="Enero"/>
    <n v="12"/>
    <s v="Contratación directa"/>
    <x v="0"/>
    <n v="107333333"/>
    <n v="107333333"/>
    <s v="NO"/>
    <s v="N/A"/>
    <s v="2700 - Dirección de TIC"/>
    <s v="1.5 - Gestión estratégica de tecnología"/>
    <s v="1.5-99 - GND- Gestión estratégica de tecnología"/>
    <s v="SER - Adquisición de servicios"/>
    <s v="SER012 - Prestación de servicios personas naturales"/>
    <s v="DTI-14 Apoyo Jurídico"/>
    <n v="107333333"/>
    <n v="0"/>
    <n v="0"/>
    <n v="9200000"/>
    <n v="0"/>
    <n v="9200000"/>
    <n v="0"/>
    <n v="9200000"/>
    <n v="0"/>
    <n v="9200000"/>
    <n v="0"/>
    <n v="9200000"/>
    <n v="0"/>
    <n v="9200000"/>
    <n v="0"/>
    <n v="9200000"/>
    <n v="0"/>
    <n v="9200000"/>
    <n v="0"/>
    <n v="9200000"/>
    <n v="0"/>
    <n v="9200000"/>
    <n v="0"/>
    <n v="15333333"/>
    <n v="0"/>
  </r>
  <r>
    <s v="1100.6.1.2.12"/>
    <s v="2700- INVERSIÓN"/>
    <x v="5"/>
    <s v="6 - Aumentar la cobertura y disponibilidad de los servicios tecnológicos de soporte a la gestión de la entidad"/>
    <x v="25"/>
    <x v="59"/>
    <n v="81111508"/>
    <s v="C-0499-1003-9-53105b-0499064-02"/>
    <s v="N/A"/>
    <s v="Prestación de servicios profesionales para definir e implementar herramientas pedagógicas y didácticas para el desarrollo de contenidos de la oferta académica de la ICDE en procura de apoyar el fortalecimiento de la gestión institucional del IGAC."/>
    <s v="Enero"/>
    <s v="Enero"/>
    <n v="12"/>
    <s v="Contratación directa"/>
    <x v="0"/>
    <n v="101200000"/>
    <n v="101200000"/>
    <s v="NO"/>
    <s v="N/A"/>
    <s v="2710 - Subdirección de Información"/>
    <s v="1.5 - Gestión estratégica de tecnología"/>
    <s v="1.5-99 - GND- Gestión estratégica de tecnología"/>
    <s v="SER - Adquisición de servicios"/>
    <s v="SER012 - Prestación de servicios personas naturales"/>
    <s v="DTI-9 Gestor de Información"/>
    <n v="101200000"/>
    <n v="0"/>
    <n v="0"/>
    <n v="9200000"/>
    <n v="0"/>
    <n v="9200000"/>
    <n v="0"/>
    <n v="9200000"/>
    <n v="0"/>
    <n v="9200000"/>
    <n v="0"/>
    <n v="9200000"/>
    <n v="0"/>
    <n v="9200000"/>
    <n v="0"/>
    <n v="9200000"/>
    <n v="0"/>
    <n v="9200000"/>
    <n v="0"/>
    <n v="9200000"/>
    <n v="0"/>
    <n v="9200000"/>
    <n v="0"/>
    <n v="9200000"/>
    <n v="0"/>
  </r>
  <r>
    <s v="1100.6.1.2.13"/>
    <s v="2700- INVERSIÓN"/>
    <x v="5"/>
    <s v="6 - Aumentar la cobertura y disponibilidad de los servicios tecnológicos de soporte a la gestión de la entidad"/>
    <x v="25"/>
    <x v="59"/>
    <n v="81111508"/>
    <s v="C-0499-1003-9-53105b-0499064-02"/>
    <s v="N/A"/>
    <s v="Prestación de servicios profesionales para gestionar las solicitudes que realicen las diferentes áreas del instituto sobre los componentes de información en procura de apoyar el fortalecimiento de la gestión institucional del IGAC."/>
    <s v="Abril"/>
    <s v="Mayo"/>
    <n v="8"/>
    <s v="Contratación directa"/>
    <x v="0"/>
    <n v="73600000"/>
    <n v="73600000"/>
    <s v="NO"/>
    <s v="N/A"/>
    <s v="2710 - Subdirección de Información"/>
    <s v="1.5 - Gestión estratégica de tecnología"/>
    <s v="1.5-99 - GND- Gestión estratégica de tecnología"/>
    <s v="SER - Adquisición de servicios"/>
    <s v="SER012 - Prestación de servicios personas naturales"/>
    <s v="DTI-8 Soporte Mesa Servicios TI"/>
    <n v="0"/>
    <n v="0"/>
    <n v="0"/>
    <n v="0"/>
    <n v="0"/>
    <n v="0"/>
    <n v="0"/>
    <n v="0"/>
    <n v="73600000"/>
    <n v="0"/>
    <n v="0"/>
    <n v="9200000"/>
    <n v="0"/>
    <n v="9200000"/>
    <n v="0"/>
    <n v="9200000"/>
    <n v="0"/>
    <n v="9200000"/>
    <n v="0"/>
    <n v="9200000"/>
    <n v="0"/>
    <n v="9200000"/>
    <n v="0"/>
    <n v="18400000"/>
    <n v="0"/>
  </r>
  <r>
    <s v="1100.6.1.2.14"/>
    <s v="2700- INVERSIÓN"/>
    <x v="5"/>
    <s v="6 - Aumentar la cobertura y disponibilidad de los servicios tecnológicos de soporte a la gestión de la entidad"/>
    <x v="25"/>
    <x v="59"/>
    <n v="81111508"/>
    <s v="C-0499-1003-9-53105b-0499064-02"/>
    <s v="N/A"/>
    <s v="Prestación de servicios profesionales para apoyar la definición de la calidad de los datos en cada uno de los procesos de producción de datos misionales en procura de apoyar el fortalecimiento de la gestión institucional del IGAC."/>
    <s v="Enero"/>
    <s v="Marzo"/>
    <n v="10"/>
    <s v="Contratación directa"/>
    <x v="0"/>
    <n v="87400000"/>
    <n v="874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7400000"/>
    <n v="0"/>
    <n v="0"/>
    <n v="9200000"/>
    <n v="0"/>
    <n v="9200000"/>
    <n v="0"/>
    <n v="9200000"/>
    <n v="0"/>
    <n v="9200000"/>
    <n v="0"/>
    <n v="9200000"/>
    <n v="0"/>
    <n v="9200000"/>
    <n v="0"/>
    <n v="9200000"/>
    <n v="0"/>
    <n v="9200000"/>
    <n v="0"/>
    <n v="13800000"/>
    <n v="0"/>
  </r>
  <r>
    <s v="1100.6.1.2.15"/>
    <s v="2700- INVERSIÓN"/>
    <x v="5"/>
    <s v="6 - Aumentar la cobertura y disponibilidad de los servicios tecnológicos de soporte a la gestión de la entidad"/>
    <x v="25"/>
    <x v="59"/>
    <n v="81111508"/>
    <s v="C-0499-1003-9-53105b-0499064-02"/>
    <s v="N/A"/>
    <s v="Prestación de servicios profesionales para apoyar la definición de la calidad de los datos en cada uno de los procesos de producción de datos misionales en procura de apoyar el fortalecimiento de la gestión institucional del IGAC."/>
    <s v="Enero"/>
    <s v="Marzo"/>
    <n v="10"/>
    <s v="Contratación directa"/>
    <x v="0"/>
    <n v="87400000"/>
    <n v="874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7400000"/>
    <n v="0"/>
    <n v="0"/>
    <n v="9200000"/>
    <n v="0"/>
    <n v="9200000"/>
    <n v="0"/>
    <n v="9200000"/>
    <n v="0"/>
    <n v="9200000"/>
    <n v="0"/>
    <n v="9200000"/>
    <n v="0"/>
    <n v="9200000"/>
    <n v="0"/>
    <n v="9200000"/>
    <n v="0"/>
    <n v="9200000"/>
    <n v="0"/>
    <n v="13800000"/>
    <n v="0"/>
  </r>
  <r>
    <s v="1100.6.1.2.16"/>
    <s v="2700- INVERSIÓN"/>
    <x v="5"/>
    <s v="6 - Aumentar la cobertura y disponibilidad de los servicios tecnológicos de soporte a la gestión de la entidad"/>
    <x v="25"/>
    <x v="59"/>
    <n v="81111508"/>
    <s v="C-0499-1003-9-53105b-0499064-02"/>
    <s v="N/A"/>
    <s v="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
    <s v="Enero"/>
    <s v="Febrero"/>
    <n v="12"/>
    <s v="Contratación directa"/>
    <x v="0"/>
    <n v="96600000"/>
    <n v="96600000"/>
    <s v="NO"/>
    <s v="N/A"/>
    <s v="2710 - Subdirección de Información"/>
    <s v="1.5 - Gestión estratégica de tecnología"/>
    <s v="1.5-99 - GND- Gestión estratégica de tecnología"/>
    <s v="SER - Adquisición de servicios"/>
    <s v="SER012 - Prestación de servicios personas naturales"/>
    <s v="DTI-15 Apoyo Técnico TI"/>
    <n v="0"/>
    <n v="0"/>
    <n v="96600000"/>
    <n v="0"/>
    <n v="0"/>
    <n v="9200000"/>
    <n v="0"/>
    <n v="9200000"/>
    <n v="0"/>
    <n v="9200000"/>
    <n v="0"/>
    <n v="9200000"/>
    <n v="0"/>
    <n v="9200000"/>
    <n v="0"/>
    <n v="9200000"/>
    <n v="0"/>
    <n v="9200000"/>
    <n v="0"/>
    <n v="9200000"/>
    <n v="0"/>
    <n v="9200000"/>
    <n v="0"/>
    <n v="13800000"/>
    <n v="0"/>
  </r>
  <r>
    <s v="1100.6.1.2.17"/>
    <s v="2700- INVERSIÓN"/>
    <x v="5"/>
    <s v="6 - Aumentar la cobertura y disponibilidad de los servicios tecnológicos de soporte a la gestión de la entidad"/>
    <x v="25"/>
    <x v="59"/>
    <n v="81111508"/>
    <s v="C-0499-1003-9-53105b-0499064-02"/>
    <s v="N/A"/>
    <s v="Prestación de servicios profesionales en el análisis, diseños, desarrollos, pruebas y documentación técnica de funcionalidades de los sistemas de información en procura de apoyar el fortalecimiento de la gestión institucional del IGAC."/>
    <s v="Enero"/>
    <s v="Febrero"/>
    <n v="12"/>
    <s v="Contratación directa"/>
    <x v="0"/>
    <n v="96600000"/>
    <n v="966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96600000"/>
    <n v="0"/>
    <n v="0"/>
    <n v="9200000"/>
    <n v="0"/>
    <n v="9200000"/>
    <n v="0"/>
    <n v="9200000"/>
    <n v="0"/>
    <n v="9200000"/>
    <n v="0"/>
    <n v="9200000"/>
    <n v="0"/>
    <n v="9200000"/>
    <n v="0"/>
    <n v="9200000"/>
    <n v="0"/>
    <n v="9200000"/>
    <n v="0"/>
    <n v="9200000"/>
    <n v="0"/>
    <n v="13800000"/>
    <n v="0"/>
  </r>
  <r>
    <s v="1100.6.1.2.18"/>
    <s v="2700- INVERSIÓN"/>
    <x v="5"/>
    <s v="6 - Aumentar la cobertura y disponibilidad de los servicios tecnológicos de soporte a la gestión de la entidad"/>
    <x v="25"/>
    <x v="59"/>
    <n v="93151500"/>
    <s v="C-0499-1003-9-53105b-0499064-02"/>
    <s v="N/A"/>
    <s v="Prestación de servicios profesionales para orientar, gestionar, administrar y monitorear los procesos estratégicos de ITIL de la DTIC en procura de apoyar el fortalecimiento de la gestión institucional del IGAC."/>
    <s v="Enero"/>
    <s v="Enero"/>
    <n v="12"/>
    <s v="Contratación directa"/>
    <x v="0"/>
    <n v="93725000"/>
    <n v="93725000"/>
    <s v="NO"/>
    <s v="N/A"/>
    <s v="2700 - Dirección de TIC"/>
    <s v="1.5 - Gestión estratégica de tecnología"/>
    <s v="1.5-99 - GND- Gestión estratégica de tecnología"/>
    <s v="SER - Adquisición de servicios"/>
    <s v="SER012 - Prestación de servicios personas naturales"/>
    <s v="DTI-15 Apoyo Técnico TI"/>
    <n v="93725000"/>
    <n v="0"/>
    <n v="0"/>
    <n v="8150000"/>
    <n v="0"/>
    <n v="8150000"/>
    <n v="0"/>
    <n v="8150000"/>
    <n v="0"/>
    <n v="8150000"/>
    <n v="0"/>
    <n v="8150000"/>
    <n v="0"/>
    <n v="8150000"/>
    <n v="0"/>
    <n v="8150000"/>
    <n v="0"/>
    <n v="8150000"/>
    <n v="0"/>
    <n v="8150000"/>
    <n v="0"/>
    <n v="8150000"/>
    <n v="0"/>
    <n v="12225000"/>
    <n v="0"/>
  </r>
  <r>
    <s v="1100.6.1.2.19"/>
    <s v="2700- INVERSIÓN"/>
    <x v="5"/>
    <s v="6 - Aumentar la cobertura y disponibilidad de los servicios tecnológicos de soporte a la gestión de la entidad"/>
    <x v="25"/>
    <x v="59"/>
    <n v="86101713"/>
    <s v="C-0499-1003-9-53105b-0499064-02"/>
    <s v="N/A"/>
    <s v="Prestación de servicios profesionales en la gestión en las etapas contractuales para la adquisición de bienes y servicios tecnológicos de personas naturales y/o jurídicas en la DTIC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4 Apoyo Jurídico"/>
    <n v="95083333"/>
    <n v="0"/>
    <n v="0"/>
    <n v="8150000"/>
    <n v="0"/>
    <n v="8150000"/>
    <n v="0"/>
    <n v="8150000"/>
    <n v="0"/>
    <n v="8150000"/>
    <n v="0"/>
    <n v="8150000"/>
    <n v="0"/>
    <n v="8150000"/>
    <n v="0"/>
    <n v="8150000"/>
    <n v="0"/>
    <n v="8150000"/>
    <n v="0"/>
    <n v="8150000"/>
    <n v="0"/>
    <n v="8150000"/>
    <n v="0"/>
    <n v="13583333"/>
    <n v="0"/>
  </r>
  <r>
    <s v="1100.6.1.2.20"/>
    <s v="2700- INVERSIÓN"/>
    <x v="5"/>
    <s v="6 - Aumentar la cobertura y disponibilidad de los servicios tecnológicos de soporte a la gestión de la entidad"/>
    <x v="25"/>
    <x v="59"/>
    <n v="93151500"/>
    <s v="C-0499-1003-9-53105b-0499064-02"/>
    <s v="N/A"/>
    <s v="Prestación de servicios profesionales en la formulación, seguimiento, análisis y reportes de gestión de Planes de la DTIC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6 Gestor Estratégico TI"/>
    <n v="95083333"/>
    <n v="0"/>
    <n v="0"/>
    <n v="8150000"/>
    <n v="0"/>
    <n v="8150000"/>
    <n v="0"/>
    <n v="8150000"/>
    <n v="0"/>
    <n v="8150000"/>
    <n v="0"/>
    <n v="8150000"/>
    <n v="0"/>
    <n v="8150000"/>
    <n v="0"/>
    <n v="8150000"/>
    <n v="0"/>
    <n v="8150000"/>
    <n v="0"/>
    <n v="8150000"/>
    <n v="0"/>
    <n v="8150000"/>
    <n v="0"/>
    <n v="13583333"/>
    <n v="0"/>
  </r>
  <r>
    <s v="1100.6.1.2.21"/>
    <s v="2700- INVERSIÓN"/>
    <x v="5"/>
    <s v="6 - Aumentar la cobertura y disponibilidad de los servicios tecnológicos de soporte a la gestión de la entidad"/>
    <x v="25"/>
    <x v="59"/>
    <s v="81111508;80161500"/>
    <s v="C-0499-1003-9-53105b-0499064-02"/>
    <s v="N/A"/>
    <s v="Prestación de servicios profesionales para el seguimiento transversal de procesos y/o proyectos de la DTIC, en su estructuración, recepción de productos y reporte de información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5 Apoyo Técnico TI"/>
    <n v="95083333"/>
    <n v="0"/>
    <n v="0"/>
    <n v="8150000"/>
    <n v="0"/>
    <n v="8150000"/>
    <n v="0"/>
    <n v="8150000"/>
    <n v="0"/>
    <n v="8150000"/>
    <n v="0"/>
    <n v="8150000"/>
    <n v="0"/>
    <n v="8150000"/>
    <n v="0"/>
    <n v="8150000"/>
    <n v="0"/>
    <n v="8150000"/>
    <n v="0"/>
    <n v="8150000"/>
    <n v="0"/>
    <n v="8150000"/>
    <n v="0"/>
    <n v="13583333"/>
    <n v="0"/>
  </r>
  <r>
    <s v="1100.6.1.2.22"/>
    <s v="2700- INVERSIÓN"/>
    <x v="5"/>
    <s v="6 - Aumentar la cobertura y disponibilidad de los servicios tecnológicos de soporte a la gestión de la entidad"/>
    <x v="25"/>
    <x v="59"/>
    <n v="81111508"/>
    <s v="C-0499-1003-9-53105b-0499064-02"/>
    <s v="N/A"/>
    <s v="Prestación de servicios profesionales para apoyar la definición e implementación de los mecanismos requeridos para la construcción de los metadatos y el cumplimiento de estándares establecidos en procura de apoyar el fortalecimiento de la gestión institucional del IGAC."/>
    <s v="Enero"/>
    <s v="Marzo"/>
    <n v="10"/>
    <s v="Contratación directa"/>
    <x v="0"/>
    <n v="77425000"/>
    <n v="77425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77425000"/>
    <n v="0"/>
    <n v="0"/>
    <n v="8150000"/>
    <n v="0"/>
    <n v="8150000"/>
    <n v="0"/>
    <n v="8150000"/>
    <n v="0"/>
    <n v="8150000"/>
    <n v="0"/>
    <n v="8150000"/>
    <n v="0"/>
    <n v="8150000"/>
    <n v="0"/>
    <n v="8150000"/>
    <n v="0"/>
    <n v="8150000"/>
    <n v="0"/>
    <n v="12225000"/>
    <n v="0"/>
  </r>
  <r>
    <s v="1100.6.1.2.23"/>
    <s v="2700- INVERSIÓN"/>
    <x v="5"/>
    <s v="6 - Aumentar la cobertura y disponibilidad de los servicios tecnológicos de soporte a la gestión de la entidad"/>
    <x v="25"/>
    <x v="59"/>
    <n v="81111508"/>
    <s v="C-0499-1003-9-53105b-0499064-02"/>
    <s v="N/A"/>
    <s v="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
    <s v="Enero"/>
    <s v="Febrero"/>
    <n v="12"/>
    <s v="Contratación directa"/>
    <x v="0"/>
    <n v="106680000"/>
    <n v="10668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106680000"/>
    <n v="0"/>
    <n v="0"/>
    <n v="10160000"/>
    <n v="0"/>
    <n v="10160000"/>
    <n v="0"/>
    <n v="10160000"/>
    <n v="0"/>
    <n v="10160000"/>
    <n v="0"/>
    <n v="10160000"/>
    <n v="0"/>
    <n v="10160000"/>
    <n v="0"/>
    <n v="10160000"/>
    <n v="0"/>
    <n v="10160000"/>
    <n v="0"/>
    <n v="10160000"/>
    <n v="0"/>
    <n v="15240000"/>
    <n v="0"/>
  </r>
  <r>
    <s v="1100.6.1.2.24"/>
    <s v="2700- INVERSIÓN"/>
    <x v="5"/>
    <s v="6 - Aumentar la cobertura y disponibilidad de los servicios tecnológicos de soporte a la gestión de la entidad"/>
    <x v="25"/>
    <x v="59"/>
    <n v="81111508"/>
    <s v="C-0499-1003-9-53105b-0499064-02"/>
    <s v="N/A"/>
    <s v="Prestación de servicios profesionales en el apoyo de elaboración de documentación, levantamiento de necesidades del Sistema de Gestión de Seguridad de la Información en procura de apoyar el fortalecimiento de la gestión institucional del IGAC."/>
    <s v="Enero"/>
    <s v="Enero"/>
    <n v="12"/>
    <s v="Contratación directa"/>
    <x v="0"/>
    <n v="80730000"/>
    <n v="80730000"/>
    <s v="NO"/>
    <s v="N/A"/>
    <s v="2700 - Dirección de TIC"/>
    <s v="1.5 - Gestión estratégica de tecnología"/>
    <s v="1.5-99 - GND- Gestión estratégica de tecnología"/>
    <s v="SER - Adquisición de servicios"/>
    <s v="SER012 - Prestación de servicios personas naturales"/>
    <s v="DTI-15 Apoyo Técnico TI"/>
    <n v="80730000"/>
    <n v="0"/>
    <n v="0"/>
    <n v="7020000"/>
    <n v="0"/>
    <n v="7020000"/>
    <n v="0"/>
    <n v="7020000"/>
    <n v="0"/>
    <n v="7020000"/>
    <n v="0"/>
    <n v="7020000"/>
    <n v="0"/>
    <n v="7020000"/>
    <n v="0"/>
    <n v="7020000"/>
    <n v="0"/>
    <n v="7020000"/>
    <n v="0"/>
    <n v="7020000"/>
    <n v="0"/>
    <n v="7020000"/>
    <n v="0"/>
    <n v="10530000"/>
    <n v="0"/>
  </r>
  <r>
    <s v="1100.6.1.2.25"/>
    <s v="2700- INVERSIÓN"/>
    <x v="5"/>
    <s v="6 - Aumentar la cobertura y disponibilidad de los servicios tecnológicos de soporte a la gestión de la entidad"/>
    <x v="25"/>
    <x v="59"/>
    <n v="81111508"/>
    <s v="C-0499-1003-9-53105b-0499064-02"/>
    <s v="N/A"/>
    <s v="Prestación de servicios profesionales para realizar y actualizar la documentación de los diferentes arquefactos definidos y requeridos en la arquitectura de información n procura de apoyar el fortalecimiento de la gestión institucional del IGAC."/>
    <s v="Enero"/>
    <s v="Febrero"/>
    <n v="12"/>
    <s v="Contratación directa"/>
    <x v="0"/>
    <n v="52605000"/>
    <n v="52605000"/>
    <s v="NO"/>
    <s v="N/A"/>
    <s v="2710 - Subdirección de Información"/>
    <s v="1.5 - Gestión estratégica de tecnología"/>
    <s v="1.5-99 - GND- Gestión estratégica de tecnología"/>
    <s v="SER - Adquisición de servicios"/>
    <s v="SER012 - Prestación de servicios personas naturales"/>
    <s v="DTI-15 Apoyo Técnico TI"/>
    <n v="0"/>
    <n v="0"/>
    <n v="52605000"/>
    <n v="0"/>
    <n v="0"/>
    <n v="5010000"/>
    <n v="0"/>
    <n v="5010000"/>
    <n v="0"/>
    <n v="5010000"/>
    <n v="0"/>
    <n v="5010000"/>
    <n v="0"/>
    <n v="5010000"/>
    <n v="0"/>
    <n v="5010000"/>
    <n v="0"/>
    <n v="5010000"/>
    <n v="0"/>
    <n v="5010000"/>
    <n v="0"/>
    <n v="5010000"/>
    <n v="0"/>
    <n v="7515000"/>
    <n v="0"/>
  </r>
  <r>
    <s v="1100.6.1.2.26"/>
    <s v="2700- INVERSIÓN"/>
    <x v="5"/>
    <s v="6 - Aumentar la cobertura y disponibilidad de los servicios tecnológicos de soporte a la gestión de la entidad"/>
    <x v="25"/>
    <x v="59"/>
    <n v="81111508"/>
    <s v="C-0499-1003-9-53105b-0499064-02"/>
    <s v="N/A"/>
    <s v="Prestación de servicios profesionales para apoyar la definición de la calidad de los datos en cada uno de los procesos de producción de datos misionales en procura de apoyar el fortalecimiento de la gestión institucional del IGAC."/>
    <s v="Enero"/>
    <s v="Marzo"/>
    <n v="10"/>
    <s v="Contratación directa"/>
    <x v="0"/>
    <n v="87400000"/>
    <n v="874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7400000"/>
    <n v="0"/>
    <n v="0"/>
    <n v="9200000"/>
    <n v="0"/>
    <n v="9200000"/>
    <n v="0"/>
    <n v="9200000"/>
    <n v="0"/>
    <n v="9200000"/>
    <n v="0"/>
    <n v="9200000"/>
    <n v="0"/>
    <n v="9200000"/>
    <n v="0"/>
    <n v="9200000"/>
    <n v="0"/>
    <n v="9200000"/>
    <n v="0"/>
    <n v="13800000"/>
    <n v="0"/>
  </r>
  <r>
    <s v="1100.6.1.2.27"/>
    <s v="2700- INVERSIÓN"/>
    <x v="5"/>
    <s v="6 - Aumentar la cobertura y disponibilidad de los servicios tecnológicos de soporte a la gestión de la entidad"/>
    <x v="25"/>
    <x v="59"/>
    <n v="81111508"/>
    <s v="C-0499-1003-9-53105b-0499064-02"/>
    <s v="N/A"/>
    <s v="Prestación de servicios profesionales para las labores contables y administrativas de los recursos presupuestales asignados a la DTIC en procura de apoyar el fortalecimiento de la gestión institucional del IGAC."/>
    <s v="Enero"/>
    <s v="Enero"/>
    <n v="12"/>
    <s v="Contratación directa"/>
    <x v="0"/>
    <n v="36800000"/>
    <n v="36800000"/>
    <s v="NO"/>
    <s v="N/A"/>
    <s v="2700 - Dirección de TIC"/>
    <s v="1.5 - Gestión estratégica de tecnología"/>
    <s v="1.5-99 - GND- Gestión estratégica de tecnología"/>
    <s v="SER - Adquisición de servicios"/>
    <s v="SER012 - Prestación de servicios personas naturales"/>
    <s v="DTI-15 Apoyo Técnico TI"/>
    <n v="36800000"/>
    <n v="0"/>
    <n v="0"/>
    <n v="3200000"/>
    <n v="0"/>
    <n v="3200000"/>
    <n v="0"/>
    <n v="3200000"/>
    <n v="0"/>
    <n v="3200000"/>
    <n v="0"/>
    <n v="3200000"/>
    <n v="0"/>
    <n v="3200000"/>
    <n v="0"/>
    <n v="3200000"/>
    <n v="0"/>
    <n v="3200000"/>
    <n v="0"/>
    <n v="3200000"/>
    <n v="0"/>
    <n v="3200000"/>
    <n v="0"/>
    <n v="4800000"/>
    <n v="0"/>
  </r>
  <r>
    <s v="1100.6.1.2.28"/>
    <s v="2700- INVERSIÓN"/>
    <x v="5"/>
    <s v="6 - Aumentar la cobertura y disponibilidad de los servicios tecnológicos de soporte a la gestión de la entidad"/>
    <x v="25"/>
    <x v="59"/>
    <n v="11111111"/>
    <s v="C-0499-1003-9-53105b-0499064-02"/>
    <s v="N/A"/>
    <s v="Viaticos y gastos de viaje"/>
    <s v="Enero"/>
    <s v="Enero"/>
    <n v="10"/>
    <s v="N/A"/>
    <x v="0"/>
    <n v="5983337"/>
    <n v="5983337"/>
    <s v="NO"/>
    <s v="N/A"/>
    <s v="2700 - Dirección de TIC"/>
    <s v="1.5 - Gestión estratégica de tecnología"/>
    <s v="1.5-99 - GND- Gestión estratégica de tecnología"/>
    <s v="VIAT - Viáticos y gastos de viaje"/>
    <s v="VIAT01 - Viáticos y gastos de viaje"/>
    <s v="2710 - Por definir"/>
    <n v="0"/>
    <n v="0"/>
    <n v="500000"/>
    <n v="500000"/>
    <n v="500000"/>
    <n v="500000"/>
    <n v="500000"/>
    <n v="500000"/>
    <n v="500000"/>
    <n v="500000"/>
    <n v="500000"/>
    <n v="500000"/>
    <n v="500000"/>
    <n v="500000"/>
    <n v="500000"/>
    <n v="500000"/>
    <n v="500000"/>
    <n v="500000"/>
    <n v="500000"/>
    <n v="500000"/>
    <n v="1483337"/>
    <n v="1483337"/>
    <n v="0"/>
    <n v="0"/>
    <n v="0"/>
  </r>
  <r>
    <s v="1100.6.1.2.29"/>
    <s v="2700- INVERSIÓN"/>
    <x v="5"/>
    <s v="6 - Aumentar la cobertura y disponibilidad de los servicios tecnológicos de soporte a la gestión de la entidad"/>
    <x v="25"/>
    <x v="59"/>
    <n v="43232202"/>
    <s v="C-0499-1003-9-53105b-0499064-02"/>
    <s v="N/A"/>
    <s v="Adquisición de un módulo de gestión de peticiones, quejas, reclamos, sugerencias, denuncias y felicitaciones en procura procura de apoyar el fortalecimiento de la gestión institucional del IGAC"/>
    <s v="Febrero"/>
    <s v="Febrero"/>
    <n v="10"/>
    <s v="Contratación directa"/>
    <x v="0"/>
    <n v="180000000"/>
    <n v="180000000"/>
    <s v="NO"/>
    <s v="N/A"/>
    <s v="2720 - Subdirección Sistemas de Información"/>
    <s v="3.8 - Gestión de servicios tecnológicos"/>
    <s v="3.8-2 - Actualización y mantenimiento de sistemas de infomación  de apoyo"/>
    <s v="SER - Adquisición de servicios"/>
    <s v="SER099 - Adquisición de servicios n.c.p."/>
    <s v="DTI-16 Gestor Estratégico TI"/>
    <n v="0"/>
    <n v="0"/>
    <n v="180000000"/>
    <n v="0"/>
    <n v="0"/>
    <n v="0"/>
    <n v="0"/>
    <n v="72000000"/>
    <n v="0"/>
    <n v="0"/>
    <n v="0"/>
    <n v="72000000"/>
    <n v="0"/>
    <n v="0"/>
    <n v="0"/>
    <n v="0"/>
    <n v="0"/>
    <n v="0"/>
    <n v="0"/>
    <n v="0"/>
    <n v="0"/>
    <n v="36000000"/>
    <n v="0"/>
    <n v="0"/>
    <n v="0"/>
  </r>
  <r>
    <s v="1100.6.1.2.30"/>
    <s v="2700- INVERSIÓN"/>
    <x v="5"/>
    <s v="6 - Aumentar la cobertura y disponibilidad de los servicios tecnológicos de soporte a la gestión de la entidad"/>
    <x v="25"/>
    <x v="59"/>
    <n v="11111111"/>
    <s v="C-0499-1003-9-53105b-0499064-02"/>
    <s v="N/A"/>
    <s v="Viaticos y gastos de viaje tiquetes aereos"/>
    <s v="Enero"/>
    <s v="Enero"/>
    <n v="10"/>
    <s v="N/A"/>
    <x v="0"/>
    <n v="20000000"/>
    <n v="20000000"/>
    <s v="NO"/>
    <s v="N/A"/>
    <s v="2700 - Dirección de TIC"/>
    <s v="1.5 - Gestión estratégica de tecnología"/>
    <s v="1.5-99 - GND- Gestión estratégica de tecnología"/>
    <s v="VIAT - Viáticos y gastos de viaje"/>
    <s v="VIAT01 - Viáticos y gastos de viaje"/>
    <s v="2710 - Por definir"/>
    <n v="0"/>
    <n v="0"/>
    <n v="1600000"/>
    <n v="1600000"/>
    <n v="1600000"/>
    <n v="1600000"/>
    <n v="1600000"/>
    <n v="1600000"/>
    <n v="1600000"/>
    <n v="1600000"/>
    <n v="1600000"/>
    <n v="1600000"/>
    <n v="1600000"/>
    <n v="1600000"/>
    <n v="1600000"/>
    <n v="1600000"/>
    <n v="1600000"/>
    <n v="1600000"/>
    <n v="1600000"/>
    <n v="1600000"/>
    <n v="5600000"/>
    <n v="5600000"/>
    <n v="0"/>
    <n v="0"/>
    <n v="0"/>
  </r>
  <r>
    <s v="1100.6.1.2.31"/>
    <s v="2700- INVERSIÓN"/>
    <x v="5"/>
    <s v="6 - Aumentar la cobertura y disponibilidad de los servicios tecnológicos de soporte a la gestión de la entidad"/>
    <x v="25"/>
    <x v="59"/>
    <n v="11111111"/>
    <s v="C-0499-1003-9-53105b-0499064-02"/>
    <s v="N/A"/>
    <s v="Viaticos y gastos de viaje- transporte especial"/>
    <s v="Enero"/>
    <s v="Enero"/>
    <n v="10"/>
    <s v="N/A"/>
    <x v="0"/>
    <n v="5000000"/>
    <n v="5000000"/>
    <s v="NO"/>
    <s v="N/A"/>
    <s v="2700 - Dirección de TIC"/>
    <s v="1.5 - Gestión estratégica de tecnología"/>
    <s v="1.5-99 - GND- Gestión estratégica de tecnología"/>
    <s v="VIAT - Viáticos y gastos de viaje"/>
    <s v="VIAT01 - Viáticos y gastos de viaje"/>
    <s v="2710 - Por definir"/>
    <n v="0"/>
    <n v="0"/>
    <n v="500000"/>
    <n v="500000"/>
    <n v="500000"/>
    <n v="500000"/>
    <n v="500000"/>
    <n v="500000"/>
    <n v="500000"/>
    <n v="500000"/>
    <n v="500000"/>
    <n v="500000"/>
    <n v="500000"/>
    <n v="500000"/>
    <n v="500000"/>
    <n v="500000"/>
    <n v="500000"/>
    <n v="500000"/>
    <n v="500000"/>
    <n v="500000"/>
    <n v="500000"/>
    <n v="500000"/>
    <n v="0"/>
    <n v="0"/>
    <n v="0"/>
  </r>
  <r>
    <s v="1100.6.2.1.1"/>
    <s v="2700- INVERSIÓN"/>
    <x v="5"/>
    <s v="6 - Aumentar la cobertura y disponibilidad de los servicios tecnológicos de soporte a la gestión de la entidad"/>
    <x v="26"/>
    <x v="60"/>
    <n v="81111508"/>
    <s v="C-0499-1003-9-53105b-0499065-02"/>
    <s v="N/A"/>
    <s v="Prestación de servicios profesionales para administrar configurar, monitorear y soportar la infraestructura tecnológica de  base de datos en procura de apoyar el fortalecimiento de la gestión institucional del IGAC."/>
    <s v="Enero"/>
    <s v="Enero"/>
    <n v="12"/>
    <s v="Contratación directa"/>
    <x v="0"/>
    <n v="118533333"/>
    <n v="118533333"/>
    <s v="NO"/>
    <s v="N/A"/>
    <s v="2730 - Subdirección Infraestructura Tecnológica"/>
    <s v="3.8 - Gestión de servicios tecnológicos"/>
    <s v="3.8-1 - Infraestructura de TI"/>
    <s v="SER - Adquisición de servicios"/>
    <s v="SER012 - Prestación de servicios personas naturales"/>
    <s v="DTI-12 Administración Infraestructura TI"/>
    <n v="118533333"/>
    <n v="0"/>
    <n v="0"/>
    <n v="10160000"/>
    <n v="0"/>
    <n v="10160000"/>
    <n v="0"/>
    <n v="10160000"/>
    <n v="0"/>
    <n v="10160000"/>
    <n v="0"/>
    <n v="10160000"/>
    <n v="0"/>
    <n v="10160000"/>
    <n v="0"/>
    <n v="10160000"/>
    <n v="0"/>
    <n v="10160000"/>
    <n v="0"/>
    <n v="10160000"/>
    <n v="0"/>
    <n v="10160000"/>
    <n v="0"/>
    <n v="16933333"/>
    <n v="0"/>
  </r>
  <r>
    <s v="1100.6.2.1.2"/>
    <s v="2700- INVERSIÓN"/>
    <x v="5"/>
    <s v="6 - Aumentar la cobertura y disponibilidad de los servicios tecnológicos de soporte a la gestión de la entidad"/>
    <x v="26"/>
    <x v="60"/>
    <n v="81111508"/>
    <s v="C-0499-1003-9-53105b-0499065-02"/>
    <s v="N/A"/>
    <s v="Prestación de servicios profesionales para gestionar, configurar, administrar, monitorear y soportar la infraestructura tecnológica de  base de datos en procura de apoyar el fortalecimiento de la gestión institucional del IGAC."/>
    <s v="Marzo"/>
    <s v="Abril"/>
    <n v="9"/>
    <s v="Contratación directa"/>
    <x v="0"/>
    <n v="91440000"/>
    <n v="9144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0"/>
    <n v="0"/>
    <n v="0"/>
    <n v="0"/>
    <n v="91440000"/>
    <n v="0"/>
    <n v="0"/>
    <n v="10160000"/>
    <n v="0"/>
    <n v="10160000"/>
    <n v="0"/>
    <n v="10160000"/>
    <n v="0"/>
    <n v="10160000"/>
    <n v="0"/>
    <n v="10160000"/>
    <n v="0"/>
    <n v="10160000"/>
    <n v="0"/>
    <n v="10160000"/>
    <n v="0"/>
    <n v="20320000"/>
    <n v="0"/>
  </r>
  <r>
    <s v="1100.6.2.1.3"/>
    <s v="2700- INVERSIÓN"/>
    <x v="5"/>
    <s v="6 - Aumentar la cobertura y disponibilidad de los servicios tecnológicos de soporte a la gestión de la entidad"/>
    <x v="26"/>
    <x v="60"/>
    <n v="81111508"/>
    <s v="C-0499-1003-9-53105b-0499065-02"/>
    <s v="N/A"/>
    <s v="Prestación de servicios profesionales en las actividades de estructuración técnica de procesos para la adquisición de bienes y servicios de infraestructura tecnológica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6 Gestor Estratégico TI"/>
    <n v="147890000"/>
    <n v="0"/>
    <n v="0"/>
    <n v="12860000"/>
    <n v="0"/>
    <n v="12860000"/>
    <n v="0"/>
    <n v="12860000"/>
    <n v="0"/>
    <n v="12860000"/>
    <n v="0"/>
    <n v="12860000"/>
    <n v="0"/>
    <n v="12860000"/>
    <n v="0"/>
    <n v="12860000"/>
    <n v="0"/>
    <n v="12860000"/>
    <n v="0"/>
    <n v="12860000"/>
    <n v="0"/>
    <n v="12860000"/>
    <n v="0"/>
    <n v="19290000"/>
    <n v="0"/>
  </r>
  <r>
    <s v="1100.6.2.1.4"/>
    <s v="2700- INVERSIÓN"/>
    <x v="5"/>
    <s v="6 - Aumentar la cobertura y disponibilidad de los servicios tecnológicos de soporte a la gestión de la entidad"/>
    <x v="26"/>
    <x v="60"/>
    <n v="81111508"/>
    <s v="C-0499-1003-9-53105b-0499065-02"/>
    <s v="N/A"/>
    <s v="Prestación de servicios profesionales para la implementación de iniciativas de infraestructura tecnológica tendientes a optimizar la prestación de los servicios tecnológicos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2 Administración Infraestructura TI"/>
    <n v="147890000"/>
    <n v="0"/>
    <n v="0"/>
    <n v="12860000"/>
    <n v="0"/>
    <n v="12860000"/>
    <n v="0"/>
    <n v="12860000"/>
    <n v="0"/>
    <n v="12860000"/>
    <n v="0"/>
    <n v="12860000"/>
    <n v="0"/>
    <n v="12860000"/>
    <n v="0"/>
    <n v="12860000"/>
    <n v="0"/>
    <n v="12860000"/>
    <n v="0"/>
    <n v="12860000"/>
    <n v="0"/>
    <n v="12860000"/>
    <n v="0"/>
    <n v="19290000"/>
    <n v="0"/>
  </r>
  <r>
    <s v="1100.6.2.1.5"/>
    <s v="2700- INVERSIÓN"/>
    <x v="5"/>
    <s v="6 - Aumentar la cobertura y disponibilidad de los servicios tecnológicos de soporte a la gestión de la entidad"/>
    <x v="26"/>
    <x v="60"/>
    <n v="81111508"/>
    <s v="C-0499-1003-9-53105b-0499065-02"/>
    <s v="N/A"/>
    <s v="Prestación de servicios profesionales para la administración de la infraestructura de red de la entidad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2 Administración Infraestructura TI"/>
    <n v="147890000"/>
    <n v="0"/>
    <n v="0"/>
    <n v="12860000"/>
    <n v="0"/>
    <n v="12860000"/>
    <n v="0"/>
    <n v="12860000"/>
    <n v="0"/>
    <n v="12860000"/>
    <n v="0"/>
    <n v="12860000"/>
    <n v="0"/>
    <n v="12860000"/>
    <n v="0"/>
    <n v="12860000"/>
    <n v="0"/>
    <n v="12860000"/>
    <n v="0"/>
    <n v="12860000"/>
    <n v="0"/>
    <n v="12860000"/>
    <n v="0"/>
    <n v="19290000"/>
    <n v="0"/>
  </r>
  <r>
    <s v="1100.6.2.1.6"/>
    <s v="2700- INVERSIÓN"/>
    <x v="5"/>
    <s v="6 - Aumentar la cobertura y disponibilidad de los servicios tecnológicos de soporte a la gestión de la entidad"/>
    <x v="26"/>
    <x v="60"/>
    <n v="81111508"/>
    <s v="C-0499-1003-9-53105b-0499065-02"/>
    <s v="N/A"/>
    <s v="Prestación de servicios profesionales para realizar la gestión de las herramientas de  seguridad perimetral y la atención de incidentes relacionados con la seguridad de la información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2 Administración Infraestructura TI"/>
    <n v="147890000"/>
    <n v="0"/>
    <n v="0"/>
    <n v="12860000"/>
    <n v="0"/>
    <n v="12860000"/>
    <n v="0"/>
    <n v="12860000"/>
    <n v="0"/>
    <n v="12860000"/>
    <n v="0"/>
    <n v="12860000"/>
    <n v="0"/>
    <n v="12860000"/>
    <n v="0"/>
    <n v="12860000"/>
    <n v="0"/>
    <n v="12860000"/>
    <n v="0"/>
    <n v="12860000"/>
    <n v="0"/>
    <n v="12860000"/>
    <n v="0"/>
    <n v="19290000"/>
    <n v="0"/>
  </r>
  <r>
    <s v="1100.6.2.1.7"/>
    <s v="2700- INVERSIÓN"/>
    <x v="5"/>
    <s v="6 - Aumentar la cobertura y disponibilidad de los servicios tecnológicos de soporte a la gestión de la entidad"/>
    <x v="26"/>
    <x v="60"/>
    <n v="81111508"/>
    <s v="C-0499-1003-9-53105b-0499065-02"/>
    <s v="N/A"/>
    <s v="Prestación de servicios profesionales para administrar, soportar, implementar y mantener los componentes de las plataformas especializadas de middleware con las que cuenta la entidad en procura de apoyar el fortalecimiento de la gestión institucional del IGAC."/>
    <s v="Enero"/>
    <s v="Febrero"/>
    <n v="12"/>
    <s v="Contratación directa"/>
    <x v="0"/>
    <n v="135030000"/>
    <n v="13503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135030000"/>
    <n v="0"/>
    <n v="0"/>
    <n v="12860000"/>
    <n v="0"/>
    <n v="12860000"/>
    <n v="0"/>
    <n v="12860000"/>
    <n v="0"/>
    <n v="12860000"/>
    <n v="0"/>
    <n v="12860000"/>
    <n v="0"/>
    <n v="12860000"/>
    <n v="0"/>
    <n v="12860000"/>
    <n v="0"/>
    <n v="12860000"/>
    <n v="0"/>
    <n v="12860000"/>
    <n v="0"/>
    <n v="19290000"/>
    <n v="0"/>
  </r>
  <r>
    <s v="1100.6.2.1.8"/>
    <s v="2700- INVERSIÓN"/>
    <x v="5"/>
    <s v="6 - Aumentar la cobertura y disponibilidad de los servicios tecnológicos de soporte a la gestión de la entidad"/>
    <x v="26"/>
    <x v="60"/>
    <n v="81111508"/>
    <s v="C-0499-1003-9-53105b-0499065-02"/>
    <s v="N/A"/>
    <s v="Prestación de servicios profesionales para orientar e implementar la gestión de arquitectura de Infraestructura tecnológica en procura de apoyar el fortalecimiento de la gestión institucional del IGAC."/>
    <s v="Marzo"/>
    <s v="Abril"/>
    <n v="9"/>
    <s v="Contratación directa"/>
    <x v="0"/>
    <n v="115740000"/>
    <n v="115740000"/>
    <s v="NO"/>
    <s v="N/A"/>
    <s v="2730 - Subdirección Infraestructura Tecnológica"/>
    <s v="3.8 - Gestión de servicios tecnológicos"/>
    <s v="3.8-1 - Infraestructura de TI"/>
    <s v="SER - Adquisición de servicios"/>
    <s v="SER012 - Prestación de servicios personas naturales"/>
    <s v="DTI-7 Arquitecto TI"/>
    <n v="0"/>
    <n v="0"/>
    <n v="0"/>
    <n v="0"/>
    <n v="0"/>
    <n v="0"/>
    <n v="115740000"/>
    <n v="0"/>
    <n v="0"/>
    <n v="12860000"/>
    <n v="0"/>
    <n v="12860000"/>
    <n v="0"/>
    <n v="12860000"/>
    <n v="0"/>
    <n v="12860000"/>
    <n v="0"/>
    <n v="12860000"/>
    <n v="0"/>
    <n v="12860000"/>
    <n v="0"/>
    <n v="12860000"/>
    <n v="0"/>
    <n v="25720000"/>
    <n v="0"/>
  </r>
  <r>
    <s v="1100.6.2.1.9"/>
    <s v="2700- INVERSIÓN"/>
    <x v="5"/>
    <s v="6 - Aumentar la cobertura y disponibilidad de los servicios tecnológicos de soporte a la gestión de la entidad"/>
    <x v="26"/>
    <x v="60"/>
    <n v="81111508"/>
    <s v="C-0499-1003-9-53105b-0499065-02"/>
    <s v="N/A"/>
    <s v="Prestación de servicios profesionales de gestión, administración, monitoreo y operación de las plataformas basadas en sistemas operativos Linux en procura de apoyar el fortalecimiento de la gestión institucional del IGAC."/>
    <s v="Enero"/>
    <s v="Febrero"/>
    <n v="12"/>
    <s v="Contratación directa"/>
    <x v="0"/>
    <n v="135030000"/>
    <n v="13503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135030000"/>
    <n v="0"/>
    <n v="0"/>
    <n v="12860000"/>
    <n v="0"/>
    <n v="12860000"/>
    <n v="0"/>
    <n v="12860000"/>
    <n v="0"/>
    <n v="12860000"/>
    <n v="0"/>
    <n v="12860000"/>
    <n v="0"/>
    <n v="12860000"/>
    <n v="0"/>
    <n v="12860000"/>
    <n v="0"/>
    <n v="12860000"/>
    <n v="0"/>
    <n v="12860000"/>
    <n v="0"/>
    <n v="19290000"/>
    <n v="0"/>
  </r>
  <r>
    <s v="1100.6.2.1.10"/>
    <s v="2700- INVERSIÓN"/>
    <x v="5"/>
    <s v="6 - Aumentar la cobertura y disponibilidad de los servicios tecnológicos de soporte a la gestión de la entidad"/>
    <x v="26"/>
    <x v="60"/>
    <n v="81111508"/>
    <s v="C-0499-1003-9-53105b-0499065-02"/>
    <s v="N/A"/>
    <s v="Prestación de servicios profesionales para realizar la gestión de la infraestructura tecnológica contratada en la nube pública Azure que soportan los sistemas de información en procura de apoyar el fortalecimiento de la gestión institucional del IGAC"/>
    <s v="Enero"/>
    <s v="Enero"/>
    <n v="12"/>
    <s v="Contratación directa"/>
    <x v="0"/>
    <n v="132250000"/>
    <n v="132250000"/>
    <s v="NO"/>
    <s v="N/A"/>
    <s v="2730 - Subdirección Infraestructura Tecnológica"/>
    <s v="3.8 - Gestión de servicios tecnológicos"/>
    <s v="3.8-1 - Infraestructura de TI"/>
    <s v="SER - Adquisición de servicios"/>
    <s v="SER012 - Prestación de servicios personas naturales"/>
    <s v="DTI-12 Administración Infraestructura TI"/>
    <n v="132250000"/>
    <n v="0"/>
    <n v="0"/>
    <n v="11500000"/>
    <n v="0"/>
    <n v="11500000"/>
    <n v="0"/>
    <n v="11500000"/>
    <n v="0"/>
    <n v="11500000"/>
    <n v="0"/>
    <n v="11500000"/>
    <n v="0"/>
    <n v="11500000"/>
    <n v="0"/>
    <n v="11500000"/>
    <n v="0"/>
    <n v="11500000"/>
    <n v="0"/>
    <n v="11500000"/>
    <n v="0"/>
    <n v="11500000"/>
    <n v="0"/>
    <n v="17250000"/>
    <n v="0"/>
  </r>
  <r>
    <s v="1100.6.2.1.11"/>
    <s v="2700- INVERSIÓN"/>
    <x v="5"/>
    <s v="6 - Aumentar la cobertura y disponibilidad de los servicios tecnológicos de soporte a la gestión de la entidad"/>
    <x v="26"/>
    <x v="60"/>
    <n v="81111508"/>
    <s v="C-0499-1003-9-53105b-0499065-02"/>
    <s v="N/A"/>
    <s v="Prestación de servicios profesionales para gestionar, administrar y operar la infraestructura tecnológica de las plataformas Windows Server y escritorios virtuales en procura de apoyar el fortalecimiento de la gestión institucional del IGAC."/>
    <s v="Marzo"/>
    <s v="Abril"/>
    <n v="9"/>
    <s v="Contratación directa"/>
    <x v="0"/>
    <n v="91440000"/>
    <n v="9144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0"/>
    <n v="0"/>
    <n v="0"/>
    <n v="0"/>
    <n v="91440000"/>
    <n v="0"/>
    <n v="0"/>
    <n v="10160000"/>
    <n v="0"/>
    <n v="10160000"/>
    <n v="0"/>
    <n v="10160000"/>
    <n v="0"/>
    <n v="10160000"/>
    <n v="0"/>
    <n v="10160000"/>
    <n v="0"/>
    <n v="10160000"/>
    <n v="0"/>
    <n v="10160000"/>
    <n v="0"/>
    <n v="20320000"/>
    <n v="0"/>
  </r>
  <r>
    <s v="1100.6.2.1.12"/>
    <s v="2700- INVERSIÓN"/>
    <x v="5"/>
    <s v="6 - Aumentar la cobertura y disponibilidad de los servicios tecnológicos de soporte a la gestión de la entidad"/>
    <x v="26"/>
    <x v="60"/>
    <n v="81111508"/>
    <s v="C-0499-1003-9-53105b-0499065-02"/>
    <s v="N/A"/>
    <s v="Prestación de servicios profesionales para gestionar, administrar y monitorear la red electrica regulada y cableado estructurado de datos y eléctrico en procura de apoyar el fortalecimiento de la gestión institucional del IGAC."/>
    <s v="Enero"/>
    <s v="Enero"/>
    <n v="12"/>
    <s v="Contratación directa"/>
    <x v="0"/>
    <n v="107333333"/>
    <n v="107333333"/>
    <s v="NO"/>
    <s v="N/A"/>
    <s v="2730 - Subdirección Infraestructura Tecnológica"/>
    <s v="3.8 - Gestión de servicios tecnológicos"/>
    <s v="3.8-1 - Infraestructura de TI"/>
    <s v="SER - Adquisición de servicios"/>
    <s v="SER012 - Prestación de servicios personas naturales"/>
    <s v="DTI-12 Administración Infraestructura TI"/>
    <n v="107333333"/>
    <n v="0"/>
    <n v="0"/>
    <n v="9200000"/>
    <n v="0"/>
    <n v="9200000"/>
    <n v="0"/>
    <n v="9200000"/>
    <n v="0"/>
    <n v="9200000"/>
    <n v="0"/>
    <n v="9200000"/>
    <n v="0"/>
    <n v="9200000"/>
    <n v="0"/>
    <n v="9200000"/>
    <n v="0"/>
    <n v="9200000"/>
    <n v="0"/>
    <n v="9200000"/>
    <n v="0"/>
    <n v="9200000"/>
    <n v="0"/>
    <n v="15333333"/>
    <n v="0"/>
  </r>
  <r>
    <s v="1100.6.2.1.13"/>
    <s v="2700- INVERSIÓN"/>
    <x v="5"/>
    <s v="6 - Aumentar la cobertura y disponibilidad de los servicios tecnológicos de soporte a la gestión de la entidad"/>
    <x v="26"/>
    <x v="60"/>
    <n v="81111508"/>
    <s v="C-0499-1003-9-53105b-0499065-02"/>
    <s v="N/A"/>
    <s v="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
    <s v="Enero"/>
    <s v="Enero"/>
    <n v="10"/>
    <s v="Contratación directa"/>
    <x v="0"/>
    <n v="105800000"/>
    <n v="105800000"/>
    <s v="NO"/>
    <s v="N/A"/>
    <s v="2730 - Subdirección Infraestructura Tecnológica"/>
    <s v="3.8 - Gestión de servicios tecnológicos"/>
    <s v="3.8-1 - Infraestructura de TI"/>
    <s v="SER - Adquisición de servicios"/>
    <s v="SER012 - Prestación de servicios personas naturales"/>
    <s v="DTI-12 Administración Infraestructura TI"/>
    <n v="105800000"/>
    <n v="0"/>
    <n v="0"/>
    <n v="10160000"/>
    <n v="0"/>
    <n v="10160000"/>
    <n v="0"/>
    <n v="10160000"/>
    <n v="0"/>
    <n v="10160000"/>
    <n v="0"/>
    <n v="10160000"/>
    <n v="0"/>
    <n v="10160000"/>
    <n v="0"/>
    <n v="10160000"/>
    <n v="0"/>
    <n v="10160000"/>
    <n v="0"/>
    <n v="10160000"/>
    <n v="0"/>
    <n v="14360000"/>
    <n v="0"/>
    <n v="0"/>
    <n v="0"/>
  </r>
  <r>
    <s v="1100.6.2.1.14"/>
    <s v="2700- INVERSIÓN"/>
    <x v="5"/>
    <s v="6 - Aumentar la cobertura y disponibilidad de los servicios tecnológicos de soporte a la gestión de la entidad"/>
    <x v="26"/>
    <x v="60"/>
    <n v="81111508"/>
    <s v="C-0499-1003-9-53105b-0499065-02"/>
    <s v="N/A"/>
    <s v="Prestación de servicios profesionales para realizar la gestión de la infraestructura tecnológica contratada en la nube pública Azure que soportan los sistemas de información, en  procura de apoyar el fortalecimiento de la gestión institucional del IGAC a nivel Nacional"/>
    <s v="Enero"/>
    <s v="Enero"/>
    <n v="12"/>
    <s v="Contratación directa"/>
    <x v="0"/>
    <n v="93725000"/>
    <n v="93725000"/>
    <s v="NO"/>
    <s v="N/A"/>
    <s v="2730 - Subdirección Infraestructura Tecnológica"/>
    <s v="3.8 - Gestión de servicios tecnológicos"/>
    <s v="3.8-1 - Infraestructura de TI"/>
    <s v="SER - Adquisición de servicios"/>
    <s v="SER012 - Prestación de servicios personas naturales"/>
    <s v="DTI-11 Soporte Infraestructura TI"/>
    <n v="93725000"/>
    <n v="0"/>
    <n v="0"/>
    <n v="8150000"/>
    <n v="0"/>
    <n v="8150000"/>
    <n v="0"/>
    <n v="8150000"/>
    <n v="0"/>
    <n v="8150000"/>
    <n v="0"/>
    <n v="8150000"/>
    <n v="0"/>
    <n v="8150000"/>
    <n v="0"/>
    <n v="8150000"/>
    <n v="0"/>
    <n v="8150000"/>
    <n v="0"/>
    <n v="8150000"/>
    <n v="0"/>
    <n v="8150000"/>
    <n v="0"/>
    <n v="12225000"/>
    <n v="0"/>
  </r>
  <r>
    <s v="1100.6.2.1.15"/>
    <s v="2700- INVERSIÓN"/>
    <x v="5"/>
    <s v="6 - Aumentar la cobertura y disponibilidad de los servicios tecnológicos de soporte a la gestión de la entidad"/>
    <x v="26"/>
    <x v="60"/>
    <n v="81111508"/>
    <s v="C-0499-1003-9-53105b-0499065-02"/>
    <s v="N/A"/>
    <s v="Prestación de servicios profesionales para llevar a cabo la operación, monitoreo y soporte técnico a las plataformas tecnológicas de almacenamiento y copias de respaldo en  procura de apoyar el fortalecimiento de la gestión institucional del IGAC a nivel Nacional"/>
    <s v="Enero"/>
    <s v="Enero"/>
    <n v="10"/>
    <s v="Contratación directa"/>
    <x v="0"/>
    <n v="93725000"/>
    <n v="93725000"/>
    <s v="NO"/>
    <s v="N/A"/>
    <s v="2730 - Subdirección Infraestructura Tecnológica"/>
    <s v="3.8 - Gestión de servicios tecnológicos"/>
    <s v="3.8-1 - Infraestructura de TI"/>
    <s v="SER - Adquisición de servicios"/>
    <s v="SER012 - Prestación de servicios personas naturales"/>
    <s v="DTI-12 Administración Infraestructura TI"/>
    <n v="93725000"/>
    <n v="0"/>
    <n v="0"/>
    <n v="9200000"/>
    <n v="0"/>
    <n v="9200000"/>
    <n v="0"/>
    <n v="9200000"/>
    <n v="0"/>
    <n v="9200000"/>
    <n v="0"/>
    <n v="9200000"/>
    <n v="0"/>
    <n v="9200000"/>
    <n v="0"/>
    <n v="9200000"/>
    <n v="0"/>
    <n v="9200000"/>
    <n v="0"/>
    <n v="9200000"/>
    <n v="0"/>
    <n v="10925000"/>
    <n v="0"/>
    <n v="0"/>
    <n v="0"/>
  </r>
  <r>
    <s v="1100.6.2.1.16"/>
    <s v="2700- INVERSIÓN"/>
    <x v="5"/>
    <s v="6 - Aumentar la cobertura y disponibilidad de los servicios tecnológicos de soporte a la gestión de la entidad"/>
    <x v="26"/>
    <x v="60"/>
    <n v="81111508"/>
    <s v="C-0499-1003-9-53105b-0499065-02"/>
    <s v="N/A"/>
    <s v="Prestación de servicios profesionales para desarrollar actividades de seguimiento administrativo y técnico a las iniciativas tecnológicas de acuerdo con los procedimientos y necesidades del área en procura de apoyar el fortalecimiento de la gestión institucional del IGAC."/>
    <s v="Enero"/>
    <s v="Febrero"/>
    <n v="12"/>
    <s v="Contratación directa"/>
    <x v="0"/>
    <n v="85575000"/>
    <n v="85575000"/>
    <s v="NO"/>
    <s v="N/A"/>
    <s v="2730 - Subdirección Infraestructura Tecnológica"/>
    <s v="3.8 - Gestión de servicios tecnológicos"/>
    <s v="3.8-1 - Infraestructura de TI"/>
    <s v="SER - Adquisición de servicios"/>
    <s v="SER012 - Prestación de servicios personas naturales"/>
    <s v="DTI-15 Apoyo Técnico TI"/>
    <n v="0"/>
    <n v="0"/>
    <n v="85575000"/>
    <n v="0"/>
    <n v="0"/>
    <n v="8150000"/>
    <n v="0"/>
    <n v="8150000"/>
    <n v="0"/>
    <n v="8150000"/>
    <n v="0"/>
    <n v="8150000"/>
    <n v="0"/>
    <n v="8150000"/>
    <n v="0"/>
    <n v="8150000"/>
    <n v="0"/>
    <n v="8150000"/>
    <n v="0"/>
    <n v="8150000"/>
    <n v="0"/>
    <n v="8150000"/>
    <n v="0"/>
    <n v="12225000"/>
    <n v="0"/>
  </r>
  <r>
    <s v="1100.6.2.1.17"/>
    <s v="2700- INVERSIÓN"/>
    <x v="5"/>
    <s v="6 - Aumentar la cobertura y disponibilidad de los servicios tecnológicos de soporte a la gestión de la entidad"/>
    <x v="26"/>
    <x v="60"/>
    <n v="81111508"/>
    <s v="C-0499-1003-9-53105b-0499065-02"/>
    <s v="N/A"/>
    <s v="Prestación de servicios profesionales para realizar la gestión de las herramientas de seguridad de protección avanzada, SOC/NOC análisis de vulnerabilidades y detección de amenazas en procura de apoyar el fortalecimiento de la gestión institucional del IGAC."/>
    <s v="Enero"/>
    <s v="Enero"/>
    <n v="12"/>
    <s v="Contratación directa"/>
    <x v="0"/>
    <n v="81900000"/>
    <n v="81900000"/>
    <s v="NO"/>
    <s v="N/A"/>
    <s v="2730 - Subdirección Infraestructura Tecnológica"/>
    <s v="3.8 - Gestión de servicios tecnológicos"/>
    <s v="3.8-1 - Infraestructura de TI"/>
    <s v="SER - Adquisición de servicios"/>
    <s v="SER012 - Prestación de servicios personas naturales"/>
    <s v="DTI-11 Soporte Infraestructura TI"/>
    <n v="81900000"/>
    <n v="0"/>
    <n v="0"/>
    <n v="7020000"/>
    <n v="0"/>
    <n v="7020000"/>
    <n v="0"/>
    <n v="7020000"/>
    <n v="0"/>
    <n v="7020000"/>
    <n v="0"/>
    <n v="7020000"/>
    <n v="0"/>
    <n v="7020000"/>
    <n v="0"/>
    <n v="7020000"/>
    <n v="0"/>
    <n v="7020000"/>
    <n v="0"/>
    <n v="7020000"/>
    <n v="0"/>
    <n v="7020000"/>
    <n v="0"/>
    <n v="11700000"/>
    <n v="0"/>
  </r>
  <r>
    <s v="1100.6.2.1.18"/>
    <s v="2700- INVERSIÓN"/>
    <x v="5"/>
    <s v="6 - Aumentar la cobertura y disponibilidad de los servicios tecnológicos de soporte a la gestión de la entidad"/>
    <x v="26"/>
    <x v="60"/>
    <n v="81111508"/>
    <s v="C-0499-1003-9-53105b-0499065-02"/>
    <s v="N/A"/>
    <s v="Prestación de servicios profesionales para realizar las actividades de instalación, configuración, despliegue, publicación y gestión de los servidores de aplicaciones de capa media, en procura de apoyar el fortalecimiento de la gestión institucional del IGAC."/>
    <s v="Marzo"/>
    <s v="Abril"/>
    <n v="9"/>
    <s v="Contratación directa"/>
    <x v="0"/>
    <n v="54630000"/>
    <n v="54630000"/>
    <s v="NO"/>
    <s v="N/A"/>
    <s v="2730 - Subdirección Infraestructura Tecnológica"/>
    <s v="3.8 - Gestión de servicios tecnológicos"/>
    <s v="3.8-1 - Infraestructura de TI"/>
    <s v="SER - Adquisición de servicios"/>
    <s v="SER012 - Prestación de servicios personas naturales"/>
    <s v="DTI-11 Soporte Infraestructura TI"/>
    <n v="0"/>
    <n v="0"/>
    <n v="0"/>
    <n v="0"/>
    <n v="0"/>
    <n v="0"/>
    <n v="54630000"/>
    <n v="0"/>
    <n v="0"/>
    <n v="6070000"/>
    <n v="0"/>
    <n v="6070000"/>
    <n v="0"/>
    <n v="6070000"/>
    <n v="0"/>
    <n v="6070000"/>
    <n v="0"/>
    <n v="6070000"/>
    <n v="0"/>
    <n v="6070000"/>
    <n v="0"/>
    <n v="6070000"/>
    <n v="0"/>
    <n v="12140000"/>
    <n v="0"/>
  </r>
  <r>
    <s v="1100.6.2.1.19"/>
    <s v="2700- INVERSIÓN"/>
    <x v="5"/>
    <s v="6 - Aumentar la cobertura y disponibilidad de los servicios tecnológicos de soporte a la gestión de la entidad"/>
    <x v="26"/>
    <x v="60"/>
    <n v="81111508"/>
    <s v="C-0499-1003-9-53105b-0499065-02"/>
    <s v="N/A"/>
    <s v="Prestación de servicios profesionales para realizar el mantenimiento de la red eléctrica regulada, cableado estructurado de datos y eléctrico en procura de apoyar el fortalecimiento de la gestión institucional del IGAC."/>
    <s v="Enero"/>
    <s v="Enero"/>
    <n v="12"/>
    <s v="Contratación directa"/>
    <x v="0"/>
    <n v="41766667"/>
    <n v="41766667"/>
    <s v="NO"/>
    <s v="N/A"/>
    <s v="2730 - Subdirección Infraestructura Tecnológica"/>
    <s v="3.8 - Gestión de servicios tecnológicos"/>
    <s v="3.8-1 - Infraestructura de TI"/>
    <s v="SER - Adquisición de servicios"/>
    <s v="SER012 - Prestación de servicios personas naturales"/>
    <s v="DTI-11 Soporte Infraestructura TI"/>
    <n v="41766667"/>
    <n v="0"/>
    <n v="0"/>
    <n v="3580000"/>
    <n v="0"/>
    <n v="3580000"/>
    <n v="0"/>
    <n v="3580000"/>
    <n v="0"/>
    <n v="3580000"/>
    <n v="0"/>
    <n v="3580000"/>
    <n v="0"/>
    <n v="3580000"/>
    <n v="0"/>
    <n v="3580000"/>
    <n v="0"/>
    <n v="3580000"/>
    <n v="0"/>
    <n v="3580000"/>
    <n v="0"/>
    <n v="3580000"/>
    <n v="0"/>
    <n v="5966667"/>
    <n v="0"/>
  </r>
  <r>
    <s v="1100.6.2.1.20"/>
    <s v="2700- INVERSIÓN"/>
    <x v="5"/>
    <s v="6 - Aumentar la cobertura y disponibilidad de los servicios tecnológicos de soporte a la gestión de la entidad"/>
    <x v="26"/>
    <x v="60"/>
    <n v="81111800"/>
    <s v="C-0499-1003-9-53105b-0499065-02"/>
    <s v="N/A"/>
    <s v="Contratar los servicios de evaluación de niveles de madurez y reputacional  de seguridad de la infraestructura TI de la entidad"/>
    <s v="Enero"/>
    <s v="Mayo"/>
    <n v="7"/>
    <s v="Selección abreviada subasta inversa"/>
    <x v="0"/>
    <n v="320000000"/>
    <n v="32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320000000"/>
    <n v="0"/>
    <n v="0"/>
    <n v="71450000"/>
    <n v="0"/>
    <n v="71450000"/>
    <n v="0"/>
    <n v="71450000"/>
    <n v="0"/>
    <n v="71450000"/>
    <n v="0"/>
    <n v="71450000"/>
    <n v="0"/>
    <n v="71450000"/>
    <n v="0"/>
    <n v="108700000"/>
    <n v="0"/>
  </r>
  <r>
    <s v="1100.6.2.1.21"/>
    <s v="2700- INVERSIÓN"/>
    <x v="5"/>
    <s v="6 - Aumentar la cobertura y disponibilidad de los servicios tecnológicos de soporte a la gestión de la entidad"/>
    <x v="26"/>
    <x v="60"/>
    <n v="81111800"/>
    <s v="C-0499-1003-9-53105b-0499065-02"/>
    <s v="N/A"/>
    <s v="Adquirir suscripciones de redhat para las plataformas de So, contenedores y capa media"/>
    <s v="Enero"/>
    <s v="Febrero"/>
    <n v="9"/>
    <s v="Seléccion abreviada - acuerdo marco"/>
    <x v="0"/>
    <n v="500000000"/>
    <n v="200000000"/>
    <s v="SI"/>
    <s v="No solicitadas"/>
    <s v="2730 - Subdirección Infraestructura Tecnológica"/>
    <s v="3.8 - Gestión de servicios tecnológicos"/>
    <s v="3.8-1 - Infraestructura de TI"/>
    <s v="SER - Adquisición de servicios"/>
    <s v="SER024 - Licenciamiento y paquetes de software"/>
    <s v="2730 - Por definir"/>
    <n v="0"/>
    <n v="0"/>
    <n v="200000000"/>
    <n v="0"/>
    <n v="0"/>
    <n v="20000000"/>
    <n v="0"/>
    <n v="20000000"/>
    <n v="0"/>
    <n v="20000000"/>
    <n v="0"/>
    <n v="20000000"/>
    <n v="0"/>
    <n v="20000000"/>
    <n v="0"/>
    <n v="20000000"/>
    <n v="0"/>
    <n v="20000000"/>
    <n v="0"/>
    <n v="20000000"/>
    <n v="0"/>
    <n v="20000000"/>
    <n v="0"/>
    <n v="20000000"/>
    <n v="0"/>
  </r>
  <r>
    <s v="1100.6.2.1.22"/>
    <s v="2700- INVERSIÓN"/>
    <x v="5"/>
    <s v="6 - Aumentar la cobertura y disponibilidad de los servicios tecnológicos de soporte a la gestión de la entidad"/>
    <x v="26"/>
    <x v="60"/>
    <n v="81111800"/>
    <s v="C-0499-1003-9-53105b-0499065-02"/>
    <s v="N/A"/>
    <s v="Adquirir firma digital para funcionarios con roles que lo requieran"/>
    <s v="Enero"/>
    <s v="Febrero"/>
    <n v="2"/>
    <s v="Seléccion abreviada - acuerdo marco"/>
    <x v="0"/>
    <n v="200000000"/>
    <n v="200000000"/>
    <s v="NO"/>
    <s v="N/A"/>
    <s v="2730 - Subdirección Infraestructura Tecnológica"/>
    <s v="3.8 - Gestión de servicios tecnológicos"/>
    <s v="3.8-1 - Infraestructura de TI"/>
    <s v="SER - Adquisición de servicios"/>
    <s v="SER024 - Licenciamiento y paquetes de software"/>
    <s v="2730 - Por definir"/>
    <n v="0"/>
    <n v="0"/>
    <n v="200000000"/>
    <n v="0"/>
    <n v="0"/>
    <n v="200000000"/>
    <n v="0"/>
    <n v="0"/>
    <n v="0"/>
    <n v="0"/>
    <n v="0"/>
    <n v="0"/>
    <n v="0"/>
    <n v="0"/>
    <n v="0"/>
    <n v="0"/>
    <n v="0"/>
    <n v="0"/>
    <n v="0"/>
    <n v="0"/>
    <n v="0"/>
    <n v="0"/>
    <n v="0"/>
    <n v="0"/>
    <n v="0"/>
  </r>
  <r>
    <s v="1100.6.2.1.23"/>
    <s v="2700- INVERSIÓN"/>
    <x v="5"/>
    <s v="6 - Aumentar la cobertura y disponibilidad de los servicios tecnológicos de soporte a la gestión de la entidad"/>
    <x v="26"/>
    <x v="60"/>
    <n v="81112100"/>
    <s v="C-0499-1003-9-53105b-0499065-02"/>
    <s v="N/A"/>
    <s v="Prestación de servicios para la transmisión de datos, voz, video y acceso a interneta nivel nacional."/>
    <s v="Febrero"/>
    <s v="Marzo"/>
    <n v="9"/>
    <s v="Selección abreviada subasta inversa"/>
    <x v="0"/>
    <n v="2000000000"/>
    <n v="1000000000"/>
    <s v="SI"/>
    <s v="No solicitadas"/>
    <s v="2730 - Subdirección Infraestructura Tecnológica"/>
    <s v="3.8 - Gestión de servicios tecnológicos"/>
    <s v="3.8-1 - Infraestructura de TI"/>
    <s v="SER - Adquisición de servicios"/>
    <s v="SER013 - Servicios de telecomunicaciones"/>
    <s v="2730 - Por definir"/>
    <n v="0"/>
    <n v="0"/>
    <n v="0"/>
    <n v="0"/>
    <n v="1000000000"/>
    <n v="0"/>
    <n v="0"/>
    <n v="100000000"/>
    <n v="0"/>
    <n v="100000000"/>
    <n v="0"/>
    <n v="100000000"/>
    <n v="0"/>
    <n v="100000000"/>
    <n v="0"/>
    <n v="100000000"/>
    <n v="0"/>
    <n v="100000000"/>
    <n v="0"/>
    <n v="100000000"/>
    <n v="0"/>
    <n v="100000000"/>
    <n v="0"/>
    <n v="200000000"/>
    <n v="0"/>
  </r>
  <r>
    <s v="1100.6.2.1.24"/>
    <s v="2700- INVERSIÓN"/>
    <x v="5"/>
    <s v="6 - Aumentar la cobertura y disponibilidad de los servicios tecnológicos de soporte a la gestión de la entidad"/>
    <x v="26"/>
    <x v="60"/>
    <n v="11111111"/>
    <s v="C-0499-1003-9-53105b-0499065-02"/>
    <s v="N/A"/>
    <s v="Viaticos y gastos de viaje"/>
    <s v="Enero"/>
    <s v="Enero"/>
    <n v="10"/>
    <s v="N/A"/>
    <x v="0"/>
    <n v="5000000"/>
    <n v="5000000"/>
    <s v="NO"/>
    <s v="N/A"/>
    <s v="2700 - Dirección de TIC"/>
    <s v="3.8 - Gestión de servicios tecnológicos"/>
    <s v="3.8-99 - GND- Gestión de servicios tecnológicos"/>
    <s v="VIAT - Viáticos y gastos de viaje"/>
    <s v="VIAT01 - Viáticos y gastos de viaje"/>
    <s v="2710 - Por definir"/>
    <n v="0"/>
    <n v="0"/>
    <n v="500000"/>
    <n v="500000"/>
    <n v="500000"/>
    <n v="500000"/>
    <n v="500000"/>
    <n v="500000"/>
    <n v="500000"/>
    <n v="500000"/>
    <n v="500000"/>
    <n v="500000"/>
    <n v="500000"/>
    <n v="500000"/>
    <n v="500000"/>
    <n v="500000"/>
    <n v="500000"/>
    <n v="500000"/>
    <n v="500000"/>
    <n v="500000"/>
    <n v="500000"/>
    <n v="500000"/>
    <n v="0"/>
    <n v="0"/>
    <n v="0"/>
  </r>
  <r>
    <s v="1100.6.2.2.1"/>
    <s v="2700- INVERSIÓN"/>
    <x v="5"/>
    <s v="6 - Aumentar la cobertura y disponibilidad de los servicios tecnológicos de soporte a la gestión de la entidad"/>
    <x v="26"/>
    <x v="61"/>
    <n v="81111508"/>
    <s v="C-0499-1003-9-53105b-0499065-02"/>
    <s v="N/A"/>
    <s v="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
    <s v="Enero"/>
    <s v="Enero"/>
    <n v="12"/>
    <s v="Contratación directa"/>
    <x v="0"/>
    <n v="178250000"/>
    <n v="1782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78250000"/>
    <n v="0"/>
    <n v="0"/>
    <n v="15500000"/>
    <n v="0"/>
    <n v="15500000"/>
    <n v="0"/>
    <n v="15500000"/>
    <n v="0"/>
    <n v="15500000"/>
    <n v="0"/>
    <n v="15500000"/>
    <n v="0"/>
    <n v="15500000"/>
    <n v="0"/>
    <n v="15500000"/>
    <n v="0"/>
    <n v="15500000"/>
    <n v="0"/>
    <n v="15500000"/>
    <n v="0"/>
    <n v="15500000"/>
    <n v="0"/>
    <n v="23250000"/>
    <n v="0"/>
  </r>
  <r>
    <s v="1100.6.2.2.2"/>
    <s v="2700- INVERSIÓN"/>
    <x v="5"/>
    <s v="6 - Aumentar la cobertura y disponibilidad de los servicios tecnológicos de soporte a la gestión de la entidad"/>
    <x v="26"/>
    <x v="61"/>
    <n v="81111508"/>
    <s v="C-0499-1003-9-53105b-0499065-02"/>
    <s v="N/A"/>
    <s v="Prestación de servicios profesionales para ajustar y detallar la arquitectura de los sistemas de información en línea con la arquitectura de TI y el MRAE 3.0 en procura procura de apoyar el fortalecimiento de la gestión institucional del IGAC"/>
    <s v="Enero"/>
    <s v="Enero"/>
    <n v="12"/>
    <s v="Contratación directa"/>
    <x v="0"/>
    <n v="147890000"/>
    <n v="147890000"/>
    <s v="NO"/>
    <s v="N/A"/>
    <s v="2720 - Subdirección Sistemas de Información"/>
    <s v="3.8 - Gestión de servicios tecnológicos"/>
    <s v="3.8-2 - Actualización y mantenimiento de sistemas de infomación  de apoyo"/>
    <s v="SER - Adquisición de servicios"/>
    <s v="SER012 - Prestación de servicios personas naturales"/>
    <s v="DTI-7 Arquitecto TI"/>
    <n v="147890000"/>
    <n v="0"/>
    <n v="0"/>
    <n v="12860000"/>
    <n v="0"/>
    <n v="12860000"/>
    <n v="0"/>
    <n v="12860000"/>
    <n v="0"/>
    <n v="12860000"/>
    <n v="0"/>
    <n v="12860000"/>
    <n v="0"/>
    <n v="12860000"/>
    <n v="0"/>
    <n v="12860000"/>
    <n v="0"/>
    <n v="12860000"/>
    <n v="0"/>
    <n v="12860000"/>
    <n v="0"/>
    <n v="12860000"/>
    <n v="0"/>
    <n v="19290000"/>
    <n v="0"/>
  </r>
  <r>
    <s v="1100.6.2.2.3"/>
    <s v="2700- INVERSIÓN"/>
    <x v="5"/>
    <s v="6 - Aumentar la cobertura y disponibilidad de los servicios tecnológicos de soporte a la gestión de la entidad"/>
    <x v="26"/>
    <x v="61"/>
    <n v="81111508"/>
    <s v="C-0499-1003-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8533333"/>
    <n v="0"/>
    <n v="0"/>
    <n v="10160000"/>
    <n v="0"/>
    <n v="10160000"/>
    <n v="0"/>
    <n v="10160000"/>
    <n v="0"/>
    <n v="10160000"/>
    <n v="0"/>
    <n v="10160000"/>
    <n v="0"/>
    <n v="10160000"/>
    <n v="0"/>
    <n v="10160000"/>
    <n v="0"/>
    <n v="10160000"/>
    <n v="0"/>
    <n v="10160000"/>
    <n v="0"/>
    <n v="10160000"/>
    <n v="0"/>
    <n v="16933333"/>
    <n v="0"/>
  </r>
  <r>
    <s v="1100.6.2.2.4"/>
    <s v="2700- INVERSIÓN"/>
    <x v="5"/>
    <s v="6 - Aumentar la cobertura y disponibilidad de los servicios tecnológicos de soporte a la gestión de la entidad"/>
    <x v="26"/>
    <x v="61"/>
    <n v="81111508"/>
    <s v="C-0499-1003-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8533333"/>
    <n v="0"/>
    <n v="0"/>
    <n v="10160000"/>
    <n v="0"/>
    <n v="10160000"/>
    <n v="0"/>
    <n v="10160000"/>
    <n v="0"/>
    <n v="10160000"/>
    <n v="0"/>
    <n v="10160000"/>
    <n v="0"/>
    <n v="10160000"/>
    <n v="0"/>
    <n v="10160000"/>
    <n v="0"/>
    <n v="10160000"/>
    <n v="0"/>
    <n v="10160000"/>
    <n v="0"/>
    <n v="10160000"/>
    <n v="0"/>
    <n v="16933333"/>
    <n v="0"/>
  </r>
  <r>
    <s v="1100.6.2.2.5"/>
    <s v="2700- INVERSIÓN"/>
    <x v="5"/>
    <s v="6 - Aumentar la cobertura y disponibilidad de los servicios tecnológicos de soporte a la gestión de la entidad"/>
    <x v="26"/>
    <x v="61"/>
    <n v="81111508"/>
    <s v="C-0499-1003-9-53105b-0499065-02"/>
    <s v="N/A"/>
    <s v="Prestación de servicios profesionales para orientar y realizar análisis, diseños, desarrollos, pruebas y mantenimientos, de las soluciones tecnológicas del IGAC, en su componente back en procura de apoyar el fortalecimiento de la gestión institucional del IGAC."/>
    <s v="Enero"/>
    <s v="Enero"/>
    <n v="12"/>
    <s v="Contratación directa"/>
    <x v="0"/>
    <n v="116840000"/>
    <n v="11684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6840000"/>
    <n v="0"/>
    <n v="0"/>
    <n v="10160000"/>
    <n v="0"/>
    <n v="10160000"/>
    <n v="0"/>
    <n v="10160000"/>
    <n v="0"/>
    <n v="10160000"/>
    <n v="0"/>
    <n v="10160000"/>
    <n v="0"/>
    <n v="10160000"/>
    <n v="0"/>
    <n v="10160000"/>
    <n v="0"/>
    <n v="10160000"/>
    <n v="0"/>
    <n v="10160000"/>
    <n v="0"/>
    <n v="10160000"/>
    <n v="0"/>
    <n v="15240000"/>
    <n v="0"/>
  </r>
  <r>
    <s v="1100.6.2.2.6"/>
    <s v="2700- INVERSIÓN"/>
    <x v="5"/>
    <s v="6 - Aumentar la cobertura y disponibilidad de los servicios tecnológicos de soporte a la gestión de la entidad"/>
    <x v="26"/>
    <x v="61"/>
    <n v="81111508"/>
    <s v="C-0499-1003-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8533333"/>
    <n v="0"/>
    <n v="0"/>
    <n v="10160000"/>
    <n v="0"/>
    <n v="10160000"/>
    <n v="0"/>
    <n v="10160000"/>
    <n v="0"/>
    <n v="10160000"/>
    <n v="0"/>
    <n v="10160000"/>
    <n v="0"/>
    <n v="10160000"/>
    <n v="0"/>
    <n v="10160000"/>
    <n v="0"/>
    <n v="10160000"/>
    <n v="0"/>
    <n v="10160000"/>
    <n v="0"/>
    <n v="10160000"/>
    <n v="0"/>
    <n v="16933333"/>
    <n v="0"/>
  </r>
  <r>
    <s v="1100.6.2.2.7"/>
    <s v="2700- INVERSIÓN"/>
    <x v="5"/>
    <s v="6 - Aumentar la cobertura y disponibilidad de los servicios tecnológicos de soporte a la gestión de la entidad"/>
    <x v="26"/>
    <x v="61"/>
    <n v="81111508"/>
    <s v="C-0499-1003-9-53105b-0499065-02"/>
    <s v="N/A"/>
    <s v="Prestación de servicios profesionales para orientar y realizar análisis, diseños, desarrollos, pruebas y mantenimientos, de las soluciones tecnológicas del IGAC, en su componente front y web en procura de apoyar el fortalecimiento de la gestión institucional del IGAC."/>
    <s v="Enero"/>
    <s v="Febrero"/>
    <n v="12"/>
    <s v="Contratación directa"/>
    <x v="0"/>
    <n v="111760000"/>
    <n v="11176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111760000"/>
    <n v="0"/>
    <n v="0"/>
    <n v="10160000"/>
    <n v="0"/>
    <n v="10160000"/>
    <n v="0"/>
    <n v="10160000"/>
    <n v="0"/>
    <n v="10160000"/>
    <n v="0"/>
    <n v="10160000"/>
    <n v="0"/>
    <n v="10160000"/>
    <n v="0"/>
    <n v="10160000"/>
    <n v="0"/>
    <n v="10160000"/>
    <n v="0"/>
    <n v="10160000"/>
    <n v="0"/>
    <n v="20320000"/>
    <n v="0"/>
  </r>
  <r>
    <s v="1100.6.2.2.8"/>
    <s v="2700- INVERSIÓN"/>
    <x v="5"/>
    <s v="6 - Aumentar la cobertura y disponibilidad de los servicios tecnológicos de soporte a la gestión de la entidad"/>
    <x v="26"/>
    <x v="61"/>
    <n v="81111508"/>
    <s v="C-0499-1003-9-53105b-0499065-02"/>
    <s v="N/A"/>
    <s v="Prestación de servicios profesionales para apoyar técnicamente al equipo de analistas y desarrolladores en la determinación detallada de alcance y esfuerzo de sus actividades, su ejecución y seguimiento en procura de apoyar el fortalecimiento de la gestión institucional del IGAC."/>
    <s v="Enero"/>
    <s v="Febrero"/>
    <n v="12"/>
    <s v="Contratación directa"/>
    <x v="0"/>
    <n v="106680000"/>
    <n v="106680000"/>
    <s v="NO"/>
    <s v="N/A"/>
    <s v="2720 - Subdirección Sistemas de Información"/>
    <s v="3.8 - Gestión de servicios tecnológicos"/>
    <s v="3.8-2 - Actualización y mantenimiento de sistemas de infomación  de apoyo"/>
    <s v="SER - Adquisición de servicios"/>
    <s v="SER012 - Prestación de servicios personas naturales"/>
    <s v="DTI-5 Líder Técnico"/>
    <n v="0"/>
    <n v="0"/>
    <n v="106680000"/>
    <n v="0"/>
    <n v="0"/>
    <n v="10160000"/>
    <n v="0"/>
    <n v="10160000"/>
    <n v="0"/>
    <n v="10160000"/>
    <n v="0"/>
    <n v="10160000"/>
    <n v="0"/>
    <n v="10160000"/>
    <n v="0"/>
    <n v="10160000"/>
    <n v="0"/>
    <n v="10160000"/>
    <n v="0"/>
    <n v="10160000"/>
    <n v="0"/>
    <n v="10160000"/>
    <n v="0"/>
    <n v="15240000"/>
    <n v="0"/>
  </r>
  <r>
    <s v="1100.6.2.2.9"/>
    <s v="2700- INVERSIÓN"/>
    <x v="5"/>
    <s v="6 - Aumentar la cobertura y disponibilidad de los servicios tecnológicos de soporte a la gestión de la entidad"/>
    <x v="26"/>
    <x v="61"/>
    <n v="81111508"/>
    <s v="C-0499-1003-9-53105b-0499065-02"/>
    <s v="N/A"/>
    <s v="Prestación de servicios profesionales para realizar análisis, diseños, desarrollos, pruebas y mantenimientos, de las soluciones tecnológicas del IGAC, en sus componentes back y front en procura de apoyar el fortalecimiento de la gestión institucional del IGAC."/>
    <s v="Enero"/>
    <s v="Enero"/>
    <n v="12"/>
    <s v="Contratación directa"/>
    <x v="0"/>
    <n v="105800000"/>
    <n v="105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05800000"/>
    <n v="0"/>
    <n v="0"/>
    <n v="9200000"/>
    <n v="0"/>
    <n v="9200000"/>
    <n v="0"/>
    <n v="9200000"/>
    <n v="0"/>
    <n v="9200000"/>
    <n v="0"/>
    <n v="9200000"/>
    <n v="0"/>
    <n v="9200000"/>
    <n v="0"/>
    <n v="9200000"/>
    <n v="0"/>
    <n v="9200000"/>
    <n v="0"/>
    <n v="9200000"/>
    <n v="0"/>
    <n v="9200000"/>
    <n v="0"/>
    <n v="13800000"/>
    <n v="0"/>
  </r>
  <r>
    <s v="1100.6.2.2.10"/>
    <s v="2700- INVERSIÓN"/>
    <x v="5"/>
    <s v="6 - Aumentar la cobertura y disponibilidad de los servicios tecnológicos de soporte a la gestión de la entidad"/>
    <x v="26"/>
    <x v="61"/>
    <n v="81111508"/>
    <s v="C-0499-1003-9-53105b-0499065-02"/>
    <s v="N/A"/>
    <s v="Prestación de servicios profesionales para realizar análisis, diseños, desarrollos, pruebas y mantenimientos en procura de contribuir al fortalecimiento de los sistemas de información"/>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1"/>
    <s v="2700- INVERSIÓN"/>
    <x v="5"/>
    <s v="6 - Aumentar la cobertura y disponibilidad de los servicios tecnológicos de soporte a la gestión de la entidad"/>
    <x v="26"/>
    <x v="61"/>
    <n v="81111508"/>
    <s v="C-0499-1003-9-53105b-0499065-02"/>
    <s v="N/A"/>
    <s v="Prestación de servicios profesionales para realizar análisis, diseños, desarrollos, pruebas y mantenimientos en procura de contribuir al fortalecimiento de los sistemas de información"/>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2"/>
    <s v="2700- INVERSIÓN"/>
    <x v="5"/>
    <s v="6 - Aumentar la cobertura y disponibilidad de los servicios tecnológicos de soporte a la gestión de la entidad"/>
    <x v="26"/>
    <x v="61"/>
    <n v="81111508"/>
    <s v="C-0499-1003-9-53105b-0499065-02"/>
    <s v="N/A"/>
    <s v="Prestación de servicios profesionales para realizar la implementación, soporte, mantenimiento y transferencia de conocimiento de la herramienta para la administración de cuentas, en procura de apoyar el fortalecimiento de la gestión institucional del IGAC."/>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3"/>
    <s v="2700- INVERSIÓN"/>
    <x v="5"/>
    <s v="6 - Aumentar la cobertura y disponibilidad de los servicios tecnológicos de soporte a la gestión de la entidad"/>
    <x v="26"/>
    <x v="61"/>
    <n v="81111508"/>
    <s v="C-0499-1003-9-53105b-0499065-02"/>
    <s v="N/A"/>
    <s v="Prestación de servicios profesionales para realizar la implementación, soporte, mantenimiento y transferencia de conocimiento de la herramienta para la administración de cuentas, en procura de apoyar el fortalecimiento de la gestión institucional del IGAC."/>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4"/>
    <s v="2700- INVERSIÓN"/>
    <x v="5"/>
    <s v="6 - Aumentar la cobertura y disponibilidad de los servicios tecnológicos de soporte a la gestión de la entidad"/>
    <x v="26"/>
    <x v="61"/>
    <n v="81111508"/>
    <s v="C-0499-1003-9-53105b-0499065-02"/>
    <s v="N/A"/>
    <s v="Prestación de servicios profesionales para administrar y realizar análisis, diseños, desarrollos, pruebas, mantenimientos y documentación de plataformas WEB, Internet e Intranet, en procura de apoyar el fortalecimiento de la gestión institucional del IGAC."/>
    <s v="Enero"/>
    <s v="Enero"/>
    <n v="12"/>
    <s v="Contratación directa"/>
    <x v="0"/>
    <n v="93725000"/>
    <n v="93725000"/>
    <s v="NO"/>
    <s v="N/A"/>
    <s v="2720 - Subdirección Sistemas de Información"/>
    <s v="3.8 - Gestión de servicios tecnológicos"/>
    <s v="3.8-2 - Actualización y mantenimiento de sistemas de infomación  de apoyo"/>
    <s v="SER - Adquisición de servicios"/>
    <s v="SER012 - Prestación de servicios personas naturales"/>
    <s v="DTI-6 Web Master"/>
    <n v="93725000"/>
    <n v="0"/>
    <n v="0"/>
    <n v="8150000"/>
    <n v="0"/>
    <n v="8150000"/>
    <n v="0"/>
    <n v="8150000"/>
    <n v="0"/>
    <n v="8150000"/>
    <n v="0"/>
    <n v="8150000"/>
    <n v="0"/>
    <n v="8150000"/>
    <n v="0"/>
    <n v="8150000"/>
    <n v="0"/>
    <n v="8150000"/>
    <n v="0"/>
    <n v="8150000"/>
    <n v="0"/>
    <n v="8150000"/>
    <n v="0"/>
    <n v="12225000"/>
    <n v="0"/>
  </r>
  <r>
    <s v="1100.6.2.2.15"/>
    <s v="2700- INVERSIÓN"/>
    <x v="5"/>
    <s v="6 - Aumentar la cobertura y disponibilidad de los servicios tecnológicos de soporte a la gestión de la entidad"/>
    <x v="26"/>
    <x v="61"/>
    <n v="81111508"/>
    <s v="C-0499-1003-9-53105b-0499065-02"/>
    <s v="N/A"/>
    <s v="Prestación de servicios profesionales para desarrollar actividades de seguimiento administrativo y técnico a las actividades del área de acuerdo con los procedimientos y necesidades en procura de apoyar el fortalecimiento de la gestión institucional del IGAC."/>
    <s v="Enero"/>
    <s v="Febrero"/>
    <n v="12"/>
    <s v="Contratación directa"/>
    <x v="0"/>
    <n v="85575000"/>
    <n v="85575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85575000"/>
    <n v="0"/>
    <n v="0"/>
    <n v="8150000"/>
    <n v="0"/>
    <n v="8150000"/>
    <n v="0"/>
    <n v="8150000"/>
    <n v="0"/>
    <n v="8150000"/>
    <n v="0"/>
    <n v="8150000"/>
    <n v="0"/>
    <n v="8150000"/>
    <n v="0"/>
    <n v="8150000"/>
    <n v="0"/>
    <n v="8150000"/>
    <n v="0"/>
    <n v="8150000"/>
    <n v="0"/>
    <n v="12225000"/>
    <n v="0"/>
  </r>
  <r>
    <s v="1100.6.2.2.16"/>
    <s v="2700- INVERSIÓN"/>
    <x v="5"/>
    <s v="6 - Aumentar la cobertura y disponibilidad de los servicios tecnológicos de soporte a la gestión de la entidad"/>
    <x v="26"/>
    <x v="61"/>
    <n v="81111508"/>
    <s v="C-0499-1003-9-53105b-0499065-02"/>
    <s v="N/A"/>
    <s v="Prestación de servicios profesionales para realizar desarrollos, pruebas, mantenimientos y documentación,  así como  gestionar artefactos de software, en procura de apoyar el fortalecimiento de la gestión institucional del IGAC."/>
    <s v="Enero"/>
    <s v="Febrero"/>
    <n v="12"/>
    <s v="Contratación directa"/>
    <x v="0"/>
    <n v="73710000"/>
    <n v="7371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73710000"/>
    <n v="0"/>
    <n v="0"/>
    <n v="7020000"/>
    <n v="0"/>
    <n v="7020000"/>
    <n v="0"/>
    <n v="7020000"/>
    <n v="0"/>
    <n v="7020000"/>
    <n v="0"/>
    <n v="7020000"/>
    <n v="0"/>
    <n v="7020000"/>
    <n v="0"/>
    <n v="7020000"/>
    <n v="0"/>
    <n v="7020000"/>
    <n v="0"/>
    <n v="7020000"/>
    <n v="0"/>
    <n v="10530000"/>
    <n v="0"/>
  </r>
  <r>
    <s v="1100.6.2.2.17"/>
    <s v="2700- INVERSIÓN"/>
    <x v="5"/>
    <s v="6 - Aumentar la cobertura y disponibilidad de los servicios tecnológicos de soporte a la gestión de la entidad"/>
    <x v="26"/>
    <x v="61"/>
    <n v="81111508"/>
    <s v="C-0499-1003-9-53105b-0499065-02"/>
    <s v="N/A"/>
    <s v="Prestación de servicios profesionales para desarrollar actividades de seguimiento, registro y reporte a la gestión del área de acuerdo con los procedimientos y necesidades en procura de apoyar el fortalecimiento de la gestión institucional del IGAC."/>
    <s v="Enero"/>
    <s v="Febrero"/>
    <n v="12"/>
    <s v="Contratación directa"/>
    <x v="0"/>
    <n v="73710000"/>
    <n v="7371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73710000"/>
    <n v="0"/>
    <n v="0"/>
    <n v="7020000"/>
    <n v="0"/>
    <n v="7020000"/>
    <n v="0"/>
    <n v="7020000"/>
    <n v="0"/>
    <n v="7020000"/>
    <n v="0"/>
    <n v="7020000"/>
    <n v="0"/>
    <n v="7020000"/>
    <n v="0"/>
    <n v="7020000"/>
    <n v="0"/>
    <n v="7020000"/>
    <n v="0"/>
    <n v="7020000"/>
    <n v="0"/>
    <n v="10530000"/>
    <n v="0"/>
  </r>
  <r>
    <s v="1100.6.2.2.18"/>
    <s v="2700- INVERSIÓN"/>
    <x v="5"/>
    <s v="6 - Aumentar la cobertura y disponibilidad de los servicios tecnológicos de soporte a la gestión de la entidad"/>
    <x v="26"/>
    <x v="61"/>
    <n v="81111508"/>
    <s v="C-0499-1003-9-53105b-0499065-02"/>
    <s v="N/A"/>
    <s v="Prestación de servicios profesionales para realizar pruebas técnicas y funcionales de los soluciones tecnológicas del IGAC, generando las evidencias y documentación asociada, en procura de apoyar el fortalecimiento de la gestión institucional del IGAC."/>
    <s v="Enero"/>
    <s v="Febrero"/>
    <n v="12"/>
    <s v="Contratación directa"/>
    <x v="0"/>
    <n v="43050000"/>
    <n v="430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43050000"/>
    <n v="0"/>
    <n v="0"/>
    <n v="4100000"/>
    <n v="0"/>
    <n v="4100000"/>
    <n v="0"/>
    <n v="4100000"/>
    <n v="0"/>
    <n v="4100000"/>
    <n v="0"/>
    <n v="4100000"/>
    <n v="0"/>
    <n v="4100000"/>
    <n v="0"/>
    <n v="4100000"/>
    <n v="0"/>
    <n v="4100000"/>
    <n v="0"/>
    <n v="4100000"/>
    <n v="0"/>
    <n v="6150000"/>
    <n v="0"/>
  </r>
  <r>
    <s v="1100.6.2.2.19"/>
    <s v="2700- INVERSIÓN"/>
    <x v="5"/>
    <s v="6 - Aumentar la cobertura y disponibilidad de los servicios tecnológicos de soporte a la gestión de la entidad"/>
    <x v="26"/>
    <x v="61"/>
    <n v="81111508"/>
    <s v="C-0499-1003-9-53105b-0499065-02"/>
    <s v="N/A"/>
    <s v="Prestación de servicios profesionales para realizar pruebas técnicas y funcionales de los soluciones tecnológicas del IGAC, generando las evidencias y documentación asociada, en procura de apoyar el fortalecimiento de la gestión institucional del IGAC."/>
    <s v="Enero"/>
    <s v="Febrero"/>
    <n v="12"/>
    <s v="Contratación directa"/>
    <x v="0"/>
    <n v="43050000"/>
    <n v="430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43050000"/>
    <n v="0"/>
    <n v="0"/>
    <n v="4100000"/>
    <n v="0"/>
    <n v="4100000"/>
    <n v="0"/>
    <n v="4100000"/>
    <n v="0"/>
    <n v="4100000"/>
    <n v="0"/>
    <n v="4100000"/>
    <n v="0"/>
    <n v="4100000"/>
    <n v="0"/>
    <n v="4100000"/>
    <n v="0"/>
    <n v="4100000"/>
    <n v="0"/>
    <n v="4100000"/>
    <n v="0"/>
    <n v="6150000"/>
    <n v="0"/>
  </r>
  <r>
    <s v="1100.6.2.2.20"/>
    <s v="2700- INVERSIÓN"/>
    <x v="5"/>
    <s v="6 - Aumentar la cobertura y disponibilidad de los servicios tecnológicos de soporte a la gestión de la entidad"/>
    <x v="26"/>
    <x v="61"/>
    <n v="81111508"/>
    <s v="C-0499-1003-9-53105b-0499065-02"/>
    <s v="N/A"/>
    <s v="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
    <s v="Enero"/>
    <s v="Febrero"/>
    <n v="12"/>
    <s v="Contratación directa"/>
    <x v="0"/>
    <n v="43050000"/>
    <n v="4305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43050000"/>
    <n v="0"/>
    <n v="0"/>
    <n v="4100000"/>
    <n v="0"/>
    <n v="4100000"/>
    <n v="0"/>
    <n v="4100000"/>
    <n v="0"/>
    <n v="4100000"/>
    <n v="0"/>
    <n v="4100000"/>
    <n v="0"/>
    <n v="4100000"/>
    <n v="0"/>
    <n v="4100000"/>
    <n v="0"/>
    <n v="4100000"/>
    <n v="0"/>
    <n v="4100000"/>
    <n v="0"/>
    <n v="6150000"/>
    <n v="0"/>
  </r>
  <r>
    <s v="1100.6.2.3.1"/>
    <s v="2700- INVERSIÓN"/>
    <x v="5"/>
    <s v="6 - Aumentar la cobertura y disponibilidad de los servicios tecnológicos de soporte a la gestión de la entidad"/>
    <x v="26"/>
    <x v="62"/>
    <n v="81111508"/>
    <s v="C-0499-1003-9-53105b-0499065-02"/>
    <s v="N/A"/>
    <s v="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
    <s v="Enero"/>
    <s v="Febrero"/>
    <n v="12"/>
    <s v="Contratación directa"/>
    <x v="0"/>
    <n v="85575000"/>
    <n v="85575000"/>
    <s v="NO"/>
    <s v="N/A"/>
    <s v="2720 - Subdirección Sistemas de Información"/>
    <s v="3.8 - Gestión de servicios tecnológicos"/>
    <s v="3.8-4 - Mesa de servicios"/>
    <s v="SER - Adquisición de servicios"/>
    <s v="SER012 - Prestación de servicios personas naturales"/>
    <s v="DTI-8 Soporte Mesa Servicios TI"/>
    <n v="0"/>
    <n v="0"/>
    <n v="85575000"/>
    <n v="0"/>
    <n v="0"/>
    <n v="8150000"/>
    <n v="0"/>
    <n v="8150000"/>
    <n v="0"/>
    <n v="8150000"/>
    <n v="0"/>
    <n v="8150000"/>
    <n v="0"/>
    <n v="8150000"/>
    <n v="0"/>
    <n v="8150000"/>
    <n v="0"/>
    <n v="8150000"/>
    <n v="0"/>
    <n v="8150000"/>
    <n v="0"/>
    <n v="8150000"/>
    <n v="0"/>
    <n v="12225000"/>
    <n v="0"/>
  </r>
  <r>
    <s v="1100.6.2.3.2"/>
    <s v="2700- INVERSIÓN"/>
    <x v="5"/>
    <s v="6 - Aumentar la cobertura y disponibilidad de los servicios tecnológicos de soporte a la gestión de la entidad"/>
    <x v="26"/>
    <x v="62"/>
    <n v="81111508"/>
    <s v="C-0499-1003-9-53105b-0499065-02"/>
    <s v="N/A"/>
    <s v="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
    <s v="Enero"/>
    <s v="Febrero"/>
    <n v="12"/>
    <s v="Contratación directa"/>
    <x v="0"/>
    <n v="43050000"/>
    <n v="43050000"/>
    <s v="NO"/>
    <s v="N/A"/>
    <s v="2720 - Subdirección Sistemas de Información"/>
    <s v="3.8 - Gestión de servicios tecnológicos"/>
    <s v="3.8-4 - Mesa de servicios"/>
    <s v="SER - Adquisición de servicios"/>
    <s v="SER012 - Prestación de servicios personas naturales"/>
    <s v="DTI-8 Soporte Mesa Servicios TI"/>
    <n v="0"/>
    <n v="0"/>
    <n v="43050000"/>
    <n v="0"/>
    <n v="0"/>
    <n v="4100000"/>
    <n v="0"/>
    <n v="4100000"/>
    <n v="0"/>
    <n v="4100000"/>
    <n v="0"/>
    <n v="4100000"/>
    <n v="0"/>
    <n v="4100000"/>
    <n v="0"/>
    <n v="4100000"/>
    <n v="0"/>
    <n v="4100000"/>
    <n v="0"/>
    <n v="4100000"/>
    <n v="0"/>
    <n v="4100000"/>
    <n v="0"/>
    <n v="6150000"/>
    <n v="0"/>
  </r>
  <r>
    <s v="1100.6.2.3.3"/>
    <s v="2700- INVERSIÓN"/>
    <x v="5"/>
    <s v="6 - Aumentar la cobertura y disponibilidad de los servicios tecnológicos de soporte a la gestión de la entidad"/>
    <x v="26"/>
    <x v="62"/>
    <n v="81111508"/>
    <s v="C-0499-1003-9-53105b-0499065-02"/>
    <s v="N/A"/>
    <s v="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
    <s v="Enero"/>
    <s v="Febrero"/>
    <n v="12"/>
    <s v="Contratación directa"/>
    <x v="0"/>
    <n v="43050000"/>
    <n v="43050000"/>
    <s v="NO"/>
    <s v="N/A"/>
    <s v="2720 - Subdirección Sistemas de Información"/>
    <s v="3.8 - Gestión de servicios tecnológicos"/>
    <s v="3.8-4 - Mesa de servicios"/>
    <s v="SER - Adquisición de servicios"/>
    <s v="SER012 - Prestación de servicios personas naturales"/>
    <s v="DTI-8 Soporte Mesa Servicios TI"/>
    <n v="0"/>
    <n v="0"/>
    <n v="43050000"/>
    <n v="0"/>
    <n v="0"/>
    <n v="4100000"/>
    <n v="0"/>
    <n v="4100000"/>
    <n v="0"/>
    <n v="4100000"/>
    <n v="0"/>
    <n v="4100000"/>
    <n v="0"/>
    <n v="4100000"/>
    <n v="0"/>
    <n v="4100000"/>
    <n v="0"/>
    <n v="4100000"/>
    <n v="0"/>
    <n v="4100000"/>
    <n v="0"/>
    <n v="4100000"/>
    <n v="0"/>
    <n v="6150000"/>
    <n v="0"/>
  </r>
  <r>
    <s v="1100.6.2.3.4"/>
    <s v="2700- INVERSIÓN"/>
    <x v="5"/>
    <s v="6 - Aumentar la cobertura y disponibilidad de los servicios tecnológicos de soporte a la gestión de la entidad"/>
    <x v="26"/>
    <x v="62"/>
    <n v="81111508"/>
    <s v="C-0499-1003-9-53105b-0499065-02"/>
    <s v="N/A"/>
    <s v="Prestación de servicios profesionales para realizar las actividades de operación y soporte de solicitudes, incidentes, requerimientos, pruebas técnicas y gestión de la base del conocimiento según los niveles de servicio establecidos en procura de apoyar el fortalecimiento de la gestión institucional del IGAC."/>
    <s v="Enero"/>
    <s v="Enero"/>
    <n v="12"/>
    <s v="Contratación directa"/>
    <x v="0"/>
    <n v="41170000"/>
    <n v="41170000"/>
    <s v="NO"/>
    <s v="N/A"/>
    <s v="2720 - Subdirección Sistemas de Información"/>
    <s v="3.8 - Gestión de servicios tecnológicos"/>
    <s v="3.8-4 - Mesa de servicios"/>
    <s v="SER - Adquisición de servicios"/>
    <s v="SER012 - Prestación de servicios personas naturales"/>
    <s v="DTI-8 Soporte Mesa Servicios TI"/>
    <n v="41170000"/>
    <n v="0"/>
    <n v="0"/>
    <n v="3580000"/>
    <n v="0"/>
    <n v="3580000"/>
    <n v="0"/>
    <n v="3580000"/>
    <n v="0"/>
    <n v="3580000"/>
    <n v="0"/>
    <n v="3580000"/>
    <n v="0"/>
    <n v="3580000"/>
    <n v="0"/>
    <n v="3580000"/>
    <n v="0"/>
    <n v="3580000"/>
    <n v="0"/>
    <n v="3580000"/>
    <n v="0"/>
    <n v="3580000"/>
    <n v="0"/>
    <n v="5370000"/>
    <n v="0"/>
  </r>
  <r>
    <s v="1100.6.2.3.5"/>
    <s v="2700- INVERSIÓN"/>
    <x v="5"/>
    <s v="6 - Aumentar la cobertura y disponibilidad de los servicios tecnológicos de soporte a la gestión de la entidad"/>
    <x v="26"/>
    <x v="62"/>
    <n v="81111508"/>
    <s v="C-0499-1003-9-53105b-0499065-02"/>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s v="Enero"/>
    <s v="Enero"/>
    <n v="12"/>
    <s v="Contratación directa"/>
    <x v="0"/>
    <n v="34845000"/>
    <n v="34845000"/>
    <s v="NO"/>
    <s v="N/A"/>
    <s v="2730 - Subdirección Infraestructura Tecnológica"/>
    <s v="3.8 - Gestión de servicios tecnológicos"/>
    <s v="3.8-4 - Mesa de servicios"/>
    <s v="SER - Adquisición de servicios"/>
    <s v="SER012 - Prestación de servicios personas naturales"/>
    <s v="DTI-8 Soporte Mesa Servicios TI"/>
    <n v="34845000"/>
    <n v="0"/>
    <n v="0"/>
    <n v="3030000"/>
    <n v="0"/>
    <n v="3030000"/>
    <n v="0"/>
    <n v="3030000"/>
    <n v="0"/>
    <n v="3030000"/>
    <n v="0"/>
    <n v="3030000"/>
    <n v="0"/>
    <n v="3030000"/>
    <n v="0"/>
    <n v="3030000"/>
    <n v="0"/>
    <n v="3030000"/>
    <n v="0"/>
    <n v="3030000"/>
    <n v="0"/>
    <n v="3030000"/>
    <n v="0"/>
    <n v="4545000"/>
    <n v="0"/>
  </r>
  <r>
    <s v="1100.6.2.3.6"/>
    <s v="2700- INVERSIÓN"/>
    <x v="5"/>
    <s v="6 - Aumentar la cobertura y disponibilidad de los servicios tecnológicos de soporte a la gestión de la entidad"/>
    <x v="26"/>
    <x v="62"/>
    <n v="81111508"/>
    <s v="C-0499-1003-9-53105b-0499065-02"/>
    <s v="N/A"/>
    <s v="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
    <s v="Marzo"/>
    <s v="Abril"/>
    <n v="9"/>
    <s v="Contratación directa"/>
    <x v="0"/>
    <n v="27270000"/>
    <n v="27270000"/>
    <s v="NO"/>
    <s v="N/A"/>
    <s v="2730 - Subdirección Infraestructura Tecnológica"/>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n v="0"/>
  </r>
  <r>
    <s v="1100.6.2.3.7"/>
    <s v="2700- INVERSIÓN"/>
    <x v="5"/>
    <s v="6 - Aumentar la cobertura y disponibilidad de los servicios tecnológicos de soporte a la gestión de la entidad"/>
    <x v="26"/>
    <x v="62"/>
    <n v="81111508"/>
    <s v="C-0499-1003-9-53105b-0499065-02"/>
    <s v="N/A"/>
    <s v="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
    <s v="Marzo"/>
    <s v="Abril"/>
    <n v="9"/>
    <s v="Contratación directa"/>
    <x v="0"/>
    <n v="27270000"/>
    <n v="27270000"/>
    <s v="NO"/>
    <s v="N/A"/>
    <s v="2730 - Subdirección Infraestructura Tecnológica"/>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n v="0"/>
  </r>
  <r>
    <s v="1100.6.2.3.8"/>
    <s v="2700- INVERSIÓN"/>
    <x v="5"/>
    <s v="6 - Aumentar la cobertura y disponibilidad de los servicios tecnológicos de soporte a la gestión de la entidad"/>
    <x v="26"/>
    <x v="62"/>
    <n v="81111508"/>
    <s v="C-0499-1003-9-53105b-0499065-02"/>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s v="Enero"/>
    <s v="Enero"/>
    <n v="12"/>
    <s v="Contratación directa"/>
    <x v="0"/>
    <n v="34845000"/>
    <n v="34845000"/>
    <s v="NO"/>
    <s v="N/A"/>
    <s v="2730 - Subdirección Infraestructura Tecnológica"/>
    <s v="3.8 - Gestión de servicios tecnológicos"/>
    <s v="3.8-4 - Mesa de servicios"/>
    <s v="SER - Adquisición de servicios"/>
    <s v="SER012 - Prestación de servicios personas naturales"/>
    <s v="DTI-8 Soporte Mesa Servicios TI"/>
    <n v="34845000"/>
    <n v="0"/>
    <n v="0"/>
    <n v="3030000"/>
    <n v="0"/>
    <n v="3030000"/>
    <n v="0"/>
    <n v="3030000"/>
    <n v="0"/>
    <n v="3030000"/>
    <n v="0"/>
    <n v="3030000"/>
    <n v="0"/>
    <n v="3030000"/>
    <n v="0"/>
    <n v="3030000"/>
    <n v="0"/>
    <n v="3030000"/>
    <n v="0"/>
    <n v="3030000"/>
    <n v="0"/>
    <n v="3030000"/>
    <n v="0"/>
    <n v="4545000"/>
    <n v="0"/>
  </r>
  <r>
    <s v="1100.6.2.3.9"/>
    <s v="2700- INVERSIÓN"/>
    <x v="5"/>
    <s v="6 - Aumentar la cobertura y disponibilidad de los servicios tecnológicos de soporte a la gestión de la entidad"/>
    <x v="26"/>
    <x v="62"/>
    <n v="81111508"/>
    <s v="C-0499-1003-9-53105b-0499065-02"/>
    <s v="N/A"/>
    <s v="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
    <s v="Marzo"/>
    <s v="Abril"/>
    <n v="9"/>
    <s v="Contratación directa"/>
    <x v="0"/>
    <n v="27270000"/>
    <n v="27270000"/>
    <s v="NO"/>
    <s v="N/A"/>
    <s v="2720 - Subdirección Sistemas de Información"/>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n v="0"/>
  </r>
  <r>
    <s v="1100.6.2.3.10"/>
    <s v="2700- INVERSIÓN"/>
    <x v="5"/>
    <s v="6 - Aumentar la cobertura y disponibilidad de los servicios tecnológicos de soporte a la gestión de la entidad"/>
    <x v="26"/>
    <x v="62"/>
    <n v="81111508"/>
    <s v="C-0499-1003-9-53105b-0499065-02"/>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s v="Enero"/>
    <s v="Enero"/>
    <n v="12"/>
    <s v="Contratación directa"/>
    <x v="0"/>
    <n v="34845000"/>
    <n v="34845000"/>
    <s v="NO"/>
    <s v="N/A"/>
    <s v="2720 - Subdirección Sistemas de Información"/>
    <s v="3.8 - Gestión de servicios tecnológicos"/>
    <s v="3.8-4 - Mesa de servicios"/>
    <s v="SER - Adquisición de servicios"/>
    <s v="SER012 - Prestación de servicios personas naturales"/>
    <s v="DTI-8 Soporte Mesa Servicios TI"/>
    <n v="34845000"/>
    <n v="0"/>
    <n v="0"/>
    <n v="3030000"/>
    <n v="0"/>
    <n v="3030000"/>
    <n v="0"/>
    <n v="3030000"/>
    <n v="0"/>
    <n v="3030000"/>
    <n v="0"/>
    <n v="3030000"/>
    <n v="0"/>
    <n v="3030000"/>
    <n v="0"/>
    <n v="3030000"/>
    <n v="0"/>
    <n v="3030000"/>
    <n v="0"/>
    <n v="3030000"/>
    <n v="0"/>
    <n v="3030000"/>
    <n v="0"/>
    <n v="4545000"/>
    <n v="0"/>
  </r>
  <r>
    <s v="1100.6.2.3.11"/>
    <s v="2700- INVERSIÓN"/>
    <x v="5"/>
    <s v="6 - Aumentar la cobertura y disponibilidad de los servicios tecnológicos de soporte a la gestión de la entidad"/>
    <x v="26"/>
    <x v="62"/>
    <n v="81111508"/>
    <s v="C-0499-1003-9-53105b-0499065-02"/>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s v="Enero"/>
    <s v="Enero"/>
    <n v="12"/>
    <s v="Contratación directa"/>
    <x v="0"/>
    <n v="34845000"/>
    <n v="34845000"/>
    <s v="NO"/>
    <s v="N/A"/>
    <s v="2720 - Subdirección Sistemas de Información"/>
    <s v="3.8 - Gestión de servicios tecnológicos"/>
    <s v="3.8-4 - Mesa de servicios"/>
    <s v="SER - Adquisición de servicios"/>
    <s v="SER012 - Prestación de servicios personas naturales"/>
    <s v="DTI-8 Soporte Mesa Servicios TI"/>
    <n v="34845000"/>
    <n v="0"/>
    <n v="0"/>
    <n v="3030000"/>
    <n v="0"/>
    <n v="3030000"/>
    <n v="0"/>
    <n v="3030000"/>
    <n v="0"/>
    <n v="3030000"/>
    <n v="0"/>
    <n v="3030000"/>
    <n v="0"/>
    <n v="3030000"/>
    <n v="0"/>
    <n v="3030000"/>
    <n v="0"/>
    <n v="3030000"/>
    <n v="0"/>
    <n v="3030000"/>
    <n v="0"/>
    <n v="3030000"/>
    <n v="0"/>
    <n v="4545000"/>
    <n v="0"/>
  </r>
  <r>
    <s v="1100.6.2.3.12"/>
    <s v="2700- INVERSIÓN"/>
    <x v="5"/>
    <s v="6 - Aumentar la cobertura y disponibilidad de los servicios tecnológicos de soporte a la gestión de la entidad"/>
    <x v="26"/>
    <x v="62"/>
    <n v="81111508"/>
    <s v="C-0499-1003-9-53105b-0499065-02"/>
    <s v="N/A"/>
    <s v="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
    <s v="Marzo"/>
    <s v="Abril"/>
    <n v="9"/>
    <s v="Contratación directa"/>
    <x v="0"/>
    <n v="27270000"/>
    <n v="27270000"/>
    <s v="NO"/>
    <s v="N/A"/>
    <s v="2720 - Subdirección Sistemas de Información"/>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n v="0"/>
  </r>
  <r>
    <s v="1100.6.2.3.13"/>
    <s v="2700- INVERSIÓN"/>
    <x v="5"/>
    <s v="6 - Aumentar la cobertura y disponibilidad de los servicios tecnológicos de soporte a la gestión de la entidad"/>
    <x v="26"/>
    <x v="62"/>
    <n v="81111508"/>
    <s v="C-0499-1003-9-53105b-0499065-02"/>
    <s v="N/A"/>
    <s v="Prestación de servicios profesionales para ejecutar actividades de operación y gestión del ciclo de vida de los incidentes y requerimientos de la mesa de servicios,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n v="0"/>
  </r>
  <r>
    <s v="1100.6.2.3.14"/>
    <s v="2700- INVERSIÓN"/>
    <x v="5"/>
    <s v="6 - Aumentar la cobertura y disponibilidad de los servicios tecnológicos de soporte a la gestión de la entidad"/>
    <x v="26"/>
    <x v="62"/>
    <n v="81111508"/>
    <s v="C-0499-1003-9-53105b-0499065-02"/>
    <s v="N/A"/>
    <s v="Prestación de servicios profesionales para ejecutar actividades de operación y gestión del ciclo de vida de los incidentes y requerimientos de la mesa de servicios,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n v="0"/>
  </r>
  <r>
    <s v="1100.6.2.3.15"/>
    <s v="2700- INVERSIÓN"/>
    <x v="5"/>
    <s v="6 - Aumentar la cobertura y disponibilidad de los servicios tecnológicos de soporte a la gestión de la entidad"/>
    <x v="26"/>
    <x v="62"/>
    <n v="81111508"/>
    <s v="C-0499-1003-9-53105b-0499065-02"/>
    <s v="N/A"/>
    <s v="Prestación de servicios de apoyo para realizar actividades relacionadas con el soporte técnico audiovisual (Streaming, Teams, TeamsPhone, videoproyección)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n v="0"/>
  </r>
  <r>
    <s v="1200.1"/>
    <s v="1200 - FUNCIONAMIENTO"/>
    <x v="6"/>
    <s v="N/A"/>
    <x v="27"/>
    <x v="63"/>
    <n v="80111600"/>
    <s v="A-02 ADQUISICIÓN DE BIENES Y SERVICIOS"/>
    <s v="A-02-02-02-008-002"/>
    <s v="Prestación de servicios profesionales en los temas legales,administrativos y contractuales que le sean asignados por la Oficina Asesora Jurídica."/>
    <s v="Enero"/>
    <s v="Enero"/>
    <s v="6"/>
    <s v="Contratación directa"/>
    <x v="1"/>
    <n v="60000000"/>
    <n v="60000000"/>
    <s v="NO"/>
    <s v="N/A"/>
    <s v="1200 - Oficina Asesora Jurídica"/>
    <s v="3.5 - Gestión Jurídica"/>
    <s v="3.5-99 - GND- Gestión Jurídica"/>
    <s v="SER - Adquisición de servicios"/>
    <s v="SER012 - Prestación de servicios personas naturales"/>
    <s v="OAJ-0 Por definir"/>
    <n v="60000000"/>
    <n v="0"/>
    <n v="0"/>
    <n v="10000000"/>
    <n v="0"/>
    <n v="10000000"/>
    <n v="0"/>
    <n v="10000000"/>
    <n v="0"/>
    <n v="10000000"/>
    <n v="0"/>
    <n v="10000000"/>
    <n v="0"/>
    <n v="10000000"/>
    <n v="0"/>
    <n v="0"/>
    <n v="0"/>
    <n v="0"/>
    <n v="0"/>
    <n v="0"/>
    <n v="0"/>
    <n v="0"/>
    <n v="0"/>
    <n v="0"/>
    <n v="0"/>
  </r>
  <r>
    <s v="1200.2"/>
    <s v="1200 - FUNCIONAMIENTO"/>
    <x v="6"/>
    <s v="N/A"/>
    <x v="27"/>
    <x v="63"/>
    <n v="80121503"/>
    <s v="A-02 ADQUISICIÓN DE BIENES Y SERVICIOS"/>
    <s v="A-02-02-02-008-002"/>
    <s v="Prestación de servicios profesionales para ejercer la representación judicial y extrajudicial del Instituto Geográfico Agustín Codazzi."/>
    <s v="Enero"/>
    <s v="Enero"/>
    <s v="6"/>
    <s v="Contratación directa"/>
    <x v="1"/>
    <n v="49830000"/>
    <n v="49830000"/>
    <s v="NO"/>
    <s v="N/A"/>
    <s v="1200 - Oficina Asesora Jurídica"/>
    <s v="3.5 - Gestión Jurídica"/>
    <s v="3.5-99 - GND- Gestión Jurídica"/>
    <s v="SER - Adquisición de servicios"/>
    <s v="SER012 - Prestación de servicios personas naturales"/>
    <s v="OAJ-0 Por definir"/>
    <n v="49830000"/>
    <n v="0"/>
    <n v="0"/>
    <n v="8305000"/>
    <n v="0"/>
    <n v="8305000"/>
    <n v="0"/>
    <n v="8305000"/>
    <n v="0"/>
    <n v="8305000"/>
    <n v="0"/>
    <n v="8305000"/>
    <n v="0"/>
    <n v="8305000"/>
    <n v="0"/>
    <n v="0"/>
    <n v="0"/>
    <n v="0"/>
    <n v="0"/>
    <n v="0"/>
    <n v="0"/>
    <n v="0"/>
    <n v="0"/>
    <n v="0"/>
    <n v="0"/>
  </r>
  <r>
    <s v="1200.3"/>
    <s v="1200 - FUNCIONAMIENTO"/>
    <x v="6"/>
    <s v="N/A"/>
    <x v="27"/>
    <x v="63"/>
    <n v="80111600"/>
    <s v="A-02 ADQUISICIÓN DE BIENES Y SERVICIOS"/>
    <s v="A-02-02-02-008-002"/>
    <s v="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
    <s v="Enero"/>
    <s v="Enero"/>
    <s v="5"/>
    <s v="Contratación directa"/>
    <x v="1"/>
    <n v="90000000"/>
    <n v="90000000"/>
    <s v="NO"/>
    <s v="N/A"/>
    <s v="1200 - Oficina Asesora Jurídica"/>
    <s v="3.5 - Gestión Jurídica"/>
    <s v="3.5-99 - GND- Gestión Jurídica"/>
    <s v="SER - Adquisición de servicios"/>
    <s v="SER012 - Prestación de servicios personas naturales"/>
    <s v="OAJ-0 Por definir"/>
    <n v="90000000"/>
    <n v="0"/>
    <n v="0"/>
    <n v="18000000"/>
    <n v="0"/>
    <n v="18000000"/>
    <n v="0"/>
    <n v="18000000"/>
    <n v="0"/>
    <n v="18000000"/>
    <n v="0"/>
    <n v="18000000"/>
    <n v="0"/>
    <n v="0"/>
    <n v="0"/>
    <n v="0"/>
    <n v="0"/>
    <n v="0"/>
    <n v="0"/>
    <n v="0"/>
    <n v="0"/>
    <n v="0"/>
    <n v="0"/>
    <n v="0"/>
    <n v="0"/>
  </r>
  <r>
    <s v="1200.4"/>
    <s v="1200 - FUNCIONAMIENTO"/>
    <x v="6"/>
    <s v="N/A"/>
    <x v="27"/>
    <x v="63"/>
    <n v="80111600"/>
    <s v="A-02 ADQUISICIÓN DE BIENES Y SERVICIOS"/>
    <s v="A-02-02-02-008-002"/>
    <s v="Prestación de servicios profesionales en la gestión jurídica y judicial que le asigne la Oficina Asesora Jurídica en el marco de sus competencias. "/>
    <s v="Enero"/>
    <s v="Enero"/>
    <s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5"/>
    <s v="1200 - FUNCIONAMIENTO"/>
    <x v="6"/>
    <s v="N/A"/>
    <x v="27"/>
    <x v="63"/>
    <n v="80111600"/>
    <s v="A-02 ADQUISICIÓN DE BIENES Y SERVICIOS"/>
    <s v="A-02-02-02-008-002"/>
    <s v="Prestación de servicios profesionales para ejercer la representación judicial, extrajudicial y administrativa  en los diferentes procesos en que se encuentre vinculado el IGAC."/>
    <s v="Enero"/>
    <s v="Enero"/>
    <s v="6"/>
    <s v="Contratación directa"/>
    <x v="1"/>
    <n v="49830000"/>
    <n v="49830000"/>
    <s v="NO"/>
    <s v="N/A"/>
    <s v="1200 - Oficina Asesora Jurídica"/>
    <s v="3.5 - Gestión Jurídica"/>
    <s v="3.5-99 - GND- Gestión Jurídica"/>
    <s v="SER - Adquisición de servicios"/>
    <s v="SER012 - Prestación de servicios personas naturales"/>
    <s v="OAJ-0 Por definir"/>
    <n v="49830000"/>
    <n v="0"/>
    <n v="0"/>
    <n v="8305000"/>
    <n v="0"/>
    <n v="8305000"/>
    <n v="0"/>
    <n v="8305000"/>
    <n v="0"/>
    <n v="8305000"/>
    <n v="0"/>
    <n v="8305000"/>
    <n v="0"/>
    <n v="8305000"/>
    <n v="0"/>
    <n v="0"/>
    <n v="0"/>
    <n v="0"/>
    <n v="0"/>
    <n v="0"/>
    <n v="0"/>
    <n v="0"/>
    <n v="0"/>
    <n v="0"/>
    <n v="0"/>
  </r>
  <r>
    <s v="1200.6"/>
    <s v="1200 - FUNCIONAMIENTO"/>
    <x v="6"/>
    <s v="N/A"/>
    <x v="27"/>
    <x v="63"/>
    <n v="80111600"/>
    <s v="A-02 ADQUISICIÓN DE BIENES Y SERVICIOS"/>
    <s v="A-02-02-02-008-002"/>
    <s v="Prestación de servicios profesionales para apoyar a la Oficina Asesora Jurídica en la revisión y sustanciación de los procesos disciplinarios, así como en la representación judicial, extrajudicial y administrativa del Instituto y demás temas que le sean asignados."/>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7"/>
    <s v="1200 - FUNCIONAMIENTO"/>
    <x v="6"/>
    <s v="N/A"/>
    <x v="27"/>
    <x v="63"/>
    <n v="80111600"/>
    <s v="A-02 ADQUISICIÓN DE BIENES Y SERVICIOS"/>
    <s v="A-02-02-02-008-002"/>
    <s v="Prestación de servicios profesionales en representación judicial y extrajudicial de la entidad, así como en la gestión jurídica propia de la OAJ en materia administrativa y constitucional."/>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8"/>
    <s v="1200 - FUNCIONAMIENTO"/>
    <x v="6"/>
    <s v="N/A"/>
    <x v="27"/>
    <x v="63"/>
    <n v="80111600"/>
    <s v="A-02 ADQUISICIÓN DE BIENES Y SERVICIOS"/>
    <s v="A-02-02-02-008-002"/>
    <s v="Prestación de servicios profesionales a la Oficina Asesora Juridica para realizar defensa judicial y extrajudicial de la entidad; así como apoyar en  los diferentes procesos administrativos y normativos a cargo de la OAJ. "/>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9"/>
    <s v="1200 - FUNCIONAMIENTO"/>
    <x v="6"/>
    <s v="N/A"/>
    <x v="27"/>
    <x v="63"/>
    <n v="80111600"/>
    <s v="A-02 ADQUISICIÓN DE BIENES Y SERVICIOS"/>
    <s v="A-02-02-02-008-002"/>
    <s v="Prestación de servicios profesionales a la Oficina Asesora Jurídica en los asuntos relacionados con propiedad intelectual, derechos de autor y protección de datos personales, y de cobro coactivo que se requieran"/>
    <s v="Enero"/>
    <s v="Enero"/>
    <n v="6"/>
    <s v="Contratación directa"/>
    <x v="1"/>
    <n v="43200000"/>
    <n v="43200000"/>
    <s v="NO"/>
    <s v="N/A"/>
    <s v="1200 - Oficina Asesora Jurídica"/>
    <s v="3.5 - Gestión Jurídica"/>
    <s v="3.5-99 - GND- Gestión Jurídica"/>
    <s v="SER - Adquisición de servicios"/>
    <s v="SER012 - Prestación de servicios personas naturales"/>
    <s v="OAJ-0 Por definir"/>
    <n v="43200000"/>
    <n v="0"/>
    <n v="0"/>
    <n v="7200000"/>
    <n v="0"/>
    <n v="7200000"/>
    <n v="0"/>
    <n v="7200000"/>
    <n v="0"/>
    <n v="7200000"/>
    <n v="0"/>
    <n v="7200000"/>
    <n v="0"/>
    <n v="7200000"/>
    <n v="0"/>
    <n v="0"/>
    <n v="0"/>
    <n v="0"/>
    <n v="0"/>
    <n v="0"/>
    <n v="0"/>
    <n v="0"/>
    <n v="0"/>
    <n v="0"/>
    <n v="0"/>
  </r>
  <r>
    <s v="1200.10"/>
    <s v="1200 - FUNCIONAMIENTO"/>
    <x v="6"/>
    <s v="N/A"/>
    <x v="27"/>
    <x v="63"/>
    <n v="80111600"/>
    <s v="A-02 ADQUISICIÓN DE BIENES Y SERVICIOS"/>
    <s v="A-02-02-02-008-002"/>
    <s v="Prestación de servicios profesionales a la OAJ en todos los asuntos jurídicos, administrativos y normativos a cargo de la OAJ "/>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11"/>
    <s v="1200 - FUNCIONAMIENTO"/>
    <x v="6"/>
    <s v="N/A"/>
    <x v="27"/>
    <x v="63"/>
    <n v="80111600"/>
    <s v="A-02 ADQUISICIÓN DE BIENES Y SERVICIOS"/>
    <s v="A-02-02-02-008-002"/>
    <s v="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12"/>
    <s v="1200 - FUNCIONAMIENTO"/>
    <x v="6"/>
    <s v="N/A"/>
    <x v="27"/>
    <x v="63"/>
    <n v="80111600"/>
    <s v="A-02 ADQUISICIÓN DE BIENES Y SERVICIOS"/>
    <s v="A-02-02-02-008-002"/>
    <s v="Prestación de servicios de apoyo a la gestión para atender los requerimientos técnicos así como el apoyo documental para resolver las acciones legales y judiciales en las que sea parte o tenga interés el instituto. "/>
    <s v="Enero"/>
    <s v="Enero"/>
    <n v="6"/>
    <s v="Contratación directa"/>
    <x v="1"/>
    <n v="19200000"/>
    <n v="19200000"/>
    <s v="NO"/>
    <s v="N/A"/>
    <s v="1200 - Oficina Asesora Jurídica"/>
    <s v="3.5 - Gestión Jurídica"/>
    <s v="3.5-99 - GND- Gestión Jurídica"/>
    <s v="SER - Adquisición de servicios"/>
    <s v="SER012 - Prestación de servicios personas naturales"/>
    <s v="OAJ-0 Por definir"/>
    <n v="19200000"/>
    <n v="0"/>
    <n v="0"/>
    <n v="3200000"/>
    <n v="0"/>
    <n v="3200000"/>
    <n v="0"/>
    <n v="3200000"/>
    <n v="0"/>
    <n v="3200000"/>
    <n v="0"/>
    <n v="3200000"/>
    <n v="0"/>
    <n v="3200000"/>
    <n v="0"/>
    <n v="0"/>
    <n v="0"/>
    <n v="0"/>
    <n v="0"/>
    <n v="0"/>
    <n v="0"/>
    <n v="0"/>
    <n v="0"/>
    <n v="0"/>
    <n v="0"/>
  </r>
  <r>
    <s v="1200.13"/>
    <s v="1200 - FUNCIONAMIENTO"/>
    <x v="6"/>
    <s v="N/A"/>
    <x v="27"/>
    <x v="63"/>
    <n v="80111600"/>
    <s v="A-02 ADQUISICIÓN DE BIENES Y SERVICIOS"/>
    <s v="A-02-02-02-008-002"/>
    <s v="Prestación de servicios profesionales  para apoyar a la OAJ en la atención de solicitudes judiciales y acciones constitucionales en los que sea vinculado el IGAC. "/>
    <s v="Enero"/>
    <s v="Enero"/>
    <n v="6"/>
    <s v="Contratación directa"/>
    <x v="1"/>
    <n v="30000000"/>
    <n v="30000000"/>
    <s v="NO"/>
    <s v="N/A"/>
    <s v="1200 - Oficina Asesora Jurídica"/>
    <s v="3.5 - Gestión Jurídica"/>
    <s v="3.5-99 - GND- Gestión Jurídica"/>
    <s v="SER - Adquisición de servicios"/>
    <s v="SER012 - Prestación de servicios personas naturales"/>
    <s v="OAJ-0 Por definir"/>
    <n v="30000000"/>
    <n v="0"/>
    <n v="0"/>
    <n v="5000000"/>
    <n v="0"/>
    <n v="5000000"/>
    <n v="0"/>
    <n v="5000000"/>
    <n v="0"/>
    <n v="5000000"/>
    <n v="0"/>
    <n v="5000000"/>
    <n v="0"/>
    <n v="5000000"/>
    <n v="0"/>
    <n v="0"/>
    <n v="0"/>
    <n v="0"/>
    <n v="0"/>
    <n v="0"/>
    <n v="0"/>
    <n v="0"/>
    <n v="0"/>
    <n v="0"/>
    <n v="0"/>
  </r>
  <r>
    <s v="1200.14"/>
    <s v="1200 - FUNCIONAMIENTO"/>
    <x v="6"/>
    <s v="N/A"/>
    <x v="27"/>
    <x v="63"/>
    <n v="80111600"/>
    <s v="A-02 ADQUISICIÓN DE BIENES Y SERVICIOS"/>
    <s v="A-02-02-02-008-002"/>
    <s v="Prestación de servicios profesionales para apoyar la representación judicial y extrajudicial, así como atender todos los temas administrativos e internos que requiera la OAJ"/>
    <s v="Enero"/>
    <s v="Enero"/>
    <n v="6"/>
    <s v="Contratación directa"/>
    <x v="1"/>
    <n v="42000000"/>
    <n v="42000000"/>
    <s v="NO"/>
    <s v="N/A"/>
    <s v="1200 - Oficina Asesora Jurídica"/>
    <s v="3.5 - Gestión Jurídica"/>
    <s v="3.5-99 - GND- Gestión Jurídica"/>
    <s v="SER - Adquisición de servicios"/>
    <s v="SER012 - Prestación de servicios personas naturales"/>
    <s v="OAJ-0 Por definir"/>
    <n v="42000000"/>
    <n v="0"/>
    <n v="0"/>
    <n v="7000000"/>
    <n v="0"/>
    <n v="7000000"/>
    <n v="0"/>
    <n v="7000000"/>
    <n v="0"/>
    <n v="7000000"/>
    <n v="0"/>
    <n v="7000000"/>
    <n v="0"/>
    <n v="7000000"/>
    <n v="0"/>
    <n v="0"/>
    <n v="0"/>
    <n v="0"/>
    <n v="0"/>
    <n v="0"/>
    <n v="0"/>
    <n v="0"/>
    <n v="0"/>
    <n v="0"/>
    <n v="0"/>
  </r>
  <r>
    <s v="1200.15"/>
    <s v="1200 - FUNCIONAMIENTO"/>
    <x v="6"/>
    <s v="N/A"/>
    <x v="27"/>
    <x v="63"/>
    <n v="80111600"/>
    <s v="A-02 ADQUISICIÓN DE BIENES Y SERVICIOS"/>
    <s v="A-02-02-02-008-002"/>
    <s v="Prestación de servicios profesionales a la Oficina Asesora Jurídica en los procesos de cobro coactivo y trámites administrativos que se requieran."/>
    <s v="Enero"/>
    <s v="Enero"/>
    <n v="6"/>
    <s v="Contratación directa"/>
    <x v="1"/>
    <n v="36000000"/>
    <n v="36000000"/>
    <s v="NO"/>
    <s v="N/A"/>
    <s v="1200 - Oficina Asesora Jurídica"/>
    <s v="3.5 - Gestión Jurídica"/>
    <s v="3.5-99 - GND- Gestión Jurídica"/>
    <s v="SER - Adquisición de servicios"/>
    <s v="SER012 - Prestación de servicios personas naturales"/>
    <s v="OAJ-0 Por definir"/>
    <n v="36000000"/>
    <n v="0"/>
    <n v="0"/>
    <n v="6000000"/>
    <n v="0"/>
    <n v="6000000"/>
    <n v="0"/>
    <n v="6000000"/>
    <n v="0"/>
    <n v="6000000"/>
    <n v="0"/>
    <n v="6000000"/>
    <n v="0"/>
    <n v="6000000"/>
    <n v="0"/>
    <n v="0"/>
    <n v="0"/>
    <n v="0"/>
    <n v="0"/>
    <n v="0"/>
    <n v="0"/>
    <n v="0"/>
    <n v="0"/>
    <n v="0"/>
    <n v="0"/>
  </r>
  <r>
    <s v="1200.16"/>
    <s v="1200 - FUNCIONAMIENTO"/>
    <x v="6"/>
    <s v="N/A"/>
    <x v="27"/>
    <x v="63"/>
    <n v="80111600"/>
    <s v="A-02 ADQUISICIÓN DE BIENES Y SERVICIOS"/>
    <s v="A-02-02-02-008-002"/>
    <s v="Prestar servicios profesionales especializados para apoyar técnica y jurídicamente todos los procesos, etapas y procedimientos establecidos dentro de la Negociación Colectiva del Sector Público adelantada por el IGAC."/>
    <s v="Enero"/>
    <s v="Enero"/>
    <m/>
    <s v="Contratación directa"/>
    <x v="1"/>
    <n v="0"/>
    <n v="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0"/>
    <n v="0"/>
    <n v="0"/>
  </r>
  <r>
    <s v="1200.17"/>
    <s v="1200 - FUNCIONAMIENTO"/>
    <x v="6"/>
    <s v="N/A"/>
    <x v="27"/>
    <x v="63"/>
    <n v="80111600"/>
    <s v="A-02 ADQUISICIÓN DE BIENES Y SERVICIOS"/>
    <s v="A-02-02-02-008-002"/>
    <s v="Prestación de servicios profesionales en los temas legales,administrativos y contractuales que le sean asignados por la Oficina Asesora Jurídica."/>
    <s v="Julio"/>
    <s v="Julio"/>
    <n v="6"/>
    <s v="Contratación directa"/>
    <x v="1"/>
    <n v="55000000"/>
    <n v="55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55000000"/>
    <n v="0"/>
    <n v="0"/>
    <n v="10000000"/>
    <n v="0"/>
    <n v="10000000"/>
    <n v="0"/>
    <n v="10000000"/>
    <n v="0"/>
    <n v="10000000"/>
    <n v="0"/>
    <n v="15000000"/>
    <n v="0"/>
  </r>
  <r>
    <s v="1200.18"/>
    <s v="1200 - FUNCIONAMIENTO"/>
    <x v="6"/>
    <s v="N/A"/>
    <x v="27"/>
    <x v="63"/>
    <n v="80121503"/>
    <s v="A-02 ADQUISICIÓN DE BIENES Y SERVICIOS"/>
    <s v="A-02-02-02-008-002"/>
    <s v="Prestación de servicios profesionales para ejercer la representación judicial y extrajudicial del Instituto Geográfico Agustín Codazzi."/>
    <s v="Julio"/>
    <s v="Julio"/>
    <n v="6"/>
    <s v="Contratación directa"/>
    <x v="1"/>
    <n v="45677500"/>
    <n v="456775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5677500"/>
    <n v="0"/>
    <n v="0"/>
    <n v="8305000"/>
    <n v="0"/>
    <n v="8305000"/>
    <n v="0"/>
    <n v="8305000"/>
    <n v="0"/>
    <n v="8305000"/>
    <n v="0"/>
    <n v="12457500"/>
    <n v="0"/>
  </r>
  <r>
    <s v="1200.19"/>
    <s v="1200 - FUNCIONAMIENTO"/>
    <x v="6"/>
    <s v="N/A"/>
    <x v="27"/>
    <x v="63"/>
    <n v="80111600"/>
    <s v="A-02 ADQUISICIÓN DE BIENES Y SERVICIOS"/>
    <s v="A-02-02-02-008-002"/>
    <s v="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
    <s v="Junio"/>
    <s v="Junio"/>
    <n v="6"/>
    <s v="Contratación directa"/>
    <x v="1"/>
    <n v="108000000"/>
    <n v="108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108000000"/>
    <n v="0"/>
    <n v="0"/>
    <n v="18000000"/>
    <n v="0"/>
    <n v="18000000"/>
    <n v="0"/>
    <n v="18000000"/>
    <n v="0"/>
    <n v="18000000"/>
    <n v="0"/>
    <n v="36000000"/>
    <n v="0"/>
  </r>
  <r>
    <s v="1200.20"/>
    <s v="1200 - FUNCIONAMIENTO"/>
    <x v="6"/>
    <s v="N/A"/>
    <x v="27"/>
    <x v="63"/>
    <n v="80111600"/>
    <s v="A-02 ADQUISICIÓN DE BIENES Y SERVICIOS"/>
    <s v="A-02-02-02-008-002"/>
    <s v="Prestación de servicios profesionales en la gestión jurídica y judicial que le asigne la Oficina Asesora Jurídica en el marco de sus competencias.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1"/>
    <s v="1200 - FUNCIONAMIENTO"/>
    <x v="6"/>
    <s v="N/A"/>
    <x v="27"/>
    <x v="63"/>
    <n v="80111600"/>
    <s v="A-02 ADQUISICIÓN DE BIENES Y SERVICIOS"/>
    <s v="A-02-02-02-008-002"/>
    <s v="Prestación de servicios profesionales para ejercer la representación judicial, extrajudicial y administrativa  en los diferentes procesos en que se encuentre vinculado el IGAC."/>
    <s v="Julio"/>
    <s v="Julio"/>
    <n v="6"/>
    <s v="Contratación directa"/>
    <x v="1"/>
    <n v="45677500"/>
    <n v="456775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5677500"/>
    <n v="0"/>
    <n v="0"/>
    <n v="8305000"/>
    <n v="0"/>
    <n v="8305000"/>
    <n v="0"/>
    <n v="8305000"/>
    <n v="0"/>
    <n v="8305000"/>
    <n v="0"/>
    <n v="12457500"/>
    <n v="0"/>
  </r>
  <r>
    <s v="1200.22"/>
    <s v="1200 - FUNCIONAMIENTO"/>
    <x v="6"/>
    <s v="N/A"/>
    <x v="27"/>
    <x v="63"/>
    <n v="80111600"/>
    <s v="A-02 ADQUISICIÓN DE BIENES Y SERVICIOS"/>
    <s v="A-02-02-02-008-002"/>
    <s v="Prestación de servicios profesionales para apoyar a la Oficina Asesora Jurídica en la revisión y sustanciación de los procesos disciplinarios, así como en la representación judicial, extrajudicial y administrativa del Instituto y demás temas que le sean asignados."/>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3"/>
    <s v="1200 - FUNCIONAMIENTO"/>
    <x v="6"/>
    <s v="N/A"/>
    <x v="27"/>
    <x v="63"/>
    <n v="80111600"/>
    <s v="A-02 ADQUISICIÓN DE BIENES Y SERVICIOS"/>
    <s v="A-02-02-02-008-002"/>
    <s v="Prestación de servicios profesionales en representación judicial y extrajudicial de la entidad, así como en la gestión jurídica propia de la OAJ en materia administrativa y constitucional."/>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4"/>
    <s v="1200 - FUNCIONAMIENTO"/>
    <x v="6"/>
    <s v="N/A"/>
    <x v="27"/>
    <x v="63"/>
    <n v="80111600"/>
    <s v="A-02 ADQUISICIÓN DE BIENES Y SERVICIOS"/>
    <s v="A-02-02-02-008-002"/>
    <s v="Prestación de servicios profesionales a la Oficina Asesora Juridica para realizar defensa judicial y extrajudicial de la entidad; así como apoyar en  los diferentes procesos administrativos y normativos a cargo de la OAJ.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5"/>
    <s v="1200 - FUNCIONAMIENTO"/>
    <x v="6"/>
    <s v="N/A"/>
    <x v="27"/>
    <x v="63"/>
    <n v="80111600"/>
    <s v="A-02 ADQUISICIÓN DE BIENES Y SERVICIOS"/>
    <s v="A-02-02-02-008-002"/>
    <s v="Prestación de servicios profesionales a la Oficina Asesora Jurídica en los asuntos relacionados con propiedad intelectual, derechos de autor y protección de datos personales."/>
    <s v="Julio"/>
    <s v="Julio"/>
    <n v="6"/>
    <s v="Contratación directa"/>
    <x v="1"/>
    <n v="39600000"/>
    <n v="396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9600000"/>
    <n v="0"/>
    <n v="0"/>
    <n v="7200000"/>
    <n v="0"/>
    <n v="7200000"/>
    <n v="0"/>
    <n v="7200000"/>
    <n v="0"/>
    <n v="7200000"/>
    <n v="0"/>
    <n v="10800000"/>
    <n v="0"/>
  </r>
  <r>
    <s v="1200.26"/>
    <s v="1200 - FUNCIONAMIENTO"/>
    <x v="6"/>
    <s v="N/A"/>
    <x v="27"/>
    <x v="63"/>
    <n v="80111600"/>
    <s v="A-02 ADQUISICIÓN DE BIENES Y SERVICIOS"/>
    <s v="A-02-02-02-008-002"/>
    <s v="Prestación de servicios profesionales a la OAJ en todos los asuntos jurídicos, administrativos y normativos a cargo de la OAJ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7"/>
    <s v="1200 - FUNCIONAMIENTO"/>
    <x v="6"/>
    <s v="N/A"/>
    <x v="27"/>
    <x v="63"/>
    <n v="80111600"/>
    <s v="A-02 ADQUISICIÓN DE BIENES Y SERVICIOS"/>
    <s v="A-02-02-02-008-002"/>
    <s v="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8"/>
    <s v="1200 - FUNCIONAMIENTO"/>
    <x v="6"/>
    <s v="N/A"/>
    <x v="27"/>
    <x v="63"/>
    <n v="80111600"/>
    <s v="A-02 ADQUISICIÓN DE BIENES Y SERVICIOS"/>
    <s v="A-02-02-02-008-002"/>
    <s v="Prestación de servicios de apoyo a la gestión para atender los requerimientos técnicos así como el apoyo documental para resolver las acciones legales y judiciales en las que sea parte o tenga interés el instituto. "/>
    <s v="Julio"/>
    <s v="Julio"/>
    <n v="6"/>
    <s v="Contratación directa"/>
    <x v="1"/>
    <n v="17600000"/>
    <n v="176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17600000"/>
    <n v="0"/>
    <n v="0"/>
    <n v="3200000"/>
    <n v="0"/>
    <n v="3200000"/>
    <n v="0"/>
    <n v="3200000"/>
    <n v="0"/>
    <n v="3200000"/>
    <n v="0"/>
    <n v="4800000"/>
    <n v="0"/>
  </r>
  <r>
    <s v="1200.29"/>
    <s v="1200 - FUNCIONAMIENTO"/>
    <x v="6"/>
    <s v="N/A"/>
    <x v="27"/>
    <x v="63"/>
    <n v="80111600"/>
    <s v="A-02 ADQUISICIÓN DE BIENES Y SERVICIOS"/>
    <s v="A-02-02-02-008-002"/>
    <s v="Prestación de servicios profesionales  para apoyar a la OAJ en la atención de solicitudes judiciales y acciones constitucionales en los que sea vinculado el IGAC. "/>
    <s v="Julio"/>
    <s v="Julio"/>
    <n v="6"/>
    <s v="Contratación directa"/>
    <x v="1"/>
    <n v="27500000"/>
    <n v="27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27500000"/>
    <n v="0"/>
    <n v="0"/>
    <n v="5000000"/>
    <n v="0"/>
    <n v="5000000"/>
    <n v="0"/>
    <n v="5000000"/>
    <n v="0"/>
    <n v="5000000"/>
    <n v="0"/>
    <n v="7500000"/>
    <n v="0"/>
  </r>
  <r>
    <s v="1200.30"/>
    <s v="1200 - FUNCIONAMIENTO"/>
    <x v="6"/>
    <s v="N/A"/>
    <x v="27"/>
    <x v="63"/>
    <n v="80111600"/>
    <s v="A-02 ADQUISICIÓN DE BIENES Y SERVICIOS"/>
    <s v="A-02-02-02-008-002"/>
    <s v="Prestación de servicios profesionales para apoyar la representación judicial y extrajudicial, así como atender todos los temas administrativos e internos que requiera la OAJ"/>
    <s v="Julio"/>
    <s v="Julio"/>
    <n v="6"/>
    <s v="Contratación directa"/>
    <x v="1"/>
    <n v="38500000"/>
    <n v="38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8500000"/>
    <n v="0"/>
    <n v="0"/>
    <n v="7000000"/>
    <n v="0"/>
    <n v="7000000"/>
    <n v="0"/>
    <n v="7000000"/>
    <n v="0"/>
    <n v="7000000"/>
    <n v="0"/>
    <n v="10500000"/>
    <n v="0"/>
  </r>
  <r>
    <s v="1200.31"/>
    <s v="1200 - FUNCIONAMIENTO"/>
    <x v="6"/>
    <s v="N/A"/>
    <x v="27"/>
    <x v="63"/>
    <n v="80111600"/>
    <s v="A-02 ADQUISICIÓN DE BIENES Y SERVICIOS"/>
    <s v="A-02-02-02-008-002"/>
    <s v="Prestación de servicios profesionales a la Oficina Asesora Jurídica en los procesos de cobro coactivo y trámites administrativos que se requieran."/>
    <s v="Julio"/>
    <s v="Julio"/>
    <n v="6"/>
    <s v="Contratación directa"/>
    <x v="1"/>
    <n v="33000000"/>
    <n v="33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3000000"/>
    <n v="0"/>
    <n v="0"/>
    <n v="6000000"/>
    <n v="0"/>
    <n v="6000000"/>
    <n v="0"/>
    <n v="6000000"/>
    <n v="0"/>
    <n v="6000000"/>
    <n v="0"/>
    <n v="9000000"/>
    <n v="0"/>
  </r>
  <r>
    <s v="1200.32"/>
    <s v="1200 - FUNCIONAMIENTO"/>
    <x v="6"/>
    <s v="N/A"/>
    <x v="27"/>
    <x v="63"/>
    <s v="N/A"/>
    <s v="N/A"/>
    <s v="N/A"/>
    <s v="Imprevistos                                                                                                                         "/>
    <s v="Diciembre"/>
    <s v="Diciembre"/>
    <n v="1"/>
    <s v="N/A"/>
    <x v="1"/>
    <n v="48385000"/>
    <n v="48385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48385000"/>
    <n v="48385000"/>
    <n v="0"/>
  </r>
  <r>
    <s v="1300.1"/>
    <s v="1300 - FUNCIONAMIENTO"/>
    <x v="6"/>
    <s v="N/A"/>
    <x v="27"/>
    <x v="63"/>
    <n v="79342300"/>
    <s v="A-02 ADQUISICIÓN DE BIENES Y SERVICIOS"/>
    <s v="A-02-02-02-008-003"/>
    <s v="Prestación de servicios profesionales para ejecutar y promover la estrategia de comunicación externa de la Entidad, así como la redacción, desarrollo y revisión de contenidos comunicativos de la Oficina Asesora de Comunicacion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1 Líder de comunicación externa"/>
    <n v="0"/>
    <n v="0"/>
    <n v="0"/>
    <n v="0"/>
    <n v="0"/>
    <n v="0"/>
    <n v="0"/>
    <n v="0"/>
    <n v="0"/>
    <n v="0"/>
    <n v="0"/>
    <n v="0"/>
    <n v="0"/>
    <n v="0"/>
    <n v="0"/>
    <n v="0"/>
    <n v="0"/>
    <n v="0"/>
    <n v="0"/>
    <n v="0"/>
    <n v="0"/>
    <n v="0"/>
    <n v="0"/>
    <n v="0"/>
    <n v="0"/>
  </r>
  <r>
    <s v="1300.2"/>
    <s v="1300 - FUNCIONAMIENTO"/>
    <x v="6"/>
    <s v="N/A"/>
    <x v="27"/>
    <x v="63"/>
    <n v="79342300"/>
    <s v="A-02 ADQUISICIÓN DE BIENES Y SERVICIOS"/>
    <s v="A-02-02-02-008-003"/>
    <s v="Prestación de Servicios Profesionales para realizar actividades de difusión de contenidos, en articulación con las distintas áreas misionales del instituto, orientadas a fortalecer la estrategia de comunicación externa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1300.3"/>
    <s v="1300 - FUNCIONAMIENTO"/>
    <x v="6"/>
    <s v="N/A"/>
    <x v="27"/>
    <x v="63"/>
    <n v="79342300"/>
    <s v="A-02 ADQUISICIÓN DE BIENES Y SERVICIOS"/>
    <s v="A-02-02-02-008-003"/>
    <s v="Prestación de Servicios Profesionales para realizar actividades de difusión de contenidos, en articulación con las distintas áreas del instituto, orientadas a fortalecer la estrategia de comunicación interna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1300.4"/>
    <s v="1300 - FUNCIONAMIENTO"/>
    <x v="6"/>
    <s v="N/A"/>
    <x v="27"/>
    <x v="63"/>
    <n v="79342300"/>
    <s v="A-02 ADQUISICIÓN DE BIENES Y SERVICIOS"/>
    <s v="A-02-02-02-008-003"/>
    <s v="Prestación de Servicios Profesionales para diagramar, desarrollar e ilustrar el concepto gráfico de contenidos y/o piezas de piezas de comunicación interna y externa, en la Oficina Asesora de Comunicacion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6 Diseñador Senior "/>
    <n v="0"/>
    <n v="0"/>
    <n v="0"/>
    <n v="0"/>
    <n v="0"/>
    <n v="0"/>
    <n v="0"/>
    <n v="0"/>
    <n v="0"/>
    <n v="0"/>
    <n v="0"/>
    <n v="0"/>
    <n v="0"/>
    <n v="0"/>
    <n v="0"/>
    <n v="0"/>
    <n v="0"/>
    <n v="0"/>
    <n v="0"/>
    <n v="0"/>
    <n v="0"/>
    <n v="0"/>
    <n v="0"/>
    <n v="0"/>
    <n v="0"/>
  </r>
  <r>
    <s v="1300.5"/>
    <s v="1300 - FUNCIONAMIENTO"/>
    <x v="6"/>
    <s v="N/A"/>
    <x v="27"/>
    <x v="63"/>
    <n v="79342300"/>
    <s v="A-02 ADQUISICIÓN DE BIENES Y SERVICIOS"/>
    <s v="A-02-02-02-008-003"/>
    <s v="Prestación de Servicios Profesionales para crear, desarrollar y ejecutar la estrategia audiovisual, en la Oficina Asesora de Comunicacion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7 Audiovisual Senior  "/>
    <n v="0"/>
    <n v="0"/>
    <n v="0"/>
    <n v="0"/>
    <n v="0"/>
    <n v="0"/>
    <n v="0"/>
    <n v="0"/>
    <n v="0"/>
    <n v="0"/>
    <n v="0"/>
    <n v="0"/>
    <n v="0"/>
    <n v="0"/>
    <n v="0"/>
    <n v="0"/>
    <n v="0"/>
    <n v="0"/>
    <n v="0"/>
    <n v="0"/>
    <n v="0"/>
    <n v="0"/>
    <n v="0"/>
    <n v="0"/>
    <n v="0"/>
  </r>
  <r>
    <s v="1300.6"/>
    <s v="1300 - FUNCIONAMIENTO"/>
    <x v="6"/>
    <s v="N/A"/>
    <x v="27"/>
    <x v="63"/>
    <n v="79342300"/>
    <s v="A-02 ADQUISICIÓN DE BIENES Y SERVICIOS"/>
    <s v="A-02-02-02-008-003"/>
    <s v="Prestación de servicios profesionales para  desarrollar y ejecutar la estrategia digital en redes social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5 Community manager "/>
    <n v="0"/>
    <n v="0"/>
    <n v="0"/>
    <n v="0"/>
    <n v="0"/>
    <n v="0"/>
    <n v="0"/>
    <n v="0"/>
    <n v="0"/>
    <n v="0"/>
    <n v="0"/>
    <n v="0"/>
    <n v="0"/>
    <n v="0"/>
    <n v="0"/>
    <n v="0"/>
    <n v="0"/>
    <n v="0"/>
    <n v="0"/>
    <n v="0"/>
    <n v="0"/>
    <n v="0"/>
    <n v="0"/>
    <n v="0"/>
    <n v="0"/>
  </r>
  <r>
    <s v="1300.7"/>
    <s v="1300 - FUNCIONAMIENTO"/>
    <x v="6"/>
    <s v="N/A"/>
    <x v="27"/>
    <x v="63"/>
    <n v="43232100"/>
    <s v="A-02 ADQUISICIÓN DE BIENES Y SERVICIOS"/>
    <s v="A-02-02-01-002-008"/>
    <s v="Adqisición de licencias Adobe"/>
    <s v="Mayo"/>
    <s v="Mayo"/>
    <n v="1"/>
    <s v="Seléccion abreviada - acuerdo marco"/>
    <x v="3"/>
    <n v="0"/>
    <n v="0"/>
    <s v="NO"/>
    <s v="N/A"/>
    <s v="1300 - Oficina Asesora de Comunicaciones"/>
    <s v="1.2 - Relacionamiento estratégico "/>
    <s v="1.2-1 - Gestión de comunicaciones"/>
    <s v="MYS - Adquisición de materiales y suministros"/>
    <s v="MYS010 - Maquinaria de informática y oficina (no activos fijos)"/>
    <s v="COMUN-6 Diseñador Senior "/>
    <n v="0"/>
    <n v="0"/>
    <n v="0"/>
    <n v="0"/>
    <n v="0"/>
    <n v="0"/>
    <n v="0"/>
    <n v="0"/>
    <n v="0"/>
    <n v="0"/>
    <n v="0"/>
    <n v="0"/>
    <n v="0"/>
    <n v="0"/>
    <n v="0"/>
    <n v="0"/>
    <n v="0"/>
    <n v="0"/>
    <n v="0"/>
    <n v="0"/>
    <n v="0"/>
    <n v="0"/>
    <n v="0"/>
    <n v="0"/>
    <n v="0"/>
  </r>
  <r>
    <s v="1300.8"/>
    <s v="1300 - FUNCIONAMIENTO"/>
    <x v="6"/>
    <s v="N/A"/>
    <x v="27"/>
    <x v="63"/>
    <n v="11111111"/>
    <s v="A-02 ADQUISICIÓN DE BIENES Y SERVICIOS"/>
    <s v="A-02-02-02-008-003"/>
    <s v="Viaticos y gastos de comisión para el fortalecimiento y difusión de la información del IGAC a nivel nacional. "/>
    <s v="Enero"/>
    <s v="Enero"/>
    <n v="1"/>
    <s v="Contratación directa"/>
    <x v="3"/>
    <n v="0"/>
    <n v="0"/>
    <s v="NO"/>
    <s v="N/A"/>
    <s v="1300 - Oficina Asesora de Comunicaciones"/>
    <s v="1.2 - Relacionamiento estratégico "/>
    <s v="1.2-1 - Gestión de comunicaciones"/>
    <s v="VIAT - Viáticos y gastos de viaje"/>
    <s v="VIAT01 - Viáticos y gastos de viaje"/>
    <s v="COMUN-1 Líder de comunicación externa"/>
    <n v="0"/>
    <n v="0"/>
    <n v="0"/>
    <n v="0"/>
    <n v="0"/>
    <n v="0"/>
    <n v="0"/>
    <n v="0"/>
    <n v="0"/>
    <n v="0"/>
    <n v="0"/>
    <n v="0"/>
    <n v="0"/>
    <n v="0"/>
    <n v="0"/>
    <n v="0"/>
    <n v="0"/>
    <n v="0"/>
    <n v="0"/>
    <n v="0"/>
    <n v="0"/>
    <n v="0"/>
    <n v="0"/>
    <n v="0"/>
    <n v="0"/>
  </r>
  <r>
    <s v="1300.9"/>
    <s v="1300 - FUNCIONAMIENTO"/>
    <x v="6"/>
    <s v="N/A"/>
    <x v="27"/>
    <x v="63"/>
    <n v="80141600"/>
    <s v="A-02 ADQUISICIÓN DE BIENES Y SERVICIOS"/>
    <s v="A-02-02-02-008-003"/>
    <s v="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
    <s v="Enero"/>
    <s v="Enero"/>
    <n v="12"/>
    <s v="Selección abreviada menor cuantía"/>
    <x v="1"/>
    <n v="0"/>
    <n v="0"/>
    <s v="NO"/>
    <s v="N/A"/>
    <s v="1300 - Oficina Asesora de Comunicaciones"/>
    <s v="1.2 - Relacionamiento estratégico "/>
    <s v="1.2-1 - Gestión de comunicaciones"/>
    <s v="SER - Adquisición de servicios"/>
    <s v="SER018 - Servicios de operación logística"/>
    <s v="COMUN-3 Enlaces Senior  "/>
    <n v="0"/>
    <n v="0"/>
    <n v="0"/>
    <n v="0"/>
    <n v="0"/>
    <n v="0"/>
    <n v="0"/>
    <n v="0"/>
    <n v="0"/>
    <n v="0"/>
    <n v="0"/>
    <n v="0"/>
    <n v="0"/>
    <n v="0"/>
    <n v="0"/>
    <n v="0"/>
    <n v="0"/>
    <n v="0"/>
    <n v="0"/>
    <n v="0"/>
    <n v="0"/>
    <n v="0"/>
    <n v="0"/>
    <n v="0"/>
    <n v="0"/>
  </r>
  <r>
    <s v="1300.10"/>
    <s v="1300 - FUNCIONAMIENTO"/>
    <x v="6"/>
    <s v="N/A"/>
    <x v="27"/>
    <x v="63"/>
    <n v="79342300"/>
    <s v="A-02 ADQUISICIÓN DE BIENES Y SERVICIOS"/>
    <s v="A-02-02-02-008-003"/>
    <s v="Prestación de Servicios Profesionales para diagramar, desarrollar e ilustrar el concepto gráfico de contenidos y/o piezas de piezas de comunicación interna y externa, en la Oficina Asesora de Comunicaciones del IGAC."/>
    <s v="Enero"/>
    <s v="Enero"/>
    <n v="11"/>
    <s v="Contratación directa"/>
    <x v="1"/>
    <n v="77271799"/>
    <n v="77271799"/>
    <s v="NO"/>
    <s v="N/A"/>
    <s v="1300 - Oficina Asesora de Comunicaciones"/>
    <s v="1.2 - Relacionamiento estratégico "/>
    <s v="1.2-1 - Gestión de comunicaciones"/>
    <s v="SER - Adquisición de servicios"/>
    <s v="SER012 - Prestación de servicios personas naturales"/>
    <s v="COMUN-6 Diseñador Senior "/>
    <n v="77271799"/>
    <n v="0"/>
    <n v="0"/>
    <n v="7024709"/>
    <n v="0"/>
    <n v="7024709"/>
    <n v="0"/>
    <n v="7024709"/>
    <n v="0"/>
    <n v="7024709"/>
    <n v="0"/>
    <n v="7024709"/>
    <n v="0"/>
    <n v="7024709"/>
    <n v="0"/>
    <n v="7024709"/>
    <n v="0"/>
    <n v="7024709"/>
    <n v="0"/>
    <n v="7024709"/>
    <n v="0"/>
    <n v="7024709"/>
    <n v="0"/>
    <n v="7024709"/>
    <n v="0"/>
  </r>
  <r>
    <s v="1300.11"/>
    <s v="1300 - FUNCIONAMIENTO"/>
    <x v="6"/>
    <s v="N/A"/>
    <x v="27"/>
    <x v="63"/>
    <n v="79342300"/>
    <s v="A-02 ADQUISICIÓN DE BIENES Y SERVICIOS"/>
    <s v="A-02-02-01-002-008"/>
    <s v="Adqisición de licencias Adobe"/>
    <s v="Mayo"/>
    <s v="Mayo"/>
    <n v="1"/>
    <s v="Seléccion abreviada - acuerdo marco"/>
    <x v="1"/>
    <n v="50000000"/>
    <n v="50000000"/>
    <s v="NO"/>
    <s v="N/A"/>
    <s v="1300 - Oficina Asesora de Comunicaciones"/>
    <s v="1.2 - Relacionamiento estratégico "/>
    <s v="1.2-1 - Gestión de comunicaciones"/>
    <s v="MYS - Adquisición de materiales y suministros"/>
    <s v="MYS010 - Maquinaria de informática y oficina (no activos fijos)"/>
    <s v="COMUN-6 Diseñador Senior "/>
    <n v="0"/>
    <n v="0"/>
    <n v="0"/>
    <n v="0"/>
    <n v="0"/>
    <n v="0"/>
    <n v="0"/>
    <n v="0"/>
    <n v="50000000"/>
    <n v="0"/>
    <n v="0"/>
    <n v="50000000"/>
    <n v="0"/>
    <n v="0"/>
    <n v="0"/>
    <n v="0"/>
    <n v="0"/>
    <n v="0"/>
    <n v="0"/>
    <n v="0"/>
    <n v="0"/>
    <n v="0"/>
    <n v="0"/>
    <n v="0"/>
    <n v="0"/>
  </r>
  <r>
    <s v="1300.12"/>
    <s v="1300 - FUNCIONAMIENTO"/>
    <x v="6"/>
    <s v="N/A"/>
    <x v="27"/>
    <x v="63"/>
    <n v="79342300"/>
    <s v="A-02 ADQUISICIÓN DE BIENES Y SERVICIOS"/>
    <s v="A-02-02-02-008-003"/>
    <s v="Viaticos y gastos de comisión para el fortalecimiento y difusión de la información del IGAC a nivel nacional. "/>
    <s v="Enero"/>
    <s v="Enero"/>
    <n v="12"/>
    <s v="N/A"/>
    <x v="1"/>
    <n v="22474429"/>
    <n v="22474429"/>
    <s v="NO"/>
    <s v="N/A"/>
    <s v="1300 - Oficina Asesora de Comunicaciones"/>
    <s v="1.2 - Relacionamiento estratégico "/>
    <s v="1.2-1 - Gestión de comunicaciones"/>
    <s v="VIAT - Viáticos y gastos de viaje"/>
    <s v="VIAT01 - Viáticos y gastos de viaje"/>
    <s v="COMUN-1 Líder de comunicación externa"/>
    <n v="1800000"/>
    <n v="1800000"/>
    <n v="1800000"/>
    <n v="1800000"/>
    <n v="1800000"/>
    <n v="1800000"/>
    <n v="1800000"/>
    <n v="1800000"/>
    <n v="1800000"/>
    <n v="1800000"/>
    <n v="1800000"/>
    <n v="1800000"/>
    <n v="1800000"/>
    <n v="1800000"/>
    <n v="1800000"/>
    <n v="1800000"/>
    <n v="1800000"/>
    <n v="1800000"/>
    <n v="1800000"/>
    <n v="1800000"/>
    <n v="1800000"/>
    <n v="1800000"/>
    <n v="2674429"/>
    <n v="2674429"/>
    <n v="0"/>
  </r>
  <r>
    <s v="1300.13"/>
    <s v="1300 - FUNCIONAMIENTO"/>
    <x v="6"/>
    <s v="N/A"/>
    <x v="27"/>
    <x v="63"/>
    <n v="79342300"/>
    <s v="A-02 ADQUISICIÓN DE BIENES Y SERVICIOS"/>
    <s v="A-02-02-02-008-003"/>
    <s v="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
    <s v="Enero"/>
    <s v="Enero"/>
    <n v="12"/>
    <s v="Selección abreviada menor cuantía"/>
    <x v="1"/>
    <n v="286253772"/>
    <n v="286253772"/>
    <s v="NO"/>
    <s v="N/A"/>
    <s v="1300 - Oficina Asesora de Comunicaciones"/>
    <s v="1.2 - Relacionamiento estratégico "/>
    <s v="1.2-1 - Gestión de comunicaciones"/>
    <s v="SER - Adquisición de servicios"/>
    <s v="SER018 - Servicios de operación logística"/>
    <s v="COMUN-3 Enlaces Senior  "/>
    <n v="0"/>
    <n v="0"/>
    <n v="0"/>
    <n v="0"/>
    <n v="0"/>
    <n v="0"/>
    <n v="0"/>
    <n v="0"/>
    <n v="35781721.5"/>
    <n v="35781721.5"/>
    <n v="35781721.5"/>
    <n v="35781721.5"/>
    <n v="35781721.5"/>
    <n v="35781721.5"/>
    <n v="35781721.5"/>
    <n v="35781721.5"/>
    <n v="35781721.5"/>
    <n v="35781721.5"/>
    <n v="35781721.5"/>
    <n v="35781721.5"/>
    <n v="35781721.5"/>
    <n v="35781721.5"/>
    <n v="35781721.5"/>
    <n v="35781721.5"/>
    <n v="0"/>
  </r>
  <r>
    <s v="1400.1"/>
    <s v="1400 - FUNCIONAMIENTO"/>
    <x v="6"/>
    <s v="N/A"/>
    <x v="27"/>
    <x v="63"/>
    <n v="80161502"/>
    <s v="A-02 ADQUISICIÓN DE BIENES Y SERVICIOS"/>
    <s v="A-02-02-02-008-005"/>
    <s v="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
    <s v="Enero"/>
    <s v="Enero"/>
    <n v="6"/>
    <s v="Contratación directa"/>
    <x v="1"/>
    <n v="42000000"/>
    <n v="42000000"/>
    <s v="N/A"/>
    <s v="N/A"/>
    <s v="1400 - Oficina de Control Interno"/>
    <s v="3.6 - Control Interno "/>
    <s v="3.6-99 - GND-Control Interno "/>
    <s v="SER - Adquisición de servicios"/>
    <s v="SER012 - Prestación de servicios personas naturales"/>
    <s v="OCI-1 Profesionales Auditores internos."/>
    <n v="42000000"/>
    <n v="0"/>
    <n v="0"/>
    <n v="7000000"/>
    <n v="0"/>
    <n v="7000000"/>
    <n v="0"/>
    <n v="7000000"/>
    <n v="0"/>
    <n v="7000000"/>
    <n v="0"/>
    <n v="7000000"/>
    <n v="0"/>
    <n v="7000000"/>
    <n v="0"/>
    <n v="0"/>
    <n v="0"/>
    <n v="0"/>
    <n v="0"/>
    <n v="0"/>
    <n v="0"/>
    <n v="0"/>
    <n v="0"/>
    <n v="0"/>
    <n v="0"/>
  </r>
  <r>
    <s v="1400.2"/>
    <s v="1400 - FUNCIONAMIENTO"/>
    <x v="6"/>
    <s v="N/A"/>
    <x v="27"/>
    <x v="63"/>
    <n v="80161502"/>
    <s v="A-02 ADQUISICIÓN DE BIENES Y SERVICIOS"/>
    <s v="A-02-02-02-008-005"/>
    <s v="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
    <s v="Enero"/>
    <s v="Enero"/>
    <n v="6"/>
    <s v="Contratación directa"/>
    <x v="1"/>
    <n v="42000000"/>
    <n v="42000000"/>
    <s v="N/A"/>
    <s v="N/A"/>
    <s v="1400 - Oficina de Control Interno"/>
    <s v="3.6 - Control Interno "/>
    <s v="3.6-99 - GND-Control Interno "/>
    <s v="SER - Adquisición de servicios"/>
    <s v="SER012 - Prestación de servicios personas naturales"/>
    <s v="OCI-1 Profesionales Auditores internos."/>
    <n v="42000000"/>
    <n v="0"/>
    <n v="0"/>
    <n v="7000000"/>
    <n v="0"/>
    <n v="7000000"/>
    <n v="0"/>
    <n v="7000000"/>
    <n v="0"/>
    <n v="7000000"/>
    <n v="0"/>
    <n v="7000000"/>
    <n v="0"/>
    <n v="7000000"/>
    <n v="0"/>
    <n v="0"/>
    <n v="0"/>
    <n v="0"/>
    <n v="0"/>
    <n v="0"/>
    <n v="0"/>
    <n v="0"/>
    <n v="0"/>
    <n v="0"/>
    <n v="0"/>
  </r>
  <r>
    <s v="1400.3"/>
    <s v="1400 - FUNCIONAMIENTO"/>
    <x v="6"/>
    <s v="N/A"/>
    <x v="27"/>
    <x v="63"/>
    <n v="80161502"/>
    <s v="A-02 ADQUISICIÓN DE BIENES Y SERVICIOS"/>
    <s v="A-02-02-02-008-005"/>
    <s v="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
    <s v="Enero"/>
    <s v="Enero"/>
    <n v="5"/>
    <s v="Contratación directa"/>
    <x v="1"/>
    <n v="32500000"/>
    <n v="32500000"/>
    <s v="N/A"/>
    <s v="N/A"/>
    <s v="1400 - Oficina de Control Interno"/>
    <s v="3.6 - Control Interno "/>
    <s v="3.6-99 - GND-Control Interno "/>
    <s v="SER - Adquisición de servicios"/>
    <s v="SER012 - Prestación de servicios personas naturales"/>
    <s v="OCI-1 Profesionales Auditores internos."/>
    <n v="32500000"/>
    <n v="0"/>
    <n v="0"/>
    <n v="6500000"/>
    <n v="0"/>
    <n v="6500000"/>
    <n v="0"/>
    <n v="6500000"/>
    <n v="0"/>
    <n v="6500000"/>
    <n v="0"/>
    <n v="6500000"/>
    <n v="0"/>
    <n v="0"/>
    <n v="0"/>
    <n v="0"/>
    <n v="0"/>
    <n v="0"/>
    <n v="0"/>
    <n v="0"/>
    <n v="0"/>
    <n v="0"/>
    <n v="0"/>
    <n v="0"/>
    <n v="0"/>
  </r>
  <r>
    <s v="1400.4"/>
    <s v="1400 - FUNCIONAMIENTO"/>
    <x v="6"/>
    <s v="N/A"/>
    <x v="27"/>
    <x v="63"/>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Enero"/>
    <s v="Enero"/>
    <n v="5"/>
    <s v="Contratación directa"/>
    <x v="1"/>
    <n v="30500000"/>
    <n v="30500000"/>
    <s v="N/A"/>
    <s v="N/A"/>
    <s v="1400 - Oficina de Control Interno"/>
    <s v="3.6 - Control Interno "/>
    <s v="3.6-99 - GND-Control Interno "/>
    <s v="SER - Adquisición de servicios"/>
    <s v="SER012 - Prestación de servicios personas naturales"/>
    <s v="OCI-1 Profesionales Auditores internos."/>
    <n v="30500000"/>
    <n v="0"/>
    <n v="0"/>
    <n v="6100000"/>
    <n v="0"/>
    <n v="6100000"/>
    <n v="0"/>
    <n v="6100000"/>
    <n v="0"/>
    <n v="6100000"/>
    <n v="0"/>
    <n v="6100000"/>
    <n v="0"/>
    <n v="0"/>
    <n v="0"/>
    <n v="0"/>
    <n v="0"/>
    <n v="0"/>
    <n v="0"/>
    <n v="0"/>
    <n v="0"/>
    <n v="0"/>
    <n v="0"/>
    <n v="0"/>
    <n v="0"/>
  </r>
  <r>
    <s v="1400.5"/>
    <s v="1400 - FUNCIONAMIENTO"/>
    <x v="6"/>
    <s v="N/A"/>
    <x v="27"/>
    <x v="63"/>
    <n v="80161502"/>
    <s v="A-02 ADQUISICIÓN DE BIENES Y SERVICIOS"/>
    <s v="A-02-02-02-008-005"/>
    <s v="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Enero"/>
    <s v="Enero"/>
    <n v="5"/>
    <s v="Contratación directa"/>
    <x v="1"/>
    <n v="30500000"/>
    <n v="30500000"/>
    <s v="N/A"/>
    <s v="N/A"/>
    <s v="1400 - Oficina de Control Interno"/>
    <s v="3.6 - Control Interno "/>
    <s v="3.6-99 - GND-Control Interno "/>
    <s v="SER - Adquisición de servicios"/>
    <s v="SER012 - Prestación de servicios personas naturales"/>
    <s v="OCI-1 Profesionales Auditores internos."/>
    <n v="30500000"/>
    <n v="0"/>
    <n v="0"/>
    <n v="6100000"/>
    <n v="0"/>
    <n v="6100000"/>
    <n v="0"/>
    <n v="6100000"/>
    <n v="0"/>
    <n v="6100000"/>
    <n v="0"/>
    <n v="6100000"/>
    <n v="0"/>
    <n v="0"/>
    <n v="0"/>
    <n v="0"/>
    <n v="0"/>
    <n v="0"/>
    <n v="0"/>
    <n v="0"/>
    <n v="0"/>
    <n v="0"/>
    <n v="0"/>
    <n v="0"/>
    <n v="0"/>
  </r>
  <r>
    <s v="1400.6"/>
    <s v="1400 - FUNCIONAMIENTO"/>
    <x v="6"/>
    <s v="N/A"/>
    <x v="27"/>
    <x v="63"/>
    <n v="80161502"/>
    <s v="A-02 ADQUISICIÓN DE BIENES Y SERVICIOS"/>
    <s v="A-02-02-02-008-005"/>
    <s v="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Enero"/>
    <s v="Enero"/>
    <n v="6"/>
    <s v="Contratación directa"/>
    <x v="1"/>
    <n v="39000000"/>
    <n v="39000000"/>
    <s v="N/A"/>
    <s v="N/A"/>
    <s v="1400 - Oficina de Control Interno"/>
    <s v="3.6 - Control Interno "/>
    <s v="3.6-99 - GND-Control Interno "/>
    <s v="SER - Adquisición de servicios"/>
    <s v="SER012 - Prestación de servicios personas naturales"/>
    <s v="OCI-1 Profesionales Auditores internos."/>
    <n v="39000000"/>
    <n v="0"/>
    <n v="0"/>
    <n v="6500000"/>
    <n v="0"/>
    <n v="6500000"/>
    <n v="0"/>
    <n v="6500000"/>
    <n v="0"/>
    <n v="6500000"/>
    <n v="0"/>
    <n v="6500000"/>
    <n v="0"/>
    <n v="6500000"/>
    <n v="0"/>
    <n v="0"/>
    <n v="0"/>
    <n v="0"/>
    <n v="0"/>
    <n v="0"/>
    <n v="0"/>
    <n v="0"/>
    <n v="0"/>
    <n v="0"/>
    <n v="0"/>
  </r>
  <r>
    <s v="1400.7"/>
    <s v="1400 - FUNCIONAMIENTO"/>
    <x v="6"/>
    <s v="N/A"/>
    <x v="27"/>
    <x v="63"/>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Enero"/>
    <s v="Enero"/>
    <n v="5"/>
    <s v="Contratación directa"/>
    <x v="1"/>
    <n v="32750000"/>
    <n v="32750000"/>
    <s v="N/A"/>
    <s v="N/A"/>
    <s v="1400 - Oficina de Control Interno"/>
    <s v="3.6 - Control Interno "/>
    <s v="3.6-99 - GND-Control Interno "/>
    <s v="SER - Adquisición de servicios"/>
    <s v="SER012 - Prestación de servicios personas naturales"/>
    <s v="OCI-1 Profesionales Auditores internos."/>
    <n v="32750000"/>
    <n v="0"/>
    <n v="0"/>
    <n v="6550000"/>
    <n v="0"/>
    <n v="6550000"/>
    <n v="0"/>
    <n v="6550000"/>
    <n v="0"/>
    <n v="6550000"/>
    <n v="0"/>
    <n v="6550000"/>
    <n v="0"/>
    <n v="0"/>
    <n v="0"/>
    <n v="0"/>
    <n v="0"/>
    <n v="0"/>
    <n v="0"/>
    <n v="0"/>
    <n v="0"/>
    <n v="0"/>
    <n v="0"/>
    <n v="0"/>
    <n v="0"/>
  </r>
  <r>
    <s v="1400.8"/>
    <s v="1400 - FUNCIONAMIENTO"/>
    <x v="6"/>
    <s v="N/A"/>
    <x v="27"/>
    <x v="63"/>
    <n v="80161502"/>
    <s v="A-02 ADQUISICIÓN DE BIENES Y SERVICIOS"/>
    <s v="A-02-02-02-008-005"/>
    <s v="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
    <s v="Enero"/>
    <s v="Enero"/>
    <n v="6"/>
    <s v="Contratación directa"/>
    <x v="1"/>
    <n v="47100000"/>
    <n v="47100000"/>
    <s v="N/A"/>
    <s v="N/A"/>
    <s v="1400 - Oficina de Control Interno"/>
    <s v="3.6 - Control Interno "/>
    <s v="3.6-99 - GND-Control Interno "/>
    <s v="SER - Adquisición de servicios"/>
    <s v="SER012 - Prestación de servicios personas naturales"/>
    <s v="OCI-1 Profesionales Auditores internos."/>
    <n v="47100000"/>
    <n v="0"/>
    <n v="0"/>
    <n v="7850000"/>
    <n v="0"/>
    <n v="7850000"/>
    <n v="0"/>
    <n v="7850000"/>
    <n v="0"/>
    <n v="7850000"/>
    <n v="0"/>
    <n v="7850000"/>
    <n v="0"/>
    <n v="7850000"/>
    <n v="0"/>
    <n v="0"/>
    <n v="0"/>
    <n v="0"/>
    <n v="0"/>
    <n v="0"/>
    <n v="0"/>
    <n v="0"/>
    <n v="0"/>
    <n v="0"/>
    <n v="0"/>
  </r>
  <r>
    <s v="1400.9"/>
    <s v="1400 - FUNCIONAMIENTO"/>
    <x v="6"/>
    <s v="N/A"/>
    <x v="27"/>
    <x v="63"/>
    <n v="80161502"/>
    <s v="A-02 ADQUISICIÓN DE BIENES Y SERVICIOS"/>
    <s v="A-02-02-02-008-005"/>
    <s v="PRESTACIÓN DE SERVICIOS PROFESIONALES PARA LA REALIZACIÓN DE AUDITORÍAS INTERNAS DE GESTIÓN Y DE LOS SEGUIMIENTOS E INFORMES DE LEY DE ACUERDO CON EL PLAN ANUAL DE AUDITORÍA DEL INSTITUTO."/>
    <s v="Febrero"/>
    <s v="Febrero"/>
    <n v="5"/>
    <s v="Contratación directa"/>
    <x v="1"/>
    <n v="20100000"/>
    <n v="20100000"/>
    <s v="N/A"/>
    <s v="N/A"/>
    <s v="1400 - Oficina de Control Interno"/>
    <s v="3.6 - Control Interno "/>
    <s v="3.6-99 - GND-Control Interno "/>
    <s v="VIAT - Viáticos y gastos de viaje"/>
    <s v="VIAT01 - Viáticos y gastos de viaje"/>
    <s v="OCI-1 Profesionales Auditores internos."/>
    <n v="0"/>
    <n v="0"/>
    <n v="20100000"/>
    <n v="0"/>
    <n v="0"/>
    <n v="4020000"/>
    <n v="0"/>
    <n v="4020000"/>
    <n v="0"/>
    <n v="4020000"/>
    <n v="0"/>
    <n v="4020000"/>
    <n v="0"/>
    <n v="4020000"/>
    <n v="0"/>
    <n v="0"/>
    <n v="0"/>
    <n v="0"/>
    <n v="0"/>
    <n v="0"/>
    <n v="0"/>
    <n v="0"/>
    <n v="0"/>
    <n v="0"/>
    <n v="0"/>
  </r>
  <r>
    <s v="1400.10"/>
    <s v="1400 - FUNCIONAMIENTO"/>
    <x v="6"/>
    <s v="N/A"/>
    <x v="27"/>
    <x v="63"/>
    <n v="80161502"/>
    <s v="A-02 ADQUISICIÓN DE BIENES Y SERVICIOS"/>
    <s v="A-02-02-02-008-005"/>
    <s v="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
    <s v="Julio"/>
    <s v="Julio"/>
    <n v="5"/>
    <s v="Contratación directa"/>
    <x v="1"/>
    <n v="35000000"/>
    <n v="350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5000000"/>
    <n v="0"/>
    <n v="0"/>
    <n v="7000000"/>
    <n v="0"/>
    <n v="7000000"/>
    <n v="0"/>
    <n v="7000000"/>
    <n v="0"/>
    <n v="7000000"/>
    <n v="0"/>
    <n v="7000000"/>
    <n v="0"/>
  </r>
  <r>
    <s v="1400.11"/>
    <s v="1400 - FUNCIONAMIENTO"/>
    <x v="6"/>
    <s v="N/A"/>
    <x v="27"/>
    <x v="63"/>
    <n v="80161502"/>
    <s v="A-02 ADQUISICIÓN DE BIENES Y SERVICIOS"/>
    <s v="A-02-02-02-008-005"/>
    <s v="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
    <s v="Julio"/>
    <s v="Julio"/>
    <n v="5"/>
    <s v="Contratación directa"/>
    <x v="1"/>
    <n v="35000000"/>
    <n v="350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5000000"/>
    <n v="0"/>
    <n v="0"/>
    <n v="7000000"/>
    <n v="0"/>
    <n v="7000000"/>
    <n v="0"/>
    <n v="7000000"/>
    <n v="0"/>
    <n v="7000000"/>
    <n v="0"/>
    <n v="7000000"/>
    <n v="0"/>
  </r>
  <r>
    <s v="1400.12"/>
    <s v="1400 - FUNCIONAMIENTO"/>
    <x v="6"/>
    <s v="N/A"/>
    <x v="27"/>
    <x v="63"/>
    <n v="80161502"/>
    <s v="A-02 ADQUISICIÓN DE BIENES Y SERVICIOS"/>
    <s v="A-02-02-02-008-005"/>
    <s v="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
    <s v="Junio"/>
    <s v="Junio"/>
    <n v="6"/>
    <s v="Contratación directa"/>
    <x v="1"/>
    <n v="35750000"/>
    <n v="357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35750000"/>
    <n v="0"/>
    <n v="0"/>
    <n v="6500000"/>
    <n v="0"/>
    <n v="6500000"/>
    <n v="0"/>
    <n v="6500000"/>
    <n v="0"/>
    <n v="6500000"/>
    <n v="0"/>
    <n v="6500000"/>
    <n v="0"/>
    <n v="3250000"/>
    <n v="0"/>
  </r>
  <r>
    <s v="1400.13"/>
    <s v="1400 - FUNCIONAMIENTO"/>
    <x v="6"/>
    <s v="N/A"/>
    <x v="27"/>
    <x v="63"/>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Junio"/>
    <s v="Junio"/>
    <n v="6"/>
    <s v="Contratación directa"/>
    <x v="1"/>
    <n v="67100000"/>
    <n v="671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67100000"/>
    <n v="0"/>
    <n v="0"/>
    <n v="12200000"/>
    <n v="0"/>
    <n v="12200000"/>
    <n v="0"/>
    <n v="12200000"/>
    <n v="0"/>
    <n v="12200000"/>
    <n v="0"/>
    <n v="12200000"/>
    <n v="0"/>
    <n v="6100000"/>
    <n v="0"/>
  </r>
  <r>
    <s v="1400.14"/>
    <s v="1400 - FUNCIONAMIENTO"/>
    <x v="6"/>
    <s v="N/A"/>
    <x v="27"/>
    <x v="63"/>
    <n v="80161502"/>
    <s v="A-02 ADQUISICIÓN DE BIENES Y SERVICIOS"/>
    <s v="A-02-02-02-008-005"/>
    <s v="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Junio"/>
    <s v="Junio"/>
    <n v="6"/>
    <s v="Contratación directa"/>
    <x v="1"/>
    <n v="33550000"/>
    <n v="335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33550000"/>
    <n v="0"/>
    <n v="0"/>
    <n v="6100000"/>
    <n v="0"/>
    <n v="6100000"/>
    <n v="0"/>
    <n v="6100000"/>
    <n v="0"/>
    <n v="6100000"/>
    <n v="0"/>
    <n v="6100000"/>
    <n v="0"/>
    <n v="3050000"/>
    <n v="0"/>
  </r>
  <r>
    <s v="1400.15"/>
    <s v="1400 - FUNCIONAMIENTO"/>
    <x v="6"/>
    <s v="N/A"/>
    <x v="27"/>
    <x v="63"/>
    <n v="80161502"/>
    <s v="A-02 ADQUISICIÓN DE BIENES Y SERVICIOS"/>
    <s v="A-02-02-02-008-005"/>
    <s v="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Julio"/>
    <s v="Julio"/>
    <n v="5"/>
    <s v="Contratación directa"/>
    <x v="1"/>
    <n v="32500000"/>
    <n v="325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2500000"/>
    <n v="0"/>
    <n v="0"/>
    <n v="6500000"/>
    <n v="0"/>
    <n v="6500000"/>
    <n v="0"/>
    <n v="6500000"/>
    <n v="0"/>
    <n v="6500000"/>
    <n v="0"/>
    <n v="6500000"/>
    <n v="0"/>
  </r>
  <r>
    <s v="1400.16"/>
    <s v="1400 - FUNCIONAMIENTO"/>
    <x v="6"/>
    <s v="N/A"/>
    <x v="27"/>
    <x v="63"/>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Junio"/>
    <s v="Junio"/>
    <n v="6"/>
    <s v="Contratación directa"/>
    <x v="1"/>
    <n v="72050000"/>
    <n v="720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72050000"/>
    <n v="0"/>
    <n v="0"/>
    <n v="13100000"/>
    <n v="0"/>
    <n v="13100000"/>
    <n v="0"/>
    <n v="13100000"/>
    <n v="0"/>
    <n v="13100000"/>
    <n v="0"/>
    <n v="13100000"/>
    <n v="0"/>
    <n v="6550000"/>
    <n v="0"/>
  </r>
  <r>
    <s v="1400.17"/>
    <s v="1400 - FUNCIONAMIENTO"/>
    <x v="6"/>
    <s v="N/A"/>
    <x v="27"/>
    <x v="63"/>
    <n v="80161502"/>
    <s v="A-02 ADQUISICIÓN DE BIENES Y SERVICIOS"/>
    <s v="A-02-02-02-008-005"/>
    <s v="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
    <s v="Julio"/>
    <s v="Julio"/>
    <n v="5"/>
    <s v="Contratación directa"/>
    <x v="1"/>
    <n v="39250000"/>
    <n v="392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9250000"/>
    <n v="0"/>
    <n v="0"/>
    <n v="7850000"/>
    <n v="0"/>
    <n v="7850000"/>
    <n v="0"/>
    <n v="7850000"/>
    <n v="0"/>
    <n v="7850000"/>
    <n v="0"/>
    <n v="7850000"/>
    <n v="0"/>
  </r>
  <r>
    <s v="1400.18"/>
    <s v="1400 - FUNCIONAMIENTO"/>
    <x v="6"/>
    <s v="N/A"/>
    <x v="27"/>
    <x v="63"/>
    <n v="80161502"/>
    <s v="A-02 ADQUISICIÓN DE BIENES Y SERVICIOS"/>
    <s v="A-02-02-02-008-005"/>
    <s v="PRESTACIÓN DE SERVICIOS PROFESIONALES PARA LA REALIZACIÓN DE AUDITORÍAS INTERNAS DE GESTIÓN Y DE LOS SEGUIMIENTOS E INFORMES DE LEY DE ACUERDO CON EL PLAN ANUAL DE AUDITORÍA DEL INSTITUTO."/>
    <s v="Julio"/>
    <s v="Julio"/>
    <n v="5"/>
    <s v="Contratación directa"/>
    <x v="1"/>
    <n v="20100000"/>
    <n v="20100000"/>
    <s v="N/A"/>
    <s v="N/A"/>
    <s v="1400 - Oficina de Control Interno"/>
    <s v="3.6 - Control Interno "/>
    <s v="3.6-99 - GND-Control Interno "/>
    <s v="VIAT - Viáticos y gastos de viaje"/>
    <s v="VIAT01 - Viáticos y gastos de viaje"/>
    <s v="OCI-1 Profesionales Auditores internos."/>
    <n v="0"/>
    <n v="0"/>
    <n v="0"/>
    <n v="0"/>
    <n v="0"/>
    <n v="0"/>
    <n v="0"/>
    <n v="0"/>
    <n v="0"/>
    <n v="0"/>
    <n v="0"/>
    <n v="0"/>
    <n v="20100000"/>
    <n v="0"/>
    <n v="0"/>
    <n v="4020000"/>
    <n v="0"/>
    <n v="4020000"/>
    <n v="0"/>
    <n v="4020000"/>
    <n v="0"/>
    <n v="4020000"/>
    <n v="0"/>
    <n v="4020000"/>
    <n v="0"/>
  </r>
  <r>
    <s v="1400.19"/>
    <s v="1400 - FUNCIONAMIENTO"/>
    <x v="6"/>
    <s v="N/A"/>
    <x v="27"/>
    <x v="63"/>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Enero"/>
    <s v="Enero"/>
    <n v="5"/>
    <s v="Contratación directa"/>
    <x v="1"/>
    <n v="30500000"/>
    <n v="30500000"/>
    <s v="N/A"/>
    <s v="N/A"/>
    <s v="1400 - Oficina de Control Interno"/>
    <s v="3.6 - Control Interno "/>
    <s v="3.6-99 - GND-Control Interno "/>
    <s v="SER - Adquisición de servicios"/>
    <s v="SER012 - Prestación de servicios personas naturales"/>
    <s v="OCI-1 Profesionales Auditores internos."/>
    <n v="30500000"/>
    <n v="0"/>
    <n v="0"/>
    <n v="6100000"/>
    <n v="0"/>
    <n v="6100000"/>
    <n v="0"/>
    <n v="6100000"/>
    <n v="0"/>
    <n v="6100000"/>
    <n v="0"/>
    <n v="6100000"/>
    <n v="0"/>
    <n v="0"/>
    <n v="0"/>
    <n v="0"/>
    <n v="0"/>
    <n v="0"/>
    <n v="0"/>
    <n v="0"/>
    <n v="0"/>
    <n v="0"/>
    <n v="0"/>
    <n v="0"/>
    <n v="0"/>
  </r>
  <r>
    <s v="1400.20"/>
    <s v="1400 - FUNCIONAMIENTO"/>
    <x v="6"/>
    <s v="N/A"/>
    <x v="27"/>
    <x v="63"/>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Enero"/>
    <s v="Enero"/>
    <n v="5"/>
    <s v="Contratación directa"/>
    <x v="1"/>
    <n v="32750000"/>
    <n v="32750000"/>
    <s v="N/A"/>
    <s v="N/A"/>
    <s v="1400 - Oficina de Control Interno"/>
    <s v="3.6 - Control Interno "/>
    <s v="3.6-99 - GND-Control Interno "/>
    <s v="SER - Adquisición de servicios"/>
    <s v="SER012 - Prestación de servicios personas naturales"/>
    <s v="OCI-1 Profesionales Auditores internos."/>
    <n v="32750000"/>
    <n v="0"/>
    <n v="0"/>
    <n v="6550000"/>
    <n v="0"/>
    <n v="6550000"/>
    <n v="0"/>
    <n v="6550000"/>
    <n v="0"/>
    <n v="6550000"/>
    <n v="0"/>
    <n v="6550000"/>
    <n v="0"/>
    <n v="0"/>
    <n v="0"/>
    <n v="0"/>
    <n v="0"/>
    <n v="0"/>
    <n v="0"/>
    <n v="0"/>
    <n v="0"/>
    <n v="0"/>
    <n v="0"/>
    <n v="0"/>
    <n v="0"/>
  </r>
  <r>
    <s v="1500.1"/>
    <s v="1500 - FUNCIONAMIENTO"/>
    <x v="6"/>
    <s v="N/A"/>
    <x v="27"/>
    <x v="63"/>
    <n v="80121704"/>
    <s v="A-02 ADQUISICIÓN DE BIENES Y SERVICIOS"/>
    <s v="A-02-02-02-008-005"/>
    <s v="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
    <s v="Febrero"/>
    <s v="Febrero"/>
    <n v="6"/>
    <s v="Contratación directa"/>
    <x v="1"/>
    <n v="60000000"/>
    <n v="60000000"/>
    <s v="NO"/>
    <s v="N/A"/>
    <s v="1500 - Oficina de Control Interno Disciplinario"/>
    <s v="3.7 - Control Interno Disciplinario "/>
    <s v="3.7-99 - GND-Control Interno Disciplinario "/>
    <s v="SER - Adquisición de servicios"/>
    <s v="SER012 - Prestación de servicios personas naturales"/>
    <s v="1500 - Por definir"/>
    <n v="0"/>
    <n v="0"/>
    <n v="60000000"/>
    <n v="0"/>
    <n v="0"/>
    <n v="10000000"/>
    <n v="0"/>
    <n v="10000000"/>
    <n v="0"/>
    <n v="10000000"/>
    <n v="0"/>
    <n v="10000000"/>
    <n v="0"/>
    <n v="10000000"/>
    <n v="0"/>
    <n v="10000000"/>
    <n v="0"/>
    <n v="0"/>
    <n v="0"/>
    <n v="0"/>
    <n v="0"/>
    <n v="0"/>
    <n v="0"/>
    <n v="0"/>
    <n v="0"/>
  </r>
  <r>
    <s v="1500.2"/>
    <s v="1500 - FUNCIONAMIENTO"/>
    <x v="6"/>
    <s v="N/A"/>
    <x v="27"/>
    <x v="63"/>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3"/>
    <s v="1500 - FUNCIONAMIENTO"/>
    <x v="6"/>
    <s v="N/A"/>
    <x v="27"/>
    <x v="63"/>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4"/>
    <s v="1500 - FUNCIONAMIENTO"/>
    <x v="6"/>
    <s v="N/A"/>
    <x v="27"/>
    <x v="63"/>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5"/>
    <s v="1500 - FUNCIONAMIENTO"/>
    <x v="6"/>
    <s v="N/A"/>
    <x v="27"/>
    <x v="63"/>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6"/>
    <s v="1500 - FUNCIONAMIENTO"/>
    <x v="6"/>
    <s v="N/A"/>
    <x v="27"/>
    <x v="63"/>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7"/>
    <s v="1500 - FUNCIONAMIENTO"/>
    <x v="6"/>
    <s v="N/A"/>
    <x v="27"/>
    <x v="63"/>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8"/>
    <s v="1500 - FUNCIONAMIENTO"/>
    <x v="6"/>
    <s v="N/A"/>
    <x v="27"/>
    <x v="63"/>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9"/>
    <s v="1500 - FUNCIONAMIENTO"/>
    <x v="6"/>
    <s v="N/A"/>
    <x v="27"/>
    <x v="63"/>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0"/>
    <s v="1500 - FUNCIONAMIENTO"/>
    <x v="6"/>
    <s v="N/A"/>
    <x v="27"/>
    <x v="63"/>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1"/>
    <s v="1500 - FUNCIONAMIENTO"/>
    <x v="6"/>
    <s v="N/A"/>
    <x v="27"/>
    <x v="63"/>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2"/>
    <s v="1500 - FUNCIONAMIENTO"/>
    <x v="6"/>
    <s v="N/A"/>
    <x v="27"/>
    <x v="63"/>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3"/>
    <s v="1500 - FUNCIONAMIENTO"/>
    <x v="6"/>
    <s v="N/A"/>
    <x v="27"/>
    <x v="63"/>
    <n v="80161501"/>
    <s v="A-02 ADQUISICIÓN DE BIENES Y SERVICIOS"/>
    <s v="A-02-02-02-008-005"/>
    <s v="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4"/>
    <s v="1500 - FUNCIONAMIENTO"/>
    <x v="6"/>
    <s v="N/A"/>
    <x v="27"/>
    <x v="63"/>
    <n v="80121704"/>
    <s v="A-02 ADQUISICIÓN DE BIENES Y SERVICIOS"/>
    <s v="A-02-02-02-008-005"/>
    <s v="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s v="Febrero"/>
    <s v="Febrero"/>
    <n v="6"/>
    <s v="Contratación directa"/>
    <x v="1"/>
    <n v="38454545"/>
    <n v="38454545"/>
    <s v="NO"/>
    <s v="N/A"/>
    <s v="1500 - Oficina de Control Interno Disciplinario"/>
    <s v="3.7 - Control Interno Disciplinario "/>
    <s v="3.7-99 - GND-Control Interno Disciplinario "/>
    <s v="SER - Adquisición de servicios"/>
    <s v="SER012 - Prestación de servicios personas naturales"/>
    <s v="1500 - Por definir"/>
    <n v="0"/>
    <n v="0"/>
    <n v="38454545"/>
    <n v="0"/>
    <n v="0"/>
    <n v="6409090"/>
    <n v="0"/>
    <n v="6409090"/>
    <n v="0"/>
    <n v="6409090"/>
    <n v="0"/>
    <n v="6409090"/>
    <n v="0"/>
    <n v="6409090"/>
    <n v="0"/>
    <n v="6409095"/>
    <n v="0"/>
    <n v="0"/>
    <n v="0"/>
    <n v="0"/>
    <n v="0"/>
    <n v="0"/>
    <n v="0"/>
    <n v="0"/>
    <n v="0"/>
  </r>
  <r>
    <s v="1500.15"/>
    <s v="1500 - FUNCIONAMIENTO"/>
    <x v="6"/>
    <s v="N/A"/>
    <x v="27"/>
    <x v="63"/>
    <s v="N/A"/>
    <s v="A-02 ADQUISICIÓN DE BIENES Y SERVICIOS"/>
    <s v="A-02-02-02-008-005"/>
    <s v="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
    <s v="Agosto"/>
    <s v="Agosto"/>
    <n v="5"/>
    <s v="Contratación directa"/>
    <x v="1"/>
    <n v="50000000"/>
    <n v="50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50000000"/>
    <n v="0"/>
    <n v="0"/>
    <n v="10000000"/>
    <n v="0"/>
    <n v="10000000"/>
    <n v="0"/>
    <n v="10000000"/>
    <n v="0"/>
    <n v="20000000"/>
    <n v="0"/>
  </r>
  <r>
    <s v="1500.16"/>
    <s v="1500 - FUNCIONAMIENTO"/>
    <x v="6"/>
    <s v="N/A"/>
    <x v="27"/>
    <x v="63"/>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17"/>
    <s v="1500 - FUNCIONAMIENTO"/>
    <x v="6"/>
    <s v="N/A"/>
    <x v="27"/>
    <x v="63"/>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18"/>
    <s v="1500 - FUNCIONAMIENTO"/>
    <x v="6"/>
    <s v="N/A"/>
    <x v="27"/>
    <x v="63"/>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19"/>
    <s v="1500 - FUNCIONAMIENTO"/>
    <x v="6"/>
    <s v="N/A"/>
    <x v="27"/>
    <x v="63"/>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0"/>
    <s v="1500 - FUNCIONAMIENTO"/>
    <x v="6"/>
    <s v="N/A"/>
    <x v="27"/>
    <x v="63"/>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1"/>
    <s v="1500 - FUNCIONAMIENTO"/>
    <x v="6"/>
    <s v="N/A"/>
    <x v="27"/>
    <x v="63"/>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2"/>
    <s v="1500 - FUNCIONAMIENTO"/>
    <x v="6"/>
    <s v="N/A"/>
    <x v="27"/>
    <x v="63"/>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3"/>
    <s v="1500 - FUNCIONAMIENTO"/>
    <x v="6"/>
    <s v="N/A"/>
    <x v="27"/>
    <x v="63"/>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4"/>
    <s v="1500 - FUNCIONAMIENTO"/>
    <x v="6"/>
    <s v="N/A"/>
    <x v="27"/>
    <x v="63"/>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5"/>
    <s v="1500 - FUNCIONAMIENTO"/>
    <x v="6"/>
    <s v="N/A"/>
    <x v="27"/>
    <x v="63"/>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6"/>
    <s v="1500 - FUNCIONAMIENTO"/>
    <x v="6"/>
    <s v="N/A"/>
    <x v="27"/>
    <x v="63"/>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7"/>
    <s v="1500 - FUNCIONAMIENTO"/>
    <x v="6"/>
    <s v="N/A"/>
    <x v="27"/>
    <x v="63"/>
    <s v="N/A"/>
    <s v="A-02 ADQUISICIÓN DE BIENES Y SERVICIOS"/>
    <s v="A-02-02-02-008-005"/>
    <s v="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8"/>
    <s v="1500 - FUNCIONAMIENTO"/>
    <x v="6"/>
    <s v="N/A"/>
    <x v="27"/>
    <x v="63"/>
    <s v="N/A"/>
    <s v="A-02 ADQUISICIÓN DE BIENES Y SERVICIOS"/>
    <s v="A-02-02-02-008-005"/>
    <s v="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s v="Agosto"/>
    <s v="Agosto"/>
    <n v="5"/>
    <s v="Contratación directa"/>
    <x v="1"/>
    <n v="32045455"/>
    <n v="32045455"/>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32045455"/>
    <n v="0"/>
    <n v="0"/>
    <n v="6409091"/>
    <n v="0"/>
    <n v="6409091"/>
    <n v="0"/>
    <n v="6409091"/>
    <n v="0"/>
    <n v="12818182"/>
    <n v="0"/>
  </r>
  <r>
    <s v="1600.1"/>
    <s v="1600 - FUNCIONAMIENTO"/>
    <x v="6"/>
    <s v="N/A"/>
    <x v="27"/>
    <x v="63"/>
    <n v="43232300"/>
    <s v="A-02 ADQUISICIÓN DE BIENES Y SERVICIOS"/>
    <s v="A-02-02-02-008-003"/>
    <s v="Prestación de servicios de BPO al amparo del Acuerdo Marco de Colombia Compra Eficiente - Call center"/>
    <s v="Enero"/>
    <s v="Marzo"/>
    <n v="3"/>
    <s v="Selección abreviada menor cuantía"/>
    <x v="1"/>
    <n v="129000000"/>
    <n v="129000000"/>
    <s v="SI"/>
    <s v="No solicitadas"/>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129000000"/>
    <n v="43000000"/>
    <n v="0"/>
    <n v="43000000"/>
    <n v="0"/>
    <n v="43000000"/>
    <n v="0"/>
    <n v="0"/>
    <n v="0"/>
    <n v="0"/>
    <n v="0"/>
    <n v="0"/>
    <n v="0"/>
    <n v="0"/>
    <n v="0"/>
    <n v="0"/>
    <n v="0"/>
    <n v="0"/>
    <n v="0"/>
    <n v="0"/>
    <n v="0"/>
  </r>
  <r>
    <s v="1600.2"/>
    <s v="1600 - FUNCIONAMIENTO"/>
    <x v="6"/>
    <s v="N/A"/>
    <x v="27"/>
    <x v="63"/>
    <s v="81111812;81111820;81111811;81111805"/>
    <s v="A-02 ADQUISICIÓN DE BIENES Y SERVICIOS"/>
    <s v="A-02-02-02-008-004"/>
    <s v="Contratar los servicios de soporte y mantenimiento del Sistema Digiturno versión 5 con que cuenta la Entidad "/>
    <s v="Octubre"/>
    <s v="Octubre"/>
    <n v="3"/>
    <s v="Contratación directa"/>
    <x v="1"/>
    <n v="85000000"/>
    <n v="85000000"/>
    <s v="SI"/>
    <s v="No solicitadas"/>
    <s v="1600 - Oficina de Relación con el Ciudadano"/>
    <s v="1.3 - Gestión de relacionamiento con el ciudadano"/>
    <s v="1.3-5 - Evaluación de las expectativas de la ciudadanía "/>
    <s v="SER - Adquisición de servicios"/>
    <s v="SER099 - Adquisición de servicios n.c.p."/>
    <s v="ORC-9 Canales / Política"/>
    <n v="0"/>
    <n v="0"/>
    <n v="0"/>
    <n v="0"/>
    <n v="0"/>
    <n v="0"/>
    <n v="0"/>
    <n v="0"/>
    <n v="0"/>
    <n v="0"/>
    <n v="0"/>
    <n v="0"/>
    <n v="0"/>
    <n v="0"/>
    <n v="0"/>
    <n v="0"/>
    <n v="0"/>
    <n v="0"/>
    <n v="85000000"/>
    <n v="0"/>
    <n v="0"/>
    <n v="0"/>
    <n v="0"/>
    <n v="85000000"/>
    <n v="0"/>
  </r>
  <r>
    <s v="1600.3"/>
    <s v="1600 - FUNCIONAMIENTO"/>
    <x v="6"/>
    <s v="N/A"/>
    <x v="27"/>
    <x v="63"/>
    <n v="80161501"/>
    <s v="A-02 ADQUISICIÓN DE BIENES Y SERVICIOS"/>
    <s v="A-02-02-02-008-003"/>
    <s v="Prestar los servicios profesionales relacionados con el apoyo en la formulación, implementación y seguimiento de las estrategias de participación ciudadana y rendición de cuentas."/>
    <s v="Enero"/>
    <s v="Enero"/>
    <n v="8"/>
    <s v="Contratación directa"/>
    <x v="1"/>
    <n v="75000000"/>
    <n v="75000000"/>
    <s v="NO"/>
    <s v="N/A"/>
    <s v="1600 - Oficina de Relación con el Ciudadano"/>
    <s v="1.3 - Gestión de relacionamiento con el ciudadano"/>
    <s v="1.3-3 - Rendición de cuentas permanente para la ciudadanía"/>
    <s v="SER - Adquisición de servicios"/>
    <s v="SER012 - Prestación de servicios personas naturales"/>
    <s v="ORC-9 Canales / Política"/>
    <n v="75000000"/>
    <n v="0"/>
    <n v="0"/>
    <n v="10000000"/>
    <n v="0"/>
    <n v="10000000"/>
    <n v="0"/>
    <n v="10000000"/>
    <n v="0"/>
    <n v="10000000"/>
    <n v="0"/>
    <n v="10000000"/>
    <n v="0"/>
    <n v="10000000"/>
    <n v="0"/>
    <n v="10000000"/>
    <n v="0"/>
    <n v="5000000"/>
    <n v="0"/>
    <n v="0"/>
    <n v="0"/>
    <n v="0"/>
    <n v="0"/>
    <n v="0"/>
    <n v="0"/>
  </r>
  <r>
    <s v="1600.4"/>
    <s v="1600 - FUNCIONAMIENTO"/>
    <x v="6"/>
    <s v="N/A"/>
    <x v="27"/>
    <x v="63"/>
    <n v="80161501"/>
    <s v="A-02 ADQUISICIÓN DE BIENES Y SERVICIOS"/>
    <s v="A-02-02-02-008-003"/>
    <s v="Prestar servicios profesionales para la formulación, implementación y seguimiento de la estrategia de Lenguaje Claro e incluyente a nivel nacional."/>
    <s v="Enero"/>
    <s v="Enero"/>
    <n v="8"/>
    <s v="Contratación directa"/>
    <x v="1"/>
    <n v="75000000"/>
    <n v="7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75000000"/>
    <n v="0"/>
    <n v="0"/>
    <n v="10000000"/>
    <n v="0"/>
    <n v="10000000"/>
    <n v="0"/>
    <n v="10000000"/>
    <n v="0"/>
    <n v="10000000"/>
    <n v="0"/>
    <n v="10000000"/>
    <n v="0"/>
    <n v="10000000"/>
    <n v="0"/>
    <n v="10000000"/>
    <n v="0"/>
    <n v="5000000"/>
    <n v="0"/>
    <n v="0"/>
    <n v="0"/>
    <n v="0"/>
    <n v="0"/>
    <n v="0"/>
    <n v="0"/>
  </r>
  <r>
    <s v="1600.5"/>
    <s v="1600 - FUNCIONAMIENTO"/>
    <x v="6"/>
    <s v="N/A"/>
    <x v="27"/>
    <x v="63"/>
    <n v="80161501"/>
    <s v="A-02 ADQUISICIÓN DE BIENES Y SERVICIOS"/>
    <s v="A-02-02-02-008-003"/>
    <s v="Prestar los servicios profesionales relacionados con la estrategia, planes y procedimientos del  proceso de gestión de servicio al ciudadano en Sede Central y a nivel nacional."/>
    <s v="Enero"/>
    <s v="Enero"/>
    <n v="8"/>
    <s v="Contratación directa"/>
    <x v="1"/>
    <n v="75000000"/>
    <n v="75000000"/>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n v="75000000"/>
    <n v="0"/>
    <n v="0"/>
    <n v="10000000"/>
    <n v="0"/>
    <n v="10000000"/>
    <n v="0"/>
    <n v="10000000"/>
    <n v="0"/>
    <n v="10000000"/>
    <n v="0"/>
    <n v="10000000"/>
    <n v="0"/>
    <n v="10000000"/>
    <n v="0"/>
    <n v="10000000"/>
    <n v="0"/>
    <n v="5000000"/>
    <n v="0"/>
    <n v="0"/>
    <n v="0"/>
    <n v="0"/>
    <n v="0"/>
    <n v="0"/>
    <n v="0"/>
  </r>
  <r>
    <s v="1600.6"/>
    <s v="1600 - FUNCIONAMIENTO"/>
    <x v="6"/>
    <s v="N/A"/>
    <x v="27"/>
    <x v="63"/>
    <n v="80161501"/>
    <s v="A-02 ADQUISICIÓN DE BIENES Y SERVICIOS"/>
    <s v="A-02-02-02-008-003"/>
    <s v="Prestar los servicios profesionales jurídicos relacionados con el proceso de gestión del servicio al ciudadano en Sede Central"/>
    <s v="Enero"/>
    <s v="Enero"/>
    <n v="8"/>
    <s v="Contratación directa"/>
    <x v="1"/>
    <n v="52500000"/>
    <n v="52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52500000"/>
    <n v="0"/>
    <n v="0"/>
    <n v="7000000"/>
    <n v="0"/>
    <n v="7000000"/>
    <n v="0"/>
    <n v="7000000"/>
    <n v="0"/>
    <n v="7000000"/>
    <n v="0"/>
    <n v="7000000"/>
    <n v="0"/>
    <n v="7000000"/>
    <n v="0"/>
    <n v="7000000"/>
    <n v="0"/>
    <n v="3500000"/>
    <n v="0"/>
    <n v="0"/>
    <n v="0"/>
    <n v="0"/>
    <n v="0"/>
    <n v="0"/>
    <n v="0"/>
  </r>
  <r>
    <s v="1600.7"/>
    <s v="1600 - FUNCIONAMIENTO"/>
    <x v="6"/>
    <s v="N/A"/>
    <x v="27"/>
    <x v="63"/>
    <n v="80161501"/>
    <s v="A-02 ADQUISICIÓN DE BIENES Y SERVICIOS"/>
    <s v="A-02-02-02-008-003"/>
    <s v="Prestar los servicios profesionales de  implementación de la estrategia de relacionamiento con gremios"/>
    <s v="Enero"/>
    <s v="Enero"/>
    <n v="6"/>
    <s v="Contratación directa"/>
    <x v="1"/>
    <n v="60000000"/>
    <n v="60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60000000"/>
    <n v="0"/>
    <n v="0"/>
    <n v="10000000"/>
    <n v="0"/>
    <n v="10000000"/>
    <n v="0"/>
    <n v="10000000"/>
    <n v="0"/>
    <n v="10000000"/>
    <n v="0"/>
    <n v="10000000"/>
    <n v="0"/>
    <n v="10000000"/>
    <n v="0"/>
    <n v="0"/>
    <n v="0"/>
    <n v="0"/>
    <n v="0"/>
    <n v="0"/>
    <n v="0"/>
    <n v="0"/>
    <n v="0"/>
    <n v="0"/>
    <n v="0"/>
  </r>
  <r>
    <s v="1600.8"/>
    <s v="1600 - FUNCIONAMIENTO"/>
    <x v="6"/>
    <s v="N/A"/>
    <x v="27"/>
    <x v="63"/>
    <n v="80161501"/>
    <s v="A-02 ADQUISICIÓN DE BIENES Y SERVICIOS"/>
    <s v="A-02-02-02-008-003"/>
    <s v="Prestar los servicios profesionales relacionados con la biblioteca virtual y presencial del proceso de gestión de servicio  al ciudadano"/>
    <s v="Enero"/>
    <s v="Enero"/>
    <n v="11"/>
    <s v="Contratación directa"/>
    <x v="1"/>
    <n v="0"/>
    <n v="0"/>
    <s v="NO"/>
    <s v="N/A"/>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n v="0"/>
    <n v="0"/>
    <n v="0"/>
    <n v="0"/>
    <n v="0"/>
    <n v="0"/>
    <n v="0"/>
    <n v="0"/>
    <n v="0"/>
    <n v="0"/>
    <n v="0"/>
    <n v="0"/>
    <n v="0"/>
    <n v="0"/>
    <n v="0"/>
    <n v="0"/>
    <n v="0"/>
    <n v="0"/>
    <n v="0"/>
    <n v="0"/>
    <n v="0"/>
    <n v="0"/>
    <n v="0"/>
    <n v="0"/>
    <n v="0"/>
  </r>
  <r>
    <s v="1600.9"/>
    <s v="1600 - FUNCIONAMIENTO"/>
    <x v="6"/>
    <s v="N/A"/>
    <x v="27"/>
    <x v="63"/>
    <n v="80161501"/>
    <s v="A-02 ADQUISICIÓN DE BIENES Y SERVICIOS"/>
    <s v="A-02-02-02-008-003"/>
    <s v="Prestar servicios profesionales a la Oficina de Relación con el Ciudadano del Instituto Geográfico Agustín Codazzi, para apoyar el desarrollo de soluciones de ciencia de datos que soporten la visualización del estado de las PQRSDF a nivel nacional."/>
    <s v="Enero"/>
    <s v="Enero"/>
    <n v="9"/>
    <s v="Contratación directa"/>
    <x v="1"/>
    <n v="54000000"/>
    <n v="54000000"/>
    <s v="NO"/>
    <s v="N/A"/>
    <s v="1600 - Oficina de Relación con el Ciudadano"/>
    <s v="1.3 - Gestión de relacionamiento con el ciudadano"/>
    <s v="1.3-99 - GND- Gestión de relacionamiento con el ciudadano"/>
    <s v="SER - Adquisición de servicios"/>
    <s v="SER012 - Prestación de servicios personas naturales"/>
    <s v="ORC-4 Ciencia de Datos / Reportes"/>
    <n v="54000000"/>
    <n v="0"/>
    <n v="0"/>
    <n v="6000000"/>
    <n v="0"/>
    <n v="6000000"/>
    <n v="0"/>
    <n v="6000000"/>
    <n v="0"/>
    <n v="6000000"/>
    <n v="0"/>
    <n v="6000000"/>
    <n v="0"/>
    <n v="6000000"/>
    <n v="0"/>
    <n v="6000000"/>
    <n v="0"/>
    <n v="6000000"/>
    <n v="0"/>
    <n v="6000000"/>
    <n v="0"/>
    <n v="0"/>
    <n v="0"/>
    <n v="0"/>
    <n v="0"/>
  </r>
  <r>
    <s v="1600.10"/>
    <s v="1600 - FUNCIONAMIENTO"/>
    <x v="6"/>
    <s v="N/A"/>
    <x v="27"/>
    <x v="63"/>
    <n v="80161501"/>
    <s v="A-02 ADQUISICIÓN DE BIENES Y SERVICIOS"/>
    <s v="A-02-02-02-008-003"/>
    <s v="Prestar los servicios profesionales para apoyar los procesos de contratación de la Oficina de Relación con el Ciudadano"/>
    <s v="Enero"/>
    <s v="Enero"/>
    <n v="11"/>
    <s v="Contratación directa"/>
    <x v="1"/>
    <n v="49500000"/>
    <n v="49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49500000"/>
    <n v="0"/>
    <n v="0"/>
    <n v="4500000"/>
    <n v="0"/>
    <n v="4500000"/>
    <n v="0"/>
    <n v="4500000"/>
    <n v="0"/>
    <n v="4500000"/>
    <n v="0"/>
    <n v="4500000"/>
    <n v="0"/>
    <n v="4500000"/>
    <n v="0"/>
    <n v="4500000"/>
    <n v="0"/>
    <n v="4500000"/>
    <n v="0"/>
    <n v="4500000"/>
    <n v="0"/>
    <n v="4500000"/>
    <n v="0"/>
    <n v="4500000"/>
    <n v="0"/>
  </r>
  <r>
    <s v="1600.11"/>
    <s v="1600 - FUNCIONAMIENTO"/>
    <x v="6"/>
    <s v="N/A"/>
    <x v="27"/>
    <x v="63"/>
    <n v="43232300"/>
    <s v="A-02 ADQUISICIÓN DE BIENES Y SERVICIOS"/>
    <s v="A-02-02-02-008-003"/>
    <s v="Prestación de servicios de BPO al amparo del Acuerdo Marco de Colombia Compra Eficiente - Call center"/>
    <s v="Enero"/>
    <s v="Mayo"/>
    <n v="7"/>
    <s v="Selección abreviada menor cuantía"/>
    <x v="1"/>
    <n v="338500000"/>
    <n v="338500000"/>
    <s v="SI"/>
    <s v="No solicitadas"/>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0"/>
    <n v="0"/>
    <n v="0"/>
    <n v="0"/>
    <n v="338500000"/>
    <n v="0"/>
    <n v="0"/>
    <n v="48357143"/>
    <n v="0"/>
    <n v="48357143"/>
    <n v="0"/>
    <n v="48357143"/>
    <n v="0"/>
    <n v="48357143"/>
    <n v="0"/>
    <n v="48357143"/>
    <n v="0"/>
    <n v="48357143"/>
    <n v="0"/>
    <n v="48357142"/>
    <n v="0"/>
  </r>
  <r>
    <s v="1600.12"/>
    <s v="1600 - FUNCIONAMIENTO"/>
    <x v="6"/>
    <s v="N/A"/>
    <x v="27"/>
    <x v="63"/>
    <n v="80161501"/>
    <s v="A-02 ADQUISICIÓN DE BIENES Y SERVICIOS"/>
    <s v="A-02-02-02-008-003"/>
    <s v="Prestar los servicios profesionales relacionados con el apoyo en la formulación, implementación y seguimiento de las estrategias de participación ciudadana y rendición de cuentas."/>
    <s v="Septiembre"/>
    <s v="Septiembre"/>
    <n v="4"/>
    <s v="Contratación directa"/>
    <x v="1"/>
    <n v="35000000"/>
    <n v="35000000"/>
    <s v="NO"/>
    <s v="N/A"/>
    <s v="1600 - Oficina de Relación con el Ciudadano"/>
    <s v="1.3 - Gestión de relacionamiento con el ciudadano"/>
    <s v="1.3-3 - Rendición de cuentas permanente para la ciudadanía"/>
    <s v="SER - Adquisición de servicios"/>
    <s v="SER012 - Prestación de servicios personas naturales"/>
    <s v="ORC-9 Canales / Política"/>
    <n v="0"/>
    <n v="0"/>
    <n v="0"/>
    <n v="0"/>
    <n v="0"/>
    <n v="0"/>
    <n v="0"/>
    <n v="0"/>
    <n v="0"/>
    <n v="0"/>
    <n v="0"/>
    <n v="0"/>
    <n v="0"/>
    <n v="0"/>
    <n v="0"/>
    <n v="0"/>
    <n v="35000000"/>
    <n v="5000000"/>
    <n v="0"/>
    <n v="10000000"/>
    <n v="0"/>
    <n v="10000000"/>
    <n v="0"/>
    <n v="10000000"/>
    <n v="0"/>
  </r>
  <r>
    <s v="1600.13"/>
    <s v="1600 - FUNCIONAMIENTO"/>
    <x v="6"/>
    <s v="N/A"/>
    <x v="27"/>
    <x v="63"/>
    <n v="80161501"/>
    <s v="A-02 ADQUISICIÓN DE BIENES Y SERVICIOS"/>
    <s v="A-02-02-02-008-003"/>
    <s v="Prestar servicios profesionales para la formulación, implementación y seguimiento de la estrategia de Lenguaje Claro e incluyente a nivel nacional."/>
    <s v="Septiembre"/>
    <s v="Septiembre"/>
    <n v="4"/>
    <s v="Contratación directa"/>
    <x v="1"/>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0"/>
    <n v="0"/>
    <n v="0"/>
    <n v="0"/>
    <n v="0"/>
    <n v="0"/>
    <n v="0"/>
    <n v="0"/>
    <n v="0"/>
    <n v="0"/>
    <n v="0"/>
    <n v="0"/>
    <n v="0"/>
    <n v="0"/>
    <n v="0"/>
    <n v="0"/>
    <n v="35000000"/>
    <n v="5000000"/>
    <n v="0"/>
    <n v="10000000"/>
    <n v="0"/>
    <n v="10000000"/>
    <n v="0"/>
    <n v="10000000"/>
    <n v="0"/>
  </r>
  <r>
    <s v="1600.14"/>
    <s v="1600 - FUNCIONAMIENTO"/>
    <x v="6"/>
    <s v="N/A"/>
    <x v="27"/>
    <x v="63"/>
    <n v="80161501"/>
    <s v="A-02 ADQUISICIÓN DE BIENES Y SERVICIOS"/>
    <s v="A-02-02-02-008-003"/>
    <s v="Prestar los servicios profesionales relacionados con la estrategia, planes y procedimientos del  proceso de gestión de servicio al ciudadano en Sede Central y a nivel nacional."/>
    <s v="Septiembre"/>
    <s v="Septiembre"/>
    <n v="4"/>
    <s v="Contratación directa"/>
    <x v="1"/>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n v="0"/>
    <n v="0"/>
    <n v="0"/>
    <n v="0"/>
    <n v="0"/>
    <n v="0"/>
    <n v="0"/>
    <n v="0"/>
    <n v="0"/>
    <n v="0"/>
    <n v="0"/>
    <n v="0"/>
    <n v="0"/>
    <n v="0"/>
    <n v="0"/>
    <n v="0"/>
    <n v="35000000"/>
    <n v="5000000"/>
    <n v="0"/>
    <n v="10000000"/>
    <n v="0"/>
    <n v="10000000"/>
    <n v="0"/>
    <n v="10000000"/>
    <n v="0"/>
  </r>
  <r>
    <s v="1600.15"/>
    <s v="1600 - FUNCIONAMIENTO"/>
    <x v="6"/>
    <s v="N/A"/>
    <x v="27"/>
    <x v="63"/>
    <n v="80161501"/>
    <s v="A-02 ADQUISICIÓN DE BIENES Y SERVICIOS"/>
    <s v="A-02-02-02-008-003"/>
    <s v="Prestar los servicios profesionales jurídicos relacionados con el proceso de gestión del servicio al ciudadano en Sede Central"/>
    <s v="Agosto"/>
    <s v="Agosto"/>
    <n v="4"/>
    <s v="Contratación directa"/>
    <x v="1"/>
    <n v="24500000"/>
    <n v="24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0"/>
    <n v="0"/>
    <n v="0"/>
    <n v="0"/>
    <n v="0"/>
    <n v="0"/>
    <n v="0"/>
    <n v="0"/>
    <n v="0"/>
    <n v="0"/>
    <n v="0"/>
    <n v="0"/>
    <n v="0"/>
    <n v="0"/>
    <n v="24500000"/>
    <n v="0"/>
    <n v="0"/>
    <n v="3500000"/>
    <n v="0"/>
    <n v="7000000"/>
    <n v="0"/>
    <n v="7000000"/>
    <n v="0"/>
    <n v="7000000"/>
    <n v="0"/>
  </r>
  <r>
    <s v="1600.16"/>
    <s v="1600 - FUNCIONAMIENTO"/>
    <x v="6"/>
    <s v="N/A"/>
    <x v="27"/>
    <x v="63"/>
    <n v="80161501"/>
    <s v="A-02 ADQUISICIÓN DE BIENES Y SERVICIOS"/>
    <s v="A-02-02-02-008-003"/>
    <s v="Prestar los servicios profesionales de  implementación de la estrategia de relacionamiento con gremios"/>
    <s v="Agosto"/>
    <s v="Agosto"/>
    <n v="5"/>
    <s v="Contratación directa"/>
    <x v="1"/>
    <n v="50000000"/>
    <n v="50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0"/>
    <n v="0"/>
    <n v="0"/>
    <n v="0"/>
    <n v="0"/>
    <n v="0"/>
    <n v="0"/>
    <n v="0"/>
    <n v="0"/>
    <n v="0"/>
    <n v="50000000"/>
    <n v="10000000"/>
    <n v="0"/>
    <n v="10000000"/>
    <n v="0"/>
    <n v="10000000"/>
    <n v="0"/>
    <n v="10000000"/>
    <n v="0"/>
    <n v="10000000"/>
    <n v="0"/>
  </r>
  <r>
    <s v="1600.17"/>
    <s v="1600 - FUNCIONAMIENTO"/>
    <x v="6"/>
    <s v="N/A"/>
    <x v="27"/>
    <x v="63"/>
    <n v="80161501"/>
    <s v="A-02 ADQUISICIÓN DE BIENES Y SERVICIOS"/>
    <s v="A-02-02-02-008-003"/>
    <s v="Prestar servicios profesionales a la Oficina de Relación con el Ciudadano del Instituto Geográfico Agustín Codazzi, para apoyar el desarrollo de soluciones de ciencia de datos que soporten la visualización del estado de las PQRSDF a nivel nacional."/>
    <s v="Octubre"/>
    <s v="Octubre"/>
    <n v="2"/>
    <s v="Contratación directa"/>
    <x v="1"/>
    <n v="12000000"/>
    <n v="12000000"/>
    <s v="NO"/>
    <s v="N/A"/>
    <s v="1600 - Oficina de Relación con el Ciudadano"/>
    <s v="1.3 - Gestión de relacionamiento con el ciudadano"/>
    <s v="1.3-99 - GND- Gestión de relacionamiento con el ciudadano"/>
    <s v="SER - Adquisición de servicios"/>
    <s v="SER012 - Prestación de servicios personas naturales"/>
    <s v="ORC-4 Ciencia de Datos / Reportes"/>
    <n v="0"/>
    <n v="0"/>
    <n v="0"/>
    <n v="0"/>
    <n v="0"/>
    <n v="0"/>
    <n v="0"/>
    <n v="0"/>
    <n v="0"/>
    <n v="0"/>
    <n v="0"/>
    <n v="0"/>
    <n v="0"/>
    <n v="0"/>
    <n v="0"/>
    <n v="0"/>
    <n v="0"/>
    <n v="0"/>
    <n v="12000000"/>
    <n v="0"/>
    <n v="0"/>
    <n v="6000000"/>
    <n v="0"/>
    <n v="6000000"/>
    <n v="0"/>
  </r>
  <r>
    <s v="1600.18"/>
    <s v="1600 - FUNCIONAMIENTO"/>
    <x v="6"/>
    <s v="N/A"/>
    <x v="27"/>
    <x v="63"/>
    <n v="80161501"/>
    <s v="A-02 ADQUISICIÓN DE BIENES Y SERVICIOS"/>
    <s v="A-02-02-02-008-003"/>
    <s v="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
    <s v="Marzo"/>
    <s v="Marzo"/>
    <n v="6"/>
    <s v="Contratación directa"/>
    <x v="1"/>
    <n v="15000000"/>
    <n v="1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0"/>
    <n v="0"/>
    <n v="0"/>
    <n v="0"/>
    <n v="15000000"/>
    <n v="0"/>
    <n v="0"/>
    <n v="2500000"/>
    <n v="0"/>
    <n v="2500000"/>
    <n v="0"/>
    <n v="2500000"/>
    <n v="0"/>
    <n v="2500000"/>
    <n v="0"/>
    <n v="2500000"/>
    <n v="0"/>
    <n v="2500000"/>
    <n v="0"/>
    <n v="0"/>
    <n v="0"/>
    <n v="0"/>
    <n v="0"/>
    <n v="0"/>
    <n v="0"/>
  </r>
  <r>
    <s v="3000.1"/>
    <s v="3000 - FUNCIONAMIENTO"/>
    <x v="6"/>
    <s v="N/A"/>
    <x v="27"/>
    <x v="63"/>
    <n v="80131502"/>
    <s v="A-02 ADQUISICIÓN DE BIENES Y SERVICIOS"/>
    <s v="A-02-02-01-003-002"/>
    <s v="Constitución de Caja Menor Sede central"/>
    <s v="Enero"/>
    <s v="Enero"/>
    <n v="12"/>
    <s v="N/A"/>
    <x v="3"/>
    <n v="30000000"/>
    <n v="30000000"/>
    <s v="NO"/>
    <s v="N/A"/>
    <s v="3200 - Subdirección Administrativa y Financiera"/>
    <s v="3.3 - Gestión de bienes y servicios"/>
    <s v="3.3-99 - GND-Gestión de bienes y servicios"/>
    <s v="SER - Adquisición de servicios"/>
    <s v="MYS099 - Adquisiición materiales y suministros n.c.p"/>
    <s v="SAF-0 Por definir"/>
    <n v="2500000"/>
    <n v="2500000"/>
    <n v="2500000"/>
    <n v="2500000"/>
    <n v="2500000"/>
    <n v="2500000"/>
    <n v="2500000"/>
    <n v="2500000"/>
    <n v="2500000"/>
    <n v="2500000"/>
    <n v="2500000"/>
    <n v="2500000"/>
    <n v="2500000"/>
    <n v="2500000"/>
    <n v="2500000"/>
    <n v="2500000"/>
    <n v="2500000"/>
    <n v="2500000"/>
    <n v="2500000"/>
    <n v="2500000"/>
    <n v="2500000"/>
    <n v="2500000"/>
    <n v="2500000"/>
    <n v="2500000"/>
    <n v="0"/>
  </r>
  <r>
    <s v="3000.2"/>
    <s v="3000 - FUNCIONAMIENTO"/>
    <x v="6"/>
    <s v="N/A"/>
    <x v="27"/>
    <x v="63"/>
    <n v="15101500"/>
    <s v="A-02 ADQUISICIÓN DE BIENES Y SERVICIOS"/>
    <s v="A-02-02-01-003-003"/>
    <s v="Suministro de combustible para el funcionamiento de los vehículos a nivel nacional"/>
    <s v="Enero"/>
    <s v="Enero"/>
    <n v="6"/>
    <s v="Seléccion abreviada - acuerdo marco"/>
    <x v="3"/>
    <n v="25000000"/>
    <n v="25000000"/>
    <s v="NO"/>
    <s v="N/A"/>
    <s v="3200 - Subdirección Administrativa y Financiera"/>
    <s v="3.3 - Gestión de bienes y servicios"/>
    <s v="3.3-99 - GND-Gestión de bienes y servicios"/>
    <s v="SER - Adquisición de servicios"/>
    <s v="MYS01 - Combustibles"/>
    <s v="SAF-0 Por definir"/>
    <n v="25000000"/>
    <n v="0"/>
    <n v="0"/>
    <n v="4150000"/>
    <n v="0"/>
    <n v="4150000"/>
    <n v="0"/>
    <n v="4150000"/>
    <n v="0"/>
    <n v="4150000"/>
    <n v="0"/>
    <n v="4150000"/>
    <n v="0"/>
    <n v="4250000"/>
    <n v="0"/>
    <n v="0"/>
    <n v="0"/>
    <n v="0"/>
    <n v="0"/>
    <n v="0"/>
    <n v="0"/>
    <n v="0"/>
    <n v="0"/>
    <n v="0"/>
    <n v="0"/>
  </r>
  <r>
    <s v="3000.3"/>
    <s v="3000 - FUNCIONAMIENTO"/>
    <x v="6"/>
    <s v="N/A"/>
    <x v="27"/>
    <x v="63"/>
    <n v="76111500"/>
    <s v="A-02 ADQUISICIÓN DE BIENES Y SERVICIOS"/>
    <s v="A-02-02-02-008-005"/>
    <s v="Prestación de servicio integral de aseo y cafetería para las instalaciones del Instituto "/>
    <s v="Enero"/>
    <s v="Enero"/>
    <n v="8"/>
    <s v="N/A"/>
    <x v="3"/>
    <n v="3063161227"/>
    <n v="1946563882"/>
    <s v="SI"/>
    <s v="Aprobadas"/>
    <s v="3200 - Subdirección Administrativa y Financiera"/>
    <s v="3.3 - Gestión de bienes y servicios"/>
    <s v="3.3-99 - GND-Gestión de bienes y servicios"/>
    <s v="SER - Adquisición de servicios"/>
    <s v="SER02 - Servicios de aseo y cafetería"/>
    <s v="SAF-0 Por definir"/>
    <n v="1946563882"/>
    <n v="162213657"/>
    <n v="0"/>
    <n v="162213657"/>
    <n v="0"/>
    <n v="162213657"/>
    <n v="0"/>
    <n v="162213657"/>
    <n v="0"/>
    <n v="162213657"/>
    <n v="0"/>
    <n v="162213657"/>
    <n v="0"/>
    <n v="162213657"/>
    <n v="0"/>
    <n v="162213657"/>
    <n v="0"/>
    <n v="162213657"/>
    <n v="0"/>
    <n v="162213657"/>
    <n v="0"/>
    <n v="162213657"/>
    <n v="0"/>
    <n v="162213655"/>
    <n v="0"/>
  </r>
  <r>
    <s v="3000.4"/>
    <s v="3000 - FUNCIONAMIENTO"/>
    <x v="6"/>
    <s v="N/A"/>
    <x v="27"/>
    <x v="63"/>
    <m/>
    <s v="A-02 ADQUISICIÓN DE BIENES Y SERVICIOS"/>
    <s v="A-02-02-02-006-009"/>
    <s v="Servicios publicos de energia y agua en la sede central"/>
    <s v="Enero"/>
    <s v="Enero"/>
    <n v="12"/>
    <s v="N/A"/>
    <x v="3"/>
    <n v="1158638203"/>
    <n v="1158638203"/>
    <s v="NO"/>
    <s v="N/A"/>
    <s v="3200 - Subdirección Administrativa y Financiera"/>
    <s v="3.3 - Gestión de bienes y servicios"/>
    <s v="3.3-99 - GND-Gestión de bienes y servicios"/>
    <s v="SER - Adquisición de servicios"/>
    <s v="SER07 - Servicios públicos"/>
    <s v="SAF-0 Por definir"/>
    <n v="96553183"/>
    <n v="96553183"/>
    <n v="96553183"/>
    <n v="96553183"/>
    <n v="96553183"/>
    <n v="96553183"/>
    <n v="96553183"/>
    <n v="96553183"/>
    <n v="96553183"/>
    <n v="96553183"/>
    <n v="96553183"/>
    <n v="96553183"/>
    <n v="96553183"/>
    <n v="96553183"/>
    <n v="96553183"/>
    <n v="96553183"/>
    <n v="96553183"/>
    <n v="96553183"/>
    <n v="96553183"/>
    <n v="96553183"/>
    <n v="96553183"/>
    <n v="96553183"/>
    <n v="96553190"/>
    <n v="96553190"/>
    <n v="0"/>
  </r>
  <r>
    <s v="3000.5"/>
    <s v="3000 - FUNCIONAMIENTO"/>
    <x v="6"/>
    <s v="N/A"/>
    <x v="27"/>
    <x v="63"/>
    <m/>
    <s v="A-02 ADQUISICIÓN DE BIENES Y SERVICIOS"/>
    <s v="A-02-02-02-006-009"/>
    <s v="Servicios publicos de energia y agua en la dirección territorial Atlantico"/>
    <s v="Enero"/>
    <s v="Enero"/>
    <n v="12"/>
    <s v="N/A"/>
    <x v="3"/>
    <n v="79852354"/>
    <n v="79852354"/>
    <s v="NO"/>
    <s v="N/A"/>
    <s v="3200 - Subdirección Administrativa y Financiera"/>
    <s v="3.3 - Gestión de bienes y servicios"/>
    <s v="3.3-99 - GND-Gestión de bienes y servicios"/>
    <s v="SER - Adquisición de servicios"/>
    <s v="SER07 - Servicios públicos"/>
    <s v="SAF-0 Por definir"/>
    <n v="6654363"/>
    <n v="6654363"/>
    <n v="6654363"/>
    <n v="6654363"/>
    <n v="6654363"/>
    <n v="6654363"/>
    <n v="6654363"/>
    <n v="6654363"/>
    <n v="6654363"/>
    <n v="6654363"/>
    <n v="6654363"/>
    <n v="6654363"/>
    <n v="6654363"/>
    <n v="6654363"/>
    <n v="6654363"/>
    <n v="6654363"/>
    <n v="6654363"/>
    <n v="6654363"/>
    <n v="6654363"/>
    <n v="6654363"/>
    <n v="6654363"/>
    <n v="6654363"/>
    <n v="6654361"/>
    <n v="6654361"/>
    <n v="0"/>
  </r>
  <r>
    <s v="3000.6"/>
    <s v="3000 - FUNCIONAMIENTO"/>
    <x v="6"/>
    <s v="N/A"/>
    <x v="27"/>
    <x v="63"/>
    <m/>
    <s v="A-02 ADQUISICIÓN DE BIENES Y SERVICIOS"/>
    <s v="A-02-02-02-006-009"/>
    <s v="Servicios publicos de energia y agua en la dirección territorial Bolivar"/>
    <s v="Enero"/>
    <s v="Enero"/>
    <n v="12"/>
    <s v="N/A"/>
    <x v="3"/>
    <n v="101371311"/>
    <n v="101371311"/>
    <s v="NO"/>
    <s v="N/A"/>
    <s v="3200 - Subdirección Administrativa y Financiera"/>
    <s v="3.3 - Gestión de bienes y servicios"/>
    <s v="3.3-99 - GND-Gestión de bienes y servicios"/>
    <s v="SER - Adquisición de servicios"/>
    <s v="SER07 - Servicios públicos"/>
    <s v="SAF-0 Por definir"/>
    <n v="8447609"/>
    <n v="8447609"/>
    <n v="8447609"/>
    <n v="8447609"/>
    <n v="8447609"/>
    <n v="8447609"/>
    <n v="8447609"/>
    <n v="8447609"/>
    <n v="8447609"/>
    <n v="8447609"/>
    <n v="8447609"/>
    <n v="8447609"/>
    <n v="8447609"/>
    <n v="8447609"/>
    <n v="8447609"/>
    <n v="8447609"/>
    <n v="8447609"/>
    <n v="8447609"/>
    <n v="8447609"/>
    <n v="8447609"/>
    <n v="8447609"/>
    <n v="8447609"/>
    <n v="8447612"/>
    <n v="8447612"/>
    <n v="0"/>
  </r>
  <r>
    <s v="3000.7"/>
    <s v="3000 - FUNCIONAMIENTO"/>
    <x v="6"/>
    <s v="N/A"/>
    <x v="27"/>
    <x v="63"/>
    <m/>
    <s v="A-02 ADQUISICIÓN DE BIENES Y SERVICIOS"/>
    <s v="A-02-02-02-006-009"/>
    <s v="Servicios publicos de energia y agua en la dirección territorial Boyacá"/>
    <s v="Enero"/>
    <s v="Enero"/>
    <n v="12"/>
    <s v="N/A"/>
    <x v="3"/>
    <n v="28414043"/>
    <n v="28414043"/>
    <s v="NO"/>
    <s v="N/A"/>
    <s v="3200 - Subdirección Administrativa y Financiera"/>
    <s v="3.3 - Gestión de bienes y servicios"/>
    <s v="3.3-99 - GND-Gestión de bienes y servicios"/>
    <s v="SER - Adquisición de servicios"/>
    <s v="SER07 - Servicios públicos"/>
    <s v="SAF-0 Por definir"/>
    <n v="2367837"/>
    <n v="2367837"/>
    <n v="2367837"/>
    <n v="2367837"/>
    <n v="2367837"/>
    <n v="2367837"/>
    <n v="2367837"/>
    <n v="2367837"/>
    <n v="2367837"/>
    <n v="2367837"/>
    <n v="2367837"/>
    <n v="2367837"/>
    <n v="2367837"/>
    <n v="2367837"/>
    <n v="2367837"/>
    <n v="2367837"/>
    <n v="2367837"/>
    <n v="2367837"/>
    <n v="2367837"/>
    <n v="2367837"/>
    <n v="2367837"/>
    <n v="2367837"/>
    <n v="2367836"/>
    <n v="2367836"/>
    <n v="0"/>
  </r>
  <r>
    <s v="3000.8"/>
    <s v="3000 - FUNCIONAMIENTO"/>
    <x v="6"/>
    <s v="N/A"/>
    <x v="27"/>
    <x v="63"/>
    <m/>
    <s v="A-02 ADQUISICIÓN DE BIENES Y SERVICIOS"/>
    <s v="A-02-02-02-006-009"/>
    <s v="Servicios publicos de energia y agua en la dirección territorial Caldas"/>
    <s v="Enero"/>
    <s v="Enero"/>
    <n v="12"/>
    <s v="N/A"/>
    <x v="3"/>
    <n v="29262092"/>
    <n v="29262092"/>
    <s v="NO"/>
    <s v="N/A"/>
    <s v="3200 - Subdirección Administrativa y Financiera"/>
    <s v="3.3 - Gestión de bienes y servicios"/>
    <s v="3.3-99 - GND-Gestión de bienes y servicios"/>
    <s v="SER - Adquisición de servicios"/>
    <s v="SER07 - Servicios públicos"/>
    <s v="SAF-0 Por definir"/>
    <n v="2438508"/>
    <n v="2438508"/>
    <n v="2438508"/>
    <n v="2438508"/>
    <n v="2438508"/>
    <n v="2438508"/>
    <n v="2438508"/>
    <n v="2438508"/>
    <n v="2438508"/>
    <n v="2438508"/>
    <n v="2438508"/>
    <n v="2438508"/>
    <n v="2438508"/>
    <n v="2438508"/>
    <n v="2438508"/>
    <n v="2438508"/>
    <n v="2438508"/>
    <n v="2438508"/>
    <n v="2438508"/>
    <n v="2438508"/>
    <n v="2438508"/>
    <n v="2438508"/>
    <n v="2438504"/>
    <n v="2438504"/>
    <n v="0"/>
  </r>
  <r>
    <s v="3000.9"/>
    <s v="3000 - FUNCIONAMIENTO"/>
    <x v="6"/>
    <s v="N/A"/>
    <x v="27"/>
    <x v="63"/>
    <m/>
    <s v="A-02 ADQUISICIÓN DE BIENES Y SERVICIOS"/>
    <s v="A-02-02-02-006-009"/>
    <s v="Servicios publicos de energia y agua en la dirección territorial caquetá"/>
    <s v="Enero"/>
    <s v="Enero"/>
    <n v="12"/>
    <s v="N/A"/>
    <x v="3"/>
    <n v="65139137"/>
    <n v="65139137"/>
    <s v="NO"/>
    <s v="N/A"/>
    <s v="3200 - Subdirección Administrativa y Financiera"/>
    <s v="3.3 - Gestión de bienes y servicios"/>
    <s v="3.3-99 - GND-Gestión de bienes y servicios"/>
    <s v="SER - Adquisición de servicios"/>
    <s v="SER07 - Servicios públicos"/>
    <s v="SAF-0 Por definir"/>
    <n v="5428261"/>
    <n v="5428261"/>
    <n v="5428261"/>
    <n v="5428261"/>
    <n v="5428261"/>
    <n v="5428261"/>
    <n v="5428261"/>
    <n v="5428261"/>
    <n v="5428261"/>
    <n v="5428261"/>
    <n v="5428261"/>
    <n v="5428261"/>
    <n v="5428261"/>
    <n v="5428261"/>
    <n v="5428261"/>
    <n v="5428261"/>
    <n v="5428261"/>
    <n v="5428261"/>
    <n v="5428261"/>
    <n v="5428261"/>
    <n v="5428261"/>
    <n v="5428261"/>
    <n v="5428266"/>
    <n v="5428266"/>
    <n v="0"/>
  </r>
  <r>
    <s v="3000.10"/>
    <s v="3000 - FUNCIONAMIENTO"/>
    <x v="6"/>
    <s v="N/A"/>
    <x v="27"/>
    <x v="63"/>
    <m/>
    <s v="A-02 ADQUISICIÓN DE BIENES Y SERVICIOS"/>
    <s v="A-02-02-02-006-009"/>
    <s v="Servicios publicos de energia y agua en la dirección territorial cauca"/>
    <s v="Enero"/>
    <s v="Enero"/>
    <n v="12"/>
    <s v="N/A"/>
    <x v="3"/>
    <n v="23456520"/>
    <n v="23456520"/>
    <s v="NO"/>
    <s v="N/A"/>
    <s v="3200 - Subdirección Administrativa y Financiera"/>
    <s v="3.3 - Gestión de bienes y servicios"/>
    <s v="3.3-99 - GND-Gestión de bienes y servicios"/>
    <s v="SER - Adquisición de servicios"/>
    <s v="SER07 - Servicios públicos"/>
    <s v="SAF-0 Por definir"/>
    <n v="1954710"/>
    <n v="1954710"/>
    <n v="1954710"/>
    <n v="1954710"/>
    <n v="1954710"/>
    <n v="1954710"/>
    <n v="1954710"/>
    <n v="1954710"/>
    <n v="1954710"/>
    <n v="1954710"/>
    <n v="1954710"/>
    <n v="1954710"/>
    <n v="1954710"/>
    <n v="1954710"/>
    <n v="1954710"/>
    <n v="1954710"/>
    <n v="1954710"/>
    <n v="1954710"/>
    <n v="1954710"/>
    <n v="1954710"/>
    <n v="1954710"/>
    <n v="1954710"/>
    <n v="1954710"/>
    <n v="1954710"/>
    <n v="0"/>
  </r>
  <r>
    <s v="3000.11"/>
    <s v="3000 - FUNCIONAMIENTO"/>
    <x v="6"/>
    <s v="N/A"/>
    <x v="27"/>
    <x v="63"/>
    <m/>
    <s v="A-02 ADQUISICIÓN DE BIENES Y SERVICIOS"/>
    <s v="A-02-02-02-006-009"/>
    <s v="Servicios publicos de energia y agua en la dirección territorial cesar"/>
    <s v="Enero"/>
    <s v="Enero"/>
    <n v="12"/>
    <s v="N/A"/>
    <x v="3"/>
    <n v="72574344"/>
    <n v="72574344"/>
    <s v="NO"/>
    <s v="N/A"/>
    <s v="3200 - Subdirección Administrativa y Financiera"/>
    <s v="3.3 - Gestión de bienes y servicios"/>
    <s v="3.3-99 - GND-Gestión de bienes y servicios"/>
    <s v="SER - Adquisición de servicios"/>
    <s v="SER07 - Servicios públicos"/>
    <s v="SAF-0 Por definir"/>
    <n v="6047862"/>
    <n v="6047862"/>
    <n v="6047862"/>
    <n v="6047862"/>
    <n v="6047862"/>
    <n v="6047862"/>
    <n v="6047862"/>
    <n v="6047862"/>
    <n v="6047862"/>
    <n v="6047862"/>
    <n v="6047862"/>
    <n v="6047862"/>
    <n v="6047862"/>
    <n v="6047862"/>
    <n v="6047862"/>
    <n v="6047862"/>
    <n v="6047862"/>
    <n v="6047862"/>
    <n v="6047862"/>
    <n v="6047862"/>
    <n v="6047862"/>
    <n v="6047862"/>
    <n v="6047862"/>
    <n v="6047862"/>
    <n v="0"/>
  </r>
  <r>
    <s v="3000.12"/>
    <s v="3000 - FUNCIONAMIENTO"/>
    <x v="6"/>
    <s v="N/A"/>
    <x v="27"/>
    <x v="63"/>
    <m/>
    <s v="A-02 ADQUISICIÓN DE BIENES Y SERVICIOS"/>
    <s v="A-02-02-02-006-009"/>
    <s v="Servicios publicos de energia y agua en la dirección territorial cordoba"/>
    <s v="Enero"/>
    <s v="Enero"/>
    <n v="12"/>
    <s v="N/A"/>
    <x v="3"/>
    <n v="90888548"/>
    <n v="90888548"/>
    <s v="NO"/>
    <s v="N/A"/>
    <s v="3200 - Subdirección Administrativa y Financiera"/>
    <s v="3.3 - Gestión de bienes y servicios"/>
    <s v="3.3-99 - GND-Gestión de bienes y servicios"/>
    <s v="SER - Adquisición de servicios"/>
    <s v="SER07 - Servicios públicos"/>
    <s v="SAF-0 Por definir"/>
    <n v="7574046"/>
    <n v="7574046"/>
    <n v="7574046"/>
    <n v="7574046"/>
    <n v="7574046"/>
    <n v="7574046"/>
    <n v="7574046"/>
    <n v="7574046"/>
    <n v="7574046"/>
    <n v="7574046"/>
    <n v="7574046"/>
    <n v="7574046"/>
    <n v="7574046"/>
    <n v="7574046"/>
    <n v="7574046"/>
    <n v="7574046"/>
    <n v="7574046"/>
    <n v="7574046"/>
    <n v="7574046"/>
    <n v="7574046"/>
    <n v="7574046"/>
    <n v="7574046"/>
    <n v="7574042"/>
    <n v="7574042"/>
    <n v="0"/>
  </r>
  <r>
    <s v="3000.13"/>
    <s v="3000 - FUNCIONAMIENTO"/>
    <x v="6"/>
    <s v="N/A"/>
    <x v="27"/>
    <x v="63"/>
    <m/>
    <s v="A-02 ADQUISICIÓN DE BIENES Y SERVICIOS"/>
    <s v="A-02-02-02-006-009"/>
    <s v="Servicios publicos de energia y agua en la dirección territorial guajira"/>
    <s v="Enero"/>
    <s v="Enero"/>
    <n v="12"/>
    <s v="N/A"/>
    <x v="3"/>
    <n v="48752903"/>
    <n v="48752903"/>
    <s v="NO"/>
    <s v="N/A"/>
    <s v="3200 - Subdirección Administrativa y Financiera"/>
    <s v="3.3 - Gestión de bienes y servicios"/>
    <s v="3.3-99 - GND-Gestión de bienes y servicios"/>
    <s v="SER - Adquisición de servicios"/>
    <s v="SER07 - Servicios públicos"/>
    <s v="SAF-0 Por definir"/>
    <n v="4062742"/>
    <n v="4062742"/>
    <n v="4062742"/>
    <n v="4062742"/>
    <n v="4062742"/>
    <n v="4062742"/>
    <n v="4062742"/>
    <n v="4062742"/>
    <n v="4062742"/>
    <n v="4062742"/>
    <n v="4062742"/>
    <n v="4062742"/>
    <n v="4062742"/>
    <n v="4062742"/>
    <n v="4062742"/>
    <n v="4062742"/>
    <n v="4062742"/>
    <n v="4062742"/>
    <n v="4062742"/>
    <n v="4062742"/>
    <n v="4062742"/>
    <n v="4062742"/>
    <n v="4062741"/>
    <n v="4062741"/>
    <n v="0"/>
  </r>
  <r>
    <s v="3000.14"/>
    <s v="3000 - FUNCIONAMIENTO"/>
    <x v="6"/>
    <s v="N/A"/>
    <x v="27"/>
    <x v="63"/>
    <m/>
    <s v="A-02 ADQUISICIÓN DE BIENES Y SERVICIOS"/>
    <s v="A-02-02-02-006-009"/>
    <s v="Servicios publicos de energia y agua en la dirección territorial huila"/>
    <s v="Enero"/>
    <s v="Enero"/>
    <n v="12"/>
    <s v="N/A"/>
    <x v="3"/>
    <n v="66003407"/>
    <n v="66003407"/>
    <s v="NO"/>
    <s v="N/A"/>
    <s v="3200 - Subdirección Administrativa y Financiera"/>
    <s v="3.3 - Gestión de bienes y servicios"/>
    <s v="3.3-99 - GND-Gestión de bienes y servicios"/>
    <s v="SER - Adquisición de servicios"/>
    <s v="SER07 - Servicios públicos"/>
    <s v="SAF-0 Por definir"/>
    <n v="5500284"/>
    <n v="5500284"/>
    <n v="5500284"/>
    <n v="5500284"/>
    <n v="5500284"/>
    <n v="5500284"/>
    <n v="5500284"/>
    <n v="5500284"/>
    <n v="5500284"/>
    <n v="5500284"/>
    <n v="5500284"/>
    <n v="5500284"/>
    <n v="5500284"/>
    <n v="5500284"/>
    <n v="5500284"/>
    <n v="5500284"/>
    <n v="5500284"/>
    <n v="5500284"/>
    <n v="5500284"/>
    <n v="5500284"/>
    <n v="5500284"/>
    <n v="5500284"/>
    <n v="5500283"/>
    <n v="5500283"/>
    <n v="0"/>
  </r>
  <r>
    <s v="3000.15"/>
    <s v="3000 - FUNCIONAMIENTO"/>
    <x v="6"/>
    <s v="N/A"/>
    <x v="27"/>
    <x v="63"/>
    <m/>
    <s v="A-02 ADQUISICIÓN DE BIENES Y SERVICIOS"/>
    <s v="A-02-02-02-006-009"/>
    <s v="Servicios publicos de energia y agua en la dirección territorial magdalena"/>
    <s v="Enero"/>
    <s v="Enero"/>
    <n v="12"/>
    <s v="N/A"/>
    <x v="3"/>
    <n v="88520861"/>
    <n v="88520861"/>
    <s v="NO"/>
    <s v="N/A"/>
    <s v="3200 - Subdirección Administrativa y Financiera"/>
    <s v="3.3 - Gestión de bienes y servicios"/>
    <s v="3.3-99 - GND-Gestión de bienes y servicios"/>
    <s v="SER - Adquisición de servicios"/>
    <s v="SER07 - Servicios públicos"/>
    <s v="SAF-0 Por definir"/>
    <n v="7376738"/>
    <n v="7376738"/>
    <n v="7376738"/>
    <n v="7376738"/>
    <n v="7376738"/>
    <n v="7376738"/>
    <n v="7376738"/>
    <n v="7376738"/>
    <n v="7376738"/>
    <n v="7376738"/>
    <n v="7376738"/>
    <n v="7376738"/>
    <n v="7376738"/>
    <n v="7376738"/>
    <n v="7376738"/>
    <n v="7376738"/>
    <n v="7376738"/>
    <n v="7376738"/>
    <n v="7376738"/>
    <n v="7376738"/>
    <n v="7376738"/>
    <n v="7376738"/>
    <n v="7376743"/>
    <n v="7376743"/>
    <n v="0"/>
  </r>
  <r>
    <s v="3000.16"/>
    <s v="3000 - FUNCIONAMIENTO"/>
    <x v="6"/>
    <s v="N/A"/>
    <x v="27"/>
    <x v="63"/>
    <m/>
    <s v="A-02 ADQUISICIÓN DE BIENES Y SERVICIOS"/>
    <s v="A-02-02-02-006-009"/>
    <s v="Servicios publicos de energia y agua en la dirección territorial meta"/>
    <s v="Enero"/>
    <s v="Enero"/>
    <n v="12"/>
    <s v="N/A"/>
    <x v="3"/>
    <n v="104339685"/>
    <n v="104339684"/>
    <s v="NO"/>
    <s v="N/A"/>
    <s v="3200 - Subdirección Administrativa y Financiera"/>
    <s v="3.3 - Gestión de bienes y servicios"/>
    <s v="3.3-99 - GND-Gestión de bienes y servicios"/>
    <s v="SER - Adquisición de servicios"/>
    <s v="SER07 - Servicios públicos"/>
    <s v="SAF-0 Por definir"/>
    <n v="8694974"/>
    <n v="8694974"/>
    <n v="8694974"/>
    <n v="8694974"/>
    <n v="8694974"/>
    <n v="8694974"/>
    <n v="8694974"/>
    <n v="8694974"/>
    <n v="8694974"/>
    <n v="8694974"/>
    <n v="8694974"/>
    <n v="8694974"/>
    <n v="8694974"/>
    <n v="8694974"/>
    <n v="8694974"/>
    <n v="8694974"/>
    <n v="8694974"/>
    <n v="8694974"/>
    <n v="8694974"/>
    <n v="8694974"/>
    <n v="8694974"/>
    <n v="8694974"/>
    <n v="8694970"/>
    <n v="8694970"/>
    <n v="0"/>
  </r>
  <r>
    <s v="3000.17"/>
    <s v="3000 - FUNCIONAMIENTO"/>
    <x v="6"/>
    <s v="N/A"/>
    <x v="27"/>
    <x v="63"/>
    <m/>
    <s v="A-02 ADQUISICIÓN DE BIENES Y SERVICIOS"/>
    <s v="A-02-02-02-006-009"/>
    <s v="Servicios publicos de energia y agua en la dirección territorial nariño"/>
    <s v="Enero"/>
    <s v="Enero"/>
    <n v="12"/>
    <s v="N/A"/>
    <x v="3"/>
    <n v="52682011"/>
    <n v="52682011"/>
    <s v="NO"/>
    <s v="N/A"/>
    <s v="3200 - Subdirección Administrativa y Financiera"/>
    <s v="3.3 - Gestión de bienes y servicios"/>
    <s v="3.3-99 - GND-Gestión de bienes y servicios"/>
    <s v="SER - Adquisición de servicios"/>
    <s v="SER07 - Servicios públicos"/>
    <s v="SAF-0 Por definir"/>
    <n v="4390168"/>
    <n v="4390168"/>
    <n v="4390168"/>
    <n v="4390168"/>
    <n v="4390168"/>
    <n v="4390168"/>
    <n v="4390168"/>
    <n v="4390168"/>
    <n v="4390168"/>
    <n v="4390168"/>
    <n v="4390168"/>
    <n v="4390168"/>
    <n v="4390168"/>
    <n v="4390168"/>
    <n v="4390168"/>
    <n v="4390168"/>
    <n v="4390168"/>
    <n v="4390168"/>
    <n v="4390168"/>
    <n v="4390168"/>
    <n v="4390168"/>
    <n v="4390168"/>
    <n v="4390163"/>
    <n v="4390163"/>
    <n v="0"/>
  </r>
  <r>
    <s v="3000.18"/>
    <s v="3000 - FUNCIONAMIENTO"/>
    <x v="6"/>
    <s v="N/A"/>
    <x v="27"/>
    <x v="63"/>
    <m/>
    <s v="A-02 ADQUISICIÓN DE BIENES Y SERVICIOS"/>
    <s v="A-02-02-02-006-009"/>
    <s v="Servicios publicos de energia y agua en la dirección territorial norte de santander"/>
    <s v="Enero"/>
    <s v="Enero"/>
    <n v="12"/>
    <s v="N/A"/>
    <x v="3"/>
    <n v="63518317"/>
    <n v="63518316"/>
    <s v="NO"/>
    <s v="N/A"/>
    <s v="3200 - Subdirección Administrativa y Financiera"/>
    <s v="3.3 - Gestión de bienes y servicios"/>
    <s v="3.3-99 - GND-Gestión de bienes y servicios"/>
    <s v="SER - Adquisición de servicios"/>
    <s v="SER07 - Servicios públicos"/>
    <s v="SAF-0 Por definir"/>
    <n v="5293193"/>
    <n v="5293193"/>
    <n v="5293193"/>
    <n v="5293193"/>
    <n v="5293193"/>
    <n v="5293193"/>
    <n v="5293193"/>
    <n v="5293193"/>
    <n v="5293193"/>
    <n v="5293193"/>
    <n v="5293193"/>
    <n v="5293193"/>
    <n v="5293193"/>
    <n v="5293193"/>
    <n v="5293193"/>
    <n v="5293193"/>
    <n v="5293193"/>
    <n v="5293193"/>
    <n v="5293193"/>
    <n v="5293193"/>
    <n v="5293193"/>
    <n v="5293193"/>
    <n v="5293193"/>
    <n v="5293193"/>
    <n v="0"/>
  </r>
  <r>
    <s v="3000.19"/>
    <s v="3000 - FUNCIONAMIENTO"/>
    <x v="6"/>
    <s v="N/A"/>
    <x v="27"/>
    <x v="63"/>
    <m/>
    <s v="A-02 ADQUISICIÓN DE BIENES Y SERVICIOS"/>
    <s v="A-02-02-02-006-009"/>
    <s v="Servicios publicos de energia y agua en la dirección territorial quindio"/>
    <s v="Enero"/>
    <s v="Enero"/>
    <n v="12"/>
    <s v="N/A"/>
    <x v="3"/>
    <n v="19428864"/>
    <n v="19428864"/>
    <s v="NO"/>
    <s v="N/A"/>
    <s v="3200 - Subdirección Administrativa y Financiera"/>
    <s v="3.3 - Gestión de bienes y servicios"/>
    <s v="3.3-99 - GND-Gestión de bienes y servicios"/>
    <s v="SER - Adquisición de servicios"/>
    <s v="SER07 - Servicios públicos"/>
    <s v="SAF-0 Por definir"/>
    <n v="1619072"/>
    <n v="1619072"/>
    <n v="1619072"/>
    <n v="1619072"/>
    <n v="1619072"/>
    <n v="1619072"/>
    <n v="1619072"/>
    <n v="1619072"/>
    <n v="1619072"/>
    <n v="1619072"/>
    <n v="1619072"/>
    <n v="1619072"/>
    <n v="1619072"/>
    <n v="1619072"/>
    <n v="1619072"/>
    <n v="1619072"/>
    <n v="1619072"/>
    <n v="1619072"/>
    <n v="1619072"/>
    <n v="1619072"/>
    <n v="1619072"/>
    <n v="1619072"/>
    <n v="1619072"/>
    <n v="1619072"/>
    <n v="0"/>
  </r>
  <r>
    <s v="3000.20"/>
    <s v="3000 - FUNCIONAMIENTO"/>
    <x v="6"/>
    <s v="N/A"/>
    <x v="27"/>
    <x v="63"/>
    <m/>
    <s v="A-02 ADQUISICIÓN DE BIENES Y SERVICIOS"/>
    <s v="A-02-02-02-006-009"/>
    <s v="Servicios publicos de energia y agua en la dirección territorial risaralda"/>
    <s v="Enero"/>
    <s v="Enero"/>
    <n v="12"/>
    <s v="N/A"/>
    <x v="3"/>
    <n v="19185199"/>
    <n v="19185198"/>
    <s v="NO"/>
    <s v="N/A"/>
    <s v="3200 - Subdirección Administrativa y Financiera"/>
    <s v="3.3 - Gestión de bienes y servicios"/>
    <s v="3.3-99 - GND-Gestión de bienes y servicios"/>
    <s v="SER - Adquisición de servicios"/>
    <s v="SER07 - Servicios públicos"/>
    <s v="SAF-0 Por definir"/>
    <n v="1598767"/>
    <n v="1598767"/>
    <n v="1598767"/>
    <n v="1598767"/>
    <n v="1598767"/>
    <n v="1598767"/>
    <n v="1598767"/>
    <n v="1598767"/>
    <n v="1598767"/>
    <n v="1598767"/>
    <n v="1598767"/>
    <n v="1598767"/>
    <n v="1598767"/>
    <n v="1598767"/>
    <n v="1598767"/>
    <n v="1598767"/>
    <n v="1598767"/>
    <n v="1598767"/>
    <n v="1598767"/>
    <n v="1598767"/>
    <n v="1598767"/>
    <n v="1598767"/>
    <n v="1598761"/>
    <n v="1598761"/>
    <n v="0"/>
  </r>
  <r>
    <s v="3000.21"/>
    <s v="3000 - FUNCIONAMIENTO"/>
    <x v="6"/>
    <s v="N/A"/>
    <x v="27"/>
    <x v="63"/>
    <m/>
    <s v="A-02 ADQUISICIÓN DE BIENES Y SERVICIOS"/>
    <s v="A-02-02-02-006-009"/>
    <s v="Servicios publicos de energia y agua en la dirección territorial santander"/>
    <s v="Enero"/>
    <s v="Enero"/>
    <n v="12"/>
    <s v="N/A"/>
    <x v="3"/>
    <n v="79647045"/>
    <n v="79647045"/>
    <s v="NO"/>
    <s v="N/A"/>
    <s v="3200 - Subdirección Administrativa y Financiera"/>
    <s v="3.3 - Gestión de bienes y servicios"/>
    <s v="3.3-99 - GND-Gestión de bienes y servicios"/>
    <s v="SER - Adquisición de servicios"/>
    <s v="SER07 - Servicios públicos"/>
    <s v="SAF-0 Por definir"/>
    <n v="6637254"/>
    <n v="6637254"/>
    <n v="6637254"/>
    <n v="6637254"/>
    <n v="6637254"/>
    <n v="6637254"/>
    <n v="6637254"/>
    <n v="6637254"/>
    <n v="6637254"/>
    <n v="6637254"/>
    <n v="6637254"/>
    <n v="6637254"/>
    <n v="6637254"/>
    <n v="6637254"/>
    <n v="6637254"/>
    <n v="6637254"/>
    <n v="6637254"/>
    <n v="6637254"/>
    <n v="6637254"/>
    <n v="6637254"/>
    <n v="6637254"/>
    <n v="6637254"/>
    <n v="6637251"/>
    <n v="6637251"/>
    <n v="0"/>
  </r>
  <r>
    <s v="3000.22"/>
    <s v="3000 - FUNCIONAMIENTO"/>
    <x v="6"/>
    <s v="N/A"/>
    <x v="27"/>
    <x v="63"/>
    <m/>
    <s v="A-02 ADQUISICIÓN DE BIENES Y SERVICIOS"/>
    <s v="A-02-02-02-006-009"/>
    <s v="Servicios publicos de energia y agua en la dirección territorial sucre"/>
    <s v="Enero"/>
    <s v="Enero"/>
    <n v="12"/>
    <s v="N/A"/>
    <x v="3"/>
    <n v="61806877"/>
    <n v="61806877"/>
    <s v="NO"/>
    <s v="N/A"/>
    <s v="3200 - Subdirección Administrativa y Financiera"/>
    <s v="3.3 - Gestión de bienes y servicios"/>
    <s v="3.3-99 - GND-Gestión de bienes y servicios"/>
    <s v="SER - Adquisición de servicios"/>
    <s v="SER07 - Servicios públicos"/>
    <s v="SAF-0 Por definir"/>
    <n v="5150573"/>
    <n v="5150573"/>
    <n v="5150573"/>
    <n v="5150573"/>
    <n v="5150573"/>
    <n v="5150573"/>
    <n v="5150573"/>
    <n v="5150573"/>
    <n v="5150573"/>
    <n v="5150573"/>
    <n v="5150573"/>
    <n v="5150573"/>
    <n v="5150573"/>
    <n v="5150573"/>
    <n v="5150573"/>
    <n v="5150573"/>
    <n v="5150573"/>
    <n v="5150573"/>
    <n v="5150573"/>
    <n v="5150573"/>
    <n v="5150573"/>
    <n v="5150573"/>
    <n v="5150574"/>
    <n v="5150574"/>
    <n v="0"/>
  </r>
  <r>
    <s v="3000.23"/>
    <s v="3000 - FUNCIONAMIENTO"/>
    <x v="6"/>
    <s v="N/A"/>
    <x v="27"/>
    <x v="63"/>
    <m/>
    <s v="A-02 ADQUISICIÓN DE BIENES Y SERVICIOS"/>
    <s v="A-02-02-02-006-009"/>
    <s v="Servicios publicos de energia y agua en la dirección territorial tolima"/>
    <s v="Enero"/>
    <s v="Enero"/>
    <n v="12"/>
    <s v="N/A"/>
    <x v="3"/>
    <n v="38421151"/>
    <n v="38421151"/>
    <s v="NO"/>
    <s v="N/A"/>
    <s v="3200 - Subdirección Administrativa y Financiera"/>
    <s v="3.3 - Gestión de bienes y servicios"/>
    <s v="3.3-99 - GND-Gestión de bienes y servicios"/>
    <s v="SER - Adquisición de servicios"/>
    <s v="SER07 - Servicios públicos"/>
    <s v="SAF-0 Por definir"/>
    <n v="3201763"/>
    <n v="3201763"/>
    <n v="3201763"/>
    <n v="3201763"/>
    <n v="3201763"/>
    <n v="3201763"/>
    <n v="3201763"/>
    <n v="3201763"/>
    <n v="3201763"/>
    <n v="3201763"/>
    <n v="3201763"/>
    <n v="3201763"/>
    <n v="3201763"/>
    <n v="3201763"/>
    <n v="3201763"/>
    <n v="3201763"/>
    <n v="3201763"/>
    <n v="3201763"/>
    <n v="3201763"/>
    <n v="3201763"/>
    <n v="3201763"/>
    <n v="3201763"/>
    <n v="3201758"/>
    <n v="3201758"/>
    <n v="0"/>
  </r>
  <r>
    <s v="3000.24"/>
    <s v="3000 - FUNCIONAMIENTO"/>
    <x v="6"/>
    <s v="N/A"/>
    <x v="27"/>
    <x v="63"/>
    <m/>
    <s v="A-02 ADQUISICIÓN DE BIENES Y SERVICIOS"/>
    <s v="A-02-02-02-006-009"/>
    <s v="Servicios publicos de energia y agua en la dirección territorial valle"/>
    <s v="Enero"/>
    <s v="Enero"/>
    <n v="12"/>
    <s v="N/A"/>
    <x v="3"/>
    <n v="75814318"/>
    <n v="75814318"/>
    <s v="NO"/>
    <s v="N/A"/>
    <s v="3200 - Subdirección Administrativa y Financiera"/>
    <s v="3.3 - Gestión de bienes y servicios"/>
    <s v="3.3-99 - GND-Gestión de bienes y servicios"/>
    <s v="SER - Adquisición de servicios"/>
    <s v="SER07 - Servicios públicos"/>
    <s v="SAF-0 Por definir"/>
    <n v="6317860"/>
    <n v="6317860"/>
    <n v="6317860"/>
    <n v="6317860"/>
    <n v="6317860"/>
    <n v="6317860"/>
    <n v="6317860"/>
    <n v="6317860"/>
    <n v="6317860"/>
    <n v="6317860"/>
    <n v="6317860"/>
    <n v="6317860"/>
    <n v="6317860"/>
    <n v="6317860"/>
    <n v="6317860"/>
    <n v="6317860"/>
    <n v="6317860"/>
    <n v="6317860"/>
    <n v="6317860"/>
    <n v="6317860"/>
    <n v="6317860"/>
    <n v="6317860"/>
    <n v="6317858"/>
    <n v="6317858"/>
    <n v="0"/>
  </r>
  <r>
    <s v="3000.25"/>
    <s v="3000 - FUNCIONAMIENTO"/>
    <x v="6"/>
    <s v="N/A"/>
    <x v="27"/>
    <x v="63"/>
    <m/>
    <s v="A-02 ADQUISICIÓN DE BIENES Y SERVICIOS"/>
    <s v="A-02-02-02-006-009"/>
    <s v="Servicios publicos de energia y agua en la dirección territorial casanare"/>
    <s v="Enero"/>
    <s v="Enero"/>
    <n v="12"/>
    <s v="N/A"/>
    <x v="3"/>
    <n v="40282810"/>
    <n v="40282809"/>
    <s v="NO"/>
    <s v="N/A"/>
    <s v="3200 - Subdirección Administrativa y Financiera"/>
    <s v="3.3 - Gestión de bienes y servicios"/>
    <s v="3.3-99 - GND-Gestión de bienes y servicios"/>
    <s v="SER - Adquisición de servicios"/>
    <s v="SER07 - Servicios públicos"/>
    <s v="SAF-0 Por definir"/>
    <n v="3356901"/>
    <n v="3356901"/>
    <n v="3356901"/>
    <n v="3356901"/>
    <n v="3356901"/>
    <n v="3356901"/>
    <n v="3356901"/>
    <n v="3356901"/>
    <n v="3356901"/>
    <n v="3356901"/>
    <n v="3356901"/>
    <n v="3356901"/>
    <n v="3356901"/>
    <n v="3356901"/>
    <n v="3356901"/>
    <n v="3356901"/>
    <n v="3356901"/>
    <n v="3356901"/>
    <n v="3356901"/>
    <n v="3356901"/>
    <n v="3356901"/>
    <n v="3356901"/>
    <n v="3356898"/>
    <n v="3356898"/>
    <n v="0"/>
  </r>
  <r>
    <s v="3000.26"/>
    <s v="3000 - FUNCIONAMIENTO"/>
    <x v="6"/>
    <s v="N/A"/>
    <x v="27"/>
    <x v="63"/>
    <n v="84131503"/>
    <s v="A-02 ADQUISICIÓN DE BIENES Y SERVICIOS"/>
    <s v="A-02-02-02-007-001"/>
    <s v="Adquisición de seguros de bienes del IGAC"/>
    <s v="Enero"/>
    <s v="Enero"/>
    <n v="12"/>
    <s v="N/A"/>
    <x v="3"/>
    <n v="8378575789"/>
    <n v="2189539738"/>
    <s v="SI"/>
    <s v="Aprobadas"/>
    <s v="3200 - Subdirección Administrativa y Financiera"/>
    <s v="3.3 - Gestión de bienes y servicios"/>
    <s v="3.3-99 - GND-Gestión de bienes y servicios"/>
    <s v="SER - Adquisición de servicios"/>
    <s v="SER011 - Seguros"/>
    <s v="SAF-0 Por definir"/>
    <n v="2189539738"/>
    <n v="2141312147"/>
    <n v="0"/>
    <n v="4384326"/>
    <n v="0"/>
    <n v="4384326"/>
    <n v="0"/>
    <n v="4384326"/>
    <n v="0"/>
    <n v="4384326"/>
    <n v="0"/>
    <n v="4384326"/>
    <n v="0"/>
    <n v="4384326"/>
    <n v="0"/>
    <n v="4384326"/>
    <n v="0"/>
    <n v="4384326"/>
    <n v="0"/>
    <n v="4384326"/>
    <n v="0"/>
    <n v="4384326"/>
    <n v="0"/>
    <n v="4384331"/>
    <n v="0"/>
  </r>
  <r>
    <s v="3000.27"/>
    <s v="3000 - FUNCIONAMIENTO"/>
    <x v="6"/>
    <s v="N/A"/>
    <x v="27"/>
    <x v="63"/>
    <n v="84131503"/>
    <s v="A-02 ADQUISICIÓN DE BIENES Y SERVICIOS"/>
    <s v="A-02-02-02-007-001"/>
    <s v="Adquisición de SOAT para los vehículos del parque automotor"/>
    <s v="Enero"/>
    <s v="Enero"/>
    <n v="2"/>
    <s v="Mínima cuantía"/>
    <x v="3"/>
    <n v="80000000"/>
    <n v="80000000"/>
    <s v="NO"/>
    <s v="N/A"/>
    <s v="3200 - Subdirección Administrativa y Financiera"/>
    <s v="3.3 - Gestión de bienes y servicios"/>
    <s v="3.3-99 - GND-Gestión de bienes y servicios"/>
    <s v="SER - Adquisición de servicios"/>
    <s v="SER011 - Seguros"/>
    <s v="SAF-0 Por definir"/>
    <n v="80000000"/>
    <n v="0"/>
    <n v="0"/>
    <n v="80000000"/>
    <n v="0"/>
    <n v="0"/>
    <n v="0"/>
    <n v="0"/>
    <n v="0"/>
    <n v="0"/>
    <n v="0"/>
    <n v="0"/>
    <n v="0"/>
    <n v="0"/>
    <n v="0"/>
    <n v="0"/>
    <n v="0"/>
    <n v="0"/>
    <n v="0"/>
    <n v="0"/>
    <n v="0"/>
    <n v="0"/>
    <n v="0"/>
    <n v="0"/>
    <n v="0"/>
  </r>
  <r>
    <s v="3000.28"/>
    <s v="3000 - FUNCIONAMIENTO"/>
    <x v="6"/>
    <s v="N/A"/>
    <x v="27"/>
    <x v="63"/>
    <n v="84131503"/>
    <s v="A-02 ADQUISICIÓN DE BIENES Y SERVICIOS"/>
    <s v="A-02-02-02-007-001"/>
    <s v="Adquisición de seguros de vehículos para el parque automotor"/>
    <s v="Mayo"/>
    <s v="Junio"/>
    <n v="2"/>
    <s v="Seléccion abreviada - acuerdo marco"/>
    <x v="3"/>
    <n v="300000000"/>
    <n v="300000000"/>
    <s v="NO"/>
    <s v="N/A"/>
    <s v="3200 - Subdirección Administrativa y Financiera"/>
    <s v="3.3 - Gestión de bienes y servicios"/>
    <s v="3.3-99 - GND-Gestión de bienes y servicios"/>
    <s v="SER - Adquisición de servicios"/>
    <s v="SER011 - Seguros"/>
    <s v="SAF-0 Por definir"/>
    <n v="0"/>
    <n v="0"/>
    <n v="0"/>
    <n v="0"/>
    <n v="0"/>
    <n v="0"/>
    <n v="0"/>
    <n v="0"/>
    <n v="0"/>
    <n v="0"/>
    <n v="300000000"/>
    <n v="0"/>
    <n v="0"/>
    <n v="300000000"/>
    <n v="0"/>
    <n v="0"/>
    <n v="0"/>
    <n v="0"/>
    <n v="0"/>
    <n v="0"/>
    <n v="0"/>
    <n v="0"/>
    <n v="0"/>
    <n v="0"/>
    <n v="0"/>
  </r>
  <r>
    <s v="3000.29"/>
    <s v="3000 - FUNCIONAMIENTO"/>
    <x v="6"/>
    <s v="N/A"/>
    <x v="27"/>
    <x v="63"/>
    <m/>
    <s v="A-02 ADQUISICIÓN DE BIENES Y SERVICIOS"/>
    <s v="A-02-02-02-007-001"/>
    <s v="Costos bancarios generados en la operación de tesoreria"/>
    <s v="Enero"/>
    <s v="Enero"/>
    <n v="12"/>
    <s v="N/A"/>
    <x v="3"/>
    <n v="300000000"/>
    <n v="300000000"/>
    <s v="NO"/>
    <s v="N/A"/>
    <s v="3200 - Subdirección Administrativa y Financiera"/>
    <s v="3.3 - Gestión de bienes y servicios"/>
    <s v="3.3-99 - GND-Gestión de bienes y servicios"/>
    <s v="SER - Adquisición de servicios"/>
    <s v="SER010 - Gastos financieros"/>
    <s v="SAF-0 Por definir"/>
    <n v="50000000"/>
    <n v="0"/>
    <n v="0"/>
    <n v="50000000"/>
    <n v="100000000"/>
    <n v="0"/>
    <n v="0"/>
    <n v="100000000"/>
    <n v="0"/>
    <n v="0"/>
    <n v="100000000"/>
    <n v="0"/>
    <n v="0"/>
    <n v="100000000"/>
    <n v="0"/>
    <n v="0"/>
    <n v="50000000"/>
    <n v="0"/>
    <n v="0"/>
    <n v="50000000"/>
    <n v="0"/>
    <n v="0"/>
    <n v="0"/>
    <n v="0"/>
    <n v="0"/>
  </r>
  <r>
    <s v="3000.30"/>
    <s v="3000 - FUNCIONAMIENTO"/>
    <x v="6"/>
    <s v="N/A"/>
    <x v="27"/>
    <x v="63"/>
    <m/>
    <s v="A-02 ADQUISICIÓN DE BIENES Y SERVICIOS"/>
    <s v="A-02-02-02-007-002"/>
    <s v="Pago cuota de administracion sede central"/>
    <s v="Enero"/>
    <s v="Enero"/>
    <n v="12"/>
    <s v="N/A"/>
    <x v="3"/>
    <n v="57833906"/>
    <n v="57833906"/>
    <s v="NO"/>
    <s v="N/A"/>
    <s v="3200 - Subdirección Administrativa y Financiera"/>
    <s v="3.3 - Gestión de bienes y servicios"/>
    <s v="3.3-99 - GND-Gestión de bienes y servicios"/>
    <s v="SER - Adquisición de servicios"/>
    <s v="SER08 - Arrendamiento de bienes inmuebles"/>
    <s v="SAF-0 Por definir"/>
    <n v="4819492"/>
    <n v="4819492"/>
    <n v="4819492"/>
    <n v="4819492"/>
    <n v="4819492"/>
    <n v="4819492"/>
    <n v="4819492"/>
    <n v="4819492"/>
    <n v="4819492"/>
    <n v="4819492"/>
    <n v="4819492"/>
    <n v="4819492"/>
    <n v="4819492"/>
    <n v="4819492"/>
    <n v="4819492"/>
    <n v="4819492"/>
    <n v="4819492"/>
    <n v="4819492"/>
    <n v="4819492"/>
    <n v="4819492"/>
    <n v="4819492"/>
    <n v="4819492"/>
    <n v="4819494"/>
    <n v="4819494"/>
    <n v="0"/>
  </r>
  <r>
    <s v="3000.31"/>
    <s v="3000 - FUNCIONAMIENTO"/>
    <x v="6"/>
    <s v="N/A"/>
    <x v="27"/>
    <x v="63"/>
    <m/>
    <s v="A-02 ADQUISICIÓN DE BIENES Y SERVICIOS"/>
    <s v="A-02-02-02-007-002"/>
    <s v="Pago cuota de administración en la dirección territorial caldas"/>
    <s v="Enero"/>
    <s v="Enero"/>
    <n v="12"/>
    <s v="N/A"/>
    <x v="3"/>
    <n v="79322400"/>
    <n v="79322400"/>
    <s v="NO"/>
    <s v="N/A"/>
    <s v="3200 - Subdirección Administrativa y Financiera"/>
    <s v="3.3 - Gestión de bienes y servicios"/>
    <s v="3.3-99 - GND-Gestión de bienes y servicios"/>
    <s v="SER - Adquisición de servicios"/>
    <s v="SER08 - Arrendamiento de bienes inmuebles"/>
    <s v="SAF-0 Por definir"/>
    <n v="6610200"/>
    <n v="6610200"/>
    <n v="6610200"/>
    <n v="6610200"/>
    <n v="6610200"/>
    <n v="6610200"/>
    <n v="6610200"/>
    <n v="6610200"/>
    <n v="6610200"/>
    <n v="6610200"/>
    <n v="6610200"/>
    <n v="6610200"/>
    <n v="6610200"/>
    <n v="6610200"/>
    <n v="6610200"/>
    <n v="6610200"/>
    <n v="6610200"/>
    <n v="6610200"/>
    <n v="6610200"/>
    <n v="6610200"/>
    <n v="6610200"/>
    <n v="6610200"/>
    <n v="6610200"/>
    <n v="6610200"/>
    <n v="0"/>
  </r>
  <r>
    <s v="3000.32"/>
    <s v="3000 - FUNCIONAMIENTO"/>
    <x v="6"/>
    <s v="N/A"/>
    <x v="27"/>
    <x v="63"/>
    <m/>
    <s v="A-02 ADQUISICIÓN DE BIENES Y SERVICIOS"/>
    <s v="A-02-02-02-007-002"/>
    <s v="Pago cuota de administración en la dirección territorial cesar"/>
    <s v="Enero"/>
    <s v="Enero"/>
    <n v="12"/>
    <s v="N/A"/>
    <x v="3"/>
    <n v="15889320"/>
    <n v="15889320"/>
    <s v="NO"/>
    <s v="N/A"/>
    <s v="3200 - Subdirección Administrativa y Financiera"/>
    <s v="3.3 - Gestión de bienes y servicios"/>
    <s v="3.3-99 - GND-Gestión de bienes y servicios"/>
    <s v="SER - Adquisición de servicios"/>
    <s v="SER08 - Arrendamiento de bienes inmuebles"/>
    <s v="SAF-0 Por definir"/>
    <n v="1324110"/>
    <n v="1324110"/>
    <n v="1324110"/>
    <n v="1324110"/>
    <n v="1324110"/>
    <n v="1324110"/>
    <n v="1324110"/>
    <n v="1324110"/>
    <n v="1324110"/>
    <n v="1324110"/>
    <n v="1324110"/>
    <n v="1324110"/>
    <n v="1324110"/>
    <n v="1324110"/>
    <n v="1324110"/>
    <n v="1324110"/>
    <n v="1324110"/>
    <n v="1324110"/>
    <n v="1324110"/>
    <n v="1324110"/>
    <n v="1324110"/>
    <n v="1324110"/>
    <n v="1324110"/>
    <n v="1324110"/>
    <n v="0"/>
  </r>
  <r>
    <s v="3000.33"/>
    <s v="3000 - FUNCIONAMIENTO"/>
    <x v="6"/>
    <s v="N/A"/>
    <x v="27"/>
    <x v="63"/>
    <m/>
    <s v="A-02 ADQUISICIÓN DE BIENES Y SERVICIOS"/>
    <s v="A-02-02-02-007-002"/>
    <s v="Pago cuota de administración en la dirección territorial magdalena"/>
    <s v="Enero"/>
    <s v="Enero"/>
    <n v="12"/>
    <s v="N/A"/>
    <x v="3"/>
    <n v="49431600"/>
    <n v="49431600"/>
    <s v="NO"/>
    <s v="N/A"/>
    <s v="3200 - Subdirección Administrativa y Financiera"/>
    <s v="3.3 - Gestión de bienes y servicios"/>
    <s v="3.3-99 - GND-Gestión de bienes y servicios"/>
    <s v="SER - Adquisición de servicios"/>
    <s v="SER08 - Arrendamiento de bienes inmuebles"/>
    <s v="SAF-0 Por definir"/>
    <n v="4119300"/>
    <n v="4119300"/>
    <n v="4119300"/>
    <n v="4119300"/>
    <n v="4119300"/>
    <n v="4119300"/>
    <n v="4119300"/>
    <n v="4119300"/>
    <n v="4119300"/>
    <n v="4119300"/>
    <n v="4119300"/>
    <n v="4119300"/>
    <n v="4119300"/>
    <n v="4119300"/>
    <n v="4119300"/>
    <n v="4119300"/>
    <n v="4119300"/>
    <n v="4119300"/>
    <n v="4119300"/>
    <n v="4119300"/>
    <n v="4119300"/>
    <n v="4119300"/>
    <n v="4119300"/>
    <n v="4119300"/>
    <n v="0"/>
  </r>
  <r>
    <s v="3000.34"/>
    <s v="3000 - FUNCIONAMIENTO"/>
    <x v="6"/>
    <s v="N/A"/>
    <x v="27"/>
    <x v="63"/>
    <m/>
    <s v="A-02 ADQUISICIÓN DE BIENES Y SERVICIOS"/>
    <s v="A-02-02-02-007-002"/>
    <s v="Pago cuota de administración en la dirección territorial meta"/>
    <s v="Enero"/>
    <s v="Enero"/>
    <n v="12"/>
    <s v="N/A"/>
    <x v="3"/>
    <n v="26421922"/>
    <n v="26421922"/>
    <s v="NO"/>
    <s v="N/A"/>
    <s v="3200 - Subdirección Administrativa y Financiera"/>
    <s v="3.3 - Gestión de bienes y servicios"/>
    <s v="3.3-99 - GND-Gestión de bienes y servicios"/>
    <s v="SER - Adquisición de servicios"/>
    <s v="SER08 - Arrendamiento de bienes inmuebles"/>
    <s v="SAF-0 Por definir"/>
    <n v="2201827"/>
    <n v="2201827"/>
    <n v="2201827"/>
    <n v="2201827"/>
    <n v="2201827"/>
    <n v="2201827"/>
    <n v="2201827"/>
    <n v="2201827"/>
    <n v="2201827"/>
    <n v="2201827"/>
    <n v="2201827"/>
    <n v="2201827"/>
    <n v="2201827"/>
    <n v="2201827"/>
    <n v="2201827"/>
    <n v="2201827"/>
    <n v="2201827"/>
    <n v="2201827"/>
    <n v="2201827"/>
    <n v="2201827"/>
    <n v="2201827"/>
    <n v="2201827"/>
    <n v="2201825"/>
    <n v="2201825"/>
    <n v="0"/>
  </r>
  <r>
    <s v="3000.35"/>
    <s v="3000 - FUNCIONAMIENTO"/>
    <x v="6"/>
    <s v="N/A"/>
    <x v="27"/>
    <x v="63"/>
    <m/>
    <s v="A-02 ADQUISICIÓN DE BIENES Y SERVICIOS"/>
    <s v="A-02-02-02-007-002"/>
    <s v="Pago cuota de administración en la dirección territorial nariño"/>
    <s v="Enero"/>
    <s v="Enero"/>
    <n v="12"/>
    <s v="N/A"/>
    <x v="3"/>
    <n v="47206999"/>
    <n v="47206999"/>
    <s v="NO"/>
    <s v="N/A"/>
    <s v="3200 - Subdirección Administrativa y Financiera"/>
    <s v="3.3 - Gestión de bienes y servicios"/>
    <s v="3.3-99 - GND-Gestión de bienes y servicios"/>
    <s v="SER - Adquisición de servicios"/>
    <s v="SER08 - Arrendamiento de bienes inmuebles"/>
    <s v="SAF-0 Por definir"/>
    <n v="3933917"/>
    <n v="3933917"/>
    <n v="3933917"/>
    <n v="3933917"/>
    <n v="3933917"/>
    <n v="3933917"/>
    <n v="3933917"/>
    <n v="3933917"/>
    <n v="3933917"/>
    <n v="3933917"/>
    <n v="3933917"/>
    <n v="3933917"/>
    <n v="3933917"/>
    <n v="3933917"/>
    <n v="3933917"/>
    <n v="3933917"/>
    <n v="3933917"/>
    <n v="3933917"/>
    <n v="3933917"/>
    <n v="3933917"/>
    <n v="3933917"/>
    <n v="3933917"/>
    <n v="3933912"/>
    <n v="3933912"/>
    <n v="0"/>
  </r>
  <r>
    <s v="3000.36"/>
    <s v="3000 - FUNCIONAMIENTO"/>
    <x v="6"/>
    <s v="N/A"/>
    <x v="27"/>
    <x v="63"/>
    <m/>
    <s v="A-02 ADQUISICIÓN DE BIENES Y SERVICIOS"/>
    <s v="A-02-02-02-007-002"/>
    <s v="Pago cuota de administración en la dirección territorial norte de santander"/>
    <s v="Enero"/>
    <s v="Enero"/>
    <n v="12"/>
    <s v="N/A"/>
    <x v="3"/>
    <n v="37144080"/>
    <n v="37144080"/>
    <s v="NO"/>
    <s v="N/A"/>
    <s v="3200 - Subdirección Administrativa y Financiera"/>
    <s v="3.3 - Gestión de bienes y servicios"/>
    <s v="3.3-99 - GND-Gestión de bienes y servicios"/>
    <s v="SER - Adquisición de servicios"/>
    <s v="SER08 - Arrendamiento de bienes inmuebles"/>
    <s v="SAF-0 Por definir"/>
    <n v="3095340"/>
    <n v="3095340"/>
    <n v="3095340"/>
    <n v="3095340"/>
    <n v="3095340"/>
    <n v="3095340"/>
    <n v="3095340"/>
    <n v="3095340"/>
    <n v="3095340"/>
    <n v="3095340"/>
    <n v="3095340"/>
    <n v="3095340"/>
    <n v="3095340"/>
    <n v="3095340"/>
    <n v="3095340"/>
    <n v="3095340"/>
    <n v="3095340"/>
    <n v="3095340"/>
    <n v="3095340"/>
    <n v="3095340"/>
    <n v="3095340"/>
    <n v="3095340"/>
    <n v="3095340"/>
    <n v="3095340"/>
    <n v="0"/>
  </r>
  <r>
    <s v="3000.37"/>
    <s v="3000 - FUNCIONAMIENTO"/>
    <x v="6"/>
    <s v="N/A"/>
    <x v="27"/>
    <x v="63"/>
    <m/>
    <s v="A-02 ADQUISICIÓN DE BIENES Y SERVICIOS"/>
    <s v="A-02-02-02-007-002"/>
    <s v="Pago cuota de administración en la dirección territorial quindio"/>
    <s v="Enero"/>
    <s v="Enero"/>
    <n v="12"/>
    <s v="N/A"/>
    <x v="3"/>
    <n v="20906246"/>
    <n v="20906246"/>
    <s v="NO"/>
    <s v="N/A"/>
    <s v="3200 - Subdirección Administrativa y Financiera"/>
    <s v="3.3 - Gestión de bienes y servicios"/>
    <s v="3.3-99 - GND-Gestión de bienes y servicios"/>
    <s v="SER - Adquisición de servicios"/>
    <s v="SER08 - Arrendamiento de bienes inmuebles"/>
    <s v="SAF-0 Por definir"/>
    <n v="1742187"/>
    <n v="1742187"/>
    <n v="1742187"/>
    <n v="1742187"/>
    <n v="1742187"/>
    <n v="1742187"/>
    <n v="1742187"/>
    <n v="1742187"/>
    <n v="1742187"/>
    <n v="1742187"/>
    <n v="1742187"/>
    <n v="1742187"/>
    <n v="1742187"/>
    <n v="1742187"/>
    <n v="1742187"/>
    <n v="1742187"/>
    <n v="1742187"/>
    <n v="1742187"/>
    <n v="1742187"/>
    <n v="1742187"/>
    <n v="1742187"/>
    <n v="1742187"/>
    <n v="1742189"/>
    <n v="1742189"/>
    <n v="0"/>
  </r>
  <r>
    <s v="3000.38"/>
    <s v="3000 - FUNCIONAMIENTO"/>
    <x v="6"/>
    <s v="N/A"/>
    <x v="27"/>
    <x v="63"/>
    <m/>
    <s v="A-02 ADQUISICIÓN DE BIENES Y SERVICIOS"/>
    <s v="A-02-02-02-007-002"/>
    <s v="Pago cuota de administración en la dirección territorial risaralda"/>
    <s v="Enero"/>
    <s v="Enero"/>
    <n v="12"/>
    <s v="N/A"/>
    <x v="3"/>
    <n v="65763900"/>
    <n v="65763900"/>
    <s v="NO"/>
    <s v="N/A"/>
    <s v="3200 - Subdirección Administrativa y Financiera"/>
    <s v="3.3 - Gestión de bienes y servicios"/>
    <s v="3.3-99 - GND-Gestión de bienes y servicios"/>
    <s v="SER - Adquisición de servicios"/>
    <s v="SER08 - Arrendamiento de bienes inmuebles"/>
    <s v="SAF-0 Por definir"/>
    <n v="5480325"/>
    <n v="5480325"/>
    <n v="5480325"/>
    <n v="5480325"/>
    <n v="5480325"/>
    <n v="5480325"/>
    <n v="5480325"/>
    <n v="5480325"/>
    <n v="5480325"/>
    <n v="5480325"/>
    <n v="5480325"/>
    <n v="5480325"/>
    <n v="5480325"/>
    <n v="5480325"/>
    <n v="5480325"/>
    <n v="5480325"/>
    <n v="5480325"/>
    <n v="5480325"/>
    <n v="5480325"/>
    <n v="5480325"/>
    <n v="5480325"/>
    <n v="5480325"/>
    <n v="5480325"/>
    <n v="5480325"/>
    <n v="0"/>
  </r>
  <r>
    <s v="3000.39"/>
    <s v="3000 - FUNCIONAMIENTO"/>
    <x v="6"/>
    <s v="N/A"/>
    <x v="27"/>
    <x v="63"/>
    <m/>
    <s v="A-02 ADQUISICIÓN DE BIENES Y SERVICIOS"/>
    <s v="A-02-02-02-007-002"/>
    <s v="Pago cuota de administración en la dirección territorial santander"/>
    <s v="Enero"/>
    <s v="Enero"/>
    <n v="12"/>
    <s v="N/A"/>
    <x v="3"/>
    <n v="23938860"/>
    <n v="23938860"/>
    <s v="NO"/>
    <s v="N/A"/>
    <s v="3200 - Subdirección Administrativa y Financiera"/>
    <s v="3.3 - Gestión de bienes y servicios"/>
    <s v="3.3-99 - GND-Gestión de bienes y servicios"/>
    <s v="SER - Adquisición de servicios"/>
    <s v="SER08 - Arrendamiento de bienes inmuebles"/>
    <s v="SAF-0 Por definir"/>
    <n v="1994905"/>
    <n v="1994905"/>
    <n v="1994905"/>
    <n v="1994905"/>
    <n v="1994905"/>
    <n v="1994905"/>
    <n v="1994905"/>
    <n v="1994905"/>
    <n v="1994905"/>
    <n v="1994905"/>
    <n v="1994905"/>
    <n v="1994905"/>
    <n v="1994905"/>
    <n v="1994905"/>
    <n v="1994905"/>
    <n v="1994905"/>
    <n v="1994905"/>
    <n v="1994905"/>
    <n v="1994905"/>
    <n v="1994905"/>
    <n v="1994905"/>
    <n v="1994905"/>
    <n v="1994905"/>
    <n v="1994905"/>
    <n v="0"/>
  </r>
  <r>
    <s v="3000.40"/>
    <s v="3000 - FUNCIONAMIENTO"/>
    <x v="6"/>
    <s v="N/A"/>
    <x v="27"/>
    <x v="63"/>
    <m/>
    <s v="A-02 ADQUISICIÓN DE BIENES Y SERVICIOS"/>
    <s v="A-02-02-02-007-002"/>
    <s v="Pago cuota de administración en la dirección territorial sucre"/>
    <s v="Enero"/>
    <s v="Enero"/>
    <n v="12"/>
    <s v="N/A"/>
    <x v="3"/>
    <n v="33120000"/>
    <n v="33120000"/>
    <s v="NO"/>
    <s v="N/A"/>
    <s v="3200 - Subdirección Administrativa y Financiera"/>
    <s v="3.3 - Gestión de bienes y servicios"/>
    <s v="3.3-99 - GND-Gestión de bienes y servicios"/>
    <s v="SER - Adquisición de servicios"/>
    <s v="SER08 - Arrendamiento de bienes inmuebles"/>
    <s v="SAF-0 Por definir"/>
    <n v="2760000"/>
    <n v="2760000"/>
    <n v="2760000"/>
    <n v="2760000"/>
    <n v="2760000"/>
    <n v="2760000"/>
    <n v="2760000"/>
    <n v="2760000"/>
    <n v="2760000"/>
    <n v="2760000"/>
    <n v="2760000"/>
    <n v="2760000"/>
    <n v="2760000"/>
    <n v="2760000"/>
    <n v="2760000"/>
    <n v="2760000"/>
    <n v="2760000"/>
    <n v="2760000"/>
    <n v="2760000"/>
    <n v="2760000"/>
    <n v="2760000"/>
    <n v="2760000"/>
    <n v="2760000"/>
    <n v="2760000"/>
    <n v="0"/>
  </r>
  <r>
    <s v="3000.41"/>
    <s v="3000 - FUNCIONAMIENTO"/>
    <x v="6"/>
    <s v="N/A"/>
    <x v="27"/>
    <x v="63"/>
    <n v="80131502"/>
    <s v="A-02 ADQUISICIÓN DE BIENES Y SERVICIOS"/>
    <s v="A-02-02-02-007-002"/>
    <s v="Arriendo de una bodega en la DirecciónTerritorial Bolivar"/>
    <s v="Enero"/>
    <s v="Febrero"/>
    <n v="12"/>
    <s v="Contratación directa"/>
    <x v="3"/>
    <n v="58119600"/>
    <n v="58119600"/>
    <s v="NO"/>
    <s v="N/A"/>
    <s v="3200 - Subdirección Administrativa y Financiera"/>
    <s v="3.3 - Gestión de bienes y servicios"/>
    <s v="3.3-99 - GND-Gestión de bienes y servicios"/>
    <s v="SER - Adquisición de servicios"/>
    <s v="SER08 - Arrendamiento de bienes inmuebles"/>
    <s v="SAF-0 Por definir"/>
    <n v="0"/>
    <n v="0"/>
    <n v="58119600"/>
    <n v="5283600"/>
    <n v="0"/>
    <n v="5283600"/>
    <n v="0"/>
    <n v="5283600"/>
    <n v="0"/>
    <n v="5283600"/>
    <n v="0"/>
    <n v="5283600"/>
    <n v="0"/>
    <n v="5283600"/>
    <n v="0"/>
    <n v="5283600"/>
    <n v="0"/>
    <n v="5283600"/>
    <n v="0"/>
    <n v="5283600"/>
    <n v="0"/>
    <n v="5283600"/>
    <n v="0"/>
    <n v="5283600"/>
    <n v="0"/>
  </r>
  <r>
    <s v="3000.42"/>
    <s v="3000 - FUNCIONAMIENTO"/>
    <x v="6"/>
    <s v="N/A"/>
    <x v="27"/>
    <x v="63"/>
    <n v="80131502"/>
    <s v="A-02 ADQUISICIÓN DE BIENES Y SERVICIOS"/>
    <s v="A-02-02-02-007-002"/>
    <s v="Arriendo de una bodega en la DirecciónTerritorial Boyacá"/>
    <s v="Enero"/>
    <s v="Febrero"/>
    <n v="12"/>
    <s v="Contratación directa"/>
    <x v="3"/>
    <n v="104738321"/>
    <n v="104738321"/>
    <s v="NO"/>
    <s v="N/A"/>
    <s v="3200 - Subdirección Administrativa y Financiera"/>
    <s v="3.3 - Gestión de bienes y servicios"/>
    <s v="3.3-99 - GND-Gestión de bienes y servicios"/>
    <s v="SER - Adquisición de servicios"/>
    <s v="SER08 - Arrendamiento de bienes inmuebles"/>
    <s v="SAF-0 Por definir"/>
    <n v="0"/>
    <n v="0"/>
    <n v="104738321"/>
    <n v="9521666"/>
    <n v="0"/>
    <n v="9521666"/>
    <n v="0"/>
    <n v="9521666"/>
    <n v="0"/>
    <n v="9521666"/>
    <n v="0"/>
    <n v="9521666"/>
    <n v="0"/>
    <n v="9521666"/>
    <n v="0"/>
    <n v="9521666"/>
    <n v="0"/>
    <n v="9521666"/>
    <n v="0"/>
    <n v="9521666"/>
    <n v="0"/>
    <n v="9521666"/>
    <n v="0"/>
    <n v="9521661"/>
    <n v="0"/>
  </r>
  <r>
    <s v="3000.43"/>
    <s v="3000 - FUNCIONAMIENTO"/>
    <x v="6"/>
    <s v="N/A"/>
    <x v="27"/>
    <x v="63"/>
    <n v="80131502"/>
    <s v="A-02 ADQUISICIÓN DE BIENES Y SERVICIOS"/>
    <s v="A-02-02-02-007-002"/>
    <s v="Arriendo de un parqueadero en la DirecciónTerritorial Boyacá"/>
    <s v="Enero"/>
    <s v="Febrero"/>
    <n v="12"/>
    <s v="Contratación directa"/>
    <x v="3"/>
    <n v="6189310"/>
    <n v="6189310"/>
    <s v="NO"/>
    <s v="N/A"/>
    <s v="3200 - Subdirección Administrativa y Financiera"/>
    <s v="3.3 - Gestión de bienes y servicios"/>
    <s v="3.3-99 - GND-Gestión de bienes y servicios"/>
    <s v="SER - Adquisición de servicios"/>
    <s v="SER08 - Arrendamiento de bienes inmuebles"/>
    <s v="SAF-0 Por definir"/>
    <n v="0"/>
    <n v="0"/>
    <n v="6189310"/>
    <n v="562665"/>
    <n v="0"/>
    <n v="562665"/>
    <n v="0"/>
    <n v="562665"/>
    <n v="0"/>
    <n v="562665"/>
    <n v="0"/>
    <n v="562665"/>
    <n v="0"/>
    <n v="562665"/>
    <n v="0"/>
    <n v="562665"/>
    <n v="0"/>
    <n v="562665"/>
    <n v="0"/>
    <n v="562665"/>
    <n v="0"/>
    <n v="562665"/>
    <n v="0"/>
    <n v="562660"/>
    <n v="0"/>
  </r>
  <r>
    <s v="3000.44"/>
    <s v="3000 - FUNCIONAMIENTO"/>
    <x v="6"/>
    <s v="N/A"/>
    <x v="27"/>
    <x v="63"/>
    <n v="80131502"/>
    <s v="A-02 ADQUISICIÓN DE BIENES Y SERVICIOS"/>
    <s v="A-02-02-02-007-002"/>
    <s v="Arriendo de una sede en la DirecciónTerritorial Casanare"/>
    <s v="Enero"/>
    <s v="Febrero"/>
    <n v="12"/>
    <s v="Contratación directa"/>
    <x v="3"/>
    <n v="183150000"/>
    <n v="183150000"/>
    <s v="NO"/>
    <s v="N/A"/>
    <s v="3200 - Subdirección Administrativa y Financiera"/>
    <s v="3.3 - Gestión de bienes y servicios"/>
    <s v="3.3-99 - GND-Gestión de bienes y servicios"/>
    <s v="SER - Adquisición de servicios"/>
    <s v="SER08 - Arrendamiento de bienes inmuebles"/>
    <s v="SAF-0 Por definir"/>
    <n v="0"/>
    <n v="0"/>
    <n v="183150000"/>
    <n v="16650000"/>
    <n v="0"/>
    <n v="16650000"/>
    <n v="0"/>
    <n v="16650000"/>
    <n v="0"/>
    <n v="16650000"/>
    <n v="0"/>
    <n v="16650000"/>
    <n v="0"/>
    <n v="16650000"/>
    <n v="0"/>
    <n v="16650000"/>
    <n v="0"/>
    <n v="16650000"/>
    <n v="0"/>
    <n v="16650000"/>
    <n v="0"/>
    <n v="16650000"/>
    <n v="0"/>
    <n v="16650000"/>
    <n v="0"/>
  </r>
  <r>
    <s v="3000.45"/>
    <s v="3000 - FUNCIONAMIENTO"/>
    <x v="6"/>
    <s v="N/A"/>
    <x v="27"/>
    <x v="63"/>
    <n v="80131502"/>
    <s v="A-02 ADQUISICIÓN DE BIENES Y SERVICIOS"/>
    <s v="A-02-02-02-007-002"/>
    <s v="Arriendo de una bodega en la DirecciónTerritorial Cauca"/>
    <s v="Enero"/>
    <s v="Febrero"/>
    <n v="12"/>
    <s v="Contratación directa"/>
    <x v="3"/>
    <n v="36630000"/>
    <n v="36630000"/>
    <s v="NO"/>
    <s v="N/A"/>
    <s v="3200 - Subdirección Administrativa y Financiera"/>
    <s v="3.3 - Gestión de bienes y servicios"/>
    <s v="3.3-99 - GND-Gestión de bienes y servicios"/>
    <s v="SER - Adquisición de servicios"/>
    <s v="SER08 - Arrendamiento de bienes inmuebles"/>
    <s v="SAF-0 Por definir"/>
    <n v="0"/>
    <n v="0"/>
    <n v="36630000"/>
    <n v="3330000"/>
    <n v="0"/>
    <n v="3330000"/>
    <n v="0"/>
    <n v="3330000"/>
    <n v="0"/>
    <n v="3330000"/>
    <n v="0"/>
    <n v="3330000"/>
    <n v="0"/>
    <n v="3330000"/>
    <n v="0"/>
    <n v="3330000"/>
    <n v="0"/>
    <n v="3330000"/>
    <n v="0"/>
    <n v="3330000"/>
    <n v="0"/>
    <n v="3330000"/>
    <n v="0"/>
    <n v="3330000"/>
    <n v="0"/>
  </r>
  <r>
    <s v="3000.46"/>
    <s v="3000 - FUNCIONAMIENTO"/>
    <x v="6"/>
    <s v="N/A"/>
    <x v="27"/>
    <x v="63"/>
    <n v="80131502"/>
    <s v="A-02 ADQUISICIÓN DE BIENES Y SERVICIOS"/>
    <s v="A-02-02-02-007-002"/>
    <s v="Arriendo de una bodega en la DirecciónTerritorial Cesar"/>
    <s v="Enero"/>
    <s v="Febrero"/>
    <n v="12"/>
    <s v="Contratación directa"/>
    <x v="3"/>
    <n v="28205100"/>
    <n v="28205100"/>
    <s v="NO"/>
    <s v="N/A"/>
    <s v="3200 - Subdirección Administrativa y Financiera"/>
    <s v="3.3 - Gestión de bienes y servicios"/>
    <s v="3.3-99 - GND-Gestión de bienes y servicios"/>
    <s v="SER - Adquisición de servicios"/>
    <s v="SER08 - Arrendamiento de bienes inmuebles"/>
    <s v="SAF-0 Por definir"/>
    <n v="0"/>
    <n v="0"/>
    <n v="28205100"/>
    <n v="2564100"/>
    <n v="0"/>
    <n v="2564100"/>
    <n v="0"/>
    <n v="2564100"/>
    <n v="0"/>
    <n v="2564100"/>
    <n v="0"/>
    <n v="2564100"/>
    <n v="0"/>
    <n v="2564100"/>
    <n v="0"/>
    <n v="2564100"/>
    <n v="0"/>
    <n v="2564100"/>
    <n v="0"/>
    <n v="2564100"/>
    <n v="0"/>
    <n v="2564100"/>
    <n v="0"/>
    <n v="2564100"/>
    <n v="0"/>
  </r>
  <r>
    <s v="3000.47"/>
    <s v="3000 - FUNCIONAMIENTO"/>
    <x v="6"/>
    <s v="N/A"/>
    <x v="27"/>
    <x v="63"/>
    <n v="80131502"/>
    <s v="A-02 ADQUISICIÓN DE BIENES Y SERVICIOS"/>
    <s v="A-02-02-02-007-002"/>
    <s v="Arriendo de una bodega en la DirecciónTerritorial Magdalena"/>
    <s v="Enero"/>
    <s v="Febrero"/>
    <n v="12"/>
    <s v="Contratación directa"/>
    <x v="3"/>
    <n v="36630000"/>
    <n v="36630000"/>
    <s v="NO"/>
    <s v="N/A"/>
    <s v="3200 - Subdirección Administrativa y Financiera"/>
    <s v="3.3 - Gestión de bienes y servicios"/>
    <s v="3.3-99 - GND-Gestión de bienes y servicios"/>
    <s v="SER - Adquisición de servicios"/>
    <s v="SER08 - Arrendamiento de bienes inmuebles"/>
    <s v="SAF-0 Por definir"/>
    <n v="0"/>
    <n v="0"/>
    <n v="36630000"/>
    <n v="3330000"/>
    <n v="0"/>
    <n v="3330000"/>
    <n v="0"/>
    <n v="3330000"/>
    <n v="0"/>
    <n v="3330000"/>
    <n v="0"/>
    <n v="3330000"/>
    <n v="0"/>
    <n v="3330000"/>
    <n v="0"/>
    <n v="3330000"/>
    <n v="0"/>
    <n v="3330000"/>
    <n v="0"/>
    <n v="3330000"/>
    <n v="0"/>
    <n v="3330000"/>
    <n v="0"/>
    <n v="3330000"/>
    <n v="0"/>
  </r>
  <r>
    <s v="3000.48"/>
    <s v="3000 - FUNCIONAMIENTO"/>
    <x v="6"/>
    <s v="N/A"/>
    <x v="27"/>
    <x v="63"/>
    <n v="80131502"/>
    <s v="A-02 ADQUISICIÓN DE BIENES Y SERVICIOS"/>
    <s v="A-02-02-02-007-002"/>
    <s v="Arriendo de un parqueadero en la DirecciónTerritorial Magdalena"/>
    <s v="Enero"/>
    <s v="Febrero"/>
    <n v="12"/>
    <s v="Contratación directa"/>
    <x v="3"/>
    <n v="4151400"/>
    <n v="4151400"/>
    <s v="NO"/>
    <s v="N/A"/>
    <s v="3200 - Subdirección Administrativa y Financiera"/>
    <s v="3.3 - Gestión de bienes y servicios"/>
    <s v="3.3-99 - GND-Gestión de bienes y servicios"/>
    <s v="SER - Adquisición de servicios"/>
    <s v="SER08 - Arrendamiento de bienes inmuebles"/>
    <s v="SAF-0 Por definir"/>
    <n v="0"/>
    <n v="0"/>
    <n v="4151400"/>
    <n v="377400"/>
    <n v="0"/>
    <n v="377400"/>
    <n v="0"/>
    <n v="377400"/>
    <n v="0"/>
    <n v="377400"/>
    <n v="0"/>
    <n v="377400"/>
    <n v="0"/>
    <n v="377400"/>
    <n v="0"/>
    <n v="377400"/>
    <n v="0"/>
    <n v="377400"/>
    <n v="0"/>
    <n v="377400"/>
    <n v="0"/>
    <n v="377400"/>
    <n v="0"/>
    <n v="377400"/>
    <n v="0"/>
  </r>
  <r>
    <s v="3000.49"/>
    <s v="3000 - FUNCIONAMIENTO"/>
    <x v="6"/>
    <s v="N/A"/>
    <x v="27"/>
    <x v="63"/>
    <n v="80131502"/>
    <s v="A-02 ADQUISICIÓN DE BIENES Y SERVICIOS"/>
    <s v="A-02-02-02-007-002"/>
    <s v="Arriendo de una bodega en la DirecciónTerritorial Nariño"/>
    <s v="Enero"/>
    <s v="Febrero"/>
    <n v="12"/>
    <s v="Contratación directa"/>
    <x v="3"/>
    <n v="61660500"/>
    <n v="61660500"/>
    <s v="NO"/>
    <s v="N/A"/>
    <s v="3200 - Subdirección Administrativa y Financiera"/>
    <s v="3.3 - Gestión de bienes y servicios"/>
    <s v="3.3-99 - GND-Gestión de bienes y servicios"/>
    <s v="SER - Adquisición de servicios"/>
    <s v="SER08 - Arrendamiento de bienes inmuebles"/>
    <s v="SAF-0 Por definir"/>
    <n v="0"/>
    <n v="0"/>
    <n v="61660500"/>
    <n v="5605500"/>
    <n v="0"/>
    <n v="5605500"/>
    <n v="0"/>
    <n v="5605500"/>
    <n v="0"/>
    <n v="5605500"/>
    <n v="0"/>
    <n v="5605500"/>
    <n v="0"/>
    <n v="5605500"/>
    <n v="0"/>
    <n v="5605500"/>
    <n v="0"/>
    <n v="5605500"/>
    <n v="0"/>
    <n v="5605500"/>
    <n v="0"/>
    <n v="5605500"/>
    <n v="0"/>
    <n v="5605500"/>
    <n v="0"/>
  </r>
  <r>
    <s v="3000.50"/>
    <s v="3000 - FUNCIONAMIENTO"/>
    <x v="6"/>
    <s v="N/A"/>
    <x v="27"/>
    <x v="63"/>
    <n v="80131502"/>
    <s v="A-02 ADQUISICIÓN DE BIENES Y SERVICIOS"/>
    <s v="A-02-02-02-007-002"/>
    <s v="Arriendo de un parqueadero en la DirecciónTerritorial Norte de Santander"/>
    <s v="Enero"/>
    <s v="Febrero"/>
    <n v="12"/>
    <s v="Contratación directa"/>
    <x v="3"/>
    <n v="4700850"/>
    <n v="4700850"/>
    <s v="NO"/>
    <s v="N/A"/>
    <s v="3200 - Subdirección Administrativa y Financiera"/>
    <s v="3.3 - Gestión de bienes y servicios"/>
    <s v="3.3-99 - GND-Gestión de bienes y servicios"/>
    <s v="SER - Adquisición de servicios"/>
    <s v="SER08 - Arrendamiento de bienes inmuebles"/>
    <s v="SAF-0 Por definir"/>
    <n v="0"/>
    <n v="0"/>
    <n v="4700850"/>
    <n v="427350"/>
    <n v="0"/>
    <n v="427350"/>
    <n v="0"/>
    <n v="427350"/>
    <n v="0"/>
    <n v="427350"/>
    <n v="0"/>
    <n v="427350"/>
    <n v="0"/>
    <n v="427350"/>
    <n v="0"/>
    <n v="427350"/>
    <n v="0"/>
    <n v="427350"/>
    <n v="0"/>
    <n v="427350"/>
    <n v="0"/>
    <n v="427350"/>
    <n v="0"/>
    <n v="427350"/>
    <n v="0"/>
  </r>
  <r>
    <s v="3000.51"/>
    <s v="3000 - FUNCIONAMIENTO"/>
    <x v="6"/>
    <s v="N/A"/>
    <x v="27"/>
    <x v="63"/>
    <n v="80131502"/>
    <s v="A-02 ADQUISICIÓN DE BIENES Y SERVICIOS"/>
    <s v="A-02-02-02-007-002"/>
    <s v="Arriendo de una bodega en la DirecciónTerritorial Norte de Santander"/>
    <s v="Enero"/>
    <s v="Febrero"/>
    <n v="12"/>
    <s v="Contratación directa"/>
    <x v="3"/>
    <n v="55677600"/>
    <n v="55677600"/>
    <s v="NO"/>
    <s v="N/A"/>
    <s v="3200 - Subdirección Administrativa y Financiera"/>
    <s v="3.3 - Gestión de bienes y servicios"/>
    <s v="3.3-99 - GND-Gestión de bienes y servicios"/>
    <s v="SER - Adquisición de servicios"/>
    <s v="SER08 - Arrendamiento de bienes inmuebles"/>
    <s v="SAF-0 Por definir"/>
    <n v="0"/>
    <n v="0"/>
    <n v="55677600"/>
    <n v="5061600"/>
    <n v="0"/>
    <n v="5061600"/>
    <n v="0"/>
    <n v="5061600"/>
    <n v="0"/>
    <n v="5061600"/>
    <n v="0"/>
    <n v="5061600"/>
    <n v="0"/>
    <n v="5061600"/>
    <n v="0"/>
    <n v="5061600"/>
    <n v="0"/>
    <n v="5061600"/>
    <n v="0"/>
    <n v="5061600"/>
    <n v="0"/>
    <n v="5061600"/>
    <n v="0"/>
    <n v="5061600"/>
    <n v="0"/>
  </r>
  <r>
    <s v="3000.52"/>
    <s v="3000 - FUNCIONAMIENTO"/>
    <x v="6"/>
    <s v="N/A"/>
    <x v="27"/>
    <x v="63"/>
    <n v="80131502"/>
    <s v="A-02 ADQUISICIÓN DE BIENES Y SERVICIOS"/>
    <s v="A-02-02-02-007-002"/>
    <s v="Arriendo de parqueaderos en la DirecciónTerritorial Risaralda"/>
    <s v="Enero"/>
    <s v="Febrero"/>
    <n v="12"/>
    <s v="Contratación directa"/>
    <x v="3"/>
    <n v="5128200"/>
    <n v="5128200"/>
    <s v="NO"/>
    <s v="N/A"/>
    <s v="3200 - Subdirección Administrativa y Financiera"/>
    <s v="3.3 - Gestión de bienes y servicios"/>
    <s v="3.3-99 - GND-Gestión de bienes y servicios"/>
    <s v="SER - Adquisición de servicios"/>
    <s v="SER08 - Arrendamiento de bienes inmuebles"/>
    <s v="SAF-0 Por definir"/>
    <n v="0"/>
    <n v="0"/>
    <n v="5128200"/>
    <n v="466200"/>
    <n v="0"/>
    <n v="466200"/>
    <n v="0"/>
    <n v="466200"/>
    <n v="0"/>
    <n v="466200"/>
    <n v="0"/>
    <n v="466200"/>
    <n v="0"/>
    <n v="466200"/>
    <n v="0"/>
    <n v="466200"/>
    <n v="0"/>
    <n v="466200"/>
    <n v="0"/>
    <n v="466200"/>
    <n v="0"/>
    <n v="466200"/>
    <n v="0"/>
    <n v="466200"/>
    <n v="0"/>
  </r>
  <r>
    <s v="3000.53"/>
    <s v="3000 - FUNCIONAMIENTO"/>
    <x v="6"/>
    <s v="N/A"/>
    <x v="27"/>
    <x v="63"/>
    <n v="80131502"/>
    <s v="A-02 ADQUISICIÓN DE BIENES Y SERVICIOS"/>
    <s v="A-02-02-02-007-002"/>
    <s v="Arriendo de un parqueadero en la DirecciónTerritorial Tolima"/>
    <s v="Enero"/>
    <s v="Febrero"/>
    <n v="12"/>
    <s v="Contratación directa"/>
    <x v="3"/>
    <n v="4139190"/>
    <n v="4139190"/>
    <s v="NO"/>
    <s v="N/A"/>
    <s v="3200 - Subdirección Administrativa y Financiera"/>
    <s v="3.3 - Gestión de bienes y servicios"/>
    <s v="3.3-99 - GND-Gestión de bienes y servicios"/>
    <s v="SER - Adquisición de servicios"/>
    <s v="SER08 - Arrendamiento de bienes inmuebles"/>
    <s v="SAF-0 Por definir"/>
    <n v="0"/>
    <n v="0"/>
    <n v="4139190"/>
    <n v="376290"/>
    <n v="0"/>
    <n v="376290"/>
    <n v="0"/>
    <n v="376290"/>
    <n v="0"/>
    <n v="376290"/>
    <n v="0"/>
    <n v="376290"/>
    <n v="0"/>
    <n v="376290"/>
    <n v="0"/>
    <n v="376290"/>
    <n v="0"/>
    <n v="376290"/>
    <n v="0"/>
    <n v="376290"/>
    <n v="0"/>
    <n v="376290"/>
    <n v="0"/>
    <n v="376290"/>
    <n v="0"/>
  </r>
  <r>
    <s v="3000.54"/>
    <s v="3000 - FUNCIONAMIENTO"/>
    <x v="6"/>
    <s v="N/A"/>
    <x v="27"/>
    <x v="63"/>
    <n v="80131502"/>
    <s v="A-02 ADQUISICIÓN DE BIENES Y SERVICIOS"/>
    <s v="A-02-02-02-007-002"/>
    <s v="Arriendo de una bodega en la DirecciónTerritorial Valle"/>
    <s v="Enero"/>
    <s v="Febrero"/>
    <n v="12"/>
    <s v="Contratación directa"/>
    <x v="3"/>
    <n v="52307640"/>
    <n v="52307640"/>
    <s v="NO"/>
    <s v="N/A"/>
    <s v="3200 - Subdirección Administrativa y Financiera"/>
    <s v="3.3 - Gestión de bienes y servicios"/>
    <s v="3.3-99 - GND-Gestión de bienes y servicios"/>
    <s v="SER - Adquisición de servicios"/>
    <s v="SER08 - Arrendamiento de bienes inmuebles"/>
    <s v="SAF-0 Por definir"/>
    <n v="0"/>
    <n v="0"/>
    <n v="52307640"/>
    <n v="4755240"/>
    <n v="0"/>
    <n v="4755240"/>
    <n v="0"/>
    <n v="4755240"/>
    <n v="0"/>
    <n v="4755240"/>
    <n v="0"/>
    <n v="4755240"/>
    <n v="0"/>
    <n v="4755240"/>
    <n v="0"/>
    <n v="4755240"/>
    <n v="0"/>
    <n v="4755240"/>
    <n v="0"/>
    <n v="4755240"/>
    <n v="0"/>
    <n v="4755240"/>
    <n v="0"/>
    <n v="4755240"/>
    <n v="0"/>
  </r>
  <r>
    <s v="3000.55"/>
    <s v="3000 - FUNCIONAMIENTO"/>
    <x v="6"/>
    <s v="N/A"/>
    <x v="27"/>
    <x v="63"/>
    <m/>
    <s v="A-02 ADQUISICIÓN DE BIENES Y SERVICIOS"/>
    <s v="A-02-02-02-008-004"/>
    <s v="Servicios públicos de telefonía en la sede central "/>
    <s v="Enero"/>
    <s v="Enero"/>
    <n v="12"/>
    <s v="N/A"/>
    <x v="3"/>
    <n v="154962260"/>
    <n v="154962260"/>
    <s v="NO"/>
    <s v="N/A"/>
    <s v="3200 - Subdirección Administrativa y Financiera"/>
    <s v="3.3 - Gestión de bienes y servicios"/>
    <s v="3.3-99 - GND-Gestión de bienes y servicios"/>
    <s v="SER - Adquisición de servicios"/>
    <s v="SER07 - Servicios públicos"/>
    <s v="SAF-0 Por definir"/>
    <n v="12913522"/>
    <n v="12913522"/>
    <n v="12913522"/>
    <n v="12913522"/>
    <n v="12913522"/>
    <n v="12913522"/>
    <n v="12913522"/>
    <n v="12913522"/>
    <n v="12913522"/>
    <n v="12913522"/>
    <n v="12913522"/>
    <n v="12913522"/>
    <n v="12913522"/>
    <n v="12913522"/>
    <n v="12913522"/>
    <n v="12913522"/>
    <n v="12913522"/>
    <n v="12913522"/>
    <n v="12913522"/>
    <n v="12913522"/>
    <n v="12913522"/>
    <n v="12913522"/>
    <n v="12913518"/>
    <n v="12913518"/>
    <n v="0"/>
  </r>
  <r>
    <s v="3000.56"/>
    <s v="3000 - FUNCIONAMIENTO"/>
    <x v="6"/>
    <s v="N/A"/>
    <x v="27"/>
    <x v="63"/>
    <m/>
    <s v="A-02 ADQUISICIÓN DE BIENES Y SERVICIOS"/>
    <s v="A-02-02-02-008-004"/>
    <s v="Servicios públicos de telefonía en la dirección territorial bolivar"/>
    <s v="Enero"/>
    <s v="Enero"/>
    <n v="12"/>
    <s v="N/A"/>
    <x v="3"/>
    <n v="6712266"/>
    <n v="6712266"/>
    <s v="NO"/>
    <s v="N/A"/>
    <s v="3200 - Subdirección Administrativa y Financiera"/>
    <s v="3.3 - Gestión de bienes y servicios"/>
    <s v="3.3-99 - GND-Gestión de bienes y servicios"/>
    <s v="SER - Adquisición de servicios"/>
    <s v="SER07 - Servicios públicos"/>
    <s v="SAF-0 Por definir"/>
    <n v="559355"/>
    <n v="559355"/>
    <n v="559355"/>
    <n v="559355"/>
    <n v="559355"/>
    <n v="559355"/>
    <n v="559355"/>
    <n v="559355"/>
    <n v="559355"/>
    <n v="559355"/>
    <n v="559355"/>
    <n v="559355"/>
    <n v="559355"/>
    <n v="559355"/>
    <n v="559355"/>
    <n v="559355"/>
    <n v="559355"/>
    <n v="559355"/>
    <n v="559355"/>
    <n v="559355"/>
    <n v="559355"/>
    <n v="559355"/>
    <n v="559361"/>
    <n v="559361"/>
    <n v="0"/>
  </r>
  <r>
    <s v="3000.57"/>
    <s v="3000 - FUNCIONAMIENTO"/>
    <x v="6"/>
    <s v="N/A"/>
    <x v="27"/>
    <x v="63"/>
    <m/>
    <s v="A-02 ADQUISICIÓN DE BIENES Y SERVICIOS"/>
    <s v="A-02-02-02-008-004"/>
    <s v="Servicios públicos de telefonía en la dirección territorial caldas"/>
    <s v="Enero"/>
    <s v="Enero"/>
    <n v="12"/>
    <s v="N/A"/>
    <x v="3"/>
    <n v="6403122"/>
    <n v="6403122"/>
    <s v="NO"/>
    <s v="N/A"/>
    <s v="3200 - Subdirección Administrativa y Financiera"/>
    <s v="3.3 - Gestión de bienes y servicios"/>
    <s v="3.3-99 - GND-Gestión de bienes y servicios"/>
    <s v="SER - Adquisición de servicios"/>
    <s v="SER07 - Servicios públicos"/>
    <s v="SAF-0 Por definir"/>
    <n v="533594"/>
    <n v="533594"/>
    <n v="533594"/>
    <n v="533594"/>
    <n v="533594"/>
    <n v="533594"/>
    <n v="533594"/>
    <n v="533594"/>
    <n v="533594"/>
    <n v="533594"/>
    <n v="533594"/>
    <n v="533594"/>
    <n v="533594"/>
    <n v="533594"/>
    <n v="533594"/>
    <n v="533594"/>
    <n v="533594"/>
    <n v="533594"/>
    <n v="533594"/>
    <n v="533594"/>
    <n v="533594"/>
    <n v="533594"/>
    <n v="533588"/>
    <n v="533588"/>
    <n v="0"/>
  </r>
  <r>
    <s v="3000.58"/>
    <s v="3000 - FUNCIONAMIENTO"/>
    <x v="6"/>
    <s v="N/A"/>
    <x v="27"/>
    <x v="63"/>
    <m/>
    <s v="A-02 ADQUISICIÓN DE BIENES Y SERVICIOS"/>
    <s v="A-02-02-02-008-004"/>
    <s v="Servicios públicos de telefonía en la dirección territorial cauca"/>
    <s v="Enero"/>
    <s v="Enero"/>
    <n v="12"/>
    <s v="N/A"/>
    <x v="3"/>
    <n v="1192743"/>
    <n v="1192743"/>
    <s v="NO"/>
    <s v="N/A"/>
    <s v="3200 - Subdirección Administrativa y Financiera"/>
    <s v="3.3 - Gestión de bienes y servicios"/>
    <s v="3.3-99 - GND-Gestión de bienes y servicios"/>
    <s v="SER - Adquisición de servicios"/>
    <s v="SER07 - Servicios públicos"/>
    <s v="SAF-0 Por definir"/>
    <n v="99395"/>
    <n v="99395"/>
    <n v="99395"/>
    <n v="99395"/>
    <n v="99395"/>
    <n v="99395"/>
    <n v="99395"/>
    <n v="99395"/>
    <n v="99395"/>
    <n v="99395"/>
    <n v="99395"/>
    <n v="99395"/>
    <n v="99395"/>
    <n v="99395"/>
    <n v="99395"/>
    <n v="99395"/>
    <n v="99395"/>
    <n v="99395"/>
    <n v="99395"/>
    <n v="99395"/>
    <n v="99395"/>
    <n v="99395"/>
    <n v="99398"/>
    <n v="99398"/>
    <n v="0"/>
  </r>
  <r>
    <s v="3000.59"/>
    <s v="3000 - FUNCIONAMIENTO"/>
    <x v="6"/>
    <s v="N/A"/>
    <x v="27"/>
    <x v="63"/>
    <m/>
    <s v="A-02 ADQUISICIÓN DE BIENES Y SERVICIOS"/>
    <s v="A-02-02-02-008-004"/>
    <s v="Servicios públicos de telefonía en la dirección territorial huila"/>
    <s v="Enero"/>
    <s v="Enero"/>
    <n v="12"/>
    <s v="N/A"/>
    <x v="3"/>
    <n v="465173"/>
    <n v="465173"/>
    <s v="NO"/>
    <s v="N/A"/>
    <s v="3200 - Subdirección Administrativa y Financiera"/>
    <s v="3.3 - Gestión de bienes y servicios"/>
    <s v="3.3-99 - GND-Gestión de bienes y servicios"/>
    <s v="SER - Adquisición de servicios"/>
    <s v="SER07 - Servicios públicos"/>
    <s v="SAF-0 Por definir"/>
    <n v="38764"/>
    <n v="38764"/>
    <n v="38764"/>
    <n v="38764"/>
    <n v="38764"/>
    <n v="38764"/>
    <n v="38764"/>
    <n v="38764"/>
    <n v="38764"/>
    <n v="38764"/>
    <n v="38764"/>
    <n v="38764"/>
    <n v="38764"/>
    <n v="38764"/>
    <n v="38764"/>
    <n v="38764"/>
    <n v="38764"/>
    <n v="38764"/>
    <n v="38764"/>
    <n v="38764"/>
    <n v="38764"/>
    <n v="38764"/>
    <n v="38769"/>
    <n v="38769"/>
    <n v="0"/>
  </r>
  <r>
    <s v="3000.60"/>
    <s v="3000 - FUNCIONAMIENTO"/>
    <x v="6"/>
    <s v="N/A"/>
    <x v="27"/>
    <x v="63"/>
    <m/>
    <s v="A-02 ADQUISICIÓN DE BIENES Y SERVICIOS"/>
    <s v="A-02-02-02-008-004"/>
    <s v="Servicios públicos de telefonía en la dirección territorial nariño"/>
    <s v="Enero"/>
    <s v="Enero"/>
    <n v="12"/>
    <s v="N/A"/>
    <x v="3"/>
    <n v="1949805"/>
    <n v="1949805"/>
    <s v="NO"/>
    <s v="N/A"/>
    <s v="3200 - Subdirección Administrativa y Financiera"/>
    <s v="3.3 - Gestión de bienes y servicios"/>
    <s v="3.3-99 - GND-Gestión de bienes y servicios"/>
    <s v="SER - Adquisición de servicios"/>
    <s v="SER07 - Servicios públicos"/>
    <s v="SAF-0 Por definir"/>
    <n v="162484"/>
    <n v="162484"/>
    <n v="162484"/>
    <n v="162484"/>
    <n v="162484"/>
    <n v="162484"/>
    <n v="162484"/>
    <n v="162484"/>
    <n v="162484"/>
    <n v="162484"/>
    <n v="162484"/>
    <n v="162484"/>
    <n v="162484"/>
    <n v="162484"/>
    <n v="162484"/>
    <n v="162484"/>
    <n v="162484"/>
    <n v="162484"/>
    <n v="162484"/>
    <n v="162484"/>
    <n v="162484"/>
    <n v="162484"/>
    <n v="162481"/>
    <n v="162481"/>
    <n v="0"/>
  </r>
  <r>
    <s v="3000.61"/>
    <s v="3000 - FUNCIONAMIENTO"/>
    <x v="6"/>
    <s v="N/A"/>
    <x v="27"/>
    <x v="63"/>
    <m/>
    <s v="A-02 ADQUISICIÓN DE BIENES Y SERVICIOS"/>
    <s v="A-02-02-02-008-004"/>
    <s v="Servicios públicos de telefonía en la dirección territorial norte de santander"/>
    <s v="Enero"/>
    <s v="Enero"/>
    <n v="12"/>
    <s v="N/A"/>
    <x v="3"/>
    <n v="507166"/>
    <n v="507166"/>
    <s v="NO"/>
    <s v="N/A"/>
    <s v="3200 - Subdirección Administrativa y Financiera"/>
    <s v="3.3 - Gestión de bienes y servicios"/>
    <s v="3.3-99 - GND-Gestión de bienes y servicios"/>
    <s v="SER - Adquisición de servicios"/>
    <s v="SER07 - Servicios públicos"/>
    <s v="SAF-0 Por definir"/>
    <n v="42264"/>
    <n v="42264"/>
    <n v="42264"/>
    <n v="42264"/>
    <n v="42264"/>
    <n v="42264"/>
    <n v="42264"/>
    <n v="42264"/>
    <n v="42264"/>
    <n v="42264"/>
    <n v="42264"/>
    <n v="42264"/>
    <n v="42264"/>
    <n v="42264"/>
    <n v="42264"/>
    <n v="42264"/>
    <n v="42264"/>
    <n v="42264"/>
    <n v="42264"/>
    <n v="42264"/>
    <n v="42264"/>
    <n v="42264"/>
    <n v="42262"/>
    <n v="42262"/>
    <n v="0"/>
  </r>
  <r>
    <s v="3000.62"/>
    <s v="3000 - FUNCIONAMIENTO"/>
    <x v="6"/>
    <s v="N/A"/>
    <x v="27"/>
    <x v="63"/>
    <m/>
    <s v="A-02 ADQUISICIÓN DE BIENES Y SERVICIOS"/>
    <s v="A-02-02-02-008-004"/>
    <s v="Servicios públicos de telefonía en la dirección territorial quindio"/>
    <s v="Enero"/>
    <s v="Enero"/>
    <n v="12"/>
    <s v="N/A"/>
    <x v="3"/>
    <n v="715875"/>
    <n v="715875"/>
    <s v="NO"/>
    <s v="N/A"/>
    <s v="3200 - Subdirección Administrativa y Financiera"/>
    <s v="3.3 - Gestión de bienes y servicios"/>
    <s v="3.3-99 - GND-Gestión de bienes y servicios"/>
    <s v="SER - Adquisición de servicios"/>
    <s v="SER07 - Servicios públicos"/>
    <s v="SAF-0 Por definir"/>
    <n v="59656"/>
    <n v="59656"/>
    <n v="59656"/>
    <n v="59656"/>
    <n v="59656"/>
    <n v="59656"/>
    <n v="59656"/>
    <n v="59656"/>
    <n v="59656"/>
    <n v="59656"/>
    <n v="59656"/>
    <n v="59656"/>
    <n v="59656"/>
    <n v="59656"/>
    <n v="59656"/>
    <n v="59656"/>
    <n v="59656"/>
    <n v="59656"/>
    <n v="59656"/>
    <n v="59656"/>
    <n v="59656"/>
    <n v="59656"/>
    <n v="59659"/>
    <n v="59659"/>
    <n v="0"/>
  </r>
  <r>
    <s v="3000.63"/>
    <s v="3000 - FUNCIONAMIENTO"/>
    <x v="6"/>
    <s v="N/A"/>
    <x v="27"/>
    <x v="63"/>
    <m/>
    <s v="A-02 ADQUISICIÓN DE BIENES Y SERVICIOS"/>
    <s v="A-02-02-02-008-004"/>
    <s v="Servicios públicos de telefonía en la dirección territorial risaralda"/>
    <s v="Enero"/>
    <s v="Enero"/>
    <n v="12"/>
    <s v="N/A"/>
    <x v="3"/>
    <n v="1267583"/>
    <n v="1267583"/>
    <s v="NO"/>
    <s v="N/A"/>
    <s v="3200 - Subdirección Administrativa y Financiera"/>
    <s v="3.3 - Gestión de bienes y servicios"/>
    <s v="3.3-99 - GND-Gestión de bienes y servicios"/>
    <s v="SER - Adquisición de servicios"/>
    <s v="SER07 - Servicios públicos"/>
    <s v="SAF-0 Por definir"/>
    <n v="105632"/>
    <n v="105632"/>
    <n v="105632"/>
    <n v="105632"/>
    <n v="105632"/>
    <n v="105632"/>
    <n v="105632"/>
    <n v="105632"/>
    <n v="105632"/>
    <n v="105632"/>
    <n v="105632"/>
    <n v="105632"/>
    <n v="105632"/>
    <n v="105632"/>
    <n v="105632"/>
    <n v="105632"/>
    <n v="105632"/>
    <n v="105632"/>
    <n v="105632"/>
    <n v="105632"/>
    <n v="105632"/>
    <n v="105632"/>
    <n v="105631"/>
    <n v="105631"/>
    <n v="0"/>
  </r>
  <r>
    <s v="3000.64"/>
    <s v="3000 - FUNCIONAMIENTO"/>
    <x v="6"/>
    <s v="N/A"/>
    <x v="27"/>
    <x v="63"/>
    <m/>
    <s v="A-02 ADQUISICIÓN DE BIENES Y SERVICIOS"/>
    <s v="A-02-02-02-008-004"/>
    <s v="Servicios públicos de telefonía en la dirección territorial santander"/>
    <s v="Enero"/>
    <s v="Enero"/>
    <n v="12"/>
    <s v="N/A"/>
    <x v="3"/>
    <n v="9028821"/>
    <n v="9028821"/>
    <s v="NO"/>
    <s v="N/A"/>
    <s v="3200 - Subdirección Administrativa y Financiera"/>
    <s v="3.3 - Gestión de bienes y servicios"/>
    <s v="3.3-99 - GND-Gestión de bienes y servicios"/>
    <s v="SER - Adquisición de servicios"/>
    <s v="SER07 - Servicios públicos"/>
    <s v="SAF-0 Por definir"/>
    <n v="752402"/>
    <n v="752402"/>
    <n v="752402"/>
    <n v="752402"/>
    <n v="752402"/>
    <n v="752402"/>
    <n v="752402"/>
    <n v="752402"/>
    <n v="752402"/>
    <n v="752402"/>
    <n v="752402"/>
    <n v="752402"/>
    <n v="752402"/>
    <n v="752402"/>
    <n v="752402"/>
    <n v="752402"/>
    <n v="752402"/>
    <n v="752402"/>
    <n v="752402"/>
    <n v="752402"/>
    <n v="752402"/>
    <n v="752402"/>
    <n v="752399"/>
    <n v="752399"/>
    <n v="0"/>
  </r>
  <r>
    <s v="3000.65"/>
    <s v="3000 - FUNCIONAMIENTO"/>
    <x v="6"/>
    <s v="N/A"/>
    <x v="27"/>
    <x v="63"/>
    <m/>
    <s v="A-02 ADQUISICIÓN DE BIENES Y SERVICIOS"/>
    <s v="A-02-02-02-008-004"/>
    <s v="Servicios públicos de telefonía en la dirección territorial sucre"/>
    <s v="Enero"/>
    <s v="Enero"/>
    <n v="12"/>
    <s v="N/A"/>
    <x v="3"/>
    <n v="342265"/>
    <n v="342265"/>
    <s v="NO"/>
    <s v="N/A"/>
    <s v="3200 - Subdirección Administrativa y Financiera"/>
    <s v="3.3 - Gestión de bienes y servicios"/>
    <s v="3.3-99 - GND-Gestión de bienes y servicios"/>
    <s v="SER - Adquisición de servicios"/>
    <s v="SER07 - Servicios públicos"/>
    <s v="SAF-0 Por definir"/>
    <n v="28522"/>
    <n v="28522"/>
    <n v="28522"/>
    <n v="28522"/>
    <n v="28522"/>
    <n v="28522"/>
    <n v="28522"/>
    <n v="28522"/>
    <n v="28522"/>
    <n v="28522"/>
    <n v="28522"/>
    <n v="28522"/>
    <n v="28522"/>
    <n v="28522"/>
    <n v="28522"/>
    <n v="28522"/>
    <n v="28522"/>
    <n v="28522"/>
    <n v="28522"/>
    <n v="28522"/>
    <n v="28522"/>
    <n v="28522"/>
    <n v="28523"/>
    <n v="28523"/>
    <n v="0"/>
  </r>
  <r>
    <s v="3000.66"/>
    <s v="3000 - FUNCIONAMIENTO"/>
    <x v="6"/>
    <s v="N/A"/>
    <x v="27"/>
    <x v="63"/>
    <m/>
    <s v="A-02 ADQUISICIÓN DE BIENES Y SERVICIOS"/>
    <s v="A-02-02-02-008-004"/>
    <s v="Servicios públicos de telefonía en la dirección territorial valle"/>
    <s v="Enero"/>
    <s v="Enero"/>
    <n v="12"/>
    <s v="N/A"/>
    <x v="3"/>
    <n v="1252920"/>
    <n v="1252920"/>
    <s v="NO"/>
    <s v="N/A"/>
    <s v="3200 - Subdirección Administrativa y Financiera"/>
    <s v="3.3 - Gestión de bienes y servicios"/>
    <s v="3.3-99 - GND-Gestión de bienes y servicios"/>
    <s v="SER - Adquisición de servicios"/>
    <s v="SER07 - Servicios públicos"/>
    <s v="SAF-0 Por definir"/>
    <n v="104410"/>
    <n v="104410"/>
    <n v="104410"/>
    <n v="104410"/>
    <n v="104410"/>
    <n v="104410"/>
    <n v="104410"/>
    <n v="104410"/>
    <n v="104410"/>
    <n v="104410"/>
    <n v="104410"/>
    <n v="104410"/>
    <n v="104410"/>
    <n v="104410"/>
    <n v="104410"/>
    <n v="104410"/>
    <n v="104410"/>
    <n v="104410"/>
    <n v="104410"/>
    <n v="104410"/>
    <n v="104410"/>
    <n v="104410"/>
    <n v="104410"/>
    <n v="104410"/>
    <n v="0"/>
  </r>
  <r>
    <s v="3000.67"/>
    <s v="3000 - FUNCIONAMIENTO"/>
    <x v="6"/>
    <s v="N/A"/>
    <x v="27"/>
    <x v="63"/>
    <n v="76111500"/>
    <s v="A-02 ADQUISICIÓN DE BIENES Y SERVICIOS"/>
    <s v="A-02-02-02-008-005"/>
    <s v="Adquisición del servicio de vigilancia y seguridad privada para el IGAC"/>
    <s v="Enero"/>
    <s v="Enero"/>
    <n v="12"/>
    <s v="N/A"/>
    <x v="3"/>
    <n v="14226976320"/>
    <n v="4899430747"/>
    <s v="SI"/>
    <s v="Aprobadas"/>
    <s v="3200 - Subdirección Administrativa y Financiera"/>
    <s v="3.3 - Gestión de bienes y servicios"/>
    <s v="3.3-99 - GND-Gestión de bienes y servicios"/>
    <s v="SER - Adquisición de servicios"/>
    <s v="SER025 - Seguridad y Vigilancia"/>
    <s v="SAF-0 Por definir"/>
    <n v="4899430747"/>
    <n v="408285896"/>
    <n v="0"/>
    <n v="408285896"/>
    <n v="0"/>
    <n v="408285896"/>
    <n v="0"/>
    <n v="408285896"/>
    <n v="0"/>
    <n v="408285896"/>
    <n v="0"/>
    <n v="408285896"/>
    <n v="0"/>
    <n v="408285896"/>
    <n v="0"/>
    <n v="408285896"/>
    <n v="0"/>
    <n v="408285896"/>
    <n v="0"/>
    <n v="408285896"/>
    <n v="0"/>
    <n v="408285896"/>
    <n v="0"/>
    <n v="408285891"/>
    <n v="0"/>
  </r>
  <r>
    <s v="3000.68"/>
    <s v="3000 - FUNCIONAMIENTO"/>
    <x v="6"/>
    <s v="N/A"/>
    <x v="27"/>
    <x v="63"/>
    <m/>
    <s v="A-02 ADQUISICIÓN DE BIENES Y SERVICIOS"/>
    <s v="A-02-02-02-009-004"/>
    <s v="Servicios públicos de alcantarillado en la sede central"/>
    <s v="Enero"/>
    <s v="Enero"/>
    <n v="12"/>
    <s v="N/A"/>
    <x v="3"/>
    <n v="54861709"/>
    <n v="54861709"/>
    <s v="NO"/>
    <s v="N/A"/>
    <s v="3200 - Subdirección Administrativa y Financiera"/>
    <s v="3.3 - Gestión de bienes y servicios"/>
    <s v="3.3-99 - GND-Gestión de bienes y servicios"/>
    <s v="SER - Adquisición de servicios"/>
    <s v="SER07 - Servicios públicos"/>
    <s v="SAF-0 Por definir"/>
    <n v="4571809"/>
    <n v="4571809"/>
    <n v="4571809"/>
    <n v="4571809"/>
    <n v="4571809"/>
    <n v="4571809"/>
    <n v="4571809"/>
    <n v="4571809"/>
    <n v="4571809"/>
    <n v="4571809"/>
    <n v="4571809"/>
    <n v="4571809"/>
    <n v="4571809"/>
    <n v="4571809"/>
    <n v="4571809"/>
    <n v="4571809"/>
    <n v="4571809"/>
    <n v="4571809"/>
    <n v="4571809"/>
    <n v="4571809"/>
    <n v="4571809"/>
    <n v="4571809"/>
    <n v="4571810"/>
    <n v="4571810"/>
    <n v="0"/>
  </r>
  <r>
    <s v="3000.69"/>
    <s v="3000 - FUNCIONAMIENTO"/>
    <x v="6"/>
    <s v="N/A"/>
    <x v="27"/>
    <x v="63"/>
    <m/>
    <s v="A-02 ADQUISICIÓN DE BIENES Y SERVICIOS"/>
    <s v="A-02-02-02-009-004"/>
    <s v="Servicios públicos de alcantarillado"/>
    <s v="Enero"/>
    <s v="Enero"/>
    <n v="12"/>
    <s v="N/A"/>
    <x v="3"/>
    <n v="4102383"/>
    <n v="4102383"/>
    <s v="NO"/>
    <s v="N/A"/>
    <s v="3200 - Subdirección Administrativa y Financiera"/>
    <s v="3.3 - Gestión de bienes y servicios"/>
    <s v="3.3-99 - GND-Gestión de bienes y servicios"/>
    <s v="SER - Adquisición de servicios"/>
    <s v="SER07 - Servicios públicos"/>
    <s v="SAF-0 Por definir"/>
    <n v="341865"/>
    <n v="341865"/>
    <n v="341865"/>
    <n v="341865"/>
    <n v="341865"/>
    <n v="341865"/>
    <n v="341865"/>
    <n v="341865"/>
    <n v="341865"/>
    <n v="341865"/>
    <n v="341865"/>
    <n v="341865"/>
    <n v="341865"/>
    <n v="341865"/>
    <n v="341865"/>
    <n v="341865"/>
    <n v="341865"/>
    <n v="341865"/>
    <n v="341865"/>
    <n v="341865"/>
    <n v="341865"/>
    <n v="341865"/>
    <n v="341868"/>
    <n v="341868"/>
    <n v="0"/>
  </r>
  <r>
    <s v="3000.70"/>
    <s v="3000 - FUNCIONAMIENTO"/>
    <x v="6"/>
    <s v="N/A"/>
    <x v="27"/>
    <x v="63"/>
    <m/>
    <s v="A-02 ADQUISICIÓN DE BIENES Y SERVICIOS"/>
    <s v="A-02-02-02-009-004"/>
    <s v="Servicios públicos de alcantarillado"/>
    <s v="Enero"/>
    <s v="Enero"/>
    <n v="12"/>
    <s v="N/A"/>
    <x v="3"/>
    <n v="5974718"/>
    <n v="5974718"/>
    <s v="NO"/>
    <s v="N/A"/>
    <s v="3200 - Subdirección Administrativa y Financiera"/>
    <s v="3.3 - Gestión de bienes y servicios"/>
    <s v="3.3-99 - GND-Gestión de bienes y servicios"/>
    <s v="SER - Adquisición de servicios"/>
    <s v="SER07 - Servicios públicos"/>
    <s v="SAF-0 Por definir"/>
    <n v="497893"/>
    <n v="497893"/>
    <n v="497893"/>
    <n v="497893"/>
    <n v="497893"/>
    <n v="497893"/>
    <n v="497893"/>
    <n v="497893"/>
    <n v="497893"/>
    <n v="497893"/>
    <n v="497893"/>
    <n v="497893"/>
    <n v="497893"/>
    <n v="497893"/>
    <n v="497893"/>
    <n v="497893"/>
    <n v="497893"/>
    <n v="497893"/>
    <n v="497893"/>
    <n v="497893"/>
    <n v="497893"/>
    <n v="497893"/>
    <n v="497895"/>
    <n v="497895"/>
    <n v="0"/>
  </r>
  <r>
    <s v="3000.71"/>
    <s v="3000 - FUNCIONAMIENTO"/>
    <x v="6"/>
    <s v="N/A"/>
    <x v="27"/>
    <x v="63"/>
    <m/>
    <s v="A-02 ADQUISICIÓN DE BIENES Y SERVICIOS"/>
    <s v="A-02-02-02-009-004"/>
    <s v="Servicios públicos de alcantarillado"/>
    <s v="Enero"/>
    <s v="Enero"/>
    <n v="12"/>
    <s v="N/A"/>
    <x v="3"/>
    <n v="2452500"/>
    <n v="2452500"/>
    <s v="NO"/>
    <s v="N/A"/>
    <s v="3200 - Subdirección Administrativa y Financiera"/>
    <s v="3.3 - Gestión de bienes y servicios"/>
    <s v="3.3-99 - GND-Gestión de bienes y servicios"/>
    <s v="SER - Adquisición de servicios"/>
    <s v="SER07 - Servicios públicos"/>
    <s v="SAF-0 Por definir"/>
    <n v="204375"/>
    <n v="204375"/>
    <n v="204375"/>
    <n v="204375"/>
    <n v="204375"/>
    <n v="204375"/>
    <n v="204375"/>
    <n v="204375"/>
    <n v="204375"/>
    <n v="204375"/>
    <n v="204375"/>
    <n v="204375"/>
    <n v="204375"/>
    <n v="204375"/>
    <n v="204375"/>
    <n v="204375"/>
    <n v="204375"/>
    <n v="204375"/>
    <n v="204375"/>
    <n v="204375"/>
    <n v="204375"/>
    <n v="204375"/>
    <n v="204375"/>
    <n v="204375"/>
    <n v="0"/>
  </r>
  <r>
    <s v="3000.72"/>
    <s v="3000 - FUNCIONAMIENTO"/>
    <x v="6"/>
    <s v="N/A"/>
    <x v="27"/>
    <x v="63"/>
    <m/>
    <s v="A-02 ADQUISICIÓN DE BIENES Y SERVICIOS"/>
    <s v="A-02-02-02-009-004"/>
    <s v="Servicios públicos de alcantarillado"/>
    <s v="Enero"/>
    <s v="Enero"/>
    <n v="12"/>
    <s v="N/A"/>
    <x v="3"/>
    <n v="901655"/>
    <n v="901655"/>
    <s v="NO"/>
    <s v="N/A"/>
    <s v="3200 - Subdirección Administrativa y Financiera"/>
    <s v="3.3 - Gestión de bienes y servicios"/>
    <s v="3.3-99 - GND-Gestión de bienes y servicios"/>
    <s v="SER - Adquisición de servicios"/>
    <s v="SER07 - Servicios públicos"/>
    <s v="SAF-0 Por definir"/>
    <n v="75138"/>
    <n v="75138"/>
    <n v="75138"/>
    <n v="75138"/>
    <n v="75138"/>
    <n v="75138"/>
    <n v="75138"/>
    <n v="75138"/>
    <n v="75138"/>
    <n v="75138"/>
    <n v="75138"/>
    <n v="75138"/>
    <n v="75138"/>
    <n v="75138"/>
    <n v="75138"/>
    <n v="75138"/>
    <n v="75138"/>
    <n v="75138"/>
    <n v="75138"/>
    <n v="75138"/>
    <n v="75138"/>
    <n v="75138"/>
    <n v="75137"/>
    <n v="75137"/>
    <n v="0"/>
  </r>
  <r>
    <s v="3000.73"/>
    <s v="3000 - FUNCIONAMIENTO"/>
    <x v="6"/>
    <s v="N/A"/>
    <x v="27"/>
    <x v="63"/>
    <m/>
    <s v="A-02 ADQUISICIÓN DE BIENES Y SERVICIOS"/>
    <s v="A-02-02-02-009-004"/>
    <s v="Servicios públicos de alcantarillado"/>
    <s v="Enero"/>
    <s v="Enero"/>
    <n v="12"/>
    <s v="N/A"/>
    <x v="3"/>
    <n v="2482371"/>
    <n v="2482371"/>
    <s v="NO"/>
    <s v="N/A"/>
    <s v="3200 - Subdirección Administrativa y Financiera"/>
    <s v="3.3 - Gestión de bienes y servicios"/>
    <s v="3.3-99 - GND-Gestión de bienes y servicios"/>
    <s v="SER - Adquisición de servicios"/>
    <s v="SER07 - Servicios públicos"/>
    <s v="SAF-0 Por definir"/>
    <n v="206864"/>
    <n v="206864"/>
    <n v="206864"/>
    <n v="206864"/>
    <n v="206864"/>
    <n v="206864"/>
    <n v="206864"/>
    <n v="206864"/>
    <n v="206864"/>
    <n v="206864"/>
    <n v="206864"/>
    <n v="206864"/>
    <n v="206864"/>
    <n v="206864"/>
    <n v="206864"/>
    <n v="206864"/>
    <n v="206864"/>
    <n v="206864"/>
    <n v="206864"/>
    <n v="206864"/>
    <n v="206864"/>
    <n v="206864"/>
    <n v="206867"/>
    <n v="206867"/>
    <n v="0"/>
  </r>
  <r>
    <s v="3000.74"/>
    <s v="3000 - FUNCIONAMIENTO"/>
    <x v="6"/>
    <s v="N/A"/>
    <x v="27"/>
    <x v="63"/>
    <m/>
    <s v="A-02 ADQUISICIÓN DE BIENES Y SERVICIOS"/>
    <s v="A-02-02-02-009-004"/>
    <s v="Servicios públicos de alcantarillado"/>
    <s v="Enero"/>
    <s v="Enero"/>
    <n v="12"/>
    <s v="N/A"/>
    <x v="3"/>
    <n v="87200"/>
    <n v="87200"/>
    <s v="NO"/>
    <s v="N/A"/>
    <s v="3200 - Subdirección Administrativa y Financiera"/>
    <s v="3.3 - Gestión de bienes y servicios"/>
    <s v="3.3-99 - GND-Gestión de bienes y servicios"/>
    <s v="SER - Adquisición de servicios"/>
    <s v="SER07 - Servicios públicos"/>
    <s v="SAF-0 Por definir"/>
    <n v="7267"/>
    <n v="7267"/>
    <n v="7267"/>
    <n v="7267"/>
    <n v="7267"/>
    <n v="7267"/>
    <n v="7267"/>
    <n v="7267"/>
    <n v="7267"/>
    <n v="7267"/>
    <n v="7267"/>
    <n v="7267"/>
    <n v="7267"/>
    <n v="7267"/>
    <n v="7267"/>
    <n v="7267"/>
    <n v="7267"/>
    <n v="7267"/>
    <n v="7267"/>
    <n v="7267"/>
    <n v="7267"/>
    <n v="7267"/>
    <n v="7263"/>
    <n v="7263"/>
    <n v="0"/>
  </r>
  <r>
    <s v="3000.75"/>
    <s v="3000 - FUNCIONAMIENTO"/>
    <x v="6"/>
    <s v="N/A"/>
    <x v="27"/>
    <x v="63"/>
    <m/>
    <s v="A-02 ADQUISICIÓN DE BIENES Y SERVICIOS"/>
    <s v="A-02-02-02-009-004"/>
    <s v="Servicios públicos de alcantarillado"/>
    <s v="Enero"/>
    <s v="Enero"/>
    <n v="12"/>
    <s v="N/A"/>
    <x v="3"/>
    <n v="3468240"/>
    <n v="3468240"/>
    <s v="NO"/>
    <s v="N/A"/>
    <s v="3200 - Subdirección Administrativa y Financiera"/>
    <s v="3.3 - Gestión de bienes y servicios"/>
    <s v="3.3-99 - GND-Gestión de bienes y servicios"/>
    <s v="SER - Adquisición de servicios"/>
    <s v="SER07 - Servicios públicos"/>
    <s v="SAF-0 Por definir"/>
    <n v="289020"/>
    <n v="289020"/>
    <n v="289020"/>
    <n v="289020"/>
    <n v="289020"/>
    <n v="289020"/>
    <n v="289020"/>
    <n v="289020"/>
    <n v="289020"/>
    <n v="289020"/>
    <n v="289020"/>
    <n v="289020"/>
    <n v="289020"/>
    <n v="289020"/>
    <n v="289020"/>
    <n v="289020"/>
    <n v="289020"/>
    <n v="289020"/>
    <n v="289020"/>
    <n v="289020"/>
    <n v="289020"/>
    <n v="289020"/>
    <n v="289020"/>
    <n v="289020"/>
    <n v="0"/>
  </r>
  <r>
    <s v="3000.76"/>
    <s v="3000 - FUNCIONAMIENTO"/>
    <x v="6"/>
    <s v="N/A"/>
    <x v="27"/>
    <x v="63"/>
    <m/>
    <s v="A-02 ADQUISICIÓN DE BIENES Y SERVICIOS"/>
    <s v="A-02-02-02-009-004"/>
    <s v="Servicios públicos de alcantarillado"/>
    <s v="Enero"/>
    <s v="Enero"/>
    <n v="12"/>
    <s v="N/A"/>
    <x v="3"/>
    <n v="1962000"/>
    <n v="1962000"/>
    <s v="NO"/>
    <s v="N/A"/>
    <s v="3200 - Subdirección Administrativa y Financiera"/>
    <s v="3.3 - Gestión de bienes y servicios"/>
    <s v="3.3-99 - GND-Gestión de bienes y servicios"/>
    <s v="SER - Adquisición de servicios"/>
    <s v="SER07 - Servicios públicos"/>
    <s v="SAF-0 Por definir"/>
    <n v="163500"/>
    <n v="163500"/>
    <n v="163500"/>
    <n v="163500"/>
    <n v="163500"/>
    <n v="163500"/>
    <n v="163500"/>
    <n v="163500"/>
    <n v="163500"/>
    <n v="163500"/>
    <n v="163500"/>
    <n v="163500"/>
    <n v="163500"/>
    <n v="163500"/>
    <n v="163500"/>
    <n v="163500"/>
    <n v="163500"/>
    <n v="163500"/>
    <n v="163500"/>
    <n v="163500"/>
    <n v="163500"/>
    <n v="163500"/>
    <n v="163500"/>
    <n v="163500"/>
    <n v="0"/>
  </r>
  <r>
    <s v="3000.77"/>
    <s v="3000 - FUNCIONAMIENTO"/>
    <x v="6"/>
    <s v="N/A"/>
    <x v="27"/>
    <x v="63"/>
    <m/>
    <s v="A-02 ADQUISICIÓN DE BIENES Y SERVICIOS"/>
    <s v="A-02-02-02-009-004"/>
    <s v="Servicios públicos de alcantarillado"/>
    <s v="Enero"/>
    <s v="Enero"/>
    <n v="12"/>
    <s v="N/A"/>
    <x v="3"/>
    <n v="381500"/>
    <n v="381500"/>
    <s v="NO"/>
    <s v="N/A"/>
    <s v="3200 - Subdirección Administrativa y Financiera"/>
    <s v="3.3 - Gestión de bienes y servicios"/>
    <s v="3.3-99 - GND-Gestión de bienes y servicios"/>
    <s v="SER - Adquisición de servicios"/>
    <s v="SER07 - Servicios públicos"/>
    <s v="SAF-0 Por definir"/>
    <n v="31792"/>
    <n v="31792"/>
    <n v="31792"/>
    <n v="31792"/>
    <n v="31792"/>
    <n v="31792"/>
    <n v="31792"/>
    <n v="31792"/>
    <n v="31792"/>
    <n v="31792"/>
    <n v="31792"/>
    <n v="31792"/>
    <n v="31792"/>
    <n v="31792"/>
    <n v="31792"/>
    <n v="31792"/>
    <n v="31792"/>
    <n v="31792"/>
    <n v="31792"/>
    <n v="31792"/>
    <n v="31792"/>
    <n v="31792"/>
    <n v="31788"/>
    <n v="31788"/>
    <n v="0"/>
  </r>
  <r>
    <s v="3000.78"/>
    <s v="3000 - FUNCIONAMIENTO"/>
    <x v="6"/>
    <s v="N/A"/>
    <x v="27"/>
    <x v="63"/>
    <m/>
    <s v="A-02 ADQUISICIÓN DE BIENES Y SERVICIOS"/>
    <s v="A-02-02-02-009-004"/>
    <s v="Servicios públicos de alcantarillado"/>
    <s v="Enero"/>
    <s v="Enero"/>
    <n v="12"/>
    <s v="N/A"/>
    <x v="3"/>
    <n v="10479348"/>
    <n v="10479348"/>
    <s v="NO"/>
    <s v="N/A"/>
    <s v="3200 - Subdirección Administrativa y Financiera"/>
    <s v="3.3 - Gestión de bienes y servicios"/>
    <s v="3.3-99 - GND-Gestión de bienes y servicios"/>
    <s v="SER - Adquisición de servicios"/>
    <s v="SER07 - Servicios públicos"/>
    <s v="SAF-0 Por definir"/>
    <n v="873279"/>
    <n v="873279"/>
    <n v="873279"/>
    <n v="873279"/>
    <n v="873279"/>
    <n v="873279"/>
    <n v="873279"/>
    <n v="873279"/>
    <n v="873279"/>
    <n v="873279"/>
    <n v="873279"/>
    <n v="873279"/>
    <n v="873279"/>
    <n v="873279"/>
    <n v="873279"/>
    <n v="873279"/>
    <n v="873279"/>
    <n v="873279"/>
    <n v="873279"/>
    <n v="873279"/>
    <n v="873279"/>
    <n v="873279"/>
    <n v="873279"/>
    <n v="873279"/>
    <n v="0"/>
  </r>
  <r>
    <s v="3000.79"/>
    <s v="3000 - FUNCIONAMIENTO"/>
    <x v="6"/>
    <s v="N/A"/>
    <x v="27"/>
    <x v="63"/>
    <m/>
    <s v="A-02 ADQUISICIÓN DE BIENES Y SERVICIOS"/>
    <s v="A-02-02-02-009-004"/>
    <s v="Servicios públicos de alcantarillado"/>
    <s v="Enero"/>
    <s v="Enero"/>
    <n v="12"/>
    <s v="N/A"/>
    <x v="3"/>
    <n v="1208810"/>
    <n v="1208810"/>
    <s v="NO"/>
    <s v="N/A"/>
    <s v="3200 - Subdirección Administrativa y Financiera"/>
    <s v="3.3 - Gestión de bienes y servicios"/>
    <s v="3.3-99 - GND-Gestión de bienes y servicios"/>
    <s v="SER - Adquisición de servicios"/>
    <s v="SER07 - Servicios públicos"/>
    <s v="SAF-0 Por definir"/>
    <n v="100734"/>
    <n v="100734"/>
    <n v="100734"/>
    <n v="100734"/>
    <n v="100734"/>
    <n v="100734"/>
    <n v="100734"/>
    <n v="100734"/>
    <n v="100734"/>
    <n v="100734"/>
    <n v="100734"/>
    <n v="100734"/>
    <n v="100734"/>
    <n v="100734"/>
    <n v="100734"/>
    <n v="100734"/>
    <n v="100734"/>
    <n v="100734"/>
    <n v="100734"/>
    <n v="100734"/>
    <n v="100734"/>
    <n v="100734"/>
    <n v="100736"/>
    <n v="100736"/>
    <n v="0"/>
  </r>
  <r>
    <s v="3000.80"/>
    <s v="3000 - FUNCIONAMIENTO"/>
    <x v="6"/>
    <s v="N/A"/>
    <x v="27"/>
    <x v="63"/>
    <m/>
    <s v="A-02 ADQUISICIÓN DE BIENES Y SERVICIOS"/>
    <s v="A-02-02-02-009-004"/>
    <s v="Servicios públicos de alcantarillado"/>
    <s v="Enero"/>
    <s v="Enero"/>
    <n v="12"/>
    <s v="N/A"/>
    <x v="3"/>
    <n v="377382"/>
    <n v="377382"/>
    <s v="NO"/>
    <s v="N/A"/>
    <s v="3200 - Subdirección Administrativa y Financiera"/>
    <s v="3.3 - Gestión de bienes y servicios"/>
    <s v="3.3-99 - GND-Gestión de bienes y servicios"/>
    <s v="SER - Adquisición de servicios"/>
    <s v="SER07 - Servicios públicos"/>
    <s v="SAF-0 Por definir"/>
    <n v="31448"/>
    <n v="31448"/>
    <n v="31448"/>
    <n v="31448"/>
    <n v="31448"/>
    <n v="31448"/>
    <n v="31448"/>
    <n v="31448"/>
    <n v="31448"/>
    <n v="31448"/>
    <n v="31448"/>
    <n v="31448"/>
    <n v="31448"/>
    <n v="31448"/>
    <n v="31448"/>
    <n v="31448"/>
    <n v="31448"/>
    <n v="31448"/>
    <n v="31448"/>
    <n v="31448"/>
    <n v="31448"/>
    <n v="31448"/>
    <n v="31454"/>
    <n v="31454"/>
    <n v="31448"/>
  </r>
  <r>
    <s v="3000.81"/>
    <s v="3000 - FUNCIONAMIENTO"/>
    <x v="6"/>
    <s v="N/A"/>
    <x v="27"/>
    <x v="63"/>
    <m/>
    <s v="A-02 ADQUISICIÓN DE BIENES Y SERVICIOS"/>
    <s v="A-02-02-02-009-004"/>
    <s v="Servicios públicos de alcantarillado"/>
    <s v="Enero"/>
    <s v="Enero"/>
    <n v="12"/>
    <s v="N/A"/>
    <x v="3"/>
    <n v="1182855"/>
    <n v="1182855"/>
    <s v="NO"/>
    <s v="N/A"/>
    <s v="3200 - Subdirección Administrativa y Financiera"/>
    <s v="3.3 - Gestión de bienes y servicios"/>
    <s v="3.3-99 - GND-Gestión de bienes y servicios"/>
    <s v="SER - Adquisición de servicios"/>
    <s v="SER07 - Servicios públicos"/>
    <s v="SAF-0 Por definir"/>
    <n v="98571"/>
    <n v="98571"/>
    <n v="98571"/>
    <n v="98571"/>
    <n v="98571"/>
    <n v="98571"/>
    <n v="98571"/>
    <n v="98571"/>
    <n v="98571"/>
    <n v="98571"/>
    <n v="98571"/>
    <n v="98571"/>
    <n v="98571"/>
    <n v="98571"/>
    <n v="98571"/>
    <n v="98571"/>
    <n v="98571"/>
    <n v="98571"/>
    <n v="98571"/>
    <n v="98571"/>
    <n v="98571"/>
    <n v="98571"/>
    <n v="98574"/>
    <n v="98574"/>
    <n v="0"/>
  </r>
  <r>
    <s v="3000.82"/>
    <s v="3000 - FUNCIONAMIENTO"/>
    <x v="6"/>
    <s v="N/A"/>
    <x v="27"/>
    <x v="63"/>
    <m/>
    <s v="A-02 ADQUISICIÓN DE BIENES Y SERVICIOS"/>
    <s v="A-02-02-02-009-004"/>
    <s v="Servicios públicos de alcantarillado"/>
    <s v="Enero"/>
    <s v="Enero"/>
    <n v="12"/>
    <s v="N/A"/>
    <x v="3"/>
    <n v="4289505"/>
    <n v="4289505"/>
    <s v="NO"/>
    <s v="N/A"/>
    <s v="3200 - Subdirección Administrativa y Financiera"/>
    <s v="3.3 - Gestión de bienes y servicios"/>
    <s v="3.3-99 - GND-Gestión de bienes y servicios"/>
    <s v="SER - Adquisición de servicios"/>
    <s v="SER07 - Servicios públicos"/>
    <s v="SAF-0 Por definir"/>
    <n v="357459"/>
    <n v="357459"/>
    <n v="357459"/>
    <n v="357459"/>
    <n v="357459"/>
    <n v="357459"/>
    <n v="357459"/>
    <n v="357459"/>
    <n v="357459"/>
    <n v="357459"/>
    <n v="357459"/>
    <n v="357459"/>
    <n v="357459"/>
    <n v="357459"/>
    <n v="357459"/>
    <n v="357459"/>
    <n v="357459"/>
    <n v="357459"/>
    <n v="357459"/>
    <n v="357459"/>
    <n v="357459"/>
    <n v="357459"/>
    <n v="357456"/>
    <n v="357456"/>
    <n v="0"/>
  </r>
  <r>
    <s v="3000.83"/>
    <s v="3000 - FUNCIONAMIENTO"/>
    <x v="6"/>
    <s v="N/A"/>
    <x v="27"/>
    <x v="63"/>
    <m/>
    <s v="A-02 ADQUISICIÓN DE BIENES Y SERVICIOS"/>
    <s v="A-02-02-02-009-004"/>
    <s v="Servicios públicos de alcantarillado"/>
    <s v="Enero"/>
    <s v="Enero"/>
    <n v="12"/>
    <s v="N/A"/>
    <x v="3"/>
    <n v="395147"/>
    <n v="395147"/>
    <s v="NO"/>
    <s v="N/A"/>
    <s v="3200 - Subdirección Administrativa y Financiera"/>
    <s v="3.3 - Gestión de bienes y servicios"/>
    <s v="3.3-99 - GND-Gestión de bienes y servicios"/>
    <s v="SER - Adquisición de servicios"/>
    <s v="SER07 - Servicios públicos"/>
    <s v="SAF-0 Por definir"/>
    <n v="32929"/>
    <n v="32929"/>
    <n v="32929"/>
    <n v="32929"/>
    <n v="32929"/>
    <n v="32929"/>
    <n v="32929"/>
    <n v="32929"/>
    <n v="32929"/>
    <n v="32929"/>
    <n v="32929"/>
    <n v="32929"/>
    <n v="32929"/>
    <n v="32929"/>
    <n v="32929"/>
    <n v="32929"/>
    <n v="32929"/>
    <n v="32929"/>
    <n v="32929"/>
    <n v="32929"/>
    <n v="32929"/>
    <n v="32929"/>
    <n v="32928"/>
    <n v="32928"/>
    <n v="0"/>
  </r>
  <r>
    <s v="3000.84"/>
    <s v="3000 - FUNCIONAMIENTO"/>
    <x v="6"/>
    <s v="N/A"/>
    <x v="27"/>
    <x v="63"/>
    <m/>
    <s v="A-02 ADQUISICIÓN DE BIENES Y SERVICIOS"/>
    <s v="A-02-02-02-009-004"/>
    <s v="Servicios públicos de alcantarillado"/>
    <s v="Enero"/>
    <s v="Enero"/>
    <n v="12"/>
    <s v="N/A"/>
    <x v="3"/>
    <n v="1506667"/>
    <n v="1506667"/>
    <s v="NO"/>
    <s v="N/A"/>
    <s v="3200 - Subdirección Administrativa y Financiera"/>
    <s v="3.3 - Gestión de bienes y servicios"/>
    <s v="3.3-99 - GND-Gestión de bienes y servicios"/>
    <s v="SER - Adquisición de servicios"/>
    <s v="SER07 - Servicios públicos"/>
    <s v="SAF-0 Por definir"/>
    <n v="125556"/>
    <n v="125556"/>
    <n v="125556"/>
    <n v="125556"/>
    <n v="125556"/>
    <n v="125556"/>
    <n v="125556"/>
    <n v="125556"/>
    <n v="125556"/>
    <n v="125556"/>
    <n v="125556"/>
    <n v="125556"/>
    <n v="125556"/>
    <n v="125556"/>
    <n v="125556"/>
    <n v="125556"/>
    <n v="125556"/>
    <n v="125556"/>
    <n v="125556"/>
    <n v="125556"/>
    <n v="125556"/>
    <n v="125556"/>
    <n v="125551"/>
    <n v="125551"/>
    <n v="0"/>
  </r>
  <r>
    <s v="3000.85"/>
    <s v="3000 - FUNCIONAMIENTO"/>
    <x v="6"/>
    <s v="N/A"/>
    <x v="27"/>
    <x v="63"/>
    <m/>
    <s v="A-02 ADQUISICIÓN DE BIENES Y SERVICIOS"/>
    <s v="A-02-02-02-009-004"/>
    <s v="Servicios públicos de alcantarillado"/>
    <s v="Enero"/>
    <s v="Enero"/>
    <n v="12"/>
    <s v="N/A"/>
    <x v="3"/>
    <n v="1286009"/>
    <n v="1286009"/>
    <s v="NO"/>
    <s v="N/A"/>
    <s v="3200 - Subdirección Administrativa y Financiera"/>
    <s v="3.3 - Gestión de bienes y servicios"/>
    <s v="3.3-99 - GND-Gestión de bienes y servicios"/>
    <s v="SER - Adquisición de servicios"/>
    <s v="SER07 - Servicios públicos"/>
    <s v="SAF-0 Por definir"/>
    <n v="107167"/>
    <n v="107167"/>
    <n v="107167"/>
    <n v="107167"/>
    <n v="107167"/>
    <n v="107167"/>
    <n v="107167"/>
    <n v="107167"/>
    <n v="107167"/>
    <n v="107167"/>
    <n v="107167"/>
    <n v="107167"/>
    <n v="107167"/>
    <n v="107167"/>
    <n v="107167"/>
    <n v="107167"/>
    <n v="107167"/>
    <n v="107167"/>
    <n v="107167"/>
    <n v="107167"/>
    <n v="107167"/>
    <n v="107167"/>
    <n v="107172"/>
    <n v="107172"/>
    <n v="0"/>
  </r>
  <r>
    <s v="3000.86"/>
    <s v="3000 - FUNCIONAMIENTO"/>
    <x v="6"/>
    <s v="N/A"/>
    <x v="27"/>
    <x v="63"/>
    <m/>
    <s v="A-02 ADQUISICIÓN DE BIENES Y SERVICIOS"/>
    <s v="A-02-02-02-010"/>
    <s v="Viaticos de los funcionarios de la secreatria general"/>
    <s v="Enero"/>
    <s v="Enero"/>
    <n v="12"/>
    <s v="N/A"/>
    <x v="3"/>
    <n v="35366986.039999992"/>
    <n v="35366986.039999992"/>
    <s v="NO"/>
    <s v="N/A"/>
    <s v="3200 - Subdirección Administrativa y Financiera"/>
    <s v="3.3 - Gestión de bienes y servicios"/>
    <s v="3.3-99 - GND-Gestión de bienes y servicios"/>
    <s v="VIAT - Viáticos y gastos de viaje"/>
    <s v="VIAT01 - Viáticos y gastos de viaje"/>
    <s v="SAF-0 Por definir"/>
    <n v="2947248"/>
    <n v="2947248"/>
    <n v="2947248"/>
    <n v="2947248"/>
    <n v="2947248"/>
    <n v="2947248"/>
    <n v="2947248"/>
    <n v="2947248"/>
    <n v="2947248"/>
    <n v="2947248"/>
    <n v="2947248"/>
    <n v="2947248"/>
    <n v="2947248"/>
    <n v="2947248"/>
    <n v="2947248"/>
    <n v="2947248"/>
    <n v="2947248"/>
    <n v="2947248"/>
    <n v="2947248"/>
    <n v="2947248"/>
    <n v="2947248"/>
    <n v="2947248"/>
    <n v="2947258.04"/>
    <n v="2947258.04"/>
    <n v="0"/>
  </r>
  <r>
    <s v="3000.87"/>
    <s v="3000 - FUNCIONAMIENTO"/>
    <x v="6"/>
    <s v="N/A"/>
    <x v="27"/>
    <x v="63"/>
    <m/>
    <s v="A-02 ADQUISICIÓN DE BIENES Y SERVICIOS"/>
    <s v="A-02-02-02-006-004"/>
    <s v="Gastos de transporte para los funcionarios de la secreatria general"/>
    <s v="Enero"/>
    <s v="Enero"/>
    <n v="12"/>
    <s v="N/A"/>
    <x v="3"/>
    <n v="10000000"/>
    <n v="10000000"/>
    <s v="NO"/>
    <s v="N/A"/>
    <s v="3200 - Subdirección Administrativa y Financiera"/>
    <s v="3.3 - Gestión de bienes y servicios"/>
    <s v="3.3-99 - GND-Gestión de bienes y servicios"/>
    <s v="VIAT - Viáticos y gastos de viaje"/>
    <s v="VIAT01 - Viáticos y gastos de viaje"/>
    <s v="SAF-0 Por definir"/>
    <n v="833333"/>
    <n v="833333"/>
    <n v="833333"/>
    <n v="833333"/>
    <n v="833333"/>
    <n v="833333"/>
    <n v="833333"/>
    <n v="833333"/>
    <n v="833333"/>
    <n v="833333"/>
    <n v="833333"/>
    <n v="833333"/>
    <n v="833333"/>
    <n v="833333"/>
    <n v="833333"/>
    <n v="833333"/>
    <n v="833333"/>
    <n v="833333"/>
    <n v="833333"/>
    <n v="833333"/>
    <n v="833333"/>
    <n v="833333"/>
    <n v="833337"/>
    <n v="833337"/>
    <n v="0"/>
  </r>
  <r>
    <s v="3000.88"/>
    <s v="3000 - FUNCIONAMIENTO"/>
    <x v="6"/>
    <s v="N/A"/>
    <x v="27"/>
    <x v="63"/>
    <m/>
    <s v="A-02 ADQUISICIÓN DE BIENES Y SERVICIOS"/>
    <s v="A-02-02-02-008-003"/>
    <s v="Honorarios para el consejo directivo"/>
    <s v="Enero"/>
    <s v="Enero"/>
    <n v="12"/>
    <s v="N/A"/>
    <x v="3"/>
    <n v="20000000"/>
    <n v="20000000"/>
    <s v="NO"/>
    <s v="N/A"/>
    <s v="3200 - Subdirección Administrativa y Financiera"/>
    <s v="3.3 - Gestión de bienes y servicios"/>
    <s v="3.3 - Gestión de bienes y servicios"/>
    <s v="SER - Adquisición de servicios"/>
    <s v="SER026 - Honorarios Consejo Directivo"/>
    <s v="SAF-0 Por definir"/>
    <n v="3333333"/>
    <n v="3333333"/>
    <n v="0"/>
    <n v="0"/>
    <n v="3333333"/>
    <n v="3333333"/>
    <n v="0"/>
    <n v="0"/>
    <n v="3333333"/>
    <n v="3333333"/>
    <n v="0"/>
    <n v="0"/>
    <n v="3333333"/>
    <n v="3333333"/>
    <n v="0"/>
    <n v="0"/>
    <n v="3333333"/>
    <n v="3333333"/>
    <n v="0"/>
    <n v="0"/>
    <n v="3333335"/>
    <n v="3333335"/>
    <n v="0"/>
    <n v="0"/>
    <n v="0"/>
  </r>
  <r>
    <s v="3000.89"/>
    <s v="3000 - FUNCIONAMIENTO"/>
    <x v="6"/>
    <s v="N/A"/>
    <x v="27"/>
    <x v="63"/>
    <n v="80101500"/>
    <s v="A-02 ADQUISICIÓN DE BIENES Y SERVICIOS"/>
    <s v="A-02-02-02-008-002"/>
    <s v="Prestación de servicios profesionales para la emisión de la facturación electrónica, por ventas de cartera y elaboración de cuentas de cobro de los convenios celebrados por el IGAC."/>
    <s v="Enero"/>
    <s v="Enero"/>
    <n v="3"/>
    <s v="N/A"/>
    <x v="3"/>
    <n v="22946526.666666668"/>
    <n v="20651874"/>
    <s v="SI"/>
    <s v="Aprobadas"/>
    <s v="3200 - Subdirección Administrativa y Financiera"/>
    <s v="3.3 - Gestión de bienes y servicios"/>
    <s v="3.3 - Gestión de bienes y servicios"/>
    <s v="SER - Adquisición de servicios"/>
    <s v="SER012 - Prestación de servicios personas naturales"/>
    <s v="SAF-0 Por definir"/>
    <n v="20651874"/>
    <n v="0"/>
    <n v="0"/>
    <n v="6883958"/>
    <n v="0"/>
    <n v="6883958"/>
    <n v="0"/>
    <n v="6883958"/>
    <n v="0"/>
    <n v="0"/>
    <n v="0"/>
    <n v="0"/>
    <n v="0"/>
    <n v="0"/>
    <n v="0"/>
    <n v="0"/>
    <n v="0"/>
    <n v="0"/>
    <n v="0"/>
    <n v="0"/>
    <n v="0"/>
    <n v="0"/>
    <n v="0"/>
    <n v="0"/>
    <n v="0"/>
  </r>
  <r>
    <s v="3000.90"/>
    <s v="3000 - FUNCIONAMIENTO"/>
    <x v="6"/>
    <s v="N/A"/>
    <x v="27"/>
    <x v="63"/>
    <n v="80101500"/>
    <s v="A-02 ADQUISICIÓN DE BIENES Y SERVICIOS"/>
    <s v="A-02-02-02-008-002"/>
    <s v="Prestación de servicios profesionales para el registro y depuración de las cuentas del balance de impuestos, elaboración y consolidación de la información para la presentación de las declaraciones tributarias"/>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n v="0"/>
  </r>
  <r>
    <s v="3000.91"/>
    <s v="3000 - FUNCIONAMIENTO"/>
    <x v="6"/>
    <s v="N/A"/>
    <x v="27"/>
    <x v="63"/>
    <n v="80101500"/>
    <s v="A-02 ADQUISICIÓN DE BIENES Y SERVICIOS"/>
    <s v="A-02-02-02-008-002"/>
    <s v="Prestación de servicios profesionales para la elaboración, control, revisión y seguimiento de las cuentas por pagar y las obligaciones de personas jurídicas y naturales, que realice la subdirección administrativa y financiera"/>
    <s v="Enero"/>
    <s v="Enero"/>
    <n v="3"/>
    <s v="N/A"/>
    <x v="3"/>
    <n v="35196593.333333336"/>
    <n v="31676934.000000004"/>
    <s v="SI"/>
    <s v="Aprobadas"/>
    <s v="3200 - Subdirección Administrativa y Financiera"/>
    <s v="3.3 - Gestión de bienes y servicios"/>
    <s v="3.3 - Gestión de bienes y servicios"/>
    <s v="SER - Adquisición de servicios"/>
    <s v="SER012 - Prestación de servicios personas naturales"/>
    <s v="SAF-0 Por definir"/>
    <n v="31676934.000000004"/>
    <n v="0"/>
    <n v="0"/>
    <n v="10558978"/>
    <n v="0"/>
    <n v="10558978"/>
    <n v="0"/>
    <n v="10558978"/>
    <n v="0"/>
    <n v="0"/>
    <n v="0"/>
    <n v="0"/>
    <n v="0"/>
    <n v="0"/>
    <n v="0"/>
    <n v="0"/>
    <n v="0"/>
    <n v="0"/>
    <n v="0"/>
    <n v="0"/>
    <n v="0"/>
    <n v="0"/>
    <n v="0"/>
    <n v="0"/>
    <n v="0"/>
  </r>
  <r>
    <s v="3000.92"/>
    <s v="3000 - FUNCIONAMIENTO"/>
    <x v="6"/>
    <s v="N/A"/>
    <x v="27"/>
    <x v="63"/>
    <n v="80101500"/>
    <s v="A-02 ADQUISICIÓN DE BIENES Y SERVICIOS"/>
    <s v="A-02-02-02-008-002"/>
    <s v="Prestación de servicios profesionales para apoyar en la gestión de procesos financieros y contables en la ejecución del proceso de conciliaciones bancarias, causación de ventas de contado, control y seguimiento de la legalización de operaciones reciprocas."/>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
    <n v="0"/>
    <n v="5279489"/>
    <n v="0"/>
    <n v="5279489"/>
    <n v="0"/>
    <n v="0"/>
    <n v="0"/>
    <n v="0"/>
    <n v="0"/>
    <n v="0"/>
    <n v="0"/>
    <n v="0"/>
    <n v="0"/>
    <n v="0"/>
    <n v="0"/>
    <n v="0"/>
    <n v="0"/>
    <n v="0"/>
    <n v="0"/>
    <n v="0"/>
    <n v="0"/>
  </r>
  <r>
    <s v="3000.93"/>
    <s v="3000 - FUNCIONAMIENTO"/>
    <x v="6"/>
    <s v="N/A"/>
    <x v="27"/>
    <x v="63"/>
    <n v="80101500"/>
    <s v="A-02 ADQUISICIÓN DE BIENES Y SERVICIOS"/>
    <s v="A-02-02-02-008-002"/>
    <s v="Prestar servicios profesionales para realizar la gestión de las actividades del proceso de tesorería en la Subdirección Administrativa y Financiera del IGAC"/>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n v="0"/>
  </r>
  <r>
    <s v="3000.94"/>
    <s v="3000 - FUNCIONAMIENTO"/>
    <x v="6"/>
    <s v="N/A"/>
    <x v="27"/>
    <x v="63"/>
    <n v="80101500"/>
    <s v="A-02 ADQUISICIÓN DE BIENES Y SERVICIOS"/>
    <s v="A-02-02-02-008-002"/>
    <s v="Prestación de servicios profesionales para  realizar el seguimiento, análisis y orientación a las actividades del componente jurídico y jurídico - catastral de los proyectos de formación y actualización catastral  a cargo del IGAC en el marco del programa para la adopción e implementación de un catastro multipropósito rural-urbano. "/>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95"/>
    <s v="3000 - FUNCIONAMIENTO"/>
    <x v="6"/>
    <s v="N/A"/>
    <x v="27"/>
    <x v="63"/>
    <n v="80101500"/>
    <s v="A-02 ADQUISICIÓN DE BIENES Y SERVICIOS"/>
    <s v="A-02-02-02-008-002"/>
    <s v="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96"/>
    <s v="3000 - FUNCIONAMIENTO"/>
    <x v="6"/>
    <s v="N/A"/>
    <x v="27"/>
    <x v="63"/>
    <n v="80101500"/>
    <s v="A-02 ADQUISICIÓN DE BIENES Y SERVICIOS"/>
    <s v="A-02-02-02-008-002"/>
    <s v="Prestar los servicios profesionales para apoyar al IGAC en asuntos jurídicos, adminsitrativos y contractuales en el marco de los procesos de gestión catastral"/>
    <s v="Enero"/>
    <s v="Enero"/>
    <n v="3"/>
    <s v="N/A"/>
    <x v="3"/>
    <n v="45833333"/>
    <n v="41250000"/>
    <s v="SI"/>
    <s v="Aprobadas"/>
    <s v="3200 - Subdirección Administrativa y Financiera"/>
    <s v="3.3 - Gestión de bienes y servicios"/>
    <s v="3.3 - Gestión de bienes y servicios"/>
    <s v="SER - Adquisición de servicios"/>
    <s v="SER012 - Prestación de servicios personas naturales"/>
    <s v="SAF-0 Por definir"/>
    <n v="41250000"/>
    <n v="0"/>
    <n v="0"/>
    <n v="13750000"/>
    <n v="0"/>
    <n v="13750000"/>
    <n v="0"/>
    <n v="13750000"/>
    <n v="0"/>
    <n v="0"/>
    <n v="0"/>
    <n v="0"/>
    <n v="0"/>
    <n v="0"/>
    <n v="0"/>
    <n v="0"/>
    <n v="0"/>
    <n v="0"/>
    <n v="0"/>
    <n v="0"/>
    <n v="0"/>
    <n v="0"/>
    <n v="0"/>
    <n v="0"/>
    <n v="0"/>
  </r>
  <r>
    <s v="3000.97"/>
    <s v="3000 - FUNCIONAMIENTO"/>
    <x v="6"/>
    <s v="N/A"/>
    <x v="27"/>
    <x v="63"/>
    <n v="80101500"/>
    <s v="A-02 ADQUISICIÓN DE BIENES Y SERVICIOS"/>
    <s v="A-02-02-02-008-002"/>
    <s v="Prestar los servicios profesionales para apoyar al Instituto Geografico Agustin Codazzi en asuntos relacionados con el componente financiero de los proyectos de inversión en el marco de los procesos de gestión catastral"/>
    <s v="Enero"/>
    <s v="Enero"/>
    <n v="3"/>
    <s v="N/A"/>
    <x v="3"/>
    <n v="42877517"/>
    <n v="38589765"/>
    <s v="SI"/>
    <s v="Aprobadas"/>
    <s v="3200 - Subdirección Administrativa y Financiera"/>
    <s v="3.3 - Gestión de bienes y servicios"/>
    <s v="3.3 - Gestión de bienes y servicios"/>
    <s v="SER - Adquisición de servicios"/>
    <s v="SER012 - Prestación de servicios personas naturales"/>
    <s v="SAF-0 Por definir"/>
    <n v="38589765"/>
    <n v="0"/>
    <n v="0"/>
    <n v="12863255"/>
    <n v="0"/>
    <n v="12863255"/>
    <n v="0"/>
    <n v="12863255"/>
    <n v="0"/>
    <n v="0"/>
    <n v="0"/>
    <n v="0"/>
    <n v="0"/>
    <n v="0"/>
    <n v="0"/>
    <n v="0"/>
    <n v="0"/>
    <n v="0"/>
    <n v="0"/>
    <n v="0"/>
    <n v="0"/>
    <n v="0"/>
    <n v="0"/>
    <n v="0"/>
    <n v="0"/>
  </r>
  <r>
    <s v="3000.98"/>
    <s v="3000 - FUNCIONAMIENTO"/>
    <x v="6"/>
    <s v="N/A"/>
    <x v="27"/>
    <x v="63"/>
    <n v="80101500"/>
    <s v="A-02 ADQUISICIÓN DE BIENES Y SERVICIOS"/>
    <s v="A-02-02-02-008-003"/>
    <s v="Prestación de servicios profesionales para realizar la gestión de ingresos, consolidar los movimientos bancarios de las cuentas, revisar los consolidados de ventas del centro de información, así como los ingresos por cartera a nivel nacional."/>
    <s v="Enero"/>
    <s v="Enero"/>
    <n v="3"/>
    <s v="N/A"/>
    <x v="3"/>
    <n v="23634913.333333332"/>
    <n v="21271422"/>
    <s v="SI"/>
    <s v="Aprobadas"/>
    <s v="3200 - Subdirección Administrativa y Financiera"/>
    <s v="3.3 - Gestión de bienes y servicios"/>
    <s v="3.3 - Gestión de bienes y servicios"/>
    <s v="SER - Adquisición de servicios"/>
    <s v="SER012 - Prestación de servicios personas naturales"/>
    <s v="SAF-0 Por definir"/>
    <n v="21271422"/>
    <n v="0"/>
    <n v="0"/>
    <n v="7090474"/>
    <n v="0"/>
    <n v="7090474"/>
    <n v="0"/>
    <n v="7090474"/>
    <n v="0"/>
    <n v="0"/>
    <n v="0"/>
    <n v="0"/>
    <n v="0"/>
    <n v="0"/>
    <n v="0"/>
    <n v="0"/>
    <n v="0"/>
    <n v="0"/>
    <n v="0"/>
    <n v="0"/>
    <n v="0"/>
    <n v="0"/>
    <n v="0"/>
    <n v="0"/>
    <n v="0"/>
  </r>
  <r>
    <s v="3000.99"/>
    <s v="3000 - FUNCIONAMIENTO"/>
    <x v="6"/>
    <s v="N/A"/>
    <x v="27"/>
    <x v="63"/>
    <n v="80101500"/>
    <s v="A-02 ADQUISICIÓN DE BIENES Y SERVICIOS"/>
    <s v="A-02-02-02-008-003"/>
    <s v="Prestación de servicios para apoyar en la gestión de temas presupuestales e informes de la ejecución presupuestal para en instituto geográfico agustín codazzi."/>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00"/>
    <s v="3000 - FUNCIONAMIENTO"/>
    <x v="6"/>
    <s v="N/A"/>
    <x v="27"/>
    <x v="63"/>
    <n v="80101500"/>
    <s v="A-02 ADQUISICIÓN DE BIENES Y SERVICIOS"/>
    <s v="A-02-02-02-008-003"/>
    <s v="Prestación de servicios profesionales para realizar el apoyo a la planeación y seguimiento a los procesos de conservación catastral en el marco de las funciones del IGAC como gestor catastral."/>
    <s v="Enero"/>
    <s v="Enero"/>
    <n v="3"/>
    <s v="N/A"/>
    <x v="3"/>
    <n v="38979560"/>
    <n v="35081604"/>
    <s v="SI"/>
    <s v="Aprobadas"/>
    <s v="3200 - Subdirección Administrativa y Financiera"/>
    <s v="3.3 - Gestión de bienes y servicios"/>
    <s v="3.3 - Gestión de bienes y servicios"/>
    <s v="SER - Adquisición de servicios"/>
    <s v="SER012 - Prestación de servicios personas naturales"/>
    <s v="SAF-0 Por definir"/>
    <n v="35081604"/>
    <n v="0"/>
    <n v="0"/>
    <n v="11693868"/>
    <n v="0"/>
    <n v="11693868"/>
    <n v="0"/>
    <n v="11693868"/>
    <n v="0"/>
    <n v="0"/>
    <n v="0"/>
    <n v="0"/>
    <n v="0"/>
    <n v="0"/>
    <n v="0"/>
    <n v="0"/>
    <n v="0"/>
    <n v="0"/>
    <n v="0"/>
    <n v="0"/>
    <n v="0"/>
    <n v="0"/>
    <n v="0"/>
    <n v="0"/>
    <n v="0"/>
  </r>
  <r>
    <s v="3000.101"/>
    <s v="3000 - FUNCIONAMIENTO"/>
    <x v="6"/>
    <s v="N/A"/>
    <x v="27"/>
    <x v="63"/>
    <n v="80101500"/>
    <s v="A-02 ADQUISICIÓN DE BIENES Y SERVICIOS"/>
    <s v="A-02-02-02-008-003"/>
    <s v="Prestación de servicios profesionales para realizar el apoyo a la planeación y seguimiento al componente económico de los proyectos de actualización y formación catastral con enfoque multipropósito que ejecute el IGAC en el marco de sus funciones como gestor catastral."/>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02"/>
    <s v="3000 - FUNCIONAMIENTO"/>
    <x v="6"/>
    <s v="N/A"/>
    <x v="27"/>
    <x v="63"/>
    <n v="80101500"/>
    <s v="A-02 ADQUISICIÓN DE BIENES Y SERVICIOS"/>
    <s v="A-02-02-02-008-003"/>
    <s v="Prestación de servicios profesionales para realizar el apoyo técnico en los componentes físico y jurídico de los procesos de formación y actualización catastral con enfoque multipropósito que ejecute el IGAC en el marco de sus funciones como gestor catastral."/>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03"/>
    <s v="3000 - FUNCIONAMIENTO"/>
    <x v="6"/>
    <s v="N/A"/>
    <x v="27"/>
    <x v="63"/>
    <n v="80101500"/>
    <s v="A-02 ADQUISICIÓN DE BIENES Y SERVICIOS"/>
    <s v="A-02-02-02-008-003"/>
    <s v="Prestación de servicios profesionales para la planeación y revisión técnica en los componentes físico, jurídico y económico de los procesos de formación y actualización catastral con enfoque multipropósito que ejecute el IGAC en el marco de sus funciones como gestor catastral."/>
    <s v="Enero"/>
    <s v="Enero"/>
    <n v="3"/>
    <s v="N/A"/>
    <x v="3"/>
    <n v="51255900"/>
    <n v="46130310"/>
    <s v="SI"/>
    <s v="Aprobadas"/>
    <s v="3200 - Subdirección Administrativa y Financiera"/>
    <s v="3.3 - Gestión de bienes y servicios"/>
    <s v="3.3 - Gestión de bienes y servicios"/>
    <s v="SER - Adquisición de servicios"/>
    <s v="SER012 - Prestación de servicios personas naturales"/>
    <s v="SAF-0 Por definir"/>
    <n v="46130310"/>
    <n v="0"/>
    <n v="0"/>
    <n v="15376770"/>
    <n v="0"/>
    <n v="15376770"/>
    <n v="0"/>
    <n v="15376770"/>
    <n v="0"/>
    <n v="0"/>
    <n v="0"/>
    <n v="0"/>
    <n v="0"/>
    <n v="0"/>
    <n v="0"/>
    <n v="0"/>
    <n v="0"/>
    <n v="0"/>
    <n v="0"/>
    <n v="0"/>
    <n v="0"/>
    <n v="0"/>
    <n v="0"/>
    <n v="0"/>
    <n v="0"/>
  </r>
  <r>
    <s v="3000.104"/>
    <s v="3000 - FUNCIONAMIENTO"/>
    <x v="6"/>
    <s v="N/A"/>
    <x v="27"/>
    <x v="63"/>
    <n v="80101500"/>
    <s v="A-02 ADQUISICIÓN DE BIENES Y SERVICIOS"/>
    <s v="A-02-02-02-008-003"/>
    <s v="Prestación de servicios profesionales para apoyar la planeación, elaboración y/o revisión del componente económic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5"/>
    <s v="3000 - FUNCIONAMIENTO"/>
    <x v="6"/>
    <s v="N/A"/>
    <x v="27"/>
    <x v="63"/>
    <n v="80101500"/>
    <s v="A-02 ADQUISICIÓN DE BIENES Y SERVICIOS"/>
    <s v="A-02-02-02-008-003"/>
    <s v="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6"/>
    <s v="3000 - FUNCIONAMIENTO"/>
    <x v="6"/>
    <s v="N/A"/>
    <x v="27"/>
    <x v="63"/>
    <n v="80101500"/>
    <s v="A-02 ADQUISICIÓN DE BIENES Y SERVICIOS"/>
    <s v="A-02-02-02-008-003"/>
    <s v="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7"/>
    <s v="3000 - FUNCIONAMIENTO"/>
    <x v="6"/>
    <s v="N/A"/>
    <x v="27"/>
    <x v="63"/>
    <n v="80101500"/>
    <s v="A-02 ADQUISICIÓN DE BIENES Y SERVICIOS"/>
    <s v="A-02-02-02-008-003"/>
    <s v="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8"/>
    <s v="3000 - FUNCIONAMIENTO"/>
    <x v="6"/>
    <s v="N/A"/>
    <x v="27"/>
    <x v="63"/>
    <n v="80101500"/>
    <s v="A-02 ADQUISICIÓN DE BIENES Y SERVICIOS"/>
    <s v="A-02-02-02-008-003"/>
    <s v="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9"/>
    <s v="3000 - FUNCIONAMIENTO"/>
    <x v="6"/>
    <s v="N/A"/>
    <x v="27"/>
    <x v="63"/>
    <n v="80101500"/>
    <s v="A-02 ADQUISICIÓN DE BIENES Y SERVICIOS"/>
    <s v="A-02-02-02-008-003"/>
    <s v="Prestación de servicios como apoyo técnico-operativo en la realización de las actividades relacionadas con el componente económico de los proyectos de valoración masiva y puntual que se ejecuten en el IGAC"/>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10"/>
    <s v="3000 - FUNCIONAMIENTO"/>
    <x v="6"/>
    <s v="N/A"/>
    <x v="27"/>
    <x v="63"/>
    <n v="80101500"/>
    <s v="A-02 ADQUISICIÓN DE BIENES Y SERVICIOS"/>
    <s v="A-02-02-02-008-003"/>
    <s v="Prestación de servicios profesionales para conceptualizar, diseñar y desarrollar las soluciones para la validación y consulta de la información catastral actualizada y/o formada de acuerdo a los lineamientos técnicos definidos por el IGAC en el estandar LADM"/>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n v="0"/>
  </r>
  <r>
    <s v="3000.111"/>
    <s v="3000 - FUNCIONAMIENTO"/>
    <x v="6"/>
    <s v="N/A"/>
    <x v="27"/>
    <x v="63"/>
    <n v="80101500"/>
    <s v="A-02 ADQUISICIÓN DE BIENES Y SERVICIOS"/>
    <s v="A-02-02-02-008-003"/>
    <s v="Prestación de servicios profesionales para realizar el seguimiento y control de los costos de los proyectos de formación y actualización catastral multipropósito a cargo del IGAC."/>
    <s v="Enero"/>
    <s v="Enero"/>
    <n v="3"/>
    <s v="N/A"/>
    <x v="3"/>
    <n v="38979560"/>
    <n v="35081604"/>
    <s v="SI"/>
    <s v="Aprobadas"/>
    <s v="3200 - Subdirección Administrativa y Financiera"/>
    <s v="3.3 - Gestión de bienes y servicios"/>
    <s v="3.3 - Gestión de bienes y servicios"/>
    <s v="SER - Adquisición de servicios"/>
    <s v="SER012 - Prestación de servicios personas naturales"/>
    <s v="SAF-0 Por definir"/>
    <n v="35081604"/>
    <n v="0"/>
    <n v="0"/>
    <n v="11693868"/>
    <n v="0"/>
    <n v="11693868"/>
    <n v="0"/>
    <n v="11693868"/>
    <n v="0"/>
    <n v="0"/>
    <n v="0"/>
    <n v="0"/>
    <n v="0"/>
    <n v="0"/>
    <n v="0"/>
    <n v="0"/>
    <n v="0"/>
    <n v="0"/>
    <n v="0"/>
    <n v="0"/>
    <n v="0"/>
    <n v="0"/>
    <n v="0"/>
    <n v="0"/>
    <n v="0"/>
  </r>
  <r>
    <s v="3000.112"/>
    <s v="3000 - FUNCIONAMIENTO"/>
    <x v="6"/>
    <s v="N/A"/>
    <x v="27"/>
    <x v="63"/>
    <n v="80101500"/>
    <s v="A-02 ADQUISICIÓN DE BIENES Y SERVICIOS"/>
    <s v="A-02-02-02-008-003"/>
    <s v="Prestación de servicios profesionales para realizar el seguimiento y control de los proyectos de gestión catastral para la formación y actualización en la región asignada, así como la verificación al cumplimiento de los procedimientos que se definan para su desarrollo"/>
    <s v="Enero"/>
    <s v="Enero"/>
    <n v="3"/>
    <s v="N/A"/>
    <x v="3"/>
    <n v="47164813.333333336"/>
    <n v="42448332"/>
    <s v="SI"/>
    <s v="Aprobadas"/>
    <s v="3200 - Subdirección Administrativa y Financiera"/>
    <s v="3.3 - Gestión de bienes y servicios"/>
    <s v="3.3 - Gestión de bienes y servicios"/>
    <s v="SER - Adquisición de servicios"/>
    <s v="SER012 - Prestación de servicios personas naturales"/>
    <s v="SAF-0 Por definir"/>
    <n v="42448332"/>
    <n v="0"/>
    <n v="0"/>
    <n v="14149444"/>
    <n v="0"/>
    <n v="14149444"/>
    <n v="0"/>
    <n v="14149444"/>
    <n v="0"/>
    <n v="0"/>
    <n v="0"/>
    <n v="0"/>
    <n v="0"/>
    <n v="0"/>
    <n v="0"/>
    <n v="0"/>
    <n v="0"/>
    <n v="0"/>
    <n v="0"/>
    <n v="0"/>
    <n v="0"/>
    <n v="0"/>
    <n v="0"/>
    <n v="0"/>
    <n v="0"/>
  </r>
  <r>
    <s v="3000.113"/>
    <s v="3000 - FUNCIONAMIENTO"/>
    <x v="6"/>
    <s v="N/A"/>
    <x v="27"/>
    <x v="63"/>
    <n v="80101500"/>
    <s v="A-02 ADQUISICIÓN DE BIENES Y SERVICIOS"/>
    <s v="A-02-02-02-008-003"/>
    <s v="Prestación de servicios profesionales para realizar el seguimiento y control de los proyectos de gestión catastral para la formación y actualización en la región asignada, así como la verificación al cumplimiento de los procedimientos que se definan para su desarrollo"/>
    <s v="Enero"/>
    <s v="Enero"/>
    <n v="3"/>
    <s v="N/A"/>
    <x v="3"/>
    <n v="47164813.333333336"/>
    <n v="42448332"/>
    <s v="SI"/>
    <s v="Aprobadas"/>
    <s v="3200 - Subdirección Administrativa y Financiera"/>
    <s v="3.3 - Gestión de bienes y servicios"/>
    <s v="3.3 - Gestión de bienes y servicios"/>
    <s v="SER - Adquisición de servicios"/>
    <s v="SER012 - Prestación de servicios personas naturales"/>
    <s v="SAF-0 Por definir"/>
    <n v="42448332"/>
    <n v="0"/>
    <n v="0"/>
    <n v="14149444"/>
    <n v="0"/>
    <n v="14149444"/>
    <n v="0"/>
    <n v="14149444"/>
    <n v="0"/>
    <n v="0"/>
    <n v="0"/>
    <n v="0"/>
    <n v="0"/>
    <n v="0"/>
    <n v="0"/>
    <n v="0"/>
    <n v="0"/>
    <n v="0"/>
    <n v="0"/>
    <n v="0"/>
    <n v="0"/>
    <n v="0"/>
    <n v="0"/>
    <n v="0"/>
    <n v="0"/>
  </r>
  <r>
    <s v="3000.114"/>
    <s v="3000 - FUNCIONAMIENTO"/>
    <x v="6"/>
    <s v="N/A"/>
    <x v="27"/>
    <x v="63"/>
    <n v="80101500"/>
    <s v="A-02 ADQUISICIÓN DE BIENES Y SERVICIOS"/>
    <s v="A-02-02-02-008-003"/>
    <s v="Prestación de servicios profesionales para la validación, consolidación, control y publicación de la información catastral en su componente geográfico de acuerdo a los lineamientos técnicos determinados por el IGAC, en el marco de los distintos procesos catastrales."/>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15"/>
    <s v="3000 - FUNCIONAMIENTO"/>
    <x v="6"/>
    <s v="N/A"/>
    <x v="27"/>
    <x v="63"/>
    <n v="80101500"/>
    <s v="A-02 ADQUISICIÓN DE BIENES Y SERVICIOS"/>
    <s v="A-02-02-02-008-003"/>
    <s v="Prestación de servicios profesionales para realizar seguimiento y monitoreo de los proyectos de gestión catastral a cargo del IGAC."/>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16"/>
    <s v="3000 - FUNCIONAMIENTO"/>
    <x v="6"/>
    <s v="N/A"/>
    <x v="27"/>
    <x v="63"/>
    <n v="80101500"/>
    <s v="A-02 ADQUISICIÓN DE BIENES Y SERVICIOS"/>
    <s v="A-02-02-02-008-003"/>
    <s v="Prestación de servicios profesionales para la interpretación, consolidación, y publicación de la información catastral en el componente geográfico de los municipios jurisdicción del IGAC como Gestor Catastral"/>
    <s v="Enero"/>
    <s v="Enero"/>
    <n v="3"/>
    <s v="N/A"/>
    <x v="3"/>
    <n v="23634923.333333332"/>
    <n v="21271431"/>
    <s v="SI"/>
    <s v="Aprobadas"/>
    <s v="3200 - Subdirección Administrativa y Financiera"/>
    <s v="3.3 - Gestión de bienes y servicios"/>
    <s v="3.3 - Gestión de bienes y servicios"/>
    <s v="SER - Adquisición de servicios"/>
    <s v="SER012 - Prestación de servicios personas naturales"/>
    <s v="SAF-0 Por definir"/>
    <n v="21271431"/>
    <n v="0"/>
    <n v="0"/>
    <n v="7090477"/>
    <n v="0"/>
    <n v="7090477"/>
    <n v="0"/>
    <n v="7090477"/>
    <n v="0"/>
    <n v="0"/>
    <n v="0"/>
    <n v="0"/>
    <n v="0"/>
    <n v="0"/>
    <n v="0"/>
    <n v="0"/>
    <n v="0"/>
    <n v="0"/>
    <n v="0"/>
    <n v="0"/>
    <n v="0"/>
    <n v="0"/>
    <n v="0"/>
    <n v="0"/>
    <n v="0"/>
  </r>
  <r>
    <s v="3000.117"/>
    <s v="3000 - FUNCIONAMIENTO"/>
    <x v="6"/>
    <s v="N/A"/>
    <x v="27"/>
    <x v="63"/>
    <n v="80101500"/>
    <s v="A-02 ADQUISICIÓN DE BIENES Y SERVICIOS"/>
    <s v="A-02-02-02-008-003"/>
    <s v="Prestación de servicios profesionales para realizar el seguimiento, planeación y control de los proyectos de actualización y gestión catastral con enfoque multipropósito, adelantados por la subdirección de proyectos de la Dirección de Gestión Catastral"/>
    <s v="Enero"/>
    <s v="Enero"/>
    <n v="3"/>
    <s v="N/A"/>
    <x v="3"/>
    <n v="50895100"/>
    <n v="45805590"/>
    <s v="SI"/>
    <s v="Aprobadas"/>
    <s v="3200 - Subdirección Administrativa y Financiera"/>
    <s v="3.3 - Gestión de bienes y servicios"/>
    <s v="3.3 - Gestión de bienes y servicios"/>
    <s v="SER - Adquisición de servicios"/>
    <s v="SER012 - Prestación de servicios personas naturales"/>
    <s v="SAF-0 Por definir"/>
    <n v="45805590"/>
    <n v="0"/>
    <n v="0"/>
    <n v="15268530"/>
    <n v="0"/>
    <n v="15268530"/>
    <n v="0"/>
    <n v="15268530"/>
    <n v="0"/>
    <n v="0"/>
    <n v="0"/>
    <n v="0"/>
    <n v="0"/>
    <n v="0"/>
    <n v="0"/>
    <n v="0"/>
    <n v="0"/>
    <n v="0"/>
    <n v="0"/>
    <n v="0"/>
    <n v="0"/>
    <n v="0"/>
    <n v="0"/>
    <n v="0"/>
    <n v="0"/>
  </r>
  <r>
    <s v="3000.118"/>
    <s v="3000 - FUNCIONAMIENTO"/>
    <x v="6"/>
    <s v="N/A"/>
    <x v="27"/>
    <x v="63"/>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19"/>
    <s v="3000 - FUNCIONAMIENTO"/>
    <x v="6"/>
    <s v="N/A"/>
    <x v="27"/>
    <x v="63"/>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20"/>
    <s v="3000 - FUNCIONAMIENTO"/>
    <x v="6"/>
    <s v="N/A"/>
    <x v="27"/>
    <x v="63"/>
    <n v="80101500"/>
    <s v="A-02 ADQUISICIÓN DE BIENES Y SERVICIOS"/>
    <s v="A-02-02-02-008-003"/>
    <s v="Prestación de servicios profesionales, para realizar el seguimiento y control de las actividades del Pre-Reconocimiento predial y control de calidad a la elaboración de los diagnósticos, marcas y mallas de información catastral, requeridos para los procesos de formación y actualización catastral con enfoque multipropósito."/>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21"/>
    <s v="3000 - FUNCIONAMIENTO"/>
    <x v="6"/>
    <s v="N/A"/>
    <x v="27"/>
    <x v="63"/>
    <n v="80101500"/>
    <s v="A-02 ADQUISICIÓN DE BIENES Y SERVICIOS"/>
    <s v="A-02-02-02-008-003"/>
    <s v="Prestación de servicios profesionales para elaborar, gestionar, organizar y establecer el sistema de almacenamiento de archivos requeridos para los procesos de formación y actualización catastral con enfoque multipropósito."/>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22"/>
    <s v="3000 - FUNCIONAMIENTO"/>
    <x v="6"/>
    <s v="N/A"/>
    <x v="27"/>
    <x v="63"/>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23"/>
    <s v="3000 - FUNCIONAMIENTO"/>
    <x v="6"/>
    <s v="N/A"/>
    <x v="27"/>
    <x v="63"/>
    <n v="80101500"/>
    <s v="A-02 ADQUISICIÓN DE BIENES Y SERVICIOS"/>
    <s v="A-02-02-02-008-003"/>
    <s v="Prestación de servicios profesionales para realizar las actividades del aseguramiento y evaluación de calidad del componente físico de los productos generados en los procesos de formación y actualización catastral multiproposito"/>
    <s v="Enero"/>
    <s v="Enero"/>
    <n v="3"/>
    <s v="N/A"/>
    <x v="3"/>
    <n v="12873086.666666666"/>
    <n v="11585778"/>
    <s v="SI"/>
    <s v="Aprobadas"/>
    <s v="3200 - Subdirección Administrativa y Financiera"/>
    <s v="3.3 - Gestión de bienes y servicios"/>
    <s v="3.3 - Gestión de bienes y servicios"/>
    <s v="SER - Adquisición de servicios"/>
    <s v="SER012 - Prestación de servicios personas naturales"/>
    <s v="SAF-0 Por definir"/>
    <n v="11585778"/>
    <n v="0"/>
    <n v="0"/>
    <n v="3861926"/>
    <n v="0"/>
    <n v="3861926"/>
    <n v="0"/>
    <n v="3861926"/>
    <n v="0"/>
    <n v="0"/>
    <n v="0"/>
    <n v="0"/>
    <n v="0"/>
    <n v="0"/>
    <n v="0"/>
    <n v="0"/>
    <n v="0"/>
    <n v="0"/>
    <n v="0"/>
    <n v="0"/>
    <n v="0"/>
    <n v="0"/>
    <n v="0"/>
    <n v="0"/>
    <n v="0"/>
  </r>
  <r>
    <s v="3000.124"/>
    <s v="3000 - FUNCIONAMIENTO"/>
    <x v="6"/>
    <s v="N/A"/>
    <x v="27"/>
    <x v="63"/>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25"/>
    <s v="3000 - FUNCIONAMIENTO"/>
    <x v="6"/>
    <s v="N/A"/>
    <x v="27"/>
    <x v="63"/>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26"/>
    <s v="3000 - FUNCIONAMIENTO"/>
    <x v="6"/>
    <s v="N/A"/>
    <x v="27"/>
    <x v="63"/>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27"/>
    <s v="3000 - FUNCIONAMIENTO"/>
    <x v="6"/>
    <s v="N/A"/>
    <x v="27"/>
    <x v="63"/>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28"/>
    <s v="3000 - FUNCIONAMIENTO"/>
    <x v="6"/>
    <s v="N/A"/>
    <x v="27"/>
    <x v="63"/>
    <n v="80101500"/>
    <s v="A-02 ADQUISICIÓN DE BIENES Y SERVICIOS"/>
    <s v="A-02-02-02-008-003"/>
    <s v="Prestación de servicios profesionales para orientar técnicamente los proyectos y procesos catastrales, definidos por el IGAC para los procesos de formación y actualización catastral con enfoque multipropósito."/>
    <s v="Enero"/>
    <s v="Enero"/>
    <n v="3"/>
    <s v="N/A"/>
    <x v="3"/>
    <n v="45000000"/>
    <n v="40500000"/>
    <s v="SI"/>
    <s v="Aprobadas"/>
    <s v="3200 - Subdirección Administrativa y Financiera"/>
    <s v="3.3 - Gestión de bienes y servicios"/>
    <s v="3.3 - Gestión de bienes y servicios"/>
    <s v="SER - Adquisición de servicios"/>
    <s v="SER012 - Prestación de servicios personas naturales"/>
    <s v="SAF-0 Por definir"/>
    <n v="40500000"/>
    <n v="0"/>
    <n v="0"/>
    <n v="13500000"/>
    <n v="0"/>
    <n v="13500000"/>
    <n v="0"/>
    <n v="13500000"/>
    <n v="0"/>
    <n v="0"/>
    <n v="0"/>
    <n v="0"/>
    <n v="0"/>
    <n v="0"/>
    <n v="0"/>
    <n v="0"/>
    <n v="0"/>
    <n v="0"/>
    <n v="0"/>
    <n v="0"/>
    <n v="0"/>
    <n v="0"/>
    <n v="0"/>
    <n v="0"/>
    <n v="0"/>
  </r>
  <r>
    <s v="3000.129"/>
    <s v="3000 - FUNCIONAMIENTO"/>
    <x v="6"/>
    <s v="N/A"/>
    <x v="27"/>
    <x v="63"/>
    <n v="80101500"/>
    <s v="A-02 ADQUISICIÓN DE BIENES Y SERVICIOS"/>
    <s v="A-02-02-02-008-003"/>
    <s v="Prestación de servicios profesionales para realizar el proceso SIG que requiere la información catastral en marco de los distintos procesos catastrales realizados en los municipios jurisdicción del IGAC."/>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n v="0"/>
  </r>
  <r>
    <s v="3000.130"/>
    <s v="3000 - FUNCIONAMIENTO"/>
    <x v="6"/>
    <s v="N/A"/>
    <x v="27"/>
    <x v="63"/>
    <n v="80101500"/>
    <s v="A-02 ADQUISICIÓN DE BIENES Y SERVICIOS"/>
    <s v="A-02-02-02-008-003"/>
    <s v="Prestación de serviciós profesionales para brindar acompañamiento al grupo de seguimiento, monitoreo  y  realizar el análisis, diseño e implementación del backend para los módulos requeridos en el sistema integrado de gestión de proyectos que permitan apoyar los procesos de formación y actualización catastral."/>
    <s v="Enero"/>
    <s v="Enero"/>
    <n v="3"/>
    <s v="N/A"/>
    <x v="3"/>
    <n v="51255900"/>
    <n v="46130310"/>
    <s v="SI"/>
    <s v="Aprobadas"/>
    <s v="3200 - Subdirección Administrativa y Financiera"/>
    <s v="3.3 - Gestión de bienes y servicios"/>
    <s v="3.3 - Gestión de bienes y servicios"/>
    <s v="SER - Adquisición de servicios"/>
    <s v="SER012 - Prestación de servicios personas naturales"/>
    <s v="SAF-0 Por definir"/>
    <n v="46130310"/>
    <n v="0"/>
    <n v="0"/>
    <n v="15376770"/>
    <n v="0"/>
    <n v="15376770"/>
    <n v="0"/>
    <n v="15376770"/>
    <n v="0"/>
    <n v="0"/>
    <n v="0"/>
    <n v="0"/>
    <n v="0"/>
    <n v="0"/>
    <n v="0"/>
    <n v="0"/>
    <n v="0"/>
    <n v="0"/>
    <n v="0"/>
    <n v="0"/>
    <n v="0"/>
    <n v="0"/>
    <n v="0"/>
    <n v="0"/>
    <n v="0"/>
  </r>
  <r>
    <s v="3000.131"/>
    <s v="3000 - FUNCIONAMIENTO"/>
    <x v="6"/>
    <s v="N/A"/>
    <x v="27"/>
    <x v="63"/>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32"/>
    <s v="3000 - FUNCIONAMIENTO"/>
    <x v="6"/>
    <s v="N/A"/>
    <x v="27"/>
    <x v="63"/>
    <n v="80101500"/>
    <s v="A-02 ADQUISICIÓN DE BIENES Y SERVICIOS"/>
    <s v="A-02-02-02-008-003"/>
    <s v="Prestación de servicios profesionales para apoyar en el procesamiento, consolidación, análisis y seguimiento de la información catastral en su componente alfanumérico en marco de los distintos procesos catastrales con enfoque multipropósito de acuerdo a los lineamientos del IGAC"/>
    <s v="Enero"/>
    <s v="Enero"/>
    <n v="3"/>
    <s v="N/A"/>
    <x v="3"/>
    <n v="23634923.333333332"/>
    <n v="21271431"/>
    <s v="SI"/>
    <s v="Aprobadas"/>
    <s v="3200 - Subdirección Administrativa y Financiera"/>
    <s v="3.3 - Gestión de bienes y servicios"/>
    <s v="3.3 - Gestión de bienes y servicios"/>
    <s v="SER - Adquisición de servicios"/>
    <s v="SER012 - Prestación de servicios personas naturales"/>
    <s v="SAF-0 Por definir"/>
    <n v="21271431"/>
    <n v="0"/>
    <n v="0"/>
    <n v="7090477"/>
    <n v="0"/>
    <n v="7090477"/>
    <n v="0"/>
    <n v="7090477"/>
    <n v="0"/>
    <n v="0"/>
    <n v="0"/>
    <n v="0"/>
    <n v="0"/>
    <n v="0"/>
    <n v="0"/>
    <n v="0"/>
    <n v="0"/>
    <n v="0"/>
    <n v="0"/>
    <n v="0"/>
    <n v="0"/>
    <n v="0"/>
    <n v="0"/>
    <n v="0"/>
    <n v="0"/>
  </r>
  <r>
    <s v="3000.133"/>
    <s v="3000 - FUNCIONAMIENTO"/>
    <x v="6"/>
    <s v="N/A"/>
    <x v="27"/>
    <x v="63"/>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34"/>
    <s v="3000 - FUNCIONAMIENTO"/>
    <x v="6"/>
    <s v="N/A"/>
    <x v="27"/>
    <x v="63"/>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a cargo d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5"/>
    <s v="3000 - FUNCIONAMIENTO"/>
    <x v="6"/>
    <s v="N/A"/>
    <x v="27"/>
    <x v="63"/>
    <n v="80101500"/>
    <s v="A-02 ADQUISICIÓN DE BIENES Y SERVICIOS"/>
    <s v="A-02-02-02-008-003"/>
    <s v="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por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6"/>
    <s v="3000 - FUNCIONAMIENTO"/>
    <x v="6"/>
    <s v="N/A"/>
    <x v="27"/>
    <x v="63"/>
    <n v="80101500"/>
    <s v="A-02 ADQUISICIÓN DE BIENES Y SERVICIOS"/>
    <s v="A-02-02-02-008-003"/>
    <s v="Prestación de servicios profesionales para realizar el seguimiento a las actividades de evaluación y aseguramiento de la calidad de la información obtenida como resultado de los procesos de formación y actualización catastral multipropósito."/>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7"/>
    <s v="3000 - FUNCIONAMIENTO"/>
    <x v="6"/>
    <s v="N/A"/>
    <x v="27"/>
    <x v="63"/>
    <n v="80101500"/>
    <s v="A-02 ADQUISICIÓN DE BIENES Y SERVICIOS"/>
    <s v="A-02-02-02-008-003"/>
    <s v="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8"/>
    <s v="3000 - FUNCIONAMIENTO"/>
    <x v="6"/>
    <s v="N/A"/>
    <x v="27"/>
    <x v="63"/>
    <n v="80101500"/>
    <s v="A-02 ADQUISICIÓN DE BIENES Y SERVICIOS"/>
    <s v="A-02-02-02-008-003"/>
    <s v="Prestación de servicios técnicos para el apoyo administrativo derivado de la gestión de la información catastral."/>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39"/>
    <s v="3000 - FUNCIONAMIENTO"/>
    <x v="6"/>
    <s v="N/A"/>
    <x v="27"/>
    <x v="63"/>
    <n v="80101500"/>
    <s v="A-02 ADQUISICIÓN DE BIENES Y SERVICIOS"/>
    <s v="A-02-02-02-008-003"/>
    <s v="Prestación de servicios para implementar y documentar los modelos de procesos de la actualización y formación catastral para la generación de indicadores que sirvan de apoyo al monitoreo operativo de los proyecto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40"/>
    <s v="3000 - FUNCIONAMIENTO"/>
    <x v="6"/>
    <s v="N/A"/>
    <x v="27"/>
    <x v="63"/>
    <n v="80101500"/>
    <s v="A-02 ADQUISICIÓN DE BIENES Y SERVICIOS"/>
    <s v="A-02-02-02-008-003"/>
    <s v="Prestación de servicios profesionales para la interpretación, consolidación, y publicación de la información catastral en el componente geográfico de los municipios a cargo del IGAC."/>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41"/>
    <s v="3000 - FUNCIONAMIENTO"/>
    <x v="6"/>
    <s v="N/A"/>
    <x v="27"/>
    <x v="63"/>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componente SIG del Sistema Nacional Catastral y el de Captura de Información Catastral - CICA."/>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42"/>
    <s v="3000 - FUNCIONAMIENTO"/>
    <x v="6"/>
    <s v="N/A"/>
    <x v="27"/>
    <x v="63"/>
    <n v="80101500"/>
    <s v="A-02 ADQUISICIÓN DE BIENES Y SERVICIOS"/>
    <s v="A-02-02-02-008-003"/>
    <s v="Prestación de servicios profesionales para realizar actividades de soporte de la infraestructura de software requerida durante el  proceso de cierre de vigencia de los procesos catastrales y apertura de la conservación, en lo relacionado con el Sistema Nacional Catastral - SNC y el de Captura de Información Catastral - CICA."/>
    <s v="Enero"/>
    <s v="Enero"/>
    <n v="3"/>
    <s v="N/A"/>
    <x v="3"/>
    <n v="26700293.333333332"/>
    <n v="24030264"/>
    <s v="SI"/>
    <s v="Aprobadas"/>
    <s v="3200 - Subdirección Administrativa y Financiera"/>
    <s v="3.3 - Gestión de bienes y servicios"/>
    <s v="3.3 - Gestión de bienes y servicios"/>
    <s v="SER - Adquisición de servicios"/>
    <s v="SER012 - Prestación de servicios personas naturales"/>
    <s v="SAF-0 Por definir"/>
    <n v="24030264"/>
    <n v="0"/>
    <n v="0"/>
    <n v="8010088"/>
    <n v="0"/>
    <n v="8010088"/>
    <n v="0"/>
    <n v="8010088"/>
    <n v="0"/>
    <n v="0"/>
    <n v="0"/>
    <n v="0"/>
    <n v="0"/>
    <n v="0"/>
    <n v="0"/>
    <n v="0"/>
    <n v="0"/>
    <n v="0"/>
    <n v="0"/>
    <n v="0"/>
    <n v="0"/>
    <n v="0"/>
    <n v="0"/>
    <n v="0"/>
    <n v="0"/>
  </r>
  <r>
    <s v="3000.143"/>
    <s v="3000 - FUNCIONAMIENTO"/>
    <x v="6"/>
    <s v="N/A"/>
    <x v="27"/>
    <x v="63"/>
    <n v="80101500"/>
    <s v="A-02 ADQUISICIÓN DE BIENES Y SERVICIOS"/>
    <s v="A-02-02-02-008-003"/>
    <s v="Prestación de servicios profesionales para realizar actividades de soporte del nivel dos de la mesa de servicios durante el  proceso de cierre de vigencia de los procesos catastrales y apertura de la conservación, en lo relacionado con el componente SIG del Sistema Nacional Catastral - SNC."/>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n v="0"/>
  </r>
  <r>
    <s v="3000.144"/>
    <s v="3000 - FUNCIONAMIENTO"/>
    <x v="6"/>
    <s v="N/A"/>
    <x v="27"/>
    <x v="63"/>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componente de base de datos del Sistema Nacional Catastral."/>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45"/>
    <s v="3000 - FUNCIONAMIENTO"/>
    <x v="6"/>
    <s v="N/A"/>
    <x v="27"/>
    <x v="63"/>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Sistema Nacional Catastral."/>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46"/>
    <s v="3000 - FUNCIONAMIENTO"/>
    <x v="6"/>
    <s v="N/A"/>
    <x v="27"/>
    <x v="63"/>
    <n v="80101500"/>
    <s v="A-02 ADQUISICIÓN DE BIENES Y SERVICIOS"/>
    <s v="A-02-02-02-008-003"/>
    <s v="Prestación de servicios profesionales para realizar actividades de soporte de la infraestructura de software requerida durante el  proceso de cierre de vigencia de los procesos catastrales y apertura de la conservación, en lo relacionado con el componente SIG del Sistema Nacional Catastral - SNC y el de Captura de Información Catastral - CICA. "/>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47"/>
    <s v="3000 - FUNCIONAMIENTO"/>
    <x v="6"/>
    <s v="N/A"/>
    <x v="27"/>
    <x v="63"/>
    <n v="80101500"/>
    <s v="A-02 ADQUISICIÓN DE BIENES Y SERVICIOS"/>
    <s v="A-02-02-02-008-003"/>
    <s v="Prestación de servicios profesionales para realizar actividades de soporte nivel dos y tres de la mesa de servicios durante el  proceso de cierre de vigencia de los procesos catastrales y apertura de la conservación, en lo relacionado con el componente alfanumérico y de base de datos del Sistema Nacional Catastral - SNC."/>
    <s v="Enero"/>
    <s v="Enero"/>
    <n v="3"/>
    <s v="N/A"/>
    <x v="3"/>
    <n v="17598293.333333332"/>
    <n v="15838463.999999998"/>
    <s v="SI"/>
    <s v="Aprobadas"/>
    <s v="3200 - Subdirección Administrativa y Financiera"/>
    <s v="3.3 - Gestión de bienes y servicios"/>
    <s v="3.3 - Gestión de bienes y servicios"/>
    <s v="SER - Adquisición de servicios"/>
    <s v="SER012 - Prestación de servicios personas naturales"/>
    <s v="SAF-0 Por definir"/>
    <n v="15838463.999999998"/>
    <n v="0"/>
    <n v="0"/>
    <n v="5279487.9999999991"/>
    <n v="0"/>
    <n v="5279487.9999999991"/>
    <n v="0"/>
    <n v="5279487.9999999991"/>
    <n v="0"/>
    <n v="0"/>
    <n v="0"/>
    <n v="0"/>
    <n v="0"/>
    <n v="0"/>
    <n v="0"/>
    <n v="0"/>
    <n v="0"/>
    <n v="0"/>
    <n v="0"/>
    <n v="0"/>
    <n v="0"/>
    <n v="0"/>
    <n v="0"/>
    <n v="0"/>
    <n v="0"/>
  </r>
  <r>
    <s v="3000.148"/>
    <s v="3000 - FUNCIONAMIENTO"/>
    <x v="6"/>
    <s v="N/A"/>
    <x v="27"/>
    <x v="63"/>
    <n v="80101500"/>
    <s v="A-02 ADQUISICIÓN DE BIENES Y SERVICIOS"/>
    <s v="A-02-02-02-008-003"/>
    <s v="Prestación de servicios profesionales para realizar actividades de soporte nivel dos de la mesa de servicios durante el  proceso de cierre de vigencia de los procesos catastrales y apertura de la conservación, en lo relacionado con el Sistema Nacional Catastral - SNC y el de Captura de Información Catastral - CICA."/>
    <s v="Enero"/>
    <s v="Enero"/>
    <n v="3"/>
    <s v="N/A"/>
    <x v="3"/>
    <n v="15077000"/>
    <n v="13569300"/>
    <s v="SI"/>
    <s v="Aprobadas"/>
    <s v="3200 - Subdirección Administrativa y Financiera"/>
    <s v="3.3 - Gestión de bienes y servicios"/>
    <s v="3.3 - Gestión de bienes y servicios"/>
    <s v="SER - Adquisición de servicios"/>
    <s v="SER012 - Prestación de servicios personas naturales"/>
    <s v="SAF-0 Por definir"/>
    <n v="13569300"/>
    <n v="0"/>
    <n v="0"/>
    <n v="4523100"/>
    <n v="0"/>
    <n v="4523100"/>
    <n v="0"/>
    <n v="4523100"/>
    <n v="0"/>
    <n v="0"/>
    <n v="0"/>
    <n v="0"/>
    <n v="0"/>
    <n v="0"/>
    <n v="0"/>
    <n v="0"/>
    <n v="0"/>
    <n v="0"/>
    <n v="0"/>
    <n v="0"/>
    <n v="0"/>
    <n v="0"/>
    <n v="0"/>
    <n v="0"/>
    <n v="0"/>
  </r>
  <r>
    <s v="3000.149"/>
    <s v="3000 - FUNCIONAMIENTO"/>
    <x v="6"/>
    <s v="N/A"/>
    <x v="27"/>
    <x v="63"/>
    <n v="80101500"/>
    <s v="A-02 ADQUISICIÓN DE BIENES Y SERVICIOS"/>
    <s v="A-02-02-02-008-003"/>
    <s v="Prestación de servicios profesionales para realizar la administración de la capa media (middleware) de los sistemas misionales, administrativos y de apoyo de la entidad en ambientes de pruebas y producción  para apoyar la operación tecnológica del IGAC a nivel Nacional"/>
    <s v="Enero"/>
    <s v="Enero"/>
    <n v="3"/>
    <s v="N/A"/>
    <x v="3"/>
    <n v="11050093.333333334"/>
    <n v="9945084"/>
    <s v="SI"/>
    <s v="Aprobadas"/>
    <s v="3200 - Subdirección Administrativa y Financiera"/>
    <s v="3.3 - Gestión de bienes y servicios"/>
    <s v="3.3 - Gestión de bienes y servicios"/>
    <s v="SER - Adquisición de servicios"/>
    <s v="SER012 - Prestación de servicios personas naturales"/>
    <s v="SAF-0 Por definir"/>
    <n v="9945084"/>
    <n v="0"/>
    <n v="0"/>
    <n v="3315028"/>
    <n v="0"/>
    <n v="3315028"/>
    <n v="0"/>
    <n v="3315028"/>
    <n v="0"/>
    <n v="0"/>
    <n v="0"/>
    <n v="0"/>
    <n v="0"/>
    <n v="0"/>
    <n v="0"/>
    <n v="0"/>
    <n v="0"/>
    <n v="0"/>
    <n v="0"/>
    <n v="0"/>
    <n v="0"/>
    <n v="0"/>
    <n v="0"/>
    <n v="0"/>
    <n v="0"/>
  </r>
  <r>
    <s v="3000.150"/>
    <s v="3000 - FUNCIONAMIENTO"/>
    <x v="6"/>
    <s v="N/A"/>
    <x v="27"/>
    <x v="63"/>
    <n v="80101500"/>
    <s v="A-02 ADQUISICIÓN DE BIENES Y SERVICIOS"/>
    <s v="A-02-02-02-008-003"/>
    <s v="Prestación de servicios profesionales para  gestionar, configurar, administrar, monitorear y soportar la infraestructura tecnológica de bases de datos de los sistemas de informaicón de la Entidad"/>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51"/>
    <s v="3000 - FUNCIONAMIENTO"/>
    <x v="6"/>
    <s v="N/A"/>
    <x v="27"/>
    <x v="63"/>
    <n v="80101500"/>
    <s v="A-02 ADQUISICIÓN DE BIENES Y SERVICIOS"/>
    <s v="A-02-02-02-008-003"/>
    <s v="Prestación de servicios para realizar actividades de operación y seguimiento a soporte de solicitudes, incidentes, mejoras y requerimientos según los niveles de servicios establecidos para apoyar la operación de los servicios tecnológicos de la Entidad"/>
    <s v="Enero"/>
    <s v="Enero"/>
    <n v="3"/>
    <s v="N/A"/>
    <x v="3"/>
    <n v="9447250"/>
    <n v="8502525"/>
    <s v="SI"/>
    <s v="Aprobadas"/>
    <s v="3200 - Subdirección Administrativa y Financiera"/>
    <s v="3.3 - Gestión de bienes y servicios"/>
    <s v="3.3 - Gestión de bienes y servicios"/>
    <s v="SER - Adquisición de servicios"/>
    <s v="SER012 - Prestación de servicios personas naturales"/>
    <s v="SAF-0 Por definir"/>
    <n v="8502525"/>
    <n v="0"/>
    <n v="0"/>
    <n v="2834175"/>
    <n v="0"/>
    <n v="2834175"/>
    <n v="0"/>
    <n v="2834175"/>
    <n v="0"/>
    <n v="0"/>
    <n v="0"/>
    <n v="0"/>
    <n v="0"/>
    <n v="0"/>
    <n v="0"/>
    <n v="0"/>
    <n v="0"/>
    <n v="0"/>
    <n v="0"/>
    <n v="0"/>
    <n v="0"/>
    <n v="0"/>
    <n v="0"/>
    <n v="0"/>
    <n v="0"/>
  </r>
  <r>
    <s v="3000.152"/>
    <s v="3000 - FUNCIONAMIENTO"/>
    <x v="6"/>
    <s v="N/A"/>
    <x v="27"/>
    <x v="63"/>
    <n v="80101500"/>
    <s v="A-02 ADQUISICIÓN DE BIENES Y SERVICIOS"/>
    <s v="A-02-02-02-008-003"/>
    <s v="Prestación de servicios para realizar actividades de operación, soporte, mantenimiento y monitoreo a las plataformas tecnológicas, equipos periféricos (impresoras, plotter, escáner entre otros), según los niveles de servicio establecidos, para apoyar la operación de los servicios tecnológicos de la Entidad"/>
    <s v="Enero"/>
    <s v="Enero"/>
    <n v="3"/>
    <s v="N/A"/>
    <x v="3"/>
    <n v="9447250"/>
    <n v="8502525"/>
    <s v="SI"/>
    <s v="Aprobadas"/>
    <s v="3200 - Subdirección Administrativa y Financiera"/>
    <s v="3.3 - Gestión de bienes y servicios"/>
    <s v="3.3 - Gestión de bienes y servicios"/>
    <s v="SER - Adquisición de servicios"/>
    <s v="SER012 - Prestación de servicios personas naturales"/>
    <s v="SAF-0 Por definir"/>
    <n v="8502525"/>
    <n v="0"/>
    <n v="0"/>
    <n v="2834175"/>
    <n v="0"/>
    <n v="2834175"/>
    <n v="0"/>
    <n v="2834175"/>
    <n v="0"/>
    <n v="0"/>
    <n v="0"/>
    <n v="0"/>
    <n v="0"/>
    <n v="0"/>
    <n v="0"/>
    <n v="0"/>
    <n v="0"/>
    <n v="0"/>
    <n v="0"/>
    <n v="0"/>
    <n v="0"/>
    <n v="0"/>
    <n v="0"/>
    <n v="0"/>
    <n v="0"/>
  </r>
  <r>
    <s v="3000.153"/>
    <s v="3000 - FUNCIONAMIENTO"/>
    <x v="6"/>
    <s v="N/A"/>
    <x v="27"/>
    <x v="63"/>
    <n v="80101500"/>
    <s v="A-02 ADQUISICIÓN DE BIENES Y SERVICIOS"/>
    <s v="A-02-02-02-008-003"/>
    <s v="Prestación de servicios profesionales para  gestionar, configurar, administrar, monitorear y soportar la infraestructura tecnológica de bases de datos de los sistemas de informaicón de la Entidad"/>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54"/>
    <s v="3000 - FUNCIONAMIENTO"/>
    <x v="6"/>
    <s v="N/A"/>
    <x v="27"/>
    <x v="63"/>
    <n v="80101500"/>
    <s v="A-02 ADQUISICIÓN DE BIENES Y SERVICIOS"/>
    <s v="A-02-02-02-008-003"/>
    <s v="Prestación de servicios profesionales para realizar actividades de mantenimiento de la infraestructura de software requerida durante el  proceso de cierre de vigencia de los procesos catastrales y apertura de la conservación del Sistema Nacional Catastral."/>
    <s v="Enero"/>
    <s v="Enero"/>
    <n v="3"/>
    <s v="N/A"/>
    <x v="3"/>
    <n v="26700000"/>
    <n v="24030000"/>
    <s v="SI"/>
    <s v="Aprobadas"/>
    <s v="3200 - Subdirección Administrativa y Financiera"/>
    <s v="3.3 - Gestión de bienes y servicios"/>
    <s v="3.3 - Gestión de bienes y servicios"/>
    <s v="SER - Adquisición de servicios"/>
    <s v="SER012 - Prestación de servicios personas naturales"/>
    <s v="SAF-0 Por definir"/>
    <n v="24030000"/>
    <n v="0"/>
    <n v="0"/>
    <n v="8010000"/>
    <n v="0"/>
    <n v="8010000"/>
    <n v="0"/>
    <n v="8010000"/>
    <n v="0"/>
    <n v="0"/>
    <n v="0"/>
    <n v="0"/>
    <n v="0"/>
    <n v="0"/>
    <n v="0"/>
    <n v="0"/>
    <n v="0"/>
    <n v="0"/>
    <n v="0"/>
    <n v="0"/>
    <n v="0"/>
    <n v="0"/>
    <n v="0"/>
    <n v="0"/>
    <n v="0"/>
  </r>
  <r>
    <s v="3000.155"/>
    <s v="3000 - FUNCIONAMIENTO"/>
    <x v="6"/>
    <s v="N/A"/>
    <x v="27"/>
    <x v="63"/>
    <n v="80101500"/>
    <s v="A-02 ADQUISICIÓN DE BIENES Y SERVICIOS"/>
    <s v="A-02-02-02-008-003"/>
    <s v="Prestación de servicios profesionales para realizar actividades de análisis de requerimietnos, pruebas y soporte de la infraestructura de software requerida durante el  proceso de cierre catastral y apertura de la conservación del Sistema Nacional Catastral."/>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n v="0"/>
  </r>
  <r>
    <s v="3000.156"/>
    <s v="3000 - FUNCIONAMIENTO"/>
    <x v="6"/>
    <s v="N/A"/>
    <x v="27"/>
    <x v="63"/>
    <n v="80101500"/>
    <s v="A-02 ADQUISICIÓN DE BIENES Y SERVICIOS"/>
    <s v="A-02-02-02-008-003"/>
    <s v="Prestar los servicios profesionales para apoyar al IGAC en el cumplimiento de las metas, así como las actividades relacionadas con el seguimiento y ejecución de los proyectos de inversión en el marco de los procesos de gestión catastral."/>
    <s v="Enero"/>
    <s v="Enero"/>
    <n v="3"/>
    <s v="N/A"/>
    <x v="3"/>
    <n v="31166667"/>
    <n v="28050000"/>
    <s v="SI"/>
    <s v="Aprobadas"/>
    <s v="3200 - Subdirección Administrativa y Financiera"/>
    <s v="3.3 - Gestión de bienes y servicios"/>
    <s v="3.3 - Gestión de bienes y servicios"/>
    <s v="SER - Adquisición de servicios"/>
    <s v="SER012 - Prestación de servicios personas naturales"/>
    <s v="SAF-0 Por definir"/>
    <n v="28050000"/>
    <n v="0"/>
    <n v="0"/>
    <n v="9350000"/>
    <n v="0"/>
    <n v="9350000"/>
    <n v="0"/>
    <n v="9350000"/>
    <n v="0"/>
    <n v="0"/>
    <n v="0"/>
    <n v="0"/>
    <n v="0"/>
    <n v="0"/>
    <n v="0"/>
    <n v="0"/>
    <n v="0"/>
    <n v="0"/>
    <n v="0"/>
    <n v="0"/>
    <n v="0"/>
    <n v="0"/>
    <n v="0"/>
    <n v="0"/>
    <n v="0"/>
  </r>
  <r>
    <s v="3000.157"/>
    <s v="3000 - FUNCIONAMIENTO"/>
    <x v="6"/>
    <s v="N/A"/>
    <x v="27"/>
    <x v="63"/>
    <n v="80101500"/>
    <s v="A-02 ADQUISICIÓN DE BIENES Y SERVICIOS"/>
    <s v="A-02-02-02-008-003"/>
    <s v="Prestar los servicios profesionales para apoyar al IGAC en asuntos administrativos, financieros y contractuales que se requieran para el cumplimiento de metas y objetivos trazados por la Entidad en el marco de los procesos de gestión catastral"/>
    <s v="Enero"/>
    <s v="Enero"/>
    <n v="3"/>
    <s v="N/A"/>
    <x v="3"/>
    <n v="31166667"/>
    <n v="28050000"/>
    <s v="SI"/>
    <s v="Aprobadas"/>
    <s v="3200 - Subdirección Administrativa y Financiera"/>
    <s v="3.3 - Gestión de bienes y servicios"/>
    <s v="3.3 - Gestión de bienes y servicios"/>
    <s v="SER - Adquisición de servicios"/>
    <s v="SER012 - Prestación de servicios personas naturales"/>
    <s v="SAF-0 Por definir"/>
    <n v="28050000"/>
    <n v="0"/>
    <n v="0"/>
    <n v="9350000"/>
    <n v="0"/>
    <n v="9350000"/>
    <n v="0"/>
    <n v="9350000"/>
    <n v="0"/>
    <n v="0"/>
    <n v="0"/>
    <n v="0"/>
    <n v="0"/>
    <n v="0"/>
    <n v="0"/>
    <n v="0"/>
    <n v="0"/>
    <n v="0"/>
    <n v="0"/>
    <n v="0"/>
    <n v="0"/>
    <n v="0"/>
    <n v="0"/>
    <n v="0"/>
    <n v="0"/>
  </r>
  <r>
    <s v="3000.158"/>
    <s v="3000 - FUNCIONAMIENTO"/>
    <x v="6"/>
    <s v="N/A"/>
    <x v="27"/>
    <x v="63"/>
    <n v="80101500"/>
    <s v="A-02 ADQUISICIÓN DE BIENES Y SERVICIOS"/>
    <s v="A-02-02-02-008-003"/>
    <s v="Prestar los servicios profesionales para apoyar el desarrollo de actividades administrativas, presupuestales y misionales del Instituto Geografico Agustin Codazzi en el marco de los procesos de gestión catastral."/>
    <s v="Enero"/>
    <s v="Enero"/>
    <n v="3"/>
    <s v="N/A"/>
    <x v="3"/>
    <n v="22733333"/>
    <n v="20460000"/>
    <s v="SI"/>
    <s v="Aprobadas"/>
    <s v="3200 - Subdirección Administrativa y Financiera"/>
    <s v="3.3 - Gestión de bienes y servicios"/>
    <s v="3.3 - Gestión de bienes y servicios"/>
    <s v="SER - Adquisición de servicios"/>
    <s v="SER012 - Prestación de servicios personas naturales"/>
    <s v="SAF-0 Por definir"/>
    <n v="20460000"/>
    <n v="0"/>
    <n v="0"/>
    <n v="6820000"/>
    <n v="0"/>
    <n v="6820000"/>
    <n v="0"/>
    <n v="6820000"/>
    <n v="0"/>
    <n v="0"/>
    <n v="0"/>
    <n v="0"/>
    <n v="0"/>
    <n v="0"/>
    <n v="0"/>
    <n v="0"/>
    <n v="0"/>
    <n v="0"/>
    <n v="0"/>
    <n v="0"/>
    <n v="0"/>
    <n v="0"/>
    <n v="0"/>
    <n v="0"/>
    <n v="0"/>
  </r>
  <r>
    <s v="3000.159"/>
    <s v="3000 - FUNCIONAMIENTO"/>
    <x v="6"/>
    <s v="N/A"/>
    <x v="27"/>
    <x v="63"/>
    <n v="80101500"/>
    <s v="A-02 ADQUISICIÓN DE BIENES Y SERVICIOS"/>
    <s v="A-02-02-02-008-005"/>
    <s v="Prestación de servicios personales para apoyar la gestión en viaticos del instituto geográfico agustín codazzi."/>
    <s v="Enero"/>
    <s v="Enero"/>
    <n v="3"/>
    <s v="N/A"/>
    <x v="3"/>
    <n v="6016160"/>
    <n v="5414544"/>
    <s v="SI"/>
    <s v="Aprobadas"/>
    <s v="3200 - Subdirección Administrativa y Financiera"/>
    <s v="3.3 - Gestión de bienes y servicios"/>
    <s v="3.3 - Gestión de bienes y servicios"/>
    <s v="SER - Adquisición de servicios"/>
    <s v="SER012 - Prestación de servicios personas naturales"/>
    <s v="SAF-0 Por definir"/>
    <n v="5414544"/>
    <n v="0"/>
    <n v="0"/>
    <n v="1804848"/>
    <n v="0"/>
    <n v="1804848"/>
    <n v="0"/>
    <n v="1804848"/>
    <n v="0"/>
    <n v="0"/>
    <n v="0"/>
    <n v="0"/>
    <n v="0"/>
    <n v="0"/>
    <n v="0"/>
    <n v="0"/>
    <n v="0"/>
    <n v="0"/>
    <n v="0"/>
    <n v="0"/>
    <n v="0"/>
    <n v="0"/>
    <n v="0"/>
    <n v="0"/>
    <n v="0"/>
  </r>
  <r>
    <s v="3000.160"/>
    <s v="3000 - FUNCIONAMIENTO"/>
    <x v="6"/>
    <s v="N/A"/>
    <x v="27"/>
    <x v="63"/>
    <n v="80101500"/>
    <s v="A-02 ADQUISICIÓN DE BIENES Y SERVICIOS"/>
    <s v="A-02-02-02-008-005"/>
    <s v="Prestación de servicios personales para apoyar la gestión en la tesorería del Instituto Geográfico Agustín Codazz"/>
    <s v="Enero"/>
    <s v="Enero"/>
    <n v="3"/>
    <s v="N/A"/>
    <x v="3"/>
    <n v="6016160"/>
    <n v="5414544"/>
    <s v="SI"/>
    <s v="Aprobadas"/>
    <s v="3200 - Subdirección Administrativa y Financiera"/>
    <s v="3.3 - Gestión de bienes y servicios"/>
    <s v="3.3 - Gestión de bienes y servicios"/>
    <s v="SER - Adquisición de servicios"/>
    <s v="SER012 - Prestación de servicios personas naturales"/>
    <s v="SAF-0 Por definir"/>
    <n v="5414544"/>
    <n v="0"/>
    <n v="0"/>
    <n v="1804848"/>
    <n v="0"/>
    <n v="1804848"/>
    <n v="0"/>
    <n v="1804848"/>
    <n v="0"/>
    <n v="0"/>
    <n v="0"/>
    <n v="0"/>
    <n v="0"/>
    <n v="0"/>
    <n v="0"/>
    <n v="0"/>
    <n v="0"/>
    <n v="0"/>
    <n v="0"/>
    <n v="0"/>
    <n v="0"/>
    <n v="0"/>
    <n v="0"/>
    <n v="0"/>
    <n v="0"/>
  </r>
  <r>
    <s v="3000.161"/>
    <s v="3000 - FUNCIONAMIENTO"/>
    <x v="6"/>
    <s v="N/A"/>
    <x v="27"/>
    <x v="63"/>
    <n v="80101500"/>
    <s v="A-02 ADQUISICIÓN DE BIENES Y SERVICIOS"/>
    <s v="A-02-02-02-008-005"/>
    <s v="Prestación de servicios tecnicos para apoyar en el  trámite de las cuentas de cobro de los contratistas  y demas tareas admistrativas asigandas."/>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62"/>
    <s v="3000 - FUNCIONAMIENTO"/>
    <x v="6"/>
    <s v="N/A"/>
    <x v="27"/>
    <x v="63"/>
    <n v="80101500"/>
    <s v="A-02 ADQUISICIÓN DE BIENES Y SERVICIOS"/>
    <s v="A-02-02-02-008-003"/>
    <s v="Prestación de servicios profesionales especializados para apoyar en el desarrollo, coordinación, control y tramites necesarios en los procesos y funciones relacionadas en la gestión del talento humano y demás de la secreatria general."/>
    <s v="Enero"/>
    <s v="Enero"/>
    <n v="12"/>
    <s v="Contratación directa"/>
    <x v="3"/>
    <n v="168670688"/>
    <n v="168670688"/>
    <s v="NO"/>
    <s v="N/A"/>
    <s v="3000 - Secretaría General"/>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3000.163"/>
    <s v="3000 - FUNCIONAMIENTO"/>
    <x v="6"/>
    <s v="N/A"/>
    <x v="27"/>
    <x v="63"/>
    <n v="80101500"/>
    <s v="A-02 ADQUISICIÓN DE BIENES Y SERVICIOS"/>
    <s v="A-02-02-02-008-002"/>
    <s v="Prestación de servicios profesionales especializados para la estructuración de los procesos contractuales y la atención de los asuntos jurídicos de conocimiento de la Subdirección Administrativa y Financiera del IGAC."/>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64"/>
    <s v="3000 - FUNCIONAMIENTO"/>
    <x v="6"/>
    <s v="N/A"/>
    <x v="27"/>
    <x v="63"/>
    <n v="80101500"/>
    <s v="A-02 ADQUISICIÓN DE BIENES Y SERVICIOS"/>
    <s v="A-02-02-02-008-003"/>
    <s v="Prestación de servicios profesionales especializados para la atención de los asuntos relacionados con la programación, control y seguimiento presupuestal y los asuntos relacionados con el PAA de la Subdirección Administrativa y Financiera"/>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3000.165"/>
    <s v="3000 - FUNCIONAMIENTO"/>
    <x v="6"/>
    <s v="N/A"/>
    <x v="27"/>
    <x v="63"/>
    <n v="80101500"/>
    <s v="A-02 ADQUISICIÓN DE BIENES Y SERVICIOS"/>
    <s v="A-02-02-02-008-002"/>
    <s v="Prestación de servicios profesionales especializados para apoyar el proceso contable relacionado con las conciliaciones de cuentas recíprocas y registro de ventas de contado del IGAC."/>
    <s v="Enero"/>
    <s v="Enero"/>
    <n v="10"/>
    <s v="Contratación directa"/>
    <x v="3"/>
    <n v="81540490"/>
    <n v="81540490"/>
    <s v="NO"/>
    <s v="N/A"/>
    <s v="3200 - Subdirección Administrativa y Financiera"/>
    <s v="3.3 - Gestión de bienes y servicios"/>
    <s v="3.3 - Gestión de bienes y servicios"/>
    <s v="SER - Adquisición de servicios"/>
    <s v="SER012 - Prestación de servicios personas naturales"/>
    <s v="SAF-0 Por definir"/>
    <n v="81540490"/>
    <n v="0"/>
    <n v="0"/>
    <n v="8154049"/>
    <n v="0"/>
    <n v="8154049"/>
    <n v="0"/>
    <n v="8154049"/>
    <n v="0"/>
    <n v="8154049"/>
    <n v="0"/>
    <n v="8154049"/>
    <n v="0"/>
    <n v="8154049"/>
    <n v="0"/>
    <n v="8154049"/>
    <n v="0"/>
    <n v="8154049"/>
    <n v="0"/>
    <n v="8154049"/>
    <n v="0"/>
    <n v="8154049"/>
    <n v="0"/>
    <n v="0"/>
    <n v="0"/>
  </r>
  <r>
    <s v="3000.166"/>
    <s v="3000 - FUNCIONAMIENTO"/>
    <x v="6"/>
    <s v="N/A"/>
    <x v="27"/>
    <x v="63"/>
    <n v="80101500"/>
    <s v="A-02 ADQUISICIÓN DE BIENES Y SERVICIOS"/>
    <s v="A-02-02-02-008-002"/>
    <s v="Prestación de servicios profesionales para la revisión y conciliación de cuentas y el registro de transacciones contables del IGAC."/>
    <s v="Enero"/>
    <s v="Enero"/>
    <n v="6"/>
    <s v="Contratación directa"/>
    <x v="3"/>
    <n v="26055128"/>
    <n v="26055128"/>
    <s v="NO"/>
    <s v="N/A"/>
    <s v="3200 - Subdirección Administrativa y Financiera"/>
    <s v="3.3 - Gestión de bienes y servicios"/>
    <s v="3.3 - Gestión de bienes y servicios"/>
    <s v="SER - Adquisición de servicios"/>
    <s v="SER012 - Prestación de servicios personas naturales"/>
    <s v="SAF-0 Por definir"/>
    <n v="26055128"/>
    <n v="0"/>
    <n v="0"/>
    <n v="4441215"/>
    <n v="0"/>
    <n v="4441215"/>
    <n v="0"/>
    <n v="4441215"/>
    <n v="0"/>
    <n v="4441215"/>
    <n v="0"/>
    <n v="4441215"/>
    <n v="0"/>
    <n v="3849053"/>
    <n v="0"/>
    <n v="0"/>
    <n v="0"/>
    <n v="0"/>
    <n v="0"/>
    <n v="0"/>
    <n v="0"/>
    <n v="0"/>
    <n v="0"/>
    <n v="0"/>
    <n v="0"/>
  </r>
  <r>
    <s v="3000.167"/>
    <s v="3000 - FUNCIONAMIENTO"/>
    <x v="6"/>
    <s v="N/A"/>
    <x v="27"/>
    <x v="63"/>
    <n v="80101500"/>
    <s v="A-02 ADQUISICIÓN DE BIENES Y SERVICIOS"/>
    <s v="A-02-02-02-008-002"/>
    <s v="Prestación de servicios profesionales especializados para la administración del aplicativo de facturación de ventas de contado, registro contable en el aplicativo SIIF Nación y demás procesos del GIT de Contabilidad del IGAC."/>
    <s v="Enero"/>
    <s v="Enero"/>
    <n v="10"/>
    <s v="Contratación directa"/>
    <x v="3"/>
    <n v="70247090"/>
    <n v="70247090"/>
    <s v="NO"/>
    <s v="N/A"/>
    <s v="3200 - Subdirección Administrativa y Financiera"/>
    <s v="3.3 - Gestión de bienes y servicios"/>
    <s v="3.3 - Gestión de bienes y servicios"/>
    <s v="SER - Adquisición de servicios"/>
    <s v="SER012 - Prestación de servicios personas naturales"/>
    <s v="SAF-0 Por definir"/>
    <n v="70247090"/>
    <n v="0"/>
    <n v="0"/>
    <n v="7024709"/>
    <n v="0"/>
    <n v="7024709"/>
    <n v="0"/>
    <n v="7024709"/>
    <n v="0"/>
    <n v="7024709"/>
    <n v="0"/>
    <n v="7024709"/>
    <n v="0"/>
    <n v="7024709"/>
    <n v="0"/>
    <n v="7024709"/>
    <n v="0"/>
    <n v="7024709"/>
    <n v="0"/>
    <n v="7024709"/>
    <n v="0"/>
    <n v="7024709"/>
    <n v="0"/>
    <n v="0"/>
    <n v="0"/>
  </r>
  <r>
    <s v="3000.168"/>
    <s v="3000 - FUNCIONAMIENTO"/>
    <x v="6"/>
    <s v="N/A"/>
    <x v="27"/>
    <x v="63"/>
    <n v="80101500"/>
    <s v="A-02 ADQUISICIÓN DE BIENES Y SERVICIOS"/>
    <s v="A-02-02-02-008-002"/>
    <s v="Prestación de servicios profesionales especializados para la revisión, validación y articulación de los procesos y procedimientos contables del IGAC."/>
    <s v="Enero"/>
    <s v="Enero"/>
    <n v="10"/>
    <s v="Contratación directa"/>
    <x v="3"/>
    <n v="70247090"/>
    <n v="70247090"/>
    <s v="NO"/>
    <s v="N/A"/>
    <s v="3200 - Subdirección Administrativa y Financiera"/>
    <s v="3.3 - Gestión de bienes y servicios"/>
    <s v="3.3 - Gestión de bienes y servicios"/>
    <s v="SER - Adquisición de servicios"/>
    <s v="SER012 - Prestación de servicios personas naturales"/>
    <s v="SAF-0 Por definir"/>
    <n v="70247090"/>
    <n v="0"/>
    <n v="0"/>
    <n v="7024709"/>
    <n v="0"/>
    <n v="7024709"/>
    <n v="0"/>
    <n v="7024709"/>
    <n v="0"/>
    <n v="7024709"/>
    <n v="0"/>
    <n v="7024709"/>
    <n v="0"/>
    <n v="7024709"/>
    <n v="0"/>
    <n v="7024709"/>
    <n v="0"/>
    <n v="7024709"/>
    <n v="0"/>
    <n v="7024709"/>
    <n v="0"/>
    <n v="7024709"/>
    <n v="0"/>
    <n v="0"/>
    <n v="0"/>
  </r>
  <r>
    <s v="3000.169"/>
    <s v="3000 - FUNCIONAMIENTO"/>
    <x v="6"/>
    <s v="N/A"/>
    <x v="27"/>
    <x v="63"/>
    <n v="80101500"/>
    <s v="A-02 ADQUISICIÓN DE BIENES Y SERVICIOS"/>
    <s v="A-02-02-02-008-002"/>
    <s v="Prestación de servicios profesionales especializados para la revisión, validación y articulación de los procesos y procedimientos contables del IGAC."/>
    <s v="Enero"/>
    <s v="Enero"/>
    <n v="6"/>
    <s v="Contratación directa"/>
    <x v="3"/>
    <n v="37933429"/>
    <n v="37933429"/>
    <s v="NO"/>
    <s v="N/A"/>
    <s v="3200 - Subdirección Administrativa y Financiera"/>
    <s v="3.3 - Gestión de bienes y servicios"/>
    <s v="3.3 - Gestión de bienes y servicios"/>
    <s v="SER - Adquisición de servicios"/>
    <s v="SER012 - Prestación de servicios personas naturales"/>
    <s v="SAF-0 Por definir"/>
    <n v="37933429"/>
    <n v="0"/>
    <n v="0"/>
    <n v="7024709"/>
    <n v="0"/>
    <n v="7024709"/>
    <n v="0"/>
    <n v="7024709"/>
    <n v="0"/>
    <n v="7024709"/>
    <n v="0"/>
    <n v="7024709"/>
    <n v="0"/>
    <n v="2809884"/>
    <n v="0"/>
    <n v="0"/>
    <n v="0"/>
    <n v="0"/>
    <n v="0"/>
    <n v="0"/>
    <n v="0"/>
    <n v="0"/>
    <n v="0"/>
    <n v="0"/>
    <n v="0"/>
  </r>
  <r>
    <s v="3000.170"/>
    <s v="3000 - FUNCIONAMIENTO"/>
    <x v="6"/>
    <s v="N/A"/>
    <x v="27"/>
    <x v="63"/>
    <n v="80101500"/>
    <s v="A-02 ADQUISICIÓN DE BIENES Y SERVICIOS"/>
    <s v="A-02-02-02-008-002"/>
    <s v="Prestación de servicios profesionales especializados para la revisión, validación y articulación de los procesos y procedimientos contables y tributarios del IGAC."/>
    <s v="Enero"/>
    <s v="Enero"/>
    <n v="10"/>
    <s v="Contratación directa"/>
    <x v="3"/>
    <n v="201215916"/>
    <n v="201215916"/>
    <s v="NO"/>
    <s v="N/A"/>
    <s v="3200 - Subdirección Administrativa y Financiera"/>
    <s v="3.3 - Gestión de bienes y servicios"/>
    <s v="3.3 - Gestión de bienes y servicios"/>
    <s v="SER - Adquisición de servicios"/>
    <s v="SER012 - Prestación de servicios personas naturales"/>
    <s v="SAF-0 Por definir"/>
    <n v="201215916"/>
    <n v="0"/>
    <n v="0"/>
    <n v="18292356"/>
    <n v="0"/>
    <n v="18292356"/>
    <n v="0"/>
    <n v="18292356"/>
    <n v="0"/>
    <n v="18292356"/>
    <n v="0"/>
    <n v="18292356"/>
    <n v="0"/>
    <n v="18292356"/>
    <n v="0"/>
    <n v="18292356"/>
    <n v="0"/>
    <n v="18292356"/>
    <n v="0"/>
    <n v="18292356"/>
    <n v="0"/>
    <n v="18292356"/>
    <n v="0"/>
    <n v="18292356"/>
    <n v="0"/>
  </r>
  <r>
    <s v="3000.171"/>
    <s v="3000 - FUNCIONAMIENTO"/>
    <x v="6"/>
    <s v="N/A"/>
    <x v="27"/>
    <x v="63"/>
    <n v="80101500"/>
    <s v="A-02 ADQUISICIÓN DE BIENES Y SERVICIOS"/>
    <s v="A-02-02-02-008-002"/>
    <s v="Prestación de servicios profesionales especializados para realizar el registro, revisión y consolidación de las cuentas bancarias, así como, la revisión de informes del recaudo de ventas del IGAC."/>
    <s v="Enero"/>
    <s v="Enero"/>
    <n v="6"/>
    <s v="Contratación directa"/>
    <x v="3"/>
    <n v="47837088"/>
    <n v="47837088"/>
    <s v="NO"/>
    <s v="N/A"/>
    <s v="3200 - Subdirección Administrativa y Financiera"/>
    <s v="3.3 - Gestión de bienes y servicios"/>
    <s v="3.3 - Gestión de bienes y servicios"/>
    <s v="SER - Adquisición de servicios"/>
    <s v="SER012 - Prestación de servicios personas naturales"/>
    <s v="SAF-0 Por definir"/>
    <n v="47837088"/>
    <n v="0"/>
    <n v="0"/>
    <n v="8154049"/>
    <n v="0"/>
    <n v="8154049"/>
    <n v="0"/>
    <n v="8154049"/>
    <n v="0"/>
    <n v="8154049"/>
    <n v="0"/>
    <n v="8154049"/>
    <n v="0"/>
    <n v="7066843"/>
    <n v="0"/>
    <n v="0"/>
    <n v="0"/>
    <n v="0"/>
    <n v="0"/>
    <n v="0"/>
    <n v="0"/>
    <n v="0"/>
    <n v="0"/>
    <n v="0"/>
    <n v="0"/>
  </r>
  <r>
    <s v="3000.172"/>
    <s v="3000 - FUNCIONAMIENTO"/>
    <x v="6"/>
    <s v="N/A"/>
    <x v="27"/>
    <x v="63"/>
    <n v="80101500"/>
    <s v="A-02 ADQUISICIÓN DE BIENES Y SERVICIOS"/>
    <s v="A-02-02-02-008-002"/>
    <s v="Prestación de servicios profesionales para la elaboración de ordenes de pago y conciliaciones y gastos bancarios del IGAC"/>
    <s v="Enero"/>
    <s v="Enero"/>
    <n v="6"/>
    <s v="Contratación directa"/>
    <x v="3"/>
    <n v="35618950"/>
    <n v="35618950"/>
    <s v="NO"/>
    <s v="N/A"/>
    <s v="3200 - Subdirección Administrativa y Financiera"/>
    <s v="3.3 - Gestión de bienes y servicios"/>
    <s v="3.3 - Gestión de bienes y servicios"/>
    <s v="SER - Adquisición de servicios"/>
    <s v="SER012 - Prestación de servicios personas naturales"/>
    <s v="SAF-0 Por definir"/>
    <n v="35618950"/>
    <n v="0"/>
    <n v="0"/>
    <n v="6071412"/>
    <n v="0"/>
    <n v="6071412"/>
    <n v="0"/>
    <n v="6071412"/>
    <n v="0"/>
    <n v="6071412"/>
    <n v="0"/>
    <n v="6071412"/>
    <n v="0"/>
    <n v="5261890"/>
    <n v="0"/>
    <n v="0"/>
    <n v="0"/>
    <n v="0"/>
    <n v="0"/>
    <n v="0"/>
    <n v="0"/>
    <n v="0"/>
    <n v="0"/>
    <n v="0"/>
    <n v="0"/>
  </r>
  <r>
    <s v="3000.173"/>
    <s v="3000 - FUNCIONAMIENTO"/>
    <x v="6"/>
    <s v="N/A"/>
    <x v="27"/>
    <x v="63"/>
    <n v="80101500"/>
    <s v="A-02 ADQUISICIÓN DE BIENES Y SERVICIOS"/>
    <s v="A-02-02-02-008-002"/>
    <s v="Prestación de servicios profesionales especializados para la elaboración y revisión del informe de ingresos, órdenes de pago y pago de impuestos del IGAC."/>
    <s v="Enero"/>
    <s v="Enero"/>
    <n v="6"/>
    <s v="Contratación directa"/>
    <x v="3"/>
    <n v="41211626"/>
    <n v="41211626"/>
    <s v="NO"/>
    <s v="N/A"/>
    <s v="3200 - Subdirección Administrativa y Financiera"/>
    <s v="3.3 - Gestión de bienes y servicios"/>
    <s v="3.3 - Gestión de bienes y servicios"/>
    <s v="SER - Adquisición de servicios"/>
    <s v="SER012 - Prestación de servicios personas naturales"/>
    <s v="SAF-0 Por definir"/>
    <n v="41211626"/>
    <n v="0"/>
    <n v="0"/>
    <n v="7024709"/>
    <n v="0"/>
    <n v="7024709"/>
    <n v="0"/>
    <n v="7024709"/>
    <n v="0"/>
    <n v="7024709"/>
    <n v="0"/>
    <n v="7024709"/>
    <n v="0"/>
    <n v="6088081"/>
    <n v="0"/>
    <n v="0"/>
    <n v="0"/>
    <n v="0"/>
    <n v="0"/>
    <n v="0"/>
    <n v="0"/>
    <n v="0"/>
    <n v="0"/>
    <n v="0"/>
    <n v="0"/>
  </r>
  <r>
    <s v="3000.174"/>
    <s v="3000 - FUNCIONAMIENTO"/>
    <x v="6"/>
    <s v="N/A"/>
    <x v="27"/>
    <x v="63"/>
    <n v="80101500"/>
    <s v="A-02 ADQUISICIÓN DE BIENES Y SERVICIOS"/>
    <s v="A-02-02-02-008-003"/>
    <s v="Prestación de servicios personales para apoyar la gestión administrativa de la tesorería, así como la generación de órdenes de pago, revisión de pagos en SECOP II del Instituto Geográfico Agustín Codazzi."/>
    <s v="Enero"/>
    <s v="Enero"/>
    <n v="6"/>
    <s v="Contratación directa"/>
    <x v="3"/>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3000.175"/>
    <s v="3000 - FUNCIONAMIENTO"/>
    <x v="6"/>
    <s v="N/A"/>
    <x v="27"/>
    <x v="63"/>
    <n v="80101500"/>
    <s v="A-02 ADQUISICIÓN DE BIENES Y SERVICIOS"/>
    <s v="A-02-02-02-008-003"/>
    <s v="Prestación de servicios de apoyo a la gestión en los asuntos presupuestales a cargo de la Subdirección Administrativa y Financiera"/>
    <s v="Enero"/>
    <s v="Enero"/>
    <n v="6"/>
    <s v="Contratación directa"/>
    <x v="3"/>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3000.176"/>
    <s v="3000 - FUNCIONAMIENTO"/>
    <x v="6"/>
    <s v="N/A"/>
    <x v="27"/>
    <x v="63"/>
    <n v="80101500"/>
    <s v="A-02 ADQUISICIÓN DE BIENES Y SERVICIOS"/>
    <s v="A-02-02-02-008-003"/>
    <s v="Prestación de servicios de apoyo a la gestión en los asuntos presupuestales a cargo de la Subdirección Administrativa y Financiera"/>
    <s v="Enero"/>
    <s v="Enero"/>
    <n v="6"/>
    <s v="Contratación directa"/>
    <x v="3"/>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3000.177"/>
    <s v="3000 - FUNCIONAMIENTO"/>
    <x v="6"/>
    <s v="N/A"/>
    <x v="27"/>
    <x v="63"/>
    <n v="80101500"/>
    <s v="A-02 ADQUISICIÓN DE BIENES Y SERVICIOS"/>
    <s v="A-02-02-02-008-003"/>
    <s v="Prestación de servicios profesionales para realizar el procesamiento de datos e información generada al interior del almacén general del IGAC"/>
    <s v="Enero"/>
    <s v="Enero"/>
    <n v="10"/>
    <s v="Contratación directa"/>
    <x v="3"/>
    <n v="60714120"/>
    <n v="60714120"/>
    <s v="NO"/>
    <s v="N/A"/>
    <s v="3200 - Subdirección Administrativa y Financiera"/>
    <s v="3.3 - Gestión de bienes y servicios"/>
    <s v="3.3 - Gestión de bienes y servicios"/>
    <s v="SER - Adquisición de servicios"/>
    <s v="SER012 - Prestación de servicios personas naturales"/>
    <s v="SAF-0 Por definir"/>
    <n v="60714120"/>
    <n v="0"/>
    <n v="0"/>
    <n v="6071412"/>
    <n v="0"/>
    <n v="6071412"/>
    <n v="0"/>
    <n v="6071412"/>
    <n v="0"/>
    <n v="6071412"/>
    <n v="0"/>
    <n v="6071412"/>
    <n v="0"/>
    <n v="6071412"/>
    <n v="0"/>
    <n v="6071412"/>
    <n v="0"/>
    <n v="6071412"/>
    <n v="0"/>
    <n v="6071412"/>
    <n v="0"/>
    <n v="6071412"/>
    <n v="0"/>
    <n v="0"/>
    <n v="0"/>
  </r>
  <r>
    <s v="3000.178"/>
    <s v="3000 - FUNCIONAMIENTO"/>
    <x v="6"/>
    <s v="N/A"/>
    <x v="27"/>
    <x v="63"/>
    <n v="80101500"/>
    <s v="A-02 ADQUISICIÓN DE BIENES Y SERVICIOS"/>
    <s v="A-02-02-02-008-003"/>
    <s v="Prestación de servicios profesionales especializados para realizar el control y seguimiento al plan anual de adquisiciones, elaboración de informes, asi como las demás necesidades de adquisiciones que requiera la entidad."/>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3000.179"/>
    <s v="3000 - FUNCIONAMIENTO"/>
    <x v="6"/>
    <s v="N/A"/>
    <x v="27"/>
    <x v="63"/>
    <n v="80101500"/>
    <s v="A-02 ADQUISICIÓN DE BIENES Y SERVICIOS"/>
    <s v="A-02-02-02-008-003"/>
    <s v="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3000.180"/>
    <s v="3000 - FUNCIONAMIENTO"/>
    <x v="6"/>
    <s v="N/A"/>
    <x v="27"/>
    <x v="63"/>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1"/>
    <s v="3000 - FUNCIONAMIENTO"/>
    <x v="6"/>
    <s v="N/A"/>
    <x v="27"/>
    <x v="63"/>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2"/>
    <s v="3000 - FUNCIONAMIENTO"/>
    <x v="6"/>
    <s v="N/A"/>
    <x v="27"/>
    <x v="63"/>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3"/>
    <s v="3000 - FUNCIONAMIENTO"/>
    <x v="6"/>
    <s v="N/A"/>
    <x v="27"/>
    <x v="63"/>
    <n v="80101500"/>
    <s v="A-02 ADQUISICIÓN DE BIENES Y SERVICIOS"/>
    <s v="A-02-02-02-008-002"/>
    <s v="Prestación de servicios profesionales para apoyar al GIT Gestión Contractual en los procesos sancionatorios por presuntos incumplimientos contractuales así como en la revisión y seguimiento de las liquidaciones de los contratos y convenios suscritos por el IGAC."/>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4"/>
    <s v="3000 - FUNCIONAMIENTO"/>
    <x v="6"/>
    <s v="N/A"/>
    <x v="27"/>
    <x v="63"/>
    <n v="80101500"/>
    <s v="A-02 ADQUISICIÓN DE BIENES Y SERVICIOS"/>
    <s v="A-02-02-02-008-002"/>
    <s v="Prestación de servicios profesionales para la gestión administrativa y contractual derivados de los procesos de contratación adelantados por el GIT Gestión Contractual en todas sus etapas."/>
    <s v="Enero"/>
    <s v="Enero"/>
    <n v="12"/>
    <s v="Contratación directa"/>
    <x v="3"/>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n v="0"/>
  </r>
  <r>
    <s v="3000.185"/>
    <s v="3000 - FUNCIONAMIENTO"/>
    <x v="6"/>
    <s v="N/A"/>
    <x v="27"/>
    <x v="63"/>
    <n v="80101500"/>
    <s v="A-02 ADQUISICIÓN DE BIENES Y SERVICIOS"/>
    <s v="A-02-02-02-008-002"/>
    <s v="Prestación de servicios profesionales para realizar actividades relacionadas con el trámite y seguimiento de procesos de contratación en la etapa precontractual."/>
    <s v="Enero"/>
    <s v="Enero"/>
    <n v="12"/>
    <s v="Contratación directa"/>
    <x v="3"/>
    <n v="52702418"/>
    <n v="52702418"/>
    <s v="NO"/>
    <s v="N/A"/>
    <s v="3200 - Subdirección Administrativa y Financiera"/>
    <s v="3.3 - Gestión de bienes y servicios"/>
    <s v="3.3 - Gestión de bienes y servicios"/>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n v="0"/>
  </r>
  <r>
    <s v="3000.186"/>
    <s v="3000 - FUNCIONAMIENTO"/>
    <x v="6"/>
    <s v="N/A"/>
    <x v="27"/>
    <x v="63"/>
    <n v="80101500"/>
    <s v="A-02 ADQUISICIÓN DE BIENES Y SERVICIOS"/>
    <s v="A-02-02-02-008-003"/>
    <s v="Prestación de servicios personales para apoyar las actividades de gestión documental en el git gestión contractual"/>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3000.187"/>
    <s v="3000 - FUNCIONAMIENTO"/>
    <x v="6"/>
    <s v="N/A"/>
    <x v="27"/>
    <x v="63"/>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3000.188"/>
    <s v="3000 - FUNCIONAMIENTO"/>
    <x v="6"/>
    <s v="N/A"/>
    <x v="27"/>
    <x v="63"/>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3000.189"/>
    <s v="3000 - FUNCIONAMIENTO"/>
    <x v="6"/>
    <s v="N/A"/>
    <x v="27"/>
    <x v="63"/>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6"/>
    <s v="Contratación directa"/>
    <x v="3"/>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3000.190"/>
    <s v="3000 - FUNCIONAMIENTO"/>
    <x v="6"/>
    <s v="N/A"/>
    <x v="27"/>
    <x v="63"/>
    <n v="76111500"/>
    <s v="A-02 ADQUISICIÓN DE BIENES Y SERVICIOS"/>
    <s v="A-02-02-02-008-005"/>
    <s v="Prestación de servicio integral de aseo y cafetería para las instalaciones del Instituto "/>
    <s v="Junio"/>
    <s v="Agosto"/>
    <n v="5"/>
    <s v="Seléccion abreviada - acuerdo marco"/>
    <x v="3"/>
    <n v="457091336"/>
    <n v="457091336"/>
    <s v="NO"/>
    <s v="N/A"/>
    <s v="3200 - Subdirección Administrativa y Financiera"/>
    <s v="3.3 - Gestión de bienes y servicios"/>
    <s v="3.3-99 - GND-Gestión de bienes y servicios"/>
    <s v="SER - Adquisición de servicios"/>
    <s v="SER02 - Servicios de aseo y cafetería"/>
    <s v="SAF-0 Por definir"/>
    <n v="0"/>
    <n v="0"/>
    <n v="0"/>
    <n v="0"/>
    <n v="0"/>
    <n v="0"/>
    <n v="0"/>
    <n v="0"/>
    <n v="0"/>
    <n v="0"/>
    <n v="0"/>
    <n v="0"/>
    <n v="0"/>
    <n v="0"/>
    <n v="457091336"/>
    <n v="0"/>
    <n v="0"/>
    <n v="114272894"/>
    <n v="0"/>
    <n v="114272894"/>
    <n v="0"/>
    <n v="114272894"/>
    <n v="0"/>
    <n v="114272654"/>
    <n v="0"/>
  </r>
  <r>
    <s v="3000.191"/>
    <s v="3000 - FUNCIONAMIENTO"/>
    <x v="6"/>
    <s v="N/A"/>
    <x v="27"/>
    <x v="63"/>
    <m/>
    <s v="A-02 ADQUISICIÓN DE BIENES Y SERVICIOS"/>
    <s v="A-02-02-01-003-002"/>
    <s v="Constitución de Caja Menor dirección territorial atlantic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2"/>
    <s v="3000 - FUNCIONAMIENTO"/>
    <x v="6"/>
    <s v="N/A"/>
    <x v="27"/>
    <x v="63"/>
    <m/>
    <s v="A-02 ADQUISICIÓN DE BIENES Y SERVICIOS"/>
    <s v="A-02-02-01-003-002"/>
    <s v="Constitución de Caja Menor dirección territorial Boliva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3"/>
    <s v="3000 - FUNCIONAMIENTO"/>
    <x v="6"/>
    <s v="N/A"/>
    <x v="27"/>
    <x v="63"/>
    <m/>
    <s v="A-02 ADQUISICIÓN DE BIENES Y SERVICIOS"/>
    <s v="A-02-02-01-003-002"/>
    <s v="Constitución de Caja Menor dirección territorial Boya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4"/>
    <s v="3000 - FUNCIONAMIENTO"/>
    <x v="6"/>
    <s v="N/A"/>
    <x v="27"/>
    <x v="63"/>
    <m/>
    <s v="A-02 ADQUISICIÓN DE BIENES Y SERVICIOS"/>
    <s v="A-02-02-01-003-002"/>
    <s v="Constitución de Caja Menor dirección territorial Caldas"/>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5"/>
    <s v="3000 - FUNCIONAMIENTO"/>
    <x v="6"/>
    <s v="N/A"/>
    <x v="27"/>
    <x v="63"/>
    <m/>
    <s v="A-02 ADQUISICIÓN DE BIENES Y SERVICIOS"/>
    <s v="A-02-02-01-003-002"/>
    <s v="Constitución de Caja Menor dirección territorial Caquet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6"/>
    <s v="3000 - FUNCIONAMIENTO"/>
    <x v="6"/>
    <s v="N/A"/>
    <x v="27"/>
    <x v="63"/>
    <m/>
    <s v="A-02 ADQUISICIÓN DE BIENES Y SERVICIOS"/>
    <s v="A-02-02-01-003-002"/>
    <s v="Constitución de Caja Menor dirección territorial Casanar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7"/>
    <s v="3000 - FUNCIONAMIENTO"/>
    <x v="6"/>
    <s v="N/A"/>
    <x v="27"/>
    <x v="63"/>
    <m/>
    <s v="A-02 ADQUISICIÓN DE BIENES Y SERVICIOS"/>
    <s v="A-02-02-01-003-002"/>
    <s v="Constitución de Caja Menor dirección territorial Cau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8"/>
    <s v="3000 - FUNCIONAMIENTO"/>
    <x v="6"/>
    <s v="N/A"/>
    <x v="27"/>
    <x v="63"/>
    <m/>
    <s v="A-02 ADQUISICIÓN DE BIENES Y SERVICIOS"/>
    <s v="A-02-02-01-003-002"/>
    <s v="Constitución de Caja Menor dirección territorial Cesa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9"/>
    <s v="3000 - FUNCIONAMIENTO"/>
    <x v="6"/>
    <s v="N/A"/>
    <x v="27"/>
    <x v="63"/>
    <m/>
    <s v="A-02 ADQUISICIÓN DE BIENES Y SERVICIOS"/>
    <s v="A-02-02-01-003-002"/>
    <s v="Constitución de Caja Menor dirección territorial Cordob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0"/>
    <s v="3000 - FUNCIONAMIENTO"/>
    <x v="6"/>
    <s v="N/A"/>
    <x v="27"/>
    <x v="63"/>
    <m/>
    <s v="A-02 ADQUISICIÓN DE BIENES Y SERVICIOS"/>
    <s v="A-02-02-01-003-002"/>
    <s v="Constitución de Caja Menor dirección territorial Cundinamar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1"/>
    <s v="3000 - FUNCIONAMIENTO"/>
    <x v="6"/>
    <s v="N/A"/>
    <x v="27"/>
    <x v="63"/>
    <m/>
    <s v="A-02 ADQUISICIÓN DE BIENES Y SERVICIOS"/>
    <s v="A-02-02-01-003-002"/>
    <s v="Constitución de Caja Menor dirección territorial Guajir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2"/>
    <s v="3000 - FUNCIONAMIENTO"/>
    <x v="6"/>
    <s v="N/A"/>
    <x v="27"/>
    <x v="63"/>
    <m/>
    <s v="A-02 ADQUISICIÓN DE BIENES Y SERVICIOS"/>
    <s v="A-02-02-01-003-002"/>
    <s v="Constitución de Caja Menor dirección territorial Huil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3"/>
    <s v="3000 - FUNCIONAMIENTO"/>
    <x v="6"/>
    <s v="N/A"/>
    <x v="27"/>
    <x v="63"/>
    <m/>
    <s v="A-02 ADQUISICIÓN DE BIENES Y SERVICIOS"/>
    <s v="A-02-02-01-003-002"/>
    <s v="Constitución de Caja Menor dirección territorial Magdalen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4"/>
    <s v="3000 - FUNCIONAMIENTO"/>
    <x v="6"/>
    <s v="N/A"/>
    <x v="27"/>
    <x v="63"/>
    <m/>
    <s v="A-02 ADQUISICIÓN DE BIENES Y SERVICIOS"/>
    <s v="A-02-02-01-003-002"/>
    <s v="Constitución de Caja Menor dirección territorial Met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5"/>
    <s v="3000 - FUNCIONAMIENTO"/>
    <x v="6"/>
    <s v="N/A"/>
    <x v="27"/>
    <x v="63"/>
    <m/>
    <s v="A-02 ADQUISICIÓN DE BIENES Y SERVICIOS"/>
    <s v="A-02-02-01-003-002"/>
    <s v="Constitución de Caja Menor dirección territorial Nariñ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6"/>
    <s v="3000 - FUNCIONAMIENTO"/>
    <x v="6"/>
    <s v="N/A"/>
    <x v="27"/>
    <x v="63"/>
    <m/>
    <s v="A-02 ADQUISICIÓN DE BIENES Y SERVICIOS"/>
    <s v="A-02-02-01-003-002"/>
    <s v="Constitución de Caja Menor dirección territorial Norte de Santande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7"/>
    <s v="3000 - FUNCIONAMIENTO"/>
    <x v="6"/>
    <s v="N/A"/>
    <x v="27"/>
    <x v="63"/>
    <m/>
    <s v="A-02 ADQUISICIÓN DE BIENES Y SERVICIOS"/>
    <s v="A-02-02-01-003-002"/>
    <s v="Constitución de Caja Menor dirección territorial Quindi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8"/>
    <s v="3000 - FUNCIONAMIENTO"/>
    <x v="6"/>
    <s v="N/A"/>
    <x v="27"/>
    <x v="63"/>
    <m/>
    <s v="A-02 ADQUISICIÓN DE BIENES Y SERVICIOS"/>
    <s v="A-02-02-01-003-002"/>
    <s v="Constitución de Caja Menor dirección territorial Risarald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9"/>
    <s v="3000 - FUNCIONAMIENTO"/>
    <x v="6"/>
    <s v="N/A"/>
    <x v="27"/>
    <x v="63"/>
    <m/>
    <s v="A-02 ADQUISICIÓN DE BIENES Y SERVICIOS"/>
    <s v="A-02-02-01-003-002"/>
    <s v="Constitución de Caja Menor dirección territorial Santande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0"/>
    <s v="3000 - FUNCIONAMIENTO"/>
    <x v="6"/>
    <s v="N/A"/>
    <x v="27"/>
    <x v="63"/>
    <m/>
    <s v="A-02 ADQUISICIÓN DE BIENES Y SERVICIOS"/>
    <s v="A-02-02-01-003-002"/>
    <s v="Constitución de Caja Menor dirección territorial Sucr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1"/>
    <s v="3000 - FUNCIONAMIENTO"/>
    <x v="6"/>
    <s v="N/A"/>
    <x v="27"/>
    <x v="63"/>
    <m/>
    <s v="A-02 ADQUISICIÓN DE BIENES Y SERVICIOS"/>
    <s v="A-02-02-01-003-002"/>
    <s v="Constitución de Caja Menor dirección territorial Tolim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2"/>
    <s v="3000 - FUNCIONAMIENTO"/>
    <x v="6"/>
    <s v="N/A"/>
    <x v="27"/>
    <x v="63"/>
    <m/>
    <s v="A-02 ADQUISICIÓN DE BIENES Y SERVICIOS"/>
    <s v="A-02-02-01-003-002"/>
    <s v="Constitución de Caja Menor dirección territorial Vall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3"/>
    <s v="3000 - FUNCIONAMIENTO"/>
    <x v="6"/>
    <s v="N/A"/>
    <x v="27"/>
    <x v="63"/>
    <n v="80101500"/>
    <s v="A-02 ADQUISICIÓN DE BIENES Y SERVICIOS"/>
    <s v="A-02-02-02-008-002"/>
    <s v="Prestación de servicios profesionales para la revisión y conciliación de cuentas y el registro de transacciones contables del IGAC."/>
    <s v="Septiembre"/>
    <s v="Septiembre"/>
    <n v="4"/>
    <s v="Contratación directa"/>
    <x v="3"/>
    <n v="17764860"/>
    <n v="17764860"/>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7764860"/>
    <n v="4441215"/>
    <n v="0"/>
    <n v="4441215"/>
    <n v="0"/>
    <n v="4441215"/>
    <n v="0"/>
    <n v="4441215"/>
    <n v="0"/>
  </r>
  <r>
    <s v="3000.214"/>
    <s v="3000 - FUNCIONAMIENTO"/>
    <x v="6"/>
    <s v="N/A"/>
    <x v="27"/>
    <x v="63"/>
    <n v="80101500"/>
    <s v="A-02 ADQUISICIÓN DE BIENES Y SERVICIOS"/>
    <s v="A-02-02-02-008-002"/>
    <s v="Prestación de servicios profesionales especializados para la gestion y apoyo  de los procesos contables a cargo de la subdireccion administrativa y firnanciera"/>
    <s v="Septiembre"/>
    <s v="Septiembre"/>
    <n v="4"/>
    <s v="Contratación directa"/>
    <x v="3"/>
    <n v="28098836"/>
    <n v="2809883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8098836"/>
    <n v="7024709"/>
    <n v="0"/>
    <n v="7024709"/>
    <n v="0"/>
    <n v="7024709"/>
    <n v="0"/>
    <n v="7024709"/>
    <n v="0"/>
  </r>
  <r>
    <s v="3000.215"/>
    <s v="3000 - FUNCIONAMIENTO"/>
    <x v="6"/>
    <s v="N/A"/>
    <x v="27"/>
    <x v="63"/>
    <n v="80101500"/>
    <s v="A-02 ADQUISICIÓN DE BIENES Y SERVICIOS"/>
    <s v="A-02-02-02-008-002"/>
    <s v="Prestación de servicios profesionales especializados para la depuración y revisión de las cuentas bancarias e informes de venta en el proceso de tesorería de la subdirección administrativa y financiera"/>
    <s v="Septiembre"/>
    <s v="Septiembre"/>
    <n v="4"/>
    <s v="Contratación directa"/>
    <x v="3"/>
    <n v="32616196"/>
    <n v="3261619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32616196"/>
    <n v="8154049"/>
    <n v="0"/>
    <n v="8154049"/>
    <n v="0"/>
    <n v="8154049"/>
    <n v="0"/>
    <n v="8154049"/>
    <n v="0"/>
  </r>
  <r>
    <s v="3000.216"/>
    <s v="3000 - FUNCIONAMIENTO"/>
    <x v="6"/>
    <s v="N/A"/>
    <x v="27"/>
    <x v="63"/>
    <n v="80101500"/>
    <s v="A-02 ADQUISICIÓN DE BIENES Y SERVICIOS"/>
    <s v="A-02-02-02-008-002"/>
    <s v="Prestación de servicios profesionales para la elaboración de ordenes de pago y conciliaciones y gastos bancarias del IGAC"/>
    <s v="Septiembre"/>
    <s v="Septiembre"/>
    <n v="4"/>
    <s v="Contratación directa"/>
    <x v="3"/>
    <n v="24285648"/>
    <n v="2428564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4285648"/>
    <n v="6071412"/>
    <n v="0"/>
    <n v="6071412"/>
    <n v="0"/>
    <n v="6071412"/>
    <n v="0"/>
    <n v="6071412"/>
    <n v="0"/>
  </r>
  <r>
    <s v="3000.217"/>
    <s v="3000 - FUNCIONAMIENTO"/>
    <x v="6"/>
    <s v="N/A"/>
    <x v="27"/>
    <x v="63"/>
    <n v="80101500"/>
    <s v="A-02 ADQUISICIÓN DE BIENES Y SERVICIOS"/>
    <s v="A-02-02-02-008-002"/>
    <s v="Prestación de servicios profesionales especializados para la gestion y elaboración de informes de ingreso, órdenes de pago y pago de impuestos de la tesoreria en la subdirección administrativa y financiera"/>
    <s v="Septiembre"/>
    <s v="Septiembre"/>
    <n v="4"/>
    <s v="Contratación directa"/>
    <x v="3"/>
    <n v="28098836"/>
    <n v="2809883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8098836"/>
    <n v="7024709"/>
    <n v="0"/>
    <n v="7024709"/>
    <n v="0"/>
    <n v="7024709"/>
    <n v="0"/>
    <n v="7024709"/>
    <n v="0"/>
  </r>
  <r>
    <s v="3000.218"/>
    <s v="3000 - FUNCIONAMIENTO"/>
    <x v="6"/>
    <s v="N/A"/>
    <x v="27"/>
    <x v="63"/>
    <n v="80101500"/>
    <s v="A-02 ADQUISICIÓN DE BIENES Y SERVICIOS"/>
    <s v="A-02-02-02-008-003"/>
    <s v="Prestación de servicios personales para apoyar al área de tesorería, con la generación de órdenes de pago, revisión de pagos en SECOP II a cargo de la entidad"/>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19"/>
    <s v="3000 - FUNCIONAMIENTO"/>
    <x v="6"/>
    <s v="N/A"/>
    <x v="27"/>
    <x v="63"/>
    <n v="80101500"/>
    <s v="A-02 ADQUISICIÓN DE BIENES Y SERVICIOS"/>
    <s v="A-02-02-02-008-003"/>
    <s v="Prestación de servicios de apoyo a la gestión en los asuntos presupuestales a cargo de la Subdirección Administrativa y Financiera"/>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20"/>
    <s v="3000 - FUNCIONAMIENTO"/>
    <x v="6"/>
    <s v="N/A"/>
    <x v="27"/>
    <x v="63"/>
    <n v="80101500"/>
    <s v="A-02 ADQUISICIÓN DE BIENES Y SERVICIOS"/>
    <s v="A-02-02-02-008-003"/>
    <s v="Prestación de servicios de apoyo a la gestión en los asuntos presupuestales a cargo de la Subdirección Administrativa y Financiera"/>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21"/>
    <s v="3000 - FUNCIONAMIENTO"/>
    <x v="6"/>
    <s v="N/A"/>
    <x v="27"/>
    <x v="63"/>
    <n v="80101500"/>
    <s v="A-02 ADQUISICIÓN DE BIENES Y SERVICIOS"/>
    <s v="A-02-02-02-008-002"/>
    <s v="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
    <s v="Septiembre"/>
    <s v="Septiembre"/>
    <n v="4"/>
    <s v="Contratación directa"/>
    <x v="3"/>
    <n v="36846408"/>
    <n v="368464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36846408"/>
    <n v="9211602"/>
    <n v="0"/>
    <n v="9211602"/>
    <n v="0"/>
    <n v="9211602"/>
    <n v="0"/>
    <n v="9211602"/>
    <n v="0"/>
  </r>
  <r>
    <s v="3000.222"/>
    <s v="3000 - FUNCIONAMIENTO"/>
    <x v="6"/>
    <s v="N/A"/>
    <x v="27"/>
    <x v="63"/>
    <n v="80101500"/>
    <s v="A-02 ADQUISICIÓN DE BIENES Y SERVICIOS"/>
    <s v="A-02-02-02-008-003"/>
    <s v="Prestación de servicios de apoyo para revisar las diferentes etapas de los procesos de contratación que ingresen al git, así como apoyar la verificación de los mismos en las plataformas dispuestas."/>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23"/>
    <s v="3000 - FUNCIONAMIENTO"/>
    <x v="6"/>
    <s v="N/A"/>
    <x v="27"/>
    <x v="63"/>
    <n v="80101500"/>
    <s v="A-02 ADQUISICIÓN DE BIENES Y SERVICIOS"/>
    <s v="A-02-02-02-008-003"/>
    <s v="Prestación de servicios profesionales para apoyar en trámites administrativos y demás requerimientos que se gestionen en la Secretaria General del IGAC"/>
    <s v="Julio"/>
    <s v="Julio"/>
    <n v="6"/>
    <s v="Contratación directa"/>
    <x v="3"/>
    <n v="42148254"/>
    <n v="42148254"/>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42148254"/>
    <n v="0"/>
    <n v="0"/>
    <n v="7024709"/>
    <n v="0"/>
    <n v="7024709"/>
    <n v="0"/>
    <n v="7024709"/>
    <n v="0"/>
    <n v="7024709"/>
    <n v="0"/>
    <n v="14049418"/>
    <n v="0"/>
  </r>
  <r>
    <s v="3000.224"/>
    <s v="3000 - FUNCIONAMIENTO"/>
    <x v="6"/>
    <s v="N/A"/>
    <x v="27"/>
    <x v="63"/>
    <n v="15101500"/>
    <s v="A-02 ADQUISICIÓN DE BIENES Y SERVICIOS"/>
    <s v="A-02-02-01-003-003"/>
    <s v="Suministro de combustible para el funcionamiento de los vehículos a nivel nacional"/>
    <s v="Julio"/>
    <s v="Julio"/>
    <n v="6"/>
    <s v="Seléccion abreviada - acuerdo marco"/>
    <x v="3"/>
    <n v="29800000"/>
    <n v="29800000"/>
    <s v="SI"/>
    <s v="No solicitadas"/>
    <s v="3200 - Subdirección Administrativa y Financiera"/>
    <s v="3.3 - Gestión de bienes y servicios"/>
    <s v="3.3-99 - GND-Gestión de bienes y servicios"/>
    <s v="SER - Adquisición de servicios"/>
    <s v="MYS01 - Combustibles"/>
    <s v="SAF-0 Por definir"/>
    <n v="0"/>
    <n v="0"/>
    <n v="0"/>
    <n v="0"/>
    <n v="0"/>
    <n v="0"/>
    <n v="0"/>
    <n v="0"/>
    <n v="0"/>
    <n v="0"/>
    <n v="0"/>
    <n v="0"/>
    <n v="29800000"/>
    <n v="0"/>
    <n v="0"/>
    <n v="4900000"/>
    <n v="0"/>
    <n v="4900000"/>
    <n v="0"/>
    <n v="4900000"/>
    <n v="0"/>
    <n v="4900000"/>
    <n v="0"/>
    <n v="10200000"/>
    <n v="0"/>
  </r>
  <r>
    <s v="3000.225"/>
    <s v="3000 - FUNCIONAMIENTO"/>
    <x v="6"/>
    <s v="N/A"/>
    <x v="27"/>
    <x v="63"/>
    <n v="85101508"/>
    <s v="A-02 ADQUISICIÓN DE BIENES Y SERVICIOS"/>
    <s v="A-02-02-02-009-003"/>
    <s v="Realizar las actividades de medicina preventiva, como exámenes médicos ocupacionales, clínicos y paraclínicos y suministro y aplicación de vacunas para los servidores públicos del Instituto"/>
    <s v="Enero"/>
    <s v="Febrero"/>
    <n v="6"/>
    <s v="Selección abreviada menor cuantía"/>
    <x v="3"/>
    <n v="291000000"/>
    <n v="291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291000000"/>
    <n v="0"/>
    <n v="0"/>
    <n v="48500000"/>
    <n v="0"/>
    <n v="97000000"/>
    <n v="0"/>
    <n v="48500000"/>
    <n v="0"/>
    <n v="48500000"/>
    <n v="0"/>
    <n v="48500000"/>
    <n v="0"/>
    <n v="0"/>
    <n v="0"/>
    <n v="0"/>
    <n v="0"/>
    <n v="0"/>
    <n v="0"/>
    <n v="0"/>
    <n v="0"/>
    <n v="0"/>
    <n v="0"/>
  </r>
  <r>
    <s v="3000.226"/>
    <s v="3000 - FUNCIONAMIENTO"/>
    <x v="6"/>
    <s v="N/A"/>
    <x v="27"/>
    <x v="63"/>
    <n v="85101700"/>
    <s v="A-02 ADQUISICIÓN DE BIENES Y SERVICIOS"/>
    <s v="A-02-02-02-009-003"/>
    <s v="Realizar las actividades de medicina preventiva, como exámenes médicos ocupacionales, clínicos y paraclínicos y suministro y aplicación de vacunas para los servidores públicos del Instituto"/>
    <s v="Julio"/>
    <s v="Julio"/>
    <n v="6"/>
    <s v="Selección abreviada menor cuantía"/>
    <x v="3"/>
    <n v="100000000"/>
    <n v="90000000"/>
    <s v="SI"/>
    <s v="No solicitadas"/>
    <s v="3100 - Subdirección de Talento Humano"/>
    <s v="1.4 - Gestión Estratégica de Personas"/>
    <s v="1.4-4 - Seguridad y salud en el trabajo"/>
    <s v="SER - Adquisición de servicios"/>
    <s v="SER022 -  Servicios de consultoría y de gestión - personas jurídicas"/>
    <s v="SAF-0 Por definir"/>
    <n v="0"/>
    <n v="0"/>
    <n v="0"/>
    <n v="0"/>
    <n v="0"/>
    <n v="0"/>
    <n v="0"/>
    <n v="0"/>
    <n v="0"/>
    <n v="0"/>
    <n v="0"/>
    <n v="0"/>
    <n v="90000000"/>
    <n v="0"/>
    <n v="0"/>
    <n v="20000000"/>
    <n v="0"/>
    <n v="20000000"/>
    <n v="0"/>
    <n v="20000000"/>
    <n v="0"/>
    <n v="20000000"/>
    <n v="0"/>
    <n v="10000000"/>
    <n v="0"/>
  </r>
  <r>
    <s v="3000.227"/>
    <s v="3000 - FUNCIONAMIENTO"/>
    <x v="6"/>
    <s v="N/A"/>
    <x v="27"/>
    <x v="63"/>
    <n v="85101700"/>
    <s v="A-02 ADQUISICIÓN DE BIENES Y SERVICIOS"/>
    <s v="A-02-02-01-003-005"/>
    <s v="Adquisición de bienes para la Protección Personal (EPP), atenciòn de emergencias y garantias de condiciones ergonómicas para quienes laboran en el IGAC, en el marco del Sistema de Gestión de la Seguridad y Salud en el Trabajo"/>
    <s v="Febrero"/>
    <s v="Marzo"/>
    <n v="4"/>
    <s v="Selección abreviada subasta inversa"/>
    <x v="3"/>
    <n v="300000000"/>
    <n v="30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0"/>
    <n v="0"/>
    <n v="300000000"/>
    <n v="0"/>
    <n v="0"/>
    <n v="100000000"/>
    <n v="0"/>
    <n v="100000000"/>
    <n v="0"/>
    <n v="50000000"/>
    <n v="0"/>
    <n v="50000000"/>
    <n v="0"/>
    <n v="0"/>
    <n v="0"/>
    <n v="0"/>
    <n v="0"/>
    <n v="0"/>
    <n v="0"/>
    <n v="0"/>
    <n v="0"/>
    <n v="0"/>
    <n v="0"/>
  </r>
  <r>
    <s v="3000.228"/>
    <s v="3000 - FUNCIONAMIENTO"/>
    <x v="6"/>
    <s v="N/A"/>
    <x v="27"/>
    <x v="63"/>
    <n v="85101700"/>
    <s v="A-02 ADQUISICIÓN DE BIENES Y SERVICIOS"/>
    <s v="A-02-02-02-009-003"/>
    <s v="Formación y fortalecimiento de las Brigadas de emergencias del Instituto Geográfico Agustín Codazzi."/>
    <s v="Julio"/>
    <s v="Agosto"/>
    <n v="6"/>
    <s v="Mínima cuantía"/>
    <x v="3"/>
    <n v="50000000"/>
    <n v="5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0"/>
    <n v="0"/>
    <n v="0"/>
    <n v="0"/>
    <n v="0"/>
    <n v="0"/>
    <n v="0"/>
    <n v="0"/>
    <n v="0"/>
    <n v="0"/>
    <n v="0"/>
    <n v="0"/>
    <n v="50000000"/>
    <n v="0"/>
    <n v="0"/>
    <n v="15000000"/>
    <n v="0"/>
    <n v="15000000"/>
    <n v="0"/>
    <n v="15000000"/>
    <n v="0"/>
    <n v="5000000"/>
    <n v="0"/>
  </r>
  <r>
    <s v="3000.229"/>
    <s v="3000 - FUNCIONAMIENTO"/>
    <x v="6"/>
    <s v="N/A"/>
    <x v="27"/>
    <x v="63"/>
    <n v="85101700"/>
    <s v="A-02 ADQUISICIÓN DE BIENES Y SERVICIOS"/>
    <s v="A-02-02-02-009-003"/>
    <s v="Prestación de servicios de área protegida para la atención médica y traslado de pacientes que presenten emergencias y urgencias dentro las instalaciones del Instituto a nivel nacional"/>
    <s v="Enero"/>
    <s v="Febrero"/>
    <n v="3"/>
    <s v="Mínima cuantía"/>
    <x v="3"/>
    <n v="27000000"/>
    <n v="27000000"/>
    <s v="NO"/>
    <s v="N/A"/>
    <s v="3100 - Subdirección de Talento Humano"/>
    <s v="1.4 - Gestión Estratégica de Personas"/>
    <s v="1.4-4 - Seguridad y salud en el trabajo"/>
    <s v="SER - Adquisición de servicios"/>
    <s v="SER022 -  Servicios de consultoría y de gestión - personas jurídicas"/>
    <s v="SAF-0 Por definir"/>
    <n v="27000000"/>
    <n v="0"/>
    <n v="0"/>
    <n v="3000000"/>
    <n v="0"/>
    <n v="3000000"/>
    <n v="0"/>
    <n v="3000000"/>
    <n v="0"/>
    <n v="3000000"/>
    <n v="0"/>
    <n v="3000000"/>
    <n v="0"/>
    <n v="3000000"/>
    <n v="0"/>
    <n v="3000000"/>
    <n v="0"/>
    <n v="3000000"/>
    <n v="0"/>
    <n v="3000000"/>
    <n v="0"/>
    <n v="0"/>
    <n v="0"/>
    <n v="0"/>
    <n v="0"/>
  </r>
  <r>
    <s v="3000.230"/>
    <s v="3000 - FUNCIONAMIENTO"/>
    <x v="6"/>
    <s v="N/A"/>
    <x v="27"/>
    <x v="63"/>
    <n v="85101700"/>
    <s v="A-02 ADQUISICIÓN DE BIENES Y SERVICIOS"/>
    <s v="A-02-02-02-009-003"/>
    <s v="Prestación de servicios de área protegida para la atención médica y traslado de pacientes que presenten emergencias y urgencias dentro las instalaciones del Instituto a nivel nacional"/>
    <s v="Septiembre"/>
    <s v="Octubre"/>
    <n v="3"/>
    <s v="Mínima cuantía"/>
    <x v="3"/>
    <n v="9000000"/>
    <n v="9000000"/>
    <s v="SI"/>
    <s v="No solicitadas"/>
    <s v="3100 - Subdirección de Talento Humano"/>
    <s v="1.4 - Gestión Estratégica de Personas"/>
    <s v="1.4-4 - Seguridad y salud en el trabajo"/>
    <s v="SER - Adquisición de servicios"/>
    <s v="SER022 -  Servicios de consultoría y de gestión - personas jurídicas"/>
    <s v="SAF-0 Por definir"/>
    <n v="9000000"/>
    <n v="0"/>
    <n v="0"/>
    <n v="0"/>
    <n v="0"/>
    <n v="0"/>
    <n v="0"/>
    <n v="0"/>
    <n v="0"/>
    <n v="0"/>
    <n v="0"/>
    <n v="0"/>
    <n v="0"/>
    <n v="0"/>
    <n v="0"/>
    <n v="0"/>
    <n v="0"/>
    <n v="0"/>
    <n v="0"/>
    <n v="3000000"/>
    <n v="0"/>
    <n v="3000000"/>
    <n v="0"/>
    <n v="3000000"/>
    <n v="0"/>
  </r>
  <r>
    <s v="3000.231"/>
    <s v="3000 - FUNCIONAMIENTO"/>
    <x v="6"/>
    <s v="N/A"/>
    <x v="27"/>
    <x v="63"/>
    <n v="80161501"/>
    <s v="A-02 ADQUISICIÓN DE BIENES Y SERVICIOS"/>
    <s v="A-02-02-02-008-003"/>
    <s v=" Prestar servicios profesionales a la subdirección de talento humano para la  planeación, preparación y ejecución de las actividades que conlleven a iniciar el proceso de certificación en calidad  del Sistema de Gestión de la Seguridad y Salud en el Trabajo del Instituto."/>
    <s v="Enero"/>
    <s v="Febrero"/>
    <n v="12"/>
    <s v="Contratación directa"/>
    <x v="3"/>
    <n v="111783320"/>
    <n v="111783320"/>
    <s v="NO"/>
    <s v="N/A"/>
    <s v="3100 - Subdirección de Talento Humano"/>
    <s v="1.4 - Gestión Estratégica de Personas"/>
    <s v="1.4-4 - Seguridad y salud en el trabajo"/>
    <s v="SER - Adquisición de servicios"/>
    <s v="SER012 - Prestación de servicios personas naturales"/>
    <s v="SAF-0 Por definir"/>
    <n v="0"/>
    <n v="0"/>
    <n v="111783320"/>
    <n v="10162120"/>
    <n v="0"/>
    <n v="10162120"/>
    <n v="0"/>
    <n v="10162120"/>
    <n v="0"/>
    <n v="10162120"/>
    <n v="0"/>
    <n v="10162120"/>
    <n v="0"/>
    <n v="10162120"/>
    <n v="0"/>
    <n v="10162120"/>
    <n v="0"/>
    <n v="10162120"/>
    <n v="0"/>
    <n v="10162120"/>
    <n v="0"/>
    <n v="10162120"/>
    <n v="0"/>
    <n v="10162120"/>
    <n v="0"/>
  </r>
  <r>
    <s v="3000.232"/>
    <s v="3000 - FUNCIONAMIENTO"/>
    <x v="6"/>
    <s v="N/A"/>
    <x v="27"/>
    <x v="63"/>
    <n v="80161501"/>
    <s v="A-02 ADQUISICIÓN DE BIENES Y SERVICIOS"/>
    <s v="A-02-02-02-008-003"/>
    <s v="Prestación de servicios profesionales a la Subdirección de Talento humano en la gestión e implementación de las estrategias y actividades del sistema de gestión y seguridad y salud en el trabajo en el IGAC,acorde con el modelo de gestión estrategica de personas."/>
    <s v="Marzo"/>
    <s v="Abril"/>
    <n v="9"/>
    <s v="Contratación directa"/>
    <x v="3"/>
    <n v="82904418"/>
    <n v="82904418"/>
    <s v="NO"/>
    <s v="N/A"/>
    <s v="3100 - Subdirección de Talento Humano"/>
    <s v="1.4 - Gestión Estratégica de Personas"/>
    <s v="1.4-4 - Seguridad y salud en el trabajo"/>
    <s v="SER - Adquisición de servicios"/>
    <s v="SER012 - Prestación de servicios personas naturales"/>
    <s v="SAF-0 Por definir"/>
    <n v="0"/>
    <n v="0"/>
    <n v="0"/>
    <n v="0"/>
    <n v="0"/>
    <n v="0"/>
    <n v="82904418"/>
    <n v="9211602"/>
    <n v="0"/>
    <n v="9211602"/>
    <n v="0"/>
    <n v="9211602"/>
    <n v="0"/>
    <n v="9211602"/>
    <n v="0"/>
    <n v="9211602"/>
    <n v="0"/>
    <n v="9211602"/>
    <n v="0"/>
    <n v="9211602"/>
    <n v="0"/>
    <n v="9211602"/>
    <n v="0"/>
    <n v="9211602"/>
    <n v="0"/>
  </r>
  <r>
    <s v="3000.233"/>
    <s v="3000 - FUNCIONAMIENTO"/>
    <x v="6"/>
    <s v="N/A"/>
    <x v="27"/>
    <x v="63"/>
    <n v="80161501"/>
    <s v="A-02 ADQUISICIÓN DE BIENES Y SERVICIOS"/>
    <s v="A-02-02-02-008-003"/>
    <s v="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34"/>
    <s v="3000 - FUNCIONAMIENTO"/>
    <x v="6"/>
    <s v="N/A"/>
    <x v="27"/>
    <x v="63"/>
    <n v="80161501"/>
    <s v="A-02 ADQUISICIÓN DE BIENES Y SERVICIOS"/>
    <s v="A-02-02-02-008-003"/>
    <s v="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35"/>
    <s v="3000 - FUNCIONAMIENTO"/>
    <x v="6"/>
    <s v="N/A"/>
    <x v="27"/>
    <x v="63"/>
    <n v="80161501"/>
    <s v="A-02 ADQUISICIÓN DE BIENES Y SERVICIOS"/>
    <s v="A-02-02-02-008-003"/>
    <s v="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36"/>
    <s v="3000 - FUNCIONAMIENTO"/>
    <x v="6"/>
    <s v="N/A"/>
    <x v="27"/>
    <x v="63"/>
    <n v="80161501"/>
    <s v="A-02 ADQUISICIÓN DE BIENES Y SERVICIOS"/>
    <s v="A-02-02-02-008-003"/>
    <s v="Prestar servicios profesionales en la subdirección de talento humano para el desarrollo de actividades de acondicionamiento fisico para la promoción de la salud y prevención de la enfermedad,acorde con el modelo de gestión estrategica de personas."/>
    <s v="Febrero"/>
    <s v="Marzo"/>
    <n v="10"/>
    <s v="Contratación directa"/>
    <x v="3"/>
    <n v="60714120"/>
    <n v="60714120"/>
    <s v="NO"/>
    <s v="N/A"/>
    <s v="3100 - Subdirección de Talento Humano"/>
    <s v="1.4 - Gestión Estratégica de Personas"/>
    <s v="1.4-4 - Seguridad y salud en el trabajo"/>
    <s v="SER - Adquisición de servicios"/>
    <s v="SER012 - Prestación de servicios personas naturales"/>
    <s v="SAF-0 Por definir"/>
    <n v="0"/>
    <n v="0"/>
    <n v="0"/>
    <n v="0"/>
    <n v="60714120"/>
    <n v="0"/>
    <n v="0"/>
    <n v="6071412"/>
    <n v="0"/>
    <n v="6071412"/>
    <n v="0"/>
    <n v="6071412"/>
    <n v="0"/>
    <n v="6071412"/>
    <n v="0"/>
    <n v="6071412"/>
    <n v="0"/>
    <n v="6071412"/>
    <n v="0"/>
    <n v="6071412"/>
    <n v="0"/>
    <n v="6071412"/>
    <n v="0"/>
    <n v="12142824"/>
    <n v="0"/>
  </r>
  <r>
    <s v="3000.237"/>
    <s v="3000 - FUNCIONAMIENTO"/>
    <x v="6"/>
    <s v="N/A"/>
    <x v="27"/>
    <x v="63"/>
    <n v="80161501"/>
    <s v="A-02 ADQUISICIÓN DE BIENES Y SERVICIOS"/>
    <s v="A-02-02-02-008-003"/>
    <s v=" Prestar servicios de apoyo técnico y administrativo a la Subdirección de Talento Humano  en la ejecución del Sistema de Gestión de la Seguridad y Salud en el trabajo en el Instituto,acorde con el modelo de gestión estrategica de personas."/>
    <s v="Enero"/>
    <s v="Enero"/>
    <n v="12"/>
    <s v="Contratación directa"/>
    <x v="3"/>
    <n v="37207756"/>
    <n v="37207756"/>
    <s v="NO"/>
    <s v="N/A"/>
    <s v="3100 - Subdirección de Talento Humano"/>
    <s v="1.4 - Gestión Estratégica de Personas"/>
    <s v="1.4-4 - Seguridad y salud en el trabajo"/>
    <s v="SER - Adquisición de servicios"/>
    <s v="SER012 - Prestación de servicios personas naturales"/>
    <s v="SAF-0 Por definir"/>
    <n v="37207756"/>
    <n v="0"/>
    <n v="0"/>
    <n v="3235457"/>
    <n v="0"/>
    <n v="3235457"/>
    <n v="0"/>
    <n v="3235457"/>
    <n v="0"/>
    <n v="3235457"/>
    <n v="0"/>
    <n v="3235457"/>
    <n v="0"/>
    <n v="3235457"/>
    <n v="0"/>
    <n v="3235457"/>
    <n v="0"/>
    <n v="3235457"/>
    <n v="0"/>
    <n v="3235457"/>
    <n v="0"/>
    <n v="3235457"/>
    <n v="0"/>
    <n v="4853186"/>
    <n v="0"/>
  </r>
  <r>
    <s v="3000.238"/>
    <s v="3000 - FUNCIONAMIENTO"/>
    <x v="6"/>
    <s v="N/A"/>
    <x v="27"/>
    <x v="63"/>
    <n v="91111703"/>
    <s v="A-02 ADQUISICIÓN DE BIENES Y SERVICIOS"/>
    <s v="A-02-02-01-002-008"/>
    <s v="Adquirir la dotación de labor de acuerdo a la Normativa vigente para los empleados públicos del Instituto Geográfico Agustín Codazzi - IGAC"/>
    <s v="Febrero"/>
    <s v="Marzo"/>
    <n v="9"/>
    <s v="Selección abreviada subasta inversa"/>
    <x v="3"/>
    <n v="576000000"/>
    <n v="576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576000000"/>
    <n v="0"/>
    <n v="0"/>
    <n v="0"/>
    <n v="0"/>
    <n v="192000000"/>
    <n v="0"/>
    <n v="0"/>
    <n v="0"/>
    <n v="0"/>
    <n v="0"/>
    <n v="0"/>
    <n v="0"/>
    <n v="192000000"/>
    <n v="0"/>
    <n v="0"/>
    <n v="0"/>
    <n v="0"/>
    <n v="0"/>
    <n v="192000000"/>
    <n v="0"/>
  </r>
  <r>
    <s v="3000.239"/>
    <s v="3000 - FUNCIONAMIENTO"/>
    <x v="6"/>
    <s v="N/A"/>
    <x v="27"/>
    <x v="63"/>
    <n v="80141607"/>
    <s v="A-02 ADQUISICIÓN DE BIENES Y SERVICIOS"/>
    <s v="A-02-02-02-009-006"/>
    <s v="Prestación de servicios para la consolidación del diagnostico, definición del plan de acción y ejecución de las actividades de intervención para el clima y la cultura organizacional en el Instituto."/>
    <s v="Abril"/>
    <s v="Mayo"/>
    <n v="8"/>
    <s v="Licitación pública"/>
    <x v="3"/>
    <n v="500000000"/>
    <n v="500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0"/>
    <n v="0"/>
    <n v="0"/>
    <n v="0"/>
    <n v="500000000"/>
    <n v="0"/>
    <n v="0"/>
    <n v="0"/>
    <n v="0"/>
    <n v="0"/>
    <n v="0"/>
    <n v="400000000"/>
    <n v="0"/>
    <n v="0"/>
    <n v="0"/>
    <n v="0"/>
    <n v="0"/>
    <n v="100000000"/>
    <n v="0"/>
    <n v="0"/>
    <n v="0"/>
  </r>
  <r>
    <s v="3000.240"/>
    <s v="3000 - FUNCIONAMIENTO"/>
    <x v="6"/>
    <s v="N/A"/>
    <x v="27"/>
    <x v="63"/>
    <n v="80141607"/>
    <s v="A-02 ADQUISICIÓN DE BIENES Y SERVICIOS"/>
    <s v="A-02-02-02-009-006"/>
    <s v="Prestación de servicios para el desarrollo de las actividades institucionales definidas en el programa de calidad de vida e incentivos."/>
    <s v="Febrero"/>
    <s v="Marzo"/>
    <n v="10"/>
    <s v="Licitación pública"/>
    <x v="3"/>
    <n v="1000000000"/>
    <n v="1000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1000000000"/>
    <n v="30000000"/>
    <n v="0"/>
    <n v="15000000"/>
    <n v="0"/>
    <n v="100000000"/>
    <n v="0"/>
    <n v="98000000"/>
    <n v="0"/>
    <n v="0"/>
    <n v="0"/>
    <n v="200000000"/>
    <n v="0"/>
    <n v="7000000"/>
    <n v="0"/>
    <n v="0"/>
    <n v="0"/>
    <n v="550000000"/>
    <n v="0"/>
    <n v="0"/>
    <n v="0"/>
  </r>
  <r>
    <s v="3000.241"/>
    <s v="3000 - FUNCIONAMIENTO"/>
    <x v="6"/>
    <s v="N/A"/>
    <x v="27"/>
    <x v="63"/>
    <n v="80161501"/>
    <s v="A-02 ADQUISICIÓN DE BIENES Y SERVICIOS"/>
    <s v="A-02-02-02-008-003"/>
    <s v="Prestar servicios profesionales a la Subdirección de Talento Humano en la gestión e implementación de las actividades de bienestar, incentivos e integridad,acorde con el modelo de gestión estrategica de personas."/>
    <s v="Enero"/>
    <s v="Enero"/>
    <n v="12"/>
    <s v="Contratación directa"/>
    <x v="3"/>
    <n v="116864380"/>
    <n v="116864380"/>
    <s v="NO"/>
    <s v="N/A"/>
    <s v="3100 - Subdirección de Talento Humano"/>
    <s v="1.4 - Gestión Estratégica de Personas"/>
    <s v="1.4-3 - Programa de bienestar y estímulos al empleado"/>
    <s v="SER - Adquisición de servicios"/>
    <s v="SER012 - Prestación de servicios personas naturales"/>
    <s v="SAF-0 Por definir"/>
    <n v="116864380"/>
    <n v="0"/>
    <n v="0"/>
    <n v="10162120"/>
    <n v="0"/>
    <n v="10162120"/>
    <n v="0"/>
    <n v="10162120"/>
    <n v="0"/>
    <n v="10162120"/>
    <n v="0"/>
    <n v="10162120"/>
    <n v="0"/>
    <n v="10162120"/>
    <n v="0"/>
    <n v="10162120"/>
    <n v="0"/>
    <n v="10162120"/>
    <n v="0"/>
    <n v="10162120"/>
    <n v="0"/>
    <n v="10162120"/>
    <n v="0"/>
    <n v="15243180"/>
    <n v="0"/>
  </r>
  <r>
    <s v="3000.242"/>
    <s v="3000 - FUNCIONAMIENTO"/>
    <x v="6"/>
    <s v="N/A"/>
    <x v="27"/>
    <x v="63"/>
    <n v="80161501"/>
    <s v="A-02 ADQUISICIÓN DE BIENES Y SERVICIOS"/>
    <s v="A-02-02-02-008-003"/>
    <s v="Prestar servicios profesionales en la subdirección de talento humano brindando asesoria, acompañamiento, seguimiento y control de la situación pensional de los servidores públicos del Instituto,acorde con el modelo de gestión estrategica de personas."/>
    <s v="Enero"/>
    <s v="Febrero"/>
    <n v="12"/>
    <s v="Contratación directa"/>
    <x v="3"/>
    <n v="89694539"/>
    <n v="89694539"/>
    <s v="NO"/>
    <s v="N/A"/>
    <s v="3100 - Subdirección de Talento Humano"/>
    <s v="1.4 - Gestión Estratégica de Personas"/>
    <s v="1.4-3 - Programa de bienestar y estímulos al emplead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43"/>
    <s v="3000 - FUNCIONAMIENTO"/>
    <x v="6"/>
    <s v="N/A"/>
    <x v="27"/>
    <x v="63"/>
    <n v="80161501"/>
    <s v="A-02 ADQUISICIÓN DE BIENES Y SERVICIOS"/>
    <s v="A-02-02-02-008-003"/>
    <s v="Prestar servicios profesionales en la subdirección de talento humano para la ejecuciòn y evaluación  de las actividades de bienestar,incentivos, integridad y clima organizacional,acorde con el modelo de gestión estrategica de personas."/>
    <s v="Enero"/>
    <s v="Febrero"/>
    <n v="12"/>
    <s v="Contratación directa"/>
    <x v="3"/>
    <n v="36952322"/>
    <n v="36952322"/>
    <s v="NO"/>
    <s v="N/A"/>
    <s v="3100 - Subdirección de Talento Humano"/>
    <s v="1.4 - Gestión Estratégica de Personas"/>
    <s v="1.4-3 - Programa de bienestar y estímulos al empleado"/>
    <s v="SER - Adquisición de servicios"/>
    <s v="SER012 - Prestación de servicios personas naturales"/>
    <s v="SAF-0 Por definir"/>
    <n v="0"/>
    <n v="0"/>
    <n v="36952322"/>
    <n v="0"/>
    <n v="0"/>
    <n v="3359302"/>
    <n v="0"/>
    <n v="3359302"/>
    <n v="0"/>
    <n v="3359302"/>
    <n v="0"/>
    <n v="3359302"/>
    <n v="0"/>
    <n v="3359302"/>
    <n v="0"/>
    <n v="3359302"/>
    <n v="0"/>
    <n v="3359302"/>
    <n v="0"/>
    <n v="3359302"/>
    <n v="0"/>
    <n v="3359302"/>
    <n v="0"/>
    <n v="6718604"/>
    <n v="0"/>
  </r>
  <r>
    <s v="3000.244"/>
    <s v="3000 - FUNCIONAMIENTO"/>
    <x v="6"/>
    <s v="N/A"/>
    <x v="27"/>
    <x v="63"/>
    <n v="80161501"/>
    <s v="A-02 ADQUISICIÓN DE BIENES Y SERVICIOS"/>
    <s v="A-02-02-02-008-003"/>
    <s v="Prestar servicios profesionales en la subdirección de talento humano en la implementación de las actividades y consolidación de información del componente de formación y capacitación,acorde con el modelo de gestión estrategica de personas."/>
    <s v="Enero"/>
    <s v="Enero"/>
    <n v="12"/>
    <s v="Contratación directa"/>
    <x v="3"/>
    <n v="40311624"/>
    <n v="40311624"/>
    <s v="NO"/>
    <s v="N/A"/>
    <s v="3100 - Subdirección de Talento Humano"/>
    <s v="1.4 - Gestión Estratégica de Personas"/>
    <s v="1.4-2 - Plan Institucional de Capacitación "/>
    <s v="SER - Adquisición de servicios"/>
    <s v="SER012 - Prestación de servicios personas naturales"/>
    <s v="SAF-0 Por definir"/>
    <n v="40311624"/>
    <n v="0"/>
    <n v="0"/>
    <n v="3359302"/>
    <n v="0"/>
    <n v="3359302"/>
    <n v="0"/>
    <n v="3359302"/>
    <n v="0"/>
    <n v="3359302"/>
    <n v="0"/>
    <n v="3359302"/>
    <n v="0"/>
    <n v="3359302"/>
    <n v="0"/>
    <n v="3359302"/>
    <n v="0"/>
    <n v="3359302"/>
    <n v="0"/>
    <n v="3359302"/>
    <n v="0"/>
    <n v="3359302"/>
    <n v="0"/>
    <n v="6718604"/>
    <n v="0"/>
  </r>
  <r>
    <s v="3000.245"/>
    <s v="3000 - FUNCIONAMIENTO"/>
    <x v="6"/>
    <s v="N/A"/>
    <x v="27"/>
    <x v="63"/>
    <n v="80161501"/>
    <s v="A-02 ADQUISICIÓN DE BIENES Y SERVICIOS"/>
    <s v="A-02-02-02-008-003"/>
    <s v="Prestar servicios profesionales a la subdirección de talento humano brindando apoyo en la revisión, seguimiento, verificación y control del proceso de nómina en el Instituto,acorde con el modelo de gestión estrategica de personas."/>
    <s v="Enero"/>
    <s v="Enero"/>
    <n v="12"/>
    <s v="Contratación directa"/>
    <x v="3"/>
    <n v="110539224"/>
    <n v="110539224"/>
    <s v="NO"/>
    <s v="N/A"/>
    <s v="3100 - Subdirección de Talento Humano"/>
    <s v="1.4 - Gestión Estratégica de Personas"/>
    <s v="1.4-99 - GND-Gestión Estratégica de Personas"/>
    <s v="SER - Adquisición de servicios"/>
    <s v="SER012 - Prestación de servicios personas naturales"/>
    <s v="SAF-0 Por definir"/>
    <n v="110539224"/>
    <n v="0"/>
    <n v="0"/>
    <n v="9211602"/>
    <n v="0"/>
    <n v="9211602"/>
    <n v="0"/>
    <n v="9211602"/>
    <n v="0"/>
    <n v="9211602"/>
    <n v="0"/>
    <n v="9211602"/>
    <n v="0"/>
    <n v="9211602"/>
    <n v="0"/>
    <n v="9211602"/>
    <n v="0"/>
    <n v="9211602"/>
    <n v="0"/>
    <n v="9211602"/>
    <n v="0"/>
    <n v="9211602"/>
    <n v="0"/>
    <n v="18423204"/>
    <n v="0"/>
  </r>
  <r>
    <s v="3000.246"/>
    <s v="3000 - FUNCIONAMIENTO"/>
    <x v="6"/>
    <s v="N/A"/>
    <x v="27"/>
    <x v="63"/>
    <n v="80161501"/>
    <s v="A-02 ADQUISICIÓN DE BIENES Y SERVICIOS"/>
    <s v="A-02-02-02-008-003"/>
    <s v="Prestar servicios profesionales a la subdirección de talento humano para brindar apoyo en la puesta en marcha del nuevo sistema de información de administración de personas."/>
    <s v="Junio"/>
    <s v="Julio"/>
    <n v="6"/>
    <s v="Contratación directa"/>
    <x v="3"/>
    <n v="36428472"/>
    <n v="36428472"/>
    <s v="NO"/>
    <s v="N/A"/>
    <s v="3100 - Subdirección de Talento Humano"/>
    <s v="1.4 - Gestión Estratégica de Personas"/>
    <s v="1.4-99 - GND-Gestión Estratégica de Personas"/>
    <s v="SER - Adquisición de servicios"/>
    <s v="SER012 - Prestación de servicios personas naturales"/>
    <s v="SAF-0 Por definir"/>
    <n v="0"/>
    <n v="0"/>
    <n v="0"/>
    <n v="0"/>
    <n v="0"/>
    <n v="0"/>
    <n v="0"/>
    <n v="0"/>
    <n v="0"/>
    <n v="0"/>
    <n v="0"/>
    <n v="0"/>
    <n v="36428472"/>
    <n v="0"/>
    <n v="0"/>
    <n v="6071412"/>
    <n v="0"/>
    <n v="6071412"/>
    <n v="0"/>
    <n v="6071412"/>
    <n v="0"/>
    <n v="6071412"/>
    <n v="0"/>
    <n v="12142824"/>
    <n v="0"/>
  </r>
  <r>
    <s v="3000.247"/>
    <s v="3000 - FUNCIONAMIENTO"/>
    <x v="6"/>
    <s v="N/A"/>
    <x v="27"/>
    <x v="63"/>
    <n v="80161501"/>
    <s v="A-02 ADQUISICIÓN DE BIENES Y SERVICIOS"/>
    <s v="A-02-02-02-008-003"/>
    <s v="Prestar servicios de apoyo en los procesos técnicos,administrativos y de gestión documental a cargo de la subdirección de talento humano, relacionada con el proceso de gestión estratégica de personas."/>
    <s v="Enero"/>
    <s v="Enero"/>
    <n v="12"/>
    <s v="Contratación directa"/>
    <x v="3"/>
    <n v="23823996"/>
    <n v="23823996"/>
    <s v="NO"/>
    <s v="N/A"/>
    <s v="3100 - Subdirección de Talento Humano"/>
    <s v="1.4 - Gestión Estratégica de Personas"/>
    <s v="1.4-99 - GND-Gestión Estratégica de Personas"/>
    <s v="SER - Adquisición de servicios"/>
    <s v="SER012 - Prestación de servicios personas naturales"/>
    <s v="SAF-0 Por definir"/>
    <n v="23823996"/>
    <n v="0"/>
    <n v="0"/>
    <n v="1985333"/>
    <n v="0"/>
    <n v="1985333"/>
    <n v="0"/>
    <n v="1985333"/>
    <n v="0"/>
    <n v="1985333"/>
    <n v="0"/>
    <n v="1985333"/>
    <n v="0"/>
    <n v="1985333"/>
    <n v="0"/>
    <n v="1985333"/>
    <n v="0"/>
    <n v="1985333"/>
    <n v="0"/>
    <n v="1985333"/>
    <n v="0"/>
    <n v="1985333"/>
    <n v="0"/>
    <n v="3970666"/>
    <n v="0"/>
  </r>
  <r>
    <s v="3000.248"/>
    <s v="3000 - FUNCIONAMIENTO"/>
    <x v="6"/>
    <s v="N/A"/>
    <x v="27"/>
    <x v="63"/>
    <n v="80161501"/>
    <s v="A-02 ADQUISICIÓN DE BIENES Y SERVICIOS"/>
    <s v="A-02-02-02-008-003"/>
    <s v="Prestación de servicios profesionales para apoyar en la gestión para el registro, recobro y seguimiento de las incapacidades de los servidores públicos del instituto en el primer semestre."/>
    <s v="Enero"/>
    <s v="Junio"/>
    <n v="6"/>
    <s v="Contratación directa"/>
    <x v="3"/>
    <n v="22873692"/>
    <n v="22873692"/>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22873692"/>
    <n v="0"/>
    <n v="0"/>
    <n v="3812282"/>
    <n v="0"/>
    <n v="3812282"/>
    <n v="0"/>
    <n v="3812282"/>
    <n v="0"/>
    <n v="3812282"/>
    <n v="0"/>
    <n v="3812282"/>
    <n v="0"/>
    <n v="3812282"/>
    <n v="0"/>
  </r>
  <r>
    <s v="3000.249"/>
    <s v="3000 - FUNCIONAMIENTO"/>
    <x v="6"/>
    <s v="N/A"/>
    <x v="27"/>
    <x v="63"/>
    <n v="80161501"/>
    <s v="A-02 ADQUISICIÓN DE BIENES Y SERVICIOS"/>
    <s v="A-02-02-02-008-003"/>
    <s v="Prestar servicios profesionales para apoyar el proceso de provisión de talento humano y la formalización de la planta temporal,acorde con el modelo de gestión estrategica de personas."/>
    <s v="Enero"/>
    <s v="Enero"/>
    <n v="12"/>
    <s v="Contratación directa"/>
    <x v="3"/>
    <n v="121945440"/>
    <n v="121945440"/>
    <s v="NO"/>
    <s v="N/A"/>
    <s v="3100 - Subdirección de Talento Humano"/>
    <s v="2.3 - Gestión Catastral"/>
    <s v="1.4-99 - GND-Gestión Estratégica de Personas"/>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3000.250"/>
    <s v="3000 - FUNCIONAMIENTO"/>
    <x v="6"/>
    <s v="N/A"/>
    <x v="27"/>
    <x v="63"/>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Enero"/>
    <n v="12"/>
    <s v="Contratación directa"/>
    <x v="3"/>
    <n v="84296508"/>
    <n v="84296508"/>
    <s v="NO"/>
    <s v="N/A"/>
    <s v="3100 - Subdirección de Talento Humano"/>
    <s v="1.4 - Gestión Estratégica de Personas"/>
    <s v="1.4-99 - GND-Gestión Estratégica de Personas"/>
    <s v="SER - Adquisición de servicios"/>
    <s v="SER012 - Prestación de servicios personas naturales"/>
    <s v="SAF-0 Por definir"/>
    <n v="84296508"/>
    <n v="0"/>
    <n v="0"/>
    <n v="7024709"/>
    <n v="0"/>
    <n v="7024709"/>
    <n v="0"/>
    <n v="7024709"/>
    <n v="0"/>
    <n v="7024709"/>
    <n v="0"/>
    <n v="7024709"/>
    <n v="0"/>
    <n v="7024709"/>
    <n v="0"/>
    <n v="7024709"/>
    <n v="0"/>
    <n v="7024709"/>
    <n v="0"/>
    <n v="7024709"/>
    <n v="0"/>
    <n v="7024709"/>
    <n v="0"/>
    <n v="14049418"/>
    <n v="0"/>
  </r>
  <r>
    <s v="3000.251"/>
    <s v="3000 - FUNCIONAMIENTO"/>
    <x v="6"/>
    <s v="N/A"/>
    <x v="27"/>
    <x v="63"/>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Febrero"/>
    <n v="12"/>
    <s v="Contratación directa"/>
    <x v="3"/>
    <n v="77271799"/>
    <n v="77271799"/>
    <s v="NO"/>
    <s v="N/A"/>
    <s v="3100 - Subdirección de Talento Humano"/>
    <s v="1.4 - Gestión Estratégica de Personas"/>
    <s v="1.4-99 - GND-Gestión Estratégica de Personas"/>
    <s v="SER - Adquisición de servicios"/>
    <s v="SER012 - Prestación de servicios personas naturales"/>
    <s v="SAF-0 Por definir"/>
    <n v="0"/>
    <n v="0"/>
    <n v="77271799"/>
    <n v="0"/>
    <n v="0"/>
    <n v="7024709"/>
    <n v="0"/>
    <n v="7024709"/>
    <n v="0"/>
    <n v="7024709"/>
    <n v="0"/>
    <n v="7024709"/>
    <n v="0"/>
    <n v="7024709"/>
    <n v="0"/>
    <n v="7024709"/>
    <n v="0"/>
    <n v="7024709"/>
    <n v="0"/>
    <n v="7024709"/>
    <n v="0"/>
    <n v="7024709"/>
    <n v="0"/>
    <n v="14049418"/>
    <n v="0"/>
  </r>
  <r>
    <s v="3000.252"/>
    <s v="3000 - FUNCIONAMIENTO"/>
    <x v="6"/>
    <s v="N/A"/>
    <x v="27"/>
    <x v="63"/>
    <n v="80161501"/>
    <s v="A-02 ADQUISICIÓN DE BIENES Y SERVICIOS"/>
    <s v="A-02-02-02-008-003"/>
    <s v="Prestar servicios de apoyo en la subdirección de talento humano en la ejecución de labores administrativas, documental y actualización de bases de datos de los procesos que integran la gestión estratégica de personas"/>
    <s v="Enero"/>
    <s v="Enero"/>
    <n v="12"/>
    <s v="Contratación directa"/>
    <x v="3"/>
    <n v="36478140"/>
    <n v="36478140"/>
    <s v="NO"/>
    <s v="N/A"/>
    <s v="3100 - Subdirección de Talento Humano"/>
    <s v="1.4 - Gestión Estratégica de Personas"/>
    <s v="1.4-99 - GND-Gestión Estratégica de Personas"/>
    <s v="SER - Adquisición de servicios"/>
    <s v="SER012 - Prestación de servicios personas naturales"/>
    <s v="SAF-0 Por definir"/>
    <n v="36478140"/>
    <n v="0"/>
    <n v="0"/>
    <n v="3039845"/>
    <n v="0"/>
    <n v="3039845"/>
    <n v="0"/>
    <n v="3039845"/>
    <n v="0"/>
    <n v="3039845"/>
    <n v="0"/>
    <n v="3039845"/>
    <n v="0"/>
    <n v="3039845"/>
    <n v="0"/>
    <n v="3039845"/>
    <n v="0"/>
    <n v="3039845"/>
    <n v="0"/>
    <n v="3039845"/>
    <n v="0"/>
    <n v="3039845"/>
    <n v="0"/>
    <n v="6079690"/>
    <n v="0"/>
  </r>
  <r>
    <s v="3000.253"/>
    <s v="3000 - FUNCIONAMIENTO"/>
    <x v="6"/>
    <s v="N/A"/>
    <x v="27"/>
    <x v="63"/>
    <n v="80161501"/>
    <s v="A-02 ADQUISICIÓN DE BIENES Y SERVICIOS"/>
    <s v="A-02-02-02-008-003"/>
    <s v="Prestar servicios de apoyo en la subdirección de talento humano en la ejecución de labores administrativas, documental y actualización de bases de datos de los procesos que integran la gestión estratégica de personas"/>
    <s v="Enero"/>
    <s v="Enero"/>
    <n v="12"/>
    <s v="Contratación directa"/>
    <x v="3"/>
    <n v="36478140"/>
    <n v="36478140"/>
    <s v="NO"/>
    <s v="N/A"/>
    <s v="3100 - Subdirección de Talento Humano"/>
    <s v="1.4 - Gestión Estratégica de Personas"/>
    <s v="1.4-99 - GND-Gestión Estratégica de Personas"/>
    <s v="SER - Adquisición de servicios"/>
    <s v="SER012 - Prestación de servicios personas naturales"/>
    <s v="SAF-0 Por definir"/>
    <n v="36478140"/>
    <n v="0"/>
    <n v="0"/>
    <n v="3039845"/>
    <n v="0"/>
    <n v="3039845"/>
    <n v="0"/>
    <n v="3039845"/>
    <n v="0"/>
    <n v="3039845"/>
    <n v="0"/>
    <n v="3039845"/>
    <n v="0"/>
    <n v="3039845"/>
    <n v="0"/>
    <n v="3039845"/>
    <n v="0"/>
    <n v="3039845"/>
    <n v="0"/>
    <n v="3039845"/>
    <n v="0"/>
    <n v="3039845"/>
    <n v="0"/>
    <n v="6079690"/>
    <n v="0"/>
  </r>
  <r>
    <s v="3000.254"/>
    <s v="3000 - FUNCIONAMIENTO"/>
    <x v="6"/>
    <s v="N/A"/>
    <x v="27"/>
    <x v="63"/>
    <n v="80161501"/>
    <s v="A-02 ADQUISICIÓN DE BIENES Y SERVICIOS"/>
    <s v="A-02-02-02-008-003"/>
    <s v="Prestar servicios profesionales especializados en la Subdirección de Talento Humano para monitorear, verificar y controlar el desarrollo y la implementación del Modelo de Gestión Estrategica de Personas de acuerdo con el PEI."/>
    <s v="Enero"/>
    <s v="Enero"/>
    <n v="12"/>
    <s v="Contratación directa"/>
    <x v="3"/>
    <n v="138152256"/>
    <n v="138152256"/>
    <s v="NO"/>
    <s v="N/A"/>
    <s v="3100 - Subdirección de Talento Humano"/>
    <s v="1.4 - Gestión Estratégica de Personas"/>
    <s v="1.4-99 - GND-Gestión Estratégica de Personas"/>
    <s v="SER - Adquisición de servicios"/>
    <s v="SER012 - Prestación de servicios personas naturales"/>
    <s v="SAF-0 Por definir"/>
    <n v="138152256"/>
    <n v="0"/>
    <n v="0"/>
    <n v="11512688"/>
    <n v="0"/>
    <n v="11512688"/>
    <n v="0"/>
    <n v="11512688"/>
    <n v="0"/>
    <n v="11512688"/>
    <n v="0"/>
    <n v="11512688"/>
    <n v="0"/>
    <n v="11512688"/>
    <n v="0"/>
    <n v="11512688"/>
    <n v="0"/>
    <n v="11512688"/>
    <n v="0"/>
    <n v="11512688"/>
    <n v="0"/>
    <n v="11512688"/>
    <n v="0"/>
    <n v="23025376"/>
    <n v="0"/>
  </r>
  <r>
    <s v="3000.255"/>
    <s v="3000 - FUNCIONAMIENTO"/>
    <x v="6"/>
    <s v="N/A"/>
    <x v="27"/>
    <x v="63"/>
    <n v="80161501"/>
    <s v="A-02 ADQUISICIÓN DE BIENES Y SERVICIOS"/>
    <s v="A-02-02-02-008-002"/>
    <s v="Prestar servicios profesionales especializados a la subdirección de talento humano para brindar asesoría tecnica  y jurídica en los procesos relacionados con la gestión estratégica de personas."/>
    <s v="Enero"/>
    <s v="Enero"/>
    <n v="12"/>
    <s v="Contratación directa"/>
    <x v="3"/>
    <n v="138152256"/>
    <n v="138152256"/>
    <s v="NO"/>
    <s v="N/A"/>
    <s v="3100 - Subdirección de Talento Humano"/>
    <s v="1.4 - Gestión Estratégica de Personas"/>
    <s v="1.4-99 - GND-Gestión Estratégica de Personas"/>
    <s v="SER - Adquisición de servicios"/>
    <s v="SER012 - Prestación de servicios personas naturales"/>
    <s v="SAF-0 Por definir"/>
    <n v="138152256"/>
    <n v="0"/>
    <n v="0"/>
    <n v="11512688"/>
    <n v="0"/>
    <n v="11512688"/>
    <n v="0"/>
    <n v="11512688"/>
    <n v="0"/>
    <n v="11512688"/>
    <n v="0"/>
    <n v="11512688"/>
    <n v="0"/>
    <n v="11512688"/>
    <n v="0"/>
    <n v="11512688"/>
    <n v="0"/>
    <n v="11512688"/>
    <n v="0"/>
    <n v="11512688"/>
    <n v="0"/>
    <n v="11512688"/>
    <n v="0"/>
    <n v="23025376"/>
    <n v="0"/>
  </r>
  <r>
    <s v="3000.256"/>
    <s v="3000 - FUNCIONAMIENTO"/>
    <x v="6"/>
    <s v="N/A"/>
    <x v="27"/>
    <x v="63"/>
    <n v="80161501"/>
    <s v="A-02 ADQUISICIÓN DE BIENES Y SERVICIOS"/>
    <s v="A-02-02-02-008-003"/>
    <s v="Prestar servicios profesionales especializados a la subdirección de talento humano para brindar asesoría tecnica en la estrategia de gestión de cambio en el marco del modelo gestión estratégica de personas."/>
    <s v="Febrero"/>
    <s v="Febrero"/>
    <n v="10"/>
    <s v="Contratación directa"/>
    <x v="3"/>
    <n v="115126880"/>
    <n v="115126880"/>
    <s v="NO"/>
    <s v="N/A"/>
    <s v="3100 - Subdirección de Talento Humano"/>
    <s v="1.4 - Gestión Estratégica de Personas"/>
    <s v="1.4-99 - GND-Gestión Estratégica de Personas"/>
    <s v="SER - Adquisición de servicios"/>
    <s v="SER012 - Prestación de servicios personas naturales"/>
    <s v="SAF-0 Por definir"/>
    <n v="0"/>
    <n v="0"/>
    <n v="115126880"/>
    <n v="0"/>
    <n v="0"/>
    <n v="11512688"/>
    <n v="0"/>
    <n v="11512688"/>
    <n v="0"/>
    <n v="11512688"/>
    <n v="0"/>
    <n v="11512688"/>
    <n v="0"/>
    <n v="11512688"/>
    <n v="0"/>
    <n v="11512688"/>
    <n v="0"/>
    <n v="11512688"/>
    <n v="0"/>
    <n v="11512688"/>
    <n v="0"/>
    <n v="11512688"/>
    <n v="0"/>
    <n v="11512688"/>
    <n v="0"/>
  </r>
  <r>
    <s v="3000.257"/>
    <s v="3000 - FUNCIONAMIENTO"/>
    <x v="6"/>
    <s v="N/A"/>
    <x v="27"/>
    <x v="63"/>
    <n v="80161501"/>
    <s v="A-02 ADQUISICIÓN DE BIENES Y SERVICIOS"/>
    <s v="A-02-02-02-008-003"/>
    <s v="Prestar servicios profesionales a la subdirección de talento humano en la gestión e implementación de la estrategia de gestión por competencias, acorde con el Modelo de Gestión Estratégica de personas."/>
    <s v="Enero"/>
    <s v="Enero"/>
    <n v="12"/>
    <s v="Contratación directa"/>
    <x v="3"/>
    <n v="121945440"/>
    <n v="121945440"/>
    <s v="NO"/>
    <s v="N/A"/>
    <s v="3100 - Subdirección de Talento Humano"/>
    <s v="1.4 - Gestión Estratégica de Personas"/>
    <s v="1.4-99 - GND-Gestión Estratégica de Personas"/>
    <s v="SER - Adquisición de servicios"/>
    <s v="SER012 - Prestación de servicios personas naturales"/>
    <s v="STH-0 Apoyo transversal"/>
    <n v="121945440"/>
    <n v="0"/>
    <n v="0"/>
    <n v="10162120"/>
    <n v="0"/>
    <n v="10162120"/>
    <n v="0"/>
    <n v="10162120"/>
    <n v="0"/>
    <n v="10162120"/>
    <n v="0"/>
    <n v="10162120"/>
    <n v="0"/>
    <n v="10162120"/>
    <n v="0"/>
    <n v="10162120"/>
    <n v="0"/>
    <n v="10162120"/>
    <n v="0"/>
    <n v="10162120"/>
    <n v="0"/>
    <n v="10162120"/>
    <n v="0"/>
    <n v="20324240"/>
    <n v="0"/>
  </r>
  <r>
    <s v="3000.258"/>
    <s v="3000 - FUNCIONAMIENTO"/>
    <x v="6"/>
    <s v="N/A"/>
    <x v="27"/>
    <x v="63"/>
    <n v="80161501"/>
    <s v="A-02 ADQUISICIÓN DE BIENES Y SERVICIOS"/>
    <s v="A-02-02-02-008-003"/>
    <s v="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
    <s v="Enero"/>
    <s v="Enero"/>
    <n v="12"/>
    <s v="Contratación directa"/>
    <x v="3"/>
    <n v="121945440"/>
    <n v="121945440"/>
    <s v="NO"/>
    <s v="N/A"/>
    <s v="3100 - Subdirección de Talento Humano"/>
    <s v="1.4 - Gestión Estratégica de Personas"/>
    <s v="1.4-99 - GND-Gestión Estratégica de Personas"/>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3000.259"/>
    <s v="3000 - FUNCIONAMIENTO"/>
    <x v="6"/>
    <s v="N/A"/>
    <x v="27"/>
    <x v="63"/>
    <n v="80161501"/>
    <s v="A-02 ADQUISICIÓN DE BIENES Y SERVICIOS"/>
    <s v="A-02-02-02-008-002"/>
    <s v="Prestar servicios profesionales a la subdirección de talento humano brindando apoyo jurídico y contractual en el primer semestre, acorde con el modelo de gestión estrategica de personas."/>
    <s v="Enero"/>
    <s v="Jun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48924294"/>
    <n v="0"/>
    <n v="0"/>
    <n v="8154049"/>
    <n v="0"/>
    <n v="8154049"/>
    <n v="0"/>
    <n v="8154049"/>
    <n v="0"/>
    <n v="8154049"/>
    <n v="0"/>
    <n v="8154049"/>
    <n v="0"/>
    <n v="8154049"/>
    <n v="0"/>
    <n v="0"/>
    <n v="0"/>
    <n v="0"/>
    <n v="0"/>
    <n v="0"/>
    <n v="0"/>
    <n v="0"/>
    <n v="0"/>
    <n v="0"/>
    <n v="0"/>
  </r>
  <r>
    <s v="3000.260"/>
    <s v="3000 - FUNCIONAMIENTO"/>
    <x v="6"/>
    <s v="N/A"/>
    <x v="27"/>
    <x v="63"/>
    <n v="80161501"/>
    <s v="A-02 ADQUISICIÓN DE BIENES Y SERVICIOS"/>
    <s v="A-02-02-02-008-002"/>
    <s v="Prestar servicios profesionales a la subdirección de talento humano brindando apoyo jurídico y contractual en el segundo semestre, acorde con el modelo de gestión estrategica de personas."/>
    <s v="Junio"/>
    <s v="Jul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0"/>
    <n v="0"/>
    <n v="0"/>
    <n v="0"/>
    <n v="0"/>
    <n v="0"/>
    <n v="0"/>
    <n v="0"/>
    <n v="0"/>
    <n v="0"/>
    <n v="0"/>
    <n v="0"/>
    <n v="48924294"/>
    <n v="0"/>
    <n v="0"/>
    <n v="8154049"/>
    <n v="0"/>
    <n v="8154049"/>
    <n v="0"/>
    <n v="8154049"/>
    <n v="0"/>
    <n v="8154049"/>
    <n v="0"/>
    <n v="16308098"/>
    <n v="0"/>
  </r>
  <r>
    <s v="3000.261"/>
    <s v="3000 - FUNCIONAMIENTO"/>
    <x v="6"/>
    <s v="N/A"/>
    <x v="27"/>
    <x v="63"/>
    <n v="80161501"/>
    <s v="A-02 ADQUISICIÓN DE BIENES Y SERVICIOS"/>
    <s v="A-02-02-02-008-002"/>
    <s v="Prestar servicios profesionales a la subdirección de talento humano brindando apoyo financiero, presupuestal y contractual para el primer semestre, acorde con el modelo de gestión estrategica de personas."/>
    <s v="Enero"/>
    <s v="Jun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48924294"/>
    <n v="0"/>
    <n v="0"/>
    <n v="8154049"/>
    <n v="0"/>
    <n v="8154049"/>
    <n v="0"/>
    <n v="8154049"/>
    <n v="0"/>
    <n v="8154049"/>
    <n v="0"/>
    <n v="8154049"/>
    <n v="0"/>
    <n v="8154049"/>
    <n v="0"/>
    <n v="0"/>
    <n v="0"/>
    <n v="0"/>
    <n v="0"/>
    <n v="0"/>
    <n v="0"/>
    <n v="0"/>
    <n v="0"/>
    <n v="0"/>
    <n v="0"/>
  </r>
  <r>
    <s v="3000.262"/>
    <s v="3000 - FUNCIONAMIENTO"/>
    <x v="6"/>
    <s v="N/A"/>
    <x v="27"/>
    <x v="63"/>
    <n v="80161501"/>
    <s v="A-02 ADQUISICIÓN DE BIENES Y SERVICIOS"/>
    <s v="A-02-02-02-008-002"/>
    <s v="Prestar servicios profesionales a la subdirección de talento humano brindando apoyo financiero, presupuestal y contractual para el segundo semestre, acorde con el modelo de gestión estrategica de personas."/>
    <s v="Junio"/>
    <s v="Jul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n v="0"/>
  </r>
  <r>
    <s v="3000.263"/>
    <s v="3000 - FUNCIONAMIENTO"/>
    <x v="6"/>
    <s v="N/A"/>
    <x v="27"/>
    <x v="63"/>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Febrero"/>
    <n v="12"/>
    <s v="Contratación directa"/>
    <x v="3"/>
    <n v="77271799"/>
    <n v="77271799"/>
    <s v="NO"/>
    <s v="N/A"/>
    <s v="3100 - Subdirección de Talento Humano"/>
    <s v="1.4 - Gestión Estratégica de Personas"/>
    <s v="1.4-99 - GND-Gestión Estratégica de Personas"/>
    <s v="SER - Adquisición de servicios"/>
    <s v="SER012 - Prestación de servicios personas naturales"/>
    <s v="SAF-0 Por definir"/>
    <n v="0"/>
    <n v="0"/>
    <n v="77271799"/>
    <n v="0"/>
    <n v="0"/>
    <n v="7024709"/>
    <n v="0"/>
    <n v="7024709"/>
    <n v="0"/>
    <n v="7024709"/>
    <n v="0"/>
    <n v="7024709"/>
    <n v="0"/>
    <n v="7024709"/>
    <n v="0"/>
    <n v="7024709"/>
    <n v="0"/>
    <n v="7024709"/>
    <n v="0"/>
    <n v="7024709"/>
    <n v="0"/>
    <n v="7024709"/>
    <n v="0"/>
    <n v="14049418"/>
    <n v="0"/>
  </r>
  <r>
    <s v="3000.264"/>
    <s v="3000 - FUNCIONAMIENTO"/>
    <x v="6"/>
    <s v="N/A"/>
    <x v="27"/>
    <x v="63"/>
    <n v="80161501"/>
    <s v="A-02 ADQUISICIÓN DE BIENES Y SERVICIOS"/>
    <s v="A-02-02-02-008-003"/>
    <s v="Prestar servicios profesionales a la subdirección de talento humano en la  gestión e implementación de la estrategia de gestión del  desempeño y la definición del sistema propio de evaluación del desempéño laboral,  acorde con el Modelo de Gestión Estratégica de personas."/>
    <s v="Febrero"/>
    <s v="Marzo"/>
    <n v="10"/>
    <s v="Contratación directa"/>
    <x v="3"/>
    <n v="81540580"/>
    <n v="81540580"/>
    <s v="NO"/>
    <s v="N/A"/>
    <s v="3100 - Subdirección de Talento Humano"/>
    <s v="1.4 - Gestión Estratégica de Personas"/>
    <s v="1.4-99 - GND-Gestión Estratégica de Personas"/>
    <s v="SER - Adquisición de servicios"/>
    <s v="SER012 - Prestación de servicios personas naturales"/>
    <s v="SAF-0 Por definir"/>
    <n v="0"/>
    <n v="0"/>
    <n v="0"/>
    <n v="0"/>
    <n v="81540580"/>
    <n v="0"/>
    <n v="0"/>
    <n v="8154058"/>
    <n v="0"/>
    <n v="8154058"/>
    <n v="0"/>
    <n v="8154058"/>
    <n v="0"/>
    <n v="8154058"/>
    <n v="0"/>
    <n v="8154058"/>
    <n v="0"/>
    <n v="8154058"/>
    <n v="0"/>
    <n v="8154058"/>
    <n v="0"/>
    <n v="8154058"/>
    <n v="0"/>
    <n v="16308116"/>
    <n v="0"/>
  </r>
  <r>
    <s v="3000.265"/>
    <s v="3000 - FUNCIONAMIENTO"/>
    <x v="6"/>
    <s v="N/A"/>
    <x v="27"/>
    <x v="63"/>
    <m/>
    <s v="A-02 ADQUISICIÓN DE BIENES Y SERVICIOS"/>
    <s v="A-02-02-02-008-005 "/>
    <s v="Pago auxilio de pasantes"/>
    <s v="Enero"/>
    <s v="Enero"/>
    <n v="12"/>
    <s v="N/A"/>
    <x v="3"/>
    <n v="30000000"/>
    <n v="30000000"/>
    <s v="NO"/>
    <s v="N/A"/>
    <s v="3100 - Subdirección de Talento Humano"/>
    <s v="1.4 - Gestión Estratégica de Personas"/>
    <s v="1.4-99 - GND-Gestión Estratégica de Personas"/>
    <s v="SER - Adquisición de servicios"/>
    <s v="SER027 - ARL Pasantes y Contratistas"/>
    <s v="STH-0 Apoyo transversal"/>
    <n v="30000000"/>
    <n v="0"/>
    <n v="0"/>
    <n v="5000000"/>
    <n v="0"/>
    <n v="0"/>
    <n v="0"/>
    <n v="5000000"/>
    <n v="0"/>
    <n v="0"/>
    <n v="0"/>
    <n v="5000000"/>
    <n v="0"/>
    <n v="0"/>
    <n v="0"/>
    <n v="5000000"/>
    <n v="0"/>
    <n v="0"/>
    <n v="0"/>
    <n v="5000000"/>
    <n v="0"/>
    <n v="0"/>
    <n v="0"/>
    <n v="5000000"/>
    <n v="0"/>
  </r>
  <r>
    <s v="3000.266"/>
    <s v="3000 - FUNCIONAMIENTO"/>
    <x v="6"/>
    <s v="N/A"/>
    <x v="27"/>
    <x v="63"/>
    <m/>
    <s v="A-02 ADQUISICIÓN DE BIENES Y SERVICIOS"/>
    <s v="A-02-02-02-007-001"/>
    <s v="Pago Administradora de Riesgos Profesionales a pasantes"/>
    <s v="Enero"/>
    <s v="Enero"/>
    <n v="12"/>
    <s v="N/A"/>
    <x v="3"/>
    <n v="4000000"/>
    <n v="4000000"/>
    <s v="NO"/>
    <s v="N/A"/>
    <s v="3100 - Subdirección de Talento Humano"/>
    <s v="1.4 - Gestión Estratégica de Personas"/>
    <s v="1.4-99 - GND-Gestión Estratégica de Personas"/>
    <s v="SER - Adquisición de servicios"/>
    <s v="SER027 - ARL Pasantes y Contratistas"/>
    <s v="STH-0 Apoyo transversal"/>
    <n v="4000000"/>
    <n v="0"/>
    <n v="0"/>
    <n v="333333.33333333331"/>
    <n v="0"/>
    <n v="333333.33333333331"/>
    <n v="0"/>
    <n v="333333.33333333331"/>
    <n v="0"/>
    <n v="333333.33333333331"/>
    <n v="0"/>
    <n v="333333.33333333331"/>
    <n v="0"/>
    <n v="333333.33333333331"/>
    <n v="0"/>
    <n v="333333.33333333331"/>
    <n v="0"/>
    <n v="333333.33333333331"/>
    <n v="0"/>
    <n v="333333.33333333331"/>
    <n v="0"/>
    <n v="333333.33333333331"/>
    <n v="0"/>
    <n v="666666.66666666605"/>
    <n v="0"/>
  </r>
  <r>
    <s v="3000.267"/>
    <s v="3000 - FUNCIONAMIENTO"/>
    <x v="6"/>
    <s v="N/A"/>
    <x v="27"/>
    <x v="63"/>
    <n v="80161501"/>
    <s v="A-02 ADQUISICIÓN DE BIENES Y SERVICIOS"/>
    <s v="A-02-02-02-008-003"/>
    <s v="Prestación de servicios profesionales para apoyar en la gestión para el registro, recobro y seguimiento de las incapacidades de los servidores públicos del instituto en el segundo semestre."/>
    <s v="Junio"/>
    <s v="Julio"/>
    <n v="6"/>
    <s v="N/A"/>
    <x v="3"/>
    <n v="22873692"/>
    <n v="22873692"/>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22873692"/>
    <n v="0"/>
    <n v="0"/>
    <n v="3812282"/>
    <n v="0"/>
    <n v="3812282"/>
    <n v="0"/>
    <n v="3812282"/>
    <n v="0"/>
    <n v="3812282"/>
    <n v="0"/>
    <n v="7624564"/>
    <n v="0"/>
  </r>
  <r>
    <s v="3000.268"/>
    <s v="3000 - FUNCIONAMIENTO"/>
    <x v="6"/>
    <s v="N/A"/>
    <x v="27"/>
    <x v="63"/>
    <n v="80161501"/>
    <s v="A-02 ADQUISICIÓN DE BIENES Y SERVICIOS"/>
    <s v="A-02-02-02-008-002"/>
    <s v="Prestar servicios profesionales a la subdirección de talento humano brindando apoyo jurídico y contractual en el segundo semestre, acorde con el modelo de gestión estrategica de personas."/>
    <s v="Junio"/>
    <s v="Julio"/>
    <n v="6"/>
    <s v="N/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n v="0"/>
  </r>
  <r>
    <s v="3000.269"/>
    <s v="3000 - FUNCIONAMIENTO"/>
    <x v="6"/>
    <s v="N/A"/>
    <x v="27"/>
    <x v="63"/>
    <n v="80161501"/>
    <s v="A-02 ADQUISICIÓN DE BIENES Y SERVICIOS"/>
    <s v="A-02-02-02-008-002"/>
    <s v="Prestar servicios profesionales a la subdirección de talento humano brindando apoyo financiero, presupuestal y contractual para el segundo semestre, acorde con el modelo de gestión estrategica de personas."/>
    <s v="Junio"/>
    <s v="Julio"/>
    <n v="6"/>
    <s v="N/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n v="0"/>
  </r>
  <r>
    <s v="3000.270"/>
    <s v="3000 - FUNCIONAMIENTO"/>
    <x v="6"/>
    <s v="N/A"/>
    <x v="27"/>
    <x v="63"/>
    <n v="80161501"/>
    <s v="A-02 ADQUISICIÓN DE BIENES Y SERVICIOS"/>
    <s v="A-02-02-01-004-005"/>
    <s v="Adquisición certificados digitales acceso a SIIF y plataforma CETIL"/>
    <s v="Enero"/>
    <s v="Febrero"/>
    <n v="3"/>
    <s v="N/A"/>
    <x v="3"/>
    <n v="30000000"/>
    <n v="30000000"/>
    <s v="NO"/>
    <s v="N/A"/>
    <s v="3200 - Subdirección Administrativa y Financiera"/>
    <s v="3.3 - Gestión de bienes y servicios"/>
    <s v="3.3-99 - GND-Gestión de bienes y servicios"/>
    <s v="ACT - Adquisición de activos no financieros"/>
    <s v="ACT04 - Maquinaria y aparatos eléctricos"/>
    <s v="SAF-0 Por definir"/>
    <n v="0"/>
    <n v="0"/>
    <n v="30000000"/>
    <n v="0"/>
    <n v="0"/>
    <n v="10000000"/>
    <n v="0"/>
    <n v="10000000"/>
    <n v="0"/>
    <n v="10000000"/>
    <n v="0"/>
    <n v="0"/>
    <n v="0"/>
    <n v="0"/>
    <n v="0"/>
    <n v="0"/>
    <n v="0"/>
    <n v="0"/>
    <n v="0"/>
    <n v="0"/>
    <n v="0"/>
    <n v="0"/>
    <n v="0"/>
    <n v="0"/>
    <n v="0"/>
  </r>
  <r>
    <s v="3000.271"/>
    <s v="3000 - FUNCIONAMIENTO"/>
    <x v="6"/>
    <s v="N/A"/>
    <x v="27"/>
    <x v="63"/>
    <n v="84131503"/>
    <s v="A-02 ADQUISICIÓN DE BIENES Y SERVICIOS"/>
    <s v="A-02-02-02-007-001"/>
    <s v="Adquisición de seguros de bienes del IGAC  - CYBER"/>
    <s v="Enero"/>
    <s v="Enero"/>
    <n v="1"/>
    <s v="N/A"/>
    <x v="3"/>
    <n v="37482214"/>
    <n v="37482214"/>
    <s v="SI"/>
    <s v="Aprobadas"/>
    <s v="3200 - Subdirección Administrativa y Financiera"/>
    <s v="3.3 - Gestión de bienes y servicios"/>
    <s v="3.3-99 - GND-Gestión de bienes y servicios"/>
    <s v="SER - Adquisición de servicios"/>
    <s v="SER011 - Seguros"/>
    <s v="SAF-0 Por definir"/>
    <n v="37482214"/>
    <n v="37482214"/>
    <n v="0"/>
    <n v="0"/>
    <n v="0"/>
    <n v="0"/>
    <n v="0"/>
    <n v="0"/>
    <n v="0"/>
    <n v="0"/>
    <n v="0"/>
    <n v="0"/>
    <n v="0"/>
    <n v="0"/>
    <n v="0"/>
    <n v="0"/>
    <n v="0"/>
    <n v="0"/>
    <n v="0"/>
    <n v="0"/>
    <n v="0"/>
    <n v="0"/>
    <n v="0"/>
    <n v="0"/>
    <n v="0"/>
  </r>
  <r>
    <s v="3000.272"/>
    <s v="3000 - FUNCIONAMIENTO"/>
    <x v="6"/>
    <s v="N/A"/>
    <x v="27"/>
    <x v="63"/>
    <n v="84131503"/>
    <s v="A-02 ADQUISICIÓN DE BIENES Y SERVICIOS"/>
    <s v="A-02-02-02-008-002"/>
    <s v="Prestación de servicios profesionales a la Dirección de Regulación y Habilitación del Instituto Geográfico Agustín Codazzi, para apoyar en la revisión de las actuaciones disciplinarias en etapa de juzgamiento, desde el componente factico y jurídico"/>
    <s v="Enero"/>
    <s v="Febrero"/>
    <n v="12"/>
    <s v="N/A"/>
    <x v="3"/>
    <n v="126639568"/>
    <n v="126639568"/>
    <s v="NO"/>
    <s v="N/A"/>
    <s v="3100 - Subdirección de Talento Humano"/>
    <s v="3.3 - Gestión de bienes y servicios"/>
    <s v="3.3-99 - GND-Gestión de bienes y servicios"/>
    <s v="SER - Adquisición de servicios"/>
    <s v="SER012 - Prestación de servicios personas naturales"/>
    <s v="STH-0 Apoyo transversal"/>
    <n v="0"/>
    <n v="0"/>
    <n v="126639568"/>
    <n v="0"/>
    <n v="0"/>
    <n v="11512688"/>
    <n v="0"/>
    <n v="11512688"/>
    <n v="0"/>
    <n v="11512688"/>
    <n v="0"/>
    <n v="11512688"/>
    <n v="0"/>
    <n v="11512688"/>
    <n v="0"/>
    <n v="11512688"/>
    <n v="0"/>
    <n v="11512688"/>
    <n v="0"/>
    <n v="11512688"/>
    <n v="0"/>
    <n v="11512688"/>
    <n v="0"/>
    <n v="23025376"/>
    <n v="0"/>
  </r>
  <r>
    <s v="3000.273"/>
    <s v="3000 - FUNCIONAMIENTO"/>
    <x v="6"/>
    <s v="N/A"/>
    <x v="27"/>
    <x v="63"/>
    <n v="78181500"/>
    <s v="A-02 ADQUISICIÓN DE BIENES Y SERVICIOS"/>
    <s v="A-02-02-02-008-003"/>
    <s v="Prestación de servicios para la revisión tecnico mecánica y emisión de gases de los vehículos del IGAC "/>
    <s v="Enero"/>
    <s v="Febrero"/>
    <n v="11"/>
    <s v="Mínima cuantía"/>
    <x v="3"/>
    <n v="7000000"/>
    <n v="7000000"/>
    <s v="NO"/>
    <s v="N/A"/>
    <s v="3200 - Subdirección Administrativa y Financiera"/>
    <s v="3.3 - Gestión de bienes y servicios"/>
    <s v="3.3-99 - GND-Gestión de bienes y servicios"/>
    <s v="SER - Adquisición de servicios"/>
    <s v="SER099 - Adquisición de servicios n.c.p."/>
    <s v="SAF-0 Por definir"/>
    <n v="0"/>
    <n v="0"/>
    <n v="7000000"/>
    <n v="500000"/>
    <n v="0"/>
    <n v="1000000"/>
    <n v="0"/>
    <n v="500000"/>
    <n v="0"/>
    <n v="500000"/>
    <n v="0"/>
    <n v="500000"/>
    <n v="0"/>
    <n v="500000"/>
    <n v="0"/>
    <n v="500000"/>
    <n v="0"/>
    <n v="1000000"/>
    <n v="0"/>
    <n v="1000000"/>
    <n v="0"/>
    <n v="500000"/>
    <n v="0"/>
    <n v="500000"/>
    <n v="0"/>
  </r>
  <r>
    <s v="3000.274"/>
    <s v="3000 - FUNCIONAMIENTO"/>
    <x v="6"/>
    <s v="N/A"/>
    <x v="27"/>
    <x v="63"/>
    <m/>
    <s v="A-02 ADQUISICIÓN DE BIENES Y SERVICIOS"/>
    <s v="A-02-02-02-010"/>
    <s v="Viaticos de los funcionarios de la secreatria general"/>
    <s v="Enero"/>
    <s v="Enero"/>
    <n v="12"/>
    <s v="N/A"/>
    <x v="1"/>
    <n v="230000000"/>
    <n v="230000000"/>
    <s v="NO"/>
    <s v="N/A"/>
    <s v="3200 - Subdirección Administrativa y Financiera"/>
    <s v="3.3 - Gestión de bienes y servicios"/>
    <s v="3.3-99 - GND-Gestión de bienes y servicios"/>
    <s v="VIAT - Viáticos y gastos de viaje"/>
    <s v="VIAT01 - Viáticos y gastos de viaje"/>
    <s v="SAF-0 Por definir"/>
    <n v="19166666"/>
    <n v="19166666"/>
    <n v="19166666"/>
    <n v="19166666"/>
    <n v="19166666"/>
    <n v="19166666"/>
    <n v="19166666"/>
    <n v="19166666"/>
    <n v="19166666"/>
    <n v="19166666"/>
    <n v="19166666"/>
    <n v="19166666"/>
    <n v="19166666"/>
    <n v="19166666"/>
    <n v="19166666"/>
    <n v="19166666"/>
    <n v="19166666"/>
    <n v="19166666"/>
    <n v="19166666"/>
    <n v="19166666"/>
    <n v="19166666"/>
    <n v="19166666"/>
    <n v="19166674"/>
    <n v="19166674"/>
    <n v="0"/>
  </r>
  <r>
    <s v="3000.275"/>
    <s v="3000 - FUNCIONAMIENTO"/>
    <x v="6"/>
    <s v="N/A"/>
    <x v="27"/>
    <x v="63"/>
    <m/>
    <s v="A-02 ADQUISICIÓN DE BIENES Y SERVICIOS"/>
    <s v="A-02-02-02-006-004"/>
    <s v="Gastos de transporte para los funcionarios de la secreatria general"/>
    <s v="Enero"/>
    <s v="Enero"/>
    <n v="12"/>
    <s v="N/A"/>
    <x v="1"/>
    <n v="30000000"/>
    <n v="30000000"/>
    <s v="NO"/>
    <s v="N/A"/>
    <s v="3200 - Subdirección Administrativa y Financiera"/>
    <s v="3.3 - Gestión de bienes y servicios"/>
    <s v="3.3-99 - GND-Gestión de bienes y servicios"/>
    <s v="VIAT - Viáticos y gastos de viaje"/>
    <s v="VIAT01 - Viáticos y gastos de viaje"/>
    <s v="SAF-0 Por definir"/>
    <n v="2500000"/>
    <n v="2500000"/>
    <n v="2500000"/>
    <n v="2500000"/>
    <n v="2500000"/>
    <n v="2500000"/>
    <n v="2500000"/>
    <n v="2500000"/>
    <n v="2500000"/>
    <n v="2500000"/>
    <n v="2500000"/>
    <n v="2500000"/>
    <n v="2500000"/>
    <n v="2500000"/>
    <n v="2500000"/>
    <n v="2500000"/>
    <n v="2500000"/>
    <n v="2500000"/>
    <n v="2500000"/>
    <n v="2500000"/>
    <n v="2500000"/>
    <n v="2500000"/>
    <n v="2500000"/>
    <n v="2500000"/>
    <n v="0"/>
  </r>
  <r>
    <s v="3000.276"/>
    <s v="3000 - FUNCIONAMIENTO"/>
    <x v="6"/>
    <s v="N/A"/>
    <x v="27"/>
    <x v="63"/>
    <n v="80101500"/>
    <s v="A-02 ADQUISICIÓN DE BIENES Y SERVICIOS"/>
    <s v="A-02-02-02-008-002"/>
    <s v="Prestación de servicios para la estructuración, acompañamiento y seguimiento de los procesos de contratación en sus diferentes etapas a cargo de la dirección territorial Bolivar"/>
    <s v="Febrero"/>
    <s v="Febrero"/>
    <n v="11"/>
    <s v="Contratación directa"/>
    <x v="3"/>
    <n v="42064440"/>
    <n v="42064440"/>
    <s v="NO"/>
    <s v="N/A"/>
    <s v="2602 - Dirección Territorial Bolívar"/>
    <s v="3.3 - Gestión de bienes y servicios"/>
    <s v="3.3-99 - GND-Gestión de bienes y servicios"/>
    <s v="SER - Adquisición de servicios"/>
    <s v="SER012 - Prestación de servicios personas naturales"/>
    <s v="OAJ-0 Por definir"/>
    <n v="0"/>
    <n v="0"/>
    <n v="42064440"/>
    <n v="3824040"/>
    <n v="0"/>
    <n v="3824040"/>
    <n v="0"/>
    <n v="3824040"/>
    <n v="0"/>
    <n v="3824040"/>
    <n v="0"/>
    <n v="3824040"/>
    <n v="0"/>
    <n v="3824040"/>
    <n v="0"/>
    <n v="3824040"/>
    <n v="0"/>
    <n v="3824040"/>
    <n v="0"/>
    <n v="3824040"/>
    <n v="0"/>
    <n v="3824040"/>
    <n v="0"/>
    <n v="3824040"/>
    <n v="0"/>
  </r>
  <r>
    <s v="1000.1"/>
    <s v="1000 - FUNCIONAMIENTO"/>
    <x v="6"/>
    <s v="N/A"/>
    <x v="27"/>
    <x v="63"/>
    <n v="80101500"/>
    <s v="A-02 ADQUISICIÓN DE BIENES Y SERVICIOS"/>
    <s v="A-02-02-02-008-003"/>
    <s v="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
    <s v="Enero"/>
    <s v="Enero"/>
    <n v="6"/>
    <s v="Contratación directa"/>
    <x v="1"/>
    <n v="72000000"/>
    <n v="72000000"/>
    <s v="NO"/>
    <s v="N/A"/>
    <s v="1000 - Dirección General"/>
    <s v="1.1 - Direccionamiento Estratégico y Planeación "/>
    <s v="1.1-4 - Planeación y seguimiento a las metas de la entidad"/>
    <s v="SER - Adquisición de servicios"/>
    <s v="SER012 - Prestación de servicios personas naturales"/>
    <s v="1000 - Por definir"/>
    <n v="72000000"/>
    <n v="0"/>
    <n v="0"/>
    <n v="12000000"/>
    <n v="0"/>
    <n v="12000000"/>
    <n v="0"/>
    <n v="12000000"/>
    <n v="0"/>
    <n v="12000000"/>
    <n v="0"/>
    <n v="12000000"/>
    <n v="0"/>
    <n v="12000000"/>
    <n v="0"/>
    <n v="0"/>
    <n v="0"/>
    <n v="0"/>
    <n v="0"/>
    <n v="0"/>
    <n v="0"/>
    <n v="0"/>
    <n v="0"/>
    <n v="0"/>
    <n v="0"/>
  </r>
  <r>
    <s v="1000.2"/>
    <s v="1000 - FUNCIONAMIENTO"/>
    <x v="6"/>
    <s v="N/A"/>
    <x v="27"/>
    <x v="63"/>
    <n v="80101500"/>
    <s v="A-02 ADQUISICIÓN DE BIENES Y SERVICIOS"/>
    <s v="A-02-02-02-008-003"/>
    <s v="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
    <s v="Julio"/>
    <s v="Julio"/>
    <n v="6"/>
    <s v="Contratación directa"/>
    <x v="1"/>
    <n v="72000000"/>
    <n v="72000000"/>
    <s v="NO"/>
    <s v="N/A"/>
    <s v="1000 - Dirección General"/>
    <s v="1.1 - Direccionamiento Estratégico y Planeación "/>
    <s v="1.1-4 - Planeación y seguimiento a las metas de la entidad"/>
    <s v="SER - Adquisición de servicios"/>
    <s v="SER012 - Prestación de servicios personas naturales"/>
    <s v="1000 - Por definir"/>
    <n v="0"/>
    <n v="0"/>
    <n v="0"/>
    <n v="0"/>
    <n v="0"/>
    <n v="0"/>
    <n v="0"/>
    <n v="0"/>
    <n v="0"/>
    <n v="0"/>
    <n v="0"/>
    <n v="0"/>
    <n v="72000000"/>
    <n v="0"/>
    <n v="0"/>
    <n v="12000000"/>
    <n v="0"/>
    <n v="12000000"/>
    <n v="0"/>
    <n v="12000000"/>
    <n v="0"/>
    <n v="12000000"/>
    <n v="0"/>
    <n v="24000000"/>
    <n v="0"/>
  </r>
  <r>
    <s v="1000.3"/>
    <s v="1000 - FUNCIONAMIENTO"/>
    <x v="6"/>
    <s v="N/A"/>
    <x v="27"/>
    <x v="63"/>
    <n v="80101500"/>
    <s v="A-02 ADQUISICIÓN DE BIENES Y SERVICIOS"/>
    <s v="A-02-02-02-008-003"/>
    <s v="Prestar servicios profesionales a la Dirección General para la definición de lineamientos, políticas, y estrategias para el mejoramiento del proceso de gestión financiera en el marco de la eficiencia y efectividad del gasto público. Nivel 1."/>
    <s v="Enero"/>
    <s v="Enero"/>
    <n v="6"/>
    <s v="Contratación directa"/>
    <x v="1"/>
    <n v="60972000"/>
    <n v="60972000"/>
    <s v="NO"/>
    <s v="N/A"/>
    <s v="1000 - Dirección General"/>
    <s v="1.1 - Direccionamiento Estratégico y Planeación "/>
    <s v="1.1-4 - Planeación y seguimiento a las metas de la entidad"/>
    <s v="SER - Adquisición de servicios"/>
    <s v="SER012 - Prestación de servicios personas naturales"/>
    <s v="1000 - Por definir"/>
    <n v="60972000"/>
    <n v="0"/>
    <n v="0"/>
    <n v="10162000"/>
    <n v="0"/>
    <n v="10162000"/>
    <n v="0"/>
    <n v="10162000"/>
    <n v="0"/>
    <n v="10162000"/>
    <n v="0"/>
    <n v="10162000"/>
    <n v="0"/>
    <n v="10162000"/>
    <n v="0"/>
    <n v="0"/>
    <n v="0"/>
    <n v="0"/>
    <n v="0"/>
    <n v="0"/>
    <n v="0"/>
    <n v="0"/>
    <n v="0"/>
    <n v="0"/>
    <n v="0"/>
  </r>
  <r>
    <s v="1000.4"/>
    <s v="1000 - FUNCIONAMIENTO"/>
    <x v="6"/>
    <s v="N/A"/>
    <x v="27"/>
    <x v="63"/>
    <n v="80101500"/>
    <s v="A-02 ADQUISICIÓN DE BIENES Y SERVICIOS"/>
    <s v="A-02-02-02-008-003"/>
    <s v="Prestar servicios profesionales a la Dirección General para la definición de lineamientos, políticas, y estrategias para el mejoramiento del proceso de gestión financiera en el marco de la eficiencia y efectividad del gasto público. Nivel 2."/>
    <s v="Julio"/>
    <s v="Julio"/>
    <n v="6"/>
    <s v="Contratación directa"/>
    <x v="1"/>
    <n v="60972000"/>
    <n v="60972000"/>
    <s v="NO"/>
    <s v="N/A"/>
    <s v="1000 - Dirección General"/>
    <s v="1.1 - Direccionamiento Estratégico y Planeación "/>
    <s v="1.1-4 - Planeación y seguimiento a las metas de la entidad"/>
    <s v="SER - Adquisición de servicios"/>
    <s v="SER012 - Prestación de servicios personas naturales"/>
    <s v="1000 - Por definir"/>
    <n v="0"/>
    <n v="0"/>
    <n v="0"/>
    <n v="0"/>
    <n v="0"/>
    <n v="0"/>
    <n v="0"/>
    <n v="0"/>
    <n v="0"/>
    <n v="0"/>
    <n v="0"/>
    <n v="0"/>
    <n v="60972000"/>
    <n v="0"/>
    <n v="0"/>
    <n v="10162000"/>
    <n v="0"/>
    <n v="10162000"/>
    <n v="0"/>
    <n v="10162000"/>
    <n v="0"/>
    <n v="10162000"/>
    <n v="0"/>
    <n v="20324000"/>
    <n v="0"/>
  </r>
  <r>
    <s v="1000.5"/>
    <s v="1000 - FUNCIONAMIENTO"/>
    <x v="6"/>
    <s v="N/A"/>
    <x v="27"/>
    <x v="63"/>
    <n v="80101600"/>
    <s v="A-02 ADQUISICIÓN DE BIENES Y SERVICIOS"/>
    <s v="A-02-02-02-008-002"/>
    <s v="Prestación de servicios profesionales para apoyar la elaboración y revisión de conceptos, actos administrativos, defensa judicial, extrajudicial y administrativa, así como apoyar la sustanciación de los procesos disciplinarios y demás temas que le sean asignados. Nivel 1."/>
    <s v="Enero"/>
    <s v="Enero"/>
    <n v="6"/>
    <s v="Contratación directa"/>
    <x v="1"/>
    <n v="54000000"/>
    <n v="54000000"/>
    <s v="NO"/>
    <s v="N/A"/>
    <s v="1000 - Dirección General"/>
    <s v="3.5 - Gestión Jurídica"/>
    <s v="3.5-99 - GND- Gestión Jurídica"/>
    <s v="SER - Adquisición de servicios"/>
    <s v="SER011 - Seguros"/>
    <s v="1000 - Por definir"/>
    <n v="54000000"/>
    <n v="0"/>
    <n v="0"/>
    <n v="9000000"/>
    <n v="0"/>
    <n v="9000000"/>
    <n v="0"/>
    <n v="9000000"/>
    <n v="0"/>
    <n v="9000000"/>
    <n v="0"/>
    <n v="9000000"/>
    <n v="0"/>
    <n v="9000000"/>
    <n v="0"/>
    <n v="0"/>
    <n v="0"/>
    <n v="0"/>
    <n v="0"/>
    <n v="0"/>
    <n v="0"/>
    <n v="0"/>
    <n v="0"/>
    <n v="0"/>
    <n v="0"/>
  </r>
  <r>
    <s v="1000.6"/>
    <s v="1000 - FUNCIONAMIENTO"/>
    <x v="6"/>
    <s v="N/A"/>
    <x v="27"/>
    <x v="63"/>
    <n v="80101600"/>
    <s v="A-02 ADQUISICIÓN DE BIENES Y SERVICIOS"/>
    <s v="A-02-02-02-008-002"/>
    <s v="Prestación de servicios profesionales para apoyar la elaboración y revisión de conceptos, actos administrativos, defensa judicial, extrajudicial y administrativa, así como apoyar la sustanciación de los procesos disciplinarios y demás temas que le sean asignados. Nivel 2."/>
    <s v="Julio"/>
    <s v="Julio"/>
    <n v="6"/>
    <s v="Contratación directa"/>
    <x v="1"/>
    <n v="54000000"/>
    <n v="54000000"/>
    <s v="NO"/>
    <s v="N/A"/>
    <s v="1000 - Dirección General"/>
    <s v="3.5 - Gestión Jurídica"/>
    <s v="3.5-99 - GND- Gestión Jurídica"/>
    <s v="SER - Adquisición de servicios"/>
    <s v="SER011 - Seguros"/>
    <s v="1000 - Por definir"/>
    <n v="0"/>
    <n v="0"/>
    <n v="0"/>
    <n v="0"/>
    <n v="0"/>
    <n v="0"/>
    <n v="0"/>
    <n v="0"/>
    <n v="0"/>
    <n v="0"/>
    <n v="0"/>
    <n v="0"/>
    <n v="54000000"/>
    <n v="0"/>
    <n v="0"/>
    <n v="9000000"/>
    <n v="0"/>
    <n v="9000000"/>
    <n v="0"/>
    <n v="9000000"/>
    <n v="0"/>
    <n v="9000000"/>
    <n v="0"/>
    <n v="18000000"/>
    <n v="0"/>
  </r>
  <r>
    <s v="1000.7"/>
    <s v="1000 - FUNCIONAMIENTO"/>
    <x v="6"/>
    <s v="N/A"/>
    <x v="27"/>
    <x v="63"/>
    <n v="80101500"/>
    <s v="A-02 ADQUISICIÓN DE BIENES Y SERVICIOS"/>
    <s v="A-02-02-02-010"/>
    <s v="Aporte bolsa viáticos"/>
    <s v="Enero"/>
    <s v="Enero"/>
    <n v="12"/>
    <s v="N/A"/>
    <x v="1"/>
    <n v="8056000"/>
    <n v="8056000"/>
    <s v="NO"/>
    <s v="N/A"/>
    <s v="3000 - Secretaría General"/>
    <s v="1.1 - Direccionamiento Estratégico y Planeación "/>
    <s v="1.1-99 - GND- Direccionamiento estratégico y planeación "/>
    <s v="VIAT - Viáticos y gastos de viaje"/>
    <s v="VIAT01 - Viáticos y gastos de viaje"/>
    <s v="3000 - Por definir"/>
    <n v="0"/>
    <n v="0"/>
    <n v="2685334"/>
    <n v="2685334"/>
    <n v="0"/>
    <n v="0"/>
    <n v="2685334"/>
    <n v="2685334"/>
    <n v="0"/>
    <n v="0"/>
    <n v="0"/>
    <n v="0"/>
    <n v="0"/>
    <n v="0"/>
    <n v="0"/>
    <n v="0"/>
    <n v="0"/>
    <n v="0"/>
    <n v="2685332"/>
    <n v="2685332"/>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48B211E-08C2-47AA-9E88-BC4AB975E7AF}" name="TablaDinámica2" cacheId="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3:F40" firstHeaderRow="1" firstDataRow="2" firstDataCol="1"/>
  <pivotFields count="50">
    <pivotField showAll="0"/>
    <pivotField showAll="0"/>
    <pivotField axis="axisRow" showAll="0">
      <items count="8">
        <item x="0"/>
        <item x="1"/>
        <item x="2"/>
        <item x="3"/>
        <item x="4"/>
        <item x="5"/>
        <item x="6"/>
        <item t="default"/>
      </items>
    </pivotField>
    <pivotField showAll="0"/>
    <pivotField axis="axisRow" showAll="0">
      <items count="30">
        <item x="25"/>
        <item x="17"/>
        <item x="5"/>
        <item x="14"/>
        <item x="21"/>
        <item x="3"/>
        <item x="13"/>
        <item x="18"/>
        <item x="10"/>
        <item x="1"/>
        <item x="23"/>
        <item x="20"/>
        <item x="0"/>
        <item x="2"/>
        <item m="1" x="28"/>
        <item x="24"/>
        <item x="7"/>
        <item x="11"/>
        <item x="4"/>
        <item x="15"/>
        <item x="19"/>
        <item x="22"/>
        <item x="8"/>
        <item x="6"/>
        <item x="26"/>
        <item x="12"/>
        <item x="9"/>
        <item x="16"/>
        <item x="27"/>
        <item t="default"/>
      </items>
    </pivotField>
    <pivotField showAll="0"/>
    <pivotField showAll="0"/>
    <pivotField showAll="0"/>
    <pivotField showAll="0"/>
    <pivotField showAll="0"/>
    <pivotField showAll="0"/>
    <pivotField showAll="0"/>
    <pivotField showAll="0"/>
    <pivotField showAll="0"/>
    <pivotField axis="axisCol" showAll="0">
      <items count="6">
        <item x="2"/>
        <item x="3"/>
        <item x="0"/>
        <item x="1"/>
        <item m="1" x="4"/>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4"/>
  </rowFields>
  <rowItems count="36">
    <i>
      <x/>
    </i>
    <i r="1">
      <x v="9"/>
    </i>
    <i r="1">
      <x v="12"/>
    </i>
    <i>
      <x v="1"/>
    </i>
    <i r="1">
      <x v="5"/>
    </i>
    <i r="1">
      <x v="13"/>
    </i>
    <i r="1">
      <x v="18"/>
    </i>
    <i>
      <x v="2"/>
    </i>
    <i r="1">
      <x v="2"/>
    </i>
    <i r="1">
      <x v="16"/>
    </i>
    <i r="1">
      <x v="22"/>
    </i>
    <i r="1">
      <x v="23"/>
    </i>
    <i r="1">
      <x v="26"/>
    </i>
    <i>
      <x v="3"/>
    </i>
    <i r="1">
      <x v="6"/>
    </i>
    <i r="1">
      <x v="8"/>
    </i>
    <i r="1">
      <x v="17"/>
    </i>
    <i r="1">
      <x v="25"/>
    </i>
    <i>
      <x v="4"/>
    </i>
    <i r="1">
      <x v="1"/>
    </i>
    <i r="1">
      <x v="3"/>
    </i>
    <i r="1">
      <x v="19"/>
    </i>
    <i r="1">
      <x v="27"/>
    </i>
    <i>
      <x v="5"/>
    </i>
    <i r="1">
      <x/>
    </i>
    <i r="1">
      <x v="4"/>
    </i>
    <i r="1">
      <x v="7"/>
    </i>
    <i r="1">
      <x v="10"/>
    </i>
    <i r="1">
      <x v="11"/>
    </i>
    <i r="1">
      <x v="15"/>
    </i>
    <i r="1">
      <x v="20"/>
    </i>
    <i r="1">
      <x v="21"/>
    </i>
    <i r="1">
      <x v="24"/>
    </i>
    <i>
      <x v="6"/>
    </i>
    <i r="1">
      <x v="28"/>
    </i>
    <i t="grand">
      <x/>
    </i>
  </rowItems>
  <colFields count="1">
    <field x="14"/>
  </colFields>
  <colItems count="5">
    <i>
      <x/>
    </i>
    <i>
      <x v="1"/>
    </i>
    <i>
      <x v="2"/>
    </i>
    <i>
      <x v="3"/>
    </i>
    <i t="grand">
      <x/>
    </i>
  </colItems>
  <dataFields count="1">
    <dataField name="Suma de Valor estimado en la vigencia actual" fld="16" baseField="0" baseItem="0" numFmtId="44"/>
  </dataFields>
  <formats count="1">
    <format dxfId="14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255F7B6-3ED9-4EA3-975C-C45AC6893A92}" name="TablaDinámica3" cacheId="0" applyNumberFormats="0" applyBorderFormats="0" applyFontFormats="0" applyPatternFormats="0" applyAlignmentFormats="0" applyWidthHeightFormats="1" dataCaption="Valores" updatedVersion="8" minRefreshableVersion="3" itemPrintTitles="1" createdVersion="8" indent="0" outline="1" outlineData="1" multipleFieldFilters="0" colHeaderCaption="  ">
  <location ref="A3:F104" firstHeaderRow="1" firstDataRow="2" firstDataCol="1"/>
  <pivotFields count="50">
    <pivotField showAll="0"/>
    <pivotField showAll="0"/>
    <pivotField axis="axisRow" showAll="0">
      <items count="8">
        <item x="0"/>
        <item x="1"/>
        <item x="2"/>
        <item x="3"/>
        <item x="4"/>
        <item x="5"/>
        <item x="6"/>
        <item t="default"/>
      </items>
    </pivotField>
    <pivotField showAll="0"/>
    <pivotField axis="axisRow" showAll="0">
      <items count="30">
        <item x="25"/>
        <item x="17"/>
        <item x="5"/>
        <item x="14"/>
        <item x="21"/>
        <item x="3"/>
        <item x="13"/>
        <item x="18"/>
        <item x="10"/>
        <item x="1"/>
        <item x="23"/>
        <item x="20"/>
        <item x="0"/>
        <item x="2"/>
        <item m="1" x="28"/>
        <item x="24"/>
        <item x="7"/>
        <item x="11"/>
        <item x="4"/>
        <item x="15"/>
        <item x="19"/>
        <item x="22"/>
        <item x="8"/>
        <item x="6"/>
        <item x="26"/>
        <item x="12"/>
        <item x="9"/>
        <item x="16"/>
        <item x="27"/>
        <item t="default"/>
      </items>
    </pivotField>
    <pivotField axis="axisRow" showAll="0">
      <items count="65">
        <item x="13"/>
        <item x="16"/>
        <item x="53"/>
        <item x="58"/>
        <item x="0"/>
        <item x="33"/>
        <item x="35"/>
        <item x="39"/>
        <item x="37"/>
        <item x="11"/>
        <item x="60"/>
        <item x="50"/>
        <item x="26"/>
        <item x="9"/>
        <item x="46"/>
        <item x="20"/>
        <item x="19"/>
        <item x="24"/>
        <item x="34"/>
        <item x="30"/>
        <item x="43"/>
        <item x="38"/>
        <item x="8"/>
        <item x="1"/>
        <item x="2"/>
        <item x="54"/>
        <item x="21"/>
        <item x="17"/>
        <item x="56"/>
        <item x="25"/>
        <item x="27"/>
        <item x="51"/>
        <item x="59"/>
        <item x="36"/>
        <item x="32"/>
        <item x="31"/>
        <item x="14"/>
        <item x="12"/>
        <item x="61"/>
        <item x="44"/>
        <item x="48"/>
        <item x="10"/>
        <item x="47"/>
        <item x="40"/>
        <item x="18"/>
        <item x="22"/>
        <item x="55"/>
        <item x="52"/>
        <item x="45"/>
        <item x="3"/>
        <item x="29"/>
        <item x="62"/>
        <item x="15"/>
        <item x="28"/>
        <item x="41"/>
        <item x="49"/>
        <item x="4"/>
        <item x="23"/>
        <item x="57"/>
        <item x="42"/>
        <item x="5"/>
        <item x="6"/>
        <item x="7"/>
        <item x="63"/>
        <item t="default"/>
      </items>
    </pivotField>
    <pivotField showAll="0"/>
    <pivotField showAll="0"/>
    <pivotField showAll="0"/>
    <pivotField showAll="0"/>
    <pivotField showAll="0"/>
    <pivotField showAll="0"/>
    <pivotField showAll="0"/>
    <pivotField showAll="0"/>
    <pivotField axis="axisCol" showAll="0">
      <items count="6">
        <item x="2"/>
        <item x="3"/>
        <item x="0"/>
        <item x="1"/>
        <item m="1" x="4"/>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2"/>
    <field x="4"/>
    <field x="5"/>
  </rowFields>
  <rowItems count="100">
    <i>
      <x/>
    </i>
    <i r="1">
      <x v="9"/>
    </i>
    <i r="2">
      <x v="13"/>
    </i>
    <i r="2">
      <x v="41"/>
    </i>
    <i r="1">
      <x v="12"/>
    </i>
    <i r="2">
      <x v="4"/>
    </i>
    <i r="2">
      <x v="22"/>
    </i>
    <i r="2">
      <x v="23"/>
    </i>
    <i r="2">
      <x v="24"/>
    </i>
    <i r="2">
      <x v="49"/>
    </i>
    <i r="2">
      <x v="56"/>
    </i>
    <i r="2">
      <x v="60"/>
    </i>
    <i r="2">
      <x v="61"/>
    </i>
    <i r="2">
      <x v="62"/>
    </i>
    <i>
      <x v="1"/>
    </i>
    <i r="1">
      <x v="5"/>
    </i>
    <i r="2">
      <x/>
    </i>
    <i r="2">
      <x v="36"/>
    </i>
    <i r="2">
      <x v="52"/>
    </i>
    <i r="1">
      <x v="13"/>
    </i>
    <i r="2">
      <x v="9"/>
    </i>
    <i r="2">
      <x v="37"/>
    </i>
    <i r="1">
      <x v="18"/>
    </i>
    <i r="2">
      <x v="1"/>
    </i>
    <i r="2">
      <x v="27"/>
    </i>
    <i r="2">
      <x v="44"/>
    </i>
    <i>
      <x v="2"/>
    </i>
    <i r="1">
      <x v="2"/>
    </i>
    <i r="2">
      <x v="16"/>
    </i>
    <i r="1">
      <x v="16"/>
    </i>
    <i r="2">
      <x v="17"/>
    </i>
    <i r="2">
      <x v="29"/>
    </i>
    <i r="1">
      <x v="22"/>
    </i>
    <i r="2">
      <x v="12"/>
    </i>
    <i r="2">
      <x v="30"/>
    </i>
    <i r="2">
      <x v="53"/>
    </i>
    <i r="1">
      <x v="23"/>
    </i>
    <i r="2">
      <x v="15"/>
    </i>
    <i r="2">
      <x v="26"/>
    </i>
    <i r="2">
      <x v="45"/>
    </i>
    <i r="2">
      <x v="57"/>
    </i>
    <i r="1">
      <x v="26"/>
    </i>
    <i r="2">
      <x v="50"/>
    </i>
    <i>
      <x v="3"/>
    </i>
    <i r="1">
      <x v="6"/>
    </i>
    <i r="2">
      <x v="18"/>
    </i>
    <i r="1">
      <x v="8"/>
    </i>
    <i r="2">
      <x v="19"/>
    </i>
    <i r="2">
      <x v="35"/>
    </i>
    <i r="1">
      <x v="17"/>
    </i>
    <i r="2">
      <x v="34"/>
    </i>
    <i r="1">
      <x v="25"/>
    </i>
    <i r="2">
      <x v="5"/>
    </i>
    <i>
      <x v="4"/>
    </i>
    <i r="1">
      <x v="1"/>
    </i>
    <i r="2">
      <x v="7"/>
    </i>
    <i r="2">
      <x v="43"/>
    </i>
    <i r="2">
      <x v="54"/>
    </i>
    <i r="2">
      <x v="59"/>
    </i>
    <i r="1">
      <x v="3"/>
    </i>
    <i r="2">
      <x v="6"/>
    </i>
    <i r="2">
      <x v="33"/>
    </i>
    <i r="1">
      <x v="19"/>
    </i>
    <i r="2">
      <x v="8"/>
    </i>
    <i r="1">
      <x v="27"/>
    </i>
    <i r="2">
      <x v="21"/>
    </i>
    <i>
      <x v="5"/>
    </i>
    <i r="1">
      <x/>
    </i>
    <i r="2">
      <x v="3"/>
    </i>
    <i r="2">
      <x v="32"/>
    </i>
    <i r="1">
      <x v="4"/>
    </i>
    <i r="2">
      <x v="11"/>
    </i>
    <i r="2">
      <x v="31"/>
    </i>
    <i r="2">
      <x v="47"/>
    </i>
    <i r="1">
      <x v="7"/>
    </i>
    <i r="2">
      <x v="20"/>
    </i>
    <i r="2">
      <x v="39"/>
    </i>
    <i r="2">
      <x v="48"/>
    </i>
    <i r="1">
      <x v="10"/>
    </i>
    <i r="2">
      <x v="28"/>
    </i>
    <i r="1">
      <x v="11"/>
    </i>
    <i r="2">
      <x v="40"/>
    </i>
    <i r="2">
      <x v="55"/>
    </i>
    <i r="1">
      <x v="15"/>
    </i>
    <i r="2">
      <x v="58"/>
    </i>
    <i r="1">
      <x v="20"/>
    </i>
    <i r="2">
      <x v="14"/>
    </i>
    <i r="2">
      <x v="42"/>
    </i>
    <i r="1">
      <x v="21"/>
    </i>
    <i r="2">
      <x v="2"/>
    </i>
    <i r="2">
      <x v="25"/>
    </i>
    <i r="2">
      <x v="46"/>
    </i>
    <i r="1">
      <x v="24"/>
    </i>
    <i r="2">
      <x v="10"/>
    </i>
    <i r="2">
      <x v="38"/>
    </i>
    <i r="2">
      <x v="51"/>
    </i>
    <i>
      <x v="6"/>
    </i>
    <i r="1">
      <x v="28"/>
    </i>
    <i r="2">
      <x v="63"/>
    </i>
    <i t="grand">
      <x/>
    </i>
  </rowItems>
  <colFields count="1">
    <field x="14"/>
  </colFields>
  <colItems count="5">
    <i>
      <x/>
    </i>
    <i>
      <x v="1"/>
    </i>
    <i>
      <x v="2"/>
    </i>
    <i>
      <x v="3"/>
    </i>
    <i t="grand">
      <x/>
    </i>
  </colItems>
  <dataFields count="1">
    <dataField name="Suma de Valor estimado en la vigencia actual" fld="16" baseField="0" baseItem="0"/>
  </dataFields>
  <formats count="40">
    <format dxfId="148">
      <pivotArea outline="0" collapsedLevelsAreSubtotals="1" fieldPosition="0"/>
    </format>
    <format dxfId="147">
      <pivotArea type="origin" dataOnly="0" labelOnly="1" outline="0" fieldPosition="0"/>
    </format>
    <format dxfId="146">
      <pivotArea field="2" type="button" dataOnly="0" labelOnly="1" outline="0" axis="axisRow" fieldPosition="0"/>
    </format>
    <format dxfId="145">
      <pivotArea dataOnly="0" labelOnly="1" fieldPosition="0">
        <references count="1">
          <reference field="2" count="0"/>
        </references>
      </pivotArea>
    </format>
    <format dxfId="144">
      <pivotArea dataOnly="0" labelOnly="1" grandRow="1" outline="0" fieldPosition="0"/>
    </format>
    <format dxfId="143">
      <pivotArea dataOnly="0" labelOnly="1" fieldPosition="0">
        <references count="2">
          <reference field="2" count="1" selected="0">
            <x v="0"/>
          </reference>
          <reference field="4" count="2">
            <x v="9"/>
            <x v="12"/>
          </reference>
        </references>
      </pivotArea>
    </format>
    <format dxfId="142">
      <pivotArea dataOnly="0" labelOnly="1" fieldPosition="0">
        <references count="2">
          <reference field="2" count="1" selected="0">
            <x v="1"/>
          </reference>
          <reference field="4" count="3">
            <x v="5"/>
            <x v="13"/>
            <x v="18"/>
          </reference>
        </references>
      </pivotArea>
    </format>
    <format dxfId="141">
      <pivotArea dataOnly="0" labelOnly="1" fieldPosition="0">
        <references count="2">
          <reference field="2" count="1" selected="0">
            <x v="2"/>
          </reference>
          <reference field="4" count="5">
            <x v="2"/>
            <x v="16"/>
            <x v="22"/>
            <x v="23"/>
            <x v="26"/>
          </reference>
        </references>
      </pivotArea>
    </format>
    <format dxfId="140">
      <pivotArea dataOnly="0" labelOnly="1" fieldPosition="0">
        <references count="2">
          <reference field="2" count="1" selected="0">
            <x v="3"/>
          </reference>
          <reference field="4" count="4">
            <x v="6"/>
            <x v="8"/>
            <x v="17"/>
            <x v="25"/>
          </reference>
        </references>
      </pivotArea>
    </format>
    <format dxfId="139">
      <pivotArea dataOnly="0" labelOnly="1" fieldPosition="0">
        <references count="2">
          <reference field="2" count="1" selected="0">
            <x v="4"/>
          </reference>
          <reference field="4" count="4">
            <x v="1"/>
            <x v="3"/>
            <x v="19"/>
            <x v="27"/>
          </reference>
        </references>
      </pivotArea>
    </format>
    <format dxfId="138">
      <pivotArea dataOnly="0" labelOnly="1" fieldPosition="0">
        <references count="2">
          <reference field="2" count="1" selected="0">
            <x v="5"/>
          </reference>
          <reference field="4" count="9">
            <x v="0"/>
            <x v="4"/>
            <x v="7"/>
            <x v="10"/>
            <x v="11"/>
            <x v="15"/>
            <x v="20"/>
            <x v="21"/>
            <x v="24"/>
          </reference>
        </references>
      </pivotArea>
    </format>
    <format dxfId="137">
      <pivotArea dataOnly="0" labelOnly="1" fieldPosition="0">
        <references count="2">
          <reference field="2" count="1" selected="0">
            <x v="6"/>
          </reference>
          <reference field="4" count="1">
            <x v="28"/>
          </reference>
        </references>
      </pivotArea>
    </format>
    <format dxfId="136">
      <pivotArea dataOnly="0" labelOnly="1" fieldPosition="0">
        <references count="3">
          <reference field="2" count="1" selected="0">
            <x v="0"/>
          </reference>
          <reference field="4" count="1" selected="0">
            <x v="9"/>
          </reference>
          <reference field="5" count="2">
            <x v="13"/>
            <x v="41"/>
          </reference>
        </references>
      </pivotArea>
    </format>
    <format dxfId="135">
      <pivotArea dataOnly="0" labelOnly="1" fieldPosition="0">
        <references count="3">
          <reference field="2" count="1" selected="0">
            <x v="0"/>
          </reference>
          <reference field="4" count="1" selected="0">
            <x v="12"/>
          </reference>
          <reference field="5" count="9">
            <x v="4"/>
            <x v="22"/>
            <x v="23"/>
            <x v="24"/>
            <x v="49"/>
            <x v="56"/>
            <x v="60"/>
            <x v="61"/>
            <x v="62"/>
          </reference>
        </references>
      </pivotArea>
    </format>
    <format dxfId="134">
      <pivotArea dataOnly="0" labelOnly="1" fieldPosition="0">
        <references count="3">
          <reference field="2" count="1" selected="0">
            <x v="1"/>
          </reference>
          <reference field="4" count="1" selected="0">
            <x v="5"/>
          </reference>
          <reference field="5" count="3">
            <x v="0"/>
            <x v="36"/>
            <x v="52"/>
          </reference>
        </references>
      </pivotArea>
    </format>
    <format dxfId="133">
      <pivotArea dataOnly="0" labelOnly="1" fieldPosition="0">
        <references count="3">
          <reference field="2" count="1" selected="0">
            <x v="1"/>
          </reference>
          <reference field="4" count="1" selected="0">
            <x v="13"/>
          </reference>
          <reference field="5" count="2">
            <x v="9"/>
            <x v="37"/>
          </reference>
        </references>
      </pivotArea>
    </format>
    <format dxfId="132">
      <pivotArea dataOnly="0" labelOnly="1" fieldPosition="0">
        <references count="3">
          <reference field="2" count="1" selected="0">
            <x v="1"/>
          </reference>
          <reference field="4" count="1" selected="0">
            <x v="18"/>
          </reference>
          <reference field="5" count="3">
            <x v="1"/>
            <x v="27"/>
            <x v="44"/>
          </reference>
        </references>
      </pivotArea>
    </format>
    <format dxfId="131">
      <pivotArea dataOnly="0" labelOnly="1" fieldPosition="0">
        <references count="3">
          <reference field="2" count="1" selected="0">
            <x v="2"/>
          </reference>
          <reference field="4" count="1" selected="0">
            <x v="2"/>
          </reference>
          <reference field="5" count="1">
            <x v="16"/>
          </reference>
        </references>
      </pivotArea>
    </format>
    <format dxfId="130">
      <pivotArea dataOnly="0" labelOnly="1" fieldPosition="0">
        <references count="3">
          <reference field="2" count="1" selected="0">
            <x v="2"/>
          </reference>
          <reference field="4" count="1" selected="0">
            <x v="16"/>
          </reference>
          <reference field="5" count="2">
            <x v="17"/>
            <x v="29"/>
          </reference>
        </references>
      </pivotArea>
    </format>
    <format dxfId="129">
      <pivotArea dataOnly="0" labelOnly="1" fieldPosition="0">
        <references count="3">
          <reference field="2" count="1" selected="0">
            <x v="2"/>
          </reference>
          <reference field="4" count="1" selected="0">
            <x v="22"/>
          </reference>
          <reference field="5" count="3">
            <x v="12"/>
            <x v="30"/>
            <x v="53"/>
          </reference>
        </references>
      </pivotArea>
    </format>
    <format dxfId="128">
      <pivotArea dataOnly="0" labelOnly="1" fieldPosition="0">
        <references count="3">
          <reference field="2" count="1" selected="0">
            <x v="2"/>
          </reference>
          <reference field="4" count="1" selected="0">
            <x v="23"/>
          </reference>
          <reference field="5" count="4">
            <x v="15"/>
            <x v="26"/>
            <x v="45"/>
            <x v="57"/>
          </reference>
        </references>
      </pivotArea>
    </format>
    <format dxfId="127">
      <pivotArea dataOnly="0" labelOnly="1" fieldPosition="0">
        <references count="3">
          <reference field="2" count="1" selected="0">
            <x v="2"/>
          </reference>
          <reference field="4" count="1" selected="0">
            <x v="26"/>
          </reference>
          <reference field="5" count="1">
            <x v="50"/>
          </reference>
        </references>
      </pivotArea>
    </format>
    <format dxfId="126">
      <pivotArea dataOnly="0" labelOnly="1" fieldPosition="0">
        <references count="3">
          <reference field="2" count="1" selected="0">
            <x v="3"/>
          </reference>
          <reference field="4" count="1" selected="0">
            <x v="6"/>
          </reference>
          <reference field="5" count="1">
            <x v="18"/>
          </reference>
        </references>
      </pivotArea>
    </format>
    <format dxfId="125">
      <pivotArea dataOnly="0" labelOnly="1" fieldPosition="0">
        <references count="3">
          <reference field="2" count="1" selected="0">
            <x v="3"/>
          </reference>
          <reference field="4" count="1" selected="0">
            <x v="8"/>
          </reference>
          <reference field="5" count="2">
            <x v="19"/>
            <x v="35"/>
          </reference>
        </references>
      </pivotArea>
    </format>
    <format dxfId="124">
      <pivotArea dataOnly="0" labelOnly="1" fieldPosition="0">
        <references count="3">
          <reference field="2" count="1" selected="0">
            <x v="3"/>
          </reference>
          <reference field="4" count="1" selected="0">
            <x v="17"/>
          </reference>
          <reference field="5" count="1">
            <x v="34"/>
          </reference>
        </references>
      </pivotArea>
    </format>
    <format dxfId="123">
      <pivotArea dataOnly="0" labelOnly="1" fieldPosition="0">
        <references count="3">
          <reference field="2" count="1" selected="0">
            <x v="3"/>
          </reference>
          <reference field="4" count="1" selected="0">
            <x v="25"/>
          </reference>
          <reference field="5" count="1">
            <x v="5"/>
          </reference>
        </references>
      </pivotArea>
    </format>
    <format dxfId="122">
      <pivotArea dataOnly="0" labelOnly="1" fieldPosition="0">
        <references count="3">
          <reference field="2" count="1" selected="0">
            <x v="4"/>
          </reference>
          <reference field="4" count="1" selected="0">
            <x v="1"/>
          </reference>
          <reference field="5" count="4">
            <x v="7"/>
            <x v="43"/>
            <x v="54"/>
            <x v="59"/>
          </reference>
        </references>
      </pivotArea>
    </format>
    <format dxfId="121">
      <pivotArea dataOnly="0" labelOnly="1" fieldPosition="0">
        <references count="3">
          <reference field="2" count="1" selected="0">
            <x v="4"/>
          </reference>
          <reference field="4" count="1" selected="0">
            <x v="3"/>
          </reference>
          <reference field="5" count="2">
            <x v="6"/>
            <x v="33"/>
          </reference>
        </references>
      </pivotArea>
    </format>
    <format dxfId="120">
      <pivotArea dataOnly="0" labelOnly="1" fieldPosition="0">
        <references count="3">
          <reference field="2" count="1" selected="0">
            <x v="4"/>
          </reference>
          <reference field="4" count="1" selected="0">
            <x v="19"/>
          </reference>
          <reference field="5" count="1">
            <x v="8"/>
          </reference>
        </references>
      </pivotArea>
    </format>
    <format dxfId="119">
      <pivotArea dataOnly="0" labelOnly="1" fieldPosition="0">
        <references count="3">
          <reference field="2" count="1" selected="0">
            <x v="4"/>
          </reference>
          <reference field="4" count="1" selected="0">
            <x v="27"/>
          </reference>
          <reference field="5" count="1">
            <x v="21"/>
          </reference>
        </references>
      </pivotArea>
    </format>
    <format dxfId="118">
      <pivotArea dataOnly="0" labelOnly="1" fieldPosition="0">
        <references count="3">
          <reference field="2" count="1" selected="0">
            <x v="5"/>
          </reference>
          <reference field="4" count="1" selected="0">
            <x v="0"/>
          </reference>
          <reference field="5" count="2">
            <x v="3"/>
            <x v="32"/>
          </reference>
        </references>
      </pivotArea>
    </format>
    <format dxfId="117">
      <pivotArea dataOnly="0" labelOnly="1" fieldPosition="0">
        <references count="3">
          <reference field="2" count="1" selected="0">
            <x v="5"/>
          </reference>
          <reference field="4" count="1" selected="0">
            <x v="4"/>
          </reference>
          <reference field="5" count="3">
            <x v="11"/>
            <x v="31"/>
            <x v="47"/>
          </reference>
        </references>
      </pivotArea>
    </format>
    <format dxfId="116">
      <pivotArea dataOnly="0" labelOnly="1" fieldPosition="0">
        <references count="3">
          <reference field="2" count="1" selected="0">
            <x v="5"/>
          </reference>
          <reference field="4" count="1" selected="0">
            <x v="7"/>
          </reference>
          <reference field="5" count="3">
            <x v="20"/>
            <x v="39"/>
            <x v="48"/>
          </reference>
        </references>
      </pivotArea>
    </format>
    <format dxfId="115">
      <pivotArea dataOnly="0" labelOnly="1" fieldPosition="0">
        <references count="3">
          <reference field="2" count="1" selected="0">
            <x v="5"/>
          </reference>
          <reference field="4" count="1" selected="0">
            <x v="10"/>
          </reference>
          <reference field="5" count="1">
            <x v="28"/>
          </reference>
        </references>
      </pivotArea>
    </format>
    <format dxfId="114">
      <pivotArea dataOnly="0" labelOnly="1" fieldPosition="0">
        <references count="3">
          <reference field="2" count="1" selected="0">
            <x v="5"/>
          </reference>
          <reference field="4" count="1" selected="0">
            <x v="11"/>
          </reference>
          <reference field="5" count="2">
            <x v="40"/>
            <x v="55"/>
          </reference>
        </references>
      </pivotArea>
    </format>
    <format dxfId="113">
      <pivotArea dataOnly="0" labelOnly="1" fieldPosition="0">
        <references count="3">
          <reference field="2" count="1" selected="0">
            <x v="5"/>
          </reference>
          <reference field="4" count="1" selected="0">
            <x v="15"/>
          </reference>
          <reference field="5" count="1">
            <x v="58"/>
          </reference>
        </references>
      </pivotArea>
    </format>
    <format dxfId="112">
      <pivotArea dataOnly="0" labelOnly="1" fieldPosition="0">
        <references count="3">
          <reference field="2" count="1" selected="0">
            <x v="5"/>
          </reference>
          <reference field="4" count="1" selected="0">
            <x v="20"/>
          </reference>
          <reference field="5" count="2">
            <x v="14"/>
            <x v="42"/>
          </reference>
        </references>
      </pivotArea>
    </format>
    <format dxfId="111">
      <pivotArea dataOnly="0" labelOnly="1" fieldPosition="0">
        <references count="3">
          <reference field="2" count="1" selected="0">
            <x v="5"/>
          </reference>
          <reference field="4" count="1" selected="0">
            <x v="21"/>
          </reference>
          <reference field="5" count="3">
            <x v="2"/>
            <x v="25"/>
            <x v="46"/>
          </reference>
        </references>
      </pivotArea>
    </format>
    <format dxfId="110">
      <pivotArea dataOnly="0" labelOnly="1" fieldPosition="0">
        <references count="3">
          <reference field="2" count="1" selected="0">
            <x v="5"/>
          </reference>
          <reference field="4" count="1" selected="0">
            <x v="24"/>
          </reference>
          <reference field="5" count="3">
            <x v="10"/>
            <x v="38"/>
            <x v="51"/>
          </reference>
        </references>
      </pivotArea>
    </format>
    <format dxfId="109">
      <pivotArea dataOnly="0" labelOnly="1" fieldPosition="0">
        <references count="3">
          <reference field="2" count="1" selected="0">
            <x v="6"/>
          </reference>
          <reference field="4" count="1" selected="0">
            <x v="28"/>
          </reference>
          <reference field="5" count="1">
            <x v="6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0DE8E51-CE3A-47F3-8B78-C8B414DFDA55}" name="PGI_Inversión" displayName="PGI_Inversión" comment="Tabla consolidada de Inversión 2024" ref="B4:AY3551" totalsRowShown="0" headerRowDxfId="104" dataDxfId="103" headerRowCellStyle="Millares 3 3" dataCellStyle="Millares [0]">
  <tableColumns count="50">
    <tableColumn id="1" xr3:uid="{64B6A4EB-1318-45B6-9E2B-C148AFD08D60}" name="Código de línea" dataDxfId="101" totalsRowDxfId="102"/>
    <tableColumn id="2" xr3:uid="{CF329C53-A2C7-4CA6-AD8B-68FF679524FD}" name="Origen línea" dataDxfId="99" totalsRowDxfId="100"/>
    <tableColumn id="3" xr3:uid="{E913DA4D-54F0-4781-B725-58D3E8EAE56F}" name="Proyecto de Inversión" dataDxfId="97" totalsRowDxfId="98"/>
    <tableColumn id="4" xr3:uid="{0DCF87CB-D903-42B6-823E-9FED6DE4503B}" name="Objetivo Específico del Proyecto de Inversión" dataDxfId="95" totalsRowDxfId="96"/>
    <tableColumn id="5" xr3:uid="{0502E1B4-FDF3-4D87-AFDE-C3F1B7CC4E17}" name="Producto del Proyecto de Inversión" dataDxfId="93" totalsRowDxfId="94"/>
    <tableColumn id="6" xr3:uid="{F417356B-1414-4C80-A01D-F249C8A2C9DE}" name="Actividad del Proyecto de Inversión" dataDxfId="91" totalsRowDxfId="92"/>
    <tableColumn id="7" xr3:uid="{03EB6E8A-550B-4C51-A4A1-FFFE87CE5D29}" name="Códigos UNSPSC" dataDxfId="89" totalsRowDxfId="90"/>
    <tableColumn id="8" xr3:uid="{047C1359-342D-4907-82F1-F95B5B490CA8}" name="Rubro a nivel de cuenta" dataDxfId="87" totalsRowDxfId="88"/>
    <tableColumn id="9" xr3:uid="{AC60CC81-C30E-4242-BB51-E47FAA2D0D80}" name="Rubro a nivel de uso" dataDxfId="85" totalsRowDxfId="86"/>
    <tableColumn id="10" xr3:uid="{4E1EE846-A385-4F05-AA24-57BDC7218F09}" name="Descripción" dataDxfId="83" totalsRowDxfId="84"/>
    <tableColumn id="11" xr3:uid="{309638E1-3997-4F67-A312-D4211454E64A}" name="Mes estimado de inicio de proceso de selección" dataDxfId="81" totalsRowDxfId="82"/>
    <tableColumn id="12" xr3:uid="{68EF0A77-CB4C-4F29-9FB0-3A033BE5819C}" name="Mes estimado de presentación de ofertas" dataDxfId="79" totalsRowDxfId="80"/>
    <tableColumn id="13" xr3:uid="{8C39862E-B5D6-487C-B16D-EFB72A0CEFA7}" name="Duración estimada del contrato" dataDxfId="77" totalsRowDxfId="78"/>
    <tableColumn id="14" xr3:uid="{3646417D-B627-4A2A-B98E-478AF940253F}" name="Modalidad de selección " dataDxfId="75" totalsRowDxfId="76"/>
    <tableColumn id="15" xr3:uid="{4D8F5E0A-0631-4C81-9FBF-B9865A0281FF}" name="Fuente de los recursos" dataDxfId="73" totalsRowDxfId="74"/>
    <tableColumn id="16" xr3:uid="{9BFA2832-6049-4A4C-98B3-93E56700DA35}" name="Valor total estimado" dataDxfId="71" totalsRowDxfId="72" dataCellStyle="Millares [0]" totalsRowCellStyle="Millares [0]"/>
    <tableColumn id="17" xr3:uid="{61172B8F-BC12-4988-8210-E3258D81E050}" name="Valor estimado en la vigencia actual" dataDxfId="69" totalsRowDxfId="70" dataCellStyle="Millares [0]" totalsRowCellStyle="Millares [0]"/>
    <tableColumn id="18" xr3:uid="{464B015D-F14D-4AF5-B2C5-96B0CBCF63BD}" name="¿Se requieren vigencias futuras?" dataDxfId="67" totalsRowDxfId="68" dataCellStyle="Millares [0]" totalsRowCellStyle="Millares [0]"/>
    <tableColumn id="19" xr3:uid="{D7002D6D-F23E-4856-8706-AF78D50C8B10}" name="Estado de solicitud de vigencias futuras" dataDxfId="65" totalsRowDxfId="66"/>
    <tableColumn id="20" xr3:uid="{8B4DED99-1CB9-4E45-9DD8-CAC4D8738543}" name="Área del responsable (Dependencia de destino)" dataDxfId="63" totalsRowDxfId="64"/>
    <tableColumn id="21" xr3:uid="{9768D577-9CAC-47BD-ABCB-F3B9C697341D}" name="Proceso o procedimiento" dataDxfId="61" totalsRowDxfId="62"/>
    <tableColumn id="22" xr3:uid="{8548CCBF-1547-477A-9C09-8EBB617D9997}" name="Categoría funcional" dataDxfId="59" totalsRowDxfId="60"/>
    <tableColumn id="23" xr3:uid="{97E04BBE-CD32-4DB1-9050-71A5DC57D33D}" name="Componente de gasto" dataDxfId="57" totalsRowDxfId="58"/>
    <tableColumn id="24" xr3:uid="{EB732A0D-D4C7-492C-A488-1C09E6F73C31}" name="Categoría objeto de gasto" dataDxfId="55" totalsRowDxfId="56"/>
    <tableColumn id="25" xr3:uid="{1A3C99D7-4732-4A4D-80CF-904ADBBF4520}" name="Categoría de rol contractual" dataDxfId="53" totalsRowDxfId="54"/>
    <tableColumn id="26" xr3:uid="{DEDD399B-6962-483C-A701-9D5771FB1A5E}" name="Compromisos " dataDxfId="51" totalsRowDxfId="52" dataCellStyle="Millares [0]" totalsRowCellStyle="Millares [0]"/>
    <tableColumn id="27" xr3:uid="{AFD2C747-A927-4387-B3AA-9F61A1EC3395}" name="Obligaciones" dataDxfId="49" totalsRowDxfId="50" dataCellStyle="Millares [0]" totalsRowCellStyle="Millares [0]"/>
    <tableColumn id="28" xr3:uid="{6FCFB512-207C-45A8-95A5-4AC8708430F1}" name="Compromisos 2" dataDxfId="47" totalsRowDxfId="48" dataCellStyle="Millares [0]" totalsRowCellStyle="Millares [0]"/>
    <tableColumn id="29" xr3:uid="{664DB172-AB74-4636-9C2C-744CC5F1E9AC}" name="Obligaciones3" dataDxfId="45" totalsRowDxfId="46" dataCellStyle="Millares [0]" totalsRowCellStyle="Millares [0]"/>
    <tableColumn id="30" xr3:uid="{15DE5834-AA42-4E3B-A146-24C5D2519F53}" name="Compromisos 4" dataDxfId="43" totalsRowDxfId="44" dataCellStyle="Millares [0]" totalsRowCellStyle="Millares [0]"/>
    <tableColumn id="31" xr3:uid="{D199549C-9077-4ED8-867E-600026E58444}" name="Obligaciones5" dataDxfId="41" totalsRowDxfId="42" dataCellStyle="Millares [0]" totalsRowCellStyle="Millares [0]"/>
    <tableColumn id="32" xr3:uid="{0E55BF9C-C237-4BD1-826E-BE4F4342D4FB}" name="Compromisos 6" dataDxfId="39" totalsRowDxfId="40" dataCellStyle="Millares [0]" totalsRowCellStyle="Millares [0]"/>
    <tableColumn id="33" xr3:uid="{C6BA4DAC-B63B-4093-92F7-C6B430C113BD}" name="Obligaciones7" dataDxfId="37" totalsRowDxfId="38" dataCellStyle="Millares [0]" totalsRowCellStyle="Millares [0]"/>
    <tableColumn id="34" xr3:uid="{8844383A-310D-4818-B8BE-07AF330FF956}" name="Compromisos 8" dataDxfId="35" totalsRowDxfId="36" dataCellStyle="Millares [0]" totalsRowCellStyle="Millares [0]"/>
    <tableColumn id="35" xr3:uid="{252ED806-E594-45D7-B070-905892B03358}" name="Obligaciones9" dataDxfId="33" totalsRowDxfId="34" dataCellStyle="Millares [0]" totalsRowCellStyle="Millares [0]"/>
    <tableColumn id="36" xr3:uid="{4B4E3D6B-E9C9-4B9B-BB29-3604EC9A403C}" name="Compromisos 10" dataDxfId="31" totalsRowDxfId="32" dataCellStyle="Millares [0]" totalsRowCellStyle="Millares [0]"/>
    <tableColumn id="37" xr3:uid="{4D45A572-8F8B-4583-8277-39411ABD4364}" name="Obligaciones11" dataDxfId="29" totalsRowDxfId="30" dataCellStyle="Millares [0]" totalsRowCellStyle="Millares [0]"/>
    <tableColumn id="38" xr3:uid="{3AA49E0E-2E35-41D7-81F4-9F062753222C}" name="Compromisos 12" dataDxfId="27" totalsRowDxfId="28" dataCellStyle="Millares [0]" totalsRowCellStyle="Millares [0]"/>
    <tableColumn id="39" xr3:uid="{E0E39A01-F0FE-4EC4-B3A2-9CAF8BE905B5}" name="Obligaciones13" dataDxfId="25" totalsRowDxfId="26" dataCellStyle="Millares [0]" totalsRowCellStyle="Millares [0]"/>
    <tableColumn id="40" xr3:uid="{C8ACD52B-49B1-4A3D-A405-14652782CDFE}" name="Compromisos 14" dataDxfId="23" totalsRowDxfId="24" dataCellStyle="Millares [0]" totalsRowCellStyle="Millares [0]"/>
    <tableColumn id="41" xr3:uid="{7CDB6872-1E40-47F0-A262-3BF2917F2E4D}" name="Obligaciones15" dataDxfId="21" totalsRowDxfId="22" dataCellStyle="Millares [0]" totalsRowCellStyle="Millares [0]"/>
    <tableColumn id="42" xr3:uid="{5C014DA0-ECBB-4325-BE8D-7C745D55CACD}" name="Compromisos 16" dataDxfId="19" totalsRowDxfId="20" dataCellStyle="Millares [0]" totalsRowCellStyle="Millares [0]"/>
    <tableColumn id="43" xr3:uid="{E75F0A2B-9FB4-4CA5-B7BE-33D60EE5BD93}" name="Obligaciones17" dataDxfId="17" totalsRowDxfId="18" dataCellStyle="Millares [0]" totalsRowCellStyle="Millares [0]"/>
    <tableColumn id="44" xr3:uid="{73AED3FB-6CDE-4633-962C-8600F85D2581}" name="Compromisos 18" dataDxfId="15" totalsRowDxfId="16" dataCellStyle="Millares [0]" totalsRowCellStyle="Millares [0]"/>
    <tableColumn id="45" xr3:uid="{6E087BBB-C656-4162-905A-1EEFA1022419}" name="Obligaciones19" dataDxfId="13" totalsRowDxfId="14" dataCellStyle="Millares [0]" totalsRowCellStyle="Millares [0]"/>
    <tableColumn id="46" xr3:uid="{8C15622C-792C-418D-A456-F1F4390FD253}" name="Compromisos 20" dataDxfId="11" totalsRowDxfId="12" dataCellStyle="Millares [0]" totalsRowCellStyle="Millares [0]"/>
    <tableColumn id="47" xr3:uid="{83CB49B8-FC12-4573-884A-1CF7BF390018}" name="Obligaciones21" dataDxfId="9" totalsRowDxfId="10" dataCellStyle="Millares [0]" totalsRowCellStyle="Millares [0]"/>
    <tableColumn id="48" xr3:uid="{2807655B-9CD4-469F-9B20-3E5C40958818}" name="Compromisos 22" dataDxfId="7" totalsRowDxfId="8" dataCellStyle="Millares [0]" totalsRowCellStyle="Millares [0]"/>
    <tableColumn id="49" xr3:uid="{6ECF1751-0B27-4392-9D86-6830A9213B94}" name="Obligaciones23" dataDxfId="5" totalsRowDxfId="6" dataCellStyle="Millares [0]" totalsRowCellStyle="Millares [0]"/>
    <tableColumn id="50" xr3:uid="{E693EBF4-446F-46E5-BBEE-342E10F2D859}" name="Obligaciones24" dataDxfId="4" dataCellStyle="Millares [0]" totalsRowCellStyle="Millares [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75FA3-307E-4FF3-988D-7C672F09C74E}">
  <sheetPr codeName="Hoja8">
    <tabColor theme="1"/>
  </sheetPr>
  <dimension ref="A1:D90"/>
  <sheetViews>
    <sheetView topLeftCell="A62" zoomScale="130" zoomScaleNormal="130" workbookViewId="0">
      <selection activeCell="A2" sqref="A2:A90"/>
    </sheetView>
  </sheetViews>
  <sheetFormatPr baseColWidth="10" defaultColWidth="11.42578125" defaultRowHeight="15" x14ac:dyDescent="0.25"/>
  <cols>
    <col min="1" max="1" width="64.7109375" customWidth="1"/>
    <col min="2" max="2" width="48.7109375" customWidth="1"/>
    <col min="3" max="3" width="16.28515625" customWidth="1"/>
    <col min="4" max="4" width="12.7109375" customWidth="1"/>
    <col min="5" max="5" width="16.5703125" customWidth="1"/>
    <col min="6" max="6" width="18.28515625" customWidth="1"/>
    <col min="7" max="7" width="18.85546875" customWidth="1"/>
    <col min="8" max="8" width="16.5703125" customWidth="1"/>
    <col min="9" max="13" width="11.5703125" customWidth="1"/>
    <col min="15" max="15" width="68.7109375" customWidth="1"/>
  </cols>
  <sheetData>
    <row r="1" spans="1:4" ht="15" customHeight="1" thickBot="1" x14ac:dyDescent="0.3">
      <c r="A1" t="s">
        <v>0</v>
      </c>
      <c r="B1" t="s">
        <v>1</v>
      </c>
      <c r="C1" t="s">
        <v>2</v>
      </c>
      <c r="D1" t="s">
        <v>3</v>
      </c>
    </row>
    <row r="2" spans="1:4" x14ac:dyDescent="0.25">
      <c r="A2" t="s">
        <v>4</v>
      </c>
      <c r="B2" s="1" t="s">
        <v>5</v>
      </c>
      <c r="C2" s="17" t="s">
        <v>6</v>
      </c>
      <c r="D2">
        <v>2500</v>
      </c>
    </row>
    <row r="3" spans="1:4" ht="14.45" customHeight="1" x14ac:dyDescent="0.25">
      <c r="A3" t="s">
        <v>4</v>
      </c>
      <c r="B3" s="1" t="s">
        <v>7</v>
      </c>
      <c r="C3" s="18" t="s">
        <v>8</v>
      </c>
      <c r="D3">
        <v>2500</v>
      </c>
    </row>
    <row r="4" spans="1:4" x14ac:dyDescent="0.25">
      <c r="A4" t="s">
        <v>4</v>
      </c>
      <c r="B4" s="1" t="s">
        <v>9</v>
      </c>
      <c r="C4" s="18" t="s">
        <v>10</v>
      </c>
      <c r="D4">
        <v>2500</v>
      </c>
    </row>
    <row r="5" spans="1:4" ht="14.45" customHeight="1" x14ac:dyDescent="0.25">
      <c r="A5" t="s">
        <v>4</v>
      </c>
      <c r="B5" s="1" t="s">
        <v>11</v>
      </c>
      <c r="C5" s="18" t="s">
        <v>12</v>
      </c>
      <c r="D5">
        <v>2500</v>
      </c>
    </row>
    <row r="6" spans="1:4" x14ac:dyDescent="0.25">
      <c r="A6" t="s">
        <v>4</v>
      </c>
      <c r="B6" s="1" t="s">
        <v>13</v>
      </c>
      <c r="C6" s="18" t="s">
        <v>14</v>
      </c>
      <c r="D6">
        <v>2500</v>
      </c>
    </row>
    <row r="7" spans="1:4" ht="14.45" customHeight="1" x14ac:dyDescent="0.25">
      <c r="A7" t="s">
        <v>4</v>
      </c>
      <c r="B7" s="1" t="s">
        <v>15</v>
      </c>
      <c r="C7" s="18" t="s">
        <v>16</v>
      </c>
      <c r="D7">
        <v>2500</v>
      </c>
    </row>
    <row r="8" spans="1:4" x14ac:dyDescent="0.25">
      <c r="A8" t="s">
        <v>4</v>
      </c>
      <c r="B8" s="1" t="s">
        <v>17</v>
      </c>
      <c r="C8" s="18" t="s">
        <v>18</v>
      </c>
      <c r="D8">
        <v>2500</v>
      </c>
    </row>
    <row r="9" spans="1:4" ht="14.45" customHeight="1" x14ac:dyDescent="0.25">
      <c r="A9" t="s">
        <v>4</v>
      </c>
      <c r="B9" s="1" t="s">
        <v>19</v>
      </c>
      <c r="C9" s="18" t="s">
        <v>20</v>
      </c>
      <c r="D9">
        <v>2500</v>
      </c>
    </row>
    <row r="10" spans="1:4" x14ac:dyDescent="0.25">
      <c r="A10" t="s">
        <v>4</v>
      </c>
      <c r="B10" s="1" t="s">
        <v>21</v>
      </c>
      <c r="C10" s="18" t="s">
        <v>22</v>
      </c>
      <c r="D10">
        <v>2500</v>
      </c>
    </row>
    <row r="11" spans="1:4" ht="14.45" customHeight="1" x14ac:dyDescent="0.25">
      <c r="A11" t="s">
        <v>4</v>
      </c>
      <c r="B11" s="1" t="s">
        <v>23</v>
      </c>
      <c r="C11" s="18" t="s">
        <v>24</v>
      </c>
      <c r="D11">
        <v>2500</v>
      </c>
    </row>
    <row r="12" spans="1:4" x14ac:dyDescent="0.25">
      <c r="A12" t="s">
        <v>4</v>
      </c>
      <c r="B12" s="1" t="s">
        <v>25</v>
      </c>
      <c r="C12" s="18" t="s">
        <v>26</v>
      </c>
      <c r="D12">
        <v>2500</v>
      </c>
    </row>
    <row r="13" spans="1:4" ht="14.45" customHeight="1" x14ac:dyDescent="0.25">
      <c r="A13" t="s">
        <v>4</v>
      </c>
      <c r="B13" s="1" t="s">
        <v>27</v>
      </c>
      <c r="C13" s="18" t="s">
        <v>28</v>
      </c>
      <c r="D13">
        <v>2500</v>
      </c>
    </row>
    <row r="14" spans="1:4" x14ac:dyDescent="0.25">
      <c r="A14" t="s">
        <v>4</v>
      </c>
      <c r="B14" s="1" t="s">
        <v>29</v>
      </c>
      <c r="C14" s="18" t="s">
        <v>30</v>
      </c>
      <c r="D14">
        <v>2500</v>
      </c>
    </row>
    <row r="15" spans="1:4" ht="14.45" customHeight="1" x14ac:dyDescent="0.25">
      <c r="A15" t="s">
        <v>4</v>
      </c>
      <c r="B15" s="1" t="s">
        <v>31</v>
      </c>
      <c r="C15" s="18" t="s">
        <v>32</v>
      </c>
      <c r="D15">
        <v>2500</v>
      </c>
    </row>
    <row r="16" spans="1:4" x14ac:dyDescent="0.25">
      <c r="A16" t="s">
        <v>4</v>
      </c>
      <c r="B16" s="1" t="s">
        <v>33</v>
      </c>
      <c r="C16" s="18" t="s">
        <v>34</v>
      </c>
      <c r="D16">
        <v>2500</v>
      </c>
    </row>
    <row r="17" spans="1:4" ht="14.45" customHeight="1" x14ac:dyDescent="0.25">
      <c r="A17" t="s">
        <v>4</v>
      </c>
      <c r="B17" s="1" t="s">
        <v>35</v>
      </c>
      <c r="C17" s="18" t="s">
        <v>36</v>
      </c>
      <c r="D17">
        <v>2500</v>
      </c>
    </row>
    <row r="18" spans="1:4" x14ac:dyDescent="0.25">
      <c r="A18" t="s">
        <v>37</v>
      </c>
      <c r="B18" s="1" t="s">
        <v>38</v>
      </c>
      <c r="C18" s="18" t="s">
        <v>6</v>
      </c>
      <c r="D18">
        <v>2401</v>
      </c>
    </row>
    <row r="19" spans="1:4" ht="14.45" customHeight="1" x14ac:dyDescent="0.25">
      <c r="A19" t="s">
        <v>37</v>
      </c>
      <c r="B19" s="1" t="s">
        <v>39</v>
      </c>
      <c r="C19" s="18" t="s">
        <v>8</v>
      </c>
      <c r="D19">
        <v>2401</v>
      </c>
    </row>
    <row r="20" spans="1:4" x14ac:dyDescent="0.25">
      <c r="A20" t="s">
        <v>37</v>
      </c>
      <c r="B20" s="1" t="s">
        <v>40</v>
      </c>
      <c r="C20" s="18" t="s">
        <v>34</v>
      </c>
      <c r="D20">
        <v>2401</v>
      </c>
    </row>
    <row r="21" spans="1:4" ht="14.45" customHeight="1" x14ac:dyDescent="0.25">
      <c r="A21" t="s">
        <v>37</v>
      </c>
      <c r="B21" s="1" t="s">
        <v>41</v>
      </c>
      <c r="C21" s="18" t="s">
        <v>36</v>
      </c>
      <c r="D21">
        <v>2401</v>
      </c>
    </row>
    <row r="22" spans="1:4" x14ac:dyDescent="0.25">
      <c r="A22" t="s">
        <v>37</v>
      </c>
      <c r="B22" s="1" t="s">
        <v>42</v>
      </c>
      <c r="C22" s="18" t="s">
        <v>43</v>
      </c>
      <c r="D22">
        <v>2401</v>
      </c>
    </row>
    <row r="23" spans="1:4" ht="14.45" customHeight="1" x14ac:dyDescent="0.25">
      <c r="A23" t="s">
        <v>37</v>
      </c>
      <c r="B23" s="1" t="s">
        <v>44</v>
      </c>
      <c r="C23" s="18" t="s">
        <v>45</v>
      </c>
      <c r="D23">
        <v>2401</v>
      </c>
    </row>
    <row r="24" spans="1:4" x14ac:dyDescent="0.25">
      <c r="A24" t="s">
        <v>37</v>
      </c>
      <c r="B24" s="1" t="s">
        <v>46</v>
      </c>
      <c r="C24" s="18" t="s">
        <v>47</v>
      </c>
      <c r="D24">
        <v>2401</v>
      </c>
    </row>
    <row r="25" spans="1:4" ht="14.45" customHeight="1" x14ac:dyDescent="0.25">
      <c r="A25" t="s">
        <v>37</v>
      </c>
      <c r="B25" s="1" t="s">
        <v>48</v>
      </c>
      <c r="C25" s="18" t="s">
        <v>49</v>
      </c>
      <c r="D25">
        <v>2401</v>
      </c>
    </row>
    <row r="26" spans="1:4" x14ac:dyDescent="0.25">
      <c r="A26" t="s">
        <v>50</v>
      </c>
      <c r="B26" s="1" t="s">
        <v>51</v>
      </c>
      <c r="C26" s="18" t="s">
        <v>45</v>
      </c>
      <c r="D26">
        <v>2200</v>
      </c>
    </row>
    <row r="27" spans="1:4" ht="14.45" customHeight="1" x14ac:dyDescent="0.25">
      <c r="A27" t="s">
        <v>50</v>
      </c>
      <c r="B27" s="1" t="s">
        <v>52</v>
      </c>
      <c r="C27" s="18" t="s">
        <v>47</v>
      </c>
      <c r="D27">
        <v>2200</v>
      </c>
    </row>
    <row r="28" spans="1:4" x14ac:dyDescent="0.25">
      <c r="A28" t="s">
        <v>50</v>
      </c>
      <c r="B28" s="1" t="s">
        <v>53</v>
      </c>
      <c r="C28" s="18" t="s">
        <v>49</v>
      </c>
      <c r="D28">
        <v>2200</v>
      </c>
    </row>
    <row r="29" spans="1:4" ht="14.45" customHeight="1" x14ac:dyDescent="0.25">
      <c r="A29" t="s">
        <v>50</v>
      </c>
      <c r="B29" s="1" t="s">
        <v>54</v>
      </c>
      <c r="C29" s="18" t="s">
        <v>55</v>
      </c>
      <c r="D29">
        <v>2200</v>
      </c>
    </row>
    <row r="30" spans="1:4" x14ac:dyDescent="0.25">
      <c r="A30" t="s">
        <v>50</v>
      </c>
      <c r="B30" s="1" t="s">
        <v>56</v>
      </c>
      <c r="C30" s="18" t="s">
        <v>57</v>
      </c>
      <c r="D30">
        <v>2200</v>
      </c>
    </row>
    <row r="31" spans="1:4" ht="14.45" customHeight="1" x14ac:dyDescent="0.25">
      <c r="A31" t="s">
        <v>50</v>
      </c>
      <c r="B31" s="1" t="s">
        <v>58</v>
      </c>
      <c r="C31" s="18" t="s">
        <v>59</v>
      </c>
      <c r="D31">
        <v>2200</v>
      </c>
    </row>
    <row r="32" spans="1:4" x14ac:dyDescent="0.25">
      <c r="A32" t="s">
        <v>50</v>
      </c>
      <c r="B32" s="1" t="s">
        <v>60</v>
      </c>
      <c r="C32" s="18" t="s">
        <v>61</v>
      </c>
      <c r="D32">
        <v>2200</v>
      </c>
    </row>
    <row r="33" spans="1:4" ht="14.45" customHeight="1" x14ac:dyDescent="0.25">
      <c r="A33" t="s">
        <v>50</v>
      </c>
      <c r="B33" s="1" t="s">
        <v>62</v>
      </c>
      <c r="C33" s="18" t="s">
        <v>63</v>
      </c>
      <c r="D33">
        <v>2200</v>
      </c>
    </row>
    <row r="34" spans="1:4" x14ac:dyDescent="0.25">
      <c r="A34" t="s">
        <v>50</v>
      </c>
      <c r="B34" s="1" t="s">
        <v>64</v>
      </c>
      <c r="C34" s="18" t="s">
        <v>65</v>
      </c>
      <c r="D34">
        <v>2200</v>
      </c>
    </row>
    <row r="35" spans="1:4" ht="14.45" customHeight="1" x14ac:dyDescent="0.25">
      <c r="A35" t="s">
        <v>50</v>
      </c>
      <c r="B35" s="1" t="s">
        <v>66</v>
      </c>
      <c r="C35" s="18" t="s">
        <v>67</v>
      </c>
      <c r="D35">
        <v>2200</v>
      </c>
    </row>
    <row r="36" spans="1:4" x14ac:dyDescent="0.25">
      <c r="A36" t="s">
        <v>50</v>
      </c>
      <c r="B36" s="1" t="s">
        <v>68</v>
      </c>
      <c r="C36" s="18" t="s">
        <v>34</v>
      </c>
      <c r="D36">
        <v>2200</v>
      </c>
    </row>
    <row r="37" spans="1:4" ht="14.45" customHeight="1" x14ac:dyDescent="0.25">
      <c r="A37" t="s">
        <v>50</v>
      </c>
      <c r="B37" s="1" t="s">
        <v>69</v>
      </c>
      <c r="C37" s="18" t="s">
        <v>36</v>
      </c>
      <c r="D37">
        <v>2200</v>
      </c>
    </row>
    <row r="38" spans="1:4" x14ac:dyDescent="0.25">
      <c r="A38" t="s">
        <v>50</v>
      </c>
      <c r="B38" s="1" t="s">
        <v>70</v>
      </c>
      <c r="C38" s="18" t="s">
        <v>43</v>
      </c>
      <c r="D38">
        <v>2200</v>
      </c>
    </row>
    <row r="39" spans="1:4" ht="14.45" customHeight="1" x14ac:dyDescent="0.25">
      <c r="A39" t="s">
        <v>50</v>
      </c>
      <c r="B39" s="1" t="s">
        <v>71</v>
      </c>
      <c r="C39" s="18" t="s">
        <v>6</v>
      </c>
      <c r="D39">
        <v>2200</v>
      </c>
    </row>
    <row r="40" spans="1:4" x14ac:dyDescent="0.25">
      <c r="A40" t="s">
        <v>50</v>
      </c>
      <c r="B40" s="1" t="s">
        <v>72</v>
      </c>
      <c r="C40" s="18" t="s">
        <v>8</v>
      </c>
      <c r="D40">
        <v>2200</v>
      </c>
    </row>
    <row r="41" spans="1:4" ht="14.45" customHeight="1" x14ac:dyDescent="0.25">
      <c r="A41" t="s">
        <v>50</v>
      </c>
      <c r="B41" s="1" t="s">
        <v>73</v>
      </c>
      <c r="C41" s="18" t="s">
        <v>10</v>
      </c>
      <c r="D41">
        <v>2200</v>
      </c>
    </row>
    <row r="42" spans="1:4" x14ac:dyDescent="0.25">
      <c r="A42" t="s">
        <v>50</v>
      </c>
      <c r="B42" s="1" t="s">
        <v>74</v>
      </c>
      <c r="C42" s="18" t="s">
        <v>75</v>
      </c>
      <c r="D42">
        <v>2200</v>
      </c>
    </row>
    <row r="43" spans="1:4" ht="14.45" customHeight="1" x14ac:dyDescent="0.25">
      <c r="A43" t="s">
        <v>50</v>
      </c>
      <c r="B43" s="1" t="s">
        <v>76</v>
      </c>
      <c r="C43" s="18" t="s">
        <v>77</v>
      </c>
      <c r="D43">
        <v>2200</v>
      </c>
    </row>
    <row r="44" spans="1:4" x14ac:dyDescent="0.25">
      <c r="A44" t="s">
        <v>50</v>
      </c>
      <c r="B44" s="1" t="s">
        <v>78</v>
      </c>
      <c r="C44" s="18" t="s">
        <v>79</v>
      </c>
      <c r="D44">
        <v>2200</v>
      </c>
    </row>
    <row r="45" spans="1:4" ht="14.45" customHeight="1" x14ac:dyDescent="0.25">
      <c r="A45" t="s">
        <v>80</v>
      </c>
      <c r="B45" s="1" t="s">
        <v>81</v>
      </c>
      <c r="C45" s="18" t="s">
        <v>82</v>
      </c>
      <c r="D45">
        <v>2402</v>
      </c>
    </row>
    <row r="46" spans="1:4" x14ac:dyDescent="0.25">
      <c r="A46" t="s">
        <v>80</v>
      </c>
      <c r="B46" s="1" t="s">
        <v>83</v>
      </c>
      <c r="C46" s="18" t="s">
        <v>84</v>
      </c>
      <c r="D46">
        <v>2402</v>
      </c>
    </row>
    <row r="47" spans="1:4" ht="14.45" customHeight="1" x14ac:dyDescent="0.25">
      <c r="A47" t="s">
        <v>80</v>
      </c>
      <c r="B47" s="1" t="s">
        <v>85</v>
      </c>
      <c r="C47" s="18" t="s">
        <v>57</v>
      </c>
      <c r="D47">
        <v>2402</v>
      </c>
    </row>
    <row r="48" spans="1:4" x14ac:dyDescent="0.25">
      <c r="A48" t="s">
        <v>80</v>
      </c>
      <c r="B48" s="1" t="s">
        <v>86</v>
      </c>
      <c r="C48" s="18" t="s">
        <v>59</v>
      </c>
      <c r="D48">
        <v>2402</v>
      </c>
    </row>
    <row r="49" spans="1:4" ht="14.45" customHeight="1" x14ac:dyDescent="0.25">
      <c r="A49" t="s">
        <v>80</v>
      </c>
      <c r="B49" s="1" t="s">
        <v>87</v>
      </c>
      <c r="C49" s="18" t="s">
        <v>61</v>
      </c>
      <c r="D49">
        <v>2402</v>
      </c>
    </row>
    <row r="50" spans="1:4" x14ac:dyDescent="0.25">
      <c r="A50" t="s">
        <v>80</v>
      </c>
      <c r="B50" s="1" t="s">
        <v>88</v>
      </c>
      <c r="C50" s="18" t="s">
        <v>6</v>
      </c>
      <c r="D50">
        <v>2402</v>
      </c>
    </row>
    <row r="51" spans="1:4" ht="14.45" customHeight="1" x14ac:dyDescent="0.25">
      <c r="A51" t="s">
        <v>80</v>
      </c>
      <c r="B51" s="1" t="s">
        <v>89</v>
      </c>
      <c r="C51" s="18" t="s">
        <v>8</v>
      </c>
      <c r="D51">
        <v>2402</v>
      </c>
    </row>
    <row r="52" spans="1:4" x14ac:dyDescent="0.25">
      <c r="A52" t="s">
        <v>80</v>
      </c>
      <c r="B52" s="1" t="s">
        <v>90</v>
      </c>
      <c r="C52" s="18" t="s">
        <v>34</v>
      </c>
      <c r="D52">
        <v>2402</v>
      </c>
    </row>
    <row r="53" spans="1:4" ht="14.45" customHeight="1" x14ac:dyDescent="0.25">
      <c r="A53" t="s">
        <v>80</v>
      </c>
      <c r="B53" s="1" t="s">
        <v>91</v>
      </c>
      <c r="C53" s="18" t="s">
        <v>36</v>
      </c>
      <c r="D53">
        <v>2402</v>
      </c>
    </row>
    <row r="54" spans="1:4" x14ac:dyDescent="0.25">
      <c r="A54" t="s">
        <v>92</v>
      </c>
      <c r="B54" s="1" t="s">
        <v>93</v>
      </c>
      <c r="C54" s="18" t="s">
        <v>82</v>
      </c>
      <c r="D54">
        <v>2403</v>
      </c>
    </row>
    <row r="55" spans="1:4" ht="14.45" customHeight="1" x14ac:dyDescent="0.25">
      <c r="A55" t="s">
        <v>92</v>
      </c>
      <c r="B55" s="1" t="s">
        <v>94</v>
      </c>
      <c r="C55" s="18" t="s">
        <v>84</v>
      </c>
      <c r="D55">
        <v>2403</v>
      </c>
    </row>
    <row r="56" spans="1:4" x14ac:dyDescent="0.25">
      <c r="A56" t="s">
        <v>92</v>
      </c>
      <c r="B56" s="1" t="s">
        <v>95</v>
      </c>
      <c r="C56" s="18" t="s">
        <v>6</v>
      </c>
      <c r="D56">
        <v>2403</v>
      </c>
    </row>
    <row r="57" spans="1:4" ht="14.45" customHeight="1" x14ac:dyDescent="0.25">
      <c r="A57" t="s">
        <v>92</v>
      </c>
      <c r="B57" s="1" t="s">
        <v>96</v>
      </c>
      <c r="C57" s="18" t="s">
        <v>8</v>
      </c>
      <c r="D57">
        <v>2403</v>
      </c>
    </row>
    <row r="58" spans="1:4" x14ac:dyDescent="0.25">
      <c r="A58" t="s">
        <v>92</v>
      </c>
      <c r="B58" s="1" t="s">
        <v>97</v>
      </c>
      <c r="C58" s="18" t="s">
        <v>34</v>
      </c>
      <c r="D58">
        <v>2403</v>
      </c>
    </row>
    <row r="59" spans="1:4" ht="14.45" customHeight="1" x14ac:dyDescent="0.25">
      <c r="A59" t="s">
        <v>92</v>
      </c>
      <c r="B59" s="1" t="s">
        <v>98</v>
      </c>
      <c r="C59" s="18" t="s">
        <v>36</v>
      </c>
      <c r="D59">
        <v>2403</v>
      </c>
    </row>
    <row r="60" spans="1:4" x14ac:dyDescent="0.25">
      <c r="A60" t="s">
        <v>92</v>
      </c>
      <c r="B60" s="1" t="s">
        <v>99</v>
      </c>
      <c r="C60" s="18" t="s">
        <v>43</v>
      </c>
      <c r="D60">
        <v>2403</v>
      </c>
    </row>
    <row r="61" spans="1:4" ht="14.45" customHeight="1" x14ac:dyDescent="0.25">
      <c r="A61" t="s">
        <v>92</v>
      </c>
      <c r="B61" s="1" t="s">
        <v>100</v>
      </c>
      <c r="C61" s="18" t="s">
        <v>101</v>
      </c>
      <c r="D61">
        <v>2403</v>
      </c>
    </row>
    <row r="62" spans="1:4" x14ac:dyDescent="0.25">
      <c r="A62" t="s">
        <v>92</v>
      </c>
      <c r="B62" s="1" t="s">
        <v>102</v>
      </c>
      <c r="C62" s="18" t="s">
        <v>57</v>
      </c>
      <c r="D62">
        <v>2403</v>
      </c>
    </row>
    <row r="63" spans="1:4" ht="14.45" customHeight="1" x14ac:dyDescent="0.25">
      <c r="A63" t="s">
        <v>103</v>
      </c>
      <c r="B63" s="1" t="s">
        <v>104</v>
      </c>
      <c r="C63" s="19" t="s">
        <v>6</v>
      </c>
      <c r="D63">
        <v>1100</v>
      </c>
    </row>
    <row r="64" spans="1:4" x14ac:dyDescent="0.25">
      <c r="A64" t="s">
        <v>103</v>
      </c>
      <c r="B64" s="1" t="s">
        <v>105</v>
      </c>
      <c r="C64" s="19" t="s">
        <v>8</v>
      </c>
      <c r="D64">
        <v>1100</v>
      </c>
    </row>
    <row r="65" spans="1:4" ht="14.45" customHeight="1" x14ac:dyDescent="0.25">
      <c r="A65" t="s">
        <v>103</v>
      </c>
      <c r="B65" s="1" t="s">
        <v>106</v>
      </c>
      <c r="C65" s="19" t="s">
        <v>10</v>
      </c>
      <c r="D65">
        <v>1100</v>
      </c>
    </row>
    <row r="66" spans="1:4" x14ac:dyDescent="0.25">
      <c r="A66" t="s">
        <v>103</v>
      </c>
      <c r="B66" s="1" t="s">
        <v>107</v>
      </c>
      <c r="C66" s="19" t="s">
        <v>57</v>
      </c>
      <c r="D66">
        <v>1100</v>
      </c>
    </row>
    <row r="67" spans="1:4" ht="14.45" customHeight="1" x14ac:dyDescent="0.25">
      <c r="A67" t="s">
        <v>103</v>
      </c>
      <c r="B67" s="1" t="s">
        <v>108</v>
      </c>
      <c r="C67" s="19" t="s">
        <v>59</v>
      </c>
      <c r="D67">
        <v>1100</v>
      </c>
    </row>
    <row r="68" spans="1:4" x14ac:dyDescent="0.25">
      <c r="A68" t="s">
        <v>103</v>
      </c>
      <c r="B68" s="1" t="s">
        <v>109</v>
      </c>
      <c r="C68" s="19" t="s">
        <v>61</v>
      </c>
      <c r="D68">
        <v>1100</v>
      </c>
    </row>
    <row r="69" spans="1:4" ht="14.45" customHeight="1" x14ac:dyDescent="0.25">
      <c r="A69" t="s">
        <v>103</v>
      </c>
      <c r="B69" s="1" t="s">
        <v>110</v>
      </c>
      <c r="C69" s="19" t="s">
        <v>34</v>
      </c>
      <c r="D69">
        <v>1100</v>
      </c>
    </row>
    <row r="70" spans="1:4" x14ac:dyDescent="0.25">
      <c r="A70" t="s">
        <v>103</v>
      </c>
      <c r="B70" s="1" t="s">
        <v>111</v>
      </c>
      <c r="C70" s="19" t="s">
        <v>36</v>
      </c>
      <c r="D70">
        <v>1100</v>
      </c>
    </row>
    <row r="71" spans="1:4" ht="14.45" customHeight="1" x14ac:dyDescent="0.25">
      <c r="A71" t="s">
        <v>103</v>
      </c>
      <c r="B71" s="1" t="s">
        <v>112</v>
      </c>
      <c r="C71" s="19" t="s">
        <v>43</v>
      </c>
      <c r="D71">
        <v>1100</v>
      </c>
    </row>
    <row r="72" spans="1:4" x14ac:dyDescent="0.25">
      <c r="A72" t="s">
        <v>103</v>
      </c>
      <c r="B72" s="1" t="s">
        <v>113</v>
      </c>
      <c r="C72" s="19" t="s">
        <v>114</v>
      </c>
      <c r="D72">
        <v>1100</v>
      </c>
    </row>
    <row r="73" spans="1:4" ht="14.45" customHeight="1" x14ac:dyDescent="0.25">
      <c r="A73" t="s">
        <v>103</v>
      </c>
      <c r="B73" s="1" t="s">
        <v>115</v>
      </c>
      <c r="C73" s="19" t="s">
        <v>116</v>
      </c>
      <c r="D73">
        <v>1100</v>
      </c>
    </row>
    <row r="74" spans="1:4" x14ac:dyDescent="0.25">
      <c r="A74" t="s">
        <v>103</v>
      </c>
      <c r="B74" s="1" t="s">
        <v>117</v>
      </c>
      <c r="C74" s="19" t="s">
        <v>118</v>
      </c>
      <c r="D74">
        <v>1100</v>
      </c>
    </row>
    <row r="75" spans="1:4" ht="14.45" customHeight="1" x14ac:dyDescent="0.25">
      <c r="A75" t="s">
        <v>103</v>
      </c>
      <c r="B75" s="1" t="s">
        <v>119</v>
      </c>
      <c r="C75" s="19" t="s">
        <v>120</v>
      </c>
      <c r="D75">
        <v>1100</v>
      </c>
    </row>
    <row r="76" spans="1:4" x14ac:dyDescent="0.25">
      <c r="A76" t="s">
        <v>103</v>
      </c>
      <c r="B76" s="1" t="s">
        <v>121</v>
      </c>
      <c r="C76" s="19" t="s">
        <v>122</v>
      </c>
      <c r="D76">
        <v>1100</v>
      </c>
    </row>
    <row r="77" spans="1:4" ht="14.45" customHeight="1" x14ac:dyDescent="0.25">
      <c r="A77" t="s">
        <v>103</v>
      </c>
      <c r="B77" s="1" t="s">
        <v>123</v>
      </c>
      <c r="C77" s="19" t="s">
        <v>124</v>
      </c>
      <c r="D77">
        <v>1100</v>
      </c>
    </row>
    <row r="78" spans="1:4" x14ac:dyDescent="0.25">
      <c r="A78" t="s">
        <v>103</v>
      </c>
      <c r="B78" s="1" t="s">
        <v>125</v>
      </c>
      <c r="C78" s="19" t="s">
        <v>126</v>
      </c>
      <c r="D78">
        <v>1100</v>
      </c>
    </row>
    <row r="79" spans="1:4" ht="14.45" customHeight="1" x14ac:dyDescent="0.25">
      <c r="A79" t="s">
        <v>103</v>
      </c>
      <c r="B79" s="1" t="s">
        <v>127</v>
      </c>
      <c r="C79" s="19" t="s">
        <v>128</v>
      </c>
      <c r="D79">
        <v>1100</v>
      </c>
    </row>
    <row r="80" spans="1:4" x14ac:dyDescent="0.25">
      <c r="A80" t="s">
        <v>103</v>
      </c>
      <c r="B80" s="1" t="s">
        <v>129</v>
      </c>
      <c r="C80" s="19" t="s">
        <v>130</v>
      </c>
      <c r="D80">
        <v>1100</v>
      </c>
    </row>
    <row r="81" spans="1:4" ht="14.45" customHeight="1" x14ac:dyDescent="0.25">
      <c r="A81" t="s">
        <v>103</v>
      </c>
      <c r="B81" s="1" t="s">
        <v>131</v>
      </c>
      <c r="C81" s="19" t="s">
        <v>132</v>
      </c>
      <c r="D81">
        <v>1100</v>
      </c>
    </row>
    <row r="82" spans="1:4" x14ac:dyDescent="0.25">
      <c r="A82" t="s">
        <v>103</v>
      </c>
      <c r="B82" s="1" t="s">
        <v>133</v>
      </c>
      <c r="C82" s="19" t="s">
        <v>134</v>
      </c>
      <c r="D82">
        <v>1100</v>
      </c>
    </row>
    <row r="83" spans="1:4" ht="14.45" customHeight="1" x14ac:dyDescent="0.25">
      <c r="A83" t="s">
        <v>103</v>
      </c>
      <c r="B83" s="1" t="s">
        <v>135</v>
      </c>
      <c r="C83" s="19" t="s">
        <v>136</v>
      </c>
      <c r="D83">
        <v>1100</v>
      </c>
    </row>
    <row r="84" spans="1:4" x14ac:dyDescent="0.25">
      <c r="A84" t="s">
        <v>103</v>
      </c>
      <c r="B84" s="1" t="s">
        <v>137</v>
      </c>
      <c r="C84" s="19" t="s">
        <v>138</v>
      </c>
      <c r="D84">
        <v>1100</v>
      </c>
    </row>
    <row r="85" spans="1:4" ht="14.45" customHeight="1" x14ac:dyDescent="0.25">
      <c r="A85" t="s">
        <v>103</v>
      </c>
      <c r="B85" s="1" t="s">
        <v>139</v>
      </c>
      <c r="C85" s="19" t="s">
        <v>140</v>
      </c>
      <c r="D85">
        <v>1100</v>
      </c>
    </row>
    <row r="86" spans="1:4" x14ac:dyDescent="0.25">
      <c r="A86" t="s">
        <v>103</v>
      </c>
      <c r="B86" s="1" t="s">
        <v>141</v>
      </c>
      <c r="C86" s="19" t="s">
        <v>142</v>
      </c>
      <c r="D86">
        <v>1100</v>
      </c>
    </row>
    <row r="87" spans="1:4" ht="14.45" customHeight="1" x14ac:dyDescent="0.25">
      <c r="A87" t="s">
        <v>103</v>
      </c>
      <c r="B87" s="1" t="s">
        <v>143</v>
      </c>
      <c r="C87" s="19" t="s">
        <v>144</v>
      </c>
      <c r="D87">
        <v>1100</v>
      </c>
    </row>
    <row r="88" spans="1:4" x14ac:dyDescent="0.25">
      <c r="A88" t="s">
        <v>103</v>
      </c>
      <c r="B88" s="1" t="s">
        <v>145</v>
      </c>
      <c r="C88" s="19" t="s">
        <v>146</v>
      </c>
      <c r="D88">
        <v>1100</v>
      </c>
    </row>
    <row r="89" spans="1:4" ht="14.45" customHeight="1" x14ac:dyDescent="0.25">
      <c r="A89" t="s">
        <v>103</v>
      </c>
      <c r="B89" s="1" t="s">
        <v>147</v>
      </c>
      <c r="C89" s="19" t="s">
        <v>148</v>
      </c>
      <c r="D89">
        <v>1100</v>
      </c>
    </row>
    <row r="90" spans="1:4" ht="12" customHeight="1" x14ac:dyDescent="0.25">
      <c r="A90" t="s">
        <v>103</v>
      </c>
      <c r="B90" s="1" t="s">
        <v>149</v>
      </c>
      <c r="C90" s="19" t="s">
        <v>150</v>
      </c>
      <c r="D90">
        <v>1100</v>
      </c>
    </row>
  </sheetData>
  <autoFilter ref="A1:D90" xr:uid="{32475FA3-307E-4FF3-988D-7C672F09C74E}"/>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C849-849D-4531-96EE-E41C967E8272}">
  <dimension ref="A3:I42"/>
  <sheetViews>
    <sheetView topLeftCell="C23" workbookViewId="0">
      <selection activeCell="F41" sqref="F41"/>
    </sheetView>
  </sheetViews>
  <sheetFormatPr baseColWidth="10" defaultRowHeight="15" x14ac:dyDescent="0.25"/>
  <cols>
    <col min="1" max="1" width="165.140625" bestFit="1" customWidth="1"/>
    <col min="2" max="2" width="22.42578125" bestFit="1" customWidth="1"/>
    <col min="3" max="3" width="30" bestFit="1" customWidth="1"/>
    <col min="4" max="4" width="35.7109375" bestFit="1" customWidth="1"/>
    <col min="5" max="5" width="30.140625" bestFit="1" customWidth="1"/>
    <col min="6" max="7" width="20.28515625" bestFit="1" customWidth="1"/>
    <col min="8" max="8" width="16.7109375" bestFit="1" customWidth="1"/>
    <col min="9" max="9" width="19.28515625" bestFit="1" customWidth="1"/>
  </cols>
  <sheetData>
    <row r="3" spans="1:8" x14ac:dyDescent="0.25">
      <c r="A3" s="31" t="s">
        <v>6525</v>
      </c>
      <c r="B3" s="31" t="s">
        <v>6526</v>
      </c>
    </row>
    <row r="4" spans="1:8" x14ac:dyDescent="0.25">
      <c r="A4" s="31" t="s">
        <v>6523</v>
      </c>
      <c r="B4" t="s">
        <v>1600</v>
      </c>
      <c r="C4" t="s">
        <v>4325</v>
      </c>
      <c r="D4" t="s">
        <v>224</v>
      </c>
      <c r="E4" t="s">
        <v>1262</v>
      </c>
      <c r="F4" t="s">
        <v>6524</v>
      </c>
    </row>
    <row r="5" spans="1:8" x14ac:dyDescent="0.25">
      <c r="A5" s="33" t="s">
        <v>4</v>
      </c>
      <c r="B5" s="32">
        <v>94615319701</v>
      </c>
      <c r="C5" s="32"/>
      <c r="D5" s="32">
        <v>480042726513.00092</v>
      </c>
      <c r="E5" s="32">
        <v>7265678322</v>
      </c>
      <c r="F5" s="32">
        <v>581923724536.00098</v>
      </c>
    </row>
    <row r="6" spans="1:8" x14ac:dyDescent="0.25">
      <c r="A6" s="34" t="s">
        <v>1978</v>
      </c>
      <c r="B6" s="32"/>
      <c r="C6" s="32"/>
      <c r="D6" s="32">
        <v>8481600155.999999</v>
      </c>
      <c r="E6" s="32">
        <v>1500000000</v>
      </c>
      <c r="F6" s="32">
        <v>9981600156</v>
      </c>
    </row>
    <row r="7" spans="1:8" x14ac:dyDescent="0.25">
      <c r="A7" s="34" t="s">
        <v>220</v>
      </c>
      <c r="B7" s="32">
        <v>94615319701</v>
      </c>
      <c r="C7" s="32"/>
      <c r="D7" s="32">
        <v>471561126357.00092</v>
      </c>
      <c r="E7" s="32">
        <v>5765678322</v>
      </c>
      <c r="F7" s="32">
        <v>571942124380.00098</v>
      </c>
    </row>
    <row r="8" spans="1:8" x14ac:dyDescent="0.25">
      <c r="A8" s="33" t="s">
        <v>37</v>
      </c>
      <c r="B8" s="32"/>
      <c r="C8" s="32"/>
      <c r="D8" s="32">
        <v>229462046810</v>
      </c>
      <c r="E8" s="32">
        <v>537953190</v>
      </c>
      <c r="F8" s="32">
        <v>230000000000</v>
      </c>
      <c r="H8">
        <f>1499673000-1500000000</f>
        <v>-327000</v>
      </c>
    </row>
    <row r="9" spans="1:8" x14ac:dyDescent="0.25">
      <c r="A9" s="34" t="s">
        <v>2431</v>
      </c>
      <c r="B9" s="32"/>
      <c r="C9" s="32"/>
      <c r="D9" s="32">
        <v>165423857218</v>
      </c>
      <c r="E9" s="32"/>
      <c r="F9" s="32">
        <v>165423857218</v>
      </c>
    </row>
    <row r="10" spans="1:8" x14ac:dyDescent="0.25">
      <c r="A10" s="34" t="s">
        <v>2074</v>
      </c>
      <c r="B10" s="32"/>
      <c r="C10" s="32"/>
      <c r="D10" s="32">
        <v>26145917000</v>
      </c>
      <c r="E10" s="32">
        <v>537953190</v>
      </c>
      <c r="F10" s="32">
        <v>26683870190</v>
      </c>
    </row>
    <row r="11" spans="1:8" x14ac:dyDescent="0.25">
      <c r="A11" s="34" t="s">
        <v>2925</v>
      </c>
      <c r="B11" s="32"/>
      <c r="C11" s="32"/>
      <c r="D11" s="32">
        <v>37892272592</v>
      </c>
      <c r="E11" s="32"/>
      <c r="F11" s="32">
        <v>37892272592</v>
      </c>
    </row>
    <row r="12" spans="1:8" x14ac:dyDescent="0.25">
      <c r="A12" s="33" t="s">
        <v>50</v>
      </c>
      <c r="B12" s="32"/>
      <c r="C12" s="32"/>
      <c r="D12" s="32">
        <v>6900247675</v>
      </c>
      <c r="E12" s="32">
        <v>99752325</v>
      </c>
      <c r="F12" s="32">
        <v>7000000000</v>
      </c>
    </row>
    <row r="13" spans="1:8" x14ac:dyDescent="0.25">
      <c r="A13" s="34" t="s">
        <v>3062</v>
      </c>
      <c r="B13" s="32"/>
      <c r="C13" s="32"/>
      <c r="D13" s="32">
        <v>80000000</v>
      </c>
      <c r="E13" s="32"/>
      <c r="F13" s="32">
        <v>80000000</v>
      </c>
    </row>
    <row r="14" spans="1:8" x14ac:dyDescent="0.25">
      <c r="A14" s="34" t="s">
        <v>3232</v>
      </c>
      <c r="B14" s="32"/>
      <c r="C14" s="32"/>
      <c r="D14" s="32">
        <v>1055280180</v>
      </c>
      <c r="E14" s="32"/>
      <c r="F14" s="32">
        <v>1055280180</v>
      </c>
    </row>
    <row r="15" spans="1:8" x14ac:dyDescent="0.25">
      <c r="A15" s="34" t="s">
        <v>3282</v>
      </c>
      <c r="B15" s="32"/>
      <c r="C15" s="32"/>
      <c r="D15" s="32">
        <v>687670757</v>
      </c>
      <c r="E15" s="32">
        <v>99752325</v>
      </c>
      <c r="F15" s="32">
        <v>787423082</v>
      </c>
    </row>
    <row r="16" spans="1:8" x14ac:dyDescent="0.25">
      <c r="A16" s="34" t="s">
        <v>3065</v>
      </c>
      <c r="B16" s="32"/>
      <c r="C16" s="32"/>
      <c r="D16" s="32">
        <v>5013296738</v>
      </c>
      <c r="E16" s="32"/>
      <c r="F16" s="32">
        <v>5013296738</v>
      </c>
    </row>
    <row r="17" spans="1:6" x14ac:dyDescent="0.25">
      <c r="A17" s="34" t="s">
        <v>3306</v>
      </c>
      <c r="B17" s="32"/>
      <c r="C17" s="32"/>
      <c r="D17" s="32">
        <v>64000000</v>
      </c>
      <c r="E17" s="32"/>
      <c r="F17" s="32">
        <v>64000000</v>
      </c>
    </row>
    <row r="18" spans="1:6" x14ac:dyDescent="0.25">
      <c r="A18" s="33" t="s">
        <v>80</v>
      </c>
      <c r="B18" s="32"/>
      <c r="C18" s="32"/>
      <c r="D18" s="32">
        <v>18072851560</v>
      </c>
      <c r="E18" s="32">
        <v>1927148440</v>
      </c>
      <c r="F18" s="32">
        <v>20000000000</v>
      </c>
    </row>
    <row r="19" spans="1:6" x14ac:dyDescent="0.25">
      <c r="A19" s="34" t="s">
        <v>3623</v>
      </c>
      <c r="B19" s="32"/>
      <c r="C19" s="32"/>
      <c r="D19" s="32">
        <v>2153410990</v>
      </c>
      <c r="E19" s="32"/>
      <c r="F19" s="32">
        <v>2153410990</v>
      </c>
    </row>
    <row r="20" spans="1:6" x14ac:dyDescent="0.25">
      <c r="A20" s="34" t="s">
        <v>3311</v>
      </c>
      <c r="B20" s="32"/>
      <c r="C20" s="32"/>
      <c r="D20" s="32">
        <v>4909058030</v>
      </c>
      <c r="E20" s="32"/>
      <c r="F20" s="32">
        <v>4909058030</v>
      </c>
    </row>
    <row r="21" spans="1:6" x14ac:dyDescent="0.25">
      <c r="A21" s="34" t="s">
        <v>3428</v>
      </c>
      <c r="B21" s="32"/>
      <c r="C21" s="32"/>
      <c r="D21" s="32">
        <v>2008006130</v>
      </c>
      <c r="E21" s="32">
        <v>1927148440</v>
      </c>
      <c r="F21" s="32">
        <v>3935154570</v>
      </c>
    </row>
    <row r="22" spans="1:6" x14ac:dyDescent="0.25">
      <c r="A22" s="34" t="s">
        <v>3468</v>
      </c>
      <c r="B22" s="32"/>
      <c r="C22" s="32"/>
      <c r="D22" s="32">
        <v>9002376410</v>
      </c>
      <c r="E22" s="32"/>
      <c r="F22" s="32">
        <v>9002376410</v>
      </c>
    </row>
    <row r="23" spans="1:6" x14ac:dyDescent="0.25">
      <c r="A23" s="33" t="s">
        <v>92</v>
      </c>
      <c r="B23" s="32"/>
      <c r="C23" s="32"/>
      <c r="D23" s="32">
        <v>3054028660</v>
      </c>
      <c r="E23" s="32">
        <v>1945971340</v>
      </c>
      <c r="F23" s="32">
        <v>5000000000</v>
      </c>
    </row>
    <row r="24" spans="1:6" x14ac:dyDescent="0.25">
      <c r="A24" s="34" t="s">
        <v>3729</v>
      </c>
      <c r="B24" s="32"/>
      <c r="C24" s="32"/>
      <c r="D24" s="32">
        <v>1335906000</v>
      </c>
      <c r="E24" s="32">
        <v>836767676</v>
      </c>
      <c r="F24" s="32">
        <v>2172673676</v>
      </c>
    </row>
    <row r="25" spans="1:6" x14ac:dyDescent="0.25">
      <c r="A25" s="34" t="s">
        <v>3677</v>
      </c>
      <c r="B25" s="32"/>
      <c r="C25" s="32"/>
      <c r="D25" s="32">
        <v>816158660</v>
      </c>
      <c r="E25" s="32">
        <v>972985670</v>
      </c>
      <c r="F25" s="32">
        <v>1789144330</v>
      </c>
    </row>
    <row r="26" spans="1:6" x14ac:dyDescent="0.25">
      <c r="A26" s="34" t="s">
        <v>3696</v>
      </c>
      <c r="B26" s="32"/>
      <c r="C26" s="32"/>
      <c r="D26" s="32">
        <v>92694000</v>
      </c>
      <c r="E26" s="32"/>
      <c r="F26" s="32">
        <v>92694000</v>
      </c>
    </row>
    <row r="27" spans="1:6" x14ac:dyDescent="0.25">
      <c r="A27" s="34" t="s">
        <v>3700</v>
      </c>
      <c r="B27" s="32"/>
      <c r="C27" s="32"/>
      <c r="D27" s="32">
        <v>809270000</v>
      </c>
      <c r="E27" s="32">
        <v>136217994</v>
      </c>
      <c r="F27" s="32">
        <v>945487994</v>
      </c>
    </row>
    <row r="28" spans="1:6" x14ac:dyDescent="0.25">
      <c r="A28" s="33" t="s">
        <v>103</v>
      </c>
      <c r="B28" s="32"/>
      <c r="C28" s="32"/>
      <c r="D28" s="32">
        <v>23899512456</v>
      </c>
      <c r="E28" s="32"/>
      <c r="F28" s="32">
        <v>23899512456</v>
      </c>
    </row>
    <row r="29" spans="1:6" x14ac:dyDescent="0.25">
      <c r="A29" s="34" t="s">
        <v>4094</v>
      </c>
      <c r="B29" s="32"/>
      <c r="C29" s="32"/>
      <c r="D29" s="32">
        <v>3177681668</v>
      </c>
      <c r="E29" s="32"/>
      <c r="F29" s="32">
        <v>3177681668</v>
      </c>
    </row>
    <row r="30" spans="1:6" x14ac:dyDescent="0.25">
      <c r="A30" s="34" t="s">
        <v>3912</v>
      </c>
      <c r="B30" s="32"/>
      <c r="C30" s="32"/>
      <c r="D30" s="32">
        <v>1502912458</v>
      </c>
      <c r="E30" s="32"/>
      <c r="F30" s="32">
        <v>1502912458</v>
      </c>
    </row>
    <row r="31" spans="1:6" x14ac:dyDescent="0.25">
      <c r="A31" s="34" t="s">
        <v>3775</v>
      </c>
      <c r="B31" s="32"/>
      <c r="C31" s="32"/>
      <c r="D31" s="32">
        <v>1950172075</v>
      </c>
      <c r="E31" s="32"/>
      <c r="F31" s="32">
        <v>1950172075</v>
      </c>
    </row>
    <row r="32" spans="1:6" x14ac:dyDescent="0.25">
      <c r="A32" s="34" t="s">
        <v>4074</v>
      </c>
      <c r="B32" s="32"/>
      <c r="C32" s="32"/>
      <c r="D32" s="32">
        <v>500000000</v>
      </c>
      <c r="E32" s="32"/>
      <c r="F32" s="32">
        <v>500000000</v>
      </c>
    </row>
    <row r="33" spans="1:9" x14ac:dyDescent="0.25">
      <c r="A33" s="34" t="s">
        <v>3849</v>
      </c>
      <c r="B33" s="32"/>
      <c r="C33" s="32"/>
      <c r="D33" s="32">
        <v>3000000000</v>
      </c>
      <c r="E33" s="32"/>
      <c r="F33" s="32">
        <v>3000000000</v>
      </c>
    </row>
    <row r="34" spans="1:9" x14ac:dyDescent="0.25">
      <c r="A34" s="34" t="s">
        <v>4080</v>
      </c>
      <c r="B34" s="32"/>
      <c r="C34" s="32"/>
      <c r="D34" s="32">
        <v>110000000</v>
      </c>
      <c r="E34" s="32"/>
      <c r="F34" s="32">
        <v>110000000</v>
      </c>
    </row>
    <row r="35" spans="1:9" x14ac:dyDescent="0.25">
      <c r="A35" s="34" t="s">
        <v>3797</v>
      </c>
      <c r="B35" s="32"/>
      <c r="C35" s="32"/>
      <c r="D35" s="32">
        <v>3049827925</v>
      </c>
      <c r="E35" s="32"/>
      <c r="F35" s="32">
        <v>3049827925</v>
      </c>
    </row>
    <row r="36" spans="1:9" x14ac:dyDescent="0.25">
      <c r="A36" s="34" t="s">
        <v>3959</v>
      </c>
      <c r="B36" s="32"/>
      <c r="C36" s="32"/>
      <c r="D36" s="32">
        <v>4286599998</v>
      </c>
      <c r="E36" s="32"/>
      <c r="F36" s="32">
        <v>4286599998</v>
      </c>
    </row>
    <row r="37" spans="1:9" x14ac:dyDescent="0.25">
      <c r="A37" s="34" t="s">
        <v>4160</v>
      </c>
      <c r="B37" s="32"/>
      <c r="C37" s="32"/>
      <c r="D37" s="32">
        <v>6322318332</v>
      </c>
      <c r="E37" s="32"/>
      <c r="F37" s="32">
        <v>6322318332</v>
      </c>
    </row>
    <row r="38" spans="1:9" x14ac:dyDescent="0.25">
      <c r="A38" s="33" t="s">
        <v>221</v>
      </c>
      <c r="B38" s="32"/>
      <c r="C38" s="32">
        <v>24131870682.040001</v>
      </c>
      <c r="D38" s="32"/>
      <c r="E38" s="32">
        <v>5528000000</v>
      </c>
      <c r="F38" s="32">
        <v>29659870682.040001</v>
      </c>
    </row>
    <row r="39" spans="1:9" x14ac:dyDescent="0.25">
      <c r="A39" s="34" t="s">
        <v>221</v>
      </c>
      <c r="B39" s="32"/>
      <c r="C39" s="32">
        <v>24131870682.040001</v>
      </c>
      <c r="D39" s="32"/>
      <c r="E39" s="32">
        <v>5528000000</v>
      </c>
      <c r="F39" s="32">
        <v>29659870682.040001</v>
      </c>
      <c r="H39" s="32"/>
      <c r="I39" s="32"/>
    </row>
    <row r="40" spans="1:9" x14ac:dyDescent="0.25">
      <c r="A40" s="33" t="s">
        <v>6524</v>
      </c>
      <c r="B40" s="32">
        <v>94615319701</v>
      </c>
      <c r="C40" s="32">
        <v>24131870682.040001</v>
      </c>
      <c r="D40" s="32">
        <v>761431413674.00098</v>
      </c>
      <c r="E40" s="32">
        <v>17304503617</v>
      </c>
      <c r="F40" s="32">
        <v>897483107674.04102</v>
      </c>
    </row>
    <row r="41" spans="1:9" x14ac:dyDescent="0.25">
      <c r="F41" s="35"/>
      <c r="G41" s="32"/>
    </row>
    <row r="42" spans="1:9" x14ac:dyDescent="0.25">
      <c r="F42" s="3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A2BD2-3AF3-4E20-A34A-81C8CC17733D}">
  <dimension ref="A3:U121"/>
  <sheetViews>
    <sheetView zoomScale="90" zoomScaleNormal="90" workbookViewId="0"/>
  </sheetViews>
  <sheetFormatPr baseColWidth="10" defaultRowHeight="15" customHeight="1" x14ac:dyDescent="0.25"/>
  <cols>
    <col min="1" max="1" width="61.5703125" style="49" customWidth="1"/>
    <col min="2" max="2" width="27.42578125" bestFit="1" customWidth="1"/>
    <col min="3" max="3" width="30" bestFit="1" customWidth="1"/>
    <col min="4" max="4" width="35.7109375" bestFit="1" customWidth="1"/>
    <col min="5" max="5" width="30.140625" bestFit="1" customWidth="1"/>
    <col min="6" max="6" width="17.42578125" bestFit="1" customWidth="1"/>
    <col min="11" max="11" width="42.5703125" customWidth="1"/>
    <col min="12" max="12" width="19.42578125" bestFit="1" customWidth="1"/>
    <col min="13" max="13" width="30.42578125" bestFit="1" customWidth="1"/>
    <col min="14" max="14" width="36.140625" bestFit="1" customWidth="1"/>
    <col min="15" max="15" width="30.5703125" bestFit="1" customWidth="1"/>
    <col min="16" max="16" width="17.42578125" bestFit="1" customWidth="1"/>
    <col min="18" max="18" width="11.85546875" bestFit="1" customWidth="1"/>
    <col min="19" max="19" width="13.5703125" bestFit="1" customWidth="1"/>
    <col min="20" max="20" width="16.28515625" bestFit="1" customWidth="1"/>
    <col min="21" max="21" width="14.28515625" bestFit="1" customWidth="1"/>
  </cols>
  <sheetData>
    <row r="3" spans="1:21" ht="15" customHeight="1" x14ac:dyDescent="0.25">
      <c r="A3" s="47" t="s">
        <v>6525</v>
      </c>
      <c r="B3" s="31" t="s">
        <v>6533</v>
      </c>
      <c r="K3" s="50" t="s">
        <v>6531</v>
      </c>
      <c r="L3" s="44" t="s">
        <v>6533</v>
      </c>
      <c r="M3" s="44"/>
      <c r="N3" s="44"/>
      <c r="O3" s="44"/>
      <c r="P3" s="44"/>
    </row>
    <row r="4" spans="1:21" ht="15" customHeight="1" x14ac:dyDescent="0.25">
      <c r="A4" s="47" t="s">
        <v>6523</v>
      </c>
      <c r="B4" t="s">
        <v>1600</v>
      </c>
      <c r="C4" t="s">
        <v>4325</v>
      </c>
      <c r="D4" t="s">
        <v>224</v>
      </c>
      <c r="E4" t="s">
        <v>1262</v>
      </c>
      <c r="F4" t="s">
        <v>6524</v>
      </c>
      <c r="K4" s="51" t="s">
        <v>6523</v>
      </c>
      <c r="L4" s="45" t="s">
        <v>1600</v>
      </c>
      <c r="M4" s="45" t="s">
        <v>4325</v>
      </c>
      <c r="N4" s="45" t="s">
        <v>224</v>
      </c>
      <c r="O4" s="45" t="s">
        <v>1262</v>
      </c>
      <c r="P4" s="46" t="s">
        <v>6524</v>
      </c>
    </row>
    <row r="5" spans="1:21" ht="15" customHeight="1" x14ac:dyDescent="0.25">
      <c r="A5" s="48" t="s">
        <v>4</v>
      </c>
      <c r="B5" s="36">
        <v>94615319701</v>
      </c>
      <c r="C5" s="36"/>
      <c r="D5" s="36">
        <v>480042726513.00067</v>
      </c>
      <c r="E5" s="36">
        <v>7265678322</v>
      </c>
      <c r="F5" s="36">
        <v>581923724536.00073</v>
      </c>
      <c r="K5" s="52" t="s">
        <v>4</v>
      </c>
      <c r="L5" s="37">
        <v>94615319701</v>
      </c>
      <c r="M5" s="37"/>
      <c r="N5" s="37">
        <v>480042726512.99567</v>
      </c>
      <c r="O5" s="37">
        <v>7265678322</v>
      </c>
      <c r="P5" s="37">
        <v>581923724535.99573</v>
      </c>
      <c r="R5" s="36">
        <f>L5-B5</f>
        <v>0</v>
      </c>
      <c r="S5" s="36">
        <f t="shared" ref="S5:S68" si="0">M5-C5</f>
        <v>0</v>
      </c>
      <c r="T5" s="36">
        <f t="shared" ref="T5:T68" si="1">N5-D5</f>
        <v>-5.0048828125E-3</v>
      </c>
      <c r="U5" s="36">
        <f t="shared" ref="U5:U68" si="2">O5-E5</f>
        <v>0</v>
      </c>
    </row>
    <row r="6" spans="1:21" ht="15" customHeight="1" x14ac:dyDescent="0.25">
      <c r="A6" s="48" t="s">
        <v>1978</v>
      </c>
      <c r="B6" s="36"/>
      <c r="C6" s="36"/>
      <c r="D6" s="36">
        <v>8481600156.000001</v>
      </c>
      <c r="E6" s="36">
        <v>1500000000</v>
      </c>
      <c r="F6" s="36">
        <v>9981600156</v>
      </c>
      <c r="K6" s="53" t="s">
        <v>1978</v>
      </c>
      <c r="L6" s="54"/>
      <c r="M6" s="54"/>
      <c r="N6" s="54">
        <v>8481600156.000001</v>
      </c>
      <c r="O6" s="54">
        <v>1500000000</v>
      </c>
      <c r="P6" s="54">
        <v>9981600156</v>
      </c>
      <c r="R6" s="36">
        <f t="shared" ref="R6:R69" si="3">L6-B6</f>
        <v>0</v>
      </c>
      <c r="S6" s="36">
        <f t="shared" si="0"/>
        <v>0</v>
      </c>
      <c r="T6" s="36">
        <f t="shared" si="1"/>
        <v>0</v>
      </c>
      <c r="U6" s="36">
        <f t="shared" si="2"/>
        <v>0</v>
      </c>
    </row>
    <row r="7" spans="1:21" ht="15" customHeight="1" x14ac:dyDescent="0.25">
      <c r="A7" s="48" t="s">
        <v>33</v>
      </c>
      <c r="B7" s="36"/>
      <c r="C7" s="36"/>
      <c r="D7" s="36">
        <v>2300000000</v>
      </c>
      <c r="E7" s="36">
        <v>1500000000</v>
      </c>
      <c r="F7" s="36">
        <v>3800000000</v>
      </c>
      <c r="K7" s="55" t="s">
        <v>33</v>
      </c>
      <c r="L7" s="56"/>
      <c r="M7" s="56"/>
      <c r="N7" s="56">
        <v>2300000000</v>
      </c>
      <c r="O7" s="56">
        <v>1500000000</v>
      </c>
      <c r="P7" s="56">
        <v>3800000000</v>
      </c>
      <c r="R7" s="36">
        <f t="shared" si="3"/>
        <v>0</v>
      </c>
      <c r="S7" s="36">
        <f t="shared" si="0"/>
        <v>0</v>
      </c>
      <c r="T7" s="36">
        <f t="shared" si="1"/>
        <v>0</v>
      </c>
      <c r="U7" s="36">
        <f t="shared" si="2"/>
        <v>0</v>
      </c>
    </row>
    <row r="8" spans="1:21" ht="15" customHeight="1" x14ac:dyDescent="0.25">
      <c r="A8" s="48" t="s">
        <v>35</v>
      </c>
      <c r="B8" s="36"/>
      <c r="C8" s="36"/>
      <c r="D8" s="36">
        <v>6181600156.000001</v>
      </c>
      <c r="E8" s="36"/>
      <c r="F8" s="36">
        <v>6181600156.000001</v>
      </c>
      <c r="K8" s="55" t="s">
        <v>35</v>
      </c>
      <c r="L8" s="56"/>
      <c r="M8" s="56"/>
      <c r="N8" s="56">
        <v>6181600156.000001</v>
      </c>
      <c r="O8" s="56"/>
      <c r="P8" s="56">
        <v>6181600156.000001</v>
      </c>
      <c r="R8" s="36">
        <f t="shared" si="3"/>
        <v>0</v>
      </c>
      <c r="S8" s="36">
        <f t="shared" si="0"/>
        <v>0</v>
      </c>
      <c r="T8" s="36">
        <f t="shared" si="1"/>
        <v>0</v>
      </c>
      <c r="U8" s="36">
        <f t="shared" si="2"/>
        <v>0</v>
      </c>
    </row>
    <row r="9" spans="1:21" ht="15" customHeight="1" x14ac:dyDescent="0.25">
      <c r="A9" s="48" t="s">
        <v>220</v>
      </c>
      <c r="B9" s="36">
        <v>94615319701</v>
      </c>
      <c r="C9" s="36"/>
      <c r="D9" s="36">
        <v>471561126357.00067</v>
      </c>
      <c r="E9" s="36">
        <v>5765678322</v>
      </c>
      <c r="F9" s="36">
        <v>571942124380.00061</v>
      </c>
      <c r="K9" s="53" t="s">
        <v>220</v>
      </c>
      <c r="L9" s="54">
        <v>94615319701</v>
      </c>
      <c r="M9" s="54"/>
      <c r="N9" s="54">
        <v>471561126356.99567</v>
      </c>
      <c r="O9" s="54">
        <v>5765678322</v>
      </c>
      <c r="P9" s="54">
        <v>571942124379.99561</v>
      </c>
      <c r="R9" s="36">
        <f t="shared" si="3"/>
        <v>0</v>
      </c>
      <c r="S9" s="36">
        <f t="shared" si="0"/>
        <v>0</v>
      </c>
      <c r="T9" s="36">
        <f t="shared" si="1"/>
        <v>-5.0048828125E-3</v>
      </c>
      <c r="U9" s="36">
        <f t="shared" si="2"/>
        <v>0</v>
      </c>
    </row>
    <row r="10" spans="1:21" ht="15" customHeight="1" x14ac:dyDescent="0.25">
      <c r="A10" s="48" t="s">
        <v>5</v>
      </c>
      <c r="B10" s="36"/>
      <c r="C10" s="36"/>
      <c r="D10" s="36">
        <v>432716418572.83069</v>
      </c>
      <c r="E10" s="36">
        <v>5765678322</v>
      </c>
      <c r="F10" s="36">
        <v>438482096894.83069</v>
      </c>
      <c r="K10" s="55" t="s">
        <v>5</v>
      </c>
      <c r="L10" s="56"/>
      <c r="M10" s="56"/>
      <c r="N10" s="56">
        <v>433624383654.82568</v>
      </c>
      <c r="O10" s="56">
        <v>5765678322</v>
      </c>
      <c r="P10" s="56">
        <v>439390061976.82568</v>
      </c>
      <c r="R10" s="36">
        <f t="shared" si="3"/>
        <v>0</v>
      </c>
      <c r="S10" s="36">
        <f t="shared" si="0"/>
        <v>0</v>
      </c>
      <c r="T10" s="108">
        <f t="shared" si="1"/>
        <v>907965081.99499512</v>
      </c>
      <c r="U10" s="36">
        <f t="shared" si="2"/>
        <v>0</v>
      </c>
    </row>
    <row r="11" spans="1:21" ht="15" customHeight="1" x14ac:dyDescent="0.25">
      <c r="A11" s="48" t="s">
        <v>23</v>
      </c>
      <c r="B11" s="36">
        <v>1171203000</v>
      </c>
      <c r="C11" s="36"/>
      <c r="D11" s="36"/>
      <c r="E11" s="36"/>
      <c r="F11" s="36">
        <v>1171203000</v>
      </c>
      <c r="K11" s="55" t="s">
        <v>23</v>
      </c>
      <c r="L11" s="56">
        <v>1171203000</v>
      </c>
      <c r="M11" s="56"/>
      <c r="N11" s="56"/>
      <c r="O11" s="56"/>
      <c r="P11" s="56">
        <v>1171203000</v>
      </c>
      <c r="R11" s="36">
        <f t="shared" si="3"/>
        <v>0</v>
      </c>
      <c r="S11" s="36">
        <f t="shared" si="0"/>
        <v>0</v>
      </c>
      <c r="T11" s="36">
        <f t="shared" si="1"/>
        <v>0</v>
      </c>
      <c r="U11" s="36">
        <f t="shared" si="2"/>
        <v>0</v>
      </c>
    </row>
    <row r="12" spans="1:21" ht="15" customHeight="1" x14ac:dyDescent="0.25">
      <c r="A12" s="48" t="s">
        <v>29</v>
      </c>
      <c r="B12" s="36">
        <v>79938537456</v>
      </c>
      <c r="C12" s="36"/>
      <c r="D12" s="36"/>
      <c r="E12" s="36"/>
      <c r="F12" s="36">
        <v>79938537456</v>
      </c>
      <c r="K12" s="55" t="s">
        <v>29</v>
      </c>
      <c r="L12" s="56">
        <v>79938537456</v>
      </c>
      <c r="M12" s="56"/>
      <c r="N12" s="56"/>
      <c r="O12" s="56"/>
      <c r="P12" s="56">
        <v>79938537456</v>
      </c>
      <c r="R12" s="36">
        <f t="shared" si="3"/>
        <v>0</v>
      </c>
      <c r="S12" s="36">
        <f t="shared" si="0"/>
        <v>0</v>
      </c>
      <c r="T12" s="36">
        <f t="shared" si="1"/>
        <v>0</v>
      </c>
      <c r="U12" s="36">
        <f t="shared" si="2"/>
        <v>0</v>
      </c>
    </row>
    <row r="13" spans="1:21" ht="15" customHeight="1" x14ac:dyDescent="0.25">
      <c r="A13" s="48" t="s">
        <v>31</v>
      </c>
      <c r="B13" s="36">
        <v>1439374600</v>
      </c>
      <c r="C13" s="36"/>
      <c r="D13" s="36"/>
      <c r="E13" s="36"/>
      <c r="F13" s="36">
        <v>1439374600</v>
      </c>
      <c r="K13" s="55" t="s">
        <v>31</v>
      </c>
      <c r="L13" s="56">
        <v>1439374600</v>
      </c>
      <c r="M13" s="56"/>
      <c r="N13" s="56"/>
      <c r="O13" s="56"/>
      <c r="P13" s="56">
        <v>1439374600</v>
      </c>
      <c r="R13" s="36">
        <f t="shared" si="3"/>
        <v>0</v>
      </c>
      <c r="S13" s="36">
        <f t="shared" si="0"/>
        <v>0</v>
      </c>
      <c r="T13" s="36">
        <f t="shared" si="1"/>
        <v>0</v>
      </c>
      <c r="U13" s="36">
        <f t="shared" si="2"/>
        <v>0</v>
      </c>
    </row>
    <row r="14" spans="1:21" ht="15" customHeight="1" x14ac:dyDescent="0.25">
      <c r="A14" s="48" t="s">
        <v>9</v>
      </c>
      <c r="B14" s="36"/>
      <c r="C14" s="36"/>
      <c r="D14" s="36">
        <v>20972679250.224998</v>
      </c>
      <c r="E14" s="36"/>
      <c r="F14" s="36">
        <v>20972679250.224998</v>
      </c>
      <c r="K14" s="55" t="s">
        <v>9</v>
      </c>
      <c r="L14" s="56"/>
      <c r="M14" s="56"/>
      <c r="N14" s="56">
        <v>20064714168.224998</v>
      </c>
      <c r="O14" s="56"/>
      <c r="P14" s="56">
        <v>20064714168.224998</v>
      </c>
      <c r="R14" s="36">
        <f t="shared" si="3"/>
        <v>0</v>
      </c>
      <c r="S14" s="36">
        <f t="shared" si="0"/>
        <v>0</v>
      </c>
      <c r="T14" s="108">
        <f t="shared" si="1"/>
        <v>-907965082</v>
      </c>
      <c r="U14" s="36">
        <f t="shared" si="2"/>
        <v>0</v>
      </c>
    </row>
    <row r="15" spans="1:21" ht="15" customHeight="1" x14ac:dyDescent="0.25">
      <c r="A15" s="48" t="s">
        <v>11</v>
      </c>
      <c r="B15" s="36"/>
      <c r="C15" s="36"/>
      <c r="D15" s="36">
        <v>3039662225.5450001</v>
      </c>
      <c r="E15" s="36"/>
      <c r="F15" s="36">
        <v>3039662225.5450001</v>
      </c>
      <c r="K15" s="55" t="s">
        <v>11</v>
      </c>
      <c r="L15" s="56"/>
      <c r="M15" s="56"/>
      <c r="N15" s="56">
        <v>3039662225.5450001</v>
      </c>
      <c r="O15" s="56"/>
      <c r="P15" s="56">
        <v>3039662225.5450001</v>
      </c>
      <c r="R15" s="36">
        <f t="shared" si="3"/>
        <v>0</v>
      </c>
      <c r="S15" s="36">
        <f t="shared" si="0"/>
        <v>0</v>
      </c>
      <c r="T15" s="36">
        <f t="shared" si="1"/>
        <v>0</v>
      </c>
      <c r="U15" s="36">
        <f t="shared" si="2"/>
        <v>0</v>
      </c>
    </row>
    <row r="16" spans="1:21" ht="15" customHeight="1" x14ac:dyDescent="0.25">
      <c r="A16" s="48" t="s">
        <v>15</v>
      </c>
      <c r="B16" s="36"/>
      <c r="C16" s="36"/>
      <c r="D16" s="36">
        <v>3500000000</v>
      </c>
      <c r="E16" s="36"/>
      <c r="F16" s="36">
        <v>3500000000</v>
      </c>
      <c r="K16" s="55" t="s">
        <v>15</v>
      </c>
      <c r="L16" s="56"/>
      <c r="M16" s="56"/>
      <c r="N16" s="56">
        <v>3500000000</v>
      </c>
      <c r="O16" s="56"/>
      <c r="P16" s="56">
        <v>3500000000</v>
      </c>
      <c r="R16" s="36">
        <f t="shared" si="3"/>
        <v>0</v>
      </c>
      <c r="S16" s="36">
        <f t="shared" si="0"/>
        <v>0</v>
      </c>
      <c r="T16" s="36">
        <f t="shared" si="1"/>
        <v>0</v>
      </c>
      <c r="U16" s="36">
        <f t="shared" si="2"/>
        <v>0</v>
      </c>
    </row>
    <row r="17" spans="1:21" ht="15" customHeight="1" x14ac:dyDescent="0.25">
      <c r="A17" s="48" t="s">
        <v>17</v>
      </c>
      <c r="B17" s="36"/>
      <c r="C17" s="36"/>
      <c r="D17" s="36">
        <v>11332366308.4</v>
      </c>
      <c r="E17" s="36"/>
      <c r="F17" s="36">
        <v>11332366308.4</v>
      </c>
      <c r="K17" s="55" t="s">
        <v>17</v>
      </c>
      <c r="L17" s="56"/>
      <c r="M17" s="56"/>
      <c r="N17" s="56">
        <v>11332366308.4</v>
      </c>
      <c r="O17" s="56"/>
      <c r="P17" s="56">
        <v>11332366308.4</v>
      </c>
      <c r="R17" s="36">
        <f t="shared" si="3"/>
        <v>0</v>
      </c>
      <c r="S17" s="36">
        <f t="shared" si="0"/>
        <v>0</v>
      </c>
      <c r="T17" s="36">
        <f t="shared" si="1"/>
        <v>0</v>
      </c>
      <c r="U17" s="36">
        <f t="shared" si="2"/>
        <v>0</v>
      </c>
    </row>
    <row r="18" spans="1:21" ht="15" customHeight="1" x14ac:dyDescent="0.25">
      <c r="A18" s="48" t="s">
        <v>21</v>
      </c>
      <c r="B18" s="36">
        <v>12066204645</v>
      </c>
      <c r="C18" s="36"/>
      <c r="D18" s="36"/>
      <c r="E18" s="36"/>
      <c r="F18" s="36">
        <v>12066204645</v>
      </c>
      <c r="K18" s="55" t="s">
        <v>21</v>
      </c>
      <c r="L18" s="56">
        <v>12066204645</v>
      </c>
      <c r="M18" s="56"/>
      <c r="N18" s="56"/>
      <c r="O18" s="56"/>
      <c r="P18" s="56">
        <v>12066204645</v>
      </c>
      <c r="R18" s="36">
        <f t="shared" si="3"/>
        <v>0</v>
      </c>
      <c r="S18" s="36">
        <f t="shared" si="0"/>
        <v>0</v>
      </c>
      <c r="T18" s="36">
        <f t="shared" si="1"/>
        <v>0</v>
      </c>
      <c r="U18" s="36">
        <f t="shared" si="2"/>
        <v>0</v>
      </c>
    </row>
    <row r="19" spans="1:21" ht="15" customHeight="1" x14ac:dyDescent="0.25">
      <c r="A19" s="48" t="s">
        <v>37</v>
      </c>
      <c r="B19" s="36"/>
      <c r="C19" s="36"/>
      <c r="D19" s="36">
        <v>229462046810</v>
      </c>
      <c r="E19" s="36">
        <v>537953190</v>
      </c>
      <c r="F19" s="36">
        <v>230000000000</v>
      </c>
      <c r="K19" s="52" t="s">
        <v>37</v>
      </c>
      <c r="L19" s="37"/>
      <c r="M19" s="37"/>
      <c r="N19" s="37">
        <v>229462046810</v>
      </c>
      <c r="O19" s="37">
        <v>537953190</v>
      </c>
      <c r="P19" s="37">
        <v>230000000000</v>
      </c>
      <c r="R19" s="36">
        <f t="shared" si="3"/>
        <v>0</v>
      </c>
      <c r="S19" s="36">
        <f t="shared" si="0"/>
        <v>0</v>
      </c>
      <c r="T19" s="36">
        <f t="shared" si="1"/>
        <v>0</v>
      </c>
      <c r="U19" s="36">
        <f t="shared" si="2"/>
        <v>0</v>
      </c>
    </row>
    <row r="20" spans="1:21" ht="15" customHeight="1" x14ac:dyDescent="0.25">
      <c r="A20" s="48" t="s">
        <v>2431</v>
      </c>
      <c r="B20" s="36"/>
      <c r="C20" s="36"/>
      <c r="D20" s="36">
        <v>165423857218</v>
      </c>
      <c r="E20" s="36"/>
      <c r="F20" s="36">
        <v>165423857218</v>
      </c>
      <c r="K20" s="53" t="s">
        <v>2431</v>
      </c>
      <c r="L20" s="54"/>
      <c r="M20" s="54"/>
      <c r="N20" s="54">
        <v>165423857218</v>
      </c>
      <c r="O20" s="54"/>
      <c r="P20" s="54">
        <v>165423857218</v>
      </c>
      <c r="R20" s="36">
        <f t="shared" si="3"/>
        <v>0</v>
      </c>
      <c r="S20" s="36">
        <f t="shared" si="0"/>
        <v>0</v>
      </c>
      <c r="T20" s="36">
        <f t="shared" si="1"/>
        <v>0</v>
      </c>
      <c r="U20" s="36">
        <f t="shared" si="2"/>
        <v>0</v>
      </c>
    </row>
    <row r="21" spans="1:21" ht="15" customHeight="1" x14ac:dyDescent="0.25">
      <c r="A21" s="48" t="s">
        <v>40</v>
      </c>
      <c r="B21" s="36"/>
      <c r="C21" s="36"/>
      <c r="D21" s="36">
        <v>55521883218</v>
      </c>
      <c r="E21" s="36"/>
      <c r="F21" s="36">
        <v>55521883218</v>
      </c>
      <c r="K21" s="55" t="s">
        <v>40</v>
      </c>
      <c r="L21" s="56"/>
      <c r="M21" s="56"/>
      <c r="N21" s="56">
        <v>55521883218</v>
      </c>
      <c r="O21" s="56"/>
      <c r="P21" s="56">
        <v>55521883218</v>
      </c>
      <c r="R21" s="36">
        <f t="shared" si="3"/>
        <v>0</v>
      </c>
      <c r="S21" s="36">
        <f t="shared" si="0"/>
        <v>0</v>
      </c>
      <c r="T21" s="36">
        <f t="shared" si="1"/>
        <v>0</v>
      </c>
      <c r="U21" s="36">
        <f t="shared" si="2"/>
        <v>0</v>
      </c>
    </row>
    <row r="22" spans="1:21" ht="15" customHeight="1" x14ac:dyDescent="0.25">
      <c r="A22" s="48" t="s">
        <v>41</v>
      </c>
      <c r="B22" s="36"/>
      <c r="C22" s="36"/>
      <c r="D22" s="36">
        <v>106393974000</v>
      </c>
      <c r="E22" s="36"/>
      <c r="F22" s="36">
        <v>106393974000</v>
      </c>
      <c r="K22" s="55" t="s">
        <v>41</v>
      </c>
      <c r="L22" s="56"/>
      <c r="M22" s="56"/>
      <c r="N22" s="56">
        <v>106393974000</v>
      </c>
      <c r="O22" s="56"/>
      <c r="P22" s="56">
        <v>106393974000</v>
      </c>
      <c r="R22" s="36">
        <f t="shared" si="3"/>
        <v>0</v>
      </c>
      <c r="S22" s="36">
        <f t="shared" si="0"/>
        <v>0</v>
      </c>
      <c r="T22" s="36">
        <f t="shared" si="1"/>
        <v>0</v>
      </c>
      <c r="U22" s="36">
        <f t="shared" si="2"/>
        <v>0</v>
      </c>
    </row>
    <row r="23" spans="1:21" ht="15" customHeight="1" x14ac:dyDescent="0.25">
      <c r="A23" s="48" t="s">
        <v>42</v>
      </c>
      <c r="B23" s="36"/>
      <c r="C23" s="36"/>
      <c r="D23" s="36">
        <v>3508000000</v>
      </c>
      <c r="E23" s="36"/>
      <c r="F23" s="36">
        <v>3508000000</v>
      </c>
      <c r="K23" s="55" t="s">
        <v>42</v>
      </c>
      <c r="L23" s="56"/>
      <c r="M23" s="56"/>
      <c r="N23" s="56">
        <v>3508000000</v>
      </c>
      <c r="O23" s="56"/>
      <c r="P23" s="56">
        <v>3508000000</v>
      </c>
      <c r="R23" s="36">
        <f t="shared" si="3"/>
        <v>0</v>
      </c>
      <c r="S23" s="36">
        <f t="shared" si="0"/>
        <v>0</v>
      </c>
      <c r="T23" s="36">
        <f t="shared" si="1"/>
        <v>0</v>
      </c>
      <c r="U23" s="36">
        <f t="shared" si="2"/>
        <v>0</v>
      </c>
    </row>
    <row r="24" spans="1:21" ht="15" customHeight="1" x14ac:dyDescent="0.25">
      <c r="A24" s="48" t="s">
        <v>2074</v>
      </c>
      <c r="B24" s="36"/>
      <c r="C24" s="36"/>
      <c r="D24" s="36">
        <v>26145917000</v>
      </c>
      <c r="E24" s="36">
        <v>537953190</v>
      </c>
      <c r="F24" s="36">
        <v>26683870190</v>
      </c>
      <c r="K24" s="53" t="s">
        <v>2074</v>
      </c>
      <c r="L24" s="54"/>
      <c r="M24" s="54"/>
      <c r="N24" s="54">
        <v>26145917000</v>
      </c>
      <c r="O24" s="54">
        <v>537953190</v>
      </c>
      <c r="P24" s="54">
        <v>26683870190</v>
      </c>
      <c r="R24" s="36">
        <f t="shared" si="3"/>
        <v>0</v>
      </c>
      <c r="S24" s="36">
        <f t="shared" si="0"/>
        <v>0</v>
      </c>
      <c r="T24" s="36">
        <f t="shared" si="1"/>
        <v>0</v>
      </c>
      <c r="U24" s="36">
        <f t="shared" si="2"/>
        <v>0</v>
      </c>
    </row>
    <row r="25" spans="1:21" ht="15" customHeight="1" x14ac:dyDescent="0.25">
      <c r="A25" s="48" t="s">
        <v>38</v>
      </c>
      <c r="B25" s="36"/>
      <c r="C25" s="36"/>
      <c r="D25" s="36">
        <v>24910810000</v>
      </c>
      <c r="E25" s="36">
        <v>537953190</v>
      </c>
      <c r="F25" s="36">
        <v>25448763190</v>
      </c>
      <c r="K25" s="55" t="s">
        <v>38</v>
      </c>
      <c r="L25" s="56"/>
      <c r="M25" s="56"/>
      <c r="N25" s="56">
        <v>24910810000</v>
      </c>
      <c r="O25" s="56">
        <v>537953190</v>
      </c>
      <c r="P25" s="56">
        <v>25448763190</v>
      </c>
      <c r="R25" s="36">
        <f t="shared" si="3"/>
        <v>0</v>
      </c>
      <c r="S25" s="36">
        <f t="shared" si="0"/>
        <v>0</v>
      </c>
      <c r="T25" s="36">
        <f t="shared" si="1"/>
        <v>0</v>
      </c>
      <c r="U25" s="36">
        <f t="shared" si="2"/>
        <v>0</v>
      </c>
    </row>
    <row r="26" spans="1:21" ht="15" customHeight="1" x14ac:dyDescent="0.25">
      <c r="A26" s="48" t="s">
        <v>39</v>
      </c>
      <c r="B26" s="36"/>
      <c r="C26" s="36"/>
      <c r="D26" s="36">
        <v>1235107000</v>
      </c>
      <c r="E26" s="36"/>
      <c r="F26" s="36">
        <v>1235107000</v>
      </c>
      <c r="K26" s="55" t="s">
        <v>39</v>
      </c>
      <c r="L26" s="56"/>
      <c r="M26" s="56"/>
      <c r="N26" s="56">
        <v>1235107000</v>
      </c>
      <c r="O26" s="56"/>
      <c r="P26" s="56">
        <v>1235107000</v>
      </c>
      <c r="R26" s="36">
        <f t="shared" si="3"/>
        <v>0</v>
      </c>
      <c r="S26" s="36">
        <f t="shared" si="0"/>
        <v>0</v>
      </c>
      <c r="T26" s="36">
        <f t="shared" si="1"/>
        <v>0</v>
      </c>
      <c r="U26" s="36">
        <f t="shared" si="2"/>
        <v>0</v>
      </c>
    </row>
    <row r="27" spans="1:21" ht="15" customHeight="1" x14ac:dyDescent="0.25">
      <c r="A27" s="48" t="s">
        <v>2925</v>
      </c>
      <c r="B27" s="36"/>
      <c r="C27" s="36"/>
      <c r="D27" s="36">
        <v>37892272592</v>
      </c>
      <c r="E27" s="36"/>
      <c r="F27" s="36">
        <v>37892272592</v>
      </c>
      <c r="K27" s="53" t="s">
        <v>2925</v>
      </c>
      <c r="L27" s="54"/>
      <c r="M27" s="54"/>
      <c r="N27" s="54">
        <v>37892272592</v>
      </c>
      <c r="O27" s="54"/>
      <c r="P27" s="54">
        <v>37892272592</v>
      </c>
      <c r="R27" s="36">
        <f t="shared" si="3"/>
        <v>0</v>
      </c>
      <c r="S27" s="36">
        <f t="shared" si="0"/>
        <v>0</v>
      </c>
      <c r="T27" s="36">
        <f t="shared" si="1"/>
        <v>0</v>
      </c>
      <c r="U27" s="36">
        <f t="shared" si="2"/>
        <v>0</v>
      </c>
    </row>
    <row r="28" spans="1:21" ht="15" customHeight="1" x14ac:dyDescent="0.25">
      <c r="A28" s="48" t="s">
        <v>44</v>
      </c>
      <c r="B28" s="36"/>
      <c r="C28" s="36"/>
      <c r="D28" s="36">
        <v>34584704929</v>
      </c>
      <c r="E28" s="36"/>
      <c r="F28" s="36">
        <v>34584704929</v>
      </c>
      <c r="K28" s="55" t="s">
        <v>44</v>
      </c>
      <c r="L28" s="56"/>
      <c r="M28" s="56"/>
      <c r="N28" s="56">
        <v>34584704929</v>
      </c>
      <c r="O28" s="56"/>
      <c r="P28" s="56">
        <v>34584704929</v>
      </c>
      <c r="R28" s="36">
        <f t="shared" si="3"/>
        <v>0</v>
      </c>
      <c r="S28" s="36">
        <f t="shared" si="0"/>
        <v>0</v>
      </c>
      <c r="T28" s="36">
        <f t="shared" si="1"/>
        <v>0</v>
      </c>
      <c r="U28" s="36">
        <f t="shared" si="2"/>
        <v>0</v>
      </c>
    </row>
    <row r="29" spans="1:21" ht="15" customHeight="1" x14ac:dyDescent="0.25">
      <c r="A29" s="48" t="s">
        <v>46</v>
      </c>
      <c r="B29" s="36"/>
      <c r="C29" s="36"/>
      <c r="D29" s="36">
        <v>1674433663</v>
      </c>
      <c r="E29" s="36"/>
      <c r="F29" s="36">
        <v>1674433663</v>
      </c>
      <c r="K29" s="55" t="s">
        <v>46</v>
      </c>
      <c r="L29" s="56"/>
      <c r="M29" s="56"/>
      <c r="N29" s="56">
        <v>1674433663</v>
      </c>
      <c r="O29" s="56"/>
      <c r="P29" s="56">
        <v>1674433663</v>
      </c>
      <c r="R29" s="36">
        <f t="shared" si="3"/>
        <v>0</v>
      </c>
      <c r="S29" s="36">
        <f t="shared" si="0"/>
        <v>0</v>
      </c>
      <c r="T29" s="36">
        <f t="shared" si="1"/>
        <v>0</v>
      </c>
      <c r="U29" s="36">
        <f t="shared" si="2"/>
        <v>0</v>
      </c>
    </row>
    <row r="30" spans="1:21" ht="15" customHeight="1" x14ac:dyDescent="0.25">
      <c r="A30" s="48" t="s">
        <v>48</v>
      </c>
      <c r="B30" s="36"/>
      <c r="C30" s="36"/>
      <c r="D30" s="36">
        <v>1633134000</v>
      </c>
      <c r="E30" s="36"/>
      <c r="F30" s="36">
        <v>1633134000</v>
      </c>
      <c r="K30" s="55" t="s">
        <v>48</v>
      </c>
      <c r="L30" s="56"/>
      <c r="M30" s="56"/>
      <c r="N30" s="56">
        <v>1633134000</v>
      </c>
      <c r="O30" s="56"/>
      <c r="P30" s="56">
        <v>1633134000</v>
      </c>
      <c r="R30" s="36">
        <f t="shared" si="3"/>
        <v>0</v>
      </c>
      <c r="S30" s="36">
        <f t="shared" si="0"/>
        <v>0</v>
      </c>
      <c r="T30" s="36">
        <f t="shared" si="1"/>
        <v>0</v>
      </c>
      <c r="U30" s="36">
        <f t="shared" si="2"/>
        <v>0</v>
      </c>
    </row>
    <row r="31" spans="1:21" ht="15" customHeight="1" x14ac:dyDescent="0.25">
      <c r="A31" s="48" t="s">
        <v>50</v>
      </c>
      <c r="B31" s="36"/>
      <c r="C31" s="36"/>
      <c r="D31" s="36">
        <v>6900247675</v>
      </c>
      <c r="E31" s="36">
        <v>99752325</v>
      </c>
      <c r="F31" s="36">
        <v>7000000000</v>
      </c>
      <c r="K31" s="52" t="s">
        <v>50</v>
      </c>
      <c r="L31" s="37"/>
      <c r="M31" s="37"/>
      <c r="N31" s="37">
        <v>6900247675</v>
      </c>
      <c r="O31" s="37">
        <v>99752325</v>
      </c>
      <c r="P31" s="37">
        <v>7000000000</v>
      </c>
      <c r="R31" s="36">
        <f t="shared" si="3"/>
        <v>0</v>
      </c>
      <c r="S31" s="36">
        <f t="shared" si="0"/>
        <v>0</v>
      </c>
      <c r="T31" s="36">
        <f t="shared" si="1"/>
        <v>0</v>
      </c>
      <c r="U31" s="36">
        <f t="shared" si="2"/>
        <v>0</v>
      </c>
    </row>
    <row r="32" spans="1:21" ht="15" customHeight="1" x14ac:dyDescent="0.25">
      <c r="A32" s="48" t="s">
        <v>3062</v>
      </c>
      <c r="B32" s="36"/>
      <c r="C32" s="36"/>
      <c r="D32" s="36">
        <v>80000000</v>
      </c>
      <c r="E32" s="36"/>
      <c r="F32" s="36">
        <v>80000000</v>
      </c>
      <c r="K32" s="53" t="s">
        <v>3062</v>
      </c>
      <c r="L32" s="54"/>
      <c r="M32" s="54"/>
      <c r="N32" s="54">
        <v>80000000</v>
      </c>
      <c r="O32" s="54"/>
      <c r="P32" s="54">
        <v>80000000</v>
      </c>
      <c r="R32" s="36">
        <f t="shared" si="3"/>
        <v>0</v>
      </c>
      <c r="S32" s="36">
        <f t="shared" si="0"/>
        <v>0</v>
      </c>
      <c r="T32" s="36">
        <f t="shared" si="1"/>
        <v>0</v>
      </c>
      <c r="U32" s="36">
        <f t="shared" si="2"/>
        <v>0</v>
      </c>
    </row>
    <row r="33" spans="1:21" ht="15" customHeight="1" x14ac:dyDescent="0.25">
      <c r="A33" s="48" t="s">
        <v>71</v>
      </c>
      <c r="B33" s="36"/>
      <c r="C33" s="36"/>
      <c r="D33" s="36">
        <v>80000000</v>
      </c>
      <c r="E33" s="36"/>
      <c r="F33" s="36">
        <v>80000000</v>
      </c>
      <c r="K33" s="55" t="s">
        <v>71</v>
      </c>
      <c r="L33" s="56"/>
      <c r="M33" s="56"/>
      <c r="N33" s="56">
        <v>80000000</v>
      </c>
      <c r="O33" s="56"/>
      <c r="P33" s="56">
        <v>80000000</v>
      </c>
      <c r="R33" s="36">
        <f t="shared" si="3"/>
        <v>0</v>
      </c>
      <c r="S33" s="36">
        <f t="shared" si="0"/>
        <v>0</v>
      </c>
      <c r="T33" s="36">
        <f t="shared" si="1"/>
        <v>0</v>
      </c>
      <c r="U33" s="36">
        <f t="shared" si="2"/>
        <v>0</v>
      </c>
    </row>
    <row r="34" spans="1:21" ht="15" customHeight="1" x14ac:dyDescent="0.25">
      <c r="A34" s="48" t="s">
        <v>3232</v>
      </c>
      <c r="B34" s="36"/>
      <c r="C34" s="36"/>
      <c r="D34" s="36">
        <v>1055280180</v>
      </c>
      <c r="E34" s="36"/>
      <c r="F34" s="36">
        <v>1055280180</v>
      </c>
      <c r="K34" s="53" t="s">
        <v>3232</v>
      </c>
      <c r="L34" s="54"/>
      <c r="M34" s="54"/>
      <c r="N34" s="54">
        <v>1055280180</v>
      </c>
      <c r="O34" s="54"/>
      <c r="P34" s="54">
        <v>1055280180</v>
      </c>
      <c r="R34" s="36">
        <f t="shared" si="3"/>
        <v>0</v>
      </c>
      <c r="S34" s="36">
        <f t="shared" si="0"/>
        <v>0</v>
      </c>
      <c r="T34" s="36">
        <f t="shared" si="1"/>
        <v>0</v>
      </c>
      <c r="U34" s="36">
        <f t="shared" si="2"/>
        <v>0</v>
      </c>
    </row>
    <row r="35" spans="1:21" ht="15" customHeight="1" x14ac:dyDescent="0.25">
      <c r="A35" s="48" t="s">
        <v>68</v>
      </c>
      <c r="B35" s="36"/>
      <c r="C35" s="36"/>
      <c r="D35" s="36">
        <v>96840000</v>
      </c>
      <c r="E35" s="36"/>
      <c r="F35" s="36">
        <v>96840000</v>
      </c>
      <c r="K35" s="55" t="s">
        <v>68</v>
      </c>
      <c r="L35" s="56"/>
      <c r="M35" s="56"/>
      <c r="N35" s="56">
        <v>96840000</v>
      </c>
      <c r="O35" s="56"/>
      <c r="P35" s="56">
        <v>96840000</v>
      </c>
      <c r="R35" s="36">
        <f t="shared" si="3"/>
        <v>0</v>
      </c>
      <c r="S35" s="36">
        <f t="shared" si="0"/>
        <v>0</v>
      </c>
      <c r="T35" s="36">
        <f t="shared" si="1"/>
        <v>0</v>
      </c>
      <c r="U35" s="36">
        <f t="shared" si="2"/>
        <v>0</v>
      </c>
    </row>
    <row r="36" spans="1:21" ht="15" customHeight="1" x14ac:dyDescent="0.25">
      <c r="A36" s="48" t="s">
        <v>69</v>
      </c>
      <c r="B36" s="36"/>
      <c r="C36" s="36"/>
      <c r="D36" s="36">
        <v>958440180</v>
      </c>
      <c r="E36" s="36"/>
      <c r="F36" s="36">
        <v>958440180</v>
      </c>
      <c r="K36" s="55" t="s">
        <v>69</v>
      </c>
      <c r="L36" s="56"/>
      <c r="M36" s="56"/>
      <c r="N36" s="56">
        <v>958440180</v>
      </c>
      <c r="O36" s="56"/>
      <c r="P36" s="56">
        <v>958440180</v>
      </c>
      <c r="R36" s="36">
        <f t="shared" si="3"/>
        <v>0</v>
      </c>
      <c r="S36" s="36">
        <f t="shared" si="0"/>
        <v>0</v>
      </c>
      <c r="T36" s="36">
        <f t="shared" si="1"/>
        <v>0</v>
      </c>
      <c r="U36" s="36">
        <f t="shared" si="2"/>
        <v>0</v>
      </c>
    </row>
    <row r="37" spans="1:21" ht="15" customHeight="1" x14ac:dyDescent="0.25">
      <c r="A37" s="48" t="s">
        <v>3282</v>
      </c>
      <c r="B37" s="36"/>
      <c r="C37" s="36"/>
      <c r="D37" s="36">
        <v>687670757</v>
      </c>
      <c r="E37" s="36">
        <v>99752325</v>
      </c>
      <c r="F37" s="36">
        <v>787423082</v>
      </c>
      <c r="K37" s="53" t="s">
        <v>3282</v>
      </c>
      <c r="L37" s="54"/>
      <c r="M37" s="54"/>
      <c r="N37" s="54">
        <v>687670757</v>
      </c>
      <c r="O37" s="54">
        <v>99752325</v>
      </c>
      <c r="P37" s="54">
        <v>787423082</v>
      </c>
      <c r="R37" s="36">
        <f t="shared" si="3"/>
        <v>0</v>
      </c>
      <c r="S37" s="36">
        <f t="shared" si="0"/>
        <v>0</v>
      </c>
      <c r="T37" s="36">
        <f t="shared" si="1"/>
        <v>0</v>
      </c>
      <c r="U37" s="36">
        <f t="shared" si="2"/>
        <v>0</v>
      </c>
    </row>
    <row r="38" spans="1:21" ht="15" customHeight="1" x14ac:dyDescent="0.25">
      <c r="A38" s="48" t="s">
        <v>51</v>
      </c>
      <c r="B38" s="36"/>
      <c r="C38" s="36"/>
      <c r="D38" s="36">
        <v>26922500</v>
      </c>
      <c r="E38" s="36"/>
      <c r="F38" s="36">
        <v>26922500</v>
      </c>
      <c r="K38" s="55" t="s">
        <v>51</v>
      </c>
      <c r="L38" s="56"/>
      <c r="M38" s="56"/>
      <c r="N38" s="56">
        <v>26922500</v>
      </c>
      <c r="O38" s="56"/>
      <c r="P38" s="56">
        <v>26922500</v>
      </c>
      <c r="R38" s="36">
        <f t="shared" si="3"/>
        <v>0</v>
      </c>
      <c r="S38" s="36">
        <f t="shared" si="0"/>
        <v>0</v>
      </c>
      <c r="T38" s="36">
        <f t="shared" si="1"/>
        <v>0</v>
      </c>
      <c r="U38" s="36">
        <f t="shared" si="2"/>
        <v>0</v>
      </c>
    </row>
    <row r="39" spans="1:21" ht="15" customHeight="1" x14ac:dyDescent="0.25">
      <c r="A39" s="48" t="s">
        <v>52</v>
      </c>
      <c r="B39" s="36"/>
      <c r="C39" s="36"/>
      <c r="D39" s="36"/>
      <c r="E39" s="36">
        <v>99752325</v>
      </c>
      <c r="F39" s="36">
        <v>99752325</v>
      </c>
      <c r="K39" s="55" t="s">
        <v>52</v>
      </c>
      <c r="L39" s="56"/>
      <c r="M39" s="56"/>
      <c r="N39" s="56"/>
      <c r="O39" s="56">
        <v>99752325</v>
      </c>
      <c r="P39" s="56">
        <v>99752325</v>
      </c>
      <c r="R39" s="36">
        <f t="shared" si="3"/>
        <v>0</v>
      </c>
      <c r="S39" s="36">
        <f t="shared" si="0"/>
        <v>0</v>
      </c>
      <c r="T39" s="36">
        <f t="shared" si="1"/>
        <v>0</v>
      </c>
      <c r="U39" s="36">
        <f t="shared" si="2"/>
        <v>0</v>
      </c>
    </row>
    <row r="40" spans="1:21" ht="15" customHeight="1" x14ac:dyDescent="0.25">
      <c r="A40" s="48" t="s">
        <v>53</v>
      </c>
      <c r="B40" s="36"/>
      <c r="C40" s="36"/>
      <c r="D40" s="36">
        <v>660748257</v>
      </c>
      <c r="E40" s="36"/>
      <c r="F40" s="36">
        <v>660748257</v>
      </c>
      <c r="K40" s="55" t="s">
        <v>53</v>
      </c>
      <c r="L40" s="56"/>
      <c r="M40" s="56"/>
      <c r="N40" s="56">
        <v>660748257</v>
      </c>
      <c r="O40" s="56"/>
      <c r="P40" s="56">
        <v>660748257</v>
      </c>
      <c r="R40" s="36">
        <f t="shared" si="3"/>
        <v>0</v>
      </c>
      <c r="S40" s="36">
        <f t="shared" si="0"/>
        <v>0</v>
      </c>
      <c r="T40" s="36">
        <f t="shared" si="1"/>
        <v>0</v>
      </c>
      <c r="U40" s="36">
        <f t="shared" si="2"/>
        <v>0</v>
      </c>
    </row>
    <row r="41" spans="1:21" ht="15" customHeight="1" x14ac:dyDescent="0.25">
      <c r="A41" s="48" t="s">
        <v>3065</v>
      </c>
      <c r="B41" s="36"/>
      <c r="C41" s="36"/>
      <c r="D41" s="36">
        <v>5013296738</v>
      </c>
      <c r="E41" s="36"/>
      <c r="F41" s="36">
        <v>5013296738</v>
      </c>
      <c r="K41" s="53" t="s">
        <v>3065</v>
      </c>
      <c r="L41" s="54"/>
      <c r="M41" s="54"/>
      <c r="N41" s="54">
        <v>5013296738</v>
      </c>
      <c r="O41" s="54"/>
      <c r="P41" s="54">
        <v>5013296738</v>
      </c>
      <c r="R41" s="36">
        <f t="shared" si="3"/>
        <v>0</v>
      </c>
      <c r="S41" s="36">
        <f t="shared" si="0"/>
        <v>0</v>
      </c>
      <c r="T41" s="36">
        <f t="shared" si="1"/>
        <v>0</v>
      </c>
      <c r="U41" s="36">
        <f t="shared" si="2"/>
        <v>0</v>
      </c>
    </row>
    <row r="42" spans="1:21" ht="15" customHeight="1" x14ac:dyDescent="0.25">
      <c r="A42" s="48" t="s">
        <v>56</v>
      </c>
      <c r="B42" s="36"/>
      <c r="C42" s="36"/>
      <c r="D42" s="36">
        <v>271600000</v>
      </c>
      <c r="E42" s="36"/>
      <c r="F42" s="36">
        <v>271600000</v>
      </c>
      <c r="K42" s="55" t="s">
        <v>56</v>
      </c>
      <c r="L42" s="56"/>
      <c r="M42" s="56"/>
      <c r="N42" s="56">
        <v>271600000</v>
      </c>
      <c r="O42" s="56"/>
      <c r="P42" s="56">
        <v>271600000</v>
      </c>
      <c r="R42" s="36">
        <f t="shared" si="3"/>
        <v>0</v>
      </c>
      <c r="S42" s="36">
        <f t="shared" si="0"/>
        <v>0</v>
      </c>
      <c r="T42" s="36">
        <f t="shared" si="1"/>
        <v>0</v>
      </c>
      <c r="U42" s="36">
        <f t="shared" si="2"/>
        <v>0</v>
      </c>
    </row>
    <row r="43" spans="1:21" ht="15" customHeight="1" x14ac:dyDescent="0.25">
      <c r="A43" s="48" t="s">
        <v>58</v>
      </c>
      <c r="B43" s="36"/>
      <c r="C43" s="36"/>
      <c r="D43" s="36">
        <v>2000000000</v>
      </c>
      <c r="E43" s="36"/>
      <c r="F43" s="36">
        <v>2000000000</v>
      </c>
      <c r="K43" s="55" t="s">
        <v>58</v>
      </c>
      <c r="L43" s="56"/>
      <c r="M43" s="56"/>
      <c r="N43" s="56">
        <v>2000000000</v>
      </c>
      <c r="O43" s="56"/>
      <c r="P43" s="56">
        <v>2000000000</v>
      </c>
      <c r="R43" s="36">
        <f t="shared" si="3"/>
        <v>0</v>
      </c>
      <c r="S43" s="36">
        <f t="shared" si="0"/>
        <v>0</v>
      </c>
      <c r="T43" s="36">
        <f t="shared" si="1"/>
        <v>0</v>
      </c>
      <c r="U43" s="36">
        <f t="shared" si="2"/>
        <v>0</v>
      </c>
    </row>
    <row r="44" spans="1:21" ht="15" customHeight="1" x14ac:dyDescent="0.25">
      <c r="A44" s="48" t="s">
        <v>60</v>
      </c>
      <c r="B44" s="36"/>
      <c r="C44" s="36"/>
      <c r="D44" s="36">
        <v>2575440816</v>
      </c>
      <c r="E44" s="36"/>
      <c r="F44" s="36">
        <v>2575440816</v>
      </c>
      <c r="K44" s="55" t="s">
        <v>60</v>
      </c>
      <c r="L44" s="56"/>
      <c r="M44" s="56"/>
      <c r="N44" s="56">
        <v>2575440816</v>
      </c>
      <c r="O44" s="56"/>
      <c r="P44" s="56">
        <v>2575440816</v>
      </c>
      <c r="R44" s="36">
        <f t="shared" si="3"/>
        <v>0</v>
      </c>
      <c r="S44" s="36">
        <f t="shared" si="0"/>
        <v>0</v>
      </c>
      <c r="T44" s="36">
        <f t="shared" si="1"/>
        <v>0</v>
      </c>
      <c r="U44" s="36">
        <f t="shared" si="2"/>
        <v>0</v>
      </c>
    </row>
    <row r="45" spans="1:21" ht="15" customHeight="1" x14ac:dyDescent="0.25">
      <c r="A45" s="48" t="s">
        <v>62</v>
      </c>
      <c r="B45" s="36"/>
      <c r="C45" s="36"/>
      <c r="D45" s="36">
        <v>166255922</v>
      </c>
      <c r="E45" s="36"/>
      <c r="F45" s="36">
        <v>166255922</v>
      </c>
      <c r="K45" s="55" t="s">
        <v>62</v>
      </c>
      <c r="L45" s="56"/>
      <c r="M45" s="56"/>
      <c r="N45" s="56">
        <v>166255922</v>
      </c>
      <c r="O45" s="56"/>
      <c r="P45" s="56">
        <v>166255922</v>
      </c>
      <c r="R45" s="36">
        <f t="shared" si="3"/>
        <v>0</v>
      </c>
      <c r="S45" s="36">
        <f t="shared" si="0"/>
        <v>0</v>
      </c>
      <c r="T45" s="36">
        <f t="shared" si="1"/>
        <v>0</v>
      </c>
      <c r="U45" s="36">
        <f t="shared" si="2"/>
        <v>0</v>
      </c>
    </row>
    <row r="46" spans="1:21" ht="15" customHeight="1" x14ac:dyDescent="0.25">
      <c r="A46" s="48" t="s">
        <v>3306</v>
      </c>
      <c r="B46" s="36"/>
      <c r="C46" s="36"/>
      <c r="D46" s="36">
        <v>64000000</v>
      </c>
      <c r="E46" s="36"/>
      <c r="F46" s="36">
        <v>64000000</v>
      </c>
      <c r="K46" s="53" t="s">
        <v>3306</v>
      </c>
      <c r="L46" s="54"/>
      <c r="M46" s="54"/>
      <c r="N46" s="54">
        <v>64000000</v>
      </c>
      <c r="O46" s="54"/>
      <c r="P46" s="54">
        <v>64000000</v>
      </c>
      <c r="R46" s="36">
        <f t="shared" si="3"/>
        <v>0</v>
      </c>
      <c r="S46" s="36">
        <f t="shared" si="0"/>
        <v>0</v>
      </c>
      <c r="T46" s="36">
        <f t="shared" si="1"/>
        <v>0</v>
      </c>
      <c r="U46" s="36">
        <f t="shared" si="2"/>
        <v>0</v>
      </c>
    </row>
    <row r="47" spans="1:21" ht="15" customHeight="1" x14ac:dyDescent="0.25">
      <c r="A47" s="48" t="s">
        <v>78</v>
      </c>
      <c r="B47" s="36"/>
      <c r="C47" s="36"/>
      <c r="D47" s="36">
        <v>64000000</v>
      </c>
      <c r="E47" s="36"/>
      <c r="F47" s="36">
        <v>64000000</v>
      </c>
      <c r="K47" s="55" t="s">
        <v>78</v>
      </c>
      <c r="L47" s="56"/>
      <c r="M47" s="56"/>
      <c r="N47" s="56">
        <v>64000000</v>
      </c>
      <c r="O47" s="56"/>
      <c r="P47" s="56">
        <v>64000000</v>
      </c>
      <c r="R47" s="36">
        <f t="shared" si="3"/>
        <v>0</v>
      </c>
      <c r="S47" s="36">
        <f t="shared" si="0"/>
        <v>0</v>
      </c>
      <c r="T47" s="36">
        <f t="shared" si="1"/>
        <v>0</v>
      </c>
      <c r="U47" s="36">
        <f t="shared" si="2"/>
        <v>0</v>
      </c>
    </row>
    <row r="48" spans="1:21" ht="15" customHeight="1" x14ac:dyDescent="0.25">
      <c r="A48" s="48" t="s">
        <v>80</v>
      </c>
      <c r="B48" s="36"/>
      <c r="C48" s="36"/>
      <c r="D48" s="36">
        <v>18072851560</v>
      </c>
      <c r="E48" s="36">
        <v>1927148440</v>
      </c>
      <c r="F48" s="36">
        <v>20000000000</v>
      </c>
      <c r="K48" s="52" t="s">
        <v>80</v>
      </c>
      <c r="L48" s="37"/>
      <c r="M48" s="37"/>
      <c r="N48" s="37">
        <v>18072851560</v>
      </c>
      <c r="O48" s="37">
        <v>1927148440</v>
      </c>
      <c r="P48" s="37">
        <v>20000000000</v>
      </c>
      <c r="R48" s="36">
        <f t="shared" si="3"/>
        <v>0</v>
      </c>
      <c r="S48" s="36">
        <f t="shared" si="0"/>
        <v>0</v>
      </c>
      <c r="T48" s="36">
        <f t="shared" si="1"/>
        <v>0</v>
      </c>
      <c r="U48" s="36">
        <f t="shared" si="2"/>
        <v>0</v>
      </c>
    </row>
    <row r="49" spans="1:21" ht="15" customHeight="1" x14ac:dyDescent="0.25">
      <c r="A49" s="48" t="s">
        <v>3623</v>
      </c>
      <c r="B49" s="36"/>
      <c r="C49" s="36"/>
      <c r="D49" s="36">
        <v>2153410990</v>
      </c>
      <c r="E49" s="36"/>
      <c r="F49" s="36">
        <v>2153410990</v>
      </c>
      <c r="K49" s="53" t="s">
        <v>3623</v>
      </c>
      <c r="L49" s="54"/>
      <c r="M49" s="54"/>
      <c r="N49" s="54">
        <v>2153410990</v>
      </c>
      <c r="O49" s="54"/>
      <c r="P49" s="54">
        <v>2153410990</v>
      </c>
      <c r="R49" s="36">
        <f t="shared" si="3"/>
        <v>0</v>
      </c>
      <c r="S49" s="36">
        <f t="shared" si="0"/>
        <v>0</v>
      </c>
      <c r="T49" s="36">
        <f t="shared" si="1"/>
        <v>0</v>
      </c>
      <c r="U49" s="36">
        <f t="shared" si="2"/>
        <v>0</v>
      </c>
    </row>
    <row r="50" spans="1:21" ht="15" customHeight="1" x14ac:dyDescent="0.25">
      <c r="A50" s="48" t="s">
        <v>90</v>
      </c>
      <c r="B50" s="36"/>
      <c r="C50" s="36"/>
      <c r="D50" s="36">
        <v>2153410990</v>
      </c>
      <c r="E50" s="36"/>
      <c r="F50" s="36">
        <v>2153410990</v>
      </c>
      <c r="K50" s="55" t="s">
        <v>90</v>
      </c>
      <c r="L50" s="56"/>
      <c r="M50" s="56"/>
      <c r="N50" s="56">
        <v>2153410990</v>
      </c>
      <c r="O50" s="56"/>
      <c r="P50" s="56">
        <v>2153410990</v>
      </c>
      <c r="R50" s="36">
        <f t="shared" si="3"/>
        <v>0</v>
      </c>
      <c r="S50" s="36">
        <f t="shared" si="0"/>
        <v>0</v>
      </c>
      <c r="T50" s="36">
        <f t="shared" si="1"/>
        <v>0</v>
      </c>
      <c r="U50" s="36">
        <f t="shared" si="2"/>
        <v>0</v>
      </c>
    </row>
    <row r="51" spans="1:21" ht="15" customHeight="1" x14ac:dyDescent="0.25">
      <c r="A51" s="48" t="s">
        <v>3311</v>
      </c>
      <c r="B51" s="36"/>
      <c r="C51" s="36"/>
      <c r="D51" s="36">
        <v>4909058030</v>
      </c>
      <c r="E51" s="36"/>
      <c r="F51" s="36">
        <v>4909058030</v>
      </c>
      <c r="K51" s="53" t="s">
        <v>3311</v>
      </c>
      <c r="L51" s="54"/>
      <c r="M51" s="54"/>
      <c r="N51" s="54">
        <v>4909058030</v>
      </c>
      <c r="O51" s="54"/>
      <c r="P51" s="54">
        <v>4909058030</v>
      </c>
      <c r="R51" s="36">
        <f t="shared" si="3"/>
        <v>0</v>
      </c>
      <c r="S51" s="36">
        <f t="shared" si="0"/>
        <v>0</v>
      </c>
      <c r="T51" s="36">
        <f t="shared" si="1"/>
        <v>0</v>
      </c>
      <c r="U51" s="36">
        <f t="shared" si="2"/>
        <v>0</v>
      </c>
    </row>
    <row r="52" spans="1:21" ht="15" customHeight="1" x14ac:dyDescent="0.25">
      <c r="A52" s="48" t="s">
        <v>88</v>
      </c>
      <c r="B52" s="36"/>
      <c r="C52" s="36"/>
      <c r="D52" s="36">
        <v>1343506000</v>
      </c>
      <c r="E52" s="36"/>
      <c r="F52" s="36">
        <v>1343506000</v>
      </c>
      <c r="K52" s="55" t="s">
        <v>88</v>
      </c>
      <c r="L52" s="56"/>
      <c r="M52" s="56"/>
      <c r="N52" s="56">
        <v>1343506000</v>
      </c>
      <c r="O52" s="56"/>
      <c r="P52" s="56">
        <v>1343506000</v>
      </c>
      <c r="R52" s="36">
        <f t="shared" si="3"/>
        <v>0</v>
      </c>
      <c r="S52" s="36">
        <f t="shared" si="0"/>
        <v>0</v>
      </c>
      <c r="T52" s="36">
        <f t="shared" si="1"/>
        <v>0</v>
      </c>
      <c r="U52" s="36">
        <f t="shared" si="2"/>
        <v>0</v>
      </c>
    </row>
    <row r="53" spans="1:21" ht="15" customHeight="1" x14ac:dyDescent="0.25">
      <c r="A53" s="48" t="s">
        <v>89</v>
      </c>
      <c r="B53" s="36"/>
      <c r="C53" s="36"/>
      <c r="D53" s="36">
        <v>3565552030</v>
      </c>
      <c r="E53" s="36"/>
      <c r="F53" s="36">
        <v>3565552030</v>
      </c>
      <c r="K53" s="55" t="s">
        <v>89</v>
      </c>
      <c r="L53" s="56"/>
      <c r="M53" s="56"/>
      <c r="N53" s="56">
        <v>3565552030</v>
      </c>
      <c r="O53" s="56"/>
      <c r="P53" s="56">
        <v>3565552030</v>
      </c>
      <c r="R53" s="36">
        <f t="shared" si="3"/>
        <v>0</v>
      </c>
      <c r="S53" s="36">
        <f t="shared" si="0"/>
        <v>0</v>
      </c>
      <c r="T53" s="36">
        <f t="shared" si="1"/>
        <v>0</v>
      </c>
      <c r="U53" s="36">
        <f t="shared" si="2"/>
        <v>0</v>
      </c>
    </row>
    <row r="54" spans="1:21" ht="15" customHeight="1" x14ac:dyDescent="0.25">
      <c r="A54" s="48" t="s">
        <v>3428</v>
      </c>
      <c r="B54" s="36"/>
      <c r="C54" s="36"/>
      <c r="D54" s="36">
        <v>2008006130</v>
      </c>
      <c r="E54" s="36">
        <v>1927148440</v>
      </c>
      <c r="F54" s="36">
        <v>3935154570</v>
      </c>
      <c r="K54" s="53" t="s">
        <v>3428</v>
      </c>
      <c r="L54" s="54"/>
      <c r="M54" s="54"/>
      <c r="N54" s="54">
        <v>2008006130</v>
      </c>
      <c r="O54" s="54">
        <v>1927148440</v>
      </c>
      <c r="P54" s="54">
        <v>3935154570</v>
      </c>
      <c r="R54" s="36">
        <f t="shared" si="3"/>
        <v>0</v>
      </c>
      <c r="S54" s="36">
        <f t="shared" si="0"/>
        <v>0</v>
      </c>
      <c r="T54" s="36">
        <f t="shared" si="1"/>
        <v>0</v>
      </c>
      <c r="U54" s="36">
        <f t="shared" si="2"/>
        <v>0</v>
      </c>
    </row>
    <row r="55" spans="1:21" ht="15" customHeight="1" x14ac:dyDescent="0.25">
      <c r="A55" s="48" t="s">
        <v>86</v>
      </c>
      <c r="B55" s="36"/>
      <c r="C55" s="36"/>
      <c r="D55" s="36">
        <v>2008006130</v>
      </c>
      <c r="E55" s="36">
        <v>1927148440</v>
      </c>
      <c r="F55" s="36">
        <v>3935154570</v>
      </c>
      <c r="K55" s="55" t="s">
        <v>86</v>
      </c>
      <c r="L55" s="56"/>
      <c r="M55" s="56"/>
      <c r="N55" s="56">
        <v>2008006130</v>
      </c>
      <c r="O55" s="56">
        <v>1927148440</v>
      </c>
      <c r="P55" s="56">
        <v>3935154570</v>
      </c>
      <c r="R55" s="36">
        <f t="shared" si="3"/>
        <v>0</v>
      </c>
      <c r="S55" s="36">
        <f t="shared" si="0"/>
        <v>0</v>
      </c>
      <c r="T55" s="36">
        <f t="shared" si="1"/>
        <v>0</v>
      </c>
      <c r="U55" s="36">
        <f t="shared" si="2"/>
        <v>0</v>
      </c>
    </row>
    <row r="56" spans="1:21" ht="15" customHeight="1" x14ac:dyDescent="0.25">
      <c r="A56" s="48" t="s">
        <v>3468</v>
      </c>
      <c r="B56" s="36"/>
      <c r="C56" s="36"/>
      <c r="D56" s="36">
        <v>9002376410</v>
      </c>
      <c r="E56" s="36"/>
      <c r="F56" s="36">
        <v>9002376410</v>
      </c>
      <c r="K56" s="53" t="s">
        <v>3468</v>
      </c>
      <c r="L56" s="54"/>
      <c r="M56" s="54"/>
      <c r="N56" s="54">
        <v>9002376410</v>
      </c>
      <c r="O56" s="54"/>
      <c r="P56" s="54">
        <v>9002376410</v>
      </c>
      <c r="R56" s="36">
        <f t="shared" si="3"/>
        <v>0</v>
      </c>
      <c r="S56" s="36">
        <f t="shared" si="0"/>
        <v>0</v>
      </c>
      <c r="T56" s="36">
        <f t="shared" si="1"/>
        <v>0</v>
      </c>
      <c r="U56" s="36">
        <f t="shared" si="2"/>
        <v>0</v>
      </c>
    </row>
    <row r="57" spans="1:21" ht="15" customHeight="1" x14ac:dyDescent="0.25">
      <c r="A57" s="48" t="s">
        <v>81</v>
      </c>
      <c r="B57" s="36"/>
      <c r="C57" s="36"/>
      <c r="D57" s="36">
        <v>9002376410</v>
      </c>
      <c r="E57" s="36"/>
      <c r="F57" s="36">
        <v>9002376410</v>
      </c>
      <c r="K57" s="55" t="s">
        <v>81</v>
      </c>
      <c r="L57" s="56"/>
      <c r="M57" s="56"/>
      <c r="N57" s="56">
        <v>9002376410</v>
      </c>
      <c r="O57" s="56"/>
      <c r="P57" s="56">
        <v>9002376410</v>
      </c>
      <c r="R57" s="36">
        <f t="shared" si="3"/>
        <v>0</v>
      </c>
      <c r="S57" s="36">
        <f t="shared" si="0"/>
        <v>0</v>
      </c>
      <c r="T57" s="36">
        <f t="shared" si="1"/>
        <v>0</v>
      </c>
      <c r="U57" s="36">
        <f t="shared" si="2"/>
        <v>0</v>
      </c>
    </row>
    <row r="58" spans="1:21" ht="15" customHeight="1" x14ac:dyDescent="0.25">
      <c r="A58" s="48" t="s">
        <v>92</v>
      </c>
      <c r="B58" s="36"/>
      <c r="C58" s="36"/>
      <c r="D58" s="36">
        <v>3054028660</v>
      </c>
      <c r="E58" s="36">
        <v>1945971340</v>
      </c>
      <c r="F58" s="36">
        <v>5000000000</v>
      </c>
      <c r="K58" s="52" t="s">
        <v>92</v>
      </c>
      <c r="L58" s="37"/>
      <c r="M58" s="37"/>
      <c r="N58" s="37">
        <v>3054028660</v>
      </c>
      <c r="O58" s="37">
        <v>1945971340</v>
      </c>
      <c r="P58" s="37">
        <v>5000000000</v>
      </c>
      <c r="R58" s="36">
        <f t="shared" si="3"/>
        <v>0</v>
      </c>
      <c r="S58" s="36">
        <f t="shared" si="0"/>
        <v>0</v>
      </c>
      <c r="T58" s="36">
        <f t="shared" si="1"/>
        <v>0</v>
      </c>
      <c r="U58" s="36">
        <f t="shared" si="2"/>
        <v>0</v>
      </c>
    </row>
    <row r="59" spans="1:21" ht="15" customHeight="1" x14ac:dyDescent="0.25">
      <c r="A59" s="48" t="s">
        <v>3729</v>
      </c>
      <c r="B59" s="36"/>
      <c r="C59" s="36"/>
      <c r="D59" s="36">
        <v>1335906000</v>
      </c>
      <c r="E59" s="36">
        <v>836767676</v>
      </c>
      <c r="F59" s="36">
        <v>2172673676</v>
      </c>
      <c r="K59" s="53" t="s">
        <v>3729</v>
      </c>
      <c r="L59" s="54"/>
      <c r="M59" s="54"/>
      <c r="N59" s="54">
        <v>1335906000</v>
      </c>
      <c r="O59" s="54">
        <v>836767676</v>
      </c>
      <c r="P59" s="54">
        <v>2172673676</v>
      </c>
      <c r="R59" s="36">
        <f t="shared" si="3"/>
        <v>0</v>
      </c>
      <c r="S59" s="36">
        <f t="shared" si="0"/>
        <v>0</v>
      </c>
      <c r="T59" s="36">
        <f t="shared" si="1"/>
        <v>0</v>
      </c>
      <c r="U59" s="36">
        <f t="shared" si="2"/>
        <v>0</v>
      </c>
    </row>
    <row r="60" spans="1:21" ht="15" customHeight="1" x14ac:dyDescent="0.25">
      <c r="A60" s="48" t="s">
        <v>97</v>
      </c>
      <c r="B60" s="36"/>
      <c r="C60" s="36"/>
      <c r="D60" s="36">
        <v>379981000</v>
      </c>
      <c r="E60" s="36">
        <v>330815128</v>
      </c>
      <c r="F60" s="36">
        <v>710796128</v>
      </c>
      <c r="K60" s="55" t="s">
        <v>97</v>
      </c>
      <c r="L60" s="56"/>
      <c r="M60" s="56"/>
      <c r="N60" s="56">
        <v>379981000</v>
      </c>
      <c r="O60" s="56">
        <v>330815128</v>
      </c>
      <c r="P60" s="56">
        <v>710796128</v>
      </c>
      <c r="R60" s="36">
        <f t="shared" si="3"/>
        <v>0</v>
      </c>
      <c r="S60" s="36">
        <f t="shared" si="0"/>
        <v>0</v>
      </c>
      <c r="T60" s="36">
        <f t="shared" si="1"/>
        <v>0</v>
      </c>
      <c r="U60" s="36">
        <f t="shared" si="2"/>
        <v>0</v>
      </c>
    </row>
    <row r="61" spans="1:21" ht="15" customHeight="1" x14ac:dyDescent="0.25">
      <c r="A61" s="48" t="s">
        <v>98</v>
      </c>
      <c r="B61" s="36"/>
      <c r="C61" s="36"/>
      <c r="D61" s="36">
        <v>468369000</v>
      </c>
      <c r="E61" s="36">
        <v>505952548</v>
      </c>
      <c r="F61" s="36">
        <v>974321548</v>
      </c>
      <c r="K61" s="55" t="s">
        <v>98</v>
      </c>
      <c r="L61" s="56"/>
      <c r="M61" s="56"/>
      <c r="N61" s="56">
        <v>468369000</v>
      </c>
      <c r="O61" s="56">
        <v>505952548</v>
      </c>
      <c r="P61" s="56">
        <v>974321548</v>
      </c>
      <c r="R61" s="36">
        <f t="shared" si="3"/>
        <v>0</v>
      </c>
      <c r="S61" s="36">
        <f t="shared" si="0"/>
        <v>0</v>
      </c>
      <c r="T61" s="36">
        <f t="shared" si="1"/>
        <v>0</v>
      </c>
      <c r="U61" s="36">
        <f t="shared" si="2"/>
        <v>0</v>
      </c>
    </row>
    <row r="62" spans="1:21" ht="15" customHeight="1" x14ac:dyDescent="0.25">
      <c r="A62" s="48" t="s">
        <v>99</v>
      </c>
      <c r="B62" s="36"/>
      <c r="C62" s="36"/>
      <c r="D62" s="36">
        <v>297695000</v>
      </c>
      <c r="E62" s="36"/>
      <c r="F62" s="36">
        <v>297695000</v>
      </c>
      <c r="K62" s="55" t="s">
        <v>99</v>
      </c>
      <c r="L62" s="56"/>
      <c r="M62" s="56"/>
      <c r="N62" s="56">
        <v>297695000</v>
      </c>
      <c r="O62" s="56"/>
      <c r="P62" s="56">
        <v>297695000</v>
      </c>
      <c r="R62" s="36">
        <f t="shared" si="3"/>
        <v>0</v>
      </c>
      <c r="S62" s="36">
        <f t="shared" si="0"/>
        <v>0</v>
      </c>
      <c r="T62" s="36">
        <f t="shared" si="1"/>
        <v>0</v>
      </c>
      <c r="U62" s="36">
        <f t="shared" si="2"/>
        <v>0</v>
      </c>
    </row>
    <row r="63" spans="1:21" ht="15" customHeight="1" x14ac:dyDescent="0.25">
      <c r="A63" s="48" t="s">
        <v>100</v>
      </c>
      <c r="B63" s="36"/>
      <c r="C63" s="36"/>
      <c r="D63" s="36">
        <v>189861000</v>
      </c>
      <c r="E63" s="36"/>
      <c r="F63" s="36">
        <v>189861000</v>
      </c>
      <c r="K63" s="55" t="s">
        <v>100</v>
      </c>
      <c r="L63" s="56"/>
      <c r="M63" s="56"/>
      <c r="N63" s="56">
        <v>189861000</v>
      </c>
      <c r="O63" s="56"/>
      <c r="P63" s="56">
        <v>189861000</v>
      </c>
      <c r="R63" s="36">
        <f t="shared" si="3"/>
        <v>0</v>
      </c>
      <c r="S63" s="36">
        <f t="shared" si="0"/>
        <v>0</v>
      </c>
      <c r="T63" s="36">
        <f t="shared" si="1"/>
        <v>0</v>
      </c>
      <c r="U63" s="36">
        <f t="shared" si="2"/>
        <v>0</v>
      </c>
    </row>
    <row r="64" spans="1:21" ht="15" customHeight="1" x14ac:dyDescent="0.25">
      <c r="A64" s="48" t="s">
        <v>3677</v>
      </c>
      <c r="B64" s="36"/>
      <c r="C64" s="36"/>
      <c r="D64" s="36">
        <v>816158660</v>
      </c>
      <c r="E64" s="36">
        <v>972985670</v>
      </c>
      <c r="F64" s="36">
        <v>1789144330</v>
      </c>
      <c r="K64" s="53" t="s">
        <v>3677</v>
      </c>
      <c r="L64" s="54"/>
      <c r="M64" s="54"/>
      <c r="N64" s="54">
        <v>816158660</v>
      </c>
      <c r="O64" s="54">
        <v>972985670</v>
      </c>
      <c r="P64" s="54">
        <v>1789144330</v>
      </c>
      <c r="R64" s="36">
        <f t="shared" si="3"/>
        <v>0</v>
      </c>
      <c r="S64" s="36">
        <f t="shared" si="0"/>
        <v>0</v>
      </c>
      <c r="T64" s="36">
        <f t="shared" si="1"/>
        <v>0</v>
      </c>
      <c r="U64" s="36">
        <f t="shared" si="2"/>
        <v>0</v>
      </c>
    </row>
    <row r="65" spans="1:21" ht="15" customHeight="1" x14ac:dyDescent="0.25">
      <c r="A65" s="48" t="s">
        <v>95</v>
      </c>
      <c r="B65" s="36"/>
      <c r="C65" s="36"/>
      <c r="D65" s="36">
        <v>433106000</v>
      </c>
      <c r="E65" s="36">
        <v>972985670</v>
      </c>
      <c r="F65" s="36">
        <v>1406091670</v>
      </c>
      <c r="K65" s="55" t="s">
        <v>95</v>
      </c>
      <c r="L65" s="56"/>
      <c r="M65" s="56"/>
      <c r="N65" s="56">
        <v>433106000</v>
      </c>
      <c r="O65" s="56">
        <v>972985670</v>
      </c>
      <c r="P65" s="56">
        <v>1406091670</v>
      </c>
      <c r="R65" s="36">
        <f t="shared" si="3"/>
        <v>0</v>
      </c>
      <c r="S65" s="36">
        <f t="shared" si="0"/>
        <v>0</v>
      </c>
      <c r="T65" s="36">
        <f t="shared" si="1"/>
        <v>0</v>
      </c>
      <c r="U65" s="36">
        <f t="shared" si="2"/>
        <v>0</v>
      </c>
    </row>
    <row r="66" spans="1:21" ht="15" customHeight="1" x14ac:dyDescent="0.25">
      <c r="A66" s="48" t="s">
        <v>96</v>
      </c>
      <c r="B66" s="36"/>
      <c r="C66" s="36"/>
      <c r="D66" s="36">
        <v>383052660</v>
      </c>
      <c r="E66" s="36"/>
      <c r="F66" s="36">
        <v>383052660</v>
      </c>
      <c r="K66" s="55" t="s">
        <v>96</v>
      </c>
      <c r="L66" s="56"/>
      <c r="M66" s="56"/>
      <c r="N66" s="56">
        <v>383052660</v>
      </c>
      <c r="O66" s="56"/>
      <c r="P66" s="56">
        <v>383052660</v>
      </c>
      <c r="R66" s="36">
        <f t="shared" si="3"/>
        <v>0</v>
      </c>
      <c r="S66" s="36">
        <f t="shared" si="0"/>
        <v>0</v>
      </c>
      <c r="T66" s="36">
        <f t="shared" si="1"/>
        <v>0</v>
      </c>
      <c r="U66" s="36">
        <f t="shared" si="2"/>
        <v>0</v>
      </c>
    </row>
    <row r="67" spans="1:21" ht="15" customHeight="1" x14ac:dyDescent="0.25">
      <c r="A67" s="48" t="s">
        <v>3696</v>
      </c>
      <c r="B67" s="36"/>
      <c r="C67" s="36"/>
      <c r="D67" s="36">
        <v>92694000</v>
      </c>
      <c r="E67" s="36"/>
      <c r="F67" s="36">
        <v>92694000</v>
      </c>
      <c r="K67" s="53" t="s">
        <v>3696</v>
      </c>
      <c r="L67" s="54"/>
      <c r="M67" s="54"/>
      <c r="N67" s="54">
        <v>92694000</v>
      </c>
      <c r="O67" s="54"/>
      <c r="P67" s="54">
        <v>92694000</v>
      </c>
      <c r="R67" s="36">
        <f t="shared" si="3"/>
        <v>0</v>
      </c>
      <c r="S67" s="36">
        <f t="shared" si="0"/>
        <v>0</v>
      </c>
      <c r="T67" s="36">
        <f t="shared" si="1"/>
        <v>0</v>
      </c>
      <c r="U67" s="36">
        <f t="shared" si="2"/>
        <v>0</v>
      </c>
    </row>
    <row r="68" spans="1:21" ht="15" customHeight="1" x14ac:dyDescent="0.25">
      <c r="A68" s="48" t="s">
        <v>102</v>
      </c>
      <c r="B68" s="36"/>
      <c r="C68" s="36"/>
      <c r="D68" s="36">
        <v>92694000</v>
      </c>
      <c r="E68" s="36"/>
      <c r="F68" s="36">
        <v>92694000</v>
      </c>
      <c r="K68" s="55" t="s">
        <v>102</v>
      </c>
      <c r="L68" s="56"/>
      <c r="M68" s="56"/>
      <c r="N68" s="56">
        <v>92694000</v>
      </c>
      <c r="O68" s="56"/>
      <c r="P68" s="56">
        <v>92694000</v>
      </c>
      <c r="R68" s="36">
        <f t="shared" si="3"/>
        <v>0</v>
      </c>
      <c r="S68" s="36">
        <f t="shared" si="0"/>
        <v>0</v>
      </c>
      <c r="T68" s="36">
        <f t="shared" si="1"/>
        <v>0</v>
      </c>
      <c r="U68" s="36">
        <f t="shared" si="2"/>
        <v>0</v>
      </c>
    </row>
    <row r="69" spans="1:21" ht="15" customHeight="1" x14ac:dyDescent="0.25">
      <c r="A69" s="48" t="s">
        <v>3700</v>
      </c>
      <c r="B69" s="36"/>
      <c r="C69" s="36"/>
      <c r="D69" s="36">
        <v>809270000</v>
      </c>
      <c r="E69" s="36">
        <v>136217994</v>
      </c>
      <c r="F69" s="36">
        <v>945487994</v>
      </c>
      <c r="K69" s="53" t="s">
        <v>3700</v>
      </c>
      <c r="L69" s="54"/>
      <c r="M69" s="54"/>
      <c r="N69" s="54">
        <v>809270000</v>
      </c>
      <c r="O69" s="54">
        <v>136217994</v>
      </c>
      <c r="P69" s="54">
        <v>945487994</v>
      </c>
      <c r="R69" s="36">
        <f t="shared" si="3"/>
        <v>0</v>
      </c>
      <c r="S69" s="36">
        <f t="shared" ref="S69:S104" si="4">M69-C69</f>
        <v>0</v>
      </c>
      <c r="T69" s="36">
        <f t="shared" ref="T69:T104" si="5">N69-D69</f>
        <v>0</v>
      </c>
      <c r="U69" s="36">
        <f t="shared" ref="U69:U104" si="6">O69-E69</f>
        <v>0</v>
      </c>
    </row>
    <row r="70" spans="1:21" ht="15" customHeight="1" x14ac:dyDescent="0.25">
      <c r="A70" s="48" t="s">
        <v>93</v>
      </c>
      <c r="B70" s="36"/>
      <c r="C70" s="36"/>
      <c r="D70" s="36">
        <v>809270000</v>
      </c>
      <c r="E70" s="36">
        <v>136217994</v>
      </c>
      <c r="F70" s="36">
        <v>945487994</v>
      </c>
      <c r="K70" s="55" t="s">
        <v>93</v>
      </c>
      <c r="L70" s="56"/>
      <c r="M70" s="56"/>
      <c r="N70" s="56">
        <v>809270000</v>
      </c>
      <c r="O70" s="56">
        <v>136217994</v>
      </c>
      <c r="P70" s="56">
        <v>945487994</v>
      </c>
      <c r="R70" s="36">
        <f t="shared" ref="R70:R104" si="7">L70-B70</f>
        <v>0</v>
      </c>
      <c r="S70" s="36">
        <f t="shared" si="4"/>
        <v>0</v>
      </c>
      <c r="T70" s="36">
        <f t="shared" si="5"/>
        <v>0</v>
      </c>
      <c r="U70" s="36">
        <f t="shared" si="6"/>
        <v>0</v>
      </c>
    </row>
    <row r="71" spans="1:21" ht="15" customHeight="1" x14ac:dyDescent="0.25">
      <c r="A71" s="48" t="s">
        <v>103</v>
      </c>
      <c r="B71" s="36"/>
      <c r="C71" s="36"/>
      <c r="D71" s="36">
        <v>23899512456</v>
      </c>
      <c r="E71" s="36"/>
      <c r="F71" s="36">
        <v>23899512456</v>
      </c>
      <c r="K71" s="52" t="s">
        <v>103</v>
      </c>
      <c r="L71" s="37"/>
      <c r="M71" s="37"/>
      <c r="N71" s="37">
        <v>23899512456</v>
      </c>
      <c r="O71" s="37"/>
      <c r="P71" s="37">
        <v>23899512456</v>
      </c>
      <c r="R71" s="36">
        <f t="shared" si="7"/>
        <v>0</v>
      </c>
      <c r="S71" s="36">
        <f t="shared" si="4"/>
        <v>0</v>
      </c>
      <c r="T71" s="36">
        <f t="shared" si="5"/>
        <v>0</v>
      </c>
      <c r="U71" s="36">
        <f t="shared" si="6"/>
        <v>0</v>
      </c>
    </row>
    <row r="72" spans="1:21" ht="15" customHeight="1" x14ac:dyDescent="0.25">
      <c r="A72" s="48" t="s">
        <v>4094</v>
      </c>
      <c r="B72" s="36"/>
      <c r="C72" s="36"/>
      <c r="D72" s="36">
        <v>3177681668</v>
      </c>
      <c r="E72" s="36"/>
      <c r="F72" s="36">
        <v>3177681668</v>
      </c>
      <c r="K72" s="53" t="s">
        <v>4094</v>
      </c>
      <c r="L72" s="54"/>
      <c r="M72" s="54"/>
      <c r="N72" s="54">
        <v>3177681668</v>
      </c>
      <c r="O72" s="54"/>
      <c r="P72" s="54">
        <v>3177681668</v>
      </c>
      <c r="R72" s="36">
        <f t="shared" si="7"/>
        <v>0</v>
      </c>
      <c r="S72" s="36">
        <f t="shared" si="4"/>
        <v>0</v>
      </c>
      <c r="T72" s="36">
        <f t="shared" si="5"/>
        <v>0</v>
      </c>
      <c r="U72" s="36">
        <f t="shared" si="6"/>
        <v>0</v>
      </c>
    </row>
    <row r="73" spans="1:21" ht="15" customHeight="1" x14ac:dyDescent="0.25">
      <c r="A73" s="48" t="s">
        <v>141</v>
      </c>
      <c r="B73" s="36"/>
      <c r="C73" s="36"/>
      <c r="D73" s="36">
        <v>300066666</v>
      </c>
      <c r="E73" s="36"/>
      <c r="F73" s="36">
        <v>300066666</v>
      </c>
      <c r="K73" s="55" t="s">
        <v>141</v>
      </c>
      <c r="L73" s="56"/>
      <c r="M73" s="56"/>
      <c r="N73" s="56">
        <v>300066666</v>
      </c>
      <c r="O73" s="56"/>
      <c r="P73" s="56">
        <v>300066666</v>
      </c>
      <c r="R73" s="36">
        <f t="shared" si="7"/>
        <v>0</v>
      </c>
      <c r="S73" s="36">
        <f t="shared" si="4"/>
        <v>0</v>
      </c>
      <c r="T73" s="36">
        <f t="shared" si="5"/>
        <v>0</v>
      </c>
      <c r="U73" s="36">
        <f t="shared" si="6"/>
        <v>0</v>
      </c>
    </row>
    <row r="74" spans="1:21" ht="15" customHeight="1" x14ac:dyDescent="0.25">
      <c r="A74" s="48" t="s">
        <v>143</v>
      </c>
      <c r="B74" s="36"/>
      <c r="C74" s="36"/>
      <c r="D74" s="36">
        <v>2877615002</v>
      </c>
      <c r="E74" s="36"/>
      <c r="F74" s="36">
        <v>2877615002</v>
      </c>
      <c r="K74" s="55" t="s">
        <v>143</v>
      </c>
      <c r="L74" s="56"/>
      <c r="M74" s="56"/>
      <c r="N74" s="56">
        <v>2877615002</v>
      </c>
      <c r="O74" s="56"/>
      <c r="P74" s="56">
        <v>2877615002</v>
      </c>
      <c r="R74" s="36">
        <f t="shared" si="7"/>
        <v>0</v>
      </c>
      <c r="S74" s="36">
        <f t="shared" si="4"/>
        <v>0</v>
      </c>
      <c r="T74" s="36">
        <f t="shared" si="5"/>
        <v>0</v>
      </c>
      <c r="U74" s="36">
        <f t="shared" si="6"/>
        <v>0</v>
      </c>
    </row>
    <row r="75" spans="1:21" ht="15" customHeight="1" x14ac:dyDescent="0.25">
      <c r="A75" s="48" t="s">
        <v>3912</v>
      </c>
      <c r="B75" s="36"/>
      <c r="C75" s="36"/>
      <c r="D75" s="36">
        <v>1502912458</v>
      </c>
      <c r="E75" s="36"/>
      <c r="F75" s="36">
        <v>1502912458</v>
      </c>
      <c r="K75" s="53" t="s">
        <v>3912</v>
      </c>
      <c r="L75" s="54"/>
      <c r="M75" s="54"/>
      <c r="N75" s="54">
        <v>1502912458</v>
      </c>
      <c r="O75" s="54"/>
      <c r="P75" s="54">
        <v>1502912458</v>
      </c>
      <c r="R75" s="36">
        <f t="shared" si="7"/>
        <v>0</v>
      </c>
      <c r="S75" s="36">
        <f t="shared" si="4"/>
        <v>0</v>
      </c>
      <c r="T75" s="36">
        <f t="shared" si="5"/>
        <v>0</v>
      </c>
      <c r="U75" s="36">
        <f t="shared" si="6"/>
        <v>0</v>
      </c>
    </row>
    <row r="76" spans="1:21" ht="15" customHeight="1" x14ac:dyDescent="0.25">
      <c r="A76" s="48" t="s">
        <v>113</v>
      </c>
      <c r="B76" s="36"/>
      <c r="C76" s="36"/>
      <c r="D76" s="36">
        <v>253860856</v>
      </c>
      <c r="E76" s="36"/>
      <c r="F76" s="36">
        <v>253860856</v>
      </c>
      <c r="K76" s="55" t="s">
        <v>113</v>
      </c>
      <c r="L76" s="56"/>
      <c r="M76" s="56"/>
      <c r="N76" s="56">
        <v>253860856</v>
      </c>
      <c r="O76" s="56"/>
      <c r="P76" s="56">
        <v>253860856</v>
      </c>
      <c r="R76" s="36">
        <f t="shared" si="7"/>
        <v>0</v>
      </c>
      <c r="S76" s="36">
        <f t="shared" si="4"/>
        <v>0</v>
      </c>
      <c r="T76" s="36">
        <f t="shared" si="5"/>
        <v>0</v>
      </c>
      <c r="U76" s="36">
        <f t="shared" si="6"/>
        <v>0</v>
      </c>
    </row>
    <row r="77" spans="1:21" ht="15" customHeight="1" x14ac:dyDescent="0.25">
      <c r="A77" s="48" t="s">
        <v>115</v>
      </c>
      <c r="B77" s="36"/>
      <c r="C77" s="36"/>
      <c r="D77" s="36">
        <v>0</v>
      </c>
      <c r="E77" s="36"/>
      <c r="F77" s="36">
        <v>0</v>
      </c>
      <c r="K77" s="55" t="s">
        <v>115</v>
      </c>
      <c r="L77" s="56"/>
      <c r="M77" s="56"/>
      <c r="N77" s="56">
        <v>2912456</v>
      </c>
      <c r="O77" s="56"/>
      <c r="P77" s="56">
        <v>2912456</v>
      </c>
      <c r="R77" s="36">
        <f t="shared" si="7"/>
        <v>0</v>
      </c>
      <c r="S77" s="36">
        <f t="shared" si="4"/>
        <v>0</v>
      </c>
      <c r="T77" s="36">
        <f t="shared" si="5"/>
        <v>2912456</v>
      </c>
      <c r="U77" s="36">
        <f t="shared" si="6"/>
        <v>0</v>
      </c>
    </row>
    <row r="78" spans="1:21" ht="15" customHeight="1" x14ac:dyDescent="0.25">
      <c r="A78" s="48" t="s">
        <v>117</v>
      </c>
      <c r="B78" s="36"/>
      <c r="C78" s="36"/>
      <c r="D78" s="36">
        <v>1249051602</v>
      </c>
      <c r="E78" s="36"/>
      <c r="F78" s="36">
        <v>1249051602</v>
      </c>
      <c r="K78" s="55" t="s">
        <v>117</v>
      </c>
      <c r="L78" s="56"/>
      <c r="M78" s="56"/>
      <c r="N78" s="56">
        <v>1246139146</v>
      </c>
      <c r="O78" s="56"/>
      <c r="P78" s="56">
        <v>1246139146</v>
      </c>
      <c r="R78" s="36">
        <f t="shared" si="7"/>
        <v>0</v>
      </c>
      <c r="S78" s="36">
        <f t="shared" si="4"/>
        <v>0</v>
      </c>
      <c r="T78" s="36">
        <f t="shared" si="5"/>
        <v>-2912456</v>
      </c>
      <c r="U78" s="36">
        <f t="shared" si="6"/>
        <v>0</v>
      </c>
    </row>
    <row r="79" spans="1:21" ht="15" customHeight="1" x14ac:dyDescent="0.25">
      <c r="A79" s="48" t="s">
        <v>3775</v>
      </c>
      <c r="B79" s="36"/>
      <c r="C79" s="36"/>
      <c r="D79" s="36">
        <v>1950172075</v>
      </c>
      <c r="E79" s="36"/>
      <c r="F79" s="36">
        <v>1950172075</v>
      </c>
      <c r="K79" s="53" t="s">
        <v>3775</v>
      </c>
      <c r="L79" s="54"/>
      <c r="M79" s="54"/>
      <c r="N79" s="54">
        <v>1950172075</v>
      </c>
      <c r="O79" s="54"/>
      <c r="P79" s="54">
        <v>1950172075</v>
      </c>
      <c r="R79" s="36">
        <f t="shared" si="7"/>
        <v>0</v>
      </c>
      <c r="S79" s="36">
        <f t="shared" si="4"/>
        <v>0</v>
      </c>
      <c r="T79" s="36">
        <f t="shared" si="5"/>
        <v>0</v>
      </c>
      <c r="U79" s="36">
        <f t="shared" si="6"/>
        <v>0</v>
      </c>
    </row>
    <row r="80" spans="1:21" ht="15" customHeight="1" x14ac:dyDescent="0.25">
      <c r="A80" s="48" t="s">
        <v>104</v>
      </c>
      <c r="B80" s="36"/>
      <c r="C80" s="36"/>
      <c r="D80" s="36">
        <v>100172075</v>
      </c>
      <c r="E80" s="36"/>
      <c r="F80" s="36">
        <v>100172075</v>
      </c>
      <c r="K80" s="55" t="s">
        <v>104</v>
      </c>
      <c r="L80" s="56"/>
      <c r="M80" s="56"/>
      <c r="N80" s="56">
        <v>100172075</v>
      </c>
      <c r="O80" s="56"/>
      <c r="P80" s="56">
        <v>100172075</v>
      </c>
      <c r="R80" s="36">
        <f t="shared" si="7"/>
        <v>0</v>
      </c>
      <c r="S80" s="36">
        <f t="shared" si="4"/>
        <v>0</v>
      </c>
      <c r="T80" s="36">
        <f t="shared" si="5"/>
        <v>0</v>
      </c>
      <c r="U80" s="36">
        <f t="shared" si="6"/>
        <v>0</v>
      </c>
    </row>
    <row r="81" spans="1:21" ht="15" customHeight="1" x14ac:dyDescent="0.25">
      <c r="A81" s="48" t="s">
        <v>105</v>
      </c>
      <c r="B81" s="36"/>
      <c r="C81" s="36"/>
      <c r="D81" s="36">
        <v>1650000000</v>
      </c>
      <c r="E81" s="36"/>
      <c r="F81" s="36">
        <v>1650000000</v>
      </c>
      <c r="K81" s="55" t="s">
        <v>105</v>
      </c>
      <c r="L81" s="56"/>
      <c r="M81" s="56"/>
      <c r="N81" s="56">
        <v>1650000000</v>
      </c>
      <c r="O81" s="56"/>
      <c r="P81" s="56">
        <v>1650000000</v>
      </c>
      <c r="R81" s="36">
        <f t="shared" si="7"/>
        <v>0</v>
      </c>
      <c r="S81" s="36">
        <f t="shared" si="4"/>
        <v>0</v>
      </c>
      <c r="T81" s="36">
        <f t="shared" si="5"/>
        <v>0</v>
      </c>
      <c r="U81" s="36">
        <f t="shared" si="6"/>
        <v>0</v>
      </c>
    </row>
    <row r="82" spans="1:21" ht="15" customHeight="1" x14ac:dyDescent="0.25">
      <c r="A82" s="48" t="s">
        <v>106</v>
      </c>
      <c r="B82" s="36"/>
      <c r="C82" s="36"/>
      <c r="D82" s="36">
        <v>200000000</v>
      </c>
      <c r="E82" s="36"/>
      <c r="F82" s="36">
        <v>200000000</v>
      </c>
      <c r="K82" s="55" t="s">
        <v>106</v>
      </c>
      <c r="L82" s="56"/>
      <c r="M82" s="56"/>
      <c r="N82" s="56">
        <v>200000000</v>
      </c>
      <c r="O82" s="56"/>
      <c r="P82" s="56">
        <v>200000000</v>
      </c>
      <c r="R82" s="36">
        <f t="shared" si="7"/>
        <v>0</v>
      </c>
      <c r="S82" s="36">
        <f t="shared" si="4"/>
        <v>0</v>
      </c>
      <c r="T82" s="36">
        <f t="shared" si="5"/>
        <v>0</v>
      </c>
      <c r="U82" s="36">
        <f t="shared" si="6"/>
        <v>0</v>
      </c>
    </row>
    <row r="83" spans="1:21" ht="15" customHeight="1" x14ac:dyDescent="0.25">
      <c r="A83" s="48" t="s">
        <v>4074</v>
      </c>
      <c r="B83" s="36"/>
      <c r="C83" s="36"/>
      <c r="D83" s="36">
        <v>500000000</v>
      </c>
      <c r="E83" s="36"/>
      <c r="F83" s="36">
        <v>500000000</v>
      </c>
      <c r="K83" s="53" t="s">
        <v>4074</v>
      </c>
      <c r="L83" s="54"/>
      <c r="M83" s="54"/>
      <c r="N83" s="54">
        <v>500000000</v>
      </c>
      <c r="O83" s="54"/>
      <c r="P83" s="54">
        <v>500000000</v>
      </c>
      <c r="R83" s="36">
        <f t="shared" si="7"/>
        <v>0</v>
      </c>
      <c r="S83" s="36">
        <f t="shared" si="4"/>
        <v>0</v>
      </c>
      <c r="T83" s="36">
        <f t="shared" si="5"/>
        <v>0</v>
      </c>
      <c r="U83" s="36">
        <f t="shared" si="6"/>
        <v>0</v>
      </c>
    </row>
    <row r="84" spans="1:21" ht="15" customHeight="1" x14ac:dyDescent="0.25">
      <c r="A84" s="48" t="s">
        <v>127</v>
      </c>
      <c r="B84" s="36"/>
      <c r="C84" s="36"/>
      <c r="D84" s="36">
        <v>500000000</v>
      </c>
      <c r="E84" s="36"/>
      <c r="F84" s="36">
        <v>500000000</v>
      </c>
      <c r="K84" s="55" t="s">
        <v>127</v>
      </c>
      <c r="L84" s="56"/>
      <c r="M84" s="56"/>
      <c r="N84" s="56">
        <v>500000000</v>
      </c>
      <c r="O84" s="56"/>
      <c r="P84" s="56">
        <v>500000000</v>
      </c>
      <c r="R84" s="36">
        <f t="shared" si="7"/>
        <v>0</v>
      </c>
      <c r="S84" s="36">
        <f t="shared" si="4"/>
        <v>0</v>
      </c>
      <c r="T84" s="36">
        <f t="shared" si="5"/>
        <v>0</v>
      </c>
      <c r="U84" s="36">
        <f t="shared" si="6"/>
        <v>0</v>
      </c>
    </row>
    <row r="85" spans="1:21" ht="15" customHeight="1" x14ac:dyDescent="0.25">
      <c r="A85" s="48" t="s">
        <v>3849</v>
      </c>
      <c r="B85" s="36"/>
      <c r="C85" s="36"/>
      <c r="D85" s="36">
        <v>3000000000</v>
      </c>
      <c r="E85" s="36"/>
      <c r="F85" s="36">
        <v>3000000000</v>
      </c>
      <c r="K85" s="53" t="s">
        <v>3849</v>
      </c>
      <c r="L85" s="54"/>
      <c r="M85" s="54"/>
      <c r="N85" s="54">
        <v>3000000000</v>
      </c>
      <c r="O85" s="54"/>
      <c r="P85" s="54">
        <v>3000000000</v>
      </c>
      <c r="R85" s="36">
        <f t="shared" si="7"/>
        <v>0</v>
      </c>
      <c r="S85" s="36">
        <f t="shared" si="4"/>
        <v>0</v>
      </c>
      <c r="T85" s="36">
        <f t="shared" si="5"/>
        <v>0</v>
      </c>
      <c r="U85" s="36">
        <f t="shared" si="6"/>
        <v>0</v>
      </c>
    </row>
    <row r="86" spans="1:21" ht="15" customHeight="1" x14ac:dyDescent="0.25">
      <c r="A86" s="48" t="s">
        <v>111</v>
      </c>
      <c r="B86" s="36"/>
      <c r="C86" s="36"/>
      <c r="D86" s="36">
        <v>592391778</v>
      </c>
      <c r="E86" s="36"/>
      <c r="F86" s="36">
        <v>592391778</v>
      </c>
      <c r="K86" s="55" t="s">
        <v>111</v>
      </c>
      <c r="L86" s="56"/>
      <c r="M86" s="56"/>
      <c r="N86" s="56">
        <v>592391778</v>
      </c>
      <c r="O86" s="56"/>
      <c r="P86" s="56">
        <v>592391778</v>
      </c>
      <c r="R86" s="36">
        <f t="shared" si="7"/>
        <v>0</v>
      </c>
      <c r="S86" s="36">
        <f t="shared" si="4"/>
        <v>0</v>
      </c>
      <c r="T86" s="36">
        <f t="shared" si="5"/>
        <v>0</v>
      </c>
      <c r="U86" s="36">
        <f t="shared" si="6"/>
        <v>0</v>
      </c>
    </row>
    <row r="87" spans="1:21" ht="15" customHeight="1" x14ac:dyDescent="0.25">
      <c r="A87" s="48" t="s">
        <v>112</v>
      </c>
      <c r="B87" s="36"/>
      <c r="C87" s="36"/>
      <c r="D87" s="36">
        <v>2407608222</v>
      </c>
      <c r="E87" s="36"/>
      <c r="F87" s="36">
        <v>2407608222</v>
      </c>
      <c r="K87" s="55" t="s">
        <v>112</v>
      </c>
      <c r="L87" s="56"/>
      <c r="M87" s="56"/>
      <c r="N87" s="56">
        <v>2407608222</v>
      </c>
      <c r="O87" s="56"/>
      <c r="P87" s="56">
        <v>2407608222</v>
      </c>
      <c r="R87" s="36">
        <f t="shared" si="7"/>
        <v>0</v>
      </c>
      <c r="S87" s="36">
        <f t="shared" si="4"/>
        <v>0</v>
      </c>
      <c r="T87" s="36">
        <f t="shared" si="5"/>
        <v>0</v>
      </c>
      <c r="U87" s="36">
        <f t="shared" si="6"/>
        <v>0</v>
      </c>
    </row>
    <row r="88" spans="1:21" ht="15" customHeight="1" x14ac:dyDescent="0.25">
      <c r="A88" s="48" t="s">
        <v>4080</v>
      </c>
      <c r="B88" s="36"/>
      <c r="C88" s="36"/>
      <c r="D88" s="36">
        <v>110000000</v>
      </c>
      <c r="E88" s="36"/>
      <c r="F88" s="36">
        <v>110000000</v>
      </c>
      <c r="K88" s="53" t="s">
        <v>4080</v>
      </c>
      <c r="L88" s="54"/>
      <c r="M88" s="54"/>
      <c r="N88" s="54">
        <v>110000000</v>
      </c>
      <c r="O88" s="54"/>
      <c r="P88" s="54">
        <v>110000000</v>
      </c>
      <c r="R88" s="36">
        <f t="shared" si="7"/>
        <v>0</v>
      </c>
      <c r="S88" s="36">
        <f t="shared" si="4"/>
        <v>0</v>
      </c>
      <c r="T88" s="36">
        <f t="shared" si="5"/>
        <v>0</v>
      </c>
      <c r="U88" s="36">
        <f t="shared" si="6"/>
        <v>0</v>
      </c>
    </row>
    <row r="89" spans="1:21" ht="15" customHeight="1" x14ac:dyDescent="0.25">
      <c r="A89" s="48" t="s">
        <v>139</v>
      </c>
      <c r="B89" s="36"/>
      <c r="C89" s="36"/>
      <c r="D89" s="36">
        <v>110000000</v>
      </c>
      <c r="E89" s="36"/>
      <c r="F89" s="36">
        <v>110000000</v>
      </c>
      <c r="K89" s="55" t="s">
        <v>139</v>
      </c>
      <c r="L89" s="56"/>
      <c r="M89" s="56"/>
      <c r="N89" s="56">
        <v>110000000</v>
      </c>
      <c r="O89" s="56"/>
      <c r="P89" s="56">
        <v>110000000</v>
      </c>
      <c r="R89" s="36">
        <f t="shared" si="7"/>
        <v>0</v>
      </c>
      <c r="S89" s="36">
        <f t="shared" si="4"/>
        <v>0</v>
      </c>
      <c r="T89" s="36">
        <f t="shared" si="5"/>
        <v>0</v>
      </c>
      <c r="U89" s="36">
        <f t="shared" si="6"/>
        <v>0</v>
      </c>
    </row>
    <row r="90" spans="1:21" ht="15" customHeight="1" x14ac:dyDescent="0.25">
      <c r="A90" s="48" t="s">
        <v>3797</v>
      </c>
      <c r="B90" s="36"/>
      <c r="C90" s="36"/>
      <c r="D90" s="36">
        <v>3049827925</v>
      </c>
      <c r="E90" s="36"/>
      <c r="F90" s="36">
        <v>3049827925</v>
      </c>
      <c r="K90" s="53" t="s">
        <v>3797</v>
      </c>
      <c r="L90" s="54"/>
      <c r="M90" s="54"/>
      <c r="N90" s="54">
        <v>3049827925</v>
      </c>
      <c r="O90" s="54"/>
      <c r="P90" s="54">
        <v>3049827925</v>
      </c>
      <c r="R90" s="36">
        <f t="shared" si="7"/>
        <v>0</v>
      </c>
      <c r="S90" s="36">
        <f t="shared" si="4"/>
        <v>0</v>
      </c>
      <c r="T90" s="36">
        <f t="shared" si="5"/>
        <v>0</v>
      </c>
      <c r="U90" s="36">
        <f t="shared" si="6"/>
        <v>0</v>
      </c>
    </row>
    <row r="91" spans="1:21" ht="15" customHeight="1" x14ac:dyDescent="0.25">
      <c r="A91" s="48" t="s">
        <v>107</v>
      </c>
      <c r="B91" s="36"/>
      <c r="C91" s="36"/>
      <c r="D91" s="36">
        <v>794690005</v>
      </c>
      <c r="E91" s="36"/>
      <c r="F91" s="36">
        <v>794690005</v>
      </c>
      <c r="K91" s="55" t="s">
        <v>107</v>
      </c>
      <c r="L91" s="56"/>
      <c r="M91" s="56"/>
      <c r="N91" s="56">
        <v>794690005</v>
      </c>
      <c r="O91" s="56"/>
      <c r="P91" s="56">
        <v>794690005</v>
      </c>
      <c r="R91" s="36">
        <f t="shared" si="7"/>
        <v>0</v>
      </c>
      <c r="S91" s="36">
        <f t="shared" si="4"/>
        <v>0</v>
      </c>
      <c r="T91" s="36">
        <f t="shared" si="5"/>
        <v>0</v>
      </c>
      <c r="U91" s="36">
        <f t="shared" si="6"/>
        <v>0</v>
      </c>
    </row>
    <row r="92" spans="1:21" ht="15" customHeight="1" x14ac:dyDescent="0.25">
      <c r="A92" s="48" t="s">
        <v>108</v>
      </c>
      <c r="B92" s="36"/>
      <c r="C92" s="36"/>
      <c r="D92" s="36">
        <v>2255137920</v>
      </c>
      <c r="E92" s="36"/>
      <c r="F92" s="36">
        <v>2255137920</v>
      </c>
      <c r="K92" s="55" t="s">
        <v>108</v>
      </c>
      <c r="L92" s="56"/>
      <c r="M92" s="56"/>
      <c r="N92" s="56">
        <v>2255137920</v>
      </c>
      <c r="O92" s="56"/>
      <c r="P92" s="56">
        <v>2255137920</v>
      </c>
      <c r="R92" s="36">
        <f t="shared" si="7"/>
        <v>0</v>
      </c>
      <c r="S92" s="36">
        <f t="shared" si="4"/>
        <v>0</v>
      </c>
      <c r="T92" s="36">
        <f t="shared" si="5"/>
        <v>0</v>
      </c>
      <c r="U92" s="36">
        <f t="shared" si="6"/>
        <v>0</v>
      </c>
    </row>
    <row r="93" spans="1:21" ht="15" customHeight="1" x14ac:dyDescent="0.25">
      <c r="A93" s="48" t="s">
        <v>3959</v>
      </c>
      <c r="B93" s="36"/>
      <c r="C93" s="36"/>
      <c r="D93" s="36">
        <v>4286599998</v>
      </c>
      <c r="E93" s="36"/>
      <c r="F93" s="36">
        <v>4286599998</v>
      </c>
      <c r="K93" s="53" t="s">
        <v>3959</v>
      </c>
      <c r="L93" s="54"/>
      <c r="M93" s="54"/>
      <c r="N93" s="54">
        <v>4286599998</v>
      </c>
      <c r="O93" s="54"/>
      <c r="P93" s="54">
        <v>4286599998</v>
      </c>
      <c r="R93" s="36">
        <f t="shared" si="7"/>
        <v>0</v>
      </c>
      <c r="S93" s="36">
        <f t="shared" si="4"/>
        <v>0</v>
      </c>
      <c r="T93" s="36">
        <f t="shared" si="5"/>
        <v>0</v>
      </c>
      <c r="U93" s="36">
        <f t="shared" si="6"/>
        <v>0</v>
      </c>
    </row>
    <row r="94" spans="1:21" ht="15" customHeight="1" x14ac:dyDescent="0.25">
      <c r="A94" s="48" t="s">
        <v>119</v>
      </c>
      <c r="B94" s="36"/>
      <c r="C94" s="36"/>
      <c r="D94" s="36">
        <v>1330385526</v>
      </c>
      <c r="E94" s="36"/>
      <c r="F94" s="36">
        <v>1330385526</v>
      </c>
      <c r="K94" s="55" t="s">
        <v>119</v>
      </c>
      <c r="L94" s="56"/>
      <c r="M94" s="56"/>
      <c r="N94" s="56">
        <v>1330385526</v>
      </c>
      <c r="O94" s="56"/>
      <c r="P94" s="56">
        <v>1330385526</v>
      </c>
      <c r="R94" s="36">
        <f t="shared" si="7"/>
        <v>0</v>
      </c>
      <c r="S94" s="36">
        <f t="shared" si="4"/>
        <v>0</v>
      </c>
      <c r="T94" s="36">
        <f t="shared" si="5"/>
        <v>0</v>
      </c>
      <c r="U94" s="36">
        <f t="shared" si="6"/>
        <v>0</v>
      </c>
    </row>
    <row r="95" spans="1:21" ht="15" customHeight="1" x14ac:dyDescent="0.25">
      <c r="A95" s="48" t="s">
        <v>121</v>
      </c>
      <c r="B95" s="36"/>
      <c r="C95" s="36"/>
      <c r="D95" s="36">
        <v>1521957284</v>
      </c>
      <c r="E95" s="36"/>
      <c r="F95" s="36">
        <v>1521957284</v>
      </c>
      <c r="K95" s="55" t="s">
        <v>121</v>
      </c>
      <c r="L95" s="56"/>
      <c r="M95" s="56"/>
      <c r="N95" s="56">
        <v>1521957284</v>
      </c>
      <c r="O95" s="56"/>
      <c r="P95" s="56">
        <v>1521957284</v>
      </c>
      <c r="R95" s="36">
        <f t="shared" si="7"/>
        <v>0</v>
      </c>
      <c r="S95" s="36">
        <f t="shared" si="4"/>
        <v>0</v>
      </c>
      <c r="T95" s="36">
        <f t="shared" si="5"/>
        <v>0</v>
      </c>
      <c r="U95" s="36">
        <f t="shared" si="6"/>
        <v>0</v>
      </c>
    </row>
    <row r="96" spans="1:21" ht="15" customHeight="1" x14ac:dyDescent="0.25">
      <c r="A96" s="48" t="s">
        <v>123</v>
      </c>
      <c r="B96" s="36"/>
      <c r="C96" s="36"/>
      <c r="D96" s="36">
        <v>1434257188</v>
      </c>
      <c r="E96" s="36"/>
      <c r="F96" s="36">
        <v>1434257188</v>
      </c>
      <c r="K96" s="55" t="s">
        <v>123</v>
      </c>
      <c r="L96" s="56"/>
      <c r="M96" s="56"/>
      <c r="N96" s="56">
        <v>1434257188</v>
      </c>
      <c r="O96" s="56"/>
      <c r="P96" s="56">
        <v>1434257188</v>
      </c>
      <c r="R96" s="36">
        <f t="shared" si="7"/>
        <v>0</v>
      </c>
      <c r="S96" s="36">
        <f t="shared" si="4"/>
        <v>0</v>
      </c>
      <c r="T96" s="36">
        <f t="shared" si="5"/>
        <v>0</v>
      </c>
      <c r="U96" s="36">
        <f t="shared" si="6"/>
        <v>0</v>
      </c>
    </row>
    <row r="97" spans="1:21" ht="15" customHeight="1" x14ac:dyDescent="0.25">
      <c r="A97" s="48" t="s">
        <v>4160</v>
      </c>
      <c r="B97" s="36"/>
      <c r="C97" s="36"/>
      <c r="D97" s="36">
        <v>6322318332</v>
      </c>
      <c r="E97" s="36"/>
      <c r="F97" s="36">
        <v>6322318332</v>
      </c>
      <c r="K97" s="53" t="s">
        <v>4160</v>
      </c>
      <c r="L97" s="54"/>
      <c r="M97" s="54"/>
      <c r="N97" s="54">
        <v>6322318332</v>
      </c>
      <c r="O97" s="54"/>
      <c r="P97" s="54">
        <v>6322318332</v>
      </c>
      <c r="R97" s="36">
        <f t="shared" si="7"/>
        <v>0</v>
      </c>
      <c r="S97" s="36">
        <f t="shared" si="4"/>
        <v>0</v>
      </c>
      <c r="T97" s="36">
        <f t="shared" si="5"/>
        <v>0</v>
      </c>
      <c r="U97" s="36">
        <f t="shared" si="6"/>
        <v>0</v>
      </c>
    </row>
    <row r="98" spans="1:21" ht="15" customHeight="1" x14ac:dyDescent="0.25">
      <c r="A98" s="48" t="s">
        <v>145</v>
      </c>
      <c r="B98" s="36"/>
      <c r="C98" s="36"/>
      <c r="D98" s="36">
        <v>3800478333</v>
      </c>
      <c r="E98" s="36"/>
      <c r="F98" s="36">
        <v>3800478333</v>
      </c>
      <c r="K98" s="55" t="s">
        <v>145</v>
      </c>
      <c r="L98" s="56"/>
      <c r="M98" s="56"/>
      <c r="N98" s="56">
        <v>3800478333</v>
      </c>
      <c r="O98" s="56"/>
      <c r="P98" s="56">
        <v>3800478333</v>
      </c>
      <c r="R98" s="36">
        <f t="shared" si="7"/>
        <v>0</v>
      </c>
      <c r="S98" s="36">
        <f t="shared" si="4"/>
        <v>0</v>
      </c>
      <c r="T98" s="36">
        <f t="shared" si="5"/>
        <v>0</v>
      </c>
      <c r="U98" s="36">
        <f t="shared" si="6"/>
        <v>0</v>
      </c>
    </row>
    <row r="99" spans="1:21" ht="15" customHeight="1" x14ac:dyDescent="0.25">
      <c r="A99" s="48" t="s">
        <v>147</v>
      </c>
      <c r="B99" s="36"/>
      <c r="C99" s="36"/>
      <c r="D99" s="36">
        <v>1965089999</v>
      </c>
      <c r="E99" s="36"/>
      <c r="F99" s="36">
        <v>1965089999</v>
      </c>
      <c r="K99" s="55" t="s">
        <v>147</v>
      </c>
      <c r="L99" s="56"/>
      <c r="M99" s="56"/>
      <c r="N99" s="56">
        <v>1965089999</v>
      </c>
      <c r="O99" s="56"/>
      <c r="P99" s="56">
        <v>1965089999</v>
      </c>
      <c r="R99" s="36">
        <f t="shared" si="7"/>
        <v>0</v>
      </c>
      <c r="S99" s="36">
        <f t="shared" si="4"/>
        <v>0</v>
      </c>
      <c r="T99" s="36">
        <f t="shared" si="5"/>
        <v>0</v>
      </c>
      <c r="U99" s="36">
        <f t="shared" si="6"/>
        <v>0</v>
      </c>
    </row>
    <row r="100" spans="1:21" ht="15" customHeight="1" x14ac:dyDescent="0.25">
      <c r="A100" s="48" t="s">
        <v>149</v>
      </c>
      <c r="B100" s="36"/>
      <c r="C100" s="36"/>
      <c r="D100" s="36">
        <v>556750000</v>
      </c>
      <c r="E100" s="36"/>
      <c r="F100" s="36">
        <v>556750000</v>
      </c>
      <c r="K100" s="55" t="s">
        <v>149</v>
      </c>
      <c r="L100" s="56"/>
      <c r="M100" s="56"/>
      <c r="N100" s="56">
        <v>556750000</v>
      </c>
      <c r="O100" s="56"/>
      <c r="P100" s="56">
        <v>556750000</v>
      </c>
      <c r="R100" s="36">
        <f t="shared" si="7"/>
        <v>0</v>
      </c>
      <c r="S100" s="36">
        <f t="shared" si="4"/>
        <v>0</v>
      </c>
      <c r="T100" s="36">
        <f t="shared" si="5"/>
        <v>0</v>
      </c>
      <c r="U100" s="36">
        <f t="shared" si="6"/>
        <v>0</v>
      </c>
    </row>
    <row r="101" spans="1:21" ht="15" customHeight="1" x14ac:dyDescent="0.25">
      <c r="A101" s="48" t="s">
        <v>221</v>
      </c>
      <c r="B101" s="36"/>
      <c r="C101" s="36">
        <v>24131870682.040001</v>
      </c>
      <c r="D101" s="36"/>
      <c r="E101" s="36">
        <v>5528000000</v>
      </c>
      <c r="F101" s="36">
        <v>29659870682.040001</v>
      </c>
      <c r="K101" s="52" t="s">
        <v>221</v>
      </c>
      <c r="L101" s="37"/>
      <c r="M101" s="37">
        <v>24500000000</v>
      </c>
      <c r="N101" s="37"/>
      <c r="O101" s="37">
        <v>5332000000</v>
      </c>
      <c r="P101" s="37">
        <v>29832000000</v>
      </c>
      <c r="R101" s="36">
        <f t="shared" si="7"/>
        <v>0</v>
      </c>
      <c r="S101" s="36">
        <f t="shared" si="4"/>
        <v>368129317.95999908</v>
      </c>
      <c r="T101" s="36">
        <f t="shared" si="5"/>
        <v>0</v>
      </c>
      <c r="U101" s="36">
        <f t="shared" si="6"/>
        <v>-196000000</v>
      </c>
    </row>
    <row r="102" spans="1:21" ht="15" customHeight="1" x14ac:dyDescent="0.25">
      <c r="A102" s="48" t="s">
        <v>221</v>
      </c>
      <c r="B102" s="36"/>
      <c r="C102" s="36">
        <v>24131870682.040001</v>
      </c>
      <c r="D102" s="36"/>
      <c r="E102" s="36">
        <v>5528000000</v>
      </c>
      <c r="F102" s="36">
        <v>29659870682.040001</v>
      </c>
      <c r="K102" s="53" t="s">
        <v>221</v>
      </c>
      <c r="L102" s="54"/>
      <c r="M102" s="54">
        <v>24500000000</v>
      </c>
      <c r="N102" s="54"/>
      <c r="O102" s="54">
        <v>5332000000</v>
      </c>
      <c r="P102" s="54">
        <v>29832000000</v>
      </c>
      <c r="R102" s="36">
        <f t="shared" si="7"/>
        <v>0</v>
      </c>
      <c r="S102" s="36">
        <f t="shared" si="4"/>
        <v>368129317.95999908</v>
      </c>
      <c r="T102" s="36">
        <f t="shared" si="5"/>
        <v>0</v>
      </c>
      <c r="U102" s="36">
        <f t="shared" si="6"/>
        <v>-196000000</v>
      </c>
    </row>
    <row r="103" spans="1:21" ht="15" customHeight="1" thickBot="1" x14ac:dyDescent="0.3">
      <c r="A103" s="48" t="s">
        <v>221</v>
      </c>
      <c r="B103" s="36"/>
      <c r="C103" s="36">
        <v>24131870682.040001</v>
      </c>
      <c r="D103" s="36"/>
      <c r="E103" s="36">
        <v>5528000000</v>
      </c>
      <c r="F103" s="36">
        <v>29659870682.040001</v>
      </c>
      <c r="K103" s="55" t="s">
        <v>221</v>
      </c>
      <c r="L103" s="56"/>
      <c r="M103" s="56">
        <v>24500000000</v>
      </c>
      <c r="N103" s="56"/>
      <c r="O103" s="56">
        <v>5332000000</v>
      </c>
      <c r="P103" s="56">
        <v>29832000000</v>
      </c>
      <c r="R103" s="36">
        <f t="shared" si="7"/>
        <v>0</v>
      </c>
      <c r="S103" s="36">
        <f t="shared" si="4"/>
        <v>368129317.95999908</v>
      </c>
      <c r="T103" s="36">
        <f t="shared" si="5"/>
        <v>0</v>
      </c>
      <c r="U103" s="36">
        <f t="shared" si="6"/>
        <v>-196000000</v>
      </c>
    </row>
    <row r="104" spans="1:21" ht="15" customHeight="1" thickTop="1" x14ac:dyDescent="0.25">
      <c r="A104" s="48" t="s">
        <v>6524</v>
      </c>
      <c r="B104" s="36">
        <v>94615319701</v>
      </c>
      <c r="C104" s="36">
        <v>24131870682.040001</v>
      </c>
      <c r="D104" s="36">
        <v>761431413674.00073</v>
      </c>
      <c r="E104" s="36">
        <v>17304503617</v>
      </c>
      <c r="F104" s="36">
        <v>897483107674.04077</v>
      </c>
      <c r="K104" s="57" t="s">
        <v>6524</v>
      </c>
      <c r="L104" s="38">
        <v>94615319701</v>
      </c>
      <c r="M104" s="38">
        <v>24500000000</v>
      </c>
      <c r="N104" s="38">
        <v>761431413673.99561</v>
      </c>
      <c r="O104" s="38">
        <v>17108503617</v>
      </c>
      <c r="P104" s="38">
        <v>897655236991.99573</v>
      </c>
      <c r="R104" s="36">
        <f t="shared" si="7"/>
        <v>0</v>
      </c>
      <c r="S104" s="36">
        <f t="shared" si="4"/>
        <v>368129317.95999908</v>
      </c>
      <c r="T104" s="36">
        <f t="shared" si="5"/>
        <v>-5.126953125E-3</v>
      </c>
      <c r="U104" s="36">
        <f t="shared" si="6"/>
        <v>-196000000</v>
      </c>
    </row>
    <row r="105" spans="1:21" ht="15" customHeight="1" x14ac:dyDescent="0.25">
      <c r="A105"/>
    </row>
    <row r="106" spans="1:21" ht="15" customHeight="1" x14ac:dyDescent="0.25">
      <c r="A106"/>
      <c r="C106" s="36">
        <v>23131000000</v>
      </c>
    </row>
    <row r="107" spans="1:21" ht="15" customHeight="1" x14ac:dyDescent="0.25">
      <c r="A107"/>
      <c r="C107" s="36">
        <f>GETPIVOTDATA("Valor estimado en la vigencia actual",$A$3,"Fuente de los recursos","Nación - 10 - Recursos corrientes")-C106</f>
        <v>1000870682.0400009</v>
      </c>
    </row>
    <row r="108" spans="1:21" ht="15" customHeight="1" x14ac:dyDescent="0.25">
      <c r="A108"/>
    </row>
    <row r="109" spans="1:21" ht="15" customHeight="1" x14ac:dyDescent="0.25">
      <c r="A109"/>
    </row>
    <row r="110" spans="1:21" ht="15" customHeight="1" x14ac:dyDescent="0.25">
      <c r="A110"/>
    </row>
    <row r="111" spans="1:21" ht="15" customHeight="1" x14ac:dyDescent="0.25">
      <c r="A111"/>
    </row>
    <row r="112" spans="1:21" ht="15" customHeight="1" x14ac:dyDescent="0.25">
      <c r="A112"/>
    </row>
    <row r="113" spans="1:1" ht="15" customHeight="1" x14ac:dyDescent="0.25">
      <c r="A113"/>
    </row>
    <row r="114" spans="1:1" ht="15" customHeight="1" x14ac:dyDescent="0.25">
      <c r="A114"/>
    </row>
    <row r="115" spans="1:1" ht="15" customHeight="1" x14ac:dyDescent="0.25">
      <c r="A115"/>
    </row>
    <row r="116" spans="1:1" ht="15" customHeight="1" x14ac:dyDescent="0.25">
      <c r="A116"/>
    </row>
    <row r="117" spans="1:1" ht="15" customHeight="1" x14ac:dyDescent="0.25">
      <c r="A117"/>
    </row>
    <row r="118" spans="1:1" ht="15" customHeight="1" x14ac:dyDescent="0.25">
      <c r="A118"/>
    </row>
    <row r="119" spans="1:1" ht="15" customHeight="1" x14ac:dyDescent="0.25">
      <c r="A119"/>
    </row>
    <row r="120" spans="1:1" ht="15" customHeight="1" x14ac:dyDescent="0.25">
      <c r="A120"/>
    </row>
    <row r="121" spans="1:1" ht="15" customHeight="1" x14ac:dyDescent="0.25">
      <c r="A12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7265F-D93A-41C7-8289-1E44EBB7C37A}">
  <sheetPr codeName="Hoja14">
    <tabColor theme="5" tint="0.39997558519241921"/>
  </sheetPr>
  <dimension ref="A1:BJ3551"/>
  <sheetViews>
    <sheetView showGridLines="0" tabSelected="1" zoomScaleNormal="100" zoomScaleSheetLayoutView="90" zoomScalePageLayoutView="8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0.85546875" defaultRowHeight="12.75" x14ac:dyDescent="0.25"/>
  <cols>
    <col min="1" max="1" width="4" style="2" bestFit="1" customWidth="1"/>
    <col min="2" max="2" width="29.85546875" style="3" customWidth="1"/>
    <col min="3" max="3" width="20.42578125" style="3" customWidth="1"/>
    <col min="4" max="4" width="39.28515625" style="3" customWidth="1"/>
    <col min="5" max="5" width="30.7109375" style="2" customWidth="1"/>
    <col min="6" max="6" width="26.28515625" style="2" customWidth="1"/>
    <col min="7" max="7" width="27.7109375" style="2" customWidth="1"/>
    <col min="8" max="8" width="30.7109375" style="2" customWidth="1"/>
    <col min="9" max="9" width="25.28515625" style="2" customWidth="1"/>
    <col min="10" max="10" width="19.42578125" style="2" customWidth="1"/>
    <col min="11" max="11" width="35.7109375" style="2" customWidth="1"/>
    <col min="12" max="12" width="18.42578125" style="2" customWidth="1"/>
    <col min="13" max="13" width="17.7109375" style="2" customWidth="1"/>
    <col min="14" max="14" width="12" style="2" customWidth="1"/>
    <col min="15" max="15" width="15.85546875" style="2" customWidth="1"/>
    <col min="16" max="16" width="22.42578125" style="2" customWidth="1"/>
    <col min="17" max="18" width="25.7109375" style="2" customWidth="1"/>
    <col min="19" max="19" width="16.7109375" style="2" customWidth="1"/>
    <col min="20" max="20" width="36.5703125" style="2" customWidth="1"/>
    <col min="21" max="21" width="32.28515625" style="2" customWidth="1"/>
    <col min="22" max="22" width="28.5703125" style="2" customWidth="1"/>
    <col min="23" max="23" width="19.28515625" style="2" customWidth="1"/>
    <col min="24" max="24" width="21.42578125" style="2" customWidth="1"/>
    <col min="25" max="25" width="24.7109375" style="2" customWidth="1"/>
    <col min="26" max="26" width="26.7109375" style="2" customWidth="1"/>
    <col min="27" max="49" width="22.7109375" style="2" customWidth="1"/>
    <col min="50" max="50" width="23" style="2" customWidth="1"/>
    <col min="51" max="51" width="0" style="2" hidden="1" customWidth="1"/>
    <col min="52" max="53" width="16" style="3" customWidth="1"/>
    <col min="54" max="54" width="10.85546875" style="6" customWidth="1"/>
    <col min="55" max="56" width="10.85546875" style="3" customWidth="1"/>
    <col min="57" max="58" width="12.140625" style="3" customWidth="1"/>
    <col min="59" max="16384" width="10.85546875" style="2"/>
  </cols>
  <sheetData>
    <row r="1" spans="2:58" s="3" customFormat="1" ht="13.5" thickBot="1" x14ac:dyDescent="0.3">
      <c r="BB1" s="6"/>
    </row>
    <row r="2" spans="2:58" s="3" customFormat="1" ht="81" customHeight="1" thickBot="1" x14ac:dyDescent="0.3">
      <c r="B2" s="112" t="e" vm="1">
        <v>#VALUE!</v>
      </c>
      <c r="C2" s="114"/>
      <c r="D2" s="7" t="e" vm="2">
        <v>#VALUE!</v>
      </c>
      <c r="E2" s="112" t="s">
        <v>151</v>
      </c>
      <c r="F2" s="113"/>
      <c r="G2" s="112" t="s">
        <v>152</v>
      </c>
      <c r="H2" s="113"/>
      <c r="I2"/>
      <c r="J2"/>
      <c r="K2"/>
      <c r="L2"/>
      <c r="M2"/>
      <c r="N2"/>
      <c r="O2"/>
      <c r="P2"/>
      <c r="Q2"/>
      <c r="R2"/>
      <c r="S2"/>
      <c r="T2"/>
      <c r="U2"/>
      <c r="V2" s="8"/>
      <c r="W2" s="8"/>
      <c r="X2" s="8"/>
      <c r="Y2" s="8"/>
      <c r="Z2" s="8"/>
      <c r="AA2" s="8"/>
      <c r="BB2" s="6"/>
    </row>
    <row r="3" spans="2:58" s="3" customFormat="1" ht="13.5" thickBot="1" x14ac:dyDescent="0.3">
      <c r="B3" s="4"/>
      <c r="C3" s="9"/>
      <c r="D3" s="9"/>
      <c r="E3" s="9"/>
      <c r="F3" s="9"/>
      <c r="AA3" s="109" t="s">
        <v>153</v>
      </c>
      <c r="AB3" s="109"/>
      <c r="AC3" s="109" t="s">
        <v>154</v>
      </c>
      <c r="AD3" s="109"/>
      <c r="AE3" s="109" t="s">
        <v>155</v>
      </c>
      <c r="AF3" s="109"/>
      <c r="AG3" s="109" t="s">
        <v>156</v>
      </c>
      <c r="AH3" s="109"/>
      <c r="AI3" s="109" t="s">
        <v>157</v>
      </c>
      <c r="AJ3" s="109"/>
      <c r="AK3" s="109" t="s">
        <v>158</v>
      </c>
      <c r="AL3" s="109"/>
      <c r="AM3" s="109" t="s">
        <v>159</v>
      </c>
      <c r="AN3" s="109"/>
      <c r="AO3" s="109" t="s">
        <v>160</v>
      </c>
      <c r="AP3" s="109"/>
      <c r="AQ3" s="109" t="s">
        <v>161</v>
      </c>
      <c r="AR3" s="109"/>
      <c r="AS3" s="109" t="s">
        <v>162</v>
      </c>
      <c r="AT3" s="109"/>
      <c r="AU3" s="109" t="s">
        <v>163</v>
      </c>
      <c r="AV3" s="109"/>
      <c r="AW3" s="109" t="s">
        <v>164</v>
      </c>
      <c r="AX3" s="109"/>
      <c r="AZ3" s="110" t="s">
        <v>165</v>
      </c>
      <c r="BA3" s="111"/>
      <c r="BB3" s="6"/>
    </row>
    <row r="4" spans="2:58" ht="51" x14ac:dyDescent="0.25">
      <c r="B4" s="5" t="s">
        <v>166</v>
      </c>
      <c r="C4" s="20" t="s">
        <v>167</v>
      </c>
      <c r="D4" s="20" t="s">
        <v>168</v>
      </c>
      <c r="E4" s="14" t="s">
        <v>169</v>
      </c>
      <c r="F4" s="14" t="s">
        <v>170</v>
      </c>
      <c r="G4" s="14" t="s">
        <v>171</v>
      </c>
      <c r="H4" s="14" t="s">
        <v>172</v>
      </c>
      <c r="I4" s="14" t="s">
        <v>173</v>
      </c>
      <c r="J4" s="14" t="s">
        <v>174</v>
      </c>
      <c r="K4" s="14" t="s">
        <v>175</v>
      </c>
      <c r="L4" s="14" t="s">
        <v>176</v>
      </c>
      <c r="M4" s="14" t="s">
        <v>177</v>
      </c>
      <c r="N4" s="14" t="s">
        <v>178</v>
      </c>
      <c r="O4" s="14" t="s">
        <v>179</v>
      </c>
      <c r="P4" s="14" t="s">
        <v>180</v>
      </c>
      <c r="Q4" s="14" t="s">
        <v>181</v>
      </c>
      <c r="R4" s="14" t="s">
        <v>182</v>
      </c>
      <c r="S4" s="14" t="s">
        <v>183</v>
      </c>
      <c r="T4" s="14" t="s">
        <v>184</v>
      </c>
      <c r="U4" s="14" t="s">
        <v>185</v>
      </c>
      <c r="V4" s="14" t="s">
        <v>186</v>
      </c>
      <c r="W4" s="14" t="s">
        <v>187</v>
      </c>
      <c r="X4" s="14" t="s">
        <v>188</v>
      </c>
      <c r="Y4" s="14" t="s">
        <v>189</v>
      </c>
      <c r="Z4" s="14" t="s">
        <v>190</v>
      </c>
      <c r="AA4" s="15" t="s">
        <v>191</v>
      </c>
      <c r="AB4" s="15" t="s">
        <v>192</v>
      </c>
      <c r="AC4" s="15" t="s">
        <v>193</v>
      </c>
      <c r="AD4" s="15" t="s">
        <v>194</v>
      </c>
      <c r="AE4" s="15" t="s">
        <v>195</v>
      </c>
      <c r="AF4" s="15" t="s">
        <v>196</v>
      </c>
      <c r="AG4" s="15" t="s">
        <v>197</v>
      </c>
      <c r="AH4" s="15" t="s">
        <v>198</v>
      </c>
      <c r="AI4" s="15" t="s">
        <v>199</v>
      </c>
      <c r="AJ4" s="15" t="s">
        <v>200</v>
      </c>
      <c r="AK4" s="15" t="s">
        <v>201</v>
      </c>
      <c r="AL4" s="15" t="s">
        <v>202</v>
      </c>
      <c r="AM4" s="15" t="s">
        <v>203</v>
      </c>
      <c r="AN4" s="15" t="s">
        <v>204</v>
      </c>
      <c r="AO4" s="15" t="s">
        <v>205</v>
      </c>
      <c r="AP4" s="15" t="s">
        <v>206</v>
      </c>
      <c r="AQ4" s="15" t="s">
        <v>207</v>
      </c>
      <c r="AR4" s="15" t="s">
        <v>208</v>
      </c>
      <c r="AS4" s="15" t="s">
        <v>209</v>
      </c>
      <c r="AT4" s="15" t="s">
        <v>210</v>
      </c>
      <c r="AU4" s="15" t="s">
        <v>211</v>
      </c>
      <c r="AV4" s="15" t="s">
        <v>212</v>
      </c>
      <c r="AW4" s="15" t="s">
        <v>213</v>
      </c>
      <c r="AX4" s="16" t="s">
        <v>214</v>
      </c>
      <c r="AY4" s="2" t="s">
        <v>215</v>
      </c>
      <c r="AZ4" s="10" t="s">
        <v>216</v>
      </c>
      <c r="BA4" s="11" t="s">
        <v>192</v>
      </c>
    </row>
    <row r="5" spans="2:58" ht="128.25" x14ac:dyDescent="0.25">
      <c r="B5" s="39" t="s">
        <v>217</v>
      </c>
      <c r="C5" s="39" t="s">
        <v>218</v>
      </c>
      <c r="D5" s="39" t="s">
        <v>4</v>
      </c>
      <c r="E5" s="40" t="s">
        <v>219</v>
      </c>
      <c r="F5" s="40" t="s">
        <v>220</v>
      </c>
      <c r="G5" s="40" t="s">
        <v>5</v>
      </c>
      <c r="H5" s="40">
        <v>80101500</v>
      </c>
      <c r="I5" s="40" t="s">
        <v>8168</v>
      </c>
      <c r="J5" s="40" t="s">
        <v>221</v>
      </c>
      <c r="K5" s="40" t="s">
        <v>222</v>
      </c>
      <c r="L5" s="41" t="s">
        <v>153</v>
      </c>
      <c r="M5" s="41" t="s">
        <v>153</v>
      </c>
      <c r="N5" s="41">
        <v>12</v>
      </c>
      <c r="O5" s="41" t="s">
        <v>223</v>
      </c>
      <c r="P5" s="41" t="s">
        <v>224</v>
      </c>
      <c r="Q5" s="58">
        <v>132000000</v>
      </c>
      <c r="R5" s="58">
        <v>132000000</v>
      </c>
      <c r="S5" s="41" t="s">
        <v>225</v>
      </c>
      <c r="T5" s="41" t="s">
        <v>221</v>
      </c>
      <c r="U5" s="40" t="s">
        <v>226</v>
      </c>
      <c r="V5" s="40" t="s">
        <v>227</v>
      </c>
      <c r="W5" s="40" t="s">
        <v>228</v>
      </c>
      <c r="X5" s="40" t="s">
        <v>229</v>
      </c>
      <c r="Y5" s="40" t="s">
        <v>230</v>
      </c>
      <c r="Z5" s="40" t="s">
        <v>231</v>
      </c>
      <c r="AA5" s="59">
        <v>132000000</v>
      </c>
      <c r="AB5" s="59">
        <v>0</v>
      </c>
      <c r="AC5" s="59">
        <v>0</v>
      </c>
      <c r="AD5" s="59">
        <v>11000000</v>
      </c>
      <c r="AE5" s="59">
        <v>0</v>
      </c>
      <c r="AF5" s="59">
        <v>11000000</v>
      </c>
      <c r="AG5" s="59">
        <v>0</v>
      </c>
      <c r="AH5" s="59">
        <v>11000000</v>
      </c>
      <c r="AI5" s="59">
        <v>0</v>
      </c>
      <c r="AJ5" s="59">
        <v>11000000</v>
      </c>
      <c r="AK5" s="59">
        <v>0</v>
      </c>
      <c r="AL5" s="59">
        <v>11000000</v>
      </c>
      <c r="AM5" s="59">
        <v>0</v>
      </c>
      <c r="AN5" s="59">
        <v>11000000</v>
      </c>
      <c r="AO5" s="59">
        <v>0</v>
      </c>
      <c r="AP5" s="59">
        <v>11000000</v>
      </c>
      <c r="AQ5" s="59">
        <v>0</v>
      </c>
      <c r="AR5" s="59">
        <v>11000000</v>
      </c>
      <c r="AS5" s="59">
        <v>0</v>
      </c>
      <c r="AT5" s="59">
        <v>11000000</v>
      </c>
      <c r="AU5" s="59">
        <v>0</v>
      </c>
      <c r="AV5" s="59">
        <v>11000000</v>
      </c>
      <c r="AW5" s="59">
        <v>0</v>
      </c>
      <c r="AX5" s="59">
        <v>22000000</v>
      </c>
      <c r="AY5" s="2">
        <v>0</v>
      </c>
      <c r="AZ5" s="12" t="str">
        <f t="shared" ref="AZ5" si="0">IF(OR($R5&lt;&gt;"",SUM(AA5:AX5)&lt;&gt;0),IF(R5=BC5,"OK",IF(R5&gt;BC5,"Valor estimado supera a Compromisos en "&amp;DOLLAR(R5-BC5),"Compromisos superan al Valor estimado en "&amp;DOLLAR(BC5-R5))),"")</f>
        <v>OK</v>
      </c>
      <c r="BA5" s="12" t="str">
        <f t="shared" ref="BA5" si="1">IF(OR($R5&lt;&gt;"",SUM(AA5:AX5)&lt;&gt;0),IF(R5=BD5,"OK",IF(R5&gt;BD5,"Valor estimado supera a Obligaciones en "&amp;DOLLAR(R5-BD5),"Obligaciones superan al Valor estimado en "&amp;DOLLAR(BD5-R5))),"")</f>
        <v>OK</v>
      </c>
      <c r="BB5" s="6">
        <f t="shared" ref="BB5" si="2">+IF(B5&lt;&gt;"",COUNTBLANK(E5:AX5),0)</f>
        <v>0</v>
      </c>
      <c r="BC5" s="13">
        <f t="shared" ref="BC5:BD5" si="3">+SUM(AA5,AC5,AE5,AG5,AI5,AK5,AM5,AO5,AQ5,AS5,AU5,AW5)</f>
        <v>132000000</v>
      </c>
      <c r="BD5" s="13">
        <f t="shared" si="3"/>
        <v>132000000</v>
      </c>
      <c r="BE5" s="6">
        <f t="shared" ref="BE5:BF5" si="4">+IF(OR(AZ5="ok",AZ5=""),0,1)</f>
        <v>0</v>
      </c>
      <c r="BF5" s="6">
        <f t="shared" si="4"/>
        <v>0</v>
      </c>
    </row>
    <row r="6" spans="2:58" ht="99.75" x14ac:dyDescent="0.25">
      <c r="B6" s="39" t="s">
        <v>232</v>
      </c>
      <c r="C6" s="39" t="s">
        <v>218</v>
      </c>
      <c r="D6" s="39" t="s">
        <v>4</v>
      </c>
      <c r="E6" s="40" t="s">
        <v>219</v>
      </c>
      <c r="F6" s="40" t="s">
        <v>220</v>
      </c>
      <c r="G6" s="40" t="s">
        <v>5</v>
      </c>
      <c r="H6" s="40">
        <v>80101500</v>
      </c>
      <c r="I6" s="40" t="s">
        <v>8168</v>
      </c>
      <c r="J6" s="40" t="s">
        <v>221</v>
      </c>
      <c r="K6" s="40" t="s">
        <v>233</v>
      </c>
      <c r="L6" s="41" t="s">
        <v>153</v>
      </c>
      <c r="M6" s="41" t="s">
        <v>153</v>
      </c>
      <c r="N6" s="41">
        <v>12</v>
      </c>
      <c r="O6" s="41" t="s">
        <v>223</v>
      </c>
      <c r="P6" s="41" t="s">
        <v>224</v>
      </c>
      <c r="Q6" s="58">
        <v>87000000</v>
      </c>
      <c r="R6" s="58">
        <v>87000000</v>
      </c>
      <c r="S6" s="41" t="s">
        <v>225</v>
      </c>
      <c r="T6" s="41" t="s">
        <v>221</v>
      </c>
      <c r="U6" s="40" t="s">
        <v>226</v>
      </c>
      <c r="V6" s="40" t="s">
        <v>227</v>
      </c>
      <c r="W6" s="40" t="s">
        <v>228</v>
      </c>
      <c r="X6" s="40" t="s">
        <v>229</v>
      </c>
      <c r="Y6" s="40" t="s">
        <v>230</v>
      </c>
      <c r="Z6" s="40" t="s">
        <v>231</v>
      </c>
      <c r="AA6" s="59">
        <v>87000000</v>
      </c>
      <c r="AB6" s="59">
        <v>0</v>
      </c>
      <c r="AC6" s="59">
        <v>0</v>
      </c>
      <c r="AD6" s="59">
        <v>7250000</v>
      </c>
      <c r="AE6" s="59">
        <v>0</v>
      </c>
      <c r="AF6" s="59">
        <v>7250000</v>
      </c>
      <c r="AG6" s="59">
        <v>0</v>
      </c>
      <c r="AH6" s="59">
        <v>7250000</v>
      </c>
      <c r="AI6" s="59">
        <v>0</v>
      </c>
      <c r="AJ6" s="59">
        <v>7250000</v>
      </c>
      <c r="AK6" s="59">
        <v>0</v>
      </c>
      <c r="AL6" s="59">
        <v>7250000</v>
      </c>
      <c r="AM6" s="59">
        <v>0</v>
      </c>
      <c r="AN6" s="59">
        <v>7250000</v>
      </c>
      <c r="AO6" s="59">
        <v>0</v>
      </c>
      <c r="AP6" s="59">
        <v>7250000</v>
      </c>
      <c r="AQ6" s="59">
        <v>0</v>
      </c>
      <c r="AR6" s="59">
        <v>7250000</v>
      </c>
      <c r="AS6" s="59">
        <v>0</v>
      </c>
      <c r="AT6" s="59">
        <v>7250000</v>
      </c>
      <c r="AU6" s="59">
        <v>0</v>
      </c>
      <c r="AV6" s="59">
        <v>7250000</v>
      </c>
      <c r="AW6" s="59">
        <v>0</v>
      </c>
      <c r="AX6" s="59">
        <v>14500000</v>
      </c>
      <c r="AY6" s="2">
        <v>0</v>
      </c>
      <c r="AZ6" s="12" t="str">
        <f t="shared" ref="AZ6:AZ69" si="5">IF(OR($R6&lt;&gt;"",SUM(AA6:AX6)&lt;&gt;0),IF(R6=BC6,"OK",IF(R6&gt;BC6,"Valor estimado supera a Compromisos en "&amp;DOLLAR(R6-BC6),"Compromisos superan al Valor estimado en "&amp;DOLLAR(BC6-R6))),"")</f>
        <v>OK</v>
      </c>
      <c r="BA6" s="12" t="str">
        <f t="shared" ref="BA6:BA69" si="6">IF(OR($R6&lt;&gt;"",SUM(AA6:AX6)&lt;&gt;0),IF(R6=BD6,"OK",IF(R6&gt;BD6,"Valor estimado supera a Obligaciones en "&amp;DOLLAR(R6-BD6),"Obligaciones superan al Valor estimado en "&amp;DOLLAR(BD6-R6))),"")</f>
        <v>OK</v>
      </c>
      <c r="BB6" s="6">
        <f t="shared" ref="BB6:BB69" si="7">+IF(B6&lt;&gt;"",COUNTBLANK(E6:AX6),0)</f>
        <v>0</v>
      </c>
      <c r="BC6" s="13">
        <f t="shared" ref="BC6:BC69" si="8">+SUM(AA6,AC6,AE6,AG6,AI6,AK6,AM6,AO6,AQ6,AS6,AU6,AW6)</f>
        <v>87000000</v>
      </c>
      <c r="BD6" s="13">
        <f t="shared" ref="BD6:BD69" si="9">+SUM(AB6,AD6,AF6,AH6,AJ6,AL6,AN6,AP6,AR6,AT6,AV6,AX6)</f>
        <v>87000000</v>
      </c>
      <c r="BE6" s="6">
        <f t="shared" ref="BE6:BE69" si="10">+IF(OR(AZ6="ok",AZ6=""),0,1)</f>
        <v>0</v>
      </c>
      <c r="BF6" s="6">
        <f t="shared" ref="BF6:BF69" si="11">+IF(OR(BA6="ok",BA6=""),0,1)</f>
        <v>0</v>
      </c>
    </row>
    <row r="7" spans="2:58" ht="156.75" x14ac:dyDescent="0.25">
      <c r="B7" s="39" t="s">
        <v>234</v>
      </c>
      <c r="C7" s="39" t="s">
        <v>218</v>
      </c>
      <c r="D7" s="39" t="s">
        <v>4</v>
      </c>
      <c r="E7" s="40" t="s">
        <v>219</v>
      </c>
      <c r="F7" s="40" t="s">
        <v>220</v>
      </c>
      <c r="G7" s="40" t="s">
        <v>5</v>
      </c>
      <c r="H7" s="40">
        <v>80101500</v>
      </c>
      <c r="I7" s="40" t="s">
        <v>8168</v>
      </c>
      <c r="J7" s="40" t="s">
        <v>221</v>
      </c>
      <c r="K7" s="40" t="s">
        <v>235</v>
      </c>
      <c r="L7" s="41" t="s">
        <v>153</v>
      </c>
      <c r="M7" s="41" t="s">
        <v>153</v>
      </c>
      <c r="N7" s="41">
        <v>12</v>
      </c>
      <c r="O7" s="41" t="s">
        <v>223</v>
      </c>
      <c r="P7" s="41" t="s">
        <v>224</v>
      </c>
      <c r="Q7" s="58">
        <v>170400000</v>
      </c>
      <c r="R7" s="58">
        <v>170400000</v>
      </c>
      <c r="S7" s="41" t="s">
        <v>225</v>
      </c>
      <c r="T7" s="41" t="s">
        <v>221</v>
      </c>
      <c r="U7" s="40" t="s">
        <v>226</v>
      </c>
      <c r="V7" s="40" t="s">
        <v>227</v>
      </c>
      <c r="W7" s="40" t="s">
        <v>228</v>
      </c>
      <c r="X7" s="40" t="s">
        <v>229</v>
      </c>
      <c r="Y7" s="40" t="s">
        <v>230</v>
      </c>
      <c r="Z7" s="40" t="s">
        <v>231</v>
      </c>
      <c r="AA7" s="59">
        <v>170400000</v>
      </c>
      <c r="AB7" s="59">
        <v>0</v>
      </c>
      <c r="AC7" s="59">
        <v>0</v>
      </c>
      <c r="AD7" s="59">
        <v>14200000</v>
      </c>
      <c r="AE7" s="59">
        <v>0</v>
      </c>
      <c r="AF7" s="59">
        <v>14200000</v>
      </c>
      <c r="AG7" s="59">
        <v>0</v>
      </c>
      <c r="AH7" s="59">
        <v>14200000</v>
      </c>
      <c r="AI7" s="59">
        <v>0</v>
      </c>
      <c r="AJ7" s="59">
        <v>14200000</v>
      </c>
      <c r="AK7" s="59">
        <v>0</v>
      </c>
      <c r="AL7" s="59">
        <v>14200000</v>
      </c>
      <c r="AM7" s="59">
        <v>0</v>
      </c>
      <c r="AN7" s="59">
        <v>14200000</v>
      </c>
      <c r="AO7" s="59">
        <v>0</v>
      </c>
      <c r="AP7" s="59">
        <v>14200000</v>
      </c>
      <c r="AQ7" s="59">
        <v>0</v>
      </c>
      <c r="AR7" s="59">
        <v>14200000</v>
      </c>
      <c r="AS7" s="59">
        <v>0</v>
      </c>
      <c r="AT7" s="59">
        <v>14200000</v>
      </c>
      <c r="AU7" s="59">
        <v>0</v>
      </c>
      <c r="AV7" s="59">
        <v>14200000</v>
      </c>
      <c r="AW7" s="59">
        <v>0</v>
      </c>
      <c r="AX7" s="59">
        <v>28400000</v>
      </c>
      <c r="AY7" s="2">
        <v>0</v>
      </c>
      <c r="AZ7" s="12" t="str">
        <f t="shared" si="5"/>
        <v>OK</v>
      </c>
      <c r="BA7" s="12" t="str">
        <f t="shared" si="6"/>
        <v>OK</v>
      </c>
      <c r="BB7" s="6">
        <f t="shared" si="7"/>
        <v>0</v>
      </c>
      <c r="BC7" s="13">
        <f t="shared" si="8"/>
        <v>170400000</v>
      </c>
      <c r="BD7" s="13">
        <f t="shared" si="9"/>
        <v>170400000</v>
      </c>
      <c r="BE7" s="6">
        <f t="shared" si="10"/>
        <v>0</v>
      </c>
      <c r="BF7" s="6">
        <f t="shared" si="11"/>
        <v>0</v>
      </c>
    </row>
    <row r="8" spans="2:58" ht="114" x14ac:dyDescent="0.25">
      <c r="B8" s="39" t="s">
        <v>236</v>
      </c>
      <c r="C8" s="39" t="s">
        <v>218</v>
      </c>
      <c r="D8" s="39" t="s">
        <v>4</v>
      </c>
      <c r="E8" s="40" t="s">
        <v>219</v>
      </c>
      <c r="F8" s="40" t="s">
        <v>220</v>
      </c>
      <c r="G8" s="40" t="s">
        <v>5</v>
      </c>
      <c r="H8" s="40">
        <v>80101500</v>
      </c>
      <c r="I8" s="40" t="s">
        <v>8168</v>
      </c>
      <c r="J8" s="40" t="s">
        <v>221</v>
      </c>
      <c r="K8" s="40" t="s">
        <v>237</v>
      </c>
      <c r="L8" s="41" t="s">
        <v>153</v>
      </c>
      <c r="M8" s="41" t="s">
        <v>153</v>
      </c>
      <c r="N8" s="41">
        <v>12</v>
      </c>
      <c r="O8" s="41" t="s">
        <v>223</v>
      </c>
      <c r="P8" s="41" t="s">
        <v>224</v>
      </c>
      <c r="Q8" s="58">
        <v>105300000</v>
      </c>
      <c r="R8" s="58">
        <v>105300000</v>
      </c>
      <c r="S8" s="41" t="s">
        <v>225</v>
      </c>
      <c r="T8" s="41" t="s">
        <v>221</v>
      </c>
      <c r="U8" s="40" t="s">
        <v>226</v>
      </c>
      <c r="V8" s="40" t="s">
        <v>227</v>
      </c>
      <c r="W8" s="40" t="s">
        <v>228</v>
      </c>
      <c r="X8" s="40" t="s">
        <v>229</v>
      </c>
      <c r="Y8" s="40" t="s">
        <v>230</v>
      </c>
      <c r="Z8" s="40" t="s">
        <v>231</v>
      </c>
      <c r="AA8" s="59">
        <v>105300000</v>
      </c>
      <c r="AB8" s="59">
        <v>0</v>
      </c>
      <c r="AC8" s="59">
        <v>0</v>
      </c>
      <c r="AD8" s="59">
        <v>7500000</v>
      </c>
      <c r="AE8" s="59">
        <v>0</v>
      </c>
      <c r="AF8" s="59">
        <v>7500000</v>
      </c>
      <c r="AG8" s="59">
        <v>0</v>
      </c>
      <c r="AH8" s="59">
        <v>7500000</v>
      </c>
      <c r="AI8" s="59">
        <v>0</v>
      </c>
      <c r="AJ8" s="59">
        <v>7500000</v>
      </c>
      <c r="AK8" s="59">
        <v>0</v>
      </c>
      <c r="AL8" s="59">
        <v>7500000</v>
      </c>
      <c r="AM8" s="59">
        <v>0</v>
      </c>
      <c r="AN8" s="59">
        <v>7500000</v>
      </c>
      <c r="AO8" s="59">
        <v>0</v>
      </c>
      <c r="AP8" s="59">
        <v>7500000</v>
      </c>
      <c r="AQ8" s="59">
        <v>0</v>
      </c>
      <c r="AR8" s="59">
        <v>7500000</v>
      </c>
      <c r="AS8" s="59">
        <v>0</v>
      </c>
      <c r="AT8" s="59">
        <v>7500000</v>
      </c>
      <c r="AU8" s="59">
        <v>0</v>
      </c>
      <c r="AV8" s="59">
        <v>7500000</v>
      </c>
      <c r="AW8" s="59">
        <v>0</v>
      </c>
      <c r="AX8" s="59">
        <v>30300000</v>
      </c>
      <c r="AY8" s="2">
        <v>0</v>
      </c>
      <c r="AZ8" s="12" t="str">
        <f t="shared" si="5"/>
        <v>OK</v>
      </c>
      <c r="BA8" s="12" t="str">
        <f t="shared" si="6"/>
        <v>OK</v>
      </c>
      <c r="BB8" s="6">
        <f t="shared" si="7"/>
        <v>0</v>
      </c>
      <c r="BC8" s="13">
        <f t="shared" si="8"/>
        <v>105300000</v>
      </c>
      <c r="BD8" s="13">
        <f t="shared" si="9"/>
        <v>105300000</v>
      </c>
      <c r="BE8" s="6">
        <f t="shared" si="10"/>
        <v>0</v>
      </c>
      <c r="BF8" s="6">
        <f t="shared" si="11"/>
        <v>0</v>
      </c>
    </row>
    <row r="9" spans="2:58" ht="128.25" x14ac:dyDescent="0.25">
      <c r="B9" s="39" t="s">
        <v>238</v>
      </c>
      <c r="C9" s="39" t="s">
        <v>218</v>
      </c>
      <c r="D9" s="39" t="s">
        <v>4</v>
      </c>
      <c r="E9" s="40" t="s">
        <v>219</v>
      </c>
      <c r="F9" s="40" t="s">
        <v>220</v>
      </c>
      <c r="G9" s="40" t="s">
        <v>5</v>
      </c>
      <c r="H9" s="40">
        <v>80101500</v>
      </c>
      <c r="I9" s="40" t="s">
        <v>8168</v>
      </c>
      <c r="J9" s="40" t="s">
        <v>221</v>
      </c>
      <c r="K9" s="40" t="s">
        <v>239</v>
      </c>
      <c r="L9" s="41" t="s">
        <v>153</v>
      </c>
      <c r="M9" s="41" t="s">
        <v>153</v>
      </c>
      <c r="N9" s="41">
        <v>12</v>
      </c>
      <c r="O9" s="41" t="s">
        <v>223</v>
      </c>
      <c r="P9" s="41" t="s">
        <v>224</v>
      </c>
      <c r="Q9" s="58">
        <v>105300000</v>
      </c>
      <c r="R9" s="58">
        <v>105300000</v>
      </c>
      <c r="S9" s="41" t="s">
        <v>225</v>
      </c>
      <c r="T9" s="41" t="s">
        <v>221</v>
      </c>
      <c r="U9" s="40" t="s">
        <v>226</v>
      </c>
      <c r="V9" s="40" t="s">
        <v>227</v>
      </c>
      <c r="W9" s="40" t="s">
        <v>228</v>
      </c>
      <c r="X9" s="40" t="s">
        <v>229</v>
      </c>
      <c r="Y9" s="40" t="s">
        <v>230</v>
      </c>
      <c r="Z9" s="40" t="s">
        <v>231</v>
      </c>
      <c r="AA9" s="59">
        <v>105300000</v>
      </c>
      <c r="AB9" s="59">
        <v>0</v>
      </c>
      <c r="AC9" s="59">
        <v>0</v>
      </c>
      <c r="AD9" s="59">
        <v>7500000</v>
      </c>
      <c r="AE9" s="59">
        <v>0</v>
      </c>
      <c r="AF9" s="59">
        <v>7500000</v>
      </c>
      <c r="AG9" s="59">
        <v>0</v>
      </c>
      <c r="AH9" s="59">
        <v>7500000</v>
      </c>
      <c r="AI9" s="59">
        <v>0</v>
      </c>
      <c r="AJ9" s="59">
        <v>7500000</v>
      </c>
      <c r="AK9" s="59">
        <v>0</v>
      </c>
      <c r="AL9" s="59">
        <v>7500000</v>
      </c>
      <c r="AM9" s="59">
        <v>0</v>
      </c>
      <c r="AN9" s="59">
        <v>7500000</v>
      </c>
      <c r="AO9" s="59">
        <v>0</v>
      </c>
      <c r="AP9" s="59">
        <v>7500000</v>
      </c>
      <c r="AQ9" s="59">
        <v>0</v>
      </c>
      <c r="AR9" s="59">
        <v>7500000</v>
      </c>
      <c r="AS9" s="59">
        <v>0</v>
      </c>
      <c r="AT9" s="59">
        <v>7500000</v>
      </c>
      <c r="AU9" s="59">
        <v>0</v>
      </c>
      <c r="AV9" s="59">
        <v>7500000</v>
      </c>
      <c r="AW9" s="59">
        <v>0</v>
      </c>
      <c r="AX9" s="59">
        <v>30300000</v>
      </c>
      <c r="AY9" s="2">
        <v>0</v>
      </c>
      <c r="AZ9" s="12" t="str">
        <f t="shared" si="5"/>
        <v>OK</v>
      </c>
      <c r="BA9" s="12" t="str">
        <f t="shared" si="6"/>
        <v>OK</v>
      </c>
      <c r="BB9" s="6">
        <f t="shared" si="7"/>
        <v>0</v>
      </c>
      <c r="BC9" s="13">
        <f t="shared" si="8"/>
        <v>105300000</v>
      </c>
      <c r="BD9" s="13">
        <f t="shared" si="9"/>
        <v>105300000</v>
      </c>
      <c r="BE9" s="6">
        <f t="shared" si="10"/>
        <v>0</v>
      </c>
      <c r="BF9" s="6">
        <f t="shared" si="11"/>
        <v>0</v>
      </c>
    </row>
    <row r="10" spans="2:58" ht="99.75" x14ac:dyDescent="0.25">
      <c r="B10" s="39" t="s">
        <v>240</v>
      </c>
      <c r="C10" s="39" t="s">
        <v>241</v>
      </c>
      <c r="D10" s="39" t="s">
        <v>4</v>
      </c>
      <c r="E10" s="40" t="s">
        <v>219</v>
      </c>
      <c r="F10" s="40" t="s">
        <v>220</v>
      </c>
      <c r="G10" s="40" t="s">
        <v>5</v>
      </c>
      <c r="H10" s="40">
        <v>79342300</v>
      </c>
      <c r="I10" s="40" t="s">
        <v>8168</v>
      </c>
      <c r="J10" s="40" t="s">
        <v>221</v>
      </c>
      <c r="K10" s="40" t="s">
        <v>242</v>
      </c>
      <c r="L10" s="41" t="s">
        <v>153</v>
      </c>
      <c r="M10" s="41" t="s">
        <v>153</v>
      </c>
      <c r="N10" s="41">
        <v>12</v>
      </c>
      <c r="O10" s="41" t="s">
        <v>223</v>
      </c>
      <c r="P10" s="41" t="s">
        <v>224</v>
      </c>
      <c r="Q10" s="58">
        <v>101627622</v>
      </c>
      <c r="R10" s="58">
        <v>101327622</v>
      </c>
      <c r="S10" s="41" t="s">
        <v>225</v>
      </c>
      <c r="T10" s="41" t="s">
        <v>221</v>
      </c>
      <c r="U10" s="40" t="s">
        <v>243</v>
      </c>
      <c r="V10" s="40" t="s">
        <v>244</v>
      </c>
      <c r="W10" s="40" t="s">
        <v>245</v>
      </c>
      <c r="X10" s="40" t="s">
        <v>229</v>
      </c>
      <c r="Y10" s="40" t="s">
        <v>230</v>
      </c>
      <c r="Z10" s="40" t="s">
        <v>246</v>
      </c>
      <c r="AA10" s="59">
        <v>101327622</v>
      </c>
      <c r="AB10" s="59">
        <v>0</v>
      </c>
      <c r="AC10" s="59">
        <v>0</v>
      </c>
      <c r="AD10" s="59">
        <v>9211602</v>
      </c>
      <c r="AE10" s="59">
        <v>0</v>
      </c>
      <c r="AF10" s="59">
        <v>9211602</v>
      </c>
      <c r="AG10" s="59">
        <v>0</v>
      </c>
      <c r="AH10" s="59">
        <v>9211602</v>
      </c>
      <c r="AI10" s="59">
        <v>0</v>
      </c>
      <c r="AJ10" s="59">
        <v>9211602</v>
      </c>
      <c r="AK10" s="59">
        <v>0</v>
      </c>
      <c r="AL10" s="59">
        <v>9211602</v>
      </c>
      <c r="AM10" s="59">
        <v>0</v>
      </c>
      <c r="AN10" s="59">
        <v>9211602</v>
      </c>
      <c r="AO10" s="59">
        <v>0</v>
      </c>
      <c r="AP10" s="59">
        <v>9211602</v>
      </c>
      <c r="AQ10" s="59">
        <v>0</v>
      </c>
      <c r="AR10" s="59">
        <v>9211602</v>
      </c>
      <c r="AS10" s="59">
        <v>0</v>
      </c>
      <c r="AT10" s="59">
        <v>9211602</v>
      </c>
      <c r="AU10" s="59">
        <v>0</v>
      </c>
      <c r="AV10" s="59">
        <v>9211602</v>
      </c>
      <c r="AW10" s="59">
        <v>0</v>
      </c>
      <c r="AX10" s="59">
        <v>9211602</v>
      </c>
      <c r="AY10" s="2">
        <v>0</v>
      </c>
      <c r="AZ10" s="12" t="str">
        <f t="shared" si="5"/>
        <v>OK</v>
      </c>
      <c r="BA10" s="12" t="str">
        <f t="shared" si="6"/>
        <v>OK</v>
      </c>
      <c r="BB10" s="6">
        <f t="shared" si="7"/>
        <v>0</v>
      </c>
      <c r="BC10" s="13">
        <f t="shared" si="8"/>
        <v>101327622</v>
      </c>
      <c r="BD10" s="13">
        <f t="shared" si="9"/>
        <v>101327622</v>
      </c>
      <c r="BE10" s="6">
        <f t="shared" si="10"/>
        <v>0</v>
      </c>
      <c r="BF10" s="6">
        <f t="shared" si="11"/>
        <v>0</v>
      </c>
    </row>
    <row r="11" spans="2:58" ht="99.75" x14ac:dyDescent="0.25">
      <c r="B11" s="39" t="s">
        <v>247</v>
      </c>
      <c r="C11" s="39" t="s">
        <v>241</v>
      </c>
      <c r="D11" s="39" t="s">
        <v>4</v>
      </c>
      <c r="E11" s="40" t="s">
        <v>219</v>
      </c>
      <c r="F11" s="40" t="s">
        <v>220</v>
      </c>
      <c r="G11" s="40" t="s">
        <v>5</v>
      </c>
      <c r="H11" s="40">
        <v>79342300</v>
      </c>
      <c r="I11" s="40" t="s">
        <v>8168</v>
      </c>
      <c r="J11" s="40" t="s">
        <v>221</v>
      </c>
      <c r="K11" s="40" t="s">
        <v>248</v>
      </c>
      <c r="L11" s="41" t="s">
        <v>153</v>
      </c>
      <c r="M11" s="41" t="s">
        <v>153</v>
      </c>
      <c r="N11" s="41">
        <v>12</v>
      </c>
      <c r="O11" s="41" t="s">
        <v>223</v>
      </c>
      <c r="P11" s="41" t="s">
        <v>224</v>
      </c>
      <c r="Q11" s="58">
        <v>0</v>
      </c>
      <c r="R11" s="58">
        <v>0</v>
      </c>
      <c r="S11" s="41" t="s">
        <v>225</v>
      </c>
      <c r="T11" s="41" t="s">
        <v>221</v>
      </c>
      <c r="U11" s="40" t="s">
        <v>243</v>
      </c>
      <c r="V11" s="40" t="s">
        <v>244</v>
      </c>
      <c r="W11" s="40" t="s">
        <v>245</v>
      </c>
      <c r="X11" s="40" t="s">
        <v>229</v>
      </c>
      <c r="Y11" s="40" t="s">
        <v>230</v>
      </c>
      <c r="Z11" s="40" t="s">
        <v>249</v>
      </c>
      <c r="AA11" s="59">
        <v>0</v>
      </c>
      <c r="AB11" s="59">
        <v>0</v>
      </c>
      <c r="AC11" s="59">
        <v>0</v>
      </c>
      <c r="AD11" s="59">
        <v>0</v>
      </c>
      <c r="AE11" s="59">
        <v>0</v>
      </c>
      <c r="AF11" s="59">
        <v>0</v>
      </c>
      <c r="AG11" s="59">
        <v>0</v>
      </c>
      <c r="AH11" s="59">
        <v>0</v>
      </c>
      <c r="AI11" s="59">
        <v>0</v>
      </c>
      <c r="AJ11" s="59">
        <v>0</v>
      </c>
      <c r="AK11" s="59">
        <v>0</v>
      </c>
      <c r="AL11" s="59">
        <v>0</v>
      </c>
      <c r="AM11" s="59">
        <v>0</v>
      </c>
      <c r="AN11" s="59">
        <v>0</v>
      </c>
      <c r="AO11" s="59">
        <v>0</v>
      </c>
      <c r="AP11" s="59">
        <v>0</v>
      </c>
      <c r="AQ11" s="59">
        <v>0</v>
      </c>
      <c r="AR11" s="59">
        <v>0</v>
      </c>
      <c r="AS11" s="59">
        <v>0</v>
      </c>
      <c r="AT11" s="59">
        <v>0</v>
      </c>
      <c r="AU11" s="59">
        <v>0</v>
      </c>
      <c r="AV11" s="59">
        <v>0</v>
      </c>
      <c r="AW11" s="59">
        <v>0</v>
      </c>
      <c r="AX11" s="59">
        <v>0</v>
      </c>
      <c r="AY11" s="2">
        <v>0</v>
      </c>
      <c r="AZ11" s="12" t="str">
        <f t="shared" si="5"/>
        <v>OK</v>
      </c>
      <c r="BA11" s="12" t="str">
        <f t="shared" si="6"/>
        <v>OK</v>
      </c>
      <c r="BB11" s="6">
        <f t="shared" si="7"/>
        <v>0</v>
      </c>
      <c r="BC11" s="13">
        <f t="shared" si="8"/>
        <v>0</v>
      </c>
      <c r="BD11" s="13">
        <f t="shared" si="9"/>
        <v>0</v>
      </c>
      <c r="BE11" s="6">
        <f t="shared" si="10"/>
        <v>0</v>
      </c>
      <c r="BF11" s="6">
        <f t="shared" si="11"/>
        <v>0</v>
      </c>
    </row>
    <row r="12" spans="2:58" ht="71.25" x14ac:dyDescent="0.25">
      <c r="B12" s="39" t="s">
        <v>250</v>
      </c>
      <c r="C12" s="39" t="s">
        <v>241</v>
      </c>
      <c r="D12" s="39" t="s">
        <v>4</v>
      </c>
      <c r="E12" s="40" t="s">
        <v>219</v>
      </c>
      <c r="F12" s="40" t="s">
        <v>220</v>
      </c>
      <c r="G12" s="40" t="s">
        <v>5</v>
      </c>
      <c r="H12" s="40">
        <v>79342300</v>
      </c>
      <c r="I12" s="40" t="s">
        <v>8168</v>
      </c>
      <c r="J12" s="40" t="s">
        <v>221</v>
      </c>
      <c r="K12" s="40" t="s">
        <v>251</v>
      </c>
      <c r="L12" s="41" t="s">
        <v>153</v>
      </c>
      <c r="M12" s="41" t="s">
        <v>153</v>
      </c>
      <c r="N12" s="41">
        <v>12</v>
      </c>
      <c r="O12" s="41" t="s">
        <v>223</v>
      </c>
      <c r="P12" s="41" t="s">
        <v>224</v>
      </c>
      <c r="Q12" s="58">
        <v>0</v>
      </c>
      <c r="R12" s="58">
        <v>0</v>
      </c>
      <c r="S12" s="41" t="s">
        <v>225</v>
      </c>
      <c r="T12" s="41" t="s">
        <v>221</v>
      </c>
      <c r="U12" s="40" t="s">
        <v>243</v>
      </c>
      <c r="V12" s="40" t="s">
        <v>244</v>
      </c>
      <c r="W12" s="40" t="s">
        <v>245</v>
      </c>
      <c r="X12" s="40" t="s">
        <v>229</v>
      </c>
      <c r="Y12" s="40" t="s">
        <v>230</v>
      </c>
      <c r="Z12" s="40" t="s">
        <v>249</v>
      </c>
      <c r="AA12" s="59">
        <v>0</v>
      </c>
      <c r="AB12" s="59">
        <v>0</v>
      </c>
      <c r="AC12" s="59">
        <v>0</v>
      </c>
      <c r="AD12" s="59">
        <v>0</v>
      </c>
      <c r="AE12" s="59">
        <v>0</v>
      </c>
      <c r="AF12" s="59">
        <v>0</v>
      </c>
      <c r="AG12" s="59">
        <v>0</v>
      </c>
      <c r="AH12" s="59">
        <v>0</v>
      </c>
      <c r="AI12" s="59">
        <v>0</v>
      </c>
      <c r="AJ12" s="59">
        <v>0</v>
      </c>
      <c r="AK12" s="59">
        <v>0</v>
      </c>
      <c r="AL12" s="59">
        <v>0</v>
      </c>
      <c r="AM12" s="59">
        <v>0</v>
      </c>
      <c r="AN12" s="59">
        <v>0</v>
      </c>
      <c r="AO12" s="59">
        <v>0</v>
      </c>
      <c r="AP12" s="59">
        <v>0</v>
      </c>
      <c r="AQ12" s="59">
        <v>0</v>
      </c>
      <c r="AR12" s="59">
        <v>0</v>
      </c>
      <c r="AS12" s="59">
        <v>0</v>
      </c>
      <c r="AT12" s="59">
        <v>0</v>
      </c>
      <c r="AU12" s="59">
        <v>0</v>
      </c>
      <c r="AV12" s="59">
        <v>0</v>
      </c>
      <c r="AW12" s="59">
        <v>0</v>
      </c>
      <c r="AX12" s="59">
        <v>0</v>
      </c>
      <c r="AY12" s="2">
        <v>0</v>
      </c>
      <c r="AZ12" s="12" t="str">
        <f t="shared" si="5"/>
        <v>OK</v>
      </c>
      <c r="BA12" s="12" t="str">
        <f t="shared" si="6"/>
        <v>OK</v>
      </c>
      <c r="BB12" s="6">
        <f t="shared" si="7"/>
        <v>0</v>
      </c>
      <c r="BC12" s="13">
        <f t="shared" si="8"/>
        <v>0</v>
      </c>
      <c r="BD12" s="13">
        <f t="shared" si="9"/>
        <v>0</v>
      </c>
      <c r="BE12" s="6">
        <f t="shared" si="10"/>
        <v>0</v>
      </c>
      <c r="BF12" s="6">
        <f t="shared" si="11"/>
        <v>0</v>
      </c>
    </row>
    <row r="13" spans="2:58" ht="128.25" x14ac:dyDescent="0.25">
      <c r="B13" s="39" t="s">
        <v>252</v>
      </c>
      <c r="C13" s="39" t="s">
        <v>241</v>
      </c>
      <c r="D13" s="39" t="s">
        <v>4</v>
      </c>
      <c r="E13" s="40" t="s">
        <v>219</v>
      </c>
      <c r="F13" s="40" t="s">
        <v>220</v>
      </c>
      <c r="G13" s="40" t="s">
        <v>5</v>
      </c>
      <c r="H13" s="40">
        <v>79342300</v>
      </c>
      <c r="I13" s="40" t="s">
        <v>8168</v>
      </c>
      <c r="J13" s="40" t="s">
        <v>221</v>
      </c>
      <c r="K13" s="40" t="s">
        <v>253</v>
      </c>
      <c r="L13" s="41" t="s">
        <v>153</v>
      </c>
      <c r="M13" s="41" t="s">
        <v>153</v>
      </c>
      <c r="N13" s="41">
        <v>12</v>
      </c>
      <c r="O13" s="41" t="s">
        <v>223</v>
      </c>
      <c r="P13" s="41" t="s">
        <v>224</v>
      </c>
      <c r="Q13" s="58">
        <v>66785532</v>
      </c>
      <c r="R13" s="58">
        <v>66785532</v>
      </c>
      <c r="S13" s="41" t="s">
        <v>225</v>
      </c>
      <c r="T13" s="41" t="s">
        <v>221</v>
      </c>
      <c r="U13" s="40" t="s">
        <v>243</v>
      </c>
      <c r="V13" s="40" t="s">
        <v>244</v>
      </c>
      <c r="W13" s="40" t="s">
        <v>245</v>
      </c>
      <c r="X13" s="40" t="s">
        <v>229</v>
      </c>
      <c r="Y13" s="40" t="s">
        <v>230</v>
      </c>
      <c r="Z13" s="40" t="s">
        <v>254</v>
      </c>
      <c r="AA13" s="59">
        <v>66785532</v>
      </c>
      <c r="AB13" s="59">
        <v>0</v>
      </c>
      <c r="AC13" s="59">
        <v>0</v>
      </c>
      <c r="AD13" s="59">
        <v>6071412</v>
      </c>
      <c r="AE13" s="59">
        <v>0</v>
      </c>
      <c r="AF13" s="59">
        <v>6071412</v>
      </c>
      <c r="AG13" s="59">
        <v>0</v>
      </c>
      <c r="AH13" s="59">
        <v>6071412</v>
      </c>
      <c r="AI13" s="59">
        <v>0</v>
      </c>
      <c r="AJ13" s="59">
        <v>6071412</v>
      </c>
      <c r="AK13" s="59">
        <v>0</v>
      </c>
      <c r="AL13" s="59">
        <v>6071412</v>
      </c>
      <c r="AM13" s="59">
        <v>0</v>
      </c>
      <c r="AN13" s="59">
        <v>6071412</v>
      </c>
      <c r="AO13" s="59">
        <v>0</v>
      </c>
      <c r="AP13" s="59">
        <v>6071412</v>
      </c>
      <c r="AQ13" s="59">
        <v>0</v>
      </c>
      <c r="AR13" s="59">
        <v>6071412</v>
      </c>
      <c r="AS13" s="59">
        <v>0</v>
      </c>
      <c r="AT13" s="59">
        <v>6071412</v>
      </c>
      <c r="AU13" s="59">
        <v>0</v>
      </c>
      <c r="AV13" s="59">
        <v>6071412</v>
      </c>
      <c r="AW13" s="59">
        <v>0</v>
      </c>
      <c r="AX13" s="59">
        <v>6071412</v>
      </c>
      <c r="AY13" s="2">
        <v>0</v>
      </c>
      <c r="AZ13" s="12" t="str">
        <f t="shared" si="5"/>
        <v>OK</v>
      </c>
      <c r="BA13" s="12" t="str">
        <f t="shared" si="6"/>
        <v>OK</v>
      </c>
      <c r="BB13" s="6">
        <f t="shared" si="7"/>
        <v>0</v>
      </c>
      <c r="BC13" s="13">
        <f t="shared" si="8"/>
        <v>66785532</v>
      </c>
      <c r="BD13" s="13">
        <f t="shared" si="9"/>
        <v>66785532</v>
      </c>
      <c r="BE13" s="6">
        <f t="shared" si="10"/>
        <v>0</v>
      </c>
      <c r="BF13" s="6">
        <f t="shared" si="11"/>
        <v>0</v>
      </c>
    </row>
    <row r="14" spans="2:58" ht="71.25" x14ac:dyDescent="0.25">
      <c r="B14" s="39" t="s">
        <v>255</v>
      </c>
      <c r="C14" s="39" t="s">
        <v>241</v>
      </c>
      <c r="D14" s="39" t="s">
        <v>4</v>
      </c>
      <c r="E14" s="40" t="s">
        <v>219</v>
      </c>
      <c r="F14" s="40" t="s">
        <v>220</v>
      </c>
      <c r="G14" s="40" t="s">
        <v>5</v>
      </c>
      <c r="H14" s="40">
        <v>11111111</v>
      </c>
      <c r="I14" s="40" t="s">
        <v>8168</v>
      </c>
      <c r="J14" s="40" t="s">
        <v>221</v>
      </c>
      <c r="K14" s="40" t="s">
        <v>256</v>
      </c>
      <c r="L14" s="41" t="s">
        <v>153</v>
      </c>
      <c r="M14" s="41" t="s">
        <v>153</v>
      </c>
      <c r="N14" s="41">
        <v>1</v>
      </c>
      <c r="O14" s="41" t="s">
        <v>221</v>
      </c>
      <c r="P14" s="41" t="s">
        <v>224</v>
      </c>
      <c r="Q14" s="58">
        <f>17450612+4.56</f>
        <v>17450616.559999999</v>
      </c>
      <c r="R14" s="58">
        <f>17450612+4.56</f>
        <v>17450616.559999999</v>
      </c>
      <c r="S14" s="41" t="s">
        <v>225</v>
      </c>
      <c r="T14" s="41" t="s">
        <v>221</v>
      </c>
      <c r="U14" s="40" t="s">
        <v>243</v>
      </c>
      <c r="V14" s="40" t="s">
        <v>244</v>
      </c>
      <c r="W14" s="40" t="s">
        <v>245</v>
      </c>
      <c r="X14" s="40" t="s">
        <v>257</v>
      </c>
      <c r="Y14" s="40" t="s">
        <v>258</v>
      </c>
      <c r="Z14" s="40" t="s">
        <v>259</v>
      </c>
      <c r="AA14" s="59">
        <v>1450000</v>
      </c>
      <c r="AB14" s="59">
        <v>1450000</v>
      </c>
      <c r="AC14" s="59">
        <v>1450000</v>
      </c>
      <c r="AD14" s="59">
        <v>1450000</v>
      </c>
      <c r="AE14" s="59">
        <v>1450000</v>
      </c>
      <c r="AF14" s="59">
        <v>1450000</v>
      </c>
      <c r="AG14" s="59">
        <v>1450000</v>
      </c>
      <c r="AH14" s="59">
        <v>1450000</v>
      </c>
      <c r="AI14" s="59">
        <v>1450000</v>
      </c>
      <c r="AJ14" s="59">
        <v>1450000</v>
      </c>
      <c r="AK14" s="59">
        <v>1450000</v>
      </c>
      <c r="AL14" s="59">
        <v>1450000</v>
      </c>
      <c r="AM14" s="59">
        <v>1450000</v>
      </c>
      <c r="AN14" s="59">
        <v>1450000</v>
      </c>
      <c r="AO14" s="59">
        <v>1450000</v>
      </c>
      <c r="AP14" s="59">
        <v>1450000</v>
      </c>
      <c r="AQ14" s="59">
        <v>1450000</v>
      </c>
      <c r="AR14" s="59">
        <v>1450000</v>
      </c>
      <c r="AS14" s="59">
        <v>1450000</v>
      </c>
      <c r="AT14" s="59">
        <v>1450000</v>
      </c>
      <c r="AU14" s="59">
        <v>1450000</v>
      </c>
      <c r="AV14" s="59">
        <v>1450000</v>
      </c>
      <c r="AW14" s="59">
        <f>1500612+4.56</f>
        <v>1500616.56</v>
      </c>
      <c r="AX14" s="59">
        <f>1500612+4.56</f>
        <v>1500616.56</v>
      </c>
      <c r="AY14" s="2">
        <v>0</v>
      </c>
      <c r="AZ14" s="12" t="str">
        <f t="shared" si="5"/>
        <v>OK</v>
      </c>
      <c r="BA14" s="12" t="str">
        <f t="shared" si="6"/>
        <v>OK</v>
      </c>
      <c r="BB14" s="6">
        <f t="shared" si="7"/>
        <v>0</v>
      </c>
      <c r="BC14" s="13">
        <f t="shared" si="8"/>
        <v>17450616.559999999</v>
      </c>
      <c r="BD14" s="13">
        <f t="shared" si="9"/>
        <v>17450616.559999999</v>
      </c>
      <c r="BE14" s="6">
        <f t="shared" si="10"/>
        <v>0</v>
      </c>
      <c r="BF14" s="6">
        <f t="shared" si="11"/>
        <v>0</v>
      </c>
    </row>
    <row r="15" spans="2:58" ht="85.5" x14ac:dyDescent="0.25">
      <c r="B15" s="39" t="s">
        <v>260</v>
      </c>
      <c r="C15" s="39" t="s">
        <v>261</v>
      </c>
      <c r="D15" s="39" t="s">
        <v>4</v>
      </c>
      <c r="E15" s="40" t="s">
        <v>219</v>
      </c>
      <c r="F15" s="40" t="s">
        <v>220</v>
      </c>
      <c r="G15" s="40" t="s">
        <v>5</v>
      </c>
      <c r="H15" s="40">
        <v>80161501</v>
      </c>
      <c r="I15" s="40" t="s">
        <v>8168</v>
      </c>
      <c r="J15" s="40" t="s">
        <v>221</v>
      </c>
      <c r="K15" s="40" t="s">
        <v>262</v>
      </c>
      <c r="L15" s="41" t="s">
        <v>153</v>
      </c>
      <c r="M15" s="41" t="s">
        <v>153</v>
      </c>
      <c r="N15" s="41">
        <v>12</v>
      </c>
      <c r="O15" s="41" t="s">
        <v>223</v>
      </c>
      <c r="P15" s="41" t="s">
        <v>224</v>
      </c>
      <c r="Q15" s="58">
        <v>178250000</v>
      </c>
      <c r="R15" s="58">
        <v>178250000</v>
      </c>
      <c r="S15" s="41" t="s">
        <v>225</v>
      </c>
      <c r="T15" s="41" t="s">
        <v>221</v>
      </c>
      <c r="U15" s="40" t="s">
        <v>263</v>
      </c>
      <c r="V15" s="40" t="s">
        <v>264</v>
      </c>
      <c r="W15" s="40" t="s">
        <v>265</v>
      </c>
      <c r="X15" s="40" t="s">
        <v>229</v>
      </c>
      <c r="Y15" s="40" t="s">
        <v>230</v>
      </c>
      <c r="Z15" s="40" t="s">
        <v>266</v>
      </c>
      <c r="AA15" s="59">
        <v>178250000</v>
      </c>
      <c r="AB15" s="59">
        <v>0</v>
      </c>
      <c r="AC15" s="59">
        <v>0</v>
      </c>
      <c r="AD15" s="59">
        <v>15500000</v>
      </c>
      <c r="AE15" s="59">
        <v>0</v>
      </c>
      <c r="AF15" s="59">
        <v>15500000</v>
      </c>
      <c r="AG15" s="59">
        <v>0</v>
      </c>
      <c r="AH15" s="59">
        <v>15500000</v>
      </c>
      <c r="AI15" s="59">
        <v>0</v>
      </c>
      <c r="AJ15" s="59">
        <v>15500000</v>
      </c>
      <c r="AK15" s="59">
        <v>0</v>
      </c>
      <c r="AL15" s="59">
        <v>15500000</v>
      </c>
      <c r="AM15" s="59">
        <v>0</v>
      </c>
      <c r="AN15" s="59">
        <v>15500000</v>
      </c>
      <c r="AO15" s="59">
        <v>0</v>
      </c>
      <c r="AP15" s="59">
        <v>15500000</v>
      </c>
      <c r="AQ15" s="59">
        <v>0</v>
      </c>
      <c r="AR15" s="59">
        <v>15500000</v>
      </c>
      <c r="AS15" s="59">
        <v>0</v>
      </c>
      <c r="AT15" s="59">
        <v>15500000</v>
      </c>
      <c r="AU15" s="59">
        <v>0</v>
      </c>
      <c r="AV15" s="59">
        <v>15500000</v>
      </c>
      <c r="AW15" s="59">
        <v>0</v>
      </c>
      <c r="AX15" s="59">
        <v>23250000</v>
      </c>
      <c r="AY15" s="2">
        <v>0</v>
      </c>
      <c r="AZ15" s="12" t="str">
        <f t="shared" si="5"/>
        <v>OK</v>
      </c>
      <c r="BA15" s="12" t="str">
        <f t="shared" si="6"/>
        <v>OK</v>
      </c>
      <c r="BB15" s="6">
        <f t="shared" si="7"/>
        <v>0</v>
      </c>
      <c r="BC15" s="13">
        <f t="shared" si="8"/>
        <v>178250000</v>
      </c>
      <c r="BD15" s="13">
        <f t="shared" si="9"/>
        <v>178250000</v>
      </c>
      <c r="BE15" s="6">
        <f t="shared" si="10"/>
        <v>0</v>
      </c>
      <c r="BF15" s="6">
        <f t="shared" si="11"/>
        <v>0</v>
      </c>
    </row>
    <row r="16" spans="2:58" ht="99.75" x14ac:dyDescent="0.25">
      <c r="B16" s="39" t="s">
        <v>267</v>
      </c>
      <c r="C16" s="39" t="s">
        <v>261</v>
      </c>
      <c r="D16" s="39" t="s">
        <v>4</v>
      </c>
      <c r="E16" s="40" t="s">
        <v>219</v>
      </c>
      <c r="F16" s="40" t="s">
        <v>220</v>
      </c>
      <c r="G16" s="40" t="s">
        <v>5</v>
      </c>
      <c r="H16" s="40">
        <v>80161501</v>
      </c>
      <c r="I16" s="40" t="s">
        <v>8168</v>
      </c>
      <c r="J16" s="40" t="s">
        <v>221</v>
      </c>
      <c r="K16" s="40" t="s">
        <v>268</v>
      </c>
      <c r="L16" s="41" t="s">
        <v>153</v>
      </c>
      <c r="M16" s="41" t="s">
        <v>153</v>
      </c>
      <c r="N16" s="41">
        <v>12</v>
      </c>
      <c r="O16" s="41" t="s">
        <v>223</v>
      </c>
      <c r="P16" s="41" t="s">
        <v>224</v>
      </c>
      <c r="Q16" s="58">
        <v>66785537</v>
      </c>
      <c r="R16" s="58">
        <v>66785537</v>
      </c>
      <c r="S16" s="41" t="s">
        <v>225</v>
      </c>
      <c r="T16" s="41" t="s">
        <v>221</v>
      </c>
      <c r="U16" s="40" t="s">
        <v>263</v>
      </c>
      <c r="V16" s="40" t="s">
        <v>264</v>
      </c>
      <c r="W16" s="40" t="s">
        <v>265</v>
      </c>
      <c r="X16" s="40" t="s">
        <v>229</v>
      </c>
      <c r="Y16" s="40" t="s">
        <v>230</v>
      </c>
      <c r="Z16" s="40" t="s">
        <v>269</v>
      </c>
      <c r="AA16" s="59">
        <v>66785537</v>
      </c>
      <c r="AB16" s="59">
        <v>0</v>
      </c>
      <c r="AC16" s="59">
        <v>0</v>
      </c>
      <c r="AD16" s="59">
        <v>5807438</v>
      </c>
      <c r="AE16" s="59">
        <v>0</v>
      </c>
      <c r="AF16" s="59">
        <v>5807438</v>
      </c>
      <c r="AG16" s="59">
        <v>0</v>
      </c>
      <c r="AH16" s="59">
        <v>5807438</v>
      </c>
      <c r="AI16" s="59">
        <v>0</v>
      </c>
      <c r="AJ16" s="59">
        <v>5807438</v>
      </c>
      <c r="AK16" s="59">
        <v>0</v>
      </c>
      <c r="AL16" s="59">
        <v>5807438</v>
      </c>
      <c r="AM16" s="59">
        <v>0</v>
      </c>
      <c r="AN16" s="59">
        <v>5807438</v>
      </c>
      <c r="AO16" s="59">
        <v>0</v>
      </c>
      <c r="AP16" s="59">
        <v>5807438</v>
      </c>
      <c r="AQ16" s="59">
        <v>0</v>
      </c>
      <c r="AR16" s="59">
        <v>5807438</v>
      </c>
      <c r="AS16" s="59">
        <v>0</v>
      </c>
      <c r="AT16" s="59">
        <v>5807438</v>
      </c>
      <c r="AU16" s="59">
        <v>0</v>
      </c>
      <c r="AV16" s="59">
        <v>5807438</v>
      </c>
      <c r="AW16" s="59">
        <v>0</v>
      </c>
      <c r="AX16" s="59">
        <v>8711157</v>
      </c>
      <c r="AY16" s="2">
        <v>0</v>
      </c>
      <c r="AZ16" s="12" t="str">
        <f t="shared" si="5"/>
        <v>OK</v>
      </c>
      <c r="BA16" s="12" t="str">
        <f t="shared" si="6"/>
        <v>OK</v>
      </c>
      <c r="BB16" s="6">
        <f t="shared" si="7"/>
        <v>0</v>
      </c>
      <c r="BC16" s="13">
        <f t="shared" si="8"/>
        <v>66785537</v>
      </c>
      <c r="BD16" s="13">
        <f t="shared" si="9"/>
        <v>66785537</v>
      </c>
      <c r="BE16" s="6">
        <f t="shared" si="10"/>
        <v>0</v>
      </c>
      <c r="BF16" s="6">
        <f t="shared" si="11"/>
        <v>0</v>
      </c>
    </row>
    <row r="17" spans="2:58" ht="85.5" x14ac:dyDescent="0.25">
      <c r="B17" s="39" t="s">
        <v>270</v>
      </c>
      <c r="C17" s="39" t="s">
        <v>261</v>
      </c>
      <c r="D17" s="39" t="s">
        <v>4</v>
      </c>
      <c r="E17" s="40" t="s">
        <v>219</v>
      </c>
      <c r="F17" s="40" t="s">
        <v>220</v>
      </c>
      <c r="G17" s="40" t="s">
        <v>5</v>
      </c>
      <c r="H17" s="40">
        <v>80161501</v>
      </c>
      <c r="I17" s="40" t="s">
        <v>8168</v>
      </c>
      <c r="J17" s="40" t="s">
        <v>221</v>
      </c>
      <c r="K17" s="40" t="s">
        <v>271</v>
      </c>
      <c r="L17" s="41" t="s">
        <v>153</v>
      </c>
      <c r="M17" s="41" t="s">
        <v>153</v>
      </c>
      <c r="N17" s="41">
        <v>12</v>
      </c>
      <c r="O17" s="41" t="s">
        <v>223</v>
      </c>
      <c r="P17" s="41" t="s">
        <v>224</v>
      </c>
      <c r="Q17" s="58">
        <v>155250000</v>
      </c>
      <c r="R17" s="58">
        <v>155250000</v>
      </c>
      <c r="S17" s="41" t="s">
        <v>225</v>
      </c>
      <c r="T17" s="41" t="s">
        <v>221</v>
      </c>
      <c r="U17" s="40" t="s">
        <v>263</v>
      </c>
      <c r="V17" s="40" t="s">
        <v>264</v>
      </c>
      <c r="W17" s="40" t="s">
        <v>265</v>
      </c>
      <c r="X17" s="40" t="s">
        <v>229</v>
      </c>
      <c r="Y17" s="40" t="s">
        <v>230</v>
      </c>
      <c r="Z17" s="40" t="s">
        <v>269</v>
      </c>
      <c r="AA17" s="59">
        <v>155250000</v>
      </c>
      <c r="AB17" s="59">
        <v>0</v>
      </c>
      <c r="AC17" s="59">
        <v>0</v>
      </c>
      <c r="AD17" s="59">
        <v>13500000</v>
      </c>
      <c r="AE17" s="59">
        <v>0</v>
      </c>
      <c r="AF17" s="59">
        <v>13500000</v>
      </c>
      <c r="AG17" s="59">
        <v>0</v>
      </c>
      <c r="AH17" s="59">
        <v>13500000</v>
      </c>
      <c r="AI17" s="59">
        <v>0</v>
      </c>
      <c r="AJ17" s="59">
        <v>13500000</v>
      </c>
      <c r="AK17" s="59">
        <v>0</v>
      </c>
      <c r="AL17" s="59">
        <v>13500000</v>
      </c>
      <c r="AM17" s="59">
        <v>0</v>
      </c>
      <c r="AN17" s="59">
        <v>13500000</v>
      </c>
      <c r="AO17" s="59">
        <v>0</v>
      </c>
      <c r="AP17" s="59">
        <v>13500000</v>
      </c>
      <c r="AQ17" s="59">
        <v>0</v>
      </c>
      <c r="AR17" s="59">
        <v>13500000</v>
      </c>
      <c r="AS17" s="59">
        <v>0</v>
      </c>
      <c r="AT17" s="59">
        <v>13500000</v>
      </c>
      <c r="AU17" s="59">
        <v>0</v>
      </c>
      <c r="AV17" s="59">
        <v>13500000</v>
      </c>
      <c r="AW17" s="59">
        <v>0</v>
      </c>
      <c r="AX17" s="59">
        <v>20250000</v>
      </c>
      <c r="AY17" s="2">
        <v>0</v>
      </c>
      <c r="AZ17" s="12" t="str">
        <f t="shared" si="5"/>
        <v>OK</v>
      </c>
      <c r="BA17" s="12" t="str">
        <f t="shared" si="6"/>
        <v>OK</v>
      </c>
      <c r="BB17" s="6">
        <f t="shared" si="7"/>
        <v>0</v>
      </c>
      <c r="BC17" s="13">
        <f t="shared" si="8"/>
        <v>155250000</v>
      </c>
      <c r="BD17" s="13">
        <f t="shared" si="9"/>
        <v>155250000</v>
      </c>
      <c r="BE17" s="6">
        <f t="shared" si="10"/>
        <v>0</v>
      </c>
      <c r="BF17" s="6">
        <f t="shared" si="11"/>
        <v>0</v>
      </c>
    </row>
    <row r="18" spans="2:58" ht="114" x14ac:dyDescent="0.25">
      <c r="B18" s="39" t="s">
        <v>272</v>
      </c>
      <c r="C18" s="39" t="s">
        <v>261</v>
      </c>
      <c r="D18" s="39" t="s">
        <v>4</v>
      </c>
      <c r="E18" s="40" t="s">
        <v>219</v>
      </c>
      <c r="F18" s="40" t="s">
        <v>220</v>
      </c>
      <c r="G18" s="40" t="s">
        <v>5</v>
      </c>
      <c r="H18" s="40">
        <v>80161501</v>
      </c>
      <c r="I18" s="40" t="s">
        <v>8168</v>
      </c>
      <c r="J18" s="40" t="s">
        <v>221</v>
      </c>
      <c r="K18" s="40" t="s">
        <v>273</v>
      </c>
      <c r="L18" s="41" t="s">
        <v>153</v>
      </c>
      <c r="M18" s="41" t="s">
        <v>153</v>
      </c>
      <c r="N18" s="41">
        <v>12</v>
      </c>
      <c r="O18" s="41" t="s">
        <v>223</v>
      </c>
      <c r="P18" s="41" t="s">
        <v>224</v>
      </c>
      <c r="Q18" s="58">
        <v>172500000</v>
      </c>
      <c r="R18" s="58">
        <v>172500000</v>
      </c>
      <c r="S18" s="41" t="s">
        <v>225</v>
      </c>
      <c r="T18" s="41" t="s">
        <v>221</v>
      </c>
      <c r="U18" s="40" t="s">
        <v>263</v>
      </c>
      <c r="V18" s="40" t="s">
        <v>264</v>
      </c>
      <c r="W18" s="40" t="s">
        <v>265</v>
      </c>
      <c r="X18" s="40" t="s">
        <v>229</v>
      </c>
      <c r="Y18" s="40" t="s">
        <v>230</v>
      </c>
      <c r="Z18" s="40" t="s">
        <v>269</v>
      </c>
      <c r="AA18" s="59">
        <v>172500000</v>
      </c>
      <c r="AB18" s="59">
        <v>0</v>
      </c>
      <c r="AC18" s="59">
        <v>0</v>
      </c>
      <c r="AD18" s="59">
        <v>15000000</v>
      </c>
      <c r="AE18" s="59">
        <v>0</v>
      </c>
      <c r="AF18" s="59">
        <v>15000000</v>
      </c>
      <c r="AG18" s="59">
        <v>0</v>
      </c>
      <c r="AH18" s="59">
        <v>15000000</v>
      </c>
      <c r="AI18" s="59">
        <v>0</v>
      </c>
      <c r="AJ18" s="59">
        <v>15000000</v>
      </c>
      <c r="AK18" s="59">
        <v>0</v>
      </c>
      <c r="AL18" s="59">
        <v>15000000</v>
      </c>
      <c r="AM18" s="59">
        <v>0</v>
      </c>
      <c r="AN18" s="59">
        <v>15000000</v>
      </c>
      <c r="AO18" s="59">
        <v>0</v>
      </c>
      <c r="AP18" s="59">
        <v>15000000</v>
      </c>
      <c r="AQ18" s="59">
        <v>0</v>
      </c>
      <c r="AR18" s="59">
        <v>15000000</v>
      </c>
      <c r="AS18" s="59">
        <v>0</v>
      </c>
      <c r="AT18" s="59">
        <v>15000000</v>
      </c>
      <c r="AU18" s="59">
        <v>0</v>
      </c>
      <c r="AV18" s="59">
        <v>15000000</v>
      </c>
      <c r="AW18" s="59">
        <v>0</v>
      </c>
      <c r="AX18" s="59">
        <v>22500000</v>
      </c>
      <c r="AY18" s="2">
        <v>0</v>
      </c>
      <c r="AZ18" s="12" t="str">
        <f t="shared" si="5"/>
        <v>OK</v>
      </c>
      <c r="BA18" s="12" t="str">
        <f t="shared" si="6"/>
        <v>OK</v>
      </c>
      <c r="BB18" s="6">
        <f t="shared" si="7"/>
        <v>0</v>
      </c>
      <c r="BC18" s="13">
        <f t="shared" si="8"/>
        <v>172500000</v>
      </c>
      <c r="BD18" s="13">
        <f t="shared" si="9"/>
        <v>172500000</v>
      </c>
      <c r="BE18" s="6">
        <f t="shared" si="10"/>
        <v>0</v>
      </c>
      <c r="BF18" s="6">
        <f t="shared" si="11"/>
        <v>0</v>
      </c>
    </row>
    <row r="19" spans="2:58" ht="71.25" x14ac:dyDescent="0.25">
      <c r="B19" s="39" t="s">
        <v>274</v>
      </c>
      <c r="C19" s="39" t="s">
        <v>261</v>
      </c>
      <c r="D19" s="39" t="s">
        <v>4</v>
      </c>
      <c r="E19" s="40" t="s">
        <v>219</v>
      </c>
      <c r="F19" s="40" t="s">
        <v>220</v>
      </c>
      <c r="G19" s="40" t="s">
        <v>5</v>
      </c>
      <c r="H19" s="40">
        <v>80161501</v>
      </c>
      <c r="I19" s="40" t="s">
        <v>8168</v>
      </c>
      <c r="J19" s="40" t="s">
        <v>221</v>
      </c>
      <c r="K19" s="40" t="s">
        <v>275</v>
      </c>
      <c r="L19" s="41" t="s">
        <v>153</v>
      </c>
      <c r="M19" s="41" t="s">
        <v>153</v>
      </c>
      <c r="N19" s="41">
        <v>12</v>
      </c>
      <c r="O19" s="41" t="s">
        <v>223</v>
      </c>
      <c r="P19" s="41" t="s">
        <v>224</v>
      </c>
      <c r="Q19" s="58">
        <v>43700000</v>
      </c>
      <c r="R19" s="58">
        <v>43700000</v>
      </c>
      <c r="S19" s="41" t="s">
        <v>225</v>
      </c>
      <c r="T19" s="41" t="s">
        <v>221</v>
      </c>
      <c r="U19" s="40" t="s">
        <v>263</v>
      </c>
      <c r="V19" s="40" t="s">
        <v>227</v>
      </c>
      <c r="W19" s="40" t="s">
        <v>276</v>
      </c>
      <c r="X19" s="40" t="s">
        <v>229</v>
      </c>
      <c r="Y19" s="40" t="s">
        <v>230</v>
      </c>
      <c r="Z19" s="40" t="s">
        <v>277</v>
      </c>
      <c r="AA19" s="59">
        <v>43700000</v>
      </c>
      <c r="AB19" s="59">
        <v>0</v>
      </c>
      <c r="AC19" s="59">
        <v>0</v>
      </c>
      <c r="AD19" s="59">
        <v>3800000</v>
      </c>
      <c r="AE19" s="59">
        <v>0</v>
      </c>
      <c r="AF19" s="59">
        <v>3800000</v>
      </c>
      <c r="AG19" s="59">
        <v>0</v>
      </c>
      <c r="AH19" s="59">
        <v>3800000</v>
      </c>
      <c r="AI19" s="59">
        <v>0</v>
      </c>
      <c r="AJ19" s="59">
        <v>3800000</v>
      </c>
      <c r="AK19" s="59">
        <v>0</v>
      </c>
      <c r="AL19" s="59">
        <v>3800000</v>
      </c>
      <c r="AM19" s="59">
        <v>0</v>
      </c>
      <c r="AN19" s="59">
        <v>3800000</v>
      </c>
      <c r="AO19" s="59">
        <v>0</v>
      </c>
      <c r="AP19" s="59">
        <v>3800000</v>
      </c>
      <c r="AQ19" s="59">
        <v>0</v>
      </c>
      <c r="AR19" s="59">
        <v>3800000</v>
      </c>
      <c r="AS19" s="59">
        <v>0</v>
      </c>
      <c r="AT19" s="59">
        <v>3800000</v>
      </c>
      <c r="AU19" s="59">
        <v>0</v>
      </c>
      <c r="AV19" s="59">
        <v>3800000</v>
      </c>
      <c r="AW19" s="59">
        <v>0</v>
      </c>
      <c r="AX19" s="59">
        <v>5700000</v>
      </c>
      <c r="AY19" s="2">
        <v>0</v>
      </c>
      <c r="AZ19" s="12" t="str">
        <f t="shared" si="5"/>
        <v>OK</v>
      </c>
      <c r="BA19" s="12" t="str">
        <f t="shared" si="6"/>
        <v>OK</v>
      </c>
      <c r="BB19" s="6">
        <f t="shared" si="7"/>
        <v>0</v>
      </c>
      <c r="BC19" s="13">
        <f t="shared" si="8"/>
        <v>43700000</v>
      </c>
      <c r="BD19" s="13">
        <f t="shared" si="9"/>
        <v>43700000</v>
      </c>
      <c r="BE19" s="6">
        <f t="shared" si="10"/>
        <v>0</v>
      </c>
      <c r="BF19" s="6">
        <f t="shared" si="11"/>
        <v>0</v>
      </c>
    </row>
    <row r="20" spans="2:58" ht="85.5" x14ac:dyDescent="0.25">
      <c r="B20" s="39" t="s">
        <v>278</v>
      </c>
      <c r="C20" s="39" t="s">
        <v>261</v>
      </c>
      <c r="D20" s="39" t="s">
        <v>4</v>
      </c>
      <c r="E20" s="40" t="s">
        <v>219</v>
      </c>
      <c r="F20" s="40" t="s">
        <v>220</v>
      </c>
      <c r="G20" s="40" t="s">
        <v>5</v>
      </c>
      <c r="H20" s="40">
        <v>80161501</v>
      </c>
      <c r="I20" s="40" t="s">
        <v>8168</v>
      </c>
      <c r="J20" s="40" t="s">
        <v>221</v>
      </c>
      <c r="K20" s="40" t="s">
        <v>279</v>
      </c>
      <c r="L20" s="41" t="s">
        <v>153</v>
      </c>
      <c r="M20" s="41" t="s">
        <v>153</v>
      </c>
      <c r="N20" s="41">
        <v>12</v>
      </c>
      <c r="O20" s="41" t="s">
        <v>223</v>
      </c>
      <c r="P20" s="41" t="s">
        <v>224</v>
      </c>
      <c r="Q20" s="58">
        <v>89700000</v>
      </c>
      <c r="R20" s="58">
        <v>89700000</v>
      </c>
      <c r="S20" s="41" t="s">
        <v>225</v>
      </c>
      <c r="T20" s="41" t="s">
        <v>221</v>
      </c>
      <c r="U20" s="40" t="s">
        <v>263</v>
      </c>
      <c r="V20" s="40" t="s">
        <v>227</v>
      </c>
      <c r="W20" s="40" t="s">
        <v>276</v>
      </c>
      <c r="X20" s="40" t="s">
        <v>229</v>
      </c>
      <c r="Y20" s="40" t="s">
        <v>230</v>
      </c>
      <c r="Z20" s="40" t="s">
        <v>277</v>
      </c>
      <c r="AA20" s="59">
        <v>89700000</v>
      </c>
      <c r="AB20" s="59">
        <v>0</v>
      </c>
      <c r="AC20" s="59">
        <v>0</v>
      </c>
      <c r="AD20" s="59">
        <v>7800000</v>
      </c>
      <c r="AE20" s="59">
        <v>0</v>
      </c>
      <c r="AF20" s="59">
        <v>7800000</v>
      </c>
      <c r="AG20" s="59">
        <v>0</v>
      </c>
      <c r="AH20" s="59">
        <v>7800000</v>
      </c>
      <c r="AI20" s="59">
        <v>0</v>
      </c>
      <c r="AJ20" s="59">
        <v>7800000</v>
      </c>
      <c r="AK20" s="59">
        <v>0</v>
      </c>
      <c r="AL20" s="59">
        <v>7800000</v>
      </c>
      <c r="AM20" s="59">
        <v>0</v>
      </c>
      <c r="AN20" s="59">
        <v>7800000</v>
      </c>
      <c r="AO20" s="59">
        <v>0</v>
      </c>
      <c r="AP20" s="59">
        <v>7800000</v>
      </c>
      <c r="AQ20" s="59">
        <v>0</v>
      </c>
      <c r="AR20" s="59">
        <v>7800000</v>
      </c>
      <c r="AS20" s="59">
        <v>0</v>
      </c>
      <c r="AT20" s="59">
        <v>7800000</v>
      </c>
      <c r="AU20" s="59">
        <v>0</v>
      </c>
      <c r="AV20" s="59">
        <v>7800000</v>
      </c>
      <c r="AW20" s="59">
        <v>0</v>
      </c>
      <c r="AX20" s="59">
        <v>11700000</v>
      </c>
      <c r="AY20" s="2">
        <v>0</v>
      </c>
      <c r="AZ20" s="12" t="str">
        <f t="shared" si="5"/>
        <v>OK</v>
      </c>
      <c r="BA20" s="12" t="str">
        <f t="shared" si="6"/>
        <v>OK</v>
      </c>
      <c r="BB20" s="6">
        <f t="shared" si="7"/>
        <v>0</v>
      </c>
      <c r="BC20" s="13">
        <f t="shared" si="8"/>
        <v>89700000</v>
      </c>
      <c r="BD20" s="13">
        <f t="shared" si="9"/>
        <v>89700000</v>
      </c>
      <c r="BE20" s="6">
        <f t="shared" si="10"/>
        <v>0</v>
      </c>
      <c r="BF20" s="6">
        <f t="shared" si="11"/>
        <v>0</v>
      </c>
    </row>
    <row r="21" spans="2:58" ht="85.5" x14ac:dyDescent="0.25">
      <c r="B21" s="39" t="s">
        <v>280</v>
      </c>
      <c r="C21" s="39" t="s">
        <v>261</v>
      </c>
      <c r="D21" s="39" t="s">
        <v>4</v>
      </c>
      <c r="E21" s="40" t="s">
        <v>219</v>
      </c>
      <c r="F21" s="40" t="s">
        <v>220</v>
      </c>
      <c r="G21" s="40" t="s">
        <v>5</v>
      </c>
      <c r="H21" s="40">
        <v>80161501</v>
      </c>
      <c r="I21" s="40" t="s">
        <v>8168</v>
      </c>
      <c r="J21" s="40" t="s">
        <v>221</v>
      </c>
      <c r="K21" s="40" t="s">
        <v>281</v>
      </c>
      <c r="L21" s="41" t="s">
        <v>156</v>
      </c>
      <c r="M21" s="41" t="s">
        <v>156</v>
      </c>
      <c r="N21" s="41">
        <v>9</v>
      </c>
      <c r="O21" s="41" t="s">
        <v>223</v>
      </c>
      <c r="P21" s="41" t="s">
        <v>224</v>
      </c>
      <c r="Q21" s="58">
        <v>103500000</v>
      </c>
      <c r="R21" s="58">
        <v>103500000</v>
      </c>
      <c r="S21" s="41" t="s">
        <v>225</v>
      </c>
      <c r="T21" s="41" t="s">
        <v>221</v>
      </c>
      <c r="U21" s="40" t="s">
        <v>263</v>
      </c>
      <c r="V21" s="40" t="s">
        <v>282</v>
      </c>
      <c r="W21" s="40" t="s">
        <v>283</v>
      </c>
      <c r="X21" s="40" t="s">
        <v>229</v>
      </c>
      <c r="Y21" s="40" t="s">
        <v>230</v>
      </c>
      <c r="Z21" s="40" t="s">
        <v>277</v>
      </c>
      <c r="AA21" s="59">
        <v>0</v>
      </c>
      <c r="AB21" s="59">
        <v>0</v>
      </c>
      <c r="AC21" s="59">
        <v>0</v>
      </c>
      <c r="AD21" s="59">
        <v>0</v>
      </c>
      <c r="AE21" s="59">
        <v>0</v>
      </c>
      <c r="AF21" s="59">
        <v>0</v>
      </c>
      <c r="AG21" s="59">
        <v>103500000</v>
      </c>
      <c r="AH21" s="59">
        <v>0</v>
      </c>
      <c r="AI21" s="59">
        <v>0</v>
      </c>
      <c r="AJ21" s="59">
        <v>11500000</v>
      </c>
      <c r="AK21" s="59">
        <v>0</v>
      </c>
      <c r="AL21" s="59">
        <v>11500000</v>
      </c>
      <c r="AM21" s="59">
        <v>0</v>
      </c>
      <c r="AN21" s="59">
        <v>11500000</v>
      </c>
      <c r="AO21" s="59">
        <v>0</v>
      </c>
      <c r="AP21" s="59">
        <v>11500000</v>
      </c>
      <c r="AQ21" s="59">
        <v>0</v>
      </c>
      <c r="AR21" s="59">
        <v>11500000</v>
      </c>
      <c r="AS21" s="59">
        <v>0</v>
      </c>
      <c r="AT21" s="59">
        <v>11500000</v>
      </c>
      <c r="AU21" s="59">
        <v>0</v>
      </c>
      <c r="AV21" s="59">
        <v>11500000</v>
      </c>
      <c r="AW21" s="59">
        <v>0</v>
      </c>
      <c r="AX21" s="59">
        <v>23000000</v>
      </c>
      <c r="AY21" s="2">
        <v>0</v>
      </c>
      <c r="AZ21" s="12" t="str">
        <f t="shared" si="5"/>
        <v>OK</v>
      </c>
      <c r="BA21" s="12" t="str">
        <f t="shared" si="6"/>
        <v>OK</v>
      </c>
      <c r="BB21" s="6">
        <f t="shared" si="7"/>
        <v>0</v>
      </c>
      <c r="BC21" s="13">
        <f t="shared" si="8"/>
        <v>103500000</v>
      </c>
      <c r="BD21" s="13">
        <f t="shared" si="9"/>
        <v>103500000</v>
      </c>
      <c r="BE21" s="6">
        <f t="shared" si="10"/>
        <v>0</v>
      </c>
      <c r="BF21" s="6">
        <f t="shared" si="11"/>
        <v>0</v>
      </c>
    </row>
    <row r="22" spans="2:58" ht="85.5" x14ac:dyDescent="0.25">
      <c r="B22" s="39" t="s">
        <v>284</v>
      </c>
      <c r="C22" s="39" t="s">
        <v>261</v>
      </c>
      <c r="D22" s="39" t="s">
        <v>4</v>
      </c>
      <c r="E22" s="40" t="s">
        <v>219</v>
      </c>
      <c r="F22" s="40" t="s">
        <v>220</v>
      </c>
      <c r="G22" s="40" t="s">
        <v>5</v>
      </c>
      <c r="H22" s="40">
        <v>80161501</v>
      </c>
      <c r="I22" s="40" t="s">
        <v>8168</v>
      </c>
      <c r="J22" s="40" t="s">
        <v>221</v>
      </c>
      <c r="K22" s="40" t="s">
        <v>285</v>
      </c>
      <c r="L22" s="41" t="s">
        <v>156</v>
      </c>
      <c r="M22" s="41" t="s">
        <v>156</v>
      </c>
      <c r="N22" s="41">
        <v>9</v>
      </c>
      <c r="O22" s="41" t="s">
        <v>223</v>
      </c>
      <c r="P22" s="41" t="s">
        <v>224</v>
      </c>
      <c r="Q22" s="58">
        <v>70200000</v>
      </c>
      <c r="R22" s="58">
        <v>70200000</v>
      </c>
      <c r="S22" s="41" t="s">
        <v>225</v>
      </c>
      <c r="T22" s="41" t="s">
        <v>221</v>
      </c>
      <c r="U22" s="40" t="s">
        <v>263</v>
      </c>
      <c r="V22" s="40" t="s">
        <v>282</v>
      </c>
      <c r="W22" s="40" t="s">
        <v>283</v>
      </c>
      <c r="X22" s="40" t="s">
        <v>229</v>
      </c>
      <c r="Y22" s="40" t="s">
        <v>230</v>
      </c>
      <c r="Z22" s="40" t="s">
        <v>277</v>
      </c>
      <c r="AA22" s="59">
        <v>0</v>
      </c>
      <c r="AB22" s="59">
        <v>0</v>
      </c>
      <c r="AC22" s="59">
        <v>0</v>
      </c>
      <c r="AD22" s="59">
        <v>0</v>
      </c>
      <c r="AE22" s="59">
        <v>0</v>
      </c>
      <c r="AF22" s="59">
        <v>0</v>
      </c>
      <c r="AG22" s="59">
        <v>70200000</v>
      </c>
      <c r="AH22" s="59">
        <v>0</v>
      </c>
      <c r="AI22" s="59">
        <v>0</v>
      </c>
      <c r="AJ22" s="59">
        <v>7800000</v>
      </c>
      <c r="AK22" s="59">
        <v>0</v>
      </c>
      <c r="AL22" s="59">
        <v>7800000</v>
      </c>
      <c r="AM22" s="59">
        <v>0</v>
      </c>
      <c r="AN22" s="59">
        <v>7800000</v>
      </c>
      <c r="AO22" s="59">
        <v>0</v>
      </c>
      <c r="AP22" s="59">
        <v>7800000</v>
      </c>
      <c r="AQ22" s="59">
        <v>0</v>
      </c>
      <c r="AR22" s="59">
        <v>7800000</v>
      </c>
      <c r="AS22" s="59">
        <v>0</v>
      </c>
      <c r="AT22" s="59">
        <v>7800000</v>
      </c>
      <c r="AU22" s="59">
        <v>0</v>
      </c>
      <c r="AV22" s="59">
        <v>7800000</v>
      </c>
      <c r="AW22" s="59">
        <v>0</v>
      </c>
      <c r="AX22" s="59">
        <v>15600000</v>
      </c>
      <c r="AY22" s="2">
        <v>0</v>
      </c>
      <c r="AZ22" s="12" t="str">
        <f t="shared" si="5"/>
        <v>OK</v>
      </c>
      <c r="BA22" s="12" t="str">
        <f t="shared" si="6"/>
        <v>OK</v>
      </c>
      <c r="BB22" s="6">
        <f t="shared" si="7"/>
        <v>0</v>
      </c>
      <c r="BC22" s="13">
        <f t="shared" si="8"/>
        <v>70200000</v>
      </c>
      <c r="BD22" s="13">
        <f t="shared" si="9"/>
        <v>70200000</v>
      </c>
      <c r="BE22" s="6">
        <f t="shared" si="10"/>
        <v>0</v>
      </c>
      <c r="BF22" s="6">
        <f t="shared" si="11"/>
        <v>0</v>
      </c>
    </row>
    <row r="23" spans="2:58" ht="85.5" x14ac:dyDescent="0.25">
      <c r="B23" s="39" t="s">
        <v>286</v>
      </c>
      <c r="C23" s="39" t="s">
        <v>261</v>
      </c>
      <c r="D23" s="39" t="s">
        <v>4</v>
      </c>
      <c r="E23" s="40" t="s">
        <v>219</v>
      </c>
      <c r="F23" s="40" t="s">
        <v>220</v>
      </c>
      <c r="G23" s="40" t="s">
        <v>5</v>
      </c>
      <c r="H23" s="40">
        <v>80161501</v>
      </c>
      <c r="I23" s="40" t="s">
        <v>8168</v>
      </c>
      <c r="J23" s="40" t="s">
        <v>221</v>
      </c>
      <c r="K23" s="40" t="s">
        <v>285</v>
      </c>
      <c r="L23" s="41" t="s">
        <v>153</v>
      </c>
      <c r="M23" s="41" t="s">
        <v>153</v>
      </c>
      <c r="N23" s="41">
        <v>12</v>
      </c>
      <c r="O23" s="41" t="s">
        <v>223</v>
      </c>
      <c r="P23" s="41" t="s">
        <v>224</v>
      </c>
      <c r="Q23" s="58">
        <v>89700000</v>
      </c>
      <c r="R23" s="58">
        <v>89700000</v>
      </c>
      <c r="S23" s="41" t="s">
        <v>225</v>
      </c>
      <c r="T23" s="41" t="s">
        <v>221</v>
      </c>
      <c r="U23" s="40" t="s">
        <v>263</v>
      </c>
      <c r="V23" s="40" t="s">
        <v>282</v>
      </c>
      <c r="W23" s="40" t="s">
        <v>283</v>
      </c>
      <c r="X23" s="40" t="s">
        <v>229</v>
      </c>
      <c r="Y23" s="40" t="s">
        <v>230</v>
      </c>
      <c r="Z23" s="40" t="s">
        <v>277</v>
      </c>
      <c r="AA23" s="59">
        <v>89700000</v>
      </c>
      <c r="AB23" s="59">
        <v>0</v>
      </c>
      <c r="AC23" s="59">
        <v>0</v>
      </c>
      <c r="AD23" s="59">
        <v>7800000</v>
      </c>
      <c r="AE23" s="59">
        <v>0</v>
      </c>
      <c r="AF23" s="59">
        <v>7800000</v>
      </c>
      <c r="AG23" s="59">
        <v>0</v>
      </c>
      <c r="AH23" s="59">
        <v>7800000</v>
      </c>
      <c r="AI23" s="59">
        <v>0</v>
      </c>
      <c r="AJ23" s="59">
        <v>7800000</v>
      </c>
      <c r="AK23" s="59">
        <v>0</v>
      </c>
      <c r="AL23" s="59">
        <v>7800000</v>
      </c>
      <c r="AM23" s="59">
        <v>0</v>
      </c>
      <c r="AN23" s="59">
        <v>7800000</v>
      </c>
      <c r="AO23" s="59">
        <v>0</v>
      </c>
      <c r="AP23" s="59">
        <v>7800000</v>
      </c>
      <c r="AQ23" s="59">
        <v>0</v>
      </c>
      <c r="AR23" s="59">
        <v>7800000</v>
      </c>
      <c r="AS23" s="59">
        <v>0</v>
      </c>
      <c r="AT23" s="59">
        <v>7800000</v>
      </c>
      <c r="AU23" s="59">
        <v>0</v>
      </c>
      <c r="AV23" s="59">
        <v>7800000</v>
      </c>
      <c r="AW23" s="59">
        <v>0</v>
      </c>
      <c r="AX23" s="59">
        <v>11700000</v>
      </c>
      <c r="AY23" s="2">
        <v>0</v>
      </c>
      <c r="AZ23" s="12" t="str">
        <f t="shared" si="5"/>
        <v>OK</v>
      </c>
      <c r="BA23" s="12" t="str">
        <f t="shared" si="6"/>
        <v>OK</v>
      </c>
      <c r="BB23" s="6">
        <f t="shared" si="7"/>
        <v>0</v>
      </c>
      <c r="BC23" s="13">
        <f t="shared" si="8"/>
        <v>89700000</v>
      </c>
      <c r="BD23" s="13">
        <f t="shared" si="9"/>
        <v>89700000</v>
      </c>
      <c r="BE23" s="6">
        <f t="shared" si="10"/>
        <v>0</v>
      </c>
      <c r="BF23" s="6">
        <f t="shared" si="11"/>
        <v>0</v>
      </c>
    </row>
    <row r="24" spans="2:58" ht="71.25" x14ac:dyDescent="0.25">
      <c r="B24" s="39" t="s">
        <v>287</v>
      </c>
      <c r="C24" s="39" t="s">
        <v>261</v>
      </c>
      <c r="D24" s="39" t="s">
        <v>4</v>
      </c>
      <c r="E24" s="40" t="s">
        <v>219</v>
      </c>
      <c r="F24" s="40" t="s">
        <v>220</v>
      </c>
      <c r="G24" s="40" t="s">
        <v>5</v>
      </c>
      <c r="H24" s="40">
        <v>80161501</v>
      </c>
      <c r="I24" s="40" t="s">
        <v>8168</v>
      </c>
      <c r="J24" s="40" t="s">
        <v>221</v>
      </c>
      <c r="K24" s="40" t="s">
        <v>288</v>
      </c>
      <c r="L24" s="41" t="s">
        <v>153</v>
      </c>
      <c r="M24" s="41" t="s">
        <v>153</v>
      </c>
      <c r="N24" s="41">
        <v>12</v>
      </c>
      <c r="O24" s="41" t="s">
        <v>223</v>
      </c>
      <c r="P24" s="41" t="s">
        <v>224</v>
      </c>
      <c r="Q24" s="58">
        <v>43700000</v>
      </c>
      <c r="R24" s="58">
        <v>43700000</v>
      </c>
      <c r="S24" s="41" t="s">
        <v>225</v>
      </c>
      <c r="T24" s="41" t="s">
        <v>221</v>
      </c>
      <c r="U24" s="40" t="s">
        <v>263</v>
      </c>
      <c r="V24" s="40" t="s">
        <v>282</v>
      </c>
      <c r="W24" s="40" t="s">
        <v>283</v>
      </c>
      <c r="X24" s="40" t="s">
        <v>229</v>
      </c>
      <c r="Y24" s="40" t="s">
        <v>230</v>
      </c>
      <c r="Z24" s="40" t="s">
        <v>277</v>
      </c>
      <c r="AA24" s="59">
        <v>43700000</v>
      </c>
      <c r="AB24" s="59">
        <v>0</v>
      </c>
      <c r="AC24" s="59">
        <v>0</v>
      </c>
      <c r="AD24" s="59">
        <v>3800000</v>
      </c>
      <c r="AE24" s="59">
        <v>0</v>
      </c>
      <c r="AF24" s="59">
        <v>3800000</v>
      </c>
      <c r="AG24" s="59">
        <v>0</v>
      </c>
      <c r="AH24" s="59">
        <v>3800000</v>
      </c>
      <c r="AI24" s="59">
        <v>0</v>
      </c>
      <c r="AJ24" s="59">
        <v>3800000</v>
      </c>
      <c r="AK24" s="59">
        <v>0</v>
      </c>
      <c r="AL24" s="59">
        <v>3800000</v>
      </c>
      <c r="AM24" s="59">
        <v>0</v>
      </c>
      <c r="AN24" s="59">
        <v>3800000</v>
      </c>
      <c r="AO24" s="59">
        <v>0</v>
      </c>
      <c r="AP24" s="59">
        <v>3800000</v>
      </c>
      <c r="AQ24" s="59">
        <v>0</v>
      </c>
      <c r="AR24" s="59">
        <v>3800000</v>
      </c>
      <c r="AS24" s="59">
        <v>0</v>
      </c>
      <c r="AT24" s="59">
        <v>3800000</v>
      </c>
      <c r="AU24" s="59">
        <v>0</v>
      </c>
      <c r="AV24" s="59">
        <v>3800000</v>
      </c>
      <c r="AW24" s="59">
        <v>0</v>
      </c>
      <c r="AX24" s="59">
        <v>5700000</v>
      </c>
      <c r="AY24" s="2">
        <v>0</v>
      </c>
      <c r="AZ24" s="12" t="str">
        <f t="shared" si="5"/>
        <v>OK</v>
      </c>
      <c r="BA24" s="12" t="str">
        <f t="shared" si="6"/>
        <v>OK</v>
      </c>
      <c r="BB24" s="6">
        <f t="shared" si="7"/>
        <v>0</v>
      </c>
      <c r="BC24" s="13">
        <f t="shared" si="8"/>
        <v>43700000</v>
      </c>
      <c r="BD24" s="13">
        <f t="shared" si="9"/>
        <v>43700000</v>
      </c>
      <c r="BE24" s="6">
        <f t="shared" si="10"/>
        <v>0</v>
      </c>
      <c r="BF24" s="6">
        <f t="shared" si="11"/>
        <v>0</v>
      </c>
    </row>
    <row r="25" spans="2:58" ht="99.75" x14ac:dyDescent="0.25">
      <c r="B25" s="39" t="s">
        <v>289</v>
      </c>
      <c r="C25" s="39" t="s">
        <v>261</v>
      </c>
      <c r="D25" s="39" t="s">
        <v>4</v>
      </c>
      <c r="E25" s="40" t="s">
        <v>219</v>
      </c>
      <c r="F25" s="40" t="s">
        <v>220</v>
      </c>
      <c r="G25" s="40" t="s">
        <v>5</v>
      </c>
      <c r="H25" s="40">
        <v>80161501</v>
      </c>
      <c r="I25" s="40" t="s">
        <v>8168</v>
      </c>
      <c r="J25" s="40" t="s">
        <v>221</v>
      </c>
      <c r="K25" s="40" t="s">
        <v>290</v>
      </c>
      <c r="L25" s="41" t="s">
        <v>156</v>
      </c>
      <c r="M25" s="41" t="s">
        <v>156</v>
      </c>
      <c r="N25" s="41">
        <v>9</v>
      </c>
      <c r="O25" s="41" t="s">
        <v>223</v>
      </c>
      <c r="P25" s="41" t="s">
        <v>224</v>
      </c>
      <c r="Q25" s="58">
        <v>112500000</v>
      </c>
      <c r="R25" s="58">
        <v>112500000</v>
      </c>
      <c r="S25" s="41" t="s">
        <v>225</v>
      </c>
      <c r="T25" s="41" t="s">
        <v>221</v>
      </c>
      <c r="U25" s="40" t="s">
        <v>263</v>
      </c>
      <c r="V25" s="40" t="s">
        <v>282</v>
      </c>
      <c r="W25" s="40" t="s">
        <v>283</v>
      </c>
      <c r="X25" s="40" t="s">
        <v>229</v>
      </c>
      <c r="Y25" s="40" t="s">
        <v>230</v>
      </c>
      <c r="Z25" s="40" t="s">
        <v>277</v>
      </c>
      <c r="AA25" s="59">
        <v>0</v>
      </c>
      <c r="AB25" s="59">
        <v>0</v>
      </c>
      <c r="AC25" s="59">
        <v>0</v>
      </c>
      <c r="AD25" s="59">
        <v>0</v>
      </c>
      <c r="AE25" s="59">
        <v>0</v>
      </c>
      <c r="AF25" s="59">
        <v>0</v>
      </c>
      <c r="AG25" s="59">
        <v>112500000</v>
      </c>
      <c r="AH25" s="59">
        <v>0</v>
      </c>
      <c r="AI25" s="59">
        <v>0</v>
      </c>
      <c r="AJ25" s="59">
        <v>12500000</v>
      </c>
      <c r="AK25" s="59">
        <v>0</v>
      </c>
      <c r="AL25" s="59">
        <v>12500000</v>
      </c>
      <c r="AM25" s="59">
        <v>0</v>
      </c>
      <c r="AN25" s="59">
        <v>12500000</v>
      </c>
      <c r="AO25" s="59">
        <v>0</v>
      </c>
      <c r="AP25" s="59">
        <v>12500000</v>
      </c>
      <c r="AQ25" s="59">
        <v>0</v>
      </c>
      <c r="AR25" s="59">
        <v>12500000</v>
      </c>
      <c r="AS25" s="59">
        <v>0</v>
      </c>
      <c r="AT25" s="59">
        <v>12500000</v>
      </c>
      <c r="AU25" s="59">
        <v>0</v>
      </c>
      <c r="AV25" s="59">
        <v>12500000</v>
      </c>
      <c r="AW25" s="59">
        <v>0</v>
      </c>
      <c r="AX25" s="59">
        <v>25000000</v>
      </c>
      <c r="AY25" s="2">
        <v>0</v>
      </c>
      <c r="AZ25" s="12" t="str">
        <f t="shared" si="5"/>
        <v>OK</v>
      </c>
      <c r="BA25" s="12" t="str">
        <f t="shared" si="6"/>
        <v>OK</v>
      </c>
      <c r="BB25" s="6">
        <f t="shared" si="7"/>
        <v>0</v>
      </c>
      <c r="BC25" s="13">
        <f t="shared" si="8"/>
        <v>112500000</v>
      </c>
      <c r="BD25" s="13">
        <f t="shared" si="9"/>
        <v>112500000</v>
      </c>
      <c r="BE25" s="6">
        <f t="shared" si="10"/>
        <v>0</v>
      </c>
      <c r="BF25" s="6">
        <f t="shared" si="11"/>
        <v>0</v>
      </c>
    </row>
    <row r="26" spans="2:58" ht="85.5" x14ac:dyDescent="0.25">
      <c r="B26" s="39" t="s">
        <v>291</v>
      </c>
      <c r="C26" s="39" t="s">
        <v>261</v>
      </c>
      <c r="D26" s="39" t="s">
        <v>4</v>
      </c>
      <c r="E26" s="40" t="s">
        <v>219</v>
      </c>
      <c r="F26" s="40" t="s">
        <v>220</v>
      </c>
      <c r="G26" s="40" t="s">
        <v>5</v>
      </c>
      <c r="H26" s="40">
        <v>80161501</v>
      </c>
      <c r="I26" s="40" t="s">
        <v>8168</v>
      </c>
      <c r="J26" s="40" t="s">
        <v>221</v>
      </c>
      <c r="K26" s="40" t="s">
        <v>285</v>
      </c>
      <c r="L26" s="41" t="s">
        <v>153</v>
      </c>
      <c r="M26" s="41" t="s">
        <v>153</v>
      </c>
      <c r="N26" s="41">
        <v>12</v>
      </c>
      <c r="O26" s="41" t="s">
        <v>223</v>
      </c>
      <c r="P26" s="41" t="s">
        <v>224</v>
      </c>
      <c r="Q26" s="58">
        <v>89700000</v>
      </c>
      <c r="R26" s="58">
        <v>89700000</v>
      </c>
      <c r="S26" s="41" t="s">
        <v>225</v>
      </c>
      <c r="T26" s="41" t="s">
        <v>221</v>
      </c>
      <c r="U26" s="40" t="s">
        <v>263</v>
      </c>
      <c r="V26" s="40" t="s">
        <v>282</v>
      </c>
      <c r="W26" s="40" t="s">
        <v>283</v>
      </c>
      <c r="X26" s="40" t="s">
        <v>229</v>
      </c>
      <c r="Y26" s="40" t="s">
        <v>230</v>
      </c>
      <c r="Z26" s="40" t="s">
        <v>277</v>
      </c>
      <c r="AA26" s="59">
        <v>89700000</v>
      </c>
      <c r="AB26" s="59">
        <v>0</v>
      </c>
      <c r="AC26" s="59">
        <v>0</v>
      </c>
      <c r="AD26" s="59">
        <v>7800000</v>
      </c>
      <c r="AE26" s="59">
        <v>0</v>
      </c>
      <c r="AF26" s="59">
        <v>7800000</v>
      </c>
      <c r="AG26" s="59">
        <v>0</v>
      </c>
      <c r="AH26" s="59">
        <v>7800000</v>
      </c>
      <c r="AI26" s="59">
        <v>0</v>
      </c>
      <c r="AJ26" s="59">
        <v>7800000</v>
      </c>
      <c r="AK26" s="59">
        <v>0</v>
      </c>
      <c r="AL26" s="59">
        <v>7800000</v>
      </c>
      <c r="AM26" s="59">
        <v>0</v>
      </c>
      <c r="AN26" s="59">
        <v>7800000</v>
      </c>
      <c r="AO26" s="59">
        <v>0</v>
      </c>
      <c r="AP26" s="59">
        <v>7800000</v>
      </c>
      <c r="AQ26" s="59">
        <v>0</v>
      </c>
      <c r="AR26" s="59">
        <v>7800000</v>
      </c>
      <c r="AS26" s="59">
        <v>0</v>
      </c>
      <c r="AT26" s="59">
        <v>7800000</v>
      </c>
      <c r="AU26" s="59">
        <v>0</v>
      </c>
      <c r="AV26" s="59">
        <v>7800000</v>
      </c>
      <c r="AW26" s="59">
        <v>0</v>
      </c>
      <c r="AX26" s="59">
        <v>11700000</v>
      </c>
      <c r="AY26" s="2">
        <v>0</v>
      </c>
      <c r="AZ26" s="12" t="str">
        <f t="shared" si="5"/>
        <v>OK</v>
      </c>
      <c r="BA26" s="12" t="str">
        <f t="shared" si="6"/>
        <v>OK</v>
      </c>
      <c r="BB26" s="6">
        <f t="shared" si="7"/>
        <v>0</v>
      </c>
      <c r="BC26" s="13">
        <f t="shared" si="8"/>
        <v>89700000</v>
      </c>
      <c r="BD26" s="13">
        <f t="shared" si="9"/>
        <v>89700000</v>
      </c>
      <c r="BE26" s="6">
        <f t="shared" si="10"/>
        <v>0</v>
      </c>
      <c r="BF26" s="6">
        <f t="shared" si="11"/>
        <v>0</v>
      </c>
    </row>
    <row r="27" spans="2:58" ht="51" customHeight="1" x14ac:dyDescent="0.25">
      <c r="B27" s="39" t="s">
        <v>292</v>
      </c>
      <c r="C27" s="39" t="s">
        <v>261</v>
      </c>
      <c r="D27" s="39" t="s">
        <v>4</v>
      </c>
      <c r="E27" s="40" t="s">
        <v>219</v>
      </c>
      <c r="F27" s="40" t="s">
        <v>220</v>
      </c>
      <c r="G27" s="40" t="s">
        <v>5</v>
      </c>
      <c r="H27" s="40">
        <v>80161501</v>
      </c>
      <c r="I27" s="40" t="s">
        <v>8168</v>
      </c>
      <c r="J27" s="40" t="s">
        <v>221</v>
      </c>
      <c r="K27" s="40" t="s">
        <v>7981</v>
      </c>
      <c r="L27" s="41" t="s">
        <v>153</v>
      </c>
      <c r="M27" s="41" t="s">
        <v>153</v>
      </c>
      <c r="N27" s="41">
        <v>11</v>
      </c>
      <c r="O27" s="41" t="s">
        <v>223</v>
      </c>
      <c r="P27" s="41" t="s">
        <v>224</v>
      </c>
      <c r="Q27" s="58">
        <v>132000000</v>
      </c>
      <c r="R27" s="58">
        <v>132000000</v>
      </c>
      <c r="S27" s="41" t="s">
        <v>225</v>
      </c>
      <c r="T27" s="41" t="s">
        <v>221</v>
      </c>
      <c r="U27" s="40" t="s">
        <v>263</v>
      </c>
      <c r="V27" s="40" t="s">
        <v>227</v>
      </c>
      <c r="W27" s="40" t="s">
        <v>351</v>
      </c>
      <c r="X27" s="40" t="s">
        <v>229</v>
      </c>
      <c r="Y27" s="40" t="s">
        <v>230</v>
      </c>
      <c r="Z27" s="40" t="s">
        <v>354</v>
      </c>
      <c r="AA27" s="59">
        <v>132000000</v>
      </c>
      <c r="AB27" s="59">
        <v>0</v>
      </c>
      <c r="AC27" s="59">
        <v>0</v>
      </c>
      <c r="AD27" s="59">
        <v>12000000</v>
      </c>
      <c r="AE27" s="59">
        <v>0</v>
      </c>
      <c r="AF27" s="59">
        <v>12000000</v>
      </c>
      <c r="AG27" s="59">
        <v>0</v>
      </c>
      <c r="AH27" s="59">
        <v>12000000</v>
      </c>
      <c r="AI27" s="59">
        <v>0</v>
      </c>
      <c r="AJ27" s="59">
        <v>12000000</v>
      </c>
      <c r="AK27" s="59">
        <v>0</v>
      </c>
      <c r="AL27" s="59">
        <v>12000000</v>
      </c>
      <c r="AM27" s="59">
        <v>0</v>
      </c>
      <c r="AN27" s="59">
        <v>12000000</v>
      </c>
      <c r="AO27" s="59">
        <v>0</v>
      </c>
      <c r="AP27" s="59">
        <v>12000000</v>
      </c>
      <c r="AQ27" s="59">
        <v>0</v>
      </c>
      <c r="AR27" s="59">
        <v>12000000</v>
      </c>
      <c r="AS27" s="59">
        <v>0</v>
      </c>
      <c r="AT27" s="59">
        <v>12000000</v>
      </c>
      <c r="AU27" s="59">
        <v>0</v>
      </c>
      <c r="AV27" s="59">
        <v>12000000</v>
      </c>
      <c r="AW27" s="59">
        <v>0</v>
      </c>
      <c r="AX27" s="59">
        <v>12000000</v>
      </c>
      <c r="AY27" s="2">
        <v>0</v>
      </c>
      <c r="AZ27" s="12" t="str">
        <f t="shared" si="5"/>
        <v>OK</v>
      </c>
      <c r="BA27" s="12" t="str">
        <f t="shared" si="6"/>
        <v>OK</v>
      </c>
      <c r="BB27" s="6">
        <f t="shared" si="7"/>
        <v>0</v>
      </c>
      <c r="BC27" s="13">
        <f t="shared" si="8"/>
        <v>132000000</v>
      </c>
      <c r="BD27" s="13">
        <f t="shared" si="9"/>
        <v>132000000</v>
      </c>
      <c r="BE27" s="6">
        <f t="shared" si="10"/>
        <v>0</v>
      </c>
      <c r="BF27" s="6">
        <f t="shared" si="11"/>
        <v>0</v>
      </c>
    </row>
    <row r="28" spans="2:58" ht="37.15" customHeight="1" x14ac:dyDescent="0.25">
      <c r="B28" s="39" t="s">
        <v>294</v>
      </c>
      <c r="C28" s="39" t="s">
        <v>261</v>
      </c>
      <c r="D28" s="39" t="s">
        <v>4</v>
      </c>
      <c r="E28" s="40" t="s">
        <v>219</v>
      </c>
      <c r="F28" s="40" t="s">
        <v>220</v>
      </c>
      <c r="G28" s="40" t="s">
        <v>5</v>
      </c>
      <c r="H28" s="40">
        <v>80161501</v>
      </c>
      <c r="I28" s="40" t="s">
        <v>8168</v>
      </c>
      <c r="J28" s="40" t="s">
        <v>221</v>
      </c>
      <c r="K28" s="40" t="s">
        <v>295</v>
      </c>
      <c r="L28" s="41" t="s">
        <v>153</v>
      </c>
      <c r="M28" s="41" t="s">
        <v>153</v>
      </c>
      <c r="N28" s="41">
        <v>12</v>
      </c>
      <c r="O28" s="41" t="s">
        <v>223</v>
      </c>
      <c r="P28" s="41" t="s">
        <v>224</v>
      </c>
      <c r="Q28" s="58">
        <v>155250000</v>
      </c>
      <c r="R28" s="58">
        <v>155250000</v>
      </c>
      <c r="S28" s="41" t="s">
        <v>225</v>
      </c>
      <c r="T28" s="41" t="s">
        <v>221</v>
      </c>
      <c r="U28" s="40" t="s">
        <v>263</v>
      </c>
      <c r="V28" s="40" t="s">
        <v>296</v>
      </c>
      <c r="W28" s="40" t="s">
        <v>297</v>
      </c>
      <c r="X28" s="40" t="s">
        <v>229</v>
      </c>
      <c r="Y28" s="40" t="s">
        <v>230</v>
      </c>
      <c r="Z28" s="40" t="s">
        <v>266</v>
      </c>
      <c r="AA28" s="59">
        <v>155250000</v>
      </c>
      <c r="AB28" s="59">
        <v>0</v>
      </c>
      <c r="AC28" s="59">
        <v>0</v>
      </c>
      <c r="AD28" s="59">
        <v>13500000</v>
      </c>
      <c r="AE28" s="59">
        <v>0</v>
      </c>
      <c r="AF28" s="59">
        <v>13500000</v>
      </c>
      <c r="AG28" s="59">
        <v>0</v>
      </c>
      <c r="AH28" s="59">
        <v>13500000</v>
      </c>
      <c r="AI28" s="59">
        <v>0</v>
      </c>
      <c r="AJ28" s="59">
        <v>13500000</v>
      </c>
      <c r="AK28" s="59">
        <v>0</v>
      </c>
      <c r="AL28" s="59">
        <v>13500000</v>
      </c>
      <c r="AM28" s="59">
        <v>0</v>
      </c>
      <c r="AN28" s="59">
        <v>13500000</v>
      </c>
      <c r="AO28" s="59">
        <v>0</v>
      </c>
      <c r="AP28" s="59">
        <v>13500000</v>
      </c>
      <c r="AQ28" s="59">
        <v>0</v>
      </c>
      <c r="AR28" s="59">
        <v>13500000</v>
      </c>
      <c r="AS28" s="59">
        <v>0</v>
      </c>
      <c r="AT28" s="59">
        <v>13500000</v>
      </c>
      <c r="AU28" s="59">
        <v>0</v>
      </c>
      <c r="AV28" s="59">
        <v>13500000</v>
      </c>
      <c r="AW28" s="59">
        <v>0</v>
      </c>
      <c r="AX28" s="59">
        <v>20250000</v>
      </c>
      <c r="AY28" s="2">
        <v>0</v>
      </c>
      <c r="AZ28" s="12" t="str">
        <f t="shared" si="5"/>
        <v>OK</v>
      </c>
      <c r="BA28" s="12" t="str">
        <f t="shared" si="6"/>
        <v>OK</v>
      </c>
      <c r="BB28" s="6">
        <f t="shared" si="7"/>
        <v>0</v>
      </c>
      <c r="BC28" s="13">
        <f t="shared" si="8"/>
        <v>155250000</v>
      </c>
      <c r="BD28" s="13">
        <f t="shared" si="9"/>
        <v>155250000</v>
      </c>
      <c r="BE28" s="6">
        <f t="shared" si="10"/>
        <v>0</v>
      </c>
      <c r="BF28" s="6">
        <f t="shared" si="11"/>
        <v>0</v>
      </c>
    </row>
    <row r="29" spans="2:58" ht="31.9" customHeight="1" x14ac:dyDescent="0.25">
      <c r="B29" s="39" t="s">
        <v>298</v>
      </c>
      <c r="C29" s="39" t="s">
        <v>261</v>
      </c>
      <c r="D29" s="39" t="s">
        <v>4</v>
      </c>
      <c r="E29" s="40" t="s">
        <v>219</v>
      </c>
      <c r="F29" s="40" t="s">
        <v>220</v>
      </c>
      <c r="G29" s="40" t="s">
        <v>5</v>
      </c>
      <c r="H29" s="40">
        <v>80161501</v>
      </c>
      <c r="I29" s="40" t="s">
        <v>8168</v>
      </c>
      <c r="J29" s="40" t="s">
        <v>221</v>
      </c>
      <c r="K29" s="40" t="s">
        <v>299</v>
      </c>
      <c r="L29" s="41" t="s">
        <v>153</v>
      </c>
      <c r="M29" s="41" t="s">
        <v>153</v>
      </c>
      <c r="N29" s="41">
        <v>12</v>
      </c>
      <c r="O29" s="41" t="s">
        <v>223</v>
      </c>
      <c r="P29" s="41" t="s">
        <v>224</v>
      </c>
      <c r="Q29" s="58">
        <v>126500000</v>
      </c>
      <c r="R29" s="58">
        <v>126500000</v>
      </c>
      <c r="S29" s="41" t="s">
        <v>225</v>
      </c>
      <c r="T29" s="41" t="s">
        <v>221</v>
      </c>
      <c r="U29" s="40" t="s">
        <v>263</v>
      </c>
      <c r="V29" s="40" t="s">
        <v>296</v>
      </c>
      <c r="W29" s="40" t="s">
        <v>297</v>
      </c>
      <c r="X29" s="40" t="s">
        <v>229</v>
      </c>
      <c r="Y29" s="40" t="s">
        <v>230</v>
      </c>
      <c r="Z29" s="40" t="s">
        <v>300</v>
      </c>
      <c r="AA29" s="59">
        <v>126500000</v>
      </c>
      <c r="AB29" s="59">
        <v>0</v>
      </c>
      <c r="AC29" s="59">
        <v>0</v>
      </c>
      <c r="AD29" s="59">
        <v>11000000</v>
      </c>
      <c r="AE29" s="59">
        <v>0</v>
      </c>
      <c r="AF29" s="59">
        <v>11000000</v>
      </c>
      <c r="AG29" s="59">
        <v>0</v>
      </c>
      <c r="AH29" s="59">
        <v>11000000</v>
      </c>
      <c r="AI29" s="59">
        <v>0</v>
      </c>
      <c r="AJ29" s="59">
        <v>11000000</v>
      </c>
      <c r="AK29" s="59">
        <v>0</v>
      </c>
      <c r="AL29" s="59">
        <v>11000000</v>
      </c>
      <c r="AM29" s="59">
        <v>0</v>
      </c>
      <c r="AN29" s="59">
        <v>11000000</v>
      </c>
      <c r="AO29" s="59">
        <v>0</v>
      </c>
      <c r="AP29" s="59">
        <v>11000000</v>
      </c>
      <c r="AQ29" s="59">
        <v>0</v>
      </c>
      <c r="AR29" s="59">
        <v>11000000</v>
      </c>
      <c r="AS29" s="59">
        <v>0</v>
      </c>
      <c r="AT29" s="59">
        <v>11000000</v>
      </c>
      <c r="AU29" s="59">
        <v>0</v>
      </c>
      <c r="AV29" s="59">
        <v>11000000</v>
      </c>
      <c r="AW29" s="59">
        <v>0</v>
      </c>
      <c r="AX29" s="59">
        <v>16500000</v>
      </c>
      <c r="AY29" s="2">
        <v>0</v>
      </c>
      <c r="AZ29" s="12" t="str">
        <f t="shared" si="5"/>
        <v>OK</v>
      </c>
      <c r="BA29" s="12" t="str">
        <f t="shared" si="6"/>
        <v>OK</v>
      </c>
      <c r="BB29" s="6">
        <f t="shared" si="7"/>
        <v>0</v>
      </c>
      <c r="BC29" s="13">
        <f t="shared" si="8"/>
        <v>126500000</v>
      </c>
      <c r="BD29" s="13">
        <f t="shared" si="9"/>
        <v>126500000</v>
      </c>
      <c r="BE29" s="6">
        <f t="shared" si="10"/>
        <v>0</v>
      </c>
      <c r="BF29" s="6">
        <f t="shared" si="11"/>
        <v>0</v>
      </c>
    </row>
    <row r="30" spans="2:58" ht="99.75" x14ac:dyDescent="0.25">
      <c r="B30" s="39" t="s">
        <v>301</v>
      </c>
      <c r="C30" s="39" t="s">
        <v>261</v>
      </c>
      <c r="D30" s="39" t="s">
        <v>4</v>
      </c>
      <c r="E30" s="40" t="s">
        <v>219</v>
      </c>
      <c r="F30" s="40" t="s">
        <v>220</v>
      </c>
      <c r="G30" s="40" t="s">
        <v>5</v>
      </c>
      <c r="H30" s="40">
        <v>80161501</v>
      </c>
      <c r="I30" s="40" t="s">
        <v>8168</v>
      </c>
      <c r="J30" s="40" t="s">
        <v>221</v>
      </c>
      <c r="K30" s="40" t="s">
        <v>7982</v>
      </c>
      <c r="L30" s="41" t="s">
        <v>153</v>
      </c>
      <c r="M30" s="41" t="s">
        <v>153</v>
      </c>
      <c r="N30" s="41">
        <v>11</v>
      </c>
      <c r="O30" s="41" t="s">
        <v>223</v>
      </c>
      <c r="P30" s="41" t="s">
        <v>224</v>
      </c>
      <c r="Q30" s="58">
        <v>168500000</v>
      </c>
      <c r="R30" s="58">
        <v>168500000</v>
      </c>
      <c r="S30" s="41" t="s">
        <v>225</v>
      </c>
      <c r="T30" s="41" t="s">
        <v>221</v>
      </c>
      <c r="U30" s="40" t="s">
        <v>263</v>
      </c>
      <c r="V30" s="40" t="s">
        <v>296</v>
      </c>
      <c r="W30" s="40" t="s">
        <v>7983</v>
      </c>
      <c r="X30" s="40" t="s">
        <v>229</v>
      </c>
      <c r="Y30" s="40" t="s">
        <v>230</v>
      </c>
      <c r="Z30" s="40" t="s">
        <v>318</v>
      </c>
      <c r="AA30" s="59">
        <v>168500000</v>
      </c>
      <c r="AB30" s="59">
        <v>0</v>
      </c>
      <c r="AC30" s="59">
        <v>0</v>
      </c>
      <c r="AD30" s="59">
        <v>15318182</v>
      </c>
      <c r="AE30" s="59">
        <v>0</v>
      </c>
      <c r="AF30" s="59">
        <v>15318182</v>
      </c>
      <c r="AG30" s="59">
        <v>0</v>
      </c>
      <c r="AH30" s="59">
        <v>15318182</v>
      </c>
      <c r="AI30" s="59">
        <v>0</v>
      </c>
      <c r="AJ30" s="59">
        <v>15318182</v>
      </c>
      <c r="AK30" s="59">
        <v>0</v>
      </c>
      <c r="AL30" s="59">
        <v>15318182</v>
      </c>
      <c r="AM30" s="59">
        <v>0</v>
      </c>
      <c r="AN30" s="59">
        <v>15318182</v>
      </c>
      <c r="AO30" s="59">
        <v>0</v>
      </c>
      <c r="AP30" s="59">
        <v>15318182</v>
      </c>
      <c r="AQ30" s="59">
        <v>0</v>
      </c>
      <c r="AR30" s="59">
        <v>15318182</v>
      </c>
      <c r="AS30" s="59">
        <v>0</v>
      </c>
      <c r="AT30" s="59">
        <v>15318182</v>
      </c>
      <c r="AU30" s="59">
        <v>0</v>
      </c>
      <c r="AV30" s="59">
        <v>15318180</v>
      </c>
      <c r="AW30" s="59">
        <v>0</v>
      </c>
      <c r="AX30" s="59">
        <v>15318182</v>
      </c>
      <c r="AY30" s="2">
        <v>0</v>
      </c>
      <c r="AZ30" s="12" t="str">
        <f t="shared" si="5"/>
        <v>OK</v>
      </c>
      <c r="BA30" s="12" t="str">
        <f t="shared" si="6"/>
        <v>OK</v>
      </c>
      <c r="BB30" s="6">
        <f t="shared" si="7"/>
        <v>0</v>
      </c>
      <c r="BC30" s="13">
        <f t="shared" si="8"/>
        <v>168500000</v>
      </c>
      <c r="BD30" s="13">
        <f t="shared" si="9"/>
        <v>168500000</v>
      </c>
      <c r="BE30" s="6">
        <f t="shared" si="10"/>
        <v>0</v>
      </c>
      <c r="BF30" s="6">
        <f t="shared" si="11"/>
        <v>0</v>
      </c>
    </row>
    <row r="31" spans="2:58" ht="114" x14ac:dyDescent="0.25">
      <c r="B31" s="39" t="s">
        <v>302</v>
      </c>
      <c r="C31" s="39" t="s">
        <v>261</v>
      </c>
      <c r="D31" s="39" t="s">
        <v>4</v>
      </c>
      <c r="E31" s="40" t="s">
        <v>219</v>
      </c>
      <c r="F31" s="40" t="s">
        <v>220</v>
      </c>
      <c r="G31" s="40" t="s">
        <v>5</v>
      </c>
      <c r="H31" s="40">
        <v>80161501</v>
      </c>
      <c r="I31" s="40" t="s">
        <v>8168</v>
      </c>
      <c r="J31" s="40" t="s">
        <v>221</v>
      </c>
      <c r="K31" s="40" t="s">
        <v>7984</v>
      </c>
      <c r="L31" s="41" t="s">
        <v>153</v>
      </c>
      <c r="M31" s="41" t="s">
        <v>153</v>
      </c>
      <c r="N31" s="41">
        <v>11</v>
      </c>
      <c r="O31" s="41" t="s">
        <v>223</v>
      </c>
      <c r="P31" s="41" t="s">
        <v>224</v>
      </c>
      <c r="Q31" s="58">
        <v>162883333</v>
      </c>
      <c r="R31" s="58">
        <v>162883333</v>
      </c>
      <c r="S31" s="41" t="s">
        <v>225</v>
      </c>
      <c r="T31" s="41" t="s">
        <v>221</v>
      </c>
      <c r="U31" s="40" t="s">
        <v>263</v>
      </c>
      <c r="V31" s="40" t="s">
        <v>296</v>
      </c>
      <c r="W31" s="40" t="s">
        <v>7983</v>
      </c>
      <c r="X31" s="40" t="s">
        <v>229</v>
      </c>
      <c r="Y31" s="40" t="s">
        <v>230</v>
      </c>
      <c r="Z31" s="40" t="s">
        <v>7985</v>
      </c>
      <c r="AA31" s="59">
        <v>162883333</v>
      </c>
      <c r="AB31" s="59">
        <v>0</v>
      </c>
      <c r="AC31" s="59">
        <v>0</v>
      </c>
      <c r="AD31" s="59">
        <v>14807576</v>
      </c>
      <c r="AE31" s="59">
        <v>0</v>
      </c>
      <c r="AF31" s="59">
        <v>14807576</v>
      </c>
      <c r="AG31" s="59">
        <v>0</v>
      </c>
      <c r="AH31" s="59">
        <v>14807576</v>
      </c>
      <c r="AI31" s="59">
        <v>0</v>
      </c>
      <c r="AJ31" s="59">
        <v>14807576</v>
      </c>
      <c r="AK31" s="59">
        <v>0</v>
      </c>
      <c r="AL31" s="59">
        <v>14807576</v>
      </c>
      <c r="AM31" s="59">
        <v>0</v>
      </c>
      <c r="AN31" s="59">
        <v>14807576</v>
      </c>
      <c r="AO31" s="59">
        <v>0</v>
      </c>
      <c r="AP31" s="59">
        <v>14807576</v>
      </c>
      <c r="AQ31" s="59">
        <v>0</v>
      </c>
      <c r="AR31" s="59">
        <v>14807576</v>
      </c>
      <c r="AS31" s="59">
        <v>0</v>
      </c>
      <c r="AT31" s="59">
        <v>14807576</v>
      </c>
      <c r="AU31" s="59">
        <v>0</v>
      </c>
      <c r="AV31" s="59">
        <v>14807573</v>
      </c>
      <c r="AW31" s="59">
        <v>0</v>
      </c>
      <c r="AX31" s="59">
        <v>14807576</v>
      </c>
      <c r="AY31" s="2">
        <v>0</v>
      </c>
      <c r="AZ31" s="12" t="str">
        <f t="shared" si="5"/>
        <v>OK</v>
      </c>
      <c r="BA31" s="12" t="str">
        <f t="shared" si="6"/>
        <v>OK</v>
      </c>
      <c r="BB31" s="6">
        <f t="shared" si="7"/>
        <v>0</v>
      </c>
      <c r="BC31" s="13">
        <f t="shared" si="8"/>
        <v>162883333</v>
      </c>
      <c r="BD31" s="13">
        <f t="shared" si="9"/>
        <v>162883333</v>
      </c>
      <c r="BE31" s="6">
        <f t="shared" si="10"/>
        <v>0</v>
      </c>
      <c r="BF31" s="6">
        <f t="shared" si="11"/>
        <v>0</v>
      </c>
    </row>
    <row r="32" spans="2:58" ht="114" x14ac:dyDescent="0.25">
      <c r="B32" s="39" t="s">
        <v>303</v>
      </c>
      <c r="C32" s="39" t="s">
        <v>261</v>
      </c>
      <c r="D32" s="39" t="s">
        <v>4</v>
      </c>
      <c r="E32" s="40" t="s">
        <v>219</v>
      </c>
      <c r="F32" s="40" t="s">
        <v>220</v>
      </c>
      <c r="G32" s="40" t="s">
        <v>5</v>
      </c>
      <c r="H32" s="40">
        <v>80161501</v>
      </c>
      <c r="I32" s="40" t="s">
        <v>8168</v>
      </c>
      <c r="J32" s="40" t="s">
        <v>221</v>
      </c>
      <c r="K32" s="40" t="s">
        <v>7986</v>
      </c>
      <c r="L32" s="41" t="s">
        <v>153</v>
      </c>
      <c r="M32" s="41" t="s">
        <v>153</v>
      </c>
      <c r="N32" s="41">
        <v>11</v>
      </c>
      <c r="O32" s="41" t="s">
        <v>223</v>
      </c>
      <c r="P32" s="41" t="s">
        <v>224</v>
      </c>
      <c r="Q32" s="58">
        <v>151650000</v>
      </c>
      <c r="R32" s="58">
        <v>151650000</v>
      </c>
      <c r="S32" s="41" t="s">
        <v>225</v>
      </c>
      <c r="T32" s="41" t="s">
        <v>221</v>
      </c>
      <c r="U32" s="40" t="s">
        <v>263</v>
      </c>
      <c r="V32" s="40" t="s">
        <v>296</v>
      </c>
      <c r="W32" s="40" t="s">
        <v>351</v>
      </c>
      <c r="X32" s="40" t="s">
        <v>229</v>
      </c>
      <c r="Y32" s="40" t="s">
        <v>230</v>
      </c>
      <c r="Z32" s="40" t="s">
        <v>354</v>
      </c>
      <c r="AA32" s="59">
        <v>151650000</v>
      </c>
      <c r="AB32" s="59">
        <v>0</v>
      </c>
      <c r="AC32" s="59">
        <v>0</v>
      </c>
      <c r="AD32" s="59">
        <v>13786364</v>
      </c>
      <c r="AE32" s="59">
        <v>0</v>
      </c>
      <c r="AF32" s="59">
        <v>13786364</v>
      </c>
      <c r="AG32" s="59">
        <v>0</v>
      </c>
      <c r="AH32" s="59">
        <v>13786364</v>
      </c>
      <c r="AI32" s="59">
        <v>0</v>
      </c>
      <c r="AJ32" s="59">
        <v>13786364</v>
      </c>
      <c r="AK32" s="59">
        <v>0</v>
      </c>
      <c r="AL32" s="59">
        <v>13786364</v>
      </c>
      <c r="AM32" s="59">
        <v>0</v>
      </c>
      <c r="AN32" s="59">
        <v>13786364</v>
      </c>
      <c r="AO32" s="59">
        <v>0</v>
      </c>
      <c r="AP32" s="59">
        <v>13786364</v>
      </c>
      <c r="AQ32" s="59">
        <v>0</v>
      </c>
      <c r="AR32" s="59">
        <v>13786364</v>
      </c>
      <c r="AS32" s="59">
        <v>0</v>
      </c>
      <c r="AT32" s="59">
        <v>13786364</v>
      </c>
      <c r="AU32" s="59">
        <v>0</v>
      </c>
      <c r="AV32" s="59">
        <v>13786364</v>
      </c>
      <c r="AW32" s="59">
        <v>0</v>
      </c>
      <c r="AX32" s="59">
        <v>13786360</v>
      </c>
      <c r="AY32" s="2">
        <v>0</v>
      </c>
      <c r="AZ32" s="12" t="str">
        <f t="shared" si="5"/>
        <v>OK</v>
      </c>
      <c r="BA32" s="12" t="str">
        <f t="shared" si="6"/>
        <v>OK</v>
      </c>
      <c r="BB32" s="6">
        <f t="shared" si="7"/>
        <v>0</v>
      </c>
      <c r="BC32" s="13">
        <f t="shared" si="8"/>
        <v>151650000</v>
      </c>
      <c r="BD32" s="13">
        <f t="shared" si="9"/>
        <v>151650000</v>
      </c>
      <c r="BE32" s="6">
        <f t="shared" si="10"/>
        <v>0</v>
      </c>
      <c r="BF32" s="6">
        <f t="shared" si="11"/>
        <v>0</v>
      </c>
    </row>
    <row r="33" spans="2:58" ht="114" x14ac:dyDescent="0.25">
      <c r="B33" s="39" t="s">
        <v>304</v>
      </c>
      <c r="C33" s="39" t="s">
        <v>261</v>
      </c>
      <c r="D33" s="39" t="s">
        <v>4</v>
      </c>
      <c r="E33" s="40" t="s">
        <v>219</v>
      </c>
      <c r="F33" s="40" t="s">
        <v>220</v>
      </c>
      <c r="G33" s="40" t="s">
        <v>5</v>
      </c>
      <c r="H33" s="40">
        <v>80161501</v>
      </c>
      <c r="I33" s="40" t="s">
        <v>8168</v>
      </c>
      <c r="J33" s="40" t="s">
        <v>221</v>
      </c>
      <c r="K33" s="40" t="s">
        <v>305</v>
      </c>
      <c r="L33" s="41" t="s">
        <v>153</v>
      </c>
      <c r="M33" s="41" t="s">
        <v>153</v>
      </c>
      <c r="N33" s="41">
        <v>12</v>
      </c>
      <c r="O33" s="41" t="s">
        <v>223</v>
      </c>
      <c r="P33" s="41" t="s">
        <v>224</v>
      </c>
      <c r="Q33" s="58">
        <v>46000000</v>
      </c>
      <c r="R33" s="58">
        <v>46000000</v>
      </c>
      <c r="S33" s="41" t="s">
        <v>225</v>
      </c>
      <c r="T33" s="41" t="s">
        <v>221</v>
      </c>
      <c r="U33" s="40" t="s">
        <v>263</v>
      </c>
      <c r="V33" s="40" t="s">
        <v>296</v>
      </c>
      <c r="W33" s="40" t="s">
        <v>297</v>
      </c>
      <c r="X33" s="40" t="s">
        <v>229</v>
      </c>
      <c r="Y33" s="40" t="s">
        <v>230</v>
      </c>
      <c r="Z33" s="40" t="s">
        <v>300</v>
      </c>
      <c r="AA33" s="59">
        <v>46000000</v>
      </c>
      <c r="AB33" s="59">
        <v>0</v>
      </c>
      <c r="AC33" s="59">
        <v>0</v>
      </c>
      <c r="AD33" s="59">
        <v>4000000</v>
      </c>
      <c r="AE33" s="59">
        <v>0</v>
      </c>
      <c r="AF33" s="59">
        <v>4000000</v>
      </c>
      <c r="AG33" s="59">
        <v>0</v>
      </c>
      <c r="AH33" s="59">
        <v>4000000</v>
      </c>
      <c r="AI33" s="59">
        <v>0</v>
      </c>
      <c r="AJ33" s="59">
        <v>4000000</v>
      </c>
      <c r="AK33" s="59">
        <v>0</v>
      </c>
      <c r="AL33" s="59">
        <v>4000000</v>
      </c>
      <c r="AM33" s="59">
        <v>0</v>
      </c>
      <c r="AN33" s="59">
        <v>4000000</v>
      </c>
      <c r="AO33" s="59">
        <v>0</v>
      </c>
      <c r="AP33" s="59">
        <v>4000000</v>
      </c>
      <c r="AQ33" s="59">
        <v>0</v>
      </c>
      <c r="AR33" s="59">
        <v>4000000</v>
      </c>
      <c r="AS33" s="59">
        <v>0</v>
      </c>
      <c r="AT33" s="59">
        <v>4000000</v>
      </c>
      <c r="AU33" s="59">
        <v>0</v>
      </c>
      <c r="AV33" s="59">
        <v>4000000</v>
      </c>
      <c r="AW33" s="59">
        <v>0</v>
      </c>
      <c r="AX33" s="59">
        <v>6000000</v>
      </c>
      <c r="AY33" s="2">
        <v>0</v>
      </c>
      <c r="AZ33" s="12" t="str">
        <f t="shared" si="5"/>
        <v>OK</v>
      </c>
      <c r="BA33" s="12" t="str">
        <f t="shared" si="6"/>
        <v>OK</v>
      </c>
      <c r="BB33" s="6">
        <f t="shared" si="7"/>
        <v>0</v>
      </c>
      <c r="BC33" s="13">
        <f t="shared" si="8"/>
        <v>46000000</v>
      </c>
      <c r="BD33" s="13">
        <f t="shared" si="9"/>
        <v>46000000</v>
      </c>
      <c r="BE33" s="6">
        <f t="shared" si="10"/>
        <v>0</v>
      </c>
      <c r="BF33" s="6">
        <f t="shared" si="11"/>
        <v>0</v>
      </c>
    </row>
    <row r="34" spans="2:58" ht="99.75" x14ac:dyDescent="0.25">
      <c r="B34" s="39" t="s">
        <v>306</v>
      </c>
      <c r="C34" s="39" t="s">
        <v>261</v>
      </c>
      <c r="D34" s="39" t="s">
        <v>4</v>
      </c>
      <c r="E34" s="40" t="s">
        <v>219</v>
      </c>
      <c r="F34" s="40" t="s">
        <v>220</v>
      </c>
      <c r="G34" s="40" t="s">
        <v>5</v>
      </c>
      <c r="H34" s="40">
        <v>80161501</v>
      </c>
      <c r="I34" s="40" t="s">
        <v>8168</v>
      </c>
      <c r="J34" s="40" t="s">
        <v>221</v>
      </c>
      <c r="K34" s="40" t="s">
        <v>7987</v>
      </c>
      <c r="L34" s="41" t="s">
        <v>154</v>
      </c>
      <c r="M34" s="41" t="s">
        <v>154</v>
      </c>
      <c r="N34" s="41">
        <v>11</v>
      </c>
      <c r="O34" s="41" t="s">
        <v>223</v>
      </c>
      <c r="P34" s="41" t="s">
        <v>224</v>
      </c>
      <c r="Q34" s="58">
        <v>44000000</v>
      </c>
      <c r="R34" s="58">
        <v>44000000</v>
      </c>
      <c r="S34" s="41" t="s">
        <v>225</v>
      </c>
      <c r="T34" s="41" t="s">
        <v>221</v>
      </c>
      <c r="U34" s="40" t="s">
        <v>263</v>
      </c>
      <c r="V34" s="40" t="s">
        <v>282</v>
      </c>
      <c r="W34" s="40" t="s">
        <v>297</v>
      </c>
      <c r="X34" s="40" t="s">
        <v>229</v>
      </c>
      <c r="Y34" s="40" t="s">
        <v>230</v>
      </c>
      <c r="Z34" s="40" t="s">
        <v>277</v>
      </c>
      <c r="AA34" s="59">
        <v>0</v>
      </c>
      <c r="AB34" s="59">
        <v>0</v>
      </c>
      <c r="AC34" s="59">
        <v>44000000</v>
      </c>
      <c r="AD34" s="59">
        <v>4000000</v>
      </c>
      <c r="AE34" s="59">
        <v>0</v>
      </c>
      <c r="AF34" s="59">
        <v>4000000</v>
      </c>
      <c r="AG34" s="59">
        <v>0</v>
      </c>
      <c r="AH34" s="59">
        <v>4000000</v>
      </c>
      <c r="AI34" s="59">
        <v>0</v>
      </c>
      <c r="AJ34" s="59">
        <v>4000000</v>
      </c>
      <c r="AK34" s="59">
        <v>0</v>
      </c>
      <c r="AL34" s="59">
        <v>4000000</v>
      </c>
      <c r="AM34" s="59">
        <v>0</v>
      </c>
      <c r="AN34" s="59">
        <v>4000000</v>
      </c>
      <c r="AO34" s="59">
        <v>0</v>
      </c>
      <c r="AP34" s="59">
        <v>4000000</v>
      </c>
      <c r="AQ34" s="59">
        <v>0</v>
      </c>
      <c r="AR34" s="59">
        <v>4000000</v>
      </c>
      <c r="AS34" s="59">
        <v>0</v>
      </c>
      <c r="AT34" s="59">
        <v>4000000</v>
      </c>
      <c r="AU34" s="59">
        <v>0</v>
      </c>
      <c r="AV34" s="59">
        <v>4000000</v>
      </c>
      <c r="AW34" s="59">
        <v>0</v>
      </c>
      <c r="AX34" s="59">
        <v>4000000</v>
      </c>
      <c r="AY34" s="2">
        <v>0</v>
      </c>
      <c r="AZ34" s="12" t="str">
        <f t="shared" si="5"/>
        <v>OK</v>
      </c>
      <c r="BA34" s="12" t="str">
        <f t="shared" si="6"/>
        <v>OK</v>
      </c>
      <c r="BB34" s="6">
        <f t="shared" si="7"/>
        <v>0</v>
      </c>
      <c r="BC34" s="13">
        <f t="shared" si="8"/>
        <v>44000000</v>
      </c>
      <c r="BD34" s="13">
        <f t="shared" si="9"/>
        <v>44000000</v>
      </c>
      <c r="BE34" s="6">
        <f t="shared" si="10"/>
        <v>0</v>
      </c>
      <c r="BF34" s="6">
        <f t="shared" si="11"/>
        <v>0</v>
      </c>
    </row>
    <row r="35" spans="2:58" ht="71.25" x14ac:dyDescent="0.25">
      <c r="B35" s="39" t="s">
        <v>307</v>
      </c>
      <c r="C35" s="39" t="s">
        <v>261</v>
      </c>
      <c r="D35" s="39" t="s">
        <v>4</v>
      </c>
      <c r="E35" s="40" t="s">
        <v>219</v>
      </c>
      <c r="F35" s="40" t="s">
        <v>220</v>
      </c>
      <c r="G35" s="40" t="s">
        <v>5</v>
      </c>
      <c r="H35" s="40">
        <v>80161501</v>
      </c>
      <c r="I35" s="40" t="s">
        <v>8168</v>
      </c>
      <c r="J35" s="40" t="s">
        <v>221</v>
      </c>
      <c r="K35" s="40" t="s">
        <v>308</v>
      </c>
      <c r="L35" s="41" t="s">
        <v>153</v>
      </c>
      <c r="M35" s="41" t="s">
        <v>153</v>
      </c>
      <c r="N35" s="41">
        <v>12</v>
      </c>
      <c r="O35" s="41" t="s">
        <v>223</v>
      </c>
      <c r="P35" s="41" t="s">
        <v>224</v>
      </c>
      <c r="Q35" s="58">
        <v>46000000</v>
      </c>
      <c r="R35" s="58">
        <v>46000000</v>
      </c>
      <c r="S35" s="41" t="s">
        <v>225</v>
      </c>
      <c r="T35" s="41" t="s">
        <v>221</v>
      </c>
      <c r="U35" s="40" t="s">
        <v>263</v>
      </c>
      <c r="V35" s="40" t="s">
        <v>296</v>
      </c>
      <c r="W35" s="40" t="s">
        <v>297</v>
      </c>
      <c r="X35" s="40" t="s">
        <v>229</v>
      </c>
      <c r="Y35" s="40" t="s">
        <v>230</v>
      </c>
      <c r="Z35" s="40" t="s">
        <v>300</v>
      </c>
      <c r="AA35" s="59">
        <v>46000000</v>
      </c>
      <c r="AB35" s="59">
        <v>0</v>
      </c>
      <c r="AC35" s="59">
        <v>0</v>
      </c>
      <c r="AD35" s="59">
        <v>4000000</v>
      </c>
      <c r="AE35" s="59">
        <v>0</v>
      </c>
      <c r="AF35" s="59">
        <v>4000000</v>
      </c>
      <c r="AG35" s="59">
        <v>0</v>
      </c>
      <c r="AH35" s="59">
        <v>4000000</v>
      </c>
      <c r="AI35" s="59">
        <v>0</v>
      </c>
      <c r="AJ35" s="59">
        <v>4000000</v>
      </c>
      <c r="AK35" s="59">
        <v>0</v>
      </c>
      <c r="AL35" s="59">
        <v>4000000</v>
      </c>
      <c r="AM35" s="59">
        <v>0</v>
      </c>
      <c r="AN35" s="59">
        <v>4000000</v>
      </c>
      <c r="AO35" s="59">
        <v>0</v>
      </c>
      <c r="AP35" s="59">
        <v>4000000</v>
      </c>
      <c r="AQ35" s="59">
        <v>0</v>
      </c>
      <c r="AR35" s="59">
        <v>4000000</v>
      </c>
      <c r="AS35" s="59">
        <v>0</v>
      </c>
      <c r="AT35" s="59">
        <v>4000000</v>
      </c>
      <c r="AU35" s="59">
        <v>0</v>
      </c>
      <c r="AV35" s="59">
        <v>4000000</v>
      </c>
      <c r="AW35" s="59">
        <v>0</v>
      </c>
      <c r="AX35" s="59">
        <v>6000000</v>
      </c>
      <c r="AY35" s="2">
        <v>0</v>
      </c>
      <c r="AZ35" s="12" t="str">
        <f t="shared" si="5"/>
        <v>OK</v>
      </c>
      <c r="BA35" s="12" t="str">
        <f t="shared" si="6"/>
        <v>OK</v>
      </c>
      <c r="BB35" s="6">
        <f t="shared" si="7"/>
        <v>0</v>
      </c>
      <c r="BC35" s="13">
        <f t="shared" si="8"/>
        <v>46000000</v>
      </c>
      <c r="BD35" s="13">
        <f t="shared" si="9"/>
        <v>46000000</v>
      </c>
      <c r="BE35" s="6">
        <f t="shared" si="10"/>
        <v>0</v>
      </c>
      <c r="BF35" s="6">
        <f t="shared" si="11"/>
        <v>0</v>
      </c>
    </row>
    <row r="36" spans="2:58" ht="156.75" x14ac:dyDescent="0.25">
      <c r="B36" s="39" t="s">
        <v>309</v>
      </c>
      <c r="C36" s="39" t="s">
        <v>261</v>
      </c>
      <c r="D36" s="39" t="s">
        <v>4</v>
      </c>
      <c r="E36" s="40" t="s">
        <v>219</v>
      </c>
      <c r="F36" s="40" t="s">
        <v>220</v>
      </c>
      <c r="G36" s="40" t="s">
        <v>5</v>
      </c>
      <c r="H36" s="40">
        <v>80161501</v>
      </c>
      <c r="I36" s="40" t="s">
        <v>8168</v>
      </c>
      <c r="J36" s="40" t="s">
        <v>221</v>
      </c>
      <c r="K36" s="40" t="s">
        <v>7988</v>
      </c>
      <c r="L36" s="41" t="s">
        <v>153</v>
      </c>
      <c r="M36" s="41" t="s">
        <v>153</v>
      </c>
      <c r="N36" s="41">
        <v>4</v>
      </c>
      <c r="O36" s="41" t="s">
        <v>223</v>
      </c>
      <c r="P36" s="41" t="s">
        <v>224</v>
      </c>
      <c r="Q36" s="58">
        <v>48000000</v>
      </c>
      <c r="R36" s="58">
        <v>48000000</v>
      </c>
      <c r="S36" s="41" t="s">
        <v>225</v>
      </c>
      <c r="T36" s="41" t="s">
        <v>221</v>
      </c>
      <c r="U36" s="40" t="s">
        <v>263</v>
      </c>
      <c r="V36" s="40" t="s">
        <v>296</v>
      </c>
      <c r="W36" s="40" t="s">
        <v>7983</v>
      </c>
      <c r="X36" s="40" t="s">
        <v>229</v>
      </c>
      <c r="Y36" s="40" t="s">
        <v>230</v>
      </c>
      <c r="Z36" s="40" t="s">
        <v>277</v>
      </c>
      <c r="AA36" s="59">
        <v>48000000</v>
      </c>
      <c r="AB36" s="59">
        <v>0</v>
      </c>
      <c r="AC36" s="59">
        <v>0</v>
      </c>
      <c r="AD36" s="59">
        <v>12000000</v>
      </c>
      <c r="AE36" s="59">
        <v>0</v>
      </c>
      <c r="AF36" s="59">
        <v>12000000</v>
      </c>
      <c r="AG36" s="59">
        <v>0</v>
      </c>
      <c r="AH36" s="59">
        <v>12000000</v>
      </c>
      <c r="AI36" s="59">
        <v>0</v>
      </c>
      <c r="AJ36" s="59">
        <v>12000000</v>
      </c>
      <c r="AK36" s="59">
        <v>0</v>
      </c>
      <c r="AL36" s="59">
        <v>0</v>
      </c>
      <c r="AM36" s="59">
        <v>0</v>
      </c>
      <c r="AN36" s="59">
        <v>0</v>
      </c>
      <c r="AO36" s="59">
        <v>0</v>
      </c>
      <c r="AP36" s="59">
        <v>0</v>
      </c>
      <c r="AQ36" s="59">
        <v>0</v>
      </c>
      <c r="AR36" s="59">
        <v>0</v>
      </c>
      <c r="AS36" s="59">
        <v>0</v>
      </c>
      <c r="AT36" s="59">
        <v>0</v>
      </c>
      <c r="AU36" s="59">
        <v>0</v>
      </c>
      <c r="AV36" s="59">
        <v>0</v>
      </c>
      <c r="AW36" s="59">
        <v>0</v>
      </c>
      <c r="AX36" s="59">
        <v>0</v>
      </c>
      <c r="AY36" s="2">
        <v>0</v>
      </c>
      <c r="AZ36" s="12" t="str">
        <f t="shared" si="5"/>
        <v>OK</v>
      </c>
      <c r="BA36" s="12" t="str">
        <f t="shared" si="6"/>
        <v>OK</v>
      </c>
      <c r="BB36" s="6">
        <f t="shared" si="7"/>
        <v>0</v>
      </c>
      <c r="BC36" s="13">
        <f t="shared" si="8"/>
        <v>48000000</v>
      </c>
      <c r="BD36" s="13">
        <f t="shared" si="9"/>
        <v>48000000</v>
      </c>
      <c r="BE36" s="6">
        <f t="shared" si="10"/>
        <v>0</v>
      </c>
      <c r="BF36" s="6">
        <f t="shared" si="11"/>
        <v>0</v>
      </c>
    </row>
    <row r="37" spans="2:58" ht="99.75" x14ac:dyDescent="0.25">
      <c r="B37" s="39" t="s">
        <v>310</v>
      </c>
      <c r="C37" s="39" t="s">
        <v>261</v>
      </c>
      <c r="D37" s="39" t="s">
        <v>4</v>
      </c>
      <c r="E37" s="40" t="s">
        <v>219</v>
      </c>
      <c r="F37" s="40" t="s">
        <v>220</v>
      </c>
      <c r="G37" s="40" t="s">
        <v>5</v>
      </c>
      <c r="H37" s="40">
        <v>80161501</v>
      </c>
      <c r="I37" s="40" t="s">
        <v>8168</v>
      </c>
      <c r="J37" s="40" t="s">
        <v>221</v>
      </c>
      <c r="K37" s="40" t="s">
        <v>311</v>
      </c>
      <c r="L37" s="41" t="s">
        <v>153</v>
      </c>
      <c r="M37" s="41" t="s">
        <v>153</v>
      </c>
      <c r="N37" s="41">
        <v>12</v>
      </c>
      <c r="O37" s="41" t="s">
        <v>223</v>
      </c>
      <c r="P37" s="41" t="s">
        <v>224</v>
      </c>
      <c r="Q37" s="58">
        <v>194516140.5</v>
      </c>
      <c r="R37" s="58">
        <v>194516140.5</v>
      </c>
      <c r="S37" s="41" t="s">
        <v>225</v>
      </c>
      <c r="T37" s="41" t="s">
        <v>221</v>
      </c>
      <c r="U37" s="40" t="s">
        <v>263</v>
      </c>
      <c r="V37" s="40" t="s">
        <v>227</v>
      </c>
      <c r="W37" s="40" t="s">
        <v>293</v>
      </c>
      <c r="X37" s="40" t="s">
        <v>229</v>
      </c>
      <c r="Y37" s="40" t="s">
        <v>230</v>
      </c>
      <c r="Z37" s="40" t="s">
        <v>277</v>
      </c>
      <c r="AA37" s="59">
        <v>194516140.5</v>
      </c>
      <c r="AB37" s="59">
        <v>0</v>
      </c>
      <c r="AC37" s="59">
        <v>0</v>
      </c>
      <c r="AD37" s="59">
        <v>16914447</v>
      </c>
      <c r="AE37" s="59">
        <v>0</v>
      </c>
      <c r="AF37" s="59">
        <v>16914447</v>
      </c>
      <c r="AG37" s="59">
        <v>0</v>
      </c>
      <c r="AH37" s="59">
        <v>16914447</v>
      </c>
      <c r="AI37" s="59">
        <v>0</v>
      </c>
      <c r="AJ37" s="59">
        <v>16914447</v>
      </c>
      <c r="AK37" s="59">
        <v>0</v>
      </c>
      <c r="AL37" s="59">
        <v>16914447</v>
      </c>
      <c r="AM37" s="59">
        <v>0</v>
      </c>
      <c r="AN37" s="59">
        <v>16914447</v>
      </c>
      <c r="AO37" s="59">
        <v>0</v>
      </c>
      <c r="AP37" s="59">
        <v>16914447</v>
      </c>
      <c r="AQ37" s="59">
        <v>0</v>
      </c>
      <c r="AR37" s="59">
        <v>16914447</v>
      </c>
      <c r="AS37" s="59">
        <v>0</v>
      </c>
      <c r="AT37" s="59">
        <v>16914447</v>
      </c>
      <c r="AU37" s="59">
        <v>0</v>
      </c>
      <c r="AV37" s="59">
        <v>16914447</v>
      </c>
      <c r="AW37" s="59">
        <v>0</v>
      </c>
      <c r="AX37" s="59">
        <v>25371670.5</v>
      </c>
      <c r="AY37" s="2">
        <v>0</v>
      </c>
      <c r="AZ37" s="12" t="str">
        <f t="shared" si="5"/>
        <v>OK</v>
      </c>
      <c r="BA37" s="12" t="str">
        <f t="shared" si="6"/>
        <v>OK</v>
      </c>
      <c r="BB37" s="6">
        <f t="shared" si="7"/>
        <v>0</v>
      </c>
      <c r="BC37" s="13">
        <f t="shared" si="8"/>
        <v>194516140.5</v>
      </c>
      <c r="BD37" s="13">
        <f t="shared" si="9"/>
        <v>194516140.5</v>
      </c>
      <c r="BE37" s="6">
        <f t="shared" si="10"/>
        <v>0</v>
      </c>
      <c r="BF37" s="6">
        <f t="shared" si="11"/>
        <v>0</v>
      </c>
    </row>
    <row r="38" spans="2:58" ht="99.75" x14ac:dyDescent="0.25">
      <c r="B38" s="39" t="s">
        <v>312</v>
      </c>
      <c r="C38" s="39" t="s">
        <v>261</v>
      </c>
      <c r="D38" s="39" t="s">
        <v>4</v>
      </c>
      <c r="E38" s="40" t="s">
        <v>219</v>
      </c>
      <c r="F38" s="40" t="s">
        <v>220</v>
      </c>
      <c r="G38" s="40" t="s">
        <v>5</v>
      </c>
      <c r="H38" s="40">
        <v>80161501</v>
      </c>
      <c r="I38" s="40" t="s">
        <v>8168</v>
      </c>
      <c r="J38" s="40" t="s">
        <v>221</v>
      </c>
      <c r="K38" s="40" t="s">
        <v>313</v>
      </c>
      <c r="L38" s="41" t="s">
        <v>153</v>
      </c>
      <c r="M38" s="41" t="s">
        <v>153</v>
      </c>
      <c r="N38" s="41">
        <v>12</v>
      </c>
      <c r="O38" s="41" t="s">
        <v>223</v>
      </c>
      <c r="P38" s="41" t="s">
        <v>224</v>
      </c>
      <c r="Q38" s="58">
        <v>115000000</v>
      </c>
      <c r="R38" s="58">
        <v>115000000</v>
      </c>
      <c r="S38" s="41" t="s">
        <v>225</v>
      </c>
      <c r="T38" s="41" t="s">
        <v>221</v>
      </c>
      <c r="U38" s="40" t="s">
        <v>263</v>
      </c>
      <c r="V38" s="40" t="s">
        <v>314</v>
      </c>
      <c r="W38" s="40" t="s">
        <v>315</v>
      </c>
      <c r="X38" s="40" t="s">
        <v>229</v>
      </c>
      <c r="Y38" s="40" t="s">
        <v>230</v>
      </c>
      <c r="Z38" s="40" t="s">
        <v>277</v>
      </c>
      <c r="AA38" s="59">
        <v>115000000</v>
      </c>
      <c r="AB38" s="59">
        <v>0</v>
      </c>
      <c r="AC38" s="59">
        <v>0</v>
      </c>
      <c r="AD38" s="59">
        <v>10000000</v>
      </c>
      <c r="AE38" s="59">
        <v>0</v>
      </c>
      <c r="AF38" s="59">
        <v>10000000</v>
      </c>
      <c r="AG38" s="59">
        <v>0</v>
      </c>
      <c r="AH38" s="59">
        <v>10000000</v>
      </c>
      <c r="AI38" s="59">
        <v>0</v>
      </c>
      <c r="AJ38" s="59">
        <v>10000000</v>
      </c>
      <c r="AK38" s="59">
        <v>0</v>
      </c>
      <c r="AL38" s="59">
        <v>10000000</v>
      </c>
      <c r="AM38" s="59">
        <v>0</v>
      </c>
      <c r="AN38" s="59">
        <v>10000000</v>
      </c>
      <c r="AO38" s="59">
        <v>0</v>
      </c>
      <c r="AP38" s="59">
        <v>10000000</v>
      </c>
      <c r="AQ38" s="59">
        <v>0</v>
      </c>
      <c r="AR38" s="59">
        <v>10000000</v>
      </c>
      <c r="AS38" s="59">
        <v>0</v>
      </c>
      <c r="AT38" s="59">
        <v>10000000</v>
      </c>
      <c r="AU38" s="59">
        <v>0</v>
      </c>
      <c r="AV38" s="59">
        <v>10000000</v>
      </c>
      <c r="AW38" s="59">
        <v>0</v>
      </c>
      <c r="AX38" s="59">
        <v>15000000</v>
      </c>
      <c r="AY38" s="2">
        <v>0</v>
      </c>
      <c r="AZ38" s="12" t="str">
        <f t="shared" si="5"/>
        <v>OK</v>
      </c>
      <c r="BA38" s="12" t="str">
        <f t="shared" si="6"/>
        <v>OK</v>
      </c>
      <c r="BB38" s="6">
        <f t="shared" si="7"/>
        <v>0</v>
      </c>
      <c r="BC38" s="13">
        <f t="shared" si="8"/>
        <v>115000000</v>
      </c>
      <c r="BD38" s="13">
        <f t="shared" si="9"/>
        <v>115000000</v>
      </c>
      <c r="BE38" s="6">
        <f t="shared" si="10"/>
        <v>0</v>
      </c>
      <c r="BF38" s="6">
        <f t="shared" si="11"/>
        <v>0</v>
      </c>
    </row>
    <row r="39" spans="2:58" ht="71.25" x14ac:dyDescent="0.25">
      <c r="B39" s="39" t="s">
        <v>316</v>
      </c>
      <c r="C39" s="39" t="s">
        <v>261</v>
      </c>
      <c r="D39" s="39" t="s">
        <v>4</v>
      </c>
      <c r="E39" s="40" t="s">
        <v>219</v>
      </c>
      <c r="F39" s="40" t="s">
        <v>220</v>
      </c>
      <c r="G39" s="40" t="s">
        <v>5</v>
      </c>
      <c r="H39" s="40">
        <v>80161501</v>
      </c>
      <c r="I39" s="40" t="s">
        <v>8168</v>
      </c>
      <c r="J39" s="40" t="s">
        <v>221</v>
      </c>
      <c r="K39" s="40" t="s">
        <v>317</v>
      </c>
      <c r="L39" s="41" t="s">
        <v>153</v>
      </c>
      <c r="M39" s="41" t="s">
        <v>153</v>
      </c>
      <c r="N39" s="41">
        <v>12</v>
      </c>
      <c r="O39" s="41" t="s">
        <v>223</v>
      </c>
      <c r="P39" s="41" t="s">
        <v>224</v>
      </c>
      <c r="Q39" s="58">
        <v>46000000</v>
      </c>
      <c r="R39" s="58">
        <v>46000000</v>
      </c>
      <c r="S39" s="41" t="s">
        <v>225</v>
      </c>
      <c r="T39" s="41" t="s">
        <v>221</v>
      </c>
      <c r="U39" s="40" t="s">
        <v>263</v>
      </c>
      <c r="V39" s="40" t="s">
        <v>314</v>
      </c>
      <c r="W39" s="40" t="s">
        <v>315</v>
      </c>
      <c r="X39" s="40" t="s">
        <v>229</v>
      </c>
      <c r="Y39" s="40" t="s">
        <v>230</v>
      </c>
      <c r="Z39" s="40" t="s">
        <v>318</v>
      </c>
      <c r="AA39" s="59">
        <v>46000000</v>
      </c>
      <c r="AB39" s="59">
        <v>0</v>
      </c>
      <c r="AC39" s="59">
        <v>0</v>
      </c>
      <c r="AD39" s="59">
        <v>4000000</v>
      </c>
      <c r="AE39" s="59">
        <v>0</v>
      </c>
      <c r="AF39" s="59">
        <v>4000000</v>
      </c>
      <c r="AG39" s="59">
        <v>0</v>
      </c>
      <c r="AH39" s="59">
        <v>4000000</v>
      </c>
      <c r="AI39" s="59">
        <v>0</v>
      </c>
      <c r="AJ39" s="59">
        <v>4000000</v>
      </c>
      <c r="AK39" s="59">
        <v>0</v>
      </c>
      <c r="AL39" s="59">
        <v>4000000</v>
      </c>
      <c r="AM39" s="59">
        <v>0</v>
      </c>
      <c r="AN39" s="59">
        <v>4000000</v>
      </c>
      <c r="AO39" s="59">
        <v>0</v>
      </c>
      <c r="AP39" s="59">
        <v>4000000</v>
      </c>
      <c r="AQ39" s="59">
        <v>0</v>
      </c>
      <c r="AR39" s="59">
        <v>4000000</v>
      </c>
      <c r="AS39" s="59">
        <v>0</v>
      </c>
      <c r="AT39" s="59">
        <v>4000000</v>
      </c>
      <c r="AU39" s="59">
        <v>0</v>
      </c>
      <c r="AV39" s="59">
        <v>4000000</v>
      </c>
      <c r="AW39" s="59">
        <v>0</v>
      </c>
      <c r="AX39" s="59">
        <v>6000000</v>
      </c>
      <c r="AY39" s="2">
        <v>0</v>
      </c>
      <c r="AZ39" s="12" t="str">
        <f t="shared" si="5"/>
        <v>OK</v>
      </c>
      <c r="BA39" s="12" t="str">
        <f t="shared" si="6"/>
        <v>OK</v>
      </c>
      <c r="BB39" s="6">
        <f t="shared" si="7"/>
        <v>0</v>
      </c>
      <c r="BC39" s="13">
        <f t="shared" si="8"/>
        <v>46000000</v>
      </c>
      <c r="BD39" s="13">
        <f t="shared" si="9"/>
        <v>46000000</v>
      </c>
      <c r="BE39" s="6">
        <f t="shared" si="10"/>
        <v>0</v>
      </c>
      <c r="BF39" s="6">
        <f t="shared" si="11"/>
        <v>0</v>
      </c>
    </row>
    <row r="40" spans="2:58" ht="71.25" x14ac:dyDescent="0.25">
      <c r="B40" s="39" t="s">
        <v>319</v>
      </c>
      <c r="C40" s="39" t="s">
        <v>261</v>
      </c>
      <c r="D40" s="39" t="s">
        <v>4</v>
      </c>
      <c r="E40" s="40" t="s">
        <v>219</v>
      </c>
      <c r="F40" s="40" t="s">
        <v>220</v>
      </c>
      <c r="G40" s="40" t="s">
        <v>5</v>
      </c>
      <c r="H40" s="40">
        <v>80161501</v>
      </c>
      <c r="I40" s="40" t="s">
        <v>8168</v>
      </c>
      <c r="J40" s="40" t="s">
        <v>221</v>
      </c>
      <c r="K40" s="40" t="s">
        <v>317</v>
      </c>
      <c r="L40" s="41" t="s">
        <v>153</v>
      </c>
      <c r="M40" s="41" t="s">
        <v>153</v>
      </c>
      <c r="N40" s="41">
        <v>12</v>
      </c>
      <c r="O40" s="41" t="s">
        <v>223</v>
      </c>
      <c r="P40" s="41" t="s">
        <v>224</v>
      </c>
      <c r="Q40" s="58">
        <v>40250000</v>
      </c>
      <c r="R40" s="58">
        <v>40250000</v>
      </c>
      <c r="S40" s="41" t="s">
        <v>225</v>
      </c>
      <c r="T40" s="41" t="s">
        <v>221</v>
      </c>
      <c r="U40" s="40" t="s">
        <v>263</v>
      </c>
      <c r="V40" s="40" t="s">
        <v>314</v>
      </c>
      <c r="W40" s="40" t="s">
        <v>315</v>
      </c>
      <c r="X40" s="40" t="s">
        <v>229</v>
      </c>
      <c r="Y40" s="40" t="s">
        <v>230</v>
      </c>
      <c r="Z40" s="40" t="s">
        <v>318</v>
      </c>
      <c r="AA40" s="59">
        <v>40250000</v>
      </c>
      <c r="AB40" s="59">
        <v>0</v>
      </c>
      <c r="AC40" s="59">
        <v>0</v>
      </c>
      <c r="AD40" s="59">
        <v>3500000</v>
      </c>
      <c r="AE40" s="59">
        <v>0</v>
      </c>
      <c r="AF40" s="59">
        <v>3500000</v>
      </c>
      <c r="AG40" s="59">
        <v>0</v>
      </c>
      <c r="AH40" s="59">
        <v>3500000</v>
      </c>
      <c r="AI40" s="59">
        <v>0</v>
      </c>
      <c r="AJ40" s="59">
        <v>3500000</v>
      </c>
      <c r="AK40" s="59">
        <v>0</v>
      </c>
      <c r="AL40" s="59">
        <v>3500000</v>
      </c>
      <c r="AM40" s="59">
        <v>0</v>
      </c>
      <c r="AN40" s="59">
        <v>3500000</v>
      </c>
      <c r="AO40" s="59">
        <v>0</v>
      </c>
      <c r="AP40" s="59">
        <v>3500000</v>
      </c>
      <c r="AQ40" s="59">
        <v>0</v>
      </c>
      <c r="AR40" s="59">
        <v>3500000</v>
      </c>
      <c r="AS40" s="59">
        <v>0</v>
      </c>
      <c r="AT40" s="59">
        <v>3500000</v>
      </c>
      <c r="AU40" s="59">
        <v>0</v>
      </c>
      <c r="AV40" s="59">
        <v>3500000</v>
      </c>
      <c r="AW40" s="59">
        <v>0</v>
      </c>
      <c r="AX40" s="59">
        <v>5250000</v>
      </c>
      <c r="AY40" s="2">
        <v>0</v>
      </c>
      <c r="AZ40" s="12" t="str">
        <f t="shared" si="5"/>
        <v>OK</v>
      </c>
      <c r="BA40" s="12" t="str">
        <f t="shared" si="6"/>
        <v>OK</v>
      </c>
      <c r="BB40" s="6">
        <f t="shared" si="7"/>
        <v>0</v>
      </c>
      <c r="BC40" s="13">
        <f t="shared" si="8"/>
        <v>40250000</v>
      </c>
      <c r="BD40" s="13">
        <f t="shared" si="9"/>
        <v>40250000</v>
      </c>
      <c r="BE40" s="6">
        <f t="shared" si="10"/>
        <v>0</v>
      </c>
      <c r="BF40" s="6">
        <f t="shared" si="11"/>
        <v>0</v>
      </c>
    </row>
    <row r="41" spans="2:58" ht="99.75" x14ac:dyDescent="0.25">
      <c r="B41" s="39" t="s">
        <v>320</v>
      </c>
      <c r="C41" s="39" t="s">
        <v>261</v>
      </c>
      <c r="D41" s="39" t="s">
        <v>4</v>
      </c>
      <c r="E41" s="40" t="s">
        <v>219</v>
      </c>
      <c r="F41" s="40" t="s">
        <v>220</v>
      </c>
      <c r="G41" s="40" t="s">
        <v>5</v>
      </c>
      <c r="H41" s="40">
        <v>80161501</v>
      </c>
      <c r="I41" s="40" t="s">
        <v>8168</v>
      </c>
      <c r="J41" s="40" t="s">
        <v>221</v>
      </c>
      <c r="K41" s="40" t="s">
        <v>321</v>
      </c>
      <c r="L41" s="41" t="s">
        <v>153</v>
      </c>
      <c r="M41" s="41" t="s">
        <v>153</v>
      </c>
      <c r="N41" s="41">
        <v>12</v>
      </c>
      <c r="O41" s="41" t="s">
        <v>223</v>
      </c>
      <c r="P41" s="41" t="s">
        <v>224</v>
      </c>
      <c r="Q41" s="58">
        <v>92000000</v>
      </c>
      <c r="R41" s="58">
        <v>92000000</v>
      </c>
      <c r="S41" s="41" t="s">
        <v>225</v>
      </c>
      <c r="T41" s="41" t="s">
        <v>221</v>
      </c>
      <c r="U41" s="40" t="s">
        <v>263</v>
      </c>
      <c r="V41" s="40" t="s">
        <v>314</v>
      </c>
      <c r="W41" s="40" t="s">
        <v>315</v>
      </c>
      <c r="X41" s="40" t="s">
        <v>229</v>
      </c>
      <c r="Y41" s="40" t="s">
        <v>230</v>
      </c>
      <c r="Z41" s="40" t="s">
        <v>318</v>
      </c>
      <c r="AA41" s="59">
        <v>92000000</v>
      </c>
      <c r="AB41" s="59">
        <v>0</v>
      </c>
      <c r="AC41" s="59">
        <v>0</v>
      </c>
      <c r="AD41" s="59">
        <v>8000000</v>
      </c>
      <c r="AE41" s="59">
        <v>0</v>
      </c>
      <c r="AF41" s="59">
        <v>8000000</v>
      </c>
      <c r="AG41" s="59">
        <v>0</v>
      </c>
      <c r="AH41" s="59">
        <v>8000000</v>
      </c>
      <c r="AI41" s="59">
        <v>0</v>
      </c>
      <c r="AJ41" s="59">
        <v>8000000</v>
      </c>
      <c r="AK41" s="59">
        <v>0</v>
      </c>
      <c r="AL41" s="59">
        <v>8000000</v>
      </c>
      <c r="AM41" s="59">
        <v>0</v>
      </c>
      <c r="AN41" s="59">
        <v>8000000</v>
      </c>
      <c r="AO41" s="59">
        <v>0</v>
      </c>
      <c r="AP41" s="59">
        <v>8000000</v>
      </c>
      <c r="AQ41" s="59">
        <v>0</v>
      </c>
      <c r="AR41" s="59">
        <v>8000000</v>
      </c>
      <c r="AS41" s="59">
        <v>0</v>
      </c>
      <c r="AT41" s="59">
        <v>8000000</v>
      </c>
      <c r="AU41" s="59">
        <v>0</v>
      </c>
      <c r="AV41" s="59">
        <v>8000000</v>
      </c>
      <c r="AW41" s="59">
        <v>0</v>
      </c>
      <c r="AX41" s="59">
        <v>12000000</v>
      </c>
      <c r="AY41" s="2">
        <v>0</v>
      </c>
      <c r="AZ41" s="12" t="str">
        <f t="shared" si="5"/>
        <v>OK</v>
      </c>
      <c r="BA41" s="12" t="str">
        <f t="shared" si="6"/>
        <v>OK</v>
      </c>
      <c r="BB41" s="6">
        <f t="shared" si="7"/>
        <v>0</v>
      </c>
      <c r="BC41" s="13">
        <f t="shared" si="8"/>
        <v>92000000</v>
      </c>
      <c r="BD41" s="13">
        <f t="shared" si="9"/>
        <v>92000000</v>
      </c>
      <c r="BE41" s="6">
        <f t="shared" si="10"/>
        <v>0</v>
      </c>
      <c r="BF41" s="6">
        <f t="shared" si="11"/>
        <v>0</v>
      </c>
    </row>
    <row r="42" spans="2:58" ht="99.75" x14ac:dyDescent="0.25">
      <c r="B42" s="39" t="s">
        <v>322</v>
      </c>
      <c r="C42" s="39" t="s">
        <v>261</v>
      </c>
      <c r="D42" s="39" t="s">
        <v>4</v>
      </c>
      <c r="E42" s="40" t="s">
        <v>219</v>
      </c>
      <c r="F42" s="40" t="s">
        <v>220</v>
      </c>
      <c r="G42" s="40" t="s">
        <v>5</v>
      </c>
      <c r="H42" s="40">
        <v>80161501</v>
      </c>
      <c r="I42" s="40" t="s">
        <v>8168</v>
      </c>
      <c r="J42" s="40" t="s">
        <v>221</v>
      </c>
      <c r="K42" s="40" t="s">
        <v>7989</v>
      </c>
      <c r="L42" s="41" t="s">
        <v>154</v>
      </c>
      <c r="M42" s="41" t="s">
        <v>154</v>
      </c>
      <c r="N42" s="41">
        <v>11</v>
      </c>
      <c r="O42" s="41" t="s">
        <v>223</v>
      </c>
      <c r="P42" s="41" t="s">
        <v>224</v>
      </c>
      <c r="Q42" s="58">
        <v>110000000</v>
      </c>
      <c r="R42" s="58">
        <v>110000000</v>
      </c>
      <c r="S42" s="41" t="s">
        <v>225</v>
      </c>
      <c r="T42" s="41" t="s">
        <v>221</v>
      </c>
      <c r="U42" s="40" t="s">
        <v>263</v>
      </c>
      <c r="V42" s="40" t="s">
        <v>314</v>
      </c>
      <c r="W42" s="40" t="s">
        <v>7983</v>
      </c>
      <c r="X42" s="40" t="s">
        <v>229</v>
      </c>
      <c r="Y42" s="40" t="s">
        <v>230</v>
      </c>
      <c r="Z42" s="40" t="s">
        <v>7985</v>
      </c>
      <c r="AA42" s="59">
        <v>0</v>
      </c>
      <c r="AB42" s="59">
        <v>0</v>
      </c>
      <c r="AC42" s="59">
        <v>110000000</v>
      </c>
      <c r="AD42" s="59">
        <v>10000000</v>
      </c>
      <c r="AE42" s="59">
        <v>0</v>
      </c>
      <c r="AF42" s="59">
        <v>10000000</v>
      </c>
      <c r="AG42" s="59">
        <v>0</v>
      </c>
      <c r="AH42" s="59">
        <v>10000000</v>
      </c>
      <c r="AI42" s="59">
        <v>0</v>
      </c>
      <c r="AJ42" s="59">
        <v>10000000</v>
      </c>
      <c r="AK42" s="59">
        <v>0</v>
      </c>
      <c r="AL42" s="59">
        <v>10000000</v>
      </c>
      <c r="AM42" s="59">
        <v>0</v>
      </c>
      <c r="AN42" s="59">
        <v>10000000</v>
      </c>
      <c r="AO42" s="59">
        <v>0</v>
      </c>
      <c r="AP42" s="59">
        <v>10000000</v>
      </c>
      <c r="AQ42" s="59">
        <v>0</v>
      </c>
      <c r="AR42" s="59">
        <v>10000000</v>
      </c>
      <c r="AS42" s="59">
        <v>0</v>
      </c>
      <c r="AT42" s="59">
        <v>10000000</v>
      </c>
      <c r="AU42" s="59">
        <v>0</v>
      </c>
      <c r="AV42" s="59">
        <v>10000000</v>
      </c>
      <c r="AW42" s="59">
        <v>0</v>
      </c>
      <c r="AX42" s="59">
        <v>10000000</v>
      </c>
      <c r="AY42" s="2">
        <v>0</v>
      </c>
      <c r="AZ42" s="12" t="str">
        <f t="shared" si="5"/>
        <v>OK</v>
      </c>
      <c r="BA42" s="12" t="str">
        <f t="shared" si="6"/>
        <v>OK</v>
      </c>
      <c r="BB42" s="6">
        <f t="shared" si="7"/>
        <v>0</v>
      </c>
      <c r="BC42" s="13">
        <f t="shared" si="8"/>
        <v>110000000</v>
      </c>
      <c r="BD42" s="13">
        <f t="shared" si="9"/>
        <v>110000000</v>
      </c>
      <c r="BE42" s="6">
        <f t="shared" si="10"/>
        <v>0</v>
      </c>
      <c r="BF42" s="6">
        <f t="shared" si="11"/>
        <v>0</v>
      </c>
    </row>
    <row r="43" spans="2:58" ht="114" x14ac:dyDescent="0.25">
      <c r="B43" s="39" t="s">
        <v>323</v>
      </c>
      <c r="C43" s="39" t="s">
        <v>261</v>
      </c>
      <c r="D43" s="39" t="s">
        <v>4</v>
      </c>
      <c r="E43" s="40" t="s">
        <v>219</v>
      </c>
      <c r="F43" s="40" t="s">
        <v>220</v>
      </c>
      <c r="G43" s="40" t="s">
        <v>5</v>
      </c>
      <c r="H43" s="40">
        <v>80161501</v>
      </c>
      <c r="I43" s="40" t="s">
        <v>8168</v>
      </c>
      <c r="J43" s="40" t="s">
        <v>221</v>
      </c>
      <c r="K43" s="40" t="s">
        <v>324</v>
      </c>
      <c r="L43" s="41" t="s">
        <v>153</v>
      </c>
      <c r="M43" s="41" t="s">
        <v>153</v>
      </c>
      <c r="N43" s="41">
        <v>12</v>
      </c>
      <c r="O43" s="41" t="s">
        <v>223</v>
      </c>
      <c r="P43" s="41" t="s">
        <v>224</v>
      </c>
      <c r="Q43" s="58">
        <v>155250000</v>
      </c>
      <c r="R43" s="58">
        <v>155250000</v>
      </c>
      <c r="S43" s="41" t="s">
        <v>225</v>
      </c>
      <c r="T43" s="41" t="s">
        <v>221</v>
      </c>
      <c r="U43" s="40" t="s">
        <v>263</v>
      </c>
      <c r="V43" s="40" t="s">
        <v>314</v>
      </c>
      <c r="W43" s="40" t="s">
        <v>315</v>
      </c>
      <c r="X43" s="40" t="s">
        <v>229</v>
      </c>
      <c r="Y43" s="40" t="s">
        <v>230</v>
      </c>
      <c r="Z43" s="40" t="s">
        <v>266</v>
      </c>
      <c r="AA43" s="59">
        <v>155250000</v>
      </c>
      <c r="AB43" s="59">
        <v>0</v>
      </c>
      <c r="AC43" s="59">
        <v>0</v>
      </c>
      <c r="AD43" s="59">
        <v>13500000</v>
      </c>
      <c r="AE43" s="59">
        <v>0</v>
      </c>
      <c r="AF43" s="59">
        <v>13500000</v>
      </c>
      <c r="AG43" s="59">
        <v>0</v>
      </c>
      <c r="AH43" s="59">
        <v>13500000</v>
      </c>
      <c r="AI43" s="59">
        <v>0</v>
      </c>
      <c r="AJ43" s="59">
        <v>13500000</v>
      </c>
      <c r="AK43" s="59">
        <v>0</v>
      </c>
      <c r="AL43" s="59">
        <v>13500000</v>
      </c>
      <c r="AM43" s="59">
        <v>0</v>
      </c>
      <c r="AN43" s="59">
        <v>13500000</v>
      </c>
      <c r="AO43" s="59">
        <v>0</v>
      </c>
      <c r="AP43" s="59">
        <v>13500000</v>
      </c>
      <c r="AQ43" s="59">
        <v>0</v>
      </c>
      <c r="AR43" s="59">
        <v>13500000</v>
      </c>
      <c r="AS43" s="59">
        <v>0</v>
      </c>
      <c r="AT43" s="59">
        <v>13500000</v>
      </c>
      <c r="AU43" s="59">
        <v>0</v>
      </c>
      <c r="AV43" s="59">
        <v>13500000</v>
      </c>
      <c r="AW43" s="59">
        <v>0</v>
      </c>
      <c r="AX43" s="59">
        <v>20250000</v>
      </c>
      <c r="AY43" s="2">
        <v>0</v>
      </c>
      <c r="AZ43" s="12" t="str">
        <f t="shared" si="5"/>
        <v>OK</v>
      </c>
      <c r="BA43" s="12" t="str">
        <f t="shared" si="6"/>
        <v>OK</v>
      </c>
      <c r="BB43" s="6">
        <f t="shared" si="7"/>
        <v>0</v>
      </c>
      <c r="BC43" s="13">
        <f t="shared" si="8"/>
        <v>155250000</v>
      </c>
      <c r="BD43" s="13">
        <f t="shared" si="9"/>
        <v>155250000</v>
      </c>
      <c r="BE43" s="6">
        <f t="shared" si="10"/>
        <v>0</v>
      </c>
      <c r="BF43" s="6">
        <f t="shared" si="11"/>
        <v>0</v>
      </c>
    </row>
    <row r="44" spans="2:58" ht="57" x14ac:dyDescent="0.25">
      <c r="B44" s="39" t="s">
        <v>325</v>
      </c>
      <c r="C44" s="39" t="s">
        <v>261</v>
      </c>
      <c r="D44" s="39" t="s">
        <v>4</v>
      </c>
      <c r="E44" s="40" t="s">
        <v>219</v>
      </c>
      <c r="F44" s="40" t="s">
        <v>220</v>
      </c>
      <c r="G44" s="40" t="s">
        <v>5</v>
      </c>
      <c r="H44" s="40">
        <v>80161501</v>
      </c>
      <c r="I44" s="40" t="s">
        <v>8168</v>
      </c>
      <c r="J44" s="40" t="s">
        <v>221</v>
      </c>
      <c r="K44" s="40" t="s">
        <v>326</v>
      </c>
      <c r="L44" s="41" t="s">
        <v>153</v>
      </c>
      <c r="M44" s="41" t="s">
        <v>153</v>
      </c>
      <c r="N44" s="41">
        <v>12</v>
      </c>
      <c r="O44" s="41" t="s">
        <v>223</v>
      </c>
      <c r="P44" s="41" t="s">
        <v>224</v>
      </c>
      <c r="Q44" s="58">
        <v>43700000</v>
      </c>
      <c r="R44" s="58">
        <v>43700000</v>
      </c>
      <c r="S44" s="41" t="s">
        <v>225</v>
      </c>
      <c r="T44" s="41" t="s">
        <v>221</v>
      </c>
      <c r="U44" s="40" t="s">
        <v>263</v>
      </c>
      <c r="V44" s="40" t="s">
        <v>314</v>
      </c>
      <c r="W44" s="40" t="s">
        <v>315</v>
      </c>
      <c r="X44" s="40" t="s">
        <v>229</v>
      </c>
      <c r="Y44" s="40" t="s">
        <v>230</v>
      </c>
      <c r="Z44" s="40" t="s">
        <v>318</v>
      </c>
      <c r="AA44" s="59">
        <v>43700000</v>
      </c>
      <c r="AB44" s="59">
        <v>0</v>
      </c>
      <c r="AC44" s="59">
        <v>0</v>
      </c>
      <c r="AD44" s="59">
        <v>3800000</v>
      </c>
      <c r="AE44" s="59">
        <v>0</v>
      </c>
      <c r="AF44" s="59">
        <v>3800000</v>
      </c>
      <c r="AG44" s="59">
        <v>0</v>
      </c>
      <c r="AH44" s="59">
        <v>3800000</v>
      </c>
      <c r="AI44" s="59">
        <v>0</v>
      </c>
      <c r="AJ44" s="59">
        <v>3800000</v>
      </c>
      <c r="AK44" s="59">
        <v>0</v>
      </c>
      <c r="AL44" s="59">
        <v>3800000</v>
      </c>
      <c r="AM44" s="59">
        <v>0</v>
      </c>
      <c r="AN44" s="59">
        <v>3800000</v>
      </c>
      <c r="AO44" s="59">
        <v>0</v>
      </c>
      <c r="AP44" s="59">
        <v>3800000</v>
      </c>
      <c r="AQ44" s="59">
        <v>0</v>
      </c>
      <c r="AR44" s="59">
        <v>3800000</v>
      </c>
      <c r="AS44" s="59">
        <v>0</v>
      </c>
      <c r="AT44" s="59">
        <v>3800000</v>
      </c>
      <c r="AU44" s="59">
        <v>0</v>
      </c>
      <c r="AV44" s="59">
        <v>3800000</v>
      </c>
      <c r="AW44" s="59">
        <v>0</v>
      </c>
      <c r="AX44" s="59">
        <v>5700000</v>
      </c>
      <c r="AY44" s="2">
        <v>0</v>
      </c>
      <c r="AZ44" s="12" t="str">
        <f t="shared" si="5"/>
        <v>OK</v>
      </c>
      <c r="BA44" s="12" t="str">
        <f t="shared" si="6"/>
        <v>OK</v>
      </c>
      <c r="BB44" s="6">
        <f t="shared" si="7"/>
        <v>0</v>
      </c>
      <c r="BC44" s="13">
        <f t="shared" si="8"/>
        <v>43700000</v>
      </c>
      <c r="BD44" s="13">
        <f t="shared" si="9"/>
        <v>43700000</v>
      </c>
      <c r="BE44" s="6">
        <f t="shared" si="10"/>
        <v>0</v>
      </c>
      <c r="BF44" s="6">
        <f t="shared" si="11"/>
        <v>0</v>
      </c>
    </row>
    <row r="45" spans="2:58" ht="99.75" x14ac:dyDescent="0.25">
      <c r="B45" s="39" t="s">
        <v>327</v>
      </c>
      <c r="C45" s="39" t="s">
        <v>261</v>
      </c>
      <c r="D45" s="39" t="s">
        <v>4</v>
      </c>
      <c r="E45" s="40" t="s">
        <v>219</v>
      </c>
      <c r="F45" s="40" t="s">
        <v>220</v>
      </c>
      <c r="G45" s="40" t="s">
        <v>5</v>
      </c>
      <c r="H45" s="40">
        <v>80161501</v>
      </c>
      <c r="I45" s="40" t="s">
        <v>8168</v>
      </c>
      <c r="J45" s="40" t="s">
        <v>221</v>
      </c>
      <c r="K45" s="40" t="s">
        <v>7990</v>
      </c>
      <c r="L45" s="41" t="s">
        <v>154</v>
      </c>
      <c r="M45" s="41" t="s">
        <v>154</v>
      </c>
      <c r="N45" s="41">
        <v>11</v>
      </c>
      <c r="O45" s="41" t="s">
        <v>223</v>
      </c>
      <c r="P45" s="41" t="s">
        <v>224</v>
      </c>
      <c r="Q45" s="58">
        <v>99000000</v>
      </c>
      <c r="R45" s="58">
        <v>99000000</v>
      </c>
      <c r="S45" s="41" t="s">
        <v>225</v>
      </c>
      <c r="T45" s="41" t="s">
        <v>221</v>
      </c>
      <c r="U45" s="40" t="s">
        <v>263</v>
      </c>
      <c r="V45" s="40" t="s">
        <v>314</v>
      </c>
      <c r="W45" s="40" t="s">
        <v>7983</v>
      </c>
      <c r="X45" s="40" t="s">
        <v>229</v>
      </c>
      <c r="Y45" s="40" t="s">
        <v>230</v>
      </c>
      <c r="Z45" s="40" t="s">
        <v>277</v>
      </c>
      <c r="AA45" s="59">
        <v>0</v>
      </c>
      <c r="AB45" s="59">
        <v>0</v>
      </c>
      <c r="AC45" s="59">
        <v>99000000</v>
      </c>
      <c r="AD45" s="59">
        <v>9000000</v>
      </c>
      <c r="AE45" s="59">
        <v>0</v>
      </c>
      <c r="AF45" s="59">
        <v>9000000</v>
      </c>
      <c r="AG45" s="59">
        <v>0</v>
      </c>
      <c r="AH45" s="59">
        <v>9000000</v>
      </c>
      <c r="AI45" s="59">
        <v>0</v>
      </c>
      <c r="AJ45" s="59">
        <v>9000000</v>
      </c>
      <c r="AK45" s="59">
        <v>0</v>
      </c>
      <c r="AL45" s="59">
        <v>9000000</v>
      </c>
      <c r="AM45" s="59">
        <v>0</v>
      </c>
      <c r="AN45" s="59">
        <v>9000000</v>
      </c>
      <c r="AO45" s="59">
        <v>0</v>
      </c>
      <c r="AP45" s="59">
        <v>9000000</v>
      </c>
      <c r="AQ45" s="59">
        <v>0</v>
      </c>
      <c r="AR45" s="59">
        <v>9000000</v>
      </c>
      <c r="AS45" s="59">
        <v>0</v>
      </c>
      <c r="AT45" s="59">
        <v>9000000</v>
      </c>
      <c r="AU45" s="59">
        <v>0</v>
      </c>
      <c r="AV45" s="59">
        <v>9000000</v>
      </c>
      <c r="AW45" s="59">
        <v>0</v>
      </c>
      <c r="AX45" s="59">
        <v>9000000</v>
      </c>
      <c r="AY45" s="2">
        <v>0</v>
      </c>
      <c r="AZ45" s="12" t="str">
        <f t="shared" si="5"/>
        <v>OK</v>
      </c>
      <c r="BA45" s="12" t="str">
        <f t="shared" si="6"/>
        <v>OK</v>
      </c>
      <c r="BB45" s="6">
        <f t="shared" si="7"/>
        <v>0</v>
      </c>
      <c r="BC45" s="13">
        <f t="shared" si="8"/>
        <v>99000000</v>
      </c>
      <c r="BD45" s="13">
        <f t="shared" si="9"/>
        <v>99000000</v>
      </c>
      <c r="BE45" s="6">
        <f t="shared" si="10"/>
        <v>0</v>
      </c>
      <c r="BF45" s="6">
        <f t="shared" si="11"/>
        <v>0</v>
      </c>
    </row>
    <row r="46" spans="2:58" ht="99.75" x14ac:dyDescent="0.25">
      <c r="B46" s="39" t="s">
        <v>328</v>
      </c>
      <c r="C46" s="39" t="s">
        <v>261</v>
      </c>
      <c r="D46" s="39" t="s">
        <v>4</v>
      </c>
      <c r="E46" s="40" t="s">
        <v>219</v>
      </c>
      <c r="F46" s="40" t="s">
        <v>220</v>
      </c>
      <c r="G46" s="40" t="s">
        <v>5</v>
      </c>
      <c r="H46" s="40">
        <v>80161501</v>
      </c>
      <c r="I46" s="40" t="s">
        <v>8168</v>
      </c>
      <c r="J46" s="40" t="s">
        <v>221</v>
      </c>
      <c r="K46" s="40" t="s">
        <v>329</v>
      </c>
      <c r="L46" s="41" t="s">
        <v>153</v>
      </c>
      <c r="M46" s="41" t="s">
        <v>153</v>
      </c>
      <c r="N46" s="41">
        <v>12</v>
      </c>
      <c r="O46" s="41" t="s">
        <v>223</v>
      </c>
      <c r="P46" s="41" t="s">
        <v>224</v>
      </c>
      <c r="Q46" s="58">
        <v>107525000</v>
      </c>
      <c r="R46" s="58">
        <v>107525000</v>
      </c>
      <c r="S46" s="41" t="s">
        <v>225</v>
      </c>
      <c r="T46" s="41" t="s">
        <v>221</v>
      </c>
      <c r="U46" s="40" t="s">
        <v>263</v>
      </c>
      <c r="V46" s="40" t="s">
        <v>330</v>
      </c>
      <c r="W46" s="40" t="s">
        <v>331</v>
      </c>
      <c r="X46" s="40" t="s">
        <v>229</v>
      </c>
      <c r="Y46" s="40" t="s">
        <v>230</v>
      </c>
      <c r="Z46" s="40" t="s">
        <v>332</v>
      </c>
      <c r="AA46" s="59">
        <v>107525000</v>
      </c>
      <c r="AB46" s="59">
        <v>0</v>
      </c>
      <c r="AC46" s="59">
        <v>0</v>
      </c>
      <c r="AD46" s="59">
        <v>9350000</v>
      </c>
      <c r="AE46" s="59">
        <v>0</v>
      </c>
      <c r="AF46" s="59">
        <v>9350000</v>
      </c>
      <c r="AG46" s="59">
        <v>0</v>
      </c>
      <c r="AH46" s="59">
        <v>9350000</v>
      </c>
      <c r="AI46" s="59">
        <v>0</v>
      </c>
      <c r="AJ46" s="59">
        <v>9350000</v>
      </c>
      <c r="AK46" s="59">
        <v>0</v>
      </c>
      <c r="AL46" s="59">
        <v>9350000</v>
      </c>
      <c r="AM46" s="59">
        <v>0</v>
      </c>
      <c r="AN46" s="59">
        <v>9350000</v>
      </c>
      <c r="AO46" s="59">
        <v>0</v>
      </c>
      <c r="AP46" s="59">
        <v>9350000</v>
      </c>
      <c r="AQ46" s="59">
        <v>0</v>
      </c>
      <c r="AR46" s="59">
        <v>9350000</v>
      </c>
      <c r="AS46" s="59">
        <v>0</v>
      </c>
      <c r="AT46" s="59">
        <v>9350000</v>
      </c>
      <c r="AU46" s="59">
        <v>0</v>
      </c>
      <c r="AV46" s="59">
        <v>9350000</v>
      </c>
      <c r="AW46" s="59">
        <v>0</v>
      </c>
      <c r="AX46" s="59">
        <v>14025000</v>
      </c>
      <c r="AY46" s="2">
        <v>0</v>
      </c>
      <c r="AZ46" s="12" t="str">
        <f t="shared" si="5"/>
        <v>OK</v>
      </c>
      <c r="BA46" s="12" t="str">
        <f t="shared" si="6"/>
        <v>OK</v>
      </c>
      <c r="BB46" s="6">
        <f t="shared" si="7"/>
        <v>0</v>
      </c>
      <c r="BC46" s="13">
        <f t="shared" si="8"/>
        <v>107525000</v>
      </c>
      <c r="BD46" s="13">
        <f t="shared" si="9"/>
        <v>107525000</v>
      </c>
      <c r="BE46" s="6">
        <f t="shared" si="10"/>
        <v>0</v>
      </c>
      <c r="BF46" s="6">
        <f t="shared" si="11"/>
        <v>0</v>
      </c>
    </row>
    <row r="47" spans="2:58" ht="85.5" x14ac:dyDescent="0.25">
      <c r="B47" s="39" t="s">
        <v>333</v>
      </c>
      <c r="C47" s="39" t="s">
        <v>261</v>
      </c>
      <c r="D47" s="39" t="s">
        <v>4</v>
      </c>
      <c r="E47" s="40" t="s">
        <v>219</v>
      </c>
      <c r="F47" s="40" t="s">
        <v>220</v>
      </c>
      <c r="G47" s="40" t="s">
        <v>5</v>
      </c>
      <c r="H47" s="40">
        <v>80161501</v>
      </c>
      <c r="I47" s="40" t="s">
        <v>8168</v>
      </c>
      <c r="J47" s="40" t="s">
        <v>221</v>
      </c>
      <c r="K47" s="40" t="s">
        <v>334</v>
      </c>
      <c r="L47" s="41" t="s">
        <v>153</v>
      </c>
      <c r="M47" s="41" t="s">
        <v>153</v>
      </c>
      <c r="N47" s="41">
        <v>12</v>
      </c>
      <c r="O47" s="41" t="s">
        <v>223</v>
      </c>
      <c r="P47" s="41" t="s">
        <v>224</v>
      </c>
      <c r="Q47" s="58">
        <v>92000000</v>
      </c>
      <c r="R47" s="58">
        <v>92000000</v>
      </c>
      <c r="S47" s="41" t="s">
        <v>225</v>
      </c>
      <c r="T47" s="41" t="s">
        <v>221</v>
      </c>
      <c r="U47" s="40" t="s">
        <v>263</v>
      </c>
      <c r="V47" s="40" t="s">
        <v>330</v>
      </c>
      <c r="W47" s="40" t="s">
        <v>331</v>
      </c>
      <c r="X47" s="40" t="s">
        <v>229</v>
      </c>
      <c r="Y47" s="40" t="s">
        <v>230</v>
      </c>
      <c r="Z47" s="40" t="s">
        <v>332</v>
      </c>
      <c r="AA47" s="59">
        <v>92000000</v>
      </c>
      <c r="AB47" s="59">
        <v>0</v>
      </c>
      <c r="AC47" s="59">
        <v>0</v>
      </c>
      <c r="AD47" s="59">
        <v>8000000</v>
      </c>
      <c r="AE47" s="59">
        <v>0</v>
      </c>
      <c r="AF47" s="59">
        <v>8000000</v>
      </c>
      <c r="AG47" s="59">
        <v>0</v>
      </c>
      <c r="AH47" s="59">
        <v>8000000</v>
      </c>
      <c r="AI47" s="59">
        <v>0</v>
      </c>
      <c r="AJ47" s="59">
        <v>8000000</v>
      </c>
      <c r="AK47" s="59">
        <v>0</v>
      </c>
      <c r="AL47" s="59">
        <v>8000000</v>
      </c>
      <c r="AM47" s="59">
        <v>0</v>
      </c>
      <c r="AN47" s="59">
        <v>8000000</v>
      </c>
      <c r="AO47" s="59">
        <v>0</v>
      </c>
      <c r="AP47" s="59">
        <v>8000000</v>
      </c>
      <c r="AQ47" s="59">
        <v>0</v>
      </c>
      <c r="AR47" s="59">
        <v>8000000</v>
      </c>
      <c r="AS47" s="59">
        <v>0</v>
      </c>
      <c r="AT47" s="59">
        <v>8000000</v>
      </c>
      <c r="AU47" s="59">
        <v>0</v>
      </c>
      <c r="AV47" s="59">
        <v>8000000</v>
      </c>
      <c r="AW47" s="59">
        <v>0</v>
      </c>
      <c r="AX47" s="59">
        <v>12000000</v>
      </c>
      <c r="AY47" s="2">
        <v>0</v>
      </c>
      <c r="AZ47" s="12" t="str">
        <f t="shared" si="5"/>
        <v>OK</v>
      </c>
      <c r="BA47" s="12" t="str">
        <f t="shared" si="6"/>
        <v>OK</v>
      </c>
      <c r="BB47" s="6">
        <f t="shared" si="7"/>
        <v>0</v>
      </c>
      <c r="BC47" s="13">
        <f t="shared" si="8"/>
        <v>92000000</v>
      </c>
      <c r="BD47" s="13">
        <f t="shared" si="9"/>
        <v>92000000</v>
      </c>
      <c r="BE47" s="6">
        <f t="shared" si="10"/>
        <v>0</v>
      </c>
      <c r="BF47" s="6">
        <f t="shared" si="11"/>
        <v>0</v>
      </c>
    </row>
    <row r="48" spans="2:58" ht="85.5" x14ac:dyDescent="0.25">
      <c r="B48" s="39" t="s">
        <v>335</v>
      </c>
      <c r="C48" s="39" t="s">
        <v>261</v>
      </c>
      <c r="D48" s="39" t="s">
        <v>4</v>
      </c>
      <c r="E48" s="40" t="s">
        <v>219</v>
      </c>
      <c r="F48" s="40" t="s">
        <v>220</v>
      </c>
      <c r="G48" s="40" t="s">
        <v>5</v>
      </c>
      <c r="H48" s="40">
        <v>80161501</v>
      </c>
      <c r="I48" s="40" t="s">
        <v>8168</v>
      </c>
      <c r="J48" s="40" t="s">
        <v>221</v>
      </c>
      <c r="K48" s="40" t="s">
        <v>336</v>
      </c>
      <c r="L48" s="41" t="s">
        <v>156</v>
      </c>
      <c r="M48" s="41" t="s">
        <v>156</v>
      </c>
      <c r="N48" s="41">
        <v>9</v>
      </c>
      <c r="O48" s="41" t="s">
        <v>223</v>
      </c>
      <c r="P48" s="41" t="s">
        <v>224</v>
      </c>
      <c r="Q48" s="58">
        <v>123750000</v>
      </c>
      <c r="R48" s="58">
        <v>123750000</v>
      </c>
      <c r="S48" s="41" t="s">
        <v>225</v>
      </c>
      <c r="T48" s="41" t="s">
        <v>221</v>
      </c>
      <c r="U48" s="40" t="s">
        <v>263</v>
      </c>
      <c r="V48" s="40" t="s">
        <v>330</v>
      </c>
      <c r="W48" s="40" t="s">
        <v>331</v>
      </c>
      <c r="X48" s="40" t="s">
        <v>229</v>
      </c>
      <c r="Y48" s="40" t="s">
        <v>230</v>
      </c>
      <c r="Z48" s="40" t="s">
        <v>266</v>
      </c>
      <c r="AA48" s="59">
        <v>0</v>
      </c>
      <c r="AB48" s="59">
        <v>0</v>
      </c>
      <c r="AC48" s="59">
        <v>0</v>
      </c>
      <c r="AD48" s="59">
        <v>0</v>
      </c>
      <c r="AE48" s="59">
        <v>0</v>
      </c>
      <c r="AF48" s="59">
        <v>0</v>
      </c>
      <c r="AG48" s="59">
        <v>123750000</v>
      </c>
      <c r="AH48" s="59">
        <v>0</v>
      </c>
      <c r="AI48" s="59">
        <v>0</v>
      </c>
      <c r="AJ48" s="59">
        <v>13750000</v>
      </c>
      <c r="AK48" s="59">
        <v>0</v>
      </c>
      <c r="AL48" s="59">
        <v>13750000</v>
      </c>
      <c r="AM48" s="59">
        <v>0</v>
      </c>
      <c r="AN48" s="59">
        <v>13750000</v>
      </c>
      <c r="AO48" s="59">
        <v>0</v>
      </c>
      <c r="AP48" s="59">
        <v>13750000</v>
      </c>
      <c r="AQ48" s="59">
        <v>0</v>
      </c>
      <c r="AR48" s="59">
        <v>13750000</v>
      </c>
      <c r="AS48" s="59">
        <v>0</v>
      </c>
      <c r="AT48" s="59">
        <v>13750000</v>
      </c>
      <c r="AU48" s="59">
        <v>0</v>
      </c>
      <c r="AV48" s="59">
        <v>13750000</v>
      </c>
      <c r="AW48" s="59">
        <v>0</v>
      </c>
      <c r="AX48" s="59">
        <v>27500000</v>
      </c>
      <c r="AY48" s="2">
        <v>0</v>
      </c>
      <c r="AZ48" s="12" t="str">
        <f t="shared" si="5"/>
        <v>OK</v>
      </c>
      <c r="BA48" s="12" t="str">
        <f t="shared" si="6"/>
        <v>OK</v>
      </c>
      <c r="BB48" s="6">
        <f t="shared" si="7"/>
        <v>0</v>
      </c>
      <c r="BC48" s="13">
        <f t="shared" si="8"/>
        <v>123750000</v>
      </c>
      <c r="BD48" s="13">
        <f t="shared" si="9"/>
        <v>123750000</v>
      </c>
      <c r="BE48" s="6">
        <f t="shared" si="10"/>
        <v>0</v>
      </c>
      <c r="BF48" s="6">
        <f t="shared" si="11"/>
        <v>0</v>
      </c>
    </row>
    <row r="49" spans="2:58" ht="99.75" x14ac:dyDescent="0.25">
      <c r="B49" s="39" t="s">
        <v>337</v>
      </c>
      <c r="C49" s="39" t="s">
        <v>261</v>
      </c>
      <c r="D49" s="39" t="s">
        <v>4</v>
      </c>
      <c r="E49" s="40" t="s">
        <v>219</v>
      </c>
      <c r="F49" s="40" t="s">
        <v>220</v>
      </c>
      <c r="G49" s="40" t="s">
        <v>5</v>
      </c>
      <c r="H49" s="40">
        <v>80161501</v>
      </c>
      <c r="I49" s="40" t="s">
        <v>8168</v>
      </c>
      <c r="J49" s="40" t="s">
        <v>221</v>
      </c>
      <c r="K49" s="40" t="s">
        <v>338</v>
      </c>
      <c r="L49" s="41" t="s">
        <v>156</v>
      </c>
      <c r="M49" s="41" t="s">
        <v>156</v>
      </c>
      <c r="N49" s="41">
        <v>9</v>
      </c>
      <c r="O49" s="41" t="s">
        <v>223</v>
      </c>
      <c r="P49" s="41" t="s">
        <v>224</v>
      </c>
      <c r="Q49" s="58">
        <v>84150000</v>
      </c>
      <c r="R49" s="58">
        <v>84150000</v>
      </c>
      <c r="S49" s="41" t="s">
        <v>225</v>
      </c>
      <c r="T49" s="41" t="s">
        <v>221</v>
      </c>
      <c r="U49" s="40" t="s">
        <v>263</v>
      </c>
      <c r="V49" s="40" t="s">
        <v>330</v>
      </c>
      <c r="W49" s="40" t="s">
        <v>331</v>
      </c>
      <c r="X49" s="40" t="s">
        <v>229</v>
      </c>
      <c r="Y49" s="40" t="s">
        <v>230</v>
      </c>
      <c r="Z49" s="40" t="s">
        <v>332</v>
      </c>
      <c r="AA49" s="59">
        <v>0</v>
      </c>
      <c r="AB49" s="59">
        <v>0</v>
      </c>
      <c r="AC49" s="59">
        <v>0</v>
      </c>
      <c r="AD49" s="59">
        <v>0</v>
      </c>
      <c r="AE49" s="59">
        <v>0</v>
      </c>
      <c r="AF49" s="59">
        <v>0</v>
      </c>
      <c r="AG49" s="59">
        <v>84150000</v>
      </c>
      <c r="AH49" s="59">
        <v>0</v>
      </c>
      <c r="AI49" s="59">
        <v>0</v>
      </c>
      <c r="AJ49" s="59">
        <v>9350000</v>
      </c>
      <c r="AK49" s="59">
        <v>0</v>
      </c>
      <c r="AL49" s="59">
        <v>9350000</v>
      </c>
      <c r="AM49" s="59">
        <v>0</v>
      </c>
      <c r="AN49" s="59">
        <v>9350000</v>
      </c>
      <c r="AO49" s="59">
        <v>0</v>
      </c>
      <c r="AP49" s="59">
        <v>9350000</v>
      </c>
      <c r="AQ49" s="59">
        <v>0</v>
      </c>
      <c r="AR49" s="59">
        <v>9350000</v>
      </c>
      <c r="AS49" s="59">
        <v>0</v>
      </c>
      <c r="AT49" s="59">
        <v>9350000</v>
      </c>
      <c r="AU49" s="59">
        <v>0</v>
      </c>
      <c r="AV49" s="59">
        <v>9350000</v>
      </c>
      <c r="AW49" s="59">
        <v>0</v>
      </c>
      <c r="AX49" s="59">
        <v>18700000</v>
      </c>
      <c r="AY49" s="2">
        <v>0</v>
      </c>
      <c r="AZ49" s="12" t="str">
        <f t="shared" si="5"/>
        <v>OK</v>
      </c>
      <c r="BA49" s="12" t="str">
        <f t="shared" si="6"/>
        <v>OK</v>
      </c>
      <c r="BB49" s="6">
        <f t="shared" si="7"/>
        <v>0</v>
      </c>
      <c r="BC49" s="13">
        <f t="shared" si="8"/>
        <v>84150000</v>
      </c>
      <c r="BD49" s="13">
        <f t="shared" si="9"/>
        <v>84150000</v>
      </c>
      <c r="BE49" s="6">
        <f t="shared" si="10"/>
        <v>0</v>
      </c>
      <c r="BF49" s="6">
        <f t="shared" si="11"/>
        <v>0</v>
      </c>
    </row>
    <row r="50" spans="2:58" ht="85.5" x14ac:dyDescent="0.25">
      <c r="B50" s="39" t="s">
        <v>339</v>
      </c>
      <c r="C50" s="39" t="s">
        <v>261</v>
      </c>
      <c r="D50" s="39" t="s">
        <v>4</v>
      </c>
      <c r="E50" s="40" t="s">
        <v>219</v>
      </c>
      <c r="F50" s="40" t="s">
        <v>220</v>
      </c>
      <c r="G50" s="40" t="s">
        <v>5</v>
      </c>
      <c r="H50" s="40">
        <v>80161501</v>
      </c>
      <c r="I50" s="40" t="s">
        <v>8168</v>
      </c>
      <c r="J50" s="40" t="s">
        <v>221</v>
      </c>
      <c r="K50" s="40" t="s">
        <v>340</v>
      </c>
      <c r="L50" s="41" t="s">
        <v>153</v>
      </c>
      <c r="M50" s="41" t="s">
        <v>153</v>
      </c>
      <c r="N50" s="41">
        <v>12</v>
      </c>
      <c r="O50" s="41" t="s">
        <v>223</v>
      </c>
      <c r="P50" s="41" t="s">
        <v>224</v>
      </c>
      <c r="Q50" s="58">
        <v>107525000</v>
      </c>
      <c r="R50" s="58">
        <v>107525000</v>
      </c>
      <c r="S50" s="41" t="s">
        <v>225</v>
      </c>
      <c r="T50" s="41" t="s">
        <v>221</v>
      </c>
      <c r="U50" s="40" t="s">
        <v>263</v>
      </c>
      <c r="V50" s="40" t="s">
        <v>330</v>
      </c>
      <c r="W50" s="40" t="s">
        <v>331</v>
      </c>
      <c r="X50" s="40" t="s">
        <v>229</v>
      </c>
      <c r="Y50" s="40" t="s">
        <v>230</v>
      </c>
      <c r="Z50" s="40" t="s">
        <v>332</v>
      </c>
      <c r="AA50" s="59">
        <v>107525000</v>
      </c>
      <c r="AB50" s="59">
        <v>0</v>
      </c>
      <c r="AC50" s="59">
        <v>0</v>
      </c>
      <c r="AD50" s="59">
        <v>9350000</v>
      </c>
      <c r="AE50" s="59">
        <v>0</v>
      </c>
      <c r="AF50" s="59">
        <v>9350000</v>
      </c>
      <c r="AG50" s="59">
        <v>0</v>
      </c>
      <c r="AH50" s="59">
        <v>9350000</v>
      </c>
      <c r="AI50" s="59">
        <v>0</v>
      </c>
      <c r="AJ50" s="59">
        <v>9350000</v>
      </c>
      <c r="AK50" s="59">
        <v>0</v>
      </c>
      <c r="AL50" s="59">
        <v>9350000</v>
      </c>
      <c r="AM50" s="59">
        <v>0</v>
      </c>
      <c r="AN50" s="59">
        <v>9350000</v>
      </c>
      <c r="AO50" s="59">
        <v>0</v>
      </c>
      <c r="AP50" s="59">
        <v>9350000</v>
      </c>
      <c r="AQ50" s="59">
        <v>0</v>
      </c>
      <c r="AR50" s="59">
        <v>9350000</v>
      </c>
      <c r="AS50" s="59">
        <v>0</v>
      </c>
      <c r="AT50" s="59">
        <v>9350000</v>
      </c>
      <c r="AU50" s="59">
        <v>0</v>
      </c>
      <c r="AV50" s="59">
        <v>9350000</v>
      </c>
      <c r="AW50" s="59">
        <v>0</v>
      </c>
      <c r="AX50" s="59">
        <v>14025000</v>
      </c>
      <c r="AY50" s="2">
        <v>0</v>
      </c>
      <c r="AZ50" s="12" t="str">
        <f t="shared" si="5"/>
        <v>OK</v>
      </c>
      <c r="BA50" s="12" t="str">
        <f t="shared" si="6"/>
        <v>OK</v>
      </c>
      <c r="BB50" s="6">
        <f t="shared" si="7"/>
        <v>0</v>
      </c>
      <c r="BC50" s="13">
        <f t="shared" si="8"/>
        <v>107525000</v>
      </c>
      <c r="BD50" s="13">
        <f t="shared" si="9"/>
        <v>107525000</v>
      </c>
      <c r="BE50" s="6">
        <f t="shared" si="10"/>
        <v>0</v>
      </c>
      <c r="BF50" s="6">
        <f t="shared" si="11"/>
        <v>0</v>
      </c>
    </row>
    <row r="51" spans="2:58" ht="85.5" x14ac:dyDescent="0.25">
      <c r="B51" s="39" t="s">
        <v>341</v>
      </c>
      <c r="C51" s="39" t="s">
        <v>261</v>
      </c>
      <c r="D51" s="39" t="s">
        <v>4</v>
      </c>
      <c r="E51" s="40" t="s">
        <v>219</v>
      </c>
      <c r="F51" s="40" t="s">
        <v>220</v>
      </c>
      <c r="G51" s="40" t="s">
        <v>5</v>
      </c>
      <c r="H51" s="40">
        <v>80161501</v>
      </c>
      <c r="I51" s="40" t="s">
        <v>8168</v>
      </c>
      <c r="J51" s="40" t="s">
        <v>221</v>
      </c>
      <c r="K51" s="40" t="s">
        <v>342</v>
      </c>
      <c r="L51" s="41" t="s">
        <v>154</v>
      </c>
      <c r="M51" s="41" t="s">
        <v>154</v>
      </c>
      <c r="N51" s="41">
        <v>12</v>
      </c>
      <c r="O51" s="41" t="s">
        <v>223</v>
      </c>
      <c r="P51" s="41" t="s">
        <v>224</v>
      </c>
      <c r="Q51" s="58">
        <v>110000000</v>
      </c>
      <c r="R51" s="58">
        <v>110000000</v>
      </c>
      <c r="S51" s="41" t="s">
        <v>225</v>
      </c>
      <c r="T51" s="41" t="s">
        <v>221</v>
      </c>
      <c r="U51" s="40" t="s">
        <v>263</v>
      </c>
      <c r="V51" s="40" t="s">
        <v>330</v>
      </c>
      <c r="W51" s="40" t="s">
        <v>331</v>
      </c>
      <c r="X51" s="40" t="s">
        <v>229</v>
      </c>
      <c r="Y51" s="40" t="s">
        <v>230</v>
      </c>
      <c r="Z51" s="40" t="s">
        <v>332</v>
      </c>
      <c r="AA51" s="59">
        <v>0</v>
      </c>
      <c r="AB51" s="59">
        <v>0</v>
      </c>
      <c r="AC51" s="59">
        <v>110000000</v>
      </c>
      <c r="AD51" s="59">
        <v>0</v>
      </c>
      <c r="AE51" s="59">
        <v>0</v>
      </c>
      <c r="AF51" s="59">
        <v>10000000</v>
      </c>
      <c r="AG51" s="59">
        <v>0</v>
      </c>
      <c r="AH51" s="59">
        <v>10000000</v>
      </c>
      <c r="AI51" s="59">
        <v>0</v>
      </c>
      <c r="AJ51" s="59">
        <v>10000000</v>
      </c>
      <c r="AK51" s="59">
        <v>0</v>
      </c>
      <c r="AL51" s="59">
        <v>10000000</v>
      </c>
      <c r="AM51" s="59">
        <v>0</v>
      </c>
      <c r="AN51" s="59">
        <v>10000000</v>
      </c>
      <c r="AO51" s="59">
        <v>0</v>
      </c>
      <c r="AP51" s="59">
        <v>10000000</v>
      </c>
      <c r="AQ51" s="59">
        <v>0</v>
      </c>
      <c r="AR51" s="59">
        <v>10000000</v>
      </c>
      <c r="AS51" s="59">
        <v>0</v>
      </c>
      <c r="AT51" s="59">
        <v>10000000</v>
      </c>
      <c r="AU51" s="59">
        <v>0</v>
      </c>
      <c r="AV51" s="59">
        <v>10000000</v>
      </c>
      <c r="AW51" s="59">
        <v>0</v>
      </c>
      <c r="AX51" s="59">
        <v>20000000</v>
      </c>
      <c r="AY51" s="2">
        <v>0</v>
      </c>
      <c r="AZ51" s="12" t="str">
        <f t="shared" si="5"/>
        <v>OK</v>
      </c>
      <c r="BA51" s="12" t="str">
        <f t="shared" si="6"/>
        <v>OK</v>
      </c>
      <c r="BB51" s="6">
        <f t="shared" si="7"/>
        <v>0</v>
      </c>
      <c r="BC51" s="13">
        <f t="shared" si="8"/>
        <v>110000000</v>
      </c>
      <c r="BD51" s="13">
        <f t="shared" si="9"/>
        <v>110000000</v>
      </c>
      <c r="BE51" s="6">
        <f t="shared" si="10"/>
        <v>0</v>
      </c>
      <c r="BF51" s="6">
        <f t="shared" si="11"/>
        <v>0</v>
      </c>
    </row>
    <row r="52" spans="2:58" ht="99.75" x14ac:dyDescent="0.25">
      <c r="B52" s="39" t="s">
        <v>343</v>
      </c>
      <c r="C52" s="39" t="s">
        <v>261</v>
      </c>
      <c r="D52" s="39" t="s">
        <v>4</v>
      </c>
      <c r="E52" s="40" t="s">
        <v>219</v>
      </c>
      <c r="F52" s="40" t="s">
        <v>220</v>
      </c>
      <c r="G52" s="40" t="s">
        <v>5</v>
      </c>
      <c r="H52" s="40">
        <v>80161501</v>
      </c>
      <c r="I52" s="40" t="s">
        <v>8168</v>
      </c>
      <c r="J52" s="40" t="s">
        <v>221</v>
      </c>
      <c r="K52" s="40" t="s">
        <v>344</v>
      </c>
      <c r="L52" s="41" t="s">
        <v>153</v>
      </c>
      <c r="M52" s="41" t="s">
        <v>153</v>
      </c>
      <c r="N52" s="41">
        <v>6</v>
      </c>
      <c r="O52" s="41" t="s">
        <v>223</v>
      </c>
      <c r="P52" s="41" t="s">
        <v>224</v>
      </c>
      <c r="Q52" s="58">
        <v>63000000</v>
      </c>
      <c r="R52" s="58">
        <v>63000000</v>
      </c>
      <c r="S52" s="41" t="s">
        <v>225</v>
      </c>
      <c r="T52" s="41" t="s">
        <v>221</v>
      </c>
      <c r="U52" s="40" t="s">
        <v>263</v>
      </c>
      <c r="V52" s="40" t="s">
        <v>227</v>
      </c>
      <c r="W52" s="40" t="s">
        <v>293</v>
      </c>
      <c r="X52" s="40" t="s">
        <v>229</v>
      </c>
      <c r="Y52" s="40" t="s">
        <v>230</v>
      </c>
      <c r="Z52" s="40" t="s">
        <v>277</v>
      </c>
      <c r="AA52" s="59">
        <v>63000000</v>
      </c>
      <c r="AB52" s="59">
        <v>0</v>
      </c>
      <c r="AC52" s="59">
        <v>0</v>
      </c>
      <c r="AD52" s="59">
        <v>10500000</v>
      </c>
      <c r="AE52" s="59">
        <v>0</v>
      </c>
      <c r="AF52" s="59">
        <v>10500000</v>
      </c>
      <c r="AG52" s="59">
        <v>0</v>
      </c>
      <c r="AH52" s="59">
        <v>10500000</v>
      </c>
      <c r="AI52" s="59">
        <v>0</v>
      </c>
      <c r="AJ52" s="59">
        <v>10500000</v>
      </c>
      <c r="AK52" s="59">
        <v>0</v>
      </c>
      <c r="AL52" s="59">
        <v>21000000</v>
      </c>
      <c r="AM52" s="59">
        <v>0</v>
      </c>
      <c r="AN52" s="59">
        <v>0</v>
      </c>
      <c r="AO52" s="59">
        <v>0</v>
      </c>
      <c r="AP52" s="59">
        <v>0</v>
      </c>
      <c r="AQ52" s="59">
        <v>0</v>
      </c>
      <c r="AR52" s="59">
        <v>0</v>
      </c>
      <c r="AS52" s="59">
        <v>0</v>
      </c>
      <c r="AT52" s="59">
        <v>0</v>
      </c>
      <c r="AU52" s="59">
        <v>0</v>
      </c>
      <c r="AV52" s="59">
        <v>0</v>
      </c>
      <c r="AW52" s="59">
        <v>0</v>
      </c>
      <c r="AX52" s="59">
        <v>0</v>
      </c>
      <c r="AY52" s="2">
        <v>0</v>
      </c>
      <c r="AZ52" s="12" t="str">
        <f t="shared" si="5"/>
        <v>OK</v>
      </c>
      <c r="BA52" s="12" t="str">
        <f t="shared" si="6"/>
        <v>OK</v>
      </c>
      <c r="BB52" s="6">
        <f t="shared" si="7"/>
        <v>0</v>
      </c>
      <c r="BC52" s="13">
        <f t="shared" si="8"/>
        <v>63000000</v>
      </c>
      <c r="BD52" s="13">
        <f t="shared" si="9"/>
        <v>63000000</v>
      </c>
      <c r="BE52" s="6">
        <f t="shared" si="10"/>
        <v>0</v>
      </c>
      <c r="BF52" s="6">
        <f t="shared" si="11"/>
        <v>0</v>
      </c>
    </row>
    <row r="53" spans="2:58" ht="114" x14ac:dyDescent="0.25">
      <c r="B53" s="39" t="s">
        <v>345</v>
      </c>
      <c r="C53" s="39" t="s">
        <v>261</v>
      </c>
      <c r="D53" s="39" t="s">
        <v>4</v>
      </c>
      <c r="E53" s="40" t="s">
        <v>219</v>
      </c>
      <c r="F53" s="40" t="s">
        <v>220</v>
      </c>
      <c r="G53" s="40" t="s">
        <v>5</v>
      </c>
      <c r="H53" s="40">
        <v>80161501</v>
      </c>
      <c r="I53" s="40" t="s">
        <v>8168</v>
      </c>
      <c r="J53" s="40" t="s">
        <v>221</v>
      </c>
      <c r="K53" s="40" t="s">
        <v>346</v>
      </c>
      <c r="L53" s="41" t="s">
        <v>153</v>
      </c>
      <c r="M53" s="41" t="s">
        <v>153</v>
      </c>
      <c r="N53" s="41">
        <v>12</v>
      </c>
      <c r="O53" s="41" t="s">
        <v>223</v>
      </c>
      <c r="P53" s="41" t="s">
        <v>224</v>
      </c>
      <c r="Q53" s="58">
        <v>132250000</v>
      </c>
      <c r="R53" s="58">
        <v>132250000</v>
      </c>
      <c r="S53" s="41" t="s">
        <v>225</v>
      </c>
      <c r="T53" s="41" t="s">
        <v>221</v>
      </c>
      <c r="U53" s="40" t="s">
        <v>263</v>
      </c>
      <c r="V53" s="40" t="s">
        <v>227</v>
      </c>
      <c r="W53" s="40" t="s">
        <v>293</v>
      </c>
      <c r="X53" s="40" t="s">
        <v>229</v>
      </c>
      <c r="Y53" s="40" t="s">
        <v>230</v>
      </c>
      <c r="Z53" s="40" t="s">
        <v>277</v>
      </c>
      <c r="AA53" s="59">
        <v>132250000</v>
      </c>
      <c r="AB53" s="59">
        <v>0</v>
      </c>
      <c r="AC53" s="59">
        <v>0</v>
      </c>
      <c r="AD53" s="59">
        <v>11500000</v>
      </c>
      <c r="AE53" s="59">
        <v>0</v>
      </c>
      <c r="AF53" s="59">
        <v>11500000</v>
      </c>
      <c r="AG53" s="59">
        <v>0</v>
      </c>
      <c r="AH53" s="59">
        <v>11500000</v>
      </c>
      <c r="AI53" s="59">
        <v>0</v>
      </c>
      <c r="AJ53" s="59">
        <v>11500000</v>
      </c>
      <c r="AK53" s="59">
        <v>0</v>
      </c>
      <c r="AL53" s="59">
        <v>11500000</v>
      </c>
      <c r="AM53" s="59">
        <v>0</v>
      </c>
      <c r="AN53" s="59">
        <v>11500000</v>
      </c>
      <c r="AO53" s="59">
        <v>0</v>
      </c>
      <c r="AP53" s="59">
        <v>11500000</v>
      </c>
      <c r="AQ53" s="59">
        <v>0</v>
      </c>
      <c r="AR53" s="59">
        <v>11500000</v>
      </c>
      <c r="AS53" s="59">
        <v>0</v>
      </c>
      <c r="AT53" s="59">
        <v>11500000</v>
      </c>
      <c r="AU53" s="59">
        <v>0</v>
      </c>
      <c r="AV53" s="59">
        <v>11500000</v>
      </c>
      <c r="AW53" s="59">
        <v>0</v>
      </c>
      <c r="AX53" s="59">
        <v>17250000</v>
      </c>
      <c r="AY53" s="2">
        <v>0</v>
      </c>
      <c r="AZ53" s="12" t="str">
        <f t="shared" si="5"/>
        <v>OK</v>
      </c>
      <c r="BA53" s="12" t="str">
        <f t="shared" si="6"/>
        <v>OK</v>
      </c>
      <c r="BB53" s="6">
        <f t="shared" si="7"/>
        <v>0</v>
      </c>
      <c r="BC53" s="13">
        <f t="shared" si="8"/>
        <v>132250000</v>
      </c>
      <c r="BD53" s="13">
        <f t="shared" si="9"/>
        <v>132250000</v>
      </c>
      <c r="BE53" s="6">
        <f t="shared" si="10"/>
        <v>0</v>
      </c>
      <c r="BF53" s="6">
        <f t="shared" si="11"/>
        <v>0</v>
      </c>
    </row>
    <row r="54" spans="2:58" ht="85.5" x14ac:dyDescent="0.25">
      <c r="B54" s="39" t="s">
        <v>347</v>
      </c>
      <c r="C54" s="39" t="s">
        <v>261</v>
      </c>
      <c r="D54" s="39" t="s">
        <v>4</v>
      </c>
      <c r="E54" s="40" t="s">
        <v>219</v>
      </c>
      <c r="F54" s="40" t="s">
        <v>220</v>
      </c>
      <c r="G54" s="40" t="s">
        <v>5</v>
      </c>
      <c r="H54" s="40">
        <v>80161501</v>
      </c>
      <c r="I54" s="40" t="s">
        <v>8168</v>
      </c>
      <c r="J54" s="40" t="s">
        <v>221</v>
      </c>
      <c r="K54" s="40" t="s">
        <v>348</v>
      </c>
      <c r="L54" s="41" t="s">
        <v>153</v>
      </c>
      <c r="M54" s="41" t="s">
        <v>153</v>
      </c>
      <c r="N54" s="41">
        <v>12</v>
      </c>
      <c r="O54" s="41" t="s">
        <v>223</v>
      </c>
      <c r="P54" s="41" t="s">
        <v>224</v>
      </c>
      <c r="Q54" s="58">
        <v>132250000</v>
      </c>
      <c r="R54" s="58">
        <v>132250000</v>
      </c>
      <c r="S54" s="41" t="s">
        <v>225</v>
      </c>
      <c r="T54" s="41" t="s">
        <v>221</v>
      </c>
      <c r="U54" s="40" t="s">
        <v>263</v>
      </c>
      <c r="V54" s="40" t="s">
        <v>227</v>
      </c>
      <c r="W54" s="40" t="s">
        <v>293</v>
      </c>
      <c r="X54" s="40" t="s">
        <v>229</v>
      </c>
      <c r="Y54" s="40" t="s">
        <v>230</v>
      </c>
      <c r="Z54" s="40" t="s">
        <v>277</v>
      </c>
      <c r="AA54" s="59">
        <v>132250000</v>
      </c>
      <c r="AB54" s="59">
        <v>0</v>
      </c>
      <c r="AC54" s="59">
        <v>0</v>
      </c>
      <c r="AD54" s="59">
        <v>11500000</v>
      </c>
      <c r="AE54" s="59">
        <v>0</v>
      </c>
      <c r="AF54" s="59">
        <v>11500000</v>
      </c>
      <c r="AG54" s="59">
        <v>0</v>
      </c>
      <c r="AH54" s="59">
        <v>11500000</v>
      </c>
      <c r="AI54" s="59">
        <v>0</v>
      </c>
      <c r="AJ54" s="59">
        <v>11500000</v>
      </c>
      <c r="AK54" s="59">
        <v>0</v>
      </c>
      <c r="AL54" s="59">
        <v>11500000</v>
      </c>
      <c r="AM54" s="59">
        <v>0</v>
      </c>
      <c r="AN54" s="59">
        <v>11500000</v>
      </c>
      <c r="AO54" s="59">
        <v>0</v>
      </c>
      <c r="AP54" s="59">
        <v>11500000</v>
      </c>
      <c r="AQ54" s="59">
        <v>0</v>
      </c>
      <c r="AR54" s="59">
        <v>11500000</v>
      </c>
      <c r="AS54" s="59">
        <v>0</v>
      </c>
      <c r="AT54" s="59">
        <v>11500000</v>
      </c>
      <c r="AU54" s="59">
        <v>0</v>
      </c>
      <c r="AV54" s="59">
        <v>11500000</v>
      </c>
      <c r="AW54" s="59">
        <v>0</v>
      </c>
      <c r="AX54" s="59">
        <v>17250000</v>
      </c>
      <c r="AY54" s="2">
        <v>0</v>
      </c>
      <c r="AZ54" s="12" t="str">
        <f t="shared" si="5"/>
        <v>OK</v>
      </c>
      <c r="BA54" s="12" t="str">
        <f t="shared" si="6"/>
        <v>OK</v>
      </c>
      <c r="BB54" s="6">
        <f t="shared" si="7"/>
        <v>0</v>
      </c>
      <c r="BC54" s="13">
        <f t="shared" si="8"/>
        <v>132250000</v>
      </c>
      <c r="BD54" s="13">
        <f t="shared" si="9"/>
        <v>132250000</v>
      </c>
      <c r="BE54" s="6">
        <f t="shared" si="10"/>
        <v>0</v>
      </c>
      <c r="BF54" s="6">
        <f t="shared" si="11"/>
        <v>0</v>
      </c>
    </row>
    <row r="55" spans="2:58" ht="128.25" x14ac:dyDescent="0.25">
      <c r="B55" s="39" t="s">
        <v>349</v>
      </c>
      <c r="C55" s="39" t="s">
        <v>261</v>
      </c>
      <c r="D55" s="39" t="s">
        <v>4</v>
      </c>
      <c r="E55" s="40" t="s">
        <v>219</v>
      </c>
      <c r="F55" s="40" t="s">
        <v>220</v>
      </c>
      <c r="G55" s="40" t="s">
        <v>5</v>
      </c>
      <c r="H55" s="40">
        <v>80161501</v>
      </c>
      <c r="I55" s="40" t="s">
        <v>8168</v>
      </c>
      <c r="J55" s="40" t="s">
        <v>221</v>
      </c>
      <c r="K55" s="40" t="s">
        <v>350</v>
      </c>
      <c r="L55" s="41" t="s">
        <v>153</v>
      </c>
      <c r="M55" s="41" t="s">
        <v>153</v>
      </c>
      <c r="N55" s="41">
        <v>12</v>
      </c>
      <c r="O55" s="41" t="s">
        <v>223</v>
      </c>
      <c r="P55" s="41" t="s">
        <v>224</v>
      </c>
      <c r="Q55" s="58">
        <v>155250000</v>
      </c>
      <c r="R55" s="58">
        <v>155250000</v>
      </c>
      <c r="S55" s="41" t="s">
        <v>225</v>
      </c>
      <c r="T55" s="41" t="s">
        <v>221</v>
      </c>
      <c r="U55" s="40" t="s">
        <v>263</v>
      </c>
      <c r="V55" s="40" t="s">
        <v>296</v>
      </c>
      <c r="W55" s="40" t="s">
        <v>351</v>
      </c>
      <c r="X55" s="40" t="s">
        <v>229</v>
      </c>
      <c r="Y55" s="40" t="s">
        <v>230</v>
      </c>
      <c r="Z55" s="40" t="s">
        <v>266</v>
      </c>
      <c r="AA55" s="59">
        <v>155250000</v>
      </c>
      <c r="AB55" s="59">
        <v>0</v>
      </c>
      <c r="AC55" s="59">
        <v>0</v>
      </c>
      <c r="AD55" s="59">
        <v>13500000</v>
      </c>
      <c r="AE55" s="59">
        <v>0</v>
      </c>
      <c r="AF55" s="59">
        <v>13500000</v>
      </c>
      <c r="AG55" s="59">
        <v>0</v>
      </c>
      <c r="AH55" s="59">
        <v>13500000</v>
      </c>
      <c r="AI55" s="59">
        <v>0</v>
      </c>
      <c r="AJ55" s="59">
        <v>13500000</v>
      </c>
      <c r="AK55" s="59">
        <v>0</v>
      </c>
      <c r="AL55" s="59">
        <v>13500000</v>
      </c>
      <c r="AM55" s="59">
        <v>0</v>
      </c>
      <c r="AN55" s="59">
        <v>13500000</v>
      </c>
      <c r="AO55" s="59">
        <v>0</v>
      </c>
      <c r="AP55" s="59">
        <v>13500000</v>
      </c>
      <c r="AQ55" s="59">
        <v>0</v>
      </c>
      <c r="AR55" s="59">
        <v>13500000</v>
      </c>
      <c r="AS55" s="59">
        <v>0</v>
      </c>
      <c r="AT55" s="59">
        <v>13500000</v>
      </c>
      <c r="AU55" s="59">
        <v>0</v>
      </c>
      <c r="AV55" s="59">
        <v>13500000</v>
      </c>
      <c r="AW55" s="59">
        <v>0</v>
      </c>
      <c r="AX55" s="59">
        <v>20250000</v>
      </c>
      <c r="AY55" s="2">
        <v>0</v>
      </c>
      <c r="AZ55" s="12" t="str">
        <f t="shared" si="5"/>
        <v>OK</v>
      </c>
      <c r="BA55" s="12" t="str">
        <f t="shared" si="6"/>
        <v>OK</v>
      </c>
      <c r="BB55" s="6">
        <f t="shared" si="7"/>
        <v>0</v>
      </c>
      <c r="BC55" s="13">
        <f t="shared" si="8"/>
        <v>155250000</v>
      </c>
      <c r="BD55" s="13">
        <f t="shared" si="9"/>
        <v>155250000</v>
      </c>
      <c r="BE55" s="6">
        <f t="shared" si="10"/>
        <v>0</v>
      </c>
      <c r="BF55" s="6">
        <f t="shared" si="11"/>
        <v>0</v>
      </c>
    </row>
    <row r="56" spans="2:58" ht="114" x14ac:dyDescent="0.25">
      <c r="B56" s="39" t="s">
        <v>352</v>
      </c>
      <c r="C56" s="39" t="s">
        <v>261</v>
      </c>
      <c r="D56" s="39" t="s">
        <v>4</v>
      </c>
      <c r="E56" s="40" t="s">
        <v>219</v>
      </c>
      <c r="F56" s="40" t="s">
        <v>220</v>
      </c>
      <c r="G56" s="40" t="s">
        <v>5</v>
      </c>
      <c r="H56" s="40">
        <v>80161501</v>
      </c>
      <c r="I56" s="40" t="s">
        <v>8168</v>
      </c>
      <c r="J56" s="40" t="s">
        <v>221</v>
      </c>
      <c r="K56" s="40" t="s">
        <v>353</v>
      </c>
      <c r="L56" s="41" t="s">
        <v>153</v>
      </c>
      <c r="M56" s="41" t="s">
        <v>153</v>
      </c>
      <c r="N56" s="41">
        <v>12</v>
      </c>
      <c r="O56" s="41" t="s">
        <v>223</v>
      </c>
      <c r="P56" s="41" t="s">
        <v>224</v>
      </c>
      <c r="Q56" s="58">
        <v>77050000</v>
      </c>
      <c r="R56" s="58">
        <v>77050000</v>
      </c>
      <c r="S56" s="41" t="s">
        <v>225</v>
      </c>
      <c r="T56" s="41" t="s">
        <v>221</v>
      </c>
      <c r="U56" s="40" t="s">
        <v>263</v>
      </c>
      <c r="V56" s="40" t="s">
        <v>296</v>
      </c>
      <c r="W56" s="40" t="s">
        <v>351</v>
      </c>
      <c r="X56" s="40" t="s">
        <v>229</v>
      </c>
      <c r="Y56" s="40" t="s">
        <v>230</v>
      </c>
      <c r="Z56" s="40" t="s">
        <v>354</v>
      </c>
      <c r="AA56" s="59">
        <v>77050000</v>
      </c>
      <c r="AB56" s="59">
        <v>0</v>
      </c>
      <c r="AC56" s="59">
        <v>0</v>
      </c>
      <c r="AD56" s="59">
        <v>6700000</v>
      </c>
      <c r="AE56" s="59">
        <v>0</v>
      </c>
      <c r="AF56" s="59">
        <v>6700000</v>
      </c>
      <c r="AG56" s="59">
        <v>0</v>
      </c>
      <c r="AH56" s="59">
        <v>6700000</v>
      </c>
      <c r="AI56" s="59">
        <v>0</v>
      </c>
      <c r="AJ56" s="59">
        <v>6700000</v>
      </c>
      <c r="AK56" s="59">
        <v>0</v>
      </c>
      <c r="AL56" s="59">
        <v>6700000</v>
      </c>
      <c r="AM56" s="59">
        <v>0</v>
      </c>
      <c r="AN56" s="59">
        <v>6700000</v>
      </c>
      <c r="AO56" s="59">
        <v>0</v>
      </c>
      <c r="AP56" s="59">
        <v>6700000</v>
      </c>
      <c r="AQ56" s="59">
        <v>0</v>
      </c>
      <c r="AR56" s="59">
        <v>6700000</v>
      </c>
      <c r="AS56" s="59">
        <v>0</v>
      </c>
      <c r="AT56" s="59">
        <v>6700000</v>
      </c>
      <c r="AU56" s="59">
        <v>0</v>
      </c>
      <c r="AV56" s="59">
        <v>6700000</v>
      </c>
      <c r="AW56" s="59">
        <v>0</v>
      </c>
      <c r="AX56" s="59">
        <v>10050000</v>
      </c>
      <c r="AY56" s="2">
        <v>0</v>
      </c>
      <c r="AZ56" s="12" t="str">
        <f t="shared" si="5"/>
        <v>OK</v>
      </c>
      <c r="BA56" s="12" t="str">
        <f t="shared" si="6"/>
        <v>OK</v>
      </c>
      <c r="BB56" s="6">
        <f t="shared" si="7"/>
        <v>0</v>
      </c>
      <c r="BC56" s="13">
        <f t="shared" si="8"/>
        <v>77050000</v>
      </c>
      <c r="BD56" s="13">
        <f t="shared" si="9"/>
        <v>77050000</v>
      </c>
      <c r="BE56" s="6">
        <f t="shared" si="10"/>
        <v>0</v>
      </c>
      <c r="BF56" s="6">
        <f t="shared" si="11"/>
        <v>0</v>
      </c>
    </row>
    <row r="57" spans="2:58" ht="114" x14ac:dyDescent="0.25">
      <c r="B57" s="39" t="s">
        <v>355</v>
      </c>
      <c r="C57" s="39" t="s">
        <v>261</v>
      </c>
      <c r="D57" s="39" t="s">
        <v>4</v>
      </c>
      <c r="E57" s="40" t="s">
        <v>219</v>
      </c>
      <c r="F57" s="40" t="s">
        <v>220</v>
      </c>
      <c r="G57" s="40" t="s">
        <v>5</v>
      </c>
      <c r="H57" s="40">
        <v>80161501</v>
      </c>
      <c r="I57" s="40" t="s">
        <v>8168</v>
      </c>
      <c r="J57" s="40" t="s">
        <v>221</v>
      </c>
      <c r="K57" s="40" t="s">
        <v>356</v>
      </c>
      <c r="L57" s="41" t="s">
        <v>153</v>
      </c>
      <c r="M57" s="41" t="s">
        <v>153</v>
      </c>
      <c r="N57" s="41">
        <v>12</v>
      </c>
      <c r="O57" s="41" t="s">
        <v>223</v>
      </c>
      <c r="P57" s="41" t="s">
        <v>224</v>
      </c>
      <c r="Q57" s="58">
        <v>80500000</v>
      </c>
      <c r="R57" s="58">
        <v>80500000</v>
      </c>
      <c r="S57" s="41" t="s">
        <v>225</v>
      </c>
      <c r="T57" s="41" t="s">
        <v>221</v>
      </c>
      <c r="U57" s="40" t="s">
        <v>263</v>
      </c>
      <c r="V57" s="40" t="s">
        <v>296</v>
      </c>
      <c r="W57" s="40" t="s">
        <v>351</v>
      </c>
      <c r="X57" s="40" t="s">
        <v>229</v>
      </c>
      <c r="Y57" s="40" t="s">
        <v>230</v>
      </c>
      <c r="Z57" s="40" t="s">
        <v>354</v>
      </c>
      <c r="AA57" s="59">
        <v>80500000</v>
      </c>
      <c r="AB57" s="59">
        <v>0</v>
      </c>
      <c r="AC57" s="59">
        <v>0</v>
      </c>
      <c r="AD57" s="59">
        <v>7000000</v>
      </c>
      <c r="AE57" s="59">
        <v>0</v>
      </c>
      <c r="AF57" s="59">
        <v>7000000</v>
      </c>
      <c r="AG57" s="59">
        <v>0</v>
      </c>
      <c r="AH57" s="59">
        <v>7000000</v>
      </c>
      <c r="AI57" s="59">
        <v>0</v>
      </c>
      <c r="AJ57" s="59">
        <v>7000000</v>
      </c>
      <c r="AK57" s="59">
        <v>0</v>
      </c>
      <c r="AL57" s="59">
        <v>7000000</v>
      </c>
      <c r="AM57" s="59">
        <v>0</v>
      </c>
      <c r="AN57" s="59">
        <v>7000000</v>
      </c>
      <c r="AO57" s="59">
        <v>0</v>
      </c>
      <c r="AP57" s="59">
        <v>7000000</v>
      </c>
      <c r="AQ57" s="59">
        <v>0</v>
      </c>
      <c r="AR57" s="59">
        <v>7000000</v>
      </c>
      <c r="AS57" s="59">
        <v>0</v>
      </c>
      <c r="AT57" s="59">
        <v>7000000</v>
      </c>
      <c r="AU57" s="59">
        <v>0</v>
      </c>
      <c r="AV57" s="59">
        <v>7000000</v>
      </c>
      <c r="AW57" s="59">
        <v>0</v>
      </c>
      <c r="AX57" s="59">
        <v>10500000</v>
      </c>
      <c r="AY57" s="2">
        <v>0</v>
      </c>
      <c r="AZ57" s="12" t="str">
        <f t="shared" si="5"/>
        <v>OK</v>
      </c>
      <c r="BA57" s="12" t="str">
        <f t="shared" si="6"/>
        <v>OK</v>
      </c>
      <c r="BB57" s="6">
        <f t="shared" si="7"/>
        <v>0</v>
      </c>
      <c r="BC57" s="13">
        <f t="shared" si="8"/>
        <v>80500000</v>
      </c>
      <c r="BD57" s="13">
        <f t="shared" si="9"/>
        <v>80500000</v>
      </c>
      <c r="BE57" s="6">
        <f t="shared" si="10"/>
        <v>0</v>
      </c>
      <c r="BF57" s="6">
        <f t="shared" si="11"/>
        <v>0</v>
      </c>
    </row>
    <row r="58" spans="2:58" ht="128.25" x14ac:dyDescent="0.25">
      <c r="B58" s="39" t="s">
        <v>357</v>
      </c>
      <c r="C58" s="39" t="s">
        <v>261</v>
      </c>
      <c r="D58" s="39" t="s">
        <v>4</v>
      </c>
      <c r="E58" s="40" t="s">
        <v>219</v>
      </c>
      <c r="F58" s="40" t="s">
        <v>220</v>
      </c>
      <c r="G58" s="40" t="s">
        <v>5</v>
      </c>
      <c r="H58" s="40">
        <v>80161501</v>
      </c>
      <c r="I58" s="40" t="s">
        <v>8168</v>
      </c>
      <c r="J58" s="40" t="s">
        <v>221</v>
      </c>
      <c r="K58" s="40" t="s">
        <v>358</v>
      </c>
      <c r="L58" s="41" t="s">
        <v>153</v>
      </c>
      <c r="M58" s="41" t="s">
        <v>153</v>
      </c>
      <c r="N58" s="41">
        <v>12</v>
      </c>
      <c r="O58" s="41" t="s">
        <v>223</v>
      </c>
      <c r="P58" s="41" t="s">
        <v>224</v>
      </c>
      <c r="Q58" s="58">
        <v>138000000</v>
      </c>
      <c r="R58" s="58">
        <v>138000000</v>
      </c>
      <c r="S58" s="41" t="s">
        <v>225</v>
      </c>
      <c r="T58" s="41" t="s">
        <v>221</v>
      </c>
      <c r="U58" s="40" t="s">
        <v>263</v>
      </c>
      <c r="V58" s="40" t="s">
        <v>296</v>
      </c>
      <c r="W58" s="40" t="s">
        <v>351</v>
      </c>
      <c r="X58" s="40" t="s">
        <v>229</v>
      </c>
      <c r="Y58" s="40" t="s">
        <v>230</v>
      </c>
      <c r="Z58" s="40" t="s">
        <v>354</v>
      </c>
      <c r="AA58" s="59">
        <v>138000000</v>
      </c>
      <c r="AB58" s="59">
        <v>0</v>
      </c>
      <c r="AC58" s="59">
        <v>0</v>
      </c>
      <c r="AD58" s="59">
        <v>12000000</v>
      </c>
      <c r="AE58" s="59">
        <v>0</v>
      </c>
      <c r="AF58" s="59">
        <v>12000000</v>
      </c>
      <c r="AG58" s="59">
        <v>0</v>
      </c>
      <c r="AH58" s="59">
        <v>12000000</v>
      </c>
      <c r="AI58" s="59">
        <v>0</v>
      </c>
      <c r="AJ58" s="59">
        <v>12000000</v>
      </c>
      <c r="AK58" s="59">
        <v>0</v>
      </c>
      <c r="AL58" s="59">
        <v>12000000</v>
      </c>
      <c r="AM58" s="59">
        <v>0</v>
      </c>
      <c r="AN58" s="59">
        <v>12000000</v>
      </c>
      <c r="AO58" s="59">
        <v>0</v>
      </c>
      <c r="AP58" s="59">
        <v>12000000</v>
      </c>
      <c r="AQ58" s="59">
        <v>0</v>
      </c>
      <c r="AR58" s="59">
        <v>12000000</v>
      </c>
      <c r="AS58" s="59">
        <v>0</v>
      </c>
      <c r="AT58" s="59">
        <v>12000000</v>
      </c>
      <c r="AU58" s="59">
        <v>0</v>
      </c>
      <c r="AV58" s="59">
        <v>12000000</v>
      </c>
      <c r="AW58" s="59">
        <v>0</v>
      </c>
      <c r="AX58" s="59">
        <v>18000000</v>
      </c>
      <c r="AY58" s="2">
        <v>0</v>
      </c>
      <c r="AZ58" s="12" t="str">
        <f t="shared" si="5"/>
        <v>OK</v>
      </c>
      <c r="BA58" s="12" t="str">
        <f t="shared" si="6"/>
        <v>OK</v>
      </c>
      <c r="BB58" s="6">
        <f t="shared" si="7"/>
        <v>0</v>
      </c>
      <c r="BC58" s="13">
        <f t="shared" si="8"/>
        <v>138000000</v>
      </c>
      <c r="BD58" s="13">
        <f t="shared" si="9"/>
        <v>138000000</v>
      </c>
      <c r="BE58" s="6">
        <f t="shared" si="10"/>
        <v>0</v>
      </c>
      <c r="BF58" s="6">
        <f t="shared" si="11"/>
        <v>0</v>
      </c>
    </row>
    <row r="59" spans="2:58" ht="114" x14ac:dyDescent="0.25">
      <c r="B59" s="39" t="s">
        <v>359</v>
      </c>
      <c r="C59" s="39" t="s">
        <v>261</v>
      </c>
      <c r="D59" s="39" t="s">
        <v>4</v>
      </c>
      <c r="E59" s="40" t="s">
        <v>219</v>
      </c>
      <c r="F59" s="40" t="s">
        <v>220</v>
      </c>
      <c r="G59" s="40" t="s">
        <v>5</v>
      </c>
      <c r="H59" s="40">
        <v>80161501</v>
      </c>
      <c r="I59" s="40" t="s">
        <v>8168</v>
      </c>
      <c r="J59" s="40" t="s">
        <v>221</v>
      </c>
      <c r="K59" s="40" t="s">
        <v>360</v>
      </c>
      <c r="L59" s="41" t="s">
        <v>153</v>
      </c>
      <c r="M59" s="41" t="s">
        <v>153</v>
      </c>
      <c r="N59" s="41">
        <v>12</v>
      </c>
      <c r="O59" s="41" t="s">
        <v>223</v>
      </c>
      <c r="P59" s="41" t="s">
        <v>224</v>
      </c>
      <c r="Q59" s="58">
        <v>118450000</v>
      </c>
      <c r="R59" s="58">
        <v>118450000</v>
      </c>
      <c r="S59" s="41" t="s">
        <v>225</v>
      </c>
      <c r="T59" s="41" t="s">
        <v>221</v>
      </c>
      <c r="U59" s="40" t="s">
        <v>263</v>
      </c>
      <c r="V59" s="40" t="s">
        <v>296</v>
      </c>
      <c r="W59" s="40" t="s">
        <v>351</v>
      </c>
      <c r="X59" s="40" t="s">
        <v>229</v>
      </c>
      <c r="Y59" s="40" t="s">
        <v>230</v>
      </c>
      <c r="Z59" s="40" t="s">
        <v>354</v>
      </c>
      <c r="AA59" s="59">
        <v>118450000</v>
      </c>
      <c r="AB59" s="59">
        <v>0</v>
      </c>
      <c r="AC59" s="59">
        <v>0</v>
      </c>
      <c r="AD59" s="59">
        <v>10300000</v>
      </c>
      <c r="AE59" s="59">
        <v>0</v>
      </c>
      <c r="AF59" s="59">
        <v>10300000</v>
      </c>
      <c r="AG59" s="59">
        <v>0</v>
      </c>
      <c r="AH59" s="59">
        <v>10300000</v>
      </c>
      <c r="AI59" s="59">
        <v>0</v>
      </c>
      <c r="AJ59" s="59">
        <v>10300000</v>
      </c>
      <c r="AK59" s="59">
        <v>0</v>
      </c>
      <c r="AL59" s="59">
        <v>10300000</v>
      </c>
      <c r="AM59" s="59">
        <v>0</v>
      </c>
      <c r="AN59" s="59">
        <v>10300000</v>
      </c>
      <c r="AO59" s="59">
        <v>0</v>
      </c>
      <c r="AP59" s="59">
        <v>10300000</v>
      </c>
      <c r="AQ59" s="59">
        <v>0</v>
      </c>
      <c r="AR59" s="59">
        <v>10300000</v>
      </c>
      <c r="AS59" s="59">
        <v>0</v>
      </c>
      <c r="AT59" s="59">
        <v>10300000</v>
      </c>
      <c r="AU59" s="59">
        <v>0</v>
      </c>
      <c r="AV59" s="59">
        <v>10300000</v>
      </c>
      <c r="AW59" s="59">
        <v>0</v>
      </c>
      <c r="AX59" s="59">
        <v>15450000</v>
      </c>
      <c r="AY59" s="2">
        <v>0</v>
      </c>
      <c r="AZ59" s="12" t="str">
        <f t="shared" si="5"/>
        <v>OK</v>
      </c>
      <c r="BA59" s="12" t="str">
        <f t="shared" si="6"/>
        <v>OK</v>
      </c>
      <c r="BB59" s="6">
        <f t="shared" si="7"/>
        <v>0</v>
      </c>
      <c r="BC59" s="13">
        <f t="shared" si="8"/>
        <v>118450000</v>
      </c>
      <c r="BD59" s="13">
        <f t="shared" si="9"/>
        <v>118450000</v>
      </c>
      <c r="BE59" s="6">
        <f t="shared" si="10"/>
        <v>0</v>
      </c>
      <c r="BF59" s="6">
        <f t="shared" si="11"/>
        <v>0</v>
      </c>
    </row>
    <row r="60" spans="2:58" ht="128.25" x14ac:dyDescent="0.25">
      <c r="B60" s="39" t="s">
        <v>361</v>
      </c>
      <c r="C60" s="39" t="s">
        <v>261</v>
      </c>
      <c r="D60" s="39" t="s">
        <v>4</v>
      </c>
      <c r="E60" s="40" t="s">
        <v>219</v>
      </c>
      <c r="F60" s="40" t="s">
        <v>220</v>
      </c>
      <c r="G60" s="40" t="s">
        <v>5</v>
      </c>
      <c r="H60" s="40">
        <v>80161501</v>
      </c>
      <c r="I60" s="40" t="s">
        <v>8168</v>
      </c>
      <c r="J60" s="40" t="s">
        <v>221</v>
      </c>
      <c r="K60" s="40" t="s">
        <v>362</v>
      </c>
      <c r="L60" s="41" t="s">
        <v>153</v>
      </c>
      <c r="M60" s="41" t="s">
        <v>153</v>
      </c>
      <c r="N60" s="41">
        <v>12</v>
      </c>
      <c r="O60" s="41" t="s">
        <v>223</v>
      </c>
      <c r="P60" s="41" t="s">
        <v>224</v>
      </c>
      <c r="Q60" s="58">
        <v>126500000</v>
      </c>
      <c r="R60" s="58">
        <v>126500000</v>
      </c>
      <c r="S60" s="41" t="s">
        <v>225</v>
      </c>
      <c r="T60" s="41" t="s">
        <v>221</v>
      </c>
      <c r="U60" s="40" t="s">
        <v>263</v>
      </c>
      <c r="V60" s="40" t="s">
        <v>296</v>
      </c>
      <c r="W60" s="40" t="s">
        <v>351</v>
      </c>
      <c r="X60" s="40" t="s">
        <v>229</v>
      </c>
      <c r="Y60" s="40" t="s">
        <v>230</v>
      </c>
      <c r="Z60" s="40" t="s">
        <v>354</v>
      </c>
      <c r="AA60" s="59">
        <v>126500000</v>
      </c>
      <c r="AB60" s="59">
        <v>0</v>
      </c>
      <c r="AC60" s="59">
        <v>0</v>
      </c>
      <c r="AD60" s="59">
        <v>11000000</v>
      </c>
      <c r="AE60" s="59">
        <v>0</v>
      </c>
      <c r="AF60" s="59">
        <v>11000000</v>
      </c>
      <c r="AG60" s="59">
        <v>0</v>
      </c>
      <c r="AH60" s="59">
        <v>11000000</v>
      </c>
      <c r="AI60" s="59">
        <v>0</v>
      </c>
      <c r="AJ60" s="59">
        <v>11000000</v>
      </c>
      <c r="AK60" s="59">
        <v>0</v>
      </c>
      <c r="AL60" s="59">
        <v>11000000</v>
      </c>
      <c r="AM60" s="59">
        <v>0</v>
      </c>
      <c r="AN60" s="59">
        <v>11000000</v>
      </c>
      <c r="AO60" s="59">
        <v>0</v>
      </c>
      <c r="AP60" s="59">
        <v>11000000</v>
      </c>
      <c r="AQ60" s="59">
        <v>0</v>
      </c>
      <c r="AR60" s="59">
        <v>11000000</v>
      </c>
      <c r="AS60" s="59">
        <v>0</v>
      </c>
      <c r="AT60" s="59">
        <v>11000000</v>
      </c>
      <c r="AU60" s="59">
        <v>0</v>
      </c>
      <c r="AV60" s="59">
        <v>11000000</v>
      </c>
      <c r="AW60" s="59">
        <v>0</v>
      </c>
      <c r="AX60" s="59">
        <v>16500000</v>
      </c>
      <c r="AY60" s="2">
        <v>0</v>
      </c>
      <c r="AZ60" s="12" t="str">
        <f t="shared" si="5"/>
        <v>OK</v>
      </c>
      <c r="BA60" s="12" t="str">
        <f t="shared" si="6"/>
        <v>OK</v>
      </c>
      <c r="BB60" s="6">
        <f t="shared" si="7"/>
        <v>0</v>
      </c>
      <c r="BC60" s="13">
        <f t="shared" si="8"/>
        <v>126500000</v>
      </c>
      <c r="BD60" s="13">
        <f t="shared" si="9"/>
        <v>126500000</v>
      </c>
      <c r="BE60" s="6">
        <f t="shared" si="10"/>
        <v>0</v>
      </c>
      <c r="BF60" s="6">
        <f t="shared" si="11"/>
        <v>0</v>
      </c>
    </row>
    <row r="61" spans="2:58" ht="142.5" x14ac:dyDescent="0.25">
      <c r="B61" s="39" t="s">
        <v>363</v>
      </c>
      <c r="C61" s="39" t="s">
        <v>261</v>
      </c>
      <c r="D61" s="39" t="s">
        <v>4</v>
      </c>
      <c r="E61" s="40" t="s">
        <v>219</v>
      </c>
      <c r="F61" s="40" t="s">
        <v>220</v>
      </c>
      <c r="G61" s="40" t="s">
        <v>5</v>
      </c>
      <c r="H61" s="40">
        <v>80161501</v>
      </c>
      <c r="I61" s="40" t="s">
        <v>8168</v>
      </c>
      <c r="J61" s="40" t="s">
        <v>221</v>
      </c>
      <c r="K61" s="40" t="s">
        <v>364</v>
      </c>
      <c r="L61" s="41" t="s">
        <v>153</v>
      </c>
      <c r="M61" s="41" t="s">
        <v>153</v>
      </c>
      <c r="N61" s="41">
        <v>12</v>
      </c>
      <c r="O61" s="41" t="s">
        <v>223</v>
      </c>
      <c r="P61" s="41" t="s">
        <v>224</v>
      </c>
      <c r="Q61" s="58">
        <v>60714123.5</v>
      </c>
      <c r="R61" s="58">
        <v>60714123.5</v>
      </c>
      <c r="S61" s="41" t="s">
        <v>225</v>
      </c>
      <c r="T61" s="41" t="s">
        <v>221</v>
      </c>
      <c r="U61" s="40" t="s">
        <v>263</v>
      </c>
      <c r="V61" s="40" t="s">
        <v>296</v>
      </c>
      <c r="W61" s="40" t="s">
        <v>351</v>
      </c>
      <c r="X61" s="40" t="s">
        <v>229</v>
      </c>
      <c r="Y61" s="40" t="s">
        <v>230</v>
      </c>
      <c r="Z61" s="40" t="s">
        <v>354</v>
      </c>
      <c r="AA61" s="59">
        <v>60714123.5</v>
      </c>
      <c r="AB61" s="59">
        <v>0</v>
      </c>
      <c r="AC61" s="59">
        <v>0</v>
      </c>
      <c r="AD61" s="59">
        <v>5279489</v>
      </c>
      <c r="AE61" s="59">
        <v>0</v>
      </c>
      <c r="AF61" s="59">
        <v>5279489</v>
      </c>
      <c r="AG61" s="59">
        <v>0</v>
      </c>
      <c r="AH61" s="59">
        <v>5279489</v>
      </c>
      <c r="AI61" s="59">
        <v>0</v>
      </c>
      <c r="AJ61" s="59">
        <v>5279489</v>
      </c>
      <c r="AK61" s="59">
        <v>0</v>
      </c>
      <c r="AL61" s="59">
        <v>5279489</v>
      </c>
      <c r="AM61" s="59">
        <v>0</v>
      </c>
      <c r="AN61" s="59">
        <v>5279489</v>
      </c>
      <c r="AO61" s="59">
        <v>0</v>
      </c>
      <c r="AP61" s="59">
        <v>5279489</v>
      </c>
      <c r="AQ61" s="59">
        <v>0</v>
      </c>
      <c r="AR61" s="59">
        <v>5279489</v>
      </c>
      <c r="AS61" s="59">
        <v>0</v>
      </c>
      <c r="AT61" s="59">
        <v>5279489</v>
      </c>
      <c r="AU61" s="59">
        <v>0</v>
      </c>
      <c r="AV61" s="59">
        <v>5279489</v>
      </c>
      <c r="AW61" s="59">
        <v>0</v>
      </c>
      <c r="AX61" s="59">
        <v>7919233.5</v>
      </c>
      <c r="AY61" s="2">
        <v>0</v>
      </c>
      <c r="AZ61" s="12" t="str">
        <f t="shared" si="5"/>
        <v>OK</v>
      </c>
      <c r="BA61" s="12" t="str">
        <f t="shared" si="6"/>
        <v>OK</v>
      </c>
      <c r="BB61" s="6">
        <f t="shared" si="7"/>
        <v>0</v>
      </c>
      <c r="BC61" s="13">
        <f t="shared" si="8"/>
        <v>60714123.5</v>
      </c>
      <c r="BD61" s="13">
        <f t="shared" si="9"/>
        <v>60714123.5</v>
      </c>
      <c r="BE61" s="6">
        <f t="shared" si="10"/>
        <v>0</v>
      </c>
      <c r="BF61" s="6">
        <f t="shared" si="11"/>
        <v>0</v>
      </c>
    </row>
    <row r="62" spans="2:58" ht="99.75" x14ac:dyDescent="0.25">
      <c r="B62" s="39" t="s">
        <v>365</v>
      </c>
      <c r="C62" s="39" t="s">
        <v>261</v>
      </c>
      <c r="D62" s="39" t="s">
        <v>4</v>
      </c>
      <c r="E62" s="40" t="s">
        <v>219</v>
      </c>
      <c r="F62" s="40" t="s">
        <v>220</v>
      </c>
      <c r="G62" s="40" t="s">
        <v>5</v>
      </c>
      <c r="H62" s="40">
        <v>80161501</v>
      </c>
      <c r="I62" s="40" t="s">
        <v>8168</v>
      </c>
      <c r="J62" s="40" t="s">
        <v>221</v>
      </c>
      <c r="K62" s="40" t="s">
        <v>7991</v>
      </c>
      <c r="L62" s="41" t="s">
        <v>153</v>
      </c>
      <c r="M62" s="41" t="s">
        <v>153</v>
      </c>
      <c r="N62" s="41">
        <v>11</v>
      </c>
      <c r="O62" s="41" t="s">
        <v>223</v>
      </c>
      <c r="P62" s="41" t="s">
        <v>224</v>
      </c>
      <c r="Q62" s="58">
        <v>92000000</v>
      </c>
      <c r="R62" s="58">
        <v>92000000</v>
      </c>
      <c r="S62" s="41" t="s">
        <v>225</v>
      </c>
      <c r="T62" s="41" t="s">
        <v>221</v>
      </c>
      <c r="U62" s="40" t="s">
        <v>263</v>
      </c>
      <c r="V62" s="40" t="s">
        <v>296</v>
      </c>
      <c r="W62" s="40" t="s">
        <v>7983</v>
      </c>
      <c r="X62" s="40" t="s">
        <v>229</v>
      </c>
      <c r="Y62" s="40" t="s">
        <v>230</v>
      </c>
      <c r="Z62" s="40" t="s">
        <v>318</v>
      </c>
      <c r="AA62" s="59">
        <v>92000000</v>
      </c>
      <c r="AB62" s="59">
        <v>0</v>
      </c>
      <c r="AC62" s="59">
        <v>0</v>
      </c>
      <c r="AD62" s="59">
        <v>8363636</v>
      </c>
      <c r="AE62" s="59">
        <v>0</v>
      </c>
      <c r="AF62" s="59">
        <v>8363636</v>
      </c>
      <c r="AG62" s="59">
        <v>0</v>
      </c>
      <c r="AH62" s="59">
        <v>8363636</v>
      </c>
      <c r="AI62" s="59">
        <v>0</v>
      </c>
      <c r="AJ62" s="59">
        <v>8363636</v>
      </c>
      <c r="AK62" s="59">
        <v>0</v>
      </c>
      <c r="AL62" s="59">
        <v>8363636</v>
      </c>
      <c r="AM62" s="59">
        <v>0</v>
      </c>
      <c r="AN62" s="59">
        <v>8363636</v>
      </c>
      <c r="AO62" s="59">
        <v>0</v>
      </c>
      <c r="AP62" s="59">
        <v>8363636</v>
      </c>
      <c r="AQ62" s="59">
        <v>0</v>
      </c>
      <c r="AR62" s="59">
        <v>8363636</v>
      </c>
      <c r="AS62" s="59">
        <v>0</v>
      </c>
      <c r="AT62" s="59">
        <v>8363636</v>
      </c>
      <c r="AU62" s="59">
        <v>0</v>
      </c>
      <c r="AV62" s="59">
        <v>8363640</v>
      </c>
      <c r="AW62" s="59">
        <v>0</v>
      </c>
      <c r="AX62" s="59">
        <v>8363636</v>
      </c>
      <c r="AY62" s="2">
        <v>0</v>
      </c>
      <c r="AZ62" s="12" t="str">
        <f t="shared" si="5"/>
        <v>OK</v>
      </c>
      <c r="BA62" s="12" t="str">
        <f t="shared" si="6"/>
        <v>OK</v>
      </c>
      <c r="BB62" s="6">
        <f t="shared" si="7"/>
        <v>0</v>
      </c>
      <c r="BC62" s="13">
        <f t="shared" si="8"/>
        <v>92000000</v>
      </c>
      <c r="BD62" s="13">
        <f t="shared" si="9"/>
        <v>92000000</v>
      </c>
      <c r="BE62" s="6">
        <f t="shared" si="10"/>
        <v>0</v>
      </c>
      <c r="BF62" s="6">
        <f t="shared" si="11"/>
        <v>0</v>
      </c>
    </row>
    <row r="63" spans="2:58" ht="171" x14ac:dyDescent="0.25">
      <c r="B63" s="39" t="s">
        <v>366</v>
      </c>
      <c r="C63" s="39" t="s">
        <v>261</v>
      </c>
      <c r="D63" s="39" t="s">
        <v>4</v>
      </c>
      <c r="E63" s="40" t="s">
        <v>219</v>
      </c>
      <c r="F63" s="40" t="s">
        <v>220</v>
      </c>
      <c r="G63" s="40" t="s">
        <v>5</v>
      </c>
      <c r="H63" s="40">
        <v>80161501</v>
      </c>
      <c r="I63" s="40" t="s">
        <v>8168</v>
      </c>
      <c r="J63" s="40" t="s">
        <v>221</v>
      </c>
      <c r="K63" s="40" t="s">
        <v>367</v>
      </c>
      <c r="L63" s="41" t="s">
        <v>153</v>
      </c>
      <c r="M63" s="41" t="s">
        <v>153</v>
      </c>
      <c r="N63" s="41">
        <v>12</v>
      </c>
      <c r="O63" s="41" t="s">
        <v>223</v>
      </c>
      <c r="P63" s="41" t="s">
        <v>224</v>
      </c>
      <c r="Q63" s="58">
        <v>105800000</v>
      </c>
      <c r="R63" s="58">
        <v>105800000</v>
      </c>
      <c r="S63" s="41" t="s">
        <v>225</v>
      </c>
      <c r="T63" s="41" t="s">
        <v>221</v>
      </c>
      <c r="U63" s="40" t="s">
        <v>263</v>
      </c>
      <c r="V63" s="40" t="s">
        <v>296</v>
      </c>
      <c r="W63" s="40" t="s">
        <v>351</v>
      </c>
      <c r="X63" s="40" t="s">
        <v>229</v>
      </c>
      <c r="Y63" s="40" t="s">
        <v>230</v>
      </c>
      <c r="Z63" s="40" t="s">
        <v>354</v>
      </c>
      <c r="AA63" s="59">
        <v>105800000</v>
      </c>
      <c r="AB63" s="59">
        <v>0</v>
      </c>
      <c r="AC63" s="59">
        <v>0</v>
      </c>
      <c r="AD63" s="59">
        <v>9200000</v>
      </c>
      <c r="AE63" s="59">
        <v>0</v>
      </c>
      <c r="AF63" s="59">
        <v>9200000</v>
      </c>
      <c r="AG63" s="59">
        <v>0</v>
      </c>
      <c r="AH63" s="59">
        <v>9200000</v>
      </c>
      <c r="AI63" s="59">
        <v>0</v>
      </c>
      <c r="AJ63" s="59">
        <v>9200000</v>
      </c>
      <c r="AK63" s="59">
        <v>0</v>
      </c>
      <c r="AL63" s="59">
        <v>9200000</v>
      </c>
      <c r="AM63" s="59">
        <v>0</v>
      </c>
      <c r="AN63" s="59">
        <v>9200000</v>
      </c>
      <c r="AO63" s="59">
        <v>0</v>
      </c>
      <c r="AP63" s="59">
        <v>9200000</v>
      </c>
      <c r="AQ63" s="59">
        <v>0</v>
      </c>
      <c r="AR63" s="59">
        <v>9200000</v>
      </c>
      <c r="AS63" s="59">
        <v>0</v>
      </c>
      <c r="AT63" s="59">
        <v>9200000</v>
      </c>
      <c r="AU63" s="59">
        <v>0</v>
      </c>
      <c r="AV63" s="59">
        <v>9200000</v>
      </c>
      <c r="AW63" s="59">
        <v>0</v>
      </c>
      <c r="AX63" s="59">
        <v>13800000</v>
      </c>
      <c r="AY63" s="2">
        <v>0</v>
      </c>
      <c r="AZ63" s="12" t="str">
        <f t="shared" si="5"/>
        <v>OK</v>
      </c>
      <c r="BA63" s="12" t="str">
        <f t="shared" si="6"/>
        <v>OK</v>
      </c>
      <c r="BB63" s="6">
        <f t="shared" si="7"/>
        <v>0</v>
      </c>
      <c r="BC63" s="13">
        <f t="shared" si="8"/>
        <v>105800000</v>
      </c>
      <c r="BD63" s="13">
        <f t="shared" si="9"/>
        <v>105800000</v>
      </c>
      <c r="BE63" s="6">
        <f t="shared" si="10"/>
        <v>0</v>
      </c>
      <c r="BF63" s="6">
        <f t="shared" si="11"/>
        <v>0</v>
      </c>
    </row>
    <row r="64" spans="2:58" ht="142.5" x14ac:dyDescent="0.25">
      <c r="B64" s="39" t="s">
        <v>368</v>
      </c>
      <c r="C64" s="39" t="s">
        <v>261</v>
      </c>
      <c r="D64" s="39" t="s">
        <v>4</v>
      </c>
      <c r="E64" s="40" t="s">
        <v>219</v>
      </c>
      <c r="F64" s="40" t="s">
        <v>220</v>
      </c>
      <c r="G64" s="40" t="s">
        <v>5</v>
      </c>
      <c r="H64" s="40">
        <v>80161501</v>
      </c>
      <c r="I64" s="40" t="s">
        <v>8168</v>
      </c>
      <c r="J64" s="40" t="s">
        <v>221</v>
      </c>
      <c r="K64" s="40" t="s">
        <v>369</v>
      </c>
      <c r="L64" s="41" t="s">
        <v>153</v>
      </c>
      <c r="M64" s="41" t="s">
        <v>153</v>
      </c>
      <c r="N64" s="41">
        <v>12</v>
      </c>
      <c r="O64" s="41" t="s">
        <v>223</v>
      </c>
      <c r="P64" s="41" t="s">
        <v>224</v>
      </c>
      <c r="Q64" s="58">
        <v>100625000</v>
      </c>
      <c r="R64" s="58">
        <v>100625000</v>
      </c>
      <c r="S64" s="41" t="s">
        <v>225</v>
      </c>
      <c r="T64" s="41" t="s">
        <v>221</v>
      </c>
      <c r="U64" s="40" t="s">
        <v>263</v>
      </c>
      <c r="V64" s="40" t="s">
        <v>296</v>
      </c>
      <c r="W64" s="40" t="s">
        <v>351</v>
      </c>
      <c r="X64" s="40" t="s">
        <v>229</v>
      </c>
      <c r="Y64" s="40" t="s">
        <v>230</v>
      </c>
      <c r="Z64" s="40" t="s">
        <v>354</v>
      </c>
      <c r="AA64" s="59">
        <v>100625000</v>
      </c>
      <c r="AB64" s="59">
        <v>0</v>
      </c>
      <c r="AC64" s="59">
        <v>0</v>
      </c>
      <c r="AD64" s="59">
        <v>8750000</v>
      </c>
      <c r="AE64" s="59">
        <v>0</v>
      </c>
      <c r="AF64" s="59">
        <v>8750000</v>
      </c>
      <c r="AG64" s="59">
        <v>0</v>
      </c>
      <c r="AH64" s="59">
        <v>8750000</v>
      </c>
      <c r="AI64" s="59">
        <v>0</v>
      </c>
      <c r="AJ64" s="59">
        <v>8750000</v>
      </c>
      <c r="AK64" s="59">
        <v>0</v>
      </c>
      <c r="AL64" s="59">
        <v>8750000</v>
      </c>
      <c r="AM64" s="59">
        <v>0</v>
      </c>
      <c r="AN64" s="59">
        <v>8750000</v>
      </c>
      <c r="AO64" s="59">
        <v>0</v>
      </c>
      <c r="AP64" s="59">
        <v>8750000</v>
      </c>
      <c r="AQ64" s="59">
        <v>0</v>
      </c>
      <c r="AR64" s="59">
        <v>8750000</v>
      </c>
      <c r="AS64" s="59">
        <v>0</v>
      </c>
      <c r="AT64" s="59">
        <v>8750000</v>
      </c>
      <c r="AU64" s="59">
        <v>0</v>
      </c>
      <c r="AV64" s="59">
        <v>8750000</v>
      </c>
      <c r="AW64" s="59">
        <v>0</v>
      </c>
      <c r="AX64" s="59">
        <v>13125000</v>
      </c>
      <c r="AY64" s="2">
        <v>0</v>
      </c>
      <c r="AZ64" s="12" t="str">
        <f t="shared" si="5"/>
        <v>OK</v>
      </c>
      <c r="BA64" s="12" t="str">
        <f t="shared" si="6"/>
        <v>OK</v>
      </c>
      <c r="BB64" s="6">
        <f t="shared" si="7"/>
        <v>0</v>
      </c>
      <c r="BC64" s="13">
        <f t="shared" si="8"/>
        <v>100625000</v>
      </c>
      <c r="BD64" s="13">
        <f t="shared" si="9"/>
        <v>100625000</v>
      </c>
      <c r="BE64" s="6">
        <f t="shared" si="10"/>
        <v>0</v>
      </c>
      <c r="BF64" s="6">
        <f t="shared" si="11"/>
        <v>0</v>
      </c>
    </row>
    <row r="65" spans="2:58" ht="114" x14ac:dyDescent="0.25">
      <c r="B65" s="39" t="s">
        <v>370</v>
      </c>
      <c r="C65" s="39" t="s">
        <v>261</v>
      </c>
      <c r="D65" s="39" t="s">
        <v>4</v>
      </c>
      <c r="E65" s="40" t="s">
        <v>219</v>
      </c>
      <c r="F65" s="40" t="s">
        <v>220</v>
      </c>
      <c r="G65" s="40" t="s">
        <v>5</v>
      </c>
      <c r="H65" s="40">
        <v>80161501</v>
      </c>
      <c r="I65" s="40" t="s">
        <v>8168</v>
      </c>
      <c r="J65" s="40" t="s">
        <v>221</v>
      </c>
      <c r="K65" s="40" t="s">
        <v>371</v>
      </c>
      <c r="L65" s="41" t="s">
        <v>153</v>
      </c>
      <c r="M65" s="41" t="s">
        <v>153</v>
      </c>
      <c r="N65" s="41">
        <v>12</v>
      </c>
      <c r="O65" s="41" t="s">
        <v>223</v>
      </c>
      <c r="P65" s="41" t="s">
        <v>224</v>
      </c>
      <c r="Q65" s="58">
        <v>126500000</v>
      </c>
      <c r="R65" s="58">
        <v>126500000</v>
      </c>
      <c r="S65" s="41" t="s">
        <v>225</v>
      </c>
      <c r="T65" s="41" t="s">
        <v>221</v>
      </c>
      <c r="U65" s="40" t="s">
        <v>263</v>
      </c>
      <c r="V65" s="40" t="s">
        <v>296</v>
      </c>
      <c r="W65" s="40" t="s">
        <v>351</v>
      </c>
      <c r="X65" s="40" t="s">
        <v>229</v>
      </c>
      <c r="Y65" s="40" t="s">
        <v>230</v>
      </c>
      <c r="Z65" s="40" t="s">
        <v>354</v>
      </c>
      <c r="AA65" s="59">
        <v>126500000</v>
      </c>
      <c r="AB65" s="59">
        <v>0</v>
      </c>
      <c r="AC65" s="59">
        <v>0</v>
      </c>
      <c r="AD65" s="59">
        <v>11000000</v>
      </c>
      <c r="AE65" s="59">
        <v>0</v>
      </c>
      <c r="AF65" s="59">
        <v>11000000</v>
      </c>
      <c r="AG65" s="59">
        <v>0</v>
      </c>
      <c r="AH65" s="59">
        <v>11000000</v>
      </c>
      <c r="AI65" s="59">
        <v>0</v>
      </c>
      <c r="AJ65" s="59">
        <v>11000000</v>
      </c>
      <c r="AK65" s="59">
        <v>0</v>
      </c>
      <c r="AL65" s="59">
        <v>11000000</v>
      </c>
      <c r="AM65" s="59">
        <v>0</v>
      </c>
      <c r="AN65" s="59">
        <v>11000000</v>
      </c>
      <c r="AO65" s="59">
        <v>0</v>
      </c>
      <c r="AP65" s="59">
        <v>11000000</v>
      </c>
      <c r="AQ65" s="59">
        <v>0</v>
      </c>
      <c r="AR65" s="59">
        <v>11000000</v>
      </c>
      <c r="AS65" s="59">
        <v>0</v>
      </c>
      <c r="AT65" s="59">
        <v>11000000</v>
      </c>
      <c r="AU65" s="59">
        <v>0</v>
      </c>
      <c r="AV65" s="59">
        <v>11000000</v>
      </c>
      <c r="AW65" s="59">
        <v>0</v>
      </c>
      <c r="AX65" s="59">
        <v>16500000</v>
      </c>
      <c r="AY65" s="2">
        <v>0</v>
      </c>
      <c r="AZ65" s="12" t="str">
        <f t="shared" si="5"/>
        <v>OK</v>
      </c>
      <c r="BA65" s="12" t="str">
        <f t="shared" si="6"/>
        <v>OK</v>
      </c>
      <c r="BB65" s="6">
        <f t="shared" si="7"/>
        <v>0</v>
      </c>
      <c r="BC65" s="13">
        <f t="shared" si="8"/>
        <v>126500000</v>
      </c>
      <c r="BD65" s="13">
        <f t="shared" si="9"/>
        <v>126500000</v>
      </c>
      <c r="BE65" s="6">
        <f t="shared" si="10"/>
        <v>0</v>
      </c>
      <c r="BF65" s="6">
        <f t="shared" si="11"/>
        <v>0</v>
      </c>
    </row>
    <row r="66" spans="2:58" ht="114" x14ac:dyDescent="0.25">
      <c r="B66" s="39" t="s">
        <v>372</v>
      </c>
      <c r="C66" s="39" t="s">
        <v>261</v>
      </c>
      <c r="D66" s="39" t="s">
        <v>4</v>
      </c>
      <c r="E66" s="40" t="s">
        <v>219</v>
      </c>
      <c r="F66" s="40" t="s">
        <v>220</v>
      </c>
      <c r="G66" s="40" t="s">
        <v>5</v>
      </c>
      <c r="H66" s="40">
        <v>80161501</v>
      </c>
      <c r="I66" s="40" t="s">
        <v>8168</v>
      </c>
      <c r="J66" s="40" t="s">
        <v>221</v>
      </c>
      <c r="K66" s="40" t="s">
        <v>371</v>
      </c>
      <c r="L66" s="41" t="s">
        <v>153</v>
      </c>
      <c r="M66" s="41" t="s">
        <v>153</v>
      </c>
      <c r="N66" s="41">
        <v>12</v>
      </c>
      <c r="O66" s="41" t="s">
        <v>223</v>
      </c>
      <c r="P66" s="41" t="s">
        <v>224</v>
      </c>
      <c r="Q66" s="58">
        <v>103500000</v>
      </c>
      <c r="R66" s="58">
        <v>103500000</v>
      </c>
      <c r="S66" s="41" t="s">
        <v>225</v>
      </c>
      <c r="T66" s="41" t="s">
        <v>221</v>
      </c>
      <c r="U66" s="40" t="s">
        <v>263</v>
      </c>
      <c r="V66" s="40" t="s">
        <v>296</v>
      </c>
      <c r="W66" s="40" t="s">
        <v>351</v>
      </c>
      <c r="X66" s="40" t="s">
        <v>229</v>
      </c>
      <c r="Y66" s="40" t="s">
        <v>230</v>
      </c>
      <c r="Z66" s="40" t="s">
        <v>354</v>
      </c>
      <c r="AA66" s="59">
        <v>103500000</v>
      </c>
      <c r="AB66" s="59">
        <v>0</v>
      </c>
      <c r="AC66" s="59">
        <v>0</v>
      </c>
      <c r="AD66" s="59">
        <v>9000000</v>
      </c>
      <c r="AE66" s="59">
        <v>0</v>
      </c>
      <c r="AF66" s="59">
        <v>9000000</v>
      </c>
      <c r="AG66" s="59">
        <v>0</v>
      </c>
      <c r="AH66" s="59">
        <v>9000000</v>
      </c>
      <c r="AI66" s="59">
        <v>0</v>
      </c>
      <c r="AJ66" s="59">
        <v>9000000</v>
      </c>
      <c r="AK66" s="59">
        <v>0</v>
      </c>
      <c r="AL66" s="59">
        <v>9000000</v>
      </c>
      <c r="AM66" s="59">
        <v>0</v>
      </c>
      <c r="AN66" s="59">
        <v>9000000</v>
      </c>
      <c r="AO66" s="59">
        <v>0</v>
      </c>
      <c r="AP66" s="59">
        <v>9000000</v>
      </c>
      <c r="AQ66" s="59">
        <v>0</v>
      </c>
      <c r="AR66" s="59">
        <v>9000000</v>
      </c>
      <c r="AS66" s="59">
        <v>0</v>
      </c>
      <c r="AT66" s="59">
        <v>9000000</v>
      </c>
      <c r="AU66" s="59">
        <v>0</v>
      </c>
      <c r="AV66" s="59">
        <v>9000000</v>
      </c>
      <c r="AW66" s="59">
        <v>0</v>
      </c>
      <c r="AX66" s="59">
        <v>13500000</v>
      </c>
      <c r="AY66" s="2">
        <v>0</v>
      </c>
      <c r="AZ66" s="12" t="str">
        <f t="shared" si="5"/>
        <v>OK</v>
      </c>
      <c r="BA66" s="12" t="str">
        <f t="shared" si="6"/>
        <v>OK</v>
      </c>
      <c r="BB66" s="6">
        <f t="shared" si="7"/>
        <v>0</v>
      </c>
      <c r="BC66" s="13">
        <f t="shared" si="8"/>
        <v>103500000</v>
      </c>
      <c r="BD66" s="13">
        <f t="shared" si="9"/>
        <v>103500000</v>
      </c>
      <c r="BE66" s="6">
        <f t="shared" si="10"/>
        <v>0</v>
      </c>
      <c r="BF66" s="6">
        <f t="shared" si="11"/>
        <v>0</v>
      </c>
    </row>
    <row r="67" spans="2:58" ht="114" x14ac:dyDescent="0.25">
      <c r="B67" s="39" t="s">
        <v>373</v>
      </c>
      <c r="C67" s="39" t="s">
        <v>261</v>
      </c>
      <c r="D67" s="39" t="s">
        <v>4</v>
      </c>
      <c r="E67" s="40" t="s">
        <v>219</v>
      </c>
      <c r="F67" s="40" t="s">
        <v>220</v>
      </c>
      <c r="G67" s="40" t="s">
        <v>5</v>
      </c>
      <c r="H67" s="40">
        <v>80161501</v>
      </c>
      <c r="I67" s="40" t="s">
        <v>8168</v>
      </c>
      <c r="J67" s="40" t="s">
        <v>221</v>
      </c>
      <c r="K67" s="40" t="s">
        <v>374</v>
      </c>
      <c r="L67" s="41" t="s">
        <v>153</v>
      </c>
      <c r="M67" s="41" t="s">
        <v>153</v>
      </c>
      <c r="N67" s="41">
        <v>12</v>
      </c>
      <c r="O67" s="41" t="s">
        <v>223</v>
      </c>
      <c r="P67" s="41" t="s">
        <v>224</v>
      </c>
      <c r="Q67" s="58">
        <v>69000000</v>
      </c>
      <c r="R67" s="58">
        <v>69000000</v>
      </c>
      <c r="S67" s="41" t="s">
        <v>225</v>
      </c>
      <c r="T67" s="41" t="s">
        <v>221</v>
      </c>
      <c r="U67" s="40" t="s">
        <v>263</v>
      </c>
      <c r="V67" s="40" t="s">
        <v>296</v>
      </c>
      <c r="W67" s="40" t="s">
        <v>351</v>
      </c>
      <c r="X67" s="40" t="s">
        <v>229</v>
      </c>
      <c r="Y67" s="40" t="s">
        <v>230</v>
      </c>
      <c r="Z67" s="40" t="s">
        <v>354</v>
      </c>
      <c r="AA67" s="59">
        <v>69000000</v>
      </c>
      <c r="AB67" s="59">
        <v>0</v>
      </c>
      <c r="AC67" s="59">
        <v>0</v>
      </c>
      <c r="AD67" s="59">
        <v>6000000</v>
      </c>
      <c r="AE67" s="59">
        <v>0</v>
      </c>
      <c r="AF67" s="59">
        <v>6000000</v>
      </c>
      <c r="AG67" s="59">
        <v>0</v>
      </c>
      <c r="AH67" s="59">
        <v>6000000</v>
      </c>
      <c r="AI67" s="59">
        <v>0</v>
      </c>
      <c r="AJ67" s="59">
        <v>6000000</v>
      </c>
      <c r="AK67" s="59">
        <v>0</v>
      </c>
      <c r="AL67" s="59">
        <v>6000000</v>
      </c>
      <c r="AM67" s="59">
        <v>0</v>
      </c>
      <c r="AN67" s="59">
        <v>6000000</v>
      </c>
      <c r="AO67" s="59">
        <v>0</v>
      </c>
      <c r="AP67" s="59">
        <v>6000000</v>
      </c>
      <c r="AQ67" s="59">
        <v>0</v>
      </c>
      <c r="AR67" s="59">
        <v>6000000</v>
      </c>
      <c r="AS67" s="59">
        <v>0</v>
      </c>
      <c r="AT67" s="59">
        <v>6000000</v>
      </c>
      <c r="AU67" s="59">
        <v>0</v>
      </c>
      <c r="AV67" s="59">
        <v>6000000</v>
      </c>
      <c r="AW67" s="59">
        <v>0</v>
      </c>
      <c r="AX67" s="59">
        <v>9000000</v>
      </c>
      <c r="AY67" s="2">
        <v>0</v>
      </c>
      <c r="AZ67" s="12" t="str">
        <f t="shared" si="5"/>
        <v>OK</v>
      </c>
      <c r="BA67" s="12" t="str">
        <f t="shared" si="6"/>
        <v>OK</v>
      </c>
      <c r="BB67" s="6">
        <f t="shared" si="7"/>
        <v>0</v>
      </c>
      <c r="BC67" s="13">
        <f t="shared" si="8"/>
        <v>69000000</v>
      </c>
      <c r="BD67" s="13">
        <f t="shared" si="9"/>
        <v>69000000</v>
      </c>
      <c r="BE67" s="6">
        <f t="shared" si="10"/>
        <v>0</v>
      </c>
      <c r="BF67" s="6">
        <f t="shared" si="11"/>
        <v>0</v>
      </c>
    </row>
    <row r="68" spans="2:58" ht="85.5" x14ac:dyDescent="0.25">
      <c r="B68" s="39" t="s">
        <v>375</v>
      </c>
      <c r="C68" s="39" t="s">
        <v>261</v>
      </c>
      <c r="D68" s="39" t="s">
        <v>4</v>
      </c>
      <c r="E68" s="40" t="s">
        <v>219</v>
      </c>
      <c r="F68" s="40" t="s">
        <v>220</v>
      </c>
      <c r="G68" s="40" t="s">
        <v>5</v>
      </c>
      <c r="H68" s="40">
        <v>80161501</v>
      </c>
      <c r="I68" s="40" t="s">
        <v>8168</v>
      </c>
      <c r="J68" s="40" t="s">
        <v>221</v>
      </c>
      <c r="K68" s="40" t="s">
        <v>7992</v>
      </c>
      <c r="L68" s="41" t="s">
        <v>153</v>
      </c>
      <c r="M68" s="41" t="s">
        <v>153</v>
      </c>
      <c r="N68" s="41">
        <v>11</v>
      </c>
      <c r="O68" s="41" t="s">
        <v>223</v>
      </c>
      <c r="P68" s="41" t="s">
        <v>224</v>
      </c>
      <c r="Q68" s="58">
        <v>46000000</v>
      </c>
      <c r="R68" s="58">
        <v>46000000</v>
      </c>
      <c r="S68" s="41" t="s">
        <v>225</v>
      </c>
      <c r="T68" s="41" t="s">
        <v>221</v>
      </c>
      <c r="U68" s="40" t="s">
        <v>263</v>
      </c>
      <c r="V68" s="40" t="s">
        <v>296</v>
      </c>
      <c r="W68" s="40" t="s">
        <v>7983</v>
      </c>
      <c r="X68" s="40" t="s">
        <v>229</v>
      </c>
      <c r="Y68" s="40" t="s">
        <v>230</v>
      </c>
      <c r="Z68" s="40" t="s">
        <v>300</v>
      </c>
      <c r="AA68" s="59">
        <v>46000000</v>
      </c>
      <c r="AB68" s="59">
        <v>0</v>
      </c>
      <c r="AC68" s="59">
        <v>0</v>
      </c>
      <c r="AD68" s="59">
        <v>4181818</v>
      </c>
      <c r="AE68" s="59">
        <v>0</v>
      </c>
      <c r="AF68" s="59">
        <v>4181818</v>
      </c>
      <c r="AG68" s="59">
        <v>0</v>
      </c>
      <c r="AH68" s="59">
        <v>4181818</v>
      </c>
      <c r="AI68" s="59">
        <v>0</v>
      </c>
      <c r="AJ68" s="59">
        <v>4181818</v>
      </c>
      <c r="AK68" s="59">
        <v>0</v>
      </c>
      <c r="AL68" s="59">
        <v>4181818</v>
      </c>
      <c r="AM68" s="59">
        <v>0</v>
      </c>
      <c r="AN68" s="59">
        <v>4181818</v>
      </c>
      <c r="AO68" s="59">
        <v>0</v>
      </c>
      <c r="AP68" s="59">
        <v>4181818</v>
      </c>
      <c r="AQ68" s="59">
        <v>0</v>
      </c>
      <c r="AR68" s="59">
        <v>4181818</v>
      </c>
      <c r="AS68" s="59">
        <v>0</v>
      </c>
      <c r="AT68" s="59">
        <v>4181818</v>
      </c>
      <c r="AU68" s="59">
        <v>0</v>
      </c>
      <c r="AV68" s="59">
        <v>4181820</v>
      </c>
      <c r="AW68" s="59">
        <v>0</v>
      </c>
      <c r="AX68" s="59">
        <v>4181818</v>
      </c>
      <c r="AY68" s="2">
        <v>0</v>
      </c>
      <c r="AZ68" s="12" t="str">
        <f t="shared" si="5"/>
        <v>OK</v>
      </c>
      <c r="BA68" s="12" t="str">
        <f t="shared" si="6"/>
        <v>OK</v>
      </c>
      <c r="BB68" s="6">
        <f t="shared" si="7"/>
        <v>0</v>
      </c>
      <c r="BC68" s="13">
        <f t="shared" si="8"/>
        <v>46000000</v>
      </c>
      <c r="BD68" s="13">
        <f t="shared" si="9"/>
        <v>46000000</v>
      </c>
      <c r="BE68" s="6">
        <f t="shared" si="10"/>
        <v>0</v>
      </c>
      <c r="BF68" s="6">
        <f t="shared" si="11"/>
        <v>0</v>
      </c>
    </row>
    <row r="69" spans="2:58" ht="142.5" x14ac:dyDescent="0.25">
      <c r="B69" s="39" t="s">
        <v>376</v>
      </c>
      <c r="C69" s="39" t="s">
        <v>261</v>
      </c>
      <c r="D69" s="39" t="s">
        <v>4</v>
      </c>
      <c r="E69" s="40" t="s">
        <v>219</v>
      </c>
      <c r="F69" s="40" t="s">
        <v>220</v>
      </c>
      <c r="G69" s="40" t="s">
        <v>5</v>
      </c>
      <c r="H69" s="40">
        <v>80161501</v>
      </c>
      <c r="I69" s="40" t="s">
        <v>8168</v>
      </c>
      <c r="J69" s="40" t="s">
        <v>221</v>
      </c>
      <c r="K69" s="40" t="s">
        <v>377</v>
      </c>
      <c r="L69" s="41" t="s">
        <v>153</v>
      </c>
      <c r="M69" s="41" t="s">
        <v>153</v>
      </c>
      <c r="N69" s="41">
        <v>12</v>
      </c>
      <c r="O69" s="41" t="s">
        <v>223</v>
      </c>
      <c r="P69" s="41" t="s">
        <v>224</v>
      </c>
      <c r="Q69" s="58">
        <v>65550000</v>
      </c>
      <c r="R69" s="58">
        <v>65550000</v>
      </c>
      <c r="S69" s="41" t="s">
        <v>225</v>
      </c>
      <c r="T69" s="41" t="s">
        <v>221</v>
      </c>
      <c r="U69" s="40" t="s">
        <v>263</v>
      </c>
      <c r="V69" s="40" t="s">
        <v>296</v>
      </c>
      <c r="W69" s="40" t="s">
        <v>351</v>
      </c>
      <c r="X69" s="40" t="s">
        <v>229</v>
      </c>
      <c r="Y69" s="40" t="s">
        <v>230</v>
      </c>
      <c r="Z69" s="40" t="s">
        <v>354</v>
      </c>
      <c r="AA69" s="59">
        <v>65550000</v>
      </c>
      <c r="AB69" s="59">
        <v>0</v>
      </c>
      <c r="AC69" s="59">
        <v>0</v>
      </c>
      <c r="AD69" s="59">
        <v>5700000</v>
      </c>
      <c r="AE69" s="59">
        <v>0</v>
      </c>
      <c r="AF69" s="59">
        <v>5700000</v>
      </c>
      <c r="AG69" s="59">
        <v>0</v>
      </c>
      <c r="AH69" s="59">
        <v>5700000</v>
      </c>
      <c r="AI69" s="59">
        <v>0</v>
      </c>
      <c r="AJ69" s="59">
        <v>5700000</v>
      </c>
      <c r="AK69" s="59">
        <v>0</v>
      </c>
      <c r="AL69" s="59">
        <v>5700000</v>
      </c>
      <c r="AM69" s="59">
        <v>0</v>
      </c>
      <c r="AN69" s="59">
        <v>5700000</v>
      </c>
      <c r="AO69" s="59">
        <v>0</v>
      </c>
      <c r="AP69" s="59">
        <v>5700000</v>
      </c>
      <c r="AQ69" s="59">
        <v>0</v>
      </c>
      <c r="AR69" s="59">
        <v>5700000</v>
      </c>
      <c r="AS69" s="59">
        <v>0</v>
      </c>
      <c r="AT69" s="59">
        <v>5700000</v>
      </c>
      <c r="AU69" s="59">
        <v>0</v>
      </c>
      <c r="AV69" s="59">
        <v>5700000</v>
      </c>
      <c r="AW69" s="59">
        <v>0</v>
      </c>
      <c r="AX69" s="59">
        <v>8550000</v>
      </c>
      <c r="AY69" s="2">
        <v>0</v>
      </c>
      <c r="AZ69" s="12" t="str">
        <f t="shared" si="5"/>
        <v>OK</v>
      </c>
      <c r="BA69" s="12" t="str">
        <f t="shared" si="6"/>
        <v>OK</v>
      </c>
      <c r="BB69" s="6">
        <f t="shared" si="7"/>
        <v>0</v>
      </c>
      <c r="BC69" s="13">
        <f t="shared" si="8"/>
        <v>65550000</v>
      </c>
      <c r="BD69" s="13">
        <f t="shared" si="9"/>
        <v>65550000</v>
      </c>
      <c r="BE69" s="6">
        <f t="shared" si="10"/>
        <v>0</v>
      </c>
      <c r="BF69" s="6">
        <f t="shared" si="11"/>
        <v>0</v>
      </c>
    </row>
    <row r="70" spans="2:58" ht="128.25" x14ac:dyDescent="0.25">
      <c r="B70" s="39" t="s">
        <v>378</v>
      </c>
      <c r="C70" s="39" t="s">
        <v>261</v>
      </c>
      <c r="D70" s="39" t="s">
        <v>4</v>
      </c>
      <c r="E70" s="40" t="s">
        <v>219</v>
      </c>
      <c r="F70" s="40" t="s">
        <v>220</v>
      </c>
      <c r="G70" s="40" t="s">
        <v>5</v>
      </c>
      <c r="H70" s="40">
        <v>80161501</v>
      </c>
      <c r="I70" s="40" t="s">
        <v>8168</v>
      </c>
      <c r="J70" s="40" t="s">
        <v>221</v>
      </c>
      <c r="K70" s="40" t="s">
        <v>379</v>
      </c>
      <c r="L70" s="41" t="s">
        <v>153</v>
      </c>
      <c r="M70" s="41" t="s">
        <v>153</v>
      </c>
      <c r="N70" s="41">
        <v>12</v>
      </c>
      <c r="O70" s="41" t="s">
        <v>223</v>
      </c>
      <c r="P70" s="41" t="s">
        <v>224</v>
      </c>
      <c r="Q70" s="58">
        <v>80500000</v>
      </c>
      <c r="R70" s="58">
        <v>80500000</v>
      </c>
      <c r="S70" s="41" t="s">
        <v>225</v>
      </c>
      <c r="T70" s="41" t="s">
        <v>221</v>
      </c>
      <c r="U70" s="40" t="s">
        <v>263</v>
      </c>
      <c r="V70" s="40" t="s">
        <v>296</v>
      </c>
      <c r="W70" s="40" t="s">
        <v>351</v>
      </c>
      <c r="X70" s="40" t="s">
        <v>229</v>
      </c>
      <c r="Y70" s="40" t="s">
        <v>230</v>
      </c>
      <c r="Z70" s="40" t="s">
        <v>354</v>
      </c>
      <c r="AA70" s="59">
        <v>80500000</v>
      </c>
      <c r="AB70" s="59">
        <v>0</v>
      </c>
      <c r="AC70" s="59">
        <v>0</v>
      </c>
      <c r="AD70" s="59">
        <v>7000000</v>
      </c>
      <c r="AE70" s="59">
        <v>0</v>
      </c>
      <c r="AF70" s="59">
        <v>7000000</v>
      </c>
      <c r="AG70" s="59">
        <v>0</v>
      </c>
      <c r="AH70" s="59">
        <v>7000000</v>
      </c>
      <c r="AI70" s="59">
        <v>0</v>
      </c>
      <c r="AJ70" s="59">
        <v>7000000</v>
      </c>
      <c r="AK70" s="59">
        <v>0</v>
      </c>
      <c r="AL70" s="59">
        <v>7000000</v>
      </c>
      <c r="AM70" s="59">
        <v>0</v>
      </c>
      <c r="AN70" s="59">
        <v>7000000</v>
      </c>
      <c r="AO70" s="59">
        <v>0</v>
      </c>
      <c r="AP70" s="59">
        <v>7000000</v>
      </c>
      <c r="AQ70" s="59">
        <v>0</v>
      </c>
      <c r="AR70" s="59">
        <v>7000000</v>
      </c>
      <c r="AS70" s="59">
        <v>0</v>
      </c>
      <c r="AT70" s="59">
        <v>7000000</v>
      </c>
      <c r="AU70" s="59">
        <v>0</v>
      </c>
      <c r="AV70" s="59">
        <v>7000000</v>
      </c>
      <c r="AW70" s="59">
        <v>0</v>
      </c>
      <c r="AX70" s="59">
        <v>10500000</v>
      </c>
      <c r="AY70" s="2">
        <v>0</v>
      </c>
      <c r="AZ70" s="12" t="str">
        <f t="shared" ref="AZ70:AZ133" si="12">IF(OR($R70&lt;&gt;"",SUM(AA70:AX70)&lt;&gt;0),IF(R70=BC70,"OK",IF(R70&gt;BC70,"Valor estimado supera a Compromisos en "&amp;DOLLAR(R70-BC70),"Compromisos superan al Valor estimado en "&amp;DOLLAR(BC70-R70))),"")</f>
        <v>OK</v>
      </c>
      <c r="BA70" s="12" t="str">
        <f t="shared" ref="BA70:BA133" si="13">IF(OR($R70&lt;&gt;"",SUM(AA70:AX70)&lt;&gt;0),IF(R70=BD70,"OK",IF(R70&gt;BD70,"Valor estimado supera a Obligaciones en "&amp;DOLLAR(R70-BD70),"Obligaciones superan al Valor estimado en "&amp;DOLLAR(BD70-R70))),"")</f>
        <v>OK</v>
      </c>
      <c r="BB70" s="6">
        <f t="shared" ref="BB70:BB133" si="14">+IF(B70&lt;&gt;"",COUNTBLANK(E70:AX70),0)</f>
        <v>0</v>
      </c>
      <c r="BC70" s="13">
        <f t="shared" ref="BC70:BC133" si="15">+SUM(AA70,AC70,AE70,AG70,AI70,AK70,AM70,AO70,AQ70,AS70,AU70,AW70)</f>
        <v>80500000</v>
      </c>
      <c r="BD70" s="13">
        <f t="shared" ref="BD70:BD133" si="16">+SUM(AB70,AD70,AF70,AH70,AJ70,AL70,AN70,AP70,AR70,AT70,AV70,AX70)</f>
        <v>80500000</v>
      </c>
      <c r="BE70" s="6">
        <f t="shared" ref="BE70:BE133" si="17">+IF(OR(AZ70="ok",AZ70=""),0,1)</f>
        <v>0</v>
      </c>
      <c r="BF70" s="6">
        <f t="shared" ref="BF70:BF133" si="18">+IF(OR(BA70="ok",BA70=""),0,1)</f>
        <v>0</v>
      </c>
    </row>
    <row r="71" spans="2:58" ht="42.75" x14ac:dyDescent="0.25">
      <c r="B71" s="39" t="s">
        <v>380</v>
      </c>
      <c r="C71" s="39" t="s">
        <v>261</v>
      </c>
      <c r="D71" s="39" t="s">
        <v>4</v>
      </c>
      <c r="E71" s="40" t="s">
        <v>219</v>
      </c>
      <c r="F71" s="40" t="s">
        <v>220</v>
      </c>
      <c r="G71" s="40" t="s">
        <v>5</v>
      </c>
      <c r="H71" s="40">
        <v>80161501</v>
      </c>
      <c r="I71" s="40" t="s">
        <v>8168</v>
      </c>
      <c r="J71" s="40" t="s">
        <v>221</v>
      </c>
      <c r="K71" s="40" t="s">
        <v>381</v>
      </c>
      <c r="L71" s="41" t="s">
        <v>153</v>
      </c>
      <c r="M71" s="41" t="s">
        <v>153</v>
      </c>
      <c r="N71" s="41">
        <v>12</v>
      </c>
      <c r="O71" s="41" t="s">
        <v>221</v>
      </c>
      <c r="P71" s="41" t="s">
        <v>224</v>
      </c>
      <c r="Q71" s="58">
        <v>130000000</v>
      </c>
      <c r="R71" s="58">
        <v>130000000</v>
      </c>
      <c r="S71" s="41" t="s">
        <v>225</v>
      </c>
      <c r="T71" s="41" t="s">
        <v>221</v>
      </c>
      <c r="U71" s="40" t="s">
        <v>263</v>
      </c>
      <c r="V71" s="40" t="s">
        <v>382</v>
      </c>
      <c r="W71" s="40" t="s">
        <v>383</v>
      </c>
      <c r="X71" s="40" t="s">
        <v>257</v>
      </c>
      <c r="Y71" s="40" t="s">
        <v>258</v>
      </c>
      <c r="Z71" s="40" t="s">
        <v>354</v>
      </c>
      <c r="AA71" s="59">
        <v>130000000</v>
      </c>
      <c r="AB71" s="59">
        <v>10833333</v>
      </c>
      <c r="AC71" s="59">
        <v>0</v>
      </c>
      <c r="AD71" s="59">
        <v>10833333</v>
      </c>
      <c r="AE71" s="59">
        <v>0</v>
      </c>
      <c r="AF71" s="59">
        <v>10833333</v>
      </c>
      <c r="AG71" s="59">
        <v>0</v>
      </c>
      <c r="AH71" s="59">
        <v>10833333</v>
      </c>
      <c r="AI71" s="59">
        <v>0</v>
      </c>
      <c r="AJ71" s="59">
        <v>10833333</v>
      </c>
      <c r="AK71" s="59">
        <v>0</v>
      </c>
      <c r="AL71" s="59">
        <v>10833333</v>
      </c>
      <c r="AM71" s="59">
        <v>0</v>
      </c>
      <c r="AN71" s="59">
        <v>10833333</v>
      </c>
      <c r="AO71" s="59">
        <v>0</v>
      </c>
      <c r="AP71" s="59">
        <v>10833333</v>
      </c>
      <c r="AQ71" s="59">
        <v>0</v>
      </c>
      <c r="AR71" s="59">
        <v>10833334</v>
      </c>
      <c r="AS71" s="59">
        <v>0</v>
      </c>
      <c r="AT71" s="59">
        <v>10833334</v>
      </c>
      <c r="AU71" s="59">
        <v>0</v>
      </c>
      <c r="AV71" s="59">
        <v>10833334</v>
      </c>
      <c r="AW71" s="59">
        <v>0</v>
      </c>
      <c r="AX71" s="59">
        <v>10833334</v>
      </c>
      <c r="AY71" s="2">
        <v>0</v>
      </c>
      <c r="AZ71" s="12" t="str">
        <f t="shared" si="12"/>
        <v>OK</v>
      </c>
      <c r="BA71" s="12" t="str">
        <f t="shared" si="13"/>
        <v>OK</v>
      </c>
      <c r="BB71" s="6">
        <f t="shared" si="14"/>
        <v>0</v>
      </c>
      <c r="BC71" s="13">
        <f t="shared" si="15"/>
        <v>130000000</v>
      </c>
      <c r="BD71" s="13">
        <f t="shared" si="16"/>
        <v>130000000</v>
      </c>
      <c r="BE71" s="6">
        <f t="shared" si="17"/>
        <v>0</v>
      </c>
      <c r="BF71" s="6">
        <f t="shared" si="18"/>
        <v>0</v>
      </c>
    </row>
    <row r="72" spans="2:58" ht="99.75" x14ac:dyDescent="0.25">
      <c r="B72" s="39" t="s">
        <v>384</v>
      </c>
      <c r="C72" s="39" t="s">
        <v>261</v>
      </c>
      <c r="D72" s="39" t="s">
        <v>4</v>
      </c>
      <c r="E72" s="40" t="s">
        <v>219</v>
      </c>
      <c r="F72" s="40" t="s">
        <v>220</v>
      </c>
      <c r="G72" s="40" t="s">
        <v>5</v>
      </c>
      <c r="H72" s="40">
        <v>80161501</v>
      </c>
      <c r="I72" s="40" t="s">
        <v>8168</v>
      </c>
      <c r="J72" s="40" t="s">
        <v>221</v>
      </c>
      <c r="K72" s="40" t="s">
        <v>385</v>
      </c>
      <c r="L72" s="41" t="s">
        <v>154</v>
      </c>
      <c r="M72" s="41" t="s">
        <v>154</v>
      </c>
      <c r="N72" s="41">
        <v>12</v>
      </c>
      <c r="O72" s="41" t="s">
        <v>223</v>
      </c>
      <c r="P72" s="41" t="s">
        <v>224</v>
      </c>
      <c r="Q72" s="58">
        <v>48853365</v>
      </c>
      <c r="R72" s="58">
        <v>48853365</v>
      </c>
      <c r="S72" s="41" t="s">
        <v>225</v>
      </c>
      <c r="T72" s="41" t="s">
        <v>221</v>
      </c>
      <c r="U72" s="40" t="s">
        <v>386</v>
      </c>
      <c r="V72" s="40" t="s">
        <v>227</v>
      </c>
      <c r="W72" s="40" t="s">
        <v>293</v>
      </c>
      <c r="X72" s="40" t="s">
        <v>229</v>
      </c>
      <c r="Y72" s="40" t="s">
        <v>230</v>
      </c>
      <c r="Z72" s="40" t="s">
        <v>387</v>
      </c>
      <c r="AA72" s="59">
        <v>0</v>
      </c>
      <c r="AB72" s="59">
        <v>0</v>
      </c>
      <c r="AC72" s="59">
        <v>48853365</v>
      </c>
      <c r="AD72" s="59">
        <v>0</v>
      </c>
      <c r="AE72" s="59">
        <v>0</v>
      </c>
      <c r="AF72" s="59">
        <v>4441215</v>
      </c>
      <c r="AG72" s="59">
        <v>0</v>
      </c>
      <c r="AH72" s="59">
        <v>4441215</v>
      </c>
      <c r="AI72" s="59">
        <v>0</v>
      </c>
      <c r="AJ72" s="59">
        <v>4441215</v>
      </c>
      <c r="AK72" s="59">
        <v>0</v>
      </c>
      <c r="AL72" s="59">
        <v>4441215</v>
      </c>
      <c r="AM72" s="59">
        <v>0</v>
      </c>
      <c r="AN72" s="59">
        <v>4441215</v>
      </c>
      <c r="AO72" s="59">
        <v>0</v>
      </c>
      <c r="AP72" s="59">
        <v>4441215</v>
      </c>
      <c r="AQ72" s="59">
        <v>0</v>
      </c>
      <c r="AR72" s="59">
        <v>4441215</v>
      </c>
      <c r="AS72" s="59">
        <v>0</v>
      </c>
      <c r="AT72" s="59">
        <v>4441215</v>
      </c>
      <c r="AU72" s="59">
        <v>0</v>
      </c>
      <c r="AV72" s="59">
        <v>4441215</v>
      </c>
      <c r="AW72" s="59">
        <v>0</v>
      </c>
      <c r="AX72" s="59">
        <v>8882430</v>
      </c>
      <c r="AY72" s="2">
        <v>0</v>
      </c>
      <c r="AZ72" s="12" t="str">
        <f t="shared" si="12"/>
        <v>OK</v>
      </c>
      <c r="BA72" s="12" t="str">
        <f t="shared" si="13"/>
        <v>OK</v>
      </c>
      <c r="BB72" s="6">
        <f t="shared" si="14"/>
        <v>0</v>
      </c>
      <c r="BC72" s="13">
        <f t="shared" si="15"/>
        <v>48853365</v>
      </c>
      <c r="BD72" s="13">
        <f t="shared" si="16"/>
        <v>48853365</v>
      </c>
      <c r="BE72" s="6">
        <f t="shared" si="17"/>
        <v>0</v>
      </c>
      <c r="BF72" s="6">
        <f t="shared" si="18"/>
        <v>0</v>
      </c>
    </row>
    <row r="73" spans="2:58" ht="99.75" x14ac:dyDescent="0.25">
      <c r="B73" s="39" t="s">
        <v>388</v>
      </c>
      <c r="C73" s="39" t="s">
        <v>261</v>
      </c>
      <c r="D73" s="39" t="s">
        <v>4</v>
      </c>
      <c r="E73" s="40" t="s">
        <v>219</v>
      </c>
      <c r="F73" s="40" t="s">
        <v>220</v>
      </c>
      <c r="G73" s="40" t="s">
        <v>5</v>
      </c>
      <c r="H73" s="40">
        <v>80161501</v>
      </c>
      <c r="I73" s="40" t="s">
        <v>8168</v>
      </c>
      <c r="J73" s="40" t="s">
        <v>221</v>
      </c>
      <c r="K73" s="40" t="s">
        <v>385</v>
      </c>
      <c r="L73" s="41" t="s">
        <v>154</v>
      </c>
      <c r="M73" s="41" t="s">
        <v>154</v>
      </c>
      <c r="N73" s="41">
        <v>12</v>
      </c>
      <c r="O73" s="41" t="s">
        <v>223</v>
      </c>
      <c r="P73" s="41" t="s">
        <v>224</v>
      </c>
      <c r="Q73" s="58">
        <v>48853365</v>
      </c>
      <c r="R73" s="58">
        <v>48853365</v>
      </c>
      <c r="S73" s="41" t="s">
        <v>225</v>
      </c>
      <c r="T73" s="41" t="s">
        <v>221</v>
      </c>
      <c r="U73" s="40" t="s">
        <v>389</v>
      </c>
      <c r="V73" s="40" t="s">
        <v>227</v>
      </c>
      <c r="W73" s="40" t="s">
        <v>293</v>
      </c>
      <c r="X73" s="40" t="s">
        <v>229</v>
      </c>
      <c r="Y73" s="40" t="s">
        <v>230</v>
      </c>
      <c r="Z73" s="40" t="s">
        <v>390</v>
      </c>
      <c r="AA73" s="59">
        <v>0</v>
      </c>
      <c r="AB73" s="59">
        <v>0</v>
      </c>
      <c r="AC73" s="59">
        <v>48853365</v>
      </c>
      <c r="AD73" s="59">
        <v>0</v>
      </c>
      <c r="AE73" s="59">
        <v>0</v>
      </c>
      <c r="AF73" s="59">
        <v>4441215</v>
      </c>
      <c r="AG73" s="59">
        <v>0</v>
      </c>
      <c r="AH73" s="59">
        <v>4441215</v>
      </c>
      <c r="AI73" s="59">
        <v>0</v>
      </c>
      <c r="AJ73" s="59">
        <v>4441215</v>
      </c>
      <c r="AK73" s="59">
        <v>0</v>
      </c>
      <c r="AL73" s="59">
        <v>4441215</v>
      </c>
      <c r="AM73" s="59">
        <v>0</v>
      </c>
      <c r="AN73" s="59">
        <v>4441215</v>
      </c>
      <c r="AO73" s="59">
        <v>0</v>
      </c>
      <c r="AP73" s="59">
        <v>4441215</v>
      </c>
      <c r="AQ73" s="59">
        <v>0</v>
      </c>
      <c r="AR73" s="59">
        <v>4441215</v>
      </c>
      <c r="AS73" s="59">
        <v>0</v>
      </c>
      <c r="AT73" s="59">
        <v>4441215</v>
      </c>
      <c r="AU73" s="59">
        <v>0</v>
      </c>
      <c r="AV73" s="59">
        <v>4441215</v>
      </c>
      <c r="AW73" s="59">
        <v>0</v>
      </c>
      <c r="AX73" s="59">
        <v>8882430</v>
      </c>
      <c r="AY73" s="2">
        <v>0</v>
      </c>
      <c r="AZ73" s="12" t="str">
        <f t="shared" si="12"/>
        <v>OK</v>
      </c>
      <c r="BA73" s="12" t="str">
        <f t="shared" si="13"/>
        <v>OK</v>
      </c>
      <c r="BB73" s="6">
        <f t="shared" si="14"/>
        <v>0</v>
      </c>
      <c r="BC73" s="13">
        <f t="shared" si="15"/>
        <v>48853365</v>
      </c>
      <c r="BD73" s="13">
        <f t="shared" si="16"/>
        <v>48853365</v>
      </c>
      <c r="BE73" s="6">
        <f t="shared" si="17"/>
        <v>0</v>
      </c>
      <c r="BF73" s="6">
        <f t="shared" si="18"/>
        <v>0</v>
      </c>
    </row>
    <row r="74" spans="2:58" ht="99.75" x14ac:dyDescent="0.25">
      <c r="B74" s="39" t="s">
        <v>391</v>
      </c>
      <c r="C74" s="39" t="s">
        <v>261</v>
      </c>
      <c r="D74" s="39" t="s">
        <v>4</v>
      </c>
      <c r="E74" s="40" t="s">
        <v>219</v>
      </c>
      <c r="F74" s="40" t="s">
        <v>220</v>
      </c>
      <c r="G74" s="40" t="s">
        <v>5</v>
      </c>
      <c r="H74" s="40">
        <v>80161501</v>
      </c>
      <c r="I74" s="40" t="s">
        <v>8168</v>
      </c>
      <c r="J74" s="40" t="s">
        <v>221</v>
      </c>
      <c r="K74" s="40" t="s">
        <v>385</v>
      </c>
      <c r="L74" s="41" t="s">
        <v>154</v>
      </c>
      <c r="M74" s="41" t="s">
        <v>154</v>
      </c>
      <c r="N74" s="41">
        <v>12</v>
      </c>
      <c r="O74" s="41" t="s">
        <v>223</v>
      </c>
      <c r="P74" s="41" t="s">
        <v>224</v>
      </c>
      <c r="Q74" s="58">
        <v>48853365</v>
      </c>
      <c r="R74" s="58">
        <v>48853365</v>
      </c>
      <c r="S74" s="41" t="s">
        <v>225</v>
      </c>
      <c r="T74" s="41" t="s">
        <v>221</v>
      </c>
      <c r="U74" s="40" t="s">
        <v>392</v>
      </c>
      <c r="V74" s="40" t="s">
        <v>227</v>
      </c>
      <c r="W74" s="40" t="s">
        <v>293</v>
      </c>
      <c r="X74" s="40" t="s">
        <v>229</v>
      </c>
      <c r="Y74" s="40" t="s">
        <v>230</v>
      </c>
      <c r="Z74" s="40" t="s">
        <v>393</v>
      </c>
      <c r="AA74" s="59">
        <v>0</v>
      </c>
      <c r="AB74" s="59">
        <v>0</v>
      </c>
      <c r="AC74" s="59">
        <v>48853365</v>
      </c>
      <c r="AD74" s="59">
        <v>0</v>
      </c>
      <c r="AE74" s="59">
        <v>0</v>
      </c>
      <c r="AF74" s="59">
        <v>4441215</v>
      </c>
      <c r="AG74" s="59">
        <v>0</v>
      </c>
      <c r="AH74" s="59">
        <v>4441215</v>
      </c>
      <c r="AI74" s="59">
        <v>0</v>
      </c>
      <c r="AJ74" s="59">
        <v>4441215</v>
      </c>
      <c r="AK74" s="59">
        <v>0</v>
      </c>
      <c r="AL74" s="59">
        <v>4441215</v>
      </c>
      <c r="AM74" s="59">
        <v>0</v>
      </c>
      <c r="AN74" s="59">
        <v>4441215</v>
      </c>
      <c r="AO74" s="59">
        <v>0</v>
      </c>
      <c r="AP74" s="59">
        <v>4441215</v>
      </c>
      <c r="AQ74" s="59">
        <v>0</v>
      </c>
      <c r="AR74" s="59">
        <v>4441215</v>
      </c>
      <c r="AS74" s="59">
        <v>0</v>
      </c>
      <c r="AT74" s="59">
        <v>4441215</v>
      </c>
      <c r="AU74" s="59">
        <v>0</v>
      </c>
      <c r="AV74" s="59">
        <v>4441215</v>
      </c>
      <c r="AW74" s="59">
        <v>0</v>
      </c>
      <c r="AX74" s="59">
        <v>8882430</v>
      </c>
      <c r="AY74" s="2">
        <v>0</v>
      </c>
      <c r="AZ74" s="12" t="str">
        <f t="shared" si="12"/>
        <v>OK</v>
      </c>
      <c r="BA74" s="12" t="str">
        <f t="shared" si="13"/>
        <v>OK</v>
      </c>
      <c r="BB74" s="6">
        <f t="shared" si="14"/>
        <v>0</v>
      </c>
      <c r="BC74" s="13">
        <f t="shared" si="15"/>
        <v>48853365</v>
      </c>
      <c r="BD74" s="13">
        <f t="shared" si="16"/>
        <v>48853365</v>
      </c>
      <c r="BE74" s="6">
        <f t="shared" si="17"/>
        <v>0</v>
      </c>
      <c r="BF74" s="6">
        <f t="shared" si="18"/>
        <v>0</v>
      </c>
    </row>
    <row r="75" spans="2:58" ht="99.75" x14ac:dyDescent="0.25">
      <c r="B75" s="39" t="s">
        <v>394</v>
      </c>
      <c r="C75" s="39" t="s">
        <v>261</v>
      </c>
      <c r="D75" s="39" t="s">
        <v>4</v>
      </c>
      <c r="E75" s="40" t="s">
        <v>219</v>
      </c>
      <c r="F75" s="40" t="s">
        <v>220</v>
      </c>
      <c r="G75" s="40" t="s">
        <v>5</v>
      </c>
      <c r="H75" s="40">
        <v>80161501</v>
      </c>
      <c r="I75" s="40" t="s">
        <v>8168</v>
      </c>
      <c r="J75" s="40" t="s">
        <v>221</v>
      </c>
      <c r="K75" s="40" t="s">
        <v>385</v>
      </c>
      <c r="L75" s="41" t="s">
        <v>154</v>
      </c>
      <c r="M75" s="41" t="s">
        <v>154</v>
      </c>
      <c r="N75" s="41">
        <v>12</v>
      </c>
      <c r="O75" s="41" t="s">
        <v>223</v>
      </c>
      <c r="P75" s="41" t="s">
        <v>224</v>
      </c>
      <c r="Q75" s="58">
        <v>48853365</v>
      </c>
      <c r="R75" s="58">
        <v>48853365</v>
      </c>
      <c r="S75" s="41" t="s">
        <v>225</v>
      </c>
      <c r="T75" s="41" t="s">
        <v>221</v>
      </c>
      <c r="U75" s="40" t="s">
        <v>395</v>
      </c>
      <c r="V75" s="40" t="s">
        <v>227</v>
      </c>
      <c r="W75" s="40" t="s">
        <v>293</v>
      </c>
      <c r="X75" s="40" t="s">
        <v>229</v>
      </c>
      <c r="Y75" s="40" t="s">
        <v>230</v>
      </c>
      <c r="Z75" s="40" t="s">
        <v>396</v>
      </c>
      <c r="AA75" s="59">
        <v>0</v>
      </c>
      <c r="AB75" s="59">
        <v>0</v>
      </c>
      <c r="AC75" s="59">
        <v>48853365</v>
      </c>
      <c r="AD75" s="59">
        <v>0</v>
      </c>
      <c r="AE75" s="59">
        <v>0</v>
      </c>
      <c r="AF75" s="59">
        <v>4441215</v>
      </c>
      <c r="AG75" s="59">
        <v>0</v>
      </c>
      <c r="AH75" s="59">
        <v>4441215</v>
      </c>
      <c r="AI75" s="59">
        <v>0</v>
      </c>
      <c r="AJ75" s="59">
        <v>4441215</v>
      </c>
      <c r="AK75" s="59">
        <v>0</v>
      </c>
      <c r="AL75" s="59">
        <v>4441215</v>
      </c>
      <c r="AM75" s="59">
        <v>0</v>
      </c>
      <c r="AN75" s="59">
        <v>4441215</v>
      </c>
      <c r="AO75" s="59">
        <v>0</v>
      </c>
      <c r="AP75" s="59">
        <v>4441215</v>
      </c>
      <c r="AQ75" s="59">
        <v>0</v>
      </c>
      <c r="AR75" s="59">
        <v>4441215</v>
      </c>
      <c r="AS75" s="59">
        <v>0</v>
      </c>
      <c r="AT75" s="59">
        <v>4441215</v>
      </c>
      <c r="AU75" s="59">
        <v>0</v>
      </c>
      <c r="AV75" s="59">
        <v>4441215</v>
      </c>
      <c r="AW75" s="59">
        <v>0</v>
      </c>
      <c r="AX75" s="59">
        <v>8882430</v>
      </c>
      <c r="AY75" s="2">
        <v>0</v>
      </c>
      <c r="AZ75" s="12" t="str">
        <f t="shared" si="12"/>
        <v>OK</v>
      </c>
      <c r="BA75" s="12" t="str">
        <f t="shared" si="13"/>
        <v>OK</v>
      </c>
      <c r="BB75" s="6">
        <f t="shared" si="14"/>
        <v>0</v>
      </c>
      <c r="BC75" s="13">
        <f t="shared" si="15"/>
        <v>48853365</v>
      </c>
      <c r="BD75" s="13">
        <f t="shared" si="16"/>
        <v>48853365</v>
      </c>
      <c r="BE75" s="6">
        <f t="shared" si="17"/>
        <v>0</v>
      </c>
      <c r="BF75" s="6">
        <f t="shared" si="18"/>
        <v>0</v>
      </c>
    </row>
    <row r="76" spans="2:58" ht="99.75" x14ac:dyDescent="0.25">
      <c r="B76" s="39" t="s">
        <v>397</v>
      </c>
      <c r="C76" s="39" t="s">
        <v>261</v>
      </c>
      <c r="D76" s="39" t="s">
        <v>4</v>
      </c>
      <c r="E76" s="40" t="s">
        <v>219</v>
      </c>
      <c r="F76" s="40" t="s">
        <v>220</v>
      </c>
      <c r="G76" s="40" t="s">
        <v>5</v>
      </c>
      <c r="H76" s="40">
        <v>80161501</v>
      </c>
      <c r="I76" s="40" t="s">
        <v>8168</v>
      </c>
      <c r="J76" s="40" t="s">
        <v>221</v>
      </c>
      <c r="K76" s="40" t="s">
        <v>385</v>
      </c>
      <c r="L76" s="41" t="s">
        <v>154</v>
      </c>
      <c r="M76" s="41" t="s">
        <v>154</v>
      </c>
      <c r="N76" s="41">
        <v>12</v>
      </c>
      <c r="O76" s="41" t="s">
        <v>223</v>
      </c>
      <c r="P76" s="41" t="s">
        <v>224</v>
      </c>
      <c r="Q76" s="58">
        <v>48853365</v>
      </c>
      <c r="R76" s="58">
        <v>48853365</v>
      </c>
      <c r="S76" s="41" t="s">
        <v>225</v>
      </c>
      <c r="T76" s="41" t="s">
        <v>221</v>
      </c>
      <c r="U76" s="40" t="s">
        <v>398</v>
      </c>
      <c r="V76" s="40" t="s">
        <v>227</v>
      </c>
      <c r="W76" s="40" t="s">
        <v>293</v>
      </c>
      <c r="X76" s="40" t="s">
        <v>229</v>
      </c>
      <c r="Y76" s="40" t="s">
        <v>230</v>
      </c>
      <c r="Z76" s="40" t="s">
        <v>399</v>
      </c>
      <c r="AA76" s="59">
        <v>0</v>
      </c>
      <c r="AB76" s="59">
        <v>0</v>
      </c>
      <c r="AC76" s="59">
        <v>48853365</v>
      </c>
      <c r="AD76" s="59">
        <v>0</v>
      </c>
      <c r="AE76" s="59">
        <v>0</v>
      </c>
      <c r="AF76" s="59">
        <v>4441215</v>
      </c>
      <c r="AG76" s="59">
        <v>0</v>
      </c>
      <c r="AH76" s="59">
        <v>4441215</v>
      </c>
      <c r="AI76" s="59">
        <v>0</v>
      </c>
      <c r="AJ76" s="59">
        <v>4441215</v>
      </c>
      <c r="AK76" s="59">
        <v>0</v>
      </c>
      <c r="AL76" s="59">
        <v>4441215</v>
      </c>
      <c r="AM76" s="59">
        <v>0</v>
      </c>
      <c r="AN76" s="59">
        <v>4441215</v>
      </c>
      <c r="AO76" s="59">
        <v>0</v>
      </c>
      <c r="AP76" s="59">
        <v>4441215</v>
      </c>
      <c r="AQ76" s="59">
        <v>0</v>
      </c>
      <c r="AR76" s="59">
        <v>4441215</v>
      </c>
      <c r="AS76" s="59">
        <v>0</v>
      </c>
      <c r="AT76" s="59">
        <v>4441215</v>
      </c>
      <c r="AU76" s="59">
        <v>0</v>
      </c>
      <c r="AV76" s="59">
        <v>4441215</v>
      </c>
      <c r="AW76" s="59">
        <v>0</v>
      </c>
      <c r="AX76" s="59">
        <v>8882430</v>
      </c>
      <c r="AY76" s="2">
        <v>0</v>
      </c>
      <c r="AZ76" s="12" t="str">
        <f t="shared" si="12"/>
        <v>OK</v>
      </c>
      <c r="BA76" s="12" t="str">
        <f t="shared" si="13"/>
        <v>OK</v>
      </c>
      <c r="BB76" s="6">
        <f t="shared" si="14"/>
        <v>0</v>
      </c>
      <c r="BC76" s="13">
        <f t="shared" si="15"/>
        <v>48853365</v>
      </c>
      <c r="BD76" s="13">
        <f t="shared" si="16"/>
        <v>48853365</v>
      </c>
      <c r="BE76" s="6">
        <f t="shared" si="17"/>
        <v>0</v>
      </c>
      <c r="BF76" s="6">
        <f t="shared" si="18"/>
        <v>0</v>
      </c>
    </row>
    <row r="77" spans="2:58" ht="99.75" x14ac:dyDescent="0.25">
      <c r="B77" s="39" t="s">
        <v>400</v>
      </c>
      <c r="C77" s="39" t="s">
        <v>261</v>
      </c>
      <c r="D77" s="39" t="s">
        <v>4</v>
      </c>
      <c r="E77" s="40" t="s">
        <v>219</v>
      </c>
      <c r="F77" s="40" t="s">
        <v>220</v>
      </c>
      <c r="G77" s="40" t="s">
        <v>5</v>
      </c>
      <c r="H77" s="40">
        <v>80161501</v>
      </c>
      <c r="I77" s="40" t="s">
        <v>8168</v>
      </c>
      <c r="J77" s="40" t="s">
        <v>221</v>
      </c>
      <c r="K77" s="40" t="s">
        <v>385</v>
      </c>
      <c r="L77" s="41" t="s">
        <v>154</v>
      </c>
      <c r="M77" s="41" t="s">
        <v>154</v>
      </c>
      <c r="N77" s="41">
        <v>12</v>
      </c>
      <c r="O77" s="41" t="s">
        <v>223</v>
      </c>
      <c r="P77" s="41" t="s">
        <v>224</v>
      </c>
      <c r="Q77" s="58">
        <v>48853365</v>
      </c>
      <c r="R77" s="58">
        <v>48853365</v>
      </c>
      <c r="S77" s="41" t="s">
        <v>225</v>
      </c>
      <c r="T77" s="41" t="s">
        <v>221</v>
      </c>
      <c r="U77" s="40" t="s">
        <v>401</v>
      </c>
      <c r="V77" s="40" t="s">
        <v>227</v>
      </c>
      <c r="W77" s="40" t="s">
        <v>293</v>
      </c>
      <c r="X77" s="40" t="s">
        <v>229</v>
      </c>
      <c r="Y77" s="40" t="s">
        <v>230</v>
      </c>
      <c r="Z77" s="40" t="s">
        <v>402</v>
      </c>
      <c r="AA77" s="59">
        <v>0</v>
      </c>
      <c r="AB77" s="59">
        <v>0</v>
      </c>
      <c r="AC77" s="59">
        <v>48853365</v>
      </c>
      <c r="AD77" s="59">
        <v>0</v>
      </c>
      <c r="AE77" s="59">
        <v>0</v>
      </c>
      <c r="AF77" s="59">
        <v>4441215</v>
      </c>
      <c r="AG77" s="59">
        <v>0</v>
      </c>
      <c r="AH77" s="59">
        <v>4441215</v>
      </c>
      <c r="AI77" s="59">
        <v>0</v>
      </c>
      <c r="AJ77" s="59">
        <v>4441215</v>
      </c>
      <c r="AK77" s="59">
        <v>0</v>
      </c>
      <c r="AL77" s="59">
        <v>4441215</v>
      </c>
      <c r="AM77" s="59">
        <v>0</v>
      </c>
      <c r="AN77" s="59">
        <v>4441215</v>
      </c>
      <c r="AO77" s="59">
        <v>0</v>
      </c>
      <c r="AP77" s="59">
        <v>4441215</v>
      </c>
      <c r="AQ77" s="59">
        <v>0</v>
      </c>
      <c r="AR77" s="59">
        <v>4441215</v>
      </c>
      <c r="AS77" s="59">
        <v>0</v>
      </c>
      <c r="AT77" s="59">
        <v>4441215</v>
      </c>
      <c r="AU77" s="59">
        <v>0</v>
      </c>
      <c r="AV77" s="59">
        <v>4441215</v>
      </c>
      <c r="AW77" s="59">
        <v>0</v>
      </c>
      <c r="AX77" s="59">
        <v>8882430</v>
      </c>
      <c r="AY77" s="2">
        <v>0</v>
      </c>
      <c r="AZ77" s="12" t="str">
        <f t="shared" si="12"/>
        <v>OK</v>
      </c>
      <c r="BA77" s="12" t="str">
        <f t="shared" si="13"/>
        <v>OK</v>
      </c>
      <c r="BB77" s="6">
        <f t="shared" si="14"/>
        <v>0</v>
      </c>
      <c r="BC77" s="13">
        <f t="shared" si="15"/>
        <v>48853365</v>
      </c>
      <c r="BD77" s="13">
        <f t="shared" si="16"/>
        <v>48853365</v>
      </c>
      <c r="BE77" s="6">
        <f t="shared" si="17"/>
        <v>0</v>
      </c>
      <c r="BF77" s="6">
        <f t="shared" si="18"/>
        <v>0</v>
      </c>
    </row>
    <row r="78" spans="2:58" ht="99.75" x14ac:dyDescent="0.25">
      <c r="B78" s="39" t="s">
        <v>403</v>
      </c>
      <c r="C78" s="39" t="s">
        <v>261</v>
      </c>
      <c r="D78" s="39" t="s">
        <v>4</v>
      </c>
      <c r="E78" s="40" t="s">
        <v>219</v>
      </c>
      <c r="F78" s="40" t="s">
        <v>220</v>
      </c>
      <c r="G78" s="40" t="s">
        <v>5</v>
      </c>
      <c r="H78" s="40">
        <v>80161501</v>
      </c>
      <c r="I78" s="40" t="s">
        <v>8168</v>
      </c>
      <c r="J78" s="40" t="s">
        <v>221</v>
      </c>
      <c r="K78" s="40" t="s">
        <v>385</v>
      </c>
      <c r="L78" s="41" t="s">
        <v>154</v>
      </c>
      <c r="M78" s="41" t="s">
        <v>154</v>
      </c>
      <c r="N78" s="41">
        <v>12</v>
      </c>
      <c r="O78" s="41" t="s">
        <v>223</v>
      </c>
      <c r="P78" s="41" t="s">
        <v>224</v>
      </c>
      <c r="Q78" s="58">
        <v>48853365</v>
      </c>
      <c r="R78" s="58">
        <v>48853365</v>
      </c>
      <c r="S78" s="41" t="s">
        <v>225</v>
      </c>
      <c r="T78" s="41" t="s">
        <v>221</v>
      </c>
      <c r="U78" s="40" t="s">
        <v>404</v>
      </c>
      <c r="V78" s="40" t="s">
        <v>227</v>
      </c>
      <c r="W78" s="40" t="s">
        <v>293</v>
      </c>
      <c r="X78" s="40" t="s">
        <v>229</v>
      </c>
      <c r="Y78" s="40" t="s">
        <v>230</v>
      </c>
      <c r="Z78" s="40" t="s">
        <v>405</v>
      </c>
      <c r="AA78" s="59">
        <v>0</v>
      </c>
      <c r="AB78" s="59">
        <v>0</v>
      </c>
      <c r="AC78" s="59">
        <v>48853365</v>
      </c>
      <c r="AD78" s="59">
        <v>0</v>
      </c>
      <c r="AE78" s="59">
        <v>0</v>
      </c>
      <c r="AF78" s="59">
        <v>4441215</v>
      </c>
      <c r="AG78" s="59">
        <v>0</v>
      </c>
      <c r="AH78" s="59">
        <v>4441215</v>
      </c>
      <c r="AI78" s="59">
        <v>0</v>
      </c>
      <c r="AJ78" s="59">
        <v>4441215</v>
      </c>
      <c r="AK78" s="59">
        <v>0</v>
      </c>
      <c r="AL78" s="59">
        <v>4441215</v>
      </c>
      <c r="AM78" s="59">
        <v>0</v>
      </c>
      <c r="AN78" s="59">
        <v>4441215</v>
      </c>
      <c r="AO78" s="59">
        <v>0</v>
      </c>
      <c r="AP78" s="59">
        <v>4441215</v>
      </c>
      <c r="AQ78" s="59">
        <v>0</v>
      </c>
      <c r="AR78" s="59">
        <v>4441215</v>
      </c>
      <c r="AS78" s="59">
        <v>0</v>
      </c>
      <c r="AT78" s="59">
        <v>4441215</v>
      </c>
      <c r="AU78" s="59">
        <v>0</v>
      </c>
      <c r="AV78" s="59">
        <v>4441215</v>
      </c>
      <c r="AW78" s="59">
        <v>0</v>
      </c>
      <c r="AX78" s="59">
        <v>8882430</v>
      </c>
      <c r="AY78" s="2">
        <v>0</v>
      </c>
      <c r="AZ78" s="12" t="str">
        <f t="shared" si="12"/>
        <v>OK</v>
      </c>
      <c r="BA78" s="12" t="str">
        <f t="shared" si="13"/>
        <v>OK</v>
      </c>
      <c r="BB78" s="6">
        <f t="shared" si="14"/>
        <v>0</v>
      </c>
      <c r="BC78" s="13">
        <f t="shared" si="15"/>
        <v>48853365</v>
      </c>
      <c r="BD78" s="13">
        <f t="shared" si="16"/>
        <v>48853365</v>
      </c>
      <c r="BE78" s="6">
        <f t="shared" si="17"/>
        <v>0</v>
      </c>
      <c r="BF78" s="6">
        <f t="shared" si="18"/>
        <v>0</v>
      </c>
    </row>
    <row r="79" spans="2:58" ht="99.75" x14ac:dyDescent="0.25">
      <c r="B79" s="39" t="s">
        <v>406</v>
      </c>
      <c r="C79" s="39" t="s">
        <v>261</v>
      </c>
      <c r="D79" s="39" t="s">
        <v>4</v>
      </c>
      <c r="E79" s="40" t="s">
        <v>219</v>
      </c>
      <c r="F79" s="40" t="s">
        <v>220</v>
      </c>
      <c r="G79" s="40" t="s">
        <v>5</v>
      </c>
      <c r="H79" s="40">
        <v>80161501</v>
      </c>
      <c r="I79" s="40" t="s">
        <v>8168</v>
      </c>
      <c r="J79" s="40" t="s">
        <v>221</v>
      </c>
      <c r="K79" s="40" t="s">
        <v>385</v>
      </c>
      <c r="L79" s="41" t="s">
        <v>154</v>
      </c>
      <c r="M79" s="41" t="s">
        <v>154</v>
      </c>
      <c r="N79" s="41">
        <v>12</v>
      </c>
      <c r="O79" s="41" t="s">
        <v>223</v>
      </c>
      <c r="P79" s="41" t="s">
        <v>224</v>
      </c>
      <c r="Q79" s="58">
        <v>48853365</v>
      </c>
      <c r="R79" s="58">
        <v>48853365</v>
      </c>
      <c r="S79" s="41" t="s">
        <v>225</v>
      </c>
      <c r="T79" s="41" t="s">
        <v>221</v>
      </c>
      <c r="U79" s="40" t="s">
        <v>407</v>
      </c>
      <c r="V79" s="40" t="s">
        <v>227</v>
      </c>
      <c r="W79" s="40" t="s">
        <v>293</v>
      </c>
      <c r="X79" s="40" t="s">
        <v>229</v>
      </c>
      <c r="Y79" s="40" t="s">
        <v>230</v>
      </c>
      <c r="Z79" s="40" t="s">
        <v>408</v>
      </c>
      <c r="AA79" s="59">
        <v>0</v>
      </c>
      <c r="AB79" s="59">
        <v>0</v>
      </c>
      <c r="AC79" s="59">
        <v>48853365</v>
      </c>
      <c r="AD79" s="59">
        <v>0</v>
      </c>
      <c r="AE79" s="59">
        <v>0</v>
      </c>
      <c r="AF79" s="59">
        <v>4441215</v>
      </c>
      <c r="AG79" s="59">
        <v>0</v>
      </c>
      <c r="AH79" s="59">
        <v>4441215</v>
      </c>
      <c r="AI79" s="59">
        <v>0</v>
      </c>
      <c r="AJ79" s="59">
        <v>4441215</v>
      </c>
      <c r="AK79" s="59">
        <v>0</v>
      </c>
      <c r="AL79" s="59">
        <v>4441215</v>
      </c>
      <c r="AM79" s="59">
        <v>0</v>
      </c>
      <c r="AN79" s="59">
        <v>4441215</v>
      </c>
      <c r="AO79" s="59">
        <v>0</v>
      </c>
      <c r="AP79" s="59">
        <v>4441215</v>
      </c>
      <c r="AQ79" s="59">
        <v>0</v>
      </c>
      <c r="AR79" s="59">
        <v>4441215</v>
      </c>
      <c r="AS79" s="59">
        <v>0</v>
      </c>
      <c r="AT79" s="59">
        <v>4441215</v>
      </c>
      <c r="AU79" s="59">
        <v>0</v>
      </c>
      <c r="AV79" s="59">
        <v>4441215</v>
      </c>
      <c r="AW79" s="59">
        <v>0</v>
      </c>
      <c r="AX79" s="59">
        <v>8882430</v>
      </c>
      <c r="AY79" s="2">
        <v>0</v>
      </c>
      <c r="AZ79" s="12" t="str">
        <f t="shared" si="12"/>
        <v>OK</v>
      </c>
      <c r="BA79" s="12" t="str">
        <f t="shared" si="13"/>
        <v>OK</v>
      </c>
      <c r="BB79" s="6">
        <f t="shared" si="14"/>
        <v>0</v>
      </c>
      <c r="BC79" s="13">
        <f t="shared" si="15"/>
        <v>48853365</v>
      </c>
      <c r="BD79" s="13">
        <f t="shared" si="16"/>
        <v>48853365</v>
      </c>
      <c r="BE79" s="6">
        <f t="shared" si="17"/>
        <v>0</v>
      </c>
      <c r="BF79" s="6">
        <f t="shared" si="18"/>
        <v>0</v>
      </c>
    </row>
    <row r="80" spans="2:58" ht="99.75" x14ac:dyDescent="0.25">
      <c r="B80" s="39" t="s">
        <v>409</v>
      </c>
      <c r="C80" s="39" t="s">
        <v>261</v>
      </c>
      <c r="D80" s="39" t="s">
        <v>4</v>
      </c>
      <c r="E80" s="40" t="s">
        <v>219</v>
      </c>
      <c r="F80" s="40" t="s">
        <v>220</v>
      </c>
      <c r="G80" s="40" t="s">
        <v>5</v>
      </c>
      <c r="H80" s="40">
        <v>80161501</v>
      </c>
      <c r="I80" s="40" t="s">
        <v>8168</v>
      </c>
      <c r="J80" s="40" t="s">
        <v>221</v>
      </c>
      <c r="K80" s="40" t="s">
        <v>385</v>
      </c>
      <c r="L80" s="41" t="s">
        <v>154</v>
      </c>
      <c r="M80" s="41" t="s">
        <v>154</v>
      </c>
      <c r="N80" s="41">
        <v>12</v>
      </c>
      <c r="O80" s="41" t="s">
        <v>223</v>
      </c>
      <c r="P80" s="41" t="s">
        <v>224</v>
      </c>
      <c r="Q80" s="58">
        <v>48853365</v>
      </c>
      <c r="R80" s="58">
        <v>48853365</v>
      </c>
      <c r="S80" s="41" t="s">
        <v>225</v>
      </c>
      <c r="T80" s="41" t="s">
        <v>221</v>
      </c>
      <c r="U80" s="40" t="s">
        <v>410</v>
      </c>
      <c r="V80" s="40" t="s">
        <v>227</v>
      </c>
      <c r="W80" s="40" t="s">
        <v>293</v>
      </c>
      <c r="X80" s="40" t="s">
        <v>229</v>
      </c>
      <c r="Y80" s="40" t="s">
        <v>230</v>
      </c>
      <c r="Z80" s="40" t="s">
        <v>411</v>
      </c>
      <c r="AA80" s="59">
        <v>0</v>
      </c>
      <c r="AB80" s="59">
        <v>0</v>
      </c>
      <c r="AC80" s="59">
        <v>48853365</v>
      </c>
      <c r="AD80" s="59">
        <v>0</v>
      </c>
      <c r="AE80" s="59">
        <v>0</v>
      </c>
      <c r="AF80" s="59">
        <v>4441215</v>
      </c>
      <c r="AG80" s="59">
        <v>0</v>
      </c>
      <c r="AH80" s="59">
        <v>4441215</v>
      </c>
      <c r="AI80" s="59">
        <v>0</v>
      </c>
      <c r="AJ80" s="59">
        <v>4441215</v>
      </c>
      <c r="AK80" s="59">
        <v>0</v>
      </c>
      <c r="AL80" s="59">
        <v>4441215</v>
      </c>
      <c r="AM80" s="59">
        <v>0</v>
      </c>
      <c r="AN80" s="59">
        <v>4441215</v>
      </c>
      <c r="AO80" s="59">
        <v>0</v>
      </c>
      <c r="AP80" s="59">
        <v>4441215</v>
      </c>
      <c r="AQ80" s="59">
        <v>0</v>
      </c>
      <c r="AR80" s="59">
        <v>4441215</v>
      </c>
      <c r="AS80" s="59">
        <v>0</v>
      </c>
      <c r="AT80" s="59">
        <v>4441215</v>
      </c>
      <c r="AU80" s="59">
        <v>0</v>
      </c>
      <c r="AV80" s="59">
        <v>4441215</v>
      </c>
      <c r="AW80" s="59">
        <v>0</v>
      </c>
      <c r="AX80" s="59">
        <v>8882430</v>
      </c>
      <c r="AY80" s="2">
        <v>0</v>
      </c>
      <c r="AZ80" s="12" t="str">
        <f t="shared" si="12"/>
        <v>OK</v>
      </c>
      <c r="BA80" s="12" t="str">
        <f t="shared" si="13"/>
        <v>OK</v>
      </c>
      <c r="BB80" s="6">
        <f t="shared" si="14"/>
        <v>0</v>
      </c>
      <c r="BC80" s="13">
        <f t="shared" si="15"/>
        <v>48853365</v>
      </c>
      <c r="BD80" s="13">
        <f t="shared" si="16"/>
        <v>48853365</v>
      </c>
      <c r="BE80" s="6">
        <f t="shared" si="17"/>
        <v>0</v>
      </c>
      <c r="BF80" s="6">
        <f t="shared" si="18"/>
        <v>0</v>
      </c>
    </row>
    <row r="81" spans="2:58" ht="99.75" x14ac:dyDescent="0.25">
      <c r="B81" s="39" t="s">
        <v>412</v>
      </c>
      <c r="C81" s="39" t="s">
        <v>261</v>
      </c>
      <c r="D81" s="39" t="s">
        <v>4</v>
      </c>
      <c r="E81" s="40" t="s">
        <v>219</v>
      </c>
      <c r="F81" s="40" t="s">
        <v>220</v>
      </c>
      <c r="G81" s="40" t="s">
        <v>5</v>
      </c>
      <c r="H81" s="40">
        <v>80161501</v>
      </c>
      <c r="I81" s="40" t="s">
        <v>8168</v>
      </c>
      <c r="J81" s="40" t="s">
        <v>221</v>
      </c>
      <c r="K81" s="40" t="s">
        <v>385</v>
      </c>
      <c r="L81" s="41" t="s">
        <v>154</v>
      </c>
      <c r="M81" s="41" t="s">
        <v>154</v>
      </c>
      <c r="N81" s="41">
        <v>12</v>
      </c>
      <c r="O81" s="41" t="s">
        <v>223</v>
      </c>
      <c r="P81" s="41" t="s">
        <v>224</v>
      </c>
      <c r="Q81" s="58">
        <v>48853365</v>
      </c>
      <c r="R81" s="58">
        <v>48853365</v>
      </c>
      <c r="S81" s="41" t="s">
        <v>225</v>
      </c>
      <c r="T81" s="41" t="s">
        <v>221</v>
      </c>
      <c r="U81" s="40" t="s">
        <v>413</v>
      </c>
      <c r="V81" s="40" t="s">
        <v>227</v>
      </c>
      <c r="W81" s="40" t="s">
        <v>293</v>
      </c>
      <c r="X81" s="40" t="s">
        <v>229</v>
      </c>
      <c r="Y81" s="40" t="s">
        <v>230</v>
      </c>
      <c r="Z81" s="40" t="s">
        <v>414</v>
      </c>
      <c r="AA81" s="59">
        <v>0</v>
      </c>
      <c r="AB81" s="59">
        <v>0</v>
      </c>
      <c r="AC81" s="59">
        <v>48853365</v>
      </c>
      <c r="AD81" s="59">
        <v>0</v>
      </c>
      <c r="AE81" s="59">
        <v>0</v>
      </c>
      <c r="AF81" s="59">
        <v>4441215</v>
      </c>
      <c r="AG81" s="59">
        <v>0</v>
      </c>
      <c r="AH81" s="59">
        <v>4441215</v>
      </c>
      <c r="AI81" s="59">
        <v>0</v>
      </c>
      <c r="AJ81" s="59">
        <v>4441215</v>
      </c>
      <c r="AK81" s="59">
        <v>0</v>
      </c>
      <c r="AL81" s="59">
        <v>4441215</v>
      </c>
      <c r="AM81" s="59">
        <v>0</v>
      </c>
      <c r="AN81" s="59">
        <v>4441215</v>
      </c>
      <c r="AO81" s="59">
        <v>0</v>
      </c>
      <c r="AP81" s="59">
        <v>4441215</v>
      </c>
      <c r="AQ81" s="59">
        <v>0</v>
      </c>
      <c r="AR81" s="59">
        <v>4441215</v>
      </c>
      <c r="AS81" s="59">
        <v>0</v>
      </c>
      <c r="AT81" s="59">
        <v>4441215</v>
      </c>
      <c r="AU81" s="59">
        <v>0</v>
      </c>
      <c r="AV81" s="59">
        <v>4441215</v>
      </c>
      <c r="AW81" s="59">
        <v>0</v>
      </c>
      <c r="AX81" s="59">
        <v>8882430</v>
      </c>
      <c r="AY81" s="2">
        <v>0</v>
      </c>
      <c r="AZ81" s="12" t="str">
        <f t="shared" si="12"/>
        <v>OK</v>
      </c>
      <c r="BA81" s="12" t="str">
        <f t="shared" si="13"/>
        <v>OK</v>
      </c>
      <c r="BB81" s="6">
        <f t="shared" si="14"/>
        <v>0</v>
      </c>
      <c r="BC81" s="13">
        <f t="shared" si="15"/>
        <v>48853365</v>
      </c>
      <c r="BD81" s="13">
        <f t="shared" si="16"/>
        <v>48853365</v>
      </c>
      <c r="BE81" s="6">
        <f t="shared" si="17"/>
        <v>0</v>
      </c>
      <c r="BF81" s="6">
        <f t="shared" si="18"/>
        <v>0</v>
      </c>
    </row>
    <row r="82" spans="2:58" ht="99.75" x14ac:dyDescent="0.25">
      <c r="B82" s="39" t="s">
        <v>415</v>
      </c>
      <c r="C82" s="39" t="s">
        <v>261</v>
      </c>
      <c r="D82" s="39" t="s">
        <v>4</v>
      </c>
      <c r="E82" s="40" t="s">
        <v>219</v>
      </c>
      <c r="F82" s="40" t="s">
        <v>220</v>
      </c>
      <c r="G82" s="40" t="s">
        <v>5</v>
      </c>
      <c r="H82" s="40">
        <v>80161501</v>
      </c>
      <c r="I82" s="40" t="s">
        <v>8168</v>
      </c>
      <c r="J82" s="40" t="s">
        <v>221</v>
      </c>
      <c r="K82" s="40" t="s">
        <v>385</v>
      </c>
      <c r="L82" s="41" t="s">
        <v>154</v>
      </c>
      <c r="M82" s="41" t="s">
        <v>154</v>
      </c>
      <c r="N82" s="41">
        <v>12</v>
      </c>
      <c r="O82" s="41" t="s">
        <v>223</v>
      </c>
      <c r="P82" s="41" t="s">
        <v>224</v>
      </c>
      <c r="Q82" s="58">
        <v>48853365</v>
      </c>
      <c r="R82" s="58">
        <v>48853365</v>
      </c>
      <c r="S82" s="41" t="s">
        <v>225</v>
      </c>
      <c r="T82" s="41" t="s">
        <v>221</v>
      </c>
      <c r="U82" s="40" t="s">
        <v>416</v>
      </c>
      <c r="V82" s="40" t="s">
        <v>227</v>
      </c>
      <c r="W82" s="40" t="s">
        <v>293</v>
      </c>
      <c r="X82" s="40" t="s">
        <v>229</v>
      </c>
      <c r="Y82" s="40" t="s">
        <v>230</v>
      </c>
      <c r="Z82" s="40" t="s">
        <v>417</v>
      </c>
      <c r="AA82" s="59">
        <v>0</v>
      </c>
      <c r="AB82" s="59">
        <v>0</v>
      </c>
      <c r="AC82" s="59">
        <v>48853365</v>
      </c>
      <c r="AD82" s="59">
        <v>0</v>
      </c>
      <c r="AE82" s="59">
        <v>0</v>
      </c>
      <c r="AF82" s="59">
        <v>4441215</v>
      </c>
      <c r="AG82" s="59">
        <v>0</v>
      </c>
      <c r="AH82" s="59">
        <v>4441215</v>
      </c>
      <c r="AI82" s="59">
        <v>0</v>
      </c>
      <c r="AJ82" s="59">
        <v>4441215</v>
      </c>
      <c r="AK82" s="59">
        <v>0</v>
      </c>
      <c r="AL82" s="59">
        <v>4441215</v>
      </c>
      <c r="AM82" s="59">
        <v>0</v>
      </c>
      <c r="AN82" s="59">
        <v>4441215</v>
      </c>
      <c r="AO82" s="59">
        <v>0</v>
      </c>
      <c r="AP82" s="59">
        <v>4441215</v>
      </c>
      <c r="AQ82" s="59">
        <v>0</v>
      </c>
      <c r="AR82" s="59">
        <v>4441215</v>
      </c>
      <c r="AS82" s="59">
        <v>0</v>
      </c>
      <c r="AT82" s="59">
        <v>4441215</v>
      </c>
      <c r="AU82" s="59">
        <v>0</v>
      </c>
      <c r="AV82" s="59">
        <v>4441215</v>
      </c>
      <c r="AW82" s="59">
        <v>0</v>
      </c>
      <c r="AX82" s="59">
        <v>8882430</v>
      </c>
      <c r="AY82" s="2">
        <v>0</v>
      </c>
      <c r="AZ82" s="12" t="str">
        <f t="shared" si="12"/>
        <v>OK</v>
      </c>
      <c r="BA82" s="12" t="str">
        <f t="shared" si="13"/>
        <v>OK</v>
      </c>
      <c r="BB82" s="6">
        <f t="shared" si="14"/>
        <v>0</v>
      </c>
      <c r="BC82" s="13">
        <f t="shared" si="15"/>
        <v>48853365</v>
      </c>
      <c r="BD82" s="13">
        <f t="shared" si="16"/>
        <v>48853365</v>
      </c>
      <c r="BE82" s="6">
        <f t="shared" si="17"/>
        <v>0</v>
      </c>
      <c r="BF82" s="6">
        <f t="shared" si="18"/>
        <v>0</v>
      </c>
    </row>
    <row r="83" spans="2:58" ht="99.75" x14ac:dyDescent="0.25">
      <c r="B83" s="39" t="s">
        <v>418</v>
      </c>
      <c r="C83" s="39" t="s">
        <v>261</v>
      </c>
      <c r="D83" s="39" t="s">
        <v>4</v>
      </c>
      <c r="E83" s="40" t="s">
        <v>219</v>
      </c>
      <c r="F83" s="40" t="s">
        <v>220</v>
      </c>
      <c r="G83" s="40" t="s">
        <v>5</v>
      </c>
      <c r="H83" s="40">
        <v>80161501</v>
      </c>
      <c r="I83" s="40" t="s">
        <v>8168</v>
      </c>
      <c r="J83" s="40" t="s">
        <v>221</v>
      </c>
      <c r="K83" s="40" t="s">
        <v>385</v>
      </c>
      <c r="L83" s="41" t="s">
        <v>154</v>
      </c>
      <c r="M83" s="41" t="s">
        <v>154</v>
      </c>
      <c r="N83" s="41">
        <v>12</v>
      </c>
      <c r="O83" s="41" t="s">
        <v>223</v>
      </c>
      <c r="P83" s="41" t="s">
        <v>224</v>
      </c>
      <c r="Q83" s="58">
        <v>48853365</v>
      </c>
      <c r="R83" s="58">
        <v>48853365</v>
      </c>
      <c r="S83" s="41" t="s">
        <v>225</v>
      </c>
      <c r="T83" s="41" t="s">
        <v>221</v>
      </c>
      <c r="U83" s="40" t="s">
        <v>419</v>
      </c>
      <c r="V83" s="40" t="s">
        <v>227</v>
      </c>
      <c r="W83" s="40" t="s">
        <v>293</v>
      </c>
      <c r="X83" s="40" t="s">
        <v>229</v>
      </c>
      <c r="Y83" s="40" t="s">
        <v>230</v>
      </c>
      <c r="Z83" s="40" t="s">
        <v>420</v>
      </c>
      <c r="AA83" s="59">
        <v>0</v>
      </c>
      <c r="AB83" s="59">
        <v>0</v>
      </c>
      <c r="AC83" s="59">
        <v>48853365</v>
      </c>
      <c r="AD83" s="59">
        <v>0</v>
      </c>
      <c r="AE83" s="59">
        <v>0</v>
      </c>
      <c r="AF83" s="59">
        <v>4441215</v>
      </c>
      <c r="AG83" s="59">
        <v>0</v>
      </c>
      <c r="AH83" s="59">
        <v>4441215</v>
      </c>
      <c r="AI83" s="59">
        <v>0</v>
      </c>
      <c r="AJ83" s="59">
        <v>4441215</v>
      </c>
      <c r="AK83" s="59">
        <v>0</v>
      </c>
      <c r="AL83" s="59">
        <v>4441215</v>
      </c>
      <c r="AM83" s="59">
        <v>0</v>
      </c>
      <c r="AN83" s="59">
        <v>4441215</v>
      </c>
      <c r="AO83" s="59">
        <v>0</v>
      </c>
      <c r="AP83" s="59">
        <v>4441215</v>
      </c>
      <c r="AQ83" s="59">
        <v>0</v>
      </c>
      <c r="AR83" s="59">
        <v>4441215</v>
      </c>
      <c r="AS83" s="59">
        <v>0</v>
      </c>
      <c r="AT83" s="59">
        <v>4441215</v>
      </c>
      <c r="AU83" s="59">
        <v>0</v>
      </c>
      <c r="AV83" s="59">
        <v>4441215</v>
      </c>
      <c r="AW83" s="59">
        <v>0</v>
      </c>
      <c r="AX83" s="59">
        <v>8882430</v>
      </c>
      <c r="AY83" s="2">
        <v>0</v>
      </c>
      <c r="AZ83" s="12" t="str">
        <f t="shared" si="12"/>
        <v>OK</v>
      </c>
      <c r="BA83" s="12" t="str">
        <f t="shared" si="13"/>
        <v>OK</v>
      </c>
      <c r="BB83" s="6">
        <f t="shared" si="14"/>
        <v>0</v>
      </c>
      <c r="BC83" s="13">
        <f t="shared" si="15"/>
        <v>48853365</v>
      </c>
      <c r="BD83" s="13">
        <f t="shared" si="16"/>
        <v>48853365</v>
      </c>
      <c r="BE83" s="6">
        <f t="shared" si="17"/>
        <v>0</v>
      </c>
      <c r="BF83" s="6">
        <f t="shared" si="18"/>
        <v>0</v>
      </c>
    </row>
    <row r="84" spans="2:58" ht="99.75" x14ac:dyDescent="0.25">
      <c r="B84" s="39" t="s">
        <v>421</v>
      </c>
      <c r="C84" s="39" t="s">
        <v>261</v>
      </c>
      <c r="D84" s="39" t="s">
        <v>4</v>
      </c>
      <c r="E84" s="40" t="s">
        <v>219</v>
      </c>
      <c r="F84" s="40" t="s">
        <v>220</v>
      </c>
      <c r="G84" s="40" t="s">
        <v>5</v>
      </c>
      <c r="H84" s="40">
        <v>80161501</v>
      </c>
      <c r="I84" s="40" t="s">
        <v>8168</v>
      </c>
      <c r="J84" s="40" t="s">
        <v>221</v>
      </c>
      <c r="K84" s="40" t="s">
        <v>385</v>
      </c>
      <c r="L84" s="41" t="s">
        <v>154</v>
      </c>
      <c r="M84" s="41" t="s">
        <v>154</v>
      </c>
      <c r="N84" s="41">
        <v>12</v>
      </c>
      <c r="O84" s="41" t="s">
        <v>223</v>
      </c>
      <c r="P84" s="41" t="s">
        <v>224</v>
      </c>
      <c r="Q84" s="58">
        <v>48853365</v>
      </c>
      <c r="R84" s="58">
        <v>48853365</v>
      </c>
      <c r="S84" s="41" t="s">
        <v>225</v>
      </c>
      <c r="T84" s="41" t="s">
        <v>221</v>
      </c>
      <c r="U84" s="40" t="s">
        <v>422</v>
      </c>
      <c r="V84" s="40" t="s">
        <v>227</v>
      </c>
      <c r="W84" s="40" t="s">
        <v>293</v>
      </c>
      <c r="X84" s="40" t="s">
        <v>229</v>
      </c>
      <c r="Y84" s="40" t="s">
        <v>230</v>
      </c>
      <c r="Z84" s="40" t="s">
        <v>423</v>
      </c>
      <c r="AA84" s="59">
        <v>0</v>
      </c>
      <c r="AB84" s="59">
        <v>0</v>
      </c>
      <c r="AC84" s="59">
        <v>48853365</v>
      </c>
      <c r="AD84" s="59">
        <v>0</v>
      </c>
      <c r="AE84" s="59">
        <v>0</v>
      </c>
      <c r="AF84" s="59">
        <v>4441215</v>
      </c>
      <c r="AG84" s="59">
        <v>0</v>
      </c>
      <c r="AH84" s="59">
        <v>4441215</v>
      </c>
      <c r="AI84" s="59">
        <v>0</v>
      </c>
      <c r="AJ84" s="59">
        <v>4441215</v>
      </c>
      <c r="AK84" s="59">
        <v>0</v>
      </c>
      <c r="AL84" s="59">
        <v>4441215</v>
      </c>
      <c r="AM84" s="59">
        <v>0</v>
      </c>
      <c r="AN84" s="59">
        <v>4441215</v>
      </c>
      <c r="AO84" s="59">
        <v>0</v>
      </c>
      <c r="AP84" s="59">
        <v>4441215</v>
      </c>
      <c r="AQ84" s="59">
        <v>0</v>
      </c>
      <c r="AR84" s="59">
        <v>4441215</v>
      </c>
      <c r="AS84" s="59">
        <v>0</v>
      </c>
      <c r="AT84" s="59">
        <v>4441215</v>
      </c>
      <c r="AU84" s="59">
        <v>0</v>
      </c>
      <c r="AV84" s="59">
        <v>4441215</v>
      </c>
      <c r="AW84" s="59">
        <v>0</v>
      </c>
      <c r="AX84" s="59">
        <v>8882430</v>
      </c>
      <c r="AY84" s="2">
        <v>0</v>
      </c>
      <c r="AZ84" s="12" t="str">
        <f t="shared" si="12"/>
        <v>OK</v>
      </c>
      <c r="BA84" s="12" t="str">
        <f t="shared" si="13"/>
        <v>OK</v>
      </c>
      <c r="BB84" s="6">
        <f t="shared" si="14"/>
        <v>0</v>
      </c>
      <c r="BC84" s="13">
        <f t="shared" si="15"/>
        <v>48853365</v>
      </c>
      <c r="BD84" s="13">
        <f t="shared" si="16"/>
        <v>48853365</v>
      </c>
      <c r="BE84" s="6">
        <f t="shared" si="17"/>
        <v>0</v>
      </c>
      <c r="BF84" s="6">
        <f t="shared" si="18"/>
        <v>0</v>
      </c>
    </row>
    <row r="85" spans="2:58" ht="99.75" x14ac:dyDescent="0.25">
      <c r="B85" s="39" t="s">
        <v>424</v>
      </c>
      <c r="C85" s="39" t="s">
        <v>261</v>
      </c>
      <c r="D85" s="39" t="s">
        <v>4</v>
      </c>
      <c r="E85" s="40" t="s">
        <v>219</v>
      </c>
      <c r="F85" s="40" t="s">
        <v>220</v>
      </c>
      <c r="G85" s="40" t="s">
        <v>5</v>
      </c>
      <c r="H85" s="40">
        <v>80161501</v>
      </c>
      <c r="I85" s="40" t="s">
        <v>8168</v>
      </c>
      <c r="J85" s="40" t="s">
        <v>221</v>
      </c>
      <c r="K85" s="40" t="s">
        <v>385</v>
      </c>
      <c r="L85" s="41" t="s">
        <v>154</v>
      </c>
      <c r="M85" s="41" t="s">
        <v>154</v>
      </c>
      <c r="N85" s="41">
        <v>12</v>
      </c>
      <c r="O85" s="41" t="s">
        <v>223</v>
      </c>
      <c r="P85" s="41" t="s">
        <v>224</v>
      </c>
      <c r="Q85" s="58">
        <v>48853365</v>
      </c>
      <c r="R85" s="58">
        <v>48853365</v>
      </c>
      <c r="S85" s="41" t="s">
        <v>225</v>
      </c>
      <c r="T85" s="41" t="s">
        <v>221</v>
      </c>
      <c r="U85" s="40" t="s">
        <v>425</v>
      </c>
      <c r="V85" s="40" t="s">
        <v>227</v>
      </c>
      <c r="W85" s="40" t="s">
        <v>293</v>
      </c>
      <c r="X85" s="40" t="s">
        <v>229</v>
      </c>
      <c r="Y85" s="40" t="s">
        <v>230</v>
      </c>
      <c r="Z85" s="40" t="s">
        <v>426</v>
      </c>
      <c r="AA85" s="59">
        <v>0</v>
      </c>
      <c r="AB85" s="59">
        <v>0</v>
      </c>
      <c r="AC85" s="59">
        <v>48853365</v>
      </c>
      <c r="AD85" s="59">
        <v>0</v>
      </c>
      <c r="AE85" s="59">
        <v>0</v>
      </c>
      <c r="AF85" s="59">
        <v>4441215</v>
      </c>
      <c r="AG85" s="59">
        <v>0</v>
      </c>
      <c r="AH85" s="59">
        <v>4441215</v>
      </c>
      <c r="AI85" s="59">
        <v>0</v>
      </c>
      <c r="AJ85" s="59">
        <v>4441215</v>
      </c>
      <c r="AK85" s="59">
        <v>0</v>
      </c>
      <c r="AL85" s="59">
        <v>4441215</v>
      </c>
      <c r="AM85" s="59">
        <v>0</v>
      </c>
      <c r="AN85" s="59">
        <v>4441215</v>
      </c>
      <c r="AO85" s="59">
        <v>0</v>
      </c>
      <c r="AP85" s="59">
        <v>4441215</v>
      </c>
      <c r="AQ85" s="59">
        <v>0</v>
      </c>
      <c r="AR85" s="59">
        <v>4441215</v>
      </c>
      <c r="AS85" s="59">
        <v>0</v>
      </c>
      <c r="AT85" s="59">
        <v>4441215</v>
      </c>
      <c r="AU85" s="59">
        <v>0</v>
      </c>
      <c r="AV85" s="59">
        <v>4441215</v>
      </c>
      <c r="AW85" s="59">
        <v>0</v>
      </c>
      <c r="AX85" s="59">
        <v>8882430</v>
      </c>
      <c r="AY85" s="2">
        <v>0</v>
      </c>
      <c r="AZ85" s="12" t="str">
        <f t="shared" si="12"/>
        <v>OK</v>
      </c>
      <c r="BA85" s="12" t="str">
        <f t="shared" si="13"/>
        <v>OK</v>
      </c>
      <c r="BB85" s="6">
        <f t="shared" si="14"/>
        <v>0</v>
      </c>
      <c r="BC85" s="13">
        <f t="shared" si="15"/>
        <v>48853365</v>
      </c>
      <c r="BD85" s="13">
        <f t="shared" si="16"/>
        <v>48853365</v>
      </c>
      <c r="BE85" s="6">
        <f t="shared" si="17"/>
        <v>0</v>
      </c>
      <c r="BF85" s="6">
        <f t="shared" si="18"/>
        <v>0</v>
      </c>
    </row>
    <row r="86" spans="2:58" ht="99.75" x14ac:dyDescent="0.25">
      <c r="B86" s="39" t="s">
        <v>427</v>
      </c>
      <c r="C86" s="39" t="s">
        <v>261</v>
      </c>
      <c r="D86" s="39" t="s">
        <v>4</v>
      </c>
      <c r="E86" s="40" t="s">
        <v>219</v>
      </c>
      <c r="F86" s="40" t="s">
        <v>220</v>
      </c>
      <c r="G86" s="40" t="s">
        <v>5</v>
      </c>
      <c r="H86" s="40">
        <v>80161501</v>
      </c>
      <c r="I86" s="40" t="s">
        <v>8168</v>
      </c>
      <c r="J86" s="40" t="s">
        <v>221</v>
      </c>
      <c r="K86" s="40" t="s">
        <v>385</v>
      </c>
      <c r="L86" s="41" t="s">
        <v>154</v>
      </c>
      <c r="M86" s="41" t="s">
        <v>154</v>
      </c>
      <c r="N86" s="41">
        <v>12</v>
      </c>
      <c r="O86" s="41" t="s">
        <v>223</v>
      </c>
      <c r="P86" s="41" t="s">
        <v>224</v>
      </c>
      <c r="Q86" s="58">
        <v>48853365</v>
      </c>
      <c r="R86" s="58">
        <v>48853365</v>
      </c>
      <c r="S86" s="41" t="s">
        <v>225</v>
      </c>
      <c r="T86" s="41" t="s">
        <v>221</v>
      </c>
      <c r="U86" s="40" t="s">
        <v>428</v>
      </c>
      <c r="V86" s="40" t="s">
        <v>227</v>
      </c>
      <c r="W86" s="40" t="s">
        <v>293</v>
      </c>
      <c r="X86" s="40" t="s">
        <v>229</v>
      </c>
      <c r="Y86" s="40" t="s">
        <v>230</v>
      </c>
      <c r="Z86" s="40" t="s">
        <v>429</v>
      </c>
      <c r="AA86" s="59">
        <v>0</v>
      </c>
      <c r="AB86" s="59">
        <v>0</v>
      </c>
      <c r="AC86" s="59">
        <v>48853365</v>
      </c>
      <c r="AD86" s="59">
        <v>0</v>
      </c>
      <c r="AE86" s="59">
        <v>0</v>
      </c>
      <c r="AF86" s="59">
        <v>4441215</v>
      </c>
      <c r="AG86" s="59">
        <v>0</v>
      </c>
      <c r="AH86" s="59">
        <v>4441215</v>
      </c>
      <c r="AI86" s="59">
        <v>0</v>
      </c>
      <c r="AJ86" s="59">
        <v>4441215</v>
      </c>
      <c r="AK86" s="59">
        <v>0</v>
      </c>
      <c r="AL86" s="59">
        <v>4441215</v>
      </c>
      <c r="AM86" s="59">
        <v>0</v>
      </c>
      <c r="AN86" s="59">
        <v>4441215</v>
      </c>
      <c r="AO86" s="59">
        <v>0</v>
      </c>
      <c r="AP86" s="59">
        <v>4441215</v>
      </c>
      <c r="AQ86" s="59">
        <v>0</v>
      </c>
      <c r="AR86" s="59">
        <v>4441215</v>
      </c>
      <c r="AS86" s="59">
        <v>0</v>
      </c>
      <c r="AT86" s="59">
        <v>4441215</v>
      </c>
      <c r="AU86" s="59">
        <v>0</v>
      </c>
      <c r="AV86" s="59">
        <v>4441215</v>
      </c>
      <c r="AW86" s="59">
        <v>0</v>
      </c>
      <c r="AX86" s="59">
        <v>8882430</v>
      </c>
      <c r="AY86" s="2">
        <v>0</v>
      </c>
      <c r="AZ86" s="12" t="str">
        <f t="shared" si="12"/>
        <v>OK</v>
      </c>
      <c r="BA86" s="12" t="str">
        <f t="shared" si="13"/>
        <v>OK</v>
      </c>
      <c r="BB86" s="6">
        <f t="shared" si="14"/>
        <v>0</v>
      </c>
      <c r="BC86" s="13">
        <f t="shared" si="15"/>
        <v>48853365</v>
      </c>
      <c r="BD86" s="13">
        <f t="shared" si="16"/>
        <v>48853365</v>
      </c>
      <c r="BE86" s="6">
        <f t="shared" si="17"/>
        <v>0</v>
      </c>
      <c r="BF86" s="6">
        <f t="shared" si="18"/>
        <v>0</v>
      </c>
    </row>
    <row r="87" spans="2:58" ht="99.75" x14ac:dyDescent="0.25">
      <c r="B87" s="39" t="s">
        <v>430</v>
      </c>
      <c r="C87" s="39" t="s">
        <v>261</v>
      </c>
      <c r="D87" s="39" t="s">
        <v>4</v>
      </c>
      <c r="E87" s="40" t="s">
        <v>219</v>
      </c>
      <c r="F87" s="40" t="s">
        <v>220</v>
      </c>
      <c r="G87" s="40" t="s">
        <v>5</v>
      </c>
      <c r="H87" s="40">
        <v>80161501</v>
      </c>
      <c r="I87" s="40" t="s">
        <v>8168</v>
      </c>
      <c r="J87" s="40" t="s">
        <v>221</v>
      </c>
      <c r="K87" s="40" t="s">
        <v>385</v>
      </c>
      <c r="L87" s="41" t="s">
        <v>154</v>
      </c>
      <c r="M87" s="41" t="s">
        <v>154</v>
      </c>
      <c r="N87" s="41">
        <v>12</v>
      </c>
      <c r="O87" s="41" t="s">
        <v>223</v>
      </c>
      <c r="P87" s="41" t="s">
        <v>224</v>
      </c>
      <c r="Q87" s="58">
        <v>48853365</v>
      </c>
      <c r="R87" s="58">
        <v>48853365</v>
      </c>
      <c r="S87" s="41" t="s">
        <v>225</v>
      </c>
      <c r="T87" s="41" t="s">
        <v>221</v>
      </c>
      <c r="U87" s="40" t="s">
        <v>431</v>
      </c>
      <c r="V87" s="40" t="s">
        <v>227</v>
      </c>
      <c r="W87" s="40" t="s">
        <v>293</v>
      </c>
      <c r="X87" s="40" t="s">
        <v>229</v>
      </c>
      <c r="Y87" s="40" t="s">
        <v>230</v>
      </c>
      <c r="Z87" s="40" t="s">
        <v>432</v>
      </c>
      <c r="AA87" s="59">
        <v>0</v>
      </c>
      <c r="AB87" s="59">
        <v>0</v>
      </c>
      <c r="AC87" s="59">
        <v>48853365</v>
      </c>
      <c r="AD87" s="59">
        <v>0</v>
      </c>
      <c r="AE87" s="59">
        <v>0</v>
      </c>
      <c r="AF87" s="59">
        <v>4441215</v>
      </c>
      <c r="AG87" s="59">
        <v>0</v>
      </c>
      <c r="AH87" s="59">
        <v>4441215</v>
      </c>
      <c r="AI87" s="59">
        <v>0</v>
      </c>
      <c r="AJ87" s="59">
        <v>4441215</v>
      </c>
      <c r="AK87" s="59">
        <v>0</v>
      </c>
      <c r="AL87" s="59">
        <v>4441215</v>
      </c>
      <c r="AM87" s="59">
        <v>0</v>
      </c>
      <c r="AN87" s="59">
        <v>4441215</v>
      </c>
      <c r="AO87" s="59">
        <v>0</v>
      </c>
      <c r="AP87" s="59">
        <v>4441215</v>
      </c>
      <c r="AQ87" s="59">
        <v>0</v>
      </c>
      <c r="AR87" s="59">
        <v>4441215</v>
      </c>
      <c r="AS87" s="59">
        <v>0</v>
      </c>
      <c r="AT87" s="59">
        <v>4441215</v>
      </c>
      <c r="AU87" s="59">
        <v>0</v>
      </c>
      <c r="AV87" s="59">
        <v>4441215</v>
      </c>
      <c r="AW87" s="59">
        <v>0</v>
      </c>
      <c r="AX87" s="59">
        <v>8882430</v>
      </c>
      <c r="AY87" s="2">
        <v>0</v>
      </c>
      <c r="AZ87" s="12" t="str">
        <f t="shared" si="12"/>
        <v>OK</v>
      </c>
      <c r="BA87" s="12" t="str">
        <f t="shared" si="13"/>
        <v>OK</v>
      </c>
      <c r="BB87" s="6">
        <f t="shared" si="14"/>
        <v>0</v>
      </c>
      <c r="BC87" s="13">
        <f t="shared" si="15"/>
        <v>48853365</v>
      </c>
      <c r="BD87" s="13">
        <f t="shared" si="16"/>
        <v>48853365</v>
      </c>
      <c r="BE87" s="6">
        <f t="shared" si="17"/>
        <v>0</v>
      </c>
      <c r="BF87" s="6">
        <f t="shared" si="18"/>
        <v>0</v>
      </c>
    </row>
    <row r="88" spans="2:58" ht="99.75" x14ac:dyDescent="0.25">
      <c r="B88" s="39" t="s">
        <v>433</v>
      </c>
      <c r="C88" s="39" t="s">
        <v>261</v>
      </c>
      <c r="D88" s="39" t="s">
        <v>4</v>
      </c>
      <c r="E88" s="40" t="s">
        <v>219</v>
      </c>
      <c r="F88" s="40" t="s">
        <v>220</v>
      </c>
      <c r="G88" s="40" t="s">
        <v>5</v>
      </c>
      <c r="H88" s="40">
        <v>80161501</v>
      </c>
      <c r="I88" s="40" t="s">
        <v>8168</v>
      </c>
      <c r="J88" s="40" t="s">
        <v>221</v>
      </c>
      <c r="K88" s="40" t="s">
        <v>385</v>
      </c>
      <c r="L88" s="41" t="s">
        <v>154</v>
      </c>
      <c r="M88" s="41" t="s">
        <v>154</v>
      </c>
      <c r="N88" s="41">
        <v>12</v>
      </c>
      <c r="O88" s="41" t="s">
        <v>223</v>
      </c>
      <c r="P88" s="41" t="s">
        <v>224</v>
      </c>
      <c r="Q88" s="58">
        <v>48853365</v>
      </c>
      <c r="R88" s="58">
        <v>48853365</v>
      </c>
      <c r="S88" s="41" t="s">
        <v>225</v>
      </c>
      <c r="T88" s="41" t="s">
        <v>221</v>
      </c>
      <c r="U88" s="40" t="s">
        <v>434</v>
      </c>
      <c r="V88" s="40" t="s">
        <v>227</v>
      </c>
      <c r="W88" s="40" t="s">
        <v>293</v>
      </c>
      <c r="X88" s="40" t="s">
        <v>229</v>
      </c>
      <c r="Y88" s="40" t="s">
        <v>230</v>
      </c>
      <c r="Z88" s="40" t="s">
        <v>435</v>
      </c>
      <c r="AA88" s="59">
        <v>0</v>
      </c>
      <c r="AB88" s="59">
        <v>0</v>
      </c>
      <c r="AC88" s="59">
        <v>48853365</v>
      </c>
      <c r="AD88" s="59">
        <v>0</v>
      </c>
      <c r="AE88" s="59">
        <v>0</v>
      </c>
      <c r="AF88" s="59">
        <v>4441215</v>
      </c>
      <c r="AG88" s="59">
        <v>0</v>
      </c>
      <c r="AH88" s="59">
        <v>4441215</v>
      </c>
      <c r="AI88" s="59">
        <v>0</v>
      </c>
      <c r="AJ88" s="59">
        <v>4441215</v>
      </c>
      <c r="AK88" s="59">
        <v>0</v>
      </c>
      <c r="AL88" s="59">
        <v>4441215</v>
      </c>
      <c r="AM88" s="59">
        <v>0</v>
      </c>
      <c r="AN88" s="59">
        <v>4441215</v>
      </c>
      <c r="AO88" s="59">
        <v>0</v>
      </c>
      <c r="AP88" s="59">
        <v>4441215</v>
      </c>
      <c r="AQ88" s="59">
        <v>0</v>
      </c>
      <c r="AR88" s="59">
        <v>4441215</v>
      </c>
      <c r="AS88" s="59">
        <v>0</v>
      </c>
      <c r="AT88" s="59">
        <v>4441215</v>
      </c>
      <c r="AU88" s="59">
        <v>0</v>
      </c>
      <c r="AV88" s="59">
        <v>4441215</v>
      </c>
      <c r="AW88" s="59">
        <v>0</v>
      </c>
      <c r="AX88" s="59">
        <v>8882430</v>
      </c>
      <c r="AY88" s="2">
        <v>0</v>
      </c>
      <c r="AZ88" s="12" t="str">
        <f t="shared" si="12"/>
        <v>OK</v>
      </c>
      <c r="BA88" s="12" t="str">
        <f t="shared" si="13"/>
        <v>OK</v>
      </c>
      <c r="BB88" s="6">
        <f t="shared" si="14"/>
        <v>0</v>
      </c>
      <c r="BC88" s="13">
        <f t="shared" si="15"/>
        <v>48853365</v>
      </c>
      <c r="BD88" s="13">
        <f t="shared" si="16"/>
        <v>48853365</v>
      </c>
      <c r="BE88" s="6">
        <f t="shared" si="17"/>
        <v>0</v>
      </c>
      <c r="BF88" s="6">
        <f t="shared" si="18"/>
        <v>0</v>
      </c>
    </row>
    <row r="89" spans="2:58" ht="99.75" x14ac:dyDescent="0.25">
      <c r="B89" s="39" t="s">
        <v>436</v>
      </c>
      <c r="C89" s="39" t="s">
        <v>261</v>
      </c>
      <c r="D89" s="39" t="s">
        <v>4</v>
      </c>
      <c r="E89" s="40" t="s">
        <v>219</v>
      </c>
      <c r="F89" s="40" t="s">
        <v>220</v>
      </c>
      <c r="G89" s="40" t="s">
        <v>5</v>
      </c>
      <c r="H89" s="40">
        <v>80161501</v>
      </c>
      <c r="I89" s="40" t="s">
        <v>8168</v>
      </c>
      <c r="J89" s="40" t="s">
        <v>221</v>
      </c>
      <c r="K89" s="40" t="s">
        <v>385</v>
      </c>
      <c r="L89" s="41" t="s">
        <v>154</v>
      </c>
      <c r="M89" s="41" t="s">
        <v>154</v>
      </c>
      <c r="N89" s="41">
        <v>12</v>
      </c>
      <c r="O89" s="41" t="s">
        <v>223</v>
      </c>
      <c r="P89" s="41" t="s">
        <v>224</v>
      </c>
      <c r="Q89" s="58">
        <v>48853365</v>
      </c>
      <c r="R89" s="58">
        <v>48853365</v>
      </c>
      <c r="S89" s="41" t="s">
        <v>225</v>
      </c>
      <c r="T89" s="41" t="s">
        <v>221</v>
      </c>
      <c r="U89" s="40" t="s">
        <v>437</v>
      </c>
      <c r="V89" s="40" t="s">
        <v>227</v>
      </c>
      <c r="W89" s="40" t="s">
        <v>293</v>
      </c>
      <c r="X89" s="40" t="s">
        <v>229</v>
      </c>
      <c r="Y89" s="40" t="s">
        <v>230</v>
      </c>
      <c r="Z89" s="40" t="s">
        <v>438</v>
      </c>
      <c r="AA89" s="59">
        <v>0</v>
      </c>
      <c r="AB89" s="59">
        <v>0</v>
      </c>
      <c r="AC89" s="59">
        <v>48853365</v>
      </c>
      <c r="AD89" s="59">
        <v>0</v>
      </c>
      <c r="AE89" s="59">
        <v>0</v>
      </c>
      <c r="AF89" s="59">
        <v>4441215</v>
      </c>
      <c r="AG89" s="59">
        <v>0</v>
      </c>
      <c r="AH89" s="59">
        <v>4441215</v>
      </c>
      <c r="AI89" s="59">
        <v>0</v>
      </c>
      <c r="AJ89" s="59">
        <v>4441215</v>
      </c>
      <c r="AK89" s="59">
        <v>0</v>
      </c>
      <c r="AL89" s="59">
        <v>4441215</v>
      </c>
      <c r="AM89" s="59">
        <v>0</v>
      </c>
      <c r="AN89" s="59">
        <v>4441215</v>
      </c>
      <c r="AO89" s="59">
        <v>0</v>
      </c>
      <c r="AP89" s="59">
        <v>4441215</v>
      </c>
      <c r="AQ89" s="59">
        <v>0</v>
      </c>
      <c r="AR89" s="59">
        <v>4441215</v>
      </c>
      <c r="AS89" s="59">
        <v>0</v>
      </c>
      <c r="AT89" s="59">
        <v>4441215</v>
      </c>
      <c r="AU89" s="59">
        <v>0</v>
      </c>
      <c r="AV89" s="59">
        <v>4441215</v>
      </c>
      <c r="AW89" s="59">
        <v>0</v>
      </c>
      <c r="AX89" s="59">
        <v>8882430</v>
      </c>
      <c r="AY89" s="2">
        <v>0</v>
      </c>
      <c r="AZ89" s="12" t="str">
        <f t="shared" si="12"/>
        <v>OK</v>
      </c>
      <c r="BA89" s="12" t="str">
        <f t="shared" si="13"/>
        <v>OK</v>
      </c>
      <c r="BB89" s="6">
        <f t="shared" si="14"/>
        <v>0</v>
      </c>
      <c r="BC89" s="13">
        <f t="shared" si="15"/>
        <v>48853365</v>
      </c>
      <c r="BD89" s="13">
        <f t="shared" si="16"/>
        <v>48853365</v>
      </c>
      <c r="BE89" s="6">
        <f t="shared" si="17"/>
        <v>0</v>
      </c>
      <c r="BF89" s="6">
        <f t="shared" si="18"/>
        <v>0</v>
      </c>
    </row>
    <row r="90" spans="2:58" ht="99.75" x14ac:dyDescent="0.25">
      <c r="B90" s="39" t="s">
        <v>439</v>
      </c>
      <c r="C90" s="39" t="s">
        <v>261</v>
      </c>
      <c r="D90" s="39" t="s">
        <v>4</v>
      </c>
      <c r="E90" s="40" t="s">
        <v>219</v>
      </c>
      <c r="F90" s="40" t="s">
        <v>220</v>
      </c>
      <c r="G90" s="40" t="s">
        <v>5</v>
      </c>
      <c r="H90" s="40">
        <v>80161501</v>
      </c>
      <c r="I90" s="40" t="s">
        <v>8168</v>
      </c>
      <c r="J90" s="40" t="s">
        <v>221</v>
      </c>
      <c r="K90" s="40" t="s">
        <v>385</v>
      </c>
      <c r="L90" s="41" t="s">
        <v>154</v>
      </c>
      <c r="M90" s="41" t="s">
        <v>154</v>
      </c>
      <c r="N90" s="41">
        <v>12</v>
      </c>
      <c r="O90" s="41" t="s">
        <v>223</v>
      </c>
      <c r="P90" s="41" t="s">
        <v>224</v>
      </c>
      <c r="Q90" s="58">
        <v>48853365</v>
      </c>
      <c r="R90" s="58">
        <v>48853365</v>
      </c>
      <c r="S90" s="41" t="s">
        <v>225</v>
      </c>
      <c r="T90" s="41" t="s">
        <v>221</v>
      </c>
      <c r="U90" s="40" t="s">
        <v>440</v>
      </c>
      <c r="V90" s="40" t="s">
        <v>227</v>
      </c>
      <c r="W90" s="40" t="s">
        <v>293</v>
      </c>
      <c r="X90" s="40" t="s">
        <v>229</v>
      </c>
      <c r="Y90" s="40" t="s">
        <v>230</v>
      </c>
      <c r="Z90" s="40" t="s">
        <v>441</v>
      </c>
      <c r="AA90" s="59">
        <v>0</v>
      </c>
      <c r="AB90" s="59">
        <v>0</v>
      </c>
      <c r="AC90" s="59">
        <v>48853365</v>
      </c>
      <c r="AD90" s="59">
        <v>0</v>
      </c>
      <c r="AE90" s="59">
        <v>0</v>
      </c>
      <c r="AF90" s="59">
        <v>4441215</v>
      </c>
      <c r="AG90" s="59">
        <v>0</v>
      </c>
      <c r="AH90" s="59">
        <v>4441215</v>
      </c>
      <c r="AI90" s="59">
        <v>0</v>
      </c>
      <c r="AJ90" s="59">
        <v>4441215</v>
      </c>
      <c r="AK90" s="59">
        <v>0</v>
      </c>
      <c r="AL90" s="59">
        <v>4441215</v>
      </c>
      <c r="AM90" s="59">
        <v>0</v>
      </c>
      <c r="AN90" s="59">
        <v>4441215</v>
      </c>
      <c r="AO90" s="59">
        <v>0</v>
      </c>
      <c r="AP90" s="59">
        <v>4441215</v>
      </c>
      <c r="AQ90" s="59">
        <v>0</v>
      </c>
      <c r="AR90" s="59">
        <v>4441215</v>
      </c>
      <c r="AS90" s="59">
        <v>0</v>
      </c>
      <c r="AT90" s="59">
        <v>4441215</v>
      </c>
      <c r="AU90" s="59">
        <v>0</v>
      </c>
      <c r="AV90" s="59">
        <v>4441215</v>
      </c>
      <c r="AW90" s="59">
        <v>0</v>
      </c>
      <c r="AX90" s="59">
        <v>8882430</v>
      </c>
      <c r="AY90" s="2">
        <v>0</v>
      </c>
      <c r="AZ90" s="12" t="str">
        <f t="shared" si="12"/>
        <v>OK</v>
      </c>
      <c r="BA90" s="12" t="str">
        <f t="shared" si="13"/>
        <v>OK</v>
      </c>
      <c r="BB90" s="6">
        <f t="shared" si="14"/>
        <v>0</v>
      </c>
      <c r="BC90" s="13">
        <f t="shared" si="15"/>
        <v>48853365</v>
      </c>
      <c r="BD90" s="13">
        <f t="shared" si="16"/>
        <v>48853365</v>
      </c>
      <c r="BE90" s="6">
        <f t="shared" si="17"/>
        <v>0</v>
      </c>
      <c r="BF90" s="6">
        <f t="shared" si="18"/>
        <v>0</v>
      </c>
    </row>
    <row r="91" spans="2:58" ht="99.75" x14ac:dyDescent="0.25">
      <c r="B91" s="39" t="s">
        <v>442</v>
      </c>
      <c r="C91" s="39" t="s">
        <v>261</v>
      </c>
      <c r="D91" s="39" t="s">
        <v>4</v>
      </c>
      <c r="E91" s="40" t="s">
        <v>219</v>
      </c>
      <c r="F91" s="40" t="s">
        <v>220</v>
      </c>
      <c r="G91" s="40" t="s">
        <v>5</v>
      </c>
      <c r="H91" s="40">
        <v>80161501</v>
      </c>
      <c r="I91" s="40" t="s">
        <v>8168</v>
      </c>
      <c r="J91" s="40" t="s">
        <v>221</v>
      </c>
      <c r="K91" s="40" t="s">
        <v>385</v>
      </c>
      <c r="L91" s="41" t="s">
        <v>154</v>
      </c>
      <c r="M91" s="41" t="s">
        <v>154</v>
      </c>
      <c r="N91" s="41">
        <v>12</v>
      </c>
      <c r="O91" s="41" t="s">
        <v>223</v>
      </c>
      <c r="P91" s="41" t="s">
        <v>224</v>
      </c>
      <c r="Q91" s="58">
        <v>48853365</v>
      </c>
      <c r="R91" s="58">
        <v>48853365</v>
      </c>
      <c r="S91" s="41" t="s">
        <v>225</v>
      </c>
      <c r="T91" s="41" t="s">
        <v>221</v>
      </c>
      <c r="U91" s="40" t="s">
        <v>443</v>
      </c>
      <c r="V91" s="40" t="s">
        <v>227</v>
      </c>
      <c r="W91" s="40" t="s">
        <v>293</v>
      </c>
      <c r="X91" s="40" t="s">
        <v>229</v>
      </c>
      <c r="Y91" s="40" t="s">
        <v>230</v>
      </c>
      <c r="Z91" s="40" t="s">
        <v>444</v>
      </c>
      <c r="AA91" s="59">
        <v>0</v>
      </c>
      <c r="AB91" s="59">
        <v>0</v>
      </c>
      <c r="AC91" s="59">
        <v>48853365</v>
      </c>
      <c r="AD91" s="59">
        <v>0</v>
      </c>
      <c r="AE91" s="59">
        <v>0</v>
      </c>
      <c r="AF91" s="59">
        <v>4441215</v>
      </c>
      <c r="AG91" s="59">
        <v>0</v>
      </c>
      <c r="AH91" s="59">
        <v>4441215</v>
      </c>
      <c r="AI91" s="59">
        <v>0</v>
      </c>
      <c r="AJ91" s="59">
        <v>4441215</v>
      </c>
      <c r="AK91" s="59">
        <v>0</v>
      </c>
      <c r="AL91" s="59">
        <v>4441215</v>
      </c>
      <c r="AM91" s="59">
        <v>0</v>
      </c>
      <c r="AN91" s="59">
        <v>4441215</v>
      </c>
      <c r="AO91" s="59">
        <v>0</v>
      </c>
      <c r="AP91" s="59">
        <v>4441215</v>
      </c>
      <c r="AQ91" s="59">
        <v>0</v>
      </c>
      <c r="AR91" s="59">
        <v>4441215</v>
      </c>
      <c r="AS91" s="59">
        <v>0</v>
      </c>
      <c r="AT91" s="59">
        <v>4441215</v>
      </c>
      <c r="AU91" s="59">
        <v>0</v>
      </c>
      <c r="AV91" s="59">
        <v>4441215</v>
      </c>
      <c r="AW91" s="59">
        <v>0</v>
      </c>
      <c r="AX91" s="59">
        <v>8882430</v>
      </c>
      <c r="AY91" s="2">
        <v>0</v>
      </c>
      <c r="AZ91" s="12" t="str">
        <f t="shared" si="12"/>
        <v>OK</v>
      </c>
      <c r="BA91" s="12" t="str">
        <f t="shared" si="13"/>
        <v>OK</v>
      </c>
      <c r="BB91" s="6">
        <f t="shared" si="14"/>
        <v>0</v>
      </c>
      <c r="BC91" s="13">
        <f t="shared" si="15"/>
        <v>48853365</v>
      </c>
      <c r="BD91" s="13">
        <f t="shared" si="16"/>
        <v>48853365</v>
      </c>
      <c r="BE91" s="6">
        <f t="shared" si="17"/>
        <v>0</v>
      </c>
      <c r="BF91" s="6">
        <f t="shared" si="18"/>
        <v>0</v>
      </c>
    </row>
    <row r="92" spans="2:58" ht="99.75" x14ac:dyDescent="0.25">
      <c r="B92" s="39" t="s">
        <v>445</v>
      </c>
      <c r="C92" s="39" t="s">
        <v>261</v>
      </c>
      <c r="D92" s="39" t="s">
        <v>4</v>
      </c>
      <c r="E92" s="40" t="s">
        <v>219</v>
      </c>
      <c r="F92" s="40" t="s">
        <v>220</v>
      </c>
      <c r="G92" s="40" t="s">
        <v>5</v>
      </c>
      <c r="H92" s="40">
        <v>80161501</v>
      </c>
      <c r="I92" s="40" t="s">
        <v>8168</v>
      </c>
      <c r="J92" s="40" t="s">
        <v>221</v>
      </c>
      <c r="K92" s="40" t="s">
        <v>385</v>
      </c>
      <c r="L92" s="41" t="s">
        <v>154</v>
      </c>
      <c r="M92" s="41" t="s">
        <v>154</v>
      </c>
      <c r="N92" s="41">
        <v>12</v>
      </c>
      <c r="O92" s="41" t="s">
        <v>223</v>
      </c>
      <c r="P92" s="41" t="s">
        <v>224</v>
      </c>
      <c r="Q92" s="58">
        <v>48853365</v>
      </c>
      <c r="R92" s="58">
        <v>48853365</v>
      </c>
      <c r="S92" s="41" t="s">
        <v>225</v>
      </c>
      <c r="T92" s="41" t="s">
        <v>221</v>
      </c>
      <c r="U92" s="40" t="s">
        <v>446</v>
      </c>
      <c r="V92" s="40" t="s">
        <v>227</v>
      </c>
      <c r="W92" s="40" t="s">
        <v>293</v>
      </c>
      <c r="X92" s="40" t="s">
        <v>229</v>
      </c>
      <c r="Y92" s="40" t="s">
        <v>230</v>
      </c>
      <c r="Z92" s="40" t="s">
        <v>447</v>
      </c>
      <c r="AA92" s="59">
        <v>0</v>
      </c>
      <c r="AB92" s="59">
        <v>0</v>
      </c>
      <c r="AC92" s="59">
        <v>48853365</v>
      </c>
      <c r="AD92" s="59">
        <v>0</v>
      </c>
      <c r="AE92" s="59">
        <v>0</v>
      </c>
      <c r="AF92" s="59">
        <v>4441215</v>
      </c>
      <c r="AG92" s="59">
        <v>0</v>
      </c>
      <c r="AH92" s="59">
        <v>4441215</v>
      </c>
      <c r="AI92" s="59">
        <v>0</v>
      </c>
      <c r="AJ92" s="59">
        <v>4441215</v>
      </c>
      <c r="AK92" s="59">
        <v>0</v>
      </c>
      <c r="AL92" s="59">
        <v>4441215</v>
      </c>
      <c r="AM92" s="59">
        <v>0</v>
      </c>
      <c r="AN92" s="59">
        <v>4441215</v>
      </c>
      <c r="AO92" s="59">
        <v>0</v>
      </c>
      <c r="AP92" s="59">
        <v>4441215</v>
      </c>
      <c r="AQ92" s="59">
        <v>0</v>
      </c>
      <c r="AR92" s="59">
        <v>4441215</v>
      </c>
      <c r="AS92" s="59">
        <v>0</v>
      </c>
      <c r="AT92" s="59">
        <v>4441215</v>
      </c>
      <c r="AU92" s="59">
        <v>0</v>
      </c>
      <c r="AV92" s="59">
        <v>4441215</v>
      </c>
      <c r="AW92" s="59">
        <v>0</v>
      </c>
      <c r="AX92" s="59">
        <v>8882430</v>
      </c>
      <c r="AY92" s="2">
        <v>0</v>
      </c>
      <c r="AZ92" s="12" t="str">
        <f t="shared" si="12"/>
        <v>OK</v>
      </c>
      <c r="BA92" s="12" t="str">
        <f t="shared" si="13"/>
        <v>OK</v>
      </c>
      <c r="BB92" s="6">
        <f t="shared" si="14"/>
        <v>0</v>
      </c>
      <c r="BC92" s="13">
        <f t="shared" si="15"/>
        <v>48853365</v>
      </c>
      <c r="BD92" s="13">
        <f t="shared" si="16"/>
        <v>48853365</v>
      </c>
      <c r="BE92" s="6">
        <f t="shared" si="17"/>
        <v>0</v>
      </c>
      <c r="BF92" s="6">
        <f t="shared" si="18"/>
        <v>0</v>
      </c>
    </row>
    <row r="93" spans="2:58" ht="99.75" x14ac:dyDescent="0.25">
      <c r="B93" s="39" t="s">
        <v>448</v>
      </c>
      <c r="C93" s="39" t="s">
        <v>261</v>
      </c>
      <c r="D93" s="39" t="s">
        <v>4</v>
      </c>
      <c r="E93" s="40" t="s">
        <v>219</v>
      </c>
      <c r="F93" s="40" t="s">
        <v>220</v>
      </c>
      <c r="G93" s="40" t="s">
        <v>5</v>
      </c>
      <c r="H93" s="40">
        <v>80161501</v>
      </c>
      <c r="I93" s="40" t="s">
        <v>8168</v>
      </c>
      <c r="J93" s="40" t="s">
        <v>221</v>
      </c>
      <c r="K93" s="40" t="s">
        <v>385</v>
      </c>
      <c r="L93" s="41" t="s">
        <v>154</v>
      </c>
      <c r="M93" s="41" t="s">
        <v>154</v>
      </c>
      <c r="N93" s="41">
        <v>12</v>
      </c>
      <c r="O93" s="41" t="s">
        <v>223</v>
      </c>
      <c r="P93" s="41" t="s">
        <v>224</v>
      </c>
      <c r="Q93" s="58">
        <v>48853365</v>
      </c>
      <c r="R93" s="58">
        <v>48853365</v>
      </c>
      <c r="S93" s="41" t="s">
        <v>225</v>
      </c>
      <c r="T93" s="41" t="s">
        <v>221</v>
      </c>
      <c r="U93" s="40" t="s">
        <v>449</v>
      </c>
      <c r="V93" s="40" t="s">
        <v>227</v>
      </c>
      <c r="W93" s="40" t="s">
        <v>293</v>
      </c>
      <c r="X93" s="40" t="s">
        <v>229</v>
      </c>
      <c r="Y93" s="40" t="s">
        <v>230</v>
      </c>
      <c r="Z93" s="40" t="s">
        <v>450</v>
      </c>
      <c r="AA93" s="59">
        <v>0</v>
      </c>
      <c r="AB93" s="59">
        <v>0</v>
      </c>
      <c r="AC93" s="59">
        <v>48853365</v>
      </c>
      <c r="AD93" s="59">
        <v>0</v>
      </c>
      <c r="AE93" s="59">
        <v>0</v>
      </c>
      <c r="AF93" s="59">
        <v>4441215</v>
      </c>
      <c r="AG93" s="59">
        <v>0</v>
      </c>
      <c r="AH93" s="59">
        <v>4441215</v>
      </c>
      <c r="AI93" s="59">
        <v>0</v>
      </c>
      <c r="AJ93" s="59">
        <v>4441215</v>
      </c>
      <c r="AK93" s="59">
        <v>0</v>
      </c>
      <c r="AL93" s="59">
        <v>4441215</v>
      </c>
      <c r="AM93" s="59">
        <v>0</v>
      </c>
      <c r="AN93" s="59">
        <v>4441215</v>
      </c>
      <c r="AO93" s="59">
        <v>0</v>
      </c>
      <c r="AP93" s="59">
        <v>4441215</v>
      </c>
      <c r="AQ93" s="59">
        <v>0</v>
      </c>
      <c r="AR93" s="59">
        <v>4441215</v>
      </c>
      <c r="AS93" s="59">
        <v>0</v>
      </c>
      <c r="AT93" s="59">
        <v>4441215</v>
      </c>
      <c r="AU93" s="59">
        <v>0</v>
      </c>
      <c r="AV93" s="59">
        <v>4441215</v>
      </c>
      <c r="AW93" s="59">
        <v>0</v>
      </c>
      <c r="AX93" s="59">
        <v>8882430</v>
      </c>
      <c r="AY93" s="2">
        <v>0</v>
      </c>
      <c r="AZ93" s="12" t="str">
        <f t="shared" si="12"/>
        <v>OK</v>
      </c>
      <c r="BA93" s="12" t="str">
        <f t="shared" si="13"/>
        <v>OK</v>
      </c>
      <c r="BB93" s="6">
        <f t="shared" si="14"/>
        <v>0</v>
      </c>
      <c r="BC93" s="13">
        <f t="shared" si="15"/>
        <v>48853365</v>
      </c>
      <c r="BD93" s="13">
        <f t="shared" si="16"/>
        <v>48853365</v>
      </c>
      <c r="BE93" s="6">
        <f t="shared" si="17"/>
        <v>0</v>
      </c>
      <c r="BF93" s="6">
        <f t="shared" si="18"/>
        <v>0</v>
      </c>
    </row>
    <row r="94" spans="2:58" ht="114" x14ac:dyDescent="0.25">
      <c r="B94" s="39" t="s">
        <v>451</v>
      </c>
      <c r="C94" s="39" t="s">
        <v>261</v>
      </c>
      <c r="D94" s="39" t="s">
        <v>4</v>
      </c>
      <c r="E94" s="40" t="s">
        <v>219</v>
      </c>
      <c r="F94" s="40" t="s">
        <v>220</v>
      </c>
      <c r="G94" s="40" t="s">
        <v>5</v>
      </c>
      <c r="H94" s="40">
        <v>80161501</v>
      </c>
      <c r="I94" s="40" t="s">
        <v>8168</v>
      </c>
      <c r="J94" s="40" t="s">
        <v>221</v>
      </c>
      <c r="K94" s="40" t="s">
        <v>452</v>
      </c>
      <c r="L94" s="41" t="s">
        <v>153</v>
      </c>
      <c r="M94" s="41" t="s">
        <v>153</v>
      </c>
      <c r="N94" s="41">
        <v>12</v>
      </c>
      <c r="O94" s="41" t="s">
        <v>221</v>
      </c>
      <c r="P94" s="41" t="s">
        <v>224</v>
      </c>
      <c r="Q94" s="58">
        <v>2000000000</v>
      </c>
      <c r="R94" s="58">
        <v>2000000000</v>
      </c>
      <c r="S94" s="41" t="s">
        <v>225</v>
      </c>
      <c r="T94" s="41" t="s">
        <v>221</v>
      </c>
      <c r="U94" s="40" t="s">
        <v>263</v>
      </c>
      <c r="V94" s="40" t="s">
        <v>296</v>
      </c>
      <c r="W94" s="40" t="s">
        <v>351</v>
      </c>
      <c r="X94" s="40" t="s">
        <v>229</v>
      </c>
      <c r="Y94" s="40" t="s">
        <v>230</v>
      </c>
      <c r="Z94" s="40" t="s">
        <v>277</v>
      </c>
      <c r="AA94" s="59">
        <v>0</v>
      </c>
      <c r="AB94" s="59">
        <v>0</v>
      </c>
      <c r="AC94" s="59">
        <v>0</v>
      </c>
      <c r="AD94" s="59">
        <v>0</v>
      </c>
      <c r="AE94" s="59">
        <v>2000000000</v>
      </c>
      <c r="AF94" s="59">
        <v>0</v>
      </c>
      <c r="AG94" s="59">
        <v>0</v>
      </c>
      <c r="AH94" s="59">
        <v>0</v>
      </c>
      <c r="AI94" s="59">
        <v>0</v>
      </c>
      <c r="AJ94" s="59">
        <v>0</v>
      </c>
      <c r="AK94" s="59">
        <v>0</v>
      </c>
      <c r="AL94" s="59">
        <v>0</v>
      </c>
      <c r="AM94" s="59">
        <v>0</v>
      </c>
      <c r="AN94" s="59">
        <v>0</v>
      </c>
      <c r="AO94" s="59">
        <v>0</v>
      </c>
      <c r="AP94" s="59">
        <v>0</v>
      </c>
      <c r="AQ94" s="59">
        <v>0</v>
      </c>
      <c r="AR94" s="59">
        <v>0</v>
      </c>
      <c r="AS94" s="59">
        <v>0</v>
      </c>
      <c r="AT94" s="59">
        <v>0</v>
      </c>
      <c r="AU94" s="59">
        <v>0</v>
      </c>
      <c r="AV94" s="59">
        <v>0</v>
      </c>
      <c r="AW94" s="59">
        <v>0</v>
      </c>
      <c r="AX94" s="59">
        <v>2000000000</v>
      </c>
      <c r="AY94" s="2">
        <v>0</v>
      </c>
      <c r="AZ94" s="12" t="str">
        <f t="shared" si="12"/>
        <v>OK</v>
      </c>
      <c r="BA94" s="12" t="str">
        <f t="shared" si="13"/>
        <v>OK</v>
      </c>
      <c r="BB94" s="6">
        <f t="shared" si="14"/>
        <v>0</v>
      </c>
      <c r="BC94" s="13">
        <f t="shared" si="15"/>
        <v>2000000000</v>
      </c>
      <c r="BD94" s="13">
        <f t="shared" si="16"/>
        <v>2000000000</v>
      </c>
      <c r="BE94" s="6">
        <f t="shared" si="17"/>
        <v>0</v>
      </c>
      <c r="BF94" s="6">
        <f t="shared" si="18"/>
        <v>0</v>
      </c>
    </row>
    <row r="95" spans="2:58" ht="114" x14ac:dyDescent="0.25">
      <c r="B95" s="39" t="s">
        <v>453</v>
      </c>
      <c r="C95" s="39" t="s">
        <v>261</v>
      </c>
      <c r="D95" s="39" t="s">
        <v>4</v>
      </c>
      <c r="E95" s="40" t="s">
        <v>219</v>
      </c>
      <c r="F95" s="40" t="s">
        <v>220</v>
      </c>
      <c r="G95" s="40" t="s">
        <v>5</v>
      </c>
      <c r="H95" s="40">
        <v>80161501</v>
      </c>
      <c r="I95" s="40" t="s">
        <v>8168</v>
      </c>
      <c r="J95" s="40" t="s">
        <v>221</v>
      </c>
      <c r="K95" s="40" t="s">
        <v>454</v>
      </c>
      <c r="L95" s="41" t="s">
        <v>153</v>
      </c>
      <c r="M95" s="41" t="s">
        <v>153</v>
      </c>
      <c r="N95" s="41">
        <v>12</v>
      </c>
      <c r="O95" s="41" t="s">
        <v>221</v>
      </c>
      <c r="P95" s="41" t="s">
        <v>224</v>
      </c>
      <c r="Q95" s="58">
        <v>1000000000</v>
      </c>
      <c r="R95" s="58">
        <v>1000000000</v>
      </c>
      <c r="S95" s="41" t="s">
        <v>225</v>
      </c>
      <c r="T95" s="41" t="s">
        <v>221</v>
      </c>
      <c r="U95" s="40" t="s">
        <v>263</v>
      </c>
      <c r="V95" s="40" t="s">
        <v>296</v>
      </c>
      <c r="W95" s="40" t="s">
        <v>351</v>
      </c>
      <c r="X95" s="40" t="s">
        <v>229</v>
      </c>
      <c r="Y95" s="40" t="s">
        <v>230</v>
      </c>
      <c r="Z95" s="40" t="s">
        <v>277</v>
      </c>
      <c r="AA95" s="59">
        <v>0</v>
      </c>
      <c r="AB95" s="59">
        <v>0</v>
      </c>
      <c r="AC95" s="59">
        <v>0</v>
      </c>
      <c r="AD95" s="59">
        <v>0</v>
      </c>
      <c r="AE95" s="59">
        <v>1000000000</v>
      </c>
      <c r="AF95" s="59">
        <v>0</v>
      </c>
      <c r="AG95" s="59">
        <v>0</v>
      </c>
      <c r="AH95" s="59">
        <v>0</v>
      </c>
      <c r="AI95" s="59">
        <v>0</v>
      </c>
      <c r="AJ95" s="59">
        <v>0</v>
      </c>
      <c r="AK95" s="59">
        <v>0</v>
      </c>
      <c r="AL95" s="59">
        <v>0</v>
      </c>
      <c r="AM95" s="59">
        <v>0</v>
      </c>
      <c r="AN95" s="59">
        <v>0</v>
      </c>
      <c r="AO95" s="59">
        <v>0</v>
      </c>
      <c r="AP95" s="59">
        <v>0</v>
      </c>
      <c r="AQ95" s="59">
        <v>0</v>
      </c>
      <c r="AR95" s="59">
        <v>0</v>
      </c>
      <c r="AS95" s="59">
        <v>0</v>
      </c>
      <c r="AT95" s="59">
        <v>0</v>
      </c>
      <c r="AU95" s="59">
        <v>0</v>
      </c>
      <c r="AV95" s="59">
        <v>0</v>
      </c>
      <c r="AW95" s="59">
        <v>0</v>
      </c>
      <c r="AX95" s="59">
        <v>1000000000</v>
      </c>
      <c r="AY95" s="2">
        <v>0</v>
      </c>
      <c r="AZ95" s="12" t="str">
        <f t="shared" si="12"/>
        <v>OK</v>
      </c>
      <c r="BA95" s="12" t="str">
        <f t="shared" si="13"/>
        <v>OK</v>
      </c>
      <c r="BB95" s="6">
        <f t="shared" si="14"/>
        <v>0</v>
      </c>
      <c r="BC95" s="13">
        <f t="shared" si="15"/>
        <v>1000000000</v>
      </c>
      <c r="BD95" s="13">
        <f t="shared" si="16"/>
        <v>1000000000</v>
      </c>
      <c r="BE95" s="6">
        <f t="shared" si="17"/>
        <v>0</v>
      </c>
      <c r="BF95" s="6">
        <f t="shared" si="18"/>
        <v>0</v>
      </c>
    </row>
    <row r="96" spans="2:58" ht="114" x14ac:dyDescent="0.25">
      <c r="B96" s="39" t="s">
        <v>455</v>
      </c>
      <c r="C96" s="39" t="s">
        <v>261</v>
      </c>
      <c r="D96" s="39" t="s">
        <v>4</v>
      </c>
      <c r="E96" s="40" t="s">
        <v>219</v>
      </c>
      <c r="F96" s="40" t="s">
        <v>220</v>
      </c>
      <c r="G96" s="40" t="s">
        <v>5</v>
      </c>
      <c r="H96" s="40">
        <v>80161501</v>
      </c>
      <c r="I96" s="40" t="s">
        <v>8168</v>
      </c>
      <c r="J96" s="40" t="s">
        <v>221</v>
      </c>
      <c r="K96" s="40" t="s">
        <v>456</v>
      </c>
      <c r="L96" s="41" t="s">
        <v>153</v>
      </c>
      <c r="M96" s="41" t="s">
        <v>153</v>
      </c>
      <c r="N96" s="41">
        <v>12</v>
      </c>
      <c r="O96" s="41" t="s">
        <v>221</v>
      </c>
      <c r="P96" s="41" t="s">
        <v>224</v>
      </c>
      <c r="Q96" s="58">
        <v>1000000000</v>
      </c>
      <c r="R96" s="58">
        <v>1000000000</v>
      </c>
      <c r="S96" s="41" t="s">
        <v>225</v>
      </c>
      <c r="T96" s="41" t="s">
        <v>221</v>
      </c>
      <c r="U96" s="40" t="s">
        <v>263</v>
      </c>
      <c r="V96" s="40" t="s">
        <v>296</v>
      </c>
      <c r="W96" s="40" t="s">
        <v>351</v>
      </c>
      <c r="X96" s="40" t="s">
        <v>229</v>
      </c>
      <c r="Y96" s="40" t="s">
        <v>230</v>
      </c>
      <c r="Z96" s="40" t="s">
        <v>277</v>
      </c>
      <c r="AA96" s="59">
        <v>0</v>
      </c>
      <c r="AB96" s="59">
        <v>0</v>
      </c>
      <c r="AC96" s="59">
        <v>0</v>
      </c>
      <c r="AD96" s="59">
        <v>0</v>
      </c>
      <c r="AE96" s="59">
        <v>1000000000</v>
      </c>
      <c r="AF96" s="59">
        <v>0</v>
      </c>
      <c r="AG96" s="59">
        <v>0</v>
      </c>
      <c r="AH96" s="59">
        <v>0</v>
      </c>
      <c r="AI96" s="59">
        <v>0</v>
      </c>
      <c r="AJ96" s="59">
        <v>0</v>
      </c>
      <c r="AK96" s="59">
        <v>0</v>
      </c>
      <c r="AL96" s="59">
        <v>0</v>
      </c>
      <c r="AM96" s="59">
        <v>0</v>
      </c>
      <c r="AN96" s="59">
        <v>0</v>
      </c>
      <c r="AO96" s="59">
        <v>0</v>
      </c>
      <c r="AP96" s="59">
        <v>0</v>
      </c>
      <c r="AQ96" s="59">
        <v>0</v>
      </c>
      <c r="AR96" s="59">
        <v>0</v>
      </c>
      <c r="AS96" s="59">
        <v>0</v>
      </c>
      <c r="AT96" s="59">
        <v>0</v>
      </c>
      <c r="AU96" s="59">
        <v>0</v>
      </c>
      <c r="AV96" s="59">
        <v>0</v>
      </c>
      <c r="AW96" s="59">
        <v>0</v>
      </c>
      <c r="AX96" s="59">
        <v>1000000000</v>
      </c>
      <c r="AY96" s="2">
        <v>0</v>
      </c>
      <c r="AZ96" s="12" t="str">
        <f t="shared" si="12"/>
        <v>OK</v>
      </c>
      <c r="BA96" s="12" t="str">
        <f t="shared" si="13"/>
        <v>OK</v>
      </c>
      <c r="BB96" s="6">
        <f t="shared" si="14"/>
        <v>0</v>
      </c>
      <c r="BC96" s="13">
        <f t="shared" si="15"/>
        <v>1000000000</v>
      </c>
      <c r="BD96" s="13">
        <f t="shared" si="16"/>
        <v>1000000000</v>
      </c>
      <c r="BE96" s="6">
        <f t="shared" si="17"/>
        <v>0</v>
      </c>
      <c r="BF96" s="6">
        <f t="shared" si="18"/>
        <v>0</v>
      </c>
    </row>
    <row r="97" spans="2:58" ht="114" x14ac:dyDescent="0.25">
      <c r="B97" s="39" t="s">
        <v>457</v>
      </c>
      <c r="C97" s="39" t="s">
        <v>261</v>
      </c>
      <c r="D97" s="39" t="s">
        <v>4</v>
      </c>
      <c r="E97" s="40" t="s">
        <v>219</v>
      </c>
      <c r="F97" s="40" t="s">
        <v>220</v>
      </c>
      <c r="G97" s="40" t="s">
        <v>5</v>
      </c>
      <c r="H97" s="40">
        <v>80161501</v>
      </c>
      <c r="I97" s="40" t="s">
        <v>8168</v>
      </c>
      <c r="J97" s="40" t="s">
        <v>221</v>
      </c>
      <c r="K97" s="40" t="s">
        <v>458</v>
      </c>
      <c r="L97" s="41" t="s">
        <v>153</v>
      </c>
      <c r="M97" s="41" t="s">
        <v>153</v>
      </c>
      <c r="N97" s="41">
        <v>12</v>
      </c>
      <c r="O97" s="41" t="s">
        <v>221</v>
      </c>
      <c r="P97" s="41" t="s">
        <v>224</v>
      </c>
      <c r="Q97" s="58">
        <v>500000000</v>
      </c>
      <c r="R97" s="58">
        <v>500000000</v>
      </c>
      <c r="S97" s="41" t="s">
        <v>225</v>
      </c>
      <c r="T97" s="41" t="s">
        <v>221</v>
      </c>
      <c r="U97" s="40" t="s">
        <v>263</v>
      </c>
      <c r="V97" s="40" t="s">
        <v>296</v>
      </c>
      <c r="W97" s="40" t="s">
        <v>351</v>
      </c>
      <c r="X97" s="40" t="s">
        <v>229</v>
      </c>
      <c r="Y97" s="40" t="s">
        <v>230</v>
      </c>
      <c r="Z97" s="40" t="s">
        <v>277</v>
      </c>
      <c r="AA97" s="59">
        <v>0</v>
      </c>
      <c r="AB97" s="59">
        <v>0</v>
      </c>
      <c r="AC97" s="59">
        <v>0</v>
      </c>
      <c r="AD97" s="59">
        <v>0</v>
      </c>
      <c r="AE97" s="59">
        <v>500000000</v>
      </c>
      <c r="AF97" s="59">
        <v>0</v>
      </c>
      <c r="AG97" s="59">
        <v>0</v>
      </c>
      <c r="AH97" s="59">
        <v>0</v>
      </c>
      <c r="AI97" s="59">
        <v>0</v>
      </c>
      <c r="AJ97" s="59">
        <v>0</v>
      </c>
      <c r="AK97" s="59">
        <v>0</v>
      </c>
      <c r="AL97" s="59">
        <v>0</v>
      </c>
      <c r="AM97" s="59">
        <v>0</v>
      </c>
      <c r="AN97" s="59">
        <v>0</v>
      </c>
      <c r="AO97" s="59">
        <v>0</v>
      </c>
      <c r="AP97" s="59">
        <v>0</v>
      </c>
      <c r="AQ97" s="59">
        <v>0</v>
      </c>
      <c r="AR97" s="59">
        <v>0</v>
      </c>
      <c r="AS97" s="59">
        <v>0</v>
      </c>
      <c r="AT97" s="59">
        <v>0</v>
      </c>
      <c r="AU97" s="59">
        <v>0</v>
      </c>
      <c r="AV97" s="59">
        <v>0</v>
      </c>
      <c r="AW97" s="59">
        <v>0</v>
      </c>
      <c r="AX97" s="59">
        <v>500000000</v>
      </c>
      <c r="AY97" s="2">
        <v>0</v>
      </c>
      <c r="AZ97" s="12" t="str">
        <f t="shared" si="12"/>
        <v>OK</v>
      </c>
      <c r="BA97" s="12" t="str">
        <f t="shared" si="13"/>
        <v>OK</v>
      </c>
      <c r="BB97" s="6">
        <f t="shared" si="14"/>
        <v>0</v>
      </c>
      <c r="BC97" s="13">
        <f t="shared" si="15"/>
        <v>500000000</v>
      </c>
      <c r="BD97" s="13">
        <f t="shared" si="16"/>
        <v>500000000</v>
      </c>
      <c r="BE97" s="6">
        <f t="shared" si="17"/>
        <v>0</v>
      </c>
      <c r="BF97" s="6">
        <f t="shared" si="18"/>
        <v>0</v>
      </c>
    </row>
    <row r="98" spans="2:58" ht="57" x14ac:dyDescent="0.25">
      <c r="B98" s="39" t="s">
        <v>459</v>
      </c>
      <c r="C98" s="39" t="s">
        <v>261</v>
      </c>
      <c r="D98" s="39" t="s">
        <v>4</v>
      </c>
      <c r="E98" s="40" t="s">
        <v>219</v>
      </c>
      <c r="F98" s="40" t="s">
        <v>220</v>
      </c>
      <c r="G98" s="40" t="s">
        <v>5</v>
      </c>
      <c r="H98" s="40">
        <v>80161501</v>
      </c>
      <c r="I98" s="40" t="s">
        <v>8168</v>
      </c>
      <c r="J98" s="40" t="s">
        <v>221</v>
      </c>
      <c r="K98" s="40" t="s">
        <v>460</v>
      </c>
      <c r="L98" s="41" t="s">
        <v>153</v>
      </c>
      <c r="M98" s="41" t="s">
        <v>153</v>
      </c>
      <c r="N98" s="41">
        <v>12</v>
      </c>
      <c r="O98" s="41" t="s">
        <v>223</v>
      </c>
      <c r="P98" s="41" t="s">
        <v>224</v>
      </c>
      <c r="Q98" s="58">
        <v>103500000</v>
      </c>
      <c r="R98" s="58">
        <v>103500000</v>
      </c>
      <c r="S98" s="41" t="s">
        <v>225</v>
      </c>
      <c r="T98" s="41" t="s">
        <v>221</v>
      </c>
      <c r="U98" s="40" t="s">
        <v>461</v>
      </c>
      <c r="V98" s="40" t="s">
        <v>314</v>
      </c>
      <c r="W98" s="40" t="s">
        <v>315</v>
      </c>
      <c r="X98" s="40" t="s">
        <v>229</v>
      </c>
      <c r="Y98" s="40" t="s">
        <v>230</v>
      </c>
      <c r="Z98" s="40" t="s">
        <v>462</v>
      </c>
      <c r="AA98" s="59">
        <v>103500000</v>
      </c>
      <c r="AB98" s="59">
        <v>0</v>
      </c>
      <c r="AC98" s="59">
        <v>0</v>
      </c>
      <c r="AD98" s="59">
        <v>9000000</v>
      </c>
      <c r="AE98" s="59">
        <v>0</v>
      </c>
      <c r="AF98" s="59">
        <v>9000000</v>
      </c>
      <c r="AG98" s="59">
        <v>0</v>
      </c>
      <c r="AH98" s="59">
        <v>9000000</v>
      </c>
      <c r="AI98" s="59">
        <v>0</v>
      </c>
      <c r="AJ98" s="59">
        <v>9000000</v>
      </c>
      <c r="AK98" s="59">
        <v>0</v>
      </c>
      <c r="AL98" s="59">
        <v>9000000</v>
      </c>
      <c r="AM98" s="59">
        <v>0</v>
      </c>
      <c r="AN98" s="59">
        <v>9000000</v>
      </c>
      <c r="AO98" s="59">
        <v>0</v>
      </c>
      <c r="AP98" s="59">
        <v>9000000</v>
      </c>
      <c r="AQ98" s="59">
        <v>0</v>
      </c>
      <c r="AR98" s="59">
        <v>9000000</v>
      </c>
      <c r="AS98" s="59">
        <v>0</v>
      </c>
      <c r="AT98" s="59">
        <v>9000000</v>
      </c>
      <c r="AU98" s="59">
        <v>0</v>
      </c>
      <c r="AV98" s="59">
        <v>9000000</v>
      </c>
      <c r="AW98" s="59">
        <v>0</v>
      </c>
      <c r="AX98" s="59">
        <v>13500000</v>
      </c>
      <c r="AY98" s="2">
        <v>0</v>
      </c>
      <c r="AZ98" s="12" t="str">
        <f t="shared" si="12"/>
        <v>OK</v>
      </c>
      <c r="BA98" s="12" t="str">
        <f t="shared" si="13"/>
        <v>OK</v>
      </c>
      <c r="BB98" s="6">
        <f t="shared" si="14"/>
        <v>0</v>
      </c>
      <c r="BC98" s="13">
        <f t="shared" si="15"/>
        <v>103500000</v>
      </c>
      <c r="BD98" s="13">
        <f t="shared" si="16"/>
        <v>103500000</v>
      </c>
      <c r="BE98" s="6">
        <f t="shared" si="17"/>
        <v>0</v>
      </c>
      <c r="BF98" s="6">
        <f t="shared" si="18"/>
        <v>0</v>
      </c>
    </row>
    <row r="99" spans="2:58" ht="71.25" x14ac:dyDescent="0.25">
      <c r="B99" s="39" t="s">
        <v>463</v>
      </c>
      <c r="C99" s="39" t="s">
        <v>261</v>
      </c>
      <c r="D99" s="39" t="s">
        <v>4</v>
      </c>
      <c r="E99" s="40" t="s">
        <v>219</v>
      </c>
      <c r="F99" s="40" t="s">
        <v>220</v>
      </c>
      <c r="G99" s="40" t="s">
        <v>5</v>
      </c>
      <c r="H99" s="40">
        <v>80161501</v>
      </c>
      <c r="I99" s="40" t="s">
        <v>8168</v>
      </c>
      <c r="J99" s="40" t="s">
        <v>221</v>
      </c>
      <c r="K99" s="40" t="s">
        <v>464</v>
      </c>
      <c r="L99" s="41" t="s">
        <v>153</v>
      </c>
      <c r="M99" s="41" t="s">
        <v>153</v>
      </c>
      <c r="N99" s="41">
        <v>12</v>
      </c>
      <c r="O99" s="41" t="s">
        <v>223</v>
      </c>
      <c r="P99" s="41" t="s">
        <v>224</v>
      </c>
      <c r="Q99" s="58">
        <v>103500000</v>
      </c>
      <c r="R99" s="58">
        <v>103500000</v>
      </c>
      <c r="S99" s="41" t="s">
        <v>225</v>
      </c>
      <c r="T99" s="41" t="s">
        <v>221</v>
      </c>
      <c r="U99" s="40" t="s">
        <v>461</v>
      </c>
      <c r="V99" s="40" t="s">
        <v>314</v>
      </c>
      <c r="W99" s="40" t="s">
        <v>315</v>
      </c>
      <c r="X99" s="40" t="s">
        <v>229</v>
      </c>
      <c r="Y99" s="40" t="s">
        <v>230</v>
      </c>
      <c r="Z99" s="40" t="s">
        <v>462</v>
      </c>
      <c r="AA99" s="59">
        <v>103500000</v>
      </c>
      <c r="AB99" s="59">
        <v>0</v>
      </c>
      <c r="AC99" s="59">
        <v>0</v>
      </c>
      <c r="AD99" s="59">
        <v>9000000</v>
      </c>
      <c r="AE99" s="59">
        <v>0</v>
      </c>
      <c r="AF99" s="59">
        <v>9000000</v>
      </c>
      <c r="AG99" s="59">
        <v>0</v>
      </c>
      <c r="AH99" s="59">
        <v>9000000</v>
      </c>
      <c r="AI99" s="59">
        <v>0</v>
      </c>
      <c r="AJ99" s="59">
        <v>9000000</v>
      </c>
      <c r="AK99" s="59">
        <v>0</v>
      </c>
      <c r="AL99" s="59">
        <v>9000000</v>
      </c>
      <c r="AM99" s="59">
        <v>0</v>
      </c>
      <c r="AN99" s="59">
        <v>9000000</v>
      </c>
      <c r="AO99" s="59">
        <v>0</v>
      </c>
      <c r="AP99" s="59">
        <v>9000000</v>
      </c>
      <c r="AQ99" s="59">
        <v>0</v>
      </c>
      <c r="AR99" s="59">
        <v>9000000</v>
      </c>
      <c r="AS99" s="59">
        <v>0</v>
      </c>
      <c r="AT99" s="59">
        <v>9000000</v>
      </c>
      <c r="AU99" s="59">
        <v>0</v>
      </c>
      <c r="AV99" s="59">
        <v>9000000</v>
      </c>
      <c r="AW99" s="59">
        <v>0</v>
      </c>
      <c r="AX99" s="59">
        <v>13500000</v>
      </c>
      <c r="AY99" s="2">
        <v>0</v>
      </c>
      <c r="AZ99" s="12" t="str">
        <f t="shared" si="12"/>
        <v>OK</v>
      </c>
      <c r="BA99" s="12" t="str">
        <f t="shared" si="13"/>
        <v>OK</v>
      </c>
      <c r="BB99" s="6">
        <f t="shared" si="14"/>
        <v>0</v>
      </c>
      <c r="BC99" s="13">
        <f t="shared" si="15"/>
        <v>103500000</v>
      </c>
      <c r="BD99" s="13">
        <f t="shared" si="16"/>
        <v>103500000</v>
      </c>
      <c r="BE99" s="6">
        <f t="shared" si="17"/>
        <v>0</v>
      </c>
      <c r="BF99" s="6">
        <f t="shared" si="18"/>
        <v>0</v>
      </c>
    </row>
    <row r="100" spans="2:58" ht="71.25" x14ac:dyDescent="0.25">
      <c r="B100" s="39" t="s">
        <v>465</v>
      </c>
      <c r="C100" s="39" t="s">
        <v>261</v>
      </c>
      <c r="D100" s="39" t="s">
        <v>4</v>
      </c>
      <c r="E100" s="40" t="s">
        <v>219</v>
      </c>
      <c r="F100" s="40" t="s">
        <v>220</v>
      </c>
      <c r="G100" s="40" t="s">
        <v>5</v>
      </c>
      <c r="H100" s="40">
        <v>80161501</v>
      </c>
      <c r="I100" s="40" t="s">
        <v>8168</v>
      </c>
      <c r="J100" s="40" t="s">
        <v>221</v>
      </c>
      <c r="K100" s="40" t="s">
        <v>466</v>
      </c>
      <c r="L100" s="41" t="s">
        <v>153</v>
      </c>
      <c r="M100" s="41" t="s">
        <v>153</v>
      </c>
      <c r="N100" s="41">
        <v>12</v>
      </c>
      <c r="O100" s="41" t="s">
        <v>223</v>
      </c>
      <c r="P100" s="41" t="s">
        <v>224</v>
      </c>
      <c r="Q100" s="58">
        <v>103500000</v>
      </c>
      <c r="R100" s="58">
        <v>103500000</v>
      </c>
      <c r="S100" s="41" t="s">
        <v>225</v>
      </c>
      <c r="T100" s="41" t="s">
        <v>221</v>
      </c>
      <c r="U100" s="40" t="s">
        <v>461</v>
      </c>
      <c r="V100" s="40" t="s">
        <v>314</v>
      </c>
      <c r="W100" s="40" t="s">
        <v>315</v>
      </c>
      <c r="X100" s="40" t="s">
        <v>229</v>
      </c>
      <c r="Y100" s="40" t="s">
        <v>230</v>
      </c>
      <c r="Z100" s="40" t="s">
        <v>462</v>
      </c>
      <c r="AA100" s="59">
        <v>103500000</v>
      </c>
      <c r="AB100" s="59">
        <v>0</v>
      </c>
      <c r="AC100" s="59">
        <v>0</v>
      </c>
      <c r="AD100" s="59">
        <v>9000000</v>
      </c>
      <c r="AE100" s="59">
        <v>0</v>
      </c>
      <c r="AF100" s="59">
        <v>9000000</v>
      </c>
      <c r="AG100" s="59">
        <v>0</v>
      </c>
      <c r="AH100" s="59">
        <v>9000000</v>
      </c>
      <c r="AI100" s="59">
        <v>0</v>
      </c>
      <c r="AJ100" s="59">
        <v>9000000</v>
      </c>
      <c r="AK100" s="59">
        <v>0</v>
      </c>
      <c r="AL100" s="59">
        <v>9000000</v>
      </c>
      <c r="AM100" s="59">
        <v>0</v>
      </c>
      <c r="AN100" s="59">
        <v>9000000</v>
      </c>
      <c r="AO100" s="59">
        <v>0</v>
      </c>
      <c r="AP100" s="59">
        <v>9000000</v>
      </c>
      <c r="AQ100" s="59">
        <v>0</v>
      </c>
      <c r="AR100" s="59">
        <v>9000000</v>
      </c>
      <c r="AS100" s="59">
        <v>0</v>
      </c>
      <c r="AT100" s="59">
        <v>9000000</v>
      </c>
      <c r="AU100" s="59">
        <v>0</v>
      </c>
      <c r="AV100" s="59">
        <v>9000000</v>
      </c>
      <c r="AW100" s="59">
        <v>0</v>
      </c>
      <c r="AX100" s="59">
        <v>13500000</v>
      </c>
      <c r="AY100" s="2">
        <v>0</v>
      </c>
      <c r="AZ100" s="12" t="str">
        <f t="shared" si="12"/>
        <v>OK</v>
      </c>
      <c r="BA100" s="12" t="str">
        <f t="shared" si="13"/>
        <v>OK</v>
      </c>
      <c r="BB100" s="6">
        <f t="shared" si="14"/>
        <v>0</v>
      </c>
      <c r="BC100" s="13">
        <f t="shared" si="15"/>
        <v>103500000</v>
      </c>
      <c r="BD100" s="13">
        <f t="shared" si="16"/>
        <v>103500000</v>
      </c>
      <c r="BE100" s="6">
        <f t="shared" si="17"/>
        <v>0</v>
      </c>
      <c r="BF100" s="6">
        <f t="shared" si="18"/>
        <v>0</v>
      </c>
    </row>
    <row r="101" spans="2:58" ht="99.75" x14ac:dyDescent="0.25">
      <c r="B101" s="39" t="s">
        <v>467</v>
      </c>
      <c r="C101" s="39" t="s">
        <v>261</v>
      </c>
      <c r="D101" s="39" t="s">
        <v>4</v>
      </c>
      <c r="E101" s="40" t="s">
        <v>219</v>
      </c>
      <c r="F101" s="40" t="s">
        <v>220</v>
      </c>
      <c r="G101" s="40" t="s">
        <v>5</v>
      </c>
      <c r="H101" s="40">
        <v>80161501</v>
      </c>
      <c r="I101" s="40" t="s">
        <v>8168</v>
      </c>
      <c r="J101" s="40" t="s">
        <v>221</v>
      </c>
      <c r="K101" s="40" t="s">
        <v>468</v>
      </c>
      <c r="L101" s="41" t="s">
        <v>153</v>
      </c>
      <c r="M101" s="41" t="s">
        <v>153</v>
      </c>
      <c r="N101" s="41">
        <v>12</v>
      </c>
      <c r="O101" s="41" t="s">
        <v>223</v>
      </c>
      <c r="P101" s="41" t="s">
        <v>224</v>
      </c>
      <c r="Q101" s="58">
        <v>103500000</v>
      </c>
      <c r="R101" s="58">
        <v>103500000</v>
      </c>
      <c r="S101" s="41" t="s">
        <v>225</v>
      </c>
      <c r="T101" s="41" t="s">
        <v>221</v>
      </c>
      <c r="U101" s="40" t="s">
        <v>461</v>
      </c>
      <c r="V101" s="40" t="s">
        <v>314</v>
      </c>
      <c r="W101" s="40" t="s">
        <v>315</v>
      </c>
      <c r="X101" s="40" t="s">
        <v>229</v>
      </c>
      <c r="Y101" s="40" t="s">
        <v>230</v>
      </c>
      <c r="Z101" s="40" t="s">
        <v>462</v>
      </c>
      <c r="AA101" s="59">
        <v>103500000</v>
      </c>
      <c r="AB101" s="59">
        <v>0</v>
      </c>
      <c r="AC101" s="59">
        <v>0</v>
      </c>
      <c r="AD101" s="59">
        <v>9000000</v>
      </c>
      <c r="AE101" s="59">
        <v>0</v>
      </c>
      <c r="AF101" s="59">
        <v>9000000</v>
      </c>
      <c r="AG101" s="59">
        <v>0</v>
      </c>
      <c r="AH101" s="59">
        <v>9000000</v>
      </c>
      <c r="AI101" s="59">
        <v>0</v>
      </c>
      <c r="AJ101" s="59">
        <v>9000000</v>
      </c>
      <c r="AK101" s="59">
        <v>0</v>
      </c>
      <c r="AL101" s="59">
        <v>9000000</v>
      </c>
      <c r="AM101" s="59">
        <v>0</v>
      </c>
      <c r="AN101" s="59">
        <v>9000000</v>
      </c>
      <c r="AO101" s="59">
        <v>0</v>
      </c>
      <c r="AP101" s="59">
        <v>9000000</v>
      </c>
      <c r="AQ101" s="59">
        <v>0</v>
      </c>
      <c r="AR101" s="59">
        <v>9000000</v>
      </c>
      <c r="AS101" s="59">
        <v>0</v>
      </c>
      <c r="AT101" s="59">
        <v>9000000</v>
      </c>
      <c r="AU101" s="59">
        <v>0</v>
      </c>
      <c r="AV101" s="59">
        <v>9000000</v>
      </c>
      <c r="AW101" s="59">
        <v>0</v>
      </c>
      <c r="AX101" s="59">
        <v>13500000</v>
      </c>
      <c r="AY101" s="2">
        <v>0</v>
      </c>
      <c r="AZ101" s="12" t="str">
        <f t="shared" si="12"/>
        <v>OK</v>
      </c>
      <c r="BA101" s="12" t="str">
        <f t="shared" si="13"/>
        <v>OK</v>
      </c>
      <c r="BB101" s="6">
        <f t="shared" si="14"/>
        <v>0</v>
      </c>
      <c r="BC101" s="13">
        <f t="shared" si="15"/>
        <v>103500000</v>
      </c>
      <c r="BD101" s="13">
        <f t="shared" si="16"/>
        <v>103500000</v>
      </c>
      <c r="BE101" s="6">
        <f t="shared" si="17"/>
        <v>0</v>
      </c>
      <c r="BF101" s="6">
        <f t="shared" si="18"/>
        <v>0</v>
      </c>
    </row>
    <row r="102" spans="2:58" ht="71.25" x14ac:dyDescent="0.25">
      <c r="B102" s="39" t="s">
        <v>469</v>
      </c>
      <c r="C102" s="39" t="s">
        <v>261</v>
      </c>
      <c r="D102" s="39" t="s">
        <v>4</v>
      </c>
      <c r="E102" s="40" t="s">
        <v>219</v>
      </c>
      <c r="F102" s="40" t="s">
        <v>220</v>
      </c>
      <c r="G102" s="40" t="s">
        <v>5</v>
      </c>
      <c r="H102" s="40">
        <v>80161501</v>
      </c>
      <c r="I102" s="40" t="s">
        <v>8168</v>
      </c>
      <c r="J102" s="40" t="s">
        <v>221</v>
      </c>
      <c r="K102" s="40" t="s">
        <v>470</v>
      </c>
      <c r="L102" s="41" t="s">
        <v>153</v>
      </c>
      <c r="M102" s="41" t="s">
        <v>153</v>
      </c>
      <c r="N102" s="41">
        <v>12</v>
      </c>
      <c r="O102" s="41" t="s">
        <v>223</v>
      </c>
      <c r="P102" s="41" t="s">
        <v>224</v>
      </c>
      <c r="Q102" s="58">
        <v>103500000</v>
      </c>
      <c r="R102" s="58">
        <v>103500000</v>
      </c>
      <c r="S102" s="41" t="s">
        <v>225</v>
      </c>
      <c r="T102" s="41" t="s">
        <v>221</v>
      </c>
      <c r="U102" s="40" t="s">
        <v>461</v>
      </c>
      <c r="V102" s="40" t="s">
        <v>314</v>
      </c>
      <c r="W102" s="40" t="s">
        <v>315</v>
      </c>
      <c r="X102" s="40" t="s">
        <v>229</v>
      </c>
      <c r="Y102" s="40" t="s">
        <v>230</v>
      </c>
      <c r="Z102" s="40" t="s">
        <v>462</v>
      </c>
      <c r="AA102" s="59">
        <v>103500000</v>
      </c>
      <c r="AB102" s="59">
        <v>0</v>
      </c>
      <c r="AC102" s="59">
        <v>0</v>
      </c>
      <c r="AD102" s="59">
        <v>9000000</v>
      </c>
      <c r="AE102" s="59">
        <v>0</v>
      </c>
      <c r="AF102" s="59">
        <v>9000000</v>
      </c>
      <c r="AG102" s="59">
        <v>0</v>
      </c>
      <c r="AH102" s="59">
        <v>9000000</v>
      </c>
      <c r="AI102" s="59">
        <v>0</v>
      </c>
      <c r="AJ102" s="59">
        <v>9000000</v>
      </c>
      <c r="AK102" s="59">
        <v>0</v>
      </c>
      <c r="AL102" s="59">
        <v>9000000</v>
      </c>
      <c r="AM102" s="59">
        <v>0</v>
      </c>
      <c r="AN102" s="59">
        <v>9000000</v>
      </c>
      <c r="AO102" s="59">
        <v>0</v>
      </c>
      <c r="AP102" s="59">
        <v>9000000</v>
      </c>
      <c r="AQ102" s="59">
        <v>0</v>
      </c>
      <c r="AR102" s="59">
        <v>9000000</v>
      </c>
      <c r="AS102" s="59">
        <v>0</v>
      </c>
      <c r="AT102" s="59">
        <v>9000000</v>
      </c>
      <c r="AU102" s="59">
        <v>0</v>
      </c>
      <c r="AV102" s="59">
        <v>9000000</v>
      </c>
      <c r="AW102" s="59">
        <v>0</v>
      </c>
      <c r="AX102" s="59">
        <v>13500000</v>
      </c>
      <c r="AY102" s="2">
        <v>0</v>
      </c>
      <c r="AZ102" s="12" t="str">
        <f t="shared" si="12"/>
        <v>OK</v>
      </c>
      <c r="BA102" s="12" t="str">
        <f t="shared" si="13"/>
        <v>OK</v>
      </c>
      <c r="BB102" s="6">
        <f t="shared" si="14"/>
        <v>0</v>
      </c>
      <c r="BC102" s="13">
        <f t="shared" si="15"/>
        <v>103500000</v>
      </c>
      <c r="BD102" s="13">
        <f t="shared" si="16"/>
        <v>103500000</v>
      </c>
      <c r="BE102" s="6">
        <f t="shared" si="17"/>
        <v>0</v>
      </c>
      <c r="BF102" s="6">
        <f t="shared" si="18"/>
        <v>0</v>
      </c>
    </row>
    <row r="103" spans="2:58" ht="71.25" x14ac:dyDescent="0.25">
      <c r="B103" s="39" t="s">
        <v>471</v>
      </c>
      <c r="C103" s="39" t="s">
        <v>261</v>
      </c>
      <c r="D103" s="39" t="s">
        <v>4</v>
      </c>
      <c r="E103" s="40" t="s">
        <v>219</v>
      </c>
      <c r="F103" s="40" t="s">
        <v>220</v>
      </c>
      <c r="G103" s="40" t="s">
        <v>5</v>
      </c>
      <c r="H103" s="40">
        <v>80161501</v>
      </c>
      <c r="I103" s="40" t="s">
        <v>8168</v>
      </c>
      <c r="J103" s="40" t="s">
        <v>221</v>
      </c>
      <c r="K103" s="40" t="s">
        <v>472</v>
      </c>
      <c r="L103" s="41" t="s">
        <v>153</v>
      </c>
      <c r="M103" s="41" t="s">
        <v>153</v>
      </c>
      <c r="N103" s="41">
        <v>12</v>
      </c>
      <c r="O103" s="41" t="s">
        <v>223</v>
      </c>
      <c r="P103" s="41" t="s">
        <v>224</v>
      </c>
      <c r="Q103" s="58">
        <v>103500000</v>
      </c>
      <c r="R103" s="58">
        <v>103500000</v>
      </c>
      <c r="S103" s="41" t="s">
        <v>225</v>
      </c>
      <c r="T103" s="41" t="s">
        <v>221</v>
      </c>
      <c r="U103" s="40" t="s">
        <v>461</v>
      </c>
      <c r="V103" s="40" t="s">
        <v>314</v>
      </c>
      <c r="W103" s="40" t="s">
        <v>315</v>
      </c>
      <c r="X103" s="40" t="s">
        <v>229</v>
      </c>
      <c r="Y103" s="40" t="s">
        <v>230</v>
      </c>
      <c r="Z103" s="40" t="s">
        <v>462</v>
      </c>
      <c r="AA103" s="59">
        <v>103500000</v>
      </c>
      <c r="AB103" s="59">
        <v>0</v>
      </c>
      <c r="AC103" s="59">
        <v>0</v>
      </c>
      <c r="AD103" s="59">
        <v>9000000</v>
      </c>
      <c r="AE103" s="59">
        <v>0</v>
      </c>
      <c r="AF103" s="59">
        <v>9000000</v>
      </c>
      <c r="AG103" s="59">
        <v>0</v>
      </c>
      <c r="AH103" s="59">
        <v>9000000</v>
      </c>
      <c r="AI103" s="59">
        <v>0</v>
      </c>
      <c r="AJ103" s="59">
        <v>9000000</v>
      </c>
      <c r="AK103" s="59">
        <v>0</v>
      </c>
      <c r="AL103" s="59">
        <v>9000000</v>
      </c>
      <c r="AM103" s="59">
        <v>0</v>
      </c>
      <c r="AN103" s="59">
        <v>9000000</v>
      </c>
      <c r="AO103" s="59">
        <v>0</v>
      </c>
      <c r="AP103" s="59">
        <v>9000000</v>
      </c>
      <c r="AQ103" s="59">
        <v>0</v>
      </c>
      <c r="AR103" s="59">
        <v>9000000</v>
      </c>
      <c r="AS103" s="59">
        <v>0</v>
      </c>
      <c r="AT103" s="59">
        <v>9000000</v>
      </c>
      <c r="AU103" s="59">
        <v>0</v>
      </c>
      <c r="AV103" s="59">
        <v>9000000</v>
      </c>
      <c r="AW103" s="59">
        <v>0</v>
      </c>
      <c r="AX103" s="59">
        <v>13500000</v>
      </c>
      <c r="AY103" s="2">
        <v>0</v>
      </c>
      <c r="AZ103" s="12" t="str">
        <f t="shared" si="12"/>
        <v>OK</v>
      </c>
      <c r="BA103" s="12" t="str">
        <f t="shared" si="13"/>
        <v>OK</v>
      </c>
      <c r="BB103" s="6">
        <f t="shared" si="14"/>
        <v>0</v>
      </c>
      <c r="BC103" s="13">
        <f t="shared" si="15"/>
        <v>103500000</v>
      </c>
      <c r="BD103" s="13">
        <f t="shared" si="16"/>
        <v>103500000</v>
      </c>
      <c r="BE103" s="6">
        <f t="shared" si="17"/>
        <v>0</v>
      </c>
      <c r="BF103" s="6">
        <f t="shared" si="18"/>
        <v>0</v>
      </c>
    </row>
    <row r="104" spans="2:58" ht="71.25" x14ac:dyDescent="0.25">
      <c r="B104" s="39" t="s">
        <v>473</v>
      </c>
      <c r="C104" s="39" t="s">
        <v>261</v>
      </c>
      <c r="D104" s="39" t="s">
        <v>4</v>
      </c>
      <c r="E104" s="40" t="s">
        <v>219</v>
      </c>
      <c r="F104" s="40" t="s">
        <v>220</v>
      </c>
      <c r="G104" s="40" t="s">
        <v>5</v>
      </c>
      <c r="H104" s="40">
        <v>80161501</v>
      </c>
      <c r="I104" s="40" t="s">
        <v>8168</v>
      </c>
      <c r="J104" s="40" t="s">
        <v>221</v>
      </c>
      <c r="K104" s="40" t="s">
        <v>474</v>
      </c>
      <c r="L104" s="41" t="s">
        <v>153</v>
      </c>
      <c r="M104" s="41" t="s">
        <v>153</v>
      </c>
      <c r="N104" s="41">
        <v>12</v>
      </c>
      <c r="O104" s="41" t="s">
        <v>223</v>
      </c>
      <c r="P104" s="41" t="s">
        <v>224</v>
      </c>
      <c r="Q104" s="58">
        <v>103500000</v>
      </c>
      <c r="R104" s="58">
        <v>103500000</v>
      </c>
      <c r="S104" s="41" t="s">
        <v>225</v>
      </c>
      <c r="T104" s="41" t="s">
        <v>221</v>
      </c>
      <c r="U104" s="40" t="s">
        <v>461</v>
      </c>
      <c r="V104" s="40" t="s">
        <v>314</v>
      </c>
      <c r="W104" s="40" t="s">
        <v>315</v>
      </c>
      <c r="X104" s="40" t="s">
        <v>229</v>
      </c>
      <c r="Y104" s="40" t="s">
        <v>230</v>
      </c>
      <c r="Z104" s="40" t="s">
        <v>462</v>
      </c>
      <c r="AA104" s="59">
        <v>103500000</v>
      </c>
      <c r="AB104" s="59">
        <v>0</v>
      </c>
      <c r="AC104" s="59">
        <v>0</v>
      </c>
      <c r="AD104" s="59">
        <v>9000000</v>
      </c>
      <c r="AE104" s="59">
        <v>0</v>
      </c>
      <c r="AF104" s="59">
        <v>9000000</v>
      </c>
      <c r="AG104" s="59">
        <v>0</v>
      </c>
      <c r="AH104" s="59">
        <v>9000000</v>
      </c>
      <c r="AI104" s="59">
        <v>0</v>
      </c>
      <c r="AJ104" s="59">
        <v>9000000</v>
      </c>
      <c r="AK104" s="59">
        <v>0</v>
      </c>
      <c r="AL104" s="59">
        <v>9000000</v>
      </c>
      <c r="AM104" s="59">
        <v>0</v>
      </c>
      <c r="AN104" s="59">
        <v>9000000</v>
      </c>
      <c r="AO104" s="59">
        <v>0</v>
      </c>
      <c r="AP104" s="59">
        <v>9000000</v>
      </c>
      <c r="AQ104" s="59">
        <v>0</v>
      </c>
      <c r="AR104" s="59">
        <v>9000000</v>
      </c>
      <c r="AS104" s="59">
        <v>0</v>
      </c>
      <c r="AT104" s="59">
        <v>9000000</v>
      </c>
      <c r="AU104" s="59">
        <v>0</v>
      </c>
      <c r="AV104" s="59">
        <v>9000000</v>
      </c>
      <c r="AW104" s="59">
        <v>0</v>
      </c>
      <c r="AX104" s="59">
        <v>13500000</v>
      </c>
      <c r="AY104" s="2">
        <v>0</v>
      </c>
      <c r="AZ104" s="12" t="str">
        <f t="shared" si="12"/>
        <v>OK</v>
      </c>
      <c r="BA104" s="12" t="str">
        <f t="shared" si="13"/>
        <v>OK</v>
      </c>
      <c r="BB104" s="6">
        <f t="shared" si="14"/>
        <v>0</v>
      </c>
      <c r="BC104" s="13">
        <f t="shared" si="15"/>
        <v>103500000</v>
      </c>
      <c r="BD104" s="13">
        <f t="shared" si="16"/>
        <v>103500000</v>
      </c>
      <c r="BE104" s="6">
        <f t="shared" si="17"/>
        <v>0</v>
      </c>
      <c r="BF104" s="6">
        <f t="shared" si="18"/>
        <v>0</v>
      </c>
    </row>
    <row r="105" spans="2:58" ht="57" x14ac:dyDescent="0.25">
      <c r="B105" s="39" t="s">
        <v>475</v>
      </c>
      <c r="C105" s="39" t="s">
        <v>261</v>
      </c>
      <c r="D105" s="39" t="s">
        <v>4</v>
      </c>
      <c r="E105" s="40" t="s">
        <v>219</v>
      </c>
      <c r="F105" s="40" t="s">
        <v>220</v>
      </c>
      <c r="G105" s="40" t="s">
        <v>5</v>
      </c>
      <c r="H105" s="40">
        <v>80161501</v>
      </c>
      <c r="I105" s="40" t="s">
        <v>8168</v>
      </c>
      <c r="J105" s="40" t="s">
        <v>221</v>
      </c>
      <c r="K105" s="40" t="s">
        <v>476</v>
      </c>
      <c r="L105" s="41" t="s">
        <v>153</v>
      </c>
      <c r="M105" s="41" t="s">
        <v>153</v>
      </c>
      <c r="N105" s="41">
        <v>12</v>
      </c>
      <c r="O105" s="41" t="s">
        <v>223</v>
      </c>
      <c r="P105" s="41" t="s">
        <v>224</v>
      </c>
      <c r="Q105" s="58">
        <v>103500000</v>
      </c>
      <c r="R105" s="58">
        <v>103500000</v>
      </c>
      <c r="S105" s="41" t="s">
        <v>225</v>
      </c>
      <c r="T105" s="41" t="s">
        <v>221</v>
      </c>
      <c r="U105" s="40" t="s">
        <v>461</v>
      </c>
      <c r="V105" s="40" t="s">
        <v>314</v>
      </c>
      <c r="W105" s="40" t="s">
        <v>315</v>
      </c>
      <c r="X105" s="40" t="s">
        <v>229</v>
      </c>
      <c r="Y105" s="40" t="s">
        <v>230</v>
      </c>
      <c r="Z105" s="40" t="s">
        <v>462</v>
      </c>
      <c r="AA105" s="59">
        <v>103500000</v>
      </c>
      <c r="AB105" s="59">
        <v>0</v>
      </c>
      <c r="AC105" s="59">
        <v>0</v>
      </c>
      <c r="AD105" s="59">
        <v>9000000</v>
      </c>
      <c r="AE105" s="59">
        <v>0</v>
      </c>
      <c r="AF105" s="59">
        <v>9000000</v>
      </c>
      <c r="AG105" s="59">
        <v>0</v>
      </c>
      <c r="AH105" s="59">
        <v>9000000</v>
      </c>
      <c r="AI105" s="59">
        <v>0</v>
      </c>
      <c r="AJ105" s="59">
        <v>9000000</v>
      </c>
      <c r="AK105" s="59">
        <v>0</v>
      </c>
      <c r="AL105" s="59">
        <v>9000000</v>
      </c>
      <c r="AM105" s="59">
        <v>0</v>
      </c>
      <c r="AN105" s="59">
        <v>9000000</v>
      </c>
      <c r="AO105" s="59">
        <v>0</v>
      </c>
      <c r="AP105" s="59">
        <v>9000000</v>
      </c>
      <c r="AQ105" s="59">
        <v>0</v>
      </c>
      <c r="AR105" s="59">
        <v>9000000</v>
      </c>
      <c r="AS105" s="59">
        <v>0</v>
      </c>
      <c r="AT105" s="59">
        <v>9000000</v>
      </c>
      <c r="AU105" s="59">
        <v>0</v>
      </c>
      <c r="AV105" s="59">
        <v>9000000</v>
      </c>
      <c r="AW105" s="59">
        <v>0</v>
      </c>
      <c r="AX105" s="59">
        <v>13500000</v>
      </c>
      <c r="AY105" s="2">
        <v>0</v>
      </c>
      <c r="AZ105" s="12" t="str">
        <f t="shared" si="12"/>
        <v>OK</v>
      </c>
      <c r="BA105" s="12" t="str">
        <f t="shared" si="13"/>
        <v>OK</v>
      </c>
      <c r="BB105" s="6">
        <f t="shared" si="14"/>
        <v>0</v>
      </c>
      <c r="BC105" s="13">
        <f t="shared" si="15"/>
        <v>103500000</v>
      </c>
      <c r="BD105" s="13">
        <f t="shared" si="16"/>
        <v>103500000</v>
      </c>
      <c r="BE105" s="6">
        <f t="shared" si="17"/>
        <v>0</v>
      </c>
      <c r="BF105" s="6">
        <f t="shared" si="18"/>
        <v>0</v>
      </c>
    </row>
    <row r="106" spans="2:58" ht="42.75" x14ac:dyDescent="0.25">
      <c r="B106" s="39" t="s">
        <v>477</v>
      </c>
      <c r="C106" s="39" t="s">
        <v>261</v>
      </c>
      <c r="D106" s="39" t="s">
        <v>4</v>
      </c>
      <c r="E106" s="40" t="s">
        <v>219</v>
      </c>
      <c r="F106" s="40" t="s">
        <v>220</v>
      </c>
      <c r="G106" s="40" t="s">
        <v>5</v>
      </c>
      <c r="H106" s="40">
        <v>80161501</v>
      </c>
      <c r="I106" s="40" t="s">
        <v>8168</v>
      </c>
      <c r="J106" s="40" t="s">
        <v>221</v>
      </c>
      <c r="K106" s="40" t="s">
        <v>478</v>
      </c>
      <c r="L106" s="41" t="s">
        <v>153</v>
      </c>
      <c r="M106" s="41" t="s">
        <v>153</v>
      </c>
      <c r="N106" s="41">
        <v>12</v>
      </c>
      <c r="O106" s="41" t="s">
        <v>221</v>
      </c>
      <c r="P106" s="41" t="s">
        <v>224</v>
      </c>
      <c r="Q106" s="58">
        <v>383659199</v>
      </c>
      <c r="R106" s="58">
        <v>383659199</v>
      </c>
      <c r="S106" s="41" t="s">
        <v>225</v>
      </c>
      <c r="T106" s="41" t="s">
        <v>221</v>
      </c>
      <c r="U106" s="40" t="s">
        <v>263</v>
      </c>
      <c r="V106" s="40" t="s">
        <v>382</v>
      </c>
      <c r="W106" s="40" t="s">
        <v>383</v>
      </c>
      <c r="X106" s="40" t="s">
        <v>257</v>
      </c>
      <c r="Y106" s="40" t="s">
        <v>258</v>
      </c>
      <c r="Z106" s="40" t="s">
        <v>277</v>
      </c>
      <c r="AA106" s="59">
        <v>31971599</v>
      </c>
      <c r="AB106" s="59">
        <v>31971599</v>
      </c>
      <c r="AC106" s="59">
        <v>31971599</v>
      </c>
      <c r="AD106" s="59">
        <v>31971599</v>
      </c>
      <c r="AE106" s="59">
        <v>31971600</v>
      </c>
      <c r="AF106" s="59">
        <v>31971600</v>
      </c>
      <c r="AG106" s="59">
        <v>31971600</v>
      </c>
      <c r="AH106" s="59">
        <v>31971600</v>
      </c>
      <c r="AI106" s="59">
        <v>31971600</v>
      </c>
      <c r="AJ106" s="59">
        <v>31971600</v>
      </c>
      <c r="AK106" s="59">
        <v>31971600</v>
      </c>
      <c r="AL106" s="59">
        <v>31971600</v>
      </c>
      <c r="AM106" s="59">
        <v>31971600</v>
      </c>
      <c r="AN106" s="59">
        <v>31971600</v>
      </c>
      <c r="AO106" s="59">
        <v>31971600</v>
      </c>
      <c r="AP106" s="59">
        <v>31971600</v>
      </c>
      <c r="AQ106" s="59">
        <v>31971600</v>
      </c>
      <c r="AR106" s="59">
        <v>31971600</v>
      </c>
      <c r="AS106" s="59">
        <v>31971600</v>
      </c>
      <c r="AT106" s="59">
        <v>31971600</v>
      </c>
      <c r="AU106" s="59">
        <v>31971600</v>
      </c>
      <c r="AV106" s="59">
        <v>31971600</v>
      </c>
      <c r="AW106" s="59">
        <v>31971601</v>
      </c>
      <c r="AX106" s="59">
        <v>31971601</v>
      </c>
      <c r="AY106" s="2">
        <v>0</v>
      </c>
      <c r="AZ106" s="12" t="str">
        <f t="shared" si="12"/>
        <v>OK</v>
      </c>
      <c r="BA106" s="12" t="str">
        <f t="shared" si="13"/>
        <v>OK</v>
      </c>
      <c r="BB106" s="6">
        <f t="shared" si="14"/>
        <v>0</v>
      </c>
      <c r="BC106" s="13">
        <f t="shared" si="15"/>
        <v>383659199</v>
      </c>
      <c r="BD106" s="13">
        <f t="shared" si="16"/>
        <v>383659199</v>
      </c>
      <c r="BE106" s="6">
        <f t="shared" si="17"/>
        <v>0</v>
      </c>
      <c r="BF106" s="6">
        <f t="shared" si="18"/>
        <v>0</v>
      </c>
    </row>
    <row r="107" spans="2:58" ht="51" x14ac:dyDescent="0.25">
      <c r="B107" s="39" t="s">
        <v>479</v>
      </c>
      <c r="C107" s="39" t="s">
        <v>261</v>
      </c>
      <c r="D107" s="39" t="s">
        <v>4</v>
      </c>
      <c r="E107" s="40" t="s">
        <v>219</v>
      </c>
      <c r="F107" s="40" t="s">
        <v>220</v>
      </c>
      <c r="G107" s="40" t="s">
        <v>5</v>
      </c>
      <c r="H107" s="40">
        <v>80161501</v>
      </c>
      <c r="I107" s="40" t="s">
        <v>8168</v>
      </c>
      <c r="J107" s="40" t="s">
        <v>221</v>
      </c>
      <c r="K107" s="40" t="s">
        <v>480</v>
      </c>
      <c r="L107" s="41" t="s">
        <v>156</v>
      </c>
      <c r="M107" s="41" t="s">
        <v>156</v>
      </c>
      <c r="N107" s="41">
        <v>9</v>
      </c>
      <c r="O107" s="41" t="s">
        <v>221</v>
      </c>
      <c r="P107" s="41" t="s">
        <v>224</v>
      </c>
      <c r="Q107" s="58">
        <v>3760090374.6300001</v>
      </c>
      <c r="R107" s="58">
        <v>3760090374.6300001</v>
      </c>
      <c r="S107" s="41" t="s">
        <v>225</v>
      </c>
      <c r="T107" s="41" t="s">
        <v>221</v>
      </c>
      <c r="U107" s="40" t="s">
        <v>263</v>
      </c>
      <c r="V107" s="40" t="s">
        <v>382</v>
      </c>
      <c r="W107" s="40" t="s">
        <v>481</v>
      </c>
      <c r="X107" s="40" t="s">
        <v>482</v>
      </c>
      <c r="Y107" s="40" t="s">
        <v>483</v>
      </c>
      <c r="Z107" s="40" t="s">
        <v>277</v>
      </c>
      <c r="AA107" s="59">
        <v>0</v>
      </c>
      <c r="AB107" s="59">
        <v>0</v>
      </c>
      <c r="AC107" s="59">
        <v>0</v>
      </c>
      <c r="AD107" s="59">
        <v>0</v>
      </c>
      <c r="AE107" s="59">
        <v>0</v>
      </c>
      <c r="AF107" s="59">
        <v>0</v>
      </c>
      <c r="AG107" s="59">
        <v>429236466</v>
      </c>
      <c r="AH107" s="59">
        <v>429236466</v>
      </c>
      <c r="AI107" s="59">
        <v>429236466</v>
      </c>
      <c r="AJ107" s="59">
        <v>429236466</v>
      </c>
      <c r="AK107" s="59">
        <v>429236466</v>
      </c>
      <c r="AL107" s="59">
        <v>429236466</v>
      </c>
      <c r="AM107" s="59">
        <v>429236466</v>
      </c>
      <c r="AN107" s="59">
        <v>429236466</v>
      </c>
      <c r="AO107" s="59">
        <v>429236466</v>
      </c>
      <c r="AP107" s="59">
        <v>429236466</v>
      </c>
      <c r="AQ107" s="59">
        <v>429236466</v>
      </c>
      <c r="AR107" s="59">
        <v>429236466</v>
      </c>
      <c r="AS107" s="59">
        <v>429236466</v>
      </c>
      <c r="AT107" s="59">
        <v>429236466</v>
      </c>
      <c r="AU107" s="59">
        <v>429236466</v>
      </c>
      <c r="AV107" s="59">
        <v>429236466</v>
      </c>
      <c r="AW107" s="59">
        <v>341236469</v>
      </c>
      <c r="AX107" s="59">
        <v>341236469</v>
      </c>
      <c r="AY107" s="2">
        <v>0</v>
      </c>
      <c r="AZ107" s="12" t="str">
        <f t="shared" si="12"/>
        <v>Compromisos superan al Valor estimado en $ 15.037.822,37</v>
      </c>
      <c r="BA107" s="12" t="str">
        <f t="shared" si="13"/>
        <v>Obligaciones superan al Valor estimado en $ 15.037.822,37</v>
      </c>
      <c r="BB107" s="6">
        <f t="shared" si="14"/>
        <v>0</v>
      </c>
      <c r="BC107" s="13">
        <f t="shared" si="15"/>
        <v>3775128197</v>
      </c>
      <c r="BD107" s="13">
        <f t="shared" si="16"/>
        <v>3775128197</v>
      </c>
      <c r="BE107" s="6">
        <f t="shared" si="17"/>
        <v>1</v>
      </c>
      <c r="BF107" s="6">
        <f t="shared" si="18"/>
        <v>1</v>
      </c>
    </row>
    <row r="108" spans="2:58" ht="42.75" x14ac:dyDescent="0.25">
      <c r="B108" s="39" t="s">
        <v>484</v>
      </c>
      <c r="C108" s="39" t="s">
        <v>261</v>
      </c>
      <c r="D108" s="39" t="s">
        <v>4</v>
      </c>
      <c r="E108" s="40" t="s">
        <v>219</v>
      </c>
      <c r="F108" s="40" t="s">
        <v>220</v>
      </c>
      <c r="G108" s="40" t="s">
        <v>5</v>
      </c>
      <c r="H108" s="40">
        <v>80161501</v>
      </c>
      <c r="I108" s="40" t="s">
        <v>8168</v>
      </c>
      <c r="J108" s="40" t="s">
        <v>221</v>
      </c>
      <c r="K108" s="40" t="s">
        <v>485</v>
      </c>
      <c r="L108" s="41" t="s">
        <v>154</v>
      </c>
      <c r="M108" s="41" t="s">
        <v>154</v>
      </c>
      <c r="N108" s="41">
        <v>12</v>
      </c>
      <c r="O108" s="41" t="s">
        <v>223</v>
      </c>
      <c r="P108" s="41" t="s">
        <v>224</v>
      </c>
      <c r="Q108" s="58">
        <v>289441120</v>
      </c>
      <c r="R108" s="58">
        <v>289441120</v>
      </c>
      <c r="S108" s="41" t="s">
        <v>225</v>
      </c>
      <c r="T108" s="41" t="s">
        <v>221</v>
      </c>
      <c r="U108" s="40" t="s">
        <v>243</v>
      </c>
      <c r="V108" s="40" t="s">
        <v>244</v>
      </c>
      <c r="W108" s="40" t="s">
        <v>245</v>
      </c>
      <c r="X108" s="40" t="s">
        <v>229</v>
      </c>
      <c r="Y108" s="40" t="s">
        <v>230</v>
      </c>
      <c r="Z108" s="40" t="s">
        <v>249</v>
      </c>
      <c r="AA108" s="59">
        <v>0</v>
      </c>
      <c r="AB108" s="59">
        <v>0</v>
      </c>
      <c r="AC108" s="59">
        <v>289441120</v>
      </c>
      <c r="AD108" s="59">
        <v>0</v>
      </c>
      <c r="AE108" s="59">
        <v>0</v>
      </c>
      <c r="AF108" s="59">
        <v>28944112</v>
      </c>
      <c r="AG108" s="59">
        <v>0</v>
      </c>
      <c r="AH108" s="59">
        <v>28944112</v>
      </c>
      <c r="AI108" s="59">
        <v>0</v>
      </c>
      <c r="AJ108" s="59">
        <v>28944112</v>
      </c>
      <c r="AK108" s="59">
        <v>0</v>
      </c>
      <c r="AL108" s="59">
        <v>28944112</v>
      </c>
      <c r="AM108" s="59">
        <v>0</v>
      </c>
      <c r="AN108" s="59">
        <v>28944112</v>
      </c>
      <c r="AO108" s="59">
        <v>0</v>
      </c>
      <c r="AP108" s="59">
        <v>28944112</v>
      </c>
      <c r="AQ108" s="59">
        <v>0</v>
      </c>
      <c r="AR108" s="59">
        <v>28944112</v>
      </c>
      <c r="AS108" s="59">
        <v>0</v>
      </c>
      <c r="AT108" s="59">
        <v>28944112</v>
      </c>
      <c r="AU108" s="59">
        <v>0</v>
      </c>
      <c r="AV108" s="59">
        <v>28944112</v>
      </c>
      <c r="AW108" s="59">
        <v>0</v>
      </c>
      <c r="AX108" s="59">
        <v>28944112</v>
      </c>
      <c r="AY108" s="2">
        <v>0</v>
      </c>
      <c r="AZ108" s="12" t="str">
        <f t="shared" si="12"/>
        <v>OK</v>
      </c>
      <c r="BA108" s="12" t="str">
        <f t="shared" si="13"/>
        <v>OK</v>
      </c>
      <c r="BB108" s="6">
        <f t="shared" si="14"/>
        <v>0</v>
      </c>
      <c r="BC108" s="13">
        <f t="shared" si="15"/>
        <v>289441120</v>
      </c>
      <c r="BD108" s="13">
        <f t="shared" si="16"/>
        <v>289441120</v>
      </c>
      <c r="BE108" s="6">
        <f t="shared" si="17"/>
        <v>0</v>
      </c>
      <c r="BF108" s="6">
        <f t="shared" si="18"/>
        <v>0</v>
      </c>
    </row>
    <row r="109" spans="2:58" ht="42.75" x14ac:dyDescent="0.25">
      <c r="B109" s="39" t="s">
        <v>486</v>
      </c>
      <c r="C109" s="39" t="s">
        <v>261</v>
      </c>
      <c r="D109" s="39" t="s">
        <v>4</v>
      </c>
      <c r="E109" s="40" t="s">
        <v>219</v>
      </c>
      <c r="F109" s="40" t="s">
        <v>220</v>
      </c>
      <c r="G109" s="40" t="s">
        <v>5</v>
      </c>
      <c r="H109" s="40">
        <v>80161501</v>
      </c>
      <c r="I109" s="40" t="s">
        <v>8168</v>
      </c>
      <c r="J109" s="40" t="s">
        <v>221</v>
      </c>
      <c r="K109" s="40" t="s">
        <v>487</v>
      </c>
      <c r="L109" s="41" t="s">
        <v>153</v>
      </c>
      <c r="M109" s="41" t="s">
        <v>153</v>
      </c>
      <c r="N109" s="41">
        <v>12</v>
      </c>
      <c r="O109" s="41" t="s">
        <v>221</v>
      </c>
      <c r="P109" s="41" t="s">
        <v>224</v>
      </c>
      <c r="Q109" s="58">
        <v>500000000</v>
      </c>
      <c r="R109" s="58">
        <v>500000000</v>
      </c>
      <c r="S109" s="41" t="s">
        <v>225</v>
      </c>
      <c r="T109" s="41" t="s">
        <v>221</v>
      </c>
      <c r="U109" s="40" t="s">
        <v>263</v>
      </c>
      <c r="V109" s="40" t="s">
        <v>382</v>
      </c>
      <c r="W109" s="40" t="s">
        <v>383</v>
      </c>
      <c r="X109" s="40" t="s">
        <v>257</v>
      </c>
      <c r="Y109" s="40" t="s">
        <v>258</v>
      </c>
      <c r="Z109" s="40" t="s">
        <v>277</v>
      </c>
      <c r="AA109" s="59">
        <v>500000000</v>
      </c>
      <c r="AB109" s="59">
        <v>0</v>
      </c>
      <c r="AC109" s="59">
        <v>0</v>
      </c>
      <c r="AD109" s="59">
        <v>0</v>
      </c>
      <c r="AE109" s="59">
        <v>0</v>
      </c>
      <c r="AF109" s="59">
        <v>0</v>
      </c>
      <c r="AG109" s="59">
        <v>0</v>
      </c>
      <c r="AH109" s="59">
        <v>0</v>
      </c>
      <c r="AI109" s="59">
        <v>0</v>
      </c>
      <c r="AJ109" s="59">
        <v>0</v>
      </c>
      <c r="AK109" s="59">
        <v>0</v>
      </c>
      <c r="AL109" s="59">
        <v>0</v>
      </c>
      <c r="AM109" s="59">
        <v>0</v>
      </c>
      <c r="AN109" s="59">
        <v>0</v>
      </c>
      <c r="AO109" s="59">
        <v>0</v>
      </c>
      <c r="AP109" s="59">
        <v>0</v>
      </c>
      <c r="AQ109" s="59">
        <v>0</v>
      </c>
      <c r="AR109" s="59">
        <v>0</v>
      </c>
      <c r="AS109" s="59">
        <v>0</v>
      </c>
      <c r="AT109" s="59">
        <v>0</v>
      </c>
      <c r="AU109" s="59">
        <v>0</v>
      </c>
      <c r="AV109" s="59">
        <v>0</v>
      </c>
      <c r="AW109" s="59">
        <v>0</v>
      </c>
      <c r="AX109" s="59">
        <v>500000000</v>
      </c>
      <c r="AY109" s="2">
        <v>0</v>
      </c>
      <c r="AZ109" s="12" t="str">
        <f t="shared" si="12"/>
        <v>OK</v>
      </c>
      <c r="BA109" s="12" t="str">
        <f t="shared" si="13"/>
        <v>OK</v>
      </c>
      <c r="BB109" s="6">
        <f t="shared" si="14"/>
        <v>0</v>
      </c>
      <c r="BC109" s="13">
        <f t="shared" si="15"/>
        <v>500000000</v>
      </c>
      <c r="BD109" s="13">
        <f t="shared" si="16"/>
        <v>500000000</v>
      </c>
      <c r="BE109" s="6">
        <f t="shared" si="17"/>
        <v>0</v>
      </c>
      <c r="BF109" s="6">
        <f t="shared" si="18"/>
        <v>0</v>
      </c>
    </row>
    <row r="110" spans="2:58" ht="42.75" x14ac:dyDescent="0.25">
      <c r="B110" s="39" t="s">
        <v>488</v>
      </c>
      <c r="C110" s="39" t="s">
        <v>489</v>
      </c>
      <c r="D110" s="39" t="s">
        <v>4</v>
      </c>
      <c r="E110" s="40" t="s">
        <v>219</v>
      </c>
      <c r="F110" s="40" t="s">
        <v>220</v>
      </c>
      <c r="G110" s="40" t="s">
        <v>5</v>
      </c>
      <c r="H110" s="40">
        <v>79952000</v>
      </c>
      <c r="I110" s="40" t="s">
        <v>8168</v>
      </c>
      <c r="J110" s="40" t="s">
        <v>221</v>
      </c>
      <c r="K110" s="40" t="s">
        <v>490</v>
      </c>
      <c r="L110" s="41" t="s">
        <v>159</v>
      </c>
      <c r="M110" s="41" t="s">
        <v>159</v>
      </c>
      <c r="N110" s="41">
        <v>1</v>
      </c>
      <c r="O110" s="41" t="s">
        <v>491</v>
      </c>
      <c r="P110" s="41" t="s">
        <v>224</v>
      </c>
      <c r="Q110" s="58">
        <v>200000000</v>
      </c>
      <c r="R110" s="58">
        <v>200000000</v>
      </c>
      <c r="S110" s="41" t="s">
        <v>225</v>
      </c>
      <c r="T110" s="41" t="s">
        <v>221</v>
      </c>
      <c r="U110" s="40" t="s">
        <v>492</v>
      </c>
      <c r="V110" s="40" t="s">
        <v>244</v>
      </c>
      <c r="W110" s="40" t="s">
        <v>493</v>
      </c>
      <c r="X110" s="40" t="s">
        <v>229</v>
      </c>
      <c r="Y110" s="40" t="s">
        <v>494</v>
      </c>
      <c r="Z110" s="40" t="s">
        <v>495</v>
      </c>
      <c r="AA110" s="59">
        <v>0</v>
      </c>
      <c r="AB110" s="59">
        <v>0</v>
      </c>
      <c r="AC110" s="59">
        <v>0</v>
      </c>
      <c r="AD110" s="59">
        <v>0</v>
      </c>
      <c r="AE110" s="59">
        <v>0</v>
      </c>
      <c r="AF110" s="59">
        <v>0</v>
      </c>
      <c r="AG110" s="59">
        <v>0</v>
      </c>
      <c r="AH110" s="59">
        <v>0</v>
      </c>
      <c r="AI110" s="59">
        <v>0</v>
      </c>
      <c r="AJ110" s="59">
        <v>0</v>
      </c>
      <c r="AK110" s="59">
        <v>0</v>
      </c>
      <c r="AL110" s="59">
        <v>0</v>
      </c>
      <c r="AM110" s="59">
        <v>200000000</v>
      </c>
      <c r="AN110" s="59">
        <v>0</v>
      </c>
      <c r="AO110" s="59">
        <v>0</v>
      </c>
      <c r="AP110" s="59">
        <v>200000000</v>
      </c>
      <c r="AQ110" s="59">
        <v>0</v>
      </c>
      <c r="AR110" s="59">
        <v>0</v>
      </c>
      <c r="AS110" s="59">
        <v>0</v>
      </c>
      <c r="AT110" s="59">
        <v>0</v>
      </c>
      <c r="AU110" s="59">
        <v>0</v>
      </c>
      <c r="AV110" s="59">
        <v>0</v>
      </c>
      <c r="AW110" s="59">
        <v>0</v>
      </c>
      <c r="AX110" s="59">
        <v>0</v>
      </c>
      <c r="AY110" s="2">
        <v>0</v>
      </c>
      <c r="AZ110" s="12" t="str">
        <f t="shared" si="12"/>
        <v>OK</v>
      </c>
      <c r="BA110" s="12" t="str">
        <f t="shared" si="13"/>
        <v>OK</v>
      </c>
      <c r="BB110" s="6">
        <f t="shared" si="14"/>
        <v>0</v>
      </c>
      <c r="BC110" s="13">
        <f t="shared" si="15"/>
        <v>200000000</v>
      </c>
      <c r="BD110" s="13">
        <f t="shared" si="16"/>
        <v>200000000</v>
      </c>
      <c r="BE110" s="6">
        <f t="shared" si="17"/>
        <v>0</v>
      </c>
      <c r="BF110" s="6">
        <f t="shared" si="18"/>
        <v>0</v>
      </c>
    </row>
    <row r="111" spans="2:58" ht="85.5" x14ac:dyDescent="0.25">
      <c r="B111" s="39" t="s">
        <v>496</v>
      </c>
      <c r="C111" s="39" t="s">
        <v>497</v>
      </c>
      <c r="D111" s="39" t="s">
        <v>4</v>
      </c>
      <c r="E111" s="40" t="s">
        <v>219</v>
      </c>
      <c r="F111" s="40" t="s">
        <v>220</v>
      </c>
      <c r="G111" s="40" t="s">
        <v>5</v>
      </c>
      <c r="H111" s="40">
        <v>81101512</v>
      </c>
      <c r="I111" s="40" t="s">
        <v>8168</v>
      </c>
      <c r="J111" s="40" t="s">
        <v>221</v>
      </c>
      <c r="K111" s="40" t="s">
        <v>498</v>
      </c>
      <c r="L111" s="41" t="s">
        <v>153</v>
      </c>
      <c r="M111" s="41" t="s">
        <v>153</v>
      </c>
      <c r="N111" s="41">
        <v>12</v>
      </c>
      <c r="O111" s="41" t="s">
        <v>223</v>
      </c>
      <c r="P111" s="41" t="s">
        <v>224</v>
      </c>
      <c r="Q111" s="58">
        <v>168452000</v>
      </c>
      <c r="R111" s="58">
        <v>168452000</v>
      </c>
      <c r="S111" s="41" t="s">
        <v>225</v>
      </c>
      <c r="T111" s="41" t="s">
        <v>221</v>
      </c>
      <c r="U111" s="40" t="s">
        <v>499</v>
      </c>
      <c r="V111" s="40" t="s">
        <v>264</v>
      </c>
      <c r="W111" s="40" t="s">
        <v>500</v>
      </c>
      <c r="X111" s="40" t="s">
        <v>229</v>
      </c>
      <c r="Y111" s="40" t="s">
        <v>230</v>
      </c>
      <c r="Z111" s="40" t="s">
        <v>501</v>
      </c>
      <c r="AA111" s="59">
        <v>168452000</v>
      </c>
      <c r="AB111" s="59">
        <v>0</v>
      </c>
      <c r="AC111" s="59">
        <v>0</v>
      </c>
      <c r="AD111" s="59">
        <v>14648000</v>
      </c>
      <c r="AE111" s="59">
        <v>0</v>
      </c>
      <c r="AF111" s="59">
        <v>14648000</v>
      </c>
      <c r="AG111" s="59">
        <v>0</v>
      </c>
      <c r="AH111" s="59">
        <v>14648000</v>
      </c>
      <c r="AI111" s="59">
        <v>0</v>
      </c>
      <c r="AJ111" s="59">
        <v>14648000</v>
      </c>
      <c r="AK111" s="59">
        <v>0</v>
      </c>
      <c r="AL111" s="59">
        <v>14648000</v>
      </c>
      <c r="AM111" s="59">
        <v>0</v>
      </c>
      <c r="AN111" s="59">
        <v>14648000</v>
      </c>
      <c r="AO111" s="59">
        <v>0</v>
      </c>
      <c r="AP111" s="59">
        <v>14648000</v>
      </c>
      <c r="AQ111" s="59">
        <v>0</v>
      </c>
      <c r="AR111" s="59">
        <v>14648000</v>
      </c>
      <c r="AS111" s="59">
        <v>0</v>
      </c>
      <c r="AT111" s="59">
        <v>14648000</v>
      </c>
      <c r="AU111" s="59">
        <v>0</v>
      </c>
      <c r="AV111" s="59">
        <v>14648000</v>
      </c>
      <c r="AW111" s="59">
        <v>0</v>
      </c>
      <c r="AX111" s="59">
        <v>21972000</v>
      </c>
      <c r="AY111" s="2">
        <v>0</v>
      </c>
      <c r="AZ111" s="12" t="str">
        <f t="shared" si="12"/>
        <v>OK</v>
      </c>
      <c r="BA111" s="12" t="str">
        <f t="shared" si="13"/>
        <v>OK</v>
      </c>
      <c r="BB111" s="6">
        <f t="shared" si="14"/>
        <v>0</v>
      </c>
      <c r="BC111" s="13">
        <f t="shared" si="15"/>
        <v>168452000</v>
      </c>
      <c r="BD111" s="13">
        <f t="shared" si="16"/>
        <v>168452000</v>
      </c>
      <c r="BE111" s="6">
        <f t="shared" si="17"/>
        <v>0</v>
      </c>
      <c r="BF111" s="6">
        <f t="shared" si="18"/>
        <v>0</v>
      </c>
    </row>
    <row r="112" spans="2:58" ht="99.75" x14ac:dyDescent="0.25">
      <c r="B112" s="39" t="s">
        <v>502</v>
      </c>
      <c r="C112" s="39" t="s">
        <v>497</v>
      </c>
      <c r="D112" s="39" t="s">
        <v>4</v>
      </c>
      <c r="E112" s="40" t="s">
        <v>219</v>
      </c>
      <c r="F112" s="40" t="s">
        <v>220</v>
      </c>
      <c r="G112" s="40" t="s">
        <v>5</v>
      </c>
      <c r="H112" s="40">
        <v>81101512</v>
      </c>
      <c r="I112" s="40" t="s">
        <v>8168</v>
      </c>
      <c r="J112" s="40" t="s">
        <v>221</v>
      </c>
      <c r="K112" s="40" t="s">
        <v>503</v>
      </c>
      <c r="L112" s="41" t="s">
        <v>153</v>
      </c>
      <c r="M112" s="41" t="s">
        <v>153</v>
      </c>
      <c r="N112" s="41">
        <v>12</v>
      </c>
      <c r="O112" s="41" t="s">
        <v>223</v>
      </c>
      <c r="P112" s="41" t="s">
        <v>224</v>
      </c>
      <c r="Q112" s="58">
        <v>141495805</v>
      </c>
      <c r="R112" s="58">
        <v>141495805</v>
      </c>
      <c r="S112" s="41" t="s">
        <v>225</v>
      </c>
      <c r="T112" s="41" t="s">
        <v>221</v>
      </c>
      <c r="U112" s="40" t="s">
        <v>499</v>
      </c>
      <c r="V112" s="40" t="s">
        <v>264</v>
      </c>
      <c r="W112" s="40" t="s">
        <v>500</v>
      </c>
      <c r="X112" s="40" t="s">
        <v>504</v>
      </c>
      <c r="Y112" s="40" t="s">
        <v>505</v>
      </c>
      <c r="Z112" s="40" t="s">
        <v>501</v>
      </c>
      <c r="AA112" s="59">
        <v>141495805</v>
      </c>
      <c r="AB112" s="59">
        <v>0</v>
      </c>
      <c r="AC112" s="59">
        <v>0</v>
      </c>
      <c r="AD112" s="59">
        <v>12863255</v>
      </c>
      <c r="AE112" s="59">
        <v>0</v>
      </c>
      <c r="AF112" s="59">
        <v>12863255</v>
      </c>
      <c r="AG112" s="59">
        <v>0</v>
      </c>
      <c r="AH112" s="59">
        <v>12863255</v>
      </c>
      <c r="AI112" s="59">
        <v>0</v>
      </c>
      <c r="AJ112" s="59">
        <v>12863255</v>
      </c>
      <c r="AK112" s="59">
        <v>0</v>
      </c>
      <c r="AL112" s="59">
        <v>12863255</v>
      </c>
      <c r="AM112" s="59">
        <v>0</v>
      </c>
      <c r="AN112" s="59">
        <v>12863255</v>
      </c>
      <c r="AO112" s="59">
        <v>0</v>
      </c>
      <c r="AP112" s="59">
        <v>12863255</v>
      </c>
      <c r="AQ112" s="59">
        <v>0</v>
      </c>
      <c r="AR112" s="59">
        <v>12863255</v>
      </c>
      <c r="AS112" s="59">
        <v>0</v>
      </c>
      <c r="AT112" s="59">
        <v>12863255</v>
      </c>
      <c r="AU112" s="59">
        <v>0</v>
      </c>
      <c r="AV112" s="59">
        <v>12863255</v>
      </c>
      <c r="AW112" s="59">
        <v>0</v>
      </c>
      <c r="AX112" s="59">
        <v>12863255</v>
      </c>
      <c r="AY112" s="2">
        <v>0</v>
      </c>
      <c r="AZ112" s="12" t="str">
        <f t="shared" si="12"/>
        <v>OK</v>
      </c>
      <c r="BA112" s="12" t="str">
        <f t="shared" si="13"/>
        <v>OK</v>
      </c>
      <c r="BB112" s="6">
        <f t="shared" si="14"/>
        <v>0</v>
      </c>
      <c r="BC112" s="13">
        <f t="shared" si="15"/>
        <v>141495805</v>
      </c>
      <c r="BD112" s="13">
        <f t="shared" si="16"/>
        <v>141495805</v>
      </c>
      <c r="BE112" s="6">
        <f t="shared" si="17"/>
        <v>0</v>
      </c>
      <c r="BF112" s="6">
        <f t="shared" si="18"/>
        <v>0</v>
      </c>
    </row>
    <row r="113" spans="2:58" ht="99.75" x14ac:dyDescent="0.25">
      <c r="B113" s="39" t="s">
        <v>506</v>
      </c>
      <c r="C113" s="39" t="s">
        <v>497</v>
      </c>
      <c r="D113" s="39" t="s">
        <v>4</v>
      </c>
      <c r="E113" s="40" t="s">
        <v>219</v>
      </c>
      <c r="F113" s="40" t="s">
        <v>220</v>
      </c>
      <c r="G113" s="40" t="s">
        <v>5</v>
      </c>
      <c r="H113" s="40">
        <v>81101512</v>
      </c>
      <c r="I113" s="40" t="s">
        <v>8168</v>
      </c>
      <c r="J113" s="40" t="s">
        <v>221</v>
      </c>
      <c r="K113" s="40" t="s">
        <v>507</v>
      </c>
      <c r="L113" s="41" t="s">
        <v>153</v>
      </c>
      <c r="M113" s="41" t="s">
        <v>153</v>
      </c>
      <c r="N113" s="41">
        <v>12</v>
      </c>
      <c r="O113" s="41" t="s">
        <v>223</v>
      </c>
      <c r="P113" s="41" t="s">
        <v>224</v>
      </c>
      <c r="Q113" s="58">
        <v>116864380</v>
      </c>
      <c r="R113" s="58">
        <v>116864380</v>
      </c>
      <c r="S113" s="41" t="s">
        <v>225</v>
      </c>
      <c r="T113" s="41" t="s">
        <v>221</v>
      </c>
      <c r="U113" s="40" t="s">
        <v>499</v>
      </c>
      <c r="V113" s="40" t="s">
        <v>264</v>
      </c>
      <c r="W113" s="40" t="s">
        <v>500</v>
      </c>
      <c r="X113" s="40" t="s">
        <v>504</v>
      </c>
      <c r="Y113" s="40" t="s">
        <v>505</v>
      </c>
      <c r="Z113" s="40" t="s">
        <v>501</v>
      </c>
      <c r="AA113" s="59">
        <v>116864380</v>
      </c>
      <c r="AB113" s="59">
        <v>0</v>
      </c>
      <c r="AC113" s="59">
        <v>0</v>
      </c>
      <c r="AD113" s="59">
        <v>10162120</v>
      </c>
      <c r="AE113" s="59">
        <v>0</v>
      </c>
      <c r="AF113" s="59">
        <v>10162120</v>
      </c>
      <c r="AG113" s="59">
        <v>0</v>
      </c>
      <c r="AH113" s="59">
        <v>10162120</v>
      </c>
      <c r="AI113" s="59">
        <v>0</v>
      </c>
      <c r="AJ113" s="59">
        <v>10162120</v>
      </c>
      <c r="AK113" s="59">
        <v>0</v>
      </c>
      <c r="AL113" s="59">
        <v>10162120</v>
      </c>
      <c r="AM113" s="59">
        <v>0</v>
      </c>
      <c r="AN113" s="59">
        <v>10162120</v>
      </c>
      <c r="AO113" s="59">
        <v>0</v>
      </c>
      <c r="AP113" s="59">
        <v>10162120</v>
      </c>
      <c r="AQ113" s="59">
        <v>0</v>
      </c>
      <c r="AR113" s="59">
        <v>10162120</v>
      </c>
      <c r="AS113" s="59">
        <v>0</v>
      </c>
      <c r="AT113" s="59">
        <v>10162120</v>
      </c>
      <c r="AU113" s="59">
        <v>0</v>
      </c>
      <c r="AV113" s="59">
        <v>10162120</v>
      </c>
      <c r="AW113" s="59">
        <v>0</v>
      </c>
      <c r="AX113" s="59">
        <v>15243180</v>
      </c>
      <c r="AY113" s="2">
        <v>0</v>
      </c>
      <c r="AZ113" s="12" t="str">
        <f t="shared" si="12"/>
        <v>OK</v>
      </c>
      <c r="BA113" s="12" t="str">
        <f t="shared" si="13"/>
        <v>OK</v>
      </c>
      <c r="BB113" s="6">
        <f t="shared" si="14"/>
        <v>0</v>
      </c>
      <c r="BC113" s="13">
        <f t="shared" si="15"/>
        <v>116864380</v>
      </c>
      <c r="BD113" s="13">
        <f t="shared" si="16"/>
        <v>116864380</v>
      </c>
      <c r="BE113" s="6">
        <f t="shared" si="17"/>
        <v>0</v>
      </c>
      <c r="BF113" s="6">
        <f t="shared" si="18"/>
        <v>0</v>
      </c>
    </row>
    <row r="114" spans="2:58" ht="99.75" x14ac:dyDescent="0.25">
      <c r="B114" s="39" t="s">
        <v>508</v>
      </c>
      <c r="C114" s="39" t="s">
        <v>497</v>
      </c>
      <c r="D114" s="39" t="s">
        <v>4</v>
      </c>
      <c r="E114" s="40" t="s">
        <v>219</v>
      </c>
      <c r="F114" s="40" t="s">
        <v>220</v>
      </c>
      <c r="G114" s="40" t="s">
        <v>5</v>
      </c>
      <c r="H114" s="40">
        <v>81101512</v>
      </c>
      <c r="I114" s="40" t="s">
        <v>8168</v>
      </c>
      <c r="J114" s="40" t="s">
        <v>221</v>
      </c>
      <c r="K114" s="40" t="s">
        <v>509</v>
      </c>
      <c r="L114" s="41" t="s">
        <v>153</v>
      </c>
      <c r="M114" s="41" t="s">
        <v>153</v>
      </c>
      <c r="N114" s="41">
        <v>10</v>
      </c>
      <c r="O114" s="41" t="s">
        <v>223</v>
      </c>
      <c r="P114" s="41" t="s">
        <v>224</v>
      </c>
      <c r="Q114" s="58">
        <v>92116020</v>
      </c>
      <c r="R114" s="58">
        <v>92116020</v>
      </c>
      <c r="S114" s="41" t="s">
        <v>225</v>
      </c>
      <c r="T114" s="41" t="s">
        <v>221</v>
      </c>
      <c r="U114" s="40" t="s">
        <v>499</v>
      </c>
      <c r="V114" s="40" t="s">
        <v>264</v>
      </c>
      <c r="W114" s="40" t="s">
        <v>500</v>
      </c>
      <c r="X114" s="40" t="s">
        <v>504</v>
      </c>
      <c r="Y114" s="40" t="s">
        <v>505</v>
      </c>
      <c r="Z114" s="40" t="s">
        <v>501</v>
      </c>
      <c r="AA114" s="59">
        <v>92116020</v>
      </c>
      <c r="AB114" s="59">
        <v>0</v>
      </c>
      <c r="AC114" s="59">
        <v>0</v>
      </c>
      <c r="AD114" s="59">
        <v>9211602</v>
      </c>
      <c r="AE114" s="59">
        <v>0</v>
      </c>
      <c r="AF114" s="59">
        <v>9211602</v>
      </c>
      <c r="AG114" s="59">
        <v>0</v>
      </c>
      <c r="AH114" s="59">
        <v>9211602</v>
      </c>
      <c r="AI114" s="59">
        <v>0</v>
      </c>
      <c r="AJ114" s="59">
        <v>9211602</v>
      </c>
      <c r="AK114" s="59">
        <v>0</v>
      </c>
      <c r="AL114" s="59">
        <v>9211602</v>
      </c>
      <c r="AM114" s="59">
        <v>0</v>
      </c>
      <c r="AN114" s="59">
        <v>9211602</v>
      </c>
      <c r="AO114" s="59">
        <v>0</v>
      </c>
      <c r="AP114" s="59">
        <v>9211602</v>
      </c>
      <c r="AQ114" s="59">
        <v>0</v>
      </c>
      <c r="AR114" s="59">
        <v>9211602</v>
      </c>
      <c r="AS114" s="59">
        <v>0</v>
      </c>
      <c r="AT114" s="59">
        <v>9211602</v>
      </c>
      <c r="AU114" s="59">
        <v>0</v>
      </c>
      <c r="AV114" s="59">
        <v>9211602</v>
      </c>
      <c r="AW114" s="59">
        <v>0</v>
      </c>
      <c r="AX114" s="59">
        <v>0</v>
      </c>
      <c r="AY114" s="2">
        <v>0</v>
      </c>
      <c r="AZ114" s="12" t="str">
        <f t="shared" si="12"/>
        <v>OK</v>
      </c>
      <c r="BA114" s="12" t="str">
        <f t="shared" si="13"/>
        <v>OK</v>
      </c>
      <c r="BB114" s="6">
        <f t="shared" si="14"/>
        <v>0</v>
      </c>
      <c r="BC114" s="13">
        <f t="shared" si="15"/>
        <v>92116020</v>
      </c>
      <c r="BD114" s="13">
        <f t="shared" si="16"/>
        <v>92116020</v>
      </c>
      <c r="BE114" s="6">
        <f t="shared" si="17"/>
        <v>0</v>
      </c>
      <c r="BF114" s="6">
        <f t="shared" si="18"/>
        <v>0</v>
      </c>
    </row>
    <row r="115" spans="2:58" ht="57" x14ac:dyDescent="0.25">
      <c r="B115" s="39" t="s">
        <v>510</v>
      </c>
      <c r="C115" s="39" t="s">
        <v>497</v>
      </c>
      <c r="D115" s="39" t="s">
        <v>4</v>
      </c>
      <c r="E115" s="40" t="s">
        <v>219</v>
      </c>
      <c r="F115" s="40" t="s">
        <v>220</v>
      </c>
      <c r="G115" s="40" t="s">
        <v>5</v>
      </c>
      <c r="H115" s="40">
        <v>81101512</v>
      </c>
      <c r="I115" s="40" t="s">
        <v>8168</v>
      </c>
      <c r="J115" s="40" t="s">
        <v>221</v>
      </c>
      <c r="K115" s="40" t="s">
        <v>511</v>
      </c>
      <c r="L115" s="41" t="s">
        <v>153</v>
      </c>
      <c r="M115" s="41" t="s">
        <v>153</v>
      </c>
      <c r="N115" s="41">
        <v>10</v>
      </c>
      <c r="O115" s="41" t="s">
        <v>223</v>
      </c>
      <c r="P115" s="41" t="s">
        <v>224</v>
      </c>
      <c r="Q115" s="58">
        <v>31718770</v>
      </c>
      <c r="R115" s="58">
        <v>31718770</v>
      </c>
      <c r="S115" s="41" t="s">
        <v>225</v>
      </c>
      <c r="T115" s="41" t="s">
        <v>221</v>
      </c>
      <c r="U115" s="40" t="s">
        <v>499</v>
      </c>
      <c r="V115" s="40" t="s">
        <v>264</v>
      </c>
      <c r="W115" s="40" t="s">
        <v>500</v>
      </c>
      <c r="X115" s="40" t="s">
        <v>504</v>
      </c>
      <c r="Y115" s="40" t="s">
        <v>505</v>
      </c>
      <c r="Z115" s="40" t="s">
        <v>501</v>
      </c>
      <c r="AA115" s="59">
        <v>31718770</v>
      </c>
      <c r="AB115" s="59">
        <v>0</v>
      </c>
      <c r="AC115" s="59">
        <v>0</v>
      </c>
      <c r="AD115" s="59">
        <v>3171877</v>
      </c>
      <c r="AE115" s="59">
        <v>0</v>
      </c>
      <c r="AF115" s="59">
        <v>3171877</v>
      </c>
      <c r="AG115" s="59">
        <v>0</v>
      </c>
      <c r="AH115" s="59">
        <v>3171877</v>
      </c>
      <c r="AI115" s="59">
        <v>0</v>
      </c>
      <c r="AJ115" s="59">
        <v>3171877</v>
      </c>
      <c r="AK115" s="59">
        <v>0</v>
      </c>
      <c r="AL115" s="59">
        <v>3171877</v>
      </c>
      <c r="AM115" s="59">
        <v>0</v>
      </c>
      <c r="AN115" s="59">
        <v>3171877</v>
      </c>
      <c r="AO115" s="59">
        <v>0</v>
      </c>
      <c r="AP115" s="59">
        <v>3171877</v>
      </c>
      <c r="AQ115" s="59">
        <v>0</v>
      </c>
      <c r="AR115" s="59">
        <v>3171877</v>
      </c>
      <c r="AS115" s="59">
        <v>0</v>
      </c>
      <c r="AT115" s="59">
        <v>3171877</v>
      </c>
      <c r="AU115" s="59">
        <v>0</v>
      </c>
      <c r="AV115" s="59">
        <v>3171877</v>
      </c>
      <c r="AW115" s="59">
        <v>0</v>
      </c>
      <c r="AX115" s="59">
        <v>0</v>
      </c>
      <c r="AY115" s="2">
        <v>0</v>
      </c>
      <c r="AZ115" s="12" t="str">
        <f t="shared" si="12"/>
        <v>OK</v>
      </c>
      <c r="BA115" s="12" t="str">
        <f t="shared" si="13"/>
        <v>OK</v>
      </c>
      <c r="BB115" s="6">
        <f t="shared" si="14"/>
        <v>0</v>
      </c>
      <c r="BC115" s="13">
        <f t="shared" si="15"/>
        <v>31718770</v>
      </c>
      <c r="BD115" s="13">
        <f t="shared" si="16"/>
        <v>31718770</v>
      </c>
      <c r="BE115" s="6">
        <f t="shared" si="17"/>
        <v>0</v>
      </c>
      <c r="BF115" s="6">
        <f t="shared" si="18"/>
        <v>0</v>
      </c>
    </row>
    <row r="116" spans="2:58" ht="57" x14ac:dyDescent="0.25">
      <c r="B116" s="39" t="s">
        <v>512</v>
      </c>
      <c r="C116" s="39" t="s">
        <v>497</v>
      </c>
      <c r="D116" s="39" t="s">
        <v>4</v>
      </c>
      <c r="E116" s="40" t="s">
        <v>219</v>
      </c>
      <c r="F116" s="40" t="s">
        <v>220</v>
      </c>
      <c r="G116" s="40" t="s">
        <v>5</v>
      </c>
      <c r="H116" s="40">
        <v>81101512</v>
      </c>
      <c r="I116" s="40" t="s">
        <v>8168</v>
      </c>
      <c r="J116" s="40" t="s">
        <v>221</v>
      </c>
      <c r="K116" s="40" t="s">
        <v>511</v>
      </c>
      <c r="L116" s="41" t="s">
        <v>153</v>
      </c>
      <c r="M116" s="41" t="s">
        <v>153</v>
      </c>
      <c r="N116" s="41">
        <v>10</v>
      </c>
      <c r="O116" s="41" t="s">
        <v>223</v>
      </c>
      <c r="P116" s="41" t="s">
        <v>224</v>
      </c>
      <c r="Q116" s="58">
        <v>31718770</v>
      </c>
      <c r="R116" s="58">
        <v>31718770</v>
      </c>
      <c r="S116" s="41" t="s">
        <v>225</v>
      </c>
      <c r="T116" s="41" t="s">
        <v>221</v>
      </c>
      <c r="U116" s="40" t="s">
        <v>499</v>
      </c>
      <c r="V116" s="40" t="s">
        <v>264</v>
      </c>
      <c r="W116" s="40" t="s">
        <v>500</v>
      </c>
      <c r="X116" s="40" t="s">
        <v>504</v>
      </c>
      <c r="Y116" s="40" t="s">
        <v>505</v>
      </c>
      <c r="Z116" s="40" t="s">
        <v>501</v>
      </c>
      <c r="AA116" s="59">
        <v>31718770</v>
      </c>
      <c r="AB116" s="59">
        <v>0</v>
      </c>
      <c r="AC116" s="59">
        <v>0</v>
      </c>
      <c r="AD116" s="59">
        <v>3171877</v>
      </c>
      <c r="AE116" s="59">
        <v>0</v>
      </c>
      <c r="AF116" s="59">
        <v>3171877</v>
      </c>
      <c r="AG116" s="59">
        <v>0</v>
      </c>
      <c r="AH116" s="59">
        <v>3171877</v>
      </c>
      <c r="AI116" s="59">
        <v>0</v>
      </c>
      <c r="AJ116" s="59">
        <v>3171877</v>
      </c>
      <c r="AK116" s="59">
        <v>0</v>
      </c>
      <c r="AL116" s="59">
        <v>3171877</v>
      </c>
      <c r="AM116" s="59">
        <v>0</v>
      </c>
      <c r="AN116" s="59">
        <v>3171877</v>
      </c>
      <c r="AO116" s="59">
        <v>0</v>
      </c>
      <c r="AP116" s="59">
        <v>3171877</v>
      </c>
      <c r="AQ116" s="59">
        <v>0</v>
      </c>
      <c r="AR116" s="59">
        <v>3171877</v>
      </c>
      <c r="AS116" s="59">
        <v>0</v>
      </c>
      <c r="AT116" s="59">
        <v>3171877</v>
      </c>
      <c r="AU116" s="59">
        <v>0</v>
      </c>
      <c r="AV116" s="59">
        <v>3171877</v>
      </c>
      <c r="AW116" s="59">
        <v>0</v>
      </c>
      <c r="AX116" s="59">
        <v>0</v>
      </c>
      <c r="AY116" s="2">
        <v>0</v>
      </c>
      <c r="AZ116" s="12" t="str">
        <f t="shared" si="12"/>
        <v>OK</v>
      </c>
      <c r="BA116" s="12" t="str">
        <f t="shared" si="13"/>
        <v>OK</v>
      </c>
      <c r="BB116" s="6">
        <f t="shared" si="14"/>
        <v>0</v>
      </c>
      <c r="BC116" s="13">
        <f t="shared" si="15"/>
        <v>31718770</v>
      </c>
      <c r="BD116" s="13">
        <f t="shared" si="16"/>
        <v>31718770</v>
      </c>
      <c r="BE116" s="6">
        <f t="shared" si="17"/>
        <v>0</v>
      </c>
      <c r="BF116" s="6">
        <f t="shared" si="18"/>
        <v>0</v>
      </c>
    </row>
    <row r="117" spans="2:58" ht="85.5" x14ac:dyDescent="0.25">
      <c r="B117" s="39" t="s">
        <v>513</v>
      </c>
      <c r="C117" s="39" t="s">
        <v>497</v>
      </c>
      <c r="D117" s="39" t="s">
        <v>4</v>
      </c>
      <c r="E117" s="40" t="s">
        <v>219</v>
      </c>
      <c r="F117" s="40" t="s">
        <v>220</v>
      </c>
      <c r="G117" s="40" t="s">
        <v>5</v>
      </c>
      <c r="H117" s="40">
        <v>81101512</v>
      </c>
      <c r="I117" s="40" t="s">
        <v>8168</v>
      </c>
      <c r="J117" s="40" t="s">
        <v>221</v>
      </c>
      <c r="K117" s="40" t="s">
        <v>514</v>
      </c>
      <c r="L117" s="41" t="s">
        <v>153</v>
      </c>
      <c r="M117" s="41" t="s">
        <v>153</v>
      </c>
      <c r="N117" s="41">
        <v>10</v>
      </c>
      <c r="O117" s="41" t="s">
        <v>223</v>
      </c>
      <c r="P117" s="41" t="s">
        <v>224</v>
      </c>
      <c r="Q117" s="58">
        <v>70247090</v>
      </c>
      <c r="R117" s="58">
        <v>70247090</v>
      </c>
      <c r="S117" s="41" t="s">
        <v>225</v>
      </c>
      <c r="T117" s="41" t="s">
        <v>221</v>
      </c>
      <c r="U117" s="40" t="s">
        <v>499</v>
      </c>
      <c r="V117" s="40" t="s">
        <v>264</v>
      </c>
      <c r="W117" s="40" t="s">
        <v>500</v>
      </c>
      <c r="X117" s="40" t="s">
        <v>504</v>
      </c>
      <c r="Y117" s="40" t="s">
        <v>505</v>
      </c>
      <c r="Z117" s="40" t="s">
        <v>501</v>
      </c>
      <c r="AA117" s="59">
        <v>70247090</v>
      </c>
      <c r="AB117" s="59">
        <v>0</v>
      </c>
      <c r="AC117" s="59">
        <v>0</v>
      </c>
      <c r="AD117" s="59">
        <v>7024709</v>
      </c>
      <c r="AE117" s="59">
        <v>0</v>
      </c>
      <c r="AF117" s="59">
        <v>7024709</v>
      </c>
      <c r="AG117" s="59">
        <v>0</v>
      </c>
      <c r="AH117" s="59">
        <v>7024709</v>
      </c>
      <c r="AI117" s="59">
        <v>0</v>
      </c>
      <c r="AJ117" s="59">
        <v>7024709</v>
      </c>
      <c r="AK117" s="59">
        <v>0</v>
      </c>
      <c r="AL117" s="59">
        <v>7024709</v>
      </c>
      <c r="AM117" s="59">
        <v>0</v>
      </c>
      <c r="AN117" s="59">
        <v>7024709</v>
      </c>
      <c r="AO117" s="59">
        <v>0</v>
      </c>
      <c r="AP117" s="59">
        <v>7024709</v>
      </c>
      <c r="AQ117" s="59">
        <v>0</v>
      </c>
      <c r="AR117" s="59">
        <v>7024709</v>
      </c>
      <c r="AS117" s="59">
        <v>0</v>
      </c>
      <c r="AT117" s="59">
        <v>7024709</v>
      </c>
      <c r="AU117" s="59">
        <v>0</v>
      </c>
      <c r="AV117" s="59">
        <v>7024709</v>
      </c>
      <c r="AW117" s="59">
        <v>0</v>
      </c>
      <c r="AX117" s="59">
        <v>0</v>
      </c>
      <c r="AY117" s="2">
        <v>0</v>
      </c>
      <c r="AZ117" s="12" t="str">
        <f t="shared" si="12"/>
        <v>OK</v>
      </c>
      <c r="BA117" s="12" t="str">
        <f t="shared" si="13"/>
        <v>OK</v>
      </c>
      <c r="BB117" s="6">
        <f t="shared" si="14"/>
        <v>0</v>
      </c>
      <c r="BC117" s="13">
        <f t="shared" si="15"/>
        <v>70247090</v>
      </c>
      <c r="BD117" s="13">
        <f t="shared" si="16"/>
        <v>70247090</v>
      </c>
      <c r="BE117" s="6">
        <f t="shared" si="17"/>
        <v>0</v>
      </c>
      <c r="BF117" s="6">
        <f t="shared" si="18"/>
        <v>0</v>
      </c>
    </row>
    <row r="118" spans="2:58" ht="85.5" x14ac:dyDescent="0.25">
      <c r="B118" s="39" t="s">
        <v>515</v>
      </c>
      <c r="C118" s="39" t="s">
        <v>497</v>
      </c>
      <c r="D118" s="39" t="s">
        <v>4</v>
      </c>
      <c r="E118" s="40" t="s">
        <v>219</v>
      </c>
      <c r="F118" s="40" t="s">
        <v>220</v>
      </c>
      <c r="G118" s="40" t="s">
        <v>5</v>
      </c>
      <c r="H118" s="40">
        <v>81101512</v>
      </c>
      <c r="I118" s="40" t="s">
        <v>8168</v>
      </c>
      <c r="J118" s="40" t="s">
        <v>221</v>
      </c>
      <c r="K118" s="40" t="s">
        <v>514</v>
      </c>
      <c r="L118" s="41" t="s">
        <v>153</v>
      </c>
      <c r="M118" s="41" t="s">
        <v>153</v>
      </c>
      <c r="N118" s="41">
        <v>10</v>
      </c>
      <c r="O118" s="41" t="s">
        <v>223</v>
      </c>
      <c r="P118" s="41" t="s">
        <v>224</v>
      </c>
      <c r="Q118" s="58">
        <v>70247090</v>
      </c>
      <c r="R118" s="58">
        <v>70247090</v>
      </c>
      <c r="S118" s="41" t="s">
        <v>225</v>
      </c>
      <c r="T118" s="41" t="s">
        <v>221</v>
      </c>
      <c r="U118" s="40" t="s">
        <v>499</v>
      </c>
      <c r="V118" s="40" t="s">
        <v>264</v>
      </c>
      <c r="W118" s="40" t="s">
        <v>500</v>
      </c>
      <c r="X118" s="40" t="s">
        <v>504</v>
      </c>
      <c r="Y118" s="40" t="s">
        <v>505</v>
      </c>
      <c r="Z118" s="40" t="s">
        <v>501</v>
      </c>
      <c r="AA118" s="59">
        <v>70247090</v>
      </c>
      <c r="AB118" s="59">
        <v>0</v>
      </c>
      <c r="AC118" s="59">
        <v>0</v>
      </c>
      <c r="AD118" s="59">
        <v>7024709</v>
      </c>
      <c r="AE118" s="59">
        <v>0</v>
      </c>
      <c r="AF118" s="59">
        <v>7024709</v>
      </c>
      <c r="AG118" s="59">
        <v>0</v>
      </c>
      <c r="AH118" s="59">
        <v>7024709</v>
      </c>
      <c r="AI118" s="59">
        <v>0</v>
      </c>
      <c r="AJ118" s="59">
        <v>7024709</v>
      </c>
      <c r="AK118" s="59">
        <v>0</v>
      </c>
      <c r="AL118" s="59">
        <v>7024709</v>
      </c>
      <c r="AM118" s="59">
        <v>0</v>
      </c>
      <c r="AN118" s="59">
        <v>7024709</v>
      </c>
      <c r="AO118" s="59">
        <v>0</v>
      </c>
      <c r="AP118" s="59">
        <v>7024709</v>
      </c>
      <c r="AQ118" s="59">
        <v>0</v>
      </c>
      <c r="AR118" s="59">
        <v>7024709</v>
      </c>
      <c r="AS118" s="59">
        <v>0</v>
      </c>
      <c r="AT118" s="59">
        <v>7024709</v>
      </c>
      <c r="AU118" s="59">
        <v>0</v>
      </c>
      <c r="AV118" s="59">
        <v>7024709</v>
      </c>
      <c r="AW118" s="59">
        <v>0</v>
      </c>
      <c r="AX118" s="59">
        <v>0</v>
      </c>
      <c r="AY118" s="2">
        <v>0</v>
      </c>
      <c r="AZ118" s="12" t="str">
        <f t="shared" si="12"/>
        <v>OK</v>
      </c>
      <c r="BA118" s="12" t="str">
        <f t="shared" si="13"/>
        <v>OK</v>
      </c>
      <c r="BB118" s="6">
        <f t="shared" si="14"/>
        <v>0</v>
      </c>
      <c r="BC118" s="13">
        <f t="shared" si="15"/>
        <v>70247090</v>
      </c>
      <c r="BD118" s="13">
        <f t="shared" si="16"/>
        <v>70247090</v>
      </c>
      <c r="BE118" s="6">
        <f t="shared" si="17"/>
        <v>0</v>
      </c>
      <c r="BF118" s="6">
        <f t="shared" si="18"/>
        <v>0</v>
      </c>
    </row>
    <row r="119" spans="2:58" ht="85.5" x14ac:dyDescent="0.25">
      <c r="B119" s="39" t="s">
        <v>516</v>
      </c>
      <c r="C119" s="39" t="s">
        <v>497</v>
      </c>
      <c r="D119" s="39" t="s">
        <v>4</v>
      </c>
      <c r="E119" s="40" t="s">
        <v>219</v>
      </c>
      <c r="F119" s="40" t="s">
        <v>220</v>
      </c>
      <c r="G119" s="40" t="s">
        <v>5</v>
      </c>
      <c r="H119" s="40">
        <v>81101512</v>
      </c>
      <c r="I119" s="40" t="s">
        <v>8168</v>
      </c>
      <c r="J119" s="40" t="s">
        <v>221</v>
      </c>
      <c r="K119" s="40" t="s">
        <v>514</v>
      </c>
      <c r="L119" s="41" t="s">
        <v>153</v>
      </c>
      <c r="M119" s="41" t="s">
        <v>153</v>
      </c>
      <c r="N119" s="41">
        <v>10</v>
      </c>
      <c r="O119" s="41" t="s">
        <v>223</v>
      </c>
      <c r="P119" s="41" t="s">
        <v>224</v>
      </c>
      <c r="Q119" s="58">
        <v>70247090</v>
      </c>
      <c r="R119" s="58">
        <v>70247090</v>
      </c>
      <c r="S119" s="41" t="s">
        <v>225</v>
      </c>
      <c r="T119" s="41" t="s">
        <v>221</v>
      </c>
      <c r="U119" s="40" t="s">
        <v>499</v>
      </c>
      <c r="V119" s="40" t="s">
        <v>264</v>
      </c>
      <c r="W119" s="40" t="s">
        <v>500</v>
      </c>
      <c r="X119" s="40" t="s">
        <v>504</v>
      </c>
      <c r="Y119" s="40" t="s">
        <v>505</v>
      </c>
      <c r="Z119" s="40" t="s">
        <v>501</v>
      </c>
      <c r="AA119" s="59">
        <v>70247090</v>
      </c>
      <c r="AB119" s="59">
        <v>0</v>
      </c>
      <c r="AC119" s="59">
        <v>0</v>
      </c>
      <c r="AD119" s="59">
        <v>7024709</v>
      </c>
      <c r="AE119" s="59">
        <v>0</v>
      </c>
      <c r="AF119" s="59">
        <v>7024709</v>
      </c>
      <c r="AG119" s="59">
        <v>0</v>
      </c>
      <c r="AH119" s="59">
        <v>7024709</v>
      </c>
      <c r="AI119" s="59">
        <v>0</v>
      </c>
      <c r="AJ119" s="59">
        <v>7024709</v>
      </c>
      <c r="AK119" s="59">
        <v>0</v>
      </c>
      <c r="AL119" s="59">
        <v>7024709</v>
      </c>
      <c r="AM119" s="59">
        <v>0</v>
      </c>
      <c r="AN119" s="59">
        <v>7024709</v>
      </c>
      <c r="AO119" s="59">
        <v>0</v>
      </c>
      <c r="AP119" s="59">
        <v>7024709</v>
      </c>
      <c r="AQ119" s="59">
        <v>0</v>
      </c>
      <c r="AR119" s="59">
        <v>7024709</v>
      </c>
      <c r="AS119" s="59">
        <v>0</v>
      </c>
      <c r="AT119" s="59">
        <v>7024709</v>
      </c>
      <c r="AU119" s="59">
        <v>0</v>
      </c>
      <c r="AV119" s="59">
        <v>7024709</v>
      </c>
      <c r="AW119" s="59">
        <v>0</v>
      </c>
      <c r="AX119" s="59">
        <v>0</v>
      </c>
      <c r="AY119" s="2">
        <v>0</v>
      </c>
      <c r="AZ119" s="12" t="str">
        <f t="shared" si="12"/>
        <v>OK</v>
      </c>
      <c r="BA119" s="12" t="str">
        <f t="shared" si="13"/>
        <v>OK</v>
      </c>
      <c r="BB119" s="6">
        <f t="shared" si="14"/>
        <v>0</v>
      </c>
      <c r="BC119" s="13">
        <f t="shared" si="15"/>
        <v>70247090</v>
      </c>
      <c r="BD119" s="13">
        <f t="shared" si="16"/>
        <v>70247090</v>
      </c>
      <c r="BE119" s="6">
        <f t="shared" si="17"/>
        <v>0</v>
      </c>
      <c r="BF119" s="6">
        <f t="shared" si="18"/>
        <v>0</v>
      </c>
    </row>
    <row r="120" spans="2:58" ht="85.5" x14ac:dyDescent="0.25">
      <c r="B120" s="39" t="s">
        <v>517</v>
      </c>
      <c r="C120" s="39" t="s">
        <v>497</v>
      </c>
      <c r="D120" s="39" t="s">
        <v>4</v>
      </c>
      <c r="E120" s="40" t="s">
        <v>219</v>
      </c>
      <c r="F120" s="40" t="s">
        <v>220</v>
      </c>
      <c r="G120" s="40" t="s">
        <v>5</v>
      </c>
      <c r="H120" s="40">
        <v>81101512</v>
      </c>
      <c r="I120" s="40" t="s">
        <v>8168</v>
      </c>
      <c r="J120" s="40" t="s">
        <v>221</v>
      </c>
      <c r="K120" s="40" t="s">
        <v>518</v>
      </c>
      <c r="L120" s="41" t="s">
        <v>153</v>
      </c>
      <c r="M120" s="41" t="s">
        <v>153</v>
      </c>
      <c r="N120" s="41">
        <v>10</v>
      </c>
      <c r="O120" s="41" t="s">
        <v>223</v>
      </c>
      <c r="P120" s="41" t="s">
        <v>224</v>
      </c>
      <c r="Q120" s="58">
        <v>41267490</v>
      </c>
      <c r="R120" s="58">
        <v>41267490</v>
      </c>
      <c r="S120" s="41" t="s">
        <v>225</v>
      </c>
      <c r="T120" s="41" t="s">
        <v>221</v>
      </c>
      <c r="U120" s="40" t="s">
        <v>499</v>
      </c>
      <c r="V120" s="40" t="s">
        <v>264</v>
      </c>
      <c r="W120" s="40" t="s">
        <v>500</v>
      </c>
      <c r="X120" s="40" t="s">
        <v>504</v>
      </c>
      <c r="Y120" s="40" t="s">
        <v>505</v>
      </c>
      <c r="Z120" s="40" t="s">
        <v>501</v>
      </c>
      <c r="AA120" s="59">
        <v>41267490</v>
      </c>
      <c r="AB120" s="59">
        <v>0</v>
      </c>
      <c r="AC120" s="59">
        <v>0</v>
      </c>
      <c r="AD120" s="59">
        <v>4126749</v>
      </c>
      <c r="AE120" s="59">
        <v>0</v>
      </c>
      <c r="AF120" s="59">
        <v>4126749</v>
      </c>
      <c r="AG120" s="59">
        <v>0</v>
      </c>
      <c r="AH120" s="59">
        <v>4126749</v>
      </c>
      <c r="AI120" s="59">
        <v>0</v>
      </c>
      <c r="AJ120" s="59">
        <v>4126749</v>
      </c>
      <c r="AK120" s="59">
        <v>0</v>
      </c>
      <c r="AL120" s="59">
        <v>4126749</v>
      </c>
      <c r="AM120" s="59">
        <v>0</v>
      </c>
      <c r="AN120" s="59">
        <v>4126749</v>
      </c>
      <c r="AO120" s="59">
        <v>0</v>
      </c>
      <c r="AP120" s="59">
        <v>4126749</v>
      </c>
      <c r="AQ120" s="59">
        <v>0</v>
      </c>
      <c r="AR120" s="59">
        <v>4126749</v>
      </c>
      <c r="AS120" s="59">
        <v>0</v>
      </c>
      <c r="AT120" s="59">
        <v>4126749</v>
      </c>
      <c r="AU120" s="59">
        <v>0</v>
      </c>
      <c r="AV120" s="59">
        <v>4126749</v>
      </c>
      <c r="AW120" s="59">
        <v>0</v>
      </c>
      <c r="AX120" s="59">
        <v>0</v>
      </c>
      <c r="AY120" s="2">
        <v>0</v>
      </c>
      <c r="AZ120" s="12" t="str">
        <f t="shared" si="12"/>
        <v>OK</v>
      </c>
      <c r="BA120" s="12" t="str">
        <f t="shared" si="13"/>
        <v>OK</v>
      </c>
      <c r="BB120" s="6">
        <f t="shared" si="14"/>
        <v>0</v>
      </c>
      <c r="BC120" s="13">
        <f t="shared" si="15"/>
        <v>41267490</v>
      </c>
      <c r="BD120" s="13">
        <f t="shared" si="16"/>
        <v>41267490</v>
      </c>
      <c r="BE120" s="6">
        <f t="shared" si="17"/>
        <v>0</v>
      </c>
      <c r="BF120" s="6">
        <f t="shared" si="18"/>
        <v>0</v>
      </c>
    </row>
    <row r="121" spans="2:58" ht="71.25" x14ac:dyDescent="0.25">
      <c r="B121" s="39" t="s">
        <v>519</v>
      </c>
      <c r="C121" s="39" t="s">
        <v>497</v>
      </c>
      <c r="D121" s="39" t="s">
        <v>4</v>
      </c>
      <c r="E121" s="40" t="s">
        <v>219</v>
      </c>
      <c r="F121" s="40" t="s">
        <v>220</v>
      </c>
      <c r="G121" s="40" t="s">
        <v>5</v>
      </c>
      <c r="H121" s="40">
        <v>81101512</v>
      </c>
      <c r="I121" s="40" t="s">
        <v>8168</v>
      </c>
      <c r="J121" s="40" t="s">
        <v>221</v>
      </c>
      <c r="K121" s="40" t="s">
        <v>520</v>
      </c>
      <c r="L121" s="41" t="s">
        <v>153</v>
      </c>
      <c r="M121" s="41" t="s">
        <v>153</v>
      </c>
      <c r="N121" s="41">
        <v>10</v>
      </c>
      <c r="O121" s="41" t="s">
        <v>223</v>
      </c>
      <c r="P121" s="41" t="s">
        <v>224</v>
      </c>
      <c r="Q121" s="58">
        <v>60714120</v>
      </c>
      <c r="R121" s="58">
        <v>60714120</v>
      </c>
      <c r="S121" s="41" t="s">
        <v>225</v>
      </c>
      <c r="T121" s="41" t="s">
        <v>221</v>
      </c>
      <c r="U121" s="40" t="s">
        <v>499</v>
      </c>
      <c r="V121" s="40" t="s">
        <v>264</v>
      </c>
      <c r="W121" s="40" t="s">
        <v>500</v>
      </c>
      <c r="X121" s="40" t="s">
        <v>504</v>
      </c>
      <c r="Y121" s="40" t="s">
        <v>505</v>
      </c>
      <c r="Z121" s="40" t="s">
        <v>501</v>
      </c>
      <c r="AA121" s="59">
        <v>60714120</v>
      </c>
      <c r="AB121" s="59">
        <v>0</v>
      </c>
      <c r="AC121" s="59">
        <v>0</v>
      </c>
      <c r="AD121" s="59">
        <v>6071412</v>
      </c>
      <c r="AE121" s="59">
        <v>0</v>
      </c>
      <c r="AF121" s="59">
        <v>6071412</v>
      </c>
      <c r="AG121" s="59">
        <v>0</v>
      </c>
      <c r="AH121" s="59">
        <v>6071412</v>
      </c>
      <c r="AI121" s="59">
        <v>0</v>
      </c>
      <c r="AJ121" s="59">
        <v>6071412</v>
      </c>
      <c r="AK121" s="59">
        <v>0</v>
      </c>
      <c r="AL121" s="59">
        <v>6071412</v>
      </c>
      <c r="AM121" s="59">
        <v>0</v>
      </c>
      <c r="AN121" s="59">
        <v>6071412</v>
      </c>
      <c r="AO121" s="59">
        <v>0</v>
      </c>
      <c r="AP121" s="59">
        <v>6071412</v>
      </c>
      <c r="AQ121" s="59">
        <v>0</v>
      </c>
      <c r="AR121" s="59">
        <v>6071412</v>
      </c>
      <c r="AS121" s="59">
        <v>0</v>
      </c>
      <c r="AT121" s="59">
        <v>6071412</v>
      </c>
      <c r="AU121" s="59">
        <v>0</v>
      </c>
      <c r="AV121" s="59">
        <v>6071412</v>
      </c>
      <c r="AW121" s="59">
        <v>0</v>
      </c>
      <c r="AX121" s="59">
        <v>0</v>
      </c>
      <c r="AY121" s="2">
        <v>0</v>
      </c>
      <c r="AZ121" s="12" t="str">
        <f t="shared" si="12"/>
        <v>OK</v>
      </c>
      <c r="BA121" s="12" t="str">
        <f t="shared" si="13"/>
        <v>OK</v>
      </c>
      <c r="BB121" s="6">
        <f t="shared" si="14"/>
        <v>0</v>
      </c>
      <c r="BC121" s="13">
        <f t="shared" si="15"/>
        <v>60714120</v>
      </c>
      <c r="BD121" s="13">
        <f t="shared" si="16"/>
        <v>60714120</v>
      </c>
      <c r="BE121" s="6">
        <f t="shared" si="17"/>
        <v>0</v>
      </c>
      <c r="BF121" s="6">
        <f t="shared" si="18"/>
        <v>0</v>
      </c>
    </row>
    <row r="122" spans="2:58" ht="85.5" x14ac:dyDescent="0.25">
      <c r="B122" s="39" t="s">
        <v>521</v>
      </c>
      <c r="C122" s="39" t="s">
        <v>497</v>
      </c>
      <c r="D122" s="39" t="s">
        <v>4</v>
      </c>
      <c r="E122" s="40" t="s">
        <v>219</v>
      </c>
      <c r="F122" s="40" t="s">
        <v>220</v>
      </c>
      <c r="G122" s="40" t="s">
        <v>5</v>
      </c>
      <c r="H122" s="40">
        <v>81101512</v>
      </c>
      <c r="I122" s="40" t="s">
        <v>8168</v>
      </c>
      <c r="J122" s="40" t="s">
        <v>221</v>
      </c>
      <c r="K122" s="40" t="s">
        <v>518</v>
      </c>
      <c r="L122" s="41" t="s">
        <v>153</v>
      </c>
      <c r="M122" s="41" t="s">
        <v>153</v>
      </c>
      <c r="N122" s="41">
        <v>10</v>
      </c>
      <c r="O122" s="41" t="s">
        <v>223</v>
      </c>
      <c r="P122" s="41" t="s">
        <v>224</v>
      </c>
      <c r="Q122" s="58">
        <v>41267490</v>
      </c>
      <c r="R122" s="58">
        <v>41267490</v>
      </c>
      <c r="S122" s="41" t="s">
        <v>225</v>
      </c>
      <c r="T122" s="41" t="s">
        <v>221</v>
      </c>
      <c r="U122" s="40" t="s">
        <v>499</v>
      </c>
      <c r="V122" s="40" t="s">
        <v>264</v>
      </c>
      <c r="W122" s="40" t="s">
        <v>500</v>
      </c>
      <c r="X122" s="40" t="s">
        <v>504</v>
      </c>
      <c r="Y122" s="40" t="s">
        <v>505</v>
      </c>
      <c r="Z122" s="40" t="s">
        <v>501</v>
      </c>
      <c r="AA122" s="59">
        <v>41267490</v>
      </c>
      <c r="AB122" s="59">
        <v>0</v>
      </c>
      <c r="AC122" s="59">
        <v>0</v>
      </c>
      <c r="AD122" s="59">
        <v>4126749</v>
      </c>
      <c r="AE122" s="59">
        <v>0</v>
      </c>
      <c r="AF122" s="59">
        <v>4126749</v>
      </c>
      <c r="AG122" s="59">
        <v>0</v>
      </c>
      <c r="AH122" s="59">
        <v>4126749</v>
      </c>
      <c r="AI122" s="59">
        <v>0</v>
      </c>
      <c r="AJ122" s="59">
        <v>4126749</v>
      </c>
      <c r="AK122" s="59">
        <v>0</v>
      </c>
      <c r="AL122" s="59">
        <v>4126749</v>
      </c>
      <c r="AM122" s="59">
        <v>0</v>
      </c>
      <c r="AN122" s="59">
        <v>4126749</v>
      </c>
      <c r="AO122" s="59">
        <v>0</v>
      </c>
      <c r="AP122" s="59">
        <v>4126749</v>
      </c>
      <c r="AQ122" s="59">
        <v>0</v>
      </c>
      <c r="AR122" s="59">
        <v>4126749</v>
      </c>
      <c r="AS122" s="59">
        <v>0</v>
      </c>
      <c r="AT122" s="59">
        <v>4126749</v>
      </c>
      <c r="AU122" s="59">
        <v>0</v>
      </c>
      <c r="AV122" s="59">
        <v>4126749</v>
      </c>
      <c r="AW122" s="59">
        <v>0</v>
      </c>
      <c r="AX122" s="59">
        <v>0</v>
      </c>
      <c r="AY122" s="2">
        <v>0</v>
      </c>
      <c r="AZ122" s="12" t="str">
        <f t="shared" si="12"/>
        <v>OK</v>
      </c>
      <c r="BA122" s="12" t="str">
        <f t="shared" si="13"/>
        <v>OK</v>
      </c>
      <c r="BB122" s="6">
        <f t="shared" si="14"/>
        <v>0</v>
      </c>
      <c r="BC122" s="13">
        <f t="shared" si="15"/>
        <v>41267490</v>
      </c>
      <c r="BD122" s="13">
        <f t="shared" si="16"/>
        <v>41267490</v>
      </c>
      <c r="BE122" s="6">
        <f t="shared" si="17"/>
        <v>0</v>
      </c>
      <c r="BF122" s="6">
        <f t="shared" si="18"/>
        <v>0</v>
      </c>
    </row>
    <row r="123" spans="2:58" ht="85.5" x14ac:dyDescent="0.25">
      <c r="B123" s="39" t="s">
        <v>522</v>
      </c>
      <c r="C123" s="39" t="s">
        <v>497</v>
      </c>
      <c r="D123" s="39" t="s">
        <v>4</v>
      </c>
      <c r="E123" s="40" t="s">
        <v>219</v>
      </c>
      <c r="F123" s="40" t="s">
        <v>220</v>
      </c>
      <c r="G123" s="40" t="s">
        <v>5</v>
      </c>
      <c r="H123" s="40">
        <v>81101512</v>
      </c>
      <c r="I123" s="40" t="s">
        <v>8168</v>
      </c>
      <c r="J123" s="40" t="s">
        <v>221</v>
      </c>
      <c r="K123" s="40" t="s">
        <v>518</v>
      </c>
      <c r="L123" s="41" t="s">
        <v>153</v>
      </c>
      <c r="M123" s="41" t="s">
        <v>153</v>
      </c>
      <c r="N123" s="41">
        <v>10</v>
      </c>
      <c r="O123" s="41" t="s">
        <v>223</v>
      </c>
      <c r="P123" s="41" t="s">
        <v>224</v>
      </c>
      <c r="Q123" s="58">
        <v>41267490</v>
      </c>
      <c r="R123" s="58">
        <v>41267490</v>
      </c>
      <c r="S123" s="41" t="s">
        <v>225</v>
      </c>
      <c r="T123" s="41" t="s">
        <v>221</v>
      </c>
      <c r="U123" s="40" t="s">
        <v>499</v>
      </c>
      <c r="V123" s="40" t="s">
        <v>264</v>
      </c>
      <c r="W123" s="40" t="s">
        <v>500</v>
      </c>
      <c r="X123" s="40" t="s">
        <v>504</v>
      </c>
      <c r="Y123" s="40" t="s">
        <v>505</v>
      </c>
      <c r="Z123" s="40" t="s">
        <v>501</v>
      </c>
      <c r="AA123" s="59">
        <v>41267490</v>
      </c>
      <c r="AB123" s="59">
        <v>0</v>
      </c>
      <c r="AC123" s="59">
        <v>0</v>
      </c>
      <c r="AD123" s="59">
        <v>4126749</v>
      </c>
      <c r="AE123" s="59">
        <v>0</v>
      </c>
      <c r="AF123" s="59">
        <v>4126749</v>
      </c>
      <c r="AG123" s="59">
        <v>0</v>
      </c>
      <c r="AH123" s="59">
        <v>4126749</v>
      </c>
      <c r="AI123" s="59">
        <v>0</v>
      </c>
      <c r="AJ123" s="59">
        <v>4126749</v>
      </c>
      <c r="AK123" s="59">
        <v>0</v>
      </c>
      <c r="AL123" s="59">
        <v>4126749</v>
      </c>
      <c r="AM123" s="59">
        <v>0</v>
      </c>
      <c r="AN123" s="59">
        <v>4126749</v>
      </c>
      <c r="AO123" s="59">
        <v>0</v>
      </c>
      <c r="AP123" s="59">
        <v>4126749</v>
      </c>
      <c r="AQ123" s="59">
        <v>0</v>
      </c>
      <c r="AR123" s="59">
        <v>4126749</v>
      </c>
      <c r="AS123" s="59">
        <v>0</v>
      </c>
      <c r="AT123" s="59">
        <v>4126749</v>
      </c>
      <c r="AU123" s="59">
        <v>0</v>
      </c>
      <c r="AV123" s="59">
        <v>4126749</v>
      </c>
      <c r="AW123" s="59">
        <v>0</v>
      </c>
      <c r="AX123" s="59">
        <v>0</v>
      </c>
      <c r="AY123" s="2">
        <v>0</v>
      </c>
      <c r="AZ123" s="12" t="str">
        <f t="shared" si="12"/>
        <v>OK</v>
      </c>
      <c r="BA123" s="12" t="str">
        <f t="shared" si="13"/>
        <v>OK</v>
      </c>
      <c r="BB123" s="6">
        <f t="shared" si="14"/>
        <v>0</v>
      </c>
      <c r="BC123" s="13">
        <f t="shared" si="15"/>
        <v>41267490</v>
      </c>
      <c r="BD123" s="13">
        <f t="shared" si="16"/>
        <v>41267490</v>
      </c>
      <c r="BE123" s="6">
        <f t="shared" si="17"/>
        <v>0</v>
      </c>
      <c r="BF123" s="6">
        <f t="shared" si="18"/>
        <v>0</v>
      </c>
    </row>
    <row r="124" spans="2:58" ht="85.5" x14ac:dyDescent="0.25">
      <c r="B124" s="39" t="s">
        <v>523</v>
      </c>
      <c r="C124" s="39" t="s">
        <v>497</v>
      </c>
      <c r="D124" s="39" t="s">
        <v>4</v>
      </c>
      <c r="E124" s="40" t="s">
        <v>219</v>
      </c>
      <c r="F124" s="40" t="s">
        <v>220</v>
      </c>
      <c r="G124" s="40" t="s">
        <v>5</v>
      </c>
      <c r="H124" s="40">
        <v>81101512</v>
      </c>
      <c r="I124" s="40" t="s">
        <v>8168</v>
      </c>
      <c r="J124" s="40" t="s">
        <v>221</v>
      </c>
      <c r="K124" s="40" t="s">
        <v>524</v>
      </c>
      <c r="L124" s="41" t="s">
        <v>153</v>
      </c>
      <c r="M124" s="41" t="s">
        <v>153</v>
      </c>
      <c r="N124" s="41">
        <v>10</v>
      </c>
      <c r="O124" s="41" t="s">
        <v>223</v>
      </c>
      <c r="P124" s="41" t="s">
        <v>224</v>
      </c>
      <c r="Q124" s="58">
        <v>41267490</v>
      </c>
      <c r="R124" s="58">
        <v>41267490</v>
      </c>
      <c r="S124" s="41" t="s">
        <v>225</v>
      </c>
      <c r="T124" s="41" t="s">
        <v>221</v>
      </c>
      <c r="U124" s="40" t="s">
        <v>499</v>
      </c>
      <c r="V124" s="40" t="s">
        <v>264</v>
      </c>
      <c r="W124" s="40" t="s">
        <v>500</v>
      </c>
      <c r="X124" s="40" t="s">
        <v>504</v>
      </c>
      <c r="Y124" s="40" t="s">
        <v>505</v>
      </c>
      <c r="Z124" s="40" t="s">
        <v>501</v>
      </c>
      <c r="AA124" s="59">
        <v>41267490</v>
      </c>
      <c r="AB124" s="59">
        <v>0</v>
      </c>
      <c r="AC124" s="59">
        <v>0</v>
      </c>
      <c r="AD124" s="59">
        <v>4126749</v>
      </c>
      <c r="AE124" s="59">
        <v>0</v>
      </c>
      <c r="AF124" s="59">
        <v>4126749</v>
      </c>
      <c r="AG124" s="59">
        <v>0</v>
      </c>
      <c r="AH124" s="59">
        <v>4126749</v>
      </c>
      <c r="AI124" s="59">
        <v>0</v>
      </c>
      <c r="AJ124" s="59">
        <v>4126749</v>
      </c>
      <c r="AK124" s="59">
        <v>0</v>
      </c>
      <c r="AL124" s="59">
        <v>4126749</v>
      </c>
      <c r="AM124" s="59">
        <v>0</v>
      </c>
      <c r="AN124" s="59">
        <v>4126749</v>
      </c>
      <c r="AO124" s="59">
        <v>0</v>
      </c>
      <c r="AP124" s="59">
        <v>4126749</v>
      </c>
      <c r="AQ124" s="59">
        <v>0</v>
      </c>
      <c r="AR124" s="59">
        <v>4126749</v>
      </c>
      <c r="AS124" s="59">
        <v>0</v>
      </c>
      <c r="AT124" s="59">
        <v>4126749</v>
      </c>
      <c r="AU124" s="59">
        <v>0</v>
      </c>
      <c r="AV124" s="59">
        <v>4126749</v>
      </c>
      <c r="AW124" s="59">
        <v>0</v>
      </c>
      <c r="AX124" s="59">
        <v>0</v>
      </c>
      <c r="AY124" s="2">
        <v>0</v>
      </c>
      <c r="AZ124" s="12" t="str">
        <f t="shared" si="12"/>
        <v>OK</v>
      </c>
      <c r="BA124" s="12" t="str">
        <f t="shared" si="13"/>
        <v>OK</v>
      </c>
      <c r="BB124" s="6">
        <f t="shared" si="14"/>
        <v>0</v>
      </c>
      <c r="BC124" s="13">
        <f t="shared" si="15"/>
        <v>41267490</v>
      </c>
      <c r="BD124" s="13">
        <f t="shared" si="16"/>
        <v>41267490</v>
      </c>
      <c r="BE124" s="6">
        <f t="shared" si="17"/>
        <v>0</v>
      </c>
      <c r="BF124" s="6">
        <f t="shared" si="18"/>
        <v>0</v>
      </c>
    </row>
    <row r="125" spans="2:58" ht="85.5" x14ac:dyDescent="0.25">
      <c r="B125" s="39" t="s">
        <v>525</v>
      </c>
      <c r="C125" s="39" t="s">
        <v>497</v>
      </c>
      <c r="D125" s="39" t="s">
        <v>4</v>
      </c>
      <c r="E125" s="40" t="s">
        <v>219</v>
      </c>
      <c r="F125" s="40" t="s">
        <v>220</v>
      </c>
      <c r="G125" s="40" t="s">
        <v>5</v>
      </c>
      <c r="H125" s="40">
        <v>81101512</v>
      </c>
      <c r="I125" s="40" t="s">
        <v>8168</v>
      </c>
      <c r="J125" s="40" t="s">
        <v>221</v>
      </c>
      <c r="K125" s="40" t="s">
        <v>524</v>
      </c>
      <c r="L125" s="41" t="s">
        <v>153</v>
      </c>
      <c r="M125" s="41" t="s">
        <v>153</v>
      </c>
      <c r="N125" s="41">
        <v>10</v>
      </c>
      <c r="O125" s="41" t="s">
        <v>223</v>
      </c>
      <c r="P125" s="41" t="s">
        <v>224</v>
      </c>
      <c r="Q125" s="58">
        <v>41267490</v>
      </c>
      <c r="R125" s="58">
        <v>41267490</v>
      </c>
      <c r="S125" s="41" t="s">
        <v>225</v>
      </c>
      <c r="T125" s="41" t="s">
        <v>221</v>
      </c>
      <c r="U125" s="40" t="s">
        <v>499</v>
      </c>
      <c r="V125" s="40" t="s">
        <v>264</v>
      </c>
      <c r="W125" s="40" t="s">
        <v>500</v>
      </c>
      <c r="X125" s="40" t="s">
        <v>504</v>
      </c>
      <c r="Y125" s="40" t="s">
        <v>505</v>
      </c>
      <c r="Z125" s="40" t="s">
        <v>501</v>
      </c>
      <c r="AA125" s="59">
        <v>41267490</v>
      </c>
      <c r="AB125" s="59">
        <v>0</v>
      </c>
      <c r="AC125" s="59">
        <v>0</v>
      </c>
      <c r="AD125" s="59">
        <v>4126749</v>
      </c>
      <c r="AE125" s="59">
        <v>0</v>
      </c>
      <c r="AF125" s="59">
        <v>4126749</v>
      </c>
      <c r="AG125" s="59">
        <v>0</v>
      </c>
      <c r="AH125" s="59">
        <v>4126749</v>
      </c>
      <c r="AI125" s="59">
        <v>0</v>
      </c>
      <c r="AJ125" s="59">
        <v>4126749</v>
      </c>
      <c r="AK125" s="59">
        <v>0</v>
      </c>
      <c r="AL125" s="59">
        <v>4126749</v>
      </c>
      <c r="AM125" s="59">
        <v>0</v>
      </c>
      <c r="AN125" s="59">
        <v>4126749</v>
      </c>
      <c r="AO125" s="59">
        <v>0</v>
      </c>
      <c r="AP125" s="59">
        <v>4126749</v>
      </c>
      <c r="AQ125" s="59">
        <v>0</v>
      </c>
      <c r="AR125" s="59">
        <v>4126749</v>
      </c>
      <c r="AS125" s="59">
        <v>0</v>
      </c>
      <c r="AT125" s="59">
        <v>4126749</v>
      </c>
      <c r="AU125" s="59">
        <v>0</v>
      </c>
      <c r="AV125" s="59">
        <v>4126749</v>
      </c>
      <c r="AW125" s="59">
        <v>0</v>
      </c>
      <c r="AX125" s="59">
        <v>0</v>
      </c>
      <c r="AY125" s="2">
        <v>0</v>
      </c>
      <c r="AZ125" s="12" t="str">
        <f t="shared" si="12"/>
        <v>OK</v>
      </c>
      <c r="BA125" s="12" t="str">
        <f t="shared" si="13"/>
        <v>OK</v>
      </c>
      <c r="BB125" s="6">
        <f t="shared" si="14"/>
        <v>0</v>
      </c>
      <c r="BC125" s="13">
        <f t="shared" si="15"/>
        <v>41267490</v>
      </c>
      <c r="BD125" s="13">
        <f t="shared" si="16"/>
        <v>41267490</v>
      </c>
      <c r="BE125" s="6">
        <f t="shared" si="17"/>
        <v>0</v>
      </c>
      <c r="BF125" s="6">
        <f t="shared" si="18"/>
        <v>0</v>
      </c>
    </row>
    <row r="126" spans="2:58" ht="71.25" x14ac:dyDescent="0.25">
      <c r="B126" s="39" t="s">
        <v>526</v>
      </c>
      <c r="C126" s="39" t="s">
        <v>497</v>
      </c>
      <c r="D126" s="39" t="s">
        <v>4</v>
      </c>
      <c r="E126" s="40" t="s">
        <v>219</v>
      </c>
      <c r="F126" s="40" t="s">
        <v>220</v>
      </c>
      <c r="G126" s="40" t="s">
        <v>5</v>
      </c>
      <c r="H126" s="40">
        <v>81101512</v>
      </c>
      <c r="I126" s="40" t="s">
        <v>8168</v>
      </c>
      <c r="J126" s="40" t="s">
        <v>221</v>
      </c>
      <c r="K126" s="40" t="s">
        <v>527</v>
      </c>
      <c r="L126" s="41" t="s">
        <v>153</v>
      </c>
      <c r="M126" s="41" t="s">
        <v>153</v>
      </c>
      <c r="N126" s="41">
        <v>10</v>
      </c>
      <c r="O126" s="41" t="s">
        <v>223</v>
      </c>
      <c r="P126" s="41" t="s">
        <v>224</v>
      </c>
      <c r="Q126" s="58">
        <v>60714120</v>
      </c>
      <c r="R126" s="58">
        <v>60714120</v>
      </c>
      <c r="S126" s="41" t="s">
        <v>225</v>
      </c>
      <c r="T126" s="41" t="s">
        <v>221</v>
      </c>
      <c r="U126" s="40" t="s">
        <v>499</v>
      </c>
      <c r="V126" s="40" t="s">
        <v>264</v>
      </c>
      <c r="W126" s="40" t="s">
        <v>500</v>
      </c>
      <c r="X126" s="40" t="s">
        <v>504</v>
      </c>
      <c r="Y126" s="40" t="s">
        <v>505</v>
      </c>
      <c r="Z126" s="40" t="s">
        <v>501</v>
      </c>
      <c r="AA126" s="59">
        <v>60714120</v>
      </c>
      <c r="AB126" s="59">
        <v>0</v>
      </c>
      <c r="AC126" s="59">
        <v>0</v>
      </c>
      <c r="AD126" s="59">
        <v>6071412</v>
      </c>
      <c r="AE126" s="59">
        <v>0</v>
      </c>
      <c r="AF126" s="59">
        <v>6071412</v>
      </c>
      <c r="AG126" s="59">
        <v>0</v>
      </c>
      <c r="AH126" s="59">
        <v>6071412</v>
      </c>
      <c r="AI126" s="59">
        <v>0</v>
      </c>
      <c r="AJ126" s="59">
        <v>6071412</v>
      </c>
      <c r="AK126" s="59">
        <v>0</v>
      </c>
      <c r="AL126" s="59">
        <v>6071412</v>
      </c>
      <c r="AM126" s="59">
        <v>0</v>
      </c>
      <c r="AN126" s="59">
        <v>6071412</v>
      </c>
      <c r="AO126" s="59">
        <v>0</v>
      </c>
      <c r="AP126" s="59">
        <v>6071412</v>
      </c>
      <c r="AQ126" s="59">
        <v>0</v>
      </c>
      <c r="AR126" s="59">
        <v>6071412</v>
      </c>
      <c r="AS126" s="59">
        <v>0</v>
      </c>
      <c r="AT126" s="59">
        <v>6071412</v>
      </c>
      <c r="AU126" s="59">
        <v>0</v>
      </c>
      <c r="AV126" s="59">
        <v>6071412</v>
      </c>
      <c r="AW126" s="59">
        <v>0</v>
      </c>
      <c r="AX126" s="59">
        <v>0</v>
      </c>
      <c r="AY126" s="2">
        <v>0</v>
      </c>
      <c r="AZ126" s="12" t="str">
        <f t="shared" si="12"/>
        <v>OK</v>
      </c>
      <c r="BA126" s="12" t="str">
        <f t="shared" si="13"/>
        <v>OK</v>
      </c>
      <c r="BB126" s="6">
        <f t="shared" si="14"/>
        <v>0</v>
      </c>
      <c r="BC126" s="13">
        <f t="shared" si="15"/>
        <v>60714120</v>
      </c>
      <c r="BD126" s="13">
        <f t="shared" si="16"/>
        <v>60714120</v>
      </c>
      <c r="BE126" s="6">
        <f t="shared" si="17"/>
        <v>0</v>
      </c>
      <c r="BF126" s="6">
        <f t="shared" si="18"/>
        <v>0</v>
      </c>
    </row>
    <row r="127" spans="2:58" ht="71.25" x14ac:dyDescent="0.25">
      <c r="B127" s="39" t="s">
        <v>528</v>
      </c>
      <c r="C127" s="39" t="s">
        <v>497</v>
      </c>
      <c r="D127" s="39" t="s">
        <v>4</v>
      </c>
      <c r="E127" s="40" t="s">
        <v>219</v>
      </c>
      <c r="F127" s="40" t="s">
        <v>220</v>
      </c>
      <c r="G127" s="40" t="s">
        <v>5</v>
      </c>
      <c r="H127" s="40">
        <v>81101512</v>
      </c>
      <c r="I127" s="40" t="s">
        <v>8168</v>
      </c>
      <c r="J127" s="40" t="s">
        <v>221</v>
      </c>
      <c r="K127" s="40" t="s">
        <v>529</v>
      </c>
      <c r="L127" s="41" t="s">
        <v>153</v>
      </c>
      <c r="M127" s="41" t="s">
        <v>153</v>
      </c>
      <c r="N127" s="41">
        <v>10</v>
      </c>
      <c r="O127" s="41" t="s">
        <v>223</v>
      </c>
      <c r="P127" s="41" t="s">
        <v>224</v>
      </c>
      <c r="Q127" s="58">
        <v>52016470</v>
      </c>
      <c r="R127" s="58">
        <v>52016470</v>
      </c>
      <c r="S127" s="41" t="s">
        <v>225</v>
      </c>
      <c r="T127" s="41" t="s">
        <v>221</v>
      </c>
      <c r="U127" s="40" t="s">
        <v>499</v>
      </c>
      <c r="V127" s="40" t="s">
        <v>264</v>
      </c>
      <c r="W127" s="40" t="s">
        <v>500</v>
      </c>
      <c r="X127" s="40" t="s">
        <v>504</v>
      </c>
      <c r="Y127" s="40" t="s">
        <v>505</v>
      </c>
      <c r="Z127" s="40" t="s">
        <v>501</v>
      </c>
      <c r="AA127" s="59">
        <v>52016470</v>
      </c>
      <c r="AB127" s="59">
        <v>0</v>
      </c>
      <c r="AC127" s="59">
        <v>0</v>
      </c>
      <c r="AD127" s="59">
        <v>5201647</v>
      </c>
      <c r="AE127" s="59">
        <v>0</v>
      </c>
      <c r="AF127" s="59">
        <v>5201647</v>
      </c>
      <c r="AG127" s="59">
        <v>0</v>
      </c>
      <c r="AH127" s="59">
        <v>5201647</v>
      </c>
      <c r="AI127" s="59">
        <v>0</v>
      </c>
      <c r="AJ127" s="59">
        <v>5201647</v>
      </c>
      <c r="AK127" s="59">
        <v>0</v>
      </c>
      <c r="AL127" s="59">
        <v>5201647</v>
      </c>
      <c r="AM127" s="59">
        <v>0</v>
      </c>
      <c r="AN127" s="59">
        <v>5201647</v>
      </c>
      <c r="AO127" s="59">
        <v>0</v>
      </c>
      <c r="AP127" s="59">
        <v>5201647</v>
      </c>
      <c r="AQ127" s="59">
        <v>0</v>
      </c>
      <c r="AR127" s="59">
        <v>5201647</v>
      </c>
      <c r="AS127" s="59">
        <v>0</v>
      </c>
      <c r="AT127" s="59">
        <v>5201647</v>
      </c>
      <c r="AU127" s="59">
        <v>0</v>
      </c>
      <c r="AV127" s="59">
        <v>5201647</v>
      </c>
      <c r="AW127" s="59">
        <v>0</v>
      </c>
      <c r="AX127" s="59">
        <v>0</v>
      </c>
      <c r="AY127" s="2">
        <v>0</v>
      </c>
      <c r="AZ127" s="12" t="str">
        <f t="shared" si="12"/>
        <v>OK</v>
      </c>
      <c r="BA127" s="12" t="str">
        <f t="shared" si="13"/>
        <v>OK</v>
      </c>
      <c r="BB127" s="6">
        <f t="shared" si="14"/>
        <v>0</v>
      </c>
      <c r="BC127" s="13">
        <f t="shared" si="15"/>
        <v>52016470</v>
      </c>
      <c r="BD127" s="13">
        <f t="shared" si="16"/>
        <v>52016470</v>
      </c>
      <c r="BE127" s="6">
        <f t="shared" si="17"/>
        <v>0</v>
      </c>
      <c r="BF127" s="6">
        <f t="shared" si="18"/>
        <v>0</v>
      </c>
    </row>
    <row r="128" spans="2:58" ht="85.5" x14ac:dyDescent="0.25">
      <c r="B128" s="39" t="s">
        <v>530</v>
      </c>
      <c r="C128" s="39" t="s">
        <v>497</v>
      </c>
      <c r="D128" s="39" t="s">
        <v>4</v>
      </c>
      <c r="E128" s="40" t="s">
        <v>219</v>
      </c>
      <c r="F128" s="40" t="s">
        <v>220</v>
      </c>
      <c r="G128" s="40" t="s">
        <v>5</v>
      </c>
      <c r="H128" s="40">
        <v>81101512</v>
      </c>
      <c r="I128" s="40" t="s">
        <v>8168</v>
      </c>
      <c r="J128" s="40" t="s">
        <v>221</v>
      </c>
      <c r="K128" s="40" t="s">
        <v>524</v>
      </c>
      <c r="L128" s="41" t="s">
        <v>153</v>
      </c>
      <c r="M128" s="41" t="s">
        <v>153</v>
      </c>
      <c r="N128" s="41">
        <v>10</v>
      </c>
      <c r="O128" s="41" t="s">
        <v>223</v>
      </c>
      <c r="P128" s="41" t="s">
        <v>224</v>
      </c>
      <c r="Q128" s="58">
        <v>41267490</v>
      </c>
      <c r="R128" s="58">
        <v>41267490</v>
      </c>
      <c r="S128" s="41" t="s">
        <v>225</v>
      </c>
      <c r="T128" s="41" t="s">
        <v>221</v>
      </c>
      <c r="U128" s="40" t="s">
        <v>499</v>
      </c>
      <c r="V128" s="40" t="s">
        <v>264</v>
      </c>
      <c r="W128" s="40" t="s">
        <v>500</v>
      </c>
      <c r="X128" s="40" t="s">
        <v>504</v>
      </c>
      <c r="Y128" s="40" t="s">
        <v>505</v>
      </c>
      <c r="Z128" s="40" t="s">
        <v>501</v>
      </c>
      <c r="AA128" s="59">
        <v>41267490</v>
      </c>
      <c r="AB128" s="59">
        <v>0</v>
      </c>
      <c r="AC128" s="59">
        <v>0</v>
      </c>
      <c r="AD128" s="59">
        <v>4126749</v>
      </c>
      <c r="AE128" s="59">
        <v>0</v>
      </c>
      <c r="AF128" s="59">
        <v>4126749</v>
      </c>
      <c r="AG128" s="59">
        <v>0</v>
      </c>
      <c r="AH128" s="59">
        <v>4126749</v>
      </c>
      <c r="AI128" s="59">
        <v>0</v>
      </c>
      <c r="AJ128" s="59">
        <v>4126749</v>
      </c>
      <c r="AK128" s="59">
        <v>0</v>
      </c>
      <c r="AL128" s="59">
        <v>4126749</v>
      </c>
      <c r="AM128" s="59">
        <v>0</v>
      </c>
      <c r="AN128" s="59">
        <v>4126749</v>
      </c>
      <c r="AO128" s="59">
        <v>0</v>
      </c>
      <c r="AP128" s="59">
        <v>4126749</v>
      </c>
      <c r="AQ128" s="59">
        <v>0</v>
      </c>
      <c r="AR128" s="59">
        <v>4126749</v>
      </c>
      <c r="AS128" s="59">
        <v>0</v>
      </c>
      <c r="AT128" s="59">
        <v>4126749</v>
      </c>
      <c r="AU128" s="59">
        <v>0</v>
      </c>
      <c r="AV128" s="59">
        <v>4126749</v>
      </c>
      <c r="AW128" s="59">
        <v>0</v>
      </c>
      <c r="AX128" s="59">
        <v>0</v>
      </c>
      <c r="AY128" s="2">
        <v>0</v>
      </c>
      <c r="AZ128" s="12" t="str">
        <f t="shared" si="12"/>
        <v>OK</v>
      </c>
      <c r="BA128" s="12" t="str">
        <f t="shared" si="13"/>
        <v>OK</v>
      </c>
      <c r="BB128" s="6">
        <f t="shared" si="14"/>
        <v>0</v>
      </c>
      <c r="BC128" s="13">
        <f t="shared" si="15"/>
        <v>41267490</v>
      </c>
      <c r="BD128" s="13">
        <f t="shared" si="16"/>
        <v>41267490</v>
      </c>
      <c r="BE128" s="6">
        <f t="shared" si="17"/>
        <v>0</v>
      </c>
      <c r="BF128" s="6">
        <f t="shared" si="18"/>
        <v>0</v>
      </c>
    </row>
    <row r="129" spans="2:58" ht="71.25" x14ac:dyDescent="0.25">
      <c r="B129" s="39" t="s">
        <v>531</v>
      </c>
      <c r="C129" s="39" t="s">
        <v>497</v>
      </c>
      <c r="D129" s="39" t="s">
        <v>4</v>
      </c>
      <c r="E129" s="40" t="s">
        <v>219</v>
      </c>
      <c r="F129" s="40" t="s">
        <v>220</v>
      </c>
      <c r="G129" s="40" t="s">
        <v>5</v>
      </c>
      <c r="H129" s="40">
        <v>81101512</v>
      </c>
      <c r="I129" s="40" t="s">
        <v>8168</v>
      </c>
      <c r="J129" s="40" t="s">
        <v>221</v>
      </c>
      <c r="K129" s="40" t="s">
        <v>532</v>
      </c>
      <c r="L129" s="41" t="s">
        <v>153</v>
      </c>
      <c r="M129" s="41" t="s">
        <v>153</v>
      </c>
      <c r="N129" s="41">
        <v>10</v>
      </c>
      <c r="O129" s="41" t="s">
        <v>223</v>
      </c>
      <c r="P129" s="41" t="s">
        <v>224</v>
      </c>
      <c r="Q129" s="58">
        <v>60714120</v>
      </c>
      <c r="R129" s="58">
        <v>60714120</v>
      </c>
      <c r="S129" s="41" t="s">
        <v>225</v>
      </c>
      <c r="T129" s="41" t="s">
        <v>221</v>
      </c>
      <c r="U129" s="40" t="s">
        <v>499</v>
      </c>
      <c r="V129" s="40" t="s">
        <v>264</v>
      </c>
      <c r="W129" s="40" t="s">
        <v>500</v>
      </c>
      <c r="X129" s="40" t="s">
        <v>504</v>
      </c>
      <c r="Y129" s="40" t="s">
        <v>505</v>
      </c>
      <c r="Z129" s="40" t="s">
        <v>501</v>
      </c>
      <c r="AA129" s="59">
        <v>60714120</v>
      </c>
      <c r="AB129" s="59">
        <v>0</v>
      </c>
      <c r="AC129" s="59">
        <v>0</v>
      </c>
      <c r="AD129" s="59">
        <v>6071412</v>
      </c>
      <c r="AE129" s="59">
        <v>0</v>
      </c>
      <c r="AF129" s="59">
        <v>6071412</v>
      </c>
      <c r="AG129" s="59">
        <v>0</v>
      </c>
      <c r="AH129" s="59">
        <v>6071412</v>
      </c>
      <c r="AI129" s="59">
        <v>0</v>
      </c>
      <c r="AJ129" s="59">
        <v>6071412</v>
      </c>
      <c r="AK129" s="59">
        <v>0</v>
      </c>
      <c r="AL129" s="59">
        <v>6071412</v>
      </c>
      <c r="AM129" s="59">
        <v>0</v>
      </c>
      <c r="AN129" s="59">
        <v>6071412</v>
      </c>
      <c r="AO129" s="59">
        <v>0</v>
      </c>
      <c r="AP129" s="59">
        <v>6071412</v>
      </c>
      <c r="AQ129" s="59">
        <v>0</v>
      </c>
      <c r="AR129" s="59">
        <v>6071412</v>
      </c>
      <c r="AS129" s="59">
        <v>0</v>
      </c>
      <c r="AT129" s="59">
        <v>6071412</v>
      </c>
      <c r="AU129" s="59">
        <v>0</v>
      </c>
      <c r="AV129" s="59">
        <v>6071412</v>
      </c>
      <c r="AW129" s="59">
        <v>0</v>
      </c>
      <c r="AX129" s="59">
        <v>0</v>
      </c>
      <c r="AY129" s="2">
        <v>0</v>
      </c>
      <c r="AZ129" s="12" t="str">
        <f t="shared" si="12"/>
        <v>OK</v>
      </c>
      <c r="BA129" s="12" t="str">
        <f t="shared" si="13"/>
        <v>OK</v>
      </c>
      <c r="BB129" s="6">
        <f t="shared" si="14"/>
        <v>0</v>
      </c>
      <c r="BC129" s="13">
        <f t="shared" si="15"/>
        <v>60714120</v>
      </c>
      <c r="BD129" s="13">
        <f t="shared" si="16"/>
        <v>60714120</v>
      </c>
      <c r="BE129" s="6">
        <f t="shared" si="17"/>
        <v>0</v>
      </c>
      <c r="BF129" s="6">
        <f t="shared" si="18"/>
        <v>0</v>
      </c>
    </row>
    <row r="130" spans="2:58" ht="85.5" x14ac:dyDescent="0.25">
      <c r="B130" s="39" t="s">
        <v>533</v>
      </c>
      <c r="C130" s="39" t="s">
        <v>497</v>
      </c>
      <c r="D130" s="39" t="s">
        <v>4</v>
      </c>
      <c r="E130" s="40" t="s">
        <v>219</v>
      </c>
      <c r="F130" s="40" t="s">
        <v>220</v>
      </c>
      <c r="G130" s="40" t="s">
        <v>5</v>
      </c>
      <c r="H130" s="40">
        <v>81101512</v>
      </c>
      <c r="I130" s="40" t="s">
        <v>8168</v>
      </c>
      <c r="J130" s="40" t="s">
        <v>221</v>
      </c>
      <c r="K130" s="40" t="s">
        <v>534</v>
      </c>
      <c r="L130" s="41" t="s">
        <v>153</v>
      </c>
      <c r="M130" s="41" t="s">
        <v>153</v>
      </c>
      <c r="N130" s="41">
        <v>10</v>
      </c>
      <c r="O130" s="41" t="s">
        <v>223</v>
      </c>
      <c r="P130" s="41" t="s">
        <v>224</v>
      </c>
      <c r="Q130" s="58">
        <v>41267490</v>
      </c>
      <c r="R130" s="58">
        <v>41267490</v>
      </c>
      <c r="S130" s="41" t="s">
        <v>225</v>
      </c>
      <c r="T130" s="41" t="s">
        <v>221</v>
      </c>
      <c r="U130" s="40" t="s">
        <v>499</v>
      </c>
      <c r="V130" s="40" t="s">
        <v>264</v>
      </c>
      <c r="W130" s="40" t="s">
        <v>500</v>
      </c>
      <c r="X130" s="40" t="s">
        <v>504</v>
      </c>
      <c r="Y130" s="40" t="s">
        <v>505</v>
      </c>
      <c r="Z130" s="40" t="s">
        <v>501</v>
      </c>
      <c r="AA130" s="59">
        <v>41267490</v>
      </c>
      <c r="AB130" s="59">
        <v>0</v>
      </c>
      <c r="AC130" s="59">
        <v>0</v>
      </c>
      <c r="AD130" s="59">
        <v>4126749</v>
      </c>
      <c r="AE130" s="59">
        <v>0</v>
      </c>
      <c r="AF130" s="59">
        <v>4126749</v>
      </c>
      <c r="AG130" s="59">
        <v>0</v>
      </c>
      <c r="AH130" s="59">
        <v>4126749</v>
      </c>
      <c r="AI130" s="59">
        <v>0</v>
      </c>
      <c r="AJ130" s="59">
        <v>4126749</v>
      </c>
      <c r="AK130" s="59">
        <v>0</v>
      </c>
      <c r="AL130" s="59">
        <v>4126749</v>
      </c>
      <c r="AM130" s="59">
        <v>0</v>
      </c>
      <c r="AN130" s="59">
        <v>4126749</v>
      </c>
      <c r="AO130" s="59">
        <v>0</v>
      </c>
      <c r="AP130" s="59">
        <v>4126749</v>
      </c>
      <c r="AQ130" s="59">
        <v>0</v>
      </c>
      <c r="AR130" s="59">
        <v>4126749</v>
      </c>
      <c r="AS130" s="59">
        <v>0</v>
      </c>
      <c r="AT130" s="59">
        <v>4126749</v>
      </c>
      <c r="AU130" s="59">
        <v>0</v>
      </c>
      <c r="AV130" s="59">
        <v>4126749</v>
      </c>
      <c r="AW130" s="59">
        <v>0</v>
      </c>
      <c r="AX130" s="59">
        <v>0</v>
      </c>
      <c r="AY130" s="2">
        <v>0</v>
      </c>
      <c r="AZ130" s="12" t="str">
        <f t="shared" si="12"/>
        <v>OK</v>
      </c>
      <c r="BA130" s="12" t="str">
        <f t="shared" si="13"/>
        <v>OK</v>
      </c>
      <c r="BB130" s="6">
        <f t="shared" si="14"/>
        <v>0</v>
      </c>
      <c r="BC130" s="13">
        <f t="shared" si="15"/>
        <v>41267490</v>
      </c>
      <c r="BD130" s="13">
        <f t="shared" si="16"/>
        <v>41267490</v>
      </c>
      <c r="BE130" s="6">
        <f t="shared" si="17"/>
        <v>0</v>
      </c>
      <c r="BF130" s="6">
        <f t="shared" si="18"/>
        <v>0</v>
      </c>
    </row>
    <row r="131" spans="2:58" ht="71.25" x14ac:dyDescent="0.25">
      <c r="B131" s="39" t="s">
        <v>535</v>
      </c>
      <c r="C131" s="39" t="s">
        <v>497</v>
      </c>
      <c r="D131" s="39" t="s">
        <v>4</v>
      </c>
      <c r="E131" s="40" t="s">
        <v>219</v>
      </c>
      <c r="F131" s="40" t="s">
        <v>220</v>
      </c>
      <c r="G131" s="40" t="s">
        <v>5</v>
      </c>
      <c r="H131" s="40">
        <v>81101512</v>
      </c>
      <c r="I131" s="40" t="s">
        <v>8168</v>
      </c>
      <c r="J131" s="40" t="s">
        <v>221</v>
      </c>
      <c r="K131" s="40" t="s">
        <v>532</v>
      </c>
      <c r="L131" s="41" t="s">
        <v>153</v>
      </c>
      <c r="M131" s="41" t="s">
        <v>153</v>
      </c>
      <c r="N131" s="41">
        <v>10</v>
      </c>
      <c r="O131" s="41" t="s">
        <v>223</v>
      </c>
      <c r="P131" s="41" t="s">
        <v>224</v>
      </c>
      <c r="Q131" s="58">
        <v>60714120</v>
      </c>
      <c r="R131" s="58">
        <v>60714120</v>
      </c>
      <c r="S131" s="41" t="s">
        <v>225</v>
      </c>
      <c r="T131" s="41" t="s">
        <v>221</v>
      </c>
      <c r="U131" s="40" t="s">
        <v>499</v>
      </c>
      <c r="V131" s="40" t="s">
        <v>264</v>
      </c>
      <c r="W131" s="40" t="s">
        <v>500</v>
      </c>
      <c r="X131" s="40" t="s">
        <v>504</v>
      </c>
      <c r="Y131" s="40" t="s">
        <v>505</v>
      </c>
      <c r="Z131" s="40" t="s">
        <v>501</v>
      </c>
      <c r="AA131" s="59">
        <v>60714120</v>
      </c>
      <c r="AB131" s="59">
        <v>0</v>
      </c>
      <c r="AC131" s="59">
        <v>0</v>
      </c>
      <c r="AD131" s="59">
        <v>6071412</v>
      </c>
      <c r="AE131" s="59">
        <v>0</v>
      </c>
      <c r="AF131" s="59">
        <v>6071412</v>
      </c>
      <c r="AG131" s="59">
        <v>0</v>
      </c>
      <c r="AH131" s="59">
        <v>6071412</v>
      </c>
      <c r="AI131" s="59">
        <v>0</v>
      </c>
      <c r="AJ131" s="59">
        <v>6071412</v>
      </c>
      <c r="AK131" s="59">
        <v>0</v>
      </c>
      <c r="AL131" s="59">
        <v>6071412</v>
      </c>
      <c r="AM131" s="59">
        <v>0</v>
      </c>
      <c r="AN131" s="59">
        <v>6071412</v>
      </c>
      <c r="AO131" s="59">
        <v>0</v>
      </c>
      <c r="AP131" s="59">
        <v>6071412</v>
      </c>
      <c r="AQ131" s="59">
        <v>0</v>
      </c>
      <c r="AR131" s="59">
        <v>6071412</v>
      </c>
      <c r="AS131" s="59">
        <v>0</v>
      </c>
      <c r="AT131" s="59">
        <v>6071412</v>
      </c>
      <c r="AU131" s="59">
        <v>0</v>
      </c>
      <c r="AV131" s="59">
        <v>6071412</v>
      </c>
      <c r="AW131" s="59">
        <v>0</v>
      </c>
      <c r="AX131" s="59">
        <v>0</v>
      </c>
      <c r="AY131" s="2">
        <v>0</v>
      </c>
      <c r="AZ131" s="12" t="str">
        <f t="shared" si="12"/>
        <v>OK</v>
      </c>
      <c r="BA131" s="12" t="str">
        <f t="shared" si="13"/>
        <v>OK</v>
      </c>
      <c r="BB131" s="6">
        <f t="shared" si="14"/>
        <v>0</v>
      </c>
      <c r="BC131" s="13">
        <f t="shared" si="15"/>
        <v>60714120</v>
      </c>
      <c r="BD131" s="13">
        <f t="shared" si="16"/>
        <v>60714120</v>
      </c>
      <c r="BE131" s="6">
        <f t="shared" si="17"/>
        <v>0</v>
      </c>
      <c r="BF131" s="6">
        <f t="shared" si="18"/>
        <v>0</v>
      </c>
    </row>
    <row r="132" spans="2:58" ht="99.75" x14ac:dyDescent="0.25">
      <c r="B132" s="39" t="s">
        <v>536</v>
      </c>
      <c r="C132" s="39" t="s">
        <v>497</v>
      </c>
      <c r="D132" s="39" t="s">
        <v>4</v>
      </c>
      <c r="E132" s="40" t="s">
        <v>219</v>
      </c>
      <c r="F132" s="40" t="s">
        <v>220</v>
      </c>
      <c r="G132" s="40" t="s">
        <v>5</v>
      </c>
      <c r="H132" s="40">
        <v>81101512</v>
      </c>
      <c r="I132" s="40" t="s">
        <v>8168</v>
      </c>
      <c r="J132" s="40" t="s">
        <v>221</v>
      </c>
      <c r="K132" s="40" t="s">
        <v>537</v>
      </c>
      <c r="L132" s="41" t="s">
        <v>153</v>
      </c>
      <c r="M132" s="41" t="s">
        <v>153</v>
      </c>
      <c r="N132" s="41">
        <v>10</v>
      </c>
      <c r="O132" s="41" t="s">
        <v>223</v>
      </c>
      <c r="P132" s="41" t="s">
        <v>224</v>
      </c>
      <c r="Q132" s="58">
        <v>41267490</v>
      </c>
      <c r="R132" s="58">
        <v>41267490</v>
      </c>
      <c r="S132" s="41" t="s">
        <v>225</v>
      </c>
      <c r="T132" s="41" t="s">
        <v>221</v>
      </c>
      <c r="U132" s="40" t="s">
        <v>499</v>
      </c>
      <c r="V132" s="40" t="s">
        <v>264</v>
      </c>
      <c r="W132" s="40" t="s">
        <v>500</v>
      </c>
      <c r="X132" s="40" t="s">
        <v>504</v>
      </c>
      <c r="Y132" s="40" t="s">
        <v>505</v>
      </c>
      <c r="Z132" s="40" t="s">
        <v>501</v>
      </c>
      <c r="AA132" s="59">
        <v>41267490</v>
      </c>
      <c r="AB132" s="59">
        <v>0</v>
      </c>
      <c r="AC132" s="59">
        <v>0</v>
      </c>
      <c r="AD132" s="59">
        <v>4126749</v>
      </c>
      <c r="AE132" s="59">
        <v>0</v>
      </c>
      <c r="AF132" s="59">
        <v>4126749</v>
      </c>
      <c r="AG132" s="59">
        <v>0</v>
      </c>
      <c r="AH132" s="59">
        <v>4126749</v>
      </c>
      <c r="AI132" s="59">
        <v>0</v>
      </c>
      <c r="AJ132" s="59">
        <v>4126749</v>
      </c>
      <c r="AK132" s="59">
        <v>0</v>
      </c>
      <c r="AL132" s="59">
        <v>4126749</v>
      </c>
      <c r="AM132" s="59">
        <v>0</v>
      </c>
      <c r="AN132" s="59">
        <v>4126749</v>
      </c>
      <c r="AO132" s="59">
        <v>0</v>
      </c>
      <c r="AP132" s="59">
        <v>4126749</v>
      </c>
      <c r="AQ132" s="59">
        <v>0</v>
      </c>
      <c r="AR132" s="59">
        <v>4126749</v>
      </c>
      <c r="AS132" s="59">
        <v>0</v>
      </c>
      <c r="AT132" s="59">
        <v>4126749</v>
      </c>
      <c r="AU132" s="59">
        <v>0</v>
      </c>
      <c r="AV132" s="59">
        <v>4126749</v>
      </c>
      <c r="AW132" s="59">
        <v>0</v>
      </c>
      <c r="AX132" s="59">
        <v>0</v>
      </c>
      <c r="AY132" s="2">
        <v>0</v>
      </c>
      <c r="AZ132" s="12" t="str">
        <f t="shared" si="12"/>
        <v>OK</v>
      </c>
      <c r="BA132" s="12" t="str">
        <f t="shared" si="13"/>
        <v>OK</v>
      </c>
      <c r="BB132" s="6">
        <f t="shared" si="14"/>
        <v>0</v>
      </c>
      <c r="BC132" s="13">
        <f t="shared" si="15"/>
        <v>41267490</v>
      </c>
      <c r="BD132" s="13">
        <f t="shared" si="16"/>
        <v>41267490</v>
      </c>
      <c r="BE132" s="6">
        <f t="shared" si="17"/>
        <v>0</v>
      </c>
      <c r="BF132" s="6">
        <f t="shared" si="18"/>
        <v>0</v>
      </c>
    </row>
    <row r="133" spans="2:58" ht="71.25" x14ac:dyDescent="0.25">
      <c r="B133" s="39" t="s">
        <v>538</v>
      </c>
      <c r="C133" s="39" t="s">
        <v>497</v>
      </c>
      <c r="D133" s="39" t="s">
        <v>4</v>
      </c>
      <c r="E133" s="40" t="s">
        <v>219</v>
      </c>
      <c r="F133" s="40" t="s">
        <v>220</v>
      </c>
      <c r="G133" s="40" t="s">
        <v>5</v>
      </c>
      <c r="H133" s="40">
        <v>81101512</v>
      </c>
      <c r="I133" s="40" t="s">
        <v>8168</v>
      </c>
      <c r="J133" s="40" t="s">
        <v>221</v>
      </c>
      <c r="K133" s="40" t="s">
        <v>532</v>
      </c>
      <c r="L133" s="41" t="s">
        <v>153</v>
      </c>
      <c r="M133" s="41" t="s">
        <v>153</v>
      </c>
      <c r="N133" s="41">
        <v>10</v>
      </c>
      <c r="O133" s="41" t="s">
        <v>223</v>
      </c>
      <c r="P133" s="41" t="s">
        <v>224</v>
      </c>
      <c r="Q133" s="58">
        <v>52016470</v>
      </c>
      <c r="R133" s="58">
        <v>52016470</v>
      </c>
      <c r="S133" s="41" t="s">
        <v>225</v>
      </c>
      <c r="T133" s="41" t="s">
        <v>221</v>
      </c>
      <c r="U133" s="40" t="s">
        <v>499</v>
      </c>
      <c r="V133" s="40" t="s">
        <v>264</v>
      </c>
      <c r="W133" s="40" t="s">
        <v>500</v>
      </c>
      <c r="X133" s="40" t="s">
        <v>504</v>
      </c>
      <c r="Y133" s="40" t="s">
        <v>505</v>
      </c>
      <c r="Z133" s="40" t="s">
        <v>501</v>
      </c>
      <c r="AA133" s="59">
        <v>52016470</v>
      </c>
      <c r="AB133" s="59">
        <v>0</v>
      </c>
      <c r="AC133" s="59">
        <v>0</v>
      </c>
      <c r="AD133" s="59">
        <v>5201647</v>
      </c>
      <c r="AE133" s="59">
        <v>0</v>
      </c>
      <c r="AF133" s="59">
        <v>5201647</v>
      </c>
      <c r="AG133" s="59">
        <v>0</v>
      </c>
      <c r="AH133" s="59">
        <v>5201647</v>
      </c>
      <c r="AI133" s="59">
        <v>0</v>
      </c>
      <c r="AJ133" s="59">
        <v>5201647</v>
      </c>
      <c r="AK133" s="59">
        <v>0</v>
      </c>
      <c r="AL133" s="59">
        <v>5201647</v>
      </c>
      <c r="AM133" s="59">
        <v>0</v>
      </c>
      <c r="AN133" s="59">
        <v>5201647</v>
      </c>
      <c r="AO133" s="59">
        <v>0</v>
      </c>
      <c r="AP133" s="59">
        <v>5201647</v>
      </c>
      <c r="AQ133" s="59">
        <v>0</v>
      </c>
      <c r="AR133" s="59">
        <v>5201647</v>
      </c>
      <c r="AS133" s="59">
        <v>0</v>
      </c>
      <c r="AT133" s="59">
        <v>5201647</v>
      </c>
      <c r="AU133" s="59">
        <v>0</v>
      </c>
      <c r="AV133" s="59">
        <v>5201647</v>
      </c>
      <c r="AW133" s="59">
        <v>0</v>
      </c>
      <c r="AX133" s="59">
        <v>0</v>
      </c>
      <c r="AY133" s="2">
        <v>0</v>
      </c>
      <c r="AZ133" s="12" t="str">
        <f t="shared" si="12"/>
        <v>OK</v>
      </c>
      <c r="BA133" s="12" t="str">
        <f t="shared" si="13"/>
        <v>OK</v>
      </c>
      <c r="BB133" s="6">
        <f t="shared" si="14"/>
        <v>0</v>
      </c>
      <c r="BC133" s="13">
        <f t="shared" si="15"/>
        <v>52016470</v>
      </c>
      <c r="BD133" s="13">
        <f t="shared" si="16"/>
        <v>52016470</v>
      </c>
      <c r="BE133" s="6">
        <f t="shared" si="17"/>
        <v>0</v>
      </c>
      <c r="BF133" s="6">
        <f t="shared" si="18"/>
        <v>0</v>
      </c>
    </row>
    <row r="134" spans="2:58" ht="71.25" x14ac:dyDescent="0.25">
      <c r="B134" s="39" t="s">
        <v>539</v>
      </c>
      <c r="C134" s="39" t="s">
        <v>497</v>
      </c>
      <c r="D134" s="39" t="s">
        <v>4</v>
      </c>
      <c r="E134" s="40" t="s">
        <v>219</v>
      </c>
      <c r="F134" s="40" t="s">
        <v>220</v>
      </c>
      <c r="G134" s="40" t="s">
        <v>5</v>
      </c>
      <c r="H134" s="40">
        <v>81101512</v>
      </c>
      <c r="I134" s="40" t="s">
        <v>8168</v>
      </c>
      <c r="J134" s="40" t="s">
        <v>221</v>
      </c>
      <c r="K134" s="40" t="s">
        <v>540</v>
      </c>
      <c r="L134" s="41" t="s">
        <v>153</v>
      </c>
      <c r="M134" s="41" t="s">
        <v>153</v>
      </c>
      <c r="N134" s="41">
        <v>10</v>
      </c>
      <c r="O134" s="41" t="s">
        <v>223</v>
      </c>
      <c r="P134" s="41" t="s">
        <v>224</v>
      </c>
      <c r="Q134" s="58">
        <v>70247090</v>
      </c>
      <c r="R134" s="58">
        <v>70247090</v>
      </c>
      <c r="S134" s="41" t="s">
        <v>225</v>
      </c>
      <c r="T134" s="41" t="s">
        <v>221</v>
      </c>
      <c r="U134" s="40" t="s">
        <v>499</v>
      </c>
      <c r="V134" s="40" t="s">
        <v>264</v>
      </c>
      <c r="W134" s="40" t="s">
        <v>500</v>
      </c>
      <c r="X134" s="40" t="s">
        <v>504</v>
      </c>
      <c r="Y134" s="40" t="s">
        <v>505</v>
      </c>
      <c r="Z134" s="40" t="s">
        <v>501</v>
      </c>
      <c r="AA134" s="59">
        <v>70247090</v>
      </c>
      <c r="AB134" s="59">
        <v>0</v>
      </c>
      <c r="AC134" s="59">
        <v>0</v>
      </c>
      <c r="AD134" s="59">
        <v>7024709</v>
      </c>
      <c r="AE134" s="59">
        <v>0</v>
      </c>
      <c r="AF134" s="59">
        <v>7024709</v>
      </c>
      <c r="AG134" s="59">
        <v>0</v>
      </c>
      <c r="AH134" s="59">
        <v>7024709</v>
      </c>
      <c r="AI134" s="59">
        <v>0</v>
      </c>
      <c r="AJ134" s="59">
        <v>7024709</v>
      </c>
      <c r="AK134" s="59">
        <v>0</v>
      </c>
      <c r="AL134" s="59">
        <v>7024709</v>
      </c>
      <c r="AM134" s="59">
        <v>0</v>
      </c>
      <c r="AN134" s="59">
        <v>7024709</v>
      </c>
      <c r="AO134" s="59">
        <v>0</v>
      </c>
      <c r="AP134" s="59">
        <v>7024709</v>
      </c>
      <c r="AQ134" s="59">
        <v>0</v>
      </c>
      <c r="AR134" s="59">
        <v>7024709</v>
      </c>
      <c r="AS134" s="59">
        <v>0</v>
      </c>
      <c r="AT134" s="59">
        <v>7024709</v>
      </c>
      <c r="AU134" s="59">
        <v>0</v>
      </c>
      <c r="AV134" s="59">
        <v>7024709</v>
      </c>
      <c r="AW134" s="59">
        <v>0</v>
      </c>
      <c r="AX134" s="59">
        <v>0</v>
      </c>
      <c r="AY134" s="2">
        <v>0</v>
      </c>
      <c r="AZ134" s="12" t="str">
        <f t="shared" ref="AZ134:AZ197" si="19">IF(OR($R134&lt;&gt;"",SUM(AA134:AX134)&lt;&gt;0),IF(R134=BC134,"OK",IF(R134&gt;BC134,"Valor estimado supera a Compromisos en "&amp;DOLLAR(R134-BC134),"Compromisos superan al Valor estimado en "&amp;DOLLAR(BC134-R134))),"")</f>
        <v>OK</v>
      </c>
      <c r="BA134" s="12" t="str">
        <f t="shared" ref="BA134:BA197" si="20">IF(OR($R134&lt;&gt;"",SUM(AA134:AX134)&lt;&gt;0),IF(R134=BD134,"OK",IF(R134&gt;BD134,"Valor estimado supera a Obligaciones en "&amp;DOLLAR(R134-BD134),"Obligaciones superan al Valor estimado en "&amp;DOLLAR(BD134-R134))),"")</f>
        <v>OK</v>
      </c>
      <c r="BB134" s="6">
        <f t="shared" ref="BB134:BB197" si="21">+IF(B134&lt;&gt;"",COUNTBLANK(E134:AX134),0)</f>
        <v>0</v>
      </c>
      <c r="BC134" s="13">
        <f t="shared" ref="BC134:BC197" si="22">+SUM(AA134,AC134,AE134,AG134,AI134,AK134,AM134,AO134,AQ134,AS134,AU134,AW134)</f>
        <v>70247090</v>
      </c>
      <c r="BD134" s="13">
        <f t="shared" ref="BD134:BD197" si="23">+SUM(AB134,AD134,AF134,AH134,AJ134,AL134,AN134,AP134,AR134,AT134,AV134,AX134)</f>
        <v>70247090</v>
      </c>
      <c r="BE134" s="6">
        <f t="shared" ref="BE134:BE197" si="24">+IF(OR(AZ134="ok",AZ134=""),0,1)</f>
        <v>0</v>
      </c>
      <c r="BF134" s="6">
        <f t="shared" ref="BF134:BF197" si="25">+IF(OR(BA134="ok",BA134=""),0,1)</f>
        <v>0</v>
      </c>
    </row>
    <row r="135" spans="2:58" ht="71.25" x14ac:dyDescent="0.25">
      <c r="B135" s="39" t="s">
        <v>541</v>
      </c>
      <c r="C135" s="39" t="s">
        <v>497</v>
      </c>
      <c r="D135" s="39" t="s">
        <v>4</v>
      </c>
      <c r="E135" s="40" t="s">
        <v>219</v>
      </c>
      <c r="F135" s="40" t="s">
        <v>220</v>
      </c>
      <c r="G135" s="40" t="s">
        <v>5</v>
      </c>
      <c r="H135" s="40">
        <v>81101512</v>
      </c>
      <c r="I135" s="40" t="s">
        <v>8168</v>
      </c>
      <c r="J135" s="40" t="s">
        <v>221</v>
      </c>
      <c r="K135" s="40" t="s">
        <v>540</v>
      </c>
      <c r="L135" s="41" t="s">
        <v>153</v>
      </c>
      <c r="M135" s="41" t="s">
        <v>153</v>
      </c>
      <c r="N135" s="41">
        <v>10</v>
      </c>
      <c r="O135" s="41" t="s">
        <v>223</v>
      </c>
      <c r="P135" s="41" t="s">
        <v>224</v>
      </c>
      <c r="Q135" s="58">
        <v>70247090</v>
      </c>
      <c r="R135" s="58">
        <v>70247090</v>
      </c>
      <c r="S135" s="41" t="s">
        <v>225</v>
      </c>
      <c r="T135" s="41" t="s">
        <v>221</v>
      </c>
      <c r="U135" s="40" t="s">
        <v>499</v>
      </c>
      <c r="V135" s="40" t="s">
        <v>264</v>
      </c>
      <c r="W135" s="40" t="s">
        <v>500</v>
      </c>
      <c r="X135" s="40" t="s">
        <v>504</v>
      </c>
      <c r="Y135" s="40" t="s">
        <v>505</v>
      </c>
      <c r="Z135" s="40" t="s">
        <v>501</v>
      </c>
      <c r="AA135" s="59">
        <v>70247090</v>
      </c>
      <c r="AB135" s="59">
        <v>0</v>
      </c>
      <c r="AC135" s="59">
        <v>0</v>
      </c>
      <c r="AD135" s="59">
        <v>7024709</v>
      </c>
      <c r="AE135" s="59">
        <v>0</v>
      </c>
      <c r="AF135" s="59">
        <v>7024709</v>
      </c>
      <c r="AG135" s="59">
        <v>0</v>
      </c>
      <c r="AH135" s="59">
        <v>7024709</v>
      </c>
      <c r="AI135" s="59">
        <v>0</v>
      </c>
      <c r="AJ135" s="59">
        <v>7024709</v>
      </c>
      <c r="AK135" s="59">
        <v>0</v>
      </c>
      <c r="AL135" s="59">
        <v>7024709</v>
      </c>
      <c r="AM135" s="59">
        <v>0</v>
      </c>
      <c r="AN135" s="59">
        <v>7024709</v>
      </c>
      <c r="AO135" s="59">
        <v>0</v>
      </c>
      <c r="AP135" s="59">
        <v>7024709</v>
      </c>
      <c r="AQ135" s="59">
        <v>0</v>
      </c>
      <c r="AR135" s="59">
        <v>7024709</v>
      </c>
      <c r="AS135" s="59">
        <v>0</v>
      </c>
      <c r="AT135" s="59">
        <v>7024709</v>
      </c>
      <c r="AU135" s="59">
        <v>0</v>
      </c>
      <c r="AV135" s="59">
        <v>7024709</v>
      </c>
      <c r="AW135" s="59">
        <v>0</v>
      </c>
      <c r="AX135" s="59">
        <v>0</v>
      </c>
      <c r="AY135" s="2">
        <v>0</v>
      </c>
      <c r="AZ135" s="12" t="str">
        <f t="shared" si="19"/>
        <v>OK</v>
      </c>
      <c r="BA135" s="12" t="str">
        <f t="shared" si="20"/>
        <v>OK</v>
      </c>
      <c r="BB135" s="6">
        <f t="shared" si="21"/>
        <v>0</v>
      </c>
      <c r="BC135" s="13">
        <f t="shared" si="22"/>
        <v>70247090</v>
      </c>
      <c r="BD135" s="13">
        <f t="shared" si="23"/>
        <v>70247090</v>
      </c>
      <c r="BE135" s="6">
        <f t="shared" si="24"/>
        <v>0</v>
      </c>
      <c r="BF135" s="6">
        <f t="shared" si="25"/>
        <v>0</v>
      </c>
    </row>
    <row r="136" spans="2:58" ht="71.25" x14ac:dyDescent="0.25">
      <c r="B136" s="39" t="s">
        <v>542</v>
      </c>
      <c r="C136" s="39" t="s">
        <v>497</v>
      </c>
      <c r="D136" s="39" t="s">
        <v>4</v>
      </c>
      <c r="E136" s="40" t="s">
        <v>219</v>
      </c>
      <c r="F136" s="40" t="s">
        <v>220</v>
      </c>
      <c r="G136" s="40" t="s">
        <v>5</v>
      </c>
      <c r="H136" s="40">
        <v>81101512</v>
      </c>
      <c r="I136" s="40" t="s">
        <v>8168</v>
      </c>
      <c r="J136" s="40" t="s">
        <v>221</v>
      </c>
      <c r="K136" s="40" t="s">
        <v>540</v>
      </c>
      <c r="L136" s="41" t="s">
        <v>153</v>
      </c>
      <c r="M136" s="41" t="s">
        <v>153</v>
      </c>
      <c r="N136" s="41">
        <v>10</v>
      </c>
      <c r="O136" s="41" t="s">
        <v>223</v>
      </c>
      <c r="P136" s="41" t="s">
        <v>224</v>
      </c>
      <c r="Q136" s="58">
        <v>70247090</v>
      </c>
      <c r="R136" s="58">
        <v>70247090</v>
      </c>
      <c r="S136" s="41" t="s">
        <v>225</v>
      </c>
      <c r="T136" s="41" t="s">
        <v>221</v>
      </c>
      <c r="U136" s="40" t="s">
        <v>499</v>
      </c>
      <c r="V136" s="40" t="s">
        <v>264</v>
      </c>
      <c r="W136" s="40" t="s">
        <v>500</v>
      </c>
      <c r="X136" s="40" t="s">
        <v>504</v>
      </c>
      <c r="Y136" s="40" t="s">
        <v>505</v>
      </c>
      <c r="Z136" s="40" t="s">
        <v>501</v>
      </c>
      <c r="AA136" s="59">
        <v>70247090</v>
      </c>
      <c r="AB136" s="59">
        <v>0</v>
      </c>
      <c r="AC136" s="59">
        <v>0</v>
      </c>
      <c r="AD136" s="59">
        <v>7024709</v>
      </c>
      <c r="AE136" s="59">
        <v>0</v>
      </c>
      <c r="AF136" s="59">
        <v>7024709</v>
      </c>
      <c r="AG136" s="59">
        <v>0</v>
      </c>
      <c r="AH136" s="59">
        <v>7024709</v>
      </c>
      <c r="AI136" s="59">
        <v>0</v>
      </c>
      <c r="AJ136" s="59">
        <v>7024709</v>
      </c>
      <c r="AK136" s="59">
        <v>0</v>
      </c>
      <c r="AL136" s="59">
        <v>7024709</v>
      </c>
      <c r="AM136" s="59">
        <v>0</v>
      </c>
      <c r="AN136" s="59">
        <v>7024709</v>
      </c>
      <c r="AO136" s="59">
        <v>0</v>
      </c>
      <c r="AP136" s="59">
        <v>7024709</v>
      </c>
      <c r="AQ136" s="59">
        <v>0</v>
      </c>
      <c r="AR136" s="59">
        <v>7024709</v>
      </c>
      <c r="AS136" s="59">
        <v>0</v>
      </c>
      <c r="AT136" s="59">
        <v>7024709</v>
      </c>
      <c r="AU136" s="59">
        <v>0</v>
      </c>
      <c r="AV136" s="59">
        <v>7024709</v>
      </c>
      <c r="AW136" s="59">
        <v>0</v>
      </c>
      <c r="AX136" s="59">
        <v>0</v>
      </c>
      <c r="AY136" s="2">
        <v>0</v>
      </c>
      <c r="AZ136" s="12" t="str">
        <f t="shared" si="19"/>
        <v>OK</v>
      </c>
      <c r="BA136" s="12" t="str">
        <f t="shared" si="20"/>
        <v>OK</v>
      </c>
      <c r="BB136" s="6">
        <f t="shared" si="21"/>
        <v>0</v>
      </c>
      <c r="BC136" s="13">
        <f t="shared" si="22"/>
        <v>70247090</v>
      </c>
      <c r="BD136" s="13">
        <f t="shared" si="23"/>
        <v>70247090</v>
      </c>
      <c r="BE136" s="6">
        <f t="shared" si="24"/>
        <v>0</v>
      </c>
      <c r="BF136" s="6">
        <f t="shared" si="25"/>
        <v>0</v>
      </c>
    </row>
    <row r="137" spans="2:58" ht="85.5" x14ac:dyDescent="0.25">
      <c r="B137" s="39" t="s">
        <v>543</v>
      </c>
      <c r="C137" s="39" t="s">
        <v>497</v>
      </c>
      <c r="D137" s="39" t="s">
        <v>4</v>
      </c>
      <c r="E137" s="40" t="s">
        <v>219</v>
      </c>
      <c r="F137" s="40" t="s">
        <v>220</v>
      </c>
      <c r="G137" s="40" t="s">
        <v>5</v>
      </c>
      <c r="H137" s="40">
        <v>81101512</v>
      </c>
      <c r="I137" s="40" t="s">
        <v>8168</v>
      </c>
      <c r="J137" s="40" t="s">
        <v>221</v>
      </c>
      <c r="K137" s="40" t="s">
        <v>544</v>
      </c>
      <c r="L137" s="41" t="s">
        <v>153</v>
      </c>
      <c r="M137" s="41" t="s">
        <v>153</v>
      </c>
      <c r="N137" s="41">
        <v>10</v>
      </c>
      <c r="O137" s="41" t="s">
        <v>223</v>
      </c>
      <c r="P137" s="41" t="s">
        <v>224</v>
      </c>
      <c r="Q137" s="58">
        <v>41267490</v>
      </c>
      <c r="R137" s="58">
        <v>41267490</v>
      </c>
      <c r="S137" s="41" t="s">
        <v>225</v>
      </c>
      <c r="T137" s="41" t="s">
        <v>221</v>
      </c>
      <c r="U137" s="40" t="s">
        <v>499</v>
      </c>
      <c r="V137" s="40" t="s">
        <v>264</v>
      </c>
      <c r="W137" s="40" t="s">
        <v>500</v>
      </c>
      <c r="X137" s="40" t="s">
        <v>504</v>
      </c>
      <c r="Y137" s="40" t="s">
        <v>505</v>
      </c>
      <c r="Z137" s="40" t="s">
        <v>501</v>
      </c>
      <c r="AA137" s="59">
        <v>41267490</v>
      </c>
      <c r="AB137" s="59">
        <v>0</v>
      </c>
      <c r="AC137" s="59">
        <v>0</v>
      </c>
      <c r="AD137" s="59">
        <v>4126749</v>
      </c>
      <c r="AE137" s="59">
        <v>0</v>
      </c>
      <c r="AF137" s="59">
        <v>4126749</v>
      </c>
      <c r="AG137" s="59">
        <v>0</v>
      </c>
      <c r="AH137" s="59">
        <v>4126749</v>
      </c>
      <c r="AI137" s="59">
        <v>0</v>
      </c>
      <c r="AJ137" s="59">
        <v>4126749</v>
      </c>
      <c r="AK137" s="59">
        <v>0</v>
      </c>
      <c r="AL137" s="59">
        <v>4126749</v>
      </c>
      <c r="AM137" s="59">
        <v>0</v>
      </c>
      <c r="AN137" s="59">
        <v>4126749</v>
      </c>
      <c r="AO137" s="59">
        <v>0</v>
      </c>
      <c r="AP137" s="59">
        <v>4126749</v>
      </c>
      <c r="AQ137" s="59">
        <v>0</v>
      </c>
      <c r="AR137" s="59">
        <v>4126749</v>
      </c>
      <c r="AS137" s="59">
        <v>0</v>
      </c>
      <c r="AT137" s="59">
        <v>4126749</v>
      </c>
      <c r="AU137" s="59">
        <v>0</v>
      </c>
      <c r="AV137" s="59">
        <v>4126749</v>
      </c>
      <c r="AW137" s="59">
        <v>0</v>
      </c>
      <c r="AX137" s="59">
        <v>0</v>
      </c>
      <c r="AY137" s="2">
        <v>0</v>
      </c>
      <c r="AZ137" s="12" t="str">
        <f t="shared" si="19"/>
        <v>OK</v>
      </c>
      <c r="BA137" s="12" t="str">
        <f t="shared" si="20"/>
        <v>OK</v>
      </c>
      <c r="BB137" s="6">
        <f t="shared" si="21"/>
        <v>0</v>
      </c>
      <c r="BC137" s="13">
        <f t="shared" si="22"/>
        <v>41267490</v>
      </c>
      <c r="BD137" s="13">
        <f t="shared" si="23"/>
        <v>41267490</v>
      </c>
      <c r="BE137" s="6">
        <f t="shared" si="24"/>
        <v>0</v>
      </c>
      <c r="BF137" s="6">
        <f t="shared" si="25"/>
        <v>0</v>
      </c>
    </row>
    <row r="138" spans="2:58" ht="85.5" x14ac:dyDescent="0.25">
      <c r="B138" s="39" t="s">
        <v>545</v>
      </c>
      <c r="C138" s="39" t="s">
        <v>497</v>
      </c>
      <c r="D138" s="39" t="s">
        <v>4</v>
      </c>
      <c r="E138" s="40" t="s">
        <v>219</v>
      </c>
      <c r="F138" s="40" t="s">
        <v>220</v>
      </c>
      <c r="G138" s="40" t="s">
        <v>5</v>
      </c>
      <c r="H138" s="40">
        <v>81101512</v>
      </c>
      <c r="I138" s="40" t="s">
        <v>8168</v>
      </c>
      <c r="J138" s="40" t="s">
        <v>221</v>
      </c>
      <c r="K138" s="40" t="s">
        <v>546</v>
      </c>
      <c r="L138" s="41" t="s">
        <v>153</v>
      </c>
      <c r="M138" s="41" t="s">
        <v>153</v>
      </c>
      <c r="N138" s="41">
        <v>10</v>
      </c>
      <c r="O138" s="41" t="s">
        <v>223</v>
      </c>
      <c r="P138" s="41" t="s">
        <v>224</v>
      </c>
      <c r="Q138" s="58">
        <v>52016470</v>
      </c>
      <c r="R138" s="58">
        <v>52016470</v>
      </c>
      <c r="S138" s="41" t="s">
        <v>225</v>
      </c>
      <c r="T138" s="41" t="s">
        <v>221</v>
      </c>
      <c r="U138" s="40" t="s">
        <v>499</v>
      </c>
      <c r="V138" s="40" t="s">
        <v>264</v>
      </c>
      <c r="W138" s="40" t="s">
        <v>500</v>
      </c>
      <c r="X138" s="40" t="s">
        <v>504</v>
      </c>
      <c r="Y138" s="40" t="s">
        <v>505</v>
      </c>
      <c r="Z138" s="40" t="s">
        <v>501</v>
      </c>
      <c r="AA138" s="59">
        <v>52016470</v>
      </c>
      <c r="AB138" s="59">
        <v>0</v>
      </c>
      <c r="AC138" s="59">
        <v>0</v>
      </c>
      <c r="AD138" s="59">
        <v>5201647</v>
      </c>
      <c r="AE138" s="59">
        <v>0</v>
      </c>
      <c r="AF138" s="59">
        <v>5201647</v>
      </c>
      <c r="AG138" s="59">
        <v>0</v>
      </c>
      <c r="AH138" s="59">
        <v>5201647</v>
      </c>
      <c r="AI138" s="59">
        <v>0</v>
      </c>
      <c r="AJ138" s="59">
        <v>5201647</v>
      </c>
      <c r="AK138" s="59">
        <v>0</v>
      </c>
      <c r="AL138" s="59">
        <v>5201647</v>
      </c>
      <c r="AM138" s="59">
        <v>0</v>
      </c>
      <c r="AN138" s="59">
        <v>5201647</v>
      </c>
      <c r="AO138" s="59">
        <v>0</v>
      </c>
      <c r="AP138" s="59">
        <v>5201647</v>
      </c>
      <c r="AQ138" s="59">
        <v>0</v>
      </c>
      <c r="AR138" s="59">
        <v>5201647</v>
      </c>
      <c r="AS138" s="59">
        <v>0</v>
      </c>
      <c r="AT138" s="59">
        <v>5201647</v>
      </c>
      <c r="AU138" s="59">
        <v>0</v>
      </c>
      <c r="AV138" s="59">
        <v>5201647</v>
      </c>
      <c r="AW138" s="59">
        <v>0</v>
      </c>
      <c r="AX138" s="59">
        <v>0</v>
      </c>
      <c r="AY138" s="2">
        <v>0</v>
      </c>
      <c r="AZ138" s="12" t="str">
        <f t="shared" si="19"/>
        <v>OK</v>
      </c>
      <c r="BA138" s="12" t="str">
        <f t="shared" si="20"/>
        <v>OK</v>
      </c>
      <c r="BB138" s="6">
        <f t="shared" si="21"/>
        <v>0</v>
      </c>
      <c r="BC138" s="13">
        <f t="shared" si="22"/>
        <v>52016470</v>
      </c>
      <c r="BD138" s="13">
        <f t="shared" si="23"/>
        <v>52016470</v>
      </c>
      <c r="BE138" s="6">
        <f t="shared" si="24"/>
        <v>0</v>
      </c>
      <c r="BF138" s="6">
        <f t="shared" si="25"/>
        <v>0</v>
      </c>
    </row>
    <row r="139" spans="2:58" ht="85.5" x14ac:dyDescent="0.25">
      <c r="B139" s="39" t="s">
        <v>547</v>
      </c>
      <c r="C139" s="39" t="s">
        <v>497</v>
      </c>
      <c r="D139" s="39" t="s">
        <v>4</v>
      </c>
      <c r="E139" s="40" t="s">
        <v>219</v>
      </c>
      <c r="F139" s="40" t="s">
        <v>220</v>
      </c>
      <c r="G139" s="40" t="s">
        <v>5</v>
      </c>
      <c r="H139" s="40">
        <v>81101512</v>
      </c>
      <c r="I139" s="40" t="s">
        <v>8168</v>
      </c>
      <c r="J139" s="40" t="s">
        <v>221</v>
      </c>
      <c r="K139" s="40" t="s">
        <v>546</v>
      </c>
      <c r="L139" s="41" t="s">
        <v>153</v>
      </c>
      <c r="M139" s="41" t="s">
        <v>153</v>
      </c>
      <c r="N139" s="41">
        <v>10</v>
      </c>
      <c r="O139" s="41" t="s">
        <v>223</v>
      </c>
      <c r="P139" s="41" t="s">
        <v>224</v>
      </c>
      <c r="Q139" s="58">
        <v>52016470</v>
      </c>
      <c r="R139" s="58">
        <v>52016470</v>
      </c>
      <c r="S139" s="41" t="s">
        <v>225</v>
      </c>
      <c r="T139" s="41" t="s">
        <v>221</v>
      </c>
      <c r="U139" s="40" t="s">
        <v>499</v>
      </c>
      <c r="V139" s="40" t="s">
        <v>264</v>
      </c>
      <c r="W139" s="40" t="s">
        <v>500</v>
      </c>
      <c r="X139" s="40" t="s">
        <v>504</v>
      </c>
      <c r="Y139" s="40" t="s">
        <v>505</v>
      </c>
      <c r="Z139" s="40" t="s">
        <v>501</v>
      </c>
      <c r="AA139" s="59">
        <v>52016470</v>
      </c>
      <c r="AB139" s="59">
        <v>0</v>
      </c>
      <c r="AC139" s="59">
        <v>0</v>
      </c>
      <c r="AD139" s="59">
        <v>5201647</v>
      </c>
      <c r="AE139" s="59">
        <v>0</v>
      </c>
      <c r="AF139" s="59">
        <v>5201647</v>
      </c>
      <c r="AG139" s="59">
        <v>0</v>
      </c>
      <c r="AH139" s="59">
        <v>5201647</v>
      </c>
      <c r="AI139" s="59">
        <v>0</v>
      </c>
      <c r="AJ139" s="59">
        <v>5201647</v>
      </c>
      <c r="AK139" s="59">
        <v>0</v>
      </c>
      <c r="AL139" s="59">
        <v>5201647</v>
      </c>
      <c r="AM139" s="59">
        <v>0</v>
      </c>
      <c r="AN139" s="59">
        <v>5201647</v>
      </c>
      <c r="AO139" s="59">
        <v>0</v>
      </c>
      <c r="AP139" s="59">
        <v>5201647</v>
      </c>
      <c r="AQ139" s="59">
        <v>0</v>
      </c>
      <c r="AR139" s="59">
        <v>5201647</v>
      </c>
      <c r="AS139" s="59">
        <v>0</v>
      </c>
      <c r="AT139" s="59">
        <v>5201647</v>
      </c>
      <c r="AU139" s="59">
        <v>0</v>
      </c>
      <c r="AV139" s="59">
        <v>5201647</v>
      </c>
      <c r="AW139" s="59">
        <v>0</v>
      </c>
      <c r="AX139" s="59">
        <v>0</v>
      </c>
      <c r="AY139" s="2">
        <v>0</v>
      </c>
      <c r="AZ139" s="12" t="str">
        <f t="shared" si="19"/>
        <v>OK</v>
      </c>
      <c r="BA139" s="12" t="str">
        <f t="shared" si="20"/>
        <v>OK</v>
      </c>
      <c r="BB139" s="6">
        <f t="shared" si="21"/>
        <v>0</v>
      </c>
      <c r="BC139" s="13">
        <f t="shared" si="22"/>
        <v>52016470</v>
      </c>
      <c r="BD139" s="13">
        <f t="shared" si="23"/>
        <v>52016470</v>
      </c>
      <c r="BE139" s="6">
        <f t="shared" si="24"/>
        <v>0</v>
      </c>
      <c r="BF139" s="6">
        <f t="shared" si="25"/>
        <v>0</v>
      </c>
    </row>
    <row r="140" spans="2:58" ht="71.25" x14ac:dyDescent="0.25">
      <c r="B140" s="39" t="s">
        <v>548</v>
      </c>
      <c r="C140" s="39" t="s">
        <v>497</v>
      </c>
      <c r="D140" s="39" t="s">
        <v>4</v>
      </c>
      <c r="E140" s="40" t="s">
        <v>219</v>
      </c>
      <c r="F140" s="40" t="s">
        <v>220</v>
      </c>
      <c r="G140" s="40" t="s">
        <v>5</v>
      </c>
      <c r="H140" s="40">
        <v>81101512</v>
      </c>
      <c r="I140" s="40" t="s">
        <v>8168</v>
      </c>
      <c r="J140" s="40" t="s">
        <v>221</v>
      </c>
      <c r="K140" s="40" t="s">
        <v>549</v>
      </c>
      <c r="L140" s="41" t="s">
        <v>153</v>
      </c>
      <c r="M140" s="41" t="s">
        <v>153</v>
      </c>
      <c r="N140" s="41">
        <v>10</v>
      </c>
      <c r="O140" s="41" t="s">
        <v>223</v>
      </c>
      <c r="P140" s="41" t="s">
        <v>224</v>
      </c>
      <c r="Q140" s="58">
        <v>70247090</v>
      </c>
      <c r="R140" s="58">
        <v>70247090</v>
      </c>
      <c r="S140" s="41" t="s">
        <v>225</v>
      </c>
      <c r="T140" s="41" t="s">
        <v>221</v>
      </c>
      <c r="U140" s="40" t="s">
        <v>499</v>
      </c>
      <c r="V140" s="40" t="s">
        <v>264</v>
      </c>
      <c r="W140" s="40" t="s">
        <v>500</v>
      </c>
      <c r="X140" s="40" t="s">
        <v>504</v>
      </c>
      <c r="Y140" s="40" t="s">
        <v>505</v>
      </c>
      <c r="Z140" s="40" t="s">
        <v>501</v>
      </c>
      <c r="AA140" s="59">
        <v>70247090</v>
      </c>
      <c r="AB140" s="59">
        <v>0</v>
      </c>
      <c r="AC140" s="59">
        <v>0</v>
      </c>
      <c r="AD140" s="59">
        <v>7024709</v>
      </c>
      <c r="AE140" s="59">
        <v>0</v>
      </c>
      <c r="AF140" s="59">
        <v>7024709</v>
      </c>
      <c r="AG140" s="59">
        <v>0</v>
      </c>
      <c r="AH140" s="59">
        <v>7024709</v>
      </c>
      <c r="AI140" s="59">
        <v>0</v>
      </c>
      <c r="AJ140" s="59">
        <v>7024709</v>
      </c>
      <c r="AK140" s="59">
        <v>0</v>
      </c>
      <c r="AL140" s="59">
        <v>7024709</v>
      </c>
      <c r="AM140" s="59">
        <v>0</v>
      </c>
      <c r="AN140" s="59">
        <v>7024709</v>
      </c>
      <c r="AO140" s="59">
        <v>0</v>
      </c>
      <c r="AP140" s="59">
        <v>7024709</v>
      </c>
      <c r="AQ140" s="59">
        <v>0</v>
      </c>
      <c r="AR140" s="59">
        <v>7024709</v>
      </c>
      <c r="AS140" s="59">
        <v>0</v>
      </c>
      <c r="AT140" s="59">
        <v>7024709</v>
      </c>
      <c r="AU140" s="59">
        <v>0</v>
      </c>
      <c r="AV140" s="59">
        <v>7024709</v>
      </c>
      <c r="AW140" s="59">
        <v>0</v>
      </c>
      <c r="AX140" s="59">
        <v>0</v>
      </c>
      <c r="AY140" s="2">
        <v>0</v>
      </c>
      <c r="AZ140" s="12" t="str">
        <f t="shared" si="19"/>
        <v>OK</v>
      </c>
      <c r="BA140" s="12" t="str">
        <f t="shared" si="20"/>
        <v>OK</v>
      </c>
      <c r="BB140" s="6">
        <f t="shared" si="21"/>
        <v>0</v>
      </c>
      <c r="BC140" s="13">
        <f t="shared" si="22"/>
        <v>70247090</v>
      </c>
      <c r="BD140" s="13">
        <f t="shared" si="23"/>
        <v>70247090</v>
      </c>
      <c r="BE140" s="6">
        <f t="shared" si="24"/>
        <v>0</v>
      </c>
      <c r="BF140" s="6">
        <f t="shared" si="25"/>
        <v>0</v>
      </c>
    </row>
    <row r="141" spans="2:58" ht="85.5" x14ac:dyDescent="0.25">
      <c r="B141" s="39" t="s">
        <v>550</v>
      </c>
      <c r="C141" s="39" t="s">
        <v>497</v>
      </c>
      <c r="D141" s="39" t="s">
        <v>4</v>
      </c>
      <c r="E141" s="40" t="s">
        <v>219</v>
      </c>
      <c r="F141" s="40" t="s">
        <v>220</v>
      </c>
      <c r="G141" s="40" t="s">
        <v>5</v>
      </c>
      <c r="H141" s="40">
        <v>81101512</v>
      </c>
      <c r="I141" s="40" t="s">
        <v>8168</v>
      </c>
      <c r="J141" s="40" t="s">
        <v>221</v>
      </c>
      <c r="K141" s="40" t="s">
        <v>546</v>
      </c>
      <c r="L141" s="41" t="s">
        <v>153</v>
      </c>
      <c r="M141" s="41" t="s">
        <v>153</v>
      </c>
      <c r="N141" s="41">
        <v>10</v>
      </c>
      <c r="O141" s="41" t="s">
        <v>223</v>
      </c>
      <c r="P141" s="41" t="s">
        <v>224</v>
      </c>
      <c r="Q141" s="58">
        <v>41267490</v>
      </c>
      <c r="R141" s="58">
        <v>41267490</v>
      </c>
      <c r="S141" s="41" t="s">
        <v>225</v>
      </c>
      <c r="T141" s="41" t="s">
        <v>221</v>
      </c>
      <c r="U141" s="40" t="s">
        <v>499</v>
      </c>
      <c r="V141" s="40" t="s">
        <v>264</v>
      </c>
      <c r="W141" s="40" t="s">
        <v>500</v>
      </c>
      <c r="X141" s="40" t="s">
        <v>504</v>
      </c>
      <c r="Y141" s="40" t="s">
        <v>505</v>
      </c>
      <c r="Z141" s="40" t="s">
        <v>501</v>
      </c>
      <c r="AA141" s="59">
        <v>41267490</v>
      </c>
      <c r="AB141" s="59">
        <v>0</v>
      </c>
      <c r="AC141" s="59">
        <v>0</v>
      </c>
      <c r="AD141" s="59">
        <v>4126749</v>
      </c>
      <c r="AE141" s="59">
        <v>0</v>
      </c>
      <c r="AF141" s="59">
        <v>4126749</v>
      </c>
      <c r="AG141" s="59">
        <v>0</v>
      </c>
      <c r="AH141" s="59">
        <v>4126749</v>
      </c>
      <c r="AI141" s="59">
        <v>0</v>
      </c>
      <c r="AJ141" s="59">
        <v>4126749</v>
      </c>
      <c r="AK141" s="59">
        <v>0</v>
      </c>
      <c r="AL141" s="59">
        <v>4126749</v>
      </c>
      <c r="AM141" s="59">
        <v>0</v>
      </c>
      <c r="AN141" s="59">
        <v>4126749</v>
      </c>
      <c r="AO141" s="59">
        <v>0</v>
      </c>
      <c r="AP141" s="59">
        <v>4126749</v>
      </c>
      <c r="AQ141" s="59">
        <v>0</v>
      </c>
      <c r="AR141" s="59">
        <v>4126749</v>
      </c>
      <c r="AS141" s="59">
        <v>0</v>
      </c>
      <c r="AT141" s="59">
        <v>4126749</v>
      </c>
      <c r="AU141" s="59">
        <v>0</v>
      </c>
      <c r="AV141" s="59">
        <v>4126749</v>
      </c>
      <c r="AW141" s="59">
        <v>0</v>
      </c>
      <c r="AX141" s="59">
        <v>0</v>
      </c>
      <c r="AY141" s="2">
        <v>0</v>
      </c>
      <c r="AZ141" s="12" t="str">
        <f t="shared" si="19"/>
        <v>OK</v>
      </c>
      <c r="BA141" s="12" t="str">
        <f t="shared" si="20"/>
        <v>OK</v>
      </c>
      <c r="BB141" s="6">
        <f t="shared" si="21"/>
        <v>0</v>
      </c>
      <c r="BC141" s="13">
        <f t="shared" si="22"/>
        <v>41267490</v>
      </c>
      <c r="BD141" s="13">
        <f t="shared" si="23"/>
        <v>41267490</v>
      </c>
      <c r="BE141" s="6">
        <f t="shared" si="24"/>
        <v>0</v>
      </c>
      <c r="BF141" s="6">
        <f t="shared" si="25"/>
        <v>0</v>
      </c>
    </row>
    <row r="142" spans="2:58" ht="85.5" x14ac:dyDescent="0.25">
      <c r="B142" s="39" t="s">
        <v>551</v>
      </c>
      <c r="C142" s="39" t="s">
        <v>497</v>
      </c>
      <c r="D142" s="39" t="s">
        <v>4</v>
      </c>
      <c r="E142" s="40" t="s">
        <v>219</v>
      </c>
      <c r="F142" s="40" t="s">
        <v>220</v>
      </c>
      <c r="G142" s="40" t="s">
        <v>5</v>
      </c>
      <c r="H142" s="40">
        <v>81101512</v>
      </c>
      <c r="I142" s="40" t="s">
        <v>8168</v>
      </c>
      <c r="J142" s="40" t="s">
        <v>221</v>
      </c>
      <c r="K142" s="40" t="s">
        <v>546</v>
      </c>
      <c r="L142" s="41" t="s">
        <v>153</v>
      </c>
      <c r="M142" s="41" t="s">
        <v>153</v>
      </c>
      <c r="N142" s="41">
        <v>10</v>
      </c>
      <c r="O142" s="41" t="s">
        <v>223</v>
      </c>
      <c r="P142" s="41" t="s">
        <v>224</v>
      </c>
      <c r="Q142" s="58">
        <v>41267490</v>
      </c>
      <c r="R142" s="58">
        <v>41267490</v>
      </c>
      <c r="S142" s="41" t="s">
        <v>225</v>
      </c>
      <c r="T142" s="41" t="s">
        <v>221</v>
      </c>
      <c r="U142" s="40" t="s">
        <v>499</v>
      </c>
      <c r="V142" s="40" t="s">
        <v>264</v>
      </c>
      <c r="W142" s="40" t="s">
        <v>500</v>
      </c>
      <c r="X142" s="40" t="s">
        <v>504</v>
      </c>
      <c r="Y142" s="40" t="s">
        <v>505</v>
      </c>
      <c r="Z142" s="40" t="s">
        <v>501</v>
      </c>
      <c r="AA142" s="59">
        <v>41267490</v>
      </c>
      <c r="AB142" s="59">
        <v>0</v>
      </c>
      <c r="AC142" s="59">
        <v>0</v>
      </c>
      <c r="AD142" s="59">
        <v>4126749</v>
      </c>
      <c r="AE142" s="59">
        <v>0</v>
      </c>
      <c r="AF142" s="59">
        <v>4126749</v>
      </c>
      <c r="AG142" s="59">
        <v>0</v>
      </c>
      <c r="AH142" s="59">
        <v>4126749</v>
      </c>
      <c r="AI142" s="59">
        <v>0</v>
      </c>
      <c r="AJ142" s="59">
        <v>4126749</v>
      </c>
      <c r="AK142" s="59">
        <v>0</v>
      </c>
      <c r="AL142" s="59">
        <v>4126749</v>
      </c>
      <c r="AM142" s="59">
        <v>0</v>
      </c>
      <c r="AN142" s="59">
        <v>4126749</v>
      </c>
      <c r="AO142" s="59">
        <v>0</v>
      </c>
      <c r="AP142" s="59">
        <v>4126749</v>
      </c>
      <c r="AQ142" s="59">
        <v>0</v>
      </c>
      <c r="AR142" s="59">
        <v>4126749</v>
      </c>
      <c r="AS142" s="59">
        <v>0</v>
      </c>
      <c r="AT142" s="59">
        <v>4126749</v>
      </c>
      <c r="AU142" s="59">
        <v>0</v>
      </c>
      <c r="AV142" s="59">
        <v>4126749</v>
      </c>
      <c r="AW142" s="59">
        <v>0</v>
      </c>
      <c r="AX142" s="59">
        <v>0</v>
      </c>
      <c r="AY142" s="2">
        <v>0</v>
      </c>
      <c r="AZ142" s="12" t="str">
        <f t="shared" si="19"/>
        <v>OK</v>
      </c>
      <c r="BA142" s="12" t="str">
        <f t="shared" si="20"/>
        <v>OK</v>
      </c>
      <c r="BB142" s="6">
        <f t="shared" si="21"/>
        <v>0</v>
      </c>
      <c r="BC142" s="13">
        <f t="shared" si="22"/>
        <v>41267490</v>
      </c>
      <c r="BD142" s="13">
        <f t="shared" si="23"/>
        <v>41267490</v>
      </c>
      <c r="BE142" s="6">
        <f t="shared" si="24"/>
        <v>0</v>
      </c>
      <c r="BF142" s="6">
        <f t="shared" si="25"/>
        <v>0</v>
      </c>
    </row>
    <row r="143" spans="2:58" ht="42.75" x14ac:dyDescent="0.25">
      <c r="B143" s="39" t="s">
        <v>552</v>
      </c>
      <c r="C143" s="39" t="s">
        <v>497</v>
      </c>
      <c r="D143" s="39" t="s">
        <v>4</v>
      </c>
      <c r="E143" s="40" t="s">
        <v>219</v>
      </c>
      <c r="F143" s="40" t="s">
        <v>220</v>
      </c>
      <c r="G143" s="40" t="s">
        <v>5</v>
      </c>
      <c r="H143" s="40">
        <v>11111111</v>
      </c>
      <c r="I143" s="40" t="s">
        <v>8168</v>
      </c>
      <c r="J143" s="40" t="s">
        <v>221</v>
      </c>
      <c r="K143" s="40" t="s">
        <v>553</v>
      </c>
      <c r="L143" s="41" t="s">
        <v>153</v>
      </c>
      <c r="M143" s="41" t="s">
        <v>153</v>
      </c>
      <c r="N143" s="41">
        <v>10</v>
      </c>
      <c r="O143" s="41" t="s">
        <v>223</v>
      </c>
      <c r="P143" s="41" t="s">
        <v>224</v>
      </c>
      <c r="Q143" s="58">
        <v>681849875</v>
      </c>
      <c r="R143" s="58">
        <v>681849875</v>
      </c>
      <c r="S143" s="41" t="s">
        <v>225</v>
      </c>
      <c r="T143" s="41" t="s">
        <v>221</v>
      </c>
      <c r="U143" s="40" t="s">
        <v>499</v>
      </c>
      <c r="V143" s="40" t="s">
        <v>264</v>
      </c>
      <c r="W143" s="40" t="s">
        <v>500</v>
      </c>
      <c r="X143" s="40" t="s">
        <v>257</v>
      </c>
      <c r="Y143" s="40" t="s">
        <v>258</v>
      </c>
      <c r="Z143" s="40" t="s">
        <v>501</v>
      </c>
      <c r="AA143" s="59">
        <v>15000000</v>
      </c>
      <c r="AB143" s="59">
        <v>15000000</v>
      </c>
      <c r="AC143" s="59">
        <v>62431430</v>
      </c>
      <c r="AD143" s="59">
        <v>62431430</v>
      </c>
      <c r="AE143" s="59">
        <v>62431430</v>
      </c>
      <c r="AF143" s="59">
        <v>62431430</v>
      </c>
      <c r="AG143" s="59">
        <v>62431430</v>
      </c>
      <c r="AH143" s="59">
        <v>62431430</v>
      </c>
      <c r="AI143" s="59">
        <v>62431430</v>
      </c>
      <c r="AJ143" s="59">
        <v>62431430</v>
      </c>
      <c r="AK143" s="59">
        <v>62431430</v>
      </c>
      <c r="AL143" s="59">
        <v>62431430</v>
      </c>
      <c r="AM143" s="59">
        <v>62431430</v>
      </c>
      <c r="AN143" s="59">
        <v>62431430</v>
      </c>
      <c r="AO143" s="59">
        <v>62431430</v>
      </c>
      <c r="AP143" s="59">
        <v>62431430</v>
      </c>
      <c r="AQ143" s="59">
        <v>62431430</v>
      </c>
      <c r="AR143" s="59">
        <v>62431430</v>
      </c>
      <c r="AS143" s="59">
        <v>62431430</v>
      </c>
      <c r="AT143" s="59">
        <v>62431430</v>
      </c>
      <c r="AU143" s="59">
        <v>62431430</v>
      </c>
      <c r="AV143" s="59">
        <v>62431430</v>
      </c>
      <c r="AW143" s="59">
        <v>42535575</v>
      </c>
      <c r="AX143" s="59">
        <v>42535575</v>
      </c>
      <c r="AY143" s="2">
        <v>0</v>
      </c>
      <c r="AZ143" s="12" t="str">
        <f t="shared" si="19"/>
        <v>OK</v>
      </c>
      <c r="BA143" s="12" t="str">
        <f t="shared" si="20"/>
        <v>OK</v>
      </c>
      <c r="BB143" s="6">
        <f t="shared" si="21"/>
        <v>0</v>
      </c>
      <c r="BC143" s="13">
        <f t="shared" si="22"/>
        <v>681849875</v>
      </c>
      <c r="BD143" s="13">
        <f t="shared" si="23"/>
        <v>681849875</v>
      </c>
      <c r="BE143" s="6">
        <f t="shared" si="24"/>
        <v>0</v>
      </c>
      <c r="BF143" s="6">
        <f t="shared" si="25"/>
        <v>0</v>
      </c>
    </row>
    <row r="144" spans="2:58" ht="99.75" x14ac:dyDescent="0.25">
      <c r="B144" s="39" t="s">
        <v>554</v>
      </c>
      <c r="C144" s="39" t="s">
        <v>497</v>
      </c>
      <c r="D144" s="39" t="s">
        <v>4</v>
      </c>
      <c r="E144" s="40" t="s">
        <v>219</v>
      </c>
      <c r="F144" s="40" t="s">
        <v>220</v>
      </c>
      <c r="G144" s="40" t="s">
        <v>5</v>
      </c>
      <c r="H144" s="40">
        <v>81101512</v>
      </c>
      <c r="I144" s="40" t="s">
        <v>8168</v>
      </c>
      <c r="J144" s="40" t="s">
        <v>221</v>
      </c>
      <c r="K144" s="40" t="s">
        <v>555</v>
      </c>
      <c r="L144" s="41" t="s">
        <v>154</v>
      </c>
      <c r="M144" s="41" t="s">
        <v>154</v>
      </c>
      <c r="N144" s="41">
        <v>7</v>
      </c>
      <c r="O144" s="41" t="s">
        <v>223</v>
      </c>
      <c r="P144" s="41" t="s">
        <v>224</v>
      </c>
      <c r="Q144" s="58">
        <v>56000000</v>
      </c>
      <c r="R144" s="58">
        <v>56000000</v>
      </c>
      <c r="S144" s="41" t="s">
        <v>225</v>
      </c>
      <c r="T144" s="41" t="s">
        <v>221</v>
      </c>
      <c r="U144" s="40" t="s">
        <v>499</v>
      </c>
      <c r="V144" s="40" t="s">
        <v>264</v>
      </c>
      <c r="W144" s="40" t="s">
        <v>500</v>
      </c>
      <c r="X144" s="40" t="s">
        <v>504</v>
      </c>
      <c r="Y144" s="40" t="s">
        <v>505</v>
      </c>
      <c r="Z144" s="40" t="s">
        <v>501</v>
      </c>
      <c r="AA144" s="59">
        <v>0</v>
      </c>
      <c r="AB144" s="59">
        <v>0</v>
      </c>
      <c r="AC144" s="59">
        <v>56000000</v>
      </c>
      <c r="AD144" s="59">
        <v>0</v>
      </c>
      <c r="AE144" s="59">
        <v>0</v>
      </c>
      <c r="AF144" s="59">
        <v>8000000</v>
      </c>
      <c r="AG144" s="59">
        <v>0</v>
      </c>
      <c r="AH144" s="59">
        <v>8000000</v>
      </c>
      <c r="AI144" s="59">
        <v>0</v>
      </c>
      <c r="AJ144" s="59">
        <v>8000000</v>
      </c>
      <c r="AK144" s="59">
        <v>0</v>
      </c>
      <c r="AL144" s="59">
        <v>8000000</v>
      </c>
      <c r="AM144" s="59">
        <v>0</v>
      </c>
      <c r="AN144" s="59">
        <v>8000000</v>
      </c>
      <c r="AO144" s="59">
        <v>0</v>
      </c>
      <c r="AP144" s="59">
        <v>8000000</v>
      </c>
      <c r="AQ144" s="59">
        <v>0</v>
      </c>
      <c r="AR144" s="59">
        <v>8000000</v>
      </c>
      <c r="AS144" s="59">
        <v>0</v>
      </c>
      <c r="AT144" s="59">
        <v>0</v>
      </c>
      <c r="AU144" s="59">
        <v>0</v>
      </c>
      <c r="AV144" s="59">
        <v>0</v>
      </c>
      <c r="AW144" s="59">
        <v>0</v>
      </c>
      <c r="AX144" s="59">
        <v>0</v>
      </c>
      <c r="AY144" s="2">
        <v>0</v>
      </c>
      <c r="AZ144" s="12" t="str">
        <f t="shared" si="19"/>
        <v>OK</v>
      </c>
      <c r="BA144" s="12" t="str">
        <f t="shared" si="20"/>
        <v>OK</v>
      </c>
      <c r="BB144" s="6">
        <f t="shared" si="21"/>
        <v>0</v>
      </c>
      <c r="BC144" s="13">
        <f t="shared" si="22"/>
        <v>56000000</v>
      </c>
      <c r="BD144" s="13">
        <f t="shared" si="23"/>
        <v>56000000</v>
      </c>
      <c r="BE144" s="6">
        <f t="shared" si="24"/>
        <v>0</v>
      </c>
      <c r="BF144" s="6">
        <f t="shared" si="25"/>
        <v>0</v>
      </c>
    </row>
    <row r="145" spans="2:58" ht="99.75" x14ac:dyDescent="0.25">
      <c r="B145" s="39" t="s">
        <v>556</v>
      </c>
      <c r="C145" s="39" t="s">
        <v>497</v>
      </c>
      <c r="D145" s="39" t="s">
        <v>4</v>
      </c>
      <c r="E145" s="40" t="s">
        <v>219</v>
      </c>
      <c r="F145" s="40" t="s">
        <v>220</v>
      </c>
      <c r="G145" s="40" t="s">
        <v>5</v>
      </c>
      <c r="H145" s="40">
        <v>81101512</v>
      </c>
      <c r="I145" s="40" t="s">
        <v>8168</v>
      </c>
      <c r="J145" s="40" t="s">
        <v>221</v>
      </c>
      <c r="K145" s="40" t="s">
        <v>557</v>
      </c>
      <c r="L145" s="41" t="s">
        <v>154</v>
      </c>
      <c r="M145" s="41" t="s">
        <v>154</v>
      </c>
      <c r="N145" s="41">
        <v>7</v>
      </c>
      <c r="O145" s="41" t="s">
        <v>223</v>
      </c>
      <c r="P145" s="41" t="s">
        <v>224</v>
      </c>
      <c r="Q145" s="58">
        <v>70000000</v>
      </c>
      <c r="R145" s="58">
        <v>70000000</v>
      </c>
      <c r="S145" s="41" t="s">
        <v>225</v>
      </c>
      <c r="T145" s="41" t="s">
        <v>221</v>
      </c>
      <c r="U145" s="40" t="s">
        <v>499</v>
      </c>
      <c r="V145" s="40" t="s">
        <v>264</v>
      </c>
      <c r="W145" s="40" t="s">
        <v>500</v>
      </c>
      <c r="X145" s="40" t="s">
        <v>504</v>
      </c>
      <c r="Y145" s="40" t="s">
        <v>505</v>
      </c>
      <c r="Z145" s="40" t="s">
        <v>558</v>
      </c>
      <c r="AA145" s="59">
        <v>0</v>
      </c>
      <c r="AB145" s="59">
        <v>0</v>
      </c>
      <c r="AC145" s="59">
        <v>70000000</v>
      </c>
      <c r="AD145" s="59">
        <v>0</v>
      </c>
      <c r="AE145" s="59">
        <v>0</v>
      </c>
      <c r="AF145" s="59">
        <v>10000000</v>
      </c>
      <c r="AG145" s="59">
        <v>0</v>
      </c>
      <c r="AH145" s="59">
        <v>10000000</v>
      </c>
      <c r="AI145" s="59">
        <v>0</v>
      </c>
      <c r="AJ145" s="59">
        <v>10000000</v>
      </c>
      <c r="AK145" s="59">
        <v>0</v>
      </c>
      <c r="AL145" s="59">
        <v>10000000</v>
      </c>
      <c r="AM145" s="59">
        <v>0</v>
      </c>
      <c r="AN145" s="59">
        <v>10000000</v>
      </c>
      <c r="AO145" s="59">
        <v>0</v>
      </c>
      <c r="AP145" s="59">
        <v>10000000</v>
      </c>
      <c r="AQ145" s="59">
        <v>0</v>
      </c>
      <c r="AR145" s="59">
        <v>10000000</v>
      </c>
      <c r="AS145" s="59">
        <v>0</v>
      </c>
      <c r="AT145" s="59">
        <v>0</v>
      </c>
      <c r="AU145" s="59">
        <v>0</v>
      </c>
      <c r="AV145" s="59">
        <v>0</v>
      </c>
      <c r="AW145" s="59">
        <v>0</v>
      </c>
      <c r="AX145" s="59">
        <v>0</v>
      </c>
      <c r="AY145" s="2">
        <v>0</v>
      </c>
      <c r="AZ145" s="12" t="str">
        <f t="shared" si="19"/>
        <v>OK</v>
      </c>
      <c r="BA145" s="12" t="str">
        <f t="shared" si="20"/>
        <v>OK</v>
      </c>
      <c r="BB145" s="6">
        <f t="shared" si="21"/>
        <v>0</v>
      </c>
      <c r="BC145" s="13">
        <f t="shared" si="22"/>
        <v>70000000</v>
      </c>
      <c r="BD145" s="13">
        <f t="shared" si="23"/>
        <v>70000000</v>
      </c>
      <c r="BE145" s="6">
        <f t="shared" si="24"/>
        <v>0</v>
      </c>
      <c r="BF145" s="6">
        <f t="shared" si="25"/>
        <v>0</v>
      </c>
    </row>
    <row r="146" spans="2:58" ht="128.25" x14ac:dyDescent="0.25">
      <c r="B146" s="39" t="s">
        <v>559</v>
      </c>
      <c r="C146" s="39" t="s">
        <v>497</v>
      </c>
      <c r="D146" s="39" t="s">
        <v>4</v>
      </c>
      <c r="E146" s="40" t="s">
        <v>219</v>
      </c>
      <c r="F146" s="40" t="s">
        <v>220</v>
      </c>
      <c r="G146" s="40" t="s">
        <v>5</v>
      </c>
      <c r="H146" s="40">
        <v>81101512</v>
      </c>
      <c r="I146" s="40" t="s">
        <v>8168</v>
      </c>
      <c r="J146" s="40" t="s">
        <v>221</v>
      </c>
      <c r="K146" s="40" t="s">
        <v>560</v>
      </c>
      <c r="L146" s="41" t="s">
        <v>154</v>
      </c>
      <c r="M146" s="41" t="s">
        <v>154</v>
      </c>
      <c r="N146" s="41">
        <v>7</v>
      </c>
      <c r="O146" s="41" t="s">
        <v>223</v>
      </c>
      <c r="P146" s="41" t="s">
        <v>224</v>
      </c>
      <c r="Q146" s="58">
        <v>45500000</v>
      </c>
      <c r="R146" s="58">
        <v>45500000</v>
      </c>
      <c r="S146" s="41" t="s">
        <v>225</v>
      </c>
      <c r="T146" s="41" t="s">
        <v>221</v>
      </c>
      <c r="U146" s="40" t="s">
        <v>499</v>
      </c>
      <c r="V146" s="40" t="s">
        <v>264</v>
      </c>
      <c r="W146" s="40" t="s">
        <v>500</v>
      </c>
      <c r="X146" s="40" t="s">
        <v>504</v>
      </c>
      <c r="Y146" s="40" t="s">
        <v>505</v>
      </c>
      <c r="Z146" s="40" t="s">
        <v>501</v>
      </c>
      <c r="AA146" s="59">
        <v>0</v>
      </c>
      <c r="AB146" s="59">
        <v>0</v>
      </c>
      <c r="AC146" s="59">
        <v>45500000</v>
      </c>
      <c r="AD146" s="59">
        <v>0</v>
      </c>
      <c r="AE146" s="59">
        <v>0</v>
      </c>
      <c r="AF146" s="59">
        <v>6500000</v>
      </c>
      <c r="AG146" s="59">
        <v>0</v>
      </c>
      <c r="AH146" s="59">
        <v>6500000</v>
      </c>
      <c r="AI146" s="59">
        <v>0</v>
      </c>
      <c r="AJ146" s="59">
        <v>6500000</v>
      </c>
      <c r="AK146" s="59">
        <v>0</v>
      </c>
      <c r="AL146" s="59">
        <v>6500000</v>
      </c>
      <c r="AM146" s="59">
        <v>0</v>
      </c>
      <c r="AN146" s="59">
        <v>6500000</v>
      </c>
      <c r="AO146" s="59">
        <v>0</v>
      </c>
      <c r="AP146" s="59">
        <v>6500000</v>
      </c>
      <c r="AQ146" s="59">
        <v>0</v>
      </c>
      <c r="AR146" s="59">
        <v>6500000</v>
      </c>
      <c r="AS146" s="59">
        <v>0</v>
      </c>
      <c r="AT146" s="59">
        <v>0</v>
      </c>
      <c r="AU146" s="59">
        <v>0</v>
      </c>
      <c r="AV146" s="59">
        <v>0</v>
      </c>
      <c r="AW146" s="59">
        <v>0</v>
      </c>
      <c r="AX146" s="59">
        <v>0</v>
      </c>
      <c r="AY146" s="2">
        <v>0</v>
      </c>
      <c r="AZ146" s="12" t="str">
        <f t="shared" si="19"/>
        <v>OK</v>
      </c>
      <c r="BA146" s="12" t="str">
        <f t="shared" si="20"/>
        <v>OK</v>
      </c>
      <c r="BB146" s="6">
        <f t="shared" si="21"/>
        <v>0</v>
      </c>
      <c r="BC146" s="13">
        <f t="shared" si="22"/>
        <v>45500000</v>
      </c>
      <c r="BD146" s="13">
        <f t="shared" si="23"/>
        <v>45500000</v>
      </c>
      <c r="BE146" s="6">
        <f t="shared" si="24"/>
        <v>0</v>
      </c>
      <c r="BF146" s="6">
        <f t="shared" si="25"/>
        <v>0</v>
      </c>
    </row>
    <row r="147" spans="2:58" ht="114" x14ac:dyDescent="0.25">
      <c r="B147" s="39" t="s">
        <v>561</v>
      </c>
      <c r="C147" s="39" t="s">
        <v>497</v>
      </c>
      <c r="D147" s="39" t="s">
        <v>4</v>
      </c>
      <c r="E147" s="40" t="s">
        <v>219</v>
      </c>
      <c r="F147" s="40" t="s">
        <v>220</v>
      </c>
      <c r="G147" s="40" t="s">
        <v>5</v>
      </c>
      <c r="H147" s="40">
        <v>81101512</v>
      </c>
      <c r="I147" s="40" t="s">
        <v>8168</v>
      </c>
      <c r="J147" s="40" t="s">
        <v>221</v>
      </c>
      <c r="K147" s="40" t="s">
        <v>562</v>
      </c>
      <c r="L147" s="41" t="s">
        <v>154</v>
      </c>
      <c r="M147" s="41" t="s">
        <v>154</v>
      </c>
      <c r="N147" s="41">
        <v>7</v>
      </c>
      <c r="O147" s="41" t="s">
        <v>223</v>
      </c>
      <c r="P147" s="41" t="s">
        <v>224</v>
      </c>
      <c r="Q147" s="58">
        <v>59500000</v>
      </c>
      <c r="R147" s="58">
        <v>59500000</v>
      </c>
      <c r="S147" s="41" t="s">
        <v>225</v>
      </c>
      <c r="T147" s="41" t="s">
        <v>221</v>
      </c>
      <c r="U147" s="40" t="s">
        <v>499</v>
      </c>
      <c r="V147" s="40" t="s">
        <v>264</v>
      </c>
      <c r="W147" s="40" t="s">
        <v>500</v>
      </c>
      <c r="X147" s="40" t="s">
        <v>504</v>
      </c>
      <c r="Y147" s="40" t="s">
        <v>505</v>
      </c>
      <c r="Z147" s="40" t="s">
        <v>558</v>
      </c>
      <c r="AA147" s="59">
        <v>0</v>
      </c>
      <c r="AB147" s="59">
        <v>0</v>
      </c>
      <c r="AC147" s="59">
        <v>59500000</v>
      </c>
      <c r="AD147" s="59">
        <v>0</v>
      </c>
      <c r="AE147" s="59">
        <v>0</v>
      </c>
      <c r="AF147" s="59">
        <v>8500000</v>
      </c>
      <c r="AG147" s="59">
        <v>0</v>
      </c>
      <c r="AH147" s="59">
        <v>8500000</v>
      </c>
      <c r="AI147" s="59">
        <v>0</v>
      </c>
      <c r="AJ147" s="59">
        <v>8500000</v>
      </c>
      <c r="AK147" s="59">
        <v>0</v>
      </c>
      <c r="AL147" s="59">
        <v>8500000</v>
      </c>
      <c r="AM147" s="59">
        <v>0</v>
      </c>
      <c r="AN147" s="59">
        <v>8500000</v>
      </c>
      <c r="AO147" s="59">
        <v>0</v>
      </c>
      <c r="AP147" s="59">
        <v>8500000</v>
      </c>
      <c r="AQ147" s="59">
        <v>0</v>
      </c>
      <c r="AR147" s="59">
        <v>8500000</v>
      </c>
      <c r="AS147" s="59">
        <v>0</v>
      </c>
      <c r="AT147" s="59">
        <v>0</v>
      </c>
      <c r="AU147" s="59">
        <v>0</v>
      </c>
      <c r="AV147" s="59">
        <v>0</v>
      </c>
      <c r="AW147" s="59">
        <v>0</v>
      </c>
      <c r="AX147" s="59">
        <v>0</v>
      </c>
      <c r="AY147" s="2">
        <v>0</v>
      </c>
      <c r="AZ147" s="12" t="str">
        <f t="shared" si="19"/>
        <v>OK</v>
      </c>
      <c r="BA147" s="12" t="str">
        <f t="shared" si="20"/>
        <v>OK</v>
      </c>
      <c r="BB147" s="6">
        <f t="shared" si="21"/>
        <v>0</v>
      </c>
      <c r="BC147" s="13">
        <f t="shared" si="22"/>
        <v>59500000</v>
      </c>
      <c r="BD147" s="13">
        <f t="shared" si="23"/>
        <v>59500000</v>
      </c>
      <c r="BE147" s="6">
        <f t="shared" si="24"/>
        <v>0</v>
      </c>
      <c r="BF147" s="6">
        <f t="shared" si="25"/>
        <v>0</v>
      </c>
    </row>
    <row r="148" spans="2:58" ht="114" x14ac:dyDescent="0.25">
      <c r="B148" s="39" t="s">
        <v>563</v>
      </c>
      <c r="C148" s="39" t="s">
        <v>497</v>
      </c>
      <c r="D148" s="39" t="s">
        <v>4</v>
      </c>
      <c r="E148" s="40" t="s">
        <v>219</v>
      </c>
      <c r="F148" s="40" t="s">
        <v>220</v>
      </c>
      <c r="G148" s="40" t="s">
        <v>5</v>
      </c>
      <c r="H148" s="40">
        <v>81101512</v>
      </c>
      <c r="I148" s="40" t="s">
        <v>8168</v>
      </c>
      <c r="J148" s="40" t="s">
        <v>221</v>
      </c>
      <c r="K148" s="40" t="s">
        <v>564</v>
      </c>
      <c r="L148" s="41" t="s">
        <v>154</v>
      </c>
      <c r="M148" s="41" t="s">
        <v>154</v>
      </c>
      <c r="N148" s="41">
        <v>7</v>
      </c>
      <c r="O148" s="41" t="s">
        <v>223</v>
      </c>
      <c r="P148" s="41" t="s">
        <v>224</v>
      </c>
      <c r="Q148" s="58">
        <v>31500000</v>
      </c>
      <c r="R148" s="58">
        <v>31500000</v>
      </c>
      <c r="S148" s="41" t="s">
        <v>225</v>
      </c>
      <c r="T148" s="41" t="s">
        <v>221</v>
      </c>
      <c r="U148" s="40" t="s">
        <v>499</v>
      </c>
      <c r="V148" s="40" t="s">
        <v>264</v>
      </c>
      <c r="W148" s="40" t="s">
        <v>500</v>
      </c>
      <c r="X148" s="40" t="s">
        <v>504</v>
      </c>
      <c r="Y148" s="40" t="s">
        <v>505</v>
      </c>
      <c r="Z148" s="40" t="s">
        <v>565</v>
      </c>
      <c r="AA148" s="59">
        <v>0</v>
      </c>
      <c r="AB148" s="59">
        <v>0</v>
      </c>
      <c r="AC148" s="59">
        <v>31500000</v>
      </c>
      <c r="AD148" s="59">
        <v>0</v>
      </c>
      <c r="AE148" s="59">
        <v>0</v>
      </c>
      <c r="AF148" s="59">
        <v>4500000</v>
      </c>
      <c r="AG148" s="59">
        <v>0</v>
      </c>
      <c r="AH148" s="59">
        <v>4500000</v>
      </c>
      <c r="AI148" s="59">
        <v>0</v>
      </c>
      <c r="AJ148" s="59">
        <v>4500000</v>
      </c>
      <c r="AK148" s="59">
        <v>0</v>
      </c>
      <c r="AL148" s="59">
        <v>4500000</v>
      </c>
      <c r="AM148" s="59">
        <v>0</v>
      </c>
      <c r="AN148" s="59">
        <v>4500000</v>
      </c>
      <c r="AO148" s="59">
        <v>0</v>
      </c>
      <c r="AP148" s="59">
        <v>4500000</v>
      </c>
      <c r="AQ148" s="59">
        <v>0</v>
      </c>
      <c r="AR148" s="59">
        <v>4500000</v>
      </c>
      <c r="AS148" s="59">
        <v>0</v>
      </c>
      <c r="AT148" s="59">
        <v>0</v>
      </c>
      <c r="AU148" s="59">
        <v>0</v>
      </c>
      <c r="AV148" s="59">
        <v>0</v>
      </c>
      <c r="AW148" s="59">
        <v>0</v>
      </c>
      <c r="AX148" s="59">
        <v>0</v>
      </c>
      <c r="AY148" s="2">
        <v>0</v>
      </c>
      <c r="AZ148" s="12" t="str">
        <f t="shared" si="19"/>
        <v>OK</v>
      </c>
      <c r="BA148" s="12" t="str">
        <f t="shared" si="20"/>
        <v>OK</v>
      </c>
      <c r="BB148" s="6">
        <f t="shared" si="21"/>
        <v>0</v>
      </c>
      <c r="BC148" s="13">
        <f t="shared" si="22"/>
        <v>31500000</v>
      </c>
      <c r="BD148" s="13">
        <f t="shared" si="23"/>
        <v>31500000</v>
      </c>
      <c r="BE148" s="6">
        <f t="shared" si="24"/>
        <v>0</v>
      </c>
      <c r="BF148" s="6">
        <f t="shared" si="25"/>
        <v>0</v>
      </c>
    </row>
    <row r="149" spans="2:58" ht="114" x14ac:dyDescent="0.25">
      <c r="B149" s="39" t="s">
        <v>566</v>
      </c>
      <c r="C149" s="39" t="s">
        <v>497</v>
      </c>
      <c r="D149" s="39" t="s">
        <v>4</v>
      </c>
      <c r="E149" s="40" t="s">
        <v>219</v>
      </c>
      <c r="F149" s="40" t="s">
        <v>220</v>
      </c>
      <c r="G149" s="40" t="s">
        <v>5</v>
      </c>
      <c r="H149" s="40">
        <v>81101512</v>
      </c>
      <c r="I149" s="40" t="s">
        <v>8168</v>
      </c>
      <c r="J149" s="40" t="s">
        <v>221</v>
      </c>
      <c r="K149" s="40" t="s">
        <v>567</v>
      </c>
      <c r="L149" s="41" t="s">
        <v>154</v>
      </c>
      <c r="M149" s="41" t="s">
        <v>154</v>
      </c>
      <c r="N149" s="41">
        <v>7</v>
      </c>
      <c r="O149" s="41" t="s">
        <v>223</v>
      </c>
      <c r="P149" s="41" t="s">
        <v>224</v>
      </c>
      <c r="Q149" s="58">
        <v>31500000</v>
      </c>
      <c r="R149" s="58">
        <v>31500000</v>
      </c>
      <c r="S149" s="41" t="s">
        <v>225</v>
      </c>
      <c r="T149" s="41" t="s">
        <v>221</v>
      </c>
      <c r="U149" s="40" t="s">
        <v>499</v>
      </c>
      <c r="V149" s="40" t="s">
        <v>264</v>
      </c>
      <c r="W149" s="40" t="s">
        <v>500</v>
      </c>
      <c r="X149" s="40" t="s">
        <v>504</v>
      </c>
      <c r="Y149" s="40" t="s">
        <v>505</v>
      </c>
      <c r="Z149" s="40" t="s">
        <v>565</v>
      </c>
      <c r="AA149" s="59">
        <v>0</v>
      </c>
      <c r="AB149" s="59">
        <v>0</v>
      </c>
      <c r="AC149" s="59">
        <v>31500000</v>
      </c>
      <c r="AD149" s="59">
        <v>0</v>
      </c>
      <c r="AE149" s="59">
        <v>0</v>
      </c>
      <c r="AF149" s="59">
        <v>4500000</v>
      </c>
      <c r="AG149" s="59">
        <v>0</v>
      </c>
      <c r="AH149" s="59">
        <v>4500000</v>
      </c>
      <c r="AI149" s="59">
        <v>0</v>
      </c>
      <c r="AJ149" s="59">
        <v>4500000</v>
      </c>
      <c r="AK149" s="59">
        <v>0</v>
      </c>
      <c r="AL149" s="59">
        <v>4500000</v>
      </c>
      <c r="AM149" s="59">
        <v>0</v>
      </c>
      <c r="AN149" s="59">
        <v>4500000</v>
      </c>
      <c r="AO149" s="59">
        <v>0</v>
      </c>
      <c r="AP149" s="59">
        <v>4500000</v>
      </c>
      <c r="AQ149" s="59">
        <v>0</v>
      </c>
      <c r="AR149" s="59">
        <v>4500000</v>
      </c>
      <c r="AS149" s="59">
        <v>0</v>
      </c>
      <c r="AT149" s="59">
        <v>0</v>
      </c>
      <c r="AU149" s="59">
        <v>0</v>
      </c>
      <c r="AV149" s="59">
        <v>0</v>
      </c>
      <c r="AW149" s="59">
        <v>0</v>
      </c>
      <c r="AX149" s="59">
        <v>0</v>
      </c>
      <c r="AY149" s="2">
        <v>0</v>
      </c>
      <c r="AZ149" s="12" t="str">
        <f t="shared" si="19"/>
        <v>OK</v>
      </c>
      <c r="BA149" s="12" t="str">
        <f t="shared" si="20"/>
        <v>OK</v>
      </c>
      <c r="BB149" s="6">
        <f t="shared" si="21"/>
        <v>0</v>
      </c>
      <c r="BC149" s="13">
        <f t="shared" si="22"/>
        <v>31500000</v>
      </c>
      <c r="BD149" s="13">
        <f t="shared" si="23"/>
        <v>31500000</v>
      </c>
      <c r="BE149" s="6">
        <f t="shared" si="24"/>
        <v>0</v>
      </c>
      <c r="BF149" s="6">
        <f t="shared" si="25"/>
        <v>0</v>
      </c>
    </row>
    <row r="150" spans="2:58" ht="114" x14ac:dyDescent="0.25">
      <c r="B150" s="39" t="s">
        <v>568</v>
      </c>
      <c r="C150" s="39" t="s">
        <v>497</v>
      </c>
      <c r="D150" s="39" t="s">
        <v>4</v>
      </c>
      <c r="E150" s="40" t="s">
        <v>219</v>
      </c>
      <c r="F150" s="40" t="s">
        <v>220</v>
      </c>
      <c r="G150" s="40" t="s">
        <v>5</v>
      </c>
      <c r="H150" s="40">
        <v>81101512</v>
      </c>
      <c r="I150" s="40" t="s">
        <v>8168</v>
      </c>
      <c r="J150" s="40" t="s">
        <v>221</v>
      </c>
      <c r="K150" s="40" t="s">
        <v>569</v>
      </c>
      <c r="L150" s="41" t="s">
        <v>153</v>
      </c>
      <c r="M150" s="41" t="s">
        <v>153</v>
      </c>
      <c r="N150" s="41">
        <v>12</v>
      </c>
      <c r="O150" s="41" t="s">
        <v>223</v>
      </c>
      <c r="P150" s="41" t="s">
        <v>224</v>
      </c>
      <c r="Q150" s="58">
        <v>155250000</v>
      </c>
      <c r="R150" s="58">
        <v>155250000</v>
      </c>
      <c r="S150" s="41" t="s">
        <v>225</v>
      </c>
      <c r="T150" s="41" t="s">
        <v>221</v>
      </c>
      <c r="U150" s="40" t="s">
        <v>499</v>
      </c>
      <c r="V150" s="40" t="s">
        <v>264</v>
      </c>
      <c r="W150" s="40" t="s">
        <v>570</v>
      </c>
      <c r="X150" s="40" t="s">
        <v>229</v>
      </c>
      <c r="Y150" s="40" t="s">
        <v>230</v>
      </c>
      <c r="Z150" s="40" t="s">
        <v>571</v>
      </c>
      <c r="AA150" s="59">
        <v>155250000</v>
      </c>
      <c r="AB150" s="59">
        <v>0</v>
      </c>
      <c r="AC150" s="59">
        <v>0</v>
      </c>
      <c r="AD150" s="59">
        <v>13500000</v>
      </c>
      <c r="AE150" s="59">
        <v>0</v>
      </c>
      <c r="AF150" s="59">
        <v>13500000</v>
      </c>
      <c r="AG150" s="59">
        <v>0</v>
      </c>
      <c r="AH150" s="59">
        <v>13500000</v>
      </c>
      <c r="AI150" s="59">
        <v>0</v>
      </c>
      <c r="AJ150" s="59">
        <v>13500000</v>
      </c>
      <c r="AK150" s="59">
        <v>0</v>
      </c>
      <c r="AL150" s="59">
        <v>13500000</v>
      </c>
      <c r="AM150" s="59">
        <v>0</v>
      </c>
      <c r="AN150" s="59">
        <v>13500000</v>
      </c>
      <c r="AO150" s="59">
        <v>0</v>
      </c>
      <c r="AP150" s="59">
        <v>13500000</v>
      </c>
      <c r="AQ150" s="59">
        <v>0</v>
      </c>
      <c r="AR150" s="59">
        <v>13500000</v>
      </c>
      <c r="AS150" s="59">
        <v>0</v>
      </c>
      <c r="AT150" s="59">
        <v>13500000</v>
      </c>
      <c r="AU150" s="59">
        <v>0</v>
      </c>
      <c r="AV150" s="59">
        <v>13500000</v>
      </c>
      <c r="AW150" s="59">
        <v>0</v>
      </c>
      <c r="AX150" s="59">
        <v>20250000</v>
      </c>
      <c r="AY150" s="2">
        <v>0</v>
      </c>
      <c r="AZ150" s="12" t="str">
        <f t="shared" si="19"/>
        <v>OK</v>
      </c>
      <c r="BA150" s="12" t="str">
        <f t="shared" si="20"/>
        <v>OK</v>
      </c>
      <c r="BB150" s="6">
        <f t="shared" si="21"/>
        <v>0</v>
      </c>
      <c r="BC150" s="13">
        <f t="shared" si="22"/>
        <v>155250000</v>
      </c>
      <c r="BD150" s="13">
        <f t="shared" si="23"/>
        <v>155250000</v>
      </c>
      <c r="BE150" s="6">
        <f t="shared" si="24"/>
        <v>0</v>
      </c>
      <c r="BF150" s="6">
        <f t="shared" si="25"/>
        <v>0</v>
      </c>
    </row>
    <row r="151" spans="2:58" ht="128.25" x14ac:dyDescent="0.25">
      <c r="B151" s="39" t="s">
        <v>572</v>
      </c>
      <c r="C151" s="39" t="s">
        <v>497</v>
      </c>
      <c r="D151" s="39" t="s">
        <v>4</v>
      </c>
      <c r="E151" s="40" t="s">
        <v>219</v>
      </c>
      <c r="F151" s="40" t="s">
        <v>220</v>
      </c>
      <c r="G151" s="40" t="s">
        <v>5</v>
      </c>
      <c r="H151" s="40">
        <v>81101512</v>
      </c>
      <c r="I151" s="40" t="s">
        <v>8168</v>
      </c>
      <c r="J151" s="40" t="s">
        <v>221</v>
      </c>
      <c r="K151" s="40" t="s">
        <v>573</v>
      </c>
      <c r="L151" s="41" t="s">
        <v>153</v>
      </c>
      <c r="M151" s="41" t="s">
        <v>153</v>
      </c>
      <c r="N151" s="41">
        <v>12</v>
      </c>
      <c r="O151" s="41" t="s">
        <v>223</v>
      </c>
      <c r="P151" s="41" t="s">
        <v>224</v>
      </c>
      <c r="Q151" s="58">
        <v>103500000</v>
      </c>
      <c r="R151" s="58">
        <v>103500000</v>
      </c>
      <c r="S151" s="41" t="s">
        <v>225</v>
      </c>
      <c r="T151" s="41" t="s">
        <v>221</v>
      </c>
      <c r="U151" s="40" t="s">
        <v>499</v>
      </c>
      <c r="V151" s="40" t="s">
        <v>264</v>
      </c>
      <c r="W151" s="40" t="s">
        <v>570</v>
      </c>
      <c r="X151" s="40" t="s">
        <v>229</v>
      </c>
      <c r="Y151" s="40" t="s">
        <v>230</v>
      </c>
      <c r="Z151" s="40" t="s">
        <v>571</v>
      </c>
      <c r="AA151" s="59">
        <v>103500000</v>
      </c>
      <c r="AB151" s="59">
        <v>0</v>
      </c>
      <c r="AC151" s="59">
        <v>0</v>
      </c>
      <c r="AD151" s="59">
        <v>9000000</v>
      </c>
      <c r="AE151" s="59">
        <v>0</v>
      </c>
      <c r="AF151" s="59">
        <v>9000000</v>
      </c>
      <c r="AG151" s="59">
        <v>0</v>
      </c>
      <c r="AH151" s="59">
        <v>9000000</v>
      </c>
      <c r="AI151" s="59">
        <v>0</v>
      </c>
      <c r="AJ151" s="59">
        <v>9000000</v>
      </c>
      <c r="AK151" s="59">
        <v>0</v>
      </c>
      <c r="AL151" s="59">
        <v>9000000</v>
      </c>
      <c r="AM151" s="59">
        <v>0</v>
      </c>
      <c r="AN151" s="59">
        <v>9000000</v>
      </c>
      <c r="AO151" s="59">
        <v>0</v>
      </c>
      <c r="AP151" s="59">
        <v>9000000</v>
      </c>
      <c r="AQ151" s="59">
        <v>0</v>
      </c>
      <c r="AR151" s="59">
        <v>9000000</v>
      </c>
      <c r="AS151" s="59">
        <v>0</v>
      </c>
      <c r="AT151" s="59">
        <v>9000000</v>
      </c>
      <c r="AU151" s="59">
        <v>0</v>
      </c>
      <c r="AV151" s="59">
        <v>9000000</v>
      </c>
      <c r="AW151" s="59">
        <v>0</v>
      </c>
      <c r="AX151" s="59">
        <v>13500000</v>
      </c>
      <c r="AY151" s="2">
        <v>0</v>
      </c>
      <c r="AZ151" s="12" t="str">
        <f t="shared" si="19"/>
        <v>OK</v>
      </c>
      <c r="BA151" s="12" t="str">
        <f t="shared" si="20"/>
        <v>OK</v>
      </c>
      <c r="BB151" s="6">
        <f t="shared" si="21"/>
        <v>0</v>
      </c>
      <c r="BC151" s="13">
        <f t="shared" si="22"/>
        <v>103500000</v>
      </c>
      <c r="BD151" s="13">
        <f t="shared" si="23"/>
        <v>103500000</v>
      </c>
      <c r="BE151" s="6">
        <f t="shared" si="24"/>
        <v>0</v>
      </c>
      <c r="BF151" s="6">
        <f t="shared" si="25"/>
        <v>0</v>
      </c>
    </row>
    <row r="152" spans="2:58" ht="114" x14ac:dyDescent="0.25">
      <c r="B152" s="39" t="s">
        <v>574</v>
      </c>
      <c r="C152" s="39" t="s">
        <v>497</v>
      </c>
      <c r="D152" s="39" t="s">
        <v>4</v>
      </c>
      <c r="E152" s="40" t="s">
        <v>219</v>
      </c>
      <c r="F152" s="40" t="s">
        <v>220</v>
      </c>
      <c r="G152" s="40" t="s">
        <v>5</v>
      </c>
      <c r="H152" s="40">
        <v>81101512</v>
      </c>
      <c r="I152" s="40" t="s">
        <v>8168</v>
      </c>
      <c r="J152" s="40" t="s">
        <v>221</v>
      </c>
      <c r="K152" s="40" t="s">
        <v>575</v>
      </c>
      <c r="L152" s="41" t="s">
        <v>153</v>
      </c>
      <c r="M152" s="41" t="s">
        <v>153</v>
      </c>
      <c r="N152" s="41">
        <v>12</v>
      </c>
      <c r="O152" s="41" t="s">
        <v>223</v>
      </c>
      <c r="P152" s="41" t="s">
        <v>224</v>
      </c>
      <c r="Q152" s="58">
        <v>60500000</v>
      </c>
      <c r="R152" s="58">
        <v>60500000</v>
      </c>
      <c r="S152" s="41" t="s">
        <v>225</v>
      </c>
      <c r="T152" s="41" t="s">
        <v>221</v>
      </c>
      <c r="U152" s="40" t="s">
        <v>499</v>
      </c>
      <c r="V152" s="40" t="s">
        <v>264</v>
      </c>
      <c r="W152" s="40" t="s">
        <v>570</v>
      </c>
      <c r="X152" s="40" t="s">
        <v>229</v>
      </c>
      <c r="Y152" s="40" t="s">
        <v>230</v>
      </c>
      <c r="Z152" s="40" t="s">
        <v>576</v>
      </c>
      <c r="AA152" s="59">
        <v>60500000</v>
      </c>
      <c r="AB152" s="59">
        <v>0</v>
      </c>
      <c r="AC152" s="59">
        <v>0</v>
      </c>
      <c r="AD152" s="59">
        <v>5500000</v>
      </c>
      <c r="AE152" s="59">
        <v>0</v>
      </c>
      <c r="AF152" s="59">
        <v>5500000</v>
      </c>
      <c r="AG152" s="59">
        <v>0</v>
      </c>
      <c r="AH152" s="59">
        <v>5500000</v>
      </c>
      <c r="AI152" s="59">
        <v>0</v>
      </c>
      <c r="AJ152" s="59">
        <v>5500000</v>
      </c>
      <c r="AK152" s="59">
        <v>0</v>
      </c>
      <c r="AL152" s="59">
        <v>5500000</v>
      </c>
      <c r="AM152" s="59">
        <v>0</v>
      </c>
      <c r="AN152" s="59">
        <v>5500000</v>
      </c>
      <c r="AO152" s="59">
        <v>0</v>
      </c>
      <c r="AP152" s="59">
        <v>5500000</v>
      </c>
      <c r="AQ152" s="59">
        <v>0</v>
      </c>
      <c r="AR152" s="59">
        <v>5500000</v>
      </c>
      <c r="AS152" s="59">
        <v>0</v>
      </c>
      <c r="AT152" s="59">
        <v>5500000</v>
      </c>
      <c r="AU152" s="59">
        <v>0</v>
      </c>
      <c r="AV152" s="59">
        <v>5500000</v>
      </c>
      <c r="AW152" s="59">
        <v>0</v>
      </c>
      <c r="AX152" s="59">
        <v>5500000</v>
      </c>
      <c r="AY152" s="2">
        <v>0</v>
      </c>
      <c r="AZ152" s="12" t="str">
        <f t="shared" si="19"/>
        <v>OK</v>
      </c>
      <c r="BA152" s="12" t="str">
        <f t="shared" si="20"/>
        <v>OK</v>
      </c>
      <c r="BB152" s="6">
        <f t="shared" si="21"/>
        <v>0</v>
      </c>
      <c r="BC152" s="13">
        <f t="shared" si="22"/>
        <v>60500000</v>
      </c>
      <c r="BD152" s="13">
        <f t="shared" si="23"/>
        <v>60500000</v>
      </c>
      <c r="BE152" s="6">
        <f t="shared" si="24"/>
        <v>0</v>
      </c>
      <c r="BF152" s="6">
        <f t="shared" si="25"/>
        <v>0</v>
      </c>
    </row>
    <row r="153" spans="2:58" ht="142.5" x14ac:dyDescent="0.25">
      <c r="B153" s="39" t="s">
        <v>577</v>
      </c>
      <c r="C153" s="39" t="s">
        <v>497</v>
      </c>
      <c r="D153" s="39" t="s">
        <v>4</v>
      </c>
      <c r="E153" s="40" t="s">
        <v>219</v>
      </c>
      <c r="F153" s="40" t="s">
        <v>220</v>
      </c>
      <c r="G153" s="40" t="s">
        <v>5</v>
      </c>
      <c r="H153" s="40">
        <v>81101512</v>
      </c>
      <c r="I153" s="40" t="s">
        <v>8168</v>
      </c>
      <c r="J153" s="40" t="s">
        <v>221</v>
      </c>
      <c r="K153" s="40" t="s">
        <v>578</v>
      </c>
      <c r="L153" s="41" t="s">
        <v>153</v>
      </c>
      <c r="M153" s="41" t="s">
        <v>153</v>
      </c>
      <c r="N153" s="41">
        <v>12</v>
      </c>
      <c r="O153" s="41" t="s">
        <v>223</v>
      </c>
      <c r="P153" s="41" t="s">
        <v>224</v>
      </c>
      <c r="Q153" s="58">
        <v>60500000</v>
      </c>
      <c r="R153" s="58">
        <v>60500000</v>
      </c>
      <c r="S153" s="41" t="s">
        <v>225</v>
      </c>
      <c r="T153" s="41" t="s">
        <v>221</v>
      </c>
      <c r="U153" s="40" t="s">
        <v>499</v>
      </c>
      <c r="V153" s="40" t="s">
        <v>264</v>
      </c>
      <c r="W153" s="40" t="s">
        <v>570</v>
      </c>
      <c r="X153" s="40" t="s">
        <v>229</v>
      </c>
      <c r="Y153" s="40" t="s">
        <v>230</v>
      </c>
      <c r="Z153" s="40" t="s">
        <v>576</v>
      </c>
      <c r="AA153" s="59">
        <v>60500000</v>
      </c>
      <c r="AB153" s="59">
        <v>0</v>
      </c>
      <c r="AC153" s="59">
        <v>0</v>
      </c>
      <c r="AD153" s="59">
        <v>5500000</v>
      </c>
      <c r="AE153" s="59">
        <v>0</v>
      </c>
      <c r="AF153" s="59">
        <v>5500000</v>
      </c>
      <c r="AG153" s="59">
        <v>0</v>
      </c>
      <c r="AH153" s="59">
        <v>5500000</v>
      </c>
      <c r="AI153" s="59">
        <v>0</v>
      </c>
      <c r="AJ153" s="59">
        <v>5500000</v>
      </c>
      <c r="AK153" s="59">
        <v>0</v>
      </c>
      <c r="AL153" s="59">
        <v>5500000</v>
      </c>
      <c r="AM153" s="59">
        <v>0</v>
      </c>
      <c r="AN153" s="59">
        <v>5500000</v>
      </c>
      <c r="AO153" s="59">
        <v>0</v>
      </c>
      <c r="AP153" s="59">
        <v>5500000</v>
      </c>
      <c r="AQ153" s="59">
        <v>0</v>
      </c>
      <c r="AR153" s="59">
        <v>5500000</v>
      </c>
      <c r="AS153" s="59">
        <v>0</v>
      </c>
      <c r="AT153" s="59">
        <v>5500000</v>
      </c>
      <c r="AU153" s="59">
        <v>0</v>
      </c>
      <c r="AV153" s="59">
        <v>5500000</v>
      </c>
      <c r="AW153" s="59">
        <v>0</v>
      </c>
      <c r="AX153" s="59">
        <v>5500000</v>
      </c>
      <c r="AY153" s="2">
        <v>0</v>
      </c>
      <c r="AZ153" s="12" t="str">
        <f t="shared" si="19"/>
        <v>OK</v>
      </c>
      <c r="BA153" s="12" t="str">
        <f t="shared" si="20"/>
        <v>OK</v>
      </c>
      <c r="BB153" s="6">
        <f t="shared" si="21"/>
        <v>0</v>
      </c>
      <c r="BC153" s="13">
        <f t="shared" si="22"/>
        <v>60500000</v>
      </c>
      <c r="BD153" s="13">
        <f t="shared" si="23"/>
        <v>60500000</v>
      </c>
      <c r="BE153" s="6">
        <f t="shared" si="24"/>
        <v>0</v>
      </c>
      <c r="BF153" s="6">
        <f t="shared" si="25"/>
        <v>0</v>
      </c>
    </row>
    <row r="154" spans="2:58" ht="142.5" x14ac:dyDescent="0.25">
      <c r="B154" s="39" t="s">
        <v>579</v>
      </c>
      <c r="C154" s="39" t="s">
        <v>497</v>
      </c>
      <c r="D154" s="39" t="s">
        <v>4</v>
      </c>
      <c r="E154" s="40" t="s">
        <v>219</v>
      </c>
      <c r="F154" s="40" t="s">
        <v>220</v>
      </c>
      <c r="G154" s="40" t="s">
        <v>5</v>
      </c>
      <c r="H154" s="40">
        <v>81101512</v>
      </c>
      <c r="I154" s="40" t="s">
        <v>8168</v>
      </c>
      <c r="J154" s="40" t="s">
        <v>221</v>
      </c>
      <c r="K154" s="40" t="s">
        <v>578</v>
      </c>
      <c r="L154" s="41" t="s">
        <v>153</v>
      </c>
      <c r="M154" s="41" t="s">
        <v>153</v>
      </c>
      <c r="N154" s="41">
        <v>12</v>
      </c>
      <c r="O154" s="41" t="s">
        <v>223</v>
      </c>
      <c r="P154" s="41" t="s">
        <v>224</v>
      </c>
      <c r="Q154" s="58">
        <v>60500000</v>
      </c>
      <c r="R154" s="58">
        <v>60500000</v>
      </c>
      <c r="S154" s="41" t="s">
        <v>225</v>
      </c>
      <c r="T154" s="41" t="s">
        <v>221</v>
      </c>
      <c r="U154" s="40" t="s">
        <v>499</v>
      </c>
      <c r="V154" s="40" t="s">
        <v>264</v>
      </c>
      <c r="W154" s="40" t="s">
        <v>570</v>
      </c>
      <c r="X154" s="40" t="s">
        <v>229</v>
      </c>
      <c r="Y154" s="40" t="s">
        <v>230</v>
      </c>
      <c r="Z154" s="40" t="s">
        <v>576</v>
      </c>
      <c r="AA154" s="59">
        <v>60500000</v>
      </c>
      <c r="AB154" s="59">
        <v>0</v>
      </c>
      <c r="AC154" s="59">
        <v>0</v>
      </c>
      <c r="AD154" s="59">
        <v>5500000</v>
      </c>
      <c r="AE154" s="59">
        <v>0</v>
      </c>
      <c r="AF154" s="59">
        <v>5500000</v>
      </c>
      <c r="AG154" s="59">
        <v>0</v>
      </c>
      <c r="AH154" s="59">
        <v>5500000</v>
      </c>
      <c r="AI154" s="59">
        <v>0</v>
      </c>
      <c r="AJ154" s="59">
        <v>5500000</v>
      </c>
      <c r="AK154" s="59">
        <v>0</v>
      </c>
      <c r="AL154" s="59">
        <v>5500000</v>
      </c>
      <c r="AM154" s="59">
        <v>0</v>
      </c>
      <c r="AN154" s="59">
        <v>5500000</v>
      </c>
      <c r="AO154" s="59">
        <v>0</v>
      </c>
      <c r="AP154" s="59">
        <v>5500000</v>
      </c>
      <c r="AQ154" s="59">
        <v>0</v>
      </c>
      <c r="AR154" s="59">
        <v>5500000</v>
      </c>
      <c r="AS154" s="59">
        <v>0</v>
      </c>
      <c r="AT154" s="59">
        <v>5500000</v>
      </c>
      <c r="AU154" s="59">
        <v>0</v>
      </c>
      <c r="AV154" s="59">
        <v>5500000</v>
      </c>
      <c r="AW154" s="59">
        <v>0</v>
      </c>
      <c r="AX154" s="59">
        <v>5500000</v>
      </c>
      <c r="AY154" s="2">
        <v>0</v>
      </c>
      <c r="AZ154" s="12" t="str">
        <f t="shared" si="19"/>
        <v>OK</v>
      </c>
      <c r="BA154" s="12" t="str">
        <f t="shared" si="20"/>
        <v>OK</v>
      </c>
      <c r="BB154" s="6">
        <f t="shared" si="21"/>
        <v>0</v>
      </c>
      <c r="BC154" s="13">
        <f t="shared" si="22"/>
        <v>60500000</v>
      </c>
      <c r="BD154" s="13">
        <f t="shared" si="23"/>
        <v>60500000</v>
      </c>
      <c r="BE154" s="6">
        <f t="shared" si="24"/>
        <v>0</v>
      </c>
      <c r="BF154" s="6">
        <f t="shared" si="25"/>
        <v>0</v>
      </c>
    </row>
    <row r="155" spans="2:58" ht="114" x14ac:dyDescent="0.25">
      <c r="B155" s="39" t="s">
        <v>580</v>
      </c>
      <c r="C155" s="39" t="s">
        <v>497</v>
      </c>
      <c r="D155" s="39" t="s">
        <v>4</v>
      </c>
      <c r="E155" s="40" t="s">
        <v>219</v>
      </c>
      <c r="F155" s="40" t="s">
        <v>220</v>
      </c>
      <c r="G155" s="40" t="s">
        <v>5</v>
      </c>
      <c r="H155" s="40">
        <v>81101512</v>
      </c>
      <c r="I155" s="40" t="s">
        <v>8168</v>
      </c>
      <c r="J155" s="40" t="s">
        <v>221</v>
      </c>
      <c r="K155" s="40" t="s">
        <v>581</v>
      </c>
      <c r="L155" s="41" t="s">
        <v>154</v>
      </c>
      <c r="M155" s="41" t="s">
        <v>154</v>
      </c>
      <c r="N155" s="41">
        <v>10</v>
      </c>
      <c r="O155" s="41" t="s">
        <v>223</v>
      </c>
      <c r="P155" s="41" t="s">
        <v>224</v>
      </c>
      <c r="Q155" s="58">
        <v>100000000</v>
      </c>
      <c r="R155" s="58">
        <v>100000000</v>
      </c>
      <c r="S155" s="41" t="s">
        <v>225</v>
      </c>
      <c r="T155" s="41" t="s">
        <v>221</v>
      </c>
      <c r="U155" s="40" t="s">
        <v>499</v>
      </c>
      <c r="V155" s="40" t="s">
        <v>264</v>
      </c>
      <c r="W155" s="40" t="s">
        <v>582</v>
      </c>
      <c r="X155" s="40" t="s">
        <v>229</v>
      </c>
      <c r="Y155" s="40" t="s">
        <v>230</v>
      </c>
      <c r="Z155" s="40" t="s">
        <v>576</v>
      </c>
      <c r="AA155" s="59">
        <v>0</v>
      </c>
      <c r="AB155" s="59">
        <v>0</v>
      </c>
      <c r="AC155" s="59">
        <v>100000000</v>
      </c>
      <c r="AD155" s="59">
        <v>0</v>
      </c>
      <c r="AE155" s="59">
        <v>0</v>
      </c>
      <c r="AF155" s="59">
        <v>10000000</v>
      </c>
      <c r="AG155" s="59">
        <v>0</v>
      </c>
      <c r="AH155" s="59">
        <v>10000000</v>
      </c>
      <c r="AI155" s="59">
        <v>0</v>
      </c>
      <c r="AJ155" s="59">
        <v>10000000</v>
      </c>
      <c r="AK155" s="59">
        <v>0</v>
      </c>
      <c r="AL155" s="59">
        <v>10000000</v>
      </c>
      <c r="AM155" s="59">
        <v>0</v>
      </c>
      <c r="AN155" s="59">
        <v>10000000</v>
      </c>
      <c r="AO155" s="59">
        <v>0</v>
      </c>
      <c r="AP155" s="59">
        <v>10000000</v>
      </c>
      <c r="AQ155" s="59">
        <v>0</v>
      </c>
      <c r="AR155" s="59">
        <v>10000000</v>
      </c>
      <c r="AS155" s="59">
        <v>0</v>
      </c>
      <c r="AT155" s="59">
        <v>10000000</v>
      </c>
      <c r="AU155" s="59">
        <v>0</v>
      </c>
      <c r="AV155" s="59">
        <v>10000000</v>
      </c>
      <c r="AW155" s="59">
        <v>0</v>
      </c>
      <c r="AX155" s="59">
        <v>10000000</v>
      </c>
      <c r="AY155" s="2">
        <v>0</v>
      </c>
      <c r="AZ155" s="12" t="str">
        <f t="shared" si="19"/>
        <v>OK</v>
      </c>
      <c r="BA155" s="12" t="str">
        <f t="shared" si="20"/>
        <v>OK</v>
      </c>
      <c r="BB155" s="6">
        <f t="shared" si="21"/>
        <v>0</v>
      </c>
      <c r="BC155" s="13">
        <f t="shared" si="22"/>
        <v>100000000</v>
      </c>
      <c r="BD155" s="13">
        <f t="shared" si="23"/>
        <v>100000000</v>
      </c>
      <c r="BE155" s="6">
        <f t="shared" si="24"/>
        <v>0</v>
      </c>
      <c r="BF155" s="6">
        <f t="shared" si="25"/>
        <v>0</v>
      </c>
    </row>
    <row r="156" spans="2:58" ht="114" x14ac:dyDescent="0.25">
      <c r="B156" s="39" t="s">
        <v>583</v>
      </c>
      <c r="C156" s="39" t="s">
        <v>497</v>
      </c>
      <c r="D156" s="39" t="s">
        <v>4</v>
      </c>
      <c r="E156" s="40" t="s">
        <v>219</v>
      </c>
      <c r="F156" s="40" t="s">
        <v>220</v>
      </c>
      <c r="G156" s="40" t="s">
        <v>5</v>
      </c>
      <c r="H156" s="40">
        <v>81101512</v>
      </c>
      <c r="I156" s="40" t="s">
        <v>8168</v>
      </c>
      <c r="J156" s="40" t="s">
        <v>221</v>
      </c>
      <c r="K156" s="40" t="s">
        <v>581</v>
      </c>
      <c r="L156" s="41" t="s">
        <v>154</v>
      </c>
      <c r="M156" s="41" t="s">
        <v>154</v>
      </c>
      <c r="N156" s="41">
        <v>10</v>
      </c>
      <c r="O156" s="41" t="s">
        <v>223</v>
      </c>
      <c r="P156" s="41" t="s">
        <v>224</v>
      </c>
      <c r="Q156" s="58">
        <v>100000000</v>
      </c>
      <c r="R156" s="58">
        <v>100000000</v>
      </c>
      <c r="S156" s="41" t="s">
        <v>225</v>
      </c>
      <c r="T156" s="41" t="s">
        <v>221</v>
      </c>
      <c r="U156" s="40" t="s">
        <v>499</v>
      </c>
      <c r="V156" s="40" t="s">
        <v>264</v>
      </c>
      <c r="W156" s="40" t="s">
        <v>582</v>
      </c>
      <c r="X156" s="40" t="s">
        <v>229</v>
      </c>
      <c r="Y156" s="40" t="s">
        <v>230</v>
      </c>
      <c r="Z156" s="40" t="s">
        <v>576</v>
      </c>
      <c r="AA156" s="59">
        <v>0</v>
      </c>
      <c r="AB156" s="59">
        <v>0</v>
      </c>
      <c r="AC156" s="59">
        <v>100000000</v>
      </c>
      <c r="AD156" s="59">
        <v>0</v>
      </c>
      <c r="AE156" s="59">
        <v>0</v>
      </c>
      <c r="AF156" s="59">
        <v>10000000</v>
      </c>
      <c r="AG156" s="59">
        <v>0</v>
      </c>
      <c r="AH156" s="59">
        <v>10000000</v>
      </c>
      <c r="AI156" s="59">
        <v>0</v>
      </c>
      <c r="AJ156" s="59">
        <v>10000000</v>
      </c>
      <c r="AK156" s="59">
        <v>0</v>
      </c>
      <c r="AL156" s="59">
        <v>10000000</v>
      </c>
      <c r="AM156" s="59">
        <v>0</v>
      </c>
      <c r="AN156" s="59">
        <v>10000000</v>
      </c>
      <c r="AO156" s="59">
        <v>0</v>
      </c>
      <c r="AP156" s="59">
        <v>10000000</v>
      </c>
      <c r="AQ156" s="59">
        <v>0</v>
      </c>
      <c r="AR156" s="59">
        <v>10000000</v>
      </c>
      <c r="AS156" s="59">
        <v>0</v>
      </c>
      <c r="AT156" s="59">
        <v>10000000</v>
      </c>
      <c r="AU156" s="59">
        <v>0</v>
      </c>
      <c r="AV156" s="59">
        <v>10000000</v>
      </c>
      <c r="AW156" s="59">
        <v>0</v>
      </c>
      <c r="AX156" s="59">
        <v>10000000</v>
      </c>
      <c r="AY156" s="2">
        <v>0</v>
      </c>
      <c r="AZ156" s="12" t="str">
        <f t="shared" si="19"/>
        <v>OK</v>
      </c>
      <c r="BA156" s="12" t="str">
        <f t="shared" si="20"/>
        <v>OK</v>
      </c>
      <c r="BB156" s="6">
        <f t="shared" si="21"/>
        <v>0</v>
      </c>
      <c r="BC156" s="13">
        <f t="shared" si="22"/>
        <v>100000000</v>
      </c>
      <c r="BD156" s="13">
        <f t="shared" si="23"/>
        <v>100000000</v>
      </c>
      <c r="BE156" s="6">
        <f t="shared" si="24"/>
        <v>0</v>
      </c>
      <c r="BF156" s="6">
        <f t="shared" si="25"/>
        <v>0</v>
      </c>
    </row>
    <row r="157" spans="2:58" ht="114" x14ac:dyDescent="0.25">
      <c r="B157" s="39" t="s">
        <v>584</v>
      </c>
      <c r="C157" s="39" t="s">
        <v>497</v>
      </c>
      <c r="D157" s="39" t="s">
        <v>4</v>
      </c>
      <c r="E157" s="40" t="s">
        <v>219</v>
      </c>
      <c r="F157" s="40" t="s">
        <v>220</v>
      </c>
      <c r="G157" s="40" t="s">
        <v>5</v>
      </c>
      <c r="H157" s="40">
        <v>81101512</v>
      </c>
      <c r="I157" s="40" t="s">
        <v>8168</v>
      </c>
      <c r="J157" s="40" t="s">
        <v>221</v>
      </c>
      <c r="K157" s="40" t="s">
        <v>581</v>
      </c>
      <c r="L157" s="41" t="s">
        <v>154</v>
      </c>
      <c r="M157" s="41" t="s">
        <v>154</v>
      </c>
      <c r="N157" s="41">
        <v>10</v>
      </c>
      <c r="O157" s="41" t="s">
        <v>223</v>
      </c>
      <c r="P157" s="41" t="s">
        <v>224</v>
      </c>
      <c r="Q157" s="58">
        <v>100000000</v>
      </c>
      <c r="R157" s="58">
        <v>100000000</v>
      </c>
      <c r="S157" s="41" t="s">
        <v>225</v>
      </c>
      <c r="T157" s="41" t="s">
        <v>221</v>
      </c>
      <c r="U157" s="40" t="s">
        <v>499</v>
      </c>
      <c r="V157" s="40" t="s">
        <v>264</v>
      </c>
      <c r="W157" s="40" t="s">
        <v>582</v>
      </c>
      <c r="X157" s="40" t="s">
        <v>229</v>
      </c>
      <c r="Y157" s="40" t="s">
        <v>230</v>
      </c>
      <c r="Z157" s="40" t="s">
        <v>576</v>
      </c>
      <c r="AA157" s="59">
        <v>0</v>
      </c>
      <c r="AB157" s="59">
        <v>0</v>
      </c>
      <c r="AC157" s="59">
        <v>100000000</v>
      </c>
      <c r="AD157" s="59">
        <v>0</v>
      </c>
      <c r="AE157" s="59">
        <v>0</v>
      </c>
      <c r="AF157" s="59">
        <v>10000000</v>
      </c>
      <c r="AG157" s="59">
        <v>0</v>
      </c>
      <c r="AH157" s="59">
        <v>10000000</v>
      </c>
      <c r="AI157" s="59">
        <v>0</v>
      </c>
      <c r="AJ157" s="59">
        <v>10000000</v>
      </c>
      <c r="AK157" s="59">
        <v>0</v>
      </c>
      <c r="AL157" s="59">
        <v>10000000</v>
      </c>
      <c r="AM157" s="59">
        <v>0</v>
      </c>
      <c r="AN157" s="59">
        <v>10000000</v>
      </c>
      <c r="AO157" s="59">
        <v>0</v>
      </c>
      <c r="AP157" s="59">
        <v>10000000</v>
      </c>
      <c r="AQ157" s="59">
        <v>0</v>
      </c>
      <c r="AR157" s="59">
        <v>10000000</v>
      </c>
      <c r="AS157" s="59">
        <v>0</v>
      </c>
      <c r="AT157" s="59">
        <v>10000000</v>
      </c>
      <c r="AU157" s="59">
        <v>0</v>
      </c>
      <c r="AV157" s="59">
        <v>10000000</v>
      </c>
      <c r="AW157" s="59">
        <v>0</v>
      </c>
      <c r="AX157" s="59">
        <v>10000000</v>
      </c>
      <c r="AY157" s="2">
        <v>0</v>
      </c>
      <c r="AZ157" s="12" t="str">
        <f t="shared" si="19"/>
        <v>OK</v>
      </c>
      <c r="BA157" s="12" t="str">
        <f t="shared" si="20"/>
        <v>OK</v>
      </c>
      <c r="BB157" s="6">
        <f t="shared" si="21"/>
        <v>0</v>
      </c>
      <c r="BC157" s="13">
        <f t="shared" si="22"/>
        <v>100000000</v>
      </c>
      <c r="BD157" s="13">
        <f t="shared" si="23"/>
        <v>100000000</v>
      </c>
      <c r="BE157" s="6">
        <f t="shared" si="24"/>
        <v>0</v>
      </c>
      <c r="BF157" s="6">
        <f t="shared" si="25"/>
        <v>0</v>
      </c>
    </row>
    <row r="158" spans="2:58" ht="142.5" x14ac:dyDescent="0.25">
      <c r="B158" s="39" t="s">
        <v>585</v>
      </c>
      <c r="C158" s="39" t="s">
        <v>497</v>
      </c>
      <c r="D158" s="39" t="s">
        <v>4</v>
      </c>
      <c r="E158" s="40" t="s">
        <v>219</v>
      </c>
      <c r="F158" s="40" t="s">
        <v>220</v>
      </c>
      <c r="G158" s="40" t="s">
        <v>5</v>
      </c>
      <c r="H158" s="40">
        <v>81101512</v>
      </c>
      <c r="I158" s="40" t="s">
        <v>8168</v>
      </c>
      <c r="J158" s="40" t="s">
        <v>221</v>
      </c>
      <c r="K158" s="40" t="s">
        <v>586</v>
      </c>
      <c r="L158" s="41" t="s">
        <v>154</v>
      </c>
      <c r="M158" s="41" t="s">
        <v>154</v>
      </c>
      <c r="N158" s="41">
        <v>10</v>
      </c>
      <c r="O158" s="41" t="s">
        <v>223</v>
      </c>
      <c r="P158" s="41" t="s">
        <v>224</v>
      </c>
      <c r="Q158" s="58">
        <v>75000000</v>
      </c>
      <c r="R158" s="58">
        <v>75000000</v>
      </c>
      <c r="S158" s="41" t="s">
        <v>225</v>
      </c>
      <c r="T158" s="41" t="s">
        <v>221</v>
      </c>
      <c r="U158" s="40" t="s">
        <v>499</v>
      </c>
      <c r="V158" s="40" t="s">
        <v>264</v>
      </c>
      <c r="W158" s="40" t="s">
        <v>582</v>
      </c>
      <c r="X158" s="40" t="s">
        <v>229</v>
      </c>
      <c r="Y158" s="40" t="s">
        <v>230</v>
      </c>
      <c r="Z158" s="40" t="s">
        <v>576</v>
      </c>
      <c r="AA158" s="59">
        <v>0</v>
      </c>
      <c r="AB158" s="59">
        <v>0</v>
      </c>
      <c r="AC158" s="59">
        <v>75000000</v>
      </c>
      <c r="AD158" s="59">
        <v>0</v>
      </c>
      <c r="AE158" s="59">
        <v>0</v>
      </c>
      <c r="AF158" s="59">
        <v>7500000</v>
      </c>
      <c r="AG158" s="59">
        <v>0</v>
      </c>
      <c r="AH158" s="59">
        <v>7500000</v>
      </c>
      <c r="AI158" s="59">
        <v>0</v>
      </c>
      <c r="AJ158" s="59">
        <v>7500000</v>
      </c>
      <c r="AK158" s="59">
        <v>0</v>
      </c>
      <c r="AL158" s="59">
        <v>7500000</v>
      </c>
      <c r="AM158" s="59">
        <v>0</v>
      </c>
      <c r="AN158" s="59">
        <v>7500000</v>
      </c>
      <c r="AO158" s="59">
        <v>0</v>
      </c>
      <c r="AP158" s="59">
        <v>7500000</v>
      </c>
      <c r="AQ158" s="59">
        <v>0</v>
      </c>
      <c r="AR158" s="59">
        <v>7500000</v>
      </c>
      <c r="AS158" s="59">
        <v>0</v>
      </c>
      <c r="AT158" s="59">
        <v>7500000</v>
      </c>
      <c r="AU158" s="59">
        <v>0</v>
      </c>
      <c r="AV158" s="59">
        <v>7500000</v>
      </c>
      <c r="AW158" s="59">
        <v>0</v>
      </c>
      <c r="AX158" s="59">
        <v>7500000</v>
      </c>
      <c r="AY158" s="2">
        <v>0</v>
      </c>
      <c r="AZ158" s="12" t="str">
        <f t="shared" si="19"/>
        <v>OK</v>
      </c>
      <c r="BA158" s="12" t="str">
        <f t="shared" si="20"/>
        <v>OK</v>
      </c>
      <c r="BB158" s="6">
        <f t="shared" si="21"/>
        <v>0</v>
      </c>
      <c r="BC158" s="13">
        <f t="shared" si="22"/>
        <v>75000000</v>
      </c>
      <c r="BD158" s="13">
        <f t="shared" si="23"/>
        <v>75000000</v>
      </c>
      <c r="BE158" s="6">
        <f t="shared" si="24"/>
        <v>0</v>
      </c>
      <c r="BF158" s="6">
        <f t="shared" si="25"/>
        <v>0</v>
      </c>
    </row>
    <row r="159" spans="2:58" ht="142.5" x14ac:dyDescent="0.25">
      <c r="B159" s="39" t="s">
        <v>587</v>
      </c>
      <c r="C159" s="39" t="s">
        <v>497</v>
      </c>
      <c r="D159" s="39" t="s">
        <v>4</v>
      </c>
      <c r="E159" s="40" t="s">
        <v>219</v>
      </c>
      <c r="F159" s="40" t="s">
        <v>220</v>
      </c>
      <c r="G159" s="40" t="s">
        <v>5</v>
      </c>
      <c r="H159" s="40">
        <v>81101512</v>
      </c>
      <c r="I159" s="40" t="s">
        <v>8168</v>
      </c>
      <c r="J159" s="40" t="s">
        <v>221</v>
      </c>
      <c r="K159" s="40" t="s">
        <v>586</v>
      </c>
      <c r="L159" s="41" t="s">
        <v>154</v>
      </c>
      <c r="M159" s="41" t="s">
        <v>154</v>
      </c>
      <c r="N159" s="41">
        <v>10</v>
      </c>
      <c r="O159" s="41" t="s">
        <v>223</v>
      </c>
      <c r="P159" s="41" t="s">
        <v>224</v>
      </c>
      <c r="Q159" s="58">
        <v>75000000</v>
      </c>
      <c r="R159" s="58">
        <v>75000000</v>
      </c>
      <c r="S159" s="41" t="s">
        <v>225</v>
      </c>
      <c r="T159" s="41" t="s">
        <v>221</v>
      </c>
      <c r="U159" s="40" t="s">
        <v>499</v>
      </c>
      <c r="V159" s="40" t="s">
        <v>264</v>
      </c>
      <c r="W159" s="40" t="s">
        <v>582</v>
      </c>
      <c r="X159" s="40" t="s">
        <v>229</v>
      </c>
      <c r="Y159" s="40" t="s">
        <v>230</v>
      </c>
      <c r="Z159" s="40" t="s">
        <v>576</v>
      </c>
      <c r="AA159" s="59">
        <v>0</v>
      </c>
      <c r="AB159" s="59">
        <v>0</v>
      </c>
      <c r="AC159" s="59">
        <v>75000000</v>
      </c>
      <c r="AD159" s="59">
        <v>0</v>
      </c>
      <c r="AE159" s="59">
        <v>0</v>
      </c>
      <c r="AF159" s="59">
        <v>7500000</v>
      </c>
      <c r="AG159" s="59">
        <v>0</v>
      </c>
      <c r="AH159" s="59">
        <v>7500000</v>
      </c>
      <c r="AI159" s="59">
        <v>0</v>
      </c>
      <c r="AJ159" s="59">
        <v>7500000</v>
      </c>
      <c r="AK159" s="59">
        <v>0</v>
      </c>
      <c r="AL159" s="59">
        <v>7500000</v>
      </c>
      <c r="AM159" s="59">
        <v>0</v>
      </c>
      <c r="AN159" s="59">
        <v>7500000</v>
      </c>
      <c r="AO159" s="59">
        <v>0</v>
      </c>
      <c r="AP159" s="59">
        <v>7500000</v>
      </c>
      <c r="AQ159" s="59">
        <v>0</v>
      </c>
      <c r="AR159" s="59">
        <v>7500000</v>
      </c>
      <c r="AS159" s="59">
        <v>0</v>
      </c>
      <c r="AT159" s="59">
        <v>7500000</v>
      </c>
      <c r="AU159" s="59">
        <v>0</v>
      </c>
      <c r="AV159" s="59">
        <v>7500000</v>
      </c>
      <c r="AW159" s="59">
        <v>0</v>
      </c>
      <c r="AX159" s="59">
        <v>7500000</v>
      </c>
      <c r="AY159" s="2">
        <v>0</v>
      </c>
      <c r="AZ159" s="12" t="str">
        <f t="shared" si="19"/>
        <v>OK</v>
      </c>
      <c r="BA159" s="12" t="str">
        <f t="shared" si="20"/>
        <v>OK</v>
      </c>
      <c r="BB159" s="6">
        <f t="shared" si="21"/>
        <v>0</v>
      </c>
      <c r="BC159" s="13">
        <f t="shared" si="22"/>
        <v>75000000</v>
      </c>
      <c r="BD159" s="13">
        <f t="shared" si="23"/>
        <v>75000000</v>
      </c>
      <c r="BE159" s="6">
        <f t="shared" si="24"/>
        <v>0</v>
      </c>
      <c r="BF159" s="6">
        <f t="shared" si="25"/>
        <v>0</v>
      </c>
    </row>
    <row r="160" spans="2:58" ht="142.5" x14ac:dyDescent="0.25">
      <c r="B160" s="39" t="s">
        <v>588</v>
      </c>
      <c r="C160" s="39" t="s">
        <v>497</v>
      </c>
      <c r="D160" s="39" t="s">
        <v>4</v>
      </c>
      <c r="E160" s="40" t="s">
        <v>219</v>
      </c>
      <c r="F160" s="40" t="s">
        <v>220</v>
      </c>
      <c r="G160" s="40" t="s">
        <v>5</v>
      </c>
      <c r="H160" s="40">
        <v>81101512</v>
      </c>
      <c r="I160" s="40" t="s">
        <v>8168</v>
      </c>
      <c r="J160" s="40" t="s">
        <v>221</v>
      </c>
      <c r="K160" s="40" t="s">
        <v>586</v>
      </c>
      <c r="L160" s="41" t="s">
        <v>154</v>
      </c>
      <c r="M160" s="41" t="s">
        <v>154</v>
      </c>
      <c r="N160" s="41">
        <v>10</v>
      </c>
      <c r="O160" s="41" t="s">
        <v>223</v>
      </c>
      <c r="P160" s="41" t="s">
        <v>224</v>
      </c>
      <c r="Q160" s="58">
        <v>75000000</v>
      </c>
      <c r="R160" s="58">
        <v>75000000</v>
      </c>
      <c r="S160" s="41" t="s">
        <v>225</v>
      </c>
      <c r="T160" s="41" t="s">
        <v>221</v>
      </c>
      <c r="U160" s="40" t="s">
        <v>499</v>
      </c>
      <c r="V160" s="40" t="s">
        <v>264</v>
      </c>
      <c r="W160" s="40" t="s">
        <v>582</v>
      </c>
      <c r="X160" s="40" t="s">
        <v>229</v>
      </c>
      <c r="Y160" s="40" t="s">
        <v>230</v>
      </c>
      <c r="Z160" s="40" t="s">
        <v>576</v>
      </c>
      <c r="AA160" s="59">
        <v>0</v>
      </c>
      <c r="AB160" s="59">
        <v>0</v>
      </c>
      <c r="AC160" s="59">
        <v>75000000</v>
      </c>
      <c r="AD160" s="59">
        <v>0</v>
      </c>
      <c r="AE160" s="59">
        <v>0</v>
      </c>
      <c r="AF160" s="59">
        <v>7500000</v>
      </c>
      <c r="AG160" s="59">
        <v>0</v>
      </c>
      <c r="AH160" s="59">
        <v>7500000</v>
      </c>
      <c r="AI160" s="59">
        <v>0</v>
      </c>
      <c r="AJ160" s="59">
        <v>7500000</v>
      </c>
      <c r="AK160" s="59">
        <v>0</v>
      </c>
      <c r="AL160" s="59">
        <v>7500000</v>
      </c>
      <c r="AM160" s="59">
        <v>0</v>
      </c>
      <c r="AN160" s="59">
        <v>7500000</v>
      </c>
      <c r="AO160" s="59">
        <v>0</v>
      </c>
      <c r="AP160" s="59">
        <v>7500000</v>
      </c>
      <c r="AQ160" s="59">
        <v>0</v>
      </c>
      <c r="AR160" s="59">
        <v>7500000</v>
      </c>
      <c r="AS160" s="59">
        <v>0</v>
      </c>
      <c r="AT160" s="59">
        <v>7500000</v>
      </c>
      <c r="AU160" s="59">
        <v>0</v>
      </c>
      <c r="AV160" s="59">
        <v>7500000</v>
      </c>
      <c r="AW160" s="59">
        <v>0</v>
      </c>
      <c r="AX160" s="59">
        <v>7500000</v>
      </c>
      <c r="AY160" s="2">
        <v>0</v>
      </c>
      <c r="AZ160" s="12" t="str">
        <f t="shared" si="19"/>
        <v>OK</v>
      </c>
      <c r="BA160" s="12" t="str">
        <f t="shared" si="20"/>
        <v>OK</v>
      </c>
      <c r="BB160" s="6">
        <f t="shared" si="21"/>
        <v>0</v>
      </c>
      <c r="BC160" s="13">
        <f t="shared" si="22"/>
        <v>75000000</v>
      </c>
      <c r="BD160" s="13">
        <f t="shared" si="23"/>
        <v>75000000</v>
      </c>
      <c r="BE160" s="6">
        <f t="shared" si="24"/>
        <v>0</v>
      </c>
      <c r="BF160" s="6">
        <f t="shared" si="25"/>
        <v>0</v>
      </c>
    </row>
    <row r="161" spans="2:58" ht="128.25" x14ac:dyDescent="0.25">
      <c r="B161" s="39" t="s">
        <v>589</v>
      </c>
      <c r="C161" s="39" t="s">
        <v>497</v>
      </c>
      <c r="D161" s="39" t="s">
        <v>4</v>
      </c>
      <c r="E161" s="40" t="s">
        <v>219</v>
      </c>
      <c r="F161" s="40" t="s">
        <v>220</v>
      </c>
      <c r="G161" s="40" t="s">
        <v>5</v>
      </c>
      <c r="H161" s="40">
        <v>81101512</v>
      </c>
      <c r="I161" s="40" t="s">
        <v>8168</v>
      </c>
      <c r="J161" s="40" t="s">
        <v>221</v>
      </c>
      <c r="K161" s="40" t="s">
        <v>590</v>
      </c>
      <c r="L161" s="41" t="s">
        <v>154</v>
      </c>
      <c r="M161" s="41" t="s">
        <v>154</v>
      </c>
      <c r="N161" s="41">
        <v>10</v>
      </c>
      <c r="O161" s="41" t="s">
        <v>223</v>
      </c>
      <c r="P161" s="41" t="s">
        <v>224</v>
      </c>
      <c r="Q161" s="58">
        <v>105000000</v>
      </c>
      <c r="R161" s="58">
        <v>105000000</v>
      </c>
      <c r="S161" s="41" t="s">
        <v>225</v>
      </c>
      <c r="T161" s="41" t="s">
        <v>221</v>
      </c>
      <c r="U161" s="40" t="s">
        <v>499</v>
      </c>
      <c r="V161" s="40" t="s">
        <v>264</v>
      </c>
      <c r="W161" s="40" t="s">
        <v>582</v>
      </c>
      <c r="X161" s="40" t="s">
        <v>229</v>
      </c>
      <c r="Y161" s="40" t="s">
        <v>230</v>
      </c>
      <c r="Z161" s="40" t="s">
        <v>576</v>
      </c>
      <c r="AA161" s="59">
        <v>0</v>
      </c>
      <c r="AB161" s="59">
        <v>0</v>
      </c>
      <c r="AC161" s="59">
        <v>105000000</v>
      </c>
      <c r="AD161" s="59">
        <v>0</v>
      </c>
      <c r="AE161" s="59">
        <v>0</v>
      </c>
      <c r="AF161" s="59">
        <v>10500000</v>
      </c>
      <c r="AG161" s="59">
        <v>0</v>
      </c>
      <c r="AH161" s="59">
        <v>10500000</v>
      </c>
      <c r="AI161" s="59">
        <v>0</v>
      </c>
      <c r="AJ161" s="59">
        <v>10500000</v>
      </c>
      <c r="AK161" s="59">
        <v>0</v>
      </c>
      <c r="AL161" s="59">
        <v>10500000</v>
      </c>
      <c r="AM161" s="59">
        <v>0</v>
      </c>
      <c r="AN161" s="59">
        <v>10500000</v>
      </c>
      <c r="AO161" s="59">
        <v>0</v>
      </c>
      <c r="AP161" s="59">
        <v>10500000</v>
      </c>
      <c r="AQ161" s="59">
        <v>0</v>
      </c>
      <c r="AR161" s="59">
        <v>10500000</v>
      </c>
      <c r="AS161" s="59">
        <v>0</v>
      </c>
      <c r="AT161" s="59">
        <v>10500000</v>
      </c>
      <c r="AU161" s="59">
        <v>0</v>
      </c>
      <c r="AV161" s="59">
        <v>10500000</v>
      </c>
      <c r="AW161" s="59">
        <v>0</v>
      </c>
      <c r="AX161" s="59">
        <v>10500000</v>
      </c>
      <c r="AY161" s="2">
        <v>0</v>
      </c>
      <c r="AZ161" s="12" t="str">
        <f t="shared" si="19"/>
        <v>OK</v>
      </c>
      <c r="BA161" s="12" t="str">
        <f t="shared" si="20"/>
        <v>OK</v>
      </c>
      <c r="BB161" s="6">
        <f t="shared" si="21"/>
        <v>0</v>
      </c>
      <c r="BC161" s="13">
        <f t="shared" si="22"/>
        <v>105000000</v>
      </c>
      <c r="BD161" s="13">
        <f t="shared" si="23"/>
        <v>105000000</v>
      </c>
      <c r="BE161" s="6">
        <f t="shared" si="24"/>
        <v>0</v>
      </c>
      <c r="BF161" s="6">
        <f t="shared" si="25"/>
        <v>0</v>
      </c>
    </row>
    <row r="162" spans="2:58" ht="128.25" x14ac:dyDescent="0.25">
      <c r="B162" s="39" t="s">
        <v>591</v>
      </c>
      <c r="C162" s="39" t="s">
        <v>497</v>
      </c>
      <c r="D162" s="39" t="s">
        <v>4</v>
      </c>
      <c r="E162" s="40" t="s">
        <v>219</v>
      </c>
      <c r="F162" s="40" t="s">
        <v>220</v>
      </c>
      <c r="G162" s="40" t="s">
        <v>5</v>
      </c>
      <c r="H162" s="40">
        <v>81101512</v>
      </c>
      <c r="I162" s="40" t="s">
        <v>8168</v>
      </c>
      <c r="J162" s="40" t="s">
        <v>221</v>
      </c>
      <c r="K162" s="40" t="s">
        <v>590</v>
      </c>
      <c r="L162" s="41" t="s">
        <v>154</v>
      </c>
      <c r="M162" s="41" t="s">
        <v>154</v>
      </c>
      <c r="N162" s="41">
        <v>10</v>
      </c>
      <c r="O162" s="41" t="s">
        <v>223</v>
      </c>
      <c r="P162" s="41" t="s">
        <v>224</v>
      </c>
      <c r="Q162" s="58">
        <v>105000000</v>
      </c>
      <c r="R162" s="58">
        <v>105000000</v>
      </c>
      <c r="S162" s="41" t="s">
        <v>225</v>
      </c>
      <c r="T162" s="41" t="s">
        <v>221</v>
      </c>
      <c r="U162" s="40" t="s">
        <v>499</v>
      </c>
      <c r="V162" s="40" t="s">
        <v>264</v>
      </c>
      <c r="W162" s="40" t="s">
        <v>582</v>
      </c>
      <c r="X162" s="40" t="s">
        <v>229</v>
      </c>
      <c r="Y162" s="40" t="s">
        <v>230</v>
      </c>
      <c r="Z162" s="40" t="s">
        <v>576</v>
      </c>
      <c r="AA162" s="59">
        <v>0</v>
      </c>
      <c r="AB162" s="59">
        <v>0</v>
      </c>
      <c r="AC162" s="59">
        <v>105000000</v>
      </c>
      <c r="AD162" s="59">
        <v>0</v>
      </c>
      <c r="AE162" s="59">
        <v>0</v>
      </c>
      <c r="AF162" s="59">
        <v>10500000</v>
      </c>
      <c r="AG162" s="59">
        <v>0</v>
      </c>
      <c r="AH162" s="59">
        <v>10500000</v>
      </c>
      <c r="AI162" s="59">
        <v>0</v>
      </c>
      <c r="AJ162" s="59">
        <v>10500000</v>
      </c>
      <c r="AK162" s="59">
        <v>0</v>
      </c>
      <c r="AL162" s="59">
        <v>10500000</v>
      </c>
      <c r="AM162" s="59">
        <v>0</v>
      </c>
      <c r="AN162" s="59">
        <v>10500000</v>
      </c>
      <c r="AO162" s="59">
        <v>0</v>
      </c>
      <c r="AP162" s="59">
        <v>10500000</v>
      </c>
      <c r="AQ162" s="59">
        <v>0</v>
      </c>
      <c r="AR162" s="59">
        <v>10500000</v>
      </c>
      <c r="AS162" s="59">
        <v>0</v>
      </c>
      <c r="AT162" s="59">
        <v>10500000</v>
      </c>
      <c r="AU162" s="59">
        <v>0</v>
      </c>
      <c r="AV162" s="59">
        <v>10500000</v>
      </c>
      <c r="AW162" s="59">
        <v>0</v>
      </c>
      <c r="AX162" s="59">
        <v>10500000</v>
      </c>
      <c r="AY162" s="2">
        <v>0</v>
      </c>
      <c r="AZ162" s="12" t="str">
        <f t="shared" si="19"/>
        <v>OK</v>
      </c>
      <c r="BA162" s="12" t="str">
        <f t="shared" si="20"/>
        <v>OK</v>
      </c>
      <c r="BB162" s="6">
        <f t="shared" si="21"/>
        <v>0</v>
      </c>
      <c r="BC162" s="13">
        <f t="shared" si="22"/>
        <v>105000000</v>
      </c>
      <c r="BD162" s="13">
        <f t="shared" si="23"/>
        <v>105000000</v>
      </c>
      <c r="BE162" s="6">
        <f t="shared" si="24"/>
        <v>0</v>
      </c>
      <c r="BF162" s="6">
        <f t="shared" si="25"/>
        <v>0</v>
      </c>
    </row>
    <row r="163" spans="2:58" ht="128.25" x14ac:dyDescent="0.25">
      <c r="B163" s="39" t="s">
        <v>592</v>
      </c>
      <c r="C163" s="39" t="s">
        <v>497</v>
      </c>
      <c r="D163" s="39" t="s">
        <v>4</v>
      </c>
      <c r="E163" s="40" t="s">
        <v>219</v>
      </c>
      <c r="F163" s="40" t="s">
        <v>220</v>
      </c>
      <c r="G163" s="40" t="s">
        <v>5</v>
      </c>
      <c r="H163" s="40">
        <v>81101512</v>
      </c>
      <c r="I163" s="40" t="s">
        <v>8168</v>
      </c>
      <c r="J163" s="40" t="s">
        <v>221</v>
      </c>
      <c r="K163" s="40" t="s">
        <v>593</v>
      </c>
      <c r="L163" s="41" t="s">
        <v>154</v>
      </c>
      <c r="M163" s="41" t="s">
        <v>154</v>
      </c>
      <c r="N163" s="41">
        <v>9</v>
      </c>
      <c r="O163" s="41" t="s">
        <v>223</v>
      </c>
      <c r="P163" s="41" t="s">
        <v>224</v>
      </c>
      <c r="Q163" s="58">
        <v>31500000</v>
      </c>
      <c r="R163" s="58">
        <v>31500000</v>
      </c>
      <c r="S163" s="41" t="s">
        <v>225</v>
      </c>
      <c r="T163" s="41" t="s">
        <v>221</v>
      </c>
      <c r="U163" s="40" t="s">
        <v>499</v>
      </c>
      <c r="V163" s="40" t="s">
        <v>264</v>
      </c>
      <c r="W163" s="40" t="s">
        <v>582</v>
      </c>
      <c r="X163" s="40" t="s">
        <v>229</v>
      </c>
      <c r="Y163" s="40" t="s">
        <v>230</v>
      </c>
      <c r="Z163" s="40" t="s">
        <v>594</v>
      </c>
      <c r="AA163" s="59">
        <v>0</v>
      </c>
      <c r="AB163" s="59">
        <v>0</v>
      </c>
      <c r="AC163" s="59">
        <v>31500000</v>
      </c>
      <c r="AD163" s="59">
        <v>0</v>
      </c>
      <c r="AE163" s="59">
        <v>0</v>
      </c>
      <c r="AF163" s="59">
        <v>4000000</v>
      </c>
      <c r="AG163" s="59">
        <v>0</v>
      </c>
      <c r="AH163" s="59">
        <v>4000000</v>
      </c>
      <c r="AI163" s="59">
        <v>0</v>
      </c>
      <c r="AJ163" s="59">
        <v>4000000</v>
      </c>
      <c r="AK163" s="59">
        <v>0</v>
      </c>
      <c r="AL163" s="59">
        <v>4000000</v>
      </c>
      <c r="AM163" s="59">
        <v>0</v>
      </c>
      <c r="AN163" s="59">
        <v>4000000</v>
      </c>
      <c r="AO163" s="59">
        <v>0</v>
      </c>
      <c r="AP163" s="59">
        <v>4000000</v>
      </c>
      <c r="AQ163" s="59">
        <v>0</v>
      </c>
      <c r="AR163" s="59">
        <v>4000000</v>
      </c>
      <c r="AS163" s="59">
        <v>0</v>
      </c>
      <c r="AT163" s="59">
        <v>3500000</v>
      </c>
      <c r="AU163" s="59">
        <v>0</v>
      </c>
      <c r="AV163" s="59">
        <v>0</v>
      </c>
      <c r="AW163" s="59">
        <v>0</v>
      </c>
      <c r="AX163" s="59">
        <v>0</v>
      </c>
      <c r="AY163" s="2">
        <v>0</v>
      </c>
      <c r="AZ163" s="12" t="str">
        <f t="shared" si="19"/>
        <v>OK</v>
      </c>
      <c r="BA163" s="12" t="str">
        <f t="shared" si="20"/>
        <v>OK</v>
      </c>
      <c r="BB163" s="6">
        <f t="shared" si="21"/>
        <v>0</v>
      </c>
      <c r="BC163" s="13">
        <f t="shared" si="22"/>
        <v>31500000</v>
      </c>
      <c r="BD163" s="13">
        <f t="shared" si="23"/>
        <v>31500000</v>
      </c>
      <c r="BE163" s="6">
        <f t="shared" si="24"/>
        <v>0</v>
      </c>
      <c r="BF163" s="6">
        <f t="shared" si="25"/>
        <v>0</v>
      </c>
    </row>
    <row r="164" spans="2:58" ht="128.25" x14ac:dyDescent="0.25">
      <c r="B164" s="39" t="s">
        <v>595</v>
      </c>
      <c r="C164" s="39" t="s">
        <v>497</v>
      </c>
      <c r="D164" s="39" t="s">
        <v>4</v>
      </c>
      <c r="E164" s="40" t="s">
        <v>219</v>
      </c>
      <c r="F164" s="40" t="s">
        <v>220</v>
      </c>
      <c r="G164" s="40" t="s">
        <v>5</v>
      </c>
      <c r="H164" s="40">
        <v>81101512</v>
      </c>
      <c r="I164" s="40" t="s">
        <v>8168</v>
      </c>
      <c r="J164" s="40" t="s">
        <v>221</v>
      </c>
      <c r="K164" s="40" t="s">
        <v>593</v>
      </c>
      <c r="L164" s="41" t="s">
        <v>154</v>
      </c>
      <c r="M164" s="41" t="s">
        <v>154</v>
      </c>
      <c r="N164" s="41">
        <v>9</v>
      </c>
      <c r="O164" s="41" t="s">
        <v>223</v>
      </c>
      <c r="P164" s="41" t="s">
        <v>224</v>
      </c>
      <c r="Q164" s="58">
        <v>31500000</v>
      </c>
      <c r="R164" s="58">
        <v>31500000</v>
      </c>
      <c r="S164" s="41" t="s">
        <v>225</v>
      </c>
      <c r="T164" s="41" t="s">
        <v>221</v>
      </c>
      <c r="U164" s="40" t="s">
        <v>499</v>
      </c>
      <c r="V164" s="40" t="s">
        <v>264</v>
      </c>
      <c r="W164" s="40" t="s">
        <v>582</v>
      </c>
      <c r="X164" s="40" t="s">
        <v>229</v>
      </c>
      <c r="Y164" s="40" t="s">
        <v>230</v>
      </c>
      <c r="Z164" s="40" t="s">
        <v>594</v>
      </c>
      <c r="AA164" s="59">
        <v>0</v>
      </c>
      <c r="AB164" s="59">
        <v>0</v>
      </c>
      <c r="AC164" s="59">
        <v>31500000</v>
      </c>
      <c r="AD164" s="59">
        <v>0</v>
      </c>
      <c r="AE164" s="59">
        <v>0</v>
      </c>
      <c r="AF164" s="59">
        <v>4000000</v>
      </c>
      <c r="AG164" s="59">
        <v>0</v>
      </c>
      <c r="AH164" s="59">
        <v>4000000</v>
      </c>
      <c r="AI164" s="59">
        <v>0</v>
      </c>
      <c r="AJ164" s="59">
        <v>4000000</v>
      </c>
      <c r="AK164" s="59">
        <v>0</v>
      </c>
      <c r="AL164" s="59">
        <v>4000000</v>
      </c>
      <c r="AM164" s="59">
        <v>0</v>
      </c>
      <c r="AN164" s="59">
        <v>4000000</v>
      </c>
      <c r="AO164" s="59">
        <v>0</v>
      </c>
      <c r="AP164" s="59">
        <v>4000000</v>
      </c>
      <c r="AQ164" s="59">
        <v>0</v>
      </c>
      <c r="AR164" s="59">
        <v>4000000</v>
      </c>
      <c r="AS164" s="59">
        <v>0</v>
      </c>
      <c r="AT164" s="59">
        <v>3500000</v>
      </c>
      <c r="AU164" s="59">
        <v>0</v>
      </c>
      <c r="AV164" s="59">
        <v>0</v>
      </c>
      <c r="AW164" s="59">
        <v>0</v>
      </c>
      <c r="AX164" s="59">
        <v>0</v>
      </c>
      <c r="AY164" s="2">
        <v>0</v>
      </c>
      <c r="AZ164" s="12" t="str">
        <f t="shared" si="19"/>
        <v>OK</v>
      </c>
      <c r="BA164" s="12" t="str">
        <f t="shared" si="20"/>
        <v>OK</v>
      </c>
      <c r="BB164" s="6">
        <f t="shared" si="21"/>
        <v>0</v>
      </c>
      <c r="BC164" s="13">
        <f t="shared" si="22"/>
        <v>31500000</v>
      </c>
      <c r="BD164" s="13">
        <f t="shared" si="23"/>
        <v>31500000</v>
      </c>
      <c r="BE164" s="6">
        <f t="shared" si="24"/>
        <v>0</v>
      </c>
      <c r="BF164" s="6">
        <f t="shared" si="25"/>
        <v>0</v>
      </c>
    </row>
    <row r="165" spans="2:58" ht="142.5" x14ac:dyDescent="0.25">
      <c r="B165" s="39" t="s">
        <v>596</v>
      </c>
      <c r="C165" s="39" t="s">
        <v>497</v>
      </c>
      <c r="D165" s="39" t="s">
        <v>4</v>
      </c>
      <c r="E165" s="40" t="s">
        <v>219</v>
      </c>
      <c r="F165" s="40" t="s">
        <v>220</v>
      </c>
      <c r="G165" s="40" t="s">
        <v>5</v>
      </c>
      <c r="H165" s="40">
        <v>81101512</v>
      </c>
      <c r="I165" s="40" t="s">
        <v>8168</v>
      </c>
      <c r="J165" s="40" t="s">
        <v>221</v>
      </c>
      <c r="K165" s="40" t="s">
        <v>597</v>
      </c>
      <c r="L165" s="41" t="s">
        <v>154</v>
      </c>
      <c r="M165" s="41" t="s">
        <v>154</v>
      </c>
      <c r="N165" s="41">
        <v>9</v>
      </c>
      <c r="O165" s="41" t="s">
        <v>223</v>
      </c>
      <c r="P165" s="41" t="s">
        <v>224</v>
      </c>
      <c r="Q165" s="58">
        <v>31500000</v>
      </c>
      <c r="R165" s="58">
        <v>31500000</v>
      </c>
      <c r="S165" s="41" t="s">
        <v>225</v>
      </c>
      <c r="T165" s="41" t="s">
        <v>221</v>
      </c>
      <c r="U165" s="40" t="s">
        <v>499</v>
      </c>
      <c r="V165" s="40" t="s">
        <v>264</v>
      </c>
      <c r="W165" s="40" t="s">
        <v>582</v>
      </c>
      <c r="X165" s="40" t="s">
        <v>229</v>
      </c>
      <c r="Y165" s="40" t="s">
        <v>230</v>
      </c>
      <c r="Z165" s="40" t="s">
        <v>594</v>
      </c>
      <c r="AA165" s="59">
        <v>0</v>
      </c>
      <c r="AB165" s="59">
        <v>0</v>
      </c>
      <c r="AC165" s="59">
        <v>31500000</v>
      </c>
      <c r="AD165" s="59">
        <v>0</v>
      </c>
      <c r="AE165" s="59">
        <v>0</v>
      </c>
      <c r="AF165" s="59">
        <v>4000000</v>
      </c>
      <c r="AG165" s="59">
        <v>0</v>
      </c>
      <c r="AH165" s="59">
        <v>4000000</v>
      </c>
      <c r="AI165" s="59">
        <v>0</v>
      </c>
      <c r="AJ165" s="59">
        <v>4000000</v>
      </c>
      <c r="AK165" s="59">
        <v>0</v>
      </c>
      <c r="AL165" s="59">
        <v>4000000</v>
      </c>
      <c r="AM165" s="59">
        <v>0</v>
      </c>
      <c r="AN165" s="59">
        <v>4000000</v>
      </c>
      <c r="AO165" s="59">
        <v>0</v>
      </c>
      <c r="AP165" s="59">
        <v>4000000</v>
      </c>
      <c r="AQ165" s="59">
        <v>0</v>
      </c>
      <c r="AR165" s="59">
        <v>4000000</v>
      </c>
      <c r="AS165" s="59">
        <v>0</v>
      </c>
      <c r="AT165" s="59">
        <v>3500000</v>
      </c>
      <c r="AU165" s="59">
        <v>0</v>
      </c>
      <c r="AV165" s="59">
        <v>0</v>
      </c>
      <c r="AW165" s="59">
        <v>0</v>
      </c>
      <c r="AX165" s="59">
        <v>0</v>
      </c>
      <c r="AY165" s="2">
        <v>0</v>
      </c>
      <c r="AZ165" s="12" t="str">
        <f t="shared" si="19"/>
        <v>OK</v>
      </c>
      <c r="BA165" s="12" t="str">
        <f t="shared" si="20"/>
        <v>OK</v>
      </c>
      <c r="BB165" s="6">
        <f t="shared" si="21"/>
        <v>0</v>
      </c>
      <c r="BC165" s="13">
        <f t="shared" si="22"/>
        <v>31500000</v>
      </c>
      <c r="BD165" s="13">
        <f t="shared" si="23"/>
        <v>31500000</v>
      </c>
      <c r="BE165" s="6">
        <f t="shared" si="24"/>
        <v>0</v>
      </c>
      <c r="BF165" s="6">
        <f t="shared" si="25"/>
        <v>0</v>
      </c>
    </row>
    <row r="166" spans="2:58" ht="142.5" x14ac:dyDescent="0.25">
      <c r="B166" s="39" t="s">
        <v>598</v>
      </c>
      <c r="C166" s="39" t="s">
        <v>497</v>
      </c>
      <c r="D166" s="39" t="s">
        <v>4</v>
      </c>
      <c r="E166" s="40" t="s">
        <v>219</v>
      </c>
      <c r="F166" s="40" t="s">
        <v>220</v>
      </c>
      <c r="G166" s="40" t="s">
        <v>5</v>
      </c>
      <c r="H166" s="40">
        <v>81101512</v>
      </c>
      <c r="I166" s="40" t="s">
        <v>8168</v>
      </c>
      <c r="J166" s="40" t="s">
        <v>221</v>
      </c>
      <c r="K166" s="40" t="s">
        <v>597</v>
      </c>
      <c r="L166" s="41" t="s">
        <v>154</v>
      </c>
      <c r="M166" s="41" t="s">
        <v>154</v>
      </c>
      <c r="N166" s="41">
        <v>9</v>
      </c>
      <c r="O166" s="41" t="s">
        <v>223</v>
      </c>
      <c r="P166" s="41" t="s">
        <v>224</v>
      </c>
      <c r="Q166" s="58">
        <v>31500000</v>
      </c>
      <c r="R166" s="58">
        <v>31500000</v>
      </c>
      <c r="S166" s="41" t="s">
        <v>225</v>
      </c>
      <c r="T166" s="41" t="s">
        <v>221</v>
      </c>
      <c r="U166" s="40" t="s">
        <v>499</v>
      </c>
      <c r="V166" s="40" t="s">
        <v>264</v>
      </c>
      <c r="W166" s="40" t="s">
        <v>582</v>
      </c>
      <c r="X166" s="40" t="s">
        <v>229</v>
      </c>
      <c r="Y166" s="40" t="s">
        <v>230</v>
      </c>
      <c r="Z166" s="40" t="s">
        <v>594</v>
      </c>
      <c r="AA166" s="59">
        <v>0</v>
      </c>
      <c r="AB166" s="59">
        <v>0</v>
      </c>
      <c r="AC166" s="59">
        <v>31500000</v>
      </c>
      <c r="AD166" s="59">
        <v>0</v>
      </c>
      <c r="AE166" s="59">
        <v>0</v>
      </c>
      <c r="AF166" s="59">
        <v>4000000</v>
      </c>
      <c r="AG166" s="59">
        <v>0</v>
      </c>
      <c r="AH166" s="59">
        <v>4000000</v>
      </c>
      <c r="AI166" s="59">
        <v>0</v>
      </c>
      <c r="AJ166" s="59">
        <v>4000000</v>
      </c>
      <c r="AK166" s="59">
        <v>0</v>
      </c>
      <c r="AL166" s="59">
        <v>4000000</v>
      </c>
      <c r="AM166" s="59">
        <v>0</v>
      </c>
      <c r="AN166" s="59">
        <v>4000000</v>
      </c>
      <c r="AO166" s="59">
        <v>0</v>
      </c>
      <c r="AP166" s="59">
        <v>4000000</v>
      </c>
      <c r="AQ166" s="59">
        <v>0</v>
      </c>
      <c r="AR166" s="59">
        <v>4000000</v>
      </c>
      <c r="AS166" s="59">
        <v>0</v>
      </c>
      <c r="AT166" s="59">
        <v>3500000</v>
      </c>
      <c r="AU166" s="59">
        <v>0</v>
      </c>
      <c r="AV166" s="59">
        <v>0</v>
      </c>
      <c r="AW166" s="59">
        <v>0</v>
      </c>
      <c r="AX166" s="59">
        <v>0</v>
      </c>
      <c r="AY166" s="2">
        <v>0</v>
      </c>
      <c r="AZ166" s="12" t="str">
        <f t="shared" si="19"/>
        <v>OK</v>
      </c>
      <c r="BA166" s="12" t="str">
        <f t="shared" si="20"/>
        <v>OK</v>
      </c>
      <c r="BB166" s="6">
        <f t="shared" si="21"/>
        <v>0</v>
      </c>
      <c r="BC166" s="13">
        <f t="shared" si="22"/>
        <v>31500000</v>
      </c>
      <c r="BD166" s="13">
        <f t="shared" si="23"/>
        <v>31500000</v>
      </c>
      <c r="BE166" s="6">
        <f t="shared" si="24"/>
        <v>0</v>
      </c>
      <c r="BF166" s="6">
        <f t="shared" si="25"/>
        <v>0</v>
      </c>
    </row>
    <row r="167" spans="2:58" ht="142.5" x14ac:dyDescent="0.25">
      <c r="B167" s="39" t="s">
        <v>599</v>
      </c>
      <c r="C167" s="39" t="s">
        <v>497</v>
      </c>
      <c r="D167" s="39" t="s">
        <v>4</v>
      </c>
      <c r="E167" s="40" t="s">
        <v>219</v>
      </c>
      <c r="F167" s="40" t="s">
        <v>220</v>
      </c>
      <c r="G167" s="40" t="s">
        <v>5</v>
      </c>
      <c r="H167" s="40">
        <v>81101512</v>
      </c>
      <c r="I167" s="40" t="s">
        <v>8168</v>
      </c>
      <c r="J167" s="40" t="s">
        <v>221</v>
      </c>
      <c r="K167" s="40" t="s">
        <v>597</v>
      </c>
      <c r="L167" s="41" t="s">
        <v>154</v>
      </c>
      <c r="M167" s="41" t="s">
        <v>154</v>
      </c>
      <c r="N167" s="41">
        <v>9</v>
      </c>
      <c r="O167" s="41" t="s">
        <v>223</v>
      </c>
      <c r="P167" s="41" t="s">
        <v>224</v>
      </c>
      <c r="Q167" s="58">
        <v>31500000</v>
      </c>
      <c r="R167" s="58">
        <v>31500000</v>
      </c>
      <c r="S167" s="41" t="s">
        <v>225</v>
      </c>
      <c r="T167" s="41" t="s">
        <v>221</v>
      </c>
      <c r="U167" s="40" t="s">
        <v>499</v>
      </c>
      <c r="V167" s="40" t="s">
        <v>264</v>
      </c>
      <c r="W167" s="40" t="s">
        <v>582</v>
      </c>
      <c r="X167" s="40" t="s">
        <v>229</v>
      </c>
      <c r="Y167" s="40" t="s">
        <v>230</v>
      </c>
      <c r="Z167" s="40" t="s">
        <v>594</v>
      </c>
      <c r="AA167" s="59">
        <v>0</v>
      </c>
      <c r="AB167" s="59">
        <v>0</v>
      </c>
      <c r="AC167" s="59">
        <v>31500000</v>
      </c>
      <c r="AD167" s="59">
        <v>0</v>
      </c>
      <c r="AE167" s="59">
        <v>0</v>
      </c>
      <c r="AF167" s="59">
        <v>4000000</v>
      </c>
      <c r="AG167" s="59">
        <v>0</v>
      </c>
      <c r="AH167" s="59">
        <v>4000000</v>
      </c>
      <c r="AI167" s="59">
        <v>0</v>
      </c>
      <c r="AJ167" s="59">
        <v>4000000</v>
      </c>
      <c r="AK167" s="59">
        <v>0</v>
      </c>
      <c r="AL167" s="59">
        <v>4000000</v>
      </c>
      <c r="AM167" s="59">
        <v>0</v>
      </c>
      <c r="AN167" s="59">
        <v>4000000</v>
      </c>
      <c r="AO167" s="59">
        <v>0</v>
      </c>
      <c r="AP167" s="59">
        <v>4000000</v>
      </c>
      <c r="AQ167" s="59">
        <v>0</v>
      </c>
      <c r="AR167" s="59">
        <v>4000000</v>
      </c>
      <c r="AS167" s="59">
        <v>0</v>
      </c>
      <c r="AT167" s="59">
        <v>3500000</v>
      </c>
      <c r="AU167" s="59">
        <v>0</v>
      </c>
      <c r="AV167" s="59">
        <v>0</v>
      </c>
      <c r="AW167" s="59">
        <v>0</v>
      </c>
      <c r="AX167" s="59">
        <v>0</v>
      </c>
      <c r="AY167" s="2">
        <v>0</v>
      </c>
      <c r="AZ167" s="12" t="str">
        <f t="shared" si="19"/>
        <v>OK</v>
      </c>
      <c r="BA167" s="12" t="str">
        <f t="shared" si="20"/>
        <v>OK</v>
      </c>
      <c r="BB167" s="6">
        <f t="shared" si="21"/>
        <v>0</v>
      </c>
      <c r="BC167" s="13">
        <f t="shared" si="22"/>
        <v>31500000</v>
      </c>
      <c r="BD167" s="13">
        <f t="shared" si="23"/>
        <v>31500000</v>
      </c>
      <c r="BE167" s="6">
        <f t="shared" si="24"/>
        <v>0</v>
      </c>
      <c r="BF167" s="6">
        <f t="shared" si="25"/>
        <v>0</v>
      </c>
    </row>
    <row r="168" spans="2:58" ht="142.5" x14ac:dyDescent="0.25">
      <c r="B168" s="39" t="s">
        <v>600</v>
      </c>
      <c r="C168" s="39" t="s">
        <v>497</v>
      </c>
      <c r="D168" s="39" t="s">
        <v>4</v>
      </c>
      <c r="E168" s="40" t="s">
        <v>219</v>
      </c>
      <c r="F168" s="40" t="s">
        <v>220</v>
      </c>
      <c r="G168" s="40" t="s">
        <v>5</v>
      </c>
      <c r="H168" s="40">
        <v>81101512</v>
      </c>
      <c r="I168" s="40" t="s">
        <v>8168</v>
      </c>
      <c r="J168" s="40" t="s">
        <v>221</v>
      </c>
      <c r="K168" s="40" t="s">
        <v>597</v>
      </c>
      <c r="L168" s="41" t="s">
        <v>154</v>
      </c>
      <c r="M168" s="41" t="s">
        <v>154</v>
      </c>
      <c r="N168" s="41">
        <v>9</v>
      </c>
      <c r="O168" s="41" t="s">
        <v>223</v>
      </c>
      <c r="P168" s="41" t="s">
        <v>224</v>
      </c>
      <c r="Q168" s="58">
        <v>31500000</v>
      </c>
      <c r="R168" s="58">
        <v>31500000</v>
      </c>
      <c r="S168" s="41" t="s">
        <v>225</v>
      </c>
      <c r="T168" s="41" t="s">
        <v>221</v>
      </c>
      <c r="U168" s="40" t="s">
        <v>499</v>
      </c>
      <c r="V168" s="40" t="s">
        <v>264</v>
      </c>
      <c r="W168" s="40" t="s">
        <v>582</v>
      </c>
      <c r="X168" s="40" t="s">
        <v>229</v>
      </c>
      <c r="Y168" s="40" t="s">
        <v>230</v>
      </c>
      <c r="Z168" s="40" t="s">
        <v>594</v>
      </c>
      <c r="AA168" s="59">
        <v>0</v>
      </c>
      <c r="AB168" s="59">
        <v>0</v>
      </c>
      <c r="AC168" s="59">
        <v>31500000</v>
      </c>
      <c r="AD168" s="59">
        <v>0</v>
      </c>
      <c r="AE168" s="59">
        <v>0</v>
      </c>
      <c r="AF168" s="59">
        <v>4000000</v>
      </c>
      <c r="AG168" s="59">
        <v>0</v>
      </c>
      <c r="AH168" s="59">
        <v>4000000</v>
      </c>
      <c r="AI168" s="59">
        <v>0</v>
      </c>
      <c r="AJ168" s="59">
        <v>4000000</v>
      </c>
      <c r="AK168" s="59">
        <v>0</v>
      </c>
      <c r="AL168" s="59">
        <v>4000000</v>
      </c>
      <c r="AM168" s="59">
        <v>0</v>
      </c>
      <c r="AN168" s="59">
        <v>4000000</v>
      </c>
      <c r="AO168" s="59">
        <v>0</v>
      </c>
      <c r="AP168" s="59">
        <v>4000000</v>
      </c>
      <c r="AQ168" s="59">
        <v>0</v>
      </c>
      <c r="AR168" s="59">
        <v>4000000</v>
      </c>
      <c r="AS168" s="59">
        <v>0</v>
      </c>
      <c r="AT168" s="59">
        <v>3500000</v>
      </c>
      <c r="AU168" s="59">
        <v>0</v>
      </c>
      <c r="AV168" s="59">
        <v>0</v>
      </c>
      <c r="AW168" s="59">
        <v>0</v>
      </c>
      <c r="AX168" s="59">
        <v>0</v>
      </c>
      <c r="AY168" s="2">
        <v>0</v>
      </c>
      <c r="AZ168" s="12" t="str">
        <f t="shared" si="19"/>
        <v>OK</v>
      </c>
      <c r="BA168" s="12" t="str">
        <f t="shared" si="20"/>
        <v>OK</v>
      </c>
      <c r="BB168" s="6">
        <f t="shared" si="21"/>
        <v>0</v>
      </c>
      <c r="BC168" s="13">
        <f t="shared" si="22"/>
        <v>31500000</v>
      </c>
      <c r="BD168" s="13">
        <f t="shared" si="23"/>
        <v>31500000</v>
      </c>
      <c r="BE168" s="6">
        <f t="shared" si="24"/>
        <v>0</v>
      </c>
      <c r="BF168" s="6">
        <f t="shared" si="25"/>
        <v>0</v>
      </c>
    </row>
    <row r="169" spans="2:58" ht="142.5" x14ac:dyDescent="0.25">
      <c r="B169" s="39" t="s">
        <v>601</v>
      </c>
      <c r="C169" s="39" t="s">
        <v>497</v>
      </c>
      <c r="D169" s="39" t="s">
        <v>4</v>
      </c>
      <c r="E169" s="40" t="s">
        <v>219</v>
      </c>
      <c r="F169" s="40" t="s">
        <v>220</v>
      </c>
      <c r="G169" s="40" t="s">
        <v>5</v>
      </c>
      <c r="H169" s="40">
        <v>81101512</v>
      </c>
      <c r="I169" s="40" t="s">
        <v>8168</v>
      </c>
      <c r="J169" s="40" t="s">
        <v>221</v>
      </c>
      <c r="K169" s="40" t="s">
        <v>597</v>
      </c>
      <c r="L169" s="41" t="s">
        <v>154</v>
      </c>
      <c r="M169" s="41" t="s">
        <v>154</v>
      </c>
      <c r="N169" s="41">
        <v>9</v>
      </c>
      <c r="O169" s="41" t="s">
        <v>223</v>
      </c>
      <c r="P169" s="41" t="s">
        <v>224</v>
      </c>
      <c r="Q169" s="58">
        <v>31500000</v>
      </c>
      <c r="R169" s="58">
        <v>31500000</v>
      </c>
      <c r="S169" s="41" t="s">
        <v>225</v>
      </c>
      <c r="T169" s="41" t="s">
        <v>221</v>
      </c>
      <c r="U169" s="40" t="s">
        <v>499</v>
      </c>
      <c r="V169" s="40" t="s">
        <v>264</v>
      </c>
      <c r="W169" s="40" t="s">
        <v>582</v>
      </c>
      <c r="X169" s="40" t="s">
        <v>229</v>
      </c>
      <c r="Y169" s="40" t="s">
        <v>230</v>
      </c>
      <c r="Z169" s="40" t="s">
        <v>594</v>
      </c>
      <c r="AA169" s="59">
        <v>0</v>
      </c>
      <c r="AB169" s="59">
        <v>0</v>
      </c>
      <c r="AC169" s="59">
        <v>31500000</v>
      </c>
      <c r="AD169" s="59">
        <v>0</v>
      </c>
      <c r="AE169" s="59">
        <v>0</v>
      </c>
      <c r="AF169" s="59">
        <v>4000000</v>
      </c>
      <c r="AG169" s="59">
        <v>0</v>
      </c>
      <c r="AH169" s="59">
        <v>4000000</v>
      </c>
      <c r="AI169" s="59">
        <v>0</v>
      </c>
      <c r="AJ169" s="59">
        <v>4000000</v>
      </c>
      <c r="AK169" s="59">
        <v>0</v>
      </c>
      <c r="AL169" s="59">
        <v>4000000</v>
      </c>
      <c r="AM169" s="59">
        <v>0</v>
      </c>
      <c r="AN169" s="59">
        <v>4000000</v>
      </c>
      <c r="AO169" s="59">
        <v>0</v>
      </c>
      <c r="AP169" s="59">
        <v>4000000</v>
      </c>
      <c r="AQ169" s="59">
        <v>0</v>
      </c>
      <c r="AR169" s="59">
        <v>4000000</v>
      </c>
      <c r="AS169" s="59">
        <v>0</v>
      </c>
      <c r="AT169" s="59">
        <v>3500000</v>
      </c>
      <c r="AU169" s="59">
        <v>0</v>
      </c>
      <c r="AV169" s="59">
        <v>0</v>
      </c>
      <c r="AW169" s="59">
        <v>0</v>
      </c>
      <c r="AX169" s="59">
        <v>0</v>
      </c>
      <c r="AY169" s="2">
        <v>0</v>
      </c>
      <c r="AZ169" s="12" t="str">
        <f t="shared" si="19"/>
        <v>OK</v>
      </c>
      <c r="BA169" s="12" t="str">
        <f t="shared" si="20"/>
        <v>OK</v>
      </c>
      <c r="BB169" s="6">
        <f t="shared" si="21"/>
        <v>0</v>
      </c>
      <c r="BC169" s="13">
        <f t="shared" si="22"/>
        <v>31500000</v>
      </c>
      <c r="BD169" s="13">
        <f t="shared" si="23"/>
        <v>31500000</v>
      </c>
      <c r="BE169" s="6">
        <f t="shared" si="24"/>
        <v>0</v>
      </c>
      <c r="BF169" s="6">
        <f t="shared" si="25"/>
        <v>0</v>
      </c>
    </row>
    <row r="170" spans="2:58" ht="128.25" x14ac:dyDescent="0.25">
      <c r="B170" s="39" t="s">
        <v>602</v>
      </c>
      <c r="C170" s="39" t="s">
        <v>497</v>
      </c>
      <c r="D170" s="39" t="s">
        <v>4</v>
      </c>
      <c r="E170" s="40" t="s">
        <v>219</v>
      </c>
      <c r="F170" s="40" t="s">
        <v>220</v>
      </c>
      <c r="G170" s="40" t="s">
        <v>5</v>
      </c>
      <c r="H170" s="40">
        <v>81101512</v>
      </c>
      <c r="I170" s="40" t="s">
        <v>8168</v>
      </c>
      <c r="J170" s="40" t="s">
        <v>221</v>
      </c>
      <c r="K170" s="40" t="s">
        <v>603</v>
      </c>
      <c r="L170" s="41" t="s">
        <v>154</v>
      </c>
      <c r="M170" s="41" t="s">
        <v>154</v>
      </c>
      <c r="N170" s="41">
        <v>9</v>
      </c>
      <c r="O170" s="41" t="s">
        <v>223</v>
      </c>
      <c r="P170" s="41" t="s">
        <v>224</v>
      </c>
      <c r="Q170" s="58">
        <v>18000000</v>
      </c>
      <c r="R170" s="58">
        <v>18000000</v>
      </c>
      <c r="S170" s="41" t="s">
        <v>225</v>
      </c>
      <c r="T170" s="41" t="s">
        <v>221</v>
      </c>
      <c r="U170" s="40" t="s">
        <v>499</v>
      </c>
      <c r="V170" s="40" t="s">
        <v>264</v>
      </c>
      <c r="W170" s="40" t="s">
        <v>582</v>
      </c>
      <c r="X170" s="40" t="s">
        <v>229</v>
      </c>
      <c r="Y170" s="40" t="s">
        <v>230</v>
      </c>
      <c r="Z170" s="40" t="s">
        <v>594</v>
      </c>
      <c r="AA170" s="59">
        <v>0</v>
      </c>
      <c r="AB170" s="59">
        <v>0</v>
      </c>
      <c r="AC170" s="59">
        <v>18000000</v>
      </c>
      <c r="AD170" s="59">
        <v>0</v>
      </c>
      <c r="AE170" s="59">
        <v>0</v>
      </c>
      <c r="AF170" s="59">
        <v>2000000</v>
      </c>
      <c r="AG170" s="59">
        <v>0</v>
      </c>
      <c r="AH170" s="59">
        <v>2000000</v>
      </c>
      <c r="AI170" s="59">
        <v>0</v>
      </c>
      <c r="AJ170" s="59">
        <v>2000000</v>
      </c>
      <c r="AK170" s="59">
        <v>0</v>
      </c>
      <c r="AL170" s="59">
        <v>2000000</v>
      </c>
      <c r="AM170" s="59">
        <v>0</v>
      </c>
      <c r="AN170" s="59">
        <v>2000000</v>
      </c>
      <c r="AO170" s="59">
        <v>0</v>
      </c>
      <c r="AP170" s="59">
        <v>2000000</v>
      </c>
      <c r="AQ170" s="59">
        <v>0</v>
      </c>
      <c r="AR170" s="59">
        <v>2000000</v>
      </c>
      <c r="AS170" s="59">
        <v>0</v>
      </c>
      <c r="AT170" s="59">
        <v>2000000</v>
      </c>
      <c r="AU170" s="59">
        <v>0</v>
      </c>
      <c r="AV170" s="59">
        <v>2000000</v>
      </c>
      <c r="AW170" s="59">
        <v>0</v>
      </c>
      <c r="AX170" s="59">
        <v>0</v>
      </c>
      <c r="AY170" s="2">
        <v>0</v>
      </c>
      <c r="AZ170" s="12" t="str">
        <f t="shared" si="19"/>
        <v>OK</v>
      </c>
      <c r="BA170" s="12" t="str">
        <f t="shared" si="20"/>
        <v>OK</v>
      </c>
      <c r="BB170" s="6">
        <f t="shared" si="21"/>
        <v>0</v>
      </c>
      <c r="BC170" s="13">
        <f t="shared" si="22"/>
        <v>18000000</v>
      </c>
      <c r="BD170" s="13">
        <f t="shared" si="23"/>
        <v>18000000</v>
      </c>
      <c r="BE170" s="6">
        <f t="shared" si="24"/>
        <v>0</v>
      </c>
      <c r="BF170" s="6">
        <f t="shared" si="25"/>
        <v>0</v>
      </c>
    </row>
    <row r="171" spans="2:58" ht="128.25" x14ac:dyDescent="0.25">
      <c r="B171" s="39" t="s">
        <v>604</v>
      </c>
      <c r="C171" s="39" t="s">
        <v>497</v>
      </c>
      <c r="D171" s="39" t="s">
        <v>4</v>
      </c>
      <c r="E171" s="40" t="s">
        <v>219</v>
      </c>
      <c r="F171" s="40" t="s">
        <v>220</v>
      </c>
      <c r="G171" s="40" t="s">
        <v>5</v>
      </c>
      <c r="H171" s="40">
        <v>81101512</v>
      </c>
      <c r="I171" s="40" t="s">
        <v>8168</v>
      </c>
      <c r="J171" s="40" t="s">
        <v>221</v>
      </c>
      <c r="K171" s="40" t="s">
        <v>603</v>
      </c>
      <c r="L171" s="41" t="s">
        <v>154</v>
      </c>
      <c r="M171" s="41" t="s">
        <v>154</v>
      </c>
      <c r="N171" s="41">
        <v>9</v>
      </c>
      <c r="O171" s="41" t="s">
        <v>223</v>
      </c>
      <c r="P171" s="41" t="s">
        <v>224</v>
      </c>
      <c r="Q171" s="58">
        <v>18000000</v>
      </c>
      <c r="R171" s="58">
        <v>18000000</v>
      </c>
      <c r="S171" s="41" t="s">
        <v>225</v>
      </c>
      <c r="T171" s="41" t="s">
        <v>221</v>
      </c>
      <c r="U171" s="40" t="s">
        <v>499</v>
      </c>
      <c r="V171" s="40" t="s">
        <v>264</v>
      </c>
      <c r="W171" s="40" t="s">
        <v>582</v>
      </c>
      <c r="X171" s="40" t="s">
        <v>229</v>
      </c>
      <c r="Y171" s="40" t="s">
        <v>230</v>
      </c>
      <c r="Z171" s="40" t="s">
        <v>594</v>
      </c>
      <c r="AA171" s="59">
        <v>0</v>
      </c>
      <c r="AB171" s="59">
        <v>0</v>
      </c>
      <c r="AC171" s="59">
        <v>18000000</v>
      </c>
      <c r="AD171" s="59">
        <v>0</v>
      </c>
      <c r="AE171" s="59">
        <v>0</v>
      </c>
      <c r="AF171" s="59">
        <v>2000000</v>
      </c>
      <c r="AG171" s="59">
        <v>0</v>
      </c>
      <c r="AH171" s="59">
        <v>2000000</v>
      </c>
      <c r="AI171" s="59">
        <v>0</v>
      </c>
      <c r="AJ171" s="59">
        <v>2000000</v>
      </c>
      <c r="AK171" s="59">
        <v>0</v>
      </c>
      <c r="AL171" s="59">
        <v>2000000</v>
      </c>
      <c r="AM171" s="59">
        <v>0</v>
      </c>
      <c r="AN171" s="59">
        <v>2000000</v>
      </c>
      <c r="AO171" s="59">
        <v>0</v>
      </c>
      <c r="AP171" s="59">
        <v>2000000</v>
      </c>
      <c r="AQ171" s="59">
        <v>0</v>
      </c>
      <c r="AR171" s="59">
        <v>2000000</v>
      </c>
      <c r="AS171" s="59">
        <v>0</v>
      </c>
      <c r="AT171" s="59">
        <v>2000000</v>
      </c>
      <c r="AU171" s="59">
        <v>0</v>
      </c>
      <c r="AV171" s="59">
        <v>2000000</v>
      </c>
      <c r="AW171" s="59">
        <v>0</v>
      </c>
      <c r="AX171" s="59">
        <v>0</v>
      </c>
      <c r="AY171" s="2">
        <v>0</v>
      </c>
      <c r="AZ171" s="12" t="str">
        <f t="shared" si="19"/>
        <v>OK</v>
      </c>
      <c r="BA171" s="12" t="str">
        <f t="shared" si="20"/>
        <v>OK</v>
      </c>
      <c r="BB171" s="6">
        <f t="shared" si="21"/>
        <v>0</v>
      </c>
      <c r="BC171" s="13">
        <f t="shared" si="22"/>
        <v>18000000</v>
      </c>
      <c r="BD171" s="13">
        <f t="shared" si="23"/>
        <v>18000000</v>
      </c>
      <c r="BE171" s="6">
        <f t="shared" si="24"/>
        <v>0</v>
      </c>
      <c r="BF171" s="6">
        <f t="shared" si="25"/>
        <v>0</v>
      </c>
    </row>
    <row r="172" spans="2:58" ht="114" x14ac:dyDescent="0.25">
      <c r="B172" s="39" t="s">
        <v>605</v>
      </c>
      <c r="C172" s="39" t="s">
        <v>497</v>
      </c>
      <c r="D172" s="39" t="s">
        <v>4</v>
      </c>
      <c r="E172" s="40" t="s">
        <v>219</v>
      </c>
      <c r="F172" s="40" t="s">
        <v>220</v>
      </c>
      <c r="G172" s="40" t="s">
        <v>5</v>
      </c>
      <c r="H172" s="40">
        <v>81101512</v>
      </c>
      <c r="I172" s="40" t="s">
        <v>8168</v>
      </c>
      <c r="J172" s="40" t="s">
        <v>221</v>
      </c>
      <c r="K172" s="40" t="s">
        <v>606</v>
      </c>
      <c r="L172" s="41" t="s">
        <v>154</v>
      </c>
      <c r="M172" s="41" t="s">
        <v>154</v>
      </c>
      <c r="N172" s="41">
        <v>9</v>
      </c>
      <c r="O172" s="41" t="s">
        <v>223</v>
      </c>
      <c r="P172" s="41" t="s">
        <v>224</v>
      </c>
      <c r="Q172" s="58">
        <v>18000000</v>
      </c>
      <c r="R172" s="58">
        <v>18000000</v>
      </c>
      <c r="S172" s="41" t="s">
        <v>225</v>
      </c>
      <c r="T172" s="41" t="s">
        <v>221</v>
      </c>
      <c r="U172" s="40" t="s">
        <v>499</v>
      </c>
      <c r="V172" s="40" t="s">
        <v>264</v>
      </c>
      <c r="W172" s="40" t="s">
        <v>582</v>
      </c>
      <c r="X172" s="40" t="s">
        <v>229</v>
      </c>
      <c r="Y172" s="40" t="s">
        <v>230</v>
      </c>
      <c r="Z172" s="40" t="s">
        <v>594</v>
      </c>
      <c r="AA172" s="59">
        <v>0</v>
      </c>
      <c r="AB172" s="59">
        <v>0</v>
      </c>
      <c r="AC172" s="59">
        <v>18000000</v>
      </c>
      <c r="AD172" s="59">
        <v>0</v>
      </c>
      <c r="AE172" s="59">
        <v>0</v>
      </c>
      <c r="AF172" s="59">
        <v>2000000</v>
      </c>
      <c r="AG172" s="59">
        <v>0</v>
      </c>
      <c r="AH172" s="59">
        <v>2000000</v>
      </c>
      <c r="AI172" s="59">
        <v>0</v>
      </c>
      <c r="AJ172" s="59">
        <v>2000000</v>
      </c>
      <c r="AK172" s="59">
        <v>0</v>
      </c>
      <c r="AL172" s="59">
        <v>2000000</v>
      </c>
      <c r="AM172" s="59">
        <v>0</v>
      </c>
      <c r="AN172" s="59">
        <v>2000000</v>
      </c>
      <c r="AO172" s="59">
        <v>0</v>
      </c>
      <c r="AP172" s="59">
        <v>2000000</v>
      </c>
      <c r="AQ172" s="59">
        <v>0</v>
      </c>
      <c r="AR172" s="59">
        <v>2000000</v>
      </c>
      <c r="AS172" s="59">
        <v>0</v>
      </c>
      <c r="AT172" s="59">
        <v>2000000</v>
      </c>
      <c r="AU172" s="59">
        <v>0</v>
      </c>
      <c r="AV172" s="59">
        <v>2000000</v>
      </c>
      <c r="AW172" s="59">
        <v>0</v>
      </c>
      <c r="AX172" s="59">
        <v>0</v>
      </c>
      <c r="AY172" s="2">
        <v>0</v>
      </c>
      <c r="AZ172" s="12" t="str">
        <f t="shared" si="19"/>
        <v>OK</v>
      </c>
      <c r="BA172" s="12" t="str">
        <f t="shared" si="20"/>
        <v>OK</v>
      </c>
      <c r="BB172" s="6">
        <f t="shared" si="21"/>
        <v>0</v>
      </c>
      <c r="BC172" s="13">
        <f t="shared" si="22"/>
        <v>18000000</v>
      </c>
      <c r="BD172" s="13">
        <f t="shared" si="23"/>
        <v>18000000</v>
      </c>
      <c r="BE172" s="6">
        <f t="shared" si="24"/>
        <v>0</v>
      </c>
      <c r="BF172" s="6">
        <f t="shared" si="25"/>
        <v>0</v>
      </c>
    </row>
    <row r="173" spans="2:58" ht="128.25" x14ac:dyDescent="0.25">
      <c r="B173" s="39" t="s">
        <v>607</v>
      </c>
      <c r="C173" s="39" t="s">
        <v>497</v>
      </c>
      <c r="D173" s="39" t="s">
        <v>4</v>
      </c>
      <c r="E173" s="40" t="s">
        <v>219</v>
      </c>
      <c r="F173" s="40" t="s">
        <v>220</v>
      </c>
      <c r="G173" s="40" t="s">
        <v>5</v>
      </c>
      <c r="H173" s="40">
        <v>81101512</v>
      </c>
      <c r="I173" s="40" t="s">
        <v>8168</v>
      </c>
      <c r="J173" s="40" t="s">
        <v>221</v>
      </c>
      <c r="K173" s="40" t="s">
        <v>603</v>
      </c>
      <c r="L173" s="41" t="s">
        <v>154</v>
      </c>
      <c r="M173" s="41" t="s">
        <v>154</v>
      </c>
      <c r="N173" s="41">
        <v>9</v>
      </c>
      <c r="O173" s="41" t="s">
        <v>223</v>
      </c>
      <c r="P173" s="41" t="s">
        <v>224</v>
      </c>
      <c r="Q173" s="58">
        <v>18000000</v>
      </c>
      <c r="R173" s="58">
        <v>18000000</v>
      </c>
      <c r="S173" s="41" t="s">
        <v>225</v>
      </c>
      <c r="T173" s="41" t="s">
        <v>221</v>
      </c>
      <c r="U173" s="40" t="s">
        <v>499</v>
      </c>
      <c r="V173" s="40" t="s">
        <v>264</v>
      </c>
      <c r="W173" s="40" t="s">
        <v>582</v>
      </c>
      <c r="X173" s="40" t="s">
        <v>229</v>
      </c>
      <c r="Y173" s="40" t="s">
        <v>230</v>
      </c>
      <c r="Z173" s="40" t="s">
        <v>594</v>
      </c>
      <c r="AA173" s="59">
        <v>0</v>
      </c>
      <c r="AB173" s="59">
        <v>0</v>
      </c>
      <c r="AC173" s="59">
        <v>18000000</v>
      </c>
      <c r="AD173" s="59">
        <v>0</v>
      </c>
      <c r="AE173" s="59">
        <v>0</v>
      </c>
      <c r="AF173" s="59">
        <v>2000000</v>
      </c>
      <c r="AG173" s="59">
        <v>0</v>
      </c>
      <c r="AH173" s="59">
        <v>2000000</v>
      </c>
      <c r="AI173" s="59">
        <v>0</v>
      </c>
      <c r="AJ173" s="59">
        <v>2000000</v>
      </c>
      <c r="AK173" s="59">
        <v>0</v>
      </c>
      <c r="AL173" s="59">
        <v>2000000</v>
      </c>
      <c r="AM173" s="59">
        <v>0</v>
      </c>
      <c r="AN173" s="59">
        <v>2000000</v>
      </c>
      <c r="AO173" s="59">
        <v>0</v>
      </c>
      <c r="AP173" s="59">
        <v>2000000</v>
      </c>
      <c r="AQ173" s="59">
        <v>0</v>
      </c>
      <c r="AR173" s="59">
        <v>2000000</v>
      </c>
      <c r="AS173" s="59">
        <v>0</v>
      </c>
      <c r="AT173" s="59">
        <v>2000000</v>
      </c>
      <c r="AU173" s="59">
        <v>0</v>
      </c>
      <c r="AV173" s="59">
        <v>2000000</v>
      </c>
      <c r="AW173" s="59">
        <v>0</v>
      </c>
      <c r="AX173" s="59">
        <v>0</v>
      </c>
      <c r="AY173" s="2">
        <v>0</v>
      </c>
      <c r="AZ173" s="12" t="str">
        <f t="shared" si="19"/>
        <v>OK</v>
      </c>
      <c r="BA173" s="12" t="str">
        <f t="shared" si="20"/>
        <v>OK</v>
      </c>
      <c r="BB173" s="6">
        <f t="shared" si="21"/>
        <v>0</v>
      </c>
      <c r="BC173" s="13">
        <f t="shared" si="22"/>
        <v>18000000</v>
      </c>
      <c r="BD173" s="13">
        <f t="shared" si="23"/>
        <v>18000000</v>
      </c>
      <c r="BE173" s="6">
        <f t="shared" si="24"/>
        <v>0</v>
      </c>
      <c r="BF173" s="6">
        <f t="shared" si="25"/>
        <v>0</v>
      </c>
    </row>
    <row r="174" spans="2:58" ht="128.25" x14ac:dyDescent="0.25">
      <c r="B174" s="39" t="s">
        <v>608</v>
      </c>
      <c r="C174" s="39" t="s">
        <v>497</v>
      </c>
      <c r="D174" s="39" t="s">
        <v>4</v>
      </c>
      <c r="E174" s="40" t="s">
        <v>219</v>
      </c>
      <c r="F174" s="40" t="s">
        <v>220</v>
      </c>
      <c r="G174" s="40" t="s">
        <v>5</v>
      </c>
      <c r="H174" s="40">
        <v>81101512</v>
      </c>
      <c r="I174" s="40" t="s">
        <v>8168</v>
      </c>
      <c r="J174" s="40" t="s">
        <v>221</v>
      </c>
      <c r="K174" s="40" t="s">
        <v>603</v>
      </c>
      <c r="L174" s="41" t="s">
        <v>154</v>
      </c>
      <c r="M174" s="41" t="s">
        <v>154</v>
      </c>
      <c r="N174" s="41">
        <v>9</v>
      </c>
      <c r="O174" s="41" t="s">
        <v>223</v>
      </c>
      <c r="P174" s="41" t="s">
        <v>224</v>
      </c>
      <c r="Q174" s="58">
        <v>18000000</v>
      </c>
      <c r="R174" s="58">
        <v>18000000</v>
      </c>
      <c r="S174" s="41" t="s">
        <v>225</v>
      </c>
      <c r="T174" s="41" t="s">
        <v>221</v>
      </c>
      <c r="U174" s="40" t="s">
        <v>499</v>
      </c>
      <c r="V174" s="40" t="s">
        <v>264</v>
      </c>
      <c r="W174" s="40" t="s">
        <v>582</v>
      </c>
      <c r="X174" s="40" t="s">
        <v>229</v>
      </c>
      <c r="Y174" s="40" t="s">
        <v>230</v>
      </c>
      <c r="Z174" s="40" t="s">
        <v>594</v>
      </c>
      <c r="AA174" s="59">
        <v>0</v>
      </c>
      <c r="AB174" s="59">
        <v>0</v>
      </c>
      <c r="AC174" s="59">
        <v>18000000</v>
      </c>
      <c r="AD174" s="59">
        <v>0</v>
      </c>
      <c r="AE174" s="59">
        <v>0</v>
      </c>
      <c r="AF174" s="59">
        <v>2000000</v>
      </c>
      <c r="AG174" s="59">
        <v>0</v>
      </c>
      <c r="AH174" s="59">
        <v>2000000</v>
      </c>
      <c r="AI174" s="59">
        <v>0</v>
      </c>
      <c r="AJ174" s="59">
        <v>2000000</v>
      </c>
      <c r="AK174" s="59">
        <v>0</v>
      </c>
      <c r="AL174" s="59">
        <v>2000000</v>
      </c>
      <c r="AM174" s="59">
        <v>0</v>
      </c>
      <c r="AN174" s="59">
        <v>2000000</v>
      </c>
      <c r="AO174" s="59">
        <v>0</v>
      </c>
      <c r="AP174" s="59">
        <v>2000000</v>
      </c>
      <c r="AQ174" s="59">
        <v>0</v>
      </c>
      <c r="AR174" s="59">
        <v>2000000</v>
      </c>
      <c r="AS174" s="59">
        <v>0</v>
      </c>
      <c r="AT174" s="59">
        <v>2000000</v>
      </c>
      <c r="AU174" s="59">
        <v>0</v>
      </c>
      <c r="AV174" s="59">
        <v>2000000</v>
      </c>
      <c r="AW174" s="59">
        <v>0</v>
      </c>
      <c r="AX174" s="59">
        <v>0</v>
      </c>
      <c r="AY174" s="2">
        <v>0</v>
      </c>
      <c r="AZ174" s="12" t="str">
        <f t="shared" si="19"/>
        <v>OK</v>
      </c>
      <c r="BA174" s="12" t="str">
        <f t="shared" si="20"/>
        <v>OK</v>
      </c>
      <c r="BB174" s="6">
        <f t="shared" si="21"/>
        <v>0</v>
      </c>
      <c r="BC174" s="13">
        <f t="shared" si="22"/>
        <v>18000000</v>
      </c>
      <c r="BD174" s="13">
        <f t="shared" si="23"/>
        <v>18000000</v>
      </c>
      <c r="BE174" s="6">
        <f t="shared" si="24"/>
        <v>0</v>
      </c>
      <c r="BF174" s="6">
        <f t="shared" si="25"/>
        <v>0</v>
      </c>
    </row>
    <row r="175" spans="2:58" ht="85.5" x14ac:dyDescent="0.25">
      <c r="B175" s="39" t="s">
        <v>609</v>
      </c>
      <c r="C175" s="39" t="s">
        <v>497</v>
      </c>
      <c r="D175" s="39" t="s">
        <v>4</v>
      </c>
      <c r="E175" s="40" t="s">
        <v>219</v>
      </c>
      <c r="F175" s="40" t="s">
        <v>220</v>
      </c>
      <c r="G175" s="40" t="s">
        <v>5</v>
      </c>
      <c r="H175" s="40">
        <v>81101512</v>
      </c>
      <c r="I175" s="40" t="s">
        <v>8168</v>
      </c>
      <c r="J175" s="40" t="s">
        <v>221</v>
      </c>
      <c r="K175" s="40" t="s">
        <v>610</v>
      </c>
      <c r="L175" s="41" t="s">
        <v>154</v>
      </c>
      <c r="M175" s="41" t="s">
        <v>154</v>
      </c>
      <c r="N175" s="41">
        <v>9</v>
      </c>
      <c r="O175" s="41" t="s">
        <v>223</v>
      </c>
      <c r="P175" s="41" t="s">
        <v>224</v>
      </c>
      <c r="Q175" s="58">
        <v>215000000</v>
      </c>
      <c r="R175" s="58">
        <v>215000000</v>
      </c>
      <c r="S175" s="41" t="s">
        <v>225</v>
      </c>
      <c r="T175" s="41" t="s">
        <v>221</v>
      </c>
      <c r="U175" s="40" t="s">
        <v>499</v>
      </c>
      <c r="V175" s="40" t="s">
        <v>264</v>
      </c>
      <c r="W175" s="40" t="s">
        <v>611</v>
      </c>
      <c r="X175" s="40" t="s">
        <v>229</v>
      </c>
      <c r="Y175" s="40" t="s">
        <v>612</v>
      </c>
      <c r="Z175" s="40" t="s">
        <v>576</v>
      </c>
      <c r="AA175" s="59">
        <v>0</v>
      </c>
      <c r="AB175" s="59">
        <v>0</v>
      </c>
      <c r="AC175" s="59">
        <v>215000000</v>
      </c>
      <c r="AD175" s="59">
        <v>0</v>
      </c>
      <c r="AE175" s="59">
        <v>0</v>
      </c>
      <c r="AF175" s="59">
        <v>50000000</v>
      </c>
      <c r="AG175" s="59">
        <v>0</v>
      </c>
      <c r="AH175" s="59">
        <v>0</v>
      </c>
      <c r="AI175" s="59">
        <v>0</v>
      </c>
      <c r="AJ175" s="59">
        <v>50000000</v>
      </c>
      <c r="AK175" s="59">
        <v>0</v>
      </c>
      <c r="AL175" s="59">
        <v>0</v>
      </c>
      <c r="AM175" s="59">
        <v>0</v>
      </c>
      <c r="AN175" s="59">
        <v>50000000</v>
      </c>
      <c r="AO175" s="59">
        <v>0</v>
      </c>
      <c r="AP175" s="59">
        <v>0</v>
      </c>
      <c r="AQ175" s="59">
        <v>0</v>
      </c>
      <c r="AR175" s="59">
        <v>50000000</v>
      </c>
      <c r="AS175" s="59">
        <v>0</v>
      </c>
      <c r="AT175" s="59">
        <v>0</v>
      </c>
      <c r="AU175" s="59">
        <v>0</v>
      </c>
      <c r="AV175" s="59">
        <v>15000000</v>
      </c>
      <c r="AW175" s="59">
        <v>0</v>
      </c>
      <c r="AX175" s="59">
        <v>0</v>
      </c>
      <c r="AY175" s="2">
        <v>0</v>
      </c>
      <c r="AZ175" s="12" t="str">
        <f t="shared" si="19"/>
        <v>OK</v>
      </c>
      <c r="BA175" s="12" t="str">
        <f t="shared" si="20"/>
        <v>OK</v>
      </c>
      <c r="BB175" s="6">
        <f t="shared" si="21"/>
        <v>0</v>
      </c>
      <c r="BC175" s="13">
        <f t="shared" si="22"/>
        <v>215000000</v>
      </c>
      <c r="BD175" s="13">
        <f t="shared" si="23"/>
        <v>215000000</v>
      </c>
      <c r="BE175" s="6">
        <f t="shared" si="24"/>
        <v>0</v>
      </c>
      <c r="BF175" s="6">
        <f t="shared" si="25"/>
        <v>0</v>
      </c>
    </row>
    <row r="176" spans="2:58" ht="114" x14ac:dyDescent="0.25">
      <c r="B176" s="39" t="s">
        <v>613</v>
      </c>
      <c r="C176" s="39" t="s">
        <v>497</v>
      </c>
      <c r="D176" s="39" t="s">
        <v>4</v>
      </c>
      <c r="E176" s="40" t="s">
        <v>219</v>
      </c>
      <c r="F176" s="40" t="s">
        <v>220</v>
      </c>
      <c r="G176" s="40" t="s">
        <v>5</v>
      </c>
      <c r="H176" s="40">
        <v>81101512</v>
      </c>
      <c r="I176" s="40" t="s">
        <v>8168</v>
      </c>
      <c r="J176" s="40" t="s">
        <v>221</v>
      </c>
      <c r="K176" s="40" t="s">
        <v>614</v>
      </c>
      <c r="L176" s="41" t="s">
        <v>154</v>
      </c>
      <c r="M176" s="41" t="s">
        <v>154</v>
      </c>
      <c r="N176" s="41">
        <v>4</v>
      </c>
      <c r="O176" s="41" t="s">
        <v>615</v>
      </c>
      <c r="P176" s="41" t="s">
        <v>224</v>
      </c>
      <c r="Q176" s="58">
        <v>355000000</v>
      </c>
      <c r="R176" s="58">
        <v>355000000</v>
      </c>
      <c r="S176" s="41" t="s">
        <v>225</v>
      </c>
      <c r="T176" s="41" t="s">
        <v>221</v>
      </c>
      <c r="U176" s="40" t="s">
        <v>499</v>
      </c>
      <c r="V176" s="40" t="s">
        <v>264</v>
      </c>
      <c r="W176" s="40" t="s">
        <v>500</v>
      </c>
      <c r="X176" s="40" t="s">
        <v>229</v>
      </c>
      <c r="Y176" s="40" t="s">
        <v>612</v>
      </c>
      <c r="Z176" s="40" t="s">
        <v>594</v>
      </c>
      <c r="AA176" s="59">
        <v>0</v>
      </c>
      <c r="AB176" s="59">
        <v>0</v>
      </c>
      <c r="AC176" s="59">
        <v>355000000</v>
      </c>
      <c r="AD176" s="59">
        <v>0</v>
      </c>
      <c r="AE176" s="59">
        <v>0</v>
      </c>
      <c r="AF176" s="59">
        <v>180000000</v>
      </c>
      <c r="AG176" s="59">
        <v>0</v>
      </c>
      <c r="AH176" s="59">
        <v>0</v>
      </c>
      <c r="AI176" s="59">
        <v>0</v>
      </c>
      <c r="AJ176" s="59">
        <v>175000000</v>
      </c>
      <c r="AK176" s="59">
        <v>0</v>
      </c>
      <c r="AL176" s="59">
        <v>0</v>
      </c>
      <c r="AM176" s="59">
        <v>0</v>
      </c>
      <c r="AN176" s="59">
        <v>0</v>
      </c>
      <c r="AO176" s="59">
        <v>0</v>
      </c>
      <c r="AP176" s="59">
        <v>0</v>
      </c>
      <c r="AQ176" s="59">
        <v>0</v>
      </c>
      <c r="AR176" s="59">
        <v>0</v>
      </c>
      <c r="AS176" s="59">
        <v>0</v>
      </c>
      <c r="AT176" s="59">
        <v>0</v>
      </c>
      <c r="AU176" s="59">
        <v>0</v>
      </c>
      <c r="AV176" s="59">
        <v>0</v>
      </c>
      <c r="AW176" s="59">
        <v>0</v>
      </c>
      <c r="AX176" s="59">
        <v>0</v>
      </c>
      <c r="AY176" s="2">
        <v>0</v>
      </c>
      <c r="AZ176" s="12" t="str">
        <f t="shared" si="19"/>
        <v>OK</v>
      </c>
      <c r="BA176" s="12" t="str">
        <f t="shared" si="20"/>
        <v>OK</v>
      </c>
      <c r="BB176" s="6">
        <f t="shared" si="21"/>
        <v>0</v>
      </c>
      <c r="BC176" s="13">
        <f t="shared" si="22"/>
        <v>355000000</v>
      </c>
      <c r="BD176" s="13">
        <f t="shared" si="23"/>
        <v>355000000</v>
      </c>
      <c r="BE176" s="6">
        <f t="shared" si="24"/>
        <v>0</v>
      </c>
      <c r="BF176" s="6">
        <f t="shared" si="25"/>
        <v>0</v>
      </c>
    </row>
    <row r="177" spans="2:58" ht="85.5" x14ac:dyDescent="0.25">
      <c r="B177" s="39" t="s">
        <v>616</v>
      </c>
      <c r="C177" s="39" t="s">
        <v>497</v>
      </c>
      <c r="D177" s="39" t="s">
        <v>4</v>
      </c>
      <c r="E177" s="40" t="s">
        <v>219</v>
      </c>
      <c r="F177" s="40" t="s">
        <v>220</v>
      </c>
      <c r="G177" s="40" t="s">
        <v>5</v>
      </c>
      <c r="H177" s="40">
        <v>81101512</v>
      </c>
      <c r="I177" s="40" t="s">
        <v>8168</v>
      </c>
      <c r="J177" s="40" t="s">
        <v>221</v>
      </c>
      <c r="K177" s="40" t="s">
        <v>617</v>
      </c>
      <c r="L177" s="41" t="s">
        <v>155</v>
      </c>
      <c r="M177" s="41" t="s">
        <v>155</v>
      </c>
      <c r="N177" s="41">
        <v>4</v>
      </c>
      <c r="O177" s="41" t="s">
        <v>615</v>
      </c>
      <c r="P177" s="41" t="s">
        <v>224</v>
      </c>
      <c r="Q177" s="58">
        <v>30000000</v>
      </c>
      <c r="R177" s="58">
        <v>30000000</v>
      </c>
      <c r="S177" s="41" t="s">
        <v>225</v>
      </c>
      <c r="T177" s="41" t="s">
        <v>221</v>
      </c>
      <c r="U177" s="40" t="s">
        <v>499</v>
      </c>
      <c r="V177" s="40" t="s">
        <v>264</v>
      </c>
      <c r="W177" s="40" t="s">
        <v>500</v>
      </c>
      <c r="X177" s="40" t="s">
        <v>229</v>
      </c>
      <c r="Y177" s="40" t="s">
        <v>612</v>
      </c>
      <c r="Z177" s="40" t="s">
        <v>594</v>
      </c>
      <c r="AA177" s="59">
        <v>0</v>
      </c>
      <c r="AB177" s="59">
        <v>0</v>
      </c>
      <c r="AC177" s="59">
        <v>0</v>
      </c>
      <c r="AD177" s="59">
        <v>0</v>
      </c>
      <c r="AE177" s="59">
        <v>30000000</v>
      </c>
      <c r="AF177" s="59">
        <v>0</v>
      </c>
      <c r="AG177" s="59">
        <v>0</v>
      </c>
      <c r="AH177" s="59">
        <v>15000000</v>
      </c>
      <c r="AI177" s="59">
        <v>0</v>
      </c>
      <c r="AJ177" s="59">
        <v>0</v>
      </c>
      <c r="AK177" s="59">
        <v>0</v>
      </c>
      <c r="AL177" s="59">
        <v>15000000</v>
      </c>
      <c r="AM177" s="59">
        <v>0</v>
      </c>
      <c r="AN177" s="59">
        <v>0</v>
      </c>
      <c r="AO177" s="59">
        <v>0</v>
      </c>
      <c r="AP177" s="59">
        <v>0</v>
      </c>
      <c r="AQ177" s="59">
        <v>0</v>
      </c>
      <c r="AR177" s="59">
        <v>0</v>
      </c>
      <c r="AS177" s="59">
        <v>0</v>
      </c>
      <c r="AT177" s="59">
        <v>0</v>
      </c>
      <c r="AU177" s="59">
        <v>0</v>
      </c>
      <c r="AV177" s="59">
        <v>0</v>
      </c>
      <c r="AW177" s="59">
        <v>0</v>
      </c>
      <c r="AX177" s="59">
        <v>0</v>
      </c>
      <c r="AY177" s="2">
        <v>0</v>
      </c>
      <c r="AZ177" s="12" t="str">
        <f t="shared" si="19"/>
        <v>OK</v>
      </c>
      <c r="BA177" s="12" t="str">
        <f t="shared" si="20"/>
        <v>OK</v>
      </c>
      <c r="BB177" s="6">
        <f t="shared" si="21"/>
        <v>0</v>
      </c>
      <c r="BC177" s="13">
        <f t="shared" si="22"/>
        <v>30000000</v>
      </c>
      <c r="BD177" s="13">
        <f t="shared" si="23"/>
        <v>30000000</v>
      </c>
      <c r="BE177" s="6">
        <f t="shared" si="24"/>
        <v>0</v>
      </c>
      <c r="BF177" s="6">
        <f t="shared" si="25"/>
        <v>0</v>
      </c>
    </row>
    <row r="178" spans="2:58" ht="114" x14ac:dyDescent="0.25">
      <c r="B178" s="39" t="s">
        <v>618</v>
      </c>
      <c r="C178" s="39" t="s">
        <v>497</v>
      </c>
      <c r="D178" s="39" t="s">
        <v>4</v>
      </c>
      <c r="E178" s="40" t="s">
        <v>219</v>
      </c>
      <c r="F178" s="40" t="s">
        <v>220</v>
      </c>
      <c r="G178" s="40" t="s">
        <v>5</v>
      </c>
      <c r="H178" s="40">
        <v>81101512</v>
      </c>
      <c r="I178" s="40" t="s">
        <v>8168</v>
      </c>
      <c r="J178" s="40" t="s">
        <v>221</v>
      </c>
      <c r="K178" s="40" t="s">
        <v>619</v>
      </c>
      <c r="L178" s="41" t="s">
        <v>155</v>
      </c>
      <c r="M178" s="41" t="s">
        <v>155</v>
      </c>
      <c r="N178" s="41">
        <v>4</v>
      </c>
      <c r="O178" s="41" t="s">
        <v>620</v>
      </c>
      <c r="P178" s="41" t="s">
        <v>224</v>
      </c>
      <c r="Q178" s="58">
        <v>15000000</v>
      </c>
      <c r="R178" s="58">
        <v>15000000</v>
      </c>
      <c r="S178" s="41" t="s">
        <v>225</v>
      </c>
      <c r="T178" s="41" t="s">
        <v>221</v>
      </c>
      <c r="U178" s="40" t="s">
        <v>499</v>
      </c>
      <c r="V178" s="40" t="s">
        <v>264</v>
      </c>
      <c r="W178" s="40" t="s">
        <v>500</v>
      </c>
      <c r="X178" s="40" t="s">
        <v>229</v>
      </c>
      <c r="Y178" s="40" t="s">
        <v>612</v>
      </c>
      <c r="Z178" s="40" t="s">
        <v>594</v>
      </c>
      <c r="AA178" s="59">
        <v>0</v>
      </c>
      <c r="AB178" s="59">
        <v>0</v>
      </c>
      <c r="AC178" s="59">
        <v>0</v>
      </c>
      <c r="AD178" s="59">
        <v>0</v>
      </c>
      <c r="AE178" s="59">
        <v>15000000</v>
      </c>
      <c r="AF178" s="59">
        <v>0</v>
      </c>
      <c r="AG178" s="59">
        <v>0</v>
      </c>
      <c r="AH178" s="59">
        <v>8000000</v>
      </c>
      <c r="AI178" s="59">
        <v>0</v>
      </c>
      <c r="AJ178" s="59">
        <v>7000000</v>
      </c>
      <c r="AK178" s="59">
        <v>0</v>
      </c>
      <c r="AL178" s="59">
        <v>0</v>
      </c>
      <c r="AM178" s="59">
        <v>0</v>
      </c>
      <c r="AN178" s="59">
        <v>0</v>
      </c>
      <c r="AO178" s="59">
        <v>0</v>
      </c>
      <c r="AP178" s="59">
        <v>0</v>
      </c>
      <c r="AQ178" s="59">
        <v>0</v>
      </c>
      <c r="AR178" s="59">
        <v>0</v>
      </c>
      <c r="AS178" s="59">
        <v>0</v>
      </c>
      <c r="AT178" s="59">
        <v>0</v>
      </c>
      <c r="AU178" s="59">
        <v>0</v>
      </c>
      <c r="AV178" s="59">
        <v>0</v>
      </c>
      <c r="AW178" s="59">
        <v>0</v>
      </c>
      <c r="AX178" s="59">
        <v>0</v>
      </c>
      <c r="AY178" s="2">
        <v>0</v>
      </c>
      <c r="AZ178" s="12" t="str">
        <f t="shared" si="19"/>
        <v>OK</v>
      </c>
      <c r="BA178" s="12" t="str">
        <f t="shared" si="20"/>
        <v>OK</v>
      </c>
      <c r="BB178" s="6">
        <f t="shared" si="21"/>
        <v>0</v>
      </c>
      <c r="BC178" s="13">
        <f t="shared" si="22"/>
        <v>15000000</v>
      </c>
      <c r="BD178" s="13">
        <f t="shared" si="23"/>
        <v>15000000</v>
      </c>
      <c r="BE178" s="6">
        <f t="shared" si="24"/>
        <v>0</v>
      </c>
      <c r="BF178" s="6">
        <f t="shared" si="25"/>
        <v>0</v>
      </c>
    </row>
    <row r="179" spans="2:58" ht="142.5" x14ac:dyDescent="0.25">
      <c r="B179" s="39" t="s">
        <v>621</v>
      </c>
      <c r="C179" s="39" t="s">
        <v>497</v>
      </c>
      <c r="D179" s="39" t="s">
        <v>4</v>
      </c>
      <c r="E179" s="40" t="s">
        <v>219</v>
      </c>
      <c r="F179" s="40" t="s">
        <v>220</v>
      </c>
      <c r="G179" s="40" t="s">
        <v>5</v>
      </c>
      <c r="H179" s="40">
        <v>81101512</v>
      </c>
      <c r="I179" s="40" t="s">
        <v>8168</v>
      </c>
      <c r="J179" s="40" t="s">
        <v>221</v>
      </c>
      <c r="K179" s="40" t="s">
        <v>622</v>
      </c>
      <c r="L179" s="41" t="s">
        <v>156</v>
      </c>
      <c r="M179" s="41" t="s">
        <v>156</v>
      </c>
      <c r="N179" s="41">
        <v>4</v>
      </c>
      <c r="O179" s="41" t="s">
        <v>223</v>
      </c>
      <c r="P179" s="41" t="s">
        <v>224</v>
      </c>
      <c r="Q179" s="58">
        <v>300000000</v>
      </c>
      <c r="R179" s="58">
        <v>300000000</v>
      </c>
      <c r="S179" s="41" t="s">
        <v>225</v>
      </c>
      <c r="T179" s="41" t="s">
        <v>221</v>
      </c>
      <c r="U179" s="40" t="s">
        <v>499</v>
      </c>
      <c r="V179" s="40" t="s">
        <v>264</v>
      </c>
      <c r="W179" s="40" t="s">
        <v>500</v>
      </c>
      <c r="X179" s="40" t="s">
        <v>229</v>
      </c>
      <c r="Y179" s="40" t="s">
        <v>612</v>
      </c>
      <c r="Z179" s="40" t="s">
        <v>594</v>
      </c>
      <c r="AA179" s="59">
        <v>0</v>
      </c>
      <c r="AB179" s="59">
        <v>0</v>
      </c>
      <c r="AC179" s="59">
        <v>0</v>
      </c>
      <c r="AD179" s="59">
        <v>0</v>
      </c>
      <c r="AE179" s="59">
        <v>0</v>
      </c>
      <c r="AF179" s="59">
        <v>0</v>
      </c>
      <c r="AG179" s="59">
        <v>300000000</v>
      </c>
      <c r="AH179" s="59">
        <v>0</v>
      </c>
      <c r="AI179" s="59">
        <v>0</v>
      </c>
      <c r="AJ179" s="59">
        <v>100000000</v>
      </c>
      <c r="AK179" s="59">
        <v>0</v>
      </c>
      <c r="AL179" s="59">
        <v>150000000</v>
      </c>
      <c r="AM179" s="59">
        <v>0</v>
      </c>
      <c r="AN179" s="59">
        <v>50000000</v>
      </c>
      <c r="AO179" s="59">
        <v>0</v>
      </c>
      <c r="AP179" s="59">
        <v>0</v>
      </c>
      <c r="AQ179" s="59">
        <v>0</v>
      </c>
      <c r="AR179" s="59">
        <v>0</v>
      </c>
      <c r="AS179" s="59">
        <v>0</v>
      </c>
      <c r="AT179" s="59">
        <v>0</v>
      </c>
      <c r="AU179" s="59">
        <v>0</v>
      </c>
      <c r="AV179" s="59">
        <v>0</v>
      </c>
      <c r="AW179" s="59">
        <v>0</v>
      </c>
      <c r="AX179" s="59">
        <v>0</v>
      </c>
      <c r="AY179" s="2">
        <v>0</v>
      </c>
      <c r="AZ179" s="12" t="str">
        <f t="shared" si="19"/>
        <v>OK</v>
      </c>
      <c r="BA179" s="12" t="str">
        <f t="shared" si="20"/>
        <v>OK</v>
      </c>
      <c r="BB179" s="6">
        <f t="shared" si="21"/>
        <v>0</v>
      </c>
      <c r="BC179" s="13">
        <f t="shared" si="22"/>
        <v>300000000</v>
      </c>
      <c r="BD179" s="13">
        <f t="shared" si="23"/>
        <v>300000000</v>
      </c>
      <c r="BE179" s="6">
        <f t="shared" si="24"/>
        <v>0</v>
      </c>
      <c r="BF179" s="6">
        <f t="shared" si="25"/>
        <v>0</v>
      </c>
    </row>
    <row r="180" spans="2:58" ht="99.75" x14ac:dyDescent="0.25">
      <c r="B180" s="39" t="s">
        <v>623</v>
      </c>
      <c r="C180" s="39" t="s">
        <v>497</v>
      </c>
      <c r="D180" s="39" t="s">
        <v>4</v>
      </c>
      <c r="E180" s="40" t="s">
        <v>219</v>
      </c>
      <c r="F180" s="40" t="s">
        <v>220</v>
      </c>
      <c r="G180" s="40" t="s">
        <v>5</v>
      </c>
      <c r="H180" s="40">
        <v>81101512</v>
      </c>
      <c r="I180" s="40" t="s">
        <v>8168</v>
      </c>
      <c r="J180" s="40" t="s">
        <v>221</v>
      </c>
      <c r="K180" s="40" t="s">
        <v>624</v>
      </c>
      <c r="L180" s="41" t="s">
        <v>155</v>
      </c>
      <c r="M180" s="41" t="s">
        <v>155</v>
      </c>
      <c r="N180" s="41">
        <v>10</v>
      </c>
      <c r="O180" s="41" t="s">
        <v>625</v>
      </c>
      <c r="P180" s="41" t="s">
        <v>224</v>
      </c>
      <c r="Q180" s="58">
        <v>40000000</v>
      </c>
      <c r="R180" s="58">
        <v>40000000</v>
      </c>
      <c r="S180" s="41" t="s">
        <v>225</v>
      </c>
      <c r="T180" s="41" t="s">
        <v>221</v>
      </c>
      <c r="U180" s="40" t="s">
        <v>499</v>
      </c>
      <c r="V180" s="40" t="s">
        <v>264</v>
      </c>
      <c r="W180" s="40" t="s">
        <v>500</v>
      </c>
      <c r="X180" s="40" t="s">
        <v>229</v>
      </c>
      <c r="Y180" s="40" t="s">
        <v>612</v>
      </c>
      <c r="Z180" s="40" t="s">
        <v>565</v>
      </c>
      <c r="AA180" s="59">
        <v>0</v>
      </c>
      <c r="AB180" s="59">
        <v>0</v>
      </c>
      <c r="AC180" s="59">
        <v>0</v>
      </c>
      <c r="AD180" s="59">
        <v>0</v>
      </c>
      <c r="AE180" s="59">
        <v>40000000</v>
      </c>
      <c r="AF180" s="59">
        <v>0</v>
      </c>
      <c r="AG180" s="59">
        <v>0</v>
      </c>
      <c r="AH180" s="59">
        <v>0</v>
      </c>
      <c r="AI180" s="59">
        <v>0</v>
      </c>
      <c r="AJ180" s="59">
        <v>0</v>
      </c>
      <c r="AK180" s="59">
        <v>0</v>
      </c>
      <c r="AL180" s="59">
        <v>40000000</v>
      </c>
      <c r="AM180" s="59">
        <v>0</v>
      </c>
      <c r="AN180" s="59">
        <v>0</v>
      </c>
      <c r="AO180" s="59">
        <v>0</v>
      </c>
      <c r="AP180" s="59">
        <v>0</v>
      </c>
      <c r="AQ180" s="59">
        <v>0</v>
      </c>
      <c r="AR180" s="59">
        <v>0</v>
      </c>
      <c r="AS180" s="59">
        <v>0</v>
      </c>
      <c r="AT180" s="59">
        <v>0</v>
      </c>
      <c r="AU180" s="59">
        <v>0</v>
      </c>
      <c r="AV180" s="59">
        <v>0</v>
      </c>
      <c r="AW180" s="59">
        <v>0</v>
      </c>
      <c r="AX180" s="59">
        <v>0</v>
      </c>
      <c r="AY180" s="2">
        <v>0</v>
      </c>
      <c r="AZ180" s="12" t="str">
        <f t="shared" si="19"/>
        <v>OK</v>
      </c>
      <c r="BA180" s="12" t="str">
        <f t="shared" si="20"/>
        <v>OK</v>
      </c>
      <c r="BB180" s="6">
        <f t="shared" si="21"/>
        <v>0</v>
      </c>
      <c r="BC180" s="13">
        <f t="shared" si="22"/>
        <v>40000000</v>
      </c>
      <c r="BD180" s="13">
        <f t="shared" si="23"/>
        <v>40000000</v>
      </c>
      <c r="BE180" s="6">
        <f t="shared" si="24"/>
        <v>0</v>
      </c>
      <c r="BF180" s="6">
        <f t="shared" si="25"/>
        <v>0</v>
      </c>
    </row>
    <row r="181" spans="2:58" ht="142.5" x14ac:dyDescent="0.25">
      <c r="B181" s="39" t="s">
        <v>626</v>
      </c>
      <c r="C181" s="39" t="s">
        <v>497</v>
      </c>
      <c r="D181" s="39" t="s">
        <v>4</v>
      </c>
      <c r="E181" s="40" t="s">
        <v>219</v>
      </c>
      <c r="F181" s="40" t="s">
        <v>220</v>
      </c>
      <c r="G181" s="40" t="s">
        <v>5</v>
      </c>
      <c r="H181" s="40">
        <v>81101512</v>
      </c>
      <c r="I181" s="40" t="s">
        <v>8168</v>
      </c>
      <c r="J181" s="40" t="s">
        <v>221</v>
      </c>
      <c r="K181" s="40" t="s">
        <v>627</v>
      </c>
      <c r="L181" s="41" t="s">
        <v>154</v>
      </c>
      <c r="M181" s="41" t="s">
        <v>154</v>
      </c>
      <c r="N181" s="41">
        <v>4</v>
      </c>
      <c r="O181" s="41" t="s">
        <v>223</v>
      </c>
      <c r="P181" s="41" t="s">
        <v>224</v>
      </c>
      <c r="Q181" s="58">
        <v>52000000</v>
      </c>
      <c r="R181" s="58">
        <v>52000000</v>
      </c>
      <c r="S181" s="41" t="s">
        <v>225</v>
      </c>
      <c r="T181" s="41" t="s">
        <v>221</v>
      </c>
      <c r="U181" s="40" t="s">
        <v>499</v>
      </c>
      <c r="V181" s="40" t="s">
        <v>264</v>
      </c>
      <c r="W181" s="40" t="s">
        <v>582</v>
      </c>
      <c r="X181" s="40" t="s">
        <v>229</v>
      </c>
      <c r="Y181" s="40" t="s">
        <v>628</v>
      </c>
      <c r="Z181" s="40" t="s">
        <v>594</v>
      </c>
      <c r="AA181" s="59">
        <v>0</v>
      </c>
      <c r="AB181" s="59">
        <v>0</v>
      </c>
      <c r="AC181" s="59">
        <v>52000000</v>
      </c>
      <c r="AD181" s="59">
        <v>0</v>
      </c>
      <c r="AE181" s="59">
        <v>0</v>
      </c>
      <c r="AF181" s="59">
        <v>0</v>
      </c>
      <c r="AG181" s="59">
        <v>0</v>
      </c>
      <c r="AH181" s="59">
        <v>0</v>
      </c>
      <c r="AI181" s="59">
        <v>0</v>
      </c>
      <c r="AJ181" s="59">
        <v>25000000</v>
      </c>
      <c r="AK181" s="59">
        <v>0</v>
      </c>
      <c r="AL181" s="59">
        <v>10000000</v>
      </c>
      <c r="AM181" s="59">
        <v>0</v>
      </c>
      <c r="AN181" s="59">
        <v>17000000</v>
      </c>
      <c r="AO181" s="59">
        <v>0</v>
      </c>
      <c r="AP181" s="59">
        <v>0</v>
      </c>
      <c r="AQ181" s="59">
        <v>0</v>
      </c>
      <c r="AR181" s="59">
        <v>0</v>
      </c>
      <c r="AS181" s="59">
        <v>0</v>
      </c>
      <c r="AT181" s="59">
        <v>0</v>
      </c>
      <c r="AU181" s="59">
        <v>0</v>
      </c>
      <c r="AV181" s="59">
        <v>0</v>
      </c>
      <c r="AW181" s="59">
        <v>0</v>
      </c>
      <c r="AX181" s="59">
        <v>0</v>
      </c>
      <c r="AY181" s="2">
        <v>0</v>
      </c>
      <c r="AZ181" s="12" t="str">
        <f t="shared" si="19"/>
        <v>OK</v>
      </c>
      <c r="BA181" s="12" t="str">
        <f t="shared" si="20"/>
        <v>OK</v>
      </c>
      <c r="BB181" s="6">
        <f t="shared" si="21"/>
        <v>0</v>
      </c>
      <c r="BC181" s="13">
        <f t="shared" si="22"/>
        <v>52000000</v>
      </c>
      <c r="BD181" s="13">
        <f t="shared" si="23"/>
        <v>52000000</v>
      </c>
      <c r="BE181" s="6">
        <f t="shared" si="24"/>
        <v>0</v>
      </c>
      <c r="BF181" s="6">
        <f t="shared" si="25"/>
        <v>0</v>
      </c>
    </row>
    <row r="182" spans="2:58" ht="99.75" x14ac:dyDescent="0.25">
      <c r="B182" s="39" t="s">
        <v>629</v>
      </c>
      <c r="C182" s="39" t="s">
        <v>497</v>
      </c>
      <c r="D182" s="39" t="s">
        <v>4</v>
      </c>
      <c r="E182" s="40" t="s">
        <v>219</v>
      </c>
      <c r="F182" s="40" t="s">
        <v>220</v>
      </c>
      <c r="G182" s="40" t="s">
        <v>5</v>
      </c>
      <c r="H182" s="40">
        <v>81101512</v>
      </c>
      <c r="I182" s="40" t="s">
        <v>8168</v>
      </c>
      <c r="J182" s="40" t="s">
        <v>221</v>
      </c>
      <c r="K182" s="40" t="s">
        <v>630</v>
      </c>
      <c r="L182" s="41" t="s">
        <v>154</v>
      </c>
      <c r="M182" s="41" t="s">
        <v>154</v>
      </c>
      <c r="N182" s="41">
        <v>3</v>
      </c>
      <c r="O182" s="41" t="s">
        <v>223</v>
      </c>
      <c r="P182" s="41" t="s">
        <v>224</v>
      </c>
      <c r="Q182" s="58">
        <v>15000000</v>
      </c>
      <c r="R182" s="58">
        <v>15000000</v>
      </c>
      <c r="S182" s="41" t="s">
        <v>225</v>
      </c>
      <c r="T182" s="41" t="s">
        <v>221</v>
      </c>
      <c r="U182" s="40" t="s">
        <v>499</v>
      </c>
      <c r="V182" s="40" t="s">
        <v>264</v>
      </c>
      <c r="W182" s="40" t="s">
        <v>582</v>
      </c>
      <c r="X182" s="40" t="s">
        <v>229</v>
      </c>
      <c r="Y182" s="40" t="s">
        <v>230</v>
      </c>
      <c r="Z182" s="40" t="s">
        <v>594</v>
      </c>
      <c r="AA182" s="59">
        <v>0</v>
      </c>
      <c r="AB182" s="59">
        <v>0</v>
      </c>
      <c r="AC182" s="59">
        <v>15000000</v>
      </c>
      <c r="AD182" s="59">
        <v>0</v>
      </c>
      <c r="AE182" s="59">
        <v>0</v>
      </c>
      <c r="AF182" s="59">
        <v>7500000</v>
      </c>
      <c r="AG182" s="59">
        <v>0</v>
      </c>
      <c r="AH182" s="59">
        <v>7500000</v>
      </c>
      <c r="AI182" s="59">
        <v>0</v>
      </c>
      <c r="AJ182" s="59">
        <v>0</v>
      </c>
      <c r="AK182" s="59">
        <v>0</v>
      </c>
      <c r="AL182" s="59">
        <v>0</v>
      </c>
      <c r="AM182" s="59">
        <v>0</v>
      </c>
      <c r="AN182" s="59">
        <v>0</v>
      </c>
      <c r="AO182" s="59">
        <v>0</v>
      </c>
      <c r="AP182" s="59">
        <v>0</v>
      </c>
      <c r="AQ182" s="59">
        <v>0</v>
      </c>
      <c r="AR182" s="59">
        <v>0</v>
      </c>
      <c r="AS182" s="59">
        <v>0</v>
      </c>
      <c r="AT182" s="59">
        <v>0</v>
      </c>
      <c r="AU182" s="59">
        <v>0</v>
      </c>
      <c r="AV182" s="59">
        <v>0</v>
      </c>
      <c r="AW182" s="59">
        <v>0</v>
      </c>
      <c r="AX182" s="59">
        <v>0</v>
      </c>
      <c r="AY182" s="2">
        <v>0</v>
      </c>
      <c r="AZ182" s="12" t="str">
        <f t="shared" si="19"/>
        <v>OK</v>
      </c>
      <c r="BA182" s="12" t="str">
        <f t="shared" si="20"/>
        <v>OK</v>
      </c>
      <c r="BB182" s="6">
        <f t="shared" si="21"/>
        <v>0</v>
      </c>
      <c r="BC182" s="13">
        <f t="shared" si="22"/>
        <v>15000000</v>
      </c>
      <c r="BD182" s="13">
        <f t="shared" si="23"/>
        <v>15000000</v>
      </c>
      <c r="BE182" s="6">
        <f t="shared" si="24"/>
        <v>0</v>
      </c>
      <c r="BF182" s="6">
        <f t="shared" si="25"/>
        <v>0</v>
      </c>
    </row>
    <row r="183" spans="2:58" ht="156.75" x14ac:dyDescent="0.25">
      <c r="B183" s="39" t="s">
        <v>631</v>
      </c>
      <c r="C183" s="39" t="s">
        <v>497</v>
      </c>
      <c r="D183" s="39" t="s">
        <v>4</v>
      </c>
      <c r="E183" s="40" t="s">
        <v>219</v>
      </c>
      <c r="F183" s="40" t="s">
        <v>220</v>
      </c>
      <c r="G183" s="40" t="s">
        <v>5</v>
      </c>
      <c r="H183" s="40">
        <v>81101512</v>
      </c>
      <c r="I183" s="40" t="s">
        <v>8168</v>
      </c>
      <c r="J183" s="40" t="s">
        <v>221</v>
      </c>
      <c r="K183" s="40" t="s">
        <v>632</v>
      </c>
      <c r="L183" s="41" t="s">
        <v>154</v>
      </c>
      <c r="M183" s="41" t="s">
        <v>154</v>
      </c>
      <c r="N183" s="41">
        <v>10</v>
      </c>
      <c r="O183" s="41" t="s">
        <v>223</v>
      </c>
      <c r="P183" s="41" t="s">
        <v>224</v>
      </c>
      <c r="Q183" s="58">
        <v>4406440000</v>
      </c>
      <c r="R183" s="58">
        <v>4406440000</v>
      </c>
      <c r="S183" s="41" t="s">
        <v>225</v>
      </c>
      <c r="T183" s="41" t="s">
        <v>221</v>
      </c>
      <c r="U183" s="40" t="s">
        <v>499</v>
      </c>
      <c r="V183" s="40" t="s">
        <v>264</v>
      </c>
      <c r="W183" s="40" t="s">
        <v>500</v>
      </c>
      <c r="X183" s="40" t="s">
        <v>229</v>
      </c>
      <c r="Y183" s="40" t="s">
        <v>633</v>
      </c>
      <c r="Z183" s="40" t="s">
        <v>558</v>
      </c>
      <c r="AA183" s="59">
        <v>0</v>
      </c>
      <c r="AB183" s="59">
        <v>0</v>
      </c>
      <c r="AC183" s="59">
        <v>4406440000</v>
      </c>
      <c r="AD183" s="59">
        <v>0</v>
      </c>
      <c r="AE183" s="59">
        <v>0</v>
      </c>
      <c r="AF183" s="59">
        <v>1000000000</v>
      </c>
      <c r="AG183" s="59">
        <v>0</v>
      </c>
      <c r="AH183" s="59">
        <v>0</v>
      </c>
      <c r="AI183" s="59">
        <v>0</v>
      </c>
      <c r="AJ183" s="59">
        <v>1000000000</v>
      </c>
      <c r="AK183" s="59">
        <v>0</v>
      </c>
      <c r="AL183" s="59">
        <v>0</v>
      </c>
      <c r="AM183" s="59">
        <v>0</v>
      </c>
      <c r="AN183" s="59">
        <v>1000000000</v>
      </c>
      <c r="AO183" s="59">
        <v>0</v>
      </c>
      <c r="AP183" s="59">
        <v>0</v>
      </c>
      <c r="AQ183" s="59">
        <v>0</v>
      </c>
      <c r="AR183" s="59">
        <v>1000000000</v>
      </c>
      <c r="AS183" s="59">
        <v>0</v>
      </c>
      <c r="AT183" s="59">
        <v>0</v>
      </c>
      <c r="AU183" s="59">
        <v>0</v>
      </c>
      <c r="AV183" s="59">
        <v>0</v>
      </c>
      <c r="AW183" s="59">
        <v>0</v>
      </c>
      <c r="AX183" s="59">
        <v>406440000</v>
      </c>
      <c r="AY183" s="2">
        <v>0</v>
      </c>
      <c r="AZ183" s="12" t="str">
        <f t="shared" si="19"/>
        <v>OK</v>
      </c>
      <c r="BA183" s="12" t="str">
        <f t="shared" si="20"/>
        <v>OK</v>
      </c>
      <c r="BB183" s="6">
        <f t="shared" si="21"/>
        <v>0</v>
      </c>
      <c r="BC183" s="13">
        <f t="shared" si="22"/>
        <v>4406440000</v>
      </c>
      <c r="BD183" s="13">
        <f t="shared" si="23"/>
        <v>4406440000</v>
      </c>
      <c r="BE183" s="6">
        <f t="shared" si="24"/>
        <v>0</v>
      </c>
      <c r="BF183" s="6">
        <f t="shared" si="25"/>
        <v>0</v>
      </c>
    </row>
    <row r="184" spans="2:58" ht="57" x14ac:dyDescent="0.25">
      <c r="B184" s="39" t="s">
        <v>634</v>
      </c>
      <c r="C184" s="39" t="s">
        <v>497</v>
      </c>
      <c r="D184" s="39" t="s">
        <v>4</v>
      </c>
      <c r="E184" s="40" t="s">
        <v>219</v>
      </c>
      <c r="F184" s="40" t="s">
        <v>220</v>
      </c>
      <c r="G184" s="40" t="s">
        <v>5</v>
      </c>
      <c r="H184" s="40">
        <v>11111111</v>
      </c>
      <c r="I184" s="40" t="s">
        <v>8168</v>
      </c>
      <c r="J184" s="40" t="s">
        <v>221</v>
      </c>
      <c r="K184" s="40" t="s">
        <v>635</v>
      </c>
      <c r="L184" s="41" t="s">
        <v>154</v>
      </c>
      <c r="M184" s="41" t="s">
        <v>154</v>
      </c>
      <c r="N184" s="41">
        <v>10</v>
      </c>
      <c r="O184" s="41" t="s">
        <v>221</v>
      </c>
      <c r="P184" s="41" t="s">
        <v>224</v>
      </c>
      <c r="Q184" s="58">
        <v>100000000</v>
      </c>
      <c r="R184" s="58">
        <v>100000000</v>
      </c>
      <c r="S184" s="41" t="s">
        <v>225</v>
      </c>
      <c r="T184" s="41" t="s">
        <v>221</v>
      </c>
      <c r="U184" s="40" t="s">
        <v>499</v>
      </c>
      <c r="V184" s="40" t="s">
        <v>264</v>
      </c>
      <c r="W184" s="40" t="s">
        <v>500</v>
      </c>
      <c r="X184" s="40" t="s">
        <v>257</v>
      </c>
      <c r="Y184" s="40" t="s">
        <v>258</v>
      </c>
      <c r="Z184" s="40" t="s">
        <v>558</v>
      </c>
      <c r="AA184" s="59">
        <v>0</v>
      </c>
      <c r="AB184" s="59">
        <v>0</v>
      </c>
      <c r="AC184" s="59">
        <v>100000000</v>
      </c>
      <c r="AD184" s="59">
        <v>0</v>
      </c>
      <c r="AE184" s="59">
        <v>0</v>
      </c>
      <c r="AF184" s="59">
        <v>10000000</v>
      </c>
      <c r="AG184" s="59">
        <v>0</v>
      </c>
      <c r="AH184" s="59">
        <v>10000000</v>
      </c>
      <c r="AI184" s="59">
        <v>0</v>
      </c>
      <c r="AJ184" s="59">
        <v>10000000</v>
      </c>
      <c r="AK184" s="59">
        <v>0</v>
      </c>
      <c r="AL184" s="59">
        <v>10000000</v>
      </c>
      <c r="AM184" s="59">
        <v>0</v>
      </c>
      <c r="AN184" s="59">
        <v>10000000</v>
      </c>
      <c r="AO184" s="59">
        <v>0</v>
      </c>
      <c r="AP184" s="59">
        <v>10000000</v>
      </c>
      <c r="AQ184" s="59">
        <v>0</v>
      </c>
      <c r="AR184" s="59">
        <v>10000000</v>
      </c>
      <c r="AS184" s="59">
        <v>0</v>
      </c>
      <c r="AT184" s="59">
        <v>10000000</v>
      </c>
      <c r="AU184" s="59">
        <v>0</v>
      </c>
      <c r="AV184" s="59">
        <v>10000000</v>
      </c>
      <c r="AW184" s="59">
        <v>0</v>
      </c>
      <c r="AX184" s="59">
        <v>10000000</v>
      </c>
      <c r="AY184" s="2">
        <v>0</v>
      </c>
      <c r="AZ184" s="12" t="str">
        <f t="shared" si="19"/>
        <v>OK</v>
      </c>
      <c r="BA184" s="12" t="str">
        <f t="shared" si="20"/>
        <v>OK</v>
      </c>
      <c r="BB184" s="6">
        <f t="shared" si="21"/>
        <v>0</v>
      </c>
      <c r="BC184" s="13">
        <f t="shared" si="22"/>
        <v>100000000</v>
      </c>
      <c r="BD184" s="13">
        <f t="shared" si="23"/>
        <v>100000000</v>
      </c>
      <c r="BE184" s="6">
        <f t="shared" si="24"/>
        <v>0</v>
      </c>
      <c r="BF184" s="6">
        <f t="shared" si="25"/>
        <v>0</v>
      </c>
    </row>
    <row r="185" spans="2:58" ht="99.75" x14ac:dyDescent="0.25">
      <c r="B185" s="39" t="s">
        <v>636</v>
      </c>
      <c r="C185" s="39" t="s">
        <v>497</v>
      </c>
      <c r="D185" s="39" t="s">
        <v>4</v>
      </c>
      <c r="E185" s="40" t="s">
        <v>219</v>
      </c>
      <c r="F185" s="40" t="s">
        <v>220</v>
      </c>
      <c r="G185" s="40" t="s">
        <v>5</v>
      </c>
      <c r="H185" s="40">
        <v>81101512</v>
      </c>
      <c r="I185" s="40" t="s">
        <v>8168</v>
      </c>
      <c r="J185" s="40" t="s">
        <v>221</v>
      </c>
      <c r="K185" s="40" t="s">
        <v>637</v>
      </c>
      <c r="L185" s="41" t="s">
        <v>155</v>
      </c>
      <c r="M185" s="41" t="s">
        <v>155</v>
      </c>
      <c r="N185" s="41">
        <v>9</v>
      </c>
      <c r="O185" s="41" t="s">
        <v>223</v>
      </c>
      <c r="P185" s="41" t="s">
        <v>224</v>
      </c>
      <c r="Q185" s="58">
        <v>100000000</v>
      </c>
      <c r="R185" s="58">
        <v>100000000</v>
      </c>
      <c r="S185" s="41" t="s">
        <v>225</v>
      </c>
      <c r="T185" s="41" t="s">
        <v>221</v>
      </c>
      <c r="U185" s="40" t="s">
        <v>499</v>
      </c>
      <c r="V185" s="40" t="s">
        <v>264</v>
      </c>
      <c r="W185" s="40" t="s">
        <v>500</v>
      </c>
      <c r="X185" s="40" t="s">
        <v>229</v>
      </c>
      <c r="Y185" s="40" t="s">
        <v>638</v>
      </c>
      <c r="Z185" s="40" t="s">
        <v>501</v>
      </c>
      <c r="AA185" s="59">
        <v>0</v>
      </c>
      <c r="AB185" s="59">
        <v>0</v>
      </c>
      <c r="AC185" s="59">
        <v>0</v>
      </c>
      <c r="AD185" s="59">
        <v>0</v>
      </c>
      <c r="AE185" s="59">
        <v>100000000</v>
      </c>
      <c r="AF185" s="59">
        <v>0</v>
      </c>
      <c r="AG185" s="59">
        <v>0</v>
      </c>
      <c r="AH185" s="59">
        <v>10000000</v>
      </c>
      <c r="AI185" s="59">
        <v>0</v>
      </c>
      <c r="AJ185" s="59">
        <v>15000000</v>
      </c>
      <c r="AK185" s="59">
        <v>0</v>
      </c>
      <c r="AL185" s="59">
        <v>10000000</v>
      </c>
      <c r="AM185" s="59">
        <v>0</v>
      </c>
      <c r="AN185" s="59">
        <v>10000000</v>
      </c>
      <c r="AO185" s="59">
        <v>0</v>
      </c>
      <c r="AP185" s="59">
        <v>15000000</v>
      </c>
      <c r="AQ185" s="59">
        <v>0</v>
      </c>
      <c r="AR185" s="59">
        <v>10000000</v>
      </c>
      <c r="AS185" s="59">
        <v>0</v>
      </c>
      <c r="AT185" s="59">
        <v>10000000</v>
      </c>
      <c r="AU185" s="59">
        <v>0</v>
      </c>
      <c r="AV185" s="59">
        <v>10000000</v>
      </c>
      <c r="AW185" s="59">
        <v>0</v>
      </c>
      <c r="AX185" s="59">
        <v>10000000</v>
      </c>
      <c r="AY185" s="2">
        <v>0</v>
      </c>
      <c r="AZ185" s="12" t="str">
        <f t="shared" si="19"/>
        <v>OK</v>
      </c>
      <c r="BA185" s="12" t="str">
        <f t="shared" si="20"/>
        <v>OK</v>
      </c>
      <c r="BB185" s="6">
        <f t="shared" si="21"/>
        <v>0</v>
      </c>
      <c r="BC185" s="13">
        <f t="shared" si="22"/>
        <v>100000000</v>
      </c>
      <c r="BD185" s="13">
        <f t="shared" si="23"/>
        <v>100000000</v>
      </c>
      <c r="BE185" s="6">
        <f t="shared" si="24"/>
        <v>0</v>
      </c>
      <c r="BF185" s="6">
        <f t="shared" si="25"/>
        <v>0</v>
      </c>
    </row>
    <row r="186" spans="2:58" ht="128.25" x14ac:dyDescent="0.25">
      <c r="B186" s="39" t="s">
        <v>639</v>
      </c>
      <c r="C186" s="39" t="s">
        <v>497</v>
      </c>
      <c r="D186" s="39" t="s">
        <v>4</v>
      </c>
      <c r="E186" s="40" t="s">
        <v>219</v>
      </c>
      <c r="F186" s="40" t="s">
        <v>220</v>
      </c>
      <c r="G186" s="40" t="s">
        <v>5</v>
      </c>
      <c r="H186" s="40">
        <v>81101512</v>
      </c>
      <c r="I186" s="40" t="s">
        <v>8168</v>
      </c>
      <c r="J186" s="40" t="s">
        <v>221</v>
      </c>
      <c r="K186" s="40" t="s">
        <v>640</v>
      </c>
      <c r="L186" s="41" t="s">
        <v>155</v>
      </c>
      <c r="M186" s="41" t="s">
        <v>155</v>
      </c>
      <c r="N186" s="41">
        <v>9</v>
      </c>
      <c r="O186" s="41" t="s">
        <v>223</v>
      </c>
      <c r="P186" s="41" t="s">
        <v>224</v>
      </c>
      <c r="Q186" s="58">
        <v>50000000</v>
      </c>
      <c r="R186" s="58">
        <v>50000000</v>
      </c>
      <c r="S186" s="41" t="s">
        <v>225</v>
      </c>
      <c r="T186" s="41" t="s">
        <v>221</v>
      </c>
      <c r="U186" s="40" t="s">
        <v>499</v>
      </c>
      <c r="V186" s="40" t="s">
        <v>264</v>
      </c>
      <c r="W186" s="40" t="s">
        <v>500</v>
      </c>
      <c r="X186" s="40" t="s">
        <v>229</v>
      </c>
      <c r="Y186" s="40" t="s">
        <v>638</v>
      </c>
      <c r="Z186" s="40" t="s">
        <v>641</v>
      </c>
      <c r="AA186" s="59">
        <v>0</v>
      </c>
      <c r="AB186" s="59">
        <v>0</v>
      </c>
      <c r="AC186" s="59">
        <v>0</v>
      </c>
      <c r="AD186" s="59">
        <v>0</v>
      </c>
      <c r="AE186" s="59">
        <v>100000000</v>
      </c>
      <c r="AF186" s="59">
        <v>0</v>
      </c>
      <c r="AG186" s="59">
        <v>0</v>
      </c>
      <c r="AH186" s="59">
        <v>10000000</v>
      </c>
      <c r="AI186" s="59">
        <v>0</v>
      </c>
      <c r="AJ186" s="59">
        <v>15000000</v>
      </c>
      <c r="AK186" s="59">
        <v>0</v>
      </c>
      <c r="AL186" s="59">
        <v>10000000</v>
      </c>
      <c r="AM186" s="59">
        <v>0</v>
      </c>
      <c r="AN186" s="59">
        <v>10000000</v>
      </c>
      <c r="AO186" s="59">
        <v>0</v>
      </c>
      <c r="AP186" s="59">
        <v>15000000</v>
      </c>
      <c r="AQ186" s="59">
        <v>0</v>
      </c>
      <c r="AR186" s="59">
        <v>10000000</v>
      </c>
      <c r="AS186" s="59">
        <v>0</v>
      </c>
      <c r="AT186" s="59">
        <v>10000000</v>
      </c>
      <c r="AU186" s="59">
        <v>0</v>
      </c>
      <c r="AV186" s="59">
        <v>10000000</v>
      </c>
      <c r="AW186" s="59">
        <v>0</v>
      </c>
      <c r="AX186" s="59">
        <v>10000000</v>
      </c>
      <c r="AY186" s="2">
        <v>0</v>
      </c>
      <c r="AZ186" s="12" t="str">
        <f t="shared" si="19"/>
        <v>Compromisos superan al Valor estimado en $ 50.000.000,00</v>
      </c>
      <c r="BA186" s="12" t="str">
        <f t="shared" si="20"/>
        <v>Obligaciones superan al Valor estimado en $ 50.000.000,00</v>
      </c>
      <c r="BB186" s="6">
        <f t="shared" si="21"/>
        <v>0</v>
      </c>
      <c r="BC186" s="13">
        <f t="shared" si="22"/>
        <v>100000000</v>
      </c>
      <c r="BD186" s="13">
        <f t="shared" si="23"/>
        <v>100000000</v>
      </c>
      <c r="BE186" s="6">
        <f t="shared" si="24"/>
        <v>1</v>
      </c>
      <c r="BF186" s="6">
        <f t="shared" si="25"/>
        <v>1</v>
      </c>
    </row>
    <row r="187" spans="2:58" ht="71.25" x14ac:dyDescent="0.25">
      <c r="B187" s="39" t="s">
        <v>642</v>
      </c>
      <c r="C187" s="39" t="s">
        <v>497</v>
      </c>
      <c r="D187" s="39" t="s">
        <v>4</v>
      </c>
      <c r="E187" s="40" t="s">
        <v>219</v>
      </c>
      <c r="F187" s="40" t="s">
        <v>220</v>
      </c>
      <c r="G187" s="40" t="s">
        <v>5</v>
      </c>
      <c r="H187" s="40">
        <v>81101512</v>
      </c>
      <c r="I187" s="40" t="s">
        <v>8168</v>
      </c>
      <c r="J187" s="40" t="s">
        <v>221</v>
      </c>
      <c r="K187" s="40" t="s">
        <v>643</v>
      </c>
      <c r="L187" s="41" t="s">
        <v>155</v>
      </c>
      <c r="M187" s="41" t="s">
        <v>155</v>
      </c>
      <c r="N187" s="41">
        <v>9</v>
      </c>
      <c r="O187" s="41" t="s">
        <v>223</v>
      </c>
      <c r="P187" s="41" t="s">
        <v>224</v>
      </c>
      <c r="Q187" s="58">
        <v>5000000</v>
      </c>
      <c r="R187" s="58">
        <v>5000000</v>
      </c>
      <c r="S187" s="41" t="s">
        <v>225</v>
      </c>
      <c r="T187" s="41" t="s">
        <v>221</v>
      </c>
      <c r="U187" s="40" t="s">
        <v>499</v>
      </c>
      <c r="V187" s="40" t="s">
        <v>264</v>
      </c>
      <c r="W187" s="40" t="s">
        <v>611</v>
      </c>
      <c r="X187" s="40" t="s">
        <v>229</v>
      </c>
      <c r="Y187" s="40" t="s">
        <v>644</v>
      </c>
      <c r="Z187" s="40" t="s">
        <v>641</v>
      </c>
      <c r="AA187" s="59">
        <v>0</v>
      </c>
      <c r="AB187" s="59">
        <v>0</v>
      </c>
      <c r="AC187" s="59">
        <v>0</v>
      </c>
      <c r="AD187" s="59">
        <v>0</v>
      </c>
      <c r="AE187" s="59">
        <v>5000000</v>
      </c>
      <c r="AF187" s="59">
        <v>0</v>
      </c>
      <c r="AG187" s="59">
        <v>0</v>
      </c>
      <c r="AH187" s="59">
        <v>2000000</v>
      </c>
      <c r="AI187" s="59">
        <v>0</v>
      </c>
      <c r="AJ187" s="59">
        <v>2000000</v>
      </c>
      <c r="AK187" s="59">
        <v>0</v>
      </c>
      <c r="AL187" s="59">
        <v>1000000</v>
      </c>
      <c r="AM187" s="59">
        <v>0</v>
      </c>
      <c r="AN187" s="59">
        <v>0</v>
      </c>
      <c r="AO187" s="59">
        <v>0</v>
      </c>
      <c r="AP187" s="59">
        <v>0</v>
      </c>
      <c r="AQ187" s="59">
        <v>0</v>
      </c>
      <c r="AR187" s="59">
        <v>0</v>
      </c>
      <c r="AS187" s="59">
        <v>0</v>
      </c>
      <c r="AT187" s="59">
        <v>0</v>
      </c>
      <c r="AU187" s="59">
        <v>0</v>
      </c>
      <c r="AV187" s="59">
        <v>0</v>
      </c>
      <c r="AW187" s="59">
        <v>0</v>
      </c>
      <c r="AX187" s="59">
        <v>0</v>
      </c>
      <c r="AY187" s="2">
        <v>0</v>
      </c>
      <c r="AZ187" s="12" t="str">
        <f t="shared" si="19"/>
        <v>OK</v>
      </c>
      <c r="BA187" s="12" t="str">
        <f t="shared" si="20"/>
        <v>OK</v>
      </c>
      <c r="BB187" s="6">
        <f t="shared" si="21"/>
        <v>0</v>
      </c>
      <c r="BC187" s="13">
        <f t="shared" si="22"/>
        <v>5000000</v>
      </c>
      <c r="BD187" s="13">
        <f t="shared" si="23"/>
        <v>5000000</v>
      </c>
      <c r="BE187" s="6">
        <f t="shared" si="24"/>
        <v>0</v>
      </c>
      <c r="BF187" s="6">
        <f t="shared" si="25"/>
        <v>0</v>
      </c>
    </row>
    <row r="188" spans="2:58" ht="57" x14ac:dyDescent="0.25">
      <c r="B188" s="39" t="s">
        <v>645</v>
      </c>
      <c r="C188" s="39" t="s">
        <v>497</v>
      </c>
      <c r="D188" s="39" t="s">
        <v>4</v>
      </c>
      <c r="E188" s="40" t="s">
        <v>219</v>
      </c>
      <c r="F188" s="40" t="s">
        <v>220</v>
      </c>
      <c r="G188" s="40" t="s">
        <v>5</v>
      </c>
      <c r="H188" s="40">
        <v>81101512</v>
      </c>
      <c r="I188" s="40" t="s">
        <v>8168</v>
      </c>
      <c r="J188" s="40" t="s">
        <v>221</v>
      </c>
      <c r="K188" s="40" t="s">
        <v>646</v>
      </c>
      <c r="L188" s="41" t="s">
        <v>156</v>
      </c>
      <c r="M188" s="41" t="s">
        <v>156</v>
      </c>
      <c r="N188" s="41">
        <v>8</v>
      </c>
      <c r="O188" s="41" t="s">
        <v>223</v>
      </c>
      <c r="P188" s="41" t="s">
        <v>224</v>
      </c>
      <c r="Q188" s="58">
        <v>184616309</v>
      </c>
      <c r="R188" s="58">
        <v>184616309</v>
      </c>
      <c r="S188" s="41" t="s">
        <v>225</v>
      </c>
      <c r="T188" s="41" t="s">
        <v>221</v>
      </c>
      <c r="U188" s="40" t="s">
        <v>499</v>
      </c>
      <c r="V188" s="40" t="s">
        <v>264</v>
      </c>
      <c r="W188" s="40" t="s">
        <v>611</v>
      </c>
      <c r="X188" s="40" t="s">
        <v>229</v>
      </c>
      <c r="Y188" s="40" t="s">
        <v>647</v>
      </c>
      <c r="Z188" s="40" t="s">
        <v>648</v>
      </c>
      <c r="AA188" s="59">
        <v>0</v>
      </c>
      <c r="AB188" s="59">
        <v>0</v>
      </c>
      <c r="AC188" s="59">
        <v>0</v>
      </c>
      <c r="AD188" s="59">
        <v>0</v>
      </c>
      <c r="AE188" s="59">
        <v>0</v>
      </c>
      <c r="AF188" s="59">
        <v>0</v>
      </c>
      <c r="AG188" s="59">
        <v>184616309</v>
      </c>
      <c r="AH188" s="59">
        <v>0</v>
      </c>
      <c r="AI188" s="59">
        <v>0</v>
      </c>
      <c r="AJ188" s="59">
        <v>100000000</v>
      </c>
      <c r="AK188" s="59">
        <v>0</v>
      </c>
      <c r="AL188" s="59">
        <v>84616309</v>
      </c>
      <c r="AM188" s="59">
        <v>0</v>
      </c>
      <c r="AN188" s="59">
        <v>0</v>
      </c>
      <c r="AO188" s="59">
        <v>0</v>
      </c>
      <c r="AP188" s="59">
        <v>0</v>
      </c>
      <c r="AQ188" s="59">
        <v>0</v>
      </c>
      <c r="AR188" s="59">
        <v>0</v>
      </c>
      <c r="AS188" s="59">
        <v>0</v>
      </c>
      <c r="AT188" s="59">
        <v>0</v>
      </c>
      <c r="AU188" s="59">
        <v>0</v>
      </c>
      <c r="AV188" s="59">
        <v>0</v>
      </c>
      <c r="AW188" s="59">
        <v>0</v>
      </c>
      <c r="AX188" s="59">
        <v>0</v>
      </c>
      <c r="AY188" s="2">
        <v>0</v>
      </c>
      <c r="AZ188" s="12" t="str">
        <f t="shared" si="19"/>
        <v>OK</v>
      </c>
      <c r="BA188" s="12" t="str">
        <f t="shared" si="20"/>
        <v>OK</v>
      </c>
      <c r="BB188" s="6">
        <f t="shared" si="21"/>
        <v>0</v>
      </c>
      <c r="BC188" s="13">
        <f t="shared" si="22"/>
        <v>184616309</v>
      </c>
      <c r="BD188" s="13">
        <f t="shared" si="23"/>
        <v>184616309</v>
      </c>
      <c r="BE188" s="6">
        <f t="shared" si="24"/>
        <v>0</v>
      </c>
      <c r="BF188" s="6">
        <f t="shared" si="25"/>
        <v>0</v>
      </c>
    </row>
    <row r="189" spans="2:58" ht="85.5" x14ac:dyDescent="0.25">
      <c r="B189" s="39" t="s">
        <v>649</v>
      </c>
      <c r="C189" s="39" t="s">
        <v>497</v>
      </c>
      <c r="D189" s="39" t="s">
        <v>4</v>
      </c>
      <c r="E189" s="40" t="s">
        <v>219</v>
      </c>
      <c r="F189" s="40" t="s">
        <v>220</v>
      </c>
      <c r="G189" s="40" t="s">
        <v>5</v>
      </c>
      <c r="H189" s="40">
        <v>11111111</v>
      </c>
      <c r="I189" s="40" t="s">
        <v>8168</v>
      </c>
      <c r="J189" s="40" t="s">
        <v>221</v>
      </c>
      <c r="K189" s="40" t="s">
        <v>650</v>
      </c>
      <c r="L189" s="41" t="s">
        <v>154</v>
      </c>
      <c r="M189" s="41" t="s">
        <v>154</v>
      </c>
      <c r="N189" s="41">
        <v>5</v>
      </c>
      <c r="O189" s="41" t="s">
        <v>221</v>
      </c>
      <c r="P189" s="41" t="s">
        <v>224</v>
      </c>
      <c r="Q189" s="58">
        <v>300000000</v>
      </c>
      <c r="R189" s="58">
        <v>300000000</v>
      </c>
      <c r="S189" s="41" t="s">
        <v>225</v>
      </c>
      <c r="T189" s="41" t="s">
        <v>221</v>
      </c>
      <c r="U189" s="40" t="s">
        <v>499</v>
      </c>
      <c r="V189" s="40" t="s">
        <v>264</v>
      </c>
      <c r="W189" s="40" t="s">
        <v>611</v>
      </c>
      <c r="X189" s="40" t="s">
        <v>229</v>
      </c>
      <c r="Y189" s="40" t="s">
        <v>651</v>
      </c>
      <c r="Z189" s="40" t="s">
        <v>594</v>
      </c>
      <c r="AA189" s="59">
        <v>0</v>
      </c>
      <c r="AB189" s="59">
        <v>0</v>
      </c>
      <c r="AC189" s="59">
        <v>300000000</v>
      </c>
      <c r="AD189" s="59">
        <v>0</v>
      </c>
      <c r="AE189" s="59">
        <v>0</v>
      </c>
      <c r="AF189" s="59">
        <v>50000000</v>
      </c>
      <c r="AG189" s="59">
        <v>0</v>
      </c>
      <c r="AH189" s="59">
        <v>50000000</v>
      </c>
      <c r="AI189" s="59">
        <v>0</v>
      </c>
      <c r="AJ189" s="59">
        <v>50000000</v>
      </c>
      <c r="AK189" s="59">
        <v>0</v>
      </c>
      <c r="AL189" s="59">
        <v>50000000</v>
      </c>
      <c r="AM189" s="59">
        <v>0</v>
      </c>
      <c r="AN189" s="59">
        <v>50000000</v>
      </c>
      <c r="AO189" s="59">
        <v>0</v>
      </c>
      <c r="AP189" s="59">
        <v>50000000</v>
      </c>
      <c r="AQ189" s="59">
        <v>0</v>
      </c>
      <c r="AR189" s="59">
        <v>0</v>
      </c>
      <c r="AS189" s="59">
        <v>0</v>
      </c>
      <c r="AT189" s="59">
        <v>0</v>
      </c>
      <c r="AU189" s="59">
        <v>0</v>
      </c>
      <c r="AV189" s="59">
        <v>0</v>
      </c>
      <c r="AW189" s="59">
        <v>0</v>
      </c>
      <c r="AX189" s="59">
        <v>0</v>
      </c>
      <c r="AY189" s="2">
        <v>0</v>
      </c>
      <c r="AZ189" s="12" t="str">
        <f t="shared" si="19"/>
        <v>OK</v>
      </c>
      <c r="BA189" s="12" t="str">
        <f t="shared" si="20"/>
        <v>OK</v>
      </c>
      <c r="BB189" s="6">
        <f t="shared" si="21"/>
        <v>0</v>
      </c>
      <c r="BC189" s="13">
        <f t="shared" si="22"/>
        <v>300000000</v>
      </c>
      <c r="BD189" s="13">
        <f t="shared" si="23"/>
        <v>300000000</v>
      </c>
      <c r="BE189" s="6">
        <f t="shared" si="24"/>
        <v>0</v>
      </c>
      <c r="BF189" s="6">
        <f t="shared" si="25"/>
        <v>0</v>
      </c>
    </row>
    <row r="190" spans="2:58" ht="71.25" x14ac:dyDescent="0.25">
      <c r="B190" s="39" t="s">
        <v>652</v>
      </c>
      <c r="C190" s="39" t="s">
        <v>497</v>
      </c>
      <c r="D190" s="39" t="s">
        <v>4</v>
      </c>
      <c r="E190" s="40" t="s">
        <v>219</v>
      </c>
      <c r="F190" s="40" t="s">
        <v>220</v>
      </c>
      <c r="G190" s="40" t="s">
        <v>5</v>
      </c>
      <c r="H190" s="40">
        <v>11111111</v>
      </c>
      <c r="I190" s="40" t="s">
        <v>8168</v>
      </c>
      <c r="J190" s="40" t="s">
        <v>221</v>
      </c>
      <c r="K190" s="40" t="s">
        <v>653</v>
      </c>
      <c r="L190" s="41" t="s">
        <v>154</v>
      </c>
      <c r="M190" s="41" t="s">
        <v>154</v>
      </c>
      <c r="N190" s="41">
        <v>5</v>
      </c>
      <c r="O190" s="41" t="s">
        <v>221</v>
      </c>
      <c r="P190" s="41" t="s">
        <v>224</v>
      </c>
      <c r="Q190" s="58">
        <v>20000000</v>
      </c>
      <c r="R190" s="58">
        <v>20000000</v>
      </c>
      <c r="S190" s="41" t="s">
        <v>225</v>
      </c>
      <c r="T190" s="41" t="s">
        <v>221</v>
      </c>
      <c r="U190" s="40" t="s">
        <v>499</v>
      </c>
      <c r="V190" s="40" t="s">
        <v>264</v>
      </c>
      <c r="W190" s="40" t="s">
        <v>611</v>
      </c>
      <c r="X190" s="40" t="s">
        <v>229</v>
      </c>
      <c r="Y190" s="40" t="s">
        <v>654</v>
      </c>
      <c r="Z190" s="40" t="s">
        <v>594</v>
      </c>
      <c r="AA190" s="59">
        <v>0</v>
      </c>
      <c r="AB190" s="59">
        <v>0</v>
      </c>
      <c r="AC190" s="59">
        <v>20000000</v>
      </c>
      <c r="AD190" s="59">
        <v>0</v>
      </c>
      <c r="AE190" s="59">
        <v>0</v>
      </c>
      <c r="AF190" s="59">
        <v>5000000</v>
      </c>
      <c r="AG190" s="59">
        <v>0</v>
      </c>
      <c r="AH190" s="59">
        <v>5000000</v>
      </c>
      <c r="AI190" s="59">
        <v>0</v>
      </c>
      <c r="AJ190" s="59">
        <v>5000000</v>
      </c>
      <c r="AK190" s="59">
        <v>0</v>
      </c>
      <c r="AL190" s="59">
        <v>0</v>
      </c>
      <c r="AM190" s="59">
        <v>0</v>
      </c>
      <c r="AN190" s="59">
        <v>5000000</v>
      </c>
      <c r="AO190" s="59">
        <v>0</v>
      </c>
      <c r="AP190" s="59">
        <v>0</v>
      </c>
      <c r="AQ190" s="59">
        <v>0</v>
      </c>
      <c r="AR190" s="59">
        <v>0</v>
      </c>
      <c r="AS190" s="59">
        <v>0</v>
      </c>
      <c r="AT190" s="59">
        <v>0</v>
      </c>
      <c r="AU190" s="59">
        <v>0</v>
      </c>
      <c r="AV190" s="59">
        <v>0</v>
      </c>
      <c r="AW190" s="59">
        <v>0</v>
      </c>
      <c r="AX190" s="59">
        <v>0</v>
      </c>
      <c r="AY190" s="2">
        <v>0</v>
      </c>
      <c r="AZ190" s="12" t="str">
        <f t="shared" si="19"/>
        <v>OK</v>
      </c>
      <c r="BA190" s="12" t="str">
        <f t="shared" si="20"/>
        <v>OK</v>
      </c>
      <c r="BB190" s="6">
        <f t="shared" si="21"/>
        <v>0</v>
      </c>
      <c r="BC190" s="13">
        <f t="shared" si="22"/>
        <v>20000000</v>
      </c>
      <c r="BD190" s="13">
        <f t="shared" si="23"/>
        <v>20000000</v>
      </c>
      <c r="BE190" s="6">
        <f t="shared" si="24"/>
        <v>0</v>
      </c>
      <c r="BF190" s="6">
        <f t="shared" si="25"/>
        <v>0</v>
      </c>
    </row>
    <row r="191" spans="2:58" ht="71.25" x14ac:dyDescent="0.25">
      <c r="B191" s="39" t="s">
        <v>655</v>
      </c>
      <c r="C191" s="39" t="s">
        <v>497</v>
      </c>
      <c r="D191" s="39" t="s">
        <v>4</v>
      </c>
      <c r="E191" s="40" t="s">
        <v>219</v>
      </c>
      <c r="F191" s="40" t="s">
        <v>220</v>
      </c>
      <c r="G191" s="40" t="s">
        <v>5</v>
      </c>
      <c r="H191" s="40">
        <v>11111111</v>
      </c>
      <c r="I191" s="40" t="s">
        <v>8168</v>
      </c>
      <c r="J191" s="40" t="s">
        <v>221</v>
      </c>
      <c r="K191" s="40" t="s">
        <v>656</v>
      </c>
      <c r="L191" s="41" t="s">
        <v>155</v>
      </c>
      <c r="M191" s="41" t="s">
        <v>155</v>
      </c>
      <c r="N191" s="41">
        <v>1</v>
      </c>
      <c r="O191" s="41" t="s">
        <v>221</v>
      </c>
      <c r="P191" s="41" t="s">
        <v>224</v>
      </c>
      <c r="Q191" s="58">
        <v>10000000</v>
      </c>
      <c r="R191" s="58">
        <v>10000000</v>
      </c>
      <c r="S191" s="41" t="s">
        <v>225</v>
      </c>
      <c r="T191" s="41" t="s">
        <v>221</v>
      </c>
      <c r="U191" s="40" t="s">
        <v>499</v>
      </c>
      <c r="V191" s="40" t="s">
        <v>264</v>
      </c>
      <c r="W191" s="40" t="s">
        <v>611</v>
      </c>
      <c r="X191" s="40" t="s">
        <v>482</v>
      </c>
      <c r="Y191" s="40" t="s">
        <v>657</v>
      </c>
      <c r="Z191" s="40" t="s">
        <v>594</v>
      </c>
      <c r="AA191" s="59">
        <v>0</v>
      </c>
      <c r="AB191" s="59">
        <v>0</v>
      </c>
      <c r="AC191" s="59">
        <v>0</v>
      </c>
      <c r="AD191" s="59">
        <v>0</v>
      </c>
      <c r="AE191" s="59">
        <v>10000000</v>
      </c>
      <c r="AF191" s="59">
        <v>0</v>
      </c>
      <c r="AG191" s="59">
        <v>0</v>
      </c>
      <c r="AH191" s="59">
        <v>10000000</v>
      </c>
      <c r="AI191" s="59">
        <v>0</v>
      </c>
      <c r="AJ191" s="59">
        <v>0</v>
      </c>
      <c r="AK191" s="59">
        <v>0</v>
      </c>
      <c r="AL191" s="59">
        <v>0</v>
      </c>
      <c r="AM191" s="59">
        <v>0</v>
      </c>
      <c r="AN191" s="59">
        <v>0</v>
      </c>
      <c r="AO191" s="59">
        <v>0</v>
      </c>
      <c r="AP191" s="59">
        <v>0</v>
      </c>
      <c r="AQ191" s="59">
        <v>0</v>
      </c>
      <c r="AR191" s="59">
        <v>0</v>
      </c>
      <c r="AS191" s="59">
        <v>0</v>
      </c>
      <c r="AT191" s="59">
        <v>0</v>
      </c>
      <c r="AU191" s="59">
        <v>0</v>
      </c>
      <c r="AV191" s="59">
        <v>0</v>
      </c>
      <c r="AW191" s="59">
        <v>0</v>
      </c>
      <c r="AX191" s="59">
        <v>0</v>
      </c>
      <c r="AY191" s="2">
        <v>0</v>
      </c>
      <c r="AZ191" s="12" t="str">
        <f t="shared" si="19"/>
        <v>OK</v>
      </c>
      <c r="BA191" s="12" t="str">
        <f t="shared" si="20"/>
        <v>OK</v>
      </c>
      <c r="BB191" s="6">
        <f t="shared" si="21"/>
        <v>0</v>
      </c>
      <c r="BC191" s="13">
        <f t="shared" si="22"/>
        <v>10000000</v>
      </c>
      <c r="BD191" s="13">
        <f t="shared" si="23"/>
        <v>10000000</v>
      </c>
      <c r="BE191" s="6">
        <f t="shared" si="24"/>
        <v>0</v>
      </c>
      <c r="BF191" s="6">
        <f t="shared" si="25"/>
        <v>0</v>
      </c>
    </row>
    <row r="192" spans="2:58" ht="99.75" x14ac:dyDescent="0.25">
      <c r="B192" s="39" t="s">
        <v>658</v>
      </c>
      <c r="C192" s="39" t="s">
        <v>659</v>
      </c>
      <c r="D192" s="39" t="s">
        <v>4</v>
      </c>
      <c r="E192" s="40" t="s">
        <v>219</v>
      </c>
      <c r="F192" s="40" t="s">
        <v>220</v>
      </c>
      <c r="G192" s="40" t="s">
        <v>5</v>
      </c>
      <c r="H192" s="40">
        <v>81101512</v>
      </c>
      <c r="I192" s="40" t="s">
        <v>8169</v>
      </c>
      <c r="J192" s="40" t="s">
        <v>221</v>
      </c>
      <c r="K192" s="40" t="s">
        <v>660</v>
      </c>
      <c r="L192" s="41" t="s">
        <v>153</v>
      </c>
      <c r="M192" s="41" t="s">
        <v>153</v>
      </c>
      <c r="N192" s="41">
        <v>12</v>
      </c>
      <c r="O192" s="41" t="s">
        <v>223</v>
      </c>
      <c r="P192" s="41" t="s">
        <v>224</v>
      </c>
      <c r="Q192" s="58">
        <v>149500000</v>
      </c>
      <c r="R192" s="58">
        <v>149500000</v>
      </c>
      <c r="S192" s="41" t="s">
        <v>225</v>
      </c>
      <c r="T192" s="41" t="s">
        <v>221</v>
      </c>
      <c r="U192" s="40" t="s">
        <v>661</v>
      </c>
      <c r="V192" s="40" t="s">
        <v>264</v>
      </c>
      <c r="W192" s="40" t="s">
        <v>265</v>
      </c>
      <c r="X192" s="40" t="s">
        <v>229</v>
      </c>
      <c r="Y192" s="40" t="s">
        <v>230</v>
      </c>
      <c r="Z192" s="40" t="s">
        <v>662</v>
      </c>
      <c r="AA192" s="59">
        <v>149500000</v>
      </c>
      <c r="AB192" s="59">
        <v>0</v>
      </c>
      <c r="AC192" s="59">
        <v>0</v>
      </c>
      <c r="AD192" s="59">
        <v>13000000</v>
      </c>
      <c r="AE192" s="59">
        <v>0</v>
      </c>
      <c r="AF192" s="59">
        <v>13000000</v>
      </c>
      <c r="AG192" s="59">
        <v>0</v>
      </c>
      <c r="AH192" s="59">
        <v>13000000</v>
      </c>
      <c r="AI192" s="59">
        <v>0</v>
      </c>
      <c r="AJ192" s="59">
        <v>13000000</v>
      </c>
      <c r="AK192" s="59">
        <v>0</v>
      </c>
      <c r="AL192" s="59">
        <v>13000000</v>
      </c>
      <c r="AM192" s="59">
        <v>0</v>
      </c>
      <c r="AN192" s="59">
        <v>13000000</v>
      </c>
      <c r="AO192" s="59">
        <v>0</v>
      </c>
      <c r="AP192" s="59">
        <v>13000000</v>
      </c>
      <c r="AQ192" s="59">
        <v>0</v>
      </c>
      <c r="AR192" s="59">
        <v>13000000</v>
      </c>
      <c r="AS192" s="59">
        <v>0</v>
      </c>
      <c r="AT192" s="59">
        <v>13000000</v>
      </c>
      <c r="AU192" s="59">
        <v>0</v>
      </c>
      <c r="AV192" s="59">
        <v>13000000</v>
      </c>
      <c r="AW192" s="59">
        <v>0</v>
      </c>
      <c r="AX192" s="59">
        <v>19500000</v>
      </c>
      <c r="AY192" s="2">
        <v>0</v>
      </c>
      <c r="AZ192" s="12" t="str">
        <f t="shared" si="19"/>
        <v>OK</v>
      </c>
      <c r="BA192" s="12" t="str">
        <f t="shared" si="20"/>
        <v>OK</v>
      </c>
      <c r="BB192" s="6">
        <f t="shared" si="21"/>
        <v>0</v>
      </c>
      <c r="BC192" s="13">
        <f t="shared" si="22"/>
        <v>149500000</v>
      </c>
      <c r="BD192" s="13">
        <f t="shared" si="23"/>
        <v>149500000</v>
      </c>
      <c r="BE192" s="6">
        <f t="shared" si="24"/>
        <v>0</v>
      </c>
      <c r="BF192" s="6">
        <f t="shared" si="25"/>
        <v>0</v>
      </c>
    </row>
    <row r="193" spans="2:58" ht="114" x14ac:dyDescent="0.25">
      <c r="B193" s="39" t="s">
        <v>663</v>
      </c>
      <c r="C193" s="39" t="s">
        <v>659</v>
      </c>
      <c r="D193" s="39" t="s">
        <v>4</v>
      </c>
      <c r="E193" s="40" t="s">
        <v>219</v>
      </c>
      <c r="F193" s="40" t="s">
        <v>220</v>
      </c>
      <c r="G193" s="40" t="s">
        <v>5</v>
      </c>
      <c r="H193" s="40">
        <v>81101512</v>
      </c>
      <c r="I193" s="40" t="s">
        <v>8168</v>
      </c>
      <c r="J193" s="40" t="s">
        <v>221</v>
      </c>
      <c r="K193" s="40" t="s">
        <v>664</v>
      </c>
      <c r="L193" s="41" t="s">
        <v>154</v>
      </c>
      <c r="M193" s="41" t="s">
        <v>154</v>
      </c>
      <c r="N193" s="41">
        <v>12</v>
      </c>
      <c r="O193" s="41" t="s">
        <v>223</v>
      </c>
      <c r="P193" s="41" t="s">
        <v>224</v>
      </c>
      <c r="Q193" s="58">
        <v>104500000</v>
      </c>
      <c r="R193" s="58">
        <v>104500000</v>
      </c>
      <c r="S193" s="41" t="s">
        <v>225</v>
      </c>
      <c r="T193" s="41" t="s">
        <v>221</v>
      </c>
      <c r="U193" s="40" t="s">
        <v>661</v>
      </c>
      <c r="V193" s="40" t="s">
        <v>264</v>
      </c>
      <c r="W193" s="40" t="s">
        <v>265</v>
      </c>
      <c r="X193" s="40" t="s">
        <v>229</v>
      </c>
      <c r="Y193" s="40" t="s">
        <v>230</v>
      </c>
      <c r="Z193" s="40" t="s">
        <v>662</v>
      </c>
      <c r="AA193" s="59">
        <v>0</v>
      </c>
      <c r="AB193" s="59">
        <v>0</v>
      </c>
      <c r="AC193" s="59">
        <v>104500000</v>
      </c>
      <c r="AD193" s="59">
        <v>0</v>
      </c>
      <c r="AE193" s="59">
        <v>0</v>
      </c>
      <c r="AF193" s="59">
        <v>9500000</v>
      </c>
      <c r="AG193" s="59">
        <v>0</v>
      </c>
      <c r="AH193" s="59">
        <v>9500000</v>
      </c>
      <c r="AI193" s="59">
        <v>0</v>
      </c>
      <c r="AJ193" s="59">
        <v>9500000</v>
      </c>
      <c r="AK193" s="59">
        <v>0</v>
      </c>
      <c r="AL193" s="59">
        <v>9500000</v>
      </c>
      <c r="AM193" s="59">
        <v>0</v>
      </c>
      <c r="AN193" s="59">
        <v>9500000</v>
      </c>
      <c r="AO193" s="59">
        <v>0</v>
      </c>
      <c r="AP193" s="59">
        <v>9500000</v>
      </c>
      <c r="AQ193" s="59">
        <v>0</v>
      </c>
      <c r="AR193" s="59">
        <v>9500000</v>
      </c>
      <c r="AS193" s="59">
        <v>0</v>
      </c>
      <c r="AT193" s="59">
        <v>9500000</v>
      </c>
      <c r="AU193" s="59">
        <v>0</v>
      </c>
      <c r="AV193" s="59">
        <v>9500000</v>
      </c>
      <c r="AW193" s="59">
        <v>0</v>
      </c>
      <c r="AX193" s="59">
        <v>19000000</v>
      </c>
      <c r="AY193" s="2">
        <v>0</v>
      </c>
      <c r="AZ193" s="12" t="str">
        <f t="shared" si="19"/>
        <v>OK</v>
      </c>
      <c r="BA193" s="12" t="str">
        <f t="shared" si="20"/>
        <v>OK</v>
      </c>
      <c r="BB193" s="6">
        <f t="shared" si="21"/>
        <v>0</v>
      </c>
      <c r="BC193" s="13">
        <f t="shared" si="22"/>
        <v>104500000</v>
      </c>
      <c r="BD193" s="13">
        <f t="shared" si="23"/>
        <v>104500000</v>
      </c>
      <c r="BE193" s="6">
        <f t="shared" si="24"/>
        <v>0</v>
      </c>
      <c r="BF193" s="6">
        <f t="shared" si="25"/>
        <v>0</v>
      </c>
    </row>
    <row r="194" spans="2:58" ht="114" x14ac:dyDescent="0.25">
      <c r="B194" s="39" t="s">
        <v>665</v>
      </c>
      <c r="C194" s="39" t="s">
        <v>659</v>
      </c>
      <c r="D194" s="39" t="s">
        <v>4</v>
      </c>
      <c r="E194" s="40" t="s">
        <v>219</v>
      </c>
      <c r="F194" s="40" t="s">
        <v>220</v>
      </c>
      <c r="G194" s="40" t="s">
        <v>5</v>
      </c>
      <c r="H194" s="40">
        <v>81101512</v>
      </c>
      <c r="I194" s="40" t="s">
        <v>8168</v>
      </c>
      <c r="J194" s="40" t="s">
        <v>221</v>
      </c>
      <c r="K194" s="40" t="s">
        <v>666</v>
      </c>
      <c r="L194" s="41" t="s">
        <v>154</v>
      </c>
      <c r="M194" s="41" t="s">
        <v>154</v>
      </c>
      <c r="N194" s="41">
        <v>12</v>
      </c>
      <c r="O194" s="41" t="s">
        <v>223</v>
      </c>
      <c r="P194" s="41" t="s">
        <v>224</v>
      </c>
      <c r="Q194" s="58">
        <v>71500000</v>
      </c>
      <c r="R194" s="58">
        <v>71500000</v>
      </c>
      <c r="S194" s="41" t="s">
        <v>225</v>
      </c>
      <c r="T194" s="41" t="s">
        <v>221</v>
      </c>
      <c r="U194" s="40" t="s">
        <v>661</v>
      </c>
      <c r="V194" s="40" t="s">
        <v>264</v>
      </c>
      <c r="W194" s="40" t="s">
        <v>265</v>
      </c>
      <c r="X194" s="40" t="s">
        <v>229</v>
      </c>
      <c r="Y194" s="40" t="s">
        <v>230</v>
      </c>
      <c r="Z194" s="40" t="s">
        <v>662</v>
      </c>
      <c r="AA194" s="59">
        <v>0</v>
      </c>
      <c r="AB194" s="59">
        <v>0</v>
      </c>
      <c r="AC194" s="59">
        <v>71500000</v>
      </c>
      <c r="AD194" s="59">
        <v>0</v>
      </c>
      <c r="AE194" s="59">
        <v>0</v>
      </c>
      <c r="AF194" s="59">
        <v>6500000</v>
      </c>
      <c r="AG194" s="59">
        <v>0</v>
      </c>
      <c r="AH194" s="59">
        <v>6500000</v>
      </c>
      <c r="AI194" s="59">
        <v>0</v>
      </c>
      <c r="AJ194" s="59">
        <v>6500000</v>
      </c>
      <c r="AK194" s="59">
        <v>0</v>
      </c>
      <c r="AL194" s="59">
        <v>6500000</v>
      </c>
      <c r="AM194" s="59">
        <v>0</v>
      </c>
      <c r="AN194" s="59">
        <v>6500000</v>
      </c>
      <c r="AO194" s="59">
        <v>0</v>
      </c>
      <c r="AP194" s="59">
        <v>6500000</v>
      </c>
      <c r="AQ194" s="59">
        <v>0</v>
      </c>
      <c r="AR194" s="59">
        <v>6500000</v>
      </c>
      <c r="AS194" s="59">
        <v>0</v>
      </c>
      <c r="AT194" s="59">
        <v>6500000</v>
      </c>
      <c r="AU194" s="59">
        <v>0</v>
      </c>
      <c r="AV194" s="59">
        <v>6500000</v>
      </c>
      <c r="AW194" s="59">
        <v>0</v>
      </c>
      <c r="AX194" s="59">
        <v>13000000</v>
      </c>
      <c r="AY194" s="2">
        <v>0</v>
      </c>
      <c r="AZ194" s="12" t="str">
        <f t="shared" si="19"/>
        <v>OK</v>
      </c>
      <c r="BA194" s="12" t="str">
        <f t="shared" si="20"/>
        <v>OK</v>
      </c>
      <c r="BB194" s="6">
        <f t="shared" si="21"/>
        <v>0</v>
      </c>
      <c r="BC194" s="13">
        <f t="shared" si="22"/>
        <v>71500000</v>
      </c>
      <c r="BD194" s="13">
        <f t="shared" si="23"/>
        <v>71500000</v>
      </c>
      <c r="BE194" s="6">
        <f t="shared" si="24"/>
        <v>0</v>
      </c>
      <c r="BF194" s="6">
        <f t="shared" si="25"/>
        <v>0</v>
      </c>
    </row>
    <row r="195" spans="2:58" ht="114" x14ac:dyDescent="0.25">
      <c r="B195" s="39" t="s">
        <v>667</v>
      </c>
      <c r="C195" s="39" t="s">
        <v>659</v>
      </c>
      <c r="D195" s="39" t="s">
        <v>4</v>
      </c>
      <c r="E195" s="40" t="s">
        <v>219</v>
      </c>
      <c r="F195" s="40" t="s">
        <v>220</v>
      </c>
      <c r="G195" s="40" t="s">
        <v>5</v>
      </c>
      <c r="H195" s="40">
        <v>81101512</v>
      </c>
      <c r="I195" s="40" t="s">
        <v>8168</v>
      </c>
      <c r="J195" s="40" t="s">
        <v>221</v>
      </c>
      <c r="K195" s="40" t="s">
        <v>668</v>
      </c>
      <c r="L195" s="41" t="s">
        <v>154</v>
      </c>
      <c r="M195" s="41" t="s">
        <v>154</v>
      </c>
      <c r="N195" s="41">
        <v>12</v>
      </c>
      <c r="O195" s="41" t="s">
        <v>223</v>
      </c>
      <c r="P195" s="41" t="s">
        <v>224</v>
      </c>
      <c r="Q195" s="58">
        <v>71500000</v>
      </c>
      <c r="R195" s="58">
        <v>71500000</v>
      </c>
      <c r="S195" s="41" t="s">
        <v>225</v>
      </c>
      <c r="T195" s="41" t="s">
        <v>221</v>
      </c>
      <c r="U195" s="40" t="s">
        <v>661</v>
      </c>
      <c r="V195" s="40" t="s">
        <v>264</v>
      </c>
      <c r="W195" s="40" t="s">
        <v>265</v>
      </c>
      <c r="X195" s="40" t="s">
        <v>229</v>
      </c>
      <c r="Y195" s="40" t="s">
        <v>230</v>
      </c>
      <c r="Z195" s="40" t="s">
        <v>662</v>
      </c>
      <c r="AA195" s="59">
        <v>0</v>
      </c>
      <c r="AB195" s="59">
        <v>0</v>
      </c>
      <c r="AC195" s="59">
        <v>71500000</v>
      </c>
      <c r="AD195" s="59">
        <v>0</v>
      </c>
      <c r="AE195" s="59">
        <v>0</v>
      </c>
      <c r="AF195" s="59">
        <v>6500000</v>
      </c>
      <c r="AG195" s="59">
        <v>0</v>
      </c>
      <c r="AH195" s="59">
        <v>6500000</v>
      </c>
      <c r="AI195" s="59">
        <v>0</v>
      </c>
      <c r="AJ195" s="59">
        <v>6500000</v>
      </c>
      <c r="AK195" s="59">
        <v>0</v>
      </c>
      <c r="AL195" s="59">
        <v>6500000</v>
      </c>
      <c r="AM195" s="59">
        <v>0</v>
      </c>
      <c r="AN195" s="59">
        <v>6500000</v>
      </c>
      <c r="AO195" s="59">
        <v>0</v>
      </c>
      <c r="AP195" s="59">
        <v>6500000</v>
      </c>
      <c r="AQ195" s="59">
        <v>0</v>
      </c>
      <c r="AR195" s="59">
        <v>6500000</v>
      </c>
      <c r="AS195" s="59">
        <v>0</v>
      </c>
      <c r="AT195" s="59">
        <v>6500000</v>
      </c>
      <c r="AU195" s="59">
        <v>0</v>
      </c>
      <c r="AV195" s="59">
        <v>6500000</v>
      </c>
      <c r="AW195" s="59">
        <v>0</v>
      </c>
      <c r="AX195" s="59">
        <v>13000000</v>
      </c>
      <c r="AY195" s="2">
        <v>0</v>
      </c>
      <c r="AZ195" s="12" t="str">
        <f t="shared" si="19"/>
        <v>OK</v>
      </c>
      <c r="BA195" s="12" t="str">
        <f t="shared" si="20"/>
        <v>OK</v>
      </c>
      <c r="BB195" s="6">
        <f t="shared" si="21"/>
        <v>0</v>
      </c>
      <c r="BC195" s="13">
        <f t="shared" si="22"/>
        <v>71500000</v>
      </c>
      <c r="BD195" s="13">
        <f t="shared" si="23"/>
        <v>71500000</v>
      </c>
      <c r="BE195" s="6">
        <f t="shared" si="24"/>
        <v>0</v>
      </c>
      <c r="BF195" s="6">
        <f t="shared" si="25"/>
        <v>0</v>
      </c>
    </row>
    <row r="196" spans="2:58" ht="71.25" x14ac:dyDescent="0.25">
      <c r="B196" s="39" t="s">
        <v>669</v>
      </c>
      <c r="C196" s="39" t="s">
        <v>659</v>
      </c>
      <c r="D196" s="39" t="s">
        <v>4</v>
      </c>
      <c r="E196" s="40" t="s">
        <v>219</v>
      </c>
      <c r="F196" s="40" t="s">
        <v>220</v>
      </c>
      <c r="G196" s="40" t="s">
        <v>5</v>
      </c>
      <c r="H196" s="40">
        <v>81101512</v>
      </c>
      <c r="I196" s="40" t="s">
        <v>8168</v>
      </c>
      <c r="J196" s="40" t="s">
        <v>221</v>
      </c>
      <c r="K196" s="40" t="s">
        <v>670</v>
      </c>
      <c r="L196" s="41" t="s">
        <v>154</v>
      </c>
      <c r="M196" s="41" t="s">
        <v>154</v>
      </c>
      <c r="N196" s="41">
        <v>12</v>
      </c>
      <c r="O196" s="41" t="s">
        <v>223</v>
      </c>
      <c r="P196" s="41" t="s">
        <v>224</v>
      </c>
      <c r="Q196" s="58">
        <v>66000000</v>
      </c>
      <c r="R196" s="58">
        <v>66000000</v>
      </c>
      <c r="S196" s="41" t="s">
        <v>225</v>
      </c>
      <c r="T196" s="41" t="s">
        <v>221</v>
      </c>
      <c r="U196" s="40" t="s">
        <v>661</v>
      </c>
      <c r="V196" s="40" t="s">
        <v>264</v>
      </c>
      <c r="W196" s="40" t="s">
        <v>265</v>
      </c>
      <c r="X196" s="40" t="s">
        <v>229</v>
      </c>
      <c r="Y196" s="40" t="s">
        <v>230</v>
      </c>
      <c r="Z196" s="40" t="s">
        <v>662</v>
      </c>
      <c r="AA196" s="59">
        <v>0</v>
      </c>
      <c r="AB196" s="59">
        <v>0</v>
      </c>
      <c r="AC196" s="59">
        <v>66000000</v>
      </c>
      <c r="AD196" s="59">
        <v>0</v>
      </c>
      <c r="AE196" s="59">
        <v>0</v>
      </c>
      <c r="AF196" s="59">
        <v>6000000</v>
      </c>
      <c r="AG196" s="59">
        <v>0</v>
      </c>
      <c r="AH196" s="59">
        <v>6000000</v>
      </c>
      <c r="AI196" s="59">
        <v>0</v>
      </c>
      <c r="AJ196" s="59">
        <v>6000000</v>
      </c>
      <c r="AK196" s="59">
        <v>0</v>
      </c>
      <c r="AL196" s="59">
        <v>6000000</v>
      </c>
      <c r="AM196" s="59">
        <v>0</v>
      </c>
      <c r="AN196" s="59">
        <v>6000000</v>
      </c>
      <c r="AO196" s="59">
        <v>0</v>
      </c>
      <c r="AP196" s="59">
        <v>6000000</v>
      </c>
      <c r="AQ196" s="59">
        <v>0</v>
      </c>
      <c r="AR196" s="59">
        <v>6000000</v>
      </c>
      <c r="AS196" s="59">
        <v>0</v>
      </c>
      <c r="AT196" s="59">
        <v>6000000</v>
      </c>
      <c r="AU196" s="59">
        <v>0</v>
      </c>
      <c r="AV196" s="59">
        <v>6000000</v>
      </c>
      <c r="AW196" s="59">
        <v>0</v>
      </c>
      <c r="AX196" s="59">
        <v>12000000</v>
      </c>
      <c r="AY196" s="2">
        <v>0</v>
      </c>
      <c r="AZ196" s="12" t="str">
        <f t="shared" si="19"/>
        <v>OK</v>
      </c>
      <c r="BA196" s="12" t="str">
        <f t="shared" si="20"/>
        <v>OK</v>
      </c>
      <c r="BB196" s="6">
        <f t="shared" si="21"/>
        <v>0</v>
      </c>
      <c r="BC196" s="13">
        <f t="shared" si="22"/>
        <v>66000000</v>
      </c>
      <c r="BD196" s="13">
        <f t="shared" si="23"/>
        <v>66000000</v>
      </c>
      <c r="BE196" s="6">
        <f t="shared" si="24"/>
        <v>0</v>
      </c>
      <c r="BF196" s="6">
        <f t="shared" si="25"/>
        <v>0</v>
      </c>
    </row>
    <row r="197" spans="2:58" ht="128.25" x14ac:dyDescent="0.25">
      <c r="B197" s="39" t="s">
        <v>671</v>
      </c>
      <c r="C197" s="39" t="s">
        <v>659</v>
      </c>
      <c r="D197" s="39" t="s">
        <v>4</v>
      </c>
      <c r="E197" s="40" t="s">
        <v>219</v>
      </c>
      <c r="F197" s="40" t="s">
        <v>220</v>
      </c>
      <c r="G197" s="40" t="s">
        <v>5</v>
      </c>
      <c r="H197" s="40">
        <v>81101512</v>
      </c>
      <c r="I197" s="40" t="s">
        <v>8168</v>
      </c>
      <c r="J197" s="40" t="s">
        <v>221</v>
      </c>
      <c r="K197" s="40" t="s">
        <v>672</v>
      </c>
      <c r="L197" s="41" t="s">
        <v>154</v>
      </c>
      <c r="M197" s="41" t="s">
        <v>154</v>
      </c>
      <c r="N197" s="41">
        <v>12</v>
      </c>
      <c r="O197" s="41" t="s">
        <v>223</v>
      </c>
      <c r="P197" s="41" t="s">
        <v>224</v>
      </c>
      <c r="Q197" s="58">
        <v>46640000</v>
      </c>
      <c r="R197" s="58">
        <v>46640000</v>
      </c>
      <c r="S197" s="41" t="s">
        <v>225</v>
      </c>
      <c r="T197" s="41" t="s">
        <v>221</v>
      </c>
      <c r="U197" s="40" t="s">
        <v>661</v>
      </c>
      <c r="V197" s="40" t="s">
        <v>264</v>
      </c>
      <c r="W197" s="40" t="s">
        <v>265</v>
      </c>
      <c r="X197" s="40" t="s">
        <v>229</v>
      </c>
      <c r="Y197" s="40" t="s">
        <v>230</v>
      </c>
      <c r="Z197" s="40" t="s">
        <v>662</v>
      </c>
      <c r="AA197" s="59">
        <v>0</v>
      </c>
      <c r="AB197" s="59">
        <v>0</v>
      </c>
      <c r="AC197" s="59">
        <v>46640000</v>
      </c>
      <c r="AD197" s="59">
        <v>0</v>
      </c>
      <c r="AE197" s="59">
        <v>0</v>
      </c>
      <c r="AF197" s="59">
        <v>4240000</v>
      </c>
      <c r="AG197" s="59">
        <v>0</v>
      </c>
      <c r="AH197" s="59">
        <v>4240000</v>
      </c>
      <c r="AI197" s="59">
        <v>0</v>
      </c>
      <c r="AJ197" s="59">
        <v>4240000</v>
      </c>
      <c r="AK197" s="59">
        <v>0</v>
      </c>
      <c r="AL197" s="59">
        <v>4240000</v>
      </c>
      <c r="AM197" s="59">
        <v>0</v>
      </c>
      <c r="AN197" s="59">
        <v>4240000</v>
      </c>
      <c r="AO197" s="59">
        <v>0</v>
      </c>
      <c r="AP197" s="59">
        <v>4240000</v>
      </c>
      <c r="AQ197" s="59">
        <v>0</v>
      </c>
      <c r="AR197" s="59">
        <v>4240000</v>
      </c>
      <c r="AS197" s="59">
        <v>0</v>
      </c>
      <c r="AT197" s="59">
        <v>4240000</v>
      </c>
      <c r="AU197" s="59">
        <v>0</v>
      </c>
      <c r="AV197" s="59">
        <v>4240000</v>
      </c>
      <c r="AW197" s="59">
        <v>0</v>
      </c>
      <c r="AX197" s="59">
        <v>8480000</v>
      </c>
      <c r="AY197" s="2">
        <v>0</v>
      </c>
      <c r="AZ197" s="12" t="str">
        <f t="shared" si="19"/>
        <v>OK</v>
      </c>
      <c r="BA197" s="12" t="str">
        <f t="shared" si="20"/>
        <v>OK</v>
      </c>
      <c r="BB197" s="6">
        <f t="shared" si="21"/>
        <v>0</v>
      </c>
      <c r="BC197" s="13">
        <f t="shared" si="22"/>
        <v>46640000</v>
      </c>
      <c r="BD197" s="13">
        <f t="shared" si="23"/>
        <v>46640000</v>
      </c>
      <c r="BE197" s="6">
        <f t="shared" si="24"/>
        <v>0</v>
      </c>
      <c r="BF197" s="6">
        <f t="shared" si="25"/>
        <v>0</v>
      </c>
    </row>
    <row r="198" spans="2:58" ht="114" x14ac:dyDescent="0.25">
      <c r="B198" s="39" t="s">
        <v>673</v>
      </c>
      <c r="C198" s="39" t="s">
        <v>659</v>
      </c>
      <c r="D198" s="39" t="s">
        <v>4</v>
      </c>
      <c r="E198" s="40" t="s">
        <v>219</v>
      </c>
      <c r="F198" s="40" t="s">
        <v>220</v>
      </c>
      <c r="G198" s="40" t="s">
        <v>5</v>
      </c>
      <c r="H198" s="40">
        <v>81101512</v>
      </c>
      <c r="I198" s="40" t="s">
        <v>8168</v>
      </c>
      <c r="J198" s="40" t="s">
        <v>221</v>
      </c>
      <c r="K198" s="40" t="s">
        <v>674</v>
      </c>
      <c r="L198" s="41" t="s">
        <v>154</v>
      </c>
      <c r="M198" s="41" t="s">
        <v>154</v>
      </c>
      <c r="N198" s="41">
        <v>12</v>
      </c>
      <c r="O198" s="41" t="s">
        <v>223</v>
      </c>
      <c r="P198" s="41" t="s">
        <v>224</v>
      </c>
      <c r="Q198" s="58">
        <v>26922500</v>
      </c>
      <c r="R198" s="58">
        <v>26922500</v>
      </c>
      <c r="S198" s="41" t="s">
        <v>225</v>
      </c>
      <c r="T198" s="41" t="s">
        <v>221</v>
      </c>
      <c r="U198" s="40" t="s">
        <v>661</v>
      </c>
      <c r="V198" s="40" t="s">
        <v>264</v>
      </c>
      <c r="W198" s="40" t="s">
        <v>265</v>
      </c>
      <c r="X198" s="40" t="s">
        <v>229</v>
      </c>
      <c r="Y198" s="40" t="s">
        <v>230</v>
      </c>
      <c r="Z198" s="40" t="s">
        <v>662</v>
      </c>
      <c r="AA198" s="59">
        <v>0</v>
      </c>
      <c r="AB198" s="59">
        <v>0</v>
      </c>
      <c r="AC198" s="59">
        <v>26922500</v>
      </c>
      <c r="AD198" s="59">
        <v>0</v>
      </c>
      <c r="AE198" s="59">
        <v>0</v>
      </c>
      <c r="AF198" s="59">
        <v>2447500</v>
      </c>
      <c r="AG198" s="59">
        <v>0</v>
      </c>
      <c r="AH198" s="59">
        <v>2447500</v>
      </c>
      <c r="AI198" s="59">
        <v>0</v>
      </c>
      <c r="AJ198" s="59">
        <v>2447500</v>
      </c>
      <c r="AK198" s="59">
        <v>0</v>
      </c>
      <c r="AL198" s="59">
        <v>2447500</v>
      </c>
      <c r="AM198" s="59">
        <v>0</v>
      </c>
      <c r="AN198" s="59">
        <v>2447500</v>
      </c>
      <c r="AO198" s="59">
        <v>0</v>
      </c>
      <c r="AP198" s="59">
        <v>2447500</v>
      </c>
      <c r="AQ198" s="59">
        <v>0</v>
      </c>
      <c r="AR198" s="59">
        <v>2447500</v>
      </c>
      <c r="AS198" s="59">
        <v>0</v>
      </c>
      <c r="AT198" s="59">
        <v>2447500</v>
      </c>
      <c r="AU198" s="59">
        <v>0</v>
      </c>
      <c r="AV198" s="59">
        <v>2447500</v>
      </c>
      <c r="AW198" s="59">
        <v>0</v>
      </c>
      <c r="AX198" s="59">
        <v>4895000</v>
      </c>
      <c r="AY198" s="2">
        <v>0</v>
      </c>
      <c r="AZ198" s="12" t="str">
        <f t="shared" ref="AZ198:AZ261" si="26">IF(OR($R198&lt;&gt;"",SUM(AA198:AX198)&lt;&gt;0),IF(R198=BC198,"OK",IF(R198&gt;BC198,"Valor estimado supera a Compromisos en "&amp;DOLLAR(R198-BC198),"Compromisos superan al Valor estimado en "&amp;DOLLAR(BC198-R198))),"")</f>
        <v>OK</v>
      </c>
      <c r="BA198" s="12" t="str">
        <f t="shared" ref="BA198:BA261" si="27">IF(OR($R198&lt;&gt;"",SUM(AA198:AX198)&lt;&gt;0),IF(R198=BD198,"OK",IF(R198&gt;BD198,"Valor estimado supera a Obligaciones en "&amp;DOLLAR(R198-BD198),"Obligaciones superan al Valor estimado en "&amp;DOLLAR(BD198-R198))),"")</f>
        <v>OK</v>
      </c>
      <c r="BB198" s="6">
        <f t="shared" ref="BB198:BB261" si="28">+IF(B198&lt;&gt;"",COUNTBLANK(E198:AX198),0)</f>
        <v>0</v>
      </c>
      <c r="BC198" s="13">
        <f t="shared" ref="BC198:BC261" si="29">+SUM(AA198,AC198,AE198,AG198,AI198,AK198,AM198,AO198,AQ198,AS198,AU198,AW198)</f>
        <v>26922500</v>
      </c>
      <c r="BD198" s="13">
        <f t="shared" ref="BD198:BD261" si="30">+SUM(AB198,AD198,AF198,AH198,AJ198,AL198,AN198,AP198,AR198,AT198,AV198,AX198)</f>
        <v>26922500</v>
      </c>
      <c r="BE198" s="6">
        <f t="shared" ref="BE198:BE261" si="31">+IF(OR(AZ198="ok",AZ198=""),0,1)</f>
        <v>0</v>
      </c>
      <c r="BF198" s="6">
        <f t="shared" ref="BF198:BF261" si="32">+IF(OR(BA198="ok",BA198=""),0,1)</f>
        <v>0</v>
      </c>
    </row>
    <row r="199" spans="2:58" ht="99.75" x14ac:dyDescent="0.25">
      <c r="B199" s="39" t="s">
        <v>675</v>
      </c>
      <c r="C199" s="39" t="s">
        <v>659</v>
      </c>
      <c r="D199" s="39" t="s">
        <v>4</v>
      </c>
      <c r="E199" s="40" t="s">
        <v>219</v>
      </c>
      <c r="F199" s="40" t="s">
        <v>220</v>
      </c>
      <c r="G199" s="40" t="s">
        <v>5</v>
      </c>
      <c r="H199" s="40">
        <v>81101512</v>
      </c>
      <c r="I199" s="40" t="s">
        <v>8168</v>
      </c>
      <c r="J199" s="40" t="s">
        <v>221</v>
      </c>
      <c r="K199" s="40" t="s">
        <v>676</v>
      </c>
      <c r="L199" s="41" t="s">
        <v>154</v>
      </c>
      <c r="M199" s="41" t="s">
        <v>154</v>
      </c>
      <c r="N199" s="41">
        <v>12</v>
      </c>
      <c r="O199" s="41" t="s">
        <v>223</v>
      </c>
      <c r="P199" s="41" t="s">
        <v>224</v>
      </c>
      <c r="Q199" s="58">
        <v>26922500</v>
      </c>
      <c r="R199" s="58">
        <v>26922500</v>
      </c>
      <c r="S199" s="41" t="s">
        <v>225</v>
      </c>
      <c r="T199" s="41" t="s">
        <v>221</v>
      </c>
      <c r="U199" s="40" t="s">
        <v>661</v>
      </c>
      <c r="V199" s="40" t="s">
        <v>264</v>
      </c>
      <c r="W199" s="40" t="s">
        <v>265</v>
      </c>
      <c r="X199" s="40" t="s">
        <v>229</v>
      </c>
      <c r="Y199" s="40" t="s">
        <v>230</v>
      </c>
      <c r="Z199" s="40" t="s">
        <v>662</v>
      </c>
      <c r="AA199" s="59">
        <v>0</v>
      </c>
      <c r="AB199" s="59">
        <v>0</v>
      </c>
      <c r="AC199" s="59">
        <v>26922500</v>
      </c>
      <c r="AD199" s="59">
        <v>0</v>
      </c>
      <c r="AE199" s="59">
        <v>0</v>
      </c>
      <c r="AF199" s="59">
        <v>2447500</v>
      </c>
      <c r="AG199" s="59">
        <v>0</v>
      </c>
      <c r="AH199" s="59">
        <v>2447500</v>
      </c>
      <c r="AI199" s="59">
        <v>0</v>
      </c>
      <c r="AJ199" s="59">
        <v>2447500</v>
      </c>
      <c r="AK199" s="59">
        <v>0</v>
      </c>
      <c r="AL199" s="59">
        <v>2447500</v>
      </c>
      <c r="AM199" s="59">
        <v>0</v>
      </c>
      <c r="AN199" s="59">
        <v>2447500</v>
      </c>
      <c r="AO199" s="59">
        <v>0</v>
      </c>
      <c r="AP199" s="59">
        <v>2447500</v>
      </c>
      <c r="AQ199" s="59">
        <v>0</v>
      </c>
      <c r="AR199" s="59">
        <v>2447500</v>
      </c>
      <c r="AS199" s="59">
        <v>0</v>
      </c>
      <c r="AT199" s="59">
        <v>2447500</v>
      </c>
      <c r="AU199" s="59">
        <v>0</v>
      </c>
      <c r="AV199" s="59">
        <v>2447500</v>
      </c>
      <c r="AW199" s="59">
        <v>0</v>
      </c>
      <c r="AX199" s="59">
        <v>4895000</v>
      </c>
      <c r="AY199" s="2">
        <v>0</v>
      </c>
      <c r="AZ199" s="12" t="str">
        <f t="shared" si="26"/>
        <v>OK</v>
      </c>
      <c r="BA199" s="12" t="str">
        <f t="shared" si="27"/>
        <v>OK</v>
      </c>
      <c r="BB199" s="6">
        <f t="shared" si="28"/>
        <v>0</v>
      </c>
      <c r="BC199" s="13">
        <f t="shared" si="29"/>
        <v>26922500</v>
      </c>
      <c r="BD199" s="13">
        <f t="shared" si="30"/>
        <v>26922500</v>
      </c>
      <c r="BE199" s="6">
        <f t="shared" si="31"/>
        <v>0</v>
      </c>
      <c r="BF199" s="6">
        <f t="shared" si="32"/>
        <v>0</v>
      </c>
    </row>
    <row r="200" spans="2:58" ht="99.75" x14ac:dyDescent="0.25">
      <c r="B200" s="39" t="s">
        <v>677</v>
      </c>
      <c r="C200" s="39" t="s">
        <v>659</v>
      </c>
      <c r="D200" s="39" t="s">
        <v>4</v>
      </c>
      <c r="E200" s="40" t="s">
        <v>219</v>
      </c>
      <c r="F200" s="40" t="s">
        <v>220</v>
      </c>
      <c r="G200" s="40" t="s">
        <v>5</v>
      </c>
      <c r="H200" s="40">
        <v>81101512</v>
      </c>
      <c r="I200" s="40" t="s">
        <v>8168</v>
      </c>
      <c r="J200" s="40" t="s">
        <v>221</v>
      </c>
      <c r="K200" s="40" t="s">
        <v>678</v>
      </c>
      <c r="L200" s="41" t="s">
        <v>154</v>
      </c>
      <c r="M200" s="41" t="s">
        <v>154</v>
      </c>
      <c r="N200" s="41">
        <v>12</v>
      </c>
      <c r="O200" s="41" t="s">
        <v>223</v>
      </c>
      <c r="P200" s="41" t="s">
        <v>224</v>
      </c>
      <c r="Q200" s="58">
        <v>26922500</v>
      </c>
      <c r="R200" s="58">
        <v>26922500</v>
      </c>
      <c r="S200" s="41" t="s">
        <v>225</v>
      </c>
      <c r="T200" s="41" t="s">
        <v>221</v>
      </c>
      <c r="U200" s="40" t="s">
        <v>661</v>
      </c>
      <c r="V200" s="40" t="s">
        <v>264</v>
      </c>
      <c r="W200" s="40" t="s">
        <v>265</v>
      </c>
      <c r="X200" s="40" t="s">
        <v>229</v>
      </c>
      <c r="Y200" s="40" t="s">
        <v>230</v>
      </c>
      <c r="Z200" s="40" t="s">
        <v>662</v>
      </c>
      <c r="AA200" s="59">
        <v>0</v>
      </c>
      <c r="AB200" s="59">
        <v>0</v>
      </c>
      <c r="AC200" s="59">
        <v>26922500</v>
      </c>
      <c r="AD200" s="59">
        <v>0</v>
      </c>
      <c r="AE200" s="59">
        <v>0</v>
      </c>
      <c r="AF200" s="59">
        <v>2447500</v>
      </c>
      <c r="AG200" s="59">
        <v>0</v>
      </c>
      <c r="AH200" s="59">
        <v>2447500</v>
      </c>
      <c r="AI200" s="59">
        <v>0</v>
      </c>
      <c r="AJ200" s="59">
        <v>2447500</v>
      </c>
      <c r="AK200" s="59">
        <v>0</v>
      </c>
      <c r="AL200" s="59">
        <v>2447500</v>
      </c>
      <c r="AM200" s="59">
        <v>0</v>
      </c>
      <c r="AN200" s="59">
        <v>2447500</v>
      </c>
      <c r="AO200" s="59">
        <v>0</v>
      </c>
      <c r="AP200" s="59">
        <v>2447500</v>
      </c>
      <c r="AQ200" s="59">
        <v>0</v>
      </c>
      <c r="AR200" s="59">
        <v>2447500</v>
      </c>
      <c r="AS200" s="59">
        <v>0</v>
      </c>
      <c r="AT200" s="59">
        <v>2447500</v>
      </c>
      <c r="AU200" s="59">
        <v>0</v>
      </c>
      <c r="AV200" s="59">
        <v>2447500</v>
      </c>
      <c r="AW200" s="59">
        <v>0</v>
      </c>
      <c r="AX200" s="59">
        <v>4895000</v>
      </c>
      <c r="AY200" s="2">
        <v>0</v>
      </c>
      <c r="AZ200" s="12" t="str">
        <f t="shared" si="26"/>
        <v>OK</v>
      </c>
      <c r="BA200" s="12" t="str">
        <f t="shared" si="27"/>
        <v>OK</v>
      </c>
      <c r="BB200" s="6">
        <f t="shared" si="28"/>
        <v>0</v>
      </c>
      <c r="BC200" s="13">
        <f t="shared" si="29"/>
        <v>26922500</v>
      </c>
      <c r="BD200" s="13">
        <f t="shared" si="30"/>
        <v>26922500</v>
      </c>
      <c r="BE200" s="6">
        <f t="shared" si="31"/>
        <v>0</v>
      </c>
      <c r="BF200" s="6">
        <f t="shared" si="32"/>
        <v>0</v>
      </c>
    </row>
    <row r="201" spans="2:58" ht="114" x14ac:dyDescent="0.25">
      <c r="B201" s="39" t="s">
        <v>679</v>
      </c>
      <c r="C201" s="39" t="s">
        <v>659</v>
      </c>
      <c r="D201" s="39" t="s">
        <v>4</v>
      </c>
      <c r="E201" s="40" t="s">
        <v>219</v>
      </c>
      <c r="F201" s="40" t="s">
        <v>220</v>
      </c>
      <c r="G201" s="40" t="s">
        <v>5</v>
      </c>
      <c r="H201" s="40">
        <v>81101512</v>
      </c>
      <c r="I201" s="40" t="s">
        <v>8168</v>
      </c>
      <c r="J201" s="40" t="s">
        <v>221</v>
      </c>
      <c r="K201" s="40" t="s">
        <v>680</v>
      </c>
      <c r="L201" s="41" t="s">
        <v>154</v>
      </c>
      <c r="M201" s="41" t="s">
        <v>154</v>
      </c>
      <c r="N201" s="41">
        <v>12</v>
      </c>
      <c r="O201" s="41" t="s">
        <v>223</v>
      </c>
      <c r="P201" s="41" t="s">
        <v>224</v>
      </c>
      <c r="Q201" s="58">
        <v>26922500</v>
      </c>
      <c r="R201" s="58">
        <v>26922500</v>
      </c>
      <c r="S201" s="41" t="s">
        <v>225</v>
      </c>
      <c r="T201" s="41" t="s">
        <v>221</v>
      </c>
      <c r="U201" s="40" t="s">
        <v>661</v>
      </c>
      <c r="V201" s="40" t="s">
        <v>264</v>
      </c>
      <c r="W201" s="40" t="s">
        <v>265</v>
      </c>
      <c r="X201" s="40" t="s">
        <v>229</v>
      </c>
      <c r="Y201" s="40" t="s">
        <v>230</v>
      </c>
      <c r="Z201" s="40" t="s">
        <v>662</v>
      </c>
      <c r="AA201" s="59">
        <v>0</v>
      </c>
      <c r="AB201" s="59">
        <v>0</v>
      </c>
      <c r="AC201" s="59">
        <v>26922500</v>
      </c>
      <c r="AD201" s="59">
        <v>0</v>
      </c>
      <c r="AE201" s="59">
        <v>0</v>
      </c>
      <c r="AF201" s="59">
        <v>2447500</v>
      </c>
      <c r="AG201" s="59">
        <v>0</v>
      </c>
      <c r="AH201" s="59">
        <v>2447500</v>
      </c>
      <c r="AI201" s="59">
        <v>0</v>
      </c>
      <c r="AJ201" s="59">
        <v>2447500</v>
      </c>
      <c r="AK201" s="59">
        <v>0</v>
      </c>
      <c r="AL201" s="59">
        <v>2447500</v>
      </c>
      <c r="AM201" s="59">
        <v>0</v>
      </c>
      <c r="AN201" s="59">
        <v>2447500</v>
      </c>
      <c r="AO201" s="59">
        <v>0</v>
      </c>
      <c r="AP201" s="59">
        <v>2447500</v>
      </c>
      <c r="AQ201" s="59">
        <v>0</v>
      </c>
      <c r="AR201" s="59">
        <v>2447500</v>
      </c>
      <c r="AS201" s="59">
        <v>0</v>
      </c>
      <c r="AT201" s="59">
        <v>2447500</v>
      </c>
      <c r="AU201" s="59">
        <v>0</v>
      </c>
      <c r="AV201" s="59">
        <v>2447500</v>
      </c>
      <c r="AW201" s="59">
        <v>0</v>
      </c>
      <c r="AX201" s="59">
        <v>4895000</v>
      </c>
      <c r="AY201" s="2">
        <v>0</v>
      </c>
      <c r="AZ201" s="12" t="str">
        <f t="shared" si="26"/>
        <v>OK</v>
      </c>
      <c r="BA201" s="12" t="str">
        <f t="shared" si="27"/>
        <v>OK</v>
      </c>
      <c r="BB201" s="6">
        <f t="shared" si="28"/>
        <v>0</v>
      </c>
      <c r="BC201" s="13">
        <f t="shared" si="29"/>
        <v>26922500</v>
      </c>
      <c r="BD201" s="13">
        <f t="shared" si="30"/>
        <v>26922500</v>
      </c>
      <c r="BE201" s="6">
        <f t="shared" si="31"/>
        <v>0</v>
      </c>
      <c r="BF201" s="6">
        <f t="shared" si="32"/>
        <v>0</v>
      </c>
    </row>
    <row r="202" spans="2:58" ht="114" x14ac:dyDescent="0.25">
      <c r="B202" s="39" t="s">
        <v>681</v>
      </c>
      <c r="C202" s="39" t="s">
        <v>659</v>
      </c>
      <c r="D202" s="39" t="s">
        <v>4</v>
      </c>
      <c r="E202" s="40" t="s">
        <v>219</v>
      </c>
      <c r="F202" s="40" t="s">
        <v>220</v>
      </c>
      <c r="G202" s="40" t="s">
        <v>5</v>
      </c>
      <c r="H202" s="40">
        <v>81101512</v>
      </c>
      <c r="I202" s="40" t="s">
        <v>8168</v>
      </c>
      <c r="J202" s="40" t="s">
        <v>221</v>
      </c>
      <c r="K202" s="40" t="s">
        <v>680</v>
      </c>
      <c r="L202" s="41" t="s">
        <v>154</v>
      </c>
      <c r="M202" s="41" t="s">
        <v>154</v>
      </c>
      <c r="N202" s="41">
        <v>12</v>
      </c>
      <c r="O202" s="41" t="s">
        <v>223</v>
      </c>
      <c r="P202" s="41" t="s">
        <v>224</v>
      </c>
      <c r="Q202" s="58">
        <v>26922500</v>
      </c>
      <c r="R202" s="58">
        <v>26922500</v>
      </c>
      <c r="S202" s="41" t="s">
        <v>225</v>
      </c>
      <c r="T202" s="41" t="s">
        <v>221</v>
      </c>
      <c r="U202" s="40" t="s">
        <v>661</v>
      </c>
      <c r="V202" s="40" t="s">
        <v>264</v>
      </c>
      <c r="W202" s="40" t="s">
        <v>265</v>
      </c>
      <c r="X202" s="40" t="s">
        <v>229</v>
      </c>
      <c r="Y202" s="40" t="s">
        <v>230</v>
      </c>
      <c r="Z202" s="40" t="s">
        <v>662</v>
      </c>
      <c r="AA202" s="59">
        <v>0</v>
      </c>
      <c r="AB202" s="59">
        <v>0</v>
      </c>
      <c r="AC202" s="59">
        <v>26922500</v>
      </c>
      <c r="AD202" s="59">
        <v>0</v>
      </c>
      <c r="AE202" s="59">
        <v>0</v>
      </c>
      <c r="AF202" s="59">
        <v>2447500</v>
      </c>
      <c r="AG202" s="59">
        <v>0</v>
      </c>
      <c r="AH202" s="59">
        <v>2447500</v>
      </c>
      <c r="AI202" s="59">
        <v>0</v>
      </c>
      <c r="AJ202" s="59">
        <v>2447500</v>
      </c>
      <c r="AK202" s="59">
        <v>0</v>
      </c>
      <c r="AL202" s="59">
        <v>2447500</v>
      </c>
      <c r="AM202" s="59">
        <v>0</v>
      </c>
      <c r="AN202" s="59">
        <v>2447500</v>
      </c>
      <c r="AO202" s="59">
        <v>0</v>
      </c>
      <c r="AP202" s="59">
        <v>2447500</v>
      </c>
      <c r="AQ202" s="59">
        <v>0</v>
      </c>
      <c r="AR202" s="59">
        <v>2447500</v>
      </c>
      <c r="AS202" s="59">
        <v>0</v>
      </c>
      <c r="AT202" s="59">
        <v>2447500</v>
      </c>
      <c r="AU202" s="59">
        <v>0</v>
      </c>
      <c r="AV202" s="59">
        <v>2447500</v>
      </c>
      <c r="AW202" s="59">
        <v>0</v>
      </c>
      <c r="AX202" s="59">
        <v>4895000</v>
      </c>
      <c r="AY202" s="2">
        <v>0</v>
      </c>
      <c r="AZ202" s="12" t="str">
        <f t="shared" si="26"/>
        <v>OK</v>
      </c>
      <c r="BA202" s="12" t="str">
        <f t="shared" si="27"/>
        <v>OK</v>
      </c>
      <c r="BB202" s="6">
        <f t="shared" si="28"/>
        <v>0</v>
      </c>
      <c r="BC202" s="13">
        <f t="shared" si="29"/>
        <v>26922500</v>
      </c>
      <c r="BD202" s="13">
        <f t="shared" si="30"/>
        <v>26922500</v>
      </c>
      <c r="BE202" s="6">
        <f t="shared" si="31"/>
        <v>0</v>
      </c>
      <c r="BF202" s="6">
        <f t="shared" si="32"/>
        <v>0</v>
      </c>
    </row>
    <row r="203" spans="2:58" ht="114" x14ac:dyDescent="0.25">
      <c r="B203" s="39" t="s">
        <v>682</v>
      </c>
      <c r="C203" s="39" t="s">
        <v>659</v>
      </c>
      <c r="D203" s="39" t="s">
        <v>4</v>
      </c>
      <c r="E203" s="40" t="s">
        <v>219</v>
      </c>
      <c r="F203" s="40" t="s">
        <v>220</v>
      </c>
      <c r="G203" s="40" t="s">
        <v>5</v>
      </c>
      <c r="H203" s="40">
        <v>81101512</v>
      </c>
      <c r="I203" s="40" t="s">
        <v>8168</v>
      </c>
      <c r="J203" s="40" t="s">
        <v>221</v>
      </c>
      <c r="K203" s="40" t="s">
        <v>683</v>
      </c>
      <c r="L203" s="41" t="s">
        <v>153</v>
      </c>
      <c r="M203" s="41" t="s">
        <v>153</v>
      </c>
      <c r="N203" s="41">
        <v>12</v>
      </c>
      <c r="O203" s="41" t="s">
        <v>223</v>
      </c>
      <c r="P203" s="41" t="s">
        <v>224</v>
      </c>
      <c r="Q203" s="58">
        <v>115000000</v>
      </c>
      <c r="R203" s="58">
        <v>115000000</v>
      </c>
      <c r="S203" s="41" t="s">
        <v>225</v>
      </c>
      <c r="T203" s="41" t="s">
        <v>221</v>
      </c>
      <c r="U203" s="40" t="s">
        <v>661</v>
      </c>
      <c r="V203" s="40" t="s">
        <v>264</v>
      </c>
      <c r="W203" s="40" t="s">
        <v>265</v>
      </c>
      <c r="X203" s="40" t="s">
        <v>229</v>
      </c>
      <c r="Y203" s="40" t="s">
        <v>230</v>
      </c>
      <c r="Z203" s="40" t="s">
        <v>662</v>
      </c>
      <c r="AA203" s="59">
        <v>115000000</v>
      </c>
      <c r="AB203" s="59">
        <v>0</v>
      </c>
      <c r="AC203" s="59">
        <v>0</v>
      </c>
      <c r="AD203" s="59">
        <v>10000000</v>
      </c>
      <c r="AE203" s="59">
        <v>0</v>
      </c>
      <c r="AF203" s="59">
        <v>10000000</v>
      </c>
      <c r="AG203" s="59">
        <v>0</v>
      </c>
      <c r="AH203" s="59">
        <v>10000000</v>
      </c>
      <c r="AI203" s="59">
        <v>0</v>
      </c>
      <c r="AJ203" s="59">
        <v>10000000</v>
      </c>
      <c r="AK203" s="59">
        <v>0</v>
      </c>
      <c r="AL203" s="59">
        <v>10000000</v>
      </c>
      <c r="AM203" s="59">
        <v>0</v>
      </c>
      <c r="AN203" s="59">
        <v>10000000</v>
      </c>
      <c r="AO203" s="59">
        <v>0</v>
      </c>
      <c r="AP203" s="59">
        <v>10000000</v>
      </c>
      <c r="AQ203" s="59">
        <v>0</v>
      </c>
      <c r="AR203" s="59">
        <v>10000000</v>
      </c>
      <c r="AS203" s="59">
        <v>0</v>
      </c>
      <c r="AT203" s="59">
        <v>10000000</v>
      </c>
      <c r="AU203" s="59">
        <v>0</v>
      </c>
      <c r="AV203" s="59">
        <v>10000000</v>
      </c>
      <c r="AW203" s="59">
        <v>0</v>
      </c>
      <c r="AX203" s="59">
        <v>15000000</v>
      </c>
      <c r="AY203" s="2">
        <v>0</v>
      </c>
      <c r="AZ203" s="12" t="str">
        <f t="shared" si="26"/>
        <v>OK</v>
      </c>
      <c r="BA203" s="12" t="str">
        <f t="shared" si="27"/>
        <v>OK</v>
      </c>
      <c r="BB203" s="6">
        <f t="shared" si="28"/>
        <v>0</v>
      </c>
      <c r="BC203" s="13">
        <f t="shared" si="29"/>
        <v>115000000</v>
      </c>
      <c r="BD203" s="13">
        <f t="shared" si="30"/>
        <v>115000000</v>
      </c>
      <c r="BE203" s="6">
        <f t="shared" si="31"/>
        <v>0</v>
      </c>
      <c r="BF203" s="6">
        <f t="shared" si="32"/>
        <v>0</v>
      </c>
    </row>
    <row r="204" spans="2:58" ht="114" x14ac:dyDescent="0.25">
      <c r="B204" s="39" t="s">
        <v>684</v>
      </c>
      <c r="C204" s="39" t="s">
        <v>659</v>
      </c>
      <c r="D204" s="39" t="s">
        <v>4</v>
      </c>
      <c r="E204" s="40" t="s">
        <v>219</v>
      </c>
      <c r="F204" s="40" t="s">
        <v>220</v>
      </c>
      <c r="G204" s="40" t="s">
        <v>5</v>
      </c>
      <c r="H204" s="40">
        <v>81101512</v>
      </c>
      <c r="I204" s="40" t="s">
        <v>8168</v>
      </c>
      <c r="J204" s="40" t="s">
        <v>221</v>
      </c>
      <c r="K204" s="40" t="s">
        <v>685</v>
      </c>
      <c r="L204" s="41" t="s">
        <v>153</v>
      </c>
      <c r="M204" s="41" t="s">
        <v>153</v>
      </c>
      <c r="N204" s="41">
        <v>12</v>
      </c>
      <c r="O204" s="41" t="s">
        <v>223</v>
      </c>
      <c r="P204" s="41" t="s">
        <v>224</v>
      </c>
      <c r="Q204" s="58">
        <v>144900000</v>
      </c>
      <c r="R204" s="58">
        <v>144900000</v>
      </c>
      <c r="S204" s="41" t="s">
        <v>225</v>
      </c>
      <c r="T204" s="41" t="s">
        <v>221</v>
      </c>
      <c r="U204" s="40" t="s">
        <v>661</v>
      </c>
      <c r="V204" s="40" t="s">
        <v>264</v>
      </c>
      <c r="W204" s="40" t="s">
        <v>265</v>
      </c>
      <c r="X204" s="40" t="s">
        <v>229</v>
      </c>
      <c r="Y204" s="40" t="s">
        <v>230</v>
      </c>
      <c r="Z204" s="40" t="s">
        <v>662</v>
      </c>
      <c r="AA204" s="59">
        <v>144900000</v>
      </c>
      <c r="AB204" s="59">
        <v>0</v>
      </c>
      <c r="AC204" s="59">
        <v>0</v>
      </c>
      <c r="AD204" s="59">
        <v>12600000</v>
      </c>
      <c r="AE204" s="59">
        <v>0</v>
      </c>
      <c r="AF204" s="59">
        <v>12600000</v>
      </c>
      <c r="AG204" s="59">
        <v>0</v>
      </c>
      <c r="AH204" s="59">
        <v>12600000</v>
      </c>
      <c r="AI204" s="59">
        <v>0</v>
      </c>
      <c r="AJ204" s="59">
        <v>12600000</v>
      </c>
      <c r="AK204" s="59">
        <v>0</v>
      </c>
      <c r="AL204" s="59">
        <v>12600000</v>
      </c>
      <c r="AM204" s="59">
        <v>0</v>
      </c>
      <c r="AN204" s="59">
        <v>12600000</v>
      </c>
      <c r="AO204" s="59">
        <v>0</v>
      </c>
      <c r="AP204" s="59">
        <v>12600000</v>
      </c>
      <c r="AQ204" s="59">
        <v>0</v>
      </c>
      <c r="AR204" s="59">
        <v>12600000</v>
      </c>
      <c r="AS204" s="59">
        <v>0</v>
      </c>
      <c r="AT204" s="59">
        <v>12600000</v>
      </c>
      <c r="AU204" s="59">
        <v>0</v>
      </c>
      <c r="AV204" s="59">
        <v>12600000</v>
      </c>
      <c r="AW204" s="59">
        <v>0</v>
      </c>
      <c r="AX204" s="59">
        <v>18900000</v>
      </c>
      <c r="AY204" s="2">
        <v>0</v>
      </c>
      <c r="AZ204" s="12" t="str">
        <f t="shared" si="26"/>
        <v>OK</v>
      </c>
      <c r="BA204" s="12" t="str">
        <f t="shared" si="27"/>
        <v>OK</v>
      </c>
      <c r="BB204" s="6">
        <f t="shared" si="28"/>
        <v>0</v>
      </c>
      <c r="BC204" s="13">
        <f t="shared" si="29"/>
        <v>144900000</v>
      </c>
      <c r="BD204" s="13">
        <f t="shared" si="30"/>
        <v>144900000</v>
      </c>
      <c r="BE204" s="6">
        <f t="shared" si="31"/>
        <v>0</v>
      </c>
      <c r="BF204" s="6">
        <f t="shared" si="32"/>
        <v>0</v>
      </c>
    </row>
    <row r="205" spans="2:58" ht="99.75" x14ac:dyDescent="0.25">
      <c r="B205" s="39" t="s">
        <v>686</v>
      </c>
      <c r="C205" s="39" t="s">
        <v>659</v>
      </c>
      <c r="D205" s="39" t="s">
        <v>4</v>
      </c>
      <c r="E205" s="40" t="s">
        <v>219</v>
      </c>
      <c r="F205" s="40" t="s">
        <v>220</v>
      </c>
      <c r="G205" s="40" t="s">
        <v>5</v>
      </c>
      <c r="H205" s="40">
        <v>81101512</v>
      </c>
      <c r="I205" s="40" t="s">
        <v>8168</v>
      </c>
      <c r="J205" s="40" t="s">
        <v>221</v>
      </c>
      <c r="K205" s="40" t="s">
        <v>687</v>
      </c>
      <c r="L205" s="41" t="s">
        <v>153</v>
      </c>
      <c r="M205" s="41" t="s">
        <v>153</v>
      </c>
      <c r="N205" s="41">
        <v>12</v>
      </c>
      <c r="O205" s="41" t="s">
        <v>223</v>
      </c>
      <c r="P205" s="41" t="s">
        <v>224</v>
      </c>
      <c r="Q205" s="58">
        <v>144900000</v>
      </c>
      <c r="R205" s="58">
        <v>144900000</v>
      </c>
      <c r="S205" s="41" t="s">
        <v>225</v>
      </c>
      <c r="T205" s="41" t="s">
        <v>221</v>
      </c>
      <c r="U205" s="40" t="s">
        <v>661</v>
      </c>
      <c r="V205" s="40" t="s">
        <v>264</v>
      </c>
      <c r="W205" s="40" t="s">
        <v>265</v>
      </c>
      <c r="X205" s="40" t="s">
        <v>229</v>
      </c>
      <c r="Y205" s="40" t="s">
        <v>230</v>
      </c>
      <c r="Z205" s="40" t="s">
        <v>662</v>
      </c>
      <c r="AA205" s="59">
        <v>144900000</v>
      </c>
      <c r="AB205" s="59">
        <v>0</v>
      </c>
      <c r="AC205" s="59">
        <v>0</v>
      </c>
      <c r="AD205" s="59">
        <v>12600000</v>
      </c>
      <c r="AE205" s="59">
        <v>0</v>
      </c>
      <c r="AF205" s="59">
        <v>12600000</v>
      </c>
      <c r="AG205" s="59">
        <v>0</v>
      </c>
      <c r="AH205" s="59">
        <v>12600000</v>
      </c>
      <c r="AI205" s="59">
        <v>0</v>
      </c>
      <c r="AJ205" s="59">
        <v>12600000</v>
      </c>
      <c r="AK205" s="59">
        <v>0</v>
      </c>
      <c r="AL205" s="59">
        <v>12600000</v>
      </c>
      <c r="AM205" s="59">
        <v>0</v>
      </c>
      <c r="AN205" s="59">
        <v>12600000</v>
      </c>
      <c r="AO205" s="59">
        <v>0</v>
      </c>
      <c r="AP205" s="59">
        <v>12600000</v>
      </c>
      <c r="AQ205" s="59">
        <v>0</v>
      </c>
      <c r="AR205" s="59">
        <v>12600000</v>
      </c>
      <c r="AS205" s="59">
        <v>0</v>
      </c>
      <c r="AT205" s="59">
        <v>12600000</v>
      </c>
      <c r="AU205" s="59">
        <v>0</v>
      </c>
      <c r="AV205" s="59">
        <v>12600000</v>
      </c>
      <c r="AW205" s="59">
        <v>0</v>
      </c>
      <c r="AX205" s="59">
        <v>18900000</v>
      </c>
      <c r="AY205" s="2">
        <v>0</v>
      </c>
      <c r="AZ205" s="12" t="str">
        <f t="shared" si="26"/>
        <v>OK</v>
      </c>
      <c r="BA205" s="12" t="str">
        <f t="shared" si="27"/>
        <v>OK</v>
      </c>
      <c r="BB205" s="6">
        <f t="shared" si="28"/>
        <v>0</v>
      </c>
      <c r="BC205" s="13">
        <f t="shared" si="29"/>
        <v>144900000</v>
      </c>
      <c r="BD205" s="13">
        <f t="shared" si="30"/>
        <v>144900000</v>
      </c>
      <c r="BE205" s="6">
        <f t="shared" si="31"/>
        <v>0</v>
      </c>
      <c r="BF205" s="6">
        <f t="shared" si="32"/>
        <v>0</v>
      </c>
    </row>
    <row r="206" spans="2:58" ht="114" x14ac:dyDescent="0.25">
      <c r="B206" s="39" t="s">
        <v>688</v>
      </c>
      <c r="C206" s="39" t="s">
        <v>659</v>
      </c>
      <c r="D206" s="39" t="s">
        <v>4</v>
      </c>
      <c r="E206" s="40" t="s">
        <v>219</v>
      </c>
      <c r="F206" s="40" t="s">
        <v>220</v>
      </c>
      <c r="G206" s="40" t="s">
        <v>5</v>
      </c>
      <c r="H206" s="40">
        <v>81101512</v>
      </c>
      <c r="I206" s="40" t="s">
        <v>8168</v>
      </c>
      <c r="J206" s="40" t="s">
        <v>221</v>
      </c>
      <c r="K206" s="40" t="s">
        <v>689</v>
      </c>
      <c r="L206" s="41" t="s">
        <v>153</v>
      </c>
      <c r="M206" s="41" t="s">
        <v>153</v>
      </c>
      <c r="N206" s="41">
        <v>12</v>
      </c>
      <c r="O206" s="41" t="s">
        <v>223</v>
      </c>
      <c r="P206" s="41" t="s">
        <v>224</v>
      </c>
      <c r="Q206" s="58">
        <v>144900000</v>
      </c>
      <c r="R206" s="58">
        <v>144900000</v>
      </c>
      <c r="S206" s="41" t="s">
        <v>225</v>
      </c>
      <c r="T206" s="41" t="s">
        <v>221</v>
      </c>
      <c r="U206" s="40" t="s">
        <v>661</v>
      </c>
      <c r="V206" s="40" t="s">
        <v>264</v>
      </c>
      <c r="W206" s="40" t="s">
        <v>265</v>
      </c>
      <c r="X206" s="40" t="s">
        <v>229</v>
      </c>
      <c r="Y206" s="40" t="s">
        <v>230</v>
      </c>
      <c r="Z206" s="40" t="s">
        <v>662</v>
      </c>
      <c r="AA206" s="59">
        <v>144900000</v>
      </c>
      <c r="AB206" s="59">
        <v>0</v>
      </c>
      <c r="AC206" s="59">
        <v>0</v>
      </c>
      <c r="AD206" s="59">
        <v>12600000</v>
      </c>
      <c r="AE206" s="59">
        <v>0</v>
      </c>
      <c r="AF206" s="59">
        <v>12600000</v>
      </c>
      <c r="AG206" s="59">
        <v>0</v>
      </c>
      <c r="AH206" s="59">
        <v>12600000</v>
      </c>
      <c r="AI206" s="59">
        <v>0</v>
      </c>
      <c r="AJ206" s="59">
        <v>12600000</v>
      </c>
      <c r="AK206" s="59">
        <v>0</v>
      </c>
      <c r="AL206" s="59">
        <v>12600000</v>
      </c>
      <c r="AM206" s="59">
        <v>0</v>
      </c>
      <c r="AN206" s="59">
        <v>12600000</v>
      </c>
      <c r="AO206" s="59">
        <v>0</v>
      </c>
      <c r="AP206" s="59">
        <v>12600000</v>
      </c>
      <c r="AQ206" s="59">
        <v>0</v>
      </c>
      <c r="AR206" s="59">
        <v>12600000</v>
      </c>
      <c r="AS206" s="59">
        <v>0</v>
      </c>
      <c r="AT206" s="59">
        <v>12600000</v>
      </c>
      <c r="AU206" s="59">
        <v>0</v>
      </c>
      <c r="AV206" s="59">
        <v>12600000</v>
      </c>
      <c r="AW206" s="59">
        <v>0</v>
      </c>
      <c r="AX206" s="59">
        <v>18900000</v>
      </c>
      <c r="AY206" s="2">
        <v>0</v>
      </c>
      <c r="AZ206" s="12" t="str">
        <f t="shared" si="26"/>
        <v>OK</v>
      </c>
      <c r="BA206" s="12" t="str">
        <f t="shared" si="27"/>
        <v>OK</v>
      </c>
      <c r="BB206" s="6">
        <f t="shared" si="28"/>
        <v>0</v>
      </c>
      <c r="BC206" s="13">
        <f t="shared" si="29"/>
        <v>144900000</v>
      </c>
      <c r="BD206" s="13">
        <f t="shared" si="30"/>
        <v>144900000</v>
      </c>
      <c r="BE206" s="6">
        <f t="shared" si="31"/>
        <v>0</v>
      </c>
      <c r="BF206" s="6">
        <f t="shared" si="32"/>
        <v>0</v>
      </c>
    </row>
    <row r="207" spans="2:58" ht="71.25" x14ac:dyDescent="0.25">
      <c r="B207" s="39" t="s">
        <v>690</v>
      </c>
      <c r="C207" s="39" t="s">
        <v>659</v>
      </c>
      <c r="D207" s="39" t="s">
        <v>4</v>
      </c>
      <c r="E207" s="40" t="s">
        <v>219</v>
      </c>
      <c r="F207" s="40" t="s">
        <v>220</v>
      </c>
      <c r="G207" s="40" t="s">
        <v>5</v>
      </c>
      <c r="H207" s="40">
        <v>81101512</v>
      </c>
      <c r="I207" s="40" t="s">
        <v>8168</v>
      </c>
      <c r="J207" s="40" t="s">
        <v>221</v>
      </c>
      <c r="K207" s="40" t="s">
        <v>691</v>
      </c>
      <c r="L207" s="41" t="s">
        <v>153</v>
      </c>
      <c r="M207" s="41" t="s">
        <v>153</v>
      </c>
      <c r="N207" s="41">
        <v>12</v>
      </c>
      <c r="O207" s="41" t="s">
        <v>223</v>
      </c>
      <c r="P207" s="41" t="s">
        <v>224</v>
      </c>
      <c r="Q207" s="58">
        <v>144900000</v>
      </c>
      <c r="R207" s="58">
        <v>144900000</v>
      </c>
      <c r="S207" s="41" t="s">
        <v>225</v>
      </c>
      <c r="T207" s="41" t="s">
        <v>221</v>
      </c>
      <c r="U207" s="40" t="s">
        <v>661</v>
      </c>
      <c r="V207" s="40" t="s">
        <v>264</v>
      </c>
      <c r="W207" s="40" t="s">
        <v>265</v>
      </c>
      <c r="X207" s="40" t="s">
        <v>229</v>
      </c>
      <c r="Y207" s="40" t="s">
        <v>230</v>
      </c>
      <c r="Z207" s="40" t="s">
        <v>662</v>
      </c>
      <c r="AA207" s="59">
        <v>144900000</v>
      </c>
      <c r="AB207" s="59">
        <v>0</v>
      </c>
      <c r="AC207" s="59">
        <v>0</v>
      </c>
      <c r="AD207" s="59">
        <v>12600000</v>
      </c>
      <c r="AE207" s="59">
        <v>0</v>
      </c>
      <c r="AF207" s="59">
        <v>12600000</v>
      </c>
      <c r="AG207" s="59">
        <v>0</v>
      </c>
      <c r="AH207" s="59">
        <v>12600000</v>
      </c>
      <c r="AI207" s="59">
        <v>0</v>
      </c>
      <c r="AJ207" s="59">
        <v>12600000</v>
      </c>
      <c r="AK207" s="59">
        <v>0</v>
      </c>
      <c r="AL207" s="59">
        <v>12600000</v>
      </c>
      <c r="AM207" s="59">
        <v>0</v>
      </c>
      <c r="AN207" s="59">
        <v>12600000</v>
      </c>
      <c r="AO207" s="59">
        <v>0</v>
      </c>
      <c r="AP207" s="59">
        <v>12600000</v>
      </c>
      <c r="AQ207" s="59">
        <v>0</v>
      </c>
      <c r="AR207" s="59">
        <v>12600000</v>
      </c>
      <c r="AS207" s="59">
        <v>0</v>
      </c>
      <c r="AT207" s="59">
        <v>12600000</v>
      </c>
      <c r="AU207" s="59">
        <v>0</v>
      </c>
      <c r="AV207" s="59">
        <v>12600000</v>
      </c>
      <c r="AW207" s="59">
        <v>0</v>
      </c>
      <c r="AX207" s="59">
        <v>18900000</v>
      </c>
      <c r="AY207" s="2">
        <v>0</v>
      </c>
      <c r="AZ207" s="12" t="str">
        <f t="shared" si="26"/>
        <v>OK</v>
      </c>
      <c r="BA207" s="12" t="str">
        <f t="shared" si="27"/>
        <v>OK</v>
      </c>
      <c r="BB207" s="6">
        <f t="shared" si="28"/>
        <v>0</v>
      </c>
      <c r="BC207" s="13">
        <f t="shared" si="29"/>
        <v>144900000</v>
      </c>
      <c r="BD207" s="13">
        <f t="shared" si="30"/>
        <v>144900000</v>
      </c>
      <c r="BE207" s="6">
        <f t="shared" si="31"/>
        <v>0</v>
      </c>
      <c r="BF207" s="6">
        <f t="shared" si="32"/>
        <v>0</v>
      </c>
    </row>
    <row r="208" spans="2:58" ht="128.25" x14ac:dyDescent="0.25">
      <c r="B208" s="39" t="s">
        <v>692</v>
      </c>
      <c r="C208" s="39" t="s">
        <v>659</v>
      </c>
      <c r="D208" s="39" t="s">
        <v>4</v>
      </c>
      <c r="E208" s="40" t="s">
        <v>219</v>
      </c>
      <c r="F208" s="40" t="s">
        <v>220</v>
      </c>
      <c r="G208" s="40" t="s">
        <v>5</v>
      </c>
      <c r="H208" s="40">
        <v>81101512</v>
      </c>
      <c r="I208" s="40" t="s">
        <v>8168</v>
      </c>
      <c r="J208" s="40" t="s">
        <v>221</v>
      </c>
      <c r="K208" s="40" t="s">
        <v>693</v>
      </c>
      <c r="L208" s="41" t="s">
        <v>153</v>
      </c>
      <c r="M208" s="41" t="s">
        <v>153</v>
      </c>
      <c r="N208" s="41">
        <v>12</v>
      </c>
      <c r="O208" s="41" t="s">
        <v>223</v>
      </c>
      <c r="P208" s="41" t="s">
        <v>224</v>
      </c>
      <c r="Q208" s="58">
        <v>144900000</v>
      </c>
      <c r="R208" s="58">
        <v>144900000</v>
      </c>
      <c r="S208" s="41" t="s">
        <v>225</v>
      </c>
      <c r="T208" s="41" t="s">
        <v>221</v>
      </c>
      <c r="U208" s="40" t="s">
        <v>661</v>
      </c>
      <c r="V208" s="40" t="s">
        <v>264</v>
      </c>
      <c r="W208" s="40" t="s">
        <v>265</v>
      </c>
      <c r="X208" s="40" t="s">
        <v>229</v>
      </c>
      <c r="Y208" s="40" t="s">
        <v>230</v>
      </c>
      <c r="Z208" s="40" t="s">
        <v>662</v>
      </c>
      <c r="AA208" s="59">
        <v>144900000</v>
      </c>
      <c r="AB208" s="59">
        <v>0</v>
      </c>
      <c r="AC208" s="59">
        <v>0</v>
      </c>
      <c r="AD208" s="59">
        <v>12600000</v>
      </c>
      <c r="AE208" s="59">
        <v>0</v>
      </c>
      <c r="AF208" s="59">
        <v>12600000</v>
      </c>
      <c r="AG208" s="59">
        <v>0</v>
      </c>
      <c r="AH208" s="59">
        <v>12600000</v>
      </c>
      <c r="AI208" s="59">
        <v>0</v>
      </c>
      <c r="AJ208" s="59">
        <v>12600000</v>
      </c>
      <c r="AK208" s="59">
        <v>0</v>
      </c>
      <c r="AL208" s="59">
        <v>12600000</v>
      </c>
      <c r="AM208" s="59">
        <v>0</v>
      </c>
      <c r="AN208" s="59">
        <v>12600000</v>
      </c>
      <c r="AO208" s="59">
        <v>0</v>
      </c>
      <c r="AP208" s="59">
        <v>12600000</v>
      </c>
      <c r="AQ208" s="59">
        <v>0</v>
      </c>
      <c r="AR208" s="59">
        <v>12600000</v>
      </c>
      <c r="AS208" s="59">
        <v>0</v>
      </c>
      <c r="AT208" s="59">
        <v>12600000</v>
      </c>
      <c r="AU208" s="59">
        <v>0</v>
      </c>
      <c r="AV208" s="59">
        <v>12600000</v>
      </c>
      <c r="AW208" s="59">
        <v>0</v>
      </c>
      <c r="AX208" s="59">
        <v>18900000</v>
      </c>
      <c r="AY208" s="2">
        <v>0</v>
      </c>
      <c r="AZ208" s="12" t="str">
        <f t="shared" si="26"/>
        <v>OK</v>
      </c>
      <c r="BA208" s="12" t="str">
        <f t="shared" si="27"/>
        <v>OK</v>
      </c>
      <c r="BB208" s="6">
        <f t="shared" si="28"/>
        <v>0</v>
      </c>
      <c r="BC208" s="13">
        <f t="shared" si="29"/>
        <v>144900000</v>
      </c>
      <c r="BD208" s="13">
        <f t="shared" si="30"/>
        <v>144900000</v>
      </c>
      <c r="BE208" s="6">
        <f t="shared" si="31"/>
        <v>0</v>
      </c>
      <c r="BF208" s="6">
        <f t="shared" si="32"/>
        <v>0</v>
      </c>
    </row>
    <row r="209" spans="2:58" ht="71.25" x14ac:dyDescent="0.25">
      <c r="B209" s="39" t="s">
        <v>694</v>
      </c>
      <c r="C209" s="39" t="s">
        <v>659</v>
      </c>
      <c r="D209" s="39" t="s">
        <v>4</v>
      </c>
      <c r="E209" s="40" t="s">
        <v>219</v>
      </c>
      <c r="F209" s="40" t="s">
        <v>220</v>
      </c>
      <c r="G209" s="40" t="s">
        <v>5</v>
      </c>
      <c r="H209" s="40">
        <v>81101512</v>
      </c>
      <c r="I209" s="40" t="s">
        <v>8168</v>
      </c>
      <c r="J209" s="40" t="s">
        <v>221</v>
      </c>
      <c r="K209" s="40" t="s">
        <v>695</v>
      </c>
      <c r="L209" s="41" t="s">
        <v>153</v>
      </c>
      <c r="M209" s="41" t="s">
        <v>153</v>
      </c>
      <c r="N209" s="41">
        <v>12</v>
      </c>
      <c r="O209" s="41" t="s">
        <v>223</v>
      </c>
      <c r="P209" s="41" t="s">
        <v>224</v>
      </c>
      <c r="Q209" s="58">
        <v>103500000</v>
      </c>
      <c r="R209" s="58">
        <v>103500000</v>
      </c>
      <c r="S209" s="41" t="s">
        <v>225</v>
      </c>
      <c r="T209" s="41" t="s">
        <v>221</v>
      </c>
      <c r="U209" s="40" t="s">
        <v>661</v>
      </c>
      <c r="V209" s="40" t="s">
        <v>264</v>
      </c>
      <c r="W209" s="40" t="s">
        <v>265</v>
      </c>
      <c r="X209" s="40" t="s">
        <v>229</v>
      </c>
      <c r="Y209" s="40" t="s">
        <v>230</v>
      </c>
      <c r="Z209" s="40" t="s">
        <v>662</v>
      </c>
      <c r="AA209" s="59">
        <v>103500000</v>
      </c>
      <c r="AB209" s="59">
        <v>0</v>
      </c>
      <c r="AC209" s="59">
        <v>0</v>
      </c>
      <c r="AD209" s="59">
        <v>9000000</v>
      </c>
      <c r="AE209" s="59">
        <v>0</v>
      </c>
      <c r="AF209" s="59">
        <v>9000000</v>
      </c>
      <c r="AG209" s="59">
        <v>0</v>
      </c>
      <c r="AH209" s="59">
        <v>9000000</v>
      </c>
      <c r="AI209" s="59">
        <v>0</v>
      </c>
      <c r="AJ209" s="59">
        <v>9000000</v>
      </c>
      <c r="AK209" s="59">
        <v>0</v>
      </c>
      <c r="AL209" s="59">
        <v>9000000</v>
      </c>
      <c r="AM209" s="59">
        <v>0</v>
      </c>
      <c r="AN209" s="59">
        <v>9000000</v>
      </c>
      <c r="AO209" s="59">
        <v>0</v>
      </c>
      <c r="AP209" s="59">
        <v>9000000</v>
      </c>
      <c r="AQ209" s="59">
        <v>0</v>
      </c>
      <c r="AR209" s="59">
        <v>9000000</v>
      </c>
      <c r="AS209" s="59">
        <v>0</v>
      </c>
      <c r="AT209" s="59">
        <v>9000000</v>
      </c>
      <c r="AU209" s="59">
        <v>0</v>
      </c>
      <c r="AV209" s="59">
        <v>9000000</v>
      </c>
      <c r="AW209" s="59">
        <v>0</v>
      </c>
      <c r="AX209" s="59">
        <v>13500000</v>
      </c>
      <c r="AY209" s="2">
        <v>0</v>
      </c>
      <c r="AZ209" s="12" t="str">
        <f t="shared" si="26"/>
        <v>OK</v>
      </c>
      <c r="BA209" s="12" t="str">
        <f t="shared" si="27"/>
        <v>OK</v>
      </c>
      <c r="BB209" s="6">
        <f t="shared" si="28"/>
        <v>0</v>
      </c>
      <c r="BC209" s="13">
        <f t="shared" si="29"/>
        <v>103500000</v>
      </c>
      <c r="BD209" s="13">
        <f t="shared" si="30"/>
        <v>103500000</v>
      </c>
      <c r="BE209" s="6">
        <f t="shared" si="31"/>
        <v>0</v>
      </c>
      <c r="BF209" s="6">
        <f t="shared" si="32"/>
        <v>0</v>
      </c>
    </row>
    <row r="210" spans="2:58" ht="57" x14ac:dyDescent="0.25">
      <c r="B210" s="39" t="s">
        <v>696</v>
      </c>
      <c r="C210" s="39" t="s">
        <v>659</v>
      </c>
      <c r="D210" s="39" t="s">
        <v>4</v>
      </c>
      <c r="E210" s="40" t="s">
        <v>219</v>
      </c>
      <c r="F210" s="40" t="s">
        <v>220</v>
      </c>
      <c r="G210" s="40" t="s">
        <v>5</v>
      </c>
      <c r="H210" s="40">
        <v>81101512</v>
      </c>
      <c r="I210" s="40" t="s">
        <v>8168</v>
      </c>
      <c r="J210" s="40" t="s">
        <v>221</v>
      </c>
      <c r="K210" s="40" t="s">
        <v>697</v>
      </c>
      <c r="L210" s="41" t="s">
        <v>153</v>
      </c>
      <c r="M210" s="41" t="s">
        <v>153</v>
      </c>
      <c r="N210" s="41">
        <v>12</v>
      </c>
      <c r="O210" s="41" t="s">
        <v>223</v>
      </c>
      <c r="P210" s="41" t="s">
        <v>224</v>
      </c>
      <c r="Q210" s="58">
        <v>69000000</v>
      </c>
      <c r="R210" s="58">
        <v>69000000</v>
      </c>
      <c r="S210" s="41" t="s">
        <v>225</v>
      </c>
      <c r="T210" s="41" t="s">
        <v>221</v>
      </c>
      <c r="U210" s="40" t="s">
        <v>661</v>
      </c>
      <c r="V210" s="40" t="s">
        <v>264</v>
      </c>
      <c r="W210" s="40" t="s">
        <v>265</v>
      </c>
      <c r="X210" s="40" t="s">
        <v>229</v>
      </c>
      <c r="Y210" s="40" t="s">
        <v>230</v>
      </c>
      <c r="Z210" s="40" t="s">
        <v>662</v>
      </c>
      <c r="AA210" s="59">
        <v>69000000</v>
      </c>
      <c r="AB210" s="59">
        <v>0</v>
      </c>
      <c r="AC210" s="59">
        <v>0</v>
      </c>
      <c r="AD210" s="59">
        <v>6000000</v>
      </c>
      <c r="AE210" s="59">
        <v>0</v>
      </c>
      <c r="AF210" s="59">
        <v>6000000</v>
      </c>
      <c r="AG210" s="59">
        <v>0</v>
      </c>
      <c r="AH210" s="59">
        <v>6000000</v>
      </c>
      <c r="AI210" s="59">
        <v>0</v>
      </c>
      <c r="AJ210" s="59">
        <v>6000000</v>
      </c>
      <c r="AK210" s="59">
        <v>0</v>
      </c>
      <c r="AL210" s="59">
        <v>6000000</v>
      </c>
      <c r="AM210" s="59">
        <v>0</v>
      </c>
      <c r="AN210" s="59">
        <v>6000000</v>
      </c>
      <c r="AO210" s="59">
        <v>0</v>
      </c>
      <c r="AP210" s="59">
        <v>6000000</v>
      </c>
      <c r="AQ210" s="59">
        <v>0</v>
      </c>
      <c r="AR210" s="59">
        <v>6000000</v>
      </c>
      <c r="AS210" s="59">
        <v>0</v>
      </c>
      <c r="AT210" s="59">
        <v>6000000</v>
      </c>
      <c r="AU210" s="59">
        <v>0</v>
      </c>
      <c r="AV210" s="59">
        <v>6000000</v>
      </c>
      <c r="AW210" s="59">
        <v>0</v>
      </c>
      <c r="AX210" s="59">
        <v>9000000</v>
      </c>
      <c r="AY210" s="2">
        <v>0</v>
      </c>
      <c r="AZ210" s="12" t="str">
        <f t="shared" si="26"/>
        <v>OK</v>
      </c>
      <c r="BA210" s="12" t="str">
        <f t="shared" si="27"/>
        <v>OK</v>
      </c>
      <c r="BB210" s="6">
        <f t="shared" si="28"/>
        <v>0</v>
      </c>
      <c r="BC210" s="13">
        <f t="shared" si="29"/>
        <v>69000000</v>
      </c>
      <c r="BD210" s="13">
        <f t="shared" si="30"/>
        <v>69000000</v>
      </c>
      <c r="BE210" s="6">
        <f t="shared" si="31"/>
        <v>0</v>
      </c>
      <c r="BF210" s="6">
        <f t="shared" si="32"/>
        <v>0</v>
      </c>
    </row>
    <row r="211" spans="2:58" ht="85.5" x14ac:dyDescent="0.25">
      <c r="B211" s="39" t="s">
        <v>698</v>
      </c>
      <c r="C211" s="39" t="s">
        <v>659</v>
      </c>
      <c r="D211" s="39" t="s">
        <v>4</v>
      </c>
      <c r="E211" s="40" t="s">
        <v>219</v>
      </c>
      <c r="F211" s="40" t="s">
        <v>220</v>
      </c>
      <c r="G211" s="40" t="s">
        <v>5</v>
      </c>
      <c r="H211" s="40">
        <v>81101512</v>
      </c>
      <c r="I211" s="40" t="s">
        <v>8168</v>
      </c>
      <c r="J211" s="40" t="s">
        <v>221</v>
      </c>
      <c r="K211" s="40" t="s">
        <v>699</v>
      </c>
      <c r="L211" s="41" t="s">
        <v>153</v>
      </c>
      <c r="M211" s="41" t="s">
        <v>153</v>
      </c>
      <c r="N211" s="41">
        <v>12</v>
      </c>
      <c r="O211" s="41" t="s">
        <v>223</v>
      </c>
      <c r="P211" s="41" t="s">
        <v>224</v>
      </c>
      <c r="Q211" s="58">
        <v>51750000</v>
      </c>
      <c r="R211" s="58">
        <v>51750000</v>
      </c>
      <c r="S211" s="41" t="s">
        <v>225</v>
      </c>
      <c r="T211" s="41" t="s">
        <v>221</v>
      </c>
      <c r="U211" s="40" t="s">
        <v>661</v>
      </c>
      <c r="V211" s="40" t="s">
        <v>264</v>
      </c>
      <c r="W211" s="40" t="s">
        <v>265</v>
      </c>
      <c r="X211" s="40" t="s">
        <v>229</v>
      </c>
      <c r="Y211" s="40" t="s">
        <v>230</v>
      </c>
      <c r="Z211" s="40" t="s">
        <v>662</v>
      </c>
      <c r="AA211" s="59">
        <v>51750000</v>
      </c>
      <c r="AB211" s="59">
        <v>0</v>
      </c>
      <c r="AC211" s="59">
        <v>0</v>
      </c>
      <c r="AD211" s="59">
        <v>4500000</v>
      </c>
      <c r="AE211" s="59">
        <v>0</v>
      </c>
      <c r="AF211" s="59">
        <v>4500000</v>
      </c>
      <c r="AG211" s="59">
        <v>0</v>
      </c>
      <c r="AH211" s="59">
        <v>4500000</v>
      </c>
      <c r="AI211" s="59">
        <v>0</v>
      </c>
      <c r="AJ211" s="59">
        <v>4500000</v>
      </c>
      <c r="AK211" s="59">
        <v>0</v>
      </c>
      <c r="AL211" s="59">
        <v>4500000</v>
      </c>
      <c r="AM211" s="59">
        <v>0</v>
      </c>
      <c r="AN211" s="59">
        <v>4500000</v>
      </c>
      <c r="AO211" s="59">
        <v>0</v>
      </c>
      <c r="AP211" s="59">
        <v>4500000</v>
      </c>
      <c r="AQ211" s="59">
        <v>0</v>
      </c>
      <c r="AR211" s="59">
        <v>4500000</v>
      </c>
      <c r="AS211" s="59">
        <v>0</v>
      </c>
      <c r="AT211" s="59">
        <v>4500000</v>
      </c>
      <c r="AU211" s="59">
        <v>0</v>
      </c>
      <c r="AV211" s="59">
        <v>4500000</v>
      </c>
      <c r="AW211" s="59">
        <v>0</v>
      </c>
      <c r="AX211" s="59">
        <v>6750000</v>
      </c>
      <c r="AY211" s="2">
        <v>0</v>
      </c>
      <c r="AZ211" s="12" t="str">
        <f t="shared" si="26"/>
        <v>OK</v>
      </c>
      <c r="BA211" s="12" t="str">
        <f t="shared" si="27"/>
        <v>OK</v>
      </c>
      <c r="BB211" s="6">
        <f t="shared" si="28"/>
        <v>0</v>
      </c>
      <c r="BC211" s="13">
        <f t="shared" si="29"/>
        <v>51750000</v>
      </c>
      <c r="BD211" s="13">
        <f t="shared" si="30"/>
        <v>51750000</v>
      </c>
      <c r="BE211" s="6">
        <f t="shared" si="31"/>
        <v>0</v>
      </c>
      <c r="BF211" s="6">
        <f t="shared" si="32"/>
        <v>0</v>
      </c>
    </row>
    <row r="212" spans="2:58" ht="85.5" x14ac:dyDescent="0.25">
      <c r="B212" s="39" t="s">
        <v>700</v>
      </c>
      <c r="C212" s="39" t="s">
        <v>659</v>
      </c>
      <c r="D212" s="39" t="s">
        <v>4</v>
      </c>
      <c r="E212" s="40" t="s">
        <v>219</v>
      </c>
      <c r="F212" s="40" t="s">
        <v>220</v>
      </c>
      <c r="G212" s="40" t="s">
        <v>5</v>
      </c>
      <c r="H212" s="40">
        <v>81101512</v>
      </c>
      <c r="I212" s="40" t="s">
        <v>8168</v>
      </c>
      <c r="J212" s="40" t="s">
        <v>221</v>
      </c>
      <c r="K212" s="40" t="s">
        <v>701</v>
      </c>
      <c r="L212" s="41" t="s">
        <v>153</v>
      </c>
      <c r="M212" s="41" t="s">
        <v>153</v>
      </c>
      <c r="N212" s="41">
        <v>12</v>
      </c>
      <c r="O212" s="41" t="s">
        <v>223</v>
      </c>
      <c r="P212" s="41" t="s">
        <v>224</v>
      </c>
      <c r="Q212" s="58">
        <v>144900000</v>
      </c>
      <c r="R212" s="58">
        <v>144900000</v>
      </c>
      <c r="S212" s="41" t="s">
        <v>225</v>
      </c>
      <c r="T212" s="41" t="s">
        <v>221</v>
      </c>
      <c r="U212" s="40" t="s">
        <v>661</v>
      </c>
      <c r="V212" s="40" t="s">
        <v>264</v>
      </c>
      <c r="W212" s="40" t="s">
        <v>265</v>
      </c>
      <c r="X212" s="40" t="s">
        <v>229</v>
      </c>
      <c r="Y212" s="40" t="s">
        <v>230</v>
      </c>
      <c r="Z212" s="40" t="s">
        <v>662</v>
      </c>
      <c r="AA212" s="59">
        <v>144900000</v>
      </c>
      <c r="AB212" s="59">
        <v>0</v>
      </c>
      <c r="AC212" s="59">
        <v>0</v>
      </c>
      <c r="AD212" s="59">
        <v>12600000</v>
      </c>
      <c r="AE212" s="59">
        <v>0</v>
      </c>
      <c r="AF212" s="59">
        <v>12600000</v>
      </c>
      <c r="AG212" s="59">
        <v>0</v>
      </c>
      <c r="AH212" s="59">
        <v>12600000</v>
      </c>
      <c r="AI212" s="59">
        <v>0</v>
      </c>
      <c r="AJ212" s="59">
        <v>12600000</v>
      </c>
      <c r="AK212" s="59">
        <v>0</v>
      </c>
      <c r="AL212" s="59">
        <v>12600000</v>
      </c>
      <c r="AM212" s="59">
        <v>0</v>
      </c>
      <c r="AN212" s="59">
        <v>12600000</v>
      </c>
      <c r="AO212" s="59">
        <v>0</v>
      </c>
      <c r="AP212" s="59">
        <v>12600000</v>
      </c>
      <c r="AQ212" s="59">
        <v>0</v>
      </c>
      <c r="AR212" s="59">
        <v>12600000</v>
      </c>
      <c r="AS212" s="59">
        <v>0</v>
      </c>
      <c r="AT212" s="59">
        <v>12600000</v>
      </c>
      <c r="AU212" s="59">
        <v>0</v>
      </c>
      <c r="AV212" s="59">
        <v>12600000</v>
      </c>
      <c r="AW212" s="59">
        <v>0</v>
      </c>
      <c r="AX212" s="59">
        <v>18900000</v>
      </c>
      <c r="AY212" s="2">
        <v>0</v>
      </c>
      <c r="AZ212" s="12" t="str">
        <f t="shared" si="26"/>
        <v>OK</v>
      </c>
      <c r="BA212" s="12" t="str">
        <f t="shared" si="27"/>
        <v>OK</v>
      </c>
      <c r="BB212" s="6">
        <f t="shared" si="28"/>
        <v>0</v>
      </c>
      <c r="BC212" s="13">
        <f t="shared" si="29"/>
        <v>144900000</v>
      </c>
      <c r="BD212" s="13">
        <f t="shared" si="30"/>
        <v>144900000</v>
      </c>
      <c r="BE212" s="6">
        <f t="shared" si="31"/>
        <v>0</v>
      </c>
      <c r="BF212" s="6">
        <f t="shared" si="32"/>
        <v>0</v>
      </c>
    </row>
    <row r="213" spans="2:58" ht="71.25" x14ac:dyDescent="0.25">
      <c r="B213" s="39" t="s">
        <v>702</v>
      </c>
      <c r="C213" s="39" t="s">
        <v>659</v>
      </c>
      <c r="D213" s="39" t="s">
        <v>4</v>
      </c>
      <c r="E213" s="40" t="s">
        <v>219</v>
      </c>
      <c r="F213" s="40" t="s">
        <v>220</v>
      </c>
      <c r="G213" s="40" t="s">
        <v>5</v>
      </c>
      <c r="H213" s="40">
        <v>81101512</v>
      </c>
      <c r="I213" s="40" t="s">
        <v>8168</v>
      </c>
      <c r="J213" s="40" t="s">
        <v>221</v>
      </c>
      <c r="K213" s="40" t="s">
        <v>703</v>
      </c>
      <c r="L213" s="41" t="s">
        <v>154</v>
      </c>
      <c r="M213" s="41" t="s">
        <v>154</v>
      </c>
      <c r="N213" s="41">
        <v>10</v>
      </c>
      <c r="O213" s="41" t="s">
        <v>223</v>
      </c>
      <c r="P213" s="41" t="s">
        <v>224</v>
      </c>
      <c r="Q213" s="58">
        <v>52794890</v>
      </c>
      <c r="R213" s="58">
        <v>52794890</v>
      </c>
      <c r="S213" s="41" t="s">
        <v>225</v>
      </c>
      <c r="T213" s="41" t="s">
        <v>221</v>
      </c>
      <c r="U213" s="40" t="s">
        <v>661</v>
      </c>
      <c r="V213" s="40" t="s">
        <v>264</v>
      </c>
      <c r="W213" s="40" t="s">
        <v>265</v>
      </c>
      <c r="X213" s="40" t="s">
        <v>229</v>
      </c>
      <c r="Y213" s="40" t="s">
        <v>230</v>
      </c>
      <c r="Z213" s="40" t="s">
        <v>662</v>
      </c>
      <c r="AA213" s="59">
        <v>0</v>
      </c>
      <c r="AB213" s="59">
        <v>0</v>
      </c>
      <c r="AC213" s="59">
        <v>52794890</v>
      </c>
      <c r="AD213" s="59">
        <v>0</v>
      </c>
      <c r="AE213" s="59">
        <v>0</v>
      </c>
      <c r="AF213" s="59">
        <v>5279489</v>
      </c>
      <c r="AG213" s="59">
        <v>0</v>
      </c>
      <c r="AH213" s="59">
        <v>5279489</v>
      </c>
      <c r="AI213" s="59">
        <v>0</v>
      </c>
      <c r="AJ213" s="59">
        <v>5279489</v>
      </c>
      <c r="AK213" s="59">
        <v>0</v>
      </c>
      <c r="AL213" s="59">
        <v>5279489</v>
      </c>
      <c r="AM213" s="59">
        <v>0</v>
      </c>
      <c r="AN213" s="59">
        <v>5279489</v>
      </c>
      <c r="AO213" s="59">
        <v>0</v>
      </c>
      <c r="AP213" s="59">
        <v>5279489</v>
      </c>
      <c r="AQ213" s="59">
        <v>0</v>
      </c>
      <c r="AR213" s="59">
        <v>5279489</v>
      </c>
      <c r="AS213" s="59">
        <v>0</v>
      </c>
      <c r="AT213" s="59">
        <v>5279489</v>
      </c>
      <c r="AU213" s="59">
        <v>0</v>
      </c>
      <c r="AV213" s="59">
        <v>5279489</v>
      </c>
      <c r="AW213" s="59">
        <v>0</v>
      </c>
      <c r="AX213" s="59">
        <v>5279489</v>
      </c>
      <c r="AY213" s="2">
        <v>0</v>
      </c>
      <c r="AZ213" s="12" t="str">
        <f t="shared" si="26"/>
        <v>OK</v>
      </c>
      <c r="BA213" s="12" t="str">
        <f t="shared" si="27"/>
        <v>OK</v>
      </c>
      <c r="BB213" s="6">
        <f t="shared" si="28"/>
        <v>0</v>
      </c>
      <c r="BC213" s="13">
        <f t="shared" si="29"/>
        <v>52794890</v>
      </c>
      <c r="BD213" s="13">
        <f t="shared" si="30"/>
        <v>52794890</v>
      </c>
      <c r="BE213" s="6">
        <f t="shared" si="31"/>
        <v>0</v>
      </c>
      <c r="BF213" s="6">
        <f t="shared" si="32"/>
        <v>0</v>
      </c>
    </row>
    <row r="214" spans="2:58" ht="71.25" x14ac:dyDescent="0.25">
      <c r="B214" s="39" t="s">
        <v>704</v>
      </c>
      <c r="C214" s="39" t="s">
        <v>659</v>
      </c>
      <c r="D214" s="39" t="s">
        <v>4</v>
      </c>
      <c r="E214" s="40" t="s">
        <v>219</v>
      </c>
      <c r="F214" s="40" t="s">
        <v>220</v>
      </c>
      <c r="G214" s="40" t="s">
        <v>5</v>
      </c>
      <c r="H214" s="40">
        <v>81101512</v>
      </c>
      <c r="I214" s="40" t="s">
        <v>8168</v>
      </c>
      <c r="J214" s="40" t="s">
        <v>221</v>
      </c>
      <c r="K214" s="40" t="s">
        <v>705</v>
      </c>
      <c r="L214" s="41" t="s">
        <v>154</v>
      </c>
      <c r="M214" s="41" t="s">
        <v>154</v>
      </c>
      <c r="N214" s="41">
        <v>12</v>
      </c>
      <c r="O214" s="41" t="s">
        <v>223</v>
      </c>
      <c r="P214" s="41" t="s">
        <v>224</v>
      </c>
      <c r="Q214" s="58">
        <v>77995247</v>
      </c>
      <c r="R214" s="58">
        <v>77995247</v>
      </c>
      <c r="S214" s="41" t="s">
        <v>225</v>
      </c>
      <c r="T214" s="41" t="s">
        <v>221</v>
      </c>
      <c r="U214" s="40" t="s">
        <v>661</v>
      </c>
      <c r="V214" s="40" t="s">
        <v>264</v>
      </c>
      <c r="W214" s="40" t="s">
        <v>265</v>
      </c>
      <c r="X214" s="40" t="s">
        <v>229</v>
      </c>
      <c r="Y214" s="40" t="s">
        <v>230</v>
      </c>
      <c r="Z214" s="40" t="s">
        <v>662</v>
      </c>
      <c r="AA214" s="59">
        <v>0</v>
      </c>
      <c r="AB214" s="59">
        <v>0</v>
      </c>
      <c r="AC214" s="59">
        <v>77995247</v>
      </c>
      <c r="AD214" s="59">
        <v>0</v>
      </c>
      <c r="AE214" s="59">
        <v>0</v>
      </c>
      <c r="AF214" s="59">
        <v>7090477</v>
      </c>
      <c r="AG214" s="59">
        <v>0</v>
      </c>
      <c r="AH214" s="59">
        <v>7090477</v>
      </c>
      <c r="AI214" s="59">
        <v>0</v>
      </c>
      <c r="AJ214" s="59">
        <v>7090477</v>
      </c>
      <c r="AK214" s="59">
        <v>0</v>
      </c>
      <c r="AL214" s="59">
        <v>7090477</v>
      </c>
      <c r="AM214" s="59">
        <v>0</v>
      </c>
      <c r="AN214" s="59">
        <v>7090477</v>
      </c>
      <c r="AO214" s="59">
        <v>0</v>
      </c>
      <c r="AP214" s="59">
        <v>7090477</v>
      </c>
      <c r="AQ214" s="59">
        <v>0</v>
      </c>
      <c r="AR214" s="59">
        <v>7090477</v>
      </c>
      <c r="AS214" s="59">
        <v>0</v>
      </c>
      <c r="AT214" s="59">
        <v>7090477</v>
      </c>
      <c r="AU214" s="59">
        <v>0</v>
      </c>
      <c r="AV214" s="59">
        <v>7090477</v>
      </c>
      <c r="AW214" s="59">
        <v>0</v>
      </c>
      <c r="AX214" s="59">
        <v>14180954</v>
      </c>
      <c r="AY214" s="2">
        <v>0</v>
      </c>
      <c r="AZ214" s="12" t="str">
        <f t="shared" si="26"/>
        <v>OK</v>
      </c>
      <c r="BA214" s="12" t="str">
        <f t="shared" si="27"/>
        <v>OK</v>
      </c>
      <c r="BB214" s="6">
        <f t="shared" si="28"/>
        <v>0</v>
      </c>
      <c r="BC214" s="13">
        <f t="shared" si="29"/>
        <v>77995247</v>
      </c>
      <c r="BD214" s="13">
        <f t="shared" si="30"/>
        <v>77995247</v>
      </c>
      <c r="BE214" s="6">
        <f t="shared" si="31"/>
        <v>0</v>
      </c>
      <c r="BF214" s="6">
        <f t="shared" si="32"/>
        <v>0</v>
      </c>
    </row>
    <row r="215" spans="2:58" ht="71.25" x14ac:dyDescent="0.25">
      <c r="B215" s="39" t="s">
        <v>706</v>
      </c>
      <c r="C215" s="39" t="s">
        <v>659</v>
      </c>
      <c r="D215" s="39" t="s">
        <v>4</v>
      </c>
      <c r="E215" s="40" t="s">
        <v>219</v>
      </c>
      <c r="F215" s="40" t="s">
        <v>220</v>
      </c>
      <c r="G215" s="40" t="s">
        <v>5</v>
      </c>
      <c r="H215" s="40">
        <v>81101512</v>
      </c>
      <c r="I215" s="40" t="s">
        <v>8168</v>
      </c>
      <c r="J215" s="40" t="s">
        <v>221</v>
      </c>
      <c r="K215" s="40" t="s">
        <v>705</v>
      </c>
      <c r="L215" s="41" t="s">
        <v>154</v>
      </c>
      <c r="M215" s="41" t="s">
        <v>154</v>
      </c>
      <c r="N215" s="41">
        <v>12</v>
      </c>
      <c r="O215" s="41" t="s">
        <v>223</v>
      </c>
      <c r="P215" s="41" t="s">
        <v>224</v>
      </c>
      <c r="Q215" s="58">
        <v>77995247</v>
      </c>
      <c r="R215" s="58">
        <v>77995247</v>
      </c>
      <c r="S215" s="41" t="s">
        <v>225</v>
      </c>
      <c r="T215" s="41" t="s">
        <v>221</v>
      </c>
      <c r="U215" s="40" t="s">
        <v>661</v>
      </c>
      <c r="V215" s="40" t="s">
        <v>264</v>
      </c>
      <c r="W215" s="40" t="s">
        <v>265</v>
      </c>
      <c r="X215" s="40" t="s">
        <v>229</v>
      </c>
      <c r="Y215" s="40" t="s">
        <v>230</v>
      </c>
      <c r="Z215" s="40" t="s">
        <v>662</v>
      </c>
      <c r="AA215" s="59">
        <v>0</v>
      </c>
      <c r="AB215" s="59">
        <v>0</v>
      </c>
      <c r="AC215" s="59">
        <v>77995247</v>
      </c>
      <c r="AD215" s="59">
        <v>0</v>
      </c>
      <c r="AE215" s="59">
        <v>0</v>
      </c>
      <c r="AF215" s="59">
        <v>7090477</v>
      </c>
      <c r="AG215" s="59">
        <v>0</v>
      </c>
      <c r="AH215" s="59">
        <v>7090477</v>
      </c>
      <c r="AI215" s="59">
        <v>0</v>
      </c>
      <c r="AJ215" s="59">
        <v>7090477</v>
      </c>
      <c r="AK215" s="59">
        <v>0</v>
      </c>
      <c r="AL215" s="59">
        <v>7090477</v>
      </c>
      <c r="AM215" s="59">
        <v>0</v>
      </c>
      <c r="AN215" s="59">
        <v>7090477</v>
      </c>
      <c r="AO215" s="59">
        <v>0</v>
      </c>
      <c r="AP215" s="59">
        <v>7090477</v>
      </c>
      <c r="AQ215" s="59">
        <v>0</v>
      </c>
      <c r="AR215" s="59">
        <v>7090477</v>
      </c>
      <c r="AS215" s="59">
        <v>0</v>
      </c>
      <c r="AT215" s="59">
        <v>7090477</v>
      </c>
      <c r="AU215" s="59">
        <v>0</v>
      </c>
      <c r="AV215" s="59">
        <v>7090477</v>
      </c>
      <c r="AW215" s="59">
        <v>0</v>
      </c>
      <c r="AX215" s="59">
        <v>14180954</v>
      </c>
      <c r="AY215" s="2">
        <v>0</v>
      </c>
      <c r="AZ215" s="12" t="str">
        <f t="shared" si="26"/>
        <v>OK</v>
      </c>
      <c r="BA215" s="12" t="str">
        <f t="shared" si="27"/>
        <v>OK</v>
      </c>
      <c r="BB215" s="6">
        <f t="shared" si="28"/>
        <v>0</v>
      </c>
      <c r="BC215" s="13">
        <f t="shared" si="29"/>
        <v>77995247</v>
      </c>
      <c r="BD215" s="13">
        <f t="shared" si="30"/>
        <v>77995247</v>
      </c>
      <c r="BE215" s="6">
        <f t="shared" si="31"/>
        <v>0</v>
      </c>
      <c r="BF215" s="6">
        <f t="shared" si="32"/>
        <v>0</v>
      </c>
    </row>
    <row r="216" spans="2:58" ht="71.25" x14ac:dyDescent="0.25">
      <c r="B216" s="39" t="s">
        <v>707</v>
      </c>
      <c r="C216" s="39" t="s">
        <v>659</v>
      </c>
      <c r="D216" s="39" t="s">
        <v>4</v>
      </c>
      <c r="E216" s="40" t="s">
        <v>219</v>
      </c>
      <c r="F216" s="40" t="s">
        <v>220</v>
      </c>
      <c r="G216" s="40" t="s">
        <v>5</v>
      </c>
      <c r="H216" s="40">
        <v>81101512</v>
      </c>
      <c r="I216" s="40" t="s">
        <v>8168</v>
      </c>
      <c r="J216" s="40" t="s">
        <v>221</v>
      </c>
      <c r="K216" s="40" t="s">
        <v>705</v>
      </c>
      <c r="L216" s="41" t="s">
        <v>154</v>
      </c>
      <c r="M216" s="41" t="s">
        <v>154</v>
      </c>
      <c r="N216" s="41">
        <v>12</v>
      </c>
      <c r="O216" s="41" t="s">
        <v>223</v>
      </c>
      <c r="P216" s="41" t="s">
        <v>224</v>
      </c>
      <c r="Q216" s="58">
        <v>77995247</v>
      </c>
      <c r="R216" s="58">
        <v>77995247</v>
      </c>
      <c r="S216" s="41" t="s">
        <v>225</v>
      </c>
      <c r="T216" s="41" t="s">
        <v>221</v>
      </c>
      <c r="U216" s="40" t="s">
        <v>661</v>
      </c>
      <c r="V216" s="40" t="s">
        <v>264</v>
      </c>
      <c r="W216" s="40" t="s">
        <v>265</v>
      </c>
      <c r="X216" s="40" t="s">
        <v>229</v>
      </c>
      <c r="Y216" s="40" t="s">
        <v>230</v>
      </c>
      <c r="Z216" s="40" t="s">
        <v>662</v>
      </c>
      <c r="AA216" s="59">
        <v>0</v>
      </c>
      <c r="AB216" s="59">
        <v>0</v>
      </c>
      <c r="AC216" s="59">
        <v>77995247</v>
      </c>
      <c r="AD216" s="59">
        <v>0</v>
      </c>
      <c r="AE216" s="59">
        <v>0</v>
      </c>
      <c r="AF216" s="59">
        <v>7090477</v>
      </c>
      <c r="AG216" s="59">
        <v>0</v>
      </c>
      <c r="AH216" s="59">
        <v>7090477</v>
      </c>
      <c r="AI216" s="59">
        <v>0</v>
      </c>
      <c r="AJ216" s="59">
        <v>7090477</v>
      </c>
      <c r="AK216" s="59">
        <v>0</v>
      </c>
      <c r="AL216" s="59">
        <v>7090477</v>
      </c>
      <c r="AM216" s="59">
        <v>0</v>
      </c>
      <c r="AN216" s="59">
        <v>7090477</v>
      </c>
      <c r="AO216" s="59">
        <v>0</v>
      </c>
      <c r="AP216" s="59">
        <v>7090477</v>
      </c>
      <c r="AQ216" s="59">
        <v>0</v>
      </c>
      <c r="AR216" s="59">
        <v>7090477</v>
      </c>
      <c r="AS216" s="59">
        <v>0</v>
      </c>
      <c r="AT216" s="59">
        <v>7090477</v>
      </c>
      <c r="AU216" s="59">
        <v>0</v>
      </c>
      <c r="AV216" s="59">
        <v>7090477</v>
      </c>
      <c r="AW216" s="59">
        <v>0</v>
      </c>
      <c r="AX216" s="59">
        <v>14180954</v>
      </c>
      <c r="AY216" s="2">
        <v>0</v>
      </c>
      <c r="AZ216" s="12" t="str">
        <f t="shared" si="26"/>
        <v>OK</v>
      </c>
      <c r="BA216" s="12" t="str">
        <f t="shared" si="27"/>
        <v>OK</v>
      </c>
      <c r="BB216" s="6">
        <f t="shared" si="28"/>
        <v>0</v>
      </c>
      <c r="BC216" s="13">
        <f t="shared" si="29"/>
        <v>77995247</v>
      </c>
      <c r="BD216" s="13">
        <f t="shared" si="30"/>
        <v>77995247</v>
      </c>
      <c r="BE216" s="6">
        <f t="shared" si="31"/>
        <v>0</v>
      </c>
      <c r="BF216" s="6">
        <f t="shared" si="32"/>
        <v>0</v>
      </c>
    </row>
    <row r="217" spans="2:58" ht="57" x14ac:dyDescent="0.25">
      <c r="B217" s="39" t="s">
        <v>708</v>
      </c>
      <c r="C217" s="39" t="s">
        <v>659</v>
      </c>
      <c r="D217" s="39" t="s">
        <v>4</v>
      </c>
      <c r="E217" s="40" t="s">
        <v>219</v>
      </c>
      <c r="F217" s="40" t="s">
        <v>220</v>
      </c>
      <c r="G217" s="40" t="s">
        <v>5</v>
      </c>
      <c r="H217" s="40">
        <v>81101512</v>
      </c>
      <c r="I217" s="40" t="s">
        <v>8168</v>
      </c>
      <c r="J217" s="40" t="s">
        <v>221</v>
      </c>
      <c r="K217" s="40" t="s">
        <v>709</v>
      </c>
      <c r="L217" s="41" t="s">
        <v>154</v>
      </c>
      <c r="M217" s="41" t="s">
        <v>154</v>
      </c>
      <c r="N217" s="41">
        <v>6</v>
      </c>
      <c r="O217" s="41" t="s">
        <v>223</v>
      </c>
      <c r="P217" s="41" t="s">
        <v>224</v>
      </c>
      <c r="Q217" s="58">
        <v>18232654</v>
      </c>
      <c r="R217" s="58">
        <v>18232654</v>
      </c>
      <c r="S217" s="41" t="s">
        <v>225</v>
      </c>
      <c r="T217" s="41" t="s">
        <v>221</v>
      </c>
      <c r="U217" s="40" t="s">
        <v>661</v>
      </c>
      <c r="V217" s="40" t="s">
        <v>264</v>
      </c>
      <c r="W217" s="40" t="s">
        <v>265</v>
      </c>
      <c r="X217" s="40" t="s">
        <v>229</v>
      </c>
      <c r="Y217" s="40" t="s">
        <v>230</v>
      </c>
      <c r="Z217" s="40" t="s">
        <v>662</v>
      </c>
      <c r="AA217" s="59">
        <v>0</v>
      </c>
      <c r="AB217" s="59">
        <v>0</v>
      </c>
      <c r="AC217" s="59">
        <v>18232654</v>
      </c>
      <c r="AD217" s="59">
        <v>0</v>
      </c>
      <c r="AE217" s="59">
        <v>0</v>
      </c>
      <c r="AF217" s="59">
        <v>3315028</v>
      </c>
      <c r="AG217" s="59">
        <v>0</v>
      </c>
      <c r="AH217" s="59">
        <v>3315028</v>
      </c>
      <c r="AI217" s="59">
        <v>0</v>
      </c>
      <c r="AJ217" s="59">
        <v>3315028</v>
      </c>
      <c r="AK217" s="59">
        <v>0</v>
      </c>
      <c r="AL217" s="59">
        <v>3315028</v>
      </c>
      <c r="AM217" s="59">
        <v>0</v>
      </c>
      <c r="AN217" s="59">
        <v>3315028</v>
      </c>
      <c r="AO217" s="59">
        <v>0</v>
      </c>
      <c r="AP217" s="59">
        <v>1657514</v>
      </c>
      <c r="AQ217" s="59">
        <v>0</v>
      </c>
      <c r="AR217" s="59">
        <v>0</v>
      </c>
      <c r="AS217" s="59">
        <v>0</v>
      </c>
      <c r="AT217" s="59">
        <v>0</v>
      </c>
      <c r="AU217" s="59">
        <v>0</v>
      </c>
      <c r="AV217" s="59">
        <v>0</v>
      </c>
      <c r="AW217" s="59">
        <v>0</v>
      </c>
      <c r="AX217" s="59">
        <v>0</v>
      </c>
      <c r="AY217" s="2">
        <v>0</v>
      </c>
      <c r="AZ217" s="12" t="str">
        <f t="shared" si="26"/>
        <v>OK</v>
      </c>
      <c r="BA217" s="12" t="str">
        <f t="shared" si="27"/>
        <v>OK</v>
      </c>
      <c r="BB217" s="6">
        <f t="shared" si="28"/>
        <v>0</v>
      </c>
      <c r="BC217" s="13">
        <f t="shared" si="29"/>
        <v>18232654</v>
      </c>
      <c r="BD217" s="13">
        <f t="shared" si="30"/>
        <v>18232654</v>
      </c>
      <c r="BE217" s="6">
        <f t="shared" si="31"/>
        <v>0</v>
      </c>
      <c r="BF217" s="6">
        <f t="shared" si="32"/>
        <v>0</v>
      </c>
    </row>
    <row r="218" spans="2:58" ht="57" x14ac:dyDescent="0.25">
      <c r="B218" s="39" t="s">
        <v>710</v>
      </c>
      <c r="C218" s="39" t="s">
        <v>659</v>
      </c>
      <c r="D218" s="39" t="s">
        <v>4</v>
      </c>
      <c r="E218" s="40" t="s">
        <v>219</v>
      </c>
      <c r="F218" s="40" t="s">
        <v>220</v>
      </c>
      <c r="G218" s="40" t="s">
        <v>5</v>
      </c>
      <c r="H218" s="40">
        <v>81101512</v>
      </c>
      <c r="I218" s="40" t="s">
        <v>8168</v>
      </c>
      <c r="J218" s="40" t="s">
        <v>221</v>
      </c>
      <c r="K218" s="40" t="s">
        <v>709</v>
      </c>
      <c r="L218" s="41" t="s">
        <v>154</v>
      </c>
      <c r="M218" s="41" t="s">
        <v>154</v>
      </c>
      <c r="N218" s="41">
        <v>6</v>
      </c>
      <c r="O218" s="41" t="s">
        <v>223</v>
      </c>
      <c r="P218" s="41" t="s">
        <v>224</v>
      </c>
      <c r="Q218" s="58">
        <v>18232654</v>
      </c>
      <c r="R218" s="58">
        <v>18232654</v>
      </c>
      <c r="S218" s="41" t="s">
        <v>225</v>
      </c>
      <c r="T218" s="41" t="s">
        <v>221</v>
      </c>
      <c r="U218" s="40" t="s">
        <v>661</v>
      </c>
      <c r="V218" s="40" t="s">
        <v>264</v>
      </c>
      <c r="W218" s="40" t="s">
        <v>265</v>
      </c>
      <c r="X218" s="40" t="s">
        <v>229</v>
      </c>
      <c r="Y218" s="40" t="s">
        <v>230</v>
      </c>
      <c r="Z218" s="40" t="s">
        <v>662</v>
      </c>
      <c r="AA218" s="59">
        <v>0</v>
      </c>
      <c r="AB218" s="59">
        <v>0</v>
      </c>
      <c r="AC218" s="59">
        <v>18232654</v>
      </c>
      <c r="AD218" s="59">
        <v>0</v>
      </c>
      <c r="AE218" s="59">
        <v>0</v>
      </c>
      <c r="AF218" s="59">
        <v>3315028</v>
      </c>
      <c r="AG218" s="59">
        <v>0</v>
      </c>
      <c r="AH218" s="59">
        <v>3315028</v>
      </c>
      <c r="AI218" s="59">
        <v>0</v>
      </c>
      <c r="AJ218" s="59">
        <v>3315028</v>
      </c>
      <c r="AK218" s="59">
        <v>0</v>
      </c>
      <c r="AL218" s="59">
        <v>3315028</v>
      </c>
      <c r="AM218" s="59">
        <v>0</v>
      </c>
      <c r="AN218" s="59">
        <v>3315028</v>
      </c>
      <c r="AO218" s="59">
        <v>0</v>
      </c>
      <c r="AP218" s="59">
        <v>1657514</v>
      </c>
      <c r="AQ218" s="59">
        <v>0</v>
      </c>
      <c r="AR218" s="59">
        <v>0</v>
      </c>
      <c r="AS218" s="59">
        <v>0</v>
      </c>
      <c r="AT218" s="59">
        <v>0</v>
      </c>
      <c r="AU218" s="59">
        <v>0</v>
      </c>
      <c r="AV218" s="59">
        <v>0</v>
      </c>
      <c r="AW218" s="59">
        <v>0</v>
      </c>
      <c r="AX218" s="59">
        <v>0</v>
      </c>
      <c r="AY218" s="2">
        <v>0</v>
      </c>
      <c r="AZ218" s="12" t="str">
        <f t="shared" si="26"/>
        <v>OK</v>
      </c>
      <c r="BA218" s="12" t="str">
        <f t="shared" si="27"/>
        <v>OK</v>
      </c>
      <c r="BB218" s="6">
        <f t="shared" si="28"/>
        <v>0</v>
      </c>
      <c r="BC218" s="13">
        <f t="shared" si="29"/>
        <v>18232654</v>
      </c>
      <c r="BD218" s="13">
        <f t="shared" si="30"/>
        <v>18232654</v>
      </c>
      <c r="BE218" s="6">
        <f t="shared" si="31"/>
        <v>0</v>
      </c>
      <c r="BF218" s="6">
        <f t="shared" si="32"/>
        <v>0</v>
      </c>
    </row>
    <row r="219" spans="2:58" ht="57" x14ac:dyDescent="0.25">
      <c r="B219" s="39" t="s">
        <v>711</v>
      </c>
      <c r="C219" s="39" t="s">
        <v>659</v>
      </c>
      <c r="D219" s="39" t="s">
        <v>4</v>
      </c>
      <c r="E219" s="40" t="s">
        <v>219</v>
      </c>
      <c r="F219" s="40" t="s">
        <v>220</v>
      </c>
      <c r="G219" s="40" t="s">
        <v>5</v>
      </c>
      <c r="H219" s="40">
        <v>81101512</v>
      </c>
      <c r="I219" s="40" t="s">
        <v>8168</v>
      </c>
      <c r="J219" s="40" t="s">
        <v>221</v>
      </c>
      <c r="K219" s="40" t="s">
        <v>709</v>
      </c>
      <c r="L219" s="41" t="s">
        <v>154</v>
      </c>
      <c r="M219" s="41" t="s">
        <v>154</v>
      </c>
      <c r="N219" s="41">
        <v>5</v>
      </c>
      <c r="O219" s="41" t="s">
        <v>223</v>
      </c>
      <c r="P219" s="41" t="s">
        <v>224</v>
      </c>
      <c r="Q219" s="58">
        <v>16575140</v>
      </c>
      <c r="R219" s="58">
        <v>16575140</v>
      </c>
      <c r="S219" s="41" t="s">
        <v>225</v>
      </c>
      <c r="T219" s="41" t="s">
        <v>221</v>
      </c>
      <c r="U219" s="40" t="s">
        <v>661</v>
      </c>
      <c r="V219" s="40" t="s">
        <v>264</v>
      </c>
      <c r="W219" s="40" t="s">
        <v>265</v>
      </c>
      <c r="X219" s="40" t="s">
        <v>229</v>
      </c>
      <c r="Y219" s="40" t="s">
        <v>230</v>
      </c>
      <c r="Z219" s="40" t="s">
        <v>662</v>
      </c>
      <c r="AA219" s="59">
        <v>0</v>
      </c>
      <c r="AB219" s="59">
        <v>0</v>
      </c>
      <c r="AC219" s="59">
        <v>16575140</v>
      </c>
      <c r="AD219" s="59">
        <v>0</v>
      </c>
      <c r="AE219" s="59">
        <v>0</v>
      </c>
      <c r="AF219" s="59">
        <v>3315028</v>
      </c>
      <c r="AG219" s="59">
        <v>0</v>
      </c>
      <c r="AH219" s="59">
        <v>3315028</v>
      </c>
      <c r="AI219" s="59">
        <v>0</v>
      </c>
      <c r="AJ219" s="59">
        <v>3315028</v>
      </c>
      <c r="AK219" s="59">
        <v>0</v>
      </c>
      <c r="AL219" s="59">
        <v>3315028</v>
      </c>
      <c r="AM219" s="59">
        <v>0</v>
      </c>
      <c r="AN219" s="59">
        <v>3315028</v>
      </c>
      <c r="AO219" s="59">
        <v>0</v>
      </c>
      <c r="AP219" s="59">
        <v>0</v>
      </c>
      <c r="AQ219" s="59">
        <v>0</v>
      </c>
      <c r="AR219" s="59">
        <v>0</v>
      </c>
      <c r="AS219" s="59">
        <v>0</v>
      </c>
      <c r="AT219" s="59">
        <v>0</v>
      </c>
      <c r="AU219" s="59">
        <v>0</v>
      </c>
      <c r="AV219" s="59">
        <v>0</v>
      </c>
      <c r="AW219" s="59">
        <v>0</v>
      </c>
      <c r="AX219" s="59">
        <v>0</v>
      </c>
      <c r="AY219" s="2">
        <v>0</v>
      </c>
      <c r="AZ219" s="12" t="str">
        <f t="shared" si="26"/>
        <v>OK</v>
      </c>
      <c r="BA219" s="12" t="str">
        <f t="shared" si="27"/>
        <v>OK</v>
      </c>
      <c r="BB219" s="6">
        <f t="shared" si="28"/>
        <v>0</v>
      </c>
      <c r="BC219" s="13">
        <f t="shared" si="29"/>
        <v>16575140</v>
      </c>
      <c r="BD219" s="13">
        <f t="shared" si="30"/>
        <v>16575140</v>
      </c>
      <c r="BE219" s="6">
        <f t="shared" si="31"/>
        <v>0</v>
      </c>
      <c r="BF219" s="6">
        <f t="shared" si="32"/>
        <v>0</v>
      </c>
    </row>
    <row r="220" spans="2:58" ht="57" x14ac:dyDescent="0.25">
      <c r="B220" s="39" t="s">
        <v>712</v>
      </c>
      <c r="C220" s="39" t="s">
        <v>659</v>
      </c>
      <c r="D220" s="39" t="s">
        <v>4</v>
      </c>
      <c r="E220" s="40" t="s">
        <v>219</v>
      </c>
      <c r="F220" s="40" t="s">
        <v>220</v>
      </c>
      <c r="G220" s="40" t="s">
        <v>5</v>
      </c>
      <c r="H220" s="40">
        <v>81101512</v>
      </c>
      <c r="I220" s="40" t="s">
        <v>8168</v>
      </c>
      <c r="J220" s="40" t="s">
        <v>221</v>
      </c>
      <c r="K220" s="40" t="s">
        <v>709</v>
      </c>
      <c r="L220" s="41" t="s">
        <v>154</v>
      </c>
      <c r="M220" s="41" t="s">
        <v>154</v>
      </c>
      <c r="N220" s="41">
        <v>4</v>
      </c>
      <c r="O220" s="41" t="s">
        <v>223</v>
      </c>
      <c r="P220" s="41" t="s">
        <v>224</v>
      </c>
      <c r="Q220" s="58">
        <v>13260112</v>
      </c>
      <c r="R220" s="58">
        <v>13260112</v>
      </c>
      <c r="S220" s="41" t="s">
        <v>225</v>
      </c>
      <c r="T220" s="41" t="s">
        <v>221</v>
      </c>
      <c r="U220" s="40" t="s">
        <v>661</v>
      </c>
      <c r="V220" s="40" t="s">
        <v>264</v>
      </c>
      <c r="W220" s="40" t="s">
        <v>265</v>
      </c>
      <c r="X220" s="40" t="s">
        <v>229</v>
      </c>
      <c r="Y220" s="40" t="s">
        <v>230</v>
      </c>
      <c r="Z220" s="40" t="s">
        <v>662</v>
      </c>
      <c r="AA220" s="59">
        <v>0</v>
      </c>
      <c r="AB220" s="59">
        <v>0</v>
      </c>
      <c r="AC220" s="59">
        <v>13260112</v>
      </c>
      <c r="AD220" s="59">
        <v>0</v>
      </c>
      <c r="AE220" s="59">
        <v>0</v>
      </c>
      <c r="AF220" s="59">
        <v>3315028</v>
      </c>
      <c r="AG220" s="59">
        <v>0</v>
      </c>
      <c r="AH220" s="59">
        <v>3315028</v>
      </c>
      <c r="AI220" s="59">
        <v>0</v>
      </c>
      <c r="AJ220" s="59">
        <v>3315028</v>
      </c>
      <c r="AK220" s="59">
        <v>0</v>
      </c>
      <c r="AL220" s="59">
        <v>3315028</v>
      </c>
      <c r="AM220" s="59">
        <v>0</v>
      </c>
      <c r="AN220" s="59">
        <v>0</v>
      </c>
      <c r="AO220" s="59">
        <v>0</v>
      </c>
      <c r="AP220" s="59">
        <v>0</v>
      </c>
      <c r="AQ220" s="59">
        <v>0</v>
      </c>
      <c r="AR220" s="59">
        <v>0</v>
      </c>
      <c r="AS220" s="59">
        <v>0</v>
      </c>
      <c r="AT220" s="59">
        <v>0</v>
      </c>
      <c r="AU220" s="59">
        <v>0</v>
      </c>
      <c r="AV220" s="59">
        <v>0</v>
      </c>
      <c r="AW220" s="59">
        <v>0</v>
      </c>
      <c r="AX220" s="59">
        <v>0</v>
      </c>
      <c r="AY220" s="2">
        <v>0</v>
      </c>
      <c r="AZ220" s="12" t="str">
        <f t="shared" si="26"/>
        <v>OK</v>
      </c>
      <c r="BA220" s="12" t="str">
        <f t="shared" si="27"/>
        <v>OK</v>
      </c>
      <c r="BB220" s="6">
        <f t="shared" si="28"/>
        <v>0</v>
      </c>
      <c r="BC220" s="13">
        <f t="shared" si="29"/>
        <v>13260112</v>
      </c>
      <c r="BD220" s="13">
        <f t="shared" si="30"/>
        <v>13260112</v>
      </c>
      <c r="BE220" s="6">
        <f t="shared" si="31"/>
        <v>0</v>
      </c>
      <c r="BF220" s="6">
        <f t="shared" si="32"/>
        <v>0</v>
      </c>
    </row>
    <row r="221" spans="2:58" ht="57" x14ac:dyDescent="0.25">
      <c r="B221" s="39" t="s">
        <v>713</v>
      </c>
      <c r="C221" s="39" t="s">
        <v>659</v>
      </c>
      <c r="D221" s="39" t="s">
        <v>4</v>
      </c>
      <c r="E221" s="40" t="s">
        <v>219</v>
      </c>
      <c r="F221" s="40" t="s">
        <v>220</v>
      </c>
      <c r="G221" s="40" t="s">
        <v>5</v>
      </c>
      <c r="H221" s="40">
        <v>81101512</v>
      </c>
      <c r="I221" s="40" t="s">
        <v>8168</v>
      </c>
      <c r="J221" s="40" t="s">
        <v>221</v>
      </c>
      <c r="K221" s="40" t="s">
        <v>714</v>
      </c>
      <c r="L221" s="41" t="s">
        <v>154</v>
      </c>
      <c r="M221" s="41" t="s">
        <v>154</v>
      </c>
      <c r="N221" s="41">
        <v>4</v>
      </c>
      <c r="O221" s="41" t="s">
        <v>223</v>
      </c>
      <c r="P221" s="41" t="s">
        <v>224</v>
      </c>
      <c r="Q221" s="58">
        <v>6000000</v>
      </c>
      <c r="R221" s="58">
        <v>6000000</v>
      </c>
      <c r="S221" s="41" t="s">
        <v>225</v>
      </c>
      <c r="T221" s="41" t="s">
        <v>221</v>
      </c>
      <c r="U221" s="40" t="s">
        <v>661</v>
      </c>
      <c r="V221" s="40" t="s">
        <v>264</v>
      </c>
      <c r="W221" s="40" t="s">
        <v>265</v>
      </c>
      <c r="X221" s="40" t="s">
        <v>229</v>
      </c>
      <c r="Y221" s="40" t="s">
        <v>230</v>
      </c>
      <c r="Z221" s="40" t="s">
        <v>662</v>
      </c>
      <c r="AA221" s="59">
        <v>0</v>
      </c>
      <c r="AB221" s="59">
        <v>0</v>
      </c>
      <c r="AC221" s="59">
        <v>6000000</v>
      </c>
      <c r="AD221" s="59">
        <v>0</v>
      </c>
      <c r="AE221" s="59">
        <v>0</v>
      </c>
      <c r="AF221" s="59">
        <v>1500000</v>
      </c>
      <c r="AG221" s="59">
        <v>0</v>
      </c>
      <c r="AH221" s="59">
        <v>1500000</v>
      </c>
      <c r="AI221" s="59">
        <v>0</v>
      </c>
      <c r="AJ221" s="59">
        <v>1500000</v>
      </c>
      <c r="AK221" s="59">
        <v>0</v>
      </c>
      <c r="AL221" s="59">
        <v>1500000</v>
      </c>
      <c r="AM221" s="59">
        <v>0</v>
      </c>
      <c r="AN221" s="59">
        <v>0</v>
      </c>
      <c r="AO221" s="59">
        <v>0</v>
      </c>
      <c r="AP221" s="59">
        <v>0</v>
      </c>
      <c r="AQ221" s="59">
        <v>0</v>
      </c>
      <c r="AR221" s="59">
        <v>0</v>
      </c>
      <c r="AS221" s="59">
        <v>0</v>
      </c>
      <c r="AT221" s="59">
        <v>0</v>
      </c>
      <c r="AU221" s="59">
        <v>0</v>
      </c>
      <c r="AV221" s="59">
        <v>0</v>
      </c>
      <c r="AW221" s="59">
        <v>0</v>
      </c>
      <c r="AX221" s="59">
        <v>0</v>
      </c>
      <c r="AY221" s="2">
        <v>0</v>
      </c>
      <c r="AZ221" s="12" t="str">
        <f t="shared" si="26"/>
        <v>OK</v>
      </c>
      <c r="BA221" s="12" t="str">
        <f t="shared" si="27"/>
        <v>OK</v>
      </c>
      <c r="BB221" s="6">
        <f t="shared" si="28"/>
        <v>0</v>
      </c>
      <c r="BC221" s="13">
        <f t="shared" si="29"/>
        <v>6000000</v>
      </c>
      <c r="BD221" s="13">
        <f t="shared" si="30"/>
        <v>6000000</v>
      </c>
      <c r="BE221" s="6">
        <f t="shared" si="31"/>
        <v>0</v>
      </c>
      <c r="BF221" s="6">
        <f t="shared" si="32"/>
        <v>0</v>
      </c>
    </row>
    <row r="222" spans="2:58" ht="57" x14ac:dyDescent="0.25">
      <c r="B222" s="39" t="s">
        <v>715</v>
      </c>
      <c r="C222" s="39" t="s">
        <v>659</v>
      </c>
      <c r="D222" s="39" t="s">
        <v>4</v>
      </c>
      <c r="E222" s="40" t="s">
        <v>219</v>
      </c>
      <c r="F222" s="40" t="s">
        <v>220</v>
      </c>
      <c r="G222" s="40" t="s">
        <v>5</v>
      </c>
      <c r="H222" s="40">
        <v>81101512</v>
      </c>
      <c r="I222" s="40" t="s">
        <v>8168</v>
      </c>
      <c r="J222" s="40" t="s">
        <v>221</v>
      </c>
      <c r="K222" s="40" t="s">
        <v>714</v>
      </c>
      <c r="L222" s="41" t="s">
        <v>154</v>
      </c>
      <c r="M222" s="41" t="s">
        <v>154</v>
      </c>
      <c r="N222" s="41">
        <v>3</v>
      </c>
      <c r="O222" s="41" t="s">
        <v>223</v>
      </c>
      <c r="P222" s="41" t="s">
        <v>224</v>
      </c>
      <c r="Q222" s="58">
        <v>4500000</v>
      </c>
      <c r="R222" s="58">
        <v>4500000</v>
      </c>
      <c r="S222" s="41" t="s">
        <v>225</v>
      </c>
      <c r="T222" s="41" t="s">
        <v>221</v>
      </c>
      <c r="U222" s="40" t="s">
        <v>661</v>
      </c>
      <c r="V222" s="40" t="s">
        <v>264</v>
      </c>
      <c r="W222" s="40" t="s">
        <v>265</v>
      </c>
      <c r="X222" s="40" t="s">
        <v>229</v>
      </c>
      <c r="Y222" s="40" t="s">
        <v>230</v>
      </c>
      <c r="Z222" s="40" t="s">
        <v>662</v>
      </c>
      <c r="AA222" s="59">
        <v>0</v>
      </c>
      <c r="AB222" s="59">
        <v>0</v>
      </c>
      <c r="AC222" s="59">
        <v>4500000</v>
      </c>
      <c r="AD222" s="59">
        <v>0</v>
      </c>
      <c r="AE222" s="59">
        <v>0</v>
      </c>
      <c r="AF222" s="59">
        <v>1500000</v>
      </c>
      <c r="AG222" s="59">
        <v>0</v>
      </c>
      <c r="AH222" s="59">
        <v>1500000</v>
      </c>
      <c r="AI222" s="59">
        <v>0</v>
      </c>
      <c r="AJ222" s="59">
        <v>1500000</v>
      </c>
      <c r="AK222" s="59">
        <v>0</v>
      </c>
      <c r="AL222" s="59">
        <v>0</v>
      </c>
      <c r="AM222" s="59">
        <v>0</v>
      </c>
      <c r="AN222" s="59">
        <v>0</v>
      </c>
      <c r="AO222" s="59">
        <v>0</v>
      </c>
      <c r="AP222" s="59">
        <v>0</v>
      </c>
      <c r="AQ222" s="59">
        <v>0</v>
      </c>
      <c r="AR222" s="59">
        <v>0</v>
      </c>
      <c r="AS222" s="59">
        <v>0</v>
      </c>
      <c r="AT222" s="59">
        <v>0</v>
      </c>
      <c r="AU222" s="59">
        <v>0</v>
      </c>
      <c r="AV222" s="59">
        <v>0</v>
      </c>
      <c r="AW222" s="59">
        <v>0</v>
      </c>
      <c r="AX222" s="59">
        <v>0</v>
      </c>
      <c r="AY222" s="2">
        <v>0</v>
      </c>
      <c r="AZ222" s="12" t="str">
        <f t="shared" si="26"/>
        <v>OK</v>
      </c>
      <c r="BA222" s="12" t="str">
        <f t="shared" si="27"/>
        <v>OK</v>
      </c>
      <c r="BB222" s="6">
        <f t="shared" si="28"/>
        <v>0</v>
      </c>
      <c r="BC222" s="13">
        <f t="shared" si="29"/>
        <v>4500000</v>
      </c>
      <c r="BD222" s="13">
        <f t="shared" si="30"/>
        <v>4500000</v>
      </c>
      <c r="BE222" s="6">
        <f t="shared" si="31"/>
        <v>0</v>
      </c>
      <c r="BF222" s="6">
        <f t="shared" si="32"/>
        <v>0</v>
      </c>
    </row>
    <row r="223" spans="2:58" ht="85.5" x14ac:dyDescent="0.25">
      <c r="B223" s="39" t="s">
        <v>716</v>
      </c>
      <c r="C223" s="39" t="s">
        <v>717</v>
      </c>
      <c r="D223" s="39" t="s">
        <v>4</v>
      </c>
      <c r="E223" s="40" t="s">
        <v>219</v>
      </c>
      <c r="F223" s="40" t="s">
        <v>220</v>
      </c>
      <c r="G223" s="40" t="s">
        <v>5</v>
      </c>
      <c r="H223" s="40">
        <v>80101504</v>
      </c>
      <c r="I223" s="40" t="s">
        <v>8168</v>
      </c>
      <c r="J223" s="40" t="s">
        <v>221</v>
      </c>
      <c r="K223" s="40" t="s">
        <v>718</v>
      </c>
      <c r="L223" s="41" t="s">
        <v>155</v>
      </c>
      <c r="M223" s="41" t="s">
        <v>719</v>
      </c>
      <c r="N223" s="41">
        <v>9</v>
      </c>
      <c r="O223" s="41" t="s">
        <v>223</v>
      </c>
      <c r="P223" s="41" t="s">
        <v>224</v>
      </c>
      <c r="Q223" s="58">
        <v>139500000</v>
      </c>
      <c r="R223" s="58">
        <v>139500000</v>
      </c>
      <c r="S223" s="41" t="s">
        <v>221</v>
      </c>
      <c r="T223" s="41" t="s">
        <v>221</v>
      </c>
      <c r="U223" s="40" t="s">
        <v>720</v>
      </c>
      <c r="V223" s="40" t="s">
        <v>721</v>
      </c>
      <c r="W223" s="40" t="s">
        <v>722</v>
      </c>
      <c r="X223" s="40" t="s">
        <v>229</v>
      </c>
      <c r="Y223" s="40" t="s">
        <v>230</v>
      </c>
      <c r="Z223" s="40" t="s">
        <v>723</v>
      </c>
      <c r="AA223" s="59">
        <v>0</v>
      </c>
      <c r="AB223" s="59">
        <v>0</v>
      </c>
      <c r="AC223" s="59">
        <v>0</v>
      </c>
      <c r="AD223" s="59">
        <v>0</v>
      </c>
      <c r="AE223" s="59">
        <v>139500000</v>
      </c>
      <c r="AF223" s="59">
        <v>0</v>
      </c>
      <c r="AG223" s="59">
        <v>0</v>
      </c>
      <c r="AH223" s="59">
        <v>15500000</v>
      </c>
      <c r="AI223" s="59">
        <v>0</v>
      </c>
      <c r="AJ223" s="59">
        <v>15500000</v>
      </c>
      <c r="AK223" s="59">
        <v>0</v>
      </c>
      <c r="AL223" s="59">
        <v>15500000</v>
      </c>
      <c r="AM223" s="59">
        <v>0</v>
      </c>
      <c r="AN223" s="59">
        <v>15500000</v>
      </c>
      <c r="AO223" s="59">
        <v>0</v>
      </c>
      <c r="AP223" s="59">
        <v>15500000</v>
      </c>
      <c r="AQ223" s="59">
        <v>0</v>
      </c>
      <c r="AR223" s="59">
        <v>15500000</v>
      </c>
      <c r="AS223" s="59">
        <v>0</v>
      </c>
      <c r="AT223" s="59">
        <v>15500000</v>
      </c>
      <c r="AU223" s="59">
        <v>0</v>
      </c>
      <c r="AV223" s="59">
        <v>15500000</v>
      </c>
      <c r="AW223" s="59">
        <v>0</v>
      </c>
      <c r="AX223" s="59">
        <v>15500000</v>
      </c>
      <c r="AY223" s="2">
        <v>0</v>
      </c>
      <c r="AZ223" s="12" t="str">
        <f t="shared" si="26"/>
        <v>OK</v>
      </c>
      <c r="BA223" s="12" t="str">
        <f t="shared" si="27"/>
        <v>OK</v>
      </c>
      <c r="BB223" s="6">
        <f t="shared" si="28"/>
        <v>0</v>
      </c>
      <c r="BC223" s="13">
        <f t="shared" si="29"/>
        <v>139500000</v>
      </c>
      <c r="BD223" s="13">
        <f t="shared" si="30"/>
        <v>139500000</v>
      </c>
      <c r="BE223" s="6">
        <f t="shared" si="31"/>
        <v>0</v>
      </c>
      <c r="BF223" s="6">
        <f t="shared" si="32"/>
        <v>0</v>
      </c>
    </row>
    <row r="224" spans="2:58" ht="71.25" x14ac:dyDescent="0.25">
      <c r="B224" s="39" t="s">
        <v>724</v>
      </c>
      <c r="C224" s="39" t="s">
        <v>717</v>
      </c>
      <c r="D224" s="39" t="s">
        <v>4</v>
      </c>
      <c r="E224" s="40" t="s">
        <v>219</v>
      </c>
      <c r="F224" s="40" t="s">
        <v>220</v>
      </c>
      <c r="G224" s="40" t="s">
        <v>5</v>
      </c>
      <c r="H224" s="40">
        <v>80101504</v>
      </c>
      <c r="I224" s="40" t="s">
        <v>8168</v>
      </c>
      <c r="J224" s="40" t="s">
        <v>221</v>
      </c>
      <c r="K224" s="40" t="s">
        <v>725</v>
      </c>
      <c r="L224" s="41" t="s">
        <v>153</v>
      </c>
      <c r="M224" s="41" t="s">
        <v>153</v>
      </c>
      <c r="N224" s="41">
        <v>12</v>
      </c>
      <c r="O224" s="41" t="s">
        <v>223</v>
      </c>
      <c r="P224" s="41" t="s">
        <v>224</v>
      </c>
      <c r="Q224" s="58">
        <v>153057015.31999999</v>
      </c>
      <c r="R224" s="58">
        <v>153057015.31999999</v>
      </c>
      <c r="S224" s="41" t="s">
        <v>221</v>
      </c>
      <c r="T224" s="41" t="s">
        <v>221</v>
      </c>
      <c r="U224" s="40" t="s">
        <v>720</v>
      </c>
      <c r="V224" s="40" t="s">
        <v>721</v>
      </c>
      <c r="W224" s="40" t="s">
        <v>722</v>
      </c>
      <c r="X224" s="40" t="s">
        <v>229</v>
      </c>
      <c r="Y224" s="40" t="s">
        <v>230</v>
      </c>
      <c r="Z224" s="40" t="s">
        <v>726</v>
      </c>
      <c r="AA224" s="59">
        <v>153057015.31999999</v>
      </c>
      <c r="AB224" s="59">
        <v>0</v>
      </c>
      <c r="AC224" s="59">
        <v>0</v>
      </c>
      <c r="AD224" s="59">
        <v>13309305.68</v>
      </c>
      <c r="AE224" s="59">
        <v>0</v>
      </c>
      <c r="AF224" s="59">
        <v>13309305.68</v>
      </c>
      <c r="AG224" s="59">
        <v>0</v>
      </c>
      <c r="AH224" s="59">
        <v>13309305.68</v>
      </c>
      <c r="AI224" s="59">
        <v>0</v>
      </c>
      <c r="AJ224" s="59">
        <v>13309305.68</v>
      </c>
      <c r="AK224" s="59">
        <v>0</v>
      </c>
      <c r="AL224" s="59">
        <v>13309305.68</v>
      </c>
      <c r="AM224" s="59">
        <v>0</v>
      </c>
      <c r="AN224" s="59">
        <v>13309305.68</v>
      </c>
      <c r="AO224" s="59">
        <v>0</v>
      </c>
      <c r="AP224" s="59">
        <v>13309305.68</v>
      </c>
      <c r="AQ224" s="59">
        <v>0</v>
      </c>
      <c r="AR224" s="59">
        <v>13309305.68</v>
      </c>
      <c r="AS224" s="59">
        <v>0</v>
      </c>
      <c r="AT224" s="59">
        <v>13309305.68</v>
      </c>
      <c r="AU224" s="59">
        <v>0</v>
      </c>
      <c r="AV224" s="59">
        <v>13309305.68</v>
      </c>
      <c r="AW224" s="59">
        <v>0</v>
      </c>
      <c r="AX224" s="59">
        <v>19963958.519999973</v>
      </c>
      <c r="AY224" s="2">
        <v>0</v>
      </c>
      <c r="AZ224" s="12" t="str">
        <f t="shared" si="26"/>
        <v>OK</v>
      </c>
      <c r="BA224" s="12" t="str">
        <f t="shared" si="27"/>
        <v>OK</v>
      </c>
      <c r="BB224" s="6">
        <f t="shared" si="28"/>
        <v>0</v>
      </c>
      <c r="BC224" s="13">
        <f t="shared" si="29"/>
        <v>153057015.31999999</v>
      </c>
      <c r="BD224" s="13">
        <f t="shared" si="30"/>
        <v>153057015.31999999</v>
      </c>
      <c r="BE224" s="6">
        <f t="shared" si="31"/>
        <v>0</v>
      </c>
      <c r="BF224" s="6">
        <f t="shared" si="32"/>
        <v>0</v>
      </c>
    </row>
    <row r="225" spans="2:58" ht="128.25" x14ac:dyDescent="0.25">
      <c r="B225" s="39" t="s">
        <v>727</v>
      </c>
      <c r="C225" s="39" t="s">
        <v>717</v>
      </c>
      <c r="D225" s="39" t="s">
        <v>4</v>
      </c>
      <c r="E225" s="40" t="s">
        <v>219</v>
      </c>
      <c r="F225" s="40" t="s">
        <v>220</v>
      </c>
      <c r="G225" s="40" t="s">
        <v>5</v>
      </c>
      <c r="H225" s="40">
        <v>80101504</v>
      </c>
      <c r="I225" s="40" t="s">
        <v>8168</v>
      </c>
      <c r="J225" s="40" t="s">
        <v>221</v>
      </c>
      <c r="K225" s="40" t="s">
        <v>728</v>
      </c>
      <c r="L225" s="41" t="s">
        <v>155</v>
      </c>
      <c r="M225" s="41" t="s">
        <v>719</v>
      </c>
      <c r="N225" s="41">
        <v>9</v>
      </c>
      <c r="O225" s="41" t="s">
        <v>223</v>
      </c>
      <c r="P225" s="41" t="s">
        <v>224</v>
      </c>
      <c r="Q225" s="58">
        <v>119783751.12</v>
      </c>
      <c r="R225" s="58">
        <v>119783751.12</v>
      </c>
      <c r="S225" s="41" t="s">
        <v>221</v>
      </c>
      <c r="T225" s="41" t="s">
        <v>221</v>
      </c>
      <c r="U225" s="40" t="s">
        <v>720</v>
      </c>
      <c r="V225" s="40" t="s">
        <v>721</v>
      </c>
      <c r="W225" s="40" t="s">
        <v>722</v>
      </c>
      <c r="X225" s="40" t="s">
        <v>229</v>
      </c>
      <c r="Y225" s="40" t="s">
        <v>230</v>
      </c>
      <c r="Z225" s="40" t="s">
        <v>729</v>
      </c>
      <c r="AA225" s="59">
        <v>0</v>
      </c>
      <c r="AB225" s="59">
        <v>0</v>
      </c>
      <c r="AC225" s="59">
        <v>0</v>
      </c>
      <c r="AD225" s="59">
        <v>0</v>
      </c>
      <c r="AE225" s="59">
        <v>119783751.12</v>
      </c>
      <c r="AF225" s="59">
        <v>0</v>
      </c>
      <c r="AG225" s="59">
        <v>0</v>
      </c>
      <c r="AH225" s="59">
        <v>13309305.68</v>
      </c>
      <c r="AI225" s="59">
        <v>0</v>
      </c>
      <c r="AJ225" s="59">
        <v>13309305.68</v>
      </c>
      <c r="AK225" s="59">
        <v>0</v>
      </c>
      <c r="AL225" s="59">
        <v>13309305.68</v>
      </c>
      <c r="AM225" s="59">
        <v>0</v>
      </c>
      <c r="AN225" s="59">
        <v>13309305.68</v>
      </c>
      <c r="AO225" s="59">
        <v>0</v>
      </c>
      <c r="AP225" s="59">
        <v>13309305.68</v>
      </c>
      <c r="AQ225" s="59">
        <v>0</v>
      </c>
      <c r="AR225" s="59">
        <v>13309305.68</v>
      </c>
      <c r="AS225" s="59">
        <v>0</v>
      </c>
      <c r="AT225" s="59">
        <v>13309305.68</v>
      </c>
      <c r="AU225" s="59">
        <v>0</v>
      </c>
      <c r="AV225" s="59">
        <v>13309305.68</v>
      </c>
      <c r="AW225" s="59">
        <v>0</v>
      </c>
      <c r="AX225" s="59">
        <v>13309305.68</v>
      </c>
      <c r="AY225" s="2">
        <v>0</v>
      </c>
      <c r="AZ225" s="12" t="str">
        <f t="shared" si="26"/>
        <v>OK</v>
      </c>
      <c r="BA225" s="12" t="str">
        <f t="shared" si="27"/>
        <v>OK</v>
      </c>
      <c r="BB225" s="6">
        <f t="shared" si="28"/>
        <v>0</v>
      </c>
      <c r="BC225" s="13">
        <f t="shared" si="29"/>
        <v>119783751.12</v>
      </c>
      <c r="BD225" s="13">
        <f t="shared" si="30"/>
        <v>119783751.12</v>
      </c>
      <c r="BE225" s="6">
        <f t="shared" si="31"/>
        <v>0</v>
      </c>
      <c r="BF225" s="6">
        <f t="shared" si="32"/>
        <v>0</v>
      </c>
    </row>
    <row r="226" spans="2:58" ht="71.25" x14ac:dyDescent="0.25">
      <c r="B226" s="39" t="s">
        <v>730</v>
      </c>
      <c r="C226" s="39" t="s">
        <v>717</v>
      </c>
      <c r="D226" s="39" t="s">
        <v>4</v>
      </c>
      <c r="E226" s="40" t="s">
        <v>219</v>
      </c>
      <c r="F226" s="40" t="s">
        <v>220</v>
      </c>
      <c r="G226" s="40" t="s">
        <v>5</v>
      </c>
      <c r="H226" s="40">
        <v>80101504</v>
      </c>
      <c r="I226" s="40" t="s">
        <v>8168</v>
      </c>
      <c r="J226" s="40" t="s">
        <v>221</v>
      </c>
      <c r="K226" s="40" t="s">
        <v>731</v>
      </c>
      <c r="L226" s="41" t="s">
        <v>155</v>
      </c>
      <c r="M226" s="41" t="s">
        <v>719</v>
      </c>
      <c r="N226" s="41">
        <v>9</v>
      </c>
      <c r="O226" s="41" t="s">
        <v>223</v>
      </c>
      <c r="P226" s="41" t="s">
        <v>224</v>
      </c>
      <c r="Q226" s="58">
        <v>139500000</v>
      </c>
      <c r="R226" s="58">
        <v>139500000</v>
      </c>
      <c r="S226" s="41" t="s">
        <v>221</v>
      </c>
      <c r="T226" s="41" t="s">
        <v>221</v>
      </c>
      <c r="U226" s="40" t="s">
        <v>720</v>
      </c>
      <c r="V226" s="40" t="s">
        <v>721</v>
      </c>
      <c r="W226" s="40" t="s">
        <v>722</v>
      </c>
      <c r="X226" s="40" t="s">
        <v>229</v>
      </c>
      <c r="Y226" s="40" t="s">
        <v>230</v>
      </c>
      <c r="Z226" s="40" t="s">
        <v>732</v>
      </c>
      <c r="AA226" s="59">
        <v>0</v>
      </c>
      <c r="AB226" s="59">
        <v>0</v>
      </c>
      <c r="AC226" s="59">
        <v>0</v>
      </c>
      <c r="AD226" s="59">
        <v>0</v>
      </c>
      <c r="AE226" s="59">
        <v>139500000</v>
      </c>
      <c r="AF226" s="59">
        <v>0</v>
      </c>
      <c r="AG226" s="59">
        <v>0</v>
      </c>
      <c r="AH226" s="59">
        <v>15500000</v>
      </c>
      <c r="AI226" s="59">
        <v>0</v>
      </c>
      <c r="AJ226" s="59">
        <v>15500000</v>
      </c>
      <c r="AK226" s="59">
        <v>0</v>
      </c>
      <c r="AL226" s="59">
        <v>15500000</v>
      </c>
      <c r="AM226" s="59">
        <v>0</v>
      </c>
      <c r="AN226" s="59">
        <v>15500000</v>
      </c>
      <c r="AO226" s="59">
        <v>0</v>
      </c>
      <c r="AP226" s="59">
        <v>15500000</v>
      </c>
      <c r="AQ226" s="59">
        <v>0</v>
      </c>
      <c r="AR226" s="59">
        <v>15500000</v>
      </c>
      <c r="AS226" s="59">
        <v>0</v>
      </c>
      <c r="AT226" s="59">
        <v>15500000</v>
      </c>
      <c r="AU226" s="59">
        <v>0</v>
      </c>
      <c r="AV226" s="59">
        <v>15500000</v>
      </c>
      <c r="AW226" s="59">
        <v>0</v>
      </c>
      <c r="AX226" s="59">
        <v>15500000</v>
      </c>
      <c r="AY226" s="2">
        <v>0</v>
      </c>
      <c r="AZ226" s="12" t="str">
        <f t="shared" si="26"/>
        <v>OK</v>
      </c>
      <c r="BA226" s="12" t="str">
        <f t="shared" si="27"/>
        <v>OK</v>
      </c>
      <c r="BB226" s="6">
        <f t="shared" si="28"/>
        <v>0</v>
      </c>
      <c r="BC226" s="13">
        <f t="shared" si="29"/>
        <v>139500000</v>
      </c>
      <c r="BD226" s="13">
        <f t="shared" si="30"/>
        <v>139500000</v>
      </c>
      <c r="BE226" s="6">
        <f t="shared" si="31"/>
        <v>0</v>
      </c>
      <c r="BF226" s="6">
        <f t="shared" si="32"/>
        <v>0</v>
      </c>
    </row>
    <row r="227" spans="2:58" ht="71.25" x14ac:dyDescent="0.25">
      <c r="B227" s="39" t="s">
        <v>733</v>
      </c>
      <c r="C227" s="39" t="s">
        <v>717</v>
      </c>
      <c r="D227" s="39" t="s">
        <v>4</v>
      </c>
      <c r="E227" s="40" t="s">
        <v>219</v>
      </c>
      <c r="F227" s="40" t="s">
        <v>220</v>
      </c>
      <c r="G227" s="40" t="s">
        <v>5</v>
      </c>
      <c r="H227" s="40">
        <v>80101504</v>
      </c>
      <c r="I227" s="40" t="s">
        <v>8168</v>
      </c>
      <c r="J227" s="40" t="s">
        <v>221</v>
      </c>
      <c r="K227" s="40" t="s">
        <v>734</v>
      </c>
      <c r="L227" s="41" t="s">
        <v>153</v>
      </c>
      <c r="M227" s="41" t="s">
        <v>153</v>
      </c>
      <c r="N227" s="41">
        <v>12</v>
      </c>
      <c r="O227" s="41" t="s">
        <v>223</v>
      </c>
      <c r="P227" s="41" t="s">
        <v>224</v>
      </c>
      <c r="Q227" s="58">
        <v>178250000</v>
      </c>
      <c r="R227" s="58">
        <v>178250000</v>
      </c>
      <c r="S227" s="41" t="s">
        <v>221</v>
      </c>
      <c r="T227" s="41" t="s">
        <v>221</v>
      </c>
      <c r="U227" s="40" t="s">
        <v>720</v>
      </c>
      <c r="V227" s="40" t="s">
        <v>721</v>
      </c>
      <c r="W227" s="40" t="s">
        <v>722</v>
      </c>
      <c r="X227" s="40" t="s">
        <v>229</v>
      </c>
      <c r="Y227" s="40" t="s">
        <v>230</v>
      </c>
      <c r="Z227" s="40" t="s">
        <v>732</v>
      </c>
      <c r="AA227" s="59">
        <v>178250000</v>
      </c>
      <c r="AB227" s="59">
        <v>0</v>
      </c>
      <c r="AC227" s="59">
        <v>0</v>
      </c>
      <c r="AD227" s="59">
        <v>15500000</v>
      </c>
      <c r="AE227" s="59">
        <v>0</v>
      </c>
      <c r="AF227" s="59">
        <v>15500000</v>
      </c>
      <c r="AG227" s="59">
        <v>0</v>
      </c>
      <c r="AH227" s="59">
        <v>15500000</v>
      </c>
      <c r="AI227" s="59">
        <v>0</v>
      </c>
      <c r="AJ227" s="59">
        <v>15500000</v>
      </c>
      <c r="AK227" s="59">
        <v>0</v>
      </c>
      <c r="AL227" s="59">
        <v>15500000</v>
      </c>
      <c r="AM227" s="59">
        <v>0</v>
      </c>
      <c r="AN227" s="59">
        <v>15500000</v>
      </c>
      <c r="AO227" s="59">
        <v>0</v>
      </c>
      <c r="AP227" s="59">
        <v>15500000</v>
      </c>
      <c r="AQ227" s="59">
        <v>0</v>
      </c>
      <c r="AR227" s="59">
        <v>15500000</v>
      </c>
      <c r="AS227" s="59">
        <v>0</v>
      </c>
      <c r="AT227" s="59">
        <v>15500000</v>
      </c>
      <c r="AU227" s="59">
        <v>0</v>
      </c>
      <c r="AV227" s="59">
        <v>15500000</v>
      </c>
      <c r="AW227" s="59">
        <v>0</v>
      </c>
      <c r="AX227" s="59">
        <v>23250000</v>
      </c>
      <c r="AY227" s="2">
        <v>0</v>
      </c>
      <c r="AZ227" s="12" t="str">
        <f t="shared" si="26"/>
        <v>OK</v>
      </c>
      <c r="BA227" s="12" t="str">
        <f t="shared" si="27"/>
        <v>OK</v>
      </c>
      <c r="BB227" s="6">
        <f t="shared" si="28"/>
        <v>0</v>
      </c>
      <c r="BC227" s="13">
        <f t="shared" si="29"/>
        <v>178250000</v>
      </c>
      <c r="BD227" s="13">
        <f t="shared" si="30"/>
        <v>178250000</v>
      </c>
      <c r="BE227" s="6">
        <f t="shared" si="31"/>
        <v>0</v>
      </c>
      <c r="BF227" s="6">
        <f t="shared" si="32"/>
        <v>0</v>
      </c>
    </row>
    <row r="228" spans="2:58" ht="156.75" x14ac:dyDescent="0.25">
      <c r="B228" s="39" t="s">
        <v>735</v>
      </c>
      <c r="C228" s="39" t="s">
        <v>717</v>
      </c>
      <c r="D228" s="39" t="s">
        <v>4</v>
      </c>
      <c r="E228" s="40" t="s">
        <v>219</v>
      </c>
      <c r="F228" s="40" t="s">
        <v>220</v>
      </c>
      <c r="G228" s="40" t="s">
        <v>5</v>
      </c>
      <c r="H228" s="40">
        <v>80101504</v>
      </c>
      <c r="I228" s="40" t="s">
        <v>8168</v>
      </c>
      <c r="J228" s="40" t="s">
        <v>221</v>
      </c>
      <c r="K228" s="40" t="s">
        <v>736</v>
      </c>
      <c r="L228" s="41" t="s">
        <v>153</v>
      </c>
      <c r="M228" s="41" t="s">
        <v>153</v>
      </c>
      <c r="N228" s="41">
        <v>12</v>
      </c>
      <c r="O228" s="41" t="s">
        <v>223</v>
      </c>
      <c r="P228" s="41" t="s">
        <v>224</v>
      </c>
      <c r="Q228" s="58">
        <v>138513866.45999998</v>
      </c>
      <c r="R228" s="58">
        <v>138513866.45999998</v>
      </c>
      <c r="S228" s="41" t="s">
        <v>221</v>
      </c>
      <c r="T228" s="41" t="s">
        <v>221</v>
      </c>
      <c r="U228" s="40" t="s">
        <v>720</v>
      </c>
      <c r="V228" s="40" t="s">
        <v>721</v>
      </c>
      <c r="W228" s="40" t="s">
        <v>722</v>
      </c>
      <c r="X228" s="40" t="s">
        <v>229</v>
      </c>
      <c r="Y228" s="40" t="s">
        <v>230</v>
      </c>
      <c r="Z228" s="40" t="s">
        <v>737</v>
      </c>
      <c r="AA228" s="59">
        <v>138513866.45999998</v>
      </c>
      <c r="AB228" s="59">
        <v>0</v>
      </c>
      <c r="AC228" s="59">
        <v>0</v>
      </c>
      <c r="AD228" s="59">
        <v>12044684.039999999</v>
      </c>
      <c r="AE228" s="59">
        <v>0</v>
      </c>
      <c r="AF228" s="59">
        <v>12044684.039999999</v>
      </c>
      <c r="AG228" s="59">
        <v>0</v>
      </c>
      <c r="AH228" s="59">
        <v>12044684.039999999</v>
      </c>
      <c r="AI228" s="59">
        <v>0</v>
      </c>
      <c r="AJ228" s="59">
        <v>12044684.039999999</v>
      </c>
      <c r="AK228" s="59">
        <v>0</v>
      </c>
      <c r="AL228" s="59">
        <v>12044684.039999999</v>
      </c>
      <c r="AM228" s="59">
        <v>0</v>
      </c>
      <c r="AN228" s="59">
        <v>12044684.039999999</v>
      </c>
      <c r="AO228" s="59">
        <v>0</v>
      </c>
      <c r="AP228" s="59">
        <v>12044684.039999999</v>
      </c>
      <c r="AQ228" s="59">
        <v>0</v>
      </c>
      <c r="AR228" s="59">
        <v>12044684.039999999</v>
      </c>
      <c r="AS228" s="59">
        <v>0</v>
      </c>
      <c r="AT228" s="59">
        <v>12044684.039999999</v>
      </c>
      <c r="AU228" s="59">
        <v>0</v>
      </c>
      <c r="AV228" s="59">
        <v>12044684.039999999</v>
      </c>
      <c r="AW228" s="59">
        <v>0</v>
      </c>
      <c r="AX228" s="59">
        <v>18067026.06000001</v>
      </c>
      <c r="AY228" s="2">
        <v>0</v>
      </c>
      <c r="AZ228" s="12" t="str">
        <f t="shared" si="26"/>
        <v>OK</v>
      </c>
      <c r="BA228" s="12" t="str">
        <f t="shared" si="27"/>
        <v>OK</v>
      </c>
      <c r="BB228" s="6">
        <f t="shared" si="28"/>
        <v>0</v>
      </c>
      <c r="BC228" s="13">
        <f t="shared" si="29"/>
        <v>138513866.45999998</v>
      </c>
      <c r="BD228" s="13">
        <f t="shared" si="30"/>
        <v>138513866.45999998</v>
      </c>
      <c r="BE228" s="6">
        <f t="shared" si="31"/>
        <v>0</v>
      </c>
      <c r="BF228" s="6">
        <f t="shared" si="32"/>
        <v>0</v>
      </c>
    </row>
    <row r="229" spans="2:58" ht="57" x14ac:dyDescent="0.25">
      <c r="B229" s="39" t="s">
        <v>738</v>
      </c>
      <c r="C229" s="39" t="s">
        <v>717</v>
      </c>
      <c r="D229" s="39" t="s">
        <v>4</v>
      </c>
      <c r="E229" s="40" t="s">
        <v>219</v>
      </c>
      <c r="F229" s="40" t="s">
        <v>220</v>
      </c>
      <c r="G229" s="40" t="s">
        <v>5</v>
      </c>
      <c r="H229" s="40">
        <v>80101504</v>
      </c>
      <c r="I229" s="40" t="s">
        <v>8168</v>
      </c>
      <c r="J229" s="40" t="s">
        <v>221</v>
      </c>
      <c r="K229" s="40" t="s">
        <v>7993</v>
      </c>
      <c r="L229" s="41" t="s">
        <v>153</v>
      </c>
      <c r="M229" s="41" t="s">
        <v>153</v>
      </c>
      <c r="N229" s="41">
        <v>12</v>
      </c>
      <c r="O229" s="41" t="s">
        <v>223</v>
      </c>
      <c r="P229" s="41" t="s">
        <v>224</v>
      </c>
      <c r="Q229" s="58">
        <v>178250000</v>
      </c>
      <c r="R229" s="58">
        <v>178250000</v>
      </c>
      <c r="S229" s="41" t="s">
        <v>221</v>
      </c>
      <c r="T229" s="41" t="s">
        <v>221</v>
      </c>
      <c r="U229" s="40" t="s">
        <v>720</v>
      </c>
      <c r="V229" s="40" t="s">
        <v>721</v>
      </c>
      <c r="W229" s="40" t="s">
        <v>722</v>
      </c>
      <c r="X229" s="40" t="s">
        <v>229</v>
      </c>
      <c r="Y229" s="40" t="s">
        <v>230</v>
      </c>
      <c r="Z229" s="40" t="s">
        <v>739</v>
      </c>
      <c r="AA229" s="59">
        <v>178250000</v>
      </c>
      <c r="AB229" s="59">
        <v>0</v>
      </c>
      <c r="AC229" s="59">
        <v>0</v>
      </c>
      <c r="AD229" s="59">
        <v>15500000</v>
      </c>
      <c r="AE229" s="59">
        <v>0</v>
      </c>
      <c r="AF229" s="59">
        <v>15500000</v>
      </c>
      <c r="AG229" s="59">
        <v>0</v>
      </c>
      <c r="AH229" s="59">
        <v>15500000</v>
      </c>
      <c r="AI229" s="59">
        <v>0</v>
      </c>
      <c r="AJ229" s="59">
        <v>15500000</v>
      </c>
      <c r="AK229" s="59">
        <v>0</v>
      </c>
      <c r="AL229" s="59">
        <v>15500000</v>
      </c>
      <c r="AM229" s="59">
        <v>0</v>
      </c>
      <c r="AN229" s="59">
        <v>15500000</v>
      </c>
      <c r="AO229" s="59">
        <v>0</v>
      </c>
      <c r="AP229" s="59">
        <v>15500000</v>
      </c>
      <c r="AQ229" s="59">
        <v>0</v>
      </c>
      <c r="AR229" s="59">
        <v>15500000</v>
      </c>
      <c r="AS229" s="59">
        <v>0</v>
      </c>
      <c r="AT229" s="59">
        <v>15500000</v>
      </c>
      <c r="AU229" s="59">
        <v>0</v>
      </c>
      <c r="AV229" s="59">
        <v>15500000</v>
      </c>
      <c r="AW229" s="59">
        <v>0</v>
      </c>
      <c r="AX229" s="59">
        <v>23250000</v>
      </c>
      <c r="AY229" s="2">
        <v>0</v>
      </c>
      <c r="AZ229" s="12" t="str">
        <f t="shared" si="26"/>
        <v>OK</v>
      </c>
      <c r="BA229" s="12" t="str">
        <f t="shared" si="27"/>
        <v>OK</v>
      </c>
      <c r="BB229" s="6">
        <f t="shared" si="28"/>
        <v>0</v>
      </c>
      <c r="BC229" s="13">
        <f t="shared" si="29"/>
        <v>178250000</v>
      </c>
      <c r="BD229" s="13">
        <f t="shared" si="30"/>
        <v>178250000</v>
      </c>
      <c r="BE229" s="6">
        <f t="shared" si="31"/>
        <v>0</v>
      </c>
      <c r="BF229" s="6">
        <f t="shared" si="32"/>
        <v>0</v>
      </c>
    </row>
    <row r="230" spans="2:58" ht="57" x14ac:dyDescent="0.25">
      <c r="B230" s="39" t="s">
        <v>740</v>
      </c>
      <c r="C230" s="39" t="s">
        <v>717</v>
      </c>
      <c r="D230" s="39" t="s">
        <v>4</v>
      </c>
      <c r="E230" s="40" t="s">
        <v>219</v>
      </c>
      <c r="F230" s="40" t="s">
        <v>220</v>
      </c>
      <c r="G230" s="40" t="s">
        <v>5</v>
      </c>
      <c r="H230" s="40">
        <v>80111604</v>
      </c>
      <c r="I230" s="40" t="s">
        <v>8168</v>
      </c>
      <c r="J230" s="40" t="s">
        <v>221</v>
      </c>
      <c r="K230" s="40" t="s">
        <v>7994</v>
      </c>
      <c r="L230" s="41" t="s">
        <v>153</v>
      </c>
      <c r="M230" s="41" t="s">
        <v>153</v>
      </c>
      <c r="N230" s="41">
        <v>12</v>
      </c>
      <c r="O230" s="41" t="s">
        <v>223</v>
      </c>
      <c r="P230" s="41" t="s">
        <v>224</v>
      </c>
      <c r="Q230" s="58">
        <v>37559267.239999995</v>
      </c>
      <c r="R230" s="58">
        <v>37559267.239999995</v>
      </c>
      <c r="S230" s="41" t="s">
        <v>221</v>
      </c>
      <c r="T230" s="41" t="s">
        <v>221</v>
      </c>
      <c r="U230" s="40" t="s">
        <v>720</v>
      </c>
      <c r="V230" s="40" t="s">
        <v>721</v>
      </c>
      <c r="W230" s="40" t="s">
        <v>722</v>
      </c>
      <c r="X230" s="40" t="s">
        <v>229</v>
      </c>
      <c r="Y230" s="40" t="s">
        <v>230</v>
      </c>
      <c r="Z230" s="40" t="s">
        <v>896</v>
      </c>
      <c r="AA230" s="59">
        <v>37559267.239999995</v>
      </c>
      <c r="AB230" s="59">
        <v>0</v>
      </c>
      <c r="AC230" s="59">
        <v>0</v>
      </c>
      <c r="AD230" s="59">
        <v>3414478.84</v>
      </c>
      <c r="AE230" s="59">
        <v>0</v>
      </c>
      <c r="AF230" s="59">
        <v>3414478.84</v>
      </c>
      <c r="AG230" s="59">
        <v>0</v>
      </c>
      <c r="AH230" s="59">
        <v>3414478.84</v>
      </c>
      <c r="AI230" s="59">
        <v>0</v>
      </c>
      <c r="AJ230" s="59">
        <v>3414478.84</v>
      </c>
      <c r="AK230" s="59">
        <v>0</v>
      </c>
      <c r="AL230" s="59">
        <v>3414478.84</v>
      </c>
      <c r="AM230" s="59">
        <v>0</v>
      </c>
      <c r="AN230" s="59">
        <v>3414478.84</v>
      </c>
      <c r="AO230" s="59">
        <v>0</v>
      </c>
      <c r="AP230" s="59">
        <v>3414478.84</v>
      </c>
      <c r="AQ230" s="59">
        <v>0</v>
      </c>
      <c r="AR230" s="59">
        <v>3414478.84</v>
      </c>
      <c r="AS230" s="59">
        <v>0</v>
      </c>
      <c r="AT230" s="59">
        <v>3414478.84</v>
      </c>
      <c r="AU230" s="59">
        <v>0</v>
      </c>
      <c r="AV230" s="59">
        <v>3414478.84</v>
      </c>
      <c r="AW230" s="59">
        <v>0</v>
      </c>
      <c r="AX230" s="59">
        <v>3414478.84</v>
      </c>
      <c r="AY230" s="2">
        <v>0</v>
      </c>
      <c r="AZ230" s="12" t="str">
        <f t="shared" si="26"/>
        <v>OK</v>
      </c>
      <c r="BA230" s="12" t="str">
        <f t="shared" si="27"/>
        <v>OK</v>
      </c>
      <c r="BB230" s="6">
        <f t="shared" si="28"/>
        <v>0</v>
      </c>
      <c r="BC230" s="13">
        <f t="shared" si="29"/>
        <v>37559267.239999995</v>
      </c>
      <c r="BD230" s="13">
        <f t="shared" si="30"/>
        <v>37559267.239999995</v>
      </c>
      <c r="BE230" s="6">
        <f t="shared" si="31"/>
        <v>0</v>
      </c>
      <c r="BF230" s="6">
        <f t="shared" si="32"/>
        <v>0</v>
      </c>
    </row>
    <row r="231" spans="2:58" ht="99.75" x14ac:dyDescent="0.25">
      <c r="B231" s="39" t="s">
        <v>742</v>
      </c>
      <c r="C231" s="39" t="s">
        <v>717</v>
      </c>
      <c r="D231" s="39" t="s">
        <v>4</v>
      </c>
      <c r="E231" s="40" t="s">
        <v>219</v>
      </c>
      <c r="F231" s="40" t="s">
        <v>220</v>
      </c>
      <c r="G231" s="40" t="s">
        <v>5</v>
      </c>
      <c r="H231" s="40">
        <v>80111605</v>
      </c>
      <c r="I231" s="40" t="s">
        <v>8168</v>
      </c>
      <c r="J231" s="40" t="s">
        <v>221</v>
      </c>
      <c r="K231" s="40" t="s">
        <v>743</v>
      </c>
      <c r="L231" s="41" t="s">
        <v>153</v>
      </c>
      <c r="M231" s="41" t="s">
        <v>153</v>
      </c>
      <c r="N231" s="41">
        <v>12</v>
      </c>
      <c r="O231" s="41" t="s">
        <v>223</v>
      </c>
      <c r="P231" s="41" t="s">
        <v>224</v>
      </c>
      <c r="Q231" s="58">
        <v>178250000</v>
      </c>
      <c r="R231" s="58">
        <v>178250000</v>
      </c>
      <c r="S231" s="41" t="s">
        <v>221</v>
      </c>
      <c r="T231" s="41" t="s">
        <v>221</v>
      </c>
      <c r="U231" s="40" t="s">
        <v>720</v>
      </c>
      <c r="V231" s="40" t="s">
        <v>721</v>
      </c>
      <c r="W231" s="40" t="s">
        <v>722</v>
      </c>
      <c r="X231" s="40" t="s">
        <v>229</v>
      </c>
      <c r="Y231" s="40" t="s">
        <v>230</v>
      </c>
      <c r="Z231" s="40" t="s">
        <v>732</v>
      </c>
      <c r="AA231" s="59">
        <v>178250000</v>
      </c>
      <c r="AB231" s="59">
        <v>0</v>
      </c>
      <c r="AC231" s="59">
        <v>0</v>
      </c>
      <c r="AD231" s="59">
        <v>15500000</v>
      </c>
      <c r="AE231" s="59">
        <v>0</v>
      </c>
      <c r="AF231" s="59">
        <v>15500000</v>
      </c>
      <c r="AG231" s="59">
        <v>0</v>
      </c>
      <c r="AH231" s="59">
        <v>15500000</v>
      </c>
      <c r="AI231" s="59">
        <v>0</v>
      </c>
      <c r="AJ231" s="59">
        <v>15500000</v>
      </c>
      <c r="AK231" s="59">
        <v>0</v>
      </c>
      <c r="AL231" s="59">
        <v>15500000</v>
      </c>
      <c r="AM231" s="59">
        <v>0</v>
      </c>
      <c r="AN231" s="59">
        <v>15500000</v>
      </c>
      <c r="AO231" s="59">
        <v>0</v>
      </c>
      <c r="AP231" s="59">
        <v>15500000</v>
      </c>
      <c r="AQ231" s="59">
        <v>0</v>
      </c>
      <c r="AR231" s="59">
        <v>15500000</v>
      </c>
      <c r="AS231" s="59">
        <v>0</v>
      </c>
      <c r="AT231" s="59">
        <v>15500000</v>
      </c>
      <c r="AU231" s="59">
        <v>0</v>
      </c>
      <c r="AV231" s="59">
        <v>15500000</v>
      </c>
      <c r="AW231" s="59">
        <v>0</v>
      </c>
      <c r="AX231" s="59">
        <v>23250000</v>
      </c>
      <c r="AY231" s="2">
        <v>0</v>
      </c>
      <c r="AZ231" s="12" t="str">
        <f t="shared" si="26"/>
        <v>OK</v>
      </c>
      <c r="BA231" s="12" t="str">
        <f t="shared" si="27"/>
        <v>OK</v>
      </c>
      <c r="BB231" s="6">
        <f t="shared" si="28"/>
        <v>0</v>
      </c>
      <c r="BC231" s="13">
        <f t="shared" si="29"/>
        <v>178250000</v>
      </c>
      <c r="BD231" s="13">
        <f t="shared" si="30"/>
        <v>178250000</v>
      </c>
      <c r="BE231" s="6">
        <f t="shared" si="31"/>
        <v>0</v>
      </c>
      <c r="BF231" s="6">
        <f t="shared" si="32"/>
        <v>0</v>
      </c>
    </row>
    <row r="232" spans="2:58" ht="85.5" x14ac:dyDescent="0.25">
      <c r="B232" s="39" t="s">
        <v>744</v>
      </c>
      <c r="C232" s="39" t="s">
        <v>717</v>
      </c>
      <c r="D232" s="39" t="s">
        <v>4</v>
      </c>
      <c r="E232" s="40" t="s">
        <v>219</v>
      </c>
      <c r="F232" s="40" t="s">
        <v>220</v>
      </c>
      <c r="G232" s="40" t="s">
        <v>5</v>
      </c>
      <c r="H232" s="40">
        <v>80111604</v>
      </c>
      <c r="I232" s="40" t="s">
        <v>8168</v>
      </c>
      <c r="J232" s="40" t="s">
        <v>221</v>
      </c>
      <c r="K232" s="40" t="s">
        <v>745</v>
      </c>
      <c r="L232" s="41" t="s">
        <v>153</v>
      </c>
      <c r="M232" s="41" t="s">
        <v>153</v>
      </c>
      <c r="N232" s="41">
        <v>12</v>
      </c>
      <c r="O232" s="41" t="s">
        <v>223</v>
      </c>
      <c r="P232" s="41" t="s">
        <v>224</v>
      </c>
      <c r="Q232" s="58">
        <v>148599044</v>
      </c>
      <c r="R232" s="58">
        <v>148599044</v>
      </c>
      <c r="S232" s="41" t="s">
        <v>221</v>
      </c>
      <c r="T232" s="41" t="s">
        <v>221</v>
      </c>
      <c r="U232" s="40" t="s">
        <v>720</v>
      </c>
      <c r="V232" s="40" t="s">
        <v>721</v>
      </c>
      <c r="W232" s="40" t="s">
        <v>722</v>
      </c>
      <c r="X232" s="40" t="s">
        <v>229</v>
      </c>
      <c r="Y232" s="40" t="s">
        <v>230</v>
      </c>
      <c r="Z232" s="40" t="s">
        <v>746</v>
      </c>
      <c r="AA232" s="59">
        <v>148599044</v>
      </c>
      <c r="AB232" s="59">
        <v>0</v>
      </c>
      <c r="AC232" s="59">
        <v>0</v>
      </c>
      <c r="AD232" s="59">
        <v>12921656</v>
      </c>
      <c r="AE232" s="59">
        <v>0</v>
      </c>
      <c r="AF232" s="59">
        <v>12921656</v>
      </c>
      <c r="AG232" s="59">
        <v>0</v>
      </c>
      <c r="AH232" s="59">
        <v>12921656</v>
      </c>
      <c r="AI232" s="59">
        <v>0</v>
      </c>
      <c r="AJ232" s="59">
        <v>12921656</v>
      </c>
      <c r="AK232" s="59">
        <v>0</v>
      </c>
      <c r="AL232" s="59">
        <v>12921656</v>
      </c>
      <c r="AM232" s="59">
        <v>0</v>
      </c>
      <c r="AN232" s="59">
        <v>12921656</v>
      </c>
      <c r="AO232" s="59">
        <v>0</v>
      </c>
      <c r="AP232" s="59">
        <v>12921656</v>
      </c>
      <c r="AQ232" s="59">
        <v>0</v>
      </c>
      <c r="AR232" s="59">
        <v>12921656</v>
      </c>
      <c r="AS232" s="59">
        <v>0</v>
      </c>
      <c r="AT232" s="59">
        <v>12921656</v>
      </c>
      <c r="AU232" s="59">
        <v>0</v>
      </c>
      <c r="AV232" s="59">
        <v>12921656</v>
      </c>
      <c r="AW232" s="59">
        <v>0</v>
      </c>
      <c r="AX232" s="59">
        <v>19382484</v>
      </c>
      <c r="AY232" s="2">
        <v>0</v>
      </c>
      <c r="AZ232" s="12" t="str">
        <f t="shared" si="26"/>
        <v>OK</v>
      </c>
      <c r="BA232" s="12" t="str">
        <f t="shared" si="27"/>
        <v>OK</v>
      </c>
      <c r="BB232" s="6">
        <f t="shared" si="28"/>
        <v>0</v>
      </c>
      <c r="BC232" s="13">
        <f t="shared" si="29"/>
        <v>148599044</v>
      </c>
      <c r="BD232" s="13">
        <f t="shared" si="30"/>
        <v>148599044</v>
      </c>
      <c r="BE232" s="6">
        <f t="shared" si="31"/>
        <v>0</v>
      </c>
      <c r="BF232" s="6">
        <f t="shared" si="32"/>
        <v>0</v>
      </c>
    </row>
    <row r="233" spans="2:58" ht="85.5" x14ac:dyDescent="0.25">
      <c r="B233" s="39" t="s">
        <v>747</v>
      </c>
      <c r="C233" s="39" t="s">
        <v>717</v>
      </c>
      <c r="D233" s="39" t="s">
        <v>4</v>
      </c>
      <c r="E233" s="40" t="s">
        <v>219</v>
      </c>
      <c r="F233" s="40" t="s">
        <v>220</v>
      </c>
      <c r="G233" s="40" t="s">
        <v>5</v>
      </c>
      <c r="H233" s="40">
        <v>80111604</v>
      </c>
      <c r="I233" s="40" t="s">
        <v>8168</v>
      </c>
      <c r="J233" s="40" t="s">
        <v>221</v>
      </c>
      <c r="K233" s="40" t="s">
        <v>748</v>
      </c>
      <c r="L233" s="41" t="s">
        <v>153</v>
      </c>
      <c r="M233" s="41" t="s">
        <v>153</v>
      </c>
      <c r="N233" s="41">
        <v>12</v>
      </c>
      <c r="O233" s="41" t="s">
        <v>223</v>
      </c>
      <c r="P233" s="41" t="s">
        <v>224</v>
      </c>
      <c r="Q233" s="58">
        <v>126500000</v>
      </c>
      <c r="R233" s="58">
        <v>126500000</v>
      </c>
      <c r="S233" s="41" t="s">
        <v>221</v>
      </c>
      <c r="T233" s="41" t="s">
        <v>221</v>
      </c>
      <c r="U233" s="40" t="s">
        <v>720</v>
      </c>
      <c r="V233" s="40" t="s">
        <v>721</v>
      </c>
      <c r="W233" s="40" t="s">
        <v>722</v>
      </c>
      <c r="X233" s="40" t="s">
        <v>229</v>
      </c>
      <c r="Y233" s="40" t="s">
        <v>230</v>
      </c>
      <c r="Z233" s="40" t="s">
        <v>746</v>
      </c>
      <c r="AA233" s="59">
        <v>126500000</v>
      </c>
      <c r="AB233" s="59">
        <v>0</v>
      </c>
      <c r="AC233" s="59">
        <v>0</v>
      </c>
      <c r="AD233" s="59">
        <v>11000000</v>
      </c>
      <c r="AE233" s="59">
        <v>0</v>
      </c>
      <c r="AF233" s="59">
        <v>11000000</v>
      </c>
      <c r="AG233" s="59">
        <v>0</v>
      </c>
      <c r="AH233" s="59">
        <v>11000000</v>
      </c>
      <c r="AI233" s="59">
        <v>0</v>
      </c>
      <c r="AJ233" s="59">
        <v>11000000</v>
      </c>
      <c r="AK233" s="59">
        <v>0</v>
      </c>
      <c r="AL233" s="59">
        <v>11000000</v>
      </c>
      <c r="AM233" s="59">
        <v>0</v>
      </c>
      <c r="AN233" s="59">
        <v>11000000</v>
      </c>
      <c r="AO233" s="59">
        <v>0</v>
      </c>
      <c r="AP233" s="59">
        <v>11000000</v>
      </c>
      <c r="AQ233" s="59">
        <v>0</v>
      </c>
      <c r="AR233" s="59">
        <v>11000000</v>
      </c>
      <c r="AS233" s="59">
        <v>0</v>
      </c>
      <c r="AT233" s="59">
        <v>11000000</v>
      </c>
      <c r="AU233" s="59">
        <v>0</v>
      </c>
      <c r="AV233" s="59">
        <v>11000000</v>
      </c>
      <c r="AW233" s="59">
        <v>0</v>
      </c>
      <c r="AX233" s="59">
        <v>16500000</v>
      </c>
      <c r="AY233" s="2">
        <v>0</v>
      </c>
      <c r="AZ233" s="12" t="str">
        <f t="shared" si="26"/>
        <v>OK</v>
      </c>
      <c r="BA233" s="12" t="str">
        <f t="shared" si="27"/>
        <v>OK</v>
      </c>
      <c r="BB233" s="6">
        <f t="shared" si="28"/>
        <v>0</v>
      </c>
      <c r="BC233" s="13">
        <f t="shared" si="29"/>
        <v>126500000</v>
      </c>
      <c r="BD233" s="13">
        <f t="shared" si="30"/>
        <v>126500000</v>
      </c>
      <c r="BE233" s="6">
        <f t="shared" si="31"/>
        <v>0</v>
      </c>
      <c r="BF233" s="6">
        <f t="shared" si="32"/>
        <v>0</v>
      </c>
    </row>
    <row r="234" spans="2:58" ht="99.75" x14ac:dyDescent="0.25">
      <c r="B234" s="39" t="s">
        <v>749</v>
      </c>
      <c r="C234" s="39" t="s">
        <v>717</v>
      </c>
      <c r="D234" s="39" t="s">
        <v>4</v>
      </c>
      <c r="E234" s="40" t="s">
        <v>219</v>
      </c>
      <c r="F234" s="40" t="s">
        <v>220</v>
      </c>
      <c r="G234" s="40" t="s">
        <v>5</v>
      </c>
      <c r="H234" s="40">
        <v>80111604</v>
      </c>
      <c r="I234" s="40" t="s">
        <v>8168</v>
      </c>
      <c r="J234" s="40" t="s">
        <v>221</v>
      </c>
      <c r="K234" s="40" t="s">
        <v>750</v>
      </c>
      <c r="L234" s="41" t="s">
        <v>153</v>
      </c>
      <c r="M234" s="41" t="s">
        <v>153</v>
      </c>
      <c r="N234" s="41">
        <v>12</v>
      </c>
      <c r="O234" s="41" t="s">
        <v>223</v>
      </c>
      <c r="P234" s="41" t="s">
        <v>224</v>
      </c>
      <c r="Q234" s="58">
        <v>138513866.45999998</v>
      </c>
      <c r="R234" s="58">
        <v>138513866.45999998</v>
      </c>
      <c r="S234" s="41" t="s">
        <v>221</v>
      </c>
      <c r="T234" s="41" t="s">
        <v>221</v>
      </c>
      <c r="U234" s="40" t="s">
        <v>720</v>
      </c>
      <c r="V234" s="40" t="s">
        <v>721</v>
      </c>
      <c r="W234" s="40" t="s">
        <v>722</v>
      </c>
      <c r="X234" s="40" t="s">
        <v>229</v>
      </c>
      <c r="Y234" s="40" t="s">
        <v>230</v>
      </c>
      <c r="Z234" s="40" t="s">
        <v>751</v>
      </c>
      <c r="AA234" s="59">
        <v>138513866.45999998</v>
      </c>
      <c r="AB234" s="59">
        <v>0</v>
      </c>
      <c r="AC234" s="59">
        <v>0</v>
      </c>
      <c r="AD234" s="59">
        <v>12044684.039999999</v>
      </c>
      <c r="AE234" s="59">
        <v>0</v>
      </c>
      <c r="AF234" s="59">
        <v>12044684.039999999</v>
      </c>
      <c r="AG234" s="59">
        <v>0</v>
      </c>
      <c r="AH234" s="59">
        <v>12044684.039999999</v>
      </c>
      <c r="AI234" s="59">
        <v>0</v>
      </c>
      <c r="AJ234" s="59">
        <v>12044684.039999999</v>
      </c>
      <c r="AK234" s="59">
        <v>0</v>
      </c>
      <c r="AL234" s="59">
        <v>12044684.039999999</v>
      </c>
      <c r="AM234" s="59">
        <v>0</v>
      </c>
      <c r="AN234" s="59">
        <v>12044684.039999999</v>
      </c>
      <c r="AO234" s="59">
        <v>0</v>
      </c>
      <c r="AP234" s="59">
        <v>12044684.039999999</v>
      </c>
      <c r="AQ234" s="59">
        <v>0</v>
      </c>
      <c r="AR234" s="59">
        <v>12044684.039999999</v>
      </c>
      <c r="AS234" s="59">
        <v>0</v>
      </c>
      <c r="AT234" s="59">
        <v>12044684.039999999</v>
      </c>
      <c r="AU234" s="59">
        <v>0</v>
      </c>
      <c r="AV234" s="59">
        <v>12044684.039999999</v>
      </c>
      <c r="AW234" s="59">
        <v>0</v>
      </c>
      <c r="AX234" s="59">
        <v>18067026.06000001</v>
      </c>
      <c r="AY234" s="2">
        <v>0</v>
      </c>
      <c r="AZ234" s="12" t="str">
        <f t="shared" si="26"/>
        <v>OK</v>
      </c>
      <c r="BA234" s="12" t="str">
        <f t="shared" si="27"/>
        <v>OK</v>
      </c>
      <c r="BB234" s="6">
        <f t="shared" si="28"/>
        <v>0</v>
      </c>
      <c r="BC234" s="13">
        <f t="shared" si="29"/>
        <v>138513866.45999998</v>
      </c>
      <c r="BD234" s="13">
        <f t="shared" si="30"/>
        <v>138513866.45999998</v>
      </c>
      <c r="BE234" s="6">
        <f t="shared" si="31"/>
        <v>0</v>
      </c>
      <c r="BF234" s="6">
        <f t="shared" si="32"/>
        <v>0</v>
      </c>
    </row>
    <row r="235" spans="2:58" ht="71.25" x14ac:dyDescent="0.25">
      <c r="B235" s="39" t="s">
        <v>752</v>
      </c>
      <c r="C235" s="39" t="s">
        <v>717</v>
      </c>
      <c r="D235" s="39" t="s">
        <v>4</v>
      </c>
      <c r="E235" s="40" t="s">
        <v>219</v>
      </c>
      <c r="F235" s="40" t="s">
        <v>220</v>
      </c>
      <c r="G235" s="40" t="s">
        <v>5</v>
      </c>
      <c r="H235" s="40">
        <v>80111601</v>
      </c>
      <c r="I235" s="40" t="s">
        <v>8168</v>
      </c>
      <c r="J235" s="40" t="s">
        <v>221</v>
      </c>
      <c r="K235" s="40" t="s">
        <v>753</v>
      </c>
      <c r="L235" s="41" t="s">
        <v>153</v>
      </c>
      <c r="M235" s="41" t="s">
        <v>153</v>
      </c>
      <c r="N235" s="41">
        <v>12</v>
      </c>
      <c r="O235" s="41" t="s">
        <v>223</v>
      </c>
      <c r="P235" s="41" t="s">
        <v>224</v>
      </c>
      <c r="Q235" s="58">
        <v>83986700.064999998</v>
      </c>
      <c r="R235" s="58">
        <v>83986700.064999998</v>
      </c>
      <c r="S235" s="41" t="s">
        <v>221</v>
      </c>
      <c r="T235" s="41" t="s">
        <v>221</v>
      </c>
      <c r="U235" s="40" t="s">
        <v>720</v>
      </c>
      <c r="V235" s="40" t="s">
        <v>721</v>
      </c>
      <c r="W235" s="40" t="s">
        <v>722</v>
      </c>
      <c r="X235" s="40" t="s">
        <v>229</v>
      </c>
      <c r="Y235" s="40" t="s">
        <v>230</v>
      </c>
      <c r="Z235" s="40" t="s">
        <v>754</v>
      </c>
      <c r="AA235" s="59">
        <v>83986700.064999998</v>
      </c>
      <c r="AB235" s="59">
        <v>0</v>
      </c>
      <c r="AC235" s="59">
        <v>0</v>
      </c>
      <c r="AD235" s="59">
        <v>7303191.3099999996</v>
      </c>
      <c r="AE235" s="59">
        <v>0</v>
      </c>
      <c r="AF235" s="59">
        <v>7303191.3099999996</v>
      </c>
      <c r="AG235" s="59">
        <v>0</v>
      </c>
      <c r="AH235" s="59">
        <v>7303191.3099999996</v>
      </c>
      <c r="AI235" s="59">
        <v>0</v>
      </c>
      <c r="AJ235" s="59">
        <v>7303191.3099999996</v>
      </c>
      <c r="AK235" s="59">
        <v>0</v>
      </c>
      <c r="AL235" s="59">
        <v>7303191.3099999996</v>
      </c>
      <c r="AM235" s="59">
        <v>0</v>
      </c>
      <c r="AN235" s="59">
        <v>7303191.3099999996</v>
      </c>
      <c r="AO235" s="59">
        <v>0</v>
      </c>
      <c r="AP235" s="59">
        <v>7303191.3099999996</v>
      </c>
      <c r="AQ235" s="59">
        <v>0</v>
      </c>
      <c r="AR235" s="59">
        <v>7303191.3099999996</v>
      </c>
      <c r="AS235" s="59">
        <v>0</v>
      </c>
      <c r="AT235" s="59">
        <v>7303191.3099999996</v>
      </c>
      <c r="AU235" s="59">
        <v>0</v>
      </c>
      <c r="AV235" s="59">
        <v>7303191.3099999996</v>
      </c>
      <c r="AW235" s="59">
        <v>0</v>
      </c>
      <c r="AX235" s="59">
        <v>10954786.964999985</v>
      </c>
      <c r="AY235" s="2">
        <v>0</v>
      </c>
      <c r="AZ235" s="12" t="str">
        <f t="shared" si="26"/>
        <v>OK</v>
      </c>
      <c r="BA235" s="12" t="str">
        <f t="shared" si="27"/>
        <v>OK</v>
      </c>
      <c r="BB235" s="6">
        <f t="shared" si="28"/>
        <v>0</v>
      </c>
      <c r="BC235" s="13">
        <f t="shared" si="29"/>
        <v>83986700.064999998</v>
      </c>
      <c r="BD235" s="13">
        <f t="shared" si="30"/>
        <v>83986700.064999998</v>
      </c>
      <c r="BE235" s="6">
        <f t="shared" si="31"/>
        <v>0</v>
      </c>
      <c r="BF235" s="6">
        <f t="shared" si="32"/>
        <v>0</v>
      </c>
    </row>
    <row r="236" spans="2:58" ht="71.25" x14ac:dyDescent="0.25">
      <c r="B236" s="39" t="s">
        <v>755</v>
      </c>
      <c r="C236" s="39" t="s">
        <v>717</v>
      </c>
      <c r="D236" s="39" t="s">
        <v>4</v>
      </c>
      <c r="E236" s="40" t="s">
        <v>219</v>
      </c>
      <c r="F236" s="40" t="s">
        <v>220</v>
      </c>
      <c r="G236" s="40" t="s">
        <v>5</v>
      </c>
      <c r="H236" s="40">
        <v>80101603</v>
      </c>
      <c r="I236" s="40" t="s">
        <v>8168</v>
      </c>
      <c r="J236" s="40" t="s">
        <v>221</v>
      </c>
      <c r="K236" s="40" t="s">
        <v>756</v>
      </c>
      <c r="L236" s="41" t="s">
        <v>153</v>
      </c>
      <c r="M236" s="41" t="s">
        <v>153</v>
      </c>
      <c r="N236" s="41">
        <v>12</v>
      </c>
      <c r="O236" s="41" t="s">
        <v>223</v>
      </c>
      <c r="P236" s="41" t="s">
        <v>224</v>
      </c>
      <c r="Q236" s="58">
        <v>148599044</v>
      </c>
      <c r="R236" s="58">
        <v>148599044</v>
      </c>
      <c r="S236" s="41" t="s">
        <v>221</v>
      </c>
      <c r="T236" s="41" t="s">
        <v>221</v>
      </c>
      <c r="U236" s="40" t="s">
        <v>720</v>
      </c>
      <c r="V236" s="40" t="s">
        <v>721</v>
      </c>
      <c r="W236" s="40" t="s">
        <v>722</v>
      </c>
      <c r="X236" s="40" t="s">
        <v>229</v>
      </c>
      <c r="Y236" s="40" t="s">
        <v>230</v>
      </c>
      <c r="Z236" s="40" t="s">
        <v>757</v>
      </c>
      <c r="AA236" s="59">
        <v>148599044</v>
      </c>
      <c r="AB236" s="59">
        <v>0</v>
      </c>
      <c r="AC236" s="59">
        <v>0</v>
      </c>
      <c r="AD236" s="59">
        <v>12921656</v>
      </c>
      <c r="AE236" s="59">
        <v>0</v>
      </c>
      <c r="AF236" s="59">
        <v>12921656</v>
      </c>
      <c r="AG236" s="59">
        <v>0</v>
      </c>
      <c r="AH236" s="59">
        <v>12921656</v>
      </c>
      <c r="AI236" s="59">
        <v>0</v>
      </c>
      <c r="AJ236" s="59">
        <v>12921656</v>
      </c>
      <c r="AK236" s="59">
        <v>0</v>
      </c>
      <c r="AL236" s="59">
        <v>12921656</v>
      </c>
      <c r="AM236" s="59">
        <v>0</v>
      </c>
      <c r="AN236" s="59">
        <v>12921656</v>
      </c>
      <c r="AO236" s="59">
        <v>0</v>
      </c>
      <c r="AP236" s="59">
        <v>12921656</v>
      </c>
      <c r="AQ236" s="59">
        <v>0</v>
      </c>
      <c r="AR236" s="59">
        <v>12921656</v>
      </c>
      <c r="AS236" s="59">
        <v>0</v>
      </c>
      <c r="AT236" s="59">
        <v>12921656</v>
      </c>
      <c r="AU236" s="59">
        <v>0</v>
      </c>
      <c r="AV236" s="59">
        <v>12921656</v>
      </c>
      <c r="AW236" s="59">
        <v>0</v>
      </c>
      <c r="AX236" s="59">
        <v>19382484</v>
      </c>
      <c r="AY236" s="2">
        <v>0</v>
      </c>
      <c r="AZ236" s="12" t="str">
        <f t="shared" si="26"/>
        <v>OK</v>
      </c>
      <c r="BA236" s="12" t="str">
        <f t="shared" si="27"/>
        <v>OK</v>
      </c>
      <c r="BB236" s="6">
        <f t="shared" si="28"/>
        <v>0</v>
      </c>
      <c r="BC236" s="13">
        <f t="shared" si="29"/>
        <v>148599044</v>
      </c>
      <c r="BD236" s="13">
        <f t="shared" si="30"/>
        <v>148599044</v>
      </c>
      <c r="BE236" s="6">
        <f t="shared" si="31"/>
        <v>0</v>
      </c>
      <c r="BF236" s="6">
        <f t="shared" si="32"/>
        <v>0</v>
      </c>
    </row>
    <row r="237" spans="2:58" ht="85.5" x14ac:dyDescent="0.25">
      <c r="B237" s="39" t="s">
        <v>758</v>
      </c>
      <c r="C237" s="39" t="s">
        <v>717</v>
      </c>
      <c r="D237" s="39" t="s">
        <v>4</v>
      </c>
      <c r="E237" s="40" t="s">
        <v>219</v>
      </c>
      <c r="F237" s="40" t="s">
        <v>220</v>
      </c>
      <c r="G237" s="40" t="s">
        <v>5</v>
      </c>
      <c r="H237" s="40">
        <v>80101603</v>
      </c>
      <c r="I237" s="40" t="s">
        <v>8168</v>
      </c>
      <c r="J237" s="40" t="s">
        <v>221</v>
      </c>
      <c r="K237" s="40" t="s">
        <v>759</v>
      </c>
      <c r="L237" s="41" t="s">
        <v>153</v>
      </c>
      <c r="M237" s="41" t="s">
        <v>153</v>
      </c>
      <c r="N237" s="41">
        <v>12</v>
      </c>
      <c r="O237" s="41" t="s">
        <v>223</v>
      </c>
      <c r="P237" s="41" t="s">
        <v>224</v>
      </c>
      <c r="Q237" s="58">
        <v>90754308.370000005</v>
      </c>
      <c r="R237" s="58">
        <v>90754308.370000005</v>
      </c>
      <c r="S237" s="41" t="s">
        <v>221</v>
      </c>
      <c r="T237" s="41" t="s">
        <v>221</v>
      </c>
      <c r="U237" s="40" t="s">
        <v>720</v>
      </c>
      <c r="V237" s="40" t="s">
        <v>721</v>
      </c>
      <c r="W237" s="40" t="s">
        <v>722</v>
      </c>
      <c r="X237" s="40" t="s">
        <v>229</v>
      </c>
      <c r="Y237" s="40" t="s">
        <v>230</v>
      </c>
      <c r="Z237" s="40" t="s">
        <v>760</v>
      </c>
      <c r="AA237" s="59">
        <v>90754308.370000005</v>
      </c>
      <c r="AB237" s="59">
        <v>0</v>
      </c>
      <c r="AC237" s="59">
        <v>0</v>
      </c>
      <c r="AD237" s="59">
        <v>8250391.6699999999</v>
      </c>
      <c r="AE237" s="59">
        <v>0</v>
      </c>
      <c r="AF237" s="59">
        <v>8250391.6699999999</v>
      </c>
      <c r="AG237" s="59">
        <v>0</v>
      </c>
      <c r="AH237" s="59">
        <v>8250391.6699999999</v>
      </c>
      <c r="AI237" s="59">
        <v>0</v>
      </c>
      <c r="AJ237" s="59">
        <v>8250391.6699999999</v>
      </c>
      <c r="AK237" s="59">
        <v>0</v>
      </c>
      <c r="AL237" s="59">
        <v>8250391.6699999999</v>
      </c>
      <c r="AM237" s="59">
        <v>0</v>
      </c>
      <c r="AN237" s="59">
        <v>8250391.6699999999</v>
      </c>
      <c r="AO237" s="59">
        <v>0</v>
      </c>
      <c r="AP237" s="59">
        <v>8250391.6699999999</v>
      </c>
      <c r="AQ237" s="59">
        <v>0</v>
      </c>
      <c r="AR237" s="59">
        <v>8250391.6699999999</v>
      </c>
      <c r="AS237" s="59">
        <v>0</v>
      </c>
      <c r="AT237" s="59">
        <v>8250391.6699999999</v>
      </c>
      <c r="AU237" s="59">
        <v>0</v>
      </c>
      <c r="AV237" s="59">
        <v>8250391.6699999999</v>
      </c>
      <c r="AW237" s="59">
        <v>0</v>
      </c>
      <c r="AX237" s="59">
        <v>8250391.6699999999</v>
      </c>
      <c r="AY237" s="2">
        <v>0</v>
      </c>
      <c r="AZ237" s="12" t="str">
        <f t="shared" si="26"/>
        <v>OK</v>
      </c>
      <c r="BA237" s="12" t="str">
        <f t="shared" si="27"/>
        <v>OK</v>
      </c>
      <c r="BB237" s="6">
        <f t="shared" si="28"/>
        <v>0</v>
      </c>
      <c r="BC237" s="13">
        <f t="shared" si="29"/>
        <v>90754308.370000005</v>
      </c>
      <c r="BD237" s="13">
        <f t="shared" si="30"/>
        <v>90754308.370000005</v>
      </c>
      <c r="BE237" s="6">
        <f t="shared" si="31"/>
        <v>0</v>
      </c>
      <c r="BF237" s="6">
        <f t="shared" si="32"/>
        <v>0</v>
      </c>
    </row>
    <row r="238" spans="2:58" ht="85.5" x14ac:dyDescent="0.25">
      <c r="B238" s="39" t="s">
        <v>761</v>
      </c>
      <c r="C238" s="39" t="s">
        <v>717</v>
      </c>
      <c r="D238" s="39" t="s">
        <v>4</v>
      </c>
      <c r="E238" s="40" t="s">
        <v>219</v>
      </c>
      <c r="F238" s="40" t="s">
        <v>220</v>
      </c>
      <c r="G238" s="40" t="s">
        <v>5</v>
      </c>
      <c r="H238" s="40">
        <v>80101603</v>
      </c>
      <c r="I238" s="40" t="s">
        <v>8168</v>
      </c>
      <c r="J238" s="40" t="s">
        <v>221</v>
      </c>
      <c r="K238" s="40" t="s">
        <v>762</v>
      </c>
      <c r="L238" s="41" t="s">
        <v>153</v>
      </c>
      <c r="M238" s="41" t="s">
        <v>153</v>
      </c>
      <c r="N238" s="41">
        <v>12</v>
      </c>
      <c r="O238" s="41" t="s">
        <v>223</v>
      </c>
      <c r="P238" s="41" t="s">
        <v>224</v>
      </c>
      <c r="Q238" s="58">
        <v>94879504</v>
      </c>
      <c r="R238" s="58">
        <v>94879504</v>
      </c>
      <c r="S238" s="41" t="s">
        <v>225</v>
      </c>
      <c r="T238" s="41" t="s">
        <v>221</v>
      </c>
      <c r="U238" s="40" t="s">
        <v>720</v>
      </c>
      <c r="V238" s="40" t="s">
        <v>721</v>
      </c>
      <c r="W238" s="40" t="s">
        <v>722</v>
      </c>
      <c r="X238" s="40" t="s">
        <v>229</v>
      </c>
      <c r="Y238" s="40" t="s">
        <v>230</v>
      </c>
      <c r="Z238" s="40" t="s">
        <v>746</v>
      </c>
      <c r="AA238" s="59">
        <v>94879504</v>
      </c>
      <c r="AB238" s="59">
        <v>0</v>
      </c>
      <c r="AC238" s="59">
        <v>0</v>
      </c>
      <c r="AD238" s="59">
        <v>8250391.6699999999</v>
      </c>
      <c r="AE238" s="59">
        <v>0</v>
      </c>
      <c r="AF238" s="59">
        <v>8250391.6699999999</v>
      </c>
      <c r="AG238" s="59">
        <v>0</v>
      </c>
      <c r="AH238" s="59">
        <v>8250391.6699999999</v>
      </c>
      <c r="AI238" s="59">
        <v>0</v>
      </c>
      <c r="AJ238" s="59">
        <v>8250391.6699999999</v>
      </c>
      <c r="AK238" s="59">
        <v>0</v>
      </c>
      <c r="AL238" s="59">
        <v>8250391.6699999999</v>
      </c>
      <c r="AM238" s="59">
        <v>0</v>
      </c>
      <c r="AN238" s="59">
        <v>8250391.6699999999</v>
      </c>
      <c r="AO238" s="59">
        <v>0</v>
      </c>
      <c r="AP238" s="59">
        <v>8250391.6699999999</v>
      </c>
      <c r="AQ238" s="59">
        <v>0</v>
      </c>
      <c r="AR238" s="59">
        <v>8250391.6699999999</v>
      </c>
      <c r="AS238" s="59">
        <v>0</v>
      </c>
      <c r="AT238" s="59">
        <v>8250391.6699999999</v>
      </c>
      <c r="AU238" s="59">
        <v>0</v>
      </c>
      <c r="AV238" s="59">
        <v>8250391.6699999999</v>
      </c>
      <c r="AW238" s="59">
        <v>0</v>
      </c>
      <c r="AX238" s="59">
        <v>12375587.300000001</v>
      </c>
      <c r="AY238" s="2">
        <v>0</v>
      </c>
      <c r="AZ238" s="12" t="str">
        <f t="shared" si="26"/>
        <v>OK</v>
      </c>
      <c r="BA238" s="12" t="str">
        <f t="shared" si="27"/>
        <v>OK</v>
      </c>
      <c r="BB238" s="6">
        <f t="shared" si="28"/>
        <v>0</v>
      </c>
      <c r="BC238" s="13">
        <f t="shared" si="29"/>
        <v>94879504</v>
      </c>
      <c r="BD238" s="13">
        <f t="shared" si="30"/>
        <v>94879504</v>
      </c>
      <c r="BE238" s="6">
        <f t="shared" si="31"/>
        <v>0</v>
      </c>
      <c r="BF238" s="6">
        <f t="shared" si="32"/>
        <v>0</v>
      </c>
    </row>
    <row r="239" spans="2:58" ht="57" x14ac:dyDescent="0.25">
      <c r="B239" s="39" t="s">
        <v>763</v>
      </c>
      <c r="C239" s="39" t="s">
        <v>717</v>
      </c>
      <c r="D239" s="39" t="s">
        <v>4</v>
      </c>
      <c r="E239" s="40" t="s">
        <v>219</v>
      </c>
      <c r="F239" s="40" t="s">
        <v>220</v>
      </c>
      <c r="G239" s="40" t="s">
        <v>5</v>
      </c>
      <c r="H239" s="40">
        <v>80111601</v>
      </c>
      <c r="I239" s="40" t="s">
        <v>8168</v>
      </c>
      <c r="J239" s="40" t="s">
        <v>221</v>
      </c>
      <c r="K239" s="40" t="s">
        <v>764</v>
      </c>
      <c r="L239" s="41" t="s">
        <v>153</v>
      </c>
      <c r="M239" s="41" t="s">
        <v>153</v>
      </c>
      <c r="N239" s="41">
        <v>12</v>
      </c>
      <c r="O239" s="41" t="s">
        <v>223</v>
      </c>
      <c r="P239" s="41" t="s">
        <v>224</v>
      </c>
      <c r="Q239" s="58">
        <v>32111214.079999998</v>
      </c>
      <c r="R239" s="58">
        <v>32111214.079999998</v>
      </c>
      <c r="S239" s="41" t="s">
        <v>221</v>
      </c>
      <c r="T239" s="41" t="s">
        <v>221</v>
      </c>
      <c r="U239" s="40" t="s">
        <v>720</v>
      </c>
      <c r="V239" s="40" t="s">
        <v>721</v>
      </c>
      <c r="W239" s="40" t="s">
        <v>722</v>
      </c>
      <c r="X239" s="40" t="s">
        <v>229</v>
      </c>
      <c r="Y239" s="40" t="s">
        <v>230</v>
      </c>
      <c r="Z239" s="40" t="s">
        <v>765</v>
      </c>
      <c r="AA239" s="59">
        <v>32111214.079999998</v>
      </c>
      <c r="AB239" s="59">
        <v>0</v>
      </c>
      <c r="AC239" s="59">
        <v>0</v>
      </c>
      <c r="AD239" s="59">
        <v>2919201.28</v>
      </c>
      <c r="AE239" s="59">
        <v>0</v>
      </c>
      <c r="AF239" s="59">
        <v>2919201.28</v>
      </c>
      <c r="AG239" s="59">
        <v>0</v>
      </c>
      <c r="AH239" s="59">
        <v>2919201.28</v>
      </c>
      <c r="AI239" s="59">
        <v>0</v>
      </c>
      <c r="AJ239" s="59">
        <v>2919201.28</v>
      </c>
      <c r="AK239" s="59">
        <v>0</v>
      </c>
      <c r="AL239" s="59">
        <v>2919201.28</v>
      </c>
      <c r="AM239" s="59">
        <v>0</v>
      </c>
      <c r="AN239" s="59">
        <v>2919201.28</v>
      </c>
      <c r="AO239" s="59">
        <v>0</v>
      </c>
      <c r="AP239" s="59">
        <v>2919201.28</v>
      </c>
      <c r="AQ239" s="59">
        <v>0</v>
      </c>
      <c r="AR239" s="59">
        <v>2919201.28</v>
      </c>
      <c r="AS239" s="59">
        <v>0</v>
      </c>
      <c r="AT239" s="59">
        <v>2919201.28</v>
      </c>
      <c r="AU239" s="59">
        <v>0</v>
      </c>
      <c r="AV239" s="59">
        <v>2919201.28</v>
      </c>
      <c r="AW239" s="59">
        <v>0</v>
      </c>
      <c r="AX239" s="59">
        <v>2919201.28</v>
      </c>
      <c r="AY239" s="2">
        <v>0</v>
      </c>
      <c r="AZ239" s="12" t="str">
        <f t="shared" si="26"/>
        <v>OK</v>
      </c>
      <c r="BA239" s="12" t="str">
        <f t="shared" si="27"/>
        <v>OK</v>
      </c>
      <c r="BB239" s="6">
        <f t="shared" si="28"/>
        <v>0</v>
      </c>
      <c r="BC239" s="13">
        <f t="shared" si="29"/>
        <v>32111214.079999998</v>
      </c>
      <c r="BD239" s="13">
        <f t="shared" si="30"/>
        <v>32111214.080000006</v>
      </c>
      <c r="BE239" s="6">
        <f t="shared" si="31"/>
        <v>0</v>
      </c>
      <c r="BF239" s="6">
        <f t="shared" si="32"/>
        <v>0</v>
      </c>
    </row>
    <row r="240" spans="2:58" ht="57" x14ac:dyDescent="0.25">
      <c r="B240" s="39" t="s">
        <v>766</v>
      </c>
      <c r="C240" s="39" t="s">
        <v>717</v>
      </c>
      <c r="D240" s="39" t="s">
        <v>4</v>
      </c>
      <c r="E240" s="40" t="s">
        <v>219</v>
      </c>
      <c r="F240" s="40" t="s">
        <v>220</v>
      </c>
      <c r="G240" s="40" t="s">
        <v>5</v>
      </c>
      <c r="H240" s="40">
        <v>80111601</v>
      </c>
      <c r="I240" s="40" t="s">
        <v>8168</v>
      </c>
      <c r="J240" s="40" t="s">
        <v>221</v>
      </c>
      <c r="K240" s="40" t="s">
        <v>767</v>
      </c>
      <c r="L240" s="41" t="s">
        <v>153</v>
      </c>
      <c r="M240" s="41" t="s">
        <v>153</v>
      </c>
      <c r="N240" s="41">
        <v>12</v>
      </c>
      <c r="O240" s="41" t="s">
        <v>223</v>
      </c>
      <c r="P240" s="41" t="s">
        <v>224</v>
      </c>
      <c r="Q240" s="58">
        <v>32111214.079999998</v>
      </c>
      <c r="R240" s="58">
        <v>32111214.079999998</v>
      </c>
      <c r="S240" s="41" t="s">
        <v>221</v>
      </c>
      <c r="T240" s="41" t="s">
        <v>221</v>
      </c>
      <c r="U240" s="40" t="s">
        <v>720</v>
      </c>
      <c r="V240" s="40" t="s">
        <v>721</v>
      </c>
      <c r="W240" s="40" t="s">
        <v>722</v>
      </c>
      <c r="X240" s="40" t="s">
        <v>229</v>
      </c>
      <c r="Y240" s="40" t="s">
        <v>230</v>
      </c>
      <c r="Z240" s="40" t="s">
        <v>768</v>
      </c>
      <c r="AA240" s="59">
        <v>32111214.079999998</v>
      </c>
      <c r="AB240" s="59">
        <v>0</v>
      </c>
      <c r="AC240" s="59">
        <v>0</v>
      </c>
      <c r="AD240" s="59">
        <v>2919201.28</v>
      </c>
      <c r="AE240" s="59">
        <v>0</v>
      </c>
      <c r="AF240" s="59">
        <v>2919201.28</v>
      </c>
      <c r="AG240" s="59">
        <v>0</v>
      </c>
      <c r="AH240" s="59">
        <v>2919201.28</v>
      </c>
      <c r="AI240" s="59">
        <v>0</v>
      </c>
      <c r="AJ240" s="59">
        <v>2919201.28</v>
      </c>
      <c r="AK240" s="59">
        <v>0</v>
      </c>
      <c r="AL240" s="59">
        <v>2919201.28</v>
      </c>
      <c r="AM240" s="59">
        <v>0</v>
      </c>
      <c r="AN240" s="59">
        <v>2919201.28</v>
      </c>
      <c r="AO240" s="59">
        <v>0</v>
      </c>
      <c r="AP240" s="59">
        <v>2919201.28</v>
      </c>
      <c r="AQ240" s="59">
        <v>0</v>
      </c>
      <c r="AR240" s="59">
        <v>2919201.28</v>
      </c>
      <c r="AS240" s="59">
        <v>0</v>
      </c>
      <c r="AT240" s="59">
        <v>2919201.28</v>
      </c>
      <c r="AU240" s="59">
        <v>0</v>
      </c>
      <c r="AV240" s="59">
        <v>2919201.28</v>
      </c>
      <c r="AW240" s="59">
        <v>0</v>
      </c>
      <c r="AX240" s="59">
        <v>2919201.28</v>
      </c>
      <c r="AY240" s="2">
        <v>0</v>
      </c>
      <c r="AZ240" s="12" t="str">
        <f t="shared" si="26"/>
        <v>OK</v>
      </c>
      <c r="BA240" s="12" t="str">
        <f t="shared" si="27"/>
        <v>OK</v>
      </c>
      <c r="BB240" s="6">
        <f t="shared" si="28"/>
        <v>0</v>
      </c>
      <c r="BC240" s="13">
        <f t="shared" si="29"/>
        <v>32111214.079999998</v>
      </c>
      <c r="BD240" s="13">
        <f t="shared" si="30"/>
        <v>32111214.080000006</v>
      </c>
      <c r="BE240" s="6">
        <f t="shared" si="31"/>
        <v>0</v>
      </c>
      <c r="BF240" s="6">
        <f t="shared" si="32"/>
        <v>0</v>
      </c>
    </row>
    <row r="241" spans="2:58" ht="57" x14ac:dyDescent="0.25">
      <c r="B241" s="39" t="s">
        <v>769</v>
      </c>
      <c r="C241" s="39" t="s">
        <v>717</v>
      </c>
      <c r="D241" s="39" t="s">
        <v>4</v>
      </c>
      <c r="E241" s="40" t="s">
        <v>219</v>
      </c>
      <c r="F241" s="40" t="s">
        <v>220</v>
      </c>
      <c r="G241" s="40" t="s">
        <v>5</v>
      </c>
      <c r="H241" s="40">
        <v>80111601</v>
      </c>
      <c r="I241" s="40" t="s">
        <v>8168</v>
      </c>
      <c r="J241" s="40" t="s">
        <v>221</v>
      </c>
      <c r="K241" s="40" t="s">
        <v>767</v>
      </c>
      <c r="L241" s="41" t="s">
        <v>153</v>
      </c>
      <c r="M241" s="41" t="s">
        <v>153</v>
      </c>
      <c r="N241" s="41">
        <v>12</v>
      </c>
      <c r="O241" s="41" t="s">
        <v>223</v>
      </c>
      <c r="P241" s="41" t="s">
        <v>224</v>
      </c>
      <c r="Q241" s="58">
        <v>32111214.079999998</v>
      </c>
      <c r="R241" s="58">
        <v>32111214.079999998</v>
      </c>
      <c r="S241" s="41" t="s">
        <v>221</v>
      </c>
      <c r="T241" s="41" t="s">
        <v>221</v>
      </c>
      <c r="U241" s="40" t="s">
        <v>720</v>
      </c>
      <c r="V241" s="40" t="s">
        <v>721</v>
      </c>
      <c r="W241" s="40" t="s">
        <v>722</v>
      </c>
      <c r="X241" s="40" t="s">
        <v>229</v>
      </c>
      <c r="Y241" s="40" t="s">
        <v>230</v>
      </c>
      <c r="Z241" s="40" t="s">
        <v>768</v>
      </c>
      <c r="AA241" s="59">
        <v>32111214.079999998</v>
      </c>
      <c r="AB241" s="59">
        <v>0</v>
      </c>
      <c r="AC241" s="59">
        <v>0</v>
      </c>
      <c r="AD241" s="59">
        <v>2919201.28</v>
      </c>
      <c r="AE241" s="59">
        <v>0</v>
      </c>
      <c r="AF241" s="59">
        <v>2919201.28</v>
      </c>
      <c r="AG241" s="59">
        <v>0</v>
      </c>
      <c r="AH241" s="59">
        <v>2919201.28</v>
      </c>
      <c r="AI241" s="59">
        <v>0</v>
      </c>
      <c r="AJ241" s="59">
        <v>2919201.28</v>
      </c>
      <c r="AK241" s="59">
        <v>0</v>
      </c>
      <c r="AL241" s="59">
        <v>2919201.28</v>
      </c>
      <c r="AM241" s="59">
        <v>0</v>
      </c>
      <c r="AN241" s="59">
        <v>2919201.28</v>
      </c>
      <c r="AO241" s="59">
        <v>0</v>
      </c>
      <c r="AP241" s="59">
        <v>2919201.28</v>
      </c>
      <c r="AQ241" s="59">
        <v>0</v>
      </c>
      <c r="AR241" s="59">
        <v>2919201.28</v>
      </c>
      <c r="AS241" s="59">
        <v>0</v>
      </c>
      <c r="AT241" s="59">
        <v>2919201.28</v>
      </c>
      <c r="AU241" s="59">
        <v>0</v>
      </c>
      <c r="AV241" s="59">
        <v>2919201.28</v>
      </c>
      <c r="AW241" s="59">
        <v>0</v>
      </c>
      <c r="AX241" s="59">
        <v>2919201.28</v>
      </c>
      <c r="AY241" s="2">
        <v>0</v>
      </c>
      <c r="AZ241" s="12" t="str">
        <f t="shared" si="26"/>
        <v>OK</v>
      </c>
      <c r="BA241" s="12" t="str">
        <f t="shared" si="27"/>
        <v>OK</v>
      </c>
      <c r="BB241" s="6">
        <f t="shared" si="28"/>
        <v>0</v>
      </c>
      <c r="BC241" s="13">
        <f t="shared" si="29"/>
        <v>32111214.079999998</v>
      </c>
      <c r="BD241" s="13">
        <f t="shared" si="30"/>
        <v>32111214.080000006</v>
      </c>
      <c r="BE241" s="6">
        <f t="shared" si="31"/>
        <v>0</v>
      </c>
      <c r="BF241" s="6">
        <f t="shared" si="32"/>
        <v>0</v>
      </c>
    </row>
    <row r="242" spans="2:58" ht="71.25" x14ac:dyDescent="0.25">
      <c r="B242" s="39" t="s">
        <v>770</v>
      </c>
      <c r="C242" s="39" t="s">
        <v>717</v>
      </c>
      <c r="D242" s="39" t="s">
        <v>4</v>
      </c>
      <c r="E242" s="40" t="s">
        <v>219</v>
      </c>
      <c r="F242" s="40" t="s">
        <v>220</v>
      </c>
      <c r="G242" s="40" t="s">
        <v>5</v>
      </c>
      <c r="H242" s="40">
        <v>80111601</v>
      </c>
      <c r="I242" s="40" t="s">
        <v>8168</v>
      </c>
      <c r="J242" s="40" t="s">
        <v>221</v>
      </c>
      <c r="K242" s="40" t="s">
        <v>771</v>
      </c>
      <c r="L242" s="41" t="s">
        <v>153</v>
      </c>
      <c r="M242" s="41" t="s">
        <v>153</v>
      </c>
      <c r="N242" s="41">
        <v>11</v>
      </c>
      <c r="O242" s="41" t="s">
        <v>223</v>
      </c>
      <c r="P242" s="41" t="s">
        <v>224</v>
      </c>
      <c r="Q242" s="58">
        <v>35852322</v>
      </c>
      <c r="R242" s="58">
        <v>35852322</v>
      </c>
      <c r="S242" s="41" t="s">
        <v>221</v>
      </c>
      <c r="T242" s="41" t="s">
        <v>221</v>
      </c>
      <c r="U242" s="40" t="s">
        <v>720</v>
      </c>
      <c r="V242" s="40" t="s">
        <v>721</v>
      </c>
      <c r="W242" s="40" t="s">
        <v>722</v>
      </c>
      <c r="X242" s="40" t="s">
        <v>229</v>
      </c>
      <c r="Y242" s="40" t="s">
        <v>230</v>
      </c>
      <c r="Z242" s="40" t="s">
        <v>768</v>
      </c>
      <c r="AA242" s="59">
        <v>35852322</v>
      </c>
      <c r="AB242" s="59">
        <v>0</v>
      </c>
      <c r="AC242" s="59">
        <v>0</v>
      </c>
      <c r="AD242" s="59">
        <v>3259302</v>
      </c>
      <c r="AE242" s="59">
        <v>0</v>
      </c>
      <c r="AF242" s="59">
        <v>3259302</v>
      </c>
      <c r="AG242" s="59">
        <v>0</v>
      </c>
      <c r="AH242" s="59">
        <v>3259302</v>
      </c>
      <c r="AI242" s="59">
        <v>0</v>
      </c>
      <c r="AJ242" s="59">
        <v>3259302</v>
      </c>
      <c r="AK242" s="59">
        <v>0</v>
      </c>
      <c r="AL242" s="59">
        <v>3259302</v>
      </c>
      <c r="AM242" s="59">
        <v>0</v>
      </c>
      <c r="AN242" s="59">
        <v>3259302</v>
      </c>
      <c r="AO242" s="59">
        <v>0</v>
      </c>
      <c r="AP242" s="59">
        <v>3259302</v>
      </c>
      <c r="AQ242" s="59">
        <v>0</v>
      </c>
      <c r="AR242" s="59">
        <v>3259302</v>
      </c>
      <c r="AS242" s="59">
        <v>0</v>
      </c>
      <c r="AT242" s="59">
        <v>3259302</v>
      </c>
      <c r="AU242" s="59">
        <v>0</v>
      </c>
      <c r="AV242" s="59">
        <v>3259302</v>
      </c>
      <c r="AW242" s="59">
        <v>0</v>
      </c>
      <c r="AX242" s="59">
        <v>3259302</v>
      </c>
      <c r="AY242" s="2">
        <v>0</v>
      </c>
      <c r="AZ242" s="12" t="str">
        <f t="shared" si="26"/>
        <v>OK</v>
      </c>
      <c r="BA242" s="12" t="str">
        <f t="shared" si="27"/>
        <v>OK</v>
      </c>
      <c r="BB242" s="6">
        <f t="shared" si="28"/>
        <v>0</v>
      </c>
      <c r="BC242" s="13">
        <f t="shared" si="29"/>
        <v>35852322</v>
      </c>
      <c r="BD242" s="13">
        <f t="shared" si="30"/>
        <v>35852322</v>
      </c>
      <c r="BE242" s="6">
        <f t="shared" si="31"/>
        <v>0</v>
      </c>
      <c r="BF242" s="6">
        <f t="shared" si="32"/>
        <v>0</v>
      </c>
    </row>
    <row r="243" spans="2:58" ht="99.75" x14ac:dyDescent="0.25">
      <c r="B243" s="39" t="s">
        <v>772</v>
      </c>
      <c r="C243" s="39" t="s">
        <v>717</v>
      </c>
      <c r="D243" s="39" t="s">
        <v>4</v>
      </c>
      <c r="E243" s="40" t="s">
        <v>219</v>
      </c>
      <c r="F243" s="40" t="s">
        <v>220</v>
      </c>
      <c r="G243" s="40" t="s">
        <v>5</v>
      </c>
      <c r="H243" s="40">
        <v>80111601</v>
      </c>
      <c r="I243" s="40" t="s">
        <v>8168</v>
      </c>
      <c r="J243" s="40" t="s">
        <v>221</v>
      </c>
      <c r="K243" s="40" t="s">
        <v>773</v>
      </c>
      <c r="L243" s="41" t="s">
        <v>153</v>
      </c>
      <c r="M243" s="41" t="s">
        <v>153</v>
      </c>
      <c r="N243" s="41">
        <v>12</v>
      </c>
      <c r="O243" s="41" t="s">
        <v>223</v>
      </c>
      <c r="P243" s="41" t="s">
        <v>224</v>
      </c>
      <c r="Q243" s="58">
        <v>80335101</v>
      </c>
      <c r="R243" s="58">
        <v>80335101</v>
      </c>
      <c r="S243" s="41" t="s">
        <v>221</v>
      </c>
      <c r="T243" s="41" t="s">
        <v>221</v>
      </c>
      <c r="U243" s="40" t="s">
        <v>720</v>
      </c>
      <c r="V243" s="40" t="s">
        <v>721</v>
      </c>
      <c r="W243" s="40" t="s">
        <v>722</v>
      </c>
      <c r="X243" s="40" t="s">
        <v>229</v>
      </c>
      <c r="Y243" s="40" t="s">
        <v>230</v>
      </c>
      <c r="Z243" s="40" t="s">
        <v>774</v>
      </c>
      <c r="AA243" s="59">
        <v>80335101</v>
      </c>
      <c r="AB243" s="59">
        <v>0</v>
      </c>
      <c r="AC243" s="59">
        <v>0</v>
      </c>
      <c r="AD243" s="59">
        <v>7303191</v>
      </c>
      <c r="AE243" s="59">
        <v>0</v>
      </c>
      <c r="AF243" s="59">
        <v>7303191</v>
      </c>
      <c r="AG243" s="59">
        <v>0</v>
      </c>
      <c r="AH243" s="59">
        <v>7303191</v>
      </c>
      <c r="AI243" s="59">
        <v>0</v>
      </c>
      <c r="AJ243" s="59">
        <v>7303191</v>
      </c>
      <c r="AK243" s="59">
        <v>0</v>
      </c>
      <c r="AL243" s="59">
        <v>7303191</v>
      </c>
      <c r="AM243" s="59">
        <v>0</v>
      </c>
      <c r="AN243" s="59">
        <v>7303191</v>
      </c>
      <c r="AO243" s="59">
        <v>0</v>
      </c>
      <c r="AP243" s="59">
        <v>7303191</v>
      </c>
      <c r="AQ243" s="59">
        <v>0</v>
      </c>
      <c r="AR243" s="59">
        <v>7303191</v>
      </c>
      <c r="AS243" s="59">
        <v>0</v>
      </c>
      <c r="AT243" s="59">
        <v>7303191</v>
      </c>
      <c r="AU243" s="59">
        <v>0</v>
      </c>
      <c r="AV243" s="59">
        <v>7303191</v>
      </c>
      <c r="AW243" s="59">
        <v>0</v>
      </c>
      <c r="AX243" s="59">
        <v>7303191</v>
      </c>
      <c r="AY243" s="2">
        <v>0</v>
      </c>
      <c r="AZ243" s="12" t="str">
        <f t="shared" si="26"/>
        <v>OK</v>
      </c>
      <c r="BA243" s="12" t="str">
        <f t="shared" si="27"/>
        <v>OK</v>
      </c>
      <c r="BB243" s="6">
        <f t="shared" si="28"/>
        <v>0</v>
      </c>
      <c r="BC243" s="13">
        <f t="shared" si="29"/>
        <v>80335101</v>
      </c>
      <c r="BD243" s="13">
        <f t="shared" si="30"/>
        <v>80335101</v>
      </c>
      <c r="BE243" s="6">
        <f t="shared" si="31"/>
        <v>0</v>
      </c>
      <c r="BF243" s="6">
        <f t="shared" si="32"/>
        <v>0</v>
      </c>
    </row>
    <row r="244" spans="2:58" ht="85.5" x14ac:dyDescent="0.25">
      <c r="B244" s="39" t="s">
        <v>775</v>
      </c>
      <c r="C244" s="39" t="s">
        <v>717</v>
      </c>
      <c r="D244" s="39" t="s">
        <v>4</v>
      </c>
      <c r="E244" s="40" t="s">
        <v>219</v>
      </c>
      <c r="F244" s="40" t="s">
        <v>220</v>
      </c>
      <c r="G244" s="40" t="s">
        <v>5</v>
      </c>
      <c r="H244" s="40">
        <v>80101603</v>
      </c>
      <c r="I244" s="40" t="s">
        <v>8168</v>
      </c>
      <c r="J244" s="40" t="s">
        <v>221</v>
      </c>
      <c r="K244" s="40" t="s">
        <v>759</v>
      </c>
      <c r="L244" s="41" t="s">
        <v>153</v>
      </c>
      <c r="M244" s="41" t="s">
        <v>153</v>
      </c>
      <c r="N244" s="41">
        <v>12</v>
      </c>
      <c r="O244" s="41" t="s">
        <v>223</v>
      </c>
      <c r="P244" s="41" t="s">
        <v>224</v>
      </c>
      <c r="Q244" s="58">
        <v>90754308.370000005</v>
      </c>
      <c r="R244" s="58">
        <v>90754308.370000005</v>
      </c>
      <c r="S244" s="41" t="s">
        <v>221</v>
      </c>
      <c r="T244" s="41" t="s">
        <v>221</v>
      </c>
      <c r="U244" s="40" t="s">
        <v>720</v>
      </c>
      <c r="V244" s="40" t="s">
        <v>721</v>
      </c>
      <c r="W244" s="40" t="s">
        <v>722</v>
      </c>
      <c r="X244" s="40" t="s">
        <v>229</v>
      </c>
      <c r="Y244" s="40" t="s">
        <v>230</v>
      </c>
      <c r="Z244" s="40" t="s">
        <v>757</v>
      </c>
      <c r="AA244" s="59">
        <v>90754308.370000005</v>
      </c>
      <c r="AB244" s="59">
        <v>0</v>
      </c>
      <c r="AC244" s="59">
        <v>0</v>
      </c>
      <c r="AD244" s="59">
        <v>8250391.6699999999</v>
      </c>
      <c r="AE244" s="59">
        <v>0</v>
      </c>
      <c r="AF244" s="59">
        <v>8250391.6699999999</v>
      </c>
      <c r="AG244" s="59">
        <v>0</v>
      </c>
      <c r="AH244" s="59">
        <v>8250391.6699999999</v>
      </c>
      <c r="AI244" s="59">
        <v>0</v>
      </c>
      <c r="AJ244" s="59">
        <v>8250391.6699999999</v>
      </c>
      <c r="AK244" s="59">
        <v>0</v>
      </c>
      <c r="AL244" s="59">
        <v>8250391.6699999999</v>
      </c>
      <c r="AM244" s="59">
        <v>0</v>
      </c>
      <c r="AN244" s="59">
        <v>8250391.6699999999</v>
      </c>
      <c r="AO244" s="59">
        <v>0</v>
      </c>
      <c r="AP244" s="59">
        <v>8250391.6699999999</v>
      </c>
      <c r="AQ244" s="59">
        <v>0</v>
      </c>
      <c r="AR244" s="59">
        <v>8250391.6699999999</v>
      </c>
      <c r="AS244" s="59">
        <v>0</v>
      </c>
      <c r="AT244" s="59">
        <v>8250391.6699999999</v>
      </c>
      <c r="AU244" s="59">
        <v>0</v>
      </c>
      <c r="AV244" s="59">
        <v>8250391.6699999999</v>
      </c>
      <c r="AW244" s="59">
        <v>0</v>
      </c>
      <c r="AX244" s="59">
        <v>8250391.6699999999</v>
      </c>
      <c r="AY244" s="2">
        <v>0</v>
      </c>
      <c r="AZ244" s="12" t="str">
        <f t="shared" si="26"/>
        <v>OK</v>
      </c>
      <c r="BA244" s="12" t="str">
        <f t="shared" si="27"/>
        <v>OK</v>
      </c>
      <c r="BB244" s="6">
        <f t="shared" si="28"/>
        <v>0</v>
      </c>
      <c r="BC244" s="13">
        <f t="shared" si="29"/>
        <v>90754308.370000005</v>
      </c>
      <c r="BD244" s="13">
        <f t="shared" si="30"/>
        <v>90754308.370000005</v>
      </c>
      <c r="BE244" s="6">
        <f t="shared" si="31"/>
        <v>0</v>
      </c>
      <c r="BF244" s="6">
        <f t="shared" si="32"/>
        <v>0</v>
      </c>
    </row>
    <row r="245" spans="2:58" ht="99.75" x14ac:dyDescent="0.25">
      <c r="B245" s="39" t="s">
        <v>776</v>
      </c>
      <c r="C245" s="39" t="s">
        <v>717</v>
      </c>
      <c r="D245" s="39" t="s">
        <v>4</v>
      </c>
      <c r="E245" s="40" t="s">
        <v>219</v>
      </c>
      <c r="F245" s="40" t="s">
        <v>220</v>
      </c>
      <c r="G245" s="40" t="s">
        <v>5</v>
      </c>
      <c r="H245" s="40">
        <v>80101603</v>
      </c>
      <c r="I245" s="40" t="s">
        <v>8168</v>
      </c>
      <c r="J245" s="40" t="s">
        <v>221</v>
      </c>
      <c r="K245" s="40" t="s">
        <v>777</v>
      </c>
      <c r="L245" s="41" t="s">
        <v>153</v>
      </c>
      <c r="M245" s="41" t="s">
        <v>153</v>
      </c>
      <c r="N245" s="41">
        <v>12</v>
      </c>
      <c r="O245" s="41" t="s">
        <v>223</v>
      </c>
      <c r="P245" s="41" t="s">
        <v>224</v>
      </c>
      <c r="Q245" s="58">
        <v>153057015.31999999</v>
      </c>
      <c r="R245" s="58">
        <v>153057015.31999999</v>
      </c>
      <c r="S245" s="41" t="s">
        <v>221</v>
      </c>
      <c r="T245" s="41" t="s">
        <v>221</v>
      </c>
      <c r="U245" s="40" t="s">
        <v>720</v>
      </c>
      <c r="V245" s="40" t="s">
        <v>721</v>
      </c>
      <c r="W245" s="40" t="s">
        <v>722</v>
      </c>
      <c r="X245" s="40" t="s">
        <v>229</v>
      </c>
      <c r="Y245" s="40" t="s">
        <v>230</v>
      </c>
      <c r="Z245" s="40" t="s">
        <v>757</v>
      </c>
      <c r="AA245" s="59">
        <v>153057015.31999999</v>
      </c>
      <c r="AB245" s="59">
        <v>0</v>
      </c>
      <c r="AC245" s="59">
        <v>0</v>
      </c>
      <c r="AD245" s="59">
        <v>13309305.68</v>
      </c>
      <c r="AE245" s="59">
        <v>0</v>
      </c>
      <c r="AF245" s="59">
        <v>13309305.68</v>
      </c>
      <c r="AG245" s="59">
        <v>0</v>
      </c>
      <c r="AH245" s="59">
        <v>13309305.68</v>
      </c>
      <c r="AI245" s="59">
        <v>0</v>
      </c>
      <c r="AJ245" s="59">
        <v>13309305.68</v>
      </c>
      <c r="AK245" s="59">
        <v>0</v>
      </c>
      <c r="AL245" s="59">
        <v>13309305.68</v>
      </c>
      <c r="AM245" s="59">
        <v>0</v>
      </c>
      <c r="AN245" s="59">
        <v>13309305.68</v>
      </c>
      <c r="AO245" s="59">
        <v>0</v>
      </c>
      <c r="AP245" s="59">
        <v>13309305.68</v>
      </c>
      <c r="AQ245" s="59">
        <v>0</v>
      </c>
      <c r="AR245" s="59">
        <v>13309305.68</v>
      </c>
      <c r="AS245" s="59">
        <v>0</v>
      </c>
      <c r="AT245" s="59">
        <v>13309305.68</v>
      </c>
      <c r="AU245" s="59">
        <v>0</v>
      </c>
      <c r="AV245" s="59">
        <v>13309305.68</v>
      </c>
      <c r="AW245" s="59">
        <v>0</v>
      </c>
      <c r="AX245" s="59">
        <v>19963958.519999973</v>
      </c>
      <c r="AY245" s="2">
        <v>0</v>
      </c>
      <c r="AZ245" s="12" t="str">
        <f t="shared" si="26"/>
        <v>OK</v>
      </c>
      <c r="BA245" s="12" t="str">
        <f t="shared" si="27"/>
        <v>OK</v>
      </c>
      <c r="BB245" s="6">
        <f t="shared" si="28"/>
        <v>0</v>
      </c>
      <c r="BC245" s="13">
        <f t="shared" si="29"/>
        <v>153057015.31999999</v>
      </c>
      <c r="BD245" s="13">
        <f t="shared" si="30"/>
        <v>153057015.31999999</v>
      </c>
      <c r="BE245" s="6">
        <f t="shared" si="31"/>
        <v>0</v>
      </c>
      <c r="BF245" s="6">
        <f t="shared" si="32"/>
        <v>0</v>
      </c>
    </row>
    <row r="246" spans="2:58" ht="85.5" x14ac:dyDescent="0.25">
      <c r="B246" s="39" t="s">
        <v>778</v>
      </c>
      <c r="C246" s="39" t="s">
        <v>717</v>
      </c>
      <c r="D246" s="39" t="s">
        <v>4</v>
      </c>
      <c r="E246" s="40" t="s">
        <v>219</v>
      </c>
      <c r="F246" s="40" t="s">
        <v>220</v>
      </c>
      <c r="G246" s="40" t="s">
        <v>5</v>
      </c>
      <c r="H246" s="40">
        <v>80101603</v>
      </c>
      <c r="I246" s="40" t="s">
        <v>8168</v>
      </c>
      <c r="J246" s="40" t="s">
        <v>221</v>
      </c>
      <c r="K246" s="40" t="s">
        <v>779</v>
      </c>
      <c r="L246" s="41" t="s">
        <v>153</v>
      </c>
      <c r="M246" s="41" t="s">
        <v>153</v>
      </c>
      <c r="N246" s="41">
        <v>12</v>
      </c>
      <c r="O246" s="41" t="s">
        <v>223</v>
      </c>
      <c r="P246" s="41" t="s">
        <v>224</v>
      </c>
      <c r="Q246" s="58">
        <v>118580686.40000001</v>
      </c>
      <c r="R246" s="58">
        <v>118580686.40000001</v>
      </c>
      <c r="S246" s="41" t="s">
        <v>221</v>
      </c>
      <c r="T246" s="41" t="s">
        <v>221</v>
      </c>
      <c r="U246" s="40" t="s">
        <v>720</v>
      </c>
      <c r="V246" s="40" t="s">
        <v>721</v>
      </c>
      <c r="W246" s="40" t="s">
        <v>722</v>
      </c>
      <c r="X246" s="40" t="s">
        <v>229</v>
      </c>
      <c r="Y246" s="40" t="s">
        <v>230</v>
      </c>
      <c r="Z246" s="40" t="s">
        <v>760</v>
      </c>
      <c r="AA246" s="59">
        <v>118580686.40000001</v>
      </c>
      <c r="AB246" s="59">
        <v>0</v>
      </c>
      <c r="AC246" s="59">
        <v>0</v>
      </c>
      <c r="AD246" s="59">
        <v>10780062.4</v>
      </c>
      <c r="AE246" s="59">
        <v>0</v>
      </c>
      <c r="AF246" s="59">
        <v>10780062.4</v>
      </c>
      <c r="AG246" s="59">
        <v>0</v>
      </c>
      <c r="AH246" s="59">
        <v>10780062.4</v>
      </c>
      <c r="AI246" s="59">
        <v>0</v>
      </c>
      <c r="AJ246" s="59">
        <v>10780062.4</v>
      </c>
      <c r="AK246" s="59">
        <v>0</v>
      </c>
      <c r="AL246" s="59">
        <v>10780062.4</v>
      </c>
      <c r="AM246" s="59">
        <v>0</v>
      </c>
      <c r="AN246" s="59">
        <v>10780062.4</v>
      </c>
      <c r="AO246" s="59">
        <v>0</v>
      </c>
      <c r="AP246" s="59">
        <v>10780062.4</v>
      </c>
      <c r="AQ246" s="59">
        <v>0</v>
      </c>
      <c r="AR246" s="59">
        <v>10780062.4</v>
      </c>
      <c r="AS246" s="59">
        <v>0</v>
      </c>
      <c r="AT246" s="59">
        <v>10780062.4</v>
      </c>
      <c r="AU246" s="59">
        <v>0</v>
      </c>
      <c r="AV246" s="59">
        <v>10780062.4</v>
      </c>
      <c r="AW246" s="59">
        <v>0</v>
      </c>
      <c r="AX246" s="59">
        <v>10780062.4</v>
      </c>
      <c r="AY246" s="2">
        <v>0</v>
      </c>
      <c r="AZ246" s="12" t="str">
        <f t="shared" si="26"/>
        <v>OK</v>
      </c>
      <c r="BA246" s="12" t="str">
        <f t="shared" si="27"/>
        <v>OK</v>
      </c>
      <c r="BB246" s="6">
        <f t="shared" si="28"/>
        <v>0</v>
      </c>
      <c r="BC246" s="13">
        <f t="shared" si="29"/>
        <v>118580686.40000001</v>
      </c>
      <c r="BD246" s="13">
        <f t="shared" si="30"/>
        <v>118580686.40000002</v>
      </c>
      <c r="BE246" s="6">
        <f t="shared" si="31"/>
        <v>0</v>
      </c>
      <c r="BF246" s="6">
        <f t="shared" si="32"/>
        <v>0</v>
      </c>
    </row>
    <row r="247" spans="2:58" ht="71.25" x14ac:dyDescent="0.25">
      <c r="B247" s="39" t="s">
        <v>780</v>
      </c>
      <c r="C247" s="39" t="s">
        <v>717</v>
      </c>
      <c r="D247" s="39" t="s">
        <v>4</v>
      </c>
      <c r="E247" s="40" t="s">
        <v>219</v>
      </c>
      <c r="F247" s="40" t="s">
        <v>220</v>
      </c>
      <c r="G247" s="40" t="s">
        <v>5</v>
      </c>
      <c r="H247" s="40">
        <v>80111607</v>
      </c>
      <c r="I247" s="40" t="s">
        <v>8168</v>
      </c>
      <c r="J247" s="40" t="s">
        <v>221</v>
      </c>
      <c r="K247" s="40" t="s">
        <v>781</v>
      </c>
      <c r="L247" s="41" t="s">
        <v>153</v>
      </c>
      <c r="M247" s="41" t="s">
        <v>153</v>
      </c>
      <c r="N247" s="41">
        <v>12</v>
      </c>
      <c r="O247" s="41" t="s">
        <v>223</v>
      </c>
      <c r="P247" s="41" t="s">
        <v>224</v>
      </c>
      <c r="Q247" s="58">
        <v>32111214.079999998</v>
      </c>
      <c r="R247" s="58">
        <v>32111214.079999998</v>
      </c>
      <c r="S247" s="41" t="s">
        <v>221</v>
      </c>
      <c r="T247" s="41" t="s">
        <v>221</v>
      </c>
      <c r="U247" s="40" t="s">
        <v>720</v>
      </c>
      <c r="V247" s="40" t="s">
        <v>721</v>
      </c>
      <c r="W247" s="40" t="s">
        <v>722</v>
      </c>
      <c r="X247" s="40" t="s">
        <v>229</v>
      </c>
      <c r="Y247" s="40" t="s">
        <v>230</v>
      </c>
      <c r="Z247" s="40" t="s">
        <v>782</v>
      </c>
      <c r="AA247" s="59">
        <v>32111214.079999998</v>
      </c>
      <c r="AB247" s="59">
        <v>0</v>
      </c>
      <c r="AC247" s="59">
        <v>0</v>
      </c>
      <c r="AD247" s="59">
        <v>2919201.28</v>
      </c>
      <c r="AE247" s="59">
        <v>0</v>
      </c>
      <c r="AF247" s="59">
        <v>2919201.28</v>
      </c>
      <c r="AG247" s="59">
        <v>0</v>
      </c>
      <c r="AH247" s="59">
        <v>2919201.28</v>
      </c>
      <c r="AI247" s="59">
        <v>0</v>
      </c>
      <c r="AJ247" s="59">
        <v>2919201.28</v>
      </c>
      <c r="AK247" s="59">
        <v>0</v>
      </c>
      <c r="AL247" s="59">
        <v>2919201.28</v>
      </c>
      <c r="AM247" s="59">
        <v>0</v>
      </c>
      <c r="AN247" s="59">
        <v>2919201.28</v>
      </c>
      <c r="AO247" s="59">
        <v>0</v>
      </c>
      <c r="AP247" s="59">
        <v>2919201.28</v>
      </c>
      <c r="AQ247" s="59">
        <v>0</v>
      </c>
      <c r="AR247" s="59">
        <v>2919201.28</v>
      </c>
      <c r="AS247" s="59">
        <v>0</v>
      </c>
      <c r="AT247" s="59">
        <v>2919201.28</v>
      </c>
      <c r="AU247" s="59">
        <v>0</v>
      </c>
      <c r="AV247" s="59">
        <v>2919201.28</v>
      </c>
      <c r="AW247" s="59">
        <v>0</v>
      </c>
      <c r="AX247" s="59">
        <v>2919201.28</v>
      </c>
      <c r="AY247" s="2">
        <v>0</v>
      </c>
      <c r="AZ247" s="12" t="str">
        <f t="shared" si="26"/>
        <v>OK</v>
      </c>
      <c r="BA247" s="12" t="str">
        <f t="shared" si="27"/>
        <v>OK</v>
      </c>
      <c r="BB247" s="6">
        <f t="shared" si="28"/>
        <v>0</v>
      </c>
      <c r="BC247" s="13">
        <f t="shared" si="29"/>
        <v>32111214.079999998</v>
      </c>
      <c r="BD247" s="13">
        <f t="shared" si="30"/>
        <v>32111214.080000006</v>
      </c>
      <c r="BE247" s="6">
        <f t="shared" si="31"/>
        <v>0</v>
      </c>
      <c r="BF247" s="6">
        <f t="shared" si="32"/>
        <v>0</v>
      </c>
    </row>
    <row r="248" spans="2:58" ht="99.75" x14ac:dyDescent="0.25">
      <c r="B248" s="39" t="s">
        <v>783</v>
      </c>
      <c r="C248" s="39" t="s">
        <v>717</v>
      </c>
      <c r="D248" s="39" t="s">
        <v>4</v>
      </c>
      <c r="E248" s="40" t="s">
        <v>219</v>
      </c>
      <c r="F248" s="40" t="s">
        <v>220</v>
      </c>
      <c r="G248" s="40" t="s">
        <v>5</v>
      </c>
      <c r="H248" s="40">
        <v>80111607</v>
      </c>
      <c r="I248" s="40" t="s">
        <v>8168</v>
      </c>
      <c r="J248" s="40" t="s">
        <v>221</v>
      </c>
      <c r="K248" s="40" t="s">
        <v>784</v>
      </c>
      <c r="L248" s="41" t="s">
        <v>153</v>
      </c>
      <c r="M248" s="41" t="s">
        <v>153</v>
      </c>
      <c r="N248" s="41">
        <v>12</v>
      </c>
      <c r="O248" s="41" t="s">
        <v>223</v>
      </c>
      <c r="P248" s="41" t="s">
        <v>224</v>
      </c>
      <c r="Q248" s="58">
        <v>138513866.45999998</v>
      </c>
      <c r="R248" s="58">
        <v>138513866.45999998</v>
      </c>
      <c r="S248" s="41" t="s">
        <v>221</v>
      </c>
      <c r="T248" s="41" t="s">
        <v>221</v>
      </c>
      <c r="U248" s="40" t="s">
        <v>720</v>
      </c>
      <c r="V248" s="40" t="s">
        <v>721</v>
      </c>
      <c r="W248" s="40" t="s">
        <v>722</v>
      </c>
      <c r="X248" s="40" t="s">
        <v>229</v>
      </c>
      <c r="Y248" s="40" t="s">
        <v>230</v>
      </c>
      <c r="Z248" s="40" t="s">
        <v>785</v>
      </c>
      <c r="AA248" s="59">
        <v>138513866.45999998</v>
      </c>
      <c r="AB248" s="59">
        <v>0</v>
      </c>
      <c r="AC248" s="59">
        <v>0</v>
      </c>
      <c r="AD248" s="59">
        <v>12044684.039999999</v>
      </c>
      <c r="AE248" s="59">
        <v>0</v>
      </c>
      <c r="AF248" s="59">
        <v>12044684.039999999</v>
      </c>
      <c r="AG248" s="59">
        <v>0</v>
      </c>
      <c r="AH248" s="59">
        <v>12044684.039999999</v>
      </c>
      <c r="AI248" s="59">
        <v>0</v>
      </c>
      <c r="AJ248" s="59">
        <v>12044684.039999999</v>
      </c>
      <c r="AK248" s="59">
        <v>0</v>
      </c>
      <c r="AL248" s="59">
        <v>12044684.039999999</v>
      </c>
      <c r="AM248" s="59">
        <v>0</v>
      </c>
      <c r="AN248" s="59">
        <v>12044684.039999999</v>
      </c>
      <c r="AO248" s="59">
        <v>0</v>
      </c>
      <c r="AP248" s="59">
        <v>12044684.039999999</v>
      </c>
      <c r="AQ248" s="59">
        <v>0</v>
      </c>
      <c r="AR248" s="59">
        <v>12044684.039999999</v>
      </c>
      <c r="AS248" s="59">
        <v>0</v>
      </c>
      <c r="AT248" s="59">
        <v>12044684.039999999</v>
      </c>
      <c r="AU248" s="59">
        <v>0</v>
      </c>
      <c r="AV248" s="59">
        <v>12044684.039999999</v>
      </c>
      <c r="AW248" s="59">
        <v>0</v>
      </c>
      <c r="AX248" s="59">
        <v>18067026.06000001</v>
      </c>
      <c r="AY248" s="2">
        <v>0</v>
      </c>
      <c r="AZ248" s="12" t="str">
        <f t="shared" si="26"/>
        <v>OK</v>
      </c>
      <c r="BA248" s="12" t="str">
        <f t="shared" si="27"/>
        <v>OK</v>
      </c>
      <c r="BB248" s="6">
        <f t="shared" si="28"/>
        <v>0</v>
      </c>
      <c r="BC248" s="13">
        <f t="shared" si="29"/>
        <v>138513866.45999998</v>
      </c>
      <c r="BD248" s="13">
        <f t="shared" si="30"/>
        <v>138513866.45999998</v>
      </c>
      <c r="BE248" s="6">
        <f t="shared" si="31"/>
        <v>0</v>
      </c>
      <c r="BF248" s="6">
        <f t="shared" si="32"/>
        <v>0</v>
      </c>
    </row>
    <row r="249" spans="2:58" ht="128.25" x14ac:dyDescent="0.25">
      <c r="B249" s="39" t="s">
        <v>786</v>
      </c>
      <c r="C249" s="39" t="s">
        <v>717</v>
      </c>
      <c r="D249" s="39" t="s">
        <v>4</v>
      </c>
      <c r="E249" s="40" t="s">
        <v>219</v>
      </c>
      <c r="F249" s="40" t="s">
        <v>220</v>
      </c>
      <c r="G249" s="40" t="s">
        <v>5</v>
      </c>
      <c r="H249" s="40">
        <v>80111607</v>
      </c>
      <c r="I249" s="40" t="s">
        <v>8168</v>
      </c>
      <c r="J249" s="40" t="s">
        <v>221</v>
      </c>
      <c r="K249" s="40" t="s">
        <v>787</v>
      </c>
      <c r="L249" s="41" t="s">
        <v>153</v>
      </c>
      <c r="M249" s="41" t="s">
        <v>153</v>
      </c>
      <c r="N249" s="41">
        <v>12</v>
      </c>
      <c r="O249" s="41" t="s">
        <v>223</v>
      </c>
      <c r="P249" s="41" t="s">
        <v>224</v>
      </c>
      <c r="Q249" s="58">
        <v>153057015.31999999</v>
      </c>
      <c r="R249" s="58">
        <v>153057015.31999999</v>
      </c>
      <c r="S249" s="41" t="s">
        <v>221</v>
      </c>
      <c r="T249" s="41" t="s">
        <v>221</v>
      </c>
      <c r="U249" s="40" t="s">
        <v>720</v>
      </c>
      <c r="V249" s="40" t="s">
        <v>721</v>
      </c>
      <c r="W249" s="40" t="s">
        <v>722</v>
      </c>
      <c r="X249" s="40" t="s">
        <v>229</v>
      </c>
      <c r="Y249" s="40" t="s">
        <v>230</v>
      </c>
      <c r="Z249" s="40" t="s">
        <v>785</v>
      </c>
      <c r="AA249" s="59">
        <v>153057015.31999999</v>
      </c>
      <c r="AB249" s="59">
        <v>0</v>
      </c>
      <c r="AC249" s="59">
        <v>0</v>
      </c>
      <c r="AD249" s="59">
        <v>13309305.68</v>
      </c>
      <c r="AE249" s="59">
        <v>0</v>
      </c>
      <c r="AF249" s="59">
        <v>13309305.68</v>
      </c>
      <c r="AG249" s="59">
        <v>0</v>
      </c>
      <c r="AH249" s="59">
        <v>13309305.68</v>
      </c>
      <c r="AI249" s="59">
        <v>0</v>
      </c>
      <c r="AJ249" s="59">
        <v>13309305.68</v>
      </c>
      <c r="AK249" s="59">
        <v>0</v>
      </c>
      <c r="AL249" s="59">
        <v>13309305.68</v>
      </c>
      <c r="AM249" s="59">
        <v>0</v>
      </c>
      <c r="AN249" s="59">
        <v>13309305.68</v>
      </c>
      <c r="AO249" s="59">
        <v>0</v>
      </c>
      <c r="AP249" s="59">
        <v>13309305.68</v>
      </c>
      <c r="AQ249" s="59">
        <v>0</v>
      </c>
      <c r="AR249" s="59">
        <v>13309305.68</v>
      </c>
      <c r="AS249" s="59">
        <v>0</v>
      </c>
      <c r="AT249" s="59">
        <v>13309305.68</v>
      </c>
      <c r="AU249" s="59">
        <v>0</v>
      </c>
      <c r="AV249" s="59">
        <v>13309305.68</v>
      </c>
      <c r="AW249" s="59">
        <v>0</v>
      </c>
      <c r="AX249" s="59">
        <v>19963958.519999973</v>
      </c>
      <c r="AY249" s="2">
        <v>0</v>
      </c>
      <c r="AZ249" s="12" t="str">
        <f t="shared" si="26"/>
        <v>OK</v>
      </c>
      <c r="BA249" s="12" t="str">
        <f t="shared" si="27"/>
        <v>OK</v>
      </c>
      <c r="BB249" s="6">
        <f t="shared" si="28"/>
        <v>0</v>
      </c>
      <c r="BC249" s="13">
        <f t="shared" si="29"/>
        <v>153057015.31999999</v>
      </c>
      <c r="BD249" s="13">
        <f t="shared" si="30"/>
        <v>153057015.31999999</v>
      </c>
      <c r="BE249" s="6">
        <f t="shared" si="31"/>
        <v>0</v>
      </c>
      <c r="BF249" s="6">
        <f t="shared" si="32"/>
        <v>0</v>
      </c>
    </row>
    <row r="250" spans="2:58" ht="142.5" x14ac:dyDescent="0.25">
      <c r="B250" s="39" t="s">
        <v>788</v>
      </c>
      <c r="C250" s="39" t="s">
        <v>717</v>
      </c>
      <c r="D250" s="39" t="s">
        <v>4</v>
      </c>
      <c r="E250" s="40" t="s">
        <v>219</v>
      </c>
      <c r="F250" s="40" t="s">
        <v>220</v>
      </c>
      <c r="G250" s="40" t="s">
        <v>5</v>
      </c>
      <c r="H250" s="40">
        <v>80111607</v>
      </c>
      <c r="I250" s="40" t="s">
        <v>8168</v>
      </c>
      <c r="J250" s="40" t="s">
        <v>221</v>
      </c>
      <c r="K250" s="40" t="s">
        <v>789</v>
      </c>
      <c r="L250" s="41" t="s">
        <v>153</v>
      </c>
      <c r="M250" s="41" t="s">
        <v>153</v>
      </c>
      <c r="N250" s="41">
        <v>12</v>
      </c>
      <c r="O250" s="41" t="s">
        <v>223</v>
      </c>
      <c r="P250" s="41" t="s">
        <v>224</v>
      </c>
      <c r="Q250" s="58">
        <v>109427556.89500001</v>
      </c>
      <c r="R250" s="58">
        <v>109427556.89500001</v>
      </c>
      <c r="S250" s="41" t="s">
        <v>221</v>
      </c>
      <c r="T250" s="41" t="s">
        <v>221</v>
      </c>
      <c r="U250" s="40" t="s">
        <v>720</v>
      </c>
      <c r="V250" s="40" t="s">
        <v>721</v>
      </c>
      <c r="W250" s="40" t="s">
        <v>722</v>
      </c>
      <c r="X250" s="40" t="s">
        <v>229</v>
      </c>
      <c r="Y250" s="40" t="s">
        <v>230</v>
      </c>
      <c r="Z250" s="40" t="s">
        <v>785</v>
      </c>
      <c r="AA250" s="59">
        <v>109427556.89500001</v>
      </c>
      <c r="AB250" s="59">
        <v>0</v>
      </c>
      <c r="AC250" s="59">
        <v>0</v>
      </c>
      <c r="AD250" s="59">
        <v>9515439.7300000004</v>
      </c>
      <c r="AE250" s="59">
        <v>0</v>
      </c>
      <c r="AF250" s="59">
        <v>9515439.7300000004</v>
      </c>
      <c r="AG250" s="59">
        <v>0</v>
      </c>
      <c r="AH250" s="59">
        <v>9515439.7300000004</v>
      </c>
      <c r="AI250" s="59">
        <v>0</v>
      </c>
      <c r="AJ250" s="59">
        <v>9515439.7300000004</v>
      </c>
      <c r="AK250" s="59">
        <v>0</v>
      </c>
      <c r="AL250" s="59">
        <v>9515439.7300000004</v>
      </c>
      <c r="AM250" s="59">
        <v>0</v>
      </c>
      <c r="AN250" s="59">
        <v>9515439.7300000004</v>
      </c>
      <c r="AO250" s="59">
        <v>0</v>
      </c>
      <c r="AP250" s="59">
        <v>9515439.7300000004</v>
      </c>
      <c r="AQ250" s="59">
        <v>0</v>
      </c>
      <c r="AR250" s="59">
        <v>9515439.7300000004</v>
      </c>
      <c r="AS250" s="59">
        <v>0</v>
      </c>
      <c r="AT250" s="59">
        <v>9515439.7300000004</v>
      </c>
      <c r="AU250" s="59">
        <v>0</v>
      </c>
      <c r="AV250" s="59">
        <v>9515439.7300000004</v>
      </c>
      <c r="AW250" s="59">
        <v>0</v>
      </c>
      <c r="AX250" s="59">
        <v>14273159.59499998</v>
      </c>
      <c r="AY250" s="2">
        <v>0</v>
      </c>
      <c r="AZ250" s="12" t="str">
        <f t="shared" si="26"/>
        <v>OK</v>
      </c>
      <c r="BA250" s="12" t="str">
        <f t="shared" si="27"/>
        <v>OK</v>
      </c>
      <c r="BB250" s="6">
        <f t="shared" si="28"/>
        <v>0</v>
      </c>
      <c r="BC250" s="13">
        <f t="shared" si="29"/>
        <v>109427556.89500001</v>
      </c>
      <c r="BD250" s="13">
        <f t="shared" si="30"/>
        <v>109427556.89500001</v>
      </c>
      <c r="BE250" s="6">
        <f t="shared" si="31"/>
        <v>0</v>
      </c>
      <c r="BF250" s="6">
        <f t="shared" si="32"/>
        <v>0</v>
      </c>
    </row>
    <row r="251" spans="2:58" ht="171" x14ac:dyDescent="0.25">
      <c r="B251" s="39" t="s">
        <v>790</v>
      </c>
      <c r="C251" s="39" t="s">
        <v>717</v>
      </c>
      <c r="D251" s="39" t="s">
        <v>4</v>
      </c>
      <c r="E251" s="40" t="s">
        <v>219</v>
      </c>
      <c r="F251" s="40" t="s">
        <v>220</v>
      </c>
      <c r="G251" s="40" t="s">
        <v>5</v>
      </c>
      <c r="H251" s="40">
        <v>80111607</v>
      </c>
      <c r="I251" s="40" t="s">
        <v>8168</v>
      </c>
      <c r="J251" s="40" t="s">
        <v>221</v>
      </c>
      <c r="K251" s="40" t="s">
        <v>791</v>
      </c>
      <c r="L251" s="41" t="s">
        <v>153</v>
      </c>
      <c r="M251" s="41" t="s">
        <v>153</v>
      </c>
      <c r="N251" s="41">
        <v>12</v>
      </c>
      <c r="O251" s="41" t="s">
        <v>223</v>
      </c>
      <c r="P251" s="41" t="s">
        <v>224</v>
      </c>
      <c r="Q251" s="58">
        <v>92116023.5</v>
      </c>
      <c r="R251" s="58">
        <v>92116023.5</v>
      </c>
      <c r="S251" s="41" t="s">
        <v>221</v>
      </c>
      <c r="T251" s="41" t="s">
        <v>221</v>
      </c>
      <c r="U251" s="40" t="s">
        <v>720</v>
      </c>
      <c r="V251" s="40" t="s">
        <v>721</v>
      </c>
      <c r="W251" s="40" t="s">
        <v>722</v>
      </c>
      <c r="X251" s="40" t="s">
        <v>229</v>
      </c>
      <c r="Y251" s="40" t="s">
        <v>230</v>
      </c>
      <c r="Z251" s="40" t="s">
        <v>785</v>
      </c>
      <c r="AA251" s="59">
        <v>92116023.5</v>
      </c>
      <c r="AB251" s="59">
        <v>0</v>
      </c>
      <c r="AC251" s="59">
        <v>0</v>
      </c>
      <c r="AD251" s="59">
        <v>8010089</v>
      </c>
      <c r="AE251" s="59">
        <v>0</v>
      </c>
      <c r="AF251" s="59">
        <v>8010089</v>
      </c>
      <c r="AG251" s="59">
        <v>0</v>
      </c>
      <c r="AH251" s="59">
        <v>8010089</v>
      </c>
      <c r="AI251" s="59">
        <v>0</v>
      </c>
      <c r="AJ251" s="59">
        <v>8010089</v>
      </c>
      <c r="AK251" s="59">
        <v>0</v>
      </c>
      <c r="AL251" s="59">
        <v>8010089</v>
      </c>
      <c r="AM251" s="59">
        <v>0</v>
      </c>
      <c r="AN251" s="59">
        <v>8010089</v>
      </c>
      <c r="AO251" s="59">
        <v>0</v>
      </c>
      <c r="AP251" s="59">
        <v>8010089</v>
      </c>
      <c r="AQ251" s="59">
        <v>0</v>
      </c>
      <c r="AR251" s="59">
        <v>8010089</v>
      </c>
      <c r="AS251" s="59">
        <v>0</v>
      </c>
      <c r="AT251" s="59">
        <v>8010089</v>
      </c>
      <c r="AU251" s="59">
        <v>0</v>
      </c>
      <c r="AV251" s="59">
        <v>8010089</v>
      </c>
      <c r="AW251" s="59">
        <v>0</v>
      </c>
      <c r="AX251" s="59">
        <v>12015133.5</v>
      </c>
      <c r="AY251" s="2">
        <v>0</v>
      </c>
      <c r="AZ251" s="12" t="str">
        <f t="shared" si="26"/>
        <v>OK</v>
      </c>
      <c r="BA251" s="12" t="str">
        <f t="shared" si="27"/>
        <v>OK</v>
      </c>
      <c r="BB251" s="6">
        <f t="shared" si="28"/>
        <v>0</v>
      </c>
      <c r="BC251" s="13">
        <f t="shared" si="29"/>
        <v>92116023.5</v>
      </c>
      <c r="BD251" s="13">
        <f t="shared" si="30"/>
        <v>92116023.5</v>
      </c>
      <c r="BE251" s="6">
        <f t="shared" si="31"/>
        <v>0</v>
      </c>
      <c r="BF251" s="6">
        <f t="shared" si="32"/>
        <v>0</v>
      </c>
    </row>
    <row r="252" spans="2:58" ht="85.5" x14ac:dyDescent="0.25">
      <c r="B252" s="39" t="s">
        <v>792</v>
      </c>
      <c r="C252" s="39" t="s">
        <v>717</v>
      </c>
      <c r="D252" s="39" t="s">
        <v>4</v>
      </c>
      <c r="E252" s="40" t="s">
        <v>219</v>
      </c>
      <c r="F252" s="40" t="s">
        <v>220</v>
      </c>
      <c r="G252" s="40" t="s">
        <v>5</v>
      </c>
      <c r="H252" s="40">
        <v>80111607</v>
      </c>
      <c r="I252" s="40" t="s">
        <v>8168</v>
      </c>
      <c r="J252" s="40" t="s">
        <v>221</v>
      </c>
      <c r="K252" s="40" t="s">
        <v>793</v>
      </c>
      <c r="L252" s="41" t="s">
        <v>153</v>
      </c>
      <c r="M252" s="41" t="s">
        <v>153</v>
      </c>
      <c r="N252" s="41">
        <v>12</v>
      </c>
      <c r="O252" s="41" t="s">
        <v>223</v>
      </c>
      <c r="P252" s="41" t="s">
        <v>224</v>
      </c>
      <c r="Q252" s="58">
        <v>153057015.31999999</v>
      </c>
      <c r="R252" s="58">
        <v>153057015.31999999</v>
      </c>
      <c r="S252" s="41" t="s">
        <v>221</v>
      </c>
      <c r="T252" s="41" t="s">
        <v>221</v>
      </c>
      <c r="U252" s="40" t="s">
        <v>720</v>
      </c>
      <c r="V252" s="40" t="s">
        <v>721</v>
      </c>
      <c r="W252" s="40" t="s">
        <v>722</v>
      </c>
      <c r="X252" s="40" t="s">
        <v>229</v>
      </c>
      <c r="Y252" s="40" t="s">
        <v>230</v>
      </c>
      <c r="Z252" s="40" t="s">
        <v>794</v>
      </c>
      <c r="AA252" s="59">
        <v>153057015.31999999</v>
      </c>
      <c r="AB252" s="59">
        <v>0</v>
      </c>
      <c r="AC252" s="59">
        <v>0</v>
      </c>
      <c r="AD252" s="59">
        <v>13309305.68</v>
      </c>
      <c r="AE252" s="59">
        <v>0</v>
      </c>
      <c r="AF252" s="59">
        <v>13309305.68</v>
      </c>
      <c r="AG252" s="59">
        <v>0</v>
      </c>
      <c r="AH252" s="59">
        <v>13309305.68</v>
      </c>
      <c r="AI252" s="59">
        <v>0</v>
      </c>
      <c r="AJ252" s="59">
        <v>13309305.68</v>
      </c>
      <c r="AK252" s="59">
        <v>0</v>
      </c>
      <c r="AL252" s="59">
        <v>13309305.68</v>
      </c>
      <c r="AM252" s="59">
        <v>0</v>
      </c>
      <c r="AN252" s="59">
        <v>13309305.68</v>
      </c>
      <c r="AO252" s="59">
        <v>0</v>
      </c>
      <c r="AP252" s="59">
        <v>13309305.68</v>
      </c>
      <c r="AQ252" s="59">
        <v>0</v>
      </c>
      <c r="AR252" s="59">
        <v>13309305.68</v>
      </c>
      <c r="AS252" s="59">
        <v>0</v>
      </c>
      <c r="AT252" s="59">
        <v>13309305.68</v>
      </c>
      <c r="AU252" s="59">
        <v>0</v>
      </c>
      <c r="AV252" s="59">
        <v>13309305.68</v>
      </c>
      <c r="AW252" s="59">
        <v>0</v>
      </c>
      <c r="AX252" s="59">
        <v>19963958.519999973</v>
      </c>
      <c r="AY252" s="2">
        <v>0</v>
      </c>
      <c r="AZ252" s="12" t="str">
        <f t="shared" si="26"/>
        <v>OK</v>
      </c>
      <c r="BA252" s="12" t="str">
        <f t="shared" si="27"/>
        <v>OK</v>
      </c>
      <c r="BB252" s="6">
        <f t="shared" si="28"/>
        <v>0</v>
      </c>
      <c r="BC252" s="13">
        <f t="shared" si="29"/>
        <v>153057015.31999999</v>
      </c>
      <c r="BD252" s="13">
        <f t="shared" si="30"/>
        <v>153057015.31999999</v>
      </c>
      <c r="BE252" s="6">
        <f t="shared" si="31"/>
        <v>0</v>
      </c>
      <c r="BF252" s="6">
        <f t="shared" si="32"/>
        <v>0</v>
      </c>
    </row>
    <row r="253" spans="2:58" ht="71.25" x14ac:dyDescent="0.25">
      <c r="B253" s="39" t="s">
        <v>795</v>
      </c>
      <c r="C253" s="39" t="s">
        <v>717</v>
      </c>
      <c r="D253" s="39" t="s">
        <v>4</v>
      </c>
      <c r="E253" s="40" t="s">
        <v>219</v>
      </c>
      <c r="F253" s="40" t="s">
        <v>220</v>
      </c>
      <c r="G253" s="40" t="s">
        <v>5</v>
      </c>
      <c r="H253" s="40">
        <v>80111607</v>
      </c>
      <c r="I253" s="40" t="s">
        <v>8168</v>
      </c>
      <c r="J253" s="40" t="s">
        <v>221</v>
      </c>
      <c r="K253" s="40" t="s">
        <v>796</v>
      </c>
      <c r="L253" s="41" t="s">
        <v>153</v>
      </c>
      <c r="M253" s="41" t="s">
        <v>153</v>
      </c>
      <c r="N253" s="41">
        <v>12</v>
      </c>
      <c r="O253" s="41" t="s">
        <v>223</v>
      </c>
      <c r="P253" s="41" t="s">
        <v>224</v>
      </c>
      <c r="Q253" s="58">
        <v>118580686.40000001</v>
      </c>
      <c r="R253" s="58">
        <v>118580686.40000001</v>
      </c>
      <c r="S253" s="41" t="s">
        <v>221</v>
      </c>
      <c r="T253" s="41" t="s">
        <v>221</v>
      </c>
      <c r="U253" s="40" t="s">
        <v>720</v>
      </c>
      <c r="V253" s="40" t="s">
        <v>721</v>
      </c>
      <c r="W253" s="40" t="s">
        <v>722</v>
      </c>
      <c r="X253" s="40" t="s">
        <v>229</v>
      </c>
      <c r="Y253" s="40" t="s">
        <v>230</v>
      </c>
      <c r="Z253" s="40" t="s">
        <v>797</v>
      </c>
      <c r="AA253" s="59">
        <v>118580686.40000001</v>
      </c>
      <c r="AB253" s="59">
        <v>0</v>
      </c>
      <c r="AC253" s="59">
        <v>0</v>
      </c>
      <c r="AD253" s="59">
        <v>10780062.4</v>
      </c>
      <c r="AE253" s="59">
        <v>0</v>
      </c>
      <c r="AF253" s="59">
        <v>10780062.4</v>
      </c>
      <c r="AG253" s="59">
        <v>0</v>
      </c>
      <c r="AH253" s="59">
        <v>10780062.4</v>
      </c>
      <c r="AI253" s="59">
        <v>0</v>
      </c>
      <c r="AJ253" s="59">
        <v>10780062.4</v>
      </c>
      <c r="AK253" s="59">
        <v>0</v>
      </c>
      <c r="AL253" s="59">
        <v>10780062.4</v>
      </c>
      <c r="AM253" s="59">
        <v>0</v>
      </c>
      <c r="AN253" s="59">
        <v>10780062.4</v>
      </c>
      <c r="AO253" s="59">
        <v>0</v>
      </c>
      <c r="AP253" s="59">
        <v>10780062.4</v>
      </c>
      <c r="AQ253" s="59">
        <v>0</v>
      </c>
      <c r="AR253" s="59">
        <v>10780062.4</v>
      </c>
      <c r="AS253" s="59">
        <v>0</v>
      </c>
      <c r="AT253" s="59">
        <v>10780062.4</v>
      </c>
      <c r="AU253" s="59">
        <v>0</v>
      </c>
      <c r="AV253" s="59">
        <v>10780062.4</v>
      </c>
      <c r="AW253" s="59">
        <v>0</v>
      </c>
      <c r="AX253" s="59">
        <v>10780062.4</v>
      </c>
      <c r="AY253" s="2">
        <v>0</v>
      </c>
      <c r="AZ253" s="12" t="str">
        <f t="shared" si="26"/>
        <v>OK</v>
      </c>
      <c r="BA253" s="12" t="str">
        <f t="shared" si="27"/>
        <v>OK</v>
      </c>
      <c r="BB253" s="6">
        <f t="shared" si="28"/>
        <v>0</v>
      </c>
      <c r="BC253" s="13">
        <f t="shared" si="29"/>
        <v>118580686.40000001</v>
      </c>
      <c r="BD253" s="13">
        <f t="shared" si="30"/>
        <v>118580686.40000002</v>
      </c>
      <c r="BE253" s="6">
        <f t="shared" si="31"/>
        <v>0</v>
      </c>
      <c r="BF253" s="6">
        <f t="shared" si="32"/>
        <v>0</v>
      </c>
    </row>
    <row r="254" spans="2:58" ht="114" x14ac:dyDescent="0.25">
      <c r="B254" s="39" t="s">
        <v>798</v>
      </c>
      <c r="C254" s="39" t="s">
        <v>717</v>
      </c>
      <c r="D254" s="39" t="s">
        <v>4</v>
      </c>
      <c r="E254" s="40" t="s">
        <v>219</v>
      </c>
      <c r="F254" s="40" t="s">
        <v>220</v>
      </c>
      <c r="G254" s="40" t="s">
        <v>5</v>
      </c>
      <c r="H254" s="40">
        <v>80111607</v>
      </c>
      <c r="I254" s="40" t="s">
        <v>8168</v>
      </c>
      <c r="J254" s="40" t="s">
        <v>221</v>
      </c>
      <c r="K254" s="40" t="s">
        <v>799</v>
      </c>
      <c r="L254" s="41" t="s">
        <v>153</v>
      </c>
      <c r="M254" s="41" t="s">
        <v>153</v>
      </c>
      <c r="N254" s="41">
        <v>12</v>
      </c>
      <c r="O254" s="41" t="s">
        <v>223</v>
      </c>
      <c r="P254" s="41" t="s">
        <v>224</v>
      </c>
      <c r="Q254" s="58">
        <v>123970717.60000001</v>
      </c>
      <c r="R254" s="58">
        <v>123970717.60000001</v>
      </c>
      <c r="S254" s="41" t="s">
        <v>221</v>
      </c>
      <c r="T254" s="41" t="s">
        <v>221</v>
      </c>
      <c r="U254" s="40" t="s">
        <v>720</v>
      </c>
      <c r="V254" s="40" t="s">
        <v>721</v>
      </c>
      <c r="W254" s="40" t="s">
        <v>722</v>
      </c>
      <c r="X254" s="40" t="s">
        <v>229</v>
      </c>
      <c r="Y254" s="40" t="s">
        <v>230</v>
      </c>
      <c r="Z254" s="40" t="s">
        <v>797</v>
      </c>
      <c r="AA254" s="59">
        <v>123970717.60000001</v>
      </c>
      <c r="AB254" s="59">
        <v>0</v>
      </c>
      <c r="AC254" s="59">
        <v>0</v>
      </c>
      <c r="AD254" s="59">
        <v>10780062.4</v>
      </c>
      <c r="AE254" s="59">
        <v>0</v>
      </c>
      <c r="AF254" s="59">
        <v>10780062.4</v>
      </c>
      <c r="AG254" s="59">
        <v>0</v>
      </c>
      <c r="AH254" s="59">
        <v>10780062.4</v>
      </c>
      <c r="AI254" s="59">
        <v>0</v>
      </c>
      <c r="AJ254" s="59">
        <v>10780062.4</v>
      </c>
      <c r="AK254" s="59">
        <v>0</v>
      </c>
      <c r="AL254" s="59">
        <v>10780062.4</v>
      </c>
      <c r="AM254" s="59">
        <v>0</v>
      </c>
      <c r="AN254" s="59">
        <v>10780062.4</v>
      </c>
      <c r="AO254" s="59">
        <v>0</v>
      </c>
      <c r="AP254" s="59">
        <v>10780062.4</v>
      </c>
      <c r="AQ254" s="59">
        <v>0</v>
      </c>
      <c r="AR254" s="59">
        <v>10780062.4</v>
      </c>
      <c r="AS254" s="59">
        <v>0</v>
      </c>
      <c r="AT254" s="59">
        <v>10780062.4</v>
      </c>
      <c r="AU254" s="59">
        <v>0</v>
      </c>
      <c r="AV254" s="59">
        <v>10780062.4</v>
      </c>
      <c r="AW254" s="59">
        <v>0</v>
      </c>
      <c r="AX254" s="59">
        <v>16170093.599999988</v>
      </c>
      <c r="AY254" s="2">
        <v>0</v>
      </c>
      <c r="AZ254" s="12" t="str">
        <f t="shared" si="26"/>
        <v>OK</v>
      </c>
      <c r="BA254" s="12" t="str">
        <f t="shared" si="27"/>
        <v>OK</v>
      </c>
      <c r="BB254" s="6">
        <f t="shared" si="28"/>
        <v>0</v>
      </c>
      <c r="BC254" s="13">
        <f t="shared" si="29"/>
        <v>123970717.60000001</v>
      </c>
      <c r="BD254" s="13">
        <f t="shared" si="30"/>
        <v>123970717.60000001</v>
      </c>
      <c r="BE254" s="6">
        <f t="shared" si="31"/>
        <v>0</v>
      </c>
      <c r="BF254" s="6">
        <f t="shared" si="32"/>
        <v>0</v>
      </c>
    </row>
    <row r="255" spans="2:58" ht="99.75" x14ac:dyDescent="0.25">
      <c r="B255" s="39" t="s">
        <v>800</v>
      </c>
      <c r="C255" s="39" t="s">
        <v>717</v>
      </c>
      <c r="D255" s="39" t="s">
        <v>4</v>
      </c>
      <c r="E255" s="40" t="s">
        <v>219</v>
      </c>
      <c r="F255" s="40" t="s">
        <v>220</v>
      </c>
      <c r="G255" s="40" t="s">
        <v>5</v>
      </c>
      <c r="H255" s="40">
        <v>80111607</v>
      </c>
      <c r="I255" s="40" t="s">
        <v>8168</v>
      </c>
      <c r="J255" s="40" t="s">
        <v>221</v>
      </c>
      <c r="K255" s="40" t="s">
        <v>801</v>
      </c>
      <c r="L255" s="41" t="s">
        <v>153</v>
      </c>
      <c r="M255" s="41" t="s">
        <v>153</v>
      </c>
      <c r="N255" s="41">
        <v>12</v>
      </c>
      <c r="O255" s="41" t="s">
        <v>223</v>
      </c>
      <c r="P255" s="41" t="s">
        <v>224</v>
      </c>
      <c r="Q255" s="58">
        <v>123970717.60000001</v>
      </c>
      <c r="R255" s="58">
        <v>123970717.60000001</v>
      </c>
      <c r="S255" s="41" t="s">
        <v>221</v>
      </c>
      <c r="T255" s="41" t="s">
        <v>221</v>
      </c>
      <c r="U255" s="40" t="s">
        <v>720</v>
      </c>
      <c r="V255" s="40" t="s">
        <v>721</v>
      </c>
      <c r="W255" s="40" t="s">
        <v>722</v>
      </c>
      <c r="X255" s="40" t="s">
        <v>229</v>
      </c>
      <c r="Y255" s="40" t="s">
        <v>230</v>
      </c>
      <c r="Z255" s="40" t="s">
        <v>797</v>
      </c>
      <c r="AA255" s="59">
        <v>123970717.60000001</v>
      </c>
      <c r="AB255" s="59">
        <v>0</v>
      </c>
      <c r="AC255" s="59">
        <v>0</v>
      </c>
      <c r="AD255" s="59">
        <v>10780062.4</v>
      </c>
      <c r="AE255" s="59">
        <v>0</v>
      </c>
      <c r="AF255" s="59">
        <v>10780062.4</v>
      </c>
      <c r="AG255" s="59">
        <v>0</v>
      </c>
      <c r="AH255" s="59">
        <v>10780062.4</v>
      </c>
      <c r="AI255" s="59">
        <v>0</v>
      </c>
      <c r="AJ255" s="59">
        <v>10780062.4</v>
      </c>
      <c r="AK255" s="59">
        <v>0</v>
      </c>
      <c r="AL255" s="59">
        <v>10780062.4</v>
      </c>
      <c r="AM255" s="59">
        <v>0</v>
      </c>
      <c r="AN255" s="59">
        <v>10780062.4</v>
      </c>
      <c r="AO255" s="59">
        <v>0</v>
      </c>
      <c r="AP255" s="59">
        <v>10780062.4</v>
      </c>
      <c r="AQ255" s="59">
        <v>0</v>
      </c>
      <c r="AR255" s="59">
        <v>10780062.4</v>
      </c>
      <c r="AS255" s="59">
        <v>0</v>
      </c>
      <c r="AT255" s="59">
        <v>10780062.4</v>
      </c>
      <c r="AU255" s="59">
        <v>0</v>
      </c>
      <c r="AV255" s="59">
        <v>10780062.4</v>
      </c>
      <c r="AW255" s="59">
        <v>0</v>
      </c>
      <c r="AX255" s="59">
        <v>16170093.599999988</v>
      </c>
      <c r="AY255" s="2">
        <v>0</v>
      </c>
      <c r="AZ255" s="12" t="str">
        <f t="shared" si="26"/>
        <v>OK</v>
      </c>
      <c r="BA255" s="12" t="str">
        <f t="shared" si="27"/>
        <v>OK</v>
      </c>
      <c r="BB255" s="6">
        <f t="shared" si="28"/>
        <v>0</v>
      </c>
      <c r="BC255" s="13">
        <f t="shared" si="29"/>
        <v>123970717.60000001</v>
      </c>
      <c r="BD255" s="13">
        <f t="shared" si="30"/>
        <v>123970717.60000001</v>
      </c>
      <c r="BE255" s="6">
        <f t="shared" si="31"/>
        <v>0</v>
      </c>
      <c r="BF255" s="6">
        <f t="shared" si="32"/>
        <v>0</v>
      </c>
    </row>
    <row r="256" spans="2:58" ht="114" x14ac:dyDescent="0.25">
      <c r="B256" s="39" t="s">
        <v>802</v>
      </c>
      <c r="C256" s="39" t="s">
        <v>717</v>
      </c>
      <c r="D256" s="39" t="s">
        <v>4</v>
      </c>
      <c r="E256" s="40" t="s">
        <v>219</v>
      </c>
      <c r="F256" s="40" t="s">
        <v>220</v>
      </c>
      <c r="G256" s="40" t="s">
        <v>5</v>
      </c>
      <c r="H256" s="40">
        <v>80111607</v>
      </c>
      <c r="I256" s="40" t="s">
        <v>8168</v>
      </c>
      <c r="J256" s="40" t="s">
        <v>221</v>
      </c>
      <c r="K256" s="40" t="s">
        <v>803</v>
      </c>
      <c r="L256" s="41" t="s">
        <v>153</v>
      </c>
      <c r="M256" s="41" t="s">
        <v>153</v>
      </c>
      <c r="N256" s="41">
        <v>12</v>
      </c>
      <c r="O256" s="41" t="s">
        <v>223</v>
      </c>
      <c r="P256" s="41" t="s">
        <v>224</v>
      </c>
      <c r="Q256" s="58">
        <v>90754308.370000005</v>
      </c>
      <c r="R256" s="58">
        <v>90754308.370000005</v>
      </c>
      <c r="S256" s="41" t="s">
        <v>221</v>
      </c>
      <c r="T256" s="41" t="s">
        <v>221</v>
      </c>
      <c r="U256" s="40" t="s">
        <v>720</v>
      </c>
      <c r="V256" s="40" t="s">
        <v>721</v>
      </c>
      <c r="W256" s="40" t="s">
        <v>722</v>
      </c>
      <c r="X256" s="40" t="s">
        <v>229</v>
      </c>
      <c r="Y256" s="40" t="s">
        <v>230</v>
      </c>
      <c r="Z256" s="40" t="s">
        <v>797</v>
      </c>
      <c r="AA256" s="59">
        <v>90754308.370000005</v>
      </c>
      <c r="AB256" s="59">
        <v>0</v>
      </c>
      <c r="AC256" s="59">
        <v>0</v>
      </c>
      <c r="AD256" s="59">
        <v>8250391.6699999999</v>
      </c>
      <c r="AE256" s="59">
        <v>0</v>
      </c>
      <c r="AF256" s="59">
        <v>8250391.6699999999</v>
      </c>
      <c r="AG256" s="59">
        <v>0</v>
      </c>
      <c r="AH256" s="59">
        <v>8250391.6699999999</v>
      </c>
      <c r="AI256" s="59">
        <v>0</v>
      </c>
      <c r="AJ256" s="59">
        <v>8250391.6699999999</v>
      </c>
      <c r="AK256" s="59">
        <v>0</v>
      </c>
      <c r="AL256" s="59">
        <v>8250391.6699999999</v>
      </c>
      <c r="AM256" s="59">
        <v>0</v>
      </c>
      <c r="AN256" s="59">
        <v>8250391.6699999999</v>
      </c>
      <c r="AO256" s="59">
        <v>0</v>
      </c>
      <c r="AP256" s="59">
        <v>8250391.6699999999</v>
      </c>
      <c r="AQ256" s="59">
        <v>0</v>
      </c>
      <c r="AR256" s="59">
        <v>8250391.6699999999</v>
      </c>
      <c r="AS256" s="59">
        <v>0</v>
      </c>
      <c r="AT256" s="59">
        <v>8250391.6699999999</v>
      </c>
      <c r="AU256" s="59">
        <v>0</v>
      </c>
      <c r="AV256" s="59">
        <v>8250391.6699999999</v>
      </c>
      <c r="AW256" s="59">
        <v>0</v>
      </c>
      <c r="AX256" s="59">
        <v>8250391.6699999999</v>
      </c>
      <c r="AY256" s="2">
        <v>0</v>
      </c>
      <c r="AZ256" s="12" t="str">
        <f t="shared" si="26"/>
        <v>OK</v>
      </c>
      <c r="BA256" s="12" t="str">
        <f t="shared" si="27"/>
        <v>OK</v>
      </c>
      <c r="BB256" s="6">
        <f t="shared" si="28"/>
        <v>0</v>
      </c>
      <c r="BC256" s="13">
        <f t="shared" si="29"/>
        <v>90754308.370000005</v>
      </c>
      <c r="BD256" s="13">
        <f t="shared" si="30"/>
        <v>90754308.370000005</v>
      </c>
      <c r="BE256" s="6">
        <f t="shared" si="31"/>
        <v>0</v>
      </c>
      <c r="BF256" s="6">
        <f t="shared" si="32"/>
        <v>0</v>
      </c>
    </row>
    <row r="257" spans="2:58" ht="85.5" x14ac:dyDescent="0.25">
      <c r="B257" s="39" t="s">
        <v>804</v>
      </c>
      <c r="C257" s="39" t="s">
        <v>717</v>
      </c>
      <c r="D257" s="39" t="s">
        <v>4</v>
      </c>
      <c r="E257" s="40" t="s">
        <v>219</v>
      </c>
      <c r="F257" s="40" t="s">
        <v>220</v>
      </c>
      <c r="G257" s="40" t="s">
        <v>5</v>
      </c>
      <c r="H257" s="40">
        <v>80111607</v>
      </c>
      <c r="I257" s="40" t="s">
        <v>8168</v>
      </c>
      <c r="J257" s="40" t="s">
        <v>221</v>
      </c>
      <c r="K257" s="40" t="s">
        <v>805</v>
      </c>
      <c r="L257" s="41" t="s">
        <v>153</v>
      </c>
      <c r="M257" s="41" t="s">
        <v>153</v>
      </c>
      <c r="N257" s="41">
        <v>12</v>
      </c>
      <c r="O257" s="41" t="s">
        <v>223</v>
      </c>
      <c r="P257" s="41" t="s">
        <v>224</v>
      </c>
      <c r="Q257" s="58">
        <v>132491524.44</v>
      </c>
      <c r="R257" s="58">
        <v>132491524.44</v>
      </c>
      <c r="S257" s="41" t="s">
        <v>221</v>
      </c>
      <c r="T257" s="41" t="s">
        <v>221</v>
      </c>
      <c r="U257" s="40" t="s">
        <v>720</v>
      </c>
      <c r="V257" s="40" t="s">
        <v>721</v>
      </c>
      <c r="W257" s="40" t="s">
        <v>722</v>
      </c>
      <c r="X257" s="40" t="s">
        <v>229</v>
      </c>
      <c r="Y257" s="40" t="s">
        <v>230</v>
      </c>
      <c r="Z257" s="40" t="s">
        <v>794</v>
      </c>
      <c r="AA257" s="59">
        <v>132491524.44</v>
      </c>
      <c r="AB257" s="59">
        <v>0</v>
      </c>
      <c r="AC257" s="59">
        <v>0</v>
      </c>
      <c r="AD257" s="59">
        <v>12044684.039999999</v>
      </c>
      <c r="AE257" s="59">
        <v>0</v>
      </c>
      <c r="AF257" s="59">
        <v>12044684.039999999</v>
      </c>
      <c r="AG257" s="59">
        <v>0</v>
      </c>
      <c r="AH257" s="59">
        <v>12044684.039999999</v>
      </c>
      <c r="AI257" s="59">
        <v>0</v>
      </c>
      <c r="AJ257" s="59">
        <v>12044684.039999999</v>
      </c>
      <c r="AK257" s="59">
        <v>0</v>
      </c>
      <c r="AL257" s="59">
        <v>12044684.039999999</v>
      </c>
      <c r="AM257" s="59">
        <v>0</v>
      </c>
      <c r="AN257" s="59">
        <v>12044684.039999999</v>
      </c>
      <c r="AO257" s="59">
        <v>0</v>
      </c>
      <c r="AP257" s="59">
        <v>12044684.039999999</v>
      </c>
      <c r="AQ257" s="59">
        <v>0</v>
      </c>
      <c r="AR257" s="59">
        <v>12044684.039999999</v>
      </c>
      <c r="AS257" s="59">
        <v>0</v>
      </c>
      <c r="AT257" s="59">
        <v>12044684.039999999</v>
      </c>
      <c r="AU257" s="59">
        <v>0</v>
      </c>
      <c r="AV257" s="59">
        <v>12044684.039999999</v>
      </c>
      <c r="AW257" s="59">
        <v>0</v>
      </c>
      <c r="AX257" s="59">
        <v>12044684.039999999</v>
      </c>
      <c r="AY257" s="2">
        <v>0</v>
      </c>
      <c r="AZ257" s="12" t="str">
        <f t="shared" si="26"/>
        <v>OK</v>
      </c>
      <c r="BA257" s="12" t="str">
        <f t="shared" si="27"/>
        <v>OK</v>
      </c>
      <c r="BB257" s="6">
        <f t="shared" si="28"/>
        <v>0</v>
      </c>
      <c r="BC257" s="13">
        <f t="shared" si="29"/>
        <v>132491524.44</v>
      </c>
      <c r="BD257" s="13">
        <f t="shared" si="30"/>
        <v>132491524.43999997</v>
      </c>
      <c r="BE257" s="6">
        <f t="shared" si="31"/>
        <v>0</v>
      </c>
      <c r="BF257" s="6">
        <f t="shared" si="32"/>
        <v>0</v>
      </c>
    </row>
    <row r="258" spans="2:58" ht="114" x14ac:dyDescent="0.25">
      <c r="B258" s="39" t="s">
        <v>806</v>
      </c>
      <c r="C258" s="39" t="s">
        <v>717</v>
      </c>
      <c r="D258" s="39" t="s">
        <v>4</v>
      </c>
      <c r="E258" s="40" t="s">
        <v>219</v>
      </c>
      <c r="F258" s="40" t="s">
        <v>220</v>
      </c>
      <c r="G258" s="40" t="s">
        <v>5</v>
      </c>
      <c r="H258" s="40">
        <v>80111607</v>
      </c>
      <c r="I258" s="40" t="s">
        <v>8168</v>
      </c>
      <c r="J258" s="40" t="s">
        <v>221</v>
      </c>
      <c r="K258" s="40" t="s">
        <v>807</v>
      </c>
      <c r="L258" s="41" t="s">
        <v>153</v>
      </c>
      <c r="M258" s="41" t="s">
        <v>153</v>
      </c>
      <c r="N258" s="41">
        <v>12</v>
      </c>
      <c r="O258" s="41" t="s">
        <v>223</v>
      </c>
      <c r="P258" s="41" t="s">
        <v>224</v>
      </c>
      <c r="Q258" s="58">
        <v>138513866.45999998</v>
      </c>
      <c r="R258" s="58">
        <v>138513866.45999998</v>
      </c>
      <c r="S258" s="41" t="s">
        <v>221</v>
      </c>
      <c r="T258" s="41" t="s">
        <v>221</v>
      </c>
      <c r="U258" s="40" t="s">
        <v>720</v>
      </c>
      <c r="V258" s="40" t="s">
        <v>721</v>
      </c>
      <c r="W258" s="40" t="s">
        <v>722</v>
      </c>
      <c r="X258" s="40" t="s">
        <v>229</v>
      </c>
      <c r="Y258" s="40" t="s">
        <v>230</v>
      </c>
      <c r="Z258" s="40" t="s">
        <v>797</v>
      </c>
      <c r="AA258" s="59">
        <v>138513866.45999998</v>
      </c>
      <c r="AB258" s="59">
        <v>0</v>
      </c>
      <c r="AC258" s="59">
        <v>0</v>
      </c>
      <c r="AD258" s="59">
        <v>12044684.039999999</v>
      </c>
      <c r="AE258" s="59">
        <v>0</v>
      </c>
      <c r="AF258" s="59">
        <v>12044684.039999999</v>
      </c>
      <c r="AG258" s="59">
        <v>0</v>
      </c>
      <c r="AH258" s="59">
        <v>12044684.039999999</v>
      </c>
      <c r="AI258" s="59">
        <v>0</v>
      </c>
      <c r="AJ258" s="59">
        <v>12044684.039999999</v>
      </c>
      <c r="AK258" s="59">
        <v>0</v>
      </c>
      <c r="AL258" s="59">
        <v>12044684.039999999</v>
      </c>
      <c r="AM258" s="59">
        <v>0</v>
      </c>
      <c r="AN258" s="59">
        <v>12044684.039999999</v>
      </c>
      <c r="AO258" s="59">
        <v>0</v>
      </c>
      <c r="AP258" s="59">
        <v>12044684.039999999</v>
      </c>
      <c r="AQ258" s="59">
        <v>0</v>
      </c>
      <c r="AR258" s="59">
        <v>12044684.039999999</v>
      </c>
      <c r="AS258" s="59">
        <v>0</v>
      </c>
      <c r="AT258" s="59">
        <v>12044684.039999999</v>
      </c>
      <c r="AU258" s="59">
        <v>0</v>
      </c>
      <c r="AV258" s="59">
        <v>12044684.039999999</v>
      </c>
      <c r="AW258" s="59">
        <v>0</v>
      </c>
      <c r="AX258" s="59">
        <v>18067026.06000001</v>
      </c>
      <c r="AY258" s="2">
        <v>0</v>
      </c>
      <c r="AZ258" s="12" t="str">
        <f t="shared" si="26"/>
        <v>OK</v>
      </c>
      <c r="BA258" s="12" t="str">
        <f t="shared" si="27"/>
        <v>OK</v>
      </c>
      <c r="BB258" s="6">
        <f t="shared" si="28"/>
        <v>0</v>
      </c>
      <c r="BC258" s="13">
        <f t="shared" si="29"/>
        <v>138513866.45999998</v>
      </c>
      <c r="BD258" s="13">
        <f t="shared" si="30"/>
        <v>138513866.45999998</v>
      </c>
      <c r="BE258" s="6">
        <f t="shared" si="31"/>
        <v>0</v>
      </c>
      <c r="BF258" s="6">
        <f t="shared" si="32"/>
        <v>0</v>
      </c>
    </row>
    <row r="259" spans="2:58" ht="99.75" x14ac:dyDescent="0.25">
      <c r="B259" s="39" t="s">
        <v>808</v>
      </c>
      <c r="C259" s="39" t="s">
        <v>717</v>
      </c>
      <c r="D259" s="39" t="s">
        <v>4</v>
      </c>
      <c r="E259" s="40" t="s">
        <v>219</v>
      </c>
      <c r="F259" s="40" t="s">
        <v>220</v>
      </c>
      <c r="G259" s="40" t="s">
        <v>5</v>
      </c>
      <c r="H259" s="40">
        <v>80111607</v>
      </c>
      <c r="I259" s="40" t="s">
        <v>8168</v>
      </c>
      <c r="J259" s="40" t="s">
        <v>221</v>
      </c>
      <c r="K259" s="40" t="s">
        <v>809</v>
      </c>
      <c r="L259" s="41" t="s">
        <v>153</v>
      </c>
      <c r="M259" s="41" t="s">
        <v>153</v>
      </c>
      <c r="N259" s="41">
        <v>12</v>
      </c>
      <c r="O259" s="41" t="s">
        <v>223</v>
      </c>
      <c r="P259" s="41" t="s">
        <v>224</v>
      </c>
      <c r="Q259" s="58">
        <v>94879504.204999998</v>
      </c>
      <c r="R259" s="58">
        <v>94879504.204999998</v>
      </c>
      <c r="S259" s="41" t="s">
        <v>221</v>
      </c>
      <c r="T259" s="41" t="s">
        <v>221</v>
      </c>
      <c r="U259" s="40" t="s">
        <v>720</v>
      </c>
      <c r="V259" s="40" t="s">
        <v>721</v>
      </c>
      <c r="W259" s="40" t="s">
        <v>722</v>
      </c>
      <c r="X259" s="40" t="s">
        <v>229</v>
      </c>
      <c r="Y259" s="40" t="s">
        <v>230</v>
      </c>
      <c r="Z259" s="40" t="s">
        <v>797</v>
      </c>
      <c r="AA259" s="59">
        <v>94879504.204999998</v>
      </c>
      <c r="AB259" s="59">
        <v>0</v>
      </c>
      <c r="AC259" s="59">
        <v>0</v>
      </c>
      <c r="AD259" s="59">
        <v>8250391.6699999999</v>
      </c>
      <c r="AE259" s="59">
        <v>0</v>
      </c>
      <c r="AF259" s="59">
        <v>8250391.6699999999</v>
      </c>
      <c r="AG259" s="59">
        <v>0</v>
      </c>
      <c r="AH259" s="59">
        <v>8250391.6699999999</v>
      </c>
      <c r="AI259" s="59">
        <v>0</v>
      </c>
      <c r="AJ259" s="59">
        <v>8250391.6699999999</v>
      </c>
      <c r="AK259" s="59">
        <v>0</v>
      </c>
      <c r="AL259" s="59">
        <v>8250391.6699999999</v>
      </c>
      <c r="AM259" s="59">
        <v>0</v>
      </c>
      <c r="AN259" s="59">
        <v>8250391.6699999999</v>
      </c>
      <c r="AO259" s="59">
        <v>0</v>
      </c>
      <c r="AP259" s="59">
        <v>8250391.6699999999</v>
      </c>
      <c r="AQ259" s="59">
        <v>0</v>
      </c>
      <c r="AR259" s="59">
        <v>8250391.6699999999</v>
      </c>
      <c r="AS259" s="59">
        <v>0</v>
      </c>
      <c r="AT259" s="59">
        <v>8250391.6699999999</v>
      </c>
      <c r="AU259" s="59">
        <v>0</v>
      </c>
      <c r="AV259" s="59">
        <v>8250391.6699999999</v>
      </c>
      <c r="AW259" s="59">
        <v>0</v>
      </c>
      <c r="AX259" s="59">
        <v>12375587.504999993</v>
      </c>
      <c r="AY259" s="2">
        <v>0</v>
      </c>
      <c r="AZ259" s="12" t="str">
        <f t="shared" si="26"/>
        <v>OK</v>
      </c>
      <c r="BA259" s="12" t="str">
        <f t="shared" si="27"/>
        <v>OK</v>
      </c>
      <c r="BB259" s="6">
        <f t="shared" si="28"/>
        <v>0</v>
      </c>
      <c r="BC259" s="13">
        <f t="shared" si="29"/>
        <v>94879504.204999998</v>
      </c>
      <c r="BD259" s="13">
        <f t="shared" si="30"/>
        <v>94879504.204999998</v>
      </c>
      <c r="BE259" s="6">
        <f t="shared" si="31"/>
        <v>0</v>
      </c>
      <c r="BF259" s="6">
        <f t="shared" si="32"/>
        <v>0</v>
      </c>
    </row>
    <row r="260" spans="2:58" ht="99.75" x14ac:dyDescent="0.25">
      <c r="B260" s="39" t="s">
        <v>810</v>
      </c>
      <c r="C260" s="39" t="s">
        <v>717</v>
      </c>
      <c r="D260" s="39" t="s">
        <v>4</v>
      </c>
      <c r="E260" s="40" t="s">
        <v>219</v>
      </c>
      <c r="F260" s="40" t="s">
        <v>220</v>
      </c>
      <c r="G260" s="40" t="s">
        <v>5</v>
      </c>
      <c r="H260" s="40">
        <v>80111607</v>
      </c>
      <c r="I260" s="40" t="s">
        <v>8168</v>
      </c>
      <c r="J260" s="40" t="s">
        <v>221</v>
      </c>
      <c r="K260" s="40" t="s">
        <v>809</v>
      </c>
      <c r="L260" s="41" t="s">
        <v>153</v>
      </c>
      <c r="M260" s="41" t="s">
        <v>153</v>
      </c>
      <c r="N260" s="41">
        <v>12</v>
      </c>
      <c r="O260" s="41" t="s">
        <v>223</v>
      </c>
      <c r="P260" s="41" t="s">
        <v>224</v>
      </c>
      <c r="Q260" s="58">
        <v>94879504.204999998</v>
      </c>
      <c r="R260" s="58">
        <v>94879504.204999998</v>
      </c>
      <c r="S260" s="41" t="s">
        <v>221</v>
      </c>
      <c r="T260" s="41" t="s">
        <v>221</v>
      </c>
      <c r="U260" s="40" t="s">
        <v>720</v>
      </c>
      <c r="V260" s="40" t="s">
        <v>721</v>
      </c>
      <c r="W260" s="40" t="s">
        <v>722</v>
      </c>
      <c r="X260" s="40" t="s">
        <v>229</v>
      </c>
      <c r="Y260" s="40" t="s">
        <v>230</v>
      </c>
      <c r="Z260" s="40" t="s">
        <v>797</v>
      </c>
      <c r="AA260" s="59">
        <v>94879504.204999998</v>
      </c>
      <c r="AB260" s="59">
        <v>0</v>
      </c>
      <c r="AC260" s="59">
        <v>0</v>
      </c>
      <c r="AD260" s="59">
        <v>8250391.6699999999</v>
      </c>
      <c r="AE260" s="59">
        <v>0</v>
      </c>
      <c r="AF260" s="59">
        <v>8250391.6699999999</v>
      </c>
      <c r="AG260" s="59">
        <v>0</v>
      </c>
      <c r="AH260" s="59">
        <v>8250391.6699999999</v>
      </c>
      <c r="AI260" s="59">
        <v>0</v>
      </c>
      <c r="AJ260" s="59">
        <v>8250391.6699999999</v>
      </c>
      <c r="AK260" s="59">
        <v>0</v>
      </c>
      <c r="AL260" s="59">
        <v>8250391.6699999999</v>
      </c>
      <c r="AM260" s="59">
        <v>0</v>
      </c>
      <c r="AN260" s="59">
        <v>8250391.6699999999</v>
      </c>
      <c r="AO260" s="59">
        <v>0</v>
      </c>
      <c r="AP260" s="59">
        <v>8250391.6699999999</v>
      </c>
      <c r="AQ260" s="59">
        <v>0</v>
      </c>
      <c r="AR260" s="59">
        <v>8250391.6699999999</v>
      </c>
      <c r="AS260" s="59">
        <v>0</v>
      </c>
      <c r="AT260" s="59">
        <v>8250391.6699999999</v>
      </c>
      <c r="AU260" s="59">
        <v>0</v>
      </c>
      <c r="AV260" s="59">
        <v>8250391.6699999999</v>
      </c>
      <c r="AW260" s="59">
        <v>0</v>
      </c>
      <c r="AX260" s="59">
        <v>12375587.504999993</v>
      </c>
      <c r="AY260" s="2">
        <v>0</v>
      </c>
      <c r="AZ260" s="12" t="str">
        <f t="shared" si="26"/>
        <v>OK</v>
      </c>
      <c r="BA260" s="12" t="str">
        <f t="shared" si="27"/>
        <v>OK</v>
      </c>
      <c r="BB260" s="6">
        <f t="shared" si="28"/>
        <v>0</v>
      </c>
      <c r="BC260" s="13">
        <f t="shared" si="29"/>
        <v>94879504.204999998</v>
      </c>
      <c r="BD260" s="13">
        <f t="shared" si="30"/>
        <v>94879504.204999998</v>
      </c>
      <c r="BE260" s="6">
        <f t="shared" si="31"/>
        <v>0</v>
      </c>
      <c r="BF260" s="6">
        <f t="shared" si="32"/>
        <v>0</v>
      </c>
    </row>
    <row r="261" spans="2:58" ht="99.75" x14ac:dyDescent="0.25">
      <c r="B261" s="39" t="s">
        <v>811</v>
      </c>
      <c r="C261" s="39" t="s">
        <v>717</v>
      </c>
      <c r="D261" s="39" t="s">
        <v>4</v>
      </c>
      <c r="E261" s="40" t="s">
        <v>219</v>
      </c>
      <c r="F261" s="40" t="s">
        <v>220</v>
      </c>
      <c r="G261" s="40" t="s">
        <v>5</v>
      </c>
      <c r="H261" s="40">
        <v>80111607</v>
      </c>
      <c r="I261" s="40" t="s">
        <v>8168</v>
      </c>
      <c r="J261" s="40" t="s">
        <v>221</v>
      </c>
      <c r="K261" s="40" t="s">
        <v>809</v>
      </c>
      <c r="L261" s="41" t="s">
        <v>153</v>
      </c>
      <c r="M261" s="41" t="s">
        <v>153</v>
      </c>
      <c r="N261" s="41">
        <v>12</v>
      </c>
      <c r="O261" s="41" t="s">
        <v>223</v>
      </c>
      <c r="P261" s="41" t="s">
        <v>224</v>
      </c>
      <c r="Q261" s="58">
        <v>90754308.370000005</v>
      </c>
      <c r="R261" s="58">
        <v>90754308.370000005</v>
      </c>
      <c r="S261" s="41" t="s">
        <v>221</v>
      </c>
      <c r="T261" s="41" t="s">
        <v>221</v>
      </c>
      <c r="U261" s="40" t="s">
        <v>720</v>
      </c>
      <c r="V261" s="40" t="s">
        <v>721</v>
      </c>
      <c r="W261" s="40" t="s">
        <v>722</v>
      </c>
      <c r="X261" s="40" t="s">
        <v>229</v>
      </c>
      <c r="Y261" s="40" t="s">
        <v>230</v>
      </c>
      <c r="Z261" s="40" t="s">
        <v>797</v>
      </c>
      <c r="AA261" s="59">
        <v>90754308.370000005</v>
      </c>
      <c r="AB261" s="59">
        <v>0</v>
      </c>
      <c r="AC261" s="59">
        <v>0</v>
      </c>
      <c r="AD261" s="59">
        <v>8250391.6699999999</v>
      </c>
      <c r="AE261" s="59">
        <v>0</v>
      </c>
      <c r="AF261" s="59">
        <v>8250391.6699999999</v>
      </c>
      <c r="AG261" s="59">
        <v>0</v>
      </c>
      <c r="AH261" s="59">
        <v>8250391.6699999999</v>
      </c>
      <c r="AI261" s="59">
        <v>0</v>
      </c>
      <c r="AJ261" s="59">
        <v>8250391.6699999999</v>
      </c>
      <c r="AK261" s="59">
        <v>0</v>
      </c>
      <c r="AL261" s="59">
        <v>8250391.6699999999</v>
      </c>
      <c r="AM261" s="59">
        <v>0</v>
      </c>
      <c r="AN261" s="59">
        <v>8250391.6699999999</v>
      </c>
      <c r="AO261" s="59">
        <v>0</v>
      </c>
      <c r="AP261" s="59">
        <v>8250391.6699999999</v>
      </c>
      <c r="AQ261" s="59">
        <v>0</v>
      </c>
      <c r="AR261" s="59">
        <v>8250391.6699999999</v>
      </c>
      <c r="AS261" s="59">
        <v>0</v>
      </c>
      <c r="AT261" s="59">
        <v>8250391.6699999999</v>
      </c>
      <c r="AU261" s="59">
        <v>0</v>
      </c>
      <c r="AV261" s="59">
        <v>8250391.6699999999</v>
      </c>
      <c r="AW261" s="59">
        <v>0</v>
      </c>
      <c r="AX261" s="59">
        <v>8250391.6699999999</v>
      </c>
      <c r="AY261" s="2">
        <v>0</v>
      </c>
      <c r="AZ261" s="12" t="str">
        <f t="shared" si="26"/>
        <v>OK</v>
      </c>
      <c r="BA261" s="12" t="str">
        <f t="shared" si="27"/>
        <v>OK</v>
      </c>
      <c r="BB261" s="6">
        <f t="shared" si="28"/>
        <v>0</v>
      </c>
      <c r="BC261" s="13">
        <f t="shared" si="29"/>
        <v>90754308.370000005</v>
      </c>
      <c r="BD261" s="13">
        <f t="shared" si="30"/>
        <v>90754308.370000005</v>
      </c>
      <c r="BE261" s="6">
        <f t="shared" si="31"/>
        <v>0</v>
      </c>
      <c r="BF261" s="6">
        <f t="shared" si="32"/>
        <v>0</v>
      </c>
    </row>
    <row r="262" spans="2:58" ht="99.75" x14ac:dyDescent="0.25">
      <c r="B262" s="39" t="s">
        <v>812</v>
      </c>
      <c r="C262" s="39" t="s">
        <v>717</v>
      </c>
      <c r="D262" s="39" t="s">
        <v>4</v>
      </c>
      <c r="E262" s="40" t="s">
        <v>219</v>
      </c>
      <c r="F262" s="40" t="s">
        <v>220</v>
      </c>
      <c r="G262" s="40" t="s">
        <v>5</v>
      </c>
      <c r="H262" s="40">
        <v>80111607</v>
      </c>
      <c r="I262" s="40" t="s">
        <v>8168</v>
      </c>
      <c r="J262" s="40" t="s">
        <v>221</v>
      </c>
      <c r="K262" s="40" t="s">
        <v>809</v>
      </c>
      <c r="L262" s="41" t="s">
        <v>153</v>
      </c>
      <c r="M262" s="41" t="s">
        <v>153</v>
      </c>
      <c r="N262" s="41">
        <v>12</v>
      </c>
      <c r="O262" s="41" t="s">
        <v>223</v>
      </c>
      <c r="P262" s="41" t="s">
        <v>224</v>
      </c>
      <c r="Q262" s="58">
        <v>90754308.370000005</v>
      </c>
      <c r="R262" s="58">
        <v>90754308.370000005</v>
      </c>
      <c r="S262" s="41" t="s">
        <v>221</v>
      </c>
      <c r="T262" s="41" t="s">
        <v>221</v>
      </c>
      <c r="U262" s="40" t="s">
        <v>720</v>
      </c>
      <c r="V262" s="40" t="s">
        <v>721</v>
      </c>
      <c r="W262" s="40" t="s">
        <v>722</v>
      </c>
      <c r="X262" s="40" t="s">
        <v>229</v>
      </c>
      <c r="Y262" s="40" t="s">
        <v>230</v>
      </c>
      <c r="Z262" s="40" t="s">
        <v>797</v>
      </c>
      <c r="AA262" s="59">
        <v>90754308.370000005</v>
      </c>
      <c r="AB262" s="59">
        <v>0</v>
      </c>
      <c r="AC262" s="59">
        <v>0</v>
      </c>
      <c r="AD262" s="59">
        <v>8250391.6699999999</v>
      </c>
      <c r="AE262" s="59">
        <v>0</v>
      </c>
      <c r="AF262" s="59">
        <v>8250391.6699999999</v>
      </c>
      <c r="AG262" s="59">
        <v>0</v>
      </c>
      <c r="AH262" s="59">
        <v>8250391.6699999999</v>
      </c>
      <c r="AI262" s="59">
        <v>0</v>
      </c>
      <c r="AJ262" s="59">
        <v>8250391.6699999999</v>
      </c>
      <c r="AK262" s="59">
        <v>0</v>
      </c>
      <c r="AL262" s="59">
        <v>8250391.6699999999</v>
      </c>
      <c r="AM262" s="59">
        <v>0</v>
      </c>
      <c r="AN262" s="59">
        <v>8250391.6699999999</v>
      </c>
      <c r="AO262" s="59">
        <v>0</v>
      </c>
      <c r="AP262" s="59">
        <v>8250391.6699999999</v>
      </c>
      <c r="AQ262" s="59">
        <v>0</v>
      </c>
      <c r="AR262" s="59">
        <v>8250391.6699999999</v>
      </c>
      <c r="AS262" s="59">
        <v>0</v>
      </c>
      <c r="AT262" s="59">
        <v>8250391.6699999999</v>
      </c>
      <c r="AU262" s="59">
        <v>0</v>
      </c>
      <c r="AV262" s="59">
        <v>8250391.6699999999</v>
      </c>
      <c r="AW262" s="59">
        <v>0</v>
      </c>
      <c r="AX262" s="59">
        <v>8250391.6699999999</v>
      </c>
      <c r="AY262" s="2">
        <v>0</v>
      </c>
      <c r="AZ262" s="12" t="str">
        <f t="shared" ref="AZ262:AZ325" si="33">IF(OR($R262&lt;&gt;"",SUM(AA262:AX262)&lt;&gt;0),IF(R262=BC262,"OK",IF(R262&gt;BC262,"Valor estimado supera a Compromisos en "&amp;DOLLAR(R262-BC262),"Compromisos superan al Valor estimado en "&amp;DOLLAR(BC262-R262))),"")</f>
        <v>OK</v>
      </c>
      <c r="BA262" s="12" t="str">
        <f t="shared" ref="BA262:BA325" si="34">IF(OR($R262&lt;&gt;"",SUM(AA262:AX262)&lt;&gt;0),IF(R262=BD262,"OK",IF(R262&gt;BD262,"Valor estimado supera a Obligaciones en "&amp;DOLLAR(R262-BD262),"Obligaciones superan al Valor estimado en "&amp;DOLLAR(BD262-R262))),"")</f>
        <v>OK</v>
      </c>
      <c r="BB262" s="6">
        <f t="shared" ref="BB262:BB325" si="35">+IF(B262&lt;&gt;"",COUNTBLANK(E262:AX262),0)</f>
        <v>0</v>
      </c>
      <c r="BC262" s="13">
        <f t="shared" ref="BC262:BC325" si="36">+SUM(AA262,AC262,AE262,AG262,AI262,AK262,AM262,AO262,AQ262,AS262,AU262,AW262)</f>
        <v>90754308.370000005</v>
      </c>
      <c r="BD262" s="13">
        <f t="shared" ref="BD262:BD325" si="37">+SUM(AB262,AD262,AF262,AH262,AJ262,AL262,AN262,AP262,AR262,AT262,AV262,AX262)</f>
        <v>90754308.370000005</v>
      </c>
      <c r="BE262" s="6">
        <f t="shared" ref="BE262:BE325" si="38">+IF(OR(AZ262="ok",AZ262=""),0,1)</f>
        <v>0</v>
      </c>
      <c r="BF262" s="6">
        <f t="shared" ref="BF262:BF325" si="39">+IF(OR(BA262="ok",BA262=""),0,1)</f>
        <v>0</v>
      </c>
    </row>
    <row r="263" spans="2:58" ht="99.75" x14ac:dyDescent="0.25">
      <c r="B263" s="39" t="s">
        <v>813</v>
      </c>
      <c r="C263" s="39" t="s">
        <v>717</v>
      </c>
      <c r="D263" s="39" t="s">
        <v>4</v>
      </c>
      <c r="E263" s="40" t="s">
        <v>219</v>
      </c>
      <c r="F263" s="40" t="s">
        <v>220</v>
      </c>
      <c r="G263" s="40" t="s">
        <v>5</v>
      </c>
      <c r="H263" s="40">
        <v>80111607</v>
      </c>
      <c r="I263" s="40" t="s">
        <v>8168</v>
      </c>
      <c r="J263" s="40" t="s">
        <v>221</v>
      </c>
      <c r="K263" s="40" t="s">
        <v>809</v>
      </c>
      <c r="L263" s="41" t="s">
        <v>153</v>
      </c>
      <c r="M263" s="41" t="s">
        <v>153</v>
      </c>
      <c r="N263" s="41">
        <v>12</v>
      </c>
      <c r="O263" s="41" t="s">
        <v>223</v>
      </c>
      <c r="P263" s="41" t="s">
        <v>224</v>
      </c>
      <c r="Q263" s="58">
        <v>90754308.370000005</v>
      </c>
      <c r="R263" s="58">
        <v>90754308.370000005</v>
      </c>
      <c r="S263" s="41" t="s">
        <v>221</v>
      </c>
      <c r="T263" s="41" t="s">
        <v>221</v>
      </c>
      <c r="U263" s="40" t="s">
        <v>720</v>
      </c>
      <c r="V263" s="40" t="s">
        <v>721</v>
      </c>
      <c r="W263" s="40" t="s">
        <v>722</v>
      </c>
      <c r="X263" s="40" t="s">
        <v>229</v>
      </c>
      <c r="Y263" s="40" t="s">
        <v>230</v>
      </c>
      <c r="Z263" s="40" t="s">
        <v>797</v>
      </c>
      <c r="AA263" s="59">
        <v>90754308.370000005</v>
      </c>
      <c r="AB263" s="59">
        <v>0</v>
      </c>
      <c r="AC263" s="59">
        <v>0</v>
      </c>
      <c r="AD263" s="59">
        <v>8250391.6699999999</v>
      </c>
      <c r="AE263" s="59">
        <v>0</v>
      </c>
      <c r="AF263" s="59">
        <v>8250391.6699999999</v>
      </c>
      <c r="AG263" s="59">
        <v>0</v>
      </c>
      <c r="AH263" s="59">
        <v>8250391.6699999999</v>
      </c>
      <c r="AI263" s="59">
        <v>0</v>
      </c>
      <c r="AJ263" s="59">
        <v>8250391.6699999999</v>
      </c>
      <c r="AK263" s="59">
        <v>0</v>
      </c>
      <c r="AL263" s="59">
        <v>8250391.6699999999</v>
      </c>
      <c r="AM263" s="59">
        <v>0</v>
      </c>
      <c r="AN263" s="59">
        <v>8250391.6699999999</v>
      </c>
      <c r="AO263" s="59">
        <v>0</v>
      </c>
      <c r="AP263" s="59">
        <v>8250391.6699999999</v>
      </c>
      <c r="AQ263" s="59">
        <v>0</v>
      </c>
      <c r="AR263" s="59">
        <v>8250391.6699999999</v>
      </c>
      <c r="AS263" s="59">
        <v>0</v>
      </c>
      <c r="AT263" s="59">
        <v>8250391.6699999999</v>
      </c>
      <c r="AU263" s="59">
        <v>0</v>
      </c>
      <c r="AV263" s="59">
        <v>8250391.6699999999</v>
      </c>
      <c r="AW263" s="59">
        <v>0</v>
      </c>
      <c r="AX263" s="59">
        <v>8250391.6699999999</v>
      </c>
      <c r="AY263" s="2">
        <v>0</v>
      </c>
      <c r="AZ263" s="12" t="str">
        <f t="shared" si="33"/>
        <v>OK</v>
      </c>
      <c r="BA263" s="12" t="str">
        <f t="shared" si="34"/>
        <v>OK</v>
      </c>
      <c r="BB263" s="6">
        <f t="shared" si="35"/>
        <v>0</v>
      </c>
      <c r="BC263" s="13">
        <f t="shared" si="36"/>
        <v>90754308.370000005</v>
      </c>
      <c r="BD263" s="13">
        <f t="shared" si="37"/>
        <v>90754308.370000005</v>
      </c>
      <c r="BE263" s="6">
        <f t="shared" si="38"/>
        <v>0</v>
      </c>
      <c r="BF263" s="6">
        <f t="shared" si="39"/>
        <v>0</v>
      </c>
    </row>
    <row r="264" spans="2:58" ht="99.75" x14ac:dyDescent="0.25">
      <c r="B264" s="39" t="s">
        <v>814</v>
      </c>
      <c r="C264" s="39" t="s">
        <v>717</v>
      </c>
      <c r="D264" s="39" t="s">
        <v>4</v>
      </c>
      <c r="E264" s="40" t="s">
        <v>219</v>
      </c>
      <c r="F264" s="40" t="s">
        <v>220</v>
      </c>
      <c r="G264" s="40" t="s">
        <v>5</v>
      </c>
      <c r="H264" s="40">
        <v>80111607</v>
      </c>
      <c r="I264" s="40" t="s">
        <v>8168</v>
      </c>
      <c r="J264" s="40" t="s">
        <v>221</v>
      </c>
      <c r="K264" s="40" t="s">
        <v>815</v>
      </c>
      <c r="L264" s="41" t="s">
        <v>153</v>
      </c>
      <c r="M264" s="41" t="s">
        <v>153</v>
      </c>
      <c r="N264" s="41">
        <v>12</v>
      </c>
      <c r="O264" s="41" t="s">
        <v>223</v>
      </c>
      <c r="P264" s="41" t="s">
        <v>224</v>
      </c>
      <c r="Q264" s="58">
        <v>45744513.469999999</v>
      </c>
      <c r="R264" s="58">
        <v>45744513.469999999</v>
      </c>
      <c r="S264" s="41" t="s">
        <v>221</v>
      </c>
      <c r="T264" s="41" t="s">
        <v>221</v>
      </c>
      <c r="U264" s="40" t="s">
        <v>720</v>
      </c>
      <c r="V264" s="40" t="s">
        <v>721</v>
      </c>
      <c r="W264" s="40" t="s">
        <v>722</v>
      </c>
      <c r="X264" s="40" t="s">
        <v>229</v>
      </c>
      <c r="Y264" s="40" t="s">
        <v>230</v>
      </c>
      <c r="Z264" s="40" t="s">
        <v>816</v>
      </c>
      <c r="AA264" s="59">
        <v>45744513.469999999</v>
      </c>
      <c r="AB264" s="59">
        <v>0</v>
      </c>
      <c r="AC264" s="59">
        <v>0</v>
      </c>
      <c r="AD264" s="59">
        <v>3977783.78</v>
      </c>
      <c r="AE264" s="59">
        <v>0</v>
      </c>
      <c r="AF264" s="59">
        <v>3977783.78</v>
      </c>
      <c r="AG264" s="59">
        <v>0</v>
      </c>
      <c r="AH264" s="59">
        <v>3977783.78</v>
      </c>
      <c r="AI264" s="59">
        <v>0</v>
      </c>
      <c r="AJ264" s="59">
        <v>3977783.78</v>
      </c>
      <c r="AK264" s="59">
        <v>0</v>
      </c>
      <c r="AL264" s="59">
        <v>3977783.78</v>
      </c>
      <c r="AM264" s="59">
        <v>0</v>
      </c>
      <c r="AN264" s="59">
        <v>3977783.78</v>
      </c>
      <c r="AO264" s="59">
        <v>0</v>
      </c>
      <c r="AP264" s="59">
        <v>3977783.78</v>
      </c>
      <c r="AQ264" s="59">
        <v>0</v>
      </c>
      <c r="AR264" s="59">
        <v>3977783.78</v>
      </c>
      <c r="AS264" s="59">
        <v>0</v>
      </c>
      <c r="AT264" s="59">
        <v>3977783.78</v>
      </c>
      <c r="AU264" s="59">
        <v>0</v>
      </c>
      <c r="AV264" s="59">
        <v>3977783.78</v>
      </c>
      <c r="AW264" s="59">
        <v>0</v>
      </c>
      <c r="AX264" s="59">
        <v>5966675.6699999925</v>
      </c>
      <c r="AY264" s="2">
        <v>0</v>
      </c>
      <c r="AZ264" s="12" t="str">
        <f t="shared" si="33"/>
        <v>OK</v>
      </c>
      <c r="BA264" s="12" t="str">
        <f t="shared" si="34"/>
        <v>OK</v>
      </c>
      <c r="BB264" s="6">
        <f t="shared" si="35"/>
        <v>0</v>
      </c>
      <c r="BC264" s="13">
        <f t="shared" si="36"/>
        <v>45744513.469999999</v>
      </c>
      <c r="BD264" s="13">
        <f t="shared" si="37"/>
        <v>45744513.469999999</v>
      </c>
      <c r="BE264" s="6">
        <f t="shared" si="38"/>
        <v>0</v>
      </c>
      <c r="BF264" s="6">
        <f t="shared" si="39"/>
        <v>0</v>
      </c>
    </row>
    <row r="265" spans="2:58" ht="99.75" x14ac:dyDescent="0.25">
      <c r="B265" s="39" t="s">
        <v>817</v>
      </c>
      <c r="C265" s="39" t="s">
        <v>717</v>
      </c>
      <c r="D265" s="39" t="s">
        <v>4</v>
      </c>
      <c r="E265" s="40" t="s">
        <v>219</v>
      </c>
      <c r="F265" s="40" t="s">
        <v>220</v>
      </c>
      <c r="G265" s="40" t="s">
        <v>5</v>
      </c>
      <c r="H265" s="40">
        <v>80111601</v>
      </c>
      <c r="I265" s="40" t="s">
        <v>8168</v>
      </c>
      <c r="J265" s="40" t="s">
        <v>221</v>
      </c>
      <c r="K265" s="40" t="s">
        <v>815</v>
      </c>
      <c r="L265" s="41" t="s">
        <v>153</v>
      </c>
      <c r="M265" s="41" t="s">
        <v>153</v>
      </c>
      <c r="N265" s="41">
        <v>12</v>
      </c>
      <c r="O265" s="41" t="s">
        <v>223</v>
      </c>
      <c r="P265" s="41" t="s">
        <v>224</v>
      </c>
      <c r="Q265" s="58">
        <v>45744513.469999999</v>
      </c>
      <c r="R265" s="58">
        <v>45744513.469999999</v>
      </c>
      <c r="S265" s="41" t="s">
        <v>221</v>
      </c>
      <c r="T265" s="41" t="s">
        <v>221</v>
      </c>
      <c r="U265" s="40" t="s">
        <v>720</v>
      </c>
      <c r="V265" s="40" t="s">
        <v>721</v>
      </c>
      <c r="W265" s="40" t="s">
        <v>722</v>
      </c>
      <c r="X265" s="40" t="s">
        <v>229</v>
      </c>
      <c r="Y265" s="40" t="s">
        <v>230</v>
      </c>
      <c r="Z265" s="40" t="s">
        <v>816</v>
      </c>
      <c r="AA265" s="59">
        <v>45744513.469999999</v>
      </c>
      <c r="AB265" s="59">
        <v>0</v>
      </c>
      <c r="AC265" s="59">
        <v>0</v>
      </c>
      <c r="AD265" s="59">
        <v>3977783.78</v>
      </c>
      <c r="AE265" s="59">
        <v>0</v>
      </c>
      <c r="AF265" s="59">
        <v>3977783.78</v>
      </c>
      <c r="AG265" s="59">
        <v>0</v>
      </c>
      <c r="AH265" s="59">
        <v>3977783.78</v>
      </c>
      <c r="AI265" s="59">
        <v>0</v>
      </c>
      <c r="AJ265" s="59">
        <v>3977783.78</v>
      </c>
      <c r="AK265" s="59">
        <v>0</v>
      </c>
      <c r="AL265" s="59">
        <v>3977783.78</v>
      </c>
      <c r="AM265" s="59">
        <v>0</v>
      </c>
      <c r="AN265" s="59">
        <v>3977783.78</v>
      </c>
      <c r="AO265" s="59">
        <v>0</v>
      </c>
      <c r="AP265" s="59">
        <v>3977783.78</v>
      </c>
      <c r="AQ265" s="59">
        <v>0</v>
      </c>
      <c r="AR265" s="59">
        <v>3977783.78</v>
      </c>
      <c r="AS265" s="59">
        <v>0</v>
      </c>
      <c r="AT265" s="59">
        <v>3977783.78</v>
      </c>
      <c r="AU265" s="59">
        <v>0</v>
      </c>
      <c r="AV265" s="59">
        <v>3977783.78</v>
      </c>
      <c r="AW265" s="59">
        <v>0</v>
      </c>
      <c r="AX265" s="59">
        <v>5966675.6699999925</v>
      </c>
      <c r="AY265" s="2">
        <v>0</v>
      </c>
      <c r="AZ265" s="12" t="str">
        <f t="shared" si="33"/>
        <v>OK</v>
      </c>
      <c r="BA265" s="12" t="str">
        <f t="shared" si="34"/>
        <v>OK</v>
      </c>
      <c r="BB265" s="6">
        <f t="shared" si="35"/>
        <v>0</v>
      </c>
      <c r="BC265" s="13">
        <f t="shared" si="36"/>
        <v>45744513.469999999</v>
      </c>
      <c r="BD265" s="13">
        <f t="shared" si="37"/>
        <v>45744513.469999999</v>
      </c>
      <c r="BE265" s="6">
        <f t="shared" si="38"/>
        <v>0</v>
      </c>
      <c r="BF265" s="6">
        <f t="shared" si="39"/>
        <v>0</v>
      </c>
    </row>
    <row r="266" spans="2:58" ht="85.5" x14ac:dyDescent="0.25">
      <c r="B266" s="39" t="s">
        <v>818</v>
      </c>
      <c r="C266" s="39" t="s">
        <v>717</v>
      </c>
      <c r="D266" s="39" t="s">
        <v>4</v>
      </c>
      <c r="E266" s="40" t="s">
        <v>219</v>
      </c>
      <c r="F266" s="40" t="s">
        <v>220</v>
      </c>
      <c r="G266" s="40" t="s">
        <v>5</v>
      </c>
      <c r="H266" s="40">
        <v>80111601</v>
      </c>
      <c r="I266" s="40" t="s">
        <v>8168</v>
      </c>
      <c r="J266" s="40" t="s">
        <v>221</v>
      </c>
      <c r="K266" s="40" t="s">
        <v>819</v>
      </c>
      <c r="L266" s="41" t="s">
        <v>153</v>
      </c>
      <c r="M266" s="41" t="s">
        <v>153</v>
      </c>
      <c r="N266" s="41">
        <v>12</v>
      </c>
      <c r="O266" s="41" t="s">
        <v>223</v>
      </c>
      <c r="P266" s="41" t="s">
        <v>224</v>
      </c>
      <c r="Q266" s="58">
        <v>47166767</v>
      </c>
      <c r="R266" s="58">
        <v>47166767</v>
      </c>
      <c r="S266" s="41" t="s">
        <v>221</v>
      </c>
      <c r="T266" s="41" t="s">
        <v>221</v>
      </c>
      <c r="U266" s="40" t="s">
        <v>720</v>
      </c>
      <c r="V266" s="40" t="s">
        <v>721</v>
      </c>
      <c r="W266" s="40" t="s">
        <v>722</v>
      </c>
      <c r="X266" s="40" t="s">
        <v>229</v>
      </c>
      <c r="Y266" s="40" t="s">
        <v>230</v>
      </c>
      <c r="Z266" s="40" t="s">
        <v>816</v>
      </c>
      <c r="AA266" s="59">
        <v>47166767</v>
      </c>
      <c r="AB266" s="59">
        <v>0</v>
      </c>
      <c r="AC266" s="59">
        <v>0</v>
      </c>
      <c r="AD266" s="59">
        <v>4101458</v>
      </c>
      <c r="AE266" s="59">
        <v>0</v>
      </c>
      <c r="AF266" s="59">
        <v>4101458</v>
      </c>
      <c r="AG266" s="59">
        <v>0</v>
      </c>
      <c r="AH266" s="59">
        <v>4101458</v>
      </c>
      <c r="AI266" s="59">
        <v>0</v>
      </c>
      <c r="AJ266" s="59">
        <v>4101458</v>
      </c>
      <c r="AK266" s="59">
        <v>0</v>
      </c>
      <c r="AL266" s="59">
        <v>4101458</v>
      </c>
      <c r="AM266" s="59">
        <v>0</v>
      </c>
      <c r="AN266" s="59">
        <v>4101458</v>
      </c>
      <c r="AO266" s="59">
        <v>0</v>
      </c>
      <c r="AP266" s="59">
        <v>4101458</v>
      </c>
      <c r="AQ266" s="59">
        <v>0</v>
      </c>
      <c r="AR266" s="59">
        <v>4101458</v>
      </c>
      <c r="AS266" s="59">
        <v>0</v>
      </c>
      <c r="AT266" s="59">
        <v>4101458</v>
      </c>
      <c r="AU266" s="59">
        <v>0</v>
      </c>
      <c r="AV266" s="59">
        <v>4101458</v>
      </c>
      <c r="AW266" s="59">
        <v>0</v>
      </c>
      <c r="AX266" s="59">
        <v>6152187</v>
      </c>
      <c r="AY266" s="2">
        <v>0</v>
      </c>
      <c r="AZ266" s="12" t="str">
        <f t="shared" si="33"/>
        <v>OK</v>
      </c>
      <c r="BA266" s="12" t="str">
        <f t="shared" si="34"/>
        <v>OK</v>
      </c>
      <c r="BB266" s="6">
        <f t="shared" si="35"/>
        <v>0</v>
      </c>
      <c r="BC266" s="13">
        <f t="shared" si="36"/>
        <v>47166767</v>
      </c>
      <c r="BD266" s="13">
        <f t="shared" si="37"/>
        <v>47166767</v>
      </c>
      <c r="BE266" s="6">
        <f t="shared" si="38"/>
        <v>0</v>
      </c>
      <c r="BF266" s="6">
        <f t="shared" si="39"/>
        <v>0</v>
      </c>
    </row>
    <row r="267" spans="2:58" ht="99.75" x14ac:dyDescent="0.25">
      <c r="B267" s="39" t="s">
        <v>820</v>
      </c>
      <c r="C267" s="39" t="s">
        <v>717</v>
      </c>
      <c r="D267" s="39" t="s">
        <v>4</v>
      </c>
      <c r="E267" s="40" t="s">
        <v>219</v>
      </c>
      <c r="F267" s="40" t="s">
        <v>220</v>
      </c>
      <c r="G267" s="40" t="s">
        <v>5</v>
      </c>
      <c r="H267" s="40">
        <v>80111601</v>
      </c>
      <c r="I267" s="40" t="s">
        <v>8168</v>
      </c>
      <c r="J267" s="40" t="s">
        <v>221</v>
      </c>
      <c r="K267" s="40" t="s">
        <v>815</v>
      </c>
      <c r="L267" s="41" t="s">
        <v>153</v>
      </c>
      <c r="M267" s="41" t="s">
        <v>153</v>
      </c>
      <c r="N267" s="41">
        <v>12</v>
      </c>
      <c r="O267" s="41" t="s">
        <v>223</v>
      </c>
      <c r="P267" s="41" t="s">
        <v>224</v>
      </c>
      <c r="Q267" s="58">
        <v>43755621.579999998</v>
      </c>
      <c r="R267" s="58">
        <v>43755621.579999998</v>
      </c>
      <c r="S267" s="41" t="s">
        <v>221</v>
      </c>
      <c r="T267" s="41" t="s">
        <v>221</v>
      </c>
      <c r="U267" s="40" t="s">
        <v>720</v>
      </c>
      <c r="V267" s="40" t="s">
        <v>721</v>
      </c>
      <c r="W267" s="40" t="s">
        <v>722</v>
      </c>
      <c r="X267" s="40" t="s">
        <v>229</v>
      </c>
      <c r="Y267" s="40" t="s">
        <v>230</v>
      </c>
      <c r="Z267" s="40" t="s">
        <v>816</v>
      </c>
      <c r="AA267" s="59">
        <v>43755621.579999998</v>
      </c>
      <c r="AB267" s="59">
        <v>0</v>
      </c>
      <c r="AC267" s="59">
        <v>0</v>
      </c>
      <c r="AD267" s="59">
        <v>3977783.78</v>
      </c>
      <c r="AE267" s="59">
        <v>0</v>
      </c>
      <c r="AF267" s="59">
        <v>3977783.78</v>
      </c>
      <c r="AG267" s="59">
        <v>0</v>
      </c>
      <c r="AH267" s="59">
        <v>3977783.78</v>
      </c>
      <c r="AI267" s="59">
        <v>0</v>
      </c>
      <c r="AJ267" s="59">
        <v>3977783.78</v>
      </c>
      <c r="AK267" s="59">
        <v>0</v>
      </c>
      <c r="AL267" s="59">
        <v>3977783.78</v>
      </c>
      <c r="AM267" s="59">
        <v>0</v>
      </c>
      <c r="AN267" s="59">
        <v>3977783.78</v>
      </c>
      <c r="AO267" s="59">
        <v>0</v>
      </c>
      <c r="AP267" s="59">
        <v>3977783.78</v>
      </c>
      <c r="AQ267" s="59">
        <v>0</v>
      </c>
      <c r="AR267" s="59">
        <v>3977783.78</v>
      </c>
      <c r="AS267" s="59">
        <v>0</v>
      </c>
      <c r="AT267" s="59">
        <v>3977783.78</v>
      </c>
      <c r="AU267" s="59">
        <v>0</v>
      </c>
      <c r="AV267" s="59">
        <v>3977783.78</v>
      </c>
      <c r="AW267" s="59">
        <v>0</v>
      </c>
      <c r="AX267" s="59">
        <v>3977783.78</v>
      </c>
      <c r="AY267" s="2">
        <v>0</v>
      </c>
      <c r="AZ267" s="12" t="str">
        <f t="shared" si="33"/>
        <v>OK</v>
      </c>
      <c r="BA267" s="12" t="str">
        <f t="shared" si="34"/>
        <v>OK</v>
      </c>
      <c r="BB267" s="6">
        <f t="shared" si="35"/>
        <v>0</v>
      </c>
      <c r="BC267" s="13">
        <f t="shared" si="36"/>
        <v>43755621.579999998</v>
      </c>
      <c r="BD267" s="13">
        <f t="shared" si="37"/>
        <v>43755621.580000006</v>
      </c>
      <c r="BE267" s="6">
        <f t="shared" si="38"/>
        <v>0</v>
      </c>
      <c r="BF267" s="6">
        <f t="shared" si="39"/>
        <v>0</v>
      </c>
    </row>
    <row r="268" spans="2:58" ht="85.5" x14ac:dyDescent="0.25">
      <c r="B268" s="39" t="s">
        <v>821</v>
      </c>
      <c r="C268" s="39" t="s">
        <v>717</v>
      </c>
      <c r="D268" s="39" t="s">
        <v>4</v>
      </c>
      <c r="E268" s="40" t="s">
        <v>219</v>
      </c>
      <c r="F268" s="40" t="s">
        <v>220</v>
      </c>
      <c r="G268" s="40" t="s">
        <v>5</v>
      </c>
      <c r="H268" s="40">
        <v>80111601</v>
      </c>
      <c r="I268" s="40" t="s">
        <v>8168</v>
      </c>
      <c r="J268" s="40" t="s">
        <v>221</v>
      </c>
      <c r="K268" s="40" t="s">
        <v>822</v>
      </c>
      <c r="L268" s="41" t="s">
        <v>153</v>
      </c>
      <c r="M268" s="41" t="s">
        <v>153</v>
      </c>
      <c r="N268" s="41">
        <v>11</v>
      </c>
      <c r="O268" s="41" t="s">
        <v>223</v>
      </c>
      <c r="P268" s="41" t="s">
        <v>224</v>
      </c>
      <c r="Q268" s="58">
        <v>43755621.579999998</v>
      </c>
      <c r="R268" s="58">
        <v>43755621.579999998</v>
      </c>
      <c r="S268" s="41" t="s">
        <v>221</v>
      </c>
      <c r="T268" s="41" t="s">
        <v>221</v>
      </c>
      <c r="U268" s="40" t="s">
        <v>720</v>
      </c>
      <c r="V268" s="40" t="s">
        <v>721</v>
      </c>
      <c r="W268" s="40" t="s">
        <v>722</v>
      </c>
      <c r="X268" s="40" t="s">
        <v>229</v>
      </c>
      <c r="Y268" s="40" t="s">
        <v>230</v>
      </c>
      <c r="Z268" s="40" t="s">
        <v>823</v>
      </c>
      <c r="AA268" s="59">
        <v>43755621.579999998</v>
      </c>
      <c r="AB268" s="59">
        <v>0</v>
      </c>
      <c r="AC268" s="59">
        <v>0</v>
      </c>
      <c r="AD268" s="59">
        <v>3977783.78</v>
      </c>
      <c r="AE268" s="59">
        <v>0</v>
      </c>
      <c r="AF268" s="59">
        <v>3977783.78</v>
      </c>
      <c r="AG268" s="59">
        <v>0</v>
      </c>
      <c r="AH268" s="59">
        <v>3977783.78</v>
      </c>
      <c r="AI268" s="59">
        <v>0</v>
      </c>
      <c r="AJ268" s="59">
        <v>3977783.78</v>
      </c>
      <c r="AK268" s="59">
        <v>0</v>
      </c>
      <c r="AL268" s="59">
        <v>3977783.78</v>
      </c>
      <c r="AM268" s="59">
        <v>0</v>
      </c>
      <c r="AN268" s="59">
        <v>3977783.78</v>
      </c>
      <c r="AO268" s="59">
        <v>0</v>
      </c>
      <c r="AP268" s="59">
        <v>3977783.78</v>
      </c>
      <c r="AQ268" s="59">
        <v>0</v>
      </c>
      <c r="AR268" s="59">
        <v>3977783.78</v>
      </c>
      <c r="AS268" s="59">
        <v>0</v>
      </c>
      <c r="AT268" s="59">
        <v>3977783.78</v>
      </c>
      <c r="AU268" s="59">
        <v>0</v>
      </c>
      <c r="AV268" s="59">
        <v>3977783.78</v>
      </c>
      <c r="AW268" s="59">
        <v>0</v>
      </c>
      <c r="AX268" s="59">
        <v>3977783.78</v>
      </c>
      <c r="AY268" s="2">
        <v>0</v>
      </c>
      <c r="AZ268" s="12" t="str">
        <f t="shared" si="33"/>
        <v>OK</v>
      </c>
      <c r="BA268" s="12" t="str">
        <f t="shared" si="34"/>
        <v>OK</v>
      </c>
      <c r="BB268" s="6">
        <f t="shared" si="35"/>
        <v>0</v>
      </c>
      <c r="BC268" s="13">
        <f t="shared" si="36"/>
        <v>43755621.579999998</v>
      </c>
      <c r="BD268" s="13">
        <f t="shared" si="37"/>
        <v>43755621.580000006</v>
      </c>
      <c r="BE268" s="6">
        <f t="shared" si="38"/>
        <v>0</v>
      </c>
      <c r="BF268" s="6">
        <f t="shared" si="39"/>
        <v>0</v>
      </c>
    </row>
    <row r="269" spans="2:58" ht="128.25" x14ac:dyDescent="0.25">
      <c r="B269" s="39" t="s">
        <v>824</v>
      </c>
      <c r="C269" s="39" t="s">
        <v>717</v>
      </c>
      <c r="D269" s="39" t="s">
        <v>4</v>
      </c>
      <c r="E269" s="40" t="s">
        <v>219</v>
      </c>
      <c r="F269" s="40" t="s">
        <v>220</v>
      </c>
      <c r="G269" s="40" t="s">
        <v>5</v>
      </c>
      <c r="H269" s="40">
        <v>80111601</v>
      </c>
      <c r="I269" s="40" t="s">
        <v>8168</v>
      </c>
      <c r="J269" s="40" t="s">
        <v>221</v>
      </c>
      <c r="K269" s="40" t="s">
        <v>825</v>
      </c>
      <c r="L269" s="41" t="s">
        <v>153</v>
      </c>
      <c r="M269" s="41" t="s">
        <v>153</v>
      </c>
      <c r="N269" s="41">
        <v>12</v>
      </c>
      <c r="O269" s="41" t="s">
        <v>223</v>
      </c>
      <c r="P269" s="41" t="s">
        <v>224</v>
      </c>
      <c r="Q269" s="58">
        <v>45744516</v>
      </c>
      <c r="R269" s="58">
        <v>45744516</v>
      </c>
      <c r="S269" s="41" t="s">
        <v>221</v>
      </c>
      <c r="T269" s="41" t="s">
        <v>221</v>
      </c>
      <c r="U269" s="40" t="s">
        <v>720</v>
      </c>
      <c r="V269" s="40" t="s">
        <v>721</v>
      </c>
      <c r="W269" s="40" t="s">
        <v>722</v>
      </c>
      <c r="X269" s="40" t="s">
        <v>229</v>
      </c>
      <c r="Y269" s="40" t="s">
        <v>230</v>
      </c>
      <c r="Z269" s="40" t="s">
        <v>823</v>
      </c>
      <c r="AA269" s="59">
        <v>45744516</v>
      </c>
      <c r="AB269" s="59">
        <v>0</v>
      </c>
      <c r="AC269" s="59">
        <v>0</v>
      </c>
      <c r="AD269" s="59">
        <v>3977784</v>
      </c>
      <c r="AE269" s="59">
        <v>0</v>
      </c>
      <c r="AF269" s="59">
        <v>3977784</v>
      </c>
      <c r="AG269" s="59">
        <v>0</v>
      </c>
      <c r="AH269" s="59">
        <v>3977784</v>
      </c>
      <c r="AI269" s="59">
        <v>0</v>
      </c>
      <c r="AJ269" s="59">
        <v>3977784</v>
      </c>
      <c r="AK269" s="59">
        <v>0</v>
      </c>
      <c r="AL269" s="59">
        <v>3977784</v>
      </c>
      <c r="AM269" s="59">
        <v>0</v>
      </c>
      <c r="AN269" s="59">
        <v>3977784</v>
      </c>
      <c r="AO269" s="59">
        <v>0</v>
      </c>
      <c r="AP269" s="59">
        <v>3977784</v>
      </c>
      <c r="AQ269" s="59">
        <v>0</v>
      </c>
      <c r="AR269" s="59">
        <v>3977784</v>
      </c>
      <c r="AS269" s="59">
        <v>0</v>
      </c>
      <c r="AT269" s="59">
        <v>3977784</v>
      </c>
      <c r="AU269" s="59">
        <v>0</v>
      </c>
      <c r="AV269" s="59">
        <v>3977784</v>
      </c>
      <c r="AW269" s="59">
        <v>0</v>
      </c>
      <c r="AX269" s="59">
        <v>5966676</v>
      </c>
      <c r="AY269" s="2">
        <v>0</v>
      </c>
      <c r="AZ269" s="12" t="str">
        <f t="shared" si="33"/>
        <v>OK</v>
      </c>
      <c r="BA269" s="12" t="str">
        <f t="shared" si="34"/>
        <v>OK</v>
      </c>
      <c r="BB269" s="6">
        <f t="shared" si="35"/>
        <v>0</v>
      </c>
      <c r="BC269" s="13">
        <f t="shared" si="36"/>
        <v>45744516</v>
      </c>
      <c r="BD269" s="13">
        <f t="shared" si="37"/>
        <v>45744516</v>
      </c>
      <c r="BE269" s="6">
        <f t="shared" si="38"/>
        <v>0</v>
      </c>
      <c r="BF269" s="6">
        <f t="shared" si="39"/>
        <v>0</v>
      </c>
    </row>
    <row r="270" spans="2:58" ht="99.75" x14ac:dyDescent="0.25">
      <c r="B270" s="39" t="s">
        <v>826</v>
      </c>
      <c r="C270" s="39" t="s">
        <v>717</v>
      </c>
      <c r="D270" s="39" t="s">
        <v>4</v>
      </c>
      <c r="E270" s="40" t="s">
        <v>219</v>
      </c>
      <c r="F270" s="40" t="s">
        <v>220</v>
      </c>
      <c r="G270" s="40" t="s">
        <v>5</v>
      </c>
      <c r="H270" s="40">
        <v>80111607</v>
      </c>
      <c r="I270" s="40" t="s">
        <v>8168</v>
      </c>
      <c r="J270" s="40" t="s">
        <v>221</v>
      </c>
      <c r="K270" s="40" t="s">
        <v>827</v>
      </c>
      <c r="L270" s="41" t="s">
        <v>153</v>
      </c>
      <c r="M270" s="41" t="s">
        <v>153</v>
      </c>
      <c r="N270" s="41">
        <v>12</v>
      </c>
      <c r="O270" s="41" t="s">
        <v>223</v>
      </c>
      <c r="P270" s="41" t="s">
        <v>224</v>
      </c>
      <c r="Q270" s="58">
        <v>80335104.409999996</v>
      </c>
      <c r="R270" s="58">
        <v>80335104.409999996</v>
      </c>
      <c r="S270" s="41" t="s">
        <v>221</v>
      </c>
      <c r="T270" s="41" t="s">
        <v>221</v>
      </c>
      <c r="U270" s="40" t="s">
        <v>720</v>
      </c>
      <c r="V270" s="40" t="s">
        <v>721</v>
      </c>
      <c r="W270" s="40" t="s">
        <v>722</v>
      </c>
      <c r="X270" s="40" t="s">
        <v>229</v>
      </c>
      <c r="Y270" s="40" t="s">
        <v>230</v>
      </c>
      <c r="Z270" s="40" t="s">
        <v>816</v>
      </c>
      <c r="AA270" s="59">
        <v>80335104.409999996</v>
      </c>
      <c r="AB270" s="59">
        <v>0</v>
      </c>
      <c r="AC270" s="59">
        <v>0</v>
      </c>
      <c r="AD270" s="59">
        <v>7303191.3099999996</v>
      </c>
      <c r="AE270" s="59">
        <v>0</v>
      </c>
      <c r="AF270" s="59">
        <v>7303191.3099999996</v>
      </c>
      <c r="AG270" s="59">
        <v>0</v>
      </c>
      <c r="AH270" s="59">
        <v>7303191.3099999996</v>
      </c>
      <c r="AI270" s="59">
        <v>0</v>
      </c>
      <c r="AJ270" s="59">
        <v>7303191.3099999996</v>
      </c>
      <c r="AK270" s="59">
        <v>0</v>
      </c>
      <c r="AL270" s="59">
        <v>7303191.3099999996</v>
      </c>
      <c r="AM270" s="59">
        <v>0</v>
      </c>
      <c r="AN270" s="59">
        <v>7303191.3099999996</v>
      </c>
      <c r="AO270" s="59">
        <v>0</v>
      </c>
      <c r="AP270" s="59">
        <v>7303191.3099999996</v>
      </c>
      <c r="AQ270" s="59">
        <v>0</v>
      </c>
      <c r="AR270" s="59">
        <v>7303191.3099999996</v>
      </c>
      <c r="AS270" s="59">
        <v>0</v>
      </c>
      <c r="AT270" s="59">
        <v>7303191.3099999996</v>
      </c>
      <c r="AU270" s="59">
        <v>0</v>
      </c>
      <c r="AV270" s="59">
        <v>7303191.3099999996</v>
      </c>
      <c r="AW270" s="59">
        <v>0</v>
      </c>
      <c r="AX270" s="59">
        <v>7303191.3099999996</v>
      </c>
      <c r="AY270" s="2">
        <v>0</v>
      </c>
      <c r="AZ270" s="12" t="str">
        <f t="shared" si="33"/>
        <v>OK</v>
      </c>
      <c r="BA270" s="12" t="str">
        <f t="shared" si="34"/>
        <v>OK</v>
      </c>
      <c r="BB270" s="6">
        <f t="shared" si="35"/>
        <v>0</v>
      </c>
      <c r="BC270" s="13">
        <f t="shared" si="36"/>
        <v>80335104.409999996</v>
      </c>
      <c r="BD270" s="13">
        <f t="shared" si="37"/>
        <v>80335104.410000011</v>
      </c>
      <c r="BE270" s="6">
        <f t="shared" si="38"/>
        <v>0</v>
      </c>
      <c r="BF270" s="6">
        <f t="shared" si="39"/>
        <v>0</v>
      </c>
    </row>
    <row r="271" spans="2:58" ht="114" x14ac:dyDescent="0.25">
      <c r="B271" s="39" t="s">
        <v>828</v>
      </c>
      <c r="C271" s="39" t="s">
        <v>717</v>
      </c>
      <c r="D271" s="39" t="s">
        <v>4</v>
      </c>
      <c r="E271" s="40" t="s">
        <v>219</v>
      </c>
      <c r="F271" s="40" t="s">
        <v>220</v>
      </c>
      <c r="G271" s="40" t="s">
        <v>5</v>
      </c>
      <c r="H271" s="40">
        <v>80111607</v>
      </c>
      <c r="I271" s="40" t="s">
        <v>8168</v>
      </c>
      <c r="J271" s="40" t="s">
        <v>221</v>
      </c>
      <c r="K271" s="40" t="s">
        <v>829</v>
      </c>
      <c r="L271" s="41" t="s">
        <v>153</v>
      </c>
      <c r="M271" s="41" t="s">
        <v>153</v>
      </c>
      <c r="N271" s="41">
        <v>12</v>
      </c>
      <c r="O271" s="41" t="s">
        <v>223</v>
      </c>
      <c r="P271" s="41" t="s">
        <v>224</v>
      </c>
      <c r="Q271" s="58">
        <v>90754308.370000005</v>
      </c>
      <c r="R271" s="58">
        <v>90754308.370000005</v>
      </c>
      <c r="S271" s="41" t="s">
        <v>221</v>
      </c>
      <c r="T271" s="41" t="s">
        <v>221</v>
      </c>
      <c r="U271" s="40" t="s">
        <v>720</v>
      </c>
      <c r="V271" s="40" t="s">
        <v>721</v>
      </c>
      <c r="W271" s="40" t="s">
        <v>722</v>
      </c>
      <c r="X271" s="40" t="s">
        <v>229</v>
      </c>
      <c r="Y271" s="40" t="s">
        <v>230</v>
      </c>
      <c r="Z271" s="40" t="s">
        <v>816</v>
      </c>
      <c r="AA271" s="59">
        <v>90754308.370000005</v>
      </c>
      <c r="AB271" s="59">
        <v>0</v>
      </c>
      <c r="AC271" s="59">
        <v>0</v>
      </c>
      <c r="AD271" s="59">
        <v>8250391.6699999999</v>
      </c>
      <c r="AE271" s="59">
        <v>0</v>
      </c>
      <c r="AF271" s="59">
        <v>8250391.6699999999</v>
      </c>
      <c r="AG271" s="59">
        <v>0</v>
      </c>
      <c r="AH271" s="59">
        <v>8250391.6699999999</v>
      </c>
      <c r="AI271" s="59">
        <v>0</v>
      </c>
      <c r="AJ271" s="59">
        <v>8250391.6699999999</v>
      </c>
      <c r="AK271" s="59">
        <v>0</v>
      </c>
      <c r="AL271" s="59">
        <v>8250391.6699999999</v>
      </c>
      <c r="AM271" s="59">
        <v>0</v>
      </c>
      <c r="AN271" s="59">
        <v>8250391.6699999999</v>
      </c>
      <c r="AO271" s="59">
        <v>0</v>
      </c>
      <c r="AP271" s="59">
        <v>8250391.6699999999</v>
      </c>
      <c r="AQ271" s="59">
        <v>0</v>
      </c>
      <c r="AR271" s="59">
        <v>8250391.6699999999</v>
      </c>
      <c r="AS271" s="59">
        <v>0</v>
      </c>
      <c r="AT271" s="59">
        <v>8250391.6699999999</v>
      </c>
      <c r="AU271" s="59">
        <v>0</v>
      </c>
      <c r="AV271" s="59">
        <v>8250391.6699999999</v>
      </c>
      <c r="AW271" s="59">
        <v>0</v>
      </c>
      <c r="AX271" s="59">
        <v>8250391.6699999999</v>
      </c>
      <c r="AY271" s="2">
        <v>0</v>
      </c>
      <c r="AZ271" s="12" t="str">
        <f t="shared" si="33"/>
        <v>OK</v>
      </c>
      <c r="BA271" s="12" t="str">
        <f t="shared" si="34"/>
        <v>OK</v>
      </c>
      <c r="BB271" s="6">
        <f t="shared" si="35"/>
        <v>0</v>
      </c>
      <c r="BC271" s="13">
        <f t="shared" si="36"/>
        <v>90754308.370000005</v>
      </c>
      <c r="BD271" s="13">
        <f t="shared" si="37"/>
        <v>90754308.370000005</v>
      </c>
      <c r="BE271" s="6">
        <f t="shared" si="38"/>
        <v>0</v>
      </c>
      <c r="BF271" s="6">
        <f t="shared" si="39"/>
        <v>0</v>
      </c>
    </row>
    <row r="272" spans="2:58" ht="99.75" x14ac:dyDescent="0.25">
      <c r="B272" s="39" t="s">
        <v>830</v>
      </c>
      <c r="C272" s="39" t="s">
        <v>717</v>
      </c>
      <c r="D272" s="39" t="s">
        <v>4</v>
      </c>
      <c r="E272" s="40" t="s">
        <v>219</v>
      </c>
      <c r="F272" s="40" t="s">
        <v>220</v>
      </c>
      <c r="G272" s="40" t="s">
        <v>5</v>
      </c>
      <c r="H272" s="40">
        <v>80111604</v>
      </c>
      <c r="I272" s="40" t="s">
        <v>8168</v>
      </c>
      <c r="J272" s="40" t="s">
        <v>221</v>
      </c>
      <c r="K272" s="40" t="s">
        <v>831</v>
      </c>
      <c r="L272" s="41" t="s">
        <v>153</v>
      </c>
      <c r="M272" s="41" t="s">
        <v>153</v>
      </c>
      <c r="N272" s="41">
        <v>12</v>
      </c>
      <c r="O272" s="41" t="s">
        <v>223</v>
      </c>
      <c r="P272" s="41" t="s">
        <v>224</v>
      </c>
      <c r="Q272" s="58">
        <v>138513866.45999998</v>
      </c>
      <c r="R272" s="58">
        <v>138513866.45999998</v>
      </c>
      <c r="S272" s="41" t="s">
        <v>221</v>
      </c>
      <c r="T272" s="41" t="s">
        <v>221</v>
      </c>
      <c r="U272" s="40" t="s">
        <v>720</v>
      </c>
      <c r="V272" s="40" t="s">
        <v>721</v>
      </c>
      <c r="W272" s="40" t="s">
        <v>722</v>
      </c>
      <c r="X272" s="40" t="s">
        <v>229</v>
      </c>
      <c r="Y272" s="40" t="s">
        <v>230</v>
      </c>
      <c r="Z272" s="40" t="s">
        <v>832</v>
      </c>
      <c r="AA272" s="59">
        <v>138513866.45999998</v>
      </c>
      <c r="AB272" s="59">
        <v>0</v>
      </c>
      <c r="AC272" s="59">
        <v>0</v>
      </c>
      <c r="AD272" s="59">
        <v>12044684.039999999</v>
      </c>
      <c r="AE272" s="59">
        <v>0</v>
      </c>
      <c r="AF272" s="59">
        <v>12044684.039999999</v>
      </c>
      <c r="AG272" s="59">
        <v>0</v>
      </c>
      <c r="AH272" s="59">
        <v>12044684.039999999</v>
      </c>
      <c r="AI272" s="59">
        <v>0</v>
      </c>
      <c r="AJ272" s="59">
        <v>12044684.039999999</v>
      </c>
      <c r="AK272" s="59">
        <v>0</v>
      </c>
      <c r="AL272" s="59">
        <v>12044684.039999999</v>
      </c>
      <c r="AM272" s="59">
        <v>0</v>
      </c>
      <c r="AN272" s="59">
        <v>12044684.039999999</v>
      </c>
      <c r="AO272" s="59">
        <v>0</v>
      </c>
      <c r="AP272" s="59">
        <v>12044684.039999999</v>
      </c>
      <c r="AQ272" s="59">
        <v>0</v>
      </c>
      <c r="AR272" s="59">
        <v>12044684.039999999</v>
      </c>
      <c r="AS272" s="59">
        <v>0</v>
      </c>
      <c r="AT272" s="59">
        <v>12044684.039999999</v>
      </c>
      <c r="AU272" s="59">
        <v>0</v>
      </c>
      <c r="AV272" s="59">
        <v>12044684.039999999</v>
      </c>
      <c r="AW272" s="59">
        <v>0</v>
      </c>
      <c r="AX272" s="59">
        <v>18067026.06000001</v>
      </c>
      <c r="AY272" s="2">
        <v>0</v>
      </c>
      <c r="AZ272" s="12" t="str">
        <f t="shared" si="33"/>
        <v>OK</v>
      </c>
      <c r="BA272" s="12" t="str">
        <f t="shared" si="34"/>
        <v>OK</v>
      </c>
      <c r="BB272" s="6">
        <f t="shared" si="35"/>
        <v>0</v>
      </c>
      <c r="BC272" s="13">
        <f t="shared" si="36"/>
        <v>138513866.45999998</v>
      </c>
      <c r="BD272" s="13">
        <f t="shared" si="37"/>
        <v>138513866.45999998</v>
      </c>
      <c r="BE272" s="6">
        <f t="shared" si="38"/>
        <v>0</v>
      </c>
      <c r="BF272" s="6">
        <f t="shared" si="39"/>
        <v>0</v>
      </c>
    </row>
    <row r="273" spans="2:58" ht="99.75" x14ac:dyDescent="0.25">
      <c r="B273" s="39" t="s">
        <v>833</v>
      </c>
      <c r="C273" s="39" t="s">
        <v>717</v>
      </c>
      <c r="D273" s="39" t="s">
        <v>4</v>
      </c>
      <c r="E273" s="40" t="s">
        <v>219</v>
      </c>
      <c r="F273" s="40" t="s">
        <v>220</v>
      </c>
      <c r="G273" s="40" t="s">
        <v>5</v>
      </c>
      <c r="H273" s="40">
        <v>80111604</v>
      </c>
      <c r="I273" s="40" t="s">
        <v>8168</v>
      </c>
      <c r="J273" s="40" t="s">
        <v>221</v>
      </c>
      <c r="K273" s="40" t="s">
        <v>834</v>
      </c>
      <c r="L273" s="41" t="s">
        <v>153</v>
      </c>
      <c r="M273" s="41" t="s">
        <v>153</v>
      </c>
      <c r="N273" s="41">
        <v>12</v>
      </c>
      <c r="O273" s="41" t="s">
        <v>223</v>
      </c>
      <c r="P273" s="41" t="s">
        <v>224</v>
      </c>
      <c r="Q273" s="58">
        <v>138513866.45999998</v>
      </c>
      <c r="R273" s="58">
        <v>138513866.45999998</v>
      </c>
      <c r="S273" s="41" t="s">
        <v>221</v>
      </c>
      <c r="T273" s="41" t="s">
        <v>221</v>
      </c>
      <c r="U273" s="40" t="s">
        <v>720</v>
      </c>
      <c r="V273" s="40" t="s">
        <v>721</v>
      </c>
      <c r="W273" s="40" t="s">
        <v>722</v>
      </c>
      <c r="X273" s="40" t="s">
        <v>229</v>
      </c>
      <c r="Y273" s="40" t="s">
        <v>230</v>
      </c>
      <c r="Z273" s="40" t="s">
        <v>832</v>
      </c>
      <c r="AA273" s="59">
        <v>138513866.45999998</v>
      </c>
      <c r="AB273" s="59">
        <v>0</v>
      </c>
      <c r="AC273" s="59">
        <v>0</v>
      </c>
      <c r="AD273" s="59">
        <v>12044684.039999999</v>
      </c>
      <c r="AE273" s="59">
        <v>0</v>
      </c>
      <c r="AF273" s="59">
        <v>12044684.039999999</v>
      </c>
      <c r="AG273" s="59">
        <v>0</v>
      </c>
      <c r="AH273" s="59">
        <v>12044684.039999999</v>
      </c>
      <c r="AI273" s="59">
        <v>0</v>
      </c>
      <c r="AJ273" s="59">
        <v>12044684.039999999</v>
      </c>
      <c r="AK273" s="59">
        <v>0</v>
      </c>
      <c r="AL273" s="59">
        <v>12044684.039999999</v>
      </c>
      <c r="AM273" s="59">
        <v>0</v>
      </c>
      <c r="AN273" s="59">
        <v>12044684.039999999</v>
      </c>
      <c r="AO273" s="59">
        <v>0</v>
      </c>
      <c r="AP273" s="59">
        <v>12044684.039999999</v>
      </c>
      <c r="AQ273" s="59">
        <v>0</v>
      </c>
      <c r="AR273" s="59">
        <v>12044684.039999999</v>
      </c>
      <c r="AS273" s="59">
        <v>0</v>
      </c>
      <c r="AT273" s="59">
        <v>12044684.039999999</v>
      </c>
      <c r="AU273" s="59">
        <v>0</v>
      </c>
      <c r="AV273" s="59">
        <v>12044684.039999999</v>
      </c>
      <c r="AW273" s="59">
        <v>0</v>
      </c>
      <c r="AX273" s="59">
        <v>18067026.06000001</v>
      </c>
      <c r="AY273" s="2">
        <v>0</v>
      </c>
      <c r="AZ273" s="12" t="str">
        <f t="shared" si="33"/>
        <v>OK</v>
      </c>
      <c r="BA273" s="12" t="str">
        <f t="shared" si="34"/>
        <v>OK</v>
      </c>
      <c r="BB273" s="6">
        <f t="shared" si="35"/>
        <v>0</v>
      </c>
      <c r="BC273" s="13">
        <f t="shared" si="36"/>
        <v>138513866.45999998</v>
      </c>
      <c r="BD273" s="13">
        <f t="shared" si="37"/>
        <v>138513866.45999998</v>
      </c>
      <c r="BE273" s="6">
        <f t="shared" si="38"/>
        <v>0</v>
      </c>
      <c r="BF273" s="6">
        <f t="shared" si="39"/>
        <v>0</v>
      </c>
    </row>
    <row r="274" spans="2:58" ht="128.25" x14ac:dyDescent="0.25">
      <c r="B274" s="39" t="s">
        <v>835</v>
      </c>
      <c r="C274" s="39" t="s">
        <v>717</v>
      </c>
      <c r="D274" s="39" t="s">
        <v>4</v>
      </c>
      <c r="E274" s="40" t="s">
        <v>219</v>
      </c>
      <c r="F274" s="40" t="s">
        <v>220</v>
      </c>
      <c r="G274" s="40" t="s">
        <v>5</v>
      </c>
      <c r="H274" s="40">
        <v>80111604</v>
      </c>
      <c r="I274" s="40" t="s">
        <v>8168</v>
      </c>
      <c r="J274" s="40" t="s">
        <v>221</v>
      </c>
      <c r="K274" s="40" t="s">
        <v>836</v>
      </c>
      <c r="L274" s="41" t="s">
        <v>153</v>
      </c>
      <c r="M274" s="41" t="s">
        <v>153</v>
      </c>
      <c r="N274" s="41">
        <v>12</v>
      </c>
      <c r="O274" s="41" t="s">
        <v>223</v>
      </c>
      <c r="P274" s="41" t="s">
        <v>224</v>
      </c>
      <c r="Q274" s="58">
        <v>104669837.03</v>
      </c>
      <c r="R274" s="58">
        <v>104669837.03</v>
      </c>
      <c r="S274" s="41" t="s">
        <v>221</v>
      </c>
      <c r="T274" s="41" t="s">
        <v>221</v>
      </c>
      <c r="U274" s="40" t="s">
        <v>720</v>
      </c>
      <c r="V274" s="40" t="s">
        <v>721</v>
      </c>
      <c r="W274" s="40" t="s">
        <v>722</v>
      </c>
      <c r="X274" s="40" t="s">
        <v>229</v>
      </c>
      <c r="Y274" s="40" t="s">
        <v>230</v>
      </c>
      <c r="Z274" s="40" t="s">
        <v>837</v>
      </c>
      <c r="AA274" s="59">
        <v>104669837.03</v>
      </c>
      <c r="AB274" s="59">
        <v>0</v>
      </c>
      <c r="AC274" s="59">
        <v>0</v>
      </c>
      <c r="AD274" s="59">
        <v>9515439.7300000004</v>
      </c>
      <c r="AE274" s="59">
        <v>0</v>
      </c>
      <c r="AF274" s="59">
        <v>9515439.7300000004</v>
      </c>
      <c r="AG274" s="59">
        <v>0</v>
      </c>
      <c r="AH274" s="59">
        <v>9515439.7300000004</v>
      </c>
      <c r="AI274" s="59">
        <v>0</v>
      </c>
      <c r="AJ274" s="59">
        <v>9515439.7300000004</v>
      </c>
      <c r="AK274" s="59">
        <v>0</v>
      </c>
      <c r="AL274" s="59">
        <v>9515439.7300000004</v>
      </c>
      <c r="AM274" s="59">
        <v>0</v>
      </c>
      <c r="AN274" s="59">
        <v>9515439.7300000004</v>
      </c>
      <c r="AO274" s="59">
        <v>0</v>
      </c>
      <c r="AP274" s="59">
        <v>9515439.7300000004</v>
      </c>
      <c r="AQ274" s="59">
        <v>0</v>
      </c>
      <c r="AR274" s="59">
        <v>9515439.7300000004</v>
      </c>
      <c r="AS274" s="59">
        <v>0</v>
      </c>
      <c r="AT274" s="59">
        <v>9515439.7300000004</v>
      </c>
      <c r="AU274" s="59">
        <v>0</v>
      </c>
      <c r="AV274" s="59">
        <v>9515439.7300000004</v>
      </c>
      <c r="AW274" s="59">
        <v>0</v>
      </c>
      <c r="AX274" s="59">
        <v>9515439.7300000004</v>
      </c>
      <c r="AY274" s="2">
        <v>0</v>
      </c>
      <c r="AZ274" s="12" t="str">
        <f t="shared" si="33"/>
        <v>OK</v>
      </c>
      <c r="BA274" s="12" t="str">
        <f t="shared" si="34"/>
        <v>OK</v>
      </c>
      <c r="BB274" s="6">
        <f t="shared" si="35"/>
        <v>0</v>
      </c>
      <c r="BC274" s="13">
        <f t="shared" si="36"/>
        <v>104669837.03</v>
      </c>
      <c r="BD274" s="13">
        <f t="shared" si="37"/>
        <v>104669837.03000003</v>
      </c>
      <c r="BE274" s="6">
        <f t="shared" si="38"/>
        <v>0</v>
      </c>
      <c r="BF274" s="6">
        <f t="shared" si="39"/>
        <v>0</v>
      </c>
    </row>
    <row r="275" spans="2:58" ht="128.25" x14ac:dyDescent="0.25">
      <c r="B275" s="39" t="s">
        <v>838</v>
      </c>
      <c r="C275" s="39" t="s">
        <v>717</v>
      </c>
      <c r="D275" s="39" t="s">
        <v>4</v>
      </c>
      <c r="E275" s="40" t="s">
        <v>219</v>
      </c>
      <c r="F275" s="40" t="s">
        <v>220</v>
      </c>
      <c r="G275" s="40" t="s">
        <v>5</v>
      </c>
      <c r="H275" s="40">
        <v>80111604</v>
      </c>
      <c r="I275" s="40" t="s">
        <v>8168</v>
      </c>
      <c r="J275" s="40" t="s">
        <v>221</v>
      </c>
      <c r="K275" s="40" t="s">
        <v>836</v>
      </c>
      <c r="L275" s="41" t="s">
        <v>153</v>
      </c>
      <c r="M275" s="41" t="s">
        <v>153</v>
      </c>
      <c r="N275" s="41">
        <v>12</v>
      </c>
      <c r="O275" s="41" t="s">
        <v>223</v>
      </c>
      <c r="P275" s="41" t="s">
        <v>224</v>
      </c>
      <c r="Q275" s="58">
        <v>104669837.03</v>
      </c>
      <c r="R275" s="58">
        <v>104669837.03</v>
      </c>
      <c r="S275" s="41" t="s">
        <v>221</v>
      </c>
      <c r="T275" s="41" t="s">
        <v>221</v>
      </c>
      <c r="U275" s="40" t="s">
        <v>720</v>
      </c>
      <c r="V275" s="40" t="s">
        <v>721</v>
      </c>
      <c r="W275" s="40" t="s">
        <v>722</v>
      </c>
      <c r="X275" s="40" t="s">
        <v>229</v>
      </c>
      <c r="Y275" s="40" t="s">
        <v>230</v>
      </c>
      <c r="Z275" s="40" t="s">
        <v>837</v>
      </c>
      <c r="AA275" s="59">
        <v>104669837.03</v>
      </c>
      <c r="AB275" s="59">
        <v>0</v>
      </c>
      <c r="AC275" s="59">
        <v>0</v>
      </c>
      <c r="AD275" s="59">
        <v>9515439.7300000004</v>
      </c>
      <c r="AE275" s="59">
        <v>0</v>
      </c>
      <c r="AF275" s="59">
        <v>9515439.7300000004</v>
      </c>
      <c r="AG275" s="59">
        <v>0</v>
      </c>
      <c r="AH275" s="59">
        <v>9515439.7300000004</v>
      </c>
      <c r="AI275" s="59">
        <v>0</v>
      </c>
      <c r="AJ275" s="59">
        <v>9515439.7300000004</v>
      </c>
      <c r="AK275" s="59">
        <v>0</v>
      </c>
      <c r="AL275" s="59">
        <v>9515439.7300000004</v>
      </c>
      <c r="AM275" s="59">
        <v>0</v>
      </c>
      <c r="AN275" s="59">
        <v>9515439.7300000004</v>
      </c>
      <c r="AO275" s="59">
        <v>0</v>
      </c>
      <c r="AP275" s="59">
        <v>9515439.7300000004</v>
      </c>
      <c r="AQ275" s="59">
        <v>0</v>
      </c>
      <c r="AR275" s="59">
        <v>9515439.7300000004</v>
      </c>
      <c r="AS275" s="59">
        <v>0</v>
      </c>
      <c r="AT275" s="59">
        <v>9515439.7300000004</v>
      </c>
      <c r="AU275" s="59">
        <v>0</v>
      </c>
      <c r="AV275" s="59">
        <v>9515439.7300000004</v>
      </c>
      <c r="AW275" s="59">
        <v>0</v>
      </c>
      <c r="AX275" s="59">
        <v>9515439.7300000004</v>
      </c>
      <c r="AY275" s="2">
        <v>0</v>
      </c>
      <c r="AZ275" s="12" t="str">
        <f t="shared" si="33"/>
        <v>OK</v>
      </c>
      <c r="BA275" s="12" t="str">
        <f t="shared" si="34"/>
        <v>OK</v>
      </c>
      <c r="BB275" s="6">
        <f t="shared" si="35"/>
        <v>0</v>
      </c>
      <c r="BC275" s="13">
        <f t="shared" si="36"/>
        <v>104669837.03</v>
      </c>
      <c r="BD275" s="13">
        <f t="shared" si="37"/>
        <v>104669837.03000003</v>
      </c>
      <c r="BE275" s="6">
        <f t="shared" si="38"/>
        <v>0</v>
      </c>
      <c r="BF275" s="6">
        <f t="shared" si="39"/>
        <v>0</v>
      </c>
    </row>
    <row r="276" spans="2:58" ht="99.75" x14ac:dyDescent="0.25">
      <c r="B276" s="39" t="s">
        <v>839</v>
      </c>
      <c r="C276" s="39" t="s">
        <v>717</v>
      </c>
      <c r="D276" s="39" t="s">
        <v>4</v>
      </c>
      <c r="E276" s="40" t="s">
        <v>219</v>
      </c>
      <c r="F276" s="40" t="s">
        <v>220</v>
      </c>
      <c r="G276" s="40" t="s">
        <v>5</v>
      </c>
      <c r="H276" s="40">
        <v>80111604</v>
      </c>
      <c r="I276" s="40" t="s">
        <v>8168</v>
      </c>
      <c r="J276" s="40" t="s">
        <v>221</v>
      </c>
      <c r="K276" s="40" t="s">
        <v>840</v>
      </c>
      <c r="L276" s="41" t="s">
        <v>153</v>
      </c>
      <c r="M276" s="41" t="s">
        <v>153</v>
      </c>
      <c r="N276" s="41">
        <v>12</v>
      </c>
      <c r="O276" s="41" t="s">
        <v>223</v>
      </c>
      <c r="P276" s="41" t="s">
        <v>224</v>
      </c>
      <c r="Q276" s="58">
        <v>69208659.189999998</v>
      </c>
      <c r="R276" s="58">
        <v>69208659.189999998</v>
      </c>
      <c r="S276" s="41" t="s">
        <v>221</v>
      </c>
      <c r="T276" s="41" t="s">
        <v>221</v>
      </c>
      <c r="U276" s="40" t="s">
        <v>720</v>
      </c>
      <c r="V276" s="40" t="s">
        <v>721</v>
      </c>
      <c r="W276" s="40" t="s">
        <v>722</v>
      </c>
      <c r="X276" s="40" t="s">
        <v>229</v>
      </c>
      <c r="Y276" s="40" t="s">
        <v>230</v>
      </c>
      <c r="Z276" s="40" t="s">
        <v>837</v>
      </c>
      <c r="AA276" s="59">
        <v>69208659.189999998</v>
      </c>
      <c r="AB276" s="59">
        <v>0</v>
      </c>
      <c r="AC276" s="59">
        <v>0</v>
      </c>
      <c r="AD276" s="59">
        <v>6291696.29</v>
      </c>
      <c r="AE276" s="59">
        <v>0</v>
      </c>
      <c r="AF276" s="59">
        <v>6291696.29</v>
      </c>
      <c r="AG276" s="59">
        <v>0</v>
      </c>
      <c r="AH276" s="59">
        <v>6291696.29</v>
      </c>
      <c r="AI276" s="59">
        <v>0</v>
      </c>
      <c r="AJ276" s="59">
        <v>6291696.29</v>
      </c>
      <c r="AK276" s="59">
        <v>0</v>
      </c>
      <c r="AL276" s="59">
        <v>6291696.29</v>
      </c>
      <c r="AM276" s="59">
        <v>0</v>
      </c>
      <c r="AN276" s="59">
        <v>6291696.29</v>
      </c>
      <c r="AO276" s="59">
        <v>0</v>
      </c>
      <c r="AP276" s="59">
        <v>6291696.29</v>
      </c>
      <c r="AQ276" s="59">
        <v>0</v>
      </c>
      <c r="AR276" s="59">
        <v>6291696.29</v>
      </c>
      <c r="AS276" s="59">
        <v>0</v>
      </c>
      <c r="AT276" s="59">
        <v>6291696.29</v>
      </c>
      <c r="AU276" s="59">
        <v>0</v>
      </c>
      <c r="AV276" s="59">
        <v>6291696.29</v>
      </c>
      <c r="AW276" s="59">
        <v>0</v>
      </c>
      <c r="AX276" s="59">
        <v>6291696.29</v>
      </c>
      <c r="AY276" s="2">
        <v>0</v>
      </c>
      <c r="AZ276" s="12" t="str">
        <f t="shared" si="33"/>
        <v>OK</v>
      </c>
      <c r="BA276" s="12" t="str">
        <f t="shared" si="34"/>
        <v>OK</v>
      </c>
      <c r="BB276" s="6">
        <f t="shared" si="35"/>
        <v>0</v>
      </c>
      <c r="BC276" s="13">
        <f t="shared" si="36"/>
        <v>69208659.189999998</v>
      </c>
      <c r="BD276" s="13">
        <f t="shared" si="37"/>
        <v>69208659.189999998</v>
      </c>
      <c r="BE276" s="6">
        <f t="shared" si="38"/>
        <v>0</v>
      </c>
      <c r="BF276" s="6">
        <f t="shared" si="39"/>
        <v>0</v>
      </c>
    </row>
    <row r="277" spans="2:58" ht="99.75" x14ac:dyDescent="0.25">
      <c r="B277" s="39" t="s">
        <v>841</v>
      </c>
      <c r="C277" s="39" t="s">
        <v>717</v>
      </c>
      <c r="D277" s="39" t="s">
        <v>4</v>
      </c>
      <c r="E277" s="40" t="s">
        <v>219</v>
      </c>
      <c r="F277" s="40" t="s">
        <v>220</v>
      </c>
      <c r="G277" s="40" t="s">
        <v>5</v>
      </c>
      <c r="H277" s="40">
        <v>80111604</v>
      </c>
      <c r="I277" s="40" t="s">
        <v>8168</v>
      </c>
      <c r="J277" s="40" t="s">
        <v>221</v>
      </c>
      <c r="K277" s="40" t="s">
        <v>840</v>
      </c>
      <c r="L277" s="41" t="s">
        <v>153</v>
      </c>
      <c r="M277" s="41" t="s">
        <v>153</v>
      </c>
      <c r="N277" s="41">
        <v>12</v>
      </c>
      <c r="O277" s="41" t="s">
        <v>223</v>
      </c>
      <c r="P277" s="41" t="s">
        <v>224</v>
      </c>
      <c r="Q277" s="58">
        <v>69208659.189999998</v>
      </c>
      <c r="R277" s="58">
        <v>69208659.189999998</v>
      </c>
      <c r="S277" s="41" t="s">
        <v>221</v>
      </c>
      <c r="T277" s="41" t="s">
        <v>221</v>
      </c>
      <c r="U277" s="40" t="s">
        <v>720</v>
      </c>
      <c r="V277" s="40" t="s">
        <v>721</v>
      </c>
      <c r="W277" s="40" t="s">
        <v>722</v>
      </c>
      <c r="X277" s="40" t="s">
        <v>229</v>
      </c>
      <c r="Y277" s="40" t="s">
        <v>230</v>
      </c>
      <c r="Z277" s="40" t="s">
        <v>837</v>
      </c>
      <c r="AA277" s="59">
        <v>69208659.189999998</v>
      </c>
      <c r="AB277" s="59">
        <v>0</v>
      </c>
      <c r="AC277" s="59">
        <v>0</v>
      </c>
      <c r="AD277" s="59">
        <v>6291696.29</v>
      </c>
      <c r="AE277" s="59">
        <v>0</v>
      </c>
      <c r="AF277" s="59">
        <v>6291696.29</v>
      </c>
      <c r="AG277" s="59">
        <v>0</v>
      </c>
      <c r="AH277" s="59">
        <v>6291696.29</v>
      </c>
      <c r="AI277" s="59">
        <v>0</v>
      </c>
      <c r="AJ277" s="59">
        <v>6291696.29</v>
      </c>
      <c r="AK277" s="59">
        <v>0</v>
      </c>
      <c r="AL277" s="59">
        <v>6291696.29</v>
      </c>
      <c r="AM277" s="59">
        <v>0</v>
      </c>
      <c r="AN277" s="59">
        <v>6291696.29</v>
      </c>
      <c r="AO277" s="59">
        <v>0</v>
      </c>
      <c r="AP277" s="59">
        <v>6291696.29</v>
      </c>
      <c r="AQ277" s="59">
        <v>0</v>
      </c>
      <c r="AR277" s="59">
        <v>6291696.29</v>
      </c>
      <c r="AS277" s="59">
        <v>0</v>
      </c>
      <c r="AT277" s="59">
        <v>6291696.29</v>
      </c>
      <c r="AU277" s="59">
        <v>0</v>
      </c>
      <c r="AV277" s="59">
        <v>6291696.29</v>
      </c>
      <c r="AW277" s="59">
        <v>0</v>
      </c>
      <c r="AX277" s="59">
        <v>6291696.29</v>
      </c>
      <c r="AY277" s="2">
        <v>0</v>
      </c>
      <c r="AZ277" s="12" t="str">
        <f t="shared" si="33"/>
        <v>OK</v>
      </c>
      <c r="BA277" s="12" t="str">
        <f t="shared" si="34"/>
        <v>OK</v>
      </c>
      <c r="BB277" s="6">
        <f t="shared" si="35"/>
        <v>0</v>
      </c>
      <c r="BC277" s="13">
        <f t="shared" si="36"/>
        <v>69208659.189999998</v>
      </c>
      <c r="BD277" s="13">
        <f t="shared" si="37"/>
        <v>69208659.189999998</v>
      </c>
      <c r="BE277" s="6">
        <f t="shared" si="38"/>
        <v>0</v>
      </c>
      <c r="BF277" s="6">
        <f t="shared" si="39"/>
        <v>0</v>
      </c>
    </row>
    <row r="278" spans="2:58" ht="128.25" x14ac:dyDescent="0.25">
      <c r="B278" s="39" t="s">
        <v>842</v>
      </c>
      <c r="C278" s="39" t="s">
        <v>717</v>
      </c>
      <c r="D278" s="39" t="s">
        <v>4</v>
      </c>
      <c r="E278" s="40" t="s">
        <v>219</v>
      </c>
      <c r="F278" s="40" t="s">
        <v>220</v>
      </c>
      <c r="G278" s="40" t="s">
        <v>5</v>
      </c>
      <c r="H278" s="40">
        <v>80111607</v>
      </c>
      <c r="I278" s="40" t="s">
        <v>8168</v>
      </c>
      <c r="J278" s="40" t="s">
        <v>221</v>
      </c>
      <c r="K278" s="40" t="s">
        <v>843</v>
      </c>
      <c r="L278" s="41" t="s">
        <v>153</v>
      </c>
      <c r="M278" s="41" t="s">
        <v>153</v>
      </c>
      <c r="N278" s="41">
        <v>12</v>
      </c>
      <c r="O278" s="41" t="s">
        <v>223</v>
      </c>
      <c r="P278" s="41" t="s">
        <v>224</v>
      </c>
      <c r="Q278" s="58">
        <v>0</v>
      </c>
      <c r="R278" s="58">
        <v>0</v>
      </c>
      <c r="S278" s="41" t="s">
        <v>221</v>
      </c>
      <c r="T278" s="41" t="s">
        <v>221</v>
      </c>
      <c r="U278" s="40" t="s">
        <v>720</v>
      </c>
      <c r="V278" s="40" t="s">
        <v>721</v>
      </c>
      <c r="W278" s="40" t="s">
        <v>722</v>
      </c>
      <c r="X278" s="40" t="s">
        <v>229</v>
      </c>
      <c r="Y278" s="40" t="s">
        <v>230</v>
      </c>
      <c r="Z278" s="40" t="s">
        <v>844</v>
      </c>
      <c r="AA278" s="59">
        <v>0</v>
      </c>
      <c r="AB278" s="59">
        <v>0</v>
      </c>
      <c r="AC278" s="59">
        <v>0</v>
      </c>
      <c r="AD278" s="59">
        <v>0</v>
      </c>
      <c r="AE278" s="59">
        <v>0</v>
      </c>
      <c r="AF278" s="59">
        <v>0</v>
      </c>
      <c r="AG278" s="59">
        <v>0</v>
      </c>
      <c r="AH278" s="59">
        <v>0</v>
      </c>
      <c r="AI278" s="59">
        <v>0</v>
      </c>
      <c r="AJ278" s="59">
        <v>0</v>
      </c>
      <c r="AK278" s="59">
        <v>0</v>
      </c>
      <c r="AL278" s="59">
        <v>0</v>
      </c>
      <c r="AM278" s="59">
        <v>0</v>
      </c>
      <c r="AN278" s="59">
        <v>0</v>
      </c>
      <c r="AO278" s="59">
        <v>0</v>
      </c>
      <c r="AP278" s="59">
        <v>0</v>
      </c>
      <c r="AQ278" s="59">
        <v>0</v>
      </c>
      <c r="AR278" s="59">
        <v>0</v>
      </c>
      <c r="AS278" s="59">
        <v>0</v>
      </c>
      <c r="AT278" s="59">
        <v>0</v>
      </c>
      <c r="AU278" s="59">
        <v>0</v>
      </c>
      <c r="AV278" s="59">
        <v>0</v>
      </c>
      <c r="AW278" s="59">
        <v>0</v>
      </c>
      <c r="AX278" s="59">
        <v>0</v>
      </c>
      <c r="AY278" s="2">
        <v>0</v>
      </c>
      <c r="AZ278" s="12" t="str">
        <f t="shared" si="33"/>
        <v>OK</v>
      </c>
      <c r="BA278" s="12" t="str">
        <f t="shared" si="34"/>
        <v>OK</v>
      </c>
      <c r="BB278" s="6">
        <f t="shared" si="35"/>
        <v>0</v>
      </c>
      <c r="BC278" s="13">
        <f t="shared" si="36"/>
        <v>0</v>
      </c>
      <c r="BD278" s="13">
        <f t="shared" si="37"/>
        <v>0</v>
      </c>
      <c r="BE278" s="6">
        <f t="shared" si="38"/>
        <v>0</v>
      </c>
      <c r="BF278" s="6">
        <f t="shared" si="39"/>
        <v>0</v>
      </c>
    </row>
    <row r="279" spans="2:58" ht="128.25" x14ac:dyDescent="0.25">
      <c r="B279" s="39" t="s">
        <v>845</v>
      </c>
      <c r="C279" s="39" t="s">
        <v>717</v>
      </c>
      <c r="D279" s="39" t="s">
        <v>4</v>
      </c>
      <c r="E279" s="40" t="s">
        <v>219</v>
      </c>
      <c r="F279" s="40" t="s">
        <v>220</v>
      </c>
      <c r="G279" s="40" t="s">
        <v>5</v>
      </c>
      <c r="H279" s="40">
        <v>80111607</v>
      </c>
      <c r="I279" s="40" t="s">
        <v>8168</v>
      </c>
      <c r="J279" s="40" t="s">
        <v>221</v>
      </c>
      <c r="K279" s="40" t="s">
        <v>843</v>
      </c>
      <c r="L279" s="41" t="s">
        <v>153</v>
      </c>
      <c r="M279" s="41" t="s">
        <v>153</v>
      </c>
      <c r="N279" s="41">
        <v>12</v>
      </c>
      <c r="O279" s="41" t="s">
        <v>223</v>
      </c>
      <c r="P279" s="41" t="s">
        <v>224</v>
      </c>
      <c r="Q279" s="58">
        <v>0</v>
      </c>
      <c r="R279" s="58">
        <v>0</v>
      </c>
      <c r="S279" s="41" t="s">
        <v>221</v>
      </c>
      <c r="T279" s="41" t="s">
        <v>221</v>
      </c>
      <c r="U279" s="40" t="s">
        <v>720</v>
      </c>
      <c r="V279" s="40" t="s">
        <v>721</v>
      </c>
      <c r="W279" s="40" t="s">
        <v>722</v>
      </c>
      <c r="X279" s="40" t="s">
        <v>229</v>
      </c>
      <c r="Y279" s="40" t="s">
        <v>230</v>
      </c>
      <c r="Z279" s="40" t="s">
        <v>844</v>
      </c>
      <c r="AA279" s="59">
        <v>0</v>
      </c>
      <c r="AB279" s="59">
        <v>0</v>
      </c>
      <c r="AC279" s="59">
        <v>0</v>
      </c>
      <c r="AD279" s="59">
        <v>0</v>
      </c>
      <c r="AE279" s="59">
        <v>0</v>
      </c>
      <c r="AF279" s="59">
        <v>0</v>
      </c>
      <c r="AG279" s="59">
        <v>0</v>
      </c>
      <c r="AH279" s="59">
        <v>0</v>
      </c>
      <c r="AI279" s="59">
        <v>0</v>
      </c>
      <c r="AJ279" s="59">
        <v>0</v>
      </c>
      <c r="AK279" s="59">
        <v>0</v>
      </c>
      <c r="AL279" s="59">
        <v>0</v>
      </c>
      <c r="AM279" s="59">
        <v>0</v>
      </c>
      <c r="AN279" s="59">
        <v>0</v>
      </c>
      <c r="AO279" s="59">
        <v>0</v>
      </c>
      <c r="AP279" s="59">
        <v>0</v>
      </c>
      <c r="AQ279" s="59">
        <v>0</v>
      </c>
      <c r="AR279" s="59">
        <v>0</v>
      </c>
      <c r="AS279" s="59">
        <v>0</v>
      </c>
      <c r="AT279" s="59">
        <v>0</v>
      </c>
      <c r="AU279" s="59">
        <v>0</v>
      </c>
      <c r="AV279" s="59">
        <v>0</v>
      </c>
      <c r="AW279" s="59">
        <v>0</v>
      </c>
      <c r="AX279" s="59">
        <v>0</v>
      </c>
      <c r="AY279" s="2">
        <v>0</v>
      </c>
      <c r="AZ279" s="12" t="str">
        <f t="shared" si="33"/>
        <v>OK</v>
      </c>
      <c r="BA279" s="12" t="str">
        <f t="shared" si="34"/>
        <v>OK</v>
      </c>
      <c r="BB279" s="6">
        <f t="shared" si="35"/>
        <v>0</v>
      </c>
      <c r="BC279" s="13">
        <f t="shared" si="36"/>
        <v>0</v>
      </c>
      <c r="BD279" s="13">
        <f t="shared" si="37"/>
        <v>0</v>
      </c>
      <c r="BE279" s="6">
        <f t="shared" si="38"/>
        <v>0</v>
      </c>
      <c r="BF279" s="6">
        <f t="shared" si="39"/>
        <v>0</v>
      </c>
    </row>
    <row r="280" spans="2:58" ht="114" x14ac:dyDescent="0.25">
      <c r="B280" s="39" t="s">
        <v>846</v>
      </c>
      <c r="C280" s="39" t="s">
        <v>717</v>
      </c>
      <c r="D280" s="39" t="s">
        <v>4</v>
      </c>
      <c r="E280" s="40" t="s">
        <v>219</v>
      </c>
      <c r="F280" s="40" t="s">
        <v>220</v>
      </c>
      <c r="G280" s="40" t="s">
        <v>5</v>
      </c>
      <c r="H280" s="40">
        <v>80111607</v>
      </c>
      <c r="I280" s="40" t="s">
        <v>8168</v>
      </c>
      <c r="J280" s="40" t="s">
        <v>221</v>
      </c>
      <c r="K280" s="40" t="s">
        <v>847</v>
      </c>
      <c r="L280" s="41" t="s">
        <v>153</v>
      </c>
      <c r="M280" s="41" t="s">
        <v>153</v>
      </c>
      <c r="N280" s="41">
        <v>12</v>
      </c>
      <c r="O280" s="41" t="s">
        <v>223</v>
      </c>
      <c r="P280" s="41" t="s">
        <v>224</v>
      </c>
      <c r="Q280" s="58">
        <v>0</v>
      </c>
      <c r="R280" s="58">
        <v>0</v>
      </c>
      <c r="S280" s="41" t="s">
        <v>221</v>
      </c>
      <c r="T280" s="41" t="s">
        <v>221</v>
      </c>
      <c r="U280" s="40" t="s">
        <v>720</v>
      </c>
      <c r="V280" s="40" t="s">
        <v>721</v>
      </c>
      <c r="W280" s="40" t="s">
        <v>1709</v>
      </c>
      <c r="X280" s="40" t="s">
        <v>229</v>
      </c>
      <c r="Y280" s="40" t="s">
        <v>230</v>
      </c>
      <c r="Z280" s="40" t="s">
        <v>848</v>
      </c>
      <c r="AA280" s="59">
        <v>0</v>
      </c>
      <c r="AB280" s="59">
        <v>0</v>
      </c>
      <c r="AC280" s="59">
        <v>0</v>
      </c>
      <c r="AD280" s="59">
        <v>0</v>
      </c>
      <c r="AE280" s="59">
        <v>0</v>
      </c>
      <c r="AF280" s="59">
        <v>0</v>
      </c>
      <c r="AG280" s="59">
        <v>0</v>
      </c>
      <c r="AH280" s="59">
        <v>0</v>
      </c>
      <c r="AI280" s="59">
        <v>0</v>
      </c>
      <c r="AJ280" s="59">
        <v>0</v>
      </c>
      <c r="AK280" s="59">
        <v>0</v>
      </c>
      <c r="AL280" s="59">
        <v>0</v>
      </c>
      <c r="AM280" s="59">
        <v>0</v>
      </c>
      <c r="AN280" s="59">
        <v>0</v>
      </c>
      <c r="AO280" s="59">
        <v>0</v>
      </c>
      <c r="AP280" s="59">
        <v>0</v>
      </c>
      <c r="AQ280" s="59">
        <v>0</v>
      </c>
      <c r="AR280" s="59">
        <v>0</v>
      </c>
      <c r="AS280" s="59">
        <v>0</v>
      </c>
      <c r="AT280" s="59">
        <v>0</v>
      </c>
      <c r="AU280" s="59">
        <v>0</v>
      </c>
      <c r="AV280" s="59">
        <v>0</v>
      </c>
      <c r="AW280" s="59">
        <v>0</v>
      </c>
      <c r="AX280" s="59">
        <v>0</v>
      </c>
      <c r="AY280" s="2">
        <v>0</v>
      </c>
      <c r="AZ280" s="12" t="str">
        <f t="shared" si="33"/>
        <v>OK</v>
      </c>
      <c r="BA280" s="12" t="str">
        <f t="shared" si="34"/>
        <v>OK</v>
      </c>
      <c r="BB280" s="6">
        <f t="shared" si="35"/>
        <v>0</v>
      </c>
      <c r="BC280" s="13">
        <f t="shared" si="36"/>
        <v>0</v>
      </c>
      <c r="BD280" s="13">
        <f t="shared" si="37"/>
        <v>0</v>
      </c>
      <c r="BE280" s="6">
        <f t="shared" si="38"/>
        <v>0</v>
      </c>
      <c r="BF280" s="6">
        <f t="shared" si="39"/>
        <v>0</v>
      </c>
    </row>
    <row r="281" spans="2:58" ht="99.75" x14ac:dyDescent="0.25">
      <c r="B281" s="39" t="s">
        <v>849</v>
      </c>
      <c r="C281" s="39" t="s">
        <v>717</v>
      </c>
      <c r="D281" s="39" t="s">
        <v>4</v>
      </c>
      <c r="E281" s="40" t="s">
        <v>219</v>
      </c>
      <c r="F281" s="40" t="s">
        <v>220</v>
      </c>
      <c r="G281" s="40" t="s">
        <v>5</v>
      </c>
      <c r="H281" s="40">
        <v>80111604</v>
      </c>
      <c r="I281" s="40" t="s">
        <v>8168</v>
      </c>
      <c r="J281" s="40" t="s">
        <v>221</v>
      </c>
      <c r="K281" s="40" t="s">
        <v>850</v>
      </c>
      <c r="L281" s="41" t="s">
        <v>153</v>
      </c>
      <c r="M281" s="41" t="s">
        <v>153</v>
      </c>
      <c r="N281" s="41">
        <v>12</v>
      </c>
      <c r="O281" s="41" t="s">
        <v>223</v>
      </c>
      <c r="P281" s="41" t="s">
        <v>224</v>
      </c>
      <c r="Q281" s="58">
        <v>0</v>
      </c>
      <c r="R281" s="58">
        <v>0</v>
      </c>
      <c r="S281" s="41" t="s">
        <v>221</v>
      </c>
      <c r="T281" s="41" t="s">
        <v>221</v>
      </c>
      <c r="U281" s="40" t="s">
        <v>720</v>
      </c>
      <c r="V281" s="40" t="s">
        <v>721</v>
      </c>
      <c r="W281" s="40" t="s">
        <v>722</v>
      </c>
      <c r="X281" s="40" t="s">
        <v>229</v>
      </c>
      <c r="Y281" s="40" t="s">
        <v>230</v>
      </c>
      <c r="Z281" s="40" t="s">
        <v>851</v>
      </c>
      <c r="AA281" s="59">
        <v>0</v>
      </c>
      <c r="AB281" s="59">
        <v>0</v>
      </c>
      <c r="AC281" s="59">
        <v>0</v>
      </c>
      <c r="AD281" s="59">
        <v>0</v>
      </c>
      <c r="AE281" s="59">
        <v>0</v>
      </c>
      <c r="AF281" s="59">
        <v>0</v>
      </c>
      <c r="AG281" s="59">
        <v>0</v>
      </c>
      <c r="AH281" s="59">
        <v>0</v>
      </c>
      <c r="AI281" s="59">
        <v>0</v>
      </c>
      <c r="AJ281" s="59">
        <v>0</v>
      </c>
      <c r="AK281" s="59">
        <v>0</v>
      </c>
      <c r="AL281" s="59">
        <v>0</v>
      </c>
      <c r="AM281" s="59">
        <v>0</v>
      </c>
      <c r="AN281" s="59">
        <v>0</v>
      </c>
      <c r="AO281" s="59">
        <v>0</v>
      </c>
      <c r="AP281" s="59">
        <v>0</v>
      </c>
      <c r="AQ281" s="59">
        <v>0</v>
      </c>
      <c r="AR281" s="59">
        <v>0</v>
      </c>
      <c r="AS281" s="59">
        <v>0</v>
      </c>
      <c r="AT281" s="59">
        <v>0</v>
      </c>
      <c r="AU281" s="59">
        <v>0</v>
      </c>
      <c r="AV281" s="59">
        <v>0</v>
      </c>
      <c r="AW281" s="59">
        <v>0</v>
      </c>
      <c r="AX281" s="59">
        <v>0</v>
      </c>
      <c r="AY281" s="2">
        <v>0</v>
      </c>
      <c r="AZ281" s="12" t="str">
        <f t="shared" si="33"/>
        <v>OK</v>
      </c>
      <c r="BA281" s="12" t="str">
        <f t="shared" si="34"/>
        <v>OK</v>
      </c>
      <c r="BB281" s="6">
        <f t="shared" si="35"/>
        <v>0</v>
      </c>
      <c r="BC281" s="13">
        <f t="shared" si="36"/>
        <v>0</v>
      </c>
      <c r="BD281" s="13">
        <f t="shared" si="37"/>
        <v>0</v>
      </c>
      <c r="BE281" s="6">
        <f t="shared" si="38"/>
        <v>0</v>
      </c>
      <c r="BF281" s="6">
        <f t="shared" si="39"/>
        <v>0</v>
      </c>
    </row>
    <row r="282" spans="2:58" ht="99.75" x14ac:dyDescent="0.25">
      <c r="B282" s="39" t="s">
        <v>852</v>
      </c>
      <c r="C282" s="39" t="s">
        <v>717</v>
      </c>
      <c r="D282" s="39" t="s">
        <v>4</v>
      </c>
      <c r="E282" s="40" t="s">
        <v>219</v>
      </c>
      <c r="F282" s="40" t="s">
        <v>220</v>
      </c>
      <c r="G282" s="40" t="s">
        <v>5</v>
      </c>
      <c r="H282" s="40">
        <v>80111604</v>
      </c>
      <c r="I282" s="40" t="s">
        <v>8168</v>
      </c>
      <c r="J282" s="40" t="s">
        <v>221</v>
      </c>
      <c r="K282" s="40" t="s">
        <v>850</v>
      </c>
      <c r="L282" s="41" t="s">
        <v>153</v>
      </c>
      <c r="M282" s="41" t="s">
        <v>153</v>
      </c>
      <c r="N282" s="41">
        <v>12</v>
      </c>
      <c r="O282" s="41" t="s">
        <v>223</v>
      </c>
      <c r="P282" s="41" t="s">
        <v>224</v>
      </c>
      <c r="Q282" s="58">
        <v>0</v>
      </c>
      <c r="R282" s="58">
        <v>0</v>
      </c>
      <c r="S282" s="41" t="s">
        <v>221</v>
      </c>
      <c r="T282" s="41" t="s">
        <v>221</v>
      </c>
      <c r="U282" s="40" t="s">
        <v>720</v>
      </c>
      <c r="V282" s="40" t="s">
        <v>721</v>
      </c>
      <c r="W282" s="40" t="s">
        <v>722</v>
      </c>
      <c r="X282" s="40" t="s">
        <v>229</v>
      </c>
      <c r="Y282" s="40" t="s">
        <v>230</v>
      </c>
      <c r="Z282" s="40" t="s">
        <v>851</v>
      </c>
      <c r="AA282" s="59">
        <v>0</v>
      </c>
      <c r="AB282" s="59">
        <v>0</v>
      </c>
      <c r="AC282" s="59">
        <v>0</v>
      </c>
      <c r="AD282" s="59">
        <v>0</v>
      </c>
      <c r="AE282" s="59">
        <v>0</v>
      </c>
      <c r="AF282" s="59">
        <v>0</v>
      </c>
      <c r="AG282" s="59">
        <v>0</v>
      </c>
      <c r="AH282" s="59">
        <v>0</v>
      </c>
      <c r="AI282" s="59">
        <v>0</v>
      </c>
      <c r="AJ282" s="59">
        <v>0</v>
      </c>
      <c r="AK282" s="59">
        <v>0</v>
      </c>
      <c r="AL282" s="59">
        <v>0</v>
      </c>
      <c r="AM282" s="59">
        <v>0</v>
      </c>
      <c r="AN282" s="59">
        <v>0</v>
      </c>
      <c r="AO282" s="59">
        <v>0</v>
      </c>
      <c r="AP282" s="59">
        <v>0</v>
      </c>
      <c r="AQ282" s="59">
        <v>0</v>
      </c>
      <c r="AR282" s="59">
        <v>0</v>
      </c>
      <c r="AS282" s="59">
        <v>0</v>
      </c>
      <c r="AT282" s="59">
        <v>0</v>
      </c>
      <c r="AU282" s="59">
        <v>0</v>
      </c>
      <c r="AV282" s="59">
        <v>0</v>
      </c>
      <c r="AW282" s="59">
        <v>0</v>
      </c>
      <c r="AX282" s="59">
        <v>0</v>
      </c>
      <c r="AY282" s="2">
        <v>0</v>
      </c>
      <c r="AZ282" s="12" t="str">
        <f t="shared" si="33"/>
        <v>OK</v>
      </c>
      <c r="BA282" s="12" t="str">
        <f t="shared" si="34"/>
        <v>OK</v>
      </c>
      <c r="BB282" s="6">
        <f t="shared" si="35"/>
        <v>0</v>
      </c>
      <c r="BC282" s="13">
        <f t="shared" si="36"/>
        <v>0</v>
      </c>
      <c r="BD282" s="13">
        <f t="shared" si="37"/>
        <v>0</v>
      </c>
      <c r="BE282" s="6">
        <f t="shared" si="38"/>
        <v>0</v>
      </c>
      <c r="BF282" s="6">
        <f t="shared" si="39"/>
        <v>0</v>
      </c>
    </row>
    <row r="283" spans="2:58" ht="99.75" x14ac:dyDescent="0.25">
      <c r="B283" s="39" t="s">
        <v>853</v>
      </c>
      <c r="C283" s="39" t="s">
        <v>717</v>
      </c>
      <c r="D283" s="39" t="s">
        <v>4</v>
      </c>
      <c r="E283" s="40" t="s">
        <v>219</v>
      </c>
      <c r="F283" s="40" t="s">
        <v>220</v>
      </c>
      <c r="G283" s="40" t="s">
        <v>5</v>
      </c>
      <c r="H283" s="40">
        <v>80111601</v>
      </c>
      <c r="I283" s="40" t="s">
        <v>8168</v>
      </c>
      <c r="J283" s="40" t="s">
        <v>221</v>
      </c>
      <c r="K283" s="40" t="s">
        <v>854</v>
      </c>
      <c r="L283" s="41" t="s">
        <v>153</v>
      </c>
      <c r="M283" s="41" t="s">
        <v>153</v>
      </c>
      <c r="N283" s="41">
        <v>12</v>
      </c>
      <c r="O283" s="41" t="s">
        <v>223</v>
      </c>
      <c r="P283" s="41" t="s">
        <v>224</v>
      </c>
      <c r="Q283" s="58">
        <v>0</v>
      </c>
      <c r="R283" s="58">
        <v>0</v>
      </c>
      <c r="S283" s="41" t="s">
        <v>221</v>
      </c>
      <c r="T283" s="41" t="s">
        <v>221</v>
      </c>
      <c r="U283" s="40" t="s">
        <v>720</v>
      </c>
      <c r="V283" s="40" t="s">
        <v>721</v>
      </c>
      <c r="W283" s="40" t="s">
        <v>1709</v>
      </c>
      <c r="X283" s="40" t="s">
        <v>229</v>
      </c>
      <c r="Y283" s="40" t="s">
        <v>230</v>
      </c>
      <c r="Z283" s="40" t="s">
        <v>765</v>
      </c>
      <c r="AA283" s="59">
        <v>90754308</v>
      </c>
      <c r="AB283" s="59">
        <v>0</v>
      </c>
      <c r="AC283" s="59">
        <v>0</v>
      </c>
      <c r="AD283" s="59">
        <v>8250391</v>
      </c>
      <c r="AE283" s="59">
        <v>0</v>
      </c>
      <c r="AF283" s="59">
        <v>8250391</v>
      </c>
      <c r="AG283" s="59">
        <v>0</v>
      </c>
      <c r="AH283" s="59">
        <v>8250391</v>
      </c>
      <c r="AI283" s="59">
        <v>0</v>
      </c>
      <c r="AJ283" s="59">
        <v>8250391</v>
      </c>
      <c r="AK283" s="59">
        <v>0</v>
      </c>
      <c r="AL283" s="59">
        <v>8250391</v>
      </c>
      <c r="AM283" s="59">
        <v>0</v>
      </c>
      <c r="AN283" s="59">
        <v>8250391</v>
      </c>
      <c r="AO283" s="59">
        <v>0</v>
      </c>
      <c r="AP283" s="59">
        <v>8250391</v>
      </c>
      <c r="AQ283" s="59">
        <v>0</v>
      </c>
      <c r="AR283" s="59">
        <v>8250391</v>
      </c>
      <c r="AS283" s="59">
        <v>0</v>
      </c>
      <c r="AT283" s="59">
        <v>8250391</v>
      </c>
      <c r="AU283" s="59">
        <v>0</v>
      </c>
      <c r="AV283" s="59">
        <v>8250391</v>
      </c>
      <c r="AW283" s="59">
        <v>0</v>
      </c>
      <c r="AX283" s="59">
        <v>8250398</v>
      </c>
      <c r="AY283" s="2">
        <v>0</v>
      </c>
      <c r="AZ283" s="12" t="str">
        <f t="shared" si="33"/>
        <v>Compromisos superan al Valor estimado en $ 90.754.308,00</v>
      </c>
      <c r="BA283" s="12" t="str">
        <f t="shared" si="34"/>
        <v>Obligaciones superan al Valor estimado en $ 90.754.308,00</v>
      </c>
      <c r="BB283" s="6">
        <f t="shared" si="35"/>
        <v>0</v>
      </c>
      <c r="BC283" s="13">
        <f t="shared" si="36"/>
        <v>90754308</v>
      </c>
      <c r="BD283" s="13">
        <f t="shared" si="37"/>
        <v>90754308</v>
      </c>
      <c r="BE283" s="6">
        <f t="shared" si="38"/>
        <v>1</v>
      </c>
      <c r="BF283" s="6">
        <f t="shared" si="39"/>
        <v>1</v>
      </c>
    </row>
    <row r="284" spans="2:58" ht="99.75" x14ac:dyDescent="0.25">
      <c r="B284" s="39" t="s">
        <v>855</v>
      </c>
      <c r="C284" s="39" t="s">
        <v>717</v>
      </c>
      <c r="D284" s="39" t="s">
        <v>4</v>
      </c>
      <c r="E284" s="40" t="s">
        <v>219</v>
      </c>
      <c r="F284" s="40" t="s">
        <v>220</v>
      </c>
      <c r="G284" s="40" t="s">
        <v>5</v>
      </c>
      <c r="H284" s="40">
        <v>80111604</v>
      </c>
      <c r="I284" s="40" t="s">
        <v>8168</v>
      </c>
      <c r="J284" s="40" t="s">
        <v>221</v>
      </c>
      <c r="K284" s="40" t="s">
        <v>856</v>
      </c>
      <c r="L284" s="41" t="s">
        <v>153</v>
      </c>
      <c r="M284" s="41" t="s">
        <v>153</v>
      </c>
      <c r="N284" s="41">
        <v>12</v>
      </c>
      <c r="O284" s="41" t="s">
        <v>223</v>
      </c>
      <c r="P284" s="41" t="s">
        <v>224</v>
      </c>
      <c r="Q284" s="58">
        <v>0</v>
      </c>
      <c r="R284" s="58">
        <v>0</v>
      </c>
      <c r="S284" s="41" t="s">
        <v>221</v>
      </c>
      <c r="T284" s="41" t="s">
        <v>221</v>
      </c>
      <c r="U284" s="40" t="s">
        <v>720</v>
      </c>
      <c r="V284" s="40" t="s">
        <v>721</v>
      </c>
      <c r="W284" s="40" t="s">
        <v>1709</v>
      </c>
      <c r="X284" s="40" t="s">
        <v>229</v>
      </c>
      <c r="Y284" s="40" t="s">
        <v>230</v>
      </c>
      <c r="Z284" s="40" t="s">
        <v>857</v>
      </c>
      <c r="AA284" s="59">
        <v>104669837</v>
      </c>
      <c r="AB284" s="59">
        <v>0</v>
      </c>
      <c r="AC284" s="59">
        <v>0</v>
      </c>
      <c r="AD284" s="59">
        <v>9515439</v>
      </c>
      <c r="AE284" s="59">
        <v>0</v>
      </c>
      <c r="AF284" s="59">
        <v>9515439</v>
      </c>
      <c r="AG284" s="59">
        <v>0</v>
      </c>
      <c r="AH284" s="59">
        <v>9515439</v>
      </c>
      <c r="AI284" s="59">
        <v>0</v>
      </c>
      <c r="AJ284" s="59">
        <v>9515439</v>
      </c>
      <c r="AK284" s="59">
        <v>0</v>
      </c>
      <c r="AL284" s="59">
        <v>9515439</v>
      </c>
      <c r="AM284" s="59">
        <v>0</v>
      </c>
      <c r="AN284" s="59">
        <v>9515439</v>
      </c>
      <c r="AO284" s="59">
        <v>0</v>
      </c>
      <c r="AP284" s="59">
        <v>9515439</v>
      </c>
      <c r="AQ284" s="59">
        <v>0</v>
      </c>
      <c r="AR284" s="59">
        <v>9515439</v>
      </c>
      <c r="AS284" s="59">
        <v>0</v>
      </c>
      <c r="AT284" s="59">
        <v>9515439</v>
      </c>
      <c r="AU284" s="59">
        <v>0</v>
      </c>
      <c r="AV284" s="59">
        <v>9515439</v>
      </c>
      <c r="AW284" s="59">
        <v>0</v>
      </c>
      <c r="AX284" s="59">
        <v>9515447</v>
      </c>
      <c r="AY284" s="2">
        <v>0</v>
      </c>
      <c r="AZ284" s="12" t="str">
        <f t="shared" si="33"/>
        <v>Compromisos superan al Valor estimado en $ 104.669.837,00</v>
      </c>
      <c r="BA284" s="12" t="str">
        <f t="shared" si="34"/>
        <v>Obligaciones superan al Valor estimado en $ 104.669.837,00</v>
      </c>
      <c r="BB284" s="6">
        <f t="shared" si="35"/>
        <v>0</v>
      </c>
      <c r="BC284" s="13">
        <f t="shared" si="36"/>
        <v>104669837</v>
      </c>
      <c r="BD284" s="13">
        <f t="shared" si="37"/>
        <v>104669837</v>
      </c>
      <c r="BE284" s="6">
        <f t="shared" si="38"/>
        <v>1</v>
      </c>
      <c r="BF284" s="6">
        <f t="shared" si="39"/>
        <v>1</v>
      </c>
    </row>
    <row r="285" spans="2:58" ht="99.75" x14ac:dyDescent="0.25">
      <c r="B285" s="39" t="s">
        <v>858</v>
      </c>
      <c r="C285" s="39" t="s">
        <v>717</v>
      </c>
      <c r="D285" s="39" t="s">
        <v>4</v>
      </c>
      <c r="E285" s="40" t="s">
        <v>219</v>
      </c>
      <c r="F285" s="40" t="s">
        <v>220</v>
      </c>
      <c r="G285" s="40" t="s">
        <v>5</v>
      </c>
      <c r="H285" s="40">
        <v>80111604</v>
      </c>
      <c r="I285" s="40" t="s">
        <v>8168</v>
      </c>
      <c r="J285" s="40" t="s">
        <v>221</v>
      </c>
      <c r="K285" s="40" t="s">
        <v>859</v>
      </c>
      <c r="L285" s="41" t="s">
        <v>153</v>
      </c>
      <c r="M285" s="41" t="s">
        <v>153</v>
      </c>
      <c r="N285" s="41">
        <v>12</v>
      </c>
      <c r="O285" s="41" t="s">
        <v>223</v>
      </c>
      <c r="P285" s="41" t="s">
        <v>224</v>
      </c>
      <c r="Q285" s="58">
        <v>0</v>
      </c>
      <c r="R285" s="58">
        <v>0</v>
      </c>
      <c r="S285" s="41" t="s">
        <v>221</v>
      </c>
      <c r="T285" s="41" t="s">
        <v>221</v>
      </c>
      <c r="U285" s="40" t="s">
        <v>720</v>
      </c>
      <c r="V285" s="40" t="s">
        <v>721</v>
      </c>
      <c r="W285" s="40" t="s">
        <v>1709</v>
      </c>
      <c r="X285" s="40" t="s">
        <v>229</v>
      </c>
      <c r="Y285" s="40" t="s">
        <v>230</v>
      </c>
      <c r="Z285" s="40" t="s">
        <v>857</v>
      </c>
      <c r="AA285" s="59">
        <v>109427557</v>
      </c>
      <c r="AB285" s="59">
        <v>0</v>
      </c>
      <c r="AC285" s="59">
        <v>0</v>
      </c>
      <c r="AD285" s="59">
        <v>9515439</v>
      </c>
      <c r="AE285" s="59">
        <v>0</v>
      </c>
      <c r="AF285" s="59">
        <v>9515439</v>
      </c>
      <c r="AG285" s="59">
        <v>0</v>
      </c>
      <c r="AH285" s="59">
        <v>9515439</v>
      </c>
      <c r="AI285" s="59">
        <v>0</v>
      </c>
      <c r="AJ285" s="59">
        <v>9515439</v>
      </c>
      <c r="AK285" s="59">
        <v>0</v>
      </c>
      <c r="AL285" s="59">
        <v>9515439</v>
      </c>
      <c r="AM285" s="59">
        <v>0</v>
      </c>
      <c r="AN285" s="59">
        <v>9515439</v>
      </c>
      <c r="AO285" s="59">
        <v>0</v>
      </c>
      <c r="AP285" s="59">
        <v>9515439</v>
      </c>
      <c r="AQ285" s="59">
        <v>0</v>
      </c>
      <c r="AR285" s="59">
        <v>9515439</v>
      </c>
      <c r="AS285" s="59">
        <v>0</v>
      </c>
      <c r="AT285" s="59">
        <v>9515439</v>
      </c>
      <c r="AU285" s="59">
        <v>0</v>
      </c>
      <c r="AV285" s="59">
        <v>9515439</v>
      </c>
      <c r="AW285" s="59">
        <v>0</v>
      </c>
      <c r="AX285" s="59">
        <v>14273167</v>
      </c>
      <c r="AY285" s="2">
        <v>0</v>
      </c>
      <c r="AZ285" s="12" t="str">
        <f t="shared" si="33"/>
        <v>Compromisos superan al Valor estimado en $ 109.427.557,00</v>
      </c>
      <c r="BA285" s="12" t="str">
        <f t="shared" si="34"/>
        <v>Obligaciones superan al Valor estimado en $ 109.427.557,00</v>
      </c>
      <c r="BB285" s="6">
        <f t="shared" si="35"/>
        <v>0</v>
      </c>
      <c r="BC285" s="13">
        <f t="shared" si="36"/>
        <v>109427557</v>
      </c>
      <c r="BD285" s="13">
        <f t="shared" si="37"/>
        <v>109427557</v>
      </c>
      <c r="BE285" s="6">
        <f t="shared" si="38"/>
        <v>1</v>
      </c>
      <c r="BF285" s="6">
        <f t="shared" si="39"/>
        <v>1</v>
      </c>
    </row>
    <row r="286" spans="2:58" ht="99.75" x14ac:dyDescent="0.25">
      <c r="B286" s="39" t="s">
        <v>860</v>
      </c>
      <c r="C286" s="39" t="s">
        <v>717</v>
      </c>
      <c r="D286" s="39" t="s">
        <v>4</v>
      </c>
      <c r="E286" s="40" t="s">
        <v>219</v>
      </c>
      <c r="F286" s="40" t="s">
        <v>220</v>
      </c>
      <c r="G286" s="40" t="s">
        <v>5</v>
      </c>
      <c r="H286" s="40">
        <v>80111604</v>
      </c>
      <c r="I286" s="40" t="s">
        <v>8168</v>
      </c>
      <c r="J286" s="40" t="s">
        <v>221</v>
      </c>
      <c r="K286" s="40" t="s">
        <v>861</v>
      </c>
      <c r="L286" s="41" t="s">
        <v>153</v>
      </c>
      <c r="M286" s="41" t="s">
        <v>153</v>
      </c>
      <c r="N286" s="41">
        <v>12</v>
      </c>
      <c r="O286" s="41" t="s">
        <v>223</v>
      </c>
      <c r="P286" s="41" t="s">
        <v>224</v>
      </c>
      <c r="Q286" s="58">
        <v>0</v>
      </c>
      <c r="R286" s="58">
        <v>0</v>
      </c>
      <c r="S286" s="41" t="s">
        <v>221</v>
      </c>
      <c r="T286" s="41" t="s">
        <v>221</v>
      </c>
      <c r="U286" s="40" t="s">
        <v>720</v>
      </c>
      <c r="V286" s="40" t="s">
        <v>721</v>
      </c>
      <c r="W286" s="40" t="s">
        <v>1709</v>
      </c>
      <c r="X286" s="40" t="s">
        <v>229</v>
      </c>
      <c r="Y286" s="40" t="s">
        <v>230</v>
      </c>
      <c r="Z286" s="40" t="s">
        <v>857</v>
      </c>
      <c r="AA286" s="59">
        <v>104669837</v>
      </c>
      <c r="AB286" s="59">
        <v>0</v>
      </c>
      <c r="AC286" s="59">
        <v>0</v>
      </c>
      <c r="AD286" s="59">
        <v>9515439</v>
      </c>
      <c r="AE286" s="59">
        <v>0</v>
      </c>
      <c r="AF286" s="59">
        <v>9515439</v>
      </c>
      <c r="AG286" s="59">
        <v>0</v>
      </c>
      <c r="AH286" s="59">
        <v>9515439</v>
      </c>
      <c r="AI286" s="59">
        <v>0</v>
      </c>
      <c r="AJ286" s="59">
        <v>9515439</v>
      </c>
      <c r="AK286" s="59">
        <v>0</v>
      </c>
      <c r="AL286" s="59">
        <v>9515439</v>
      </c>
      <c r="AM286" s="59">
        <v>0</v>
      </c>
      <c r="AN286" s="59">
        <v>9515439</v>
      </c>
      <c r="AO286" s="59">
        <v>0</v>
      </c>
      <c r="AP286" s="59">
        <v>9515439</v>
      </c>
      <c r="AQ286" s="59">
        <v>0</v>
      </c>
      <c r="AR286" s="59">
        <v>9515439</v>
      </c>
      <c r="AS286" s="59">
        <v>0</v>
      </c>
      <c r="AT286" s="59">
        <v>9515439</v>
      </c>
      <c r="AU286" s="59">
        <v>0</v>
      </c>
      <c r="AV286" s="59">
        <v>9515439</v>
      </c>
      <c r="AW286" s="59">
        <v>0</v>
      </c>
      <c r="AX286" s="59">
        <v>9515447</v>
      </c>
      <c r="AY286" s="2">
        <v>0</v>
      </c>
      <c r="AZ286" s="12" t="str">
        <f t="shared" si="33"/>
        <v>Compromisos superan al Valor estimado en $ 104.669.837,00</v>
      </c>
      <c r="BA286" s="12" t="str">
        <f t="shared" si="34"/>
        <v>Obligaciones superan al Valor estimado en $ 104.669.837,00</v>
      </c>
      <c r="BB286" s="6">
        <f t="shared" si="35"/>
        <v>0</v>
      </c>
      <c r="BC286" s="13">
        <f t="shared" si="36"/>
        <v>104669837</v>
      </c>
      <c r="BD286" s="13">
        <f t="shared" si="37"/>
        <v>104669837</v>
      </c>
      <c r="BE286" s="6">
        <f t="shared" si="38"/>
        <v>1</v>
      </c>
      <c r="BF286" s="6">
        <f t="shared" si="39"/>
        <v>1</v>
      </c>
    </row>
    <row r="287" spans="2:58" ht="99.75" x14ac:dyDescent="0.25">
      <c r="B287" s="39" t="s">
        <v>862</v>
      </c>
      <c r="C287" s="39" t="s">
        <v>717</v>
      </c>
      <c r="D287" s="39" t="s">
        <v>4</v>
      </c>
      <c r="E287" s="40" t="s">
        <v>219</v>
      </c>
      <c r="F287" s="40" t="s">
        <v>220</v>
      </c>
      <c r="G287" s="40" t="s">
        <v>5</v>
      </c>
      <c r="H287" s="40">
        <v>80111607</v>
      </c>
      <c r="I287" s="40" t="s">
        <v>8168</v>
      </c>
      <c r="J287" s="40" t="s">
        <v>221</v>
      </c>
      <c r="K287" s="40" t="s">
        <v>7995</v>
      </c>
      <c r="L287" s="41" t="s">
        <v>153</v>
      </c>
      <c r="M287" s="41" t="s">
        <v>153</v>
      </c>
      <c r="N287" s="41">
        <v>12</v>
      </c>
      <c r="O287" s="41" t="s">
        <v>223</v>
      </c>
      <c r="P287" s="41" t="s">
        <v>224</v>
      </c>
      <c r="Q287" s="58">
        <v>0</v>
      </c>
      <c r="R287" s="58">
        <v>0</v>
      </c>
      <c r="S287" s="41" t="s">
        <v>221</v>
      </c>
      <c r="T287" s="41" t="s">
        <v>221</v>
      </c>
      <c r="U287" s="40" t="s">
        <v>720</v>
      </c>
      <c r="V287" s="40" t="s">
        <v>721</v>
      </c>
      <c r="W287" s="40" t="s">
        <v>1709</v>
      </c>
      <c r="X287" s="40" t="s">
        <v>229</v>
      </c>
      <c r="Y287" s="40" t="s">
        <v>230</v>
      </c>
      <c r="Z287" s="40" t="s">
        <v>863</v>
      </c>
      <c r="AA287" s="59">
        <v>132491524</v>
      </c>
      <c r="AB287" s="59">
        <v>0</v>
      </c>
      <c r="AC287" s="59">
        <v>0</v>
      </c>
      <c r="AD287" s="59">
        <v>12044684</v>
      </c>
      <c r="AE287" s="59">
        <v>0</v>
      </c>
      <c r="AF287" s="59">
        <v>12044684</v>
      </c>
      <c r="AG287" s="59">
        <v>0</v>
      </c>
      <c r="AH287" s="59">
        <v>12044684</v>
      </c>
      <c r="AI287" s="59">
        <v>0</v>
      </c>
      <c r="AJ287" s="59">
        <v>12044684</v>
      </c>
      <c r="AK287" s="59">
        <v>0</v>
      </c>
      <c r="AL287" s="59">
        <v>12044684</v>
      </c>
      <c r="AM287" s="59">
        <v>0</v>
      </c>
      <c r="AN287" s="59">
        <v>12044684</v>
      </c>
      <c r="AO287" s="59">
        <v>0</v>
      </c>
      <c r="AP287" s="59">
        <v>12044684</v>
      </c>
      <c r="AQ287" s="59">
        <v>0</v>
      </c>
      <c r="AR287" s="59">
        <v>12044684</v>
      </c>
      <c r="AS287" s="59">
        <v>0</v>
      </c>
      <c r="AT287" s="59">
        <v>12044684</v>
      </c>
      <c r="AU287" s="59">
        <v>0</v>
      </c>
      <c r="AV287" s="59">
        <v>12044684</v>
      </c>
      <c r="AW287" s="59">
        <v>0</v>
      </c>
      <c r="AX287" s="59">
        <v>12044684</v>
      </c>
      <c r="AY287" s="2">
        <v>0</v>
      </c>
      <c r="AZ287" s="12" t="str">
        <f t="shared" si="33"/>
        <v>Compromisos superan al Valor estimado en $ 132.491.524,00</v>
      </c>
      <c r="BA287" s="12" t="str">
        <f t="shared" si="34"/>
        <v>Obligaciones superan al Valor estimado en $ 132.491.524,00</v>
      </c>
      <c r="BB287" s="6">
        <f t="shared" si="35"/>
        <v>0</v>
      </c>
      <c r="BC287" s="13">
        <f t="shared" si="36"/>
        <v>132491524</v>
      </c>
      <c r="BD287" s="13">
        <f t="shared" si="37"/>
        <v>132491524</v>
      </c>
      <c r="BE287" s="6">
        <f t="shared" si="38"/>
        <v>1</v>
      </c>
      <c r="BF287" s="6">
        <f t="shared" si="39"/>
        <v>1</v>
      </c>
    </row>
    <row r="288" spans="2:58" ht="128.25" x14ac:dyDescent="0.25">
      <c r="B288" s="39" t="s">
        <v>864</v>
      </c>
      <c r="C288" s="39" t="s">
        <v>717</v>
      </c>
      <c r="D288" s="39" t="s">
        <v>4</v>
      </c>
      <c r="E288" s="40" t="s">
        <v>219</v>
      </c>
      <c r="F288" s="40" t="s">
        <v>220</v>
      </c>
      <c r="G288" s="40" t="s">
        <v>5</v>
      </c>
      <c r="H288" s="40">
        <v>80111604</v>
      </c>
      <c r="I288" s="40" t="s">
        <v>8168</v>
      </c>
      <c r="J288" s="40" t="s">
        <v>221</v>
      </c>
      <c r="K288" s="40" t="s">
        <v>865</v>
      </c>
      <c r="L288" s="41" t="s">
        <v>155</v>
      </c>
      <c r="M288" s="41" t="s">
        <v>719</v>
      </c>
      <c r="N288" s="41">
        <v>9</v>
      </c>
      <c r="O288" s="41" t="s">
        <v>223</v>
      </c>
      <c r="P288" s="41" t="s">
        <v>224</v>
      </c>
      <c r="Q288" s="58">
        <v>97020561.600000009</v>
      </c>
      <c r="R288" s="58">
        <v>97020561.600000009</v>
      </c>
      <c r="S288" s="41" t="s">
        <v>221</v>
      </c>
      <c r="T288" s="41" t="s">
        <v>221</v>
      </c>
      <c r="U288" s="40" t="s">
        <v>866</v>
      </c>
      <c r="V288" s="40" t="s">
        <v>721</v>
      </c>
      <c r="W288" s="40" t="s">
        <v>722</v>
      </c>
      <c r="X288" s="40" t="s">
        <v>229</v>
      </c>
      <c r="Y288" s="40" t="s">
        <v>230</v>
      </c>
      <c r="Z288" s="40" t="s">
        <v>867</v>
      </c>
      <c r="AA288" s="59">
        <v>0</v>
      </c>
      <c r="AB288" s="59">
        <v>0</v>
      </c>
      <c r="AC288" s="59">
        <v>0</v>
      </c>
      <c r="AD288" s="59">
        <v>0</v>
      </c>
      <c r="AE288" s="59">
        <v>97020561.600000009</v>
      </c>
      <c r="AF288" s="59">
        <v>0</v>
      </c>
      <c r="AG288" s="59">
        <v>0</v>
      </c>
      <c r="AH288" s="59">
        <v>10780062.4</v>
      </c>
      <c r="AI288" s="59">
        <v>0</v>
      </c>
      <c r="AJ288" s="59">
        <v>10780062.4</v>
      </c>
      <c r="AK288" s="59">
        <v>0</v>
      </c>
      <c r="AL288" s="59">
        <v>10780062.4</v>
      </c>
      <c r="AM288" s="59">
        <v>0</v>
      </c>
      <c r="AN288" s="59">
        <v>10780062.4</v>
      </c>
      <c r="AO288" s="59">
        <v>0</v>
      </c>
      <c r="AP288" s="59">
        <v>10780062.4</v>
      </c>
      <c r="AQ288" s="59">
        <v>0</v>
      </c>
      <c r="AR288" s="59">
        <v>10780062.4</v>
      </c>
      <c r="AS288" s="59">
        <v>0</v>
      </c>
      <c r="AT288" s="59">
        <v>10780062.4</v>
      </c>
      <c r="AU288" s="59">
        <v>0</v>
      </c>
      <c r="AV288" s="59">
        <v>10780062.4</v>
      </c>
      <c r="AW288" s="59">
        <v>0</v>
      </c>
      <c r="AX288" s="59">
        <v>10780062.4</v>
      </c>
      <c r="AY288" s="2">
        <v>0</v>
      </c>
      <c r="AZ288" s="12" t="str">
        <f t="shared" si="33"/>
        <v>OK</v>
      </c>
      <c r="BA288" s="12" t="str">
        <f t="shared" si="34"/>
        <v>OK</v>
      </c>
      <c r="BB288" s="6">
        <f t="shared" si="35"/>
        <v>0</v>
      </c>
      <c r="BC288" s="13">
        <f t="shared" si="36"/>
        <v>97020561.600000009</v>
      </c>
      <c r="BD288" s="13">
        <f t="shared" si="37"/>
        <v>97020561.600000009</v>
      </c>
      <c r="BE288" s="6">
        <f t="shared" si="38"/>
        <v>0</v>
      </c>
      <c r="BF288" s="6">
        <f t="shared" si="39"/>
        <v>0</v>
      </c>
    </row>
    <row r="289" spans="2:58" ht="99.75" x14ac:dyDescent="0.25">
      <c r="B289" s="39" t="s">
        <v>868</v>
      </c>
      <c r="C289" s="39" t="s">
        <v>717</v>
      </c>
      <c r="D289" s="39" t="s">
        <v>4</v>
      </c>
      <c r="E289" s="40" t="s">
        <v>219</v>
      </c>
      <c r="F289" s="40" t="s">
        <v>220</v>
      </c>
      <c r="G289" s="40" t="s">
        <v>5</v>
      </c>
      <c r="H289" s="40">
        <v>80111604</v>
      </c>
      <c r="I289" s="40" t="s">
        <v>8168</v>
      </c>
      <c r="J289" s="40" t="s">
        <v>221</v>
      </c>
      <c r="K289" s="40" t="s">
        <v>869</v>
      </c>
      <c r="L289" s="41" t="s">
        <v>153</v>
      </c>
      <c r="M289" s="41" t="s">
        <v>153</v>
      </c>
      <c r="N289" s="41">
        <v>12</v>
      </c>
      <c r="O289" s="41" t="s">
        <v>223</v>
      </c>
      <c r="P289" s="41" t="s">
        <v>224</v>
      </c>
      <c r="Q289" s="58">
        <v>83986700.065000013</v>
      </c>
      <c r="R289" s="58">
        <v>83986700.065000013</v>
      </c>
      <c r="S289" s="41" t="s">
        <v>221</v>
      </c>
      <c r="T289" s="41" t="s">
        <v>221</v>
      </c>
      <c r="U289" s="40" t="s">
        <v>866</v>
      </c>
      <c r="V289" s="40" t="s">
        <v>721</v>
      </c>
      <c r="W289" s="40" t="s">
        <v>722</v>
      </c>
      <c r="X289" s="40" t="s">
        <v>229</v>
      </c>
      <c r="Y289" s="40" t="s">
        <v>230</v>
      </c>
      <c r="Z289" s="40" t="s">
        <v>870</v>
      </c>
      <c r="AA289" s="59">
        <v>83986700.065000013</v>
      </c>
      <c r="AB289" s="59">
        <v>0</v>
      </c>
      <c r="AC289" s="59">
        <v>0</v>
      </c>
      <c r="AD289" s="59">
        <v>7303191.3100000005</v>
      </c>
      <c r="AE289" s="59">
        <v>0</v>
      </c>
      <c r="AF289" s="59">
        <v>7303191.3100000005</v>
      </c>
      <c r="AG289" s="59">
        <v>0</v>
      </c>
      <c r="AH289" s="59">
        <v>7303191.3100000005</v>
      </c>
      <c r="AI289" s="59">
        <v>0</v>
      </c>
      <c r="AJ289" s="59">
        <v>7303191.3100000005</v>
      </c>
      <c r="AK289" s="59">
        <v>0</v>
      </c>
      <c r="AL289" s="59">
        <v>7303191.3100000005</v>
      </c>
      <c r="AM289" s="59">
        <v>0</v>
      </c>
      <c r="AN289" s="59">
        <v>7303191.3100000005</v>
      </c>
      <c r="AO289" s="59">
        <v>0</v>
      </c>
      <c r="AP289" s="59">
        <v>7303191.3100000005</v>
      </c>
      <c r="AQ289" s="59">
        <v>0</v>
      </c>
      <c r="AR289" s="59">
        <v>7303191.3100000005</v>
      </c>
      <c r="AS289" s="59">
        <v>0</v>
      </c>
      <c r="AT289" s="59">
        <v>7303191.3100000005</v>
      </c>
      <c r="AU289" s="59">
        <v>0</v>
      </c>
      <c r="AV289" s="59">
        <v>7303191.3100000005</v>
      </c>
      <c r="AW289" s="59">
        <v>0</v>
      </c>
      <c r="AX289" s="59">
        <v>10954786.965000002</v>
      </c>
      <c r="AY289" s="2">
        <v>0</v>
      </c>
      <c r="AZ289" s="12" t="str">
        <f t="shared" si="33"/>
        <v>OK</v>
      </c>
      <c r="BA289" s="12" t="str">
        <f t="shared" si="34"/>
        <v>OK</v>
      </c>
      <c r="BB289" s="6">
        <f t="shared" si="35"/>
        <v>0</v>
      </c>
      <c r="BC289" s="13">
        <f t="shared" si="36"/>
        <v>83986700.065000013</v>
      </c>
      <c r="BD289" s="13">
        <f t="shared" si="37"/>
        <v>83986700.065000013</v>
      </c>
      <c r="BE289" s="6">
        <f t="shared" si="38"/>
        <v>0</v>
      </c>
      <c r="BF289" s="6">
        <f t="shared" si="39"/>
        <v>0</v>
      </c>
    </row>
    <row r="290" spans="2:58" ht="99.75" x14ac:dyDescent="0.25">
      <c r="B290" s="39" t="s">
        <v>871</v>
      </c>
      <c r="C290" s="39" t="s">
        <v>717</v>
      </c>
      <c r="D290" s="39" t="s">
        <v>4</v>
      </c>
      <c r="E290" s="40" t="s">
        <v>219</v>
      </c>
      <c r="F290" s="40" t="s">
        <v>220</v>
      </c>
      <c r="G290" s="40" t="s">
        <v>5</v>
      </c>
      <c r="H290" s="40">
        <v>80111604</v>
      </c>
      <c r="I290" s="40" t="s">
        <v>8168</v>
      </c>
      <c r="J290" s="40" t="s">
        <v>221</v>
      </c>
      <c r="K290" s="40" t="s">
        <v>869</v>
      </c>
      <c r="L290" s="41" t="s">
        <v>155</v>
      </c>
      <c r="M290" s="41" t="s">
        <v>719</v>
      </c>
      <c r="N290" s="41">
        <v>9</v>
      </c>
      <c r="O290" s="41" t="s">
        <v>223</v>
      </c>
      <c r="P290" s="41" t="s">
        <v>224</v>
      </c>
      <c r="Q290" s="58">
        <v>65728721.790000007</v>
      </c>
      <c r="R290" s="58">
        <v>65728721.790000007</v>
      </c>
      <c r="S290" s="41" t="s">
        <v>221</v>
      </c>
      <c r="T290" s="41" t="s">
        <v>221</v>
      </c>
      <c r="U290" s="40" t="s">
        <v>866</v>
      </c>
      <c r="V290" s="40" t="s">
        <v>721</v>
      </c>
      <c r="W290" s="40" t="s">
        <v>722</v>
      </c>
      <c r="X290" s="40" t="s">
        <v>229</v>
      </c>
      <c r="Y290" s="40" t="s">
        <v>230</v>
      </c>
      <c r="Z290" s="40" t="s">
        <v>870</v>
      </c>
      <c r="AA290" s="59">
        <v>0</v>
      </c>
      <c r="AB290" s="59">
        <v>0</v>
      </c>
      <c r="AC290" s="59">
        <v>0</v>
      </c>
      <c r="AD290" s="59">
        <v>0</v>
      </c>
      <c r="AE290" s="59">
        <v>65728721.790000007</v>
      </c>
      <c r="AF290" s="59">
        <v>0</v>
      </c>
      <c r="AG290" s="59">
        <v>0</v>
      </c>
      <c r="AH290" s="59">
        <v>7303191.3100000005</v>
      </c>
      <c r="AI290" s="59">
        <v>0</v>
      </c>
      <c r="AJ290" s="59">
        <v>7303191.3100000005</v>
      </c>
      <c r="AK290" s="59">
        <v>0</v>
      </c>
      <c r="AL290" s="59">
        <v>7303191.3100000005</v>
      </c>
      <c r="AM290" s="59">
        <v>0</v>
      </c>
      <c r="AN290" s="59">
        <v>7303191.3100000005</v>
      </c>
      <c r="AO290" s="59">
        <v>0</v>
      </c>
      <c r="AP290" s="59">
        <v>7303191.3100000005</v>
      </c>
      <c r="AQ290" s="59">
        <v>0</v>
      </c>
      <c r="AR290" s="59">
        <v>7303191.3100000005</v>
      </c>
      <c r="AS290" s="59">
        <v>0</v>
      </c>
      <c r="AT290" s="59">
        <v>7303191.3100000005</v>
      </c>
      <c r="AU290" s="59">
        <v>0</v>
      </c>
      <c r="AV290" s="59">
        <v>7303191.3100000005</v>
      </c>
      <c r="AW290" s="59">
        <v>0</v>
      </c>
      <c r="AX290" s="59">
        <v>7303191.3100000005</v>
      </c>
      <c r="AY290" s="2">
        <v>0</v>
      </c>
      <c r="AZ290" s="12" t="str">
        <f t="shared" si="33"/>
        <v>OK</v>
      </c>
      <c r="BA290" s="12" t="str">
        <f t="shared" si="34"/>
        <v>OK</v>
      </c>
      <c r="BB290" s="6">
        <f t="shared" si="35"/>
        <v>0</v>
      </c>
      <c r="BC290" s="13">
        <f t="shared" si="36"/>
        <v>65728721.790000007</v>
      </c>
      <c r="BD290" s="13">
        <f t="shared" si="37"/>
        <v>65728721.790000014</v>
      </c>
      <c r="BE290" s="6">
        <f t="shared" si="38"/>
        <v>0</v>
      </c>
      <c r="BF290" s="6">
        <f t="shared" si="39"/>
        <v>0</v>
      </c>
    </row>
    <row r="291" spans="2:58" ht="99.75" x14ac:dyDescent="0.25">
      <c r="B291" s="39" t="s">
        <v>872</v>
      </c>
      <c r="C291" s="39" t="s">
        <v>717</v>
      </c>
      <c r="D291" s="39" t="s">
        <v>4</v>
      </c>
      <c r="E291" s="40" t="s">
        <v>219</v>
      </c>
      <c r="F291" s="40" t="s">
        <v>220</v>
      </c>
      <c r="G291" s="40" t="s">
        <v>5</v>
      </c>
      <c r="H291" s="40">
        <v>80111604</v>
      </c>
      <c r="I291" s="40" t="s">
        <v>8168</v>
      </c>
      <c r="J291" s="40" t="s">
        <v>221</v>
      </c>
      <c r="K291" s="40" t="s">
        <v>869</v>
      </c>
      <c r="L291" s="41" t="s">
        <v>155</v>
      </c>
      <c r="M291" s="41" t="s">
        <v>719</v>
      </c>
      <c r="N291" s="41">
        <v>9</v>
      </c>
      <c r="O291" s="41" t="s">
        <v>223</v>
      </c>
      <c r="P291" s="41" t="s">
        <v>224</v>
      </c>
      <c r="Q291" s="58">
        <v>65728721.790000007</v>
      </c>
      <c r="R291" s="58">
        <v>65728721.790000007</v>
      </c>
      <c r="S291" s="41" t="s">
        <v>221</v>
      </c>
      <c r="T291" s="41" t="s">
        <v>221</v>
      </c>
      <c r="U291" s="40" t="s">
        <v>866</v>
      </c>
      <c r="V291" s="40" t="s">
        <v>721</v>
      </c>
      <c r="W291" s="40" t="s">
        <v>722</v>
      </c>
      <c r="X291" s="40" t="s">
        <v>229</v>
      </c>
      <c r="Y291" s="40" t="s">
        <v>230</v>
      </c>
      <c r="Z291" s="40" t="s">
        <v>870</v>
      </c>
      <c r="AA291" s="59">
        <v>0</v>
      </c>
      <c r="AB291" s="59">
        <v>0</v>
      </c>
      <c r="AC291" s="59">
        <v>0</v>
      </c>
      <c r="AD291" s="59">
        <v>0</v>
      </c>
      <c r="AE291" s="59">
        <v>65728721.790000007</v>
      </c>
      <c r="AF291" s="59">
        <v>0</v>
      </c>
      <c r="AG291" s="59">
        <v>0</v>
      </c>
      <c r="AH291" s="59">
        <v>7303191.3100000005</v>
      </c>
      <c r="AI291" s="59">
        <v>0</v>
      </c>
      <c r="AJ291" s="59">
        <v>7303191.3100000005</v>
      </c>
      <c r="AK291" s="59">
        <v>0</v>
      </c>
      <c r="AL291" s="59">
        <v>7303191.3100000005</v>
      </c>
      <c r="AM291" s="59">
        <v>0</v>
      </c>
      <c r="AN291" s="59">
        <v>7303191.3100000005</v>
      </c>
      <c r="AO291" s="59">
        <v>0</v>
      </c>
      <c r="AP291" s="59">
        <v>7303191.3100000005</v>
      </c>
      <c r="AQ291" s="59">
        <v>0</v>
      </c>
      <c r="AR291" s="59">
        <v>7303191.3100000005</v>
      </c>
      <c r="AS291" s="59">
        <v>0</v>
      </c>
      <c r="AT291" s="59">
        <v>7303191.3100000005</v>
      </c>
      <c r="AU291" s="59">
        <v>0</v>
      </c>
      <c r="AV291" s="59">
        <v>7303191.3100000005</v>
      </c>
      <c r="AW291" s="59">
        <v>0</v>
      </c>
      <c r="AX291" s="59">
        <v>7303191.3100000005</v>
      </c>
      <c r="AY291" s="2">
        <v>0</v>
      </c>
      <c r="AZ291" s="12" t="str">
        <f t="shared" si="33"/>
        <v>OK</v>
      </c>
      <c r="BA291" s="12" t="str">
        <f t="shared" si="34"/>
        <v>OK</v>
      </c>
      <c r="BB291" s="6">
        <f t="shared" si="35"/>
        <v>0</v>
      </c>
      <c r="BC291" s="13">
        <f t="shared" si="36"/>
        <v>65728721.790000007</v>
      </c>
      <c r="BD291" s="13">
        <f t="shared" si="37"/>
        <v>65728721.790000014</v>
      </c>
      <c r="BE291" s="6">
        <f t="shared" si="38"/>
        <v>0</v>
      </c>
      <c r="BF291" s="6">
        <f t="shared" si="39"/>
        <v>0</v>
      </c>
    </row>
    <row r="292" spans="2:58" ht="99.75" x14ac:dyDescent="0.25">
      <c r="B292" s="39" t="s">
        <v>873</v>
      </c>
      <c r="C292" s="39" t="s">
        <v>717</v>
      </c>
      <c r="D292" s="39" t="s">
        <v>4</v>
      </c>
      <c r="E292" s="40" t="s">
        <v>219</v>
      </c>
      <c r="F292" s="40" t="s">
        <v>220</v>
      </c>
      <c r="G292" s="40" t="s">
        <v>5</v>
      </c>
      <c r="H292" s="40">
        <v>80111604</v>
      </c>
      <c r="I292" s="40" t="s">
        <v>8168</v>
      </c>
      <c r="J292" s="40" t="s">
        <v>221</v>
      </c>
      <c r="K292" s="40" t="s">
        <v>869</v>
      </c>
      <c r="L292" s="41" t="s">
        <v>153</v>
      </c>
      <c r="M292" s="41" t="s">
        <v>153</v>
      </c>
      <c r="N292" s="41">
        <v>12</v>
      </c>
      <c r="O292" s="41" t="s">
        <v>223</v>
      </c>
      <c r="P292" s="41" t="s">
        <v>224</v>
      </c>
      <c r="Q292" s="58">
        <v>83986700.065000013</v>
      </c>
      <c r="R292" s="58">
        <v>83986700.065000013</v>
      </c>
      <c r="S292" s="41" t="s">
        <v>221</v>
      </c>
      <c r="T292" s="41" t="s">
        <v>221</v>
      </c>
      <c r="U292" s="40" t="s">
        <v>866</v>
      </c>
      <c r="V292" s="40" t="s">
        <v>721</v>
      </c>
      <c r="W292" s="40" t="s">
        <v>722</v>
      </c>
      <c r="X292" s="40" t="s">
        <v>229</v>
      </c>
      <c r="Y292" s="40" t="s">
        <v>230</v>
      </c>
      <c r="Z292" s="40" t="s">
        <v>870</v>
      </c>
      <c r="AA292" s="59">
        <v>83986700.065000013</v>
      </c>
      <c r="AB292" s="59">
        <v>0</v>
      </c>
      <c r="AC292" s="59">
        <v>0</v>
      </c>
      <c r="AD292" s="59">
        <v>7303191.3100000005</v>
      </c>
      <c r="AE292" s="59">
        <v>0</v>
      </c>
      <c r="AF292" s="59">
        <v>7303191.3100000005</v>
      </c>
      <c r="AG292" s="59">
        <v>0</v>
      </c>
      <c r="AH292" s="59">
        <v>7303191.3100000005</v>
      </c>
      <c r="AI292" s="59">
        <v>0</v>
      </c>
      <c r="AJ292" s="59">
        <v>7303191.3100000005</v>
      </c>
      <c r="AK292" s="59">
        <v>0</v>
      </c>
      <c r="AL292" s="59">
        <v>7303191.3100000005</v>
      </c>
      <c r="AM292" s="59">
        <v>0</v>
      </c>
      <c r="AN292" s="59">
        <v>7303191.3100000005</v>
      </c>
      <c r="AO292" s="59">
        <v>0</v>
      </c>
      <c r="AP292" s="59">
        <v>7303191.3100000005</v>
      </c>
      <c r="AQ292" s="59">
        <v>0</v>
      </c>
      <c r="AR292" s="59">
        <v>7303191.3100000005</v>
      </c>
      <c r="AS292" s="59">
        <v>0</v>
      </c>
      <c r="AT292" s="59">
        <v>7303191.3100000005</v>
      </c>
      <c r="AU292" s="59">
        <v>0</v>
      </c>
      <c r="AV292" s="59">
        <v>7303191.3100000005</v>
      </c>
      <c r="AW292" s="59">
        <v>0</v>
      </c>
      <c r="AX292" s="59">
        <v>10954786.965000002</v>
      </c>
      <c r="AY292" s="2">
        <v>0</v>
      </c>
      <c r="AZ292" s="12" t="str">
        <f t="shared" si="33"/>
        <v>OK</v>
      </c>
      <c r="BA292" s="12" t="str">
        <f t="shared" si="34"/>
        <v>OK</v>
      </c>
      <c r="BB292" s="6">
        <f t="shared" si="35"/>
        <v>0</v>
      </c>
      <c r="BC292" s="13">
        <f t="shared" si="36"/>
        <v>83986700.065000013</v>
      </c>
      <c r="BD292" s="13">
        <f t="shared" si="37"/>
        <v>83986700.065000013</v>
      </c>
      <c r="BE292" s="6">
        <f t="shared" si="38"/>
        <v>0</v>
      </c>
      <c r="BF292" s="6">
        <f t="shared" si="39"/>
        <v>0</v>
      </c>
    </row>
    <row r="293" spans="2:58" ht="99.75" x14ac:dyDescent="0.25">
      <c r="B293" s="39" t="s">
        <v>874</v>
      </c>
      <c r="C293" s="39" t="s">
        <v>717</v>
      </c>
      <c r="D293" s="39" t="s">
        <v>4</v>
      </c>
      <c r="E293" s="40" t="s">
        <v>219</v>
      </c>
      <c r="F293" s="40" t="s">
        <v>220</v>
      </c>
      <c r="G293" s="40" t="s">
        <v>5</v>
      </c>
      <c r="H293" s="40">
        <v>80111604</v>
      </c>
      <c r="I293" s="40" t="s">
        <v>8168</v>
      </c>
      <c r="J293" s="40" t="s">
        <v>221</v>
      </c>
      <c r="K293" s="40" t="s">
        <v>869</v>
      </c>
      <c r="L293" s="41" t="s">
        <v>153</v>
      </c>
      <c r="M293" s="41" t="s">
        <v>153</v>
      </c>
      <c r="N293" s="41">
        <v>12</v>
      </c>
      <c r="O293" s="41" t="s">
        <v>223</v>
      </c>
      <c r="P293" s="41" t="s">
        <v>224</v>
      </c>
      <c r="Q293" s="58">
        <v>80335104.410000011</v>
      </c>
      <c r="R293" s="58">
        <v>80335104.410000011</v>
      </c>
      <c r="S293" s="41" t="s">
        <v>221</v>
      </c>
      <c r="T293" s="41" t="s">
        <v>221</v>
      </c>
      <c r="U293" s="40" t="s">
        <v>866</v>
      </c>
      <c r="V293" s="40" t="s">
        <v>721</v>
      </c>
      <c r="W293" s="40" t="s">
        <v>722</v>
      </c>
      <c r="X293" s="40" t="s">
        <v>229</v>
      </c>
      <c r="Y293" s="40" t="s">
        <v>230</v>
      </c>
      <c r="Z293" s="40" t="s">
        <v>870</v>
      </c>
      <c r="AA293" s="59">
        <v>80335104.410000011</v>
      </c>
      <c r="AB293" s="59">
        <v>0</v>
      </c>
      <c r="AC293" s="59">
        <v>0</v>
      </c>
      <c r="AD293" s="59">
        <v>7303191.3100000005</v>
      </c>
      <c r="AE293" s="59">
        <v>0</v>
      </c>
      <c r="AF293" s="59">
        <v>7303191.3100000005</v>
      </c>
      <c r="AG293" s="59">
        <v>0</v>
      </c>
      <c r="AH293" s="59">
        <v>7303191.3100000005</v>
      </c>
      <c r="AI293" s="59">
        <v>0</v>
      </c>
      <c r="AJ293" s="59">
        <v>7303191.3100000005</v>
      </c>
      <c r="AK293" s="59">
        <v>0</v>
      </c>
      <c r="AL293" s="59">
        <v>7303191.3100000005</v>
      </c>
      <c r="AM293" s="59">
        <v>0</v>
      </c>
      <c r="AN293" s="59">
        <v>7303191.3100000005</v>
      </c>
      <c r="AO293" s="59">
        <v>0</v>
      </c>
      <c r="AP293" s="59">
        <v>7303191.3100000005</v>
      </c>
      <c r="AQ293" s="59">
        <v>0</v>
      </c>
      <c r="AR293" s="59">
        <v>7303191.3100000005</v>
      </c>
      <c r="AS293" s="59">
        <v>0</v>
      </c>
      <c r="AT293" s="59">
        <v>7303191.3100000005</v>
      </c>
      <c r="AU293" s="59">
        <v>0</v>
      </c>
      <c r="AV293" s="59">
        <v>7303191.3100000005</v>
      </c>
      <c r="AW293" s="59">
        <v>0</v>
      </c>
      <c r="AX293" s="59">
        <v>7303191.3100000005</v>
      </c>
      <c r="AY293" s="2">
        <v>0</v>
      </c>
      <c r="AZ293" s="12" t="str">
        <f t="shared" si="33"/>
        <v>OK</v>
      </c>
      <c r="BA293" s="12" t="str">
        <f t="shared" si="34"/>
        <v>OK</v>
      </c>
      <c r="BB293" s="6">
        <f t="shared" si="35"/>
        <v>0</v>
      </c>
      <c r="BC293" s="13">
        <f t="shared" si="36"/>
        <v>80335104.410000011</v>
      </c>
      <c r="BD293" s="13">
        <f t="shared" si="37"/>
        <v>80335104.410000011</v>
      </c>
      <c r="BE293" s="6">
        <f t="shared" si="38"/>
        <v>0</v>
      </c>
      <c r="BF293" s="6">
        <f t="shared" si="39"/>
        <v>0</v>
      </c>
    </row>
    <row r="294" spans="2:58" ht="128.25" x14ac:dyDescent="0.25">
      <c r="B294" s="39" t="s">
        <v>875</v>
      </c>
      <c r="C294" s="39" t="s">
        <v>717</v>
      </c>
      <c r="D294" s="39" t="s">
        <v>4</v>
      </c>
      <c r="E294" s="40" t="s">
        <v>219</v>
      </c>
      <c r="F294" s="40" t="s">
        <v>220</v>
      </c>
      <c r="G294" s="40" t="s">
        <v>5</v>
      </c>
      <c r="H294" s="40">
        <v>80111604</v>
      </c>
      <c r="I294" s="40" t="s">
        <v>8168</v>
      </c>
      <c r="J294" s="40" t="s">
        <v>221</v>
      </c>
      <c r="K294" s="40" t="s">
        <v>876</v>
      </c>
      <c r="L294" s="41" t="s">
        <v>155</v>
      </c>
      <c r="M294" s="41" t="s">
        <v>719</v>
      </c>
      <c r="N294" s="41">
        <v>9</v>
      </c>
      <c r="O294" s="41" t="s">
        <v>223</v>
      </c>
      <c r="P294" s="41" t="s">
        <v>224</v>
      </c>
      <c r="Q294" s="58">
        <v>65728721.790000007</v>
      </c>
      <c r="R294" s="58">
        <v>65728721.790000007</v>
      </c>
      <c r="S294" s="41" t="s">
        <v>221</v>
      </c>
      <c r="T294" s="41" t="s">
        <v>221</v>
      </c>
      <c r="U294" s="40" t="s">
        <v>866</v>
      </c>
      <c r="V294" s="40" t="s">
        <v>721</v>
      </c>
      <c r="W294" s="40" t="s">
        <v>722</v>
      </c>
      <c r="X294" s="40" t="s">
        <v>229</v>
      </c>
      <c r="Y294" s="40" t="s">
        <v>230</v>
      </c>
      <c r="Z294" s="40" t="s">
        <v>877</v>
      </c>
      <c r="AA294" s="59">
        <v>0</v>
      </c>
      <c r="AB294" s="59">
        <v>0</v>
      </c>
      <c r="AC294" s="59">
        <v>0</v>
      </c>
      <c r="AD294" s="59">
        <v>0</v>
      </c>
      <c r="AE294" s="59">
        <v>65728721.790000007</v>
      </c>
      <c r="AF294" s="59">
        <v>0</v>
      </c>
      <c r="AG294" s="59">
        <v>0</v>
      </c>
      <c r="AH294" s="59">
        <v>7303191.3100000005</v>
      </c>
      <c r="AI294" s="59">
        <v>0</v>
      </c>
      <c r="AJ294" s="59">
        <v>7303191.3100000005</v>
      </c>
      <c r="AK294" s="59">
        <v>0</v>
      </c>
      <c r="AL294" s="59">
        <v>7303191.3100000005</v>
      </c>
      <c r="AM294" s="59">
        <v>0</v>
      </c>
      <c r="AN294" s="59">
        <v>7303191.3100000005</v>
      </c>
      <c r="AO294" s="59">
        <v>0</v>
      </c>
      <c r="AP294" s="59">
        <v>7303191.3100000005</v>
      </c>
      <c r="AQ294" s="59">
        <v>0</v>
      </c>
      <c r="AR294" s="59">
        <v>7303191.3100000005</v>
      </c>
      <c r="AS294" s="59">
        <v>0</v>
      </c>
      <c r="AT294" s="59">
        <v>7303191.3100000005</v>
      </c>
      <c r="AU294" s="59">
        <v>0</v>
      </c>
      <c r="AV294" s="59">
        <v>7303191.3100000005</v>
      </c>
      <c r="AW294" s="59">
        <v>0</v>
      </c>
      <c r="AX294" s="59">
        <v>7303191.3100000005</v>
      </c>
      <c r="AY294" s="2">
        <v>0</v>
      </c>
      <c r="AZ294" s="12" t="str">
        <f t="shared" si="33"/>
        <v>OK</v>
      </c>
      <c r="BA294" s="12" t="str">
        <f t="shared" si="34"/>
        <v>OK</v>
      </c>
      <c r="BB294" s="6">
        <f t="shared" si="35"/>
        <v>0</v>
      </c>
      <c r="BC294" s="13">
        <f t="shared" si="36"/>
        <v>65728721.790000007</v>
      </c>
      <c r="BD294" s="13">
        <f t="shared" si="37"/>
        <v>65728721.790000014</v>
      </c>
      <c r="BE294" s="6">
        <f t="shared" si="38"/>
        <v>0</v>
      </c>
      <c r="BF294" s="6">
        <f t="shared" si="39"/>
        <v>0</v>
      </c>
    </row>
    <row r="295" spans="2:58" ht="114" x14ac:dyDescent="0.25">
      <c r="B295" s="39" t="s">
        <v>878</v>
      </c>
      <c r="C295" s="39" t="s">
        <v>717</v>
      </c>
      <c r="D295" s="39" t="s">
        <v>4</v>
      </c>
      <c r="E295" s="40" t="s">
        <v>219</v>
      </c>
      <c r="F295" s="40" t="s">
        <v>220</v>
      </c>
      <c r="G295" s="40" t="s">
        <v>5</v>
      </c>
      <c r="H295" s="40">
        <v>80111604</v>
      </c>
      <c r="I295" s="40" t="s">
        <v>8168</v>
      </c>
      <c r="J295" s="40" t="s">
        <v>221</v>
      </c>
      <c r="K295" s="40" t="s">
        <v>879</v>
      </c>
      <c r="L295" s="41" t="s">
        <v>155</v>
      </c>
      <c r="M295" s="41" t="s">
        <v>719</v>
      </c>
      <c r="N295" s="41">
        <v>9</v>
      </c>
      <c r="O295" s="41" t="s">
        <v>223</v>
      </c>
      <c r="P295" s="41" t="s">
        <v>224</v>
      </c>
      <c r="Q295" s="58">
        <v>56625266.609999999</v>
      </c>
      <c r="R295" s="58">
        <v>56625266.609999999</v>
      </c>
      <c r="S295" s="41" t="s">
        <v>221</v>
      </c>
      <c r="T295" s="41" t="s">
        <v>221</v>
      </c>
      <c r="U295" s="40" t="s">
        <v>866</v>
      </c>
      <c r="V295" s="40" t="s">
        <v>721</v>
      </c>
      <c r="W295" s="40" t="s">
        <v>722</v>
      </c>
      <c r="X295" s="40" t="s">
        <v>229</v>
      </c>
      <c r="Y295" s="40" t="s">
        <v>230</v>
      </c>
      <c r="Z295" s="40" t="s">
        <v>870</v>
      </c>
      <c r="AA295" s="59">
        <v>0</v>
      </c>
      <c r="AB295" s="59">
        <v>0</v>
      </c>
      <c r="AC295" s="59">
        <v>0</v>
      </c>
      <c r="AD295" s="59">
        <v>0</v>
      </c>
      <c r="AE295" s="59">
        <v>56625266.609999999</v>
      </c>
      <c r="AF295" s="59">
        <v>0</v>
      </c>
      <c r="AG295" s="59">
        <v>0</v>
      </c>
      <c r="AH295" s="59">
        <v>6291696.29</v>
      </c>
      <c r="AI295" s="59">
        <v>0</v>
      </c>
      <c r="AJ295" s="59">
        <v>6291696.29</v>
      </c>
      <c r="AK295" s="59">
        <v>0</v>
      </c>
      <c r="AL295" s="59">
        <v>6291696.29</v>
      </c>
      <c r="AM295" s="59">
        <v>0</v>
      </c>
      <c r="AN295" s="59">
        <v>6291696.29</v>
      </c>
      <c r="AO295" s="59">
        <v>0</v>
      </c>
      <c r="AP295" s="59">
        <v>6291696.29</v>
      </c>
      <c r="AQ295" s="59">
        <v>0</v>
      </c>
      <c r="AR295" s="59">
        <v>6291696.29</v>
      </c>
      <c r="AS295" s="59">
        <v>0</v>
      </c>
      <c r="AT295" s="59">
        <v>6291696.29</v>
      </c>
      <c r="AU295" s="59">
        <v>0</v>
      </c>
      <c r="AV295" s="59">
        <v>6291696.29</v>
      </c>
      <c r="AW295" s="59">
        <v>0</v>
      </c>
      <c r="AX295" s="59">
        <v>6291696.29</v>
      </c>
      <c r="AY295" s="2">
        <v>0</v>
      </c>
      <c r="AZ295" s="12" t="str">
        <f t="shared" si="33"/>
        <v>OK</v>
      </c>
      <c r="BA295" s="12" t="str">
        <f t="shared" si="34"/>
        <v>OK</v>
      </c>
      <c r="BB295" s="6">
        <f t="shared" si="35"/>
        <v>0</v>
      </c>
      <c r="BC295" s="13">
        <f t="shared" si="36"/>
        <v>56625266.609999999</v>
      </c>
      <c r="BD295" s="13">
        <f t="shared" si="37"/>
        <v>56625266.609999999</v>
      </c>
      <c r="BE295" s="6">
        <f t="shared" si="38"/>
        <v>0</v>
      </c>
      <c r="BF295" s="6">
        <f t="shared" si="39"/>
        <v>0</v>
      </c>
    </row>
    <row r="296" spans="2:58" ht="114" x14ac:dyDescent="0.25">
      <c r="B296" s="39" t="s">
        <v>880</v>
      </c>
      <c r="C296" s="39" t="s">
        <v>717</v>
      </c>
      <c r="D296" s="39" t="s">
        <v>4</v>
      </c>
      <c r="E296" s="40" t="s">
        <v>219</v>
      </c>
      <c r="F296" s="40" t="s">
        <v>220</v>
      </c>
      <c r="G296" s="40" t="s">
        <v>5</v>
      </c>
      <c r="H296" s="40">
        <v>80111604</v>
      </c>
      <c r="I296" s="40" t="s">
        <v>8168</v>
      </c>
      <c r="J296" s="40" t="s">
        <v>221</v>
      </c>
      <c r="K296" s="40" t="s">
        <v>879</v>
      </c>
      <c r="L296" s="41" t="s">
        <v>153</v>
      </c>
      <c r="M296" s="41" t="s">
        <v>153</v>
      </c>
      <c r="N296" s="41">
        <v>12</v>
      </c>
      <c r="O296" s="41" t="s">
        <v>223</v>
      </c>
      <c r="P296" s="41" t="s">
        <v>224</v>
      </c>
      <c r="Q296" s="58">
        <v>72354507.334999993</v>
      </c>
      <c r="R296" s="58">
        <v>72354507.334999993</v>
      </c>
      <c r="S296" s="41" t="s">
        <v>221</v>
      </c>
      <c r="T296" s="41" t="s">
        <v>221</v>
      </c>
      <c r="U296" s="40" t="s">
        <v>866</v>
      </c>
      <c r="V296" s="40" t="s">
        <v>721</v>
      </c>
      <c r="W296" s="40" t="s">
        <v>722</v>
      </c>
      <c r="X296" s="40" t="s">
        <v>229</v>
      </c>
      <c r="Y296" s="40" t="s">
        <v>230</v>
      </c>
      <c r="Z296" s="40" t="s">
        <v>870</v>
      </c>
      <c r="AA296" s="59">
        <v>72354507.334999993</v>
      </c>
      <c r="AB296" s="59">
        <v>0</v>
      </c>
      <c r="AC296" s="59">
        <v>0</v>
      </c>
      <c r="AD296" s="59">
        <v>6291696.29</v>
      </c>
      <c r="AE296" s="59">
        <v>0</v>
      </c>
      <c r="AF296" s="59">
        <v>6291696.29</v>
      </c>
      <c r="AG296" s="59">
        <v>0</v>
      </c>
      <c r="AH296" s="59">
        <v>6291696.29</v>
      </c>
      <c r="AI296" s="59">
        <v>0</v>
      </c>
      <c r="AJ296" s="59">
        <v>6291696.29</v>
      </c>
      <c r="AK296" s="59">
        <v>0</v>
      </c>
      <c r="AL296" s="59">
        <v>6291696.29</v>
      </c>
      <c r="AM296" s="59">
        <v>0</v>
      </c>
      <c r="AN296" s="59">
        <v>6291696.29</v>
      </c>
      <c r="AO296" s="59">
        <v>0</v>
      </c>
      <c r="AP296" s="59">
        <v>6291696.29</v>
      </c>
      <c r="AQ296" s="59">
        <v>0</v>
      </c>
      <c r="AR296" s="59">
        <v>6291696.29</v>
      </c>
      <c r="AS296" s="59">
        <v>0</v>
      </c>
      <c r="AT296" s="59">
        <v>6291696.29</v>
      </c>
      <c r="AU296" s="59">
        <v>0</v>
      </c>
      <c r="AV296" s="59">
        <v>6291696.29</v>
      </c>
      <c r="AW296" s="59">
        <v>0</v>
      </c>
      <c r="AX296" s="59">
        <v>9437544.4349999949</v>
      </c>
      <c r="AY296" s="2">
        <v>0</v>
      </c>
      <c r="AZ296" s="12" t="str">
        <f t="shared" si="33"/>
        <v>OK</v>
      </c>
      <c r="BA296" s="12" t="str">
        <f t="shared" si="34"/>
        <v>OK</v>
      </c>
      <c r="BB296" s="6">
        <f t="shared" si="35"/>
        <v>0</v>
      </c>
      <c r="BC296" s="13">
        <f t="shared" si="36"/>
        <v>72354507.334999993</v>
      </c>
      <c r="BD296" s="13">
        <f t="shared" si="37"/>
        <v>72354507.334999993</v>
      </c>
      <c r="BE296" s="6">
        <f t="shared" si="38"/>
        <v>0</v>
      </c>
      <c r="BF296" s="6">
        <f t="shared" si="39"/>
        <v>0</v>
      </c>
    </row>
    <row r="297" spans="2:58" ht="114" x14ac:dyDescent="0.25">
      <c r="B297" s="39" t="s">
        <v>881</v>
      </c>
      <c r="C297" s="39" t="s">
        <v>717</v>
      </c>
      <c r="D297" s="39" t="s">
        <v>4</v>
      </c>
      <c r="E297" s="40" t="s">
        <v>219</v>
      </c>
      <c r="F297" s="40" t="s">
        <v>220</v>
      </c>
      <c r="G297" s="40" t="s">
        <v>5</v>
      </c>
      <c r="H297" s="40">
        <v>80111604</v>
      </c>
      <c r="I297" s="40" t="s">
        <v>8168</v>
      </c>
      <c r="J297" s="40" t="s">
        <v>221</v>
      </c>
      <c r="K297" s="40" t="s">
        <v>879</v>
      </c>
      <c r="L297" s="41" t="s">
        <v>153</v>
      </c>
      <c r="M297" s="41" t="s">
        <v>153</v>
      </c>
      <c r="N297" s="41">
        <v>12</v>
      </c>
      <c r="O297" s="41" t="s">
        <v>223</v>
      </c>
      <c r="P297" s="41" t="s">
        <v>224</v>
      </c>
      <c r="Q297" s="58">
        <v>72354507.334999993</v>
      </c>
      <c r="R297" s="58">
        <v>72354507.334999993</v>
      </c>
      <c r="S297" s="41" t="s">
        <v>221</v>
      </c>
      <c r="T297" s="41" t="s">
        <v>221</v>
      </c>
      <c r="U297" s="40" t="s">
        <v>866</v>
      </c>
      <c r="V297" s="40" t="s">
        <v>721</v>
      </c>
      <c r="W297" s="40" t="s">
        <v>722</v>
      </c>
      <c r="X297" s="40" t="s">
        <v>229</v>
      </c>
      <c r="Y297" s="40" t="s">
        <v>230</v>
      </c>
      <c r="Z297" s="40" t="s">
        <v>870</v>
      </c>
      <c r="AA297" s="59">
        <v>72354507.334999993</v>
      </c>
      <c r="AB297" s="59">
        <v>0</v>
      </c>
      <c r="AC297" s="59">
        <v>0</v>
      </c>
      <c r="AD297" s="59">
        <v>6291696.29</v>
      </c>
      <c r="AE297" s="59">
        <v>0</v>
      </c>
      <c r="AF297" s="59">
        <v>6291696.29</v>
      </c>
      <c r="AG297" s="59">
        <v>0</v>
      </c>
      <c r="AH297" s="59">
        <v>6291696.29</v>
      </c>
      <c r="AI297" s="59">
        <v>0</v>
      </c>
      <c r="AJ297" s="59">
        <v>6291696.29</v>
      </c>
      <c r="AK297" s="59">
        <v>0</v>
      </c>
      <c r="AL297" s="59">
        <v>6291696.29</v>
      </c>
      <c r="AM297" s="59">
        <v>0</v>
      </c>
      <c r="AN297" s="59">
        <v>6291696.29</v>
      </c>
      <c r="AO297" s="59">
        <v>0</v>
      </c>
      <c r="AP297" s="59">
        <v>6291696.29</v>
      </c>
      <c r="AQ297" s="59">
        <v>0</v>
      </c>
      <c r="AR297" s="59">
        <v>6291696.29</v>
      </c>
      <c r="AS297" s="59">
        <v>0</v>
      </c>
      <c r="AT297" s="59">
        <v>6291696.29</v>
      </c>
      <c r="AU297" s="59">
        <v>0</v>
      </c>
      <c r="AV297" s="59">
        <v>6291696.29</v>
      </c>
      <c r="AW297" s="59">
        <v>0</v>
      </c>
      <c r="AX297" s="59">
        <v>9437544.4349999949</v>
      </c>
      <c r="AY297" s="2">
        <v>0</v>
      </c>
      <c r="AZ297" s="12" t="str">
        <f t="shared" si="33"/>
        <v>OK</v>
      </c>
      <c r="BA297" s="12" t="str">
        <f t="shared" si="34"/>
        <v>OK</v>
      </c>
      <c r="BB297" s="6">
        <f t="shared" si="35"/>
        <v>0</v>
      </c>
      <c r="BC297" s="13">
        <f t="shared" si="36"/>
        <v>72354507.334999993</v>
      </c>
      <c r="BD297" s="13">
        <f t="shared" si="37"/>
        <v>72354507.334999993</v>
      </c>
      <c r="BE297" s="6">
        <f t="shared" si="38"/>
        <v>0</v>
      </c>
      <c r="BF297" s="6">
        <f t="shared" si="39"/>
        <v>0</v>
      </c>
    </row>
    <row r="298" spans="2:58" ht="114" x14ac:dyDescent="0.25">
      <c r="B298" s="39" t="s">
        <v>882</v>
      </c>
      <c r="C298" s="39" t="s">
        <v>717</v>
      </c>
      <c r="D298" s="39" t="s">
        <v>4</v>
      </c>
      <c r="E298" s="40" t="s">
        <v>219</v>
      </c>
      <c r="F298" s="40" t="s">
        <v>220</v>
      </c>
      <c r="G298" s="40" t="s">
        <v>5</v>
      </c>
      <c r="H298" s="40">
        <v>80111604</v>
      </c>
      <c r="I298" s="40" t="s">
        <v>8168</v>
      </c>
      <c r="J298" s="40" t="s">
        <v>221</v>
      </c>
      <c r="K298" s="40" t="s">
        <v>879</v>
      </c>
      <c r="L298" s="41" t="s">
        <v>153</v>
      </c>
      <c r="M298" s="41" t="s">
        <v>153</v>
      </c>
      <c r="N298" s="41">
        <v>12</v>
      </c>
      <c r="O298" s="41" t="s">
        <v>223</v>
      </c>
      <c r="P298" s="41" t="s">
        <v>224</v>
      </c>
      <c r="Q298" s="58">
        <v>69208659.189999998</v>
      </c>
      <c r="R298" s="58">
        <v>69208659.189999998</v>
      </c>
      <c r="S298" s="41" t="s">
        <v>221</v>
      </c>
      <c r="T298" s="41" t="s">
        <v>221</v>
      </c>
      <c r="U298" s="40" t="s">
        <v>866</v>
      </c>
      <c r="V298" s="40" t="s">
        <v>721</v>
      </c>
      <c r="W298" s="40" t="s">
        <v>722</v>
      </c>
      <c r="X298" s="40" t="s">
        <v>229</v>
      </c>
      <c r="Y298" s="40" t="s">
        <v>230</v>
      </c>
      <c r="Z298" s="40" t="s">
        <v>870</v>
      </c>
      <c r="AA298" s="59">
        <v>69208659.189999998</v>
      </c>
      <c r="AB298" s="59">
        <v>0</v>
      </c>
      <c r="AC298" s="59">
        <v>0</v>
      </c>
      <c r="AD298" s="59">
        <v>6291696.29</v>
      </c>
      <c r="AE298" s="59">
        <v>0</v>
      </c>
      <c r="AF298" s="59">
        <v>6291696.29</v>
      </c>
      <c r="AG298" s="59">
        <v>0</v>
      </c>
      <c r="AH298" s="59">
        <v>6291696.29</v>
      </c>
      <c r="AI298" s="59">
        <v>0</v>
      </c>
      <c r="AJ298" s="59">
        <v>6291696.29</v>
      </c>
      <c r="AK298" s="59">
        <v>0</v>
      </c>
      <c r="AL298" s="59">
        <v>6291696.29</v>
      </c>
      <c r="AM298" s="59">
        <v>0</v>
      </c>
      <c r="AN298" s="59">
        <v>6291696.29</v>
      </c>
      <c r="AO298" s="59">
        <v>0</v>
      </c>
      <c r="AP298" s="59">
        <v>6291696.29</v>
      </c>
      <c r="AQ298" s="59">
        <v>0</v>
      </c>
      <c r="AR298" s="59">
        <v>6291696.29</v>
      </c>
      <c r="AS298" s="59">
        <v>0</v>
      </c>
      <c r="AT298" s="59">
        <v>6291696.29</v>
      </c>
      <c r="AU298" s="59">
        <v>0</v>
      </c>
      <c r="AV298" s="59">
        <v>6291696.29</v>
      </c>
      <c r="AW298" s="59">
        <v>0</v>
      </c>
      <c r="AX298" s="59">
        <v>6291696.29</v>
      </c>
      <c r="AY298" s="2">
        <v>0</v>
      </c>
      <c r="AZ298" s="12" t="str">
        <f t="shared" si="33"/>
        <v>OK</v>
      </c>
      <c r="BA298" s="12" t="str">
        <f t="shared" si="34"/>
        <v>OK</v>
      </c>
      <c r="BB298" s="6">
        <f t="shared" si="35"/>
        <v>0</v>
      </c>
      <c r="BC298" s="13">
        <f t="shared" si="36"/>
        <v>69208659.189999998</v>
      </c>
      <c r="BD298" s="13">
        <f t="shared" si="37"/>
        <v>69208659.189999998</v>
      </c>
      <c r="BE298" s="6">
        <f t="shared" si="38"/>
        <v>0</v>
      </c>
      <c r="BF298" s="6">
        <f t="shared" si="39"/>
        <v>0</v>
      </c>
    </row>
    <row r="299" spans="2:58" ht="114" x14ac:dyDescent="0.25">
      <c r="B299" s="39" t="s">
        <v>883</v>
      </c>
      <c r="C299" s="39" t="s">
        <v>717</v>
      </c>
      <c r="D299" s="39" t="s">
        <v>4</v>
      </c>
      <c r="E299" s="40" t="s">
        <v>219</v>
      </c>
      <c r="F299" s="40" t="s">
        <v>220</v>
      </c>
      <c r="G299" s="40" t="s">
        <v>5</v>
      </c>
      <c r="H299" s="40">
        <v>80111604</v>
      </c>
      <c r="I299" s="40" t="s">
        <v>8168</v>
      </c>
      <c r="J299" s="40" t="s">
        <v>221</v>
      </c>
      <c r="K299" s="40" t="s">
        <v>879</v>
      </c>
      <c r="L299" s="41" t="s">
        <v>153</v>
      </c>
      <c r="M299" s="41" t="s">
        <v>153</v>
      </c>
      <c r="N299" s="41">
        <v>12</v>
      </c>
      <c r="O299" s="41" t="s">
        <v>223</v>
      </c>
      <c r="P299" s="41" t="s">
        <v>224</v>
      </c>
      <c r="Q299" s="58">
        <v>69208659.189999998</v>
      </c>
      <c r="R299" s="58">
        <v>69208659.189999998</v>
      </c>
      <c r="S299" s="41" t="s">
        <v>221</v>
      </c>
      <c r="T299" s="41" t="s">
        <v>221</v>
      </c>
      <c r="U299" s="40" t="s">
        <v>866</v>
      </c>
      <c r="V299" s="40" t="s">
        <v>721</v>
      </c>
      <c r="W299" s="40" t="s">
        <v>722</v>
      </c>
      <c r="X299" s="40" t="s">
        <v>229</v>
      </c>
      <c r="Y299" s="40" t="s">
        <v>230</v>
      </c>
      <c r="Z299" s="40" t="s">
        <v>870</v>
      </c>
      <c r="AA299" s="59">
        <v>69208659.189999998</v>
      </c>
      <c r="AB299" s="59">
        <v>0</v>
      </c>
      <c r="AC299" s="59">
        <v>0</v>
      </c>
      <c r="AD299" s="59">
        <v>6291696.29</v>
      </c>
      <c r="AE299" s="59">
        <v>0</v>
      </c>
      <c r="AF299" s="59">
        <v>6291696.29</v>
      </c>
      <c r="AG299" s="59">
        <v>0</v>
      </c>
      <c r="AH299" s="59">
        <v>6291696.29</v>
      </c>
      <c r="AI299" s="59">
        <v>0</v>
      </c>
      <c r="AJ299" s="59">
        <v>6291696.29</v>
      </c>
      <c r="AK299" s="59">
        <v>0</v>
      </c>
      <c r="AL299" s="59">
        <v>6291696.29</v>
      </c>
      <c r="AM299" s="59">
        <v>0</v>
      </c>
      <c r="AN299" s="59">
        <v>6291696.29</v>
      </c>
      <c r="AO299" s="59">
        <v>0</v>
      </c>
      <c r="AP299" s="59">
        <v>6291696.29</v>
      </c>
      <c r="AQ299" s="59">
        <v>0</v>
      </c>
      <c r="AR299" s="59">
        <v>6291696.29</v>
      </c>
      <c r="AS299" s="59">
        <v>0</v>
      </c>
      <c r="AT299" s="59">
        <v>6291696.29</v>
      </c>
      <c r="AU299" s="59">
        <v>0</v>
      </c>
      <c r="AV299" s="59">
        <v>6291696.29</v>
      </c>
      <c r="AW299" s="59">
        <v>0</v>
      </c>
      <c r="AX299" s="59">
        <v>6291696.29</v>
      </c>
      <c r="AY299" s="2">
        <v>0</v>
      </c>
      <c r="AZ299" s="12" t="str">
        <f t="shared" si="33"/>
        <v>OK</v>
      </c>
      <c r="BA299" s="12" t="str">
        <f t="shared" si="34"/>
        <v>OK</v>
      </c>
      <c r="BB299" s="6">
        <f t="shared" si="35"/>
        <v>0</v>
      </c>
      <c r="BC299" s="13">
        <f t="shared" si="36"/>
        <v>69208659.189999998</v>
      </c>
      <c r="BD299" s="13">
        <f t="shared" si="37"/>
        <v>69208659.189999998</v>
      </c>
      <c r="BE299" s="6">
        <f t="shared" si="38"/>
        <v>0</v>
      </c>
      <c r="BF299" s="6">
        <f t="shared" si="39"/>
        <v>0</v>
      </c>
    </row>
    <row r="300" spans="2:58" ht="114" x14ac:dyDescent="0.25">
      <c r="B300" s="39" t="s">
        <v>884</v>
      </c>
      <c r="C300" s="39" t="s">
        <v>717</v>
      </c>
      <c r="D300" s="39" t="s">
        <v>4</v>
      </c>
      <c r="E300" s="40" t="s">
        <v>219</v>
      </c>
      <c r="F300" s="40" t="s">
        <v>220</v>
      </c>
      <c r="G300" s="40" t="s">
        <v>5</v>
      </c>
      <c r="H300" s="40">
        <v>80111604</v>
      </c>
      <c r="I300" s="40" t="s">
        <v>8168</v>
      </c>
      <c r="J300" s="40" t="s">
        <v>221</v>
      </c>
      <c r="K300" s="40" t="s">
        <v>879</v>
      </c>
      <c r="L300" s="41" t="s">
        <v>153</v>
      </c>
      <c r="M300" s="41" t="s">
        <v>153</v>
      </c>
      <c r="N300" s="41">
        <v>12</v>
      </c>
      <c r="O300" s="41" t="s">
        <v>223</v>
      </c>
      <c r="P300" s="41" t="s">
        <v>224</v>
      </c>
      <c r="Q300" s="58">
        <v>69208659.189999998</v>
      </c>
      <c r="R300" s="58">
        <v>69208659.189999998</v>
      </c>
      <c r="S300" s="41" t="s">
        <v>221</v>
      </c>
      <c r="T300" s="41" t="s">
        <v>221</v>
      </c>
      <c r="U300" s="40" t="s">
        <v>866</v>
      </c>
      <c r="V300" s="40" t="s">
        <v>721</v>
      </c>
      <c r="W300" s="40" t="s">
        <v>722</v>
      </c>
      <c r="X300" s="40" t="s">
        <v>229</v>
      </c>
      <c r="Y300" s="40" t="s">
        <v>230</v>
      </c>
      <c r="Z300" s="40" t="s">
        <v>870</v>
      </c>
      <c r="AA300" s="59">
        <v>69208659.189999998</v>
      </c>
      <c r="AB300" s="59">
        <v>0</v>
      </c>
      <c r="AC300" s="59">
        <v>0</v>
      </c>
      <c r="AD300" s="59">
        <v>6291696.29</v>
      </c>
      <c r="AE300" s="59">
        <v>0</v>
      </c>
      <c r="AF300" s="59">
        <v>6291696.29</v>
      </c>
      <c r="AG300" s="59">
        <v>0</v>
      </c>
      <c r="AH300" s="59">
        <v>6291696.29</v>
      </c>
      <c r="AI300" s="59">
        <v>0</v>
      </c>
      <c r="AJ300" s="59">
        <v>6291696.29</v>
      </c>
      <c r="AK300" s="59">
        <v>0</v>
      </c>
      <c r="AL300" s="59">
        <v>6291696.29</v>
      </c>
      <c r="AM300" s="59">
        <v>0</v>
      </c>
      <c r="AN300" s="59">
        <v>6291696.29</v>
      </c>
      <c r="AO300" s="59">
        <v>0</v>
      </c>
      <c r="AP300" s="59">
        <v>6291696.29</v>
      </c>
      <c r="AQ300" s="59">
        <v>0</v>
      </c>
      <c r="AR300" s="59">
        <v>6291696.29</v>
      </c>
      <c r="AS300" s="59">
        <v>0</v>
      </c>
      <c r="AT300" s="59">
        <v>6291696.29</v>
      </c>
      <c r="AU300" s="59">
        <v>0</v>
      </c>
      <c r="AV300" s="59">
        <v>6291696.29</v>
      </c>
      <c r="AW300" s="59">
        <v>0</v>
      </c>
      <c r="AX300" s="59">
        <v>6291696.29</v>
      </c>
      <c r="AY300" s="2">
        <v>0</v>
      </c>
      <c r="AZ300" s="12" t="str">
        <f t="shared" si="33"/>
        <v>OK</v>
      </c>
      <c r="BA300" s="12" t="str">
        <f t="shared" si="34"/>
        <v>OK</v>
      </c>
      <c r="BB300" s="6">
        <f t="shared" si="35"/>
        <v>0</v>
      </c>
      <c r="BC300" s="13">
        <f t="shared" si="36"/>
        <v>69208659.189999998</v>
      </c>
      <c r="BD300" s="13">
        <f t="shared" si="37"/>
        <v>69208659.189999998</v>
      </c>
      <c r="BE300" s="6">
        <f t="shared" si="38"/>
        <v>0</v>
      </c>
      <c r="BF300" s="6">
        <f t="shared" si="39"/>
        <v>0</v>
      </c>
    </row>
    <row r="301" spans="2:58" ht="114" x14ac:dyDescent="0.25">
      <c r="B301" s="39" t="s">
        <v>885</v>
      </c>
      <c r="C301" s="39" t="s">
        <v>717</v>
      </c>
      <c r="D301" s="39" t="s">
        <v>4</v>
      </c>
      <c r="E301" s="40" t="s">
        <v>219</v>
      </c>
      <c r="F301" s="40" t="s">
        <v>220</v>
      </c>
      <c r="G301" s="40" t="s">
        <v>5</v>
      </c>
      <c r="H301" s="40">
        <v>80111604</v>
      </c>
      <c r="I301" s="40" t="s">
        <v>8168</v>
      </c>
      <c r="J301" s="40" t="s">
        <v>221</v>
      </c>
      <c r="K301" s="40" t="s">
        <v>879</v>
      </c>
      <c r="L301" s="41" t="s">
        <v>153</v>
      </c>
      <c r="M301" s="41" t="s">
        <v>153</v>
      </c>
      <c r="N301" s="41">
        <v>12</v>
      </c>
      <c r="O301" s="41" t="s">
        <v>223</v>
      </c>
      <c r="P301" s="41" t="s">
        <v>224</v>
      </c>
      <c r="Q301" s="58">
        <v>69208659.189999998</v>
      </c>
      <c r="R301" s="58">
        <v>69208659.189999998</v>
      </c>
      <c r="S301" s="41" t="s">
        <v>221</v>
      </c>
      <c r="T301" s="41" t="s">
        <v>221</v>
      </c>
      <c r="U301" s="40" t="s">
        <v>866</v>
      </c>
      <c r="V301" s="40" t="s">
        <v>721</v>
      </c>
      <c r="W301" s="40" t="s">
        <v>722</v>
      </c>
      <c r="X301" s="40" t="s">
        <v>229</v>
      </c>
      <c r="Y301" s="40" t="s">
        <v>230</v>
      </c>
      <c r="Z301" s="40" t="s">
        <v>870</v>
      </c>
      <c r="AA301" s="59">
        <v>69208659.189999998</v>
      </c>
      <c r="AB301" s="59">
        <v>0</v>
      </c>
      <c r="AC301" s="59">
        <v>0</v>
      </c>
      <c r="AD301" s="59">
        <v>6291696.29</v>
      </c>
      <c r="AE301" s="59">
        <v>0</v>
      </c>
      <c r="AF301" s="59">
        <v>6291696.29</v>
      </c>
      <c r="AG301" s="59">
        <v>0</v>
      </c>
      <c r="AH301" s="59">
        <v>6291696.29</v>
      </c>
      <c r="AI301" s="59">
        <v>0</v>
      </c>
      <c r="AJ301" s="59">
        <v>6291696.29</v>
      </c>
      <c r="AK301" s="59">
        <v>0</v>
      </c>
      <c r="AL301" s="59">
        <v>6291696.29</v>
      </c>
      <c r="AM301" s="59">
        <v>0</v>
      </c>
      <c r="AN301" s="59">
        <v>6291696.29</v>
      </c>
      <c r="AO301" s="59">
        <v>0</v>
      </c>
      <c r="AP301" s="59">
        <v>6291696.29</v>
      </c>
      <c r="AQ301" s="59">
        <v>0</v>
      </c>
      <c r="AR301" s="59">
        <v>6291696.29</v>
      </c>
      <c r="AS301" s="59">
        <v>0</v>
      </c>
      <c r="AT301" s="59">
        <v>6291696.29</v>
      </c>
      <c r="AU301" s="59">
        <v>0</v>
      </c>
      <c r="AV301" s="59">
        <v>6291696.29</v>
      </c>
      <c r="AW301" s="59">
        <v>0</v>
      </c>
      <c r="AX301" s="59">
        <v>6291696.29</v>
      </c>
      <c r="AY301" s="2">
        <v>0</v>
      </c>
      <c r="AZ301" s="12" t="str">
        <f t="shared" si="33"/>
        <v>OK</v>
      </c>
      <c r="BA301" s="12" t="str">
        <f t="shared" si="34"/>
        <v>OK</v>
      </c>
      <c r="BB301" s="6">
        <f t="shared" si="35"/>
        <v>0</v>
      </c>
      <c r="BC301" s="13">
        <f t="shared" si="36"/>
        <v>69208659.189999998</v>
      </c>
      <c r="BD301" s="13">
        <f t="shared" si="37"/>
        <v>69208659.189999998</v>
      </c>
      <c r="BE301" s="6">
        <f t="shared" si="38"/>
        <v>0</v>
      </c>
      <c r="BF301" s="6">
        <f t="shared" si="39"/>
        <v>0</v>
      </c>
    </row>
    <row r="302" spans="2:58" ht="114" x14ac:dyDescent="0.25">
      <c r="B302" s="39" t="s">
        <v>886</v>
      </c>
      <c r="C302" s="39" t="s">
        <v>717</v>
      </c>
      <c r="D302" s="39" t="s">
        <v>4</v>
      </c>
      <c r="E302" s="40" t="s">
        <v>219</v>
      </c>
      <c r="F302" s="40" t="s">
        <v>220</v>
      </c>
      <c r="G302" s="40" t="s">
        <v>5</v>
      </c>
      <c r="H302" s="40">
        <v>80111604</v>
      </c>
      <c r="I302" s="40" t="s">
        <v>8168</v>
      </c>
      <c r="J302" s="40" t="s">
        <v>221</v>
      </c>
      <c r="K302" s="40" t="s">
        <v>879</v>
      </c>
      <c r="L302" s="41" t="s">
        <v>153</v>
      </c>
      <c r="M302" s="41" t="s">
        <v>153</v>
      </c>
      <c r="N302" s="41">
        <v>12</v>
      </c>
      <c r="O302" s="41" t="s">
        <v>223</v>
      </c>
      <c r="P302" s="41" t="s">
        <v>224</v>
      </c>
      <c r="Q302" s="58">
        <v>69208659.189999998</v>
      </c>
      <c r="R302" s="58">
        <v>69208659.189999998</v>
      </c>
      <c r="S302" s="41" t="s">
        <v>221</v>
      </c>
      <c r="T302" s="41" t="s">
        <v>221</v>
      </c>
      <c r="U302" s="40" t="s">
        <v>866</v>
      </c>
      <c r="V302" s="40" t="s">
        <v>721</v>
      </c>
      <c r="W302" s="40" t="s">
        <v>722</v>
      </c>
      <c r="X302" s="40" t="s">
        <v>229</v>
      </c>
      <c r="Y302" s="40" t="s">
        <v>230</v>
      </c>
      <c r="Z302" s="40" t="s">
        <v>870</v>
      </c>
      <c r="AA302" s="59">
        <v>69208659.189999998</v>
      </c>
      <c r="AB302" s="59">
        <v>0</v>
      </c>
      <c r="AC302" s="59">
        <v>0</v>
      </c>
      <c r="AD302" s="59">
        <v>6291696.29</v>
      </c>
      <c r="AE302" s="59">
        <v>0</v>
      </c>
      <c r="AF302" s="59">
        <v>6291696.29</v>
      </c>
      <c r="AG302" s="59">
        <v>0</v>
      </c>
      <c r="AH302" s="59">
        <v>6291696.29</v>
      </c>
      <c r="AI302" s="59">
        <v>0</v>
      </c>
      <c r="AJ302" s="59">
        <v>6291696.29</v>
      </c>
      <c r="AK302" s="59">
        <v>0</v>
      </c>
      <c r="AL302" s="59">
        <v>6291696.29</v>
      </c>
      <c r="AM302" s="59">
        <v>0</v>
      </c>
      <c r="AN302" s="59">
        <v>6291696.29</v>
      </c>
      <c r="AO302" s="59">
        <v>0</v>
      </c>
      <c r="AP302" s="59">
        <v>6291696.29</v>
      </c>
      <c r="AQ302" s="59">
        <v>0</v>
      </c>
      <c r="AR302" s="59">
        <v>6291696.29</v>
      </c>
      <c r="AS302" s="59">
        <v>0</v>
      </c>
      <c r="AT302" s="59">
        <v>6291696.29</v>
      </c>
      <c r="AU302" s="59">
        <v>0</v>
      </c>
      <c r="AV302" s="59">
        <v>6291696.29</v>
      </c>
      <c r="AW302" s="59">
        <v>0</v>
      </c>
      <c r="AX302" s="59">
        <v>6291696.29</v>
      </c>
      <c r="AY302" s="2">
        <v>0</v>
      </c>
      <c r="AZ302" s="12" t="str">
        <f t="shared" si="33"/>
        <v>OK</v>
      </c>
      <c r="BA302" s="12" t="str">
        <f t="shared" si="34"/>
        <v>OK</v>
      </c>
      <c r="BB302" s="6">
        <f t="shared" si="35"/>
        <v>0</v>
      </c>
      <c r="BC302" s="13">
        <f t="shared" si="36"/>
        <v>69208659.189999998</v>
      </c>
      <c r="BD302" s="13">
        <f t="shared" si="37"/>
        <v>69208659.189999998</v>
      </c>
      <c r="BE302" s="6">
        <f t="shared" si="38"/>
        <v>0</v>
      </c>
      <c r="BF302" s="6">
        <f t="shared" si="39"/>
        <v>0</v>
      </c>
    </row>
    <row r="303" spans="2:58" ht="114" x14ac:dyDescent="0.25">
      <c r="B303" s="39" t="s">
        <v>887</v>
      </c>
      <c r="C303" s="39" t="s">
        <v>717</v>
      </c>
      <c r="D303" s="39" t="s">
        <v>4</v>
      </c>
      <c r="E303" s="40" t="s">
        <v>219</v>
      </c>
      <c r="F303" s="40" t="s">
        <v>220</v>
      </c>
      <c r="G303" s="40" t="s">
        <v>5</v>
      </c>
      <c r="H303" s="40">
        <v>80111604</v>
      </c>
      <c r="I303" s="40" t="s">
        <v>8168</v>
      </c>
      <c r="J303" s="40" t="s">
        <v>221</v>
      </c>
      <c r="K303" s="40" t="s">
        <v>879</v>
      </c>
      <c r="L303" s="41" t="s">
        <v>153</v>
      </c>
      <c r="M303" s="41" t="s">
        <v>153</v>
      </c>
      <c r="N303" s="41">
        <v>12</v>
      </c>
      <c r="O303" s="41" t="s">
        <v>223</v>
      </c>
      <c r="P303" s="41" t="s">
        <v>224</v>
      </c>
      <c r="Q303" s="58">
        <v>69208659.189999998</v>
      </c>
      <c r="R303" s="58">
        <v>69208659.189999998</v>
      </c>
      <c r="S303" s="41" t="s">
        <v>221</v>
      </c>
      <c r="T303" s="41" t="s">
        <v>221</v>
      </c>
      <c r="U303" s="40" t="s">
        <v>866</v>
      </c>
      <c r="V303" s="40" t="s">
        <v>721</v>
      </c>
      <c r="W303" s="40" t="s">
        <v>722</v>
      </c>
      <c r="X303" s="40" t="s">
        <v>229</v>
      </c>
      <c r="Y303" s="40" t="s">
        <v>230</v>
      </c>
      <c r="Z303" s="40" t="s">
        <v>870</v>
      </c>
      <c r="AA303" s="59">
        <v>69208659.189999998</v>
      </c>
      <c r="AB303" s="59">
        <v>0</v>
      </c>
      <c r="AC303" s="59">
        <v>0</v>
      </c>
      <c r="AD303" s="59">
        <v>6291696.29</v>
      </c>
      <c r="AE303" s="59">
        <v>0</v>
      </c>
      <c r="AF303" s="59">
        <v>6291696.29</v>
      </c>
      <c r="AG303" s="59">
        <v>0</v>
      </c>
      <c r="AH303" s="59">
        <v>6291696.29</v>
      </c>
      <c r="AI303" s="59">
        <v>0</v>
      </c>
      <c r="AJ303" s="59">
        <v>6291696.29</v>
      </c>
      <c r="AK303" s="59">
        <v>0</v>
      </c>
      <c r="AL303" s="59">
        <v>6291696.29</v>
      </c>
      <c r="AM303" s="59">
        <v>0</v>
      </c>
      <c r="AN303" s="59">
        <v>6291696.29</v>
      </c>
      <c r="AO303" s="59">
        <v>0</v>
      </c>
      <c r="AP303" s="59">
        <v>6291696.29</v>
      </c>
      <c r="AQ303" s="59">
        <v>0</v>
      </c>
      <c r="AR303" s="59">
        <v>6291696.29</v>
      </c>
      <c r="AS303" s="59">
        <v>0</v>
      </c>
      <c r="AT303" s="59">
        <v>6291696.29</v>
      </c>
      <c r="AU303" s="59">
        <v>0</v>
      </c>
      <c r="AV303" s="59">
        <v>6291696.29</v>
      </c>
      <c r="AW303" s="59">
        <v>0</v>
      </c>
      <c r="AX303" s="59">
        <v>6291696.29</v>
      </c>
      <c r="AY303" s="2">
        <v>0</v>
      </c>
      <c r="AZ303" s="12" t="str">
        <f t="shared" si="33"/>
        <v>OK</v>
      </c>
      <c r="BA303" s="12" t="str">
        <f t="shared" si="34"/>
        <v>OK</v>
      </c>
      <c r="BB303" s="6">
        <f t="shared" si="35"/>
        <v>0</v>
      </c>
      <c r="BC303" s="13">
        <f t="shared" si="36"/>
        <v>69208659.189999998</v>
      </c>
      <c r="BD303" s="13">
        <f t="shared" si="37"/>
        <v>69208659.189999998</v>
      </c>
      <c r="BE303" s="6">
        <f t="shared" si="38"/>
        <v>0</v>
      </c>
      <c r="BF303" s="6">
        <f t="shared" si="39"/>
        <v>0</v>
      </c>
    </row>
    <row r="304" spans="2:58" ht="114" x14ac:dyDescent="0.25">
      <c r="B304" s="39" t="s">
        <v>888</v>
      </c>
      <c r="C304" s="39" t="s">
        <v>717</v>
      </c>
      <c r="D304" s="39" t="s">
        <v>4</v>
      </c>
      <c r="E304" s="40" t="s">
        <v>219</v>
      </c>
      <c r="F304" s="40" t="s">
        <v>220</v>
      </c>
      <c r="G304" s="40" t="s">
        <v>5</v>
      </c>
      <c r="H304" s="40">
        <v>80111604</v>
      </c>
      <c r="I304" s="40" t="s">
        <v>8168</v>
      </c>
      <c r="J304" s="40" t="s">
        <v>221</v>
      </c>
      <c r="K304" s="40" t="s">
        <v>879</v>
      </c>
      <c r="L304" s="41" t="s">
        <v>153</v>
      </c>
      <c r="M304" s="41" t="s">
        <v>153</v>
      </c>
      <c r="N304" s="41">
        <v>12</v>
      </c>
      <c r="O304" s="41" t="s">
        <v>223</v>
      </c>
      <c r="P304" s="41" t="s">
        <v>224</v>
      </c>
      <c r="Q304" s="58">
        <v>69208659.189999998</v>
      </c>
      <c r="R304" s="58">
        <v>69208659.189999998</v>
      </c>
      <c r="S304" s="41" t="s">
        <v>221</v>
      </c>
      <c r="T304" s="41" t="s">
        <v>221</v>
      </c>
      <c r="U304" s="40" t="s">
        <v>866</v>
      </c>
      <c r="V304" s="40" t="s">
        <v>721</v>
      </c>
      <c r="W304" s="40" t="s">
        <v>722</v>
      </c>
      <c r="X304" s="40" t="s">
        <v>229</v>
      </c>
      <c r="Y304" s="40" t="s">
        <v>230</v>
      </c>
      <c r="Z304" s="40" t="s">
        <v>870</v>
      </c>
      <c r="AA304" s="59">
        <v>69208659.189999998</v>
      </c>
      <c r="AB304" s="59">
        <v>0</v>
      </c>
      <c r="AC304" s="59">
        <v>0</v>
      </c>
      <c r="AD304" s="59">
        <v>6291696.29</v>
      </c>
      <c r="AE304" s="59">
        <v>0</v>
      </c>
      <c r="AF304" s="59">
        <v>6291696.29</v>
      </c>
      <c r="AG304" s="59">
        <v>0</v>
      </c>
      <c r="AH304" s="59">
        <v>6291696.29</v>
      </c>
      <c r="AI304" s="59">
        <v>0</v>
      </c>
      <c r="AJ304" s="59">
        <v>6291696.29</v>
      </c>
      <c r="AK304" s="59">
        <v>0</v>
      </c>
      <c r="AL304" s="59">
        <v>6291696.29</v>
      </c>
      <c r="AM304" s="59">
        <v>0</v>
      </c>
      <c r="AN304" s="59">
        <v>6291696.29</v>
      </c>
      <c r="AO304" s="59">
        <v>0</v>
      </c>
      <c r="AP304" s="59">
        <v>6291696.29</v>
      </c>
      <c r="AQ304" s="59">
        <v>0</v>
      </c>
      <c r="AR304" s="59">
        <v>6291696.29</v>
      </c>
      <c r="AS304" s="59">
        <v>0</v>
      </c>
      <c r="AT304" s="59">
        <v>6291696.29</v>
      </c>
      <c r="AU304" s="59">
        <v>0</v>
      </c>
      <c r="AV304" s="59">
        <v>6291696.29</v>
      </c>
      <c r="AW304" s="59">
        <v>0</v>
      </c>
      <c r="AX304" s="59">
        <v>6291696.29</v>
      </c>
      <c r="AY304" s="2">
        <v>0</v>
      </c>
      <c r="AZ304" s="12" t="str">
        <f t="shared" si="33"/>
        <v>OK</v>
      </c>
      <c r="BA304" s="12" t="str">
        <f t="shared" si="34"/>
        <v>OK</v>
      </c>
      <c r="BB304" s="6">
        <f t="shared" si="35"/>
        <v>0</v>
      </c>
      <c r="BC304" s="13">
        <f t="shared" si="36"/>
        <v>69208659.189999998</v>
      </c>
      <c r="BD304" s="13">
        <f t="shared" si="37"/>
        <v>69208659.189999998</v>
      </c>
      <c r="BE304" s="6">
        <f t="shared" si="38"/>
        <v>0</v>
      </c>
      <c r="BF304" s="6">
        <f t="shared" si="39"/>
        <v>0</v>
      </c>
    </row>
    <row r="305" spans="2:58" ht="114" x14ac:dyDescent="0.25">
      <c r="B305" s="39" t="s">
        <v>889</v>
      </c>
      <c r="C305" s="39" t="s">
        <v>717</v>
      </c>
      <c r="D305" s="39" t="s">
        <v>4</v>
      </c>
      <c r="E305" s="40" t="s">
        <v>219</v>
      </c>
      <c r="F305" s="40" t="s">
        <v>220</v>
      </c>
      <c r="G305" s="40" t="s">
        <v>5</v>
      </c>
      <c r="H305" s="40">
        <v>80111604</v>
      </c>
      <c r="I305" s="40" t="s">
        <v>8168</v>
      </c>
      <c r="J305" s="40" t="s">
        <v>221</v>
      </c>
      <c r="K305" s="40" t="s">
        <v>879</v>
      </c>
      <c r="L305" s="41" t="s">
        <v>153</v>
      </c>
      <c r="M305" s="41" t="s">
        <v>153</v>
      </c>
      <c r="N305" s="41">
        <v>12</v>
      </c>
      <c r="O305" s="41" t="s">
        <v>223</v>
      </c>
      <c r="P305" s="41" t="s">
        <v>224</v>
      </c>
      <c r="Q305" s="58">
        <v>69208659.189999998</v>
      </c>
      <c r="R305" s="58">
        <v>69208659.189999998</v>
      </c>
      <c r="S305" s="41" t="s">
        <v>221</v>
      </c>
      <c r="T305" s="41" t="s">
        <v>221</v>
      </c>
      <c r="U305" s="40" t="s">
        <v>866</v>
      </c>
      <c r="V305" s="40" t="s">
        <v>721</v>
      </c>
      <c r="W305" s="40" t="s">
        <v>722</v>
      </c>
      <c r="X305" s="40" t="s">
        <v>229</v>
      </c>
      <c r="Y305" s="40" t="s">
        <v>230</v>
      </c>
      <c r="Z305" s="40" t="s">
        <v>870</v>
      </c>
      <c r="AA305" s="59">
        <v>69208659.189999998</v>
      </c>
      <c r="AB305" s="59">
        <v>0</v>
      </c>
      <c r="AC305" s="59">
        <v>0</v>
      </c>
      <c r="AD305" s="59">
        <v>6291696.29</v>
      </c>
      <c r="AE305" s="59">
        <v>0</v>
      </c>
      <c r="AF305" s="59">
        <v>6291696.29</v>
      </c>
      <c r="AG305" s="59">
        <v>0</v>
      </c>
      <c r="AH305" s="59">
        <v>6291696.29</v>
      </c>
      <c r="AI305" s="59">
        <v>0</v>
      </c>
      <c r="AJ305" s="59">
        <v>6291696.29</v>
      </c>
      <c r="AK305" s="59">
        <v>0</v>
      </c>
      <c r="AL305" s="59">
        <v>6291696.29</v>
      </c>
      <c r="AM305" s="59">
        <v>0</v>
      </c>
      <c r="AN305" s="59">
        <v>6291696.29</v>
      </c>
      <c r="AO305" s="59">
        <v>0</v>
      </c>
      <c r="AP305" s="59">
        <v>6291696.29</v>
      </c>
      <c r="AQ305" s="59">
        <v>0</v>
      </c>
      <c r="AR305" s="59">
        <v>6291696.29</v>
      </c>
      <c r="AS305" s="59">
        <v>0</v>
      </c>
      <c r="AT305" s="59">
        <v>6291696.29</v>
      </c>
      <c r="AU305" s="59">
        <v>0</v>
      </c>
      <c r="AV305" s="59">
        <v>6291696.29</v>
      </c>
      <c r="AW305" s="59">
        <v>0</v>
      </c>
      <c r="AX305" s="59">
        <v>6291696.29</v>
      </c>
      <c r="AY305" s="2">
        <v>0</v>
      </c>
      <c r="AZ305" s="12" t="str">
        <f t="shared" si="33"/>
        <v>OK</v>
      </c>
      <c r="BA305" s="12" t="str">
        <f t="shared" si="34"/>
        <v>OK</v>
      </c>
      <c r="BB305" s="6">
        <f t="shared" si="35"/>
        <v>0</v>
      </c>
      <c r="BC305" s="13">
        <f t="shared" si="36"/>
        <v>69208659.189999998</v>
      </c>
      <c r="BD305" s="13">
        <f t="shared" si="37"/>
        <v>69208659.189999998</v>
      </c>
      <c r="BE305" s="6">
        <f t="shared" si="38"/>
        <v>0</v>
      </c>
      <c r="BF305" s="6">
        <f t="shared" si="39"/>
        <v>0</v>
      </c>
    </row>
    <row r="306" spans="2:58" ht="114" x14ac:dyDescent="0.25">
      <c r="B306" s="39" t="s">
        <v>890</v>
      </c>
      <c r="C306" s="39" t="s">
        <v>717</v>
      </c>
      <c r="D306" s="39" t="s">
        <v>4</v>
      </c>
      <c r="E306" s="40" t="s">
        <v>219</v>
      </c>
      <c r="F306" s="40" t="s">
        <v>220</v>
      </c>
      <c r="G306" s="40" t="s">
        <v>5</v>
      </c>
      <c r="H306" s="40">
        <v>80111604</v>
      </c>
      <c r="I306" s="40" t="s">
        <v>8168</v>
      </c>
      <c r="J306" s="40" t="s">
        <v>221</v>
      </c>
      <c r="K306" s="40" t="s">
        <v>879</v>
      </c>
      <c r="L306" s="41" t="s">
        <v>153</v>
      </c>
      <c r="M306" s="41" t="s">
        <v>153</v>
      </c>
      <c r="N306" s="41">
        <v>12</v>
      </c>
      <c r="O306" s="41" t="s">
        <v>223</v>
      </c>
      <c r="P306" s="41" t="s">
        <v>224</v>
      </c>
      <c r="Q306" s="58">
        <v>69208659.189999998</v>
      </c>
      <c r="R306" s="58">
        <v>69208659.189999998</v>
      </c>
      <c r="S306" s="41" t="s">
        <v>221</v>
      </c>
      <c r="T306" s="41" t="s">
        <v>221</v>
      </c>
      <c r="U306" s="40" t="s">
        <v>866</v>
      </c>
      <c r="V306" s="40" t="s">
        <v>721</v>
      </c>
      <c r="W306" s="40" t="s">
        <v>722</v>
      </c>
      <c r="X306" s="40" t="s">
        <v>229</v>
      </c>
      <c r="Y306" s="40" t="s">
        <v>230</v>
      </c>
      <c r="Z306" s="40" t="s">
        <v>870</v>
      </c>
      <c r="AA306" s="59">
        <v>69208659.189999998</v>
      </c>
      <c r="AB306" s="59">
        <v>0</v>
      </c>
      <c r="AC306" s="59">
        <v>0</v>
      </c>
      <c r="AD306" s="59">
        <v>6291696.29</v>
      </c>
      <c r="AE306" s="59">
        <v>0</v>
      </c>
      <c r="AF306" s="59">
        <v>6291696.29</v>
      </c>
      <c r="AG306" s="59">
        <v>0</v>
      </c>
      <c r="AH306" s="59">
        <v>6291696.29</v>
      </c>
      <c r="AI306" s="59">
        <v>0</v>
      </c>
      <c r="AJ306" s="59">
        <v>6291696.29</v>
      </c>
      <c r="AK306" s="59">
        <v>0</v>
      </c>
      <c r="AL306" s="59">
        <v>6291696.29</v>
      </c>
      <c r="AM306" s="59">
        <v>0</v>
      </c>
      <c r="AN306" s="59">
        <v>6291696.29</v>
      </c>
      <c r="AO306" s="59">
        <v>0</v>
      </c>
      <c r="AP306" s="59">
        <v>6291696.29</v>
      </c>
      <c r="AQ306" s="59">
        <v>0</v>
      </c>
      <c r="AR306" s="59">
        <v>6291696.29</v>
      </c>
      <c r="AS306" s="59">
        <v>0</v>
      </c>
      <c r="AT306" s="59">
        <v>6291696.29</v>
      </c>
      <c r="AU306" s="59">
        <v>0</v>
      </c>
      <c r="AV306" s="59">
        <v>6291696.29</v>
      </c>
      <c r="AW306" s="59">
        <v>0</v>
      </c>
      <c r="AX306" s="59">
        <v>6291696.29</v>
      </c>
      <c r="AY306" s="2">
        <v>0</v>
      </c>
      <c r="AZ306" s="12" t="str">
        <f t="shared" si="33"/>
        <v>OK</v>
      </c>
      <c r="BA306" s="12" t="str">
        <f t="shared" si="34"/>
        <v>OK</v>
      </c>
      <c r="BB306" s="6">
        <f t="shared" si="35"/>
        <v>0</v>
      </c>
      <c r="BC306" s="13">
        <f t="shared" si="36"/>
        <v>69208659.189999998</v>
      </c>
      <c r="BD306" s="13">
        <f t="shared" si="37"/>
        <v>69208659.189999998</v>
      </c>
      <c r="BE306" s="6">
        <f t="shared" si="38"/>
        <v>0</v>
      </c>
      <c r="BF306" s="6">
        <f t="shared" si="39"/>
        <v>0</v>
      </c>
    </row>
    <row r="307" spans="2:58" ht="71.25" x14ac:dyDescent="0.25">
      <c r="B307" s="39" t="s">
        <v>891</v>
      </c>
      <c r="C307" s="39" t="s">
        <v>717</v>
      </c>
      <c r="D307" s="39" t="s">
        <v>4</v>
      </c>
      <c r="E307" s="40" t="s">
        <v>219</v>
      </c>
      <c r="F307" s="40" t="s">
        <v>220</v>
      </c>
      <c r="G307" s="40" t="s">
        <v>5</v>
      </c>
      <c r="H307" s="40">
        <v>80111604</v>
      </c>
      <c r="I307" s="40" t="s">
        <v>8168</v>
      </c>
      <c r="J307" s="40" t="s">
        <v>221</v>
      </c>
      <c r="K307" s="40" t="s">
        <v>892</v>
      </c>
      <c r="L307" s="41" t="s">
        <v>155</v>
      </c>
      <c r="M307" s="41" t="s">
        <v>719</v>
      </c>
      <c r="N307" s="41">
        <v>9</v>
      </c>
      <c r="O307" s="41" t="s">
        <v>223</v>
      </c>
      <c r="P307" s="41" t="s">
        <v>224</v>
      </c>
      <c r="Q307" s="58">
        <v>26272811.520000003</v>
      </c>
      <c r="R307" s="58">
        <v>26272811.520000003</v>
      </c>
      <c r="S307" s="41" t="s">
        <v>221</v>
      </c>
      <c r="T307" s="41" t="s">
        <v>221</v>
      </c>
      <c r="U307" s="40" t="s">
        <v>866</v>
      </c>
      <c r="V307" s="40" t="s">
        <v>721</v>
      </c>
      <c r="W307" s="40" t="s">
        <v>722</v>
      </c>
      <c r="X307" s="40" t="s">
        <v>229</v>
      </c>
      <c r="Y307" s="40" t="s">
        <v>230</v>
      </c>
      <c r="Z307" s="40" t="s">
        <v>893</v>
      </c>
      <c r="AA307" s="59">
        <v>0</v>
      </c>
      <c r="AB307" s="59">
        <v>0</v>
      </c>
      <c r="AC307" s="59">
        <v>0</v>
      </c>
      <c r="AD307" s="59">
        <v>0</v>
      </c>
      <c r="AE307" s="59">
        <v>26272811.520000003</v>
      </c>
      <c r="AF307" s="59">
        <v>0</v>
      </c>
      <c r="AG307" s="59">
        <v>0</v>
      </c>
      <c r="AH307" s="59">
        <v>2919201.2800000003</v>
      </c>
      <c r="AI307" s="59">
        <v>0</v>
      </c>
      <c r="AJ307" s="59">
        <v>2919201.2800000003</v>
      </c>
      <c r="AK307" s="59">
        <v>0</v>
      </c>
      <c r="AL307" s="59">
        <v>2919201.2800000003</v>
      </c>
      <c r="AM307" s="59">
        <v>0</v>
      </c>
      <c r="AN307" s="59">
        <v>2919201.2800000003</v>
      </c>
      <c r="AO307" s="59">
        <v>0</v>
      </c>
      <c r="AP307" s="59">
        <v>2919201.2800000003</v>
      </c>
      <c r="AQ307" s="59">
        <v>0</v>
      </c>
      <c r="AR307" s="59">
        <v>2919201.2800000003</v>
      </c>
      <c r="AS307" s="59">
        <v>0</v>
      </c>
      <c r="AT307" s="59">
        <v>2919201.2800000003</v>
      </c>
      <c r="AU307" s="59">
        <v>0</v>
      </c>
      <c r="AV307" s="59">
        <v>2919201.2800000003</v>
      </c>
      <c r="AW307" s="59">
        <v>0</v>
      </c>
      <c r="AX307" s="59">
        <v>2919201.2800000003</v>
      </c>
      <c r="AY307" s="2">
        <v>0</v>
      </c>
      <c r="AZ307" s="12" t="str">
        <f t="shared" si="33"/>
        <v>OK</v>
      </c>
      <c r="BA307" s="12" t="str">
        <f t="shared" si="34"/>
        <v>OK</v>
      </c>
      <c r="BB307" s="6">
        <f t="shared" si="35"/>
        <v>0</v>
      </c>
      <c r="BC307" s="13">
        <f t="shared" si="36"/>
        <v>26272811.520000003</v>
      </c>
      <c r="BD307" s="13">
        <f t="shared" si="37"/>
        <v>26272811.520000007</v>
      </c>
      <c r="BE307" s="6">
        <f t="shared" si="38"/>
        <v>0</v>
      </c>
      <c r="BF307" s="6">
        <f t="shared" si="39"/>
        <v>0</v>
      </c>
    </row>
    <row r="308" spans="2:58" ht="85.5" x14ac:dyDescent="0.25">
      <c r="B308" s="39" t="s">
        <v>894</v>
      </c>
      <c r="C308" s="39" t="s">
        <v>717</v>
      </c>
      <c r="D308" s="39" t="s">
        <v>4</v>
      </c>
      <c r="E308" s="40" t="s">
        <v>219</v>
      </c>
      <c r="F308" s="40" t="s">
        <v>220</v>
      </c>
      <c r="G308" s="40" t="s">
        <v>5</v>
      </c>
      <c r="H308" s="40">
        <v>80111604</v>
      </c>
      <c r="I308" s="40" t="s">
        <v>8168</v>
      </c>
      <c r="J308" s="40" t="s">
        <v>221</v>
      </c>
      <c r="K308" s="40" t="s">
        <v>895</v>
      </c>
      <c r="L308" s="41" t="s">
        <v>153</v>
      </c>
      <c r="M308" s="41" t="s">
        <v>153</v>
      </c>
      <c r="N308" s="41">
        <v>12</v>
      </c>
      <c r="O308" s="41" t="s">
        <v>223</v>
      </c>
      <c r="P308" s="41" t="s">
        <v>224</v>
      </c>
      <c r="Q308" s="58">
        <v>32111214.080000002</v>
      </c>
      <c r="R308" s="58">
        <v>32111214.080000002</v>
      </c>
      <c r="S308" s="41" t="s">
        <v>221</v>
      </c>
      <c r="T308" s="41" t="s">
        <v>221</v>
      </c>
      <c r="U308" s="40" t="s">
        <v>866</v>
      </c>
      <c r="V308" s="40" t="s">
        <v>721</v>
      </c>
      <c r="W308" s="40" t="s">
        <v>722</v>
      </c>
      <c r="X308" s="40" t="s">
        <v>229</v>
      </c>
      <c r="Y308" s="40" t="s">
        <v>230</v>
      </c>
      <c r="Z308" s="40" t="s">
        <v>896</v>
      </c>
      <c r="AA308" s="59">
        <v>32111214.080000002</v>
      </c>
      <c r="AB308" s="59">
        <v>0</v>
      </c>
      <c r="AC308" s="59">
        <v>0</v>
      </c>
      <c r="AD308" s="59">
        <v>2919201.2800000003</v>
      </c>
      <c r="AE308" s="59">
        <v>0</v>
      </c>
      <c r="AF308" s="59">
        <v>2919201.2800000003</v>
      </c>
      <c r="AG308" s="59">
        <v>0</v>
      </c>
      <c r="AH308" s="59">
        <v>2919201.2800000003</v>
      </c>
      <c r="AI308" s="59">
        <v>0</v>
      </c>
      <c r="AJ308" s="59">
        <v>2919201.2800000003</v>
      </c>
      <c r="AK308" s="59">
        <v>0</v>
      </c>
      <c r="AL308" s="59">
        <v>2919201.2800000003</v>
      </c>
      <c r="AM308" s="59">
        <v>0</v>
      </c>
      <c r="AN308" s="59">
        <v>2919201.2800000003</v>
      </c>
      <c r="AO308" s="59">
        <v>0</v>
      </c>
      <c r="AP308" s="59">
        <v>2919201.2800000003</v>
      </c>
      <c r="AQ308" s="59">
        <v>0</v>
      </c>
      <c r="AR308" s="59">
        <v>2919201.2800000003</v>
      </c>
      <c r="AS308" s="59">
        <v>0</v>
      </c>
      <c r="AT308" s="59">
        <v>2919201.2800000003</v>
      </c>
      <c r="AU308" s="59">
        <v>0</v>
      </c>
      <c r="AV308" s="59">
        <v>2919201.2800000003</v>
      </c>
      <c r="AW308" s="59">
        <v>0</v>
      </c>
      <c r="AX308" s="59">
        <v>2919201.2800000003</v>
      </c>
      <c r="AY308" s="2">
        <v>0</v>
      </c>
      <c r="AZ308" s="12" t="str">
        <f t="shared" si="33"/>
        <v>OK</v>
      </c>
      <c r="BA308" s="12" t="str">
        <f t="shared" si="34"/>
        <v>OK</v>
      </c>
      <c r="BB308" s="6">
        <f t="shared" si="35"/>
        <v>0</v>
      </c>
      <c r="BC308" s="13">
        <f t="shared" si="36"/>
        <v>32111214.080000002</v>
      </c>
      <c r="BD308" s="13">
        <f t="shared" si="37"/>
        <v>32111214.080000009</v>
      </c>
      <c r="BE308" s="6">
        <f t="shared" si="38"/>
        <v>0</v>
      </c>
      <c r="BF308" s="6">
        <f t="shared" si="39"/>
        <v>0</v>
      </c>
    </row>
    <row r="309" spans="2:58" ht="85.5" x14ac:dyDescent="0.25">
      <c r="B309" s="39" t="s">
        <v>897</v>
      </c>
      <c r="C309" s="39" t="s">
        <v>717</v>
      </c>
      <c r="D309" s="39" t="s">
        <v>4</v>
      </c>
      <c r="E309" s="40" t="s">
        <v>219</v>
      </c>
      <c r="F309" s="40" t="s">
        <v>220</v>
      </c>
      <c r="G309" s="40" t="s">
        <v>5</v>
      </c>
      <c r="H309" s="40">
        <v>80111604</v>
      </c>
      <c r="I309" s="40" t="s">
        <v>8168</v>
      </c>
      <c r="J309" s="40" t="s">
        <v>221</v>
      </c>
      <c r="K309" s="40" t="s">
        <v>895</v>
      </c>
      <c r="L309" s="41" t="s">
        <v>153</v>
      </c>
      <c r="M309" s="41" t="s">
        <v>153</v>
      </c>
      <c r="N309" s="41">
        <v>12</v>
      </c>
      <c r="O309" s="41" t="s">
        <v>223</v>
      </c>
      <c r="P309" s="41" t="s">
        <v>224</v>
      </c>
      <c r="Q309" s="58">
        <v>33570814.720000006</v>
      </c>
      <c r="R309" s="58">
        <v>33570814.720000006</v>
      </c>
      <c r="S309" s="41" t="s">
        <v>221</v>
      </c>
      <c r="T309" s="41" t="s">
        <v>221</v>
      </c>
      <c r="U309" s="40" t="s">
        <v>866</v>
      </c>
      <c r="V309" s="40" t="s">
        <v>721</v>
      </c>
      <c r="W309" s="40" t="s">
        <v>722</v>
      </c>
      <c r="X309" s="40" t="s">
        <v>229</v>
      </c>
      <c r="Y309" s="40" t="s">
        <v>230</v>
      </c>
      <c r="Z309" s="40" t="s">
        <v>896</v>
      </c>
      <c r="AA309" s="59">
        <v>33570814.720000006</v>
      </c>
      <c r="AB309" s="59">
        <v>0</v>
      </c>
      <c r="AC309" s="59">
        <v>0</v>
      </c>
      <c r="AD309" s="59">
        <v>2919201.2800000003</v>
      </c>
      <c r="AE309" s="59">
        <v>0</v>
      </c>
      <c r="AF309" s="59">
        <v>2919201.2800000003</v>
      </c>
      <c r="AG309" s="59">
        <v>0</v>
      </c>
      <c r="AH309" s="59">
        <v>2919201.2800000003</v>
      </c>
      <c r="AI309" s="59">
        <v>0</v>
      </c>
      <c r="AJ309" s="59">
        <v>2919201.2800000003</v>
      </c>
      <c r="AK309" s="59">
        <v>0</v>
      </c>
      <c r="AL309" s="59">
        <v>2919201.2800000003</v>
      </c>
      <c r="AM309" s="59">
        <v>0</v>
      </c>
      <c r="AN309" s="59">
        <v>2919201.2800000003</v>
      </c>
      <c r="AO309" s="59">
        <v>0</v>
      </c>
      <c r="AP309" s="59">
        <v>2919201.2800000003</v>
      </c>
      <c r="AQ309" s="59">
        <v>0</v>
      </c>
      <c r="AR309" s="59">
        <v>2919201.2800000003</v>
      </c>
      <c r="AS309" s="59">
        <v>0</v>
      </c>
      <c r="AT309" s="59">
        <v>2919201.2800000003</v>
      </c>
      <c r="AU309" s="59">
        <v>0</v>
      </c>
      <c r="AV309" s="59">
        <v>2919201.2800000003</v>
      </c>
      <c r="AW309" s="59">
        <v>0</v>
      </c>
      <c r="AX309" s="59">
        <v>4378801.9199999971</v>
      </c>
      <c r="AY309" s="2">
        <v>0</v>
      </c>
      <c r="AZ309" s="12" t="str">
        <f t="shared" si="33"/>
        <v>OK</v>
      </c>
      <c r="BA309" s="12" t="str">
        <f t="shared" si="34"/>
        <v>OK</v>
      </c>
      <c r="BB309" s="6">
        <f t="shared" si="35"/>
        <v>0</v>
      </c>
      <c r="BC309" s="13">
        <f t="shared" si="36"/>
        <v>33570814.720000006</v>
      </c>
      <c r="BD309" s="13">
        <f t="shared" si="37"/>
        <v>33570814.720000006</v>
      </c>
      <c r="BE309" s="6">
        <f t="shared" si="38"/>
        <v>0</v>
      </c>
      <c r="BF309" s="6">
        <f t="shared" si="39"/>
        <v>0</v>
      </c>
    </row>
    <row r="310" spans="2:58" ht="128.25" x14ac:dyDescent="0.25">
      <c r="B310" s="39" t="s">
        <v>898</v>
      </c>
      <c r="C310" s="39" t="s">
        <v>717</v>
      </c>
      <c r="D310" s="39" t="s">
        <v>4</v>
      </c>
      <c r="E310" s="40" t="s">
        <v>219</v>
      </c>
      <c r="F310" s="40" t="s">
        <v>220</v>
      </c>
      <c r="G310" s="40" t="s">
        <v>5</v>
      </c>
      <c r="H310" s="40">
        <v>80111604</v>
      </c>
      <c r="I310" s="40" t="s">
        <v>8168</v>
      </c>
      <c r="J310" s="40" t="s">
        <v>221</v>
      </c>
      <c r="K310" s="40" t="s">
        <v>899</v>
      </c>
      <c r="L310" s="41" t="s">
        <v>155</v>
      </c>
      <c r="M310" s="41" t="s">
        <v>719</v>
      </c>
      <c r="N310" s="41">
        <v>9</v>
      </c>
      <c r="O310" s="41" t="s">
        <v>223</v>
      </c>
      <c r="P310" s="41" t="s">
        <v>224</v>
      </c>
      <c r="Q310" s="58">
        <v>97020561.600000009</v>
      </c>
      <c r="R310" s="58">
        <v>97020561.600000009</v>
      </c>
      <c r="S310" s="41" t="s">
        <v>221</v>
      </c>
      <c r="T310" s="41" t="s">
        <v>221</v>
      </c>
      <c r="U310" s="40" t="s">
        <v>866</v>
      </c>
      <c r="V310" s="40" t="s">
        <v>721</v>
      </c>
      <c r="W310" s="40" t="s">
        <v>722</v>
      </c>
      <c r="X310" s="40" t="s">
        <v>229</v>
      </c>
      <c r="Y310" s="40" t="s">
        <v>230</v>
      </c>
      <c r="Z310" s="40" t="s">
        <v>900</v>
      </c>
      <c r="AA310" s="59">
        <v>0</v>
      </c>
      <c r="AB310" s="59">
        <v>0</v>
      </c>
      <c r="AC310" s="59">
        <v>0</v>
      </c>
      <c r="AD310" s="59">
        <v>0</v>
      </c>
      <c r="AE310" s="59">
        <v>97020561.600000009</v>
      </c>
      <c r="AF310" s="59">
        <v>0</v>
      </c>
      <c r="AG310" s="59">
        <v>0</v>
      </c>
      <c r="AH310" s="59">
        <v>10780062.4</v>
      </c>
      <c r="AI310" s="59">
        <v>0</v>
      </c>
      <c r="AJ310" s="59">
        <v>10780062.4</v>
      </c>
      <c r="AK310" s="59">
        <v>0</v>
      </c>
      <c r="AL310" s="59">
        <v>10780062.4</v>
      </c>
      <c r="AM310" s="59">
        <v>0</v>
      </c>
      <c r="AN310" s="59">
        <v>10780062.4</v>
      </c>
      <c r="AO310" s="59">
        <v>0</v>
      </c>
      <c r="AP310" s="59">
        <v>10780062.4</v>
      </c>
      <c r="AQ310" s="59">
        <v>0</v>
      </c>
      <c r="AR310" s="59">
        <v>10780062.4</v>
      </c>
      <c r="AS310" s="59">
        <v>0</v>
      </c>
      <c r="AT310" s="59">
        <v>10780062.4</v>
      </c>
      <c r="AU310" s="59">
        <v>0</v>
      </c>
      <c r="AV310" s="59">
        <v>10780062.4</v>
      </c>
      <c r="AW310" s="59">
        <v>0</v>
      </c>
      <c r="AX310" s="59">
        <v>10780062.4</v>
      </c>
      <c r="AY310" s="2">
        <v>0</v>
      </c>
      <c r="AZ310" s="12" t="str">
        <f t="shared" si="33"/>
        <v>OK</v>
      </c>
      <c r="BA310" s="12" t="str">
        <f t="shared" si="34"/>
        <v>OK</v>
      </c>
      <c r="BB310" s="6">
        <f t="shared" si="35"/>
        <v>0</v>
      </c>
      <c r="BC310" s="13">
        <f t="shared" si="36"/>
        <v>97020561.600000009</v>
      </c>
      <c r="BD310" s="13">
        <f t="shared" si="37"/>
        <v>97020561.600000009</v>
      </c>
      <c r="BE310" s="6">
        <f t="shared" si="38"/>
        <v>0</v>
      </c>
      <c r="BF310" s="6">
        <f t="shared" si="39"/>
        <v>0</v>
      </c>
    </row>
    <row r="311" spans="2:58" ht="85.5" x14ac:dyDescent="0.25">
      <c r="B311" s="39" t="s">
        <v>901</v>
      </c>
      <c r="C311" s="39" t="s">
        <v>717</v>
      </c>
      <c r="D311" s="39" t="s">
        <v>4</v>
      </c>
      <c r="E311" s="40" t="s">
        <v>219</v>
      </c>
      <c r="F311" s="40" t="s">
        <v>220</v>
      </c>
      <c r="G311" s="40" t="s">
        <v>5</v>
      </c>
      <c r="H311" s="40">
        <v>80111604</v>
      </c>
      <c r="I311" s="40" t="s">
        <v>8168</v>
      </c>
      <c r="J311" s="40" t="s">
        <v>221</v>
      </c>
      <c r="K311" s="40" t="s">
        <v>902</v>
      </c>
      <c r="L311" s="41" t="s">
        <v>153</v>
      </c>
      <c r="M311" s="41" t="s">
        <v>153</v>
      </c>
      <c r="N311" s="41">
        <v>12</v>
      </c>
      <c r="O311" s="41" t="s">
        <v>223</v>
      </c>
      <c r="P311" s="41" t="s">
        <v>224</v>
      </c>
      <c r="Q311" s="58">
        <v>32111214.080000002</v>
      </c>
      <c r="R311" s="58">
        <v>32111214.080000002</v>
      </c>
      <c r="S311" s="41" t="s">
        <v>221</v>
      </c>
      <c r="T311" s="41" t="s">
        <v>221</v>
      </c>
      <c r="U311" s="40" t="s">
        <v>866</v>
      </c>
      <c r="V311" s="40" t="s">
        <v>721</v>
      </c>
      <c r="W311" s="40" t="s">
        <v>722</v>
      </c>
      <c r="X311" s="40" t="s">
        <v>229</v>
      </c>
      <c r="Y311" s="40" t="s">
        <v>230</v>
      </c>
      <c r="Z311" s="40" t="s">
        <v>903</v>
      </c>
      <c r="AA311" s="59">
        <v>32111214.080000002</v>
      </c>
      <c r="AB311" s="59">
        <v>0</v>
      </c>
      <c r="AC311" s="59">
        <v>0</v>
      </c>
      <c r="AD311" s="59">
        <v>2919201.2800000003</v>
      </c>
      <c r="AE311" s="59">
        <v>0</v>
      </c>
      <c r="AF311" s="59">
        <v>2919201.2800000003</v>
      </c>
      <c r="AG311" s="59">
        <v>0</v>
      </c>
      <c r="AH311" s="59">
        <v>2919201.2800000003</v>
      </c>
      <c r="AI311" s="59">
        <v>0</v>
      </c>
      <c r="AJ311" s="59">
        <v>2919201.2800000003</v>
      </c>
      <c r="AK311" s="59">
        <v>0</v>
      </c>
      <c r="AL311" s="59">
        <v>2919201.2800000003</v>
      </c>
      <c r="AM311" s="59">
        <v>0</v>
      </c>
      <c r="AN311" s="59">
        <v>2919201.2800000003</v>
      </c>
      <c r="AO311" s="59">
        <v>0</v>
      </c>
      <c r="AP311" s="59">
        <v>2919201.2800000003</v>
      </c>
      <c r="AQ311" s="59">
        <v>0</v>
      </c>
      <c r="AR311" s="59">
        <v>2919201.2800000003</v>
      </c>
      <c r="AS311" s="59">
        <v>0</v>
      </c>
      <c r="AT311" s="59">
        <v>2919201.2800000003</v>
      </c>
      <c r="AU311" s="59">
        <v>0</v>
      </c>
      <c r="AV311" s="59">
        <v>2919201.2800000003</v>
      </c>
      <c r="AW311" s="59">
        <v>0</v>
      </c>
      <c r="AX311" s="59">
        <v>2919201.2800000003</v>
      </c>
      <c r="AY311" s="2">
        <v>0</v>
      </c>
      <c r="AZ311" s="12" t="str">
        <f t="shared" si="33"/>
        <v>OK</v>
      </c>
      <c r="BA311" s="12" t="str">
        <f t="shared" si="34"/>
        <v>OK</v>
      </c>
      <c r="BB311" s="6">
        <f t="shared" si="35"/>
        <v>0</v>
      </c>
      <c r="BC311" s="13">
        <f t="shared" si="36"/>
        <v>32111214.080000002</v>
      </c>
      <c r="BD311" s="13">
        <f t="shared" si="37"/>
        <v>32111214.080000009</v>
      </c>
      <c r="BE311" s="6">
        <f t="shared" si="38"/>
        <v>0</v>
      </c>
      <c r="BF311" s="6">
        <f t="shared" si="39"/>
        <v>0</v>
      </c>
    </row>
    <row r="312" spans="2:58" ht="85.5" x14ac:dyDescent="0.25">
      <c r="B312" s="39" t="s">
        <v>904</v>
      </c>
      <c r="C312" s="39" t="s">
        <v>717</v>
      </c>
      <c r="D312" s="39" t="s">
        <v>4</v>
      </c>
      <c r="E312" s="40" t="s">
        <v>219</v>
      </c>
      <c r="F312" s="40" t="s">
        <v>220</v>
      </c>
      <c r="G312" s="40" t="s">
        <v>5</v>
      </c>
      <c r="H312" s="40">
        <v>80111604</v>
      </c>
      <c r="I312" s="40" t="s">
        <v>8168</v>
      </c>
      <c r="J312" s="40" t="s">
        <v>221</v>
      </c>
      <c r="K312" s="40" t="s">
        <v>902</v>
      </c>
      <c r="L312" s="41" t="s">
        <v>153</v>
      </c>
      <c r="M312" s="41" t="s">
        <v>153</v>
      </c>
      <c r="N312" s="41">
        <v>12</v>
      </c>
      <c r="O312" s="41" t="s">
        <v>223</v>
      </c>
      <c r="P312" s="41" t="s">
        <v>224</v>
      </c>
      <c r="Q312" s="58">
        <v>32111214.080000002</v>
      </c>
      <c r="R312" s="58">
        <v>32111214.080000002</v>
      </c>
      <c r="S312" s="41" t="s">
        <v>221</v>
      </c>
      <c r="T312" s="41" t="s">
        <v>221</v>
      </c>
      <c r="U312" s="40" t="s">
        <v>866</v>
      </c>
      <c r="V312" s="40" t="s">
        <v>721</v>
      </c>
      <c r="W312" s="40" t="s">
        <v>722</v>
      </c>
      <c r="X312" s="40" t="s">
        <v>229</v>
      </c>
      <c r="Y312" s="40" t="s">
        <v>230</v>
      </c>
      <c r="Z312" s="40" t="s">
        <v>903</v>
      </c>
      <c r="AA312" s="59">
        <v>32111214.080000002</v>
      </c>
      <c r="AB312" s="59">
        <v>0</v>
      </c>
      <c r="AC312" s="59">
        <v>0</v>
      </c>
      <c r="AD312" s="59">
        <v>2919201.2800000003</v>
      </c>
      <c r="AE312" s="59">
        <v>0</v>
      </c>
      <c r="AF312" s="59">
        <v>2919201.2800000003</v>
      </c>
      <c r="AG312" s="59">
        <v>0</v>
      </c>
      <c r="AH312" s="59">
        <v>2919201.2800000003</v>
      </c>
      <c r="AI312" s="59">
        <v>0</v>
      </c>
      <c r="AJ312" s="59">
        <v>2919201.2800000003</v>
      </c>
      <c r="AK312" s="59">
        <v>0</v>
      </c>
      <c r="AL312" s="59">
        <v>2919201.2800000003</v>
      </c>
      <c r="AM312" s="59">
        <v>0</v>
      </c>
      <c r="AN312" s="59">
        <v>2919201.2800000003</v>
      </c>
      <c r="AO312" s="59">
        <v>0</v>
      </c>
      <c r="AP312" s="59">
        <v>2919201.2800000003</v>
      </c>
      <c r="AQ312" s="59">
        <v>0</v>
      </c>
      <c r="AR312" s="59">
        <v>2919201.2800000003</v>
      </c>
      <c r="AS312" s="59">
        <v>0</v>
      </c>
      <c r="AT312" s="59">
        <v>2919201.2800000003</v>
      </c>
      <c r="AU312" s="59">
        <v>0</v>
      </c>
      <c r="AV312" s="59">
        <v>2919201.2800000003</v>
      </c>
      <c r="AW312" s="59">
        <v>0</v>
      </c>
      <c r="AX312" s="59">
        <v>2919201.2800000003</v>
      </c>
      <c r="AY312" s="2">
        <v>0</v>
      </c>
      <c r="AZ312" s="12" t="str">
        <f t="shared" si="33"/>
        <v>OK</v>
      </c>
      <c r="BA312" s="12" t="str">
        <f t="shared" si="34"/>
        <v>OK</v>
      </c>
      <c r="BB312" s="6">
        <f t="shared" si="35"/>
        <v>0</v>
      </c>
      <c r="BC312" s="13">
        <f t="shared" si="36"/>
        <v>32111214.080000002</v>
      </c>
      <c r="BD312" s="13">
        <f t="shared" si="37"/>
        <v>32111214.080000009</v>
      </c>
      <c r="BE312" s="6">
        <f t="shared" si="38"/>
        <v>0</v>
      </c>
      <c r="BF312" s="6">
        <f t="shared" si="39"/>
        <v>0</v>
      </c>
    </row>
    <row r="313" spans="2:58" ht="85.5" x14ac:dyDescent="0.25">
      <c r="B313" s="39" t="s">
        <v>905</v>
      </c>
      <c r="C313" s="39" t="s">
        <v>717</v>
      </c>
      <c r="D313" s="39" t="s">
        <v>4</v>
      </c>
      <c r="E313" s="40" t="s">
        <v>219</v>
      </c>
      <c r="F313" s="40" t="s">
        <v>220</v>
      </c>
      <c r="G313" s="40" t="s">
        <v>5</v>
      </c>
      <c r="H313" s="40">
        <v>80111604</v>
      </c>
      <c r="I313" s="40" t="s">
        <v>8168</v>
      </c>
      <c r="J313" s="40" t="s">
        <v>221</v>
      </c>
      <c r="K313" s="40" t="s">
        <v>902</v>
      </c>
      <c r="L313" s="41" t="s">
        <v>153</v>
      </c>
      <c r="M313" s="41" t="s">
        <v>153</v>
      </c>
      <c r="N313" s="41">
        <v>12</v>
      </c>
      <c r="O313" s="41" t="s">
        <v>223</v>
      </c>
      <c r="P313" s="41" t="s">
        <v>224</v>
      </c>
      <c r="Q313" s="58">
        <v>32111214.080000002</v>
      </c>
      <c r="R313" s="58">
        <v>32111214.080000002</v>
      </c>
      <c r="S313" s="41" t="s">
        <v>221</v>
      </c>
      <c r="T313" s="41" t="s">
        <v>221</v>
      </c>
      <c r="U313" s="40" t="s">
        <v>866</v>
      </c>
      <c r="V313" s="40" t="s">
        <v>721</v>
      </c>
      <c r="W313" s="40" t="s">
        <v>722</v>
      </c>
      <c r="X313" s="40" t="s">
        <v>229</v>
      </c>
      <c r="Y313" s="40" t="s">
        <v>230</v>
      </c>
      <c r="Z313" s="40" t="s">
        <v>903</v>
      </c>
      <c r="AA313" s="59">
        <v>32111214.080000002</v>
      </c>
      <c r="AB313" s="59">
        <v>0</v>
      </c>
      <c r="AC313" s="59">
        <v>0</v>
      </c>
      <c r="AD313" s="59">
        <v>2919201.2800000003</v>
      </c>
      <c r="AE313" s="59">
        <v>0</v>
      </c>
      <c r="AF313" s="59">
        <v>2919201.2800000003</v>
      </c>
      <c r="AG313" s="59">
        <v>0</v>
      </c>
      <c r="AH313" s="59">
        <v>2919201.2800000003</v>
      </c>
      <c r="AI313" s="59">
        <v>0</v>
      </c>
      <c r="AJ313" s="59">
        <v>2919201.2800000003</v>
      </c>
      <c r="AK313" s="59">
        <v>0</v>
      </c>
      <c r="AL313" s="59">
        <v>2919201.2800000003</v>
      </c>
      <c r="AM313" s="59">
        <v>0</v>
      </c>
      <c r="AN313" s="59">
        <v>2919201.2800000003</v>
      </c>
      <c r="AO313" s="59">
        <v>0</v>
      </c>
      <c r="AP313" s="59">
        <v>2919201.2800000003</v>
      </c>
      <c r="AQ313" s="59">
        <v>0</v>
      </c>
      <c r="AR313" s="59">
        <v>2919201.2800000003</v>
      </c>
      <c r="AS313" s="59">
        <v>0</v>
      </c>
      <c r="AT313" s="59">
        <v>2919201.2800000003</v>
      </c>
      <c r="AU313" s="59">
        <v>0</v>
      </c>
      <c r="AV313" s="59">
        <v>2919201.2800000003</v>
      </c>
      <c r="AW313" s="59">
        <v>0</v>
      </c>
      <c r="AX313" s="59">
        <v>2919201.2800000003</v>
      </c>
      <c r="AY313" s="2">
        <v>0</v>
      </c>
      <c r="AZ313" s="12" t="str">
        <f t="shared" si="33"/>
        <v>OK</v>
      </c>
      <c r="BA313" s="12" t="str">
        <f t="shared" si="34"/>
        <v>OK</v>
      </c>
      <c r="BB313" s="6">
        <f t="shared" si="35"/>
        <v>0</v>
      </c>
      <c r="BC313" s="13">
        <f t="shared" si="36"/>
        <v>32111214.080000002</v>
      </c>
      <c r="BD313" s="13">
        <f t="shared" si="37"/>
        <v>32111214.080000009</v>
      </c>
      <c r="BE313" s="6">
        <f t="shared" si="38"/>
        <v>0</v>
      </c>
      <c r="BF313" s="6">
        <f t="shared" si="39"/>
        <v>0</v>
      </c>
    </row>
    <row r="314" spans="2:58" ht="85.5" x14ac:dyDescent="0.25">
      <c r="B314" s="39" t="s">
        <v>906</v>
      </c>
      <c r="C314" s="39" t="s">
        <v>717</v>
      </c>
      <c r="D314" s="39" t="s">
        <v>4</v>
      </c>
      <c r="E314" s="40" t="s">
        <v>219</v>
      </c>
      <c r="F314" s="40" t="s">
        <v>220</v>
      </c>
      <c r="G314" s="40" t="s">
        <v>5</v>
      </c>
      <c r="H314" s="40">
        <v>80111604</v>
      </c>
      <c r="I314" s="40" t="s">
        <v>8168</v>
      </c>
      <c r="J314" s="40" t="s">
        <v>221</v>
      </c>
      <c r="K314" s="40" t="s">
        <v>902</v>
      </c>
      <c r="L314" s="41" t="s">
        <v>153</v>
      </c>
      <c r="M314" s="41" t="s">
        <v>153</v>
      </c>
      <c r="N314" s="41">
        <v>12</v>
      </c>
      <c r="O314" s="41" t="s">
        <v>223</v>
      </c>
      <c r="P314" s="41" t="s">
        <v>224</v>
      </c>
      <c r="Q314" s="58">
        <v>32111214.080000002</v>
      </c>
      <c r="R314" s="58">
        <v>32111214.080000002</v>
      </c>
      <c r="S314" s="41" t="s">
        <v>221</v>
      </c>
      <c r="T314" s="41" t="s">
        <v>221</v>
      </c>
      <c r="U314" s="40" t="s">
        <v>866</v>
      </c>
      <c r="V314" s="40" t="s">
        <v>721</v>
      </c>
      <c r="W314" s="40" t="s">
        <v>722</v>
      </c>
      <c r="X314" s="40" t="s">
        <v>229</v>
      </c>
      <c r="Y314" s="40" t="s">
        <v>230</v>
      </c>
      <c r="Z314" s="40" t="s">
        <v>903</v>
      </c>
      <c r="AA314" s="59">
        <v>32111214.080000002</v>
      </c>
      <c r="AB314" s="59">
        <v>0</v>
      </c>
      <c r="AC314" s="59">
        <v>0</v>
      </c>
      <c r="AD314" s="59">
        <v>2919201.2800000003</v>
      </c>
      <c r="AE314" s="59">
        <v>0</v>
      </c>
      <c r="AF314" s="59">
        <v>2919201.2800000003</v>
      </c>
      <c r="AG314" s="59">
        <v>0</v>
      </c>
      <c r="AH314" s="59">
        <v>2919201.2800000003</v>
      </c>
      <c r="AI314" s="59">
        <v>0</v>
      </c>
      <c r="AJ314" s="59">
        <v>2919201.2800000003</v>
      </c>
      <c r="AK314" s="59">
        <v>0</v>
      </c>
      <c r="AL314" s="59">
        <v>2919201.2800000003</v>
      </c>
      <c r="AM314" s="59">
        <v>0</v>
      </c>
      <c r="AN314" s="59">
        <v>2919201.2800000003</v>
      </c>
      <c r="AO314" s="59">
        <v>0</v>
      </c>
      <c r="AP314" s="59">
        <v>2919201.2800000003</v>
      </c>
      <c r="AQ314" s="59">
        <v>0</v>
      </c>
      <c r="AR314" s="59">
        <v>2919201.2800000003</v>
      </c>
      <c r="AS314" s="59">
        <v>0</v>
      </c>
      <c r="AT314" s="59">
        <v>2919201.2800000003</v>
      </c>
      <c r="AU314" s="59">
        <v>0</v>
      </c>
      <c r="AV314" s="59">
        <v>2919201.2800000003</v>
      </c>
      <c r="AW314" s="59">
        <v>0</v>
      </c>
      <c r="AX314" s="59">
        <v>2919201.2800000003</v>
      </c>
      <c r="AY314" s="2">
        <v>0</v>
      </c>
      <c r="AZ314" s="12" t="str">
        <f t="shared" si="33"/>
        <v>OK</v>
      </c>
      <c r="BA314" s="12" t="str">
        <f t="shared" si="34"/>
        <v>OK</v>
      </c>
      <c r="BB314" s="6">
        <f t="shared" si="35"/>
        <v>0</v>
      </c>
      <c r="BC314" s="13">
        <f t="shared" si="36"/>
        <v>32111214.080000002</v>
      </c>
      <c r="BD314" s="13">
        <f t="shared" si="37"/>
        <v>32111214.080000009</v>
      </c>
      <c r="BE314" s="6">
        <f t="shared" si="38"/>
        <v>0</v>
      </c>
      <c r="BF314" s="6">
        <f t="shared" si="39"/>
        <v>0</v>
      </c>
    </row>
    <row r="315" spans="2:58" ht="85.5" x14ac:dyDescent="0.25">
      <c r="B315" s="39" t="s">
        <v>907</v>
      </c>
      <c r="C315" s="39" t="s">
        <v>717</v>
      </c>
      <c r="D315" s="39" t="s">
        <v>4</v>
      </c>
      <c r="E315" s="40" t="s">
        <v>219</v>
      </c>
      <c r="F315" s="40" t="s">
        <v>220</v>
      </c>
      <c r="G315" s="40" t="s">
        <v>5</v>
      </c>
      <c r="H315" s="40">
        <v>80111604</v>
      </c>
      <c r="I315" s="40" t="s">
        <v>8168</v>
      </c>
      <c r="J315" s="40" t="s">
        <v>221</v>
      </c>
      <c r="K315" s="40" t="s">
        <v>908</v>
      </c>
      <c r="L315" s="41" t="s">
        <v>153</v>
      </c>
      <c r="M315" s="41" t="s">
        <v>153</v>
      </c>
      <c r="N315" s="41">
        <v>12</v>
      </c>
      <c r="O315" s="41" t="s">
        <v>223</v>
      </c>
      <c r="P315" s="41" t="s">
        <v>224</v>
      </c>
      <c r="Q315" s="58">
        <v>32111214.080000002</v>
      </c>
      <c r="R315" s="58">
        <v>32111214.080000002</v>
      </c>
      <c r="S315" s="41" t="s">
        <v>221</v>
      </c>
      <c r="T315" s="41" t="s">
        <v>221</v>
      </c>
      <c r="U315" s="40" t="s">
        <v>866</v>
      </c>
      <c r="V315" s="40" t="s">
        <v>721</v>
      </c>
      <c r="W315" s="40" t="s">
        <v>722</v>
      </c>
      <c r="X315" s="40" t="s">
        <v>229</v>
      </c>
      <c r="Y315" s="40" t="s">
        <v>230</v>
      </c>
      <c r="Z315" s="40" t="s">
        <v>893</v>
      </c>
      <c r="AA315" s="59">
        <v>32111214.080000002</v>
      </c>
      <c r="AB315" s="59">
        <v>0</v>
      </c>
      <c r="AC315" s="59">
        <v>0</v>
      </c>
      <c r="AD315" s="59">
        <v>2919201.2800000003</v>
      </c>
      <c r="AE315" s="59">
        <v>0</v>
      </c>
      <c r="AF315" s="59">
        <v>2919201.2800000003</v>
      </c>
      <c r="AG315" s="59">
        <v>0</v>
      </c>
      <c r="AH315" s="59">
        <v>2919201.2800000003</v>
      </c>
      <c r="AI315" s="59">
        <v>0</v>
      </c>
      <c r="AJ315" s="59">
        <v>2919201.2800000003</v>
      </c>
      <c r="AK315" s="59">
        <v>0</v>
      </c>
      <c r="AL315" s="59">
        <v>2919201.2800000003</v>
      </c>
      <c r="AM315" s="59">
        <v>0</v>
      </c>
      <c r="AN315" s="59">
        <v>2919201.2800000003</v>
      </c>
      <c r="AO315" s="59">
        <v>0</v>
      </c>
      <c r="AP315" s="59">
        <v>2919201.2800000003</v>
      </c>
      <c r="AQ315" s="59">
        <v>0</v>
      </c>
      <c r="AR315" s="59">
        <v>2919201.2800000003</v>
      </c>
      <c r="AS315" s="59">
        <v>0</v>
      </c>
      <c r="AT315" s="59">
        <v>2919201.2800000003</v>
      </c>
      <c r="AU315" s="59">
        <v>0</v>
      </c>
      <c r="AV315" s="59">
        <v>2919201.2800000003</v>
      </c>
      <c r="AW315" s="59">
        <v>0</v>
      </c>
      <c r="AX315" s="59">
        <v>2919201.2800000003</v>
      </c>
      <c r="AY315" s="2">
        <v>0</v>
      </c>
      <c r="AZ315" s="12" t="str">
        <f t="shared" si="33"/>
        <v>OK</v>
      </c>
      <c r="BA315" s="12" t="str">
        <f t="shared" si="34"/>
        <v>OK</v>
      </c>
      <c r="BB315" s="6">
        <f t="shared" si="35"/>
        <v>0</v>
      </c>
      <c r="BC315" s="13">
        <f t="shared" si="36"/>
        <v>32111214.080000002</v>
      </c>
      <c r="BD315" s="13">
        <f t="shared" si="37"/>
        <v>32111214.080000009</v>
      </c>
      <c r="BE315" s="6">
        <f t="shared" si="38"/>
        <v>0</v>
      </c>
      <c r="BF315" s="6">
        <f t="shared" si="39"/>
        <v>0</v>
      </c>
    </row>
    <row r="316" spans="2:58" ht="85.5" x14ac:dyDescent="0.25">
      <c r="B316" s="39" t="s">
        <v>909</v>
      </c>
      <c r="C316" s="39" t="s">
        <v>717</v>
      </c>
      <c r="D316" s="39" t="s">
        <v>4</v>
      </c>
      <c r="E316" s="40" t="s">
        <v>219</v>
      </c>
      <c r="F316" s="40" t="s">
        <v>220</v>
      </c>
      <c r="G316" s="40" t="s">
        <v>5</v>
      </c>
      <c r="H316" s="40">
        <v>80111605</v>
      </c>
      <c r="I316" s="40" t="s">
        <v>8168</v>
      </c>
      <c r="J316" s="40" t="s">
        <v>221</v>
      </c>
      <c r="K316" s="40" t="s">
        <v>910</v>
      </c>
      <c r="L316" s="41" t="s">
        <v>155</v>
      </c>
      <c r="M316" s="41" t="s">
        <v>719</v>
      </c>
      <c r="N316" s="41">
        <v>9</v>
      </c>
      <c r="O316" s="41" t="s">
        <v>223</v>
      </c>
      <c r="P316" s="41" t="s">
        <v>224</v>
      </c>
      <c r="Q316" s="58">
        <v>116294904</v>
      </c>
      <c r="R316" s="58">
        <v>116294904</v>
      </c>
      <c r="S316" s="41" t="s">
        <v>221</v>
      </c>
      <c r="T316" s="41" t="s">
        <v>221</v>
      </c>
      <c r="U316" s="40" t="s">
        <v>866</v>
      </c>
      <c r="V316" s="40" t="s">
        <v>721</v>
      </c>
      <c r="W316" s="40" t="s">
        <v>722</v>
      </c>
      <c r="X316" s="40" t="s">
        <v>229</v>
      </c>
      <c r="Y316" s="40" t="s">
        <v>230</v>
      </c>
      <c r="Z316" s="40" t="s">
        <v>911</v>
      </c>
      <c r="AA316" s="59">
        <v>0</v>
      </c>
      <c r="AB316" s="59">
        <v>0</v>
      </c>
      <c r="AC316" s="59">
        <v>0</v>
      </c>
      <c r="AD316" s="59">
        <v>0</v>
      </c>
      <c r="AE316" s="59">
        <v>116294904</v>
      </c>
      <c r="AF316" s="59">
        <v>0</v>
      </c>
      <c r="AG316" s="59">
        <v>0</v>
      </c>
      <c r="AH316" s="59">
        <v>12921656</v>
      </c>
      <c r="AI316" s="59">
        <v>0</v>
      </c>
      <c r="AJ316" s="59">
        <v>12921656</v>
      </c>
      <c r="AK316" s="59">
        <v>0</v>
      </c>
      <c r="AL316" s="59">
        <v>12921656</v>
      </c>
      <c r="AM316" s="59">
        <v>0</v>
      </c>
      <c r="AN316" s="59">
        <v>12921656</v>
      </c>
      <c r="AO316" s="59">
        <v>0</v>
      </c>
      <c r="AP316" s="59">
        <v>12921656</v>
      </c>
      <c r="AQ316" s="59">
        <v>0</v>
      </c>
      <c r="AR316" s="59">
        <v>12921656</v>
      </c>
      <c r="AS316" s="59">
        <v>0</v>
      </c>
      <c r="AT316" s="59">
        <v>12921656</v>
      </c>
      <c r="AU316" s="59">
        <v>0</v>
      </c>
      <c r="AV316" s="59">
        <v>12921656</v>
      </c>
      <c r="AW316" s="59">
        <v>0</v>
      </c>
      <c r="AX316" s="59">
        <v>12921656</v>
      </c>
      <c r="AY316" s="2">
        <v>0</v>
      </c>
      <c r="AZ316" s="12" t="str">
        <f t="shared" si="33"/>
        <v>OK</v>
      </c>
      <c r="BA316" s="12" t="str">
        <f t="shared" si="34"/>
        <v>OK</v>
      </c>
      <c r="BB316" s="6">
        <f t="shared" si="35"/>
        <v>0</v>
      </c>
      <c r="BC316" s="13">
        <f t="shared" si="36"/>
        <v>116294904</v>
      </c>
      <c r="BD316" s="13">
        <f t="shared" si="37"/>
        <v>116294904</v>
      </c>
      <c r="BE316" s="6">
        <f t="shared" si="38"/>
        <v>0</v>
      </c>
      <c r="BF316" s="6">
        <f t="shared" si="39"/>
        <v>0</v>
      </c>
    </row>
    <row r="317" spans="2:58" ht="99.75" x14ac:dyDescent="0.25">
      <c r="B317" s="39" t="s">
        <v>912</v>
      </c>
      <c r="C317" s="39" t="s">
        <v>717</v>
      </c>
      <c r="D317" s="39" t="s">
        <v>4</v>
      </c>
      <c r="E317" s="40" t="s">
        <v>219</v>
      </c>
      <c r="F317" s="40" t="s">
        <v>220</v>
      </c>
      <c r="G317" s="40" t="s">
        <v>5</v>
      </c>
      <c r="H317" s="40">
        <v>80111601</v>
      </c>
      <c r="I317" s="40" t="s">
        <v>8168</v>
      </c>
      <c r="J317" s="40" t="s">
        <v>221</v>
      </c>
      <c r="K317" s="40" t="s">
        <v>913</v>
      </c>
      <c r="L317" s="41" t="s">
        <v>153</v>
      </c>
      <c r="M317" s="41" t="s">
        <v>153</v>
      </c>
      <c r="N317" s="41">
        <v>12</v>
      </c>
      <c r="O317" s="41" t="s">
        <v>223</v>
      </c>
      <c r="P317" s="41" t="s">
        <v>224</v>
      </c>
      <c r="Q317" s="58">
        <v>120359920</v>
      </c>
      <c r="R317" s="58">
        <v>120359920</v>
      </c>
      <c r="S317" s="41" t="s">
        <v>221</v>
      </c>
      <c r="T317" s="41" t="s">
        <v>221</v>
      </c>
      <c r="U317" s="40" t="s">
        <v>866</v>
      </c>
      <c r="V317" s="40" t="s">
        <v>721</v>
      </c>
      <c r="W317" s="40" t="s">
        <v>722</v>
      </c>
      <c r="X317" s="40" t="s">
        <v>229</v>
      </c>
      <c r="Y317" s="40" t="s">
        <v>230</v>
      </c>
      <c r="Z317" s="40" t="s">
        <v>768</v>
      </c>
      <c r="AA317" s="59">
        <v>120359920</v>
      </c>
      <c r="AB317" s="59">
        <v>0</v>
      </c>
      <c r="AC317" s="59">
        <v>0</v>
      </c>
      <c r="AD317" s="59">
        <v>10466080</v>
      </c>
      <c r="AE317" s="59">
        <v>0</v>
      </c>
      <c r="AF317" s="59">
        <v>10466080</v>
      </c>
      <c r="AG317" s="59">
        <v>0</v>
      </c>
      <c r="AH317" s="59">
        <v>10466080</v>
      </c>
      <c r="AI317" s="59">
        <v>0</v>
      </c>
      <c r="AJ317" s="59">
        <v>10466080</v>
      </c>
      <c r="AK317" s="59">
        <v>0</v>
      </c>
      <c r="AL317" s="59">
        <v>10466080</v>
      </c>
      <c r="AM317" s="59">
        <v>0</v>
      </c>
      <c r="AN317" s="59">
        <v>10466080</v>
      </c>
      <c r="AO317" s="59">
        <v>0</v>
      </c>
      <c r="AP317" s="59">
        <v>10466080</v>
      </c>
      <c r="AQ317" s="59">
        <v>0</v>
      </c>
      <c r="AR317" s="59">
        <v>10466080</v>
      </c>
      <c r="AS317" s="59">
        <v>0</v>
      </c>
      <c r="AT317" s="59">
        <v>10466080</v>
      </c>
      <c r="AU317" s="59">
        <v>0</v>
      </c>
      <c r="AV317" s="59">
        <v>10466080</v>
      </c>
      <c r="AW317" s="59">
        <v>0</v>
      </c>
      <c r="AX317" s="59">
        <v>15699120</v>
      </c>
      <c r="AY317" s="2">
        <v>0</v>
      </c>
      <c r="AZ317" s="12" t="str">
        <f t="shared" si="33"/>
        <v>OK</v>
      </c>
      <c r="BA317" s="12" t="str">
        <f t="shared" si="34"/>
        <v>OK</v>
      </c>
      <c r="BB317" s="6">
        <f t="shared" si="35"/>
        <v>0</v>
      </c>
      <c r="BC317" s="13">
        <f t="shared" si="36"/>
        <v>120359920</v>
      </c>
      <c r="BD317" s="13">
        <f t="shared" si="37"/>
        <v>120359920</v>
      </c>
      <c r="BE317" s="6">
        <f t="shared" si="38"/>
        <v>0</v>
      </c>
      <c r="BF317" s="6">
        <f t="shared" si="39"/>
        <v>0</v>
      </c>
    </row>
    <row r="318" spans="2:58" ht="128.25" x14ac:dyDescent="0.25">
      <c r="B318" s="39" t="s">
        <v>914</v>
      </c>
      <c r="C318" s="39" t="s">
        <v>717</v>
      </c>
      <c r="D318" s="39" t="s">
        <v>4</v>
      </c>
      <c r="E318" s="40" t="s">
        <v>219</v>
      </c>
      <c r="F318" s="40" t="s">
        <v>220</v>
      </c>
      <c r="G318" s="40" t="s">
        <v>5</v>
      </c>
      <c r="H318" s="40">
        <v>80111601</v>
      </c>
      <c r="I318" s="40" t="s">
        <v>8168</v>
      </c>
      <c r="J318" s="40" t="s">
        <v>221</v>
      </c>
      <c r="K318" s="40" t="s">
        <v>915</v>
      </c>
      <c r="L318" s="41" t="s">
        <v>153</v>
      </c>
      <c r="M318" s="41" t="s">
        <v>153</v>
      </c>
      <c r="N318" s="41">
        <v>12</v>
      </c>
      <c r="O318" s="41" t="s">
        <v>223</v>
      </c>
      <c r="P318" s="41" t="s">
        <v>224</v>
      </c>
      <c r="Q318" s="58">
        <v>69208659.189999998</v>
      </c>
      <c r="R318" s="58">
        <v>69208659.189999998</v>
      </c>
      <c r="S318" s="41" t="s">
        <v>221</v>
      </c>
      <c r="T318" s="41" t="s">
        <v>221</v>
      </c>
      <c r="U318" s="40" t="s">
        <v>866</v>
      </c>
      <c r="V318" s="40" t="s">
        <v>721</v>
      </c>
      <c r="W318" s="40" t="s">
        <v>722</v>
      </c>
      <c r="X318" s="40" t="s">
        <v>229</v>
      </c>
      <c r="Y318" s="40" t="s">
        <v>230</v>
      </c>
      <c r="Z318" s="40" t="s">
        <v>765</v>
      </c>
      <c r="AA318" s="59">
        <v>69208659.189999998</v>
      </c>
      <c r="AB318" s="59">
        <v>0</v>
      </c>
      <c r="AC318" s="59">
        <v>0</v>
      </c>
      <c r="AD318" s="59">
        <v>6291696.29</v>
      </c>
      <c r="AE318" s="59">
        <v>0</v>
      </c>
      <c r="AF318" s="59">
        <v>6291696.29</v>
      </c>
      <c r="AG318" s="59">
        <v>0</v>
      </c>
      <c r="AH318" s="59">
        <v>6291696.29</v>
      </c>
      <c r="AI318" s="59">
        <v>0</v>
      </c>
      <c r="AJ318" s="59">
        <v>6291696.29</v>
      </c>
      <c r="AK318" s="59">
        <v>0</v>
      </c>
      <c r="AL318" s="59">
        <v>6291696.29</v>
      </c>
      <c r="AM318" s="59">
        <v>0</v>
      </c>
      <c r="AN318" s="59">
        <v>6291696.29</v>
      </c>
      <c r="AO318" s="59">
        <v>0</v>
      </c>
      <c r="AP318" s="59">
        <v>6291696.29</v>
      </c>
      <c r="AQ318" s="59">
        <v>0</v>
      </c>
      <c r="AR318" s="59">
        <v>6291696.29</v>
      </c>
      <c r="AS318" s="59">
        <v>0</v>
      </c>
      <c r="AT318" s="59">
        <v>6291696.29</v>
      </c>
      <c r="AU318" s="59">
        <v>0</v>
      </c>
      <c r="AV318" s="59">
        <v>6291696.29</v>
      </c>
      <c r="AW318" s="59">
        <v>0</v>
      </c>
      <c r="AX318" s="59">
        <v>6291696.29</v>
      </c>
      <c r="AY318" s="2">
        <v>0</v>
      </c>
      <c r="AZ318" s="12" t="str">
        <f t="shared" si="33"/>
        <v>OK</v>
      </c>
      <c r="BA318" s="12" t="str">
        <f t="shared" si="34"/>
        <v>OK</v>
      </c>
      <c r="BB318" s="6">
        <f t="shared" si="35"/>
        <v>0</v>
      </c>
      <c r="BC318" s="13">
        <f t="shared" si="36"/>
        <v>69208659.189999998</v>
      </c>
      <c r="BD318" s="13">
        <f t="shared" si="37"/>
        <v>69208659.189999998</v>
      </c>
      <c r="BE318" s="6">
        <f t="shared" si="38"/>
        <v>0</v>
      </c>
      <c r="BF318" s="6">
        <f t="shared" si="39"/>
        <v>0</v>
      </c>
    </row>
    <row r="319" spans="2:58" ht="128.25" x14ac:dyDescent="0.25">
      <c r="B319" s="39" t="s">
        <v>916</v>
      </c>
      <c r="C319" s="39" t="s">
        <v>717</v>
      </c>
      <c r="D319" s="39" t="s">
        <v>4</v>
      </c>
      <c r="E319" s="40" t="s">
        <v>219</v>
      </c>
      <c r="F319" s="40" t="s">
        <v>220</v>
      </c>
      <c r="G319" s="40" t="s">
        <v>5</v>
      </c>
      <c r="H319" s="40">
        <v>80111601</v>
      </c>
      <c r="I319" s="40" t="s">
        <v>8168</v>
      </c>
      <c r="J319" s="40" t="s">
        <v>221</v>
      </c>
      <c r="K319" s="40" t="s">
        <v>915</v>
      </c>
      <c r="L319" s="41" t="s">
        <v>153</v>
      </c>
      <c r="M319" s="41" t="s">
        <v>153</v>
      </c>
      <c r="N319" s="41">
        <v>12</v>
      </c>
      <c r="O319" s="41" t="s">
        <v>223</v>
      </c>
      <c r="P319" s="41" t="s">
        <v>224</v>
      </c>
      <c r="Q319" s="58">
        <v>69208659.189999998</v>
      </c>
      <c r="R319" s="58">
        <v>69208659.189999998</v>
      </c>
      <c r="S319" s="41" t="s">
        <v>221</v>
      </c>
      <c r="T319" s="41" t="s">
        <v>221</v>
      </c>
      <c r="U319" s="40" t="s">
        <v>866</v>
      </c>
      <c r="V319" s="40" t="s">
        <v>721</v>
      </c>
      <c r="W319" s="40" t="s">
        <v>722</v>
      </c>
      <c r="X319" s="40" t="s">
        <v>229</v>
      </c>
      <c r="Y319" s="40" t="s">
        <v>230</v>
      </c>
      <c r="Z319" s="40" t="s">
        <v>765</v>
      </c>
      <c r="AA319" s="59">
        <v>69208659.189999998</v>
      </c>
      <c r="AB319" s="59">
        <v>0</v>
      </c>
      <c r="AC319" s="59">
        <v>0</v>
      </c>
      <c r="AD319" s="59">
        <v>6291696.29</v>
      </c>
      <c r="AE319" s="59">
        <v>0</v>
      </c>
      <c r="AF319" s="59">
        <v>6291696.29</v>
      </c>
      <c r="AG319" s="59">
        <v>0</v>
      </c>
      <c r="AH319" s="59">
        <v>6291696.29</v>
      </c>
      <c r="AI319" s="59">
        <v>0</v>
      </c>
      <c r="AJ319" s="59">
        <v>6291696.29</v>
      </c>
      <c r="AK319" s="59">
        <v>0</v>
      </c>
      <c r="AL319" s="59">
        <v>6291696.29</v>
      </c>
      <c r="AM319" s="59">
        <v>0</v>
      </c>
      <c r="AN319" s="59">
        <v>6291696.29</v>
      </c>
      <c r="AO319" s="59">
        <v>0</v>
      </c>
      <c r="AP319" s="59">
        <v>6291696.29</v>
      </c>
      <c r="AQ319" s="59">
        <v>0</v>
      </c>
      <c r="AR319" s="59">
        <v>6291696.29</v>
      </c>
      <c r="AS319" s="59">
        <v>0</v>
      </c>
      <c r="AT319" s="59">
        <v>6291696.29</v>
      </c>
      <c r="AU319" s="59">
        <v>0</v>
      </c>
      <c r="AV319" s="59">
        <v>6291696.29</v>
      </c>
      <c r="AW319" s="59">
        <v>0</v>
      </c>
      <c r="AX319" s="59">
        <v>6291696.29</v>
      </c>
      <c r="AY319" s="2">
        <v>0</v>
      </c>
      <c r="AZ319" s="12" t="str">
        <f t="shared" si="33"/>
        <v>OK</v>
      </c>
      <c r="BA319" s="12" t="str">
        <f t="shared" si="34"/>
        <v>OK</v>
      </c>
      <c r="BB319" s="6">
        <f t="shared" si="35"/>
        <v>0</v>
      </c>
      <c r="BC319" s="13">
        <f t="shared" si="36"/>
        <v>69208659.189999998</v>
      </c>
      <c r="BD319" s="13">
        <f t="shared" si="37"/>
        <v>69208659.189999998</v>
      </c>
      <c r="BE319" s="6">
        <f t="shared" si="38"/>
        <v>0</v>
      </c>
      <c r="BF319" s="6">
        <f t="shared" si="39"/>
        <v>0</v>
      </c>
    </row>
    <row r="320" spans="2:58" ht="85.5" x14ac:dyDescent="0.25">
      <c r="B320" s="39" t="s">
        <v>917</v>
      </c>
      <c r="C320" s="39" t="s">
        <v>717</v>
      </c>
      <c r="D320" s="39" t="s">
        <v>4</v>
      </c>
      <c r="E320" s="40" t="s">
        <v>219</v>
      </c>
      <c r="F320" s="40" t="s">
        <v>220</v>
      </c>
      <c r="G320" s="40" t="s">
        <v>5</v>
      </c>
      <c r="H320" s="40">
        <v>80111601</v>
      </c>
      <c r="I320" s="40" t="s">
        <v>8168</v>
      </c>
      <c r="J320" s="40" t="s">
        <v>221</v>
      </c>
      <c r="K320" s="40" t="s">
        <v>918</v>
      </c>
      <c r="L320" s="41" t="s">
        <v>153</v>
      </c>
      <c r="M320" s="41" t="s">
        <v>153</v>
      </c>
      <c r="N320" s="41">
        <v>12</v>
      </c>
      <c r="O320" s="41" t="s">
        <v>223</v>
      </c>
      <c r="P320" s="41" t="s">
        <v>224</v>
      </c>
      <c r="Q320" s="58">
        <v>69208659.189999998</v>
      </c>
      <c r="R320" s="58">
        <v>69208659.189999998</v>
      </c>
      <c r="S320" s="41" t="s">
        <v>221</v>
      </c>
      <c r="T320" s="41" t="s">
        <v>221</v>
      </c>
      <c r="U320" s="40" t="s">
        <v>866</v>
      </c>
      <c r="V320" s="40" t="s">
        <v>721</v>
      </c>
      <c r="W320" s="40" t="s">
        <v>722</v>
      </c>
      <c r="X320" s="40" t="s">
        <v>229</v>
      </c>
      <c r="Y320" s="40" t="s">
        <v>230</v>
      </c>
      <c r="Z320" s="40" t="s">
        <v>765</v>
      </c>
      <c r="AA320" s="59">
        <v>69208659.189999998</v>
      </c>
      <c r="AB320" s="59">
        <v>0</v>
      </c>
      <c r="AC320" s="59">
        <v>0</v>
      </c>
      <c r="AD320" s="59">
        <v>6291696.29</v>
      </c>
      <c r="AE320" s="59">
        <v>0</v>
      </c>
      <c r="AF320" s="59">
        <v>6291696.29</v>
      </c>
      <c r="AG320" s="59">
        <v>0</v>
      </c>
      <c r="AH320" s="59">
        <v>6291696.29</v>
      </c>
      <c r="AI320" s="59">
        <v>0</v>
      </c>
      <c r="AJ320" s="59">
        <v>6291696.29</v>
      </c>
      <c r="AK320" s="59">
        <v>0</v>
      </c>
      <c r="AL320" s="59">
        <v>6291696.29</v>
      </c>
      <c r="AM320" s="59">
        <v>0</v>
      </c>
      <c r="AN320" s="59">
        <v>6291696.29</v>
      </c>
      <c r="AO320" s="59">
        <v>0</v>
      </c>
      <c r="AP320" s="59">
        <v>6291696.29</v>
      </c>
      <c r="AQ320" s="59">
        <v>0</v>
      </c>
      <c r="AR320" s="59">
        <v>6291696.29</v>
      </c>
      <c r="AS320" s="59">
        <v>0</v>
      </c>
      <c r="AT320" s="59">
        <v>6291696.29</v>
      </c>
      <c r="AU320" s="59">
        <v>0</v>
      </c>
      <c r="AV320" s="59">
        <v>6291696.29</v>
      </c>
      <c r="AW320" s="59">
        <v>0</v>
      </c>
      <c r="AX320" s="59">
        <v>6291696.29</v>
      </c>
      <c r="AY320" s="2">
        <v>0</v>
      </c>
      <c r="AZ320" s="12" t="str">
        <f t="shared" si="33"/>
        <v>OK</v>
      </c>
      <c r="BA320" s="12" t="str">
        <f t="shared" si="34"/>
        <v>OK</v>
      </c>
      <c r="BB320" s="6">
        <f t="shared" si="35"/>
        <v>0</v>
      </c>
      <c r="BC320" s="13">
        <f t="shared" si="36"/>
        <v>69208659.189999998</v>
      </c>
      <c r="BD320" s="13">
        <f t="shared" si="37"/>
        <v>69208659.189999998</v>
      </c>
      <c r="BE320" s="6">
        <f t="shared" si="38"/>
        <v>0</v>
      </c>
      <c r="BF320" s="6">
        <f t="shared" si="39"/>
        <v>0</v>
      </c>
    </row>
    <row r="321" spans="2:58" ht="85.5" x14ac:dyDescent="0.25">
      <c r="B321" s="39" t="s">
        <v>919</v>
      </c>
      <c r="C321" s="39" t="s">
        <v>717</v>
      </c>
      <c r="D321" s="39" t="s">
        <v>4</v>
      </c>
      <c r="E321" s="40" t="s">
        <v>219</v>
      </c>
      <c r="F321" s="40" t="s">
        <v>220</v>
      </c>
      <c r="G321" s="40" t="s">
        <v>5</v>
      </c>
      <c r="H321" s="40">
        <v>80111605</v>
      </c>
      <c r="I321" s="40" t="s">
        <v>8168</v>
      </c>
      <c r="J321" s="40" t="s">
        <v>221</v>
      </c>
      <c r="K321" s="40" t="s">
        <v>918</v>
      </c>
      <c r="L321" s="41" t="s">
        <v>153</v>
      </c>
      <c r="M321" s="41" t="s">
        <v>153</v>
      </c>
      <c r="N321" s="41">
        <v>12</v>
      </c>
      <c r="O321" s="41" t="s">
        <v>223</v>
      </c>
      <c r="P321" s="41" t="s">
        <v>224</v>
      </c>
      <c r="Q321" s="58">
        <v>69208659.189999998</v>
      </c>
      <c r="R321" s="58">
        <v>69208659.189999998</v>
      </c>
      <c r="S321" s="41" t="s">
        <v>221</v>
      </c>
      <c r="T321" s="41" t="s">
        <v>221</v>
      </c>
      <c r="U321" s="40" t="s">
        <v>866</v>
      </c>
      <c r="V321" s="40" t="s">
        <v>721</v>
      </c>
      <c r="W321" s="40" t="s">
        <v>722</v>
      </c>
      <c r="X321" s="40" t="s">
        <v>229</v>
      </c>
      <c r="Y321" s="40" t="s">
        <v>230</v>
      </c>
      <c r="Z321" s="40" t="s">
        <v>774</v>
      </c>
      <c r="AA321" s="59">
        <v>69208659.189999998</v>
      </c>
      <c r="AB321" s="59">
        <v>0</v>
      </c>
      <c r="AC321" s="59">
        <v>0</v>
      </c>
      <c r="AD321" s="59">
        <v>6291696.29</v>
      </c>
      <c r="AE321" s="59">
        <v>0</v>
      </c>
      <c r="AF321" s="59">
        <v>6291696.29</v>
      </c>
      <c r="AG321" s="59">
        <v>0</v>
      </c>
      <c r="AH321" s="59">
        <v>6291696.29</v>
      </c>
      <c r="AI321" s="59">
        <v>0</v>
      </c>
      <c r="AJ321" s="59">
        <v>6291696.29</v>
      </c>
      <c r="AK321" s="59">
        <v>0</v>
      </c>
      <c r="AL321" s="59">
        <v>6291696.29</v>
      </c>
      <c r="AM321" s="59">
        <v>0</v>
      </c>
      <c r="AN321" s="59">
        <v>6291696.29</v>
      </c>
      <c r="AO321" s="59">
        <v>0</v>
      </c>
      <c r="AP321" s="59">
        <v>6291696.29</v>
      </c>
      <c r="AQ321" s="59">
        <v>0</v>
      </c>
      <c r="AR321" s="59">
        <v>6291696.29</v>
      </c>
      <c r="AS321" s="59">
        <v>0</v>
      </c>
      <c r="AT321" s="59">
        <v>6291696.29</v>
      </c>
      <c r="AU321" s="59">
        <v>0</v>
      </c>
      <c r="AV321" s="59">
        <v>6291696.29</v>
      </c>
      <c r="AW321" s="59">
        <v>0</v>
      </c>
      <c r="AX321" s="59">
        <v>6291696.29</v>
      </c>
      <c r="AY321" s="2">
        <v>0</v>
      </c>
      <c r="AZ321" s="12" t="str">
        <f t="shared" si="33"/>
        <v>OK</v>
      </c>
      <c r="BA321" s="12" t="str">
        <f t="shared" si="34"/>
        <v>OK</v>
      </c>
      <c r="BB321" s="6">
        <f t="shared" si="35"/>
        <v>0</v>
      </c>
      <c r="BC321" s="13">
        <f t="shared" si="36"/>
        <v>69208659.189999998</v>
      </c>
      <c r="BD321" s="13">
        <f t="shared" si="37"/>
        <v>69208659.189999998</v>
      </c>
      <c r="BE321" s="6">
        <f t="shared" si="38"/>
        <v>0</v>
      </c>
      <c r="BF321" s="6">
        <f t="shared" si="39"/>
        <v>0</v>
      </c>
    </row>
    <row r="322" spans="2:58" ht="85.5" x14ac:dyDescent="0.25">
      <c r="B322" s="39" t="s">
        <v>920</v>
      </c>
      <c r="C322" s="39" t="s">
        <v>717</v>
      </c>
      <c r="D322" s="39" t="s">
        <v>4</v>
      </c>
      <c r="E322" s="40" t="s">
        <v>219</v>
      </c>
      <c r="F322" s="40" t="s">
        <v>220</v>
      </c>
      <c r="G322" s="40" t="s">
        <v>5</v>
      </c>
      <c r="H322" s="40">
        <v>80111601</v>
      </c>
      <c r="I322" s="40" t="s">
        <v>8168</v>
      </c>
      <c r="J322" s="40" t="s">
        <v>221</v>
      </c>
      <c r="K322" s="40" t="s">
        <v>921</v>
      </c>
      <c r="L322" s="41" t="s">
        <v>153</v>
      </c>
      <c r="M322" s="41" t="s">
        <v>153</v>
      </c>
      <c r="N322" s="41">
        <v>12</v>
      </c>
      <c r="O322" s="41" t="s">
        <v>223</v>
      </c>
      <c r="P322" s="41" t="s">
        <v>224</v>
      </c>
      <c r="Q322" s="58">
        <v>69208659.189999998</v>
      </c>
      <c r="R322" s="58">
        <v>69208659.189999998</v>
      </c>
      <c r="S322" s="41" t="s">
        <v>221</v>
      </c>
      <c r="T322" s="41" t="s">
        <v>221</v>
      </c>
      <c r="U322" s="40" t="s">
        <v>866</v>
      </c>
      <c r="V322" s="40" t="s">
        <v>721</v>
      </c>
      <c r="W322" s="40" t="s">
        <v>722</v>
      </c>
      <c r="X322" s="40" t="s">
        <v>229</v>
      </c>
      <c r="Y322" s="40" t="s">
        <v>230</v>
      </c>
      <c r="Z322" s="40" t="s">
        <v>765</v>
      </c>
      <c r="AA322" s="59">
        <v>69208659.189999998</v>
      </c>
      <c r="AB322" s="59">
        <v>0</v>
      </c>
      <c r="AC322" s="59">
        <v>0</v>
      </c>
      <c r="AD322" s="59">
        <v>6291696.29</v>
      </c>
      <c r="AE322" s="59">
        <v>0</v>
      </c>
      <c r="AF322" s="59">
        <v>6291696.29</v>
      </c>
      <c r="AG322" s="59">
        <v>0</v>
      </c>
      <c r="AH322" s="59">
        <v>6291696.29</v>
      </c>
      <c r="AI322" s="59">
        <v>0</v>
      </c>
      <c r="AJ322" s="59">
        <v>6291696.29</v>
      </c>
      <c r="AK322" s="59">
        <v>0</v>
      </c>
      <c r="AL322" s="59">
        <v>6291696.29</v>
      </c>
      <c r="AM322" s="59">
        <v>0</v>
      </c>
      <c r="AN322" s="59">
        <v>6291696.29</v>
      </c>
      <c r="AO322" s="59">
        <v>0</v>
      </c>
      <c r="AP322" s="59">
        <v>6291696.29</v>
      </c>
      <c r="AQ322" s="59">
        <v>0</v>
      </c>
      <c r="AR322" s="59">
        <v>6291696.29</v>
      </c>
      <c r="AS322" s="59">
        <v>0</v>
      </c>
      <c r="AT322" s="59">
        <v>6291696.29</v>
      </c>
      <c r="AU322" s="59">
        <v>0</v>
      </c>
      <c r="AV322" s="59">
        <v>6291696.29</v>
      </c>
      <c r="AW322" s="59">
        <v>0</v>
      </c>
      <c r="AX322" s="59">
        <v>6291696.29</v>
      </c>
      <c r="AY322" s="2">
        <v>0</v>
      </c>
      <c r="AZ322" s="12" t="str">
        <f t="shared" si="33"/>
        <v>OK</v>
      </c>
      <c r="BA322" s="12" t="str">
        <f t="shared" si="34"/>
        <v>OK</v>
      </c>
      <c r="BB322" s="6">
        <f t="shared" si="35"/>
        <v>0</v>
      </c>
      <c r="BC322" s="13">
        <f t="shared" si="36"/>
        <v>69208659.189999998</v>
      </c>
      <c r="BD322" s="13">
        <f t="shared" si="37"/>
        <v>69208659.189999998</v>
      </c>
      <c r="BE322" s="6">
        <f t="shared" si="38"/>
        <v>0</v>
      </c>
      <c r="BF322" s="6">
        <f t="shared" si="39"/>
        <v>0</v>
      </c>
    </row>
    <row r="323" spans="2:58" ht="99.75" x14ac:dyDescent="0.25">
      <c r="B323" s="39" t="s">
        <v>922</v>
      </c>
      <c r="C323" s="39" t="s">
        <v>717</v>
      </c>
      <c r="D323" s="39" t="s">
        <v>4</v>
      </c>
      <c r="E323" s="40" t="s">
        <v>219</v>
      </c>
      <c r="F323" s="40" t="s">
        <v>220</v>
      </c>
      <c r="G323" s="40" t="s">
        <v>5</v>
      </c>
      <c r="H323" s="40">
        <v>80111601</v>
      </c>
      <c r="I323" s="40" t="s">
        <v>8168</v>
      </c>
      <c r="J323" s="40" t="s">
        <v>221</v>
      </c>
      <c r="K323" s="40" t="s">
        <v>923</v>
      </c>
      <c r="L323" s="41" t="s">
        <v>153</v>
      </c>
      <c r="M323" s="41" t="s">
        <v>153</v>
      </c>
      <c r="N323" s="41">
        <v>12</v>
      </c>
      <c r="O323" s="41" t="s">
        <v>223</v>
      </c>
      <c r="P323" s="41" t="s">
        <v>224</v>
      </c>
      <c r="Q323" s="58">
        <v>69208659.189999998</v>
      </c>
      <c r="R323" s="58">
        <v>69208659.189999998</v>
      </c>
      <c r="S323" s="41" t="s">
        <v>221</v>
      </c>
      <c r="T323" s="41" t="s">
        <v>221</v>
      </c>
      <c r="U323" s="40" t="s">
        <v>866</v>
      </c>
      <c r="V323" s="40" t="s">
        <v>721</v>
      </c>
      <c r="W323" s="40" t="s">
        <v>722</v>
      </c>
      <c r="X323" s="40" t="s">
        <v>229</v>
      </c>
      <c r="Y323" s="40" t="s">
        <v>230</v>
      </c>
      <c r="Z323" s="40" t="s">
        <v>765</v>
      </c>
      <c r="AA323" s="59">
        <v>69208659.189999998</v>
      </c>
      <c r="AB323" s="59">
        <v>0</v>
      </c>
      <c r="AC323" s="59">
        <v>0</v>
      </c>
      <c r="AD323" s="59">
        <v>6291696.29</v>
      </c>
      <c r="AE323" s="59">
        <v>0</v>
      </c>
      <c r="AF323" s="59">
        <v>6291696.29</v>
      </c>
      <c r="AG323" s="59">
        <v>0</v>
      </c>
      <c r="AH323" s="59">
        <v>6291696.29</v>
      </c>
      <c r="AI323" s="59">
        <v>0</v>
      </c>
      <c r="AJ323" s="59">
        <v>6291696.29</v>
      </c>
      <c r="AK323" s="59">
        <v>0</v>
      </c>
      <c r="AL323" s="59">
        <v>6291696.29</v>
      </c>
      <c r="AM323" s="59">
        <v>0</v>
      </c>
      <c r="AN323" s="59">
        <v>6291696.29</v>
      </c>
      <c r="AO323" s="59">
        <v>0</v>
      </c>
      <c r="AP323" s="59">
        <v>6291696.29</v>
      </c>
      <c r="AQ323" s="59">
        <v>0</v>
      </c>
      <c r="AR323" s="59">
        <v>6291696.29</v>
      </c>
      <c r="AS323" s="59">
        <v>0</v>
      </c>
      <c r="AT323" s="59">
        <v>6291696.29</v>
      </c>
      <c r="AU323" s="59">
        <v>0</v>
      </c>
      <c r="AV323" s="59">
        <v>6291696.29</v>
      </c>
      <c r="AW323" s="59">
        <v>0</v>
      </c>
      <c r="AX323" s="59">
        <v>6291696.29</v>
      </c>
      <c r="AY323" s="2">
        <v>0</v>
      </c>
      <c r="AZ323" s="12" t="str">
        <f t="shared" si="33"/>
        <v>OK</v>
      </c>
      <c r="BA323" s="12" t="str">
        <f t="shared" si="34"/>
        <v>OK</v>
      </c>
      <c r="BB323" s="6">
        <f t="shared" si="35"/>
        <v>0</v>
      </c>
      <c r="BC323" s="13">
        <f t="shared" si="36"/>
        <v>69208659.189999998</v>
      </c>
      <c r="BD323" s="13">
        <f t="shared" si="37"/>
        <v>69208659.189999998</v>
      </c>
      <c r="BE323" s="6">
        <f t="shared" si="38"/>
        <v>0</v>
      </c>
      <c r="BF323" s="6">
        <f t="shared" si="39"/>
        <v>0</v>
      </c>
    </row>
    <row r="324" spans="2:58" ht="99.75" x14ac:dyDescent="0.25">
      <c r="B324" s="39" t="s">
        <v>924</v>
      </c>
      <c r="C324" s="39" t="s">
        <v>717</v>
      </c>
      <c r="D324" s="39" t="s">
        <v>4</v>
      </c>
      <c r="E324" s="40" t="s">
        <v>219</v>
      </c>
      <c r="F324" s="40" t="s">
        <v>220</v>
      </c>
      <c r="G324" s="40" t="s">
        <v>5</v>
      </c>
      <c r="H324" s="40">
        <v>80111601</v>
      </c>
      <c r="I324" s="40" t="s">
        <v>8168</v>
      </c>
      <c r="J324" s="40" t="s">
        <v>221</v>
      </c>
      <c r="K324" s="40" t="s">
        <v>923</v>
      </c>
      <c r="L324" s="41" t="s">
        <v>153</v>
      </c>
      <c r="M324" s="41" t="s">
        <v>153</v>
      </c>
      <c r="N324" s="41">
        <v>12</v>
      </c>
      <c r="O324" s="41" t="s">
        <v>223</v>
      </c>
      <c r="P324" s="41" t="s">
        <v>224</v>
      </c>
      <c r="Q324" s="58">
        <v>69208659.189999998</v>
      </c>
      <c r="R324" s="58">
        <v>69208659.189999998</v>
      </c>
      <c r="S324" s="41" t="s">
        <v>221</v>
      </c>
      <c r="T324" s="41" t="s">
        <v>221</v>
      </c>
      <c r="U324" s="40" t="s">
        <v>866</v>
      </c>
      <c r="V324" s="40" t="s">
        <v>721</v>
      </c>
      <c r="W324" s="40" t="s">
        <v>722</v>
      </c>
      <c r="X324" s="40" t="s">
        <v>229</v>
      </c>
      <c r="Y324" s="40" t="s">
        <v>230</v>
      </c>
      <c r="Z324" s="40" t="s">
        <v>765</v>
      </c>
      <c r="AA324" s="59">
        <v>69208659.189999998</v>
      </c>
      <c r="AB324" s="59">
        <v>0</v>
      </c>
      <c r="AC324" s="59">
        <v>0</v>
      </c>
      <c r="AD324" s="59">
        <v>6291696.29</v>
      </c>
      <c r="AE324" s="59">
        <v>0</v>
      </c>
      <c r="AF324" s="59">
        <v>6291696.29</v>
      </c>
      <c r="AG324" s="59">
        <v>0</v>
      </c>
      <c r="AH324" s="59">
        <v>6291696.29</v>
      </c>
      <c r="AI324" s="59">
        <v>0</v>
      </c>
      <c r="AJ324" s="59">
        <v>6291696.29</v>
      </c>
      <c r="AK324" s="59">
        <v>0</v>
      </c>
      <c r="AL324" s="59">
        <v>6291696.29</v>
      </c>
      <c r="AM324" s="59">
        <v>0</v>
      </c>
      <c r="AN324" s="59">
        <v>6291696.29</v>
      </c>
      <c r="AO324" s="59">
        <v>0</v>
      </c>
      <c r="AP324" s="59">
        <v>6291696.29</v>
      </c>
      <c r="AQ324" s="59">
        <v>0</v>
      </c>
      <c r="AR324" s="59">
        <v>6291696.29</v>
      </c>
      <c r="AS324" s="59">
        <v>0</v>
      </c>
      <c r="AT324" s="59">
        <v>6291696.29</v>
      </c>
      <c r="AU324" s="59">
        <v>0</v>
      </c>
      <c r="AV324" s="59">
        <v>6291696.29</v>
      </c>
      <c r="AW324" s="59">
        <v>0</v>
      </c>
      <c r="AX324" s="59">
        <v>6291696.29</v>
      </c>
      <c r="AY324" s="2">
        <v>0</v>
      </c>
      <c r="AZ324" s="12" t="str">
        <f t="shared" si="33"/>
        <v>OK</v>
      </c>
      <c r="BA324" s="12" t="str">
        <f t="shared" si="34"/>
        <v>OK</v>
      </c>
      <c r="BB324" s="6">
        <f t="shared" si="35"/>
        <v>0</v>
      </c>
      <c r="BC324" s="13">
        <f t="shared" si="36"/>
        <v>69208659.189999998</v>
      </c>
      <c r="BD324" s="13">
        <f t="shared" si="37"/>
        <v>69208659.189999998</v>
      </c>
      <c r="BE324" s="6">
        <f t="shared" si="38"/>
        <v>0</v>
      </c>
      <c r="BF324" s="6">
        <f t="shared" si="39"/>
        <v>0</v>
      </c>
    </row>
    <row r="325" spans="2:58" ht="99.75" x14ac:dyDescent="0.25">
      <c r="B325" s="39" t="s">
        <v>925</v>
      </c>
      <c r="C325" s="39" t="s">
        <v>717</v>
      </c>
      <c r="D325" s="39" t="s">
        <v>4</v>
      </c>
      <c r="E325" s="40" t="s">
        <v>219</v>
      </c>
      <c r="F325" s="40" t="s">
        <v>220</v>
      </c>
      <c r="G325" s="40" t="s">
        <v>5</v>
      </c>
      <c r="H325" s="40">
        <v>80111605</v>
      </c>
      <c r="I325" s="40" t="s">
        <v>8168</v>
      </c>
      <c r="J325" s="40" t="s">
        <v>221</v>
      </c>
      <c r="K325" s="40" t="s">
        <v>926</v>
      </c>
      <c r="L325" s="41" t="s">
        <v>153</v>
      </c>
      <c r="M325" s="41" t="s">
        <v>153</v>
      </c>
      <c r="N325" s="41">
        <v>12</v>
      </c>
      <c r="O325" s="41" t="s">
        <v>223</v>
      </c>
      <c r="P325" s="41" t="s">
        <v>224</v>
      </c>
      <c r="Q325" s="58">
        <v>37559267.240000002</v>
      </c>
      <c r="R325" s="58">
        <v>37559267.240000002</v>
      </c>
      <c r="S325" s="41" t="s">
        <v>221</v>
      </c>
      <c r="T325" s="41" t="s">
        <v>221</v>
      </c>
      <c r="U325" s="40" t="s">
        <v>866</v>
      </c>
      <c r="V325" s="40" t="s">
        <v>721</v>
      </c>
      <c r="W325" s="40" t="s">
        <v>722</v>
      </c>
      <c r="X325" s="40" t="s">
        <v>229</v>
      </c>
      <c r="Y325" s="40" t="s">
        <v>230</v>
      </c>
      <c r="Z325" s="40" t="s">
        <v>760</v>
      </c>
      <c r="AA325" s="59">
        <v>37559267.240000002</v>
      </c>
      <c r="AB325" s="59">
        <v>0</v>
      </c>
      <c r="AC325" s="59">
        <v>0</v>
      </c>
      <c r="AD325" s="59">
        <v>3414478.8400000003</v>
      </c>
      <c r="AE325" s="59">
        <v>0</v>
      </c>
      <c r="AF325" s="59">
        <v>3414478.8400000003</v>
      </c>
      <c r="AG325" s="59">
        <v>0</v>
      </c>
      <c r="AH325" s="59">
        <v>3414478.8400000003</v>
      </c>
      <c r="AI325" s="59">
        <v>0</v>
      </c>
      <c r="AJ325" s="59">
        <v>3414478.8400000003</v>
      </c>
      <c r="AK325" s="59">
        <v>0</v>
      </c>
      <c r="AL325" s="59">
        <v>3414478.8400000003</v>
      </c>
      <c r="AM325" s="59">
        <v>0</v>
      </c>
      <c r="AN325" s="59">
        <v>3414478.8400000003</v>
      </c>
      <c r="AO325" s="59">
        <v>0</v>
      </c>
      <c r="AP325" s="59">
        <v>3414478.8400000003</v>
      </c>
      <c r="AQ325" s="59">
        <v>0</v>
      </c>
      <c r="AR325" s="59">
        <v>3414478.8400000003</v>
      </c>
      <c r="AS325" s="59">
        <v>0</v>
      </c>
      <c r="AT325" s="59">
        <v>3414478.8400000003</v>
      </c>
      <c r="AU325" s="59">
        <v>0</v>
      </c>
      <c r="AV325" s="59">
        <v>3414478.8400000003</v>
      </c>
      <c r="AW325" s="59">
        <v>0</v>
      </c>
      <c r="AX325" s="59">
        <v>3414478.8400000003</v>
      </c>
      <c r="AY325" s="2">
        <v>0</v>
      </c>
      <c r="AZ325" s="12" t="str">
        <f t="shared" si="33"/>
        <v>OK</v>
      </c>
      <c r="BA325" s="12" t="str">
        <f t="shared" si="34"/>
        <v>OK</v>
      </c>
      <c r="BB325" s="6">
        <f t="shared" si="35"/>
        <v>0</v>
      </c>
      <c r="BC325" s="13">
        <f t="shared" si="36"/>
        <v>37559267.240000002</v>
      </c>
      <c r="BD325" s="13">
        <f t="shared" si="37"/>
        <v>37559267.24000001</v>
      </c>
      <c r="BE325" s="6">
        <f t="shared" si="38"/>
        <v>0</v>
      </c>
      <c r="BF325" s="6">
        <f t="shared" si="39"/>
        <v>0</v>
      </c>
    </row>
    <row r="326" spans="2:58" ht="99.75" x14ac:dyDescent="0.25">
      <c r="B326" s="39" t="s">
        <v>927</v>
      </c>
      <c r="C326" s="39" t="s">
        <v>717</v>
      </c>
      <c r="D326" s="39" t="s">
        <v>4</v>
      </c>
      <c r="E326" s="40" t="s">
        <v>219</v>
      </c>
      <c r="F326" s="40" t="s">
        <v>220</v>
      </c>
      <c r="G326" s="40" t="s">
        <v>5</v>
      </c>
      <c r="H326" s="40">
        <v>80111605</v>
      </c>
      <c r="I326" s="40" t="s">
        <v>8168</v>
      </c>
      <c r="J326" s="40" t="s">
        <v>221</v>
      </c>
      <c r="K326" s="40" t="s">
        <v>926</v>
      </c>
      <c r="L326" s="41" t="s">
        <v>153</v>
      </c>
      <c r="M326" s="41" t="s">
        <v>153</v>
      </c>
      <c r="N326" s="41">
        <v>12</v>
      </c>
      <c r="O326" s="41" t="s">
        <v>223</v>
      </c>
      <c r="P326" s="41" t="s">
        <v>224</v>
      </c>
      <c r="Q326" s="58">
        <v>37559267.240000002</v>
      </c>
      <c r="R326" s="58">
        <v>37559267.240000002</v>
      </c>
      <c r="S326" s="41" t="s">
        <v>221</v>
      </c>
      <c r="T326" s="41" t="s">
        <v>221</v>
      </c>
      <c r="U326" s="40" t="s">
        <v>866</v>
      </c>
      <c r="V326" s="40" t="s">
        <v>721</v>
      </c>
      <c r="W326" s="40" t="s">
        <v>722</v>
      </c>
      <c r="X326" s="40" t="s">
        <v>229</v>
      </c>
      <c r="Y326" s="40" t="s">
        <v>230</v>
      </c>
      <c r="Z326" s="40" t="s">
        <v>760</v>
      </c>
      <c r="AA326" s="59">
        <v>37559267.240000002</v>
      </c>
      <c r="AB326" s="59">
        <v>0</v>
      </c>
      <c r="AC326" s="59">
        <v>0</v>
      </c>
      <c r="AD326" s="59">
        <v>3414478.8400000003</v>
      </c>
      <c r="AE326" s="59">
        <v>0</v>
      </c>
      <c r="AF326" s="59">
        <v>3414478.8400000003</v>
      </c>
      <c r="AG326" s="59">
        <v>0</v>
      </c>
      <c r="AH326" s="59">
        <v>3414478.8400000003</v>
      </c>
      <c r="AI326" s="59">
        <v>0</v>
      </c>
      <c r="AJ326" s="59">
        <v>3414478.8400000003</v>
      </c>
      <c r="AK326" s="59">
        <v>0</v>
      </c>
      <c r="AL326" s="59">
        <v>3414478.8400000003</v>
      </c>
      <c r="AM326" s="59">
        <v>0</v>
      </c>
      <c r="AN326" s="59">
        <v>3414478.8400000003</v>
      </c>
      <c r="AO326" s="59">
        <v>0</v>
      </c>
      <c r="AP326" s="59">
        <v>3414478.8400000003</v>
      </c>
      <c r="AQ326" s="59">
        <v>0</v>
      </c>
      <c r="AR326" s="59">
        <v>3414478.8400000003</v>
      </c>
      <c r="AS326" s="59">
        <v>0</v>
      </c>
      <c r="AT326" s="59">
        <v>3414478.8400000003</v>
      </c>
      <c r="AU326" s="59">
        <v>0</v>
      </c>
      <c r="AV326" s="59">
        <v>3414478.8400000003</v>
      </c>
      <c r="AW326" s="59">
        <v>0</v>
      </c>
      <c r="AX326" s="59">
        <v>3414478.8400000003</v>
      </c>
      <c r="AY326" s="2">
        <v>0</v>
      </c>
      <c r="AZ326" s="12" t="str">
        <f t="shared" ref="AZ326:AZ389" si="40">IF(OR($R326&lt;&gt;"",SUM(AA326:AX326)&lt;&gt;0),IF(R326=BC326,"OK",IF(R326&gt;BC326,"Valor estimado supera a Compromisos en "&amp;DOLLAR(R326-BC326),"Compromisos superan al Valor estimado en "&amp;DOLLAR(BC326-R326))),"")</f>
        <v>OK</v>
      </c>
      <c r="BA326" s="12" t="str">
        <f t="shared" ref="BA326:BA389" si="41">IF(OR($R326&lt;&gt;"",SUM(AA326:AX326)&lt;&gt;0),IF(R326=BD326,"OK",IF(R326&gt;BD326,"Valor estimado supera a Obligaciones en "&amp;DOLLAR(R326-BD326),"Obligaciones superan al Valor estimado en "&amp;DOLLAR(BD326-R326))),"")</f>
        <v>OK</v>
      </c>
      <c r="BB326" s="6">
        <f t="shared" ref="BB326:BB389" si="42">+IF(B326&lt;&gt;"",COUNTBLANK(E326:AX326),0)</f>
        <v>0</v>
      </c>
      <c r="BC326" s="13">
        <f t="shared" ref="BC326:BC389" si="43">+SUM(AA326,AC326,AE326,AG326,AI326,AK326,AM326,AO326,AQ326,AS326,AU326,AW326)</f>
        <v>37559267.240000002</v>
      </c>
      <c r="BD326" s="13">
        <f t="shared" ref="BD326:BD389" si="44">+SUM(AB326,AD326,AF326,AH326,AJ326,AL326,AN326,AP326,AR326,AT326,AV326,AX326)</f>
        <v>37559267.24000001</v>
      </c>
      <c r="BE326" s="6">
        <f t="shared" ref="BE326:BE389" si="45">+IF(OR(AZ326="ok",AZ326=""),0,1)</f>
        <v>0</v>
      </c>
      <c r="BF326" s="6">
        <f t="shared" ref="BF326:BF389" si="46">+IF(OR(BA326="ok",BA326=""),0,1)</f>
        <v>0</v>
      </c>
    </row>
    <row r="327" spans="2:58" ht="114" x14ac:dyDescent="0.25">
      <c r="B327" s="39" t="s">
        <v>928</v>
      </c>
      <c r="C327" s="39" t="s">
        <v>717</v>
      </c>
      <c r="D327" s="39" t="s">
        <v>4</v>
      </c>
      <c r="E327" s="40" t="s">
        <v>219</v>
      </c>
      <c r="F327" s="40" t="s">
        <v>220</v>
      </c>
      <c r="G327" s="40" t="s">
        <v>5</v>
      </c>
      <c r="H327" s="40">
        <v>80111604</v>
      </c>
      <c r="I327" s="40" t="s">
        <v>8168</v>
      </c>
      <c r="J327" s="40" t="s">
        <v>221</v>
      </c>
      <c r="K327" s="40" t="s">
        <v>929</v>
      </c>
      <c r="L327" s="41" t="s">
        <v>155</v>
      </c>
      <c r="M327" s="41" t="s">
        <v>719</v>
      </c>
      <c r="N327" s="41">
        <v>9</v>
      </c>
      <c r="O327" s="41" t="s">
        <v>223</v>
      </c>
      <c r="P327" s="41" t="s">
        <v>224</v>
      </c>
      <c r="Q327" s="58">
        <v>26272811.520000003</v>
      </c>
      <c r="R327" s="58">
        <v>26272811.520000003</v>
      </c>
      <c r="S327" s="41" t="s">
        <v>221</v>
      </c>
      <c r="T327" s="41" t="s">
        <v>221</v>
      </c>
      <c r="U327" s="40" t="s">
        <v>866</v>
      </c>
      <c r="V327" s="40" t="s">
        <v>721</v>
      </c>
      <c r="W327" s="40" t="s">
        <v>722</v>
      </c>
      <c r="X327" s="40" t="s">
        <v>229</v>
      </c>
      <c r="Y327" s="40" t="s">
        <v>230</v>
      </c>
      <c r="Z327" s="40" t="s">
        <v>930</v>
      </c>
      <c r="AA327" s="59">
        <v>0</v>
      </c>
      <c r="AB327" s="59">
        <v>0</v>
      </c>
      <c r="AC327" s="59">
        <v>0</v>
      </c>
      <c r="AD327" s="59">
        <v>0</v>
      </c>
      <c r="AE327" s="59">
        <v>26272811.520000003</v>
      </c>
      <c r="AF327" s="59">
        <v>0</v>
      </c>
      <c r="AG327" s="59">
        <v>0</v>
      </c>
      <c r="AH327" s="59">
        <v>2919201.2800000003</v>
      </c>
      <c r="AI327" s="59">
        <v>0</v>
      </c>
      <c r="AJ327" s="59">
        <v>2919201.2800000003</v>
      </c>
      <c r="AK327" s="59">
        <v>0</v>
      </c>
      <c r="AL327" s="59">
        <v>2919201.2800000003</v>
      </c>
      <c r="AM327" s="59">
        <v>0</v>
      </c>
      <c r="AN327" s="59">
        <v>2919201.2800000003</v>
      </c>
      <c r="AO327" s="59">
        <v>0</v>
      </c>
      <c r="AP327" s="59">
        <v>2919201.2800000003</v>
      </c>
      <c r="AQ327" s="59">
        <v>0</v>
      </c>
      <c r="AR327" s="59">
        <v>2919201.2800000003</v>
      </c>
      <c r="AS327" s="59">
        <v>0</v>
      </c>
      <c r="AT327" s="59">
        <v>2919201.2800000003</v>
      </c>
      <c r="AU327" s="59">
        <v>0</v>
      </c>
      <c r="AV327" s="59">
        <v>2919201.2800000003</v>
      </c>
      <c r="AW327" s="59">
        <v>0</v>
      </c>
      <c r="AX327" s="59">
        <v>2919201.2800000003</v>
      </c>
      <c r="AY327" s="2">
        <v>0</v>
      </c>
      <c r="AZ327" s="12" t="str">
        <f t="shared" si="40"/>
        <v>OK</v>
      </c>
      <c r="BA327" s="12" t="str">
        <f t="shared" si="41"/>
        <v>OK</v>
      </c>
      <c r="BB327" s="6">
        <f t="shared" si="42"/>
        <v>0</v>
      </c>
      <c r="BC327" s="13">
        <f t="shared" si="43"/>
        <v>26272811.520000003</v>
      </c>
      <c r="BD327" s="13">
        <f t="shared" si="44"/>
        <v>26272811.520000007</v>
      </c>
      <c r="BE327" s="6">
        <f t="shared" si="45"/>
        <v>0</v>
      </c>
      <c r="BF327" s="6">
        <f t="shared" si="46"/>
        <v>0</v>
      </c>
    </row>
    <row r="328" spans="2:58" ht="114" x14ac:dyDescent="0.25">
      <c r="B328" s="39" t="s">
        <v>931</v>
      </c>
      <c r="C328" s="39" t="s">
        <v>717</v>
      </c>
      <c r="D328" s="39" t="s">
        <v>4</v>
      </c>
      <c r="E328" s="40" t="s">
        <v>219</v>
      </c>
      <c r="F328" s="40" t="s">
        <v>220</v>
      </c>
      <c r="G328" s="40" t="s">
        <v>5</v>
      </c>
      <c r="H328" s="40">
        <v>80111604</v>
      </c>
      <c r="I328" s="40" t="s">
        <v>8168</v>
      </c>
      <c r="J328" s="40" t="s">
        <v>221</v>
      </c>
      <c r="K328" s="40" t="s">
        <v>929</v>
      </c>
      <c r="L328" s="41" t="s">
        <v>153</v>
      </c>
      <c r="M328" s="41" t="s">
        <v>153</v>
      </c>
      <c r="N328" s="41">
        <v>12</v>
      </c>
      <c r="O328" s="41" t="s">
        <v>223</v>
      </c>
      <c r="P328" s="41" t="s">
        <v>224</v>
      </c>
      <c r="Q328" s="58">
        <v>32111214.080000002</v>
      </c>
      <c r="R328" s="58">
        <v>32111214.080000002</v>
      </c>
      <c r="S328" s="41" t="s">
        <v>221</v>
      </c>
      <c r="T328" s="41" t="s">
        <v>221</v>
      </c>
      <c r="U328" s="40" t="s">
        <v>866</v>
      </c>
      <c r="V328" s="40" t="s">
        <v>721</v>
      </c>
      <c r="W328" s="40" t="s">
        <v>722</v>
      </c>
      <c r="X328" s="40" t="s">
        <v>229</v>
      </c>
      <c r="Y328" s="40" t="s">
        <v>230</v>
      </c>
      <c r="Z328" s="40" t="s">
        <v>930</v>
      </c>
      <c r="AA328" s="59">
        <v>32111214.080000002</v>
      </c>
      <c r="AB328" s="59">
        <v>0</v>
      </c>
      <c r="AC328" s="59">
        <v>0</v>
      </c>
      <c r="AD328" s="59">
        <v>2919201.2800000003</v>
      </c>
      <c r="AE328" s="59">
        <v>0</v>
      </c>
      <c r="AF328" s="59">
        <v>2919201.2800000003</v>
      </c>
      <c r="AG328" s="59">
        <v>0</v>
      </c>
      <c r="AH328" s="59">
        <v>2919201.2800000003</v>
      </c>
      <c r="AI328" s="59">
        <v>0</v>
      </c>
      <c r="AJ328" s="59">
        <v>2919201.2800000003</v>
      </c>
      <c r="AK328" s="59">
        <v>0</v>
      </c>
      <c r="AL328" s="59">
        <v>2919201.2800000003</v>
      </c>
      <c r="AM328" s="59">
        <v>0</v>
      </c>
      <c r="AN328" s="59">
        <v>2919201.2800000003</v>
      </c>
      <c r="AO328" s="59">
        <v>0</v>
      </c>
      <c r="AP328" s="59">
        <v>2919201.2800000003</v>
      </c>
      <c r="AQ328" s="59">
        <v>0</v>
      </c>
      <c r="AR328" s="59">
        <v>2919201.2800000003</v>
      </c>
      <c r="AS328" s="59">
        <v>0</v>
      </c>
      <c r="AT328" s="59">
        <v>2919201.2800000003</v>
      </c>
      <c r="AU328" s="59">
        <v>0</v>
      </c>
      <c r="AV328" s="59">
        <v>2919201.2800000003</v>
      </c>
      <c r="AW328" s="59">
        <v>0</v>
      </c>
      <c r="AX328" s="59">
        <v>2919201.2800000003</v>
      </c>
      <c r="AY328" s="2">
        <v>0</v>
      </c>
      <c r="AZ328" s="12" t="str">
        <f t="shared" si="40"/>
        <v>OK</v>
      </c>
      <c r="BA328" s="12" t="str">
        <f t="shared" si="41"/>
        <v>OK</v>
      </c>
      <c r="BB328" s="6">
        <f t="shared" si="42"/>
        <v>0</v>
      </c>
      <c r="BC328" s="13">
        <f t="shared" si="43"/>
        <v>32111214.080000002</v>
      </c>
      <c r="BD328" s="13">
        <f t="shared" si="44"/>
        <v>32111214.080000009</v>
      </c>
      <c r="BE328" s="6">
        <f t="shared" si="45"/>
        <v>0</v>
      </c>
      <c r="BF328" s="6">
        <f t="shared" si="46"/>
        <v>0</v>
      </c>
    </row>
    <row r="329" spans="2:58" ht="114" x14ac:dyDescent="0.25">
      <c r="B329" s="39" t="s">
        <v>932</v>
      </c>
      <c r="C329" s="39" t="s">
        <v>717</v>
      </c>
      <c r="D329" s="39" t="s">
        <v>4</v>
      </c>
      <c r="E329" s="40" t="s">
        <v>219</v>
      </c>
      <c r="F329" s="40" t="s">
        <v>220</v>
      </c>
      <c r="G329" s="40" t="s">
        <v>5</v>
      </c>
      <c r="H329" s="40">
        <v>80111604</v>
      </c>
      <c r="I329" s="40" t="s">
        <v>8168</v>
      </c>
      <c r="J329" s="40" t="s">
        <v>221</v>
      </c>
      <c r="K329" s="40" t="s">
        <v>929</v>
      </c>
      <c r="L329" s="41" t="s">
        <v>153</v>
      </c>
      <c r="M329" s="41" t="s">
        <v>153</v>
      </c>
      <c r="N329" s="41">
        <v>12</v>
      </c>
      <c r="O329" s="41" t="s">
        <v>223</v>
      </c>
      <c r="P329" s="41" t="s">
        <v>224</v>
      </c>
      <c r="Q329" s="58">
        <v>32111214.080000002</v>
      </c>
      <c r="R329" s="58">
        <v>32111214.080000002</v>
      </c>
      <c r="S329" s="41" t="s">
        <v>221</v>
      </c>
      <c r="T329" s="41" t="s">
        <v>221</v>
      </c>
      <c r="U329" s="40" t="s">
        <v>866</v>
      </c>
      <c r="V329" s="40" t="s">
        <v>721</v>
      </c>
      <c r="W329" s="40" t="s">
        <v>722</v>
      </c>
      <c r="X329" s="40" t="s">
        <v>229</v>
      </c>
      <c r="Y329" s="40" t="s">
        <v>230</v>
      </c>
      <c r="Z329" s="40" t="s">
        <v>930</v>
      </c>
      <c r="AA329" s="59">
        <v>32111214.080000002</v>
      </c>
      <c r="AB329" s="59">
        <v>0</v>
      </c>
      <c r="AC329" s="59">
        <v>0</v>
      </c>
      <c r="AD329" s="59">
        <v>2919201.2800000003</v>
      </c>
      <c r="AE329" s="59">
        <v>0</v>
      </c>
      <c r="AF329" s="59">
        <v>2919201.2800000003</v>
      </c>
      <c r="AG329" s="59">
        <v>0</v>
      </c>
      <c r="AH329" s="59">
        <v>2919201.2800000003</v>
      </c>
      <c r="AI329" s="59">
        <v>0</v>
      </c>
      <c r="AJ329" s="59">
        <v>2919201.2800000003</v>
      </c>
      <c r="AK329" s="59">
        <v>0</v>
      </c>
      <c r="AL329" s="59">
        <v>2919201.2800000003</v>
      </c>
      <c r="AM329" s="59">
        <v>0</v>
      </c>
      <c r="AN329" s="59">
        <v>2919201.2800000003</v>
      </c>
      <c r="AO329" s="59">
        <v>0</v>
      </c>
      <c r="AP329" s="59">
        <v>2919201.2800000003</v>
      </c>
      <c r="AQ329" s="59">
        <v>0</v>
      </c>
      <c r="AR329" s="59">
        <v>2919201.2800000003</v>
      </c>
      <c r="AS329" s="59">
        <v>0</v>
      </c>
      <c r="AT329" s="59">
        <v>2919201.2800000003</v>
      </c>
      <c r="AU329" s="59">
        <v>0</v>
      </c>
      <c r="AV329" s="59">
        <v>2919201.2800000003</v>
      </c>
      <c r="AW329" s="59">
        <v>0</v>
      </c>
      <c r="AX329" s="59">
        <v>2919201.2800000003</v>
      </c>
      <c r="AY329" s="2">
        <v>0</v>
      </c>
      <c r="AZ329" s="12" t="str">
        <f t="shared" si="40"/>
        <v>OK</v>
      </c>
      <c r="BA329" s="12" t="str">
        <f t="shared" si="41"/>
        <v>OK</v>
      </c>
      <c r="BB329" s="6">
        <f t="shared" si="42"/>
        <v>0</v>
      </c>
      <c r="BC329" s="13">
        <f t="shared" si="43"/>
        <v>32111214.080000002</v>
      </c>
      <c r="BD329" s="13">
        <f t="shared" si="44"/>
        <v>32111214.080000009</v>
      </c>
      <c r="BE329" s="6">
        <f t="shared" si="45"/>
        <v>0</v>
      </c>
      <c r="BF329" s="6">
        <f t="shared" si="46"/>
        <v>0</v>
      </c>
    </row>
    <row r="330" spans="2:58" ht="114" x14ac:dyDescent="0.25">
      <c r="B330" s="39" t="s">
        <v>933</v>
      </c>
      <c r="C330" s="39" t="s">
        <v>717</v>
      </c>
      <c r="D330" s="39" t="s">
        <v>4</v>
      </c>
      <c r="E330" s="40" t="s">
        <v>219</v>
      </c>
      <c r="F330" s="40" t="s">
        <v>220</v>
      </c>
      <c r="G330" s="40" t="s">
        <v>5</v>
      </c>
      <c r="H330" s="40">
        <v>80111604</v>
      </c>
      <c r="I330" s="40" t="s">
        <v>8168</v>
      </c>
      <c r="J330" s="40" t="s">
        <v>221</v>
      </c>
      <c r="K330" s="40" t="s">
        <v>929</v>
      </c>
      <c r="L330" s="41" t="s">
        <v>153</v>
      </c>
      <c r="M330" s="41" t="s">
        <v>153</v>
      </c>
      <c r="N330" s="41">
        <v>12</v>
      </c>
      <c r="O330" s="41" t="s">
        <v>223</v>
      </c>
      <c r="P330" s="41" t="s">
        <v>224</v>
      </c>
      <c r="Q330" s="58">
        <v>32111214.080000002</v>
      </c>
      <c r="R330" s="58">
        <v>32111214.080000002</v>
      </c>
      <c r="S330" s="41" t="s">
        <v>221</v>
      </c>
      <c r="T330" s="41" t="s">
        <v>221</v>
      </c>
      <c r="U330" s="40" t="s">
        <v>866</v>
      </c>
      <c r="V330" s="40" t="s">
        <v>721</v>
      </c>
      <c r="W330" s="40" t="s">
        <v>722</v>
      </c>
      <c r="X330" s="40" t="s">
        <v>229</v>
      </c>
      <c r="Y330" s="40" t="s">
        <v>230</v>
      </c>
      <c r="Z330" s="40" t="s">
        <v>930</v>
      </c>
      <c r="AA330" s="59">
        <v>32111214.080000002</v>
      </c>
      <c r="AB330" s="59">
        <v>0</v>
      </c>
      <c r="AC330" s="59">
        <v>0</v>
      </c>
      <c r="AD330" s="59">
        <v>2919201.2800000003</v>
      </c>
      <c r="AE330" s="59">
        <v>0</v>
      </c>
      <c r="AF330" s="59">
        <v>2919201.2800000003</v>
      </c>
      <c r="AG330" s="59">
        <v>0</v>
      </c>
      <c r="AH330" s="59">
        <v>2919201.2800000003</v>
      </c>
      <c r="AI330" s="59">
        <v>0</v>
      </c>
      <c r="AJ330" s="59">
        <v>2919201.2800000003</v>
      </c>
      <c r="AK330" s="59">
        <v>0</v>
      </c>
      <c r="AL330" s="59">
        <v>2919201.2800000003</v>
      </c>
      <c r="AM330" s="59">
        <v>0</v>
      </c>
      <c r="AN330" s="59">
        <v>2919201.2800000003</v>
      </c>
      <c r="AO330" s="59">
        <v>0</v>
      </c>
      <c r="AP330" s="59">
        <v>2919201.2800000003</v>
      </c>
      <c r="AQ330" s="59">
        <v>0</v>
      </c>
      <c r="AR330" s="59">
        <v>2919201.2800000003</v>
      </c>
      <c r="AS330" s="59">
        <v>0</v>
      </c>
      <c r="AT330" s="59">
        <v>2919201.2800000003</v>
      </c>
      <c r="AU330" s="59">
        <v>0</v>
      </c>
      <c r="AV330" s="59">
        <v>2919201.2800000003</v>
      </c>
      <c r="AW330" s="59">
        <v>0</v>
      </c>
      <c r="AX330" s="59">
        <v>2919201.2800000003</v>
      </c>
      <c r="AY330" s="2">
        <v>0</v>
      </c>
      <c r="AZ330" s="12" t="str">
        <f t="shared" si="40"/>
        <v>OK</v>
      </c>
      <c r="BA330" s="12" t="str">
        <f t="shared" si="41"/>
        <v>OK</v>
      </c>
      <c r="BB330" s="6">
        <f t="shared" si="42"/>
        <v>0</v>
      </c>
      <c r="BC330" s="13">
        <f t="shared" si="43"/>
        <v>32111214.080000002</v>
      </c>
      <c r="BD330" s="13">
        <f t="shared" si="44"/>
        <v>32111214.080000009</v>
      </c>
      <c r="BE330" s="6">
        <f t="shared" si="45"/>
        <v>0</v>
      </c>
      <c r="BF330" s="6">
        <f t="shared" si="46"/>
        <v>0</v>
      </c>
    </row>
    <row r="331" spans="2:58" ht="114" x14ac:dyDescent="0.25">
      <c r="B331" s="39" t="s">
        <v>934</v>
      </c>
      <c r="C331" s="39" t="s">
        <v>717</v>
      </c>
      <c r="D331" s="39" t="s">
        <v>4</v>
      </c>
      <c r="E331" s="40" t="s">
        <v>219</v>
      </c>
      <c r="F331" s="40" t="s">
        <v>220</v>
      </c>
      <c r="G331" s="40" t="s">
        <v>5</v>
      </c>
      <c r="H331" s="40">
        <v>80111604</v>
      </c>
      <c r="I331" s="40" t="s">
        <v>8168</v>
      </c>
      <c r="J331" s="40" t="s">
        <v>221</v>
      </c>
      <c r="K331" s="40" t="s">
        <v>929</v>
      </c>
      <c r="L331" s="41" t="s">
        <v>153</v>
      </c>
      <c r="M331" s="41" t="s">
        <v>153</v>
      </c>
      <c r="N331" s="41">
        <v>12</v>
      </c>
      <c r="O331" s="41" t="s">
        <v>223</v>
      </c>
      <c r="P331" s="41" t="s">
        <v>224</v>
      </c>
      <c r="Q331" s="58">
        <v>32111214.080000002</v>
      </c>
      <c r="R331" s="58">
        <v>32111214.080000002</v>
      </c>
      <c r="S331" s="41" t="s">
        <v>221</v>
      </c>
      <c r="T331" s="41" t="s">
        <v>221</v>
      </c>
      <c r="U331" s="40" t="s">
        <v>866</v>
      </c>
      <c r="V331" s="40" t="s">
        <v>721</v>
      </c>
      <c r="W331" s="40" t="s">
        <v>722</v>
      </c>
      <c r="X331" s="40" t="s">
        <v>229</v>
      </c>
      <c r="Y331" s="40" t="s">
        <v>230</v>
      </c>
      <c r="Z331" s="40" t="s">
        <v>930</v>
      </c>
      <c r="AA331" s="59">
        <v>32111214.080000002</v>
      </c>
      <c r="AB331" s="59">
        <v>0</v>
      </c>
      <c r="AC331" s="59">
        <v>0</v>
      </c>
      <c r="AD331" s="59">
        <v>2919201.2800000003</v>
      </c>
      <c r="AE331" s="59">
        <v>0</v>
      </c>
      <c r="AF331" s="59">
        <v>2919201.2800000003</v>
      </c>
      <c r="AG331" s="59">
        <v>0</v>
      </c>
      <c r="AH331" s="59">
        <v>2919201.2800000003</v>
      </c>
      <c r="AI331" s="59">
        <v>0</v>
      </c>
      <c r="AJ331" s="59">
        <v>2919201.2800000003</v>
      </c>
      <c r="AK331" s="59">
        <v>0</v>
      </c>
      <c r="AL331" s="59">
        <v>2919201.2800000003</v>
      </c>
      <c r="AM331" s="59">
        <v>0</v>
      </c>
      <c r="AN331" s="59">
        <v>2919201.2800000003</v>
      </c>
      <c r="AO331" s="59">
        <v>0</v>
      </c>
      <c r="AP331" s="59">
        <v>2919201.2800000003</v>
      </c>
      <c r="AQ331" s="59">
        <v>0</v>
      </c>
      <c r="AR331" s="59">
        <v>2919201.2800000003</v>
      </c>
      <c r="AS331" s="59">
        <v>0</v>
      </c>
      <c r="AT331" s="59">
        <v>2919201.2800000003</v>
      </c>
      <c r="AU331" s="59">
        <v>0</v>
      </c>
      <c r="AV331" s="59">
        <v>2919201.2800000003</v>
      </c>
      <c r="AW331" s="59">
        <v>0</v>
      </c>
      <c r="AX331" s="59">
        <v>2919201.2800000003</v>
      </c>
      <c r="AY331" s="2">
        <v>0</v>
      </c>
      <c r="AZ331" s="12" t="str">
        <f t="shared" si="40"/>
        <v>OK</v>
      </c>
      <c r="BA331" s="12" t="str">
        <f t="shared" si="41"/>
        <v>OK</v>
      </c>
      <c r="BB331" s="6">
        <f t="shared" si="42"/>
        <v>0</v>
      </c>
      <c r="BC331" s="13">
        <f t="shared" si="43"/>
        <v>32111214.080000002</v>
      </c>
      <c r="BD331" s="13">
        <f t="shared" si="44"/>
        <v>32111214.080000009</v>
      </c>
      <c r="BE331" s="6">
        <f t="shared" si="45"/>
        <v>0</v>
      </c>
      <c r="BF331" s="6">
        <f t="shared" si="46"/>
        <v>0</v>
      </c>
    </row>
    <row r="332" spans="2:58" ht="114" x14ac:dyDescent="0.25">
      <c r="B332" s="39" t="s">
        <v>935</v>
      </c>
      <c r="C332" s="39" t="s">
        <v>717</v>
      </c>
      <c r="D332" s="39" t="s">
        <v>4</v>
      </c>
      <c r="E332" s="40" t="s">
        <v>219</v>
      </c>
      <c r="F332" s="40" t="s">
        <v>220</v>
      </c>
      <c r="G332" s="40" t="s">
        <v>5</v>
      </c>
      <c r="H332" s="40">
        <v>80111604</v>
      </c>
      <c r="I332" s="40" t="s">
        <v>8168</v>
      </c>
      <c r="J332" s="40" t="s">
        <v>221</v>
      </c>
      <c r="K332" s="40" t="s">
        <v>929</v>
      </c>
      <c r="L332" s="41" t="s">
        <v>153</v>
      </c>
      <c r="M332" s="41" t="s">
        <v>153</v>
      </c>
      <c r="N332" s="41">
        <v>12</v>
      </c>
      <c r="O332" s="41" t="s">
        <v>223</v>
      </c>
      <c r="P332" s="41" t="s">
        <v>224</v>
      </c>
      <c r="Q332" s="58">
        <v>32111214.080000002</v>
      </c>
      <c r="R332" s="58">
        <v>32111214.080000002</v>
      </c>
      <c r="S332" s="41" t="s">
        <v>221</v>
      </c>
      <c r="T332" s="41" t="s">
        <v>221</v>
      </c>
      <c r="U332" s="40" t="s">
        <v>866</v>
      </c>
      <c r="V332" s="40" t="s">
        <v>721</v>
      </c>
      <c r="W332" s="40" t="s">
        <v>722</v>
      </c>
      <c r="X332" s="40" t="s">
        <v>229</v>
      </c>
      <c r="Y332" s="40" t="s">
        <v>230</v>
      </c>
      <c r="Z332" s="40" t="s">
        <v>930</v>
      </c>
      <c r="AA332" s="59">
        <v>32111214.080000002</v>
      </c>
      <c r="AB332" s="59">
        <v>0</v>
      </c>
      <c r="AC332" s="59">
        <v>0</v>
      </c>
      <c r="AD332" s="59">
        <v>2919201.2800000003</v>
      </c>
      <c r="AE332" s="59">
        <v>0</v>
      </c>
      <c r="AF332" s="59">
        <v>2919201.2800000003</v>
      </c>
      <c r="AG332" s="59">
        <v>0</v>
      </c>
      <c r="AH332" s="59">
        <v>2919201.2800000003</v>
      </c>
      <c r="AI332" s="59">
        <v>0</v>
      </c>
      <c r="AJ332" s="59">
        <v>2919201.2800000003</v>
      </c>
      <c r="AK332" s="59">
        <v>0</v>
      </c>
      <c r="AL332" s="59">
        <v>2919201.2800000003</v>
      </c>
      <c r="AM332" s="59">
        <v>0</v>
      </c>
      <c r="AN332" s="59">
        <v>2919201.2800000003</v>
      </c>
      <c r="AO332" s="59">
        <v>0</v>
      </c>
      <c r="AP332" s="59">
        <v>2919201.2800000003</v>
      </c>
      <c r="AQ332" s="59">
        <v>0</v>
      </c>
      <c r="AR332" s="59">
        <v>2919201.2800000003</v>
      </c>
      <c r="AS332" s="59">
        <v>0</v>
      </c>
      <c r="AT332" s="59">
        <v>2919201.2800000003</v>
      </c>
      <c r="AU332" s="59">
        <v>0</v>
      </c>
      <c r="AV332" s="59">
        <v>2919201.2800000003</v>
      </c>
      <c r="AW332" s="59">
        <v>0</v>
      </c>
      <c r="AX332" s="59">
        <v>2919201.2800000003</v>
      </c>
      <c r="AY332" s="2">
        <v>0</v>
      </c>
      <c r="AZ332" s="12" t="str">
        <f t="shared" si="40"/>
        <v>OK</v>
      </c>
      <c r="BA332" s="12" t="str">
        <f t="shared" si="41"/>
        <v>OK</v>
      </c>
      <c r="BB332" s="6">
        <f t="shared" si="42"/>
        <v>0</v>
      </c>
      <c r="BC332" s="13">
        <f t="shared" si="43"/>
        <v>32111214.080000002</v>
      </c>
      <c r="BD332" s="13">
        <f t="shared" si="44"/>
        <v>32111214.080000009</v>
      </c>
      <c r="BE332" s="6">
        <f t="shared" si="45"/>
        <v>0</v>
      </c>
      <c r="BF332" s="6">
        <f t="shared" si="46"/>
        <v>0</v>
      </c>
    </row>
    <row r="333" spans="2:58" ht="114" x14ac:dyDescent="0.25">
      <c r="B333" s="39" t="s">
        <v>936</v>
      </c>
      <c r="C333" s="39" t="s">
        <v>717</v>
      </c>
      <c r="D333" s="39" t="s">
        <v>4</v>
      </c>
      <c r="E333" s="40" t="s">
        <v>219</v>
      </c>
      <c r="F333" s="40" t="s">
        <v>220</v>
      </c>
      <c r="G333" s="40" t="s">
        <v>5</v>
      </c>
      <c r="H333" s="40">
        <v>80111604</v>
      </c>
      <c r="I333" s="40" t="s">
        <v>8168</v>
      </c>
      <c r="J333" s="40" t="s">
        <v>221</v>
      </c>
      <c r="K333" s="40" t="s">
        <v>929</v>
      </c>
      <c r="L333" s="41" t="s">
        <v>153</v>
      </c>
      <c r="M333" s="41" t="s">
        <v>153</v>
      </c>
      <c r="N333" s="41">
        <v>12</v>
      </c>
      <c r="O333" s="41" t="s">
        <v>223</v>
      </c>
      <c r="P333" s="41" t="s">
        <v>224</v>
      </c>
      <c r="Q333" s="58">
        <v>32111214.080000002</v>
      </c>
      <c r="R333" s="58">
        <v>32111214.080000002</v>
      </c>
      <c r="S333" s="41" t="s">
        <v>221</v>
      </c>
      <c r="T333" s="41" t="s">
        <v>221</v>
      </c>
      <c r="U333" s="40" t="s">
        <v>866</v>
      </c>
      <c r="V333" s="40" t="s">
        <v>721</v>
      </c>
      <c r="W333" s="40" t="s">
        <v>722</v>
      </c>
      <c r="X333" s="40" t="s">
        <v>229</v>
      </c>
      <c r="Y333" s="40" t="s">
        <v>230</v>
      </c>
      <c r="Z333" s="40" t="s">
        <v>930</v>
      </c>
      <c r="AA333" s="59">
        <v>32111214.080000002</v>
      </c>
      <c r="AB333" s="59">
        <v>0</v>
      </c>
      <c r="AC333" s="59">
        <v>0</v>
      </c>
      <c r="AD333" s="59">
        <v>2919201.2800000003</v>
      </c>
      <c r="AE333" s="59">
        <v>0</v>
      </c>
      <c r="AF333" s="59">
        <v>2919201.2800000003</v>
      </c>
      <c r="AG333" s="59">
        <v>0</v>
      </c>
      <c r="AH333" s="59">
        <v>2919201.2800000003</v>
      </c>
      <c r="AI333" s="59">
        <v>0</v>
      </c>
      <c r="AJ333" s="59">
        <v>2919201.2800000003</v>
      </c>
      <c r="AK333" s="59">
        <v>0</v>
      </c>
      <c r="AL333" s="59">
        <v>2919201.2800000003</v>
      </c>
      <c r="AM333" s="59">
        <v>0</v>
      </c>
      <c r="AN333" s="59">
        <v>2919201.2800000003</v>
      </c>
      <c r="AO333" s="59">
        <v>0</v>
      </c>
      <c r="AP333" s="59">
        <v>2919201.2800000003</v>
      </c>
      <c r="AQ333" s="59">
        <v>0</v>
      </c>
      <c r="AR333" s="59">
        <v>2919201.2800000003</v>
      </c>
      <c r="AS333" s="59">
        <v>0</v>
      </c>
      <c r="AT333" s="59">
        <v>2919201.2800000003</v>
      </c>
      <c r="AU333" s="59">
        <v>0</v>
      </c>
      <c r="AV333" s="59">
        <v>2919201.2800000003</v>
      </c>
      <c r="AW333" s="59">
        <v>0</v>
      </c>
      <c r="AX333" s="59">
        <v>2919201.2800000003</v>
      </c>
      <c r="AY333" s="2">
        <v>0</v>
      </c>
      <c r="AZ333" s="12" t="str">
        <f t="shared" si="40"/>
        <v>OK</v>
      </c>
      <c r="BA333" s="12" t="str">
        <f t="shared" si="41"/>
        <v>OK</v>
      </c>
      <c r="BB333" s="6">
        <f t="shared" si="42"/>
        <v>0</v>
      </c>
      <c r="BC333" s="13">
        <f t="shared" si="43"/>
        <v>32111214.080000002</v>
      </c>
      <c r="BD333" s="13">
        <f t="shared" si="44"/>
        <v>32111214.080000009</v>
      </c>
      <c r="BE333" s="6">
        <f t="shared" si="45"/>
        <v>0</v>
      </c>
      <c r="BF333" s="6">
        <f t="shared" si="46"/>
        <v>0</v>
      </c>
    </row>
    <row r="334" spans="2:58" ht="114" x14ac:dyDescent="0.25">
      <c r="B334" s="39" t="s">
        <v>937</v>
      </c>
      <c r="C334" s="39" t="s">
        <v>717</v>
      </c>
      <c r="D334" s="39" t="s">
        <v>4</v>
      </c>
      <c r="E334" s="40" t="s">
        <v>219</v>
      </c>
      <c r="F334" s="40" t="s">
        <v>220</v>
      </c>
      <c r="G334" s="40" t="s">
        <v>5</v>
      </c>
      <c r="H334" s="40">
        <v>80111604</v>
      </c>
      <c r="I334" s="40" t="s">
        <v>8168</v>
      </c>
      <c r="J334" s="40" t="s">
        <v>221</v>
      </c>
      <c r="K334" s="40" t="s">
        <v>929</v>
      </c>
      <c r="L334" s="41" t="s">
        <v>153</v>
      </c>
      <c r="M334" s="41" t="s">
        <v>153</v>
      </c>
      <c r="N334" s="41">
        <v>12</v>
      </c>
      <c r="O334" s="41" t="s">
        <v>223</v>
      </c>
      <c r="P334" s="41" t="s">
        <v>224</v>
      </c>
      <c r="Q334" s="58">
        <v>32111214.080000002</v>
      </c>
      <c r="R334" s="58">
        <v>32111214.080000002</v>
      </c>
      <c r="S334" s="41" t="s">
        <v>221</v>
      </c>
      <c r="T334" s="41" t="s">
        <v>221</v>
      </c>
      <c r="U334" s="40" t="s">
        <v>866</v>
      </c>
      <c r="V334" s="40" t="s">
        <v>721</v>
      </c>
      <c r="W334" s="40" t="s">
        <v>722</v>
      </c>
      <c r="X334" s="40" t="s">
        <v>229</v>
      </c>
      <c r="Y334" s="40" t="s">
        <v>230</v>
      </c>
      <c r="Z334" s="40" t="s">
        <v>930</v>
      </c>
      <c r="AA334" s="59">
        <v>32111214.080000002</v>
      </c>
      <c r="AB334" s="59">
        <v>0</v>
      </c>
      <c r="AC334" s="59">
        <v>0</v>
      </c>
      <c r="AD334" s="59">
        <v>2919201.2800000003</v>
      </c>
      <c r="AE334" s="59">
        <v>0</v>
      </c>
      <c r="AF334" s="59">
        <v>2919201.2800000003</v>
      </c>
      <c r="AG334" s="59">
        <v>0</v>
      </c>
      <c r="AH334" s="59">
        <v>2919201.2800000003</v>
      </c>
      <c r="AI334" s="59">
        <v>0</v>
      </c>
      <c r="AJ334" s="59">
        <v>2919201.2800000003</v>
      </c>
      <c r="AK334" s="59">
        <v>0</v>
      </c>
      <c r="AL334" s="59">
        <v>2919201.2800000003</v>
      </c>
      <c r="AM334" s="59">
        <v>0</v>
      </c>
      <c r="AN334" s="59">
        <v>2919201.2800000003</v>
      </c>
      <c r="AO334" s="59">
        <v>0</v>
      </c>
      <c r="AP334" s="59">
        <v>2919201.2800000003</v>
      </c>
      <c r="AQ334" s="59">
        <v>0</v>
      </c>
      <c r="AR334" s="59">
        <v>2919201.2800000003</v>
      </c>
      <c r="AS334" s="59">
        <v>0</v>
      </c>
      <c r="AT334" s="59">
        <v>2919201.2800000003</v>
      </c>
      <c r="AU334" s="59">
        <v>0</v>
      </c>
      <c r="AV334" s="59">
        <v>2919201.2800000003</v>
      </c>
      <c r="AW334" s="59">
        <v>0</v>
      </c>
      <c r="AX334" s="59">
        <v>2919201.2800000003</v>
      </c>
      <c r="AY334" s="2">
        <v>0</v>
      </c>
      <c r="AZ334" s="12" t="str">
        <f t="shared" si="40"/>
        <v>OK</v>
      </c>
      <c r="BA334" s="12" t="str">
        <f t="shared" si="41"/>
        <v>OK</v>
      </c>
      <c r="BB334" s="6">
        <f t="shared" si="42"/>
        <v>0</v>
      </c>
      <c r="BC334" s="13">
        <f t="shared" si="43"/>
        <v>32111214.080000002</v>
      </c>
      <c r="BD334" s="13">
        <f t="shared" si="44"/>
        <v>32111214.080000009</v>
      </c>
      <c r="BE334" s="6">
        <f t="shared" si="45"/>
        <v>0</v>
      </c>
      <c r="BF334" s="6">
        <f t="shared" si="46"/>
        <v>0</v>
      </c>
    </row>
    <row r="335" spans="2:58" ht="85.5" x14ac:dyDescent="0.25">
      <c r="B335" s="39" t="s">
        <v>938</v>
      </c>
      <c r="C335" s="39" t="s">
        <v>717</v>
      </c>
      <c r="D335" s="39" t="s">
        <v>4</v>
      </c>
      <c r="E335" s="40" t="s">
        <v>219</v>
      </c>
      <c r="F335" s="40" t="s">
        <v>220</v>
      </c>
      <c r="G335" s="40" t="s">
        <v>5</v>
      </c>
      <c r="H335" s="40">
        <v>80111604</v>
      </c>
      <c r="I335" s="40" t="s">
        <v>8168</v>
      </c>
      <c r="J335" s="40" t="s">
        <v>221</v>
      </c>
      <c r="K335" s="40" t="s">
        <v>939</v>
      </c>
      <c r="L335" s="41" t="s">
        <v>153</v>
      </c>
      <c r="M335" s="41" t="s">
        <v>153</v>
      </c>
      <c r="N335" s="41">
        <v>12</v>
      </c>
      <c r="O335" s="41" t="s">
        <v>223</v>
      </c>
      <c r="P335" s="41" t="s">
        <v>224</v>
      </c>
      <c r="Q335" s="58">
        <v>32111214.080000002</v>
      </c>
      <c r="R335" s="58">
        <v>32111214.080000002</v>
      </c>
      <c r="S335" s="41" t="s">
        <v>221</v>
      </c>
      <c r="T335" s="41" t="s">
        <v>221</v>
      </c>
      <c r="U335" s="40" t="s">
        <v>866</v>
      </c>
      <c r="V335" s="40" t="s">
        <v>721</v>
      </c>
      <c r="W335" s="40" t="s">
        <v>722</v>
      </c>
      <c r="X335" s="40" t="s">
        <v>229</v>
      </c>
      <c r="Y335" s="40" t="s">
        <v>230</v>
      </c>
      <c r="Z335" s="40" t="s">
        <v>930</v>
      </c>
      <c r="AA335" s="59">
        <v>32111214.080000002</v>
      </c>
      <c r="AB335" s="59">
        <v>0</v>
      </c>
      <c r="AC335" s="59">
        <v>0</v>
      </c>
      <c r="AD335" s="59">
        <v>2919201.2800000003</v>
      </c>
      <c r="AE335" s="59">
        <v>0</v>
      </c>
      <c r="AF335" s="59">
        <v>2919201.2800000003</v>
      </c>
      <c r="AG335" s="59">
        <v>0</v>
      </c>
      <c r="AH335" s="59">
        <v>2919201.2800000003</v>
      </c>
      <c r="AI335" s="59">
        <v>0</v>
      </c>
      <c r="AJ335" s="59">
        <v>2919201.2800000003</v>
      </c>
      <c r="AK335" s="59">
        <v>0</v>
      </c>
      <c r="AL335" s="59">
        <v>2919201.2800000003</v>
      </c>
      <c r="AM335" s="59">
        <v>0</v>
      </c>
      <c r="AN335" s="59">
        <v>2919201.2800000003</v>
      </c>
      <c r="AO335" s="59">
        <v>0</v>
      </c>
      <c r="AP335" s="59">
        <v>2919201.2800000003</v>
      </c>
      <c r="AQ335" s="59">
        <v>0</v>
      </c>
      <c r="AR335" s="59">
        <v>2919201.2800000003</v>
      </c>
      <c r="AS335" s="59">
        <v>0</v>
      </c>
      <c r="AT335" s="59">
        <v>2919201.2800000003</v>
      </c>
      <c r="AU335" s="59">
        <v>0</v>
      </c>
      <c r="AV335" s="59">
        <v>2919201.2800000003</v>
      </c>
      <c r="AW335" s="59">
        <v>0</v>
      </c>
      <c r="AX335" s="59">
        <v>2919201.2800000003</v>
      </c>
      <c r="AY335" s="2">
        <v>0</v>
      </c>
      <c r="AZ335" s="12" t="str">
        <f t="shared" si="40"/>
        <v>OK</v>
      </c>
      <c r="BA335" s="12" t="str">
        <f t="shared" si="41"/>
        <v>OK</v>
      </c>
      <c r="BB335" s="6">
        <f t="shared" si="42"/>
        <v>0</v>
      </c>
      <c r="BC335" s="13">
        <f t="shared" si="43"/>
        <v>32111214.080000002</v>
      </c>
      <c r="BD335" s="13">
        <f t="shared" si="44"/>
        <v>32111214.080000009</v>
      </c>
      <c r="BE335" s="6">
        <f t="shared" si="45"/>
        <v>0</v>
      </c>
      <c r="BF335" s="6">
        <f t="shared" si="46"/>
        <v>0</v>
      </c>
    </row>
    <row r="336" spans="2:58" ht="114" x14ac:dyDescent="0.25">
      <c r="B336" s="39" t="s">
        <v>940</v>
      </c>
      <c r="C336" s="39" t="s">
        <v>717</v>
      </c>
      <c r="D336" s="39" t="s">
        <v>4</v>
      </c>
      <c r="E336" s="40" t="s">
        <v>219</v>
      </c>
      <c r="F336" s="40" t="s">
        <v>220</v>
      </c>
      <c r="G336" s="40" t="s">
        <v>5</v>
      </c>
      <c r="H336" s="40">
        <v>80111604</v>
      </c>
      <c r="I336" s="40" t="s">
        <v>8168</v>
      </c>
      <c r="J336" s="40" t="s">
        <v>221</v>
      </c>
      <c r="K336" s="40" t="s">
        <v>941</v>
      </c>
      <c r="L336" s="41" t="s">
        <v>153</v>
      </c>
      <c r="M336" s="41" t="s">
        <v>153</v>
      </c>
      <c r="N336" s="41">
        <v>12</v>
      </c>
      <c r="O336" s="41" t="s">
        <v>223</v>
      </c>
      <c r="P336" s="41" t="s">
        <v>224</v>
      </c>
      <c r="Q336" s="58">
        <v>146402362.47999999</v>
      </c>
      <c r="R336" s="58">
        <v>146402362.47999999</v>
      </c>
      <c r="S336" s="41" t="s">
        <v>221</v>
      </c>
      <c r="T336" s="41" t="s">
        <v>221</v>
      </c>
      <c r="U336" s="40" t="s">
        <v>866</v>
      </c>
      <c r="V336" s="40" t="s">
        <v>721</v>
      </c>
      <c r="W336" s="40" t="s">
        <v>722</v>
      </c>
      <c r="X336" s="40" t="s">
        <v>229</v>
      </c>
      <c r="Y336" s="40" t="s">
        <v>230</v>
      </c>
      <c r="Z336" s="40" t="s">
        <v>942</v>
      </c>
      <c r="AA336" s="59">
        <v>146402362.47999999</v>
      </c>
      <c r="AB336" s="59">
        <v>0</v>
      </c>
      <c r="AC336" s="59">
        <v>0</v>
      </c>
      <c r="AD336" s="59">
        <v>13309305.68</v>
      </c>
      <c r="AE336" s="59">
        <v>0</v>
      </c>
      <c r="AF336" s="59">
        <v>13309305.68</v>
      </c>
      <c r="AG336" s="59">
        <v>0</v>
      </c>
      <c r="AH336" s="59">
        <v>13309305.68</v>
      </c>
      <c r="AI336" s="59">
        <v>0</v>
      </c>
      <c r="AJ336" s="59">
        <v>13309305.68</v>
      </c>
      <c r="AK336" s="59">
        <v>0</v>
      </c>
      <c r="AL336" s="59">
        <v>13309305.68</v>
      </c>
      <c r="AM336" s="59">
        <v>0</v>
      </c>
      <c r="AN336" s="59">
        <v>13309305.68</v>
      </c>
      <c r="AO336" s="59">
        <v>0</v>
      </c>
      <c r="AP336" s="59">
        <v>13309305.68</v>
      </c>
      <c r="AQ336" s="59">
        <v>0</v>
      </c>
      <c r="AR336" s="59">
        <v>13309305.68</v>
      </c>
      <c r="AS336" s="59">
        <v>0</v>
      </c>
      <c r="AT336" s="59">
        <v>13309305.68</v>
      </c>
      <c r="AU336" s="59">
        <v>0</v>
      </c>
      <c r="AV336" s="59">
        <v>13309305.68</v>
      </c>
      <c r="AW336" s="59">
        <v>0</v>
      </c>
      <c r="AX336" s="59">
        <v>13309305.68</v>
      </c>
      <c r="AY336" s="2">
        <v>0</v>
      </c>
      <c r="AZ336" s="12" t="str">
        <f t="shared" si="40"/>
        <v>OK</v>
      </c>
      <c r="BA336" s="12" t="str">
        <f t="shared" si="41"/>
        <v>OK</v>
      </c>
      <c r="BB336" s="6">
        <f t="shared" si="42"/>
        <v>0</v>
      </c>
      <c r="BC336" s="13">
        <f t="shared" si="43"/>
        <v>146402362.47999999</v>
      </c>
      <c r="BD336" s="13">
        <f t="shared" si="44"/>
        <v>146402362.48000002</v>
      </c>
      <c r="BE336" s="6">
        <f t="shared" si="45"/>
        <v>0</v>
      </c>
      <c r="BF336" s="6">
        <f t="shared" si="46"/>
        <v>0</v>
      </c>
    </row>
    <row r="337" spans="2:58" ht="128.25" x14ac:dyDescent="0.25">
      <c r="B337" s="39" t="s">
        <v>943</v>
      </c>
      <c r="C337" s="39" t="s">
        <v>717</v>
      </c>
      <c r="D337" s="39" t="s">
        <v>4</v>
      </c>
      <c r="E337" s="40" t="s">
        <v>219</v>
      </c>
      <c r="F337" s="40" t="s">
        <v>220</v>
      </c>
      <c r="G337" s="40" t="s">
        <v>5</v>
      </c>
      <c r="H337" s="40">
        <v>80111604</v>
      </c>
      <c r="I337" s="40" t="s">
        <v>8168</v>
      </c>
      <c r="J337" s="40" t="s">
        <v>221</v>
      </c>
      <c r="K337" s="40" t="s">
        <v>944</v>
      </c>
      <c r="L337" s="41" t="s">
        <v>153</v>
      </c>
      <c r="M337" s="41" t="s">
        <v>153</v>
      </c>
      <c r="N337" s="41">
        <v>12</v>
      </c>
      <c r="O337" s="41" t="s">
        <v>223</v>
      </c>
      <c r="P337" s="41" t="s">
        <v>224</v>
      </c>
      <c r="Q337" s="58">
        <v>72354507.334999993</v>
      </c>
      <c r="R337" s="58">
        <v>72354507.334999993</v>
      </c>
      <c r="S337" s="41" t="s">
        <v>221</v>
      </c>
      <c r="T337" s="41" t="s">
        <v>221</v>
      </c>
      <c r="U337" s="40" t="s">
        <v>866</v>
      </c>
      <c r="V337" s="40" t="s">
        <v>721</v>
      </c>
      <c r="W337" s="40" t="s">
        <v>722</v>
      </c>
      <c r="X337" s="40" t="s">
        <v>229</v>
      </c>
      <c r="Y337" s="40" t="s">
        <v>230</v>
      </c>
      <c r="Z337" s="40" t="s">
        <v>945</v>
      </c>
      <c r="AA337" s="59">
        <v>72354507.334999993</v>
      </c>
      <c r="AB337" s="59">
        <v>0</v>
      </c>
      <c r="AC337" s="59">
        <v>0</v>
      </c>
      <c r="AD337" s="59">
        <v>6291696.29</v>
      </c>
      <c r="AE337" s="59">
        <v>0</v>
      </c>
      <c r="AF337" s="59">
        <v>6291696.29</v>
      </c>
      <c r="AG337" s="59">
        <v>0</v>
      </c>
      <c r="AH337" s="59">
        <v>6291696.29</v>
      </c>
      <c r="AI337" s="59">
        <v>0</v>
      </c>
      <c r="AJ337" s="59">
        <v>6291696.29</v>
      </c>
      <c r="AK337" s="59">
        <v>0</v>
      </c>
      <c r="AL337" s="59">
        <v>6291696.29</v>
      </c>
      <c r="AM337" s="59">
        <v>0</v>
      </c>
      <c r="AN337" s="59">
        <v>6291696.29</v>
      </c>
      <c r="AO337" s="59">
        <v>0</v>
      </c>
      <c r="AP337" s="59">
        <v>6291696.29</v>
      </c>
      <c r="AQ337" s="59">
        <v>0</v>
      </c>
      <c r="AR337" s="59">
        <v>6291696.29</v>
      </c>
      <c r="AS337" s="59">
        <v>0</v>
      </c>
      <c r="AT337" s="59">
        <v>6291696.29</v>
      </c>
      <c r="AU337" s="59">
        <v>0</v>
      </c>
      <c r="AV337" s="59">
        <v>6291696.29</v>
      </c>
      <c r="AW337" s="59">
        <v>0</v>
      </c>
      <c r="AX337" s="59">
        <v>9437544.4349999949</v>
      </c>
      <c r="AY337" s="2">
        <v>0</v>
      </c>
      <c r="AZ337" s="12" t="str">
        <f t="shared" si="40"/>
        <v>OK</v>
      </c>
      <c r="BA337" s="12" t="str">
        <f t="shared" si="41"/>
        <v>OK</v>
      </c>
      <c r="BB337" s="6">
        <f t="shared" si="42"/>
        <v>0</v>
      </c>
      <c r="BC337" s="13">
        <f t="shared" si="43"/>
        <v>72354507.334999993</v>
      </c>
      <c r="BD337" s="13">
        <f t="shared" si="44"/>
        <v>72354507.334999993</v>
      </c>
      <c r="BE337" s="6">
        <f t="shared" si="45"/>
        <v>0</v>
      </c>
      <c r="BF337" s="6">
        <f t="shared" si="46"/>
        <v>0</v>
      </c>
    </row>
    <row r="338" spans="2:58" ht="128.25" x14ac:dyDescent="0.25">
      <c r="B338" s="39" t="s">
        <v>946</v>
      </c>
      <c r="C338" s="39" t="s">
        <v>717</v>
      </c>
      <c r="D338" s="39" t="s">
        <v>4</v>
      </c>
      <c r="E338" s="40" t="s">
        <v>219</v>
      </c>
      <c r="F338" s="40" t="s">
        <v>220</v>
      </c>
      <c r="G338" s="40" t="s">
        <v>5</v>
      </c>
      <c r="H338" s="40">
        <v>80111604</v>
      </c>
      <c r="I338" s="40" t="s">
        <v>8168</v>
      </c>
      <c r="J338" s="40" t="s">
        <v>221</v>
      </c>
      <c r="K338" s="40" t="s">
        <v>944</v>
      </c>
      <c r="L338" s="41" t="s">
        <v>153</v>
      </c>
      <c r="M338" s="41" t="s">
        <v>153</v>
      </c>
      <c r="N338" s="41">
        <v>12</v>
      </c>
      <c r="O338" s="41" t="s">
        <v>223</v>
      </c>
      <c r="P338" s="41" t="s">
        <v>224</v>
      </c>
      <c r="Q338" s="58">
        <v>69208659.189999998</v>
      </c>
      <c r="R338" s="58">
        <v>69208659.189999998</v>
      </c>
      <c r="S338" s="41" t="s">
        <v>221</v>
      </c>
      <c r="T338" s="41" t="s">
        <v>221</v>
      </c>
      <c r="U338" s="40" t="s">
        <v>866</v>
      </c>
      <c r="V338" s="40" t="s">
        <v>721</v>
      </c>
      <c r="W338" s="40" t="s">
        <v>722</v>
      </c>
      <c r="X338" s="40" t="s">
        <v>229</v>
      </c>
      <c r="Y338" s="40" t="s">
        <v>230</v>
      </c>
      <c r="Z338" s="40" t="s">
        <v>945</v>
      </c>
      <c r="AA338" s="59">
        <v>69208659.189999998</v>
      </c>
      <c r="AB338" s="59">
        <v>0</v>
      </c>
      <c r="AC338" s="59">
        <v>0</v>
      </c>
      <c r="AD338" s="59">
        <v>6291696.29</v>
      </c>
      <c r="AE338" s="59">
        <v>0</v>
      </c>
      <c r="AF338" s="59">
        <v>6291696.29</v>
      </c>
      <c r="AG338" s="59">
        <v>0</v>
      </c>
      <c r="AH338" s="59">
        <v>6291696.29</v>
      </c>
      <c r="AI338" s="59">
        <v>0</v>
      </c>
      <c r="AJ338" s="59">
        <v>6291696.29</v>
      </c>
      <c r="AK338" s="59">
        <v>0</v>
      </c>
      <c r="AL338" s="59">
        <v>6291696.29</v>
      </c>
      <c r="AM338" s="59">
        <v>0</v>
      </c>
      <c r="AN338" s="59">
        <v>6291696.29</v>
      </c>
      <c r="AO338" s="59">
        <v>0</v>
      </c>
      <c r="AP338" s="59">
        <v>6291696.29</v>
      </c>
      <c r="AQ338" s="59">
        <v>0</v>
      </c>
      <c r="AR338" s="59">
        <v>6291696.29</v>
      </c>
      <c r="AS338" s="59">
        <v>0</v>
      </c>
      <c r="AT338" s="59">
        <v>6291696.29</v>
      </c>
      <c r="AU338" s="59">
        <v>0</v>
      </c>
      <c r="AV338" s="59">
        <v>6291696.29</v>
      </c>
      <c r="AW338" s="59">
        <v>0</v>
      </c>
      <c r="AX338" s="59">
        <v>6291696.29</v>
      </c>
      <c r="AY338" s="2">
        <v>0</v>
      </c>
      <c r="AZ338" s="12" t="str">
        <f t="shared" si="40"/>
        <v>OK</v>
      </c>
      <c r="BA338" s="12" t="str">
        <f t="shared" si="41"/>
        <v>OK</v>
      </c>
      <c r="BB338" s="6">
        <f t="shared" si="42"/>
        <v>0</v>
      </c>
      <c r="BC338" s="13">
        <f t="shared" si="43"/>
        <v>69208659.189999998</v>
      </c>
      <c r="BD338" s="13">
        <f t="shared" si="44"/>
        <v>69208659.189999998</v>
      </c>
      <c r="BE338" s="6">
        <f t="shared" si="45"/>
        <v>0</v>
      </c>
      <c r="BF338" s="6">
        <f t="shared" si="46"/>
        <v>0</v>
      </c>
    </row>
    <row r="339" spans="2:58" ht="128.25" x14ac:dyDescent="0.25">
      <c r="B339" s="39" t="s">
        <v>947</v>
      </c>
      <c r="C339" s="39" t="s">
        <v>717</v>
      </c>
      <c r="D339" s="39" t="s">
        <v>4</v>
      </c>
      <c r="E339" s="40" t="s">
        <v>219</v>
      </c>
      <c r="F339" s="40" t="s">
        <v>220</v>
      </c>
      <c r="G339" s="40" t="s">
        <v>5</v>
      </c>
      <c r="H339" s="40">
        <v>80111604</v>
      </c>
      <c r="I339" s="40" t="s">
        <v>8168</v>
      </c>
      <c r="J339" s="40" t="s">
        <v>221</v>
      </c>
      <c r="K339" s="40" t="s">
        <v>944</v>
      </c>
      <c r="L339" s="41" t="s">
        <v>153</v>
      </c>
      <c r="M339" s="41" t="s">
        <v>153</v>
      </c>
      <c r="N339" s="41">
        <v>12</v>
      </c>
      <c r="O339" s="41" t="s">
        <v>223</v>
      </c>
      <c r="P339" s="41" t="s">
        <v>224</v>
      </c>
      <c r="Q339" s="58">
        <v>69208659.189999998</v>
      </c>
      <c r="R339" s="58">
        <v>69208659.189999998</v>
      </c>
      <c r="S339" s="41" t="s">
        <v>221</v>
      </c>
      <c r="T339" s="41" t="s">
        <v>221</v>
      </c>
      <c r="U339" s="40" t="s">
        <v>866</v>
      </c>
      <c r="V339" s="40" t="s">
        <v>721</v>
      </c>
      <c r="W339" s="40" t="s">
        <v>722</v>
      </c>
      <c r="X339" s="40" t="s">
        <v>229</v>
      </c>
      <c r="Y339" s="40" t="s">
        <v>230</v>
      </c>
      <c r="Z339" s="40" t="s">
        <v>945</v>
      </c>
      <c r="AA339" s="59">
        <v>69208659.189999998</v>
      </c>
      <c r="AB339" s="59">
        <v>0</v>
      </c>
      <c r="AC339" s="59">
        <v>0</v>
      </c>
      <c r="AD339" s="59">
        <v>6291696.29</v>
      </c>
      <c r="AE339" s="59">
        <v>0</v>
      </c>
      <c r="AF339" s="59">
        <v>6291696.29</v>
      </c>
      <c r="AG339" s="59">
        <v>0</v>
      </c>
      <c r="AH339" s="59">
        <v>6291696.29</v>
      </c>
      <c r="AI339" s="59">
        <v>0</v>
      </c>
      <c r="AJ339" s="59">
        <v>6291696.29</v>
      </c>
      <c r="AK339" s="59">
        <v>0</v>
      </c>
      <c r="AL339" s="59">
        <v>6291696.29</v>
      </c>
      <c r="AM339" s="59">
        <v>0</v>
      </c>
      <c r="AN339" s="59">
        <v>6291696.29</v>
      </c>
      <c r="AO339" s="59">
        <v>0</v>
      </c>
      <c r="AP339" s="59">
        <v>6291696.29</v>
      </c>
      <c r="AQ339" s="59">
        <v>0</v>
      </c>
      <c r="AR339" s="59">
        <v>6291696.29</v>
      </c>
      <c r="AS339" s="59">
        <v>0</v>
      </c>
      <c r="AT339" s="59">
        <v>6291696.29</v>
      </c>
      <c r="AU339" s="59">
        <v>0</v>
      </c>
      <c r="AV339" s="59">
        <v>6291696.29</v>
      </c>
      <c r="AW339" s="59">
        <v>0</v>
      </c>
      <c r="AX339" s="59">
        <v>6291696.29</v>
      </c>
      <c r="AY339" s="2">
        <v>0</v>
      </c>
      <c r="AZ339" s="12" t="str">
        <f t="shared" si="40"/>
        <v>OK</v>
      </c>
      <c r="BA339" s="12" t="str">
        <f t="shared" si="41"/>
        <v>OK</v>
      </c>
      <c r="BB339" s="6">
        <f t="shared" si="42"/>
        <v>0</v>
      </c>
      <c r="BC339" s="13">
        <f t="shared" si="43"/>
        <v>69208659.189999998</v>
      </c>
      <c r="BD339" s="13">
        <f t="shared" si="44"/>
        <v>69208659.189999998</v>
      </c>
      <c r="BE339" s="6">
        <f t="shared" si="45"/>
        <v>0</v>
      </c>
      <c r="BF339" s="6">
        <f t="shared" si="46"/>
        <v>0</v>
      </c>
    </row>
    <row r="340" spans="2:58" ht="128.25" x14ac:dyDescent="0.25">
      <c r="B340" s="39" t="s">
        <v>948</v>
      </c>
      <c r="C340" s="39" t="s">
        <v>717</v>
      </c>
      <c r="D340" s="39" t="s">
        <v>4</v>
      </c>
      <c r="E340" s="40" t="s">
        <v>219</v>
      </c>
      <c r="F340" s="40" t="s">
        <v>220</v>
      </c>
      <c r="G340" s="40" t="s">
        <v>5</v>
      </c>
      <c r="H340" s="40">
        <v>80111604</v>
      </c>
      <c r="I340" s="40" t="s">
        <v>8168</v>
      </c>
      <c r="J340" s="40" t="s">
        <v>221</v>
      </c>
      <c r="K340" s="40" t="s">
        <v>944</v>
      </c>
      <c r="L340" s="41" t="s">
        <v>153</v>
      </c>
      <c r="M340" s="41" t="s">
        <v>153</v>
      </c>
      <c r="N340" s="41">
        <v>12</v>
      </c>
      <c r="O340" s="41" t="s">
        <v>223</v>
      </c>
      <c r="P340" s="41" t="s">
        <v>224</v>
      </c>
      <c r="Q340" s="58">
        <v>72354507.334999993</v>
      </c>
      <c r="R340" s="58">
        <v>72354507.334999993</v>
      </c>
      <c r="S340" s="41" t="s">
        <v>221</v>
      </c>
      <c r="T340" s="41" t="s">
        <v>221</v>
      </c>
      <c r="U340" s="40" t="s">
        <v>866</v>
      </c>
      <c r="V340" s="40" t="s">
        <v>721</v>
      </c>
      <c r="W340" s="40" t="s">
        <v>722</v>
      </c>
      <c r="X340" s="40" t="s">
        <v>229</v>
      </c>
      <c r="Y340" s="40" t="s">
        <v>230</v>
      </c>
      <c r="Z340" s="40" t="s">
        <v>945</v>
      </c>
      <c r="AA340" s="59">
        <v>72354507.334999993</v>
      </c>
      <c r="AB340" s="59">
        <v>0</v>
      </c>
      <c r="AC340" s="59">
        <v>0</v>
      </c>
      <c r="AD340" s="59">
        <v>6291696.29</v>
      </c>
      <c r="AE340" s="59">
        <v>0</v>
      </c>
      <c r="AF340" s="59">
        <v>6291696.29</v>
      </c>
      <c r="AG340" s="59">
        <v>0</v>
      </c>
      <c r="AH340" s="59">
        <v>6291696.29</v>
      </c>
      <c r="AI340" s="59">
        <v>0</v>
      </c>
      <c r="AJ340" s="59">
        <v>6291696.29</v>
      </c>
      <c r="AK340" s="59">
        <v>0</v>
      </c>
      <c r="AL340" s="59">
        <v>6291696.29</v>
      </c>
      <c r="AM340" s="59">
        <v>0</v>
      </c>
      <c r="AN340" s="59">
        <v>6291696.29</v>
      </c>
      <c r="AO340" s="59">
        <v>0</v>
      </c>
      <c r="AP340" s="59">
        <v>6291696.29</v>
      </c>
      <c r="AQ340" s="59">
        <v>0</v>
      </c>
      <c r="AR340" s="59">
        <v>6291696.29</v>
      </c>
      <c r="AS340" s="59">
        <v>0</v>
      </c>
      <c r="AT340" s="59">
        <v>6291696.29</v>
      </c>
      <c r="AU340" s="59">
        <v>0</v>
      </c>
      <c r="AV340" s="59">
        <v>6291696.29</v>
      </c>
      <c r="AW340" s="59">
        <v>0</v>
      </c>
      <c r="AX340" s="59">
        <v>9437544.4349999949</v>
      </c>
      <c r="AY340" s="2">
        <v>0</v>
      </c>
      <c r="AZ340" s="12" t="str">
        <f t="shared" si="40"/>
        <v>OK</v>
      </c>
      <c r="BA340" s="12" t="str">
        <f t="shared" si="41"/>
        <v>OK</v>
      </c>
      <c r="BB340" s="6">
        <f t="shared" si="42"/>
        <v>0</v>
      </c>
      <c r="BC340" s="13">
        <f t="shared" si="43"/>
        <v>72354507.334999993</v>
      </c>
      <c r="BD340" s="13">
        <f t="shared" si="44"/>
        <v>72354507.334999993</v>
      </c>
      <c r="BE340" s="6">
        <f t="shared" si="45"/>
        <v>0</v>
      </c>
      <c r="BF340" s="6">
        <f t="shared" si="46"/>
        <v>0</v>
      </c>
    </row>
    <row r="341" spans="2:58" ht="128.25" x14ac:dyDescent="0.25">
      <c r="B341" s="39" t="s">
        <v>949</v>
      </c>
      <c r="C341" s="39" t="s">
        <v>717</v>
      </c>
      <c r="D341" s="39" t="s">
        <v>4</v>
      </c>
      <c r="E341" s="40" t="s">
        <v>219</v>
      </c>
      <c r="F341" s="40" t="s">
        <v>220</v>
      </c>
      <c r="G341" s="40" t="s">
        <v>5</v>
      </c>
      <c r="H341" s="40">
        <v>80111604</v>
      </c>
      <c r="I341" s="40" t="s">
        <v>8168</v>
      </c>
      <c r="J341" s="40" t="s">
        <v>221</v>
      </c>
      <c r="K341" s="40" t="s">
        <v>944</v>
      </c>
      <c r="L341" s="41" t="s">
        <v>153</v>
      </c>
      <c r="M341" s="41" t="s">
        <v>153</v>
      </c>
      <c r="N341" s="41">
        <v>12</v>
      </c>
      <c r="O341" s="41" t="s">
        <v>223</v>
      </c>
      <c r="P341" s="41" t="s">
        <v>224</v>
      </c>
      <c r="Q341" s="58">
        <v>69208659.189999998</v>
      </c>
      <c r="R341" s="58">
        <v>69208659.189999998</v>
      </c>
      <c r="S341" s="41" t="s">
        <v>221</v>
      </c>
      <c r="T341" s="41" t="s">
        <v>221</v>
      </c>
      <c r="U341" s="40" t="s">
        <v>866</v>
      </c>
      <c r="V341" s="40" t="s">
        <v>721</v>
      </c>
      <c r="W341" s="40" t="s">
        <v>722</v>
      </c>
      <c r="X341" s="40" t="s">
        <v>229</v>
      </c>
      <c r="Y341" s="40" t="s">
        <v>230</v>
      </c>
      <c r="Z341" s="40" t="s">
        <v>945</v>
      </c>
      <c r="AA341" s="59">
        <v>69208659.189999998</v>
      </c>
      <c r="AB341" s="59">
        <v>0</v>
      </c>
      <c r="AC341" s="59">
        <v>0</v>
      </c>
      <c r="AD341" s="59">
        <v>6291696.29</v>
      </c>
      <c r="AE341" s="59">
        <v>0</v>
      </c>
      <c r="AF341" s="59">
        <v>6291696.29</v>
      </c>
      <c r="AG341" s="59">
        <v>0</v>
      </c>
      <c r="AH341" s="59">
        <v>6291696.29</v>
      </c>
      <c r="AI341" s="59">
        <v>0</v>
      </c>
      <c r="AJ341" s="59">
        <v>6291696.29</v>
      </c>
      <c r="AK341" s="59">
        <v>0</v>
      </c>
      <c r="AL341" s="59">
        <v>6291696.29</v>
      </c>
      <c r="AM341" s="59">
        <v>0</v>
      </c>
      <c r="AN341" s="59">
        <v>6291696.29</v>
      </c>
      <c r="AO341" s="59">
        <v>0</v>
      </c>
      <c r="AP341" s="59">
        <v>6291696.29</v>
      </c>
      <c r="AQ341" s="59">
        <v>0</v>
      </c>
      <c r="AR341" s="59">
        <v>6291696.29</v>
      </c>
      <c r="AS341" s="59">
        <v>0</v>
      </c>
      <c r="AT341" s="59">
        <v>6291696.29</v>
      </c>
      <c r="AU341" s="59">
        <v>0</v>
      </c>
      <c r="AV341" s="59">
        <v>6291696.29</v>
      </c>
      <c r="AW341" s="59">
        <v>0</v>
      </c>
      <c r="AX341" s="59">
        <v>6291696.29</v>
      </c>
      <c r="AY341" s="2">
        <v>0</v>
      </c>
      <c r="AZ341" s="12" t="str">
        <f t="shared" si="40"/>
        <v>OK</v>
      </c>
      <c r="BA341" s="12" t="str">
        <f t="shared" si="41"/>
        <v>OK</v>
      </c>
      <c r="BB341" s="6">
        <f t="shared" si="42"/>
        <v>0</v>
      </c>
      <c r="BC341" s="13">
        <f t="shared" si="43"/>
        <v>69208659.189999998</v>
      </c>
      <c r="BD341" s="13">
        <f t="shared" si="44"/>
        <v>69208659.189999998</v>
      </c>
      <c r="BE341" s="6">
        <f t="shared" si="45"/>
        <v>0</v>
      </c>
      <c r="BF341" s="6">
        <f t="shared" si="46"/>
        <v>0</v>
      </c>
    </row>
    <row r="342" spans="2:58" ht="128.25" x14ac:dyDescent="0.25">
      <c r="B342" s="39" t="s">
        <v>950</v>
      </c>
      <c r="C342" s="39" t="s">
        <v>717</v>
      </c>
      <c r="D342" s="39" t="s">
        <v>4</v>
      </c>
      <c r="E342" s="40" t="s">
        <v>219</v>
      </c>
      <c r="F342" s="40" t="s">
        <v>220</v>
      </c>
      <c r="G342" s="40" t="s">
        <v>5</v>
      </c>
      <c r="H342" s="40">
        <v>80111604</v>
      </c>
      <c r="I342" s="40" t="s">
        <v>8168</v>
      </c>
      <c r="J342" s="40" t="s">
        <v>221</v>
      </c>
      <c r="K342" s="40" t="s">
        <v>944</v>
      </c>
      <c r="L342" s="41" t="s">
        <v>153</v>
      </c>
      <c r="M342" s="41" t="s">
        <v>153</v>
      </c>
      <c r="N342" s="41">
        <v>12</v>
      </c>
      <c r="O342" s="41" t="s">
        <v>223</v>
      </c>
      <c r="P342" s="41" t="s">
        <v>224</v>
      </c>
      <c r="Q342" s="58">
        <v>69208659.189999998</v>
      </c>
      <c r="R342" s="58">
        <v>69208659.189999998</v>
      </c>
      <c r="S342" s="41" t="s">
        <v>221</v>
      </c>
      <c r="T342" s="41" t="s">
        <v>221</v>
      </c>
      <c r="U342" s="40" t="s">
        <v>866</v>
      </c>
      <c r="V342" s="40" t="s">
        <v>721</v>
      </c>
      <c r="W342" s="40" t="s">
        <v>722</v>
      </c>
      <c r="X342" s="40" t="s">
        <v>229</v>
      </c>
      <c r="Y342" s="40" t="s">
        <v>230</v>
      </c>
      <c r="Z342" s="40" t="s">
        <v>945</v>
      </c>
      <c r="AA342" s="59">
        <v>69208659.189999998</v>
      </c>
      <c r="AB342" s="59">
        <v>0</v>
      </c>
      <c r="AC342" s="59">
        <v>0</v>
      </c>
      <c r="AD342" s="59">
        <v>6291696.29</v>
      </c>
      <c r="AE342" s="59">
        <v>0</v>
      </c>
      <c r="AF342" s="59">
        <v>6291696.29</v>
      </c>
      <c r="AG342" s="59">
        <v>0</v>
      </c>
      <c r="AH342" s="59">
        <v>6291696.29</v>
      </c>
      <c r="AI342" s="59">
        <v>0</v>
      </c>
      <c r="AJ342" s="59">
        <v>6291696.29</v>
      </c>
      <c r="AK342" s="59">
        <v>0</v>
      </c>
      <c r="AL342" s="59">
        <v>6291696.29</v>
      </c>
      <c r="AM342" s="59">
        <v>0</v>
      </c>
      <c r="AN342" s="59">
        <v>6291696.29</v>
      </c>
      <c r="AO342" s="59">
        <v>0</v>
      </c>
      <c r="AP342" s="59">
        <v>6291696.29</v>
      </c>
      <c r="AQ342" s="59">
        <v>0</v>
      </c>
      <c r="AR342" s="59">
        <v>6291696.29</v>
      </c>
      <c r="AS342" s="59">
        <v>0</v>
      </c>
      <c r="AT342" s="59">
        <v>6291696.29</v>
      </c>
      <c r="AU342" s="59">
        <v>0</v>
      </c>
      <c r="AV342" s="59">
        <v>6291696.29</v>
      </c>
      <c r="AW342" s="59">
        <v>0</v>
      </c>
      <c r="AX342" s="59">
        <v>6291696.29</v>
      </c>
      <c r="AY342" s="2">
        <v>0</v>
      </c>
      <c r="AZ342" s="12" t="str">
        <f t="shared" si="40"/>
        <v>OK</v>
      </c>
      <c r="BA342" s="12" t="str">
        <f t="shared" si="41"/>
        <v>OK</v>
      </c>
      <c r="BB342" s="6">
        <f t="shared" si="42"/>
        <v>0</v>
      </c>
      <c r="BC342" s="13">
        <f t="shared" si="43"/>
        <v>69208659.189999998</v>
      </c>
      <c r="BD342" s="13">
        <f t="shared" si="44"/>
        <v>69208659.189999998</v>
      </c>
      <c r="BE342" s="6">
        <f t="shared" si="45"/>
        <v>0</v>
      </c>
      <c r="BF342" s="6">
        <f t="shared" si="46"/>
        <v>0</v>
      </c>
    </row>
    <row r="343" spans="2:58" ht="99.75" x14ac:dyDescent="0.25">
      <c r="B343" s="39" t="s">
        <v>951</v>
      </c>
      <c r="C343" s="39" t="s">
        <v>717</v>
      </c>
      <c r="D343" s="39" t="s">
        <v>4</v>
      </c>
      <c r="E343" s="40" t="s">
        <v>219</v>
      </c>
      <c r="F343" s="40" t="s">
        <v>220</v>
      </c>
      <c r="G343" s="40" t="s">
        <v>5</v>
      </c>
      <c r="H343" s="40">
        <v>80111604</v>
      </c>
      <c r="I343" s="40" t="s">
        <v>8168</v>
      </c>
      <c r="J343" s="40" t="s">
        <v>221</v>
      </c>
      <c r="K343" s="40" t="s">
        <v>952</v>
      </c>
      <c r="L343" s="41" t="s">
        <v>153</v>
      </c>
      <c r="M343" s="41" t="s">
        <v>153</v>
      </c>
      <c r="N343" s="41">
        <v>12</v>
      </c>
      <c r="O343" s="41" t="s">
        <v>223</v>
      </c>
      <c r="P343" s="41" t="s">
        <v>224</v>
      </c>
      <c r="Q343" s="58">
        <v>51247527.43</v>
      </c>
      <c r="R343" s="58">
        <v>51247527.43</v>
      </c>
      <c r="S343" s="41" t="s">
        <v>221</v>
      </c>
      <c r="T343" s="41" t="s">
        <v>221</v>
      </c>
      <c r="U343" s="40" t="s">
        <v>866</v>
      </c>
      <c r="V343" s="40" t="s">
        <v>721</v>
      </c>
      <c r="W343" s="40" t="s">
        <v>722</v>
      </c>
      <c r="X343" s="40" t="s">
        <v>229</v>
      </c>
      <c r="Y343" s="40" t="s">
        <v>230</v>
      </c>
      <c r="Z343" s="40" t="s">
        <v>870</v>
      </c>
      <c r="AA343" s="59">
        <v>51247527.43</v>
      </c>
      <c r="AB343" s="59">
        <v>0</v>
      </c>
      <c r="AC343" s="59">
        <v>0</v>
      </c>
      <c r="AD343" s="59">
        <v>4658866.13</v>
      </c>
      <c r="AE343" s="59">
        <v>0</v>
      </c>
      <c r="AF343" s="59">
        <v>4658866.13</v>
      </c>
      <c r="AG343" s="59">
        <v>0</v>
      </c>
      <c r="AH343" s="59">
        <v>4658866.13</v>
      </c>
      <c r="AI343" s="59">
        <v>0</v>
      </c>
      <c r="AJ343" s="59">
        <v>4658866.13</v>
      </c>
      <c r="AK343" s="59">
        <v>0</v>
      </c>
      <c r="AL343" s="59">
        <v>4658866.13</v>
      </c>
      <c r="AM343" s="59">
        <v>0</v>
      </c>
      <c r="AN343" s="59">
        <v>4658866.13</v>
      </c>
      <c r="AO343" s="59">
        <v>0</v>
      </c>
      <c r="AP343" s="59">
        <v>4658866.13</v>
      </c>
      <c r="AQ343" s="59">
        <v>0</v>
      </c>
      <c r="AR343" s="59">
        <v>4658866.13</v>
      </c>
      <c r="AS343" s="59">
        <v>0</v>
      </c>
      <c r="AT343" s="59">
        <v>4658866.13</v>
      </c>
      <c r="AU343" s="59">
        <v>0</v>
      </c>
      <c r="AV343" s="59">
        <v>4658866.13</v>
      </c>
      <c r="AW343" s="59">
        <v>0</v>
      </c>
      <c r="AX343" s="59">
        <v>4658866.13</v>
      </c>
      <c r="AY343" s="2">
        <v>0</v>
      </c>
      <c r="AZ343" s="12" t="str">
        <f t="shared" si="40"/>
        <v>OK</v>
      </c>
      <c r="BA343" s="12" t="str">
        <f t="shared" si="41"/>
        <v>OK</v>
      </c>
      <c r="BB343" s="6">
        <f t="shared" si="42"/>
        <v>0</v>
      </c>
      <c r="BC343" s="13">
        <f t="shared" si="43"/>
        <v>51247527.43</v>
      </c>
      <c r="BD343" s="13">
        <f t="shared" si="44"/>
        <v>51247527.430000007</v>
      </c>
      <c r="BE343" s="6">
        <f t="shared" si="45"/>
        <v>0</v>
      </c>
      <c r="BF343" s="6">
        <f t="shared" si="46"/>
        <v>0</v>
      </c>
    </row>
    <row r="344" spans="2:58" ht="114" x14ac:dyDescent="0.25">
      <c r="B344" s="39" t="s">
        <v>953</v>
      </c>
      <c r="C344" s="39" t="s">
        <v>717</v>
      </c>
      <c r="D344" s="39" t="s">
        <v>4</v>
      </c>
      <c r="E344" s="40" t="s">
        <v>219</v>
      </c>
      <c r="F344" s="40" t="s">
        <v>220</v>
      </c>
      <c r="G344" s="40" t="s">
        <v>5</v>
      </c>
      <c r="H344" s="40">
        <v>80111604</v>
      </c>
      <c r="I344" s="40" t="s">
        <v>8168</v>
      </c>
      <c r="J344" s="40" t="s">
        <v>221</v>
      </c>
      <c r="K344" s="40" t="s">
        <v>954</v>
      </c>
      <c r="L344" s="41" t="s">
        <v>153</v>
      </c>
      <c r="M344" s="41" t="s">
        <v>153</v>
      </c>
      <c r="N344" s="41">
        <v>12</v>
      </c>
      <c r="O344" s="41" t="s">
        <v>223</v>
      </c>
      <c r="P344" s="41" t="s">
        <v>224</v>
      </c>
      <c r="Q344" s="58">
        <v>37559267.239999995</v>
      </c>
      <c r="R344" s="58">
        <v>37559267.239999995</v>
      </c>
      <c r="S344" s="41" t="s">
        <v>221</v>
      </c>
      <c r="T344" s="41" t="s">
        <v>221</v>
      </c>
      <c r="U344" s="40" t="s">
        <v>866</v>
      </c>
      <c r="V344" s="40" t="s">
        <v>721</v>
      </c>
      <c r="W344" s="40" t="s">
        <v>722</v>
      </c>
      <c r="X344" s="40" t="s">
        <v>229</v>
      </c>
      <c r="Y344" s="40" t="s">
        <v>230</v>
      </c>
      <c r="Z344" s="40" t="s">
        <v>955</v>
      </c>
      <c r="AA344" s="59">
        <v>37559267.239999995</v>
      </c>
      <c r="AB344" s="59">
        <v>0</v>
      </c>
      <c r="AC344" s="59">
        <v>0</v>
      </c>
      <c r="AD344" s="59">
        <v>3414478.84</v>
      </c>
      <c r="AE344" s="59">
        <v>0</v>
      </c>
      <c r="AF344" s="59">
        <v>3414478.84</v>
      </c>
      <c r="AG344" s="59">
        <v>0</v>
      </c>
      <c r="AH344" s="59">
        <v>3414478.84</v>
      </c>
      <c r="AI344" s="59">
        <v>0</v>
      </c>
      <c r="AJ344" s="59">
        <v>3414478.84</v>
      </c>
      <c r="AK344" s="59">
        <v>0</v>
      </c>
      <c r="AL344" s="59">
        <v>3414478.84</v>
      </c>
      <c r="AM344" s="59">
        <v>0</v>
      </c>
      <c r="AN344" s="59">
        <v>3414478.84</v>
      </c>
      <c r="AO344" s="59">
        <v>0</v>
      </c>
      <c r="AP344" s="59">
        <v>3414478.84</v>
      </c>
      <c r="AQ344" s="59">
        <v>0</v>
      </c>
      <c r="AR344" s="59">
        <v>3414478.84</v>
      </c>
      <c r="AS344" s="59">
        <v>0</v>
      </c>
      <c r="AT344" s="59">
        <v>3414478.84</v>
      </c>
      <c r="AU344" s="59">
        <v>0</v>
      </c>
      <c r="AV344" s="59">
        <v>3414478.84</v>
      </c>
      <c r="AW344" s="59">
        <v>0</v>
      </c>
      <c r="AX344" s="59">
        <v>3414478.84</v>
      </c>
      <c r="AY344" s="2">
        <v>0</v>
      </c>
      <c r="AZ344" s="12" t="str">
        <f t="shared" si="40"/>
        <v>OK</v>
      </c>
      <c r="BA344" s="12" t="str">
        <f t="shared" si="41"/>
        <v>OK</v>
      </c>
      <c r="BB344" s="6">
        <f t="shared" si="42"/>
        <v>0</v>
      </c>
      <c r="BC344" s="13">
        <f t="shared" si="43"/>
        <v>37559267.239999995</v>
      </c>
      <c r="BD344" s="13">
        <f t="shared" si="44"/>
        <v>37559267.239999995</v>
      </c>
      <c r="BE344" s="6">
        <f t="shared" si="45"/>
        <v>0</v>
      </c>
      <c r="BF344" s="6">
        <f t="shared" si="46"/>
        <v>0</v>
      </c>
    </row>
    <row r="345" spans="2:58" ht="114" x14ac:dyDescent="0.25">
      <c r="B345" s="39" t="s">
        <v>956</v>
      </c>
      <c r="C345" s="39" t="s">
        <v>717</v>
      </c>
      <c r="D345" s="39" t="s">
        <v>4</v>
      </c>
      <c r="E345" s="40" t="s">
        <v>219</v>
      </c>
      <c r="F345" s="40" t="s">
        <v>220</v>
      </c>
      <c r="G345" s="40" t="s">
        <v>5</v>
      </c>
      <c r="H345" s="40">
        <v>80111604</v>
      </c>
      <c r="I345" s="40" t="s">
        <v>8168</v>
      </c>
      <c r="J345" s="40" t="s">
        <v>221</v>
      </c>
      <c r="K345" s="40" t="s">
        <v>954</v>
      </c>
      <c r="L345" s="41" t="s">
        <v>153</v>
      </c>
      <c r="M345" s="41" t="s">
        <v>153</v>
      </c>
      <c r="N345" s="41">
        <v>12</v>
      </c>
      <c r="O345" s="41" t="s">
        <v>223</v>
      </c>
      <c r="P345" s="41" t="s">
        <v>224</v>
      </c>
      <c r="Q345" s="58">
        <v>37559267.239999995</v>
      </c>
      <c r="R345" s="58">
        <v>37559267.239999995</v>
      </c>
      <c r="S345" s="41" t="s">
        <v>221</v>
      </c>
      <c r="T345" s="41" t="s">
        <v>221</v>
      </c>
      <c r="U345" s="40" t="s">
        <v>866</v>
      </c>
      <c r="V345" s="40" t="s">
        <v>721</v>
      </c>
      <c r="W345" s="40" t="s">
        <v>722</v>
      </c>
      <c r="X345" s="40" t="s">
        <v>229</v>
      </c>
      <c r="Y345" s="40" t="s">
        <v>230</v>
      </c>
      <c r="Z345" s="40" t="s">
        <v>955</v>
      </c>
      <c r="AA345" s="59">
        <v>37559267.239999995</v>
      </c>
      <c r="AB345" s="59">
        <v>0</v>
      </c>
      <c r="AC345" s="59">
        <v>0</v>
      </c>
      <c r="AD345" s="59">
        <v>3414478.84</v>
      </c>
      <c r="AE345" s="59">
        <v>0</v>
      </c>
      <c r="AF345" s="59">
        <v>3414478.84</v>
      </c>
      <c r="AG345" s="59">
        <v>0</v>
      </c>
      <c r="AH345" s="59">
        <v>3414478.84</v>
      </c>
      <c r="AI345" s="59">
        <v>0</v>
      </c>
      <c r="AJ345" s="59">
        <v>3414478.84</v>
      </c>
      <c r="AK345" s="59">
        <v>0</v>
      </c>
      <c r="AL345" s="59">
        <v>3414478.84</v>
      </c>
      <c r="AM345" s="59">
        <v>0</v>
      </c>
      <c r="AN345" s="59">
        <v>3414478.84</v>
      </c>
      <c r="AO345" s="59">
        <v>0</v>
      </c>
      <c r="AP345" s="59">
        <v>3414478.84</v>
      </c>
      <c r="AQ345" s="59">
        <v>0</v>
      </c>
      <c r="AR345" s="59">
        <v>3414478.84</v>
      </c>
      <c r="AS345" s="59">
        <v>0</v>
      </c>
      <c r="AT345" s="59">
        <v>3414478.84</v>
      </c>
      <c r="AU345" s="59">
        <v>0</v>
      </c>
      <c r="AV345" s="59">
        <v>3414478.84</v>
      </c>
      <c r="AW345" s="59">
        <v>0</v>
      </c>
      <c r="AX345" s="59">
        <v>3414478.84</v>
      </c>
      <c r="AY345" s="2">
        <v>0</v>
      </c>
      <c r="AZ345" s="12" t="str">
        <f t="shared" si="40"/>
        <v>OK</v>
      </c>
      <c r="BA345" s="12" t="str">
        <f t="shared" si="41"/>
        <v>OK</v>
      </c>
      <c r="BB345" s="6">
        <f t="shared" si="42"/>
        <v>0</v>
      </c>
      <c r="BC345" s="13">
        <f t="shared" si="43"/>
        <v>37559267.239999995</v>
      </c>
      <c r="BD345" s="13">
        <f t="shared" si="44"/>
        <v>37559267.239999995</v>
      </c>
      <c r="BE345" s="6">
        <f t="shared" si="45"/>
        <v>0</v>
      </c>
      <c r="BF345" s="6">
        <f t="shared" si="46"/>
        <v>0</v>
      </c>
    </row>
    <row r="346" spans="2:58" ht="114" x14ac:dyDescent="0.25">
      <c r="B346" s="39" t="s">
        <v>957</v>
      </c>
      <c r="C346" s="39" t="s">
        <v>717</v>
      </c>
      <c r="D346" s="39" t="s">
        <v>4</v>
      </c>
      <c r="E346" s="40" t="s">
        <v>219</v>
      </c>
      <c r="F346" s="40" t="s">
        <v>220</v>
      </c>
      <c r="G346" s="40" t="s">
        <v>5</v>
      </c>
      <c r="H346" s="40">
        <v>80111604</v>
      </c>
      <c r="I346" s="40" t="s">
        <v>8168</v>
      </c>
      <c r="J346" s="40" t="s">
        <v>221</v>
      </c>
      <c r="K346" s="40" t="s">
        <v>954</v>
      </c>
      <c r="L346" s="41" t="s">
        <v>153</v>
      </c>
      <c r="M346" s="41" t="s">
        <v>153</v>
      </c>
      <c r="N346" s="41">
        <v>12</v>
      </c>
      <c r="O346" s="41" t="s">
        <v>223</v>
      </c>
      <c r="P346" s="41" t="s">
        <v>224</v>
      </c>
      <c r="Q346" s="58">
        <v>37559267.239999995</v>
      </c>
      <c r="R346" s="58">
        <v>37559267.239999995</v>
      </c>
      <c r="S346" s="41" t="s">
        <v>221</v>
      </c>
      <c r="T346" s="41" t="s">
        <v>221</v>
      </c>
      <c r="U346" s="40" t="s">
        <v>866</v>
      </c>
      <c r="V346" s="40" t="s">
        <v>721</v>
      </c>
      <c r="W346" s="40" t="s">
        <v>722</v>
      </c>
      <c r="X346" s="40" t="s">
        <v>229</v>
      </c>
      <c r="Y346" s="40" t="s">
        <v>230</v>
      </c>
      <c r="Z346" s="40" t="s">
        <v>955</v>
      </c>
      <c r="AA346" s="59">
        <v>37559267.239999995</v>
      </c>
      <c r="AB346" s="59">
        <v>0</v>
      </c>
      <c r="AC346" s="59">
        <v>0</v>
      </c>
      <c r="AD346" s="59">
        <v>3414478.84</v>
      </c>
      <c r="AE346" s="59">
        <v>0</v>
      </c>
      <c r="AF346" s="59">
        <v>3414478.84</v>
      </c>
      <c r="AG346" s="59">
        <v>0</v>
      </c>
      <c r="AH346" s="59">
        <v>3414478.84</v>
      </c>
      <c r="AI346" s="59">
        <v>0</v>
      </c>
      <c r="AJ346" s="59">
        <v>3414478.84</v>
      </c>
      <c r="AK346" s="59">
        <v>0</v>
      </c>
      <c r="AL346" s="59">
        <v>3414478.84</v>
      </c>
      <c r="AM346" s="59">
        <v>0</v>
      </c>
      <c r="AN346" s="59">
        <v>3414478.84</v>
      </c>
      <c r="AO346" s="59">
        <v>0</v>
      </c>
      <c r="AP346" s="59">
        <v>3414478.84</v>
      </c>
      <c r="AQ346" s="59">
        <v>0</v>
      </c>
      <c r="AR346" s="59">
        <v>3414478.84</v>
      </c>
      <c r="AS346" s="59">
        <v>0</v>
      </c>
      <c r="AT346" s="59">
        <v>3414478.84</v>
      </c>
      <c r="AU346" s="59">
        <v>0</v>
      </c>
      <c r="AV346" s="59">
        <v>3414478.84</v>
      </c>
      <c r="AW346" s="59">
        <v>0</v>
      </c>
      <c r="AX346" s="59">
        <v>3414478.84</v>
      </c>
      <c r="AY346" s="2">
        <v>0</v>
      </c>
      <c r="AZ346" s="12" t="str">
        <f t="shared" si="40"/>
        <v>OK</v>
      </c>
      <c r="BA346" s="12" t="str">
        <f t="shared" si="41"/>
        <v>OK</v>
      </c>
      <c r="BB346" s="6">
        <f t="shared" si="42"/>
        <v>0</v>
      </c>
      <c r="BC346" s="13">
        <f t="shared" si="43"/>
        <v>37559267.239999995</v>
      </c>
      <c r="BD346" s="13">
        <f t="shared" si="44"/>
        <v>37559267.239999995</v>
      </c>
      <c r="BE346" s="6">
        <f t="shared" si="45"/>
        <v>0</v>
      </c>
      <c r="BF346" s="6">
        <f t="shared" si="46"/>
        <v>0</v>
      </c>
    </row>
    <row r="347" spans="2:58" ht="114" x14ac:dyDescent="0.25">
      <c r="B347" s="39" t="s">
        <v>958</v>
      </c>
      <c r="C347" s="39" t="s">
        <v>717</v>
      </c>
      <c r="D347" s="39" t="s">
        <v>4</v>
      </c>
      <c r="E347" s="40" t="s">
        <v>219</v>
      </c>
      <c r="F347" s="40" t="s">
        <v>220</v>
      </c>
      <c r="G347" s="40" t="s">
        <v>5</v>
      </c>
      <c r="H347" s="40">
        <v>80111604</v>
      </c>
      <c r="I347" s="40" t="s">
        <v>8168</v>
      </c>
      <c r="J347" s="40" t="s">
        <v>221</v>
      </c>
      <c r="K347" s="40" t="s">
        <v>954</v>
      </c>
      <c r="L347" s="41" t="s">
        <v>153</v>
      </c>
      <c r="M347" s="41" t="s">
        <v>153</v>
      </c>
      <c r="N347" s="41">
        <v>12</v>
      </c>
      <c r="O347" s="41" t="s">
        <v>223</v>
      </c>
      <c r="P347" s="41" t="s">
        <v>224</v>
      </c>
      <c r="Q347" s="58">
        <v>37559267.239999995</v>
      </c>
      <c r="R347" s="58">
        <v>37559267.239999995</v>
      </c>
      <c r="S347" s="41" t="s">
        <v>221</v>
      </c>
      <c r="T347" s="41" t="s">
        <v>221</v>
      </c>
      <c r="U347" s="40" t="s">
        <v>866</v>
      </c>
      <c r="V347" s="40" t="s">
        <v>721</v>
      </c>
      <c r="W347" s="40" t="s">
        <v>722</v>
      </c>
      <c r="X347" s="40" t="s">
        <v>229</v>
      </c>
      <c r="Y347" s="40" t="s">
        <v>230</v>
      </c>
      <c r="Z347" s="40" t="s">
        <v>955</v>
      </c>
      <c r="AA347" s="59">
        <v>37559267.239999995</v>
      </c>
      <c r="AB347" s="59">
        <v>0</v>
      </c>
      <c r="AC347" s="59">
        <v>0</v>
      </c>
      <c r="AD347" s="59">
        <v>3414478.84</v>
      </c>
      <c r="AE347" s="59">
        <v>0</v>
      </c>
      <c r="AF347" s="59">
        <v>3414478.84</v>
      </c>
      <c r="AG347" s="59">
        <v>0</v>
      </c>
      <c r="AH347" s="59">
        <v>3414478.84</v>
      </c>
      <c r="AI347" s="59">
        <v>0</v>
      </c>
      <c r="AJ347" s="59">
        <v>3414478.84</v>
      </c>
      <c r="AK347" s="59">
        <v>0</v>
      </c>
      <c r="AL347" s="59">
        <v>3414478.84</v>
      </c>
      <c r="AM347" s="59">
        <v>0</v>
      </c>
      <c r="AN347" s="59">
        <v>3414478.84</v>
      </c>
      <c r="AO347" s="59">
        <v>0</v>
      </c>
      <c r="AP347" s="59">
        <v>3414478.84</v>
      </c>
      <c r="AQ347" s="59">
        <v>0</v>
      </c>
      <c r="AR347" s="59">
        <v>3414478.84</v>
      </c>
      <c r="AS347" s="59">
        <v>0</v>
      </c>
      <c r="AT347" s="59">
        <v>3414478.84</v>
      </c>
      <c r="AU347" s="59">
        <v>0</v>
      </c>
      <c r="AV347" s="59">
        <v>3414478.84</v>
      </c>
      <c r="AW347" s="59">
        <v>0</v>
      </c>
      <c r="AX347" s="59">
        <v>3414478.84</v>
      </c>
      <c r="AY347" s="2">
        <v>0</v>
      </c>
      <c r="AZ347" s="12" t="str">
        <f t="shared" si="40"/>
        <v>OK</v>
      </c>
      <c r="BA347" s="12" t="str">
        <f t="shared" si="41"/>
        <v>OK</v>
      </c>
      <c r="BB347" s="6">
        <f t="shared" si="42"/>
        <v>0</v>
      </c>
      <c r="BC347" s="13">
        <f t="shared" si="43"/>
        <v>37559267.239999995</v>
      </c>
      <c r="BD347" s="13">
        <f t="shared" si="44"/>
        <v>37559267.239999995</v>
      </c>
      <c r="BE347" s="6">
        <f t="shared" si="45"/>
        <v>0</v>
      </c>
      <c r="BF347" s="6">
        <f t="shared" si="46"/>
        <v>0</v>
      </c>
    </row>
    <row r="348" spans="2:58" ht="114" x14ac:dyDescent="0.25">
      <c r="B348" s="39" t="s">
        <v>959</v>
      </c>
      <c r="C348" s="39" t="s">
        <v>717</v>
      </c>
      <c r="D348" s="39" t="s">
        <v>4</v>
      </c>
      <c r="E348" s="40" t="s">
        <v>219</v>
      </c>
      <c r="F348" s="40" t="s">
        <v>220</v>
      </c>
      <c r="G348" s="40" t="s">
        <v>5</v>
      </c>
      <c r="H348" s="40">
        <v>80111604</v>
      </c>
      <c r="I348" s="40" t="s">
        <v>8168</v>
      </c>
      <c r="J348" s="40" t="s">
        <v>221</v>
      </c>
      <c r="K348" s="40" t="s">
        <v>954</v>
      </c>
      <c r="L348" s="41" t="s">
        <v>153</v>
      </c>
      <c r="M348" s="41" t="s">
        <v>153</v>
      </c>
      <c r="N348" s="41">
        <v>12</v>
      </c>
      <c r="O348" s="41" t="s">
        <v>223</v>
      </c>
      <c r="P348" s="41" t="s">
        <v>224</v>
      </c>
      <c r="Q348" s="58">
        <v>37559267.239999995</v>
      </c>
      <c r="R348" s="58">
        <v>37559267.239999995</v>
      </c>
      <c r="S348" s="41" t="s">
        <v>221</v>
      </c>
      <c r="T348" s="41" t="s">
        <v>221</v>
      </c>
      <c r="U348" s="40" t="s">
        <v>866</v>
      </c>
      <c r="V348" s="40" t="s">
        <v>721</v>
      </c>
      <c r="W348" s="40" t="s">
        <v>722</v>
      </c>
      <c r="X348" s="40" t="s">
        <v>229</v>
      </c>
      <c r="Y348" s="40" t="s">
        <v>230</v>
      </c>
      <c r="Z348" s="40" t="s">
        <v>955</v>
      </c>
      <c r="AA348" s="59">
        <v>37559267.239999995</v>
      </c>
      <c r="AB348" s="59">
        <v>0</v>
      </c>
      <c r="AC348" s="59">
        <v>0</v>
      </c>
      <c r="AD348" s="59">
        <v>3414478.84</v>
      </c>
      <c r="AE348" s="59">
        <v>0</v>
      </c>
      <c r="AF348" s="59">
        <v>3414478.84</v>
      </c>
      <c r="AG348" s="59">
        <v>0</v>
      </c>
      <c r="AH348" s="59">
        <v>3414478.84</v>
      </c>
      <c r="AI348" s="59">
        <v>0</v>
      </c>
      <c r="AJ348" s="59">
        <v>3414478.84</v>
      </c>
      <c r="AK348" s="59">
        <v>0</v>
      </c>
      <c r="AL348" s="59">
        <v>3414478.84</v>
      </c>
      <c r="AM348" s="59">
        <v>0</v>
      </c>
      <c r="AN348" s="59">
        <v>3414478.84</v>
      </c>
      <c r="AO348" s="59">
        <v>0</v>
      </c>
      <c r="AP348" s="59">
        <v>3414478.84</v>
      </c>
      <c r="AQ348" s="59">
        <v>0</v>
      </c>
      <c r="AR348" s="59">
        <v>3414478.84</v>
      </c>
      <c r="AS348" s="59">
        <v>0</v>
      </c>
      <c r="AT348" s="59">
        <v>3414478.84</v>
      </c>
      <c r="AU348" s="59">
        <v>0</v>
      </c>
      <c r="AV348" s="59">
        <v>3414478.84</v>
      </c>
      <c r="AW348" s="59">
        <v>0</v>
      </c>
      <c r="AX348" s="59">
        <v>3414478.84</v>
      </c>
      <c r="AY348" s="2">
        <v>0</v>
      </c>
      <c r="AZ348" s="12" t="str">
        <f t="shared" si="40"/>
        <v>OK</v>
      </c>
      <c r="BA348" s="12" t="str">
        <f t="shared" si="41"/>
        <v>OK</v>
      </c>
      <c r="BB348" s="6">
        <f t="shared" si="42"/>
        <v>0</v>
      </c>
      <c r="BC348" s="13">
        <f t="shared" si="43"/>
        <v>37559267.239999995</v>
      </c>
      <c r="BD348" s="13">
        <f t="shared" si="44"/>
        <v>37559267.239999995</v>
      </c>
      <c r="BE348" s="6">
        <f t="shared" si="45"/>
        <v>0</v>
      </c>
      <c r="BF348" s="6">
        <f t="shared" si="46"/>
        <v>0</v>
      </c>
    </row>
    <row r="349" spans="2:58" ht="114" x14ac:dyDescent="0.25">
      <c r="B349" s="39" t="s">
        <v>960</v>
      </c>
      <c r="C349" s="39" t="s">
        <v>717</v>
      </c>
      <c r="D349" s="39" t="s">
        <v>4</v>
      </c>
      <c r="E349" s="40" t="s">
        <v>219</v>
      </c>
      <c r="F349" s="40" t="s">
        <v>220</v>
      </c>
      <c r="G349" s="40" t="s">
        <v>5</v>
      </c>
      <c r="H349" s="40">
        <v>80111604</v>
      </c>
      <c r="I349" s="40" t="s">
        <v>8168</v>
      </c>
      <c r="J349" s="40" t="s">
        <v>221</v>
      </c>
      <c r="K349" s="40" t="s">
        <v>954</v>
      </c>
      <c r="L349" s="41" t="s">
        <v>153</v>
      </c>
      <c r="M349" s="41" t="s">
        <v>153</v>
      </c>
      <c r="N349" s="41">
        <v>12</v>
      </c>
      <c r="O349" s="41" t="s">
        <v>223</v>
      </c>
      <c r="P349" s="41" t="s">
        <v>224</v>
      </c>
      <c r="Q349" s="58">
        <v>37559267.239999995</v>
      </c>
      <c r="R349" s="58">
        <v>37559267.239999995</v>
      </c>
      <c r="S349" s="41" t="s">
        <v>221</v>
      </c>
      <c r="T349" s="41" t="s">
        <v>221</v>
      </c>
      <c r="U349" s="40" t="s">
        <v>866</v>
      </c>
      <c r="V349" s="40" t="s">
        <v>721</v>
      </c>
      <c r="W349" s="40" t="s">
        <v>722</v>
      </c>
      <c r="X349" s="40" t="s">
        <v>229</v>
      </c>
      <c r="Y349" s="40" t="s">
        <v>230</v>
      </c>
      <c r="Z349" s="40" t="s">
        <v>955</v>
      </c>
      <c r="AA349" s="59">
        <v>37559267.239999995</v>
      </c>
      <c r="AB349" s="59">
        <v>0</v>
      </c>
      <c r="AC349" s="59">
        <v>0</v>
      </c>
      <c r="AD349" s="59">
        <v>3414478.84</v>
      </c>
      <c r="AE349" s="59">
        <v>0</v>
      </c>
      <c r="AF349" s="59">
        <v>3414478.84</v>
      </c>
      <c r="AG349" s="59">
        <v>0</v>
      </c>
      <c r="AH349" s="59">
        <v>3414478.84</v>
      </c>
      <c r="AI349" s="59">
        <v>0</v>
      </c>
      <c r="AJ349" s="59">
        <v>3414478.84</v>
      </c>
      <c r="AK349" s="59">
        <v>0</v>
      </c>
      <c r="AL349" s="59">
        <v>3414478.84</v>
      </c>
      <c r="AM349" s="59">
        <v>0</v>
      </c>
      <c r="AN349" s="59">
        <v>3414478.84</v>
      </c>
      <c r="AO349" s="59">
        <v>0</v>
      </c>
      <c r="AP349" s="59">
        <v>3414478.84</v>
      </c>
      <c r="AQ349" s="59">
        <v>0</v>
      </c>
      <c r="AR349" s="59">
        <v>3414478.84</v>
      </c>
      <c r="AS349" s="59">
        <v>0</v>
      </c>
      <c r="AT349" s="59">
        <v>3414478.84</v>
      </c>
      <c r="AU349" s="59">
        <v>0</v>
      </c>
      <c r="AV349" s="59">
        <v>3414478.84</v>
      </c>
      <c r="AW349" s="59">
        <v>0</v>
      </c>
      <c r="AX349" s="59">
        <v>3414478.84</v>
      </c>
      <c r="AY349" s="2">
        <v>0</v>
      </c>
      <c r="AZ349" s="12" t="str">
        <f t="shared" si="40"/>
        <v>OK</v>
      </c>
      <c r="BA349" s="12" t="str">
        <f t="shared" si="41"/>
        <v>OK</v>
      </c>
      <c r="BB349" s="6">
        <f t="shared" si="42"/>
        <v>0</v>
      </c>
      <c r="BC349" s="13">
        <f t="shared" si="43"/>
        <v>37559267.239999995</v>
      </c>
      <c r="BD349" s="13">
        <f t="shared" si="44"/>
        <v>37559267.239999995</v>
      </c>
      <c r="BE349" s="6">
        <f t="shared" si="45"/>
        <v>0</v>
      </c>
      <c r="BF349" s="6">
        <f t="shared" si="46"/>
        <v>0</v>
      </c>
    </row>
    <row r="350" spans="2:58" ht="85.5" x14ac:dyDescent="0.25">
      <c r="B350" s="39" t="s">
        <v>961</v>
      </c>
      <c r="C350" s="39" t="s">
        <v>717</v>
      </c>
      <c r="D350" s="39" t="s">
        <v>4</v>
      </c>
      <c r="E350" s="40" t="s">
        <v>219</v>
      </c>
      <c r="F350" s="40" t="s">
        <v>220</v>
      </c>
      <c r="G350" s="40" t="s">
        <v>5</v>
      </c>
      <c r="H350" s="40">
        <v>80111604</v>
      </c>
      <c r="I350" s="40" t="s">
        <v>8168</v>
      </c>
      <c r="J350" s="40" t="s">
        <v>221</v>
      </c>
      <c r="K350" s="40" t="s">
        <v>962</v>
      </c>
      <c r="L350" s="41" t="s">
        <v>153</v>
      </c>
      <c r="M350" s="41" t="s">
        <v>153</v>
      </c>
      <c r="N350" s="41">
        <v>12</v>
      </c>
      <c r="O350" s="41" t="s">
        <v>223</v>
      </c>
      <c r="P350" s="41" t="s">
        <v>224</v>
      </c>
      <c r="Q350" s="58">
        <v>37559267.239999995</v>
      </c>
      <c r="R350" s="58">
        <v>37559267.239999995</v>
      </c>
      <c r="S350" s="41" t="s">
        <v>221</v>
      </c>
      <c r="T350" s="41" t="s">
        <v>221</v>
      </c>
      <c r="U350" s="40" t="s">
        <v>866</v>
      </c>
      <c r="V350" s="40" t="s">
        <v>721</v>
      </c>
      <c r="W350" s="40" t="s">
        <v>722</v>
      </c>
      <c r="X350" s="40" t="s">
        <v>229</v>
      </c>
      <c r="Y350" s="40" t="s">
        <v>230</v>
      </c>
      <c r="Z350" s="40" t="s">
        <v>955</v>
      </c>
      <c r="AA350" s="59">
        <v>37559267.239999995</v>
      </c>
      <c r="AB350" s="59">
        <v>0</v>
      </c>
      <c r="AC350" s="59">
        <v>0</v>
      </c>
      <c r="AD350" s="59">
        <v>3414478.84</v>
      </c>
      <c r="AE350" s="59">
        <v>0</v>
      </c>
      <c r="AF350" s="59">
        <v>3414478.84</v>
      </c>
      <c r="AG350" s="59">
        <v>0</v>
      </c>
      <c r="AH350" s="59">
        <v>3414478.84</v>
      </c>
      <c r="AI350" s="59">
        <v>0</v>
      </c>
      <c r="AJ350" s="59">
        <v>3414478.84</v>
      </c>
      <c r="AK350" s="59">
        <v>0</v>
      </c>
      <c r="AL350" s="59">
        <v>3414478.84</v>
      </c>
      <c r="AM350" s="59">
        <v>0</v>
      </c>
      <c r="AN350" s="59">
        <v>3414478.84</v>
      </c>
      <c r="AO350" s="59">
        <v>0</v>
      </c>
      <c r="AP350" s="59">
        <v>3414478.84</v>
      </c>
      <c r="AQ350" s="59">
        <v>0</v>
      </c>
      <c r="AR350" s="59">
        <v>3414478.84</v>
      </c>
      <c r="AS350" s="59">
        <v>0</v>
      </c>
      <c r="AT350" s="59">
        <v>3414478.84</v>
      </c>
      <c r="AU350" s="59">
        <v>0</v>
      </c>
      <c r="AV350" s="59">
        <v>3414478.84</v>
      </c>
      <c r="AW350" s="59">
        <v>0</v>
      </c>
      <c r="AX350" s="59">
        <v>3414478.84</v>
      </c>
      <c r="AY350" s="2">
        <v>0</v>
      </c>
      <c r="AZ350" s="12" t="str">
        <f t="shared" si="40"/>
        <v>OK</v>
      </c>
      <c r="BA350" s="12" t="str">
        <f t="shared" si="41"/>
        <v>OK</v>
      </c>
      <c r="BB350" s="6">
        <f t="shared" si="42"/>
        <v>0</v>
      </c>
      <c r="BC350" s="13">
        <f t="shared" si="43"/>
        <v>37559267.239999995</v>
      </c>
      <c r="BD350" s="13">
        <f t="shared" si="44"/>
        <v>37559267.239999995</v>
      </c>
      <c r="BE350" s="6">
        <f t="shared" si="45"/>
        <v>0</v>
      </c>
      <c r="BF350" s="6">
        <f t="shared" si="46"/>
        <v>0</v>
      </c>
    </row>
    <row r="351" spans="2:58" ht="99.75" x14ac:dyDescent="0.25">
      <c r="B351" s="39" t="s">
        <v>963</v>
      </c>
      <c r="C351" s="39" t="s">
        <v>717</v>
      </c>
      <c r="D351" s="39" t="s">
        <v>4</v>
      </c>
      <c r="E351" s="40" t="s">
        <v>219</v>
      </c>
      <c r="F351" s="40" t="s">
        <v>220</v>
      </c>
      <c r="G351" s="40" t="s">
        <v>5</v>
      </c>
      <c r="H351" s="40">
        <v>80111604</v>
      </c>
      <c r="I351" s="40" t="s">
        <v>8168</v>
      </c>
      <c r="J351" s="40" t="s">
        <v>221</v>
      </c>
      <c r="K351" s="40" t="s">
        <v>964</v>
      </c>
      <c r="L351" s="41" t="s">
        <v>153</v>
      </c>
      <c r="M351" s="41" t="s">
        <v>153</v>
      </c>
      <c r="N351" s="41">
        <v>12</v>
      </c>
      <c r="O351" s="41" t="s">
        <v>223</v>
      </c>
      <c r="P351" s="41" t="s">
        <v>224</v>
      </c>
      <c r="Q351" s="58">
        <v>104669837.03</v>
      </c>
      <c r="R351" s="58">
        <v>104669837.03</v>
      </c>
      <c r="S351" s="41" t="s">
        <v>221</v>
      </c>
      <c r="T351" s="41" t="s">
        <v>221</v>
      </c>
      <c r="U351" s="40" t="s">
        <v>866</v>
      </c>
      <c r="V351" s="40" t="s">
        <v>721</v>
      </c>
      <c r="W351" s="40" t="s">
        <v>722</v>
      </c>
      <c r="X351" s="40" t="s">
        <v>229</v>
      </c>
      <c r="Y351" s="40" t="s">
        <v>230</v>
      </c>
      <c r="Z351" s="40" t="s">
        <v>867</v>
      </c>
      <c r="AA351" s="59">
        <v>104669837.03</v>
      </c>
      <c r="AB351" s="59">
        <v>0</v>
      </c>
      <c r="AC351" s="59">
        <v>0</v>
      </c>
      <c r="AD351" s="59">
        <v>9515439.7300000004</v>
      </c>
      <c r="AE351" s="59">
        <v>0</v>
      </c>
      <c r="AF351" s="59">
        <v>9515439.7300000004</v>
      </c>
      <c r="AG351" s="59">
        <v>0</v>
      </c>
      <c r="AH351" s="59">
        <v>9515439.7300000004</v>
      </c>
      <c r="AI351" s="59">
        <v>0</v>
      </c>
      <c r="AJ351" s="59">
        <v>9515439.7300000004</v>
      </c>
      <c r="AK351" s="59">
        <v>0</v>
      </c>
      <c r="AL351" s="59">
        <v>9515439.7300000004</v>
      </c>
      <c r="AM351" s="59">
        <v>0</v>
      </c>
      <c r="AN351" s="59">
        <v>9515439.7300000004</v>
      </c>
      <c r="AO351" s="59">
        <v>0</v>
      </c>
      <c r="AP351" s="59">
        <v>9515439.7300000004</v>
      </c>
      <c r="AQ351" s="59">
        <v>0</v>
      </c>
      <c r="AR351" s="59">
        <v>9515439.7300000004</v>
      </c>
      <c r="AS351" s="59">
        <v>0</v>
      </c>
      <c r="AT351" s="59">
        <v>9515439.7300000004</v>
      </c>
      <c r="AU351" s="59">
        <v>0</v>
      </c>
      <c r="AV351" s="59">
        <v>9515439.7300000004</v>
      </c>
      <c r="AW351" s="59">
        <v>0</v>
      </c>
      <c r="AX351" s="59">
        <v>9515439.7300000004</v>
      </c>
      <c r="AY351" s="2">
        <v>0</v>
      </c>
      <c r="AZ351" s="12" t="str">
        <f t="shared" si="40"/>
        <v>OK</v>
      </c>
      <c r="BA351" s="12" t="str">
        <f t="shared" si="41"/>
        <v>OK</v>
      </c>
      <c r="BB351" s="6">
        <f t="shared" si="42"/>
        <v>0</v>
      </c>
      <c r="BC351" s="13">
        <f t="shared" si="43"/>
        <v>104669837.03</v>
      </c>
      <c r="BD351" s="13">
        <f t="shared" si="44"/>
        <v>104669837.03000003</v>
      </c>
      <c r="BE351" s="6">
        <f t="shared" si="45"/>
        <v>0</v>
      </c>
      <c r="BF351" s="6">
        <f t="shared" si="46"/>
        <v>0</v>
      </c>
    </row>
    <row r="352" spans="2:58" ht="114" x14ac:dyDescent="0.25">
      <c r="B352" s="39" t="s">
        <v>965</v>
      </c>
      <c r="C352" s="39" t="s">
        <v>717</v>
      </c>
      <c r="D352" s="39" t="s">
        <v>4</v>
      </c>
      <c r="E352" s="40" t="s">
        <v>219</v>
      </c>
      <c r="F352" s="40" t="s">
        <v>220</v>
      </c>
      <c r="G352" s="40" t="s">
        <v>5</v>
      </c>
      <c r="H352" s="40">
        <v>80111604</v>
      </c>
      <c r="I352" s="40" t="s">
        <v>8168</v>
      </c>
      <c r="J352" s="40" t="s">
        <v>221</v>
      </c>
      <c r="K352" s="40" t="s">
        <v>966</v>
      </c>
      <c r="L352" s="41" t="s">
        <v>153</v>
      </c>
      <c r="M352" s="41" t="s">
        <v>153</v>
      </c>
      <c r="N352" s="41">
        <v>12</v>
      </c>
      <c r="O352" s="41" t="s">
        <v>223</v>
      </c>
      <c r="P352" s="41" t="s">
        <v>224</v>
      </c>
      <c r="Q352" s="58">
        <v>51247527.43</v>
      </c>
      <c r="R352" s="58">
        <v>51247527.43</v>
      </c>
      <c r="S352" s="41" t="s">
        <v>221</v>
      </c>
      <c r="T352" s="41" t="s">
        <v>221</v>
      </c>
      <c r="U352" s="40" t="s">
        <v>866</v>
      </c>
      <c r="V352" s="40" t="s">
        <v>721</v>
      </c>
      <c r="W352" s="40" t="s">
        <v>722</v>
      </c>
      <c r="X352" s="40" t="s">
        <v>229</v>
      </c>
      <c r="Y352" s="40" t="s">
        <v>230</v>
      </c>
      <c r="Z352" s="40" t="s">
        <v>870</v>
      </c>
      <c r="AA352" s="59">
        <v>51247527.43</v>
      </c>
      <c r="AB352" s="59">
        <v>0</v>
      </c>
      <c r="AC352" s="59">
        <v>0</v>
      </c>
      <c r="AD352" s="59">
        <v>4658866.13</v>
      </c>
      <c r="AE352" s="59">
        <v>0</v>
      </c>
      <c r="AF352" s="59">
        <v>4658866.13</v>
      </c>
      <c r="AG352" s="59">
        <v>0</v>
      </c>
      <c r="AH352" s="59">
        <v>4658866.13</v>
      </c>
      <c r="AI352" s="59">
        <v>0</v>
      </c>
      <c r="AJ352" s="59">
        <v>4658866.13</v>
      </c>
      <c r="AK352" s="59">
        <v>0</v>
      </c>
      <c r="AL352" s="59">
        <v>4658866.13</v>
      </c>
      <c r="AM352" s="59">
        <v>0</v>
      </c>
      <c r="AN352" s="59">
        <v>4658866.13</v>
      </c>
      <c r="AO352" s="59">
        <v>0</v>
      </c>
      <c r="AP352" s="59">
        <v>4658866.13</v>
      </c>
      <c r="AQ352" s="59">
        <v>0</v>
      </c>
      <c r="AR352" s="59">
        <v>4658866.13</v>
      </c>
      <c r="AS352" s="59">
        <v>0</v>
      </c>
      <c r="AT352" s="59">
        <v>4658866.13</v>
      </c>
      <c r="AU352" s="59">
        <v>0</v>
      </c>
      <c r="AV352" s="59">
        <v>4658866.13</v>
      </c>
      <c r="AW352" s="59">
        <v>0</v>
      </c>
      <c r="AX352" s="59">
        <v>4658866.13</v>
      </c>
      <c r="AY352" s="2">
        <v>0</v>
      </c>
      <c r="AZ352" s="12" t="str">
        <f t="shared" si="40"/>
        <v>OK</v>
      </c>
      <c r="BA352" s="12" t="str">
        <f t="shared" si="41"/>
        <v>OK</v>
      </c>
      <c r="BB352" s="6">
        <f t="shared" si="42"/>
        <v>0</v>
      </c>
      <c r="BC352" s="13">
        <f t="shared" si="43"/>
        <v>51247527.43</v>
      </c>
      <c r="BD352" s="13">
        <f t="shared" si="44"/>
        <v>51247527.430000007</v>
      </c>
      <c r="BE352" s="6">
        <f t="shared" si="45"/>
        <v>0</v>
      </c>
      <c r="BF352" s="6">
        <f t="shared" si="46"/>
        <v>0</v>
      </c>
    </row>
    <row r="353" spans="2:58" ht="114" x14ac:dyDescent="0.25">
      <c r="B353" s="39" t="s">
        <v>967</v>
      </c>
      <c r="C353" s="39" t="s">
        <v>717</v>
      </c>
      <c r="D353" s="39" t="s">
        <v>4</v>
      </c>
      <c r="E353" s="40" t="s">
        <v>219</v>
      </c>
      <c r="F353" s="40" t="s">
        <v>220</v>
      </c>
      <c r="G353" s="40" t="s">
        <v>5</v>
      </c>
      <c r="H353" s="40">
        <v>80111604</v>
      </c>
      <c r="I353" s="40" t="s">
        <v>8168</v>
      </c>
      <c r="J353" s="40" t="s">
        <v>221</v>
      </c>
      <c r="K353" s="40" t="s">
        <v>966</v>
      </c>
      <c r="L353" s="41" t="s">
        <v>153</v>
      </c>
      <c r="M353" s="41" t="s">
        <v>153</v>
      </c>
      <c r="N353" s="41">
        <v>12</v>
      </c>
      <c r="O353" s="41" t="s">
        <v>223</v>
      </c>
      <c r="P353" s="41" t="s">
        <v>224</v>
      </c>
      <c r="Q353" s="58">
        <v>51247527.43</v>
      </c>
      <c r="R353" s="58">
        <v>51247527.43</v>
      </c>
      <c r="S353" s="41" t="s">
        <v>221</v>
      </c>
      <c r="T353" s="41" t="s">
        <v>221</v>
      </c>
      <c r="U353" s="40" t="s">
        <v>866</v>
      </c>
      <c r="V353" s="40" t="s">
        <v>721</v>
      </c>
      <c r="W353" s="40" t="s">
        <v>722</v>
      </c>
      <c r="X353" s="40" t="s">
        <v>229</v>
      </c>
      <c r="Y353" s="40" t="s">
        <v>230</v>
      </c>
      <c r="Z353" s="40" t="s">
        <v>870</v>
      </c>
      <c r="AA353" s="59">
        <v>51247527.43</v>
      </c>
      <c r="AB353" s="59">
        <v>0</v>
      </c>
      <c r="AC353" s="59">
        <v>0</v>
      </c>
      <c r="AD353" s="59">
        <v>4658866.13</v>
      </c>
      <c r="AE353" s="59">
        <v>0</v>
      </c>
      <c r="AF353" s="59">
        <v>4658866.13</v>
      </c>
      <c r="AG353" s="59">
        <v>0</v>
      </c>
      <c r="AH353" s="59">
        <v>4658866.13</v>
      </c>
      <c r="AI353" s="59">
        <v>0</v>
      </c>
      <c r="AJ353" s="59">
        <v>4658866.13</v>
      </c>
      <c r="AK353" s="59">
        <v>0</v>
      </c>
      <c r="AL353" s="59">
        <v>4658866.13</v>
      </c>
      <c r="AM353" s="59">
        <v>0</v>
      </c>
      <c r="AN353" s="59">
        <v>4658866.13</v>
      </c>
      <c r="AO353" s="59">
        <v>0</v>
      </c>
      <c r="AP353" s="59">
        <v>4658866.13</v>
      </c>
      <c r="AQ353" s="59">
        <v>0</v>
      </c>
      <c r="AR353" s="59">
        <v>4658866.13</v>
      </c>
      <c r="AS353" s="59">
        <v>0</v>
      </c>
      <c r="AT353" s="59">
        <v>4658866.13</v>
      </c>
      <c r="AU353" s="59">
        <v>0</v>
      </c>
      <c r="AV353" s="59">
        <v>4658866.13</v>
      </c>
      <c r="AW353" s="59">
        <v>0</v>
      </c>
      <c r="AX353" s="59">
        <v>4658866.13</v>
      </c>
      <c r="AY353" s="2">
        <v>0</v>
      </c>
      <c r="AZ353" s="12" t="str">
        <f t="shared" si="40"/>
        <v>OK</v>
      </c>
      <c r="BA353" s="12" t="str">
        <f t="shared" si="41"/>
        <v>OK</v>
      </c>
      <c r="BB353" s="6">
        <f t="shared" si="42"/>
        <v>0</v>
      </c>
      <c r="BC353" s="13">
        <f t="shared" si="43"/>
        <v>51247527.43</v>
      </c>
      <c r="BD353" s="13">
        <f t="shared" si="44"/>
        <v>51247527.430000007</v>
      </c>
      <c r="BE353" s="6">
        <f t="shared" si="45"/>
        <v>0</v>
      </c>
      <c r="BF353" s="6">
        <f t="shared" si="46"/>
        <v>0</v>
      </c>
    </row>
    <row r="354" spans="2:58" ht="114" x14ac:dyDescent="0.25">
      <c r="B354" s="39" t="s">
        <v>968</v>
      </c>
      <c r="C354" s="39" t="s">
        <v>717</v>
      </c>
      <c r="D354" s="39" t="s">
        <v>4</v>
      </c>
      <c r="E354" s="40" t="s">
        <v>219</v>
      </c>
      <c r="F354" s="40" t="s">
        <v>220</v>
      </c>
      <c r="G354" s="40" t="s">
        <v>5</v>
      </c>
      <c r="H354" s="40">
        <v>80111604</v>
      </c>
      <c r="I354" s="40" t="s">
        <v>8168</v>
      </c>
      <c r="J354" s="40" t="s">
        <v>221</v>
      </c>
      <c r="K354" s="40" t="s">
        <v>966</v>
      </c>
      <c r="L354" s="41" t="s">
        <v>153</v>
      </c>
      <c r="M354" s="41" t="s">
        <v>153</v>
      </c>
      <c r="N354" s="41">
        <v>12</v>
      </c>
      <c r="O354" s="41" t="s">
        <v>223</v>
      </c>
      <c r="P354" s="41" t="s">
        <v>224</v>
      </c>
      <c r="Q354" s="58">
        <v>51247527.43</v>
      </c>
      <c r="R354" s="58">
        <v>51247527.43</v>
      </c>
      <c r="S354" s="41" t="s">
        <v>221</v>
      </c>
      <c r="T354" s="41" t="s">
        <v>221</v>
      </c>
      <c r="U354" s="40" t="s">
        <v>866</v>
      </c>
      <c r="V354" s="40" t="s">
        <v>721</v>
      </c>
      <c r="W354" s="40" t="s">
        <v>722</v>
      </c>
      <c r="X354" s="40" t="s">
        <v>229</v>
      </c>
      <c r="Y354" s="40" t="s">
        <v>230</v>
      </c>
      <c r="Z354" s="40" t="s">
        <v>870</v>
      </c>
      <c r="AA354" s="59">
        <v>51247527.43</v>
      </c>
      <c r="AB354" s="59">
        <v>0</v>
      </c>
      <c r="AC354" s="59">
        <v>0</v>
      </c>
      <c r="AD354" s="59">
        <v>4658866.13</v>
      </c>
      <c r="AE354" s="59">
        <v>0</v>
      </c>
      <c r="AF354" s="59">
        <v>4658866.13</v>
      </c>
      <c r="AG354" s="59">
        <v>0</v>
      </c>
      <c r="AH354" s="59">
        <v>4658866.13</v>
      </c>
      <c r="AI354" s="59">
        <v>0</v>
      </c>
      <c r="AJ354" s="59">
        <v>4658866.13</v>
      </c>
      <c r="AK354" s="59">
        <v>0</v>
      </c>
      <c r="AL354" s="59">
        <v>4658866.13</v>
      </c>
      <c r="AM354" s="59">
        <v>0</v>
      </c>
      <c r="AN354" s="59">
        <v>4658866.13</v>
      </c>
      <c r="AO354" s="59">
        <v>0</v>
      </c>
      <c r="AP354" s="59">
        <v>4658866.13</v>
      </c>
      <c r="AQ354" s="59">
        <v>0</v>
      </c>
      <c r="AR354" s="59">
        <v>4658866.13</v>
      </c>
      <c r="AS354" s="59">
        <v>0</v>
      </c>
      <c r="AT354" s="59">
        <v>4658866.13</v>
      </c>
      <c r="AU354" s="59">
        <v>0</v>
      </c>
      <c r="AV354" s="59">
        <v>4658866.13</v>
      </c>
      <c r="AW354" s="59">
        <v>0</v>
      </c>
      <c r="AX354" s="59">
        <v>4658866.13</v>
      </c>
      <c r="AY354" s="2">
        <v>0</v>
      </c>
      <c r="AZ354" s="12" t="str">
        <f t="shared" si="40"/>
        <v>OK</v>
      </c>
      <c r="BA354" s="12" t="str">
        <f t="shared" si="41"/>
        <v>OK</v>
      </c>
      <c r="BB354" s="6">
        <f t="shared" si="42"/>
        <v>0</v>
      </c>
      <c r="BC354" s="13">
        <f t="shared" si="43"/>
        <v>51247527.43</v>
      </c>
      <c r="BD354" s="13">
        <f t="shared" si="44"/>
        <v>51247527.430000007</v>
      </c>
      <c r="BE354" s="6">
        <f t="shared" si="45"/>
        <v>0</v>
      </c>
      <c r="BF354" s="6">
        <f t="shared" si="46"/>
        <v>0</v>
      </c>
    </row>
    <row r="355" spans="2:58" ht="114" x14ac:dyDescent="0.25">
      <c r="B355" s="39" t="s">
        <v>969</v>
      </c>
      <c r="C355" s="39" t="s">
        <v>717</v>
      </c>
      <c r="D355" s="39" t="s">
        <v>4</v>
      </c>
      <c r="E355" s="40" t="s">
        <v>219</v>
      </c>
      <c r="F355" s="40" t="s">
        <v>220</v>
      </c>
      <c r="G355" s="40" t="s">
        <v>5</v>
      </c>
      <c r="H355" s="40">
        <v>80111604</v>
      </c>
      <c r="I355" s="40" t="s">
        <v>8168</v>
      </c>
      <c r="J355" s="40" t="s">
        <v>221</v>
      </c>
      <c r="K355" s="40" t="s">
        <v>966</v>
      </c>
      <c r="L355" s="41" t="s">
        <v>153</v>
      </c>
      <c r="M355" s="41" t="s">
        <v>153</v>
      </c>
      <c r="N355" s="41">
        <v>12</v>
      </c>
      <c r="O355" s="41" t="s">
        <v>223</v>
      </c>
      <c r="P355" s="41" t="s">
        <v>224</v>
      </c>
      <c r="Q355" s="58">
        <v>51247527.43</v>
      </c>
      <c r="R355" s="58">
        <v>51247527.43</v>
      </c>
      <c r="S355" s="41" t="s">
        <v>221</v>
      </c>
      <c r="T355" s="41" t="s">
        <v>221</v>
      </c>
      <c r="U355" s="40" t="s">
        <v>866</v>
      </c>
      <c r="V355" s="40" t="s">
        <v>721</v>
      </c>
      <c r="W355" s="40" t="s">
        <v>722</v>
      </c>
      <c r="X355" s="40" t="s">
        <v>229</v>
      </c>
      <c r="Y355" s="40" t="s">
        <v>230</v>
      </c>
      <c r="Z355" s="40" t="s">
        <v>870</v>
      </c>
      <c r="AA355" s="59">
        <v>51247527.43</v>
      </c>
      <c r="AB355" s="59">
        <v>0</v>
      </c>
      <c r="AC355" s="59">
        <v>0</v>
      </c>
      <c r="AD355" s="59">
        <v>4658866.13</v>
      </c>
      <c r="AE355" s="59">
        <v>0</v>
      </c>
      <c r="AF355" s="59">
        <v>4658866.13</v>
      </c>
      <c r="AG355" s="59">
        <v>0</v>
      </c>
      <c r="AH355" s="59">
        <v>4658866.13</v>
      </c>
      <c r="AI355" s="59">
        <v>0</v>
      </c>
      <c r="AJ355" s="59">
        <v>4658866.13</v>
      </c>
      <c r="AK355" s="59">
        <v>0</v>
      </c>
      <c r="AL355" s="59">
        <v>4658866.13</v>
      </c>
      <c r="AM355" s="59">
        <v>0</v>
      </c>
      <c r="AN355" s="59">
        <v>4658866.13</v>
      </c>
      <c r="AO355" s="59">
        <v>0</v>
      </c>
      <c r="AP355" s="59">
        <v>4658866.13</v>
      </c>
      <c r="AQ355" s="59">
        <v>0</v>
      </c>
      <c r="AR355" s="59">
        <v>4658866.13</v>
      </c>
      <c r="AS355" s="59">
        <v>0</v>
      </c>
      <c r="AT355" s="59">
        <v>4658866.13</v>
      </c>
      <c r="AU355" s="59">
        <v>0</v>
      </c>
      <c r="AV355" s="59">
        <v>4658866.13</v>
      </c>
      <c r="AW355" s="59">
        <v>0</v>
      </c>
      <c r="AX355" s="59">
        <v>4658866.13</v>
      </c>
      <c r="AY355" s="2">
        <v>0</v>
      </c>
      <c r="AZ355" s="12" t="str">
        <f t="shared" si="40"/>
        <v>OK</v>
      </c>
      <c r="BA355" s="12" t="str">
        <f t="shared" si="41"/>
        <v>OK</v>
      </c>
      <c r="BB355" s="6">
        <f t="shared" si="42"/>
        <v>0</v>
      </c>
      <c r="BC355" s="13">
        <f t="shared" si="43"/>
        <v>51247527.43</v>
      </c>
      <c r="BD355" s="13">
        <f t="shared" si="44"/>
        <v>51247527.430000007</v>
      </c>
      <c r="BE355" s="6">
        <f t="shared" si="45"/>
        <v>0</v>
      </c>
      <c r="BF355" s="6">
        <f t="shared" si="46"/>
        <v>0</v>
      </c>
    </row>
    <row r="356" spans="2:58" ht="114" x14ac:dyDescent="0.25">
      <c r="B356" s="39" t="s">
        <v>970</v>
      </c>
      <c r="C356" s="39" t="s">
        <v>717</v>
      </c>
      <c r="D356" s="39" t="s">
        <v>4</v>
      </c>
      <c r="E356" s="40" t="s">
        <v>219</v>
      </c>
      <c r="F356" s="40" t="s">
        <v>220</v>
      </c>
      <c r="G356" s="40" t="s">
        <v>5</v>
      </c>
      <c r="H356" s="40">
        <v>80111604</v>
      </c>
      <c r="I356" s="40" t="s">
        <v>8168</v>
      </c>
      <c r="J356" s="40" t="s">
        <v>221</v>
      </c>
      <c r="K356" s="40" t="s">
        <v>966</v>
      </c>
      <c r="L356" s="41" t="s">
        <v>153</v>
      </c>
      <c r="M356" s="41" t="s">
        <v>153</v>
      </c>
      <c r="N356" s="41">
        <v>12</v>
      </c>
      <c r="O356" s="41" t="s">
        <v>223</v>
      </c>
      <c r="P356" s="41" t="s">
        <v>224</v>
      </c>
      <c r="Q356" s="58">
        <v>51247527.43</v>
      </c>
      <c r="R356" s="58">
        <v>51247527.43</v>
      </c>
      <c r="S356" s="41" t="s">
        <v>221</v>
      </c>
      <c r="T356" s="41" t="s">
        <v>221</v>
      </c>
      <c r="U356" s="40" t="s">
        <v>866</v>
      </c>
      <c r="V356" s="40" t="s">
        <v>721</v>
      </c>
      <c r="W356" s="40" t="s">
        <v>722</v>
      </c>
      <c r="X356" s="40" t="s">
        <v>229</v>
      </c>
      <c r="Y356" s="40" t="s">
        <v>230</v>
      </c>
      <c r="Z356" s="40" t="s">
        <v>870</v>
      </c>
      <c r="AA356" s="59">
        <v>51247527.43</v>
      </c>
      <c r="AB356" s="59">
        <v>0</v>
      </c>
      <c r="AC356" s="59">
        <v>0</v>
      </c>
      <c r="AD356" s="59">
        <v>4658866.13</v>
      </c>
      <c r="AE356" s="59">
        <v>0</v>
      </c>
      <c r="AF356" s="59">
        <v>4658866.13</v>
      </c>
      <c r="AG356" s="59">
        <v>0</v>
      </c>
      <c r="AH356" s="59">
        <v>4658866.13</v>
      </c>
      <c r="AI356" s="59">
        <v>0</v>
      </c>
      <c r="AJ356" s="59">
        <v>4658866.13</v>
      </c>
      <c r="AK356" s="59">
        <v>0</v>
      </c>
      <c r="AL356" s="59">
        <v>4658866.13</v>
      </c>
      <c r="AM356" s="59">
        <v>0</v>
      </c>
      <c r="AN356" s="59">
        <v>4658866.13</v>
      </c>
      <c r="AO356" s="59">
        <v>0</v>
      </c>
      <c r="AP356" s="59">
        <v>4658866.13</v>
      </c>
      <c r="AQ356" s="59">
        <v>0</v>
      </c>
      <c r="AR356" s="59">
        <v>4658866.13</v>
      </c>
      <c r="AS356" s="59">
        <v>0</v>
      </c>
      <c r="AT356" s="59">
        <v>4658866.13</v>
      </c>
      <c r="AU356" s="59">
        <v>0</v>
      </c>
      <c r="AV356" s="59">
        <v>4658866.13</v>
      </c>
      <c r="AW356" s="59">
        <v>0</v>
      </c>
      <c r="AX356" s="59">
        <v>4658866.13</v>
      </c>
      <c r="AY356" s="2">
        <v>0</v>
      </c>
      <c r="AZ356" s="12" t="str">
        <f t="shared" si="40"/>
        <v>OK</v>
      </c>
      <c r="BA356" s="12" t="str">
        <f t="shared" si="41"/>
        <v>OK</v>
      </c>
      <c r="BB356" s="6">
        <f t="shared" si="42"/>
        <v>0</v>
      </c>
      <c r="BC356" s="13">
        <f t="shared" si="43"/>
        <v>51247527.43</v>
      </c>
      <c r="BD356" s="13">
        <f t="shared" si="44"/>
        <v>51247527.430000007</v>
      </c>
      <c r="BE356" s="6">
        <f t="shared" si="45"/>
        <v>0</v>
      </c>
      <c r="BF356" s="6">
        <f t="shared" si="46"/>
        <v>0</v>
      </c>
    </row>
    <row r="357" spans="2:58" ht="142.5" x14ac:dyDescent="0.25">
      <c r="B357" s="39" t="s">
        <v>971</v>
      </c>
      <c r="C357" s="39" t="s">
        <v>717</v>
      </c>
      <c r="D357" s="39" t="s">
        <v>4</v>
      </c>
      <c r="E357" s="40" t="s">
        <v>219</v>
      </c>
      <c r="F357" s="40" t="s">
        <v>220</v>
      </c>
      <c r="G357" s="40" t="s">
        <v>5</v>
      </c>
      <c r="H357" s="40">
        <v>80111607</v>
      </c>
      <c r="I357" s="40" t="s">
        <v>8168</v>
      </c>
      <c r="J357" s="40" t="s">
        <v>221</v>
      </c>
      <c r="K357" s="40" t="s">
        <v>972</v>
      </c>
      <c r="L357" s="41" t="s">
        <v>155</v>
      </c>
      <c r="M357" s="41" t="s">
        <v>719</v>
      </c>
      <c r="N357" s="41">
        <v>9</v>
      </c>
      <c r="O357" s="41" t="s">
        <v>223</v>
      </c>
      <c r="P357" s="41" t="s">
        <v>224</v>
      </c>
      <c r="Q357" s="58">
        <v>119783751.12</v>
      </c>
      <c r="R357" s="58">
        <v>119783751.12</v>
      </c>
      <c r="S357" s="41" t="s">
        <v>221</v>
      </c>
      <c r="T357" s="41" t="s">
        <v>221</v>
      </c>
      <c r="U357" s="40" t="s">
        <v>866</v>
      </c>
      <c r="V357" s="40" t="s">
        <v>721</v>
      </c>
      <c r="W357" s="40" t="s">
        <v>722</v>
      </c>
      <c r="X357" s="40" t="s">
        <v>229</v>
      </c>
      <c r="Y357" s="40" t="s">
        <v>230</v>
      </c>
      <c r="Z357" s="40" t="s">
        <v>973</v>
      </c>
      <c r="AA357" s="59">
        <v>0</v>
      </c>
      <c r="AB357" s="59">
        <v>0</v>
      </c>
      <c r="AC357" s="59">
        <v>0</v>
      </c>
      <c r="AD357" s="59">
        <v>0</v>
      </c>
      <c r="AE357" s="59">
        <v>119783751.12</v>
      </c>
      <c r="AF357" s="59">
        <v>0</v>
      </c>
      <c r="AG357" s="59">
        <v>0</v>
      </c>
      <c r="AH357" s="59">
        <v>13309305.68</v>
      </c>
      <c r="AI357" s="59">
        <v>0</v>
      </c>
      <c r="AJ357" s="59">
        <v>13309305.68</v>
      </c>
      <c r="AK357" s="59">
        <v>0</v>
      </c>
      <c r="AL357" s="59">
        <v>13309305.68</v>
      </c>
      <c r="AM357" s="59">
        <v>0</v>
      </c>
      <c r="AN357" s="59">
        <v>13309305.68</v>
      </c>
      <c r="AO357" s="59">
        <v>0</v>
      </c>
      <c r="AP357" s="59">
        <v>13309305.68</v>
      </c>
      <c r="AQ357" s="59">
        <v>0</v>
      </c>
      <c r="AR357" s="59">
        <v>13309305.68</v>
      </c>
      <c r="AS357" s="59">
        <v>0</v>
      </c>
      <c r="AT357" s="59">
        <v>13309305.68</v>
      </c>
      <c r="AU357" s="59">
        <v>0</v>
      </c>
      <c r="AV357" s="59">
        <v>13309305.68</v>
      </c>
      <c r="AW357" s="59">
        <v>0</v>
      </c>
      <c r="AX357" s="59">
        <v>13309305.68</v>
      </c>
      <c r="AY357" s="2">
        <v>0</v>
      </c>
      <c r="AZ357" s="12" t="str">
        <f t="shared" si="40"/>
        <v>OK</v>
      </c>
      <c r="BA357" s="12" t="str">
        <f t="shared" si="41"/>
        <v>OK</v>
      </c>
      <c r="BB357" s="6">
        <f t="shared" si="42"/>
        <v>0</v>
      </c>
      <c r="BC357" s="13">
        <f t="shared" si="43"/>
        <v>119783751.12</v>
      </c>
      <c r="BD357" s="13">
        <f t="shared" si="44"/>
        <v>119783751.12</v>
      </c>
      <c r="BE357" s="6">
        <f t="shared" si="45"/>
        <v>0</v>
      </c>
      <c r="BF357" s="6">
        <f t="shared" si="46"/>
        <v>0</v>
      </c>
    </row>
    <row r="358" spans="2:58" ht="156.75" x14ac:dyDescent="0.25">
      <c r="B358" s="39" t="s">
        <v>974</v>
      </c>
      <c r="C358" s="39" t="s">
        <v>717</v>
      </c>
      <c r="D358" s="39" t="s">
        <v>4</v>
      </c>
      <c r="E358" s="40" t="s">
        <v>219</v>
      </c>
      <c r="F358" s="40" t="s">
        <v>220</v>
      </c>
      <c r="G358" s="40" t="s">
        <v>5</v>
      </c>
      <c r="H358" s="40">
        <v>80111607</v>
      </c>
      <c r="I358" s="40" t="s">
        <v>8168</v>
      </c>
      <c r="J358" s="40" t="s">
        <v>221</v>
      </c>
      <c r="K358" s="40" t="s">
        <v>975</v>
      </c>
      <c r="L358" s="41" t="s">
        <v>153</v>
      </c>
      <c r="M358" s="41" t="s">
        <v>153</v>
      </c>
      <c r="N358" s="41">
        <v>12</v>
      </c>
      <c r="O358" s="41" t="s">
        <v>223</v>
      </c>
      <c r="P358" s="41" t="s">
        <v>224</v>
      </c>
      <c r="Q358" s="58">
        <v>146402362.47999999</v>
      </c>
      <c r="R358" s="58">
        <v>146402362.47999999</v>
      </c>
      <c r="S358" s="41" t="s">
        <v>221</v>
      </c>
      <c r="T358" s="41" t="s">
        <v>221</v>
      </c>
      <c r="U358" s="40" t="s">
        <v>866</v>
      </c>
      <c r="V358" s="40" t="s">
        <v>721</v>
      </c>
      <c r="W358" s="40" t="s">
        <v>722</v>
      </c>
      <c r="X358" s="40" t="s">
        <v>229</v>
      </c>
      <c r="Y358" s="40" t="s">
        <v>230</v>
      </c>
      <c r="Z358" s="40" t="s">
        <v>976</v>
      </c>
      <c r="AA358" s="59">
        <v>146402362.47999999</v>
      </c>
      <c r="AB358" s="59">
        <v>0</v>
      </c>
      <c r="AC358" s="59">
        <v>0</v>
      </c>
      <c r="AD358" s="59">
        <v>13309305.68</v>
      </c>
      <c r="AE358" s="59">
        <v>0</v>
      </c>
      <c r="AF358" s="59">
        <v>13309305.68</v>
      </c>
      <c r="AG358" s="59">
        <v>0</v>
      </c>
      <c r="AH358" s="59">
        <v>13309305.68</v>
      </c>
      <c r="AI358" s="59">
        <v>0</v>
      </c>
      <c r="AJ358" s="59">
        <v>13309305.68</v>
      </c>
      <c r="AK358" s="59">
        <v>0</v>
      </c>
      <c r="AL358" s="59">
        <v>13309305.68</v>
      </c>
      <c r="AM358" s="59">
        <v>0</v>
      </c>
      <c r="AN358" s="59">
        <v>13309305.68</v>
      </c>
      <c r="AO358" s="59">
        <v>0</v>
      </c>
      <c r="AP358" s="59">
        <v>13309305.68</v>
      </c>
      <c r="AQ358" s="59">
        <v>0</v>
      </c>
      <c r="AR358" s="59">
        <v>13309305.68</v>
      </c>
      <c r="AS358" s="59">
        <v>0</v>
      </c>
      <c r="AT358" s="59">
        <v>13309305.68</v>
      </c>
      <c r="AU358" s="59">
        <v>0</v>
      </c>
      <c r="AV358" s="59">
        <v>13309305.68</v>
      </c>
      <c r="AW358" s="59">
        <v>0</v>
      </c>
      <c r="AX358" s="59">
        <v>13309305.68</v>
      </c>
      <c r="AY358" s="2">
        <v>0</v>
      </c>
      <c r="AZ358" s="12" t="str">
        <f t="shared" si="40"/>
        <v>OK</v>
      </c>
      <c r="BA358" s="12" t="str">
        <f t="shared" si="41"/>
        <v>OK</v>
      </c>
      <c r="BB358" s="6">
        <f t="shared" si="42"/>
        <v>0</v>
      </c>
      <c r="BC358" s="13">
        <f t="shared" si="43"/>
        <v>146402362.47999999</v>
      </c>
      <c r="BD358" s="13">
        <f t="shared" si="44"/>
        <v>146402362.48000002</v>
      </c>
      <c r="BE358" s="6">
        <f t="shared" si="45"/>
        <v>0</v>
      </c>
      <c r="BF358" s="6">
        <f t="shared" si="46"/>
        <v>0</v>
      </c>
    </row>
    <row r="359" spans="2:58" ht="128.25" x14ac:dyDescent="0.25">
      <c r="B359" s="39" t="s">
        <v>977</v>
      </c>
      <c r="C359" s="39" t="s">
        <v>717</v>
      </c>
      <c r="D359" s="39" t="s">
        <v>4</v>
      </c>
      <c r="E359" s="40" t="s">
        <v>219</v>
      </c>
      <c r="F359" s="40" t="s">
        <v>220</v>
      </c>
      <c r="G359" s="40" t="s">
        <v>5</v>
      </c>
      <c r="H359" s="40">
        <v>80111604</v>
      </c>
      <c r="I359" s="40" t="s">
        <v>8168</v>
      </c>
      <c r="J359" s="40" t="s">
        <v>221</v>
      </c>
      <c r="K359" s="40" t="s">
        <v>978</v>
      </c>
      <c r="L359" s="41" t="s">
        <v>153</v>
      </c>
      <c r="M359" s="41" t="s">
        <v>153</v>
      </c>
      <c r="N359" s="41">
        <v>12</v>
      </c>
      <c r="O359" s="41" t="s">
        <v>223</v>
      </c>
      <c r="P359" s="41" t="s">
        <v>224</v>
      </c>
      <c r="Q359" s="58">
        <v>123970717.60000001</v>
      </c>
      <c r="R359" s="58">
        <v>123970717.60000001</v>
      </c>
      <c r="S359" s="41" t="s">
        <v>221</v>
      </c>
      <c r="T359" s="41" t="s">
        <v>221</v>
      </c>
      <c r="U359" s="40" t="s">
        <v>866</v>
      </c>
      <c r="V359" s="40" t="s">
        <v>721</v>
      </c>
      <c r="W359" s="40" t="s">
        <v>722</v>
      </c>
      <c r="X359" s="40" t="s">
        <v>229</v>
      </c>
      <c r="Y359" s="40" t="s">
        <v>230</v>
      </c>
      <c r="Z359" s="40" t="s">
        <v>979</v>
      </c>
      <c r="AA359" s="59">
        <v>123970717.60000001</v>
      </c>
      <c r="AB359" s="59">
        <v>0</v>
      </c>
      <c r="AC359" s="59">
        <v>0</v>
      </c>
      <c r="AD359" s="59">
        <v>10780062.4</v>
      </c>
      <c r="AE359" s="59">
        <v>0</v>
      </c>
      <c r="AF359" s="59">
        <v>10780062.4</v>
      </c>
      <c r="AG359" s="59">
        <v>0</v>
      </c>
      <c r="AH359" s="59">
        <v>10780062.4</v>
      </c>
      <c r="AI359" s="59">
        <v>0</v>
      </c>
      <c r="AJ359" s="59">
        <v>10780062.4</v>
      </c>
      <c r="AK359" s="59">
        <v>0</v>
      </c>
      <c r="AL359" s="59">
        <v>10780062.4</v>
      </c>
      <c r="AM359" s="59">
        <v>0</v>
      </c>
      <c r="AN359" s="59">
        <v>10780062.4</v>
      </c>
      <c r="AO359" s="59">
        <v>0</v>
      </c>
      <c r="AP359" s="59">
        <v>10780062.4</v>
      </c>
      <c r="AQ359" s="59">
        <v>0</v>
      </c>
      <c r="AR359" s="59">
        <v>10780062.4</v>
      </c>
      <c r="AS359" s="59">
        <v>0</v>
      </c>
      <c r="AT359" s="59">
        <v>10780062.4</v>
      </c>
      <c r="AU359" s="59">
        <v>0</v>
      </c>
      <c r="AV359" s="59">
        <v>10780062.4</v>
      </c>
      <c r="AW359" s="59">
        <v>0</v>
      </c>
      <c r="AX359" s="59">
        <v>16170093.599999988</v>
      </c>
      <c r="AY359" s="2">
        <v>0</v>
      </c>
      <c r="AZ359" s="12" t="str">
        <f t="shared" si="40"/>
        <v>OK</v>
      </c>
      <c r="BA359" s="12" t="str">
        <f t="shared" si="41"/>
        <v>OK</v>
      </c>
      <c r="BB359" s="6">
        <f t="shared" si="42"/>
        <v>0</v>
      </c>
      <c r="BC359" s="13">
        <f t="shared" si="43"/>
        <v>123970717.60000001</v>
      </c>
      <c r="BD359" s="13">
        <f t="shared" si="44"/>
        <v>123970717.60000001</v>
      </c>
      <c r="BE359" s="6">
        <f t="shared" si="45"/>
        <v>0</v>
      </c>
      <c r="BF359" s="6">
        <f t="shared" si="46"/>
        <v>0</v>
      </c>
    </row>
    <row r="360" spans="2:58" ht="142.5" x14ac:dyDescent="0.25">
      <c r="B360" s="39" t="s">
        <v>980</v>
      </c>
      <c r="C360" s="39" t="s">
        <v>717</v>
      </c>
      <c r="D360" s="39" t="s">
        <v>4</v>
      </c>
      <c r="E360" s="40" t="s">
        <v>219</v>
      </c>
      <c r="F360" s="40" t="s">
        <v>220</v>
      </c>
      <c r="G360" s="40" t="s">
        <v>5</v>
      </c>
      <c r="H360" s="40">
        <v>80111604</v>
      </c>
      <c r="I360" s="40" t="s">
        <v>8168</v>
      </c>
      <c r="J360" s="40" t="s">
        <v>221</v>
      </c>
      <c r="K360" s="40" t="s">
        <v>981</v>
      </c>
      <c r="L360" s="41" t="s">
        <v>155</v>
      </c>
      <c r="M360" s="41" t="s">
        <v>719</v>
      </c>
      <c r="N360" s="41">
        <v>9</v>
      </c>
      <c r="O360" s="41" t="s">
        <v>223</v>
      </c>
      <c r="P360" s="41" t="s">
        <v>224</v>
      </c>
      <c r="Q360" s="58">
        <v>97020561.600000009</v>
      </c>
      <c r="R360" s="58">
        <v>97020561.600000009</v>
      </c>
      <c r="S360" s="41" t="s">
        <v>221</v>
      </c>
      <c r="T360" s="41" t="s">
        <v>221</v>
      </c>
      <c r="U360" s="40" t="s">
        <v>866</v>
      </c>
      <c r="V360" s="40" t="s">
        <v>721</v>
      </c>
      <c r="W360" s="40" t="s">
        <v>722</v>
      </c>
      <c r="X360" s="40" t="s">
        <v>229</v>
      </c>
      <c r="Y360" s="40" t="s">
        <v>230</v>
      </c>
      <c r="Z360" s="40" t="s">
        <v>979</v>
      </c>
      <c r="AA360" s="59">
        <v>0</v>
      </c>
      <c r="AB360" s="59">
        <v>0</v>
      </c>
      <c r="AC360" s="59">
        <v>0</v>
      </c>
      <c r="AD360" s="59">
        <v>0</v>
      </c>
      <c r="AE360" s="59">
        <v>97020561.600000009</v>
      </c>
      <c r="AF360" s="59">
        <v>0</v>
      </c>
      <c r="AG360" s="59">
        <v>0</v>
      </c>
      <c r="AH360" s="59">
        <v>10780062.4</v>
      </c>
      <c r="AI360" s="59">
        <v>0</v>
      </c>
      <c r="AJ360" s="59">
        <v>10780062.4</v>
      </c>
      <c r="AK360" s="59">
        <v>0</v>
      </c>
      <c r="AL360" s="59">
        <v>10780062.4</v>
      </c>
      <c r="AM360" s="59">
        <v>0</v>
      </c>
      <c r="AN360" s="59">
        <v>10780062.4</v>
      </c>
      <c r="AO360" s="59">
        <v>0</v>
      </c>
      <c r="AP360" s="59">
        <v>10780062.4</v>
      </c>
      <c r="AQ360" s="59">
        <v>0</v>
      </c>
      <c r="AR360" s="59">
        <v>10780062.4</v>
      </c>
      <c r="AS360" s="59">
        <v>0</v>
      </c>
      <c r="AT360" s="59">
        <v>10780062.4</v>
      </c>
      <c r="AU360" s="59">
        <v>0</v>
      </c>
      <c r="AV360" s="59">
        <v>10780062.4</v>
      </c>
      <c r="AW360" s="59">
        <v>0</v>
      </c>
      <c r="AX360" s="59">
        <v>10780062.4</v>
      </c>
      <c r="AY360" s="2">
        <v>0</v>
      </c>
      <c r="AZ360" s="12" t="str">
        <f t="shared" si="40"/>
        <v>OK</v>
      </c>
      <c r="BA360" s="12" t="str">
        <f t="shared" si="41"/>
        <v>OK</v>
      </c>
      <c r="BB360" s="6">
        <f t="shared" si="42"/>
        <v>0</v>
      </c>
      <c r="BC360" s="13">
        <f t="shared" si="43"/>
        <v>97020561.600000009</v>
      </c>
      <c r="BD360" s="13">
        <f t="shared" si="44"/>
        <v>97020561.600000009</v>
      </c>
      <c r="BE360" s="6">
        <f t="shared" si="45"/>
        <v>0</v>
      </c>
      <c r="BF360" s="6">
        <f t="shared" si="46"/>
        <v>0</v>
      </c>
    </row>
    <row r="361" spans="2:58" ht="85.5" x14ac:dyDescent="0.25">
      <c r="B361" s="39" t="s">
        <v>982</v>
      </c>
      <c r="C361" s="39" t="s">
        <v>717</v>
      </c>
      <c r="D361" s="39" t="s">
        <v>4</v>
      </c>
      <c r="E361" s="40" t="s">
        <v>219</v>
      </c>
      <c r="F361" s="40" t="s">
        <v>220</v>
      </c>
      <c r="G361" s="40" t="s">
        <v>5</v>
      </c>
      <c r="H361" s="40">
        <v>80111607</v>
      </c>
      <c r="I361" s="40" t="s">
        <v>8168</v>
      </c>
      <c r="J361" s="40" t="s">
        <v>221</v>
      </c>
      <c r="K361" s="40" t="s">
        <v>7996</v>
      </c>
      <c r="L361" s="41" t="s">
        <v>153</v>
      </c>
      <c r="M361" s="41" t="s">
        <v>153</v>
      </c>
      <c r="N361" s="41">
        <v>12</v>
      </c>
      <c r="O361" s="41" t="s">
        <v>223</v>
      </c>
      <c r="P361" s="41" t="s">
        <v>224</v>
      </c>
      <c r="Q361" s="58">
        <v>90754308</v>
      </c>
      <c r="R361" s="58">
        <v>90754308</v>
      </c>
      <c r="S361" s="41" t="s">
        <v>221</v>
      </c>
      <c r="T361" s="41" t="s">
        <v>221</v>
      </c>
      <c r="U361" s="40" t="s">
        <v>866</v>
      </c>
      <c r="V361" s="40" t="s">
        <v>721</v>
      </c>
      <c r="W361" s="40" t="s">
        <v>722</v>
      </c>
      <c r="X361" s="40" t="s">
        <v>229</v>
      </c>
      <c r="Y361" s="40" t="s">
        <v>230</v>
      </c>
      <c r="Z361" s="40" t="s">
        <v>785</v>
      </c>
      <c r="AA361" s="59">
        <v>90754308</v>
      </c>
      <c r="AB361" s="59">
        <v>0</v>
      </c>
      <c r="AC361" s="59">
        <v>0</v>
      </c>
      <c r="AD361" s="59">
        <v>8250391</v>
      </c>
      <c r="AE361" s="59">
        <v>0</v>
      </c>
      <c r="AF361" s="59">
        <v>8250391</v>
      </c>
      <c r="AG361" s="59">
        <v>0</v>
      </c>
      <c r="AH361" s="59">
        <v>8250391</v>
      </c>
      <c r="AI361" s="59">
        <v>0</v>
      </c>
      <c r="AJ361" s="59">
        <v>8250391</v>
      </c>
      <c r="AK361" s="59">
        <v>0</v>
      </c>
      <c r="AL361" s="59">
        <v>8250391</v>
      </c>
      <c r="AM361" s="59">
        <v>0</v>
      </c>
      <c r="AN361" s="59">
        <v>8250391</v>
      </c>
      <c r="AO361" s="59">
        <v>0</v>
      </c>
      <c r="AP361" s="59">
        <v>8250391</v>
      </c>
      <c r="AQ361" s="59">
        <v>0</v>
      </c>
      <c r="AR361" s="59">
        <v>8250391</v>
      </c>
      <c r="AS361" s="59">
        <v>0</v>
      </c>
      <c r="AT361" s="59">
        <v>8250391</v>
      </c>
      <c r="AU361" s="59">
        <v>0</v>
      </c>
      <c r="AV361" s="59">
        <v>8250391</v>
      </c>
      <c r="AW361" s="59">
        <v>0</v>
      </c>
      <c r="AX361" s="59">
        <v>8250398</v>
      </c>
      <c r="AY361" s="2">
        <v>0</v>
      </c>
      <c r="AZ361" s="12" t="str">
        <f t="shared" si="40"/>
        <v>OK</v>
      </c>
      <c r="BA361" s="12" t="str">
        <f t="shared" si="41"/>
        <v>OK</v>
      </c>
      <c r="BB361" s="6">
        <f t="shared" si="42"/>
        <v>0</v>
      </c>
      <c r="BC361" s="13">
        <f t="shared" si="43"/>
        <v>90754308</v>
      </c>
      <c r="BD361" s="13">
        <f t="shared" si="44"/>
        <v>90754308</v>
      </c>
      <c r="BE361" s="6">
        <f t="shared" si="45"/>
        <v>0</v>
      </c>
      <c r="BF361" s="6">
        <f t="shared" si="46"/>
        <v>0</v>
      </c>
    </row>
    <row r="362" spans="2:58" ht="85.5" x14ac:dyDescent="0.25">
      <c r="B362" s="39" t="s">
        <v>984</v>
      </c>
      <c r="C362" s="39" t="s">
        <v>717</v>
      </c>
      <c r="D362" s="39" t="s">
        <v>4</v>
      </c>
      <c r="E362" s="40" t="s">
        <v>219</v>
      </c>
      <c r="F362" s="40" t="s">
        <v>220</v>
      </c>
      <c r="G362" s="40" t="s">
        <v>5</v>
      </c>
      <c r="H362" s="40">
        <v>80111607</v>
      </c>
      <c r="I362" s="40" t="s">
        <v>8168</v>
      </c>
      <c r="J362" s="40" t="s">
        <v>221</v>
      </c>
      <c r="K362" s="40" t="s">
        <v>7996</v>
      </c>
      <c r="L362" s="41" t="s">
        <v>153</v>
      </c>
      <c r="M362" s="41" t="s">
        <v>153</v>
      </c>
      <c r="N362" s="41">
        <v>12</v>
      </c>
      <c r="O362" s="41" t="s">
        <v>223</v>
      </c>
      <c r="P362" s="41" t="s">
        <v>224</v>
      </c>
      <c r="Q362" s="58">
        <v>90754308</v>
      </c>
      <c r="R362" s="58">
        <v>90754308</v>
      </c>
      <c r="S362" s="41" t="s">
        <v>221</v>
      </c>
      <c r="T362" s="41" t="s">
        <v>221</v>
      </c>
      <c r="U362" s="40" t="s">
        <v>866</v>
      </c>
      <c r="V362" s="40" t="s">
        <v>721</v>
      </c>
      <c r="W362" s="40" t="s">
        <v>722</v>
      </c>
      <c r="X362" s="40" t="s">
        <v>229</v>
      </c>
      <c r="Y362" s="40" t="s">
        <v>230</v>
      </c>
      <c r="Z362" s="40" t="s">
        <v>785</v>
      </c>
      <c r="AA362" s="59">
        <v>90754308</v>
      </c>
      <c r="AB362" s="59">
        <v>0</v>
      </c>
      <c r="AC362" s="59">
        <v>0</v>
      </c>
      <c r="AD362" s="59">
        <v>8250391</v>
      </c>
      <c r="AE362" s="59">
        <v>0</v>
      </c>
      <c r="AF362" s="59">
        <v>8250391</v>
      </c>
      <c r="AG362" s="59">
        <v>0</v>
      </c>
      <c r="AH362" s="59">
        <v>8250391</v>
      </c>
      <c r="AI362" s="59">
        <v>0</v>
      </c>
      <c r="AJ362" s="59">
        <v>8250391</v>
      </c>
      <c r="AK362" s="59">
        <v>0</v>
      </c>
      <c r="AL362" s="59">
        <v>8250391</v>
      </c>
      <c r="AM362" s="59">
        <v>0</v>
      </c>
      <c r="AN362" s="59">
        <v>8250391</v>
      </c>
      <c r="AO362" s="59">
        <v>0</v>
      </c>
      <c r="AP362" s="59">
        <v>8250391</v>
      </c>
      <c r="AQ362" s="59">
        <v>0</v>
      </c>
      <c r="AR362" s="59">
        <v>8250391</v>
      </c>
      <c r="AS362" s="59">
        <v>0</v>
      </c>
      <c r="AT362" s="59">
        <v>8250391</v>
      </c>
      <c r="AU362" s="59">
        <v>0</v>
      </c>
      <c r="AV362" s="59">
        <v>8250391</v>
      </c>
      <c r="AW362" s="59">
        <v>0</v>
      </c>
      <c r="AX362" s="59">
        <v>8250398</v>
      </c>
      <c r="AY362" s="2">
        <v>0</v>
      </c>
      <c r="AZ362" s="12" t="str">
        <f t="shared" si="40"/>
        <v>OK</v>
      </c>
      <c r="BA362" s="12" t="str">
        <f t="shared" si="41"/>
        <v>OK</v>
      </c>
      <c r="BB362" s="6">
        <f t="shared" si="42"/>
        <v>0</v>
      </c>
      <c r="BC362" s="13">
        <f t="shared" si="43"/>
        <v>90754308</v>
      </c>
      <c r="BD362" s="13">
        <f t="shared" si="44"/>
        <v>90754308</v>
      </c>
      <c r="BE362" s="6">
        <f t="shared" si="45"/>
        <v>0</v>
      </c>
      <c r="BF362" s="6">
        <f t="shared" si="46"/>
        <v>0</v>
      </c>
    </row>
    <row r="363" spans="2:58" ht="85.5" x14ac:dyDescent="0.25">
      <c r="B363" s="39" t="s">
        <v>985</v>
      </c>
      <c r="C363" s="39" t="s">
        <v>717</v>
      </c>
      <c r="D363" s="39" t="s">
        <v>4</v>
      </c>
      <c r="E363" s="40" t="s">
        <v>219</v>
      </c>
      <c r="F363" s="40" t="s">
        <v>220</v>
      </c>
      <c r="G363" s="40" t="s">
        <v>5</v>
      </c>
      <c r="H363" s="40">
        <v>80111607</v>
      </c>
      <c r="I363" s="40" t="s">
        <v>8168</v>
      </c>
      <c r="J363" s="40" t="s">
        <v>221</v>
      </c>
      <c r="K363" s="40" t="s">
        <v>7996</v>
      </c>
      <c r="L363" s="41" t="s">
        <v>153</v>
      </c>
      <c r="M363" s="41" t="s">
        <v>153</v>
      </c>
      <c r="N363" s="41">
        <v>12</v>
      </c>
      <c r="O363" s="41" t="s">
        <v>223</v>
      </c>
      <c r="P363" s="41" t="s">
        <v>224</v>
      </c>
      <c r="Q363" s="58">
        <v>90754308</v>
      </c>
      <c r="R363" s="58">
        <v>90754308</v>
      </c>
      <c r="S363" s="41" t="s">
        <v>221</v>
      </c>
      <c r="T363" s="41" t="s">
        <v>221</v>
      </c>
      <c r="U363" s="40" t="s">
        <v>866</v>
      </c>
      <c r="V363" s="40" t="s">
        <v>721</v>
      </c>
      <c r="W363" s="40" t="s">
        <v>722</v>
      </c>
      <c r="X363" s="40" t="s">
        <v>229</v>
      </c>
      <c r="Y363" s="40" t="s">
        <v>230</v>
      </c>
      <c r="Z363" s="40" t="s">
        <v>785</v>
      </c>
      <c r="AA363" s="59">
        <v>90754308</v>
      </c>
      <c r="AB363" s="59">
        <v>0</v>
      </c>
      <c r="AC363" s="59">
        <v>0</v>
      </c>
      <c r="AD363" s="59">
        <v>8250391</v>
      </c>
      <c r="AE363" s="59">
        <v>0</v>
      </c>
      <c r="AF363" s="59">
        <v>8250391</v>
      </c>
      <c r="AG363" s="59">
        <v>0</v>
      </c>
      <c r="AH363" s="59">
        <v>8250391</v>
      </c>
      <c r="AI363" s="59">
        <v>0</v>
      </c>
      <c r="AJ363" s="59">
        <v>8250391</v>
      </c>
      <c r="AK363" s="59">
        <v>0</v>
      </c>
      <c r="AL363" s="59">
        <v>8250391</v>
      </c>
      <c r="AM363" s="59">
        <v>0</v>
      </c>
      <c r="AN363" s="59">
        <v>8250391</v>
      </c>
      <c r="AO363" s="59">
        <v>0</v>
      </c>
      <c r="AP363" s="59">
        <v>8250391</v>
      </c>
      <c r="AQ363" s="59">
        <v>0</v>
      </c>
      <c r="AR363" s="59">
        <v>8250391</v>
      </c>
      <c r="AS363" s="59">
        <v>0</v>
      </c>
      <c r="AT363" s="59">
        <v>8250391</v>
      </c>
      <c r="AU363" s="59">
        <v>0</v>
      </c>
      <c r="AV363" s="59">
        <v>8250391</v>
      </c>
      <c r="AW363" s="59">
        <v>0</v>
      </c>
      <c r="AX363" s="59">
        <v>8250398</v>
      </c>
      <c r="AY363" s="2">
        <v>0</v>
      </c>
      <c r="AZ363" s="12" t="str">
        <f t="shared" si="40"/>
        <v>OK</v>
      </c>
      <c r="BA363" s="12" t="str">
        <f t="shared" si="41"/>
        <v>OK</v>
      </c>
      <c r="BB363" s="6">
        <f t="shared" si="42"/>
        <v>0</v>
      </c>
      <c r="BC363" s="13">
        <f t="shared" si="43"/>
        <v>90754308</v>
      </c>
      <c r="BD363" s="13">
        <f t="shared" si="44"/>
        <v>90754308</v>
      </c>
      <c r="BE363" s="6">
        <f t="shared" si="45"/>
        <v>0</v>
      </c>
      <c r="BF363" s="6">
        <f t="shared" si="46"/>
        <v>0</v>
      </c>
    </row>
    <row r="364" spans="2:58" ht="85.5" x14ac:dyDescent="0.25">
      <c r="B364" s="39" t="s">
        <v>986</v>
      </c>
      <c r="C364" s="39" t="s">
        <v>717</v>
      </c>
      <c r="D364" s="39" t="s">
        <v>4</v>
      </c>
      <c r="E364" s="40" t="s">
        <v>219</v>
      </c>
      <c r="F364" s="40" t="s">
        <v>220</v>
      </c>
      <c r="G364" s="40" t="s">
        <v>5</v>
      </c>
      <c r="H364" s="40">
        <v>80111607</v>
      </c>
      <c r="I364" s="40" t="s">
        <v>8168</v>
      </c>
      <c r="J364" s="40" t="s">
        <v>221</v>
      </c>
      <c r="K364" s="40" t="s">
        <v>7996</v>
      </c>
      <c r="L364" s="41" t="s">
        <v>153</v>
      </c>
      <c r="M364" s="41" t="s">
        <v>153</v>
      </c>
      <c r="N364" s="41">
        <v>12</v>
      </c>
      <c r="O364" s="41" t="s">
        <v>223</v>
      </c>
      <c r="P364" s="41" t="s">
        <v>224</v>
      </c>
      <c r="Q364" s="58">
        <v>90754308</v>
      </c>
      <c r="R364" s="58">
        <v>90754308</v>
      </c>
      <c r="S364" s="41" t="s">
        <v>221</v>
      </c>
      <c r="T364" s="41" t="s">
        <v>221</v>
      </c>
      <c r="U364" s="40" t="s">
        <v>866</v>
      </c>
      <c r="V364" s="40" t="s">
        <v>721</v>
      </c>
      <c r="W364" s="40" t="s">
        <v>722</v>
      </c>
      <c r="X364" s="40" t="s">
        <v>229</v>
      </c>
      <c r="Y364" s="40" t="s">
        <v>230</v>
      </c>
      <c r="Z364" s="40" t="s">
        <v>785</v>
      </c>
      <c r="AA364" s="59">
        <v>90754308</v>
      </c>
      <c r="AB364" s="59">
        <v>0</v>
      </c>
      <c r="AC364" s="59">
        <v>0</v>
      </c>
      <c r="AD364" s="59">
        <v>8250391</v>
      </c>
      <c r="AE364" s="59">
        <v>0</v>
      </c>
      <c r="AF364" s="59">
        <v>8250391</v>
      </c>
      <c r="AG364" s="59">
        <v>0</v>
      </c>
      <c r="AH364" s="59">
        <v>8250391</v>
      </c>
      <c r="AI364" s="59">
        <v>0</v>
      </c>
      <c r="AJ364" s="59">
        <v>8250391</v>
      </c>
      <c r="AK364" s="59">
        <v>0</v>
      </c>
      <c r="AL364" s="59">
        <v>8250391</v>
      </c>
      <c r="AM364" s="59">
        <v>0</v>
      </c>
      <c r="AN364" s="59">
        <v>8250391</v>
      </c>
      <c r="AO364" s="59">
        <v>0</v>
      </c>
      <c r="AP364" s="59">
        <v>8250391</v>
      </c>
      <c r="AQ364" s="59">
        <v>0</v>
      </c>
      <c r="AR364" s="59">
        <v>8250391</v>
      </c>
      <c r="AS364" s="59">
        <v>0</v>
      </c>
      <c r="AT364" s="59">
        <v>8250391</v>
      </c>
      <c r="AU364" s="59">
        <v>0</v>
      </c>
      <c r="AV364" s="59">
        <v>8250391</v>
      </c>
      <c r="AW364" s="59">
        <v>0</v>
      </c>
      <c r="AX364" s="59">
        <v>8250398</v>
      </c>
      <c r="AY364" s="2">
        <v>0</v>
      </c>
      <c r="AZ364" s="12" t="str">
        <f t="shared" si="40"/>
        <v>OK</v>
      </c>
      <c r="BA364" s="12" t="str">
        <f t="shared" si="41"/>
        <v>OK</v>
      </c>
      <c r="BB364" s="6">
        <f t="shared" si="42"/>
        <v>0</v>
      </c>
      <c r="BC364" s="13">
        <f t="shared" si="43"/>
        <v>90754308</v>
      </c>
      <c r="BD364" s="13">
        <f t="shared" si="44"/>
        <v>90754308</v>
      </c>
      <c r="BE364" s="6">
        <f t="shared" si="45"/>
        <v>0</v>
      </c>
      <c r="BF364" s="6">
        <f t="shared" si="46"/>
        <v>0</v>
      </c>
    </row>
    <row r="365" spans="2:58" ht="85.5" x14ac:dyDescent="0.25">
      <c r="B365" s="39" t="s">
        <v>987</v>
      </c>
      <c r="C365" s="39" t="s">
        <v>717</v>
      </c>
      <c r="D365" s="39" t="s">
        <v>4</v>
      </c>
      <c r="E365" s="40" t="s">
        <v>219</v>
      </c>
      <c r="F365" s="40" t="s">
        <v>220</v>
      </c>
      <c r="G365" s="40" t="s">
        <v>5</v>
      </c>
      <c r="H365" s="40">
        <v>80111607</v>
      </c>
      <c r="I365" s="40" t="s">
        <v>8168</v>
      </c>
      <c r="J365" s="40" t="s">
        <v>221</v>
      </c>
      <c r="K365" s="40" t="s">
        <v>7996</v>
      </c>
      <c r="L365" s="41" t="s">
        <v>153</v>
      </c>
      <c r="M365" s="41" t="s">
        <v>153</v>
      </c>
      <c r="N365" s="41">
        <v>12</v>
      </c>
      <c r="O365" s="41" t="s">
        <v>223</v>
      </c>
      <c r="P365" s="41" t="s">
        <v>224</v>
      </c>
      <c r="Q365" s="58">
        <v>90754308</v>
      </c>
      <c r="R365" s="58">
        <v>90754308</v>
      </c>
      <c r="S365" s="41" t="s">
        <v>221</v>
      </c>
      <c r="T365" s="41" t="s">
        <v>221</v>
      </c>
      <c r="U365" s="40" t="s">
        <v>866</v>
      </c>
      <c r="V365" s="40" t="s">
        <v>721</v>
      </c>
      <c r="W365" s="40" t="s">
        <v>722</v>
      </c>
      <c r="X365" s="40" t="s">
        <v>229</v>
      </c>
      <c r="Y365" s="40" t="s">
        <v>230</v>
      </c>
      <c r="Z365" s="40" t="s">
        <v>785</v>
      </c>
      <c r="AA365" s="59">
        <v>90754308</v>
      </c>
      <c r="AB365" s="59">
        <v>0</v>
      </c>
      <c r="AC365" s="59">
        <v>0</v>
      </c>
      <c r="AD365" s="59">
        <v>8250391</v>
      </c>
      <c r="AE365" s="59">
        <v>0</v>
      </c>
      <c r="AF365" s="59">
        <v>8250391</v>
      </c>
      <c r="AG365" s="59">
        <v>0</v>
      </c>
      <c r="AH365" s="59">
        <v>8250391</v>
      </c>
      <c r="AI365" s="59">
        <v>0</v>
      </c>
      <c r="AJ365" s="59">
        <v>8250391</v>
      </c>
      <c r="AK365" s="59">
        <v>0</v>
      </c>
      <c r="AL365" s="59">
        <v>8250391</v>
      </c>
      <c r="AM365" s="59">
        <v>0</v>
      </c>
      <c r="AN365" s="59">
        <v>8250391</v>
      </c>
      <c r="AO365" s="59">
        <v>0</v>
      </c>
      <c r="AP365" s="59">
        <v>8250391</v>
      </c>
      <c r="AQ365" s="59">
        <v>0</v>
      </c>
      <c r="AR365" s="59">
        <v>8250391</v>
      </c>
      <c r="AS365" s="59">
        <v>0</v>
      </c>
      <c r="AT365" s="59">
        <v>8250391</v>
      </c>
      <c r="AU365" s="59">
        <v>0</v>
      </c>
      <c r="AV365" s="59">
        <v>8250391</v>
      </c>
      <c r="AW365" s="59">
        <v>0</v>
      </c>
      <c r="AX365" s="59">
        <v>8250398</v>
      </c>
      <c r="AY365" s="2">
        <v>0</v>
      </c>
      <c r="AZ365" s="12" t="str">
        <f t="shared" si="40"/>
        <v>OK</v>
      </c>
      <c r="BA365" s="12" t="str">
        <f t="shared" si="41"/>
        <v>OK</v>
      </c>
      <c r="BB365" s="6">
        <f t="shared" si="42"/>
        <v>0</v>
      </c>
      <c r="BC365" s="13">
        <f t="shared" si="43"/>
        <v>90754308</v>
      </c>
      <c r="BD365" s="13">
        <f t="shared" si="44"/>
        <v>90754308</v>
      </c>
      <c r="BE365" s="6">
        <f t="shared" si="45"/>
        <v>0</v>
      </c>
      <c r="BF365" s="6">
        <f t="shared" si="46"/>
        <v>0</v>
      </c>
    </row>
    <row r="366" spans="2:58" ht="114" x14ac:dyDescent="0.25">
      <c r="B366" s="39" t="s">
        <v>988</v>
      </c>
      <c r="C366" s="39" t="s">
        <v>717</v>
      </c>
      <c r="D366" s="39" t="s">
        <v>4</v>
      </c>
      <c r="E366" s="40" t="s">
        <v>219</v>
      </c>
      <c r="F366" s="40" t="s">
        <v>220</v>
      </c>
      <c r="G366" s="40" t="s">
        <v>5</v>
      </c>
      <c r="H366" s="40">
        <v>80111607</v>
      </c>
      <c r="I366" s="40" t="s">
        <v>8168</v>
      </c>
      <c r="J366" s="40" t="s">
        <v>221</v>
      </c>
      <c r="K366" s="40" t="s">
        <v>7997</v>
      </c>
      <c r="L366" s="41" t="s">
        <v>153</v>
      </c>
      <c r="M366" s="41" t="s">
        <v>153</v>
      </c>
      <c r="N366" s="41">
        <v>12</v>
      </c>
      <c r="O366" s="41" t="s">
        <v>223</v>
      </c>
      <c r="P366" s="41" t="s">
        <v>224</v>
      </c>
      <c r="Q366" s="58">
        <v>90754308</v>
      </c>
      <c r="R366" s="58">
        <v>90754308</v>
      </c>
      <c r="S366" s="41" t="s">
        <v>221</v>
      </c>
      <c r="T366" s="41" t="s">
        <v>221</v>
      </c>
      <c r="U366" s="40" t="s">
        <v>866</v>
      </c>
      <c r="V366" s="40" t="s">
        <v>721</v>
      </c>
      <c r="W366" s="40" t="s">
        <v>722</v>
      </c>
      <c r="X366" s="40" t="s">
        <v>229</v>
      </c>
      <c r="Y366" s="40" t="s">
        <v>230</v>
      </c>
      <c r="Z366" s="40" t="s">
        <v>785</v>
      </c>
      <c r="AA366" s="59">
        <v>90754308</v>
      </c>
      <c r="AB366" s="59">
        <v>0</v>
      </c>
      <c r="AC366" s="59">
        <v>0</v>
      </c>
      <c r="AD366" s="59">
        <v>8250391</v>
      </c>
      <c r="AE366" s="59">
        <v>0</v>
      </c>
      <c r="AF366" s="59">
        <v>8250391</v>
      </c>
      <c r="AG366" s="59">
        <v>0</v>
      </c>
      <c r="AH366" s="59">
        <v>8250391</v>
      </c>
      <c r="AI366" s="59">
        <v>0</v>
      </c>
      <c r="AJ366" s="59">
        <v>8250391</v>
      </c>
      <c r="AK366" s="59">
        <v>0</v>
      </c>
      <c r="AL366" s="59">
        <v>8250391</v>
      </c>
      <c r="AM366" s="59">
        <v>0</v>
      </c>
      <c r="AN366" s="59">
        <v>8250391</v>
      </c>
      <c r="AO366" s="59">
        <v>0</v>
      </c>
      <c r="AP366" s="59">
        <v>8250391</v>
      </c>
      <c r="AQ366" s="59">
        <v>0</v>
      </c>
      <c r="AR366" s="59">
        <v>8250391</v>
      </c>
      <c r="AS366" s="59">
        <v>0</v>
      </c>
      <c r="AT366" s="59">
        <v>8250391</v>
      </c>
      <c r="AU366" s="59">
        <v>0</v>
      </c>
      <c r="AV366" s="59">
        <v>8250391</v>
      </c>
      <c r="AW366" s="59">
        <v>0</v>
      </c>
      <c r="AX366" s="59">
        <v>8250398</v>
      </c>
      <c r="AY366" s="2">
        <v>0</v>
      </c>
      <c r="AZ366" s="12" t="str">
        <f t="shared" si="40"/>
        <v>OK</v>
      </c>
      <c r="BA366" s="12" t="str">
        <f t="shared" si="41"/>
        <v>OK</v>
      </c>
      <c r="BB366" s="6">
        <f t="shared" si="42"/>
        <v>0</v>
      </c>
      <c r="BC366" s="13">
        <f t="shared" si="43"/>
        <v>90754308</v>
      </c>
      <c r="BD366" s="13">
        <f t="shared" si="44"/>
        <v>90754308</v>
      </c>
      <c r="BE366" s="6">
        <f t="shared" si="45"/>
        <v>0</v>
      </c>
      <c r="BF366" s="6">
        <f t="shared" si="46"/>
        <v>0</v>
      </c>
    </row>
    <row r="367" spans="2:58" ht="114" x14ac:dyDescent="0.25">
      <c r="B367" s="39" t="s">
        <v>989</v>
      </c>
      <c r="C367" s="39" t="s">
        <v>717</v>
      </c>
      <c r="D367" s="39" t="s">
        <v>4</v>
      </c>
      <c r="E367" s="40" t="s">
        <v>219</v>
      </c>
      <c r="F367" s="40" t="s">
        <v>220</v>
      </c>
      <c r="G367" s="40" t="s">
        <v>5</v>
      </c>
      <c r="H367" s="40">
        <v>80111607</v>
      </c>
      <c r="I367" s="40" t="s">
        <v>8168</v>
      </c>
      <c r="J367" s="40" t="s">
        <v>221</v>
      </c>
      <c r="K367" s="40" t="s">
        <v>7997</v>
      </c>
      <c r="L367" s="41" t="s">
        <v>153</v>
      </c>
      <c r="M367" s="41" t="s">
        <v>153</v>
      </c>
      <c r="N367" s="41">
        <v>12</v>
      </c>
      <c r="O367" s="41" t="s">
        <v>223</v>
      </c>
      <c r="P367" s="41" t="s">
        <v>224</v>
      </c>
      <c r="Q367" s="58">
        <v>90754308</v>
      </c>
      <c r="R367" s="58">
        <v>90754308</v>
      </c>
      <c r="S367" s="41" t="s">
        <v>221</v>
      </c>
      <c r="T367" s="41" t="s">
        <v>221</v>
      </c>
      <c r="U367" s="40" t="s">
        <v>866</v>
      </c>
      <c r="V367" s="40" t="s">
        <v>721</v>
      </c>
      <c r="W367" s="40" t="s">
        <v>722</v>
      </c>
      <c r="X367" s="40" t="s">
        <v>229</v>
      </c>
      <c r="Y367" s="40" t="s">
        <v>230</v>
      </c>
      <c r="Z367" s="40" t="s">
        <v>785</v>
      </c>
      <c r="AA367" s="59">
        <v>90754308</v>
      </c>
      <c r="AB367" s="59">
        <v>0</v>
      </c>
      <c r="AC367" s="59">
        <v>0</v>
      </c>
      <c r="AD367" s="59">
        <v>8250391</v>
      </c>
      <c r="AE367" s="59">
        <v>0</v>
      </c>
      <c r="AF367" s="59">
        <v>8250391</v>
      </c>
      <c r="AG367" s="59">
        <v>0</v>
      </c>
      <c r="AH367" s="59">
        <v>8250391</v>
      </c>
      <c r="AI367" s="59">
        <v>0</v>
      </c>
      <c r="AJ367" s="59">
        <v>8250391</v>
      </c>
      <c r="AK367" s="59">
        <v>0</v>
      </c>
      <c r="AL367" s="59">
        <v>8250391</v>
      </c>
      <c r="AM367" s="59">
        <v>0</v>
      </c>
      <c r="AN367" s="59">
        <v>8250391</v>
      </c>
      <c r="AO367" s="59">
        <v>0</v>
      </c>
      <c r="AP367" s="59">
        <v>8250391</v>
      </c>
      <c r="AQ367" s="59">
        <v>0</v>
      </c>
      <c r="AR367" s="59">
        <v>8250391</v>
      </c>
      <c r="AS367" s="59">
        <v>0</v>
      </c>
      <c r="AT367" s="59">
        <v>8250391</v>
      </c>
      <c r="AU367" s="59">
        <v>0</v>
      </c>
      <c r="AV367" s="59">
        <v>8250391</v>
      </c>
      <c r="AW367" s="59">
        <v>0</v>
      </c>
      <c r="AX367" s="59">
        <v>8250398</v>
      </c>
      <c r="AY367" s="2">
        <v>0</v>
      </c>
      <c r="AZ367" s="12" t="str">
        <f t="shared" si="40"/>
        <v>OK</v>
      </c>
      <c r="BA367" s="12" t="str">
        <f t="shared" si="41"/>
        <v>OK</v>
      </c>
      <c r="BB367" s="6">
        <f t="shared" si="42"/>
        <v>0</v>
      </c>
      <c r="BC367" s="13">
        <f t="shared" si="43"/>
        <v>90754308</v>
      </c>
      <c r="BD367" s="13">
        <f t="shared" si="44"/>
        <v>90754308</v>
      </c>
      <c r="BE367" s="6">
        <f t="shared" si="45"/>
        <v>0</v>
      </c>
      <c r="BF367" s="6">
        <f t="shared" si="46"/>
        <v>0</v>
      </c>
    </row>
    <row r="368" spans="2:58" ht="114" x14ac:dyDescent="0.25">
      <c r="B368" s="39" t="s">
        <v>990</v>
      </c>
      <c r="C368" s="39" t="s">
        <v>717</v>
      </c>
      <c r="D368" s="39" t="s">
        <v>4</v>
      </c>
      <c r="E368" s="40" t="s">
        <v>219</v>
      </c>
      <c r="F368" s="40" t="s">
        <v>220</v>
      </c>
      <c r="G368" s="40" t="s">
        <v>5</v>
      </c>
      <c r="H368" s="40">
        <v>80111607</v>
      </c>
      <c r="I368" s="40" t="s">
        <v>8168</v>
      </c>
      <c r="J368" s="40" t="s">
        <v>221</v>
      </c>
      <c r="K368" s="40" t="s">
        <v>7997</v>
      </c>
      <c r="L368" s="41" t="s">
        <v>153</v>
      </c>
      <c r="M368" s="41" t="s">
        <v>153</v>
      </c>
      <c r="N368" s="41">
        <v>12</v>
      </c>
      <c r="O368" s="41" t="s">
        <v>223</v>
      </c>
      <c r="P368" s="41" t="s">
        <v>224</v>
      </c>
      <c r="Q368" s="58">
        <v>90754308</v>
      </c>
      <c r="R368" s="58">
        <v>90754308</v>
      </c>
      <c r="S368" s="41" t="s">
        <v>221</v>
      </c>
      <c r="T368" s="41" t="s">
        <v>221</v>
      </c>
      <c r="U368" s="40" t="s">
        <v>866</v>
      </c>
      <c r="V368" s="40" t="s">
        <v>721</v>
      </c>
      <c r="W368" s="40" t="s">
        <v>722</v>
      </c>
      <c r="X368" s="40" t="s">
        <v>229</v>
      </c>
      <c r="Y368" s="40" t="s">
        <v>230</v>
      </c>
      <c r="Z368" s="40" t="s">
        <v>785</v>
      </c>
      <c r="AA368" s="59">
        <v>90754308</v>
      </c>
      <c r="AB368" s="59">
        <v>0</v>
      </c>
      <c r="AC368" s="59">
        <v>0</v>
      </c>
      <c r="AD368" s="59">
        <v>8250391</v>
      </c>
      <c r="AE368" s="59">
        <v>0</v>
      </c>
      <c r="AF368" s="59">
        <v>8250391</v>
      </c>
      <c r="AG368" s="59">
        <v>0</v>
      </c>
      <c r="AH368" s="59">
        <v>8250391</v>
      </c>
      <c r="AI368" s="59">
        <v>0</v>
      </c>
      <c r="AJ368" s="59">
        <v>8250391</v>
      </c>
      <c r="AK368" s="59">
        <v>0</v>
      </c>
      <c r="AL368" s="59">
        <v>8250391</v>
      </c>
      <c r="AM368" s="59">
        <v>0</v>
      </c>
      <c r="AN368" s="59">
        <v>8250391</v>
      </c>
      <c r="AO368" s="59">
        <v>0</v>
      </c>
      <c r="AP368" s="59">
        <v>8250391</v>
      </c>
      <c r="AQ368" s="59">
        <v>0</v>
      </c>
      <c r="AR368" s="59">
        <v>8250391</v>
      </c>
      <c r="AS368" s="59">
        <v>0</v>
      </c>
      <c r="AT368" s="59">
        <v>8250391</v>
      </c>
      <c r="AU368" s="59">
        <v>0</v>
      </c>
      <c r="AV368" s="59">
        <v>8250391</v>
      </c>
      <c r="AW368" s="59">
        <v>0</v>
      </c>
      <c r="AX368" s="59">
        <v>8250398</v>
      </c>
      <c r="AY368" s="2">
        <v>0</v>
      </c>
      <c r="AZ368" s="12" t="str">
        <f t="shared" si="40"/>
        <v>OK</v>
      </c>
      <c r="BA368" s="12" t="str">
        <f t="shared" si="41"/>
        <v>OK</v>
      </c>
      <c r="BB368" s="6">
        <f t="shared" si="42"/>
        <v>0</v>
      </c>
      <c r="BC368" s="13">
        <f t="shared" si="43"/>
        <v>90754308</v>
      </c>
      <c r="BD368" s="13">
        <f t="shared" si="44"/>
        <v>90754308</v>
      </c>
      <c r="BE368" s="6">
        <f t="shared" si="45"/>
        <v>0</v>
      </c>
      <c r="BF368" s="6">
        <f t="shared" si="46"/>
        <v>0</v>
      </c>
    </row>
    <row r="369" spans="2:58" ht="114" x14ac:dyDescent="0.25">
      <c r="B369" s="39" t="s">
        <v>991</v>
      </c>
      <c r="C369" s="39" t="s">
        <v>717</v>
      </c>
      <c r="D369" s="39" t="s">
        <v>4</v>
      </c>
      <c r="E369" s="40" t="s">
        <v>219</v>
      </c>
      <c r="F369" s="40" t="s">
        <v>220</v>
      </c>
      <c r="G369" s="40" t="s">
        <v>5</v>
      </c>
      <c r="H369" s="40">
        <v>80111607</v>
      </c>
      <c r="I369" s="40" t="s">
        <v>8168</v>
      </c>
      <c r="J369" s="40" t="s">
        <v>221</v>
      </c>
      <c r="K369" s="40" t="s">
        <v>7997</v>
      </c>
      <c r="L369" s="41" t="s">
        <v>153</v>
      </c>
      <c r="M369" s="41" t="s">
        <v>153</v>
      </c>
      <c r="N369" s="41">
        <v>12</v>
      </c>
      <c r="O369" s="41" t="s">
        <v>223</v>
      </c>
      <c r="P369" s="41" t="s">
        <v>224</v>
      </c>
      <c r="Q369" s="58">
        <v>90754308</v>
      </c>
      <c r="R369" s="58">
        <v>90754308</v>
      </c>
      <c r="S369" s="41" t="s">
        <v>221</v>
      </c>
      <c r="T369" s="41" t="s">
        <v>221</v>
      </c>
      <c r="U369" s="40" t="s">
        <v>866</v>
      </c>
      <c r="V369" s="40" t="s">
        <v>721</v>
      </c>
      <c r="W369" s="40" t="s">
        <v>722</v>
      </c>
      <c r="X369" s="40" t="s">
        <v>229</v>
      </c>
      <c r="Y369" s="40" t="s">
        <v>230</v>
      </c>
      <c r="Z369" s="40" t="s">
        <v>785</v>
      </c>
      <c r="AA369" s="59">
        <v>90754308</v>
      </c>
      <c r="AB369" s="59">
        <v>0</v>
      </c>
      <c r="AC369" s="59">
        <v>0</v>
      </c>
      <c r="AD369" s="59">
        <v>8250391</v>
      </c>
      <c r="AE369" s="59">
        <v>0</v>
      </c>
      <c r="AF369" s="59">
        <v>8250391</v>
      </c>
      <c r="AG369" s="59">
        <v>0</v>
      </c>
      <c r="AH369" s="59">
        <v>8250391</v>
      </c>
      <c r="AI369" s="59">
        <v>0</v>
      </c>
      <c r="AJ369" s="59">
        <v>8250391</v>
      </c>
      <c r="AK369" s="59">
        <v>0</v>
      </c>
      <c r="AL369" s="59">
        <v>8250391</v>
      </c>
      <c r="AM369" s="59">
        <v>0</v>
      </c>
      <c r="AN369" s="59">
        <v>8250391</v>
      </c>
      <c r="AO369" s="59">
        <v>0</v>
      </c>
      <c r="AP369" s="59">
        <v>8250391</v>
      </c>
      <c r="AQ369" s="59">
        <v>0</v>
      </c>
      <c r="AR369" s="59">
        <v>8250391</v>
      </c>
      <c r="AS369" s="59">
        <v>0</v>
      </c>
      <c r="AT369" s="59">
        <v>8250391</v>
      </c>
      <c r="AU369" s="59">
        <v>0</v>
      </c>
      <c r="AV369" s="59">
        <v>8250391</v>
      </c>
      <c r="AW369" s="59">
        <v>0</v>
      </c>
      <c r="AX369" s="59">
        <v>8250398</v>
      </c>
      <c r="AY369" s="2">
        <v>0</v>
      </c>
      <c r="AZ369" s="12" t="str">
        <f t="shared" si="40"/>
        <v>OK</v>
      </c>
      <c r="BA369" s="12" t="str">
        <f t="shared" si="41"/>
        <v>OK</v>
      </c>
      <c r="BB369" s="6">
        <f t="shared" si="42"/>
        <v>0</v>
      </c>
      <c r="BC369" s="13">
        <f t="shared" si="43"/>
        <v>90754308</v>
      </c>
      <c r="BD369" s="13">
        <f t="shared" si="44"/>
        <v>90754308</v>
      </c>
      <c r="BE369" s="6">
        <f t="shared" si="45"/>
        <v>0</v>
      </c>
      <c r="BF369" s="6">
        <f t="shared" si="46"/>
        <v>0</v>
      </c>
    </row>
    <row r="370" spans="2:58" ht="142.5" x14ac:dyDescent="0.25">
      <c r="B370" s="39" t="s">
        <v>992</v>
      </c>
      <c r="C370" s="39" t="s">
        <v>717</v>
      </c>
      <c r="D370" s="39" t="s">
        <v>4</v>
      </c>
      <c r="E370" s="40" t="s">
        <v>219</v>
      </c>
      <c r="F370" s="40" t="s">
        <v>220</v>
      </c>
      <c r="G370" s="40" t="s">
        <v>5</v>
      </c>
      <c r="H370" s="40">
        <v>80111604</v>
      </c>
      <c r="I370" s="40" t="s">
        <v>8168</v>
      </c>
      <c r="J370" s="40" t="s">
        <v>221</v>
      </c>
      <c r="K370" s="40" t="s">
        <v>993</v>
      </c>
      <c r="L370" s="41" t="s">
        <v>155</v>
      </c>
      <c r="M370" s="41" t="s">
        <v>719</v>
      </c>
      <c r="N370" s="41">
        <v>9</v>
      </c>
      <c r="O370" s="41" t="s">
        <v>223</v>
      </c>
      <c r="P370" s="41" t="s">
        <v>224</v>
      </c>
      <c r="Q370" s="58">
        <v>139500000</v>
      </c>
      <c r="R370" s="58">
        <v>139500000</v>
      </c>
      <c r="S370" s="41" t="s">
        <v>221</v>
      </c>
      <c r="T370" s="41" t="s">
        <v>221</v>
      </c>
      <c r="U370" s="40" t="s">
        <v>866</v>
      </c>
      <c r="V370" s="40" t="s">
        <v>721</v>
      </c>
      <c r="W370" s="40" t="s">
        <v>722</v>
      </c>
      <c r="X370" s="40" t="s">
        <v>229</v>
      </c>
      <c r="Y370" s="40" t="s">
        <v>230</v>
      </c>
      <c r="Z370" s="40" t="s">
        <v>994</v>
      </c>
      <c r="AA370" s="59">
        <v>0</v>
      </c>
      <c r="AB370" s="59">
        <v>0</v>
      </c>
      <c r="AC370" s="59">
        <v>0</v>
      </c>
      <c r="AD370" s="59">
        <v>0</v>
      </c>
      <c r="AE370" s="59">
        <v>139500000</v>
      </c>
      <c r="AF370" s="59">
        <v>0</v>
      </c>
      <c r="AG370" s="59">
        <v>0</v>
      </c>
      <c r="AH370" s="59">
        <v>15500000</v>
      </c>
      <c r="AI370" s="59">
        <v>0</v>
      </c>
      <c r="AJ370" s="59">
        <v>15500000</v>
      </c>
      <c r="AK370" s="59">
        <v>0</v>
      </c>
      <c r="AL370" s="59">
        <v>15500000</v>
      </c>
      <c r="AM370" s="59">
        <v>0</v>
      </c>
      <c r="AN370" s="59">
        <v>15500000</v>
      </c>
      <c r="AO370" s="59">
        <v>0</v>
      </c>
      <c r="AP370" s="59">
        <v>15500000</v>
      </c>
      <c r="AQ370" s="59">
        <v>0</v>
      </c>
      <c r="AR370" s="59">
        <v>15500000</v>
      </c>
      <c r="AS370" s="59">
        <v>0</v>
      </c>
      <c r="AT370" s="59">
        <v>15500000</v>
      </c>
      <c r="AU370" s="59">
        <v>0</v>
      </c>
      <c r="AV370" s="59">
        <v>15500000</v>
      </c>
      <c r="AW370" s="59">
        <v>0</v>
      </c>
      <c r="AX370" s="59">
        <v>15500000</v>
      </c>
      <c r="AY370" s="2">
        <v>0</v>
      </c>
      <c r="AZ370" s="12" t="str">
        <f t="shared" si="40"/>
        <v>OK</v>
      </c>
      <c r="BA370" s="12" t="str">
        <f t="shared" si="41"/>
        <v>OK</v>
      </c>
      <c r="BB370" s="6">
        <f t="shared" si="42"/>
        <v>0</v>
      </c>
      <c r="BC370" s="13">
        <f t="shared" si="43"/>
        <v>139500000</v>
      </c>
      <c r="BD370" s="13">
        <f t="shared" si="44"/>
        <v>139500000</v>
      </c>
      <c r="BE370" s="6">
        <f t="shared" si="45"/>
        <v>0</v>
      </c>
      <c r="BF370" s="6">
        <f t="shared" si="46"/>
        <v>0</v>
      </c>
    </row>
    <row r="371" spans="2:58" ht="142.5" x14ac:dyDescent="0.25">
      <c r="B371" s="39" t="s">
        <v>995</v>
      </c>
      <c r="C371" s="39" t="s">
        <v>717</v>
      </c>
      <c r="D371" s="39" t="s">
        <v>4</v>
      </c>
      <c r="E371" s="40" t="s">
        <v>219</v>
      </c>
      <c r="F371" s="40" t="s">
        <v>220</v>
      </c>
      <c r="G371" s="40" t="s">
        <v>5</v>
      </c>
      <c r="H371" s="40">
        <v>80111604</v>
      </c>
      <c r="I371" s="40" t="s">
        <v>8168</v>
      </c>
      <c r="J371" s="40" t="s">
        <v>221</v>
      </c>
      <c r="K371" s="40" t="s">
        <v>993</v>
      </c>
      <c r="L371" s="41" t="s">
        <v>155</v>
      </c>
      <c r="M371" s="41" t="s">
        <v>719</v>
      </c>
      <c r="N371" s="41">
        <v>9</v>
      </c>
      <c r="O371" s="41" t="s">
        <v>223</v>
      </c>
      <c r="P371" s="41" t="s">
        <v>224</v>
      </c>
      <c r="Q371" s="58">
        <v>139500000</v>
      </c>
      <c r="R371" s="58">
        <v>139500000</v>
      </c>
      <c r="S371" s="41" t="s">
        <v>221</v>
      </c>
      <c r="T371" s="41" t="s">
        <v>221</v>
      </c>
      <c r="U371" s="40" t="s">
        <v>866</v>
      </c>
      <c r="V371" s="40" t="s">
        <v>721</v>
      </c>
      <c r="W371" s="40" t="s">
        <v>722</v>
      </c>
      <c r="X371" s="40" t="s">
        <v>229</v>
      </c>
      <c r="Y371" s="40" t="s">
        <v>230</v>
      </c>
      <c r="Z371" s="40" t="s">
        <v>994</v>
      </c>
      <c r="AA371" s="59">
        <v>0</v>
      </c>
      <c r="AB371" s="59">
        <v>0</v>
      </c>
      <c r="AC371" s="59">
        <v>0</v>
      </c>
      <c r="AD371" s="59">
        <v>0</v>
      </c>
      <c r="AE371" s="59">
        <v>139500000</v>
      </c>
      <c r="AF371" s="59">
        <v>0</v>
      </c>
      <c r="AG371" s="59">
        <v>0</v>
      </c>
      <c r="AH371" s="59">
        <v>15500000</v>
      </c>
      <c r="AI371" s="59">
        <v>0</v>
      </c>
      <c r="AJ371" s="59">
        <v>15500000</v>
      </c>
      <c r="AK371" s="59">
        <v>0</v>
      </c>
      <c r="AL371" s="59">
        <v>15500000</v>
      </c>
      <c r="AM371" s="59">
        <v>0</v>
      </c>
      <c r="AN371" s="59">
        <v>15500000</v>
      </c>
      <c r="AO371" s="59">
        <v>0</v>
      </c>
      <c r="AP371" s="59">
        <v>15500000</v>
      </c>
      <c r="AQ371" s="59">
        <v>0</v>
      </c>
      <c r="AR371" s="59">
        <v>15500000</v>
      </c>
      <c r="AS371" s="59">
        <v>0</v>
      </c>
      <c r="AT371" s="59">
        <v>15500000</v>
      </c>
      <c r="AU371" s="59">
        <v>0</v>
      </c>
      <c r="AV371" s="59">
        <v>15500000</v>
      </c>
      <c r="AW371" s="59">
        <v>0</v>
      </c>
      <c r="AX371" s="59">
        <v>15500000</v>
      </c>
      <c r="AY371" s="2">
        <v>0</v>
      </c>
      <c r="AZ371" s="12" t="str">
        <f t="shared" si="40"/>
        <v>OK</v>
      </c>
      <c r="BA371" s="12" t="str">
        <f t="shared" si="41"/>
        <v>OK</v>
      </c>
      <c r="BB371" s="6">
        <f t="shared" si="42"/>
        <v>0</v>
      </c>
      <c r="BC371" s="13">
        <f t="shared" si="43"/>
        <v>139500000</v>
      </c>
      <c r="BD371" s="13">
        <f t="shared" si="44"/>
        <v>139500000</v>
      </c>
      <c r="BE371" s="6">
        <f t="shared" si="45"/>
        <v>0</v>
      </c>
      <c r="BF371" s="6">
        <f t="shared" si="46"/>
        <v>0</v>
      </c>
    </row>
    <row r="372" spans="2:58" ht="99.75" x14ac:dyDescent="0.25">
      <c r="B372" s="39" t="s">
        <v>996</v>
      </c>
      <c r="C372" s="39" t="s">
        <v>717</v>
      </c>
      <c r="D372" s="39" t="s">
        <v>4</v>
      </c>
      <c r="E372" s="40" t="s">
        <v>219</v>
      </c>
      <c r="F372" s="40" t="s">
        <v>220</v>
      </c>
      <c r="G372" s="40" t="s">
        <v>5</v>
      </c>
      <c r="H372" s="40">
        <v>80111604</v>
      </c>
      <c r="I372" s="40" t="s">
        <v>8168</v>
      </c>
      <c r="J372" s="40" t="s">
        <v>221</v>
      </c>
      <c r="K372" s="40" t="s">
        <v>997</v>
      </c>
      <c r="L372" s="41" t="s">
        <v>153</v>
      </c>
      <c r="M372" s="41" t="s">
        <v>153</v>
      </c>
      <c r="N372" s="41">
        <v>12</v>
      </c>
      <c r="O372" s="41" t="s">
        <v>223</v>
      </c>
      <c r="P372" s="41" t="s">
        <v>224</v>
      </c>
      <c r="Q372" s="58">
        <v>157300000</v>
      </c>
      <c r="R372" s="58">
        <v>157300000</v>
      </c>
      <c r="S372" s="41" t="s">
        <v>221</v>
      </c>
      <c r="T372" s="41" t="s">
        <v>221</v>
      </c>
      <c r="U372" s="40" t="s">
        <v>866</v>
      </c>
      <c r="V372" s="40" t="s">
        <v>721</v>
      </c>
      <c r="W372" s="40" t="s">
        <v>722</v>
      </c>
      <c r="X372" s="40" t="s">
        <v>229</v>
      </c>
      <c r="Y372" s="40" t="s">
        <v>230</v>
      </c>
      <c r="Z372" s="40" t="s">
        <v>994</v>
      </c>
      <c r="AA372" s="59">
        <v>157300000</v>
      </c>
      <c r="AB372" s="59">
        <v>0</v>
      </c>
      <c r="AC372" s="59">
        <v>0</v>
      </c>
      <c r="AD372" s="59">
        <v>14300000</v>
      </c>
      <c r="AE372" s="59">
        <v>0</v>
      </c>
      <c r="AF372" s="59">
        <v>14300000</v>
      </c>
      <c r="AG372" s="59">
        <v>0</v>
      </c>
      <c r="AH372" s="59">
        <v>14300000</v>
      </c>
      <c r="AI372" s="59">
        <v>0</v>
      </c>
      <c r="AJ372" s="59">
        <v>14300000</v>
      </c>
      <c r="AK372" s="59">
        <v>0</v>
      </c>
      <c r="AL372" s="59">
        <v>14300000</v>
      </c>
      <c r="AM372" s="59">
        <v>0</v>
      </c>
      <c r="AN372" s="59">
        <v>14300000</v>
      </c>
      <c r="AO372" s="59">
        <v>0</v>
      </c>
      <c r="AP372" s="59">
        <v>14300000</v>
      </c>
      <c r="AQ372" s="59">
        <v>0</v>
      </c>
      <c r="AR372" s="59">
        <v>14300000</v>
      </c>
      <c r="AS372" s="59">
        <v>0</v>
      </c>
      <c r="AT372" s="59">
        <v>14300000</v>
      </c>
      <c r="AU372" s="59">
        <v>0</v>
      </c>
      <c r="AV372" s="59">
        <v>14300000</v>
      </c>
      <c r="AW372" s="59">
        <v>0</v>
      </c>
      <c r="AX372" s="59">
        <v>14300000</v>
      </c>
      <c r="AY372" s="2">
        <v>0</v>
      </c>
      <c r="AZ372" s="12" t="str">
        <f t="shared" si="40"/>
        <v>OK</v>
      </c>
      <c r="BA372" s="12" t="str">
        <f t="shared" si="41"/>
        <v>OK</v>
      </c>
      <c r="BB372" s="6">
        <f t="shared" si="42"/>
        <v>0</v>
      </c>
      <c r="BC372" s="13">
        <f t="shared" si="43"/>
        <v>157300000</v>
      </c>
      <c r="BD372" s="13">
        <f t="shared" si="44"/>
        <v>157300000</v>
      </c>
      <c r="BE372" s="6">
        <f t="shared" si="45"/>
        <v>0</v>
      </c>
      <c r="BF372" s="6">
        <f t="shared" si="46"/>
        <v>0</v>
      </c>
    </row>
    <row r="373" spans="2:58" ht="99.75" x14ac:dyDescent="0.25">
      <c r="B373" s="39" t="s">
        <v>998</v>
      </c>
      <c r="C373" s="39" t="s">
        <v>717</v>
      </c>
      <c r="D373" s="39" t="s">
        <v>4</v>
      </c>
      <c r="E373" s="40" t="s">
        <v>219</v>
      </c>
      <c r="F373" s="40" t="s">
        <v>220</v>
      </c>
      <c r="G373" s="40" t="s">
        <v>5</v>
      </c>
      <c r="H373" s="40">
        <v>80111604</v>
      </c>
      <c r="I373" s="40" t="s">
        <v>8168</v>
      </c>
      <c r="J373" s="40" t="s">
        <v>221</v>
      </c>
      <c r="K373" s="40" t="s">
        <v>997</v>
      </c>
      <c r="L373" s="41" t="s">
        <v>155</v>
      </c>
      <c r="M373" s="41" t="s">
        <v>719</v>
      </c>
      <c r="N373" s="41">
        <v>9</v>
      </c>
      <c r="O373" s="41" t="s">
        <v>223</v>
      </c>
      <c r="P373" s="41" t="s">
        <v>224</v>
      </c>
      <c r="Q373" s="58">
        <v>128700000</v>
      </c>
      <c r="R373" s="58">
        <v>128700000</v>
      </c>
      <c r="S373" s="41" t="s">
        <v>221</v>
      </c>
      <c r="T373" s="41" t="s">
        <v>221</v>
      </c>
      <c r="U373" s="40" t="s">
        <v>866</v>
      </c>
      <c r="V373" s="40" t="s">
        <v>721</v>
      </c>
      <c r="W373" s="40" t="s">
        <v>722</v>
      </c>
      <c r="X373" s="40" t="s">
        <v>229</v>
      </c>
      <c r="Y373" s="40" t="s">
        <v>230</v>
      </c>
      <c r="Z373" s="40" t="s">
        <v>994</v>
      </c>
      <c r="AA373" s="59">
        <v>0</v>
      </c>
      <c r="AB373" s="59">
        <v>0</v>
      </c>
      <c r="AC373" s="59">
        <v>0</v>
      </c>
      <c r="AD373" s="59">
        <v>0</v>
      </c>
      <c r="AE373" s="59">
        <v>128700000</v>
      </c>
      <c r="AF373" s="59">
        <v>0</v>
      </c>
      <c r="AG373" s="59">
        <v>0</v>
      </c>
      <c r="AH373" s="59">
        <v>14300000</v>
      </c>
      <c r="AI373" s="59">
        <v>0</v>
      </c>
      <c r="AJ373" s="59">
        <v>14300000</v>
      </c>
      <c r="AK373" s="59">
        <v>0</v>
      </c>
      <c r="AL373" s="59">
        <v>14300000</v>
      </c>
      <c r="AM373" s="59">
        <v>0</v>
      </c>
      <c r="AN373" s="59">
        <v>14300000</v>
      </c>
      <c r="AO373" s="59">
        <v>0</v>
      </c>
      <c r="AP373" s="59">
        <v>14300000</v>
      </c>
      <c r="AQ373" s="59">
        <v>0</v>
      </c>
      <c r="AR373" s="59">
        <v>14300000</v>
      </c>
      <c r="AS373" s="59">
        <v>0</v>
      </c>
      <c r="AT373" s="59">
        <v>14300000</v>
      </c>
      <c r="AU373" s="59">
        <v>0</v>
      </c>
      <c r="AV373" s="59">
        <v>14300000</v>
      </c>
      <c r="AW373" s="59">
        <v>0</v>
      </c>
      <c r="AX373" s="59">
        <v>14300000</v>
      </c>
      <c r="AY373" s="2">
        <v>0</v>
      </c>
      <c r="AZ373" s="12" t="str">
        <f t="shared" si="40"/>
        <v>OK</v>
      </c>
      <c r="BA373" s="12" t="str">
        <f t="shared" si="41"/>
        <v>OK</v>
      </c>
      <c r="BB373" s="6">
        <f t="shared" si="42"/>
        <v>0</v>
      </c>
      <c r="BC373" s="13">
        <f t="shared" si="43"/>
        <v>128700000</v>
      </c>
      <c r="BD373" s="13">
        <f t="shared" si="44"/>
        <v>128700000</v>
      </c>
      <c r="BE373" s="6">
        <f t="shared" si="45"/>
        <v>0</v>
      </c>
      <c r="BF373" s="6">
        <f t="shared" si="46"/>
        <v>0</v>
      </c>
    </row>
    <row r="374" spans="2:58" ht="99.75" x14ac:dyDescent="0.25">
      <c r="B374" s="39" t="s">
        <v>999</v>
      </c>
      <c r="C374" s="39" t="s">
        <v>717</v>
      </c>
      <c r="D374" s="39" t="s">
        <v>4</v>
      </c>
      <c r="E374" s="40" t="s">
        <v>219</v>
      </c>
      <c r="F374" s="40" t="s">
        <v>220</v>
      </c>
      <c r="G374" s="40" t="s">
        <v>5</v>
      </c>
      <c r="H374" s="40">
        <v>80111604</v>
      </c>
      <c r="I374" s="40" t="s">
        <v>8168</v>
      </c>
      <c r="J374" s="40" t="s">
        <v>221</v>
      </c>
      <c r="K374" s="40" t="s">
        <v>997</v>
      </c>
      <c r="L374" s="41" t="s">
        <v>155</v>
      </c>
      <c r="M374" s="41" t="s">
        <v>719</v>
      </c>
      <c r="N374" s="41">
        <v>9</v>
      </c>
      <c r="O374" s="41" t="s">
        <v>223</v>
      </c>
      <c r="P374" s="41" t="s">
        <v>224</v>
      </c>
      <c r="Q374" s="58">
        <v>128700000</v>
      </c>
      <c r="R374" s="58">
        <v>128700000</v>
      </c>
      <c r="S374" s="41" t="s">
        <v>221</v>
      </c>
      <c r="T374" s="41" t="s">
        <v>221</v>
      </c>
      <c r="U374" s="40" t="s">
        <v>866</v>
      </c>
      <c r="V374" s="40" t="s">
        <v>721</v>
      </c>
      <c r="W374" s="40" t="s">
        <v>722</v>
      </c>
      <c r="X374" s="40" t="s">
        <v>229</v>
      </c>
      <c r="Y374" s="40" t="s">
        <v>230</v>
      </c>
      <c r="Z374" s="40" t="s">
        <v>994</v>
      </c>
      <c r="AA374" s="59">
        <v>0</v>
      </c>
      <c r="AB374" s="59">
        <v>0</v>
      </c>
      <c r="AC374" s="59">
        <v>0</v>
      </c>
      <c r="AD374" s="59">
        <v>0</v>
      </c>
      <c r="AE374" s="59">
        <v>128700000</v>
      </c>
      <c r="AF374" s="59">
        <v>0</v>
      </c>
      <c r="AG374" s="59">
        <v>0</v>
      </c>
      <c r="AH374" s="59">
        <v>14300000</v>
      </c>
      <c r="AI374" s="59">
        <v>0</v>
      </c>
      <c r="AJ374" s="59">
        <v>14300000</v>
      </c>
      <c r="AK374" s="59">
        <v>0</v>
      </c>
      <c r="AL374" s="59">
        <v>14300000</v>
      </c>
      <c r="AM374" s="59">
        <v>0</v>
      </c>
      <c r="AN374" s="59">
        <v>14300000</v>
      </c>
      <c r="AO374" s="59">
        <v>0</v>
      </c>
      <c r="AP374" s="59">
        <v>14300000</v>
      </c>
      <c r="AQ374" s="59">
        <v>0</v>
      </c>
      <c r="AR374" s="59">
        <v>14300000</v>
      </c>
      <c r="AS374" s="59">
        <v>0</v>
      </c>
      <c r="AT374" s="59">
        <v>14300000</v>
      </c>
      <c r="AU374" s="59">
        <v>0</v>
      </c>
      <c r="AV374" s="59">
        <v>14300000</v>
      </c>
      <c r="AW374" s="59">
        <v>0</v>
      </c>
      <c r="AX374" s="59">
        <v>14300000</v>
      </c>
      <c r="AY374" s="2">
        <v>0</v>
      </c>
      <c r="AZ374" s="12" t="str">
        <f t="shared" si="40"/>
        <v>OK</v>
      </c>
      <c r="BA374" s="12" t="str">
        <f t="shared" si="41"/>
        <v>OK</v>
      </c>
      <c r="BB374" s="6">
        <f t="shared" si="42"/>
        <v>0</v>
      </c>
      <c r="BC374" s="13">
        <f t="shared" si="43"/>
        <v>128700000</v>
      </c>
      <c r="BD374" s="13">
        <f t="shared" si="44"/>
        <v>128700000</v>
      </c>
      <c r="BE374" s="6">
        <f t="shared" si="45"/>
        <v>0</v>
      </c>
      <c r="BF374" s="6">
        <f t="shared" si="46"/>
        <v>0</v>
      </c>
    </row>
    <row r="375" spans="2:58" ht="99.75" x14ac:dyDescent="0.25">
      <c r="B375" s="39" t="s">
        <v>1000</v>
      </c>
      <c r="C375" s="39" t="s">
        <v>717</v>
      </c>
      <c r="D375" s="39" t="s">
        <v>4</v>
      </c>
      <c r="E375" s="40" t="s">
        <v>219</v>
      </c>
      <c r="F375" s="40" t="s">
        <v>220</v>
      </c>
      <c r="G375" s="40" t="s">
        <v>5</v>
      </c>
      <c r="H375" s="40">
        <v>80111604</v>
      </c>
      <c r="I375" s="40" t="s">
        <v>8168</v>
      </c>
      <c r="J375" s="40" t="s">
        <v>221</v>
      </c>
      <c r="K375" s="40" t="s">
        <v>997</v>
      </c>
      <c r="L375" s="41" t="s">
        <v>153</v>
      </c>
      <c r="M375" s="41" t="s">
        <v>153</v>
      </c>
      <c r="N375" s="41">
        <v>12</v>
      </c>
      <c r="O375" s="41" t="s">
        <v>223</v>
      </c>
      <c r="P375" s="41" t="s">
        <v>224</v>
      </c>
      <c r="Q375" s="58">
        <v>164450000</v>
      </c>
      <c r="R375" s="58">
        <v>164450000</v>
      </c>
      <c r="S375" s="41" t="s">
        <v>221</v>
      </c>
      <c r="T375" s="41" t="s">
        <v>221</v>
      </c>
      <c r="U375" s="40" t="s">
        <v>866</v>
      </c>
      <c r="V375" s="40" t="s">
        <v>721</v>
      </c>
      <c r="W375" s="40" t="s">
        <v>722</v>
      </c>
      <c r="X375" s="40" t="s">
        <v>229</v>
      </c>
      <c r="Y375" s="40" t="s">
        <v>230</v>
      </c>
      <c r="Z375" s="40" t="s">
        <v>994</v>
      </c>
      <c r="AA375" s="59">
        <v>164450000</v>
      </c>
      <c r="AB375" s="59">
        <v>0</v>
      </c>
      <c r="AC375" s="59">
        <v>0</v>
      </c>
      <c r="AD375" s="59">
        <v>14300000</v>
      </c>
      <c r="AE375" s="59">
        <v>0</v>
      </c>
      <c r="AF375" s="59">
        <v>14300000</v>
      </c>
      <c r="AG375" s="59">
        <v>0</v>
      </c>
      <c r="AH375" s="59">
        <v>14300000</v>
      </c>
      <c r="AI375" s="59">
        <v>0</v>
      </c>
      <c r="AJ375" s="59">
        <v>14300000</v>
      </c>
      <c r="AK375" s="59">
        <v>0</v>
      </c>
      <c r="AL375" s="59">
        <v>14300000</v>
      </c>
      <c r="AM375" s="59">
        <v>0</v>
      </c>
      <c r="AN375" s="59">
        <v>14300000</v>
      </c>
      <c r="AO375" s="59">
        <v>0</v>
      </c>
      <c r="AP375" s="59">
        <v>14300000</v>
      </c>
      <c r="AQ375" s="59">
        <v>0</v>
      </c>
      <c r="AR375" s="59">
        <v>14300000</v>
      </c>
      <c r="AS375" s="59">
        <v>0</v>
      </c>
      <c r="AT375" s="59">
        <v>14300000</v>
      </c>
      <c r="AU375" s="59">
        <v>0</v>
      </c>
      <c r="AV375" s="59">
        <v>14300000</v>
      </c>
      <c r="AW375" s="59">
        <v>0</v>
      </c>
      <c r="AX375" s="59">
        <v>21450000</v>
      </c>
      <c r="AY375" s="2">
        <v>0</v>
      </c>
      <c r="AZ375" s="12" t="str">
        <f t="shared" si="40"/>
        <v>OK</v>
      </c>
      <c r="BA375" s="12" t="str">
        <f t="shared" si="41"/>
        <v>OK</v>
      </c>
      <c r="BB375" s="6">
        <f t="shared" si="42"/>
        <v>0</v>
      </c>
      <c r="BC375" s="13">
        <f t="shared" si="43"/>
        <v>164450000</v>
      </c>
      <c r="BD375" s="13">
        <f t="shared" si="44"/>
        <v>164450000</v>
      </c>
      <c r="BE375" s="6">
        <f t="shared" si="45"/>
        <v>0</v>
      </c>
      <c r="BF375" s="6">
        <f t="shared" si="46"/>
        <v>0</v>
      </c>
    </row>
    <row r="376" spans="2:58" ht="99.75" x14ac:dyDescent="0.25">
      <c r="B376" s="39" t="s">
        <v>1001</v>
      </c>
      <c r="C376" s="39" t="s">
        <v>717</v>
      </c>
      <c r="D376" s="39" t="s">
        <v>4</v>
      </c>
      <c r="E376" s="40" t="s">
        <v>219</v>
      </c>
      <c r="F376" s="40" t="s">
        <v>220</v>
      </c>
      <c r="G376" s="40" t="s">
        <v>5</v>
      </c>
      <c r="H376" s="40">
        <v>80111604</v>
      </c>
      <c r="I376" s="40" t="s">
        <v>8168</v>
      </c>
      <c r="J376" s="40" t="s">
        <v>221</v>
      </c>
      <c r="K376" s="40" t="s">
        <v>997</v>
      </c>
      <c r="L376" s="41" t="s">
        <v>153</v>
      </c>
      <c r="M376" s="41" t="s">
        <v>153</v>
      </c>
      <c r="N376" s="41">
        <v>12</v>
      </c>
      <c r="O376" s="41" t="s">
        <v>223</v>
      </c>
      <c r="P376" s="41" t="s">
        <v>224</v>
      </c>
      <c r="Q376" s="58">
        <v>164450000</v>
      </c>
      <c r="R376" s="58">
        <v>164450000</v>
      </c>
      <c r="S376" s="41" t="s">
        <v>221</v>
      </c>
      <c r="T376" s="41" t="s">
        <v>221</v>
      </c>
      <c r="U376" s="40" t="s">
        <v>866</v>
      </c>
      <c r="V376" s="40" t="s">
        <v>721</v>
      </c>
      <c r="W376" s="40" t="s">
        <v>722</v>
      </c>
      <c r="X376" s="40" t="s">
        <v>229</v>
      </c>
      <c r="Y376" s="40" t="s">
        <v>230</v>
      </c>
      <c r="Z376" s="40" t="s">
        <v>994</v>
      </c>
      <c r="AA376" s="59">
        <v>164450000</v>
      </c>
      <c r="AB376" s="59">
        <v>0</v>
      </c>
      <c r="AC376" s="59">
        <v>0</v>
      </c>
      <c r="AD376" s="59">
        <v>14300000</v>
      </c>
      <c r="AE376" s="59">
        <v>0</v>
      </c>
      <c r="AF376" s="59">
        <v>14300000</v>
      </c>
      <c r="AG376" s="59">
        <v>0</v>
      </c>
      <c r="AH376" s="59">
        <v>14300000</v>
      </c>
      <c r="AI376" s="59">
        <v>0</v>
      </c>
      <c r="AJ376" s="59">
        <v>14300000</v>
      </c>
      <c r="AK376" s="59">
        <v>0</v>
      </c>
      <c r="AL376" s="59">
        <v>14300000</v>
      </c>
      <c r="AM376" s="59">
        <v>0</v>
      </c>
      <c r="AN376" s="59">
        <v>14300000</v>
      </c>
      <c r="AO376" s="59">
        <v>0</v>
      </c>
      <c r="AP376" s="59">
        <v>14300000</v>
      </c>
      <c r="AQ376" s="59">
        <v>0</v>
      </c>
      <c r="AR376" s="59">
        <v>14300000</v>
      </c>
      <c r="AS376" s="59">
        <v>0</v>
      </c>
      <c r="AT376" s="59">
        <v>14300000</v>
      </c>
      <c r="AU376" s="59">
        <v>0</v>
      </c>
      <c r="AV376" s="59">
        <v>14300000</v>
      </c>
      <c r="AW376" s="59">
        <v>0</v>
      </c>
      <c r="AX376" s="59">
        <v>21450000</v>
      </c>
      <c r="AY376" s="2">
        <v>0</v>
      </c>
      <c r="AZ376" s="12" t="str">
        <f t="shared" si="40"/>
        <v>OK</v>
      </c>
      <c r="BA376" s="12" t="str">
        <f t="shared" si="41"/>
        <v>OK</v>
      </c>
      <c r="BB376" s="6">
        <f t="shared" si="42"/>
        <v>0</v>
      </c>
      <c r="BC376" s="13">
        <f t="shared" si="43"/>
        <v>164450000</v>
      </c>
      <c r="BD376" s="13">
        <f t="shared" si="44"/>
        <v>164450000</v>
      </c>
      <c r="BE376" s="6">
        <f t="shared" si="45"/>
        <v>0</v>
      </c>
      <c r="BF376" s="6">
        <f t="shared" si="46"/>
        <v>0</v>
      </c>
    </row>
    <row r="377" spans="2:58" ht="99.75" x14ac:dyDescent="0.25">
      <c r="B377" s="39" t="s">
        <v>1002</v>
      </c>
      <c r="C377" s="39" t="s">
        <v>717</v>
      </c>
      <c r="D377" s="39" t="s">
        <v>4</v>
      </c>
      <c r="E377" s="40" t="s">
        <v>219</v>
      </c>
      <c r="F377" s="40" t="s">
        <v>220</v>
      </c>
      <c r="G377" s="40" t="s">
        <v>5</v>
      </c>
      <c r="H377" s="40">
        <v>80111604</v>
      </c>
      <c r="I377" s="40" t="s">
        <v>8168</v>
      </c>
      <c r="J377" s="40" t="s">
        <v>221</v>
      </c>
      <c r="K377" s="40" t="s">
        <v>997</v>
      </c>
      <c r="L377" s="41" t="s">
        <v>153</v>
      </c>
      <c r="M377" s="41" t="s">
        <v>153</v>
      </c>
      <c r="N377" s="41">
        <v>12</v>
      </c>
      <c r="O377" s="41" t="s">
        <v>223</v>
      </c>
      <c r="P377" s="41" t="s">
        <v>224</v>
      </c>
      <c r="Q377" s="58">
        <v>157300000</v>
      </c>
      <c r="R377" s="58">
        <v>157300000</v>
      </c>
      <c r="S377" s="41" t="s">
        <v>221</v>
      </c>
      <c r="T377" s="41" t="s">
        <v>221</v>
      </c>
      <c r="U377" s="40" t="s">
        <v>866</v>
      </c>
      <c r="V377" s="40" t="s">
        <v>721</v>
      </c>
      <c r="W377" s="40" t="s">
        <v>722</v>
      </c>
      <c r="X377" s="40" t="s">
        <v>229</v>
      </c>
      <c r="Y377" s="40" t="s">
        <v>230</v>
      </c>
      <c r="Z377" s="40" t="s">
        <v>994</v>
      </c>
      <c r="AA377" s="59">
        <v>157300000</v>
      </c>
      <c r="AB377" s="59">
        <v>0</v>
      </c>
      <c r="AC377" s="59">
        <v>0</v>
      </c>
      <c r="AD377" s="59">
        <v>14300000</v>
      </c>
      <c r="AE377" s="59">
        <v>0</v>
      </c>
      <c r="AF377" s="59">
        <v>14300000</v>
      </c>
      <c r="AG377" s="59">
        <v>0</v>
      </c>
      <c r="AH377" s="59">
        <v>14300000</v>
      </c>
      <c r="AI377" s="59">
        <v>0</v>
      </c>
      <c r="AJ377" s="59">
        <v>14300000</v>
      </c>
      <c r="AK377" s="59">
        <v>0</v>
      </c>
      <c r="AL377" s="59">
        <v>14300000</v>
      </c>
      <c r="AM377" s="59">
        <v>0</v>
      </c>
      <c r="AN377" s="59">
        <v>14300000</v>
      </c>
      <c r="AO377" s="59">
        <v>0</v>
      </c>
      <c r="AP377" s="59">
        <v>14300000</v>
      </c>
      <c r="AQ377" s="59">
        <v>0</v>
      </c>
      <c r="AR377" s="59">
        <v>14300000</v>
      </c>
      <c r="AS377" s="59">
        <v>0</v>
      </c>
      <c r="AT377" s="59">
        <v>14300000</v>
      </c>
      <c r="AU377" s="59">
        <v>0</v>
      </c>
      <c r="AV377" s="59">
        <v>14300000</v>
      </c>
      <c r="AW377" s="59">
        <v>0</v>
      </c>
      <c r="AX377" s="59">
        <v>14300000</v>
      </c>
      <c r="AY377" s="2">
        <v>0</v>
      </c>
      <c r="AZ377" s="12" t="str">
        <f t="shared" si="40"/>
        <v>OK</v>
      </c>
      <c r="BA377" s="12" t="str">
        <f t="shared" si="41"/>
        <v>OK</v>
      </c>
      <c r="BB377" s="6">
        <f t="shared" si="42"/>
        <v>0</v>
      </c>
      <c r="BC377" s="13">
        <f t="shared" si="43"/>
        <v>157300000</v>
      </c>
      <c r="BD377" s="13">
        <f t="shared" si="44"/>
        <v>157300000</v>
      </c>
      <c r="BE377" s="6">
        <f t="shared" si="45"/>
        <v>0</v>
      </c>
      <c r="BF377" s="6">
        <f t="shared" si="46"/>
        <v>0</v>
      </c>
    </row>
    <row r="378" spans="2:58" ht="99.75" x14ac:dyDescent="0.25">
      <c r="B378" s="39" t="s">
        <v>1003</v>
      </c>
      <c r="C378" s="39" t="s">
        <v>717</v>
      </c>
      <c r="D378" s="39" t="s">
        <v>4</v>
      </c>
      <c r="E378" s="40" t="s">
        <v>219</v>
      </c>
      <c r="F378" s="40" t="s">
        <v>220</v>
      </c>
      <c r="G378" s="40" t="s">
        <v>5</v>
      </c>
      <c r="H378" s="40">
        <v>80111604</v>
      </c>
      <c r="I378" s="40" t="s">
        <v>8168</v>
      </c>
      <c r="J378" s="40" t="s">
        <v>221</v>
      </c>
      <c r="K378" s="40" t="s">
        <v>997</v>
      </c>
      <c r="L378" s="41" t="s">
        <v>153</v>
      </c>
      <c r="M378" s="41" t="s">
        <v>153</v>
      </c>
      <c r="N378" s="41">
        <v>12</v>
      </c>
      <c r="O378" s="41" t="s">
        <v>223</v>
      </c>
      <c r="P378" s="41" t="s">
        <v>224</v>
      </c>
      <c r="Q378" s="58">
        <v>157300000</v>
      </c>
      <c r="R378" s="58">
        <v>157300000</v>
      </c>
      <c r="S378" s="41" t="s">
        <v>221</v>
      </c>
      <c r="T378" s="41" t="s">
        <v>221</v>
      </c>
      <c r="U378" s="40" t="s">
        <v>866</v>
      </c>
      <c r="V378" s="40" t="s">
        <v>721</v>
      </c>
      <c r="W378" s="40" t="s">
        <v>722</v>
      </c>
      <c r="X378" s="40" t="s">
        <v>229</v>
      </c>
      <c r="Y378" s="40" t="s">
        <v>230</v>
      </c>
      <c r="Z378" s="40" t="s">
        <v>1004</v>
      </c>
      <c r="AA378" s="59">
        <v>157300000</v>
      </c>
      <c r="AB378" s="59">
        <v>0</v>
      </c>
      <c r="AC378" s="59">
        <v>0</v>
      </c>
      <c r="AD378" s="59">
        <v>14300000</v>
      </c>
      <c r="AE378" s="59">
        <v>0</v>
      </c>
      <c r="AF378" s="59">
        <v>14300000</v>
      </c>
      <c r="AG378" s="59">
        <v>0</v>
      </c>
      <c r="AH378" s="59">
        <v>14300000</v>
      </c>
      <c r="AI378" s="59">
        <v>0</v>
      </c>
      <c r="AJ378" s="59">
        <v>14300000</v>
      </c>
      <c r="AK378" s="59">
        <v>0</v>
      </c>
      <c r="AL378" s="59">
        <v>14300000</v>
      </c>
      <c r="AM378" s="59">
        <v>0</v>
      </c>
      <c r="AN378" s="59">
        <v>14300000</v>
      </c>
      <c r="AO378" s="59">
        <v>0</v>
      </c>
      <c r="AP378" s="59">
        <v>14300000</v>
      </c>
      <c r="AQ378" s="59">
        <v>0</v>
      </c>
      <c r="AR378" s="59">
        <v>14300000</v>
      </c>
      <c r="AS378" s="59">
        <v>0</v>
      </c>
      <c r="AT378" s="59">
        <v>14300000</v>
      </c>
      <c r="AU378" s="59">
        <v>0</v>
      </c>
      <c r="AV378" s="59">
        <v>14300000</v>
      </c>
      <c r="AW378" s="59">
        <v>0</v>
      </c>
      <c r="AX378" s="59">
        <v>14300000</v>
      </c>
      <c r="AY378" s="2">
        <v>0</v>
      </c>
      <c r="AZ378" s="12" t="str">
        <f t="shared" si="40"/>
        <v>OK</v>
      </c>
      <c r="BA378" s="12" t="str">
        <f t="shared" si="41"/>
        <v>OK</v>
      </c>
      <c r="BB378" s="6">
        <f t="shared" si="42"/>
        <v>0</v>
      </c>
      <c r="BC378" s="13">
        <f t="shared" si="43"/>
        <v>157300000</v>
      </c>
      <c r="BD378" s="13">
        <f t="shared" si="44"/>
        <v>157300000</v>
      </c>
      <c r="BE378" s="6">
        <f t="shared" si="45"/>
        <v>0</v>
      </c>
      <c r="BF378" s="6">
        <f t="shared" si="46"/>
        <v>0</v>
      </c>
    </row>
    <row r="379" spans="2:58" ht="99.75" x14ac:dyDescent="0.25">
      <c r="B379" s="39" t="s">
        <v>1005</v>
      </c>
      <c r="C379" s="39" t="s">
        <v>717</v>
      </c>
      <c r="D379" s="39" t="s">
        <v>4</v>
      </c>
      <c r="E379" s="40" t="s">
        <v>219</v>
      </c>
      <c r="F379" s="40" t="s">
        <v>220</v>
      </c>
      <c r="G379" s="40" t="s">
        <v>5</v>
      </c>
      <c r="H379" s="40">
        <v>80111604</v>
      </c>
      <c r="I379" s="40" t="s">
        <v>8168</v>
      </c>
      <c r="J379" s="40" t="s">
        <v>221</v>
      </c>
      <c r="K379" s="40" t="s">
        <v>997</v>
      </c>
      <c r="L379" s="41" t="s">
        <v>153</v>
      </c>
      <c r="M379" s="41" t="s">
        <v>153</v>
      </c>
      <c r="N379" s="41">
        <v>12</v>
      </c>
      <c r="O379" s="41" t="s">
        <v>223</v>
      </c>
      <c r="P379" s="41" t="s">
        <v>224</v>
      </c>
      <c r="Q379" s="58">
        <v>157300000</v>
      </c>
      <c r="R379" s="58">
        <v>157300000</v>
      </c>
      <c r="S379" s="41" t="s">
        <v>221</v>
      </c>
      <c r="T379" s="41" t="s">
        <v>221</v>
      </c>
      <c r="U379" s="40" t="s">
        <v>866</v>
      </c>
      <c r="V379" s="40" t="s">
        <v>721</v>
      </c>
      <c r="W379" s="40" t="s">
        <v>722</v>
      </c>
      <c r="X379" s="40" t="s">
        <v>229</v>
      </c>
      <c r="Y379" s="40" t="s">
        <v>230</v>
      </c>
      <c r="Z379" s="40" t="s">
        <v>994</v>
      </c>
      <c r="AA379" s="59">
        <v>157300000</v>
      </c>
      <c r="AB379" s="59">
        <v>0</v>
      </c>
      <c r="AC379" s="59">
        <v>0</v>
      </c>
      <c r="AD379" s="59">
        <v>14300000</v>
      </c>
      <c r="AE379" s="59">
        <v>0</v>
      </c>
      <c r="AF379" s="59">
        <v>14300000</v>
      </c>
      <c r="AG379" s="59">
        <v>0</v>
      </c>
      <c r="AH379" s="59">
        <v>14300000</v>
      </c>
      <c r="AI379" s="59">
        <v>0</v>
      </c>
      <c r="AJ379" s="59">
        <v>14300000</v>
      </c>
      <c r="AK379" s="59">
        <v>0</v>
      </c>
      <c r="AL379" s="59">
        <v>14300000</v>
      </c>
      <c r="AM379" s="59">
        <v>0</v>
      </c>
      <c r="AN379" s="59">
        <v>14300000</v>
      </c>
      <c r="AO379" s="59">
        <v>0</v>
      </c>
      <c r="AP379" s="59">
        <v>14300000</v>
      </c>
      <c r="AQ379" s="59">
        <v>0</v>
      </c>
      <c r="AR379" s="59">
        <v>14300000</v>
      </c>
      <c r="AS379" s="59">
        <v>0</v>
      </c>
      <c r="AT379" s="59">
        <v>14300000</v>
      </c>
      <c r="AU379" s="59">
        <v>0</v>
      </c>
      <c r="AV379" s="59">
        <v>14300000</v>
      </c>
      <c r="AW379" s="59">
        <v>0</v>
      </c>
      <c r="AX379" s="59">
        <v>14300000</v>
      </c>
      <c r="AY379" s="2">
        <v>0</v>
      </c>
      <c r="AZ379" s="12" t="str">
        <f t="shared" si="40"/>
        <v>OK</v>
      </c>
      <c r="BA379" s="12" t="str">
        <f t="shared" si="41"/>
        <v>OK</v>
      </c>
      <c r="BB379" s="6">
        <f t="shared" si="42"/>
        <v>0</v>
      </c>
      <c r="BC379" s="13">
        <f t="shared" si="43"/>
        <v>157300000</v>
      </c>
      <c r="BD379" s="13">
        <f t="shared" si="44"/>
        <v>157300000</v>
      </c>
      <c r="BE379" s="6">
        <f t="shared" si="45"/>
        <v>0</v>
      </c>
      <c r="BF379" s="6">
        <f t="shared" si="46"/>
        <v>0</v>
      </c>
    </row>
    <row r="380" spans="2:58" ht="99.75" x14ac:dyDescent="0.25">
      <c r="B380" s="39" t="s">
        <v>1006</v>
      </c>
      <c r="C380" s="39" t="s">
        <v>717</v>
      </c>
      <c r="D380" s="39" t="s">
        <v>4</v>
      </c>
      <c r="E380" s="40" t="s">
        <v>219</v>
      </c>
      <c r="F380" s="40" t="s">
        <v>220</v>
      </c>
      <c r="G380" s="40" t="s">
        <v>5</v>
      </c>
      <c r="H380" s="40">
        <v>80111604</v>
      </c>
      <c r="I380" s="40" t="s">
        <v>8168</v>
      </c>
      <c r="J380" s="40" t="s">
        <v>221</v>
      </c>
      <c r="K380" s="40" t="s">
        <v>997</v>
      </c>
      <c r="L380" s="41" t="s">
        <v>155</v>
      </c>
      <c r="M380" s="41" t="s">
        <v>719</v>
      </c>
      <c r="N380" s="41">
        <v>9</v>
      </c>
      <c r="O380" s="41" t="s">
        <v>223</v>
      </c>
      <c r="P380" s="41" t="s">
        <v>224</v>
      </c>
      <c r="Q380" s="58">
        <v>128700000</v>
      </c>
      <c r="R380" s="58">
        <v>128700000</v>
      </c>
      <c r="S380" s="41" t="s">
        <v>221</v>
      </c>
      <c r="T380" s="41" t="s">
        <v>221</v>
      </c>
      <c r="U380" s="40" t="s">
        <v>866</v>
      </c>
      <c r="V380" s="40" t="s">
        <v>721</v>
      </c>
      <c r="W380" s="40" t="s">
        <v>722</v>
      </c>
      <c r="X380" s="40" t="s">
        <v>229</v>
      </c>
      <c r="Y380" s="40" t="s">
        <v>230</v>
      </c>
      <c r="Z380" s="40" t="s">
        <v>994</v>
      </c>
      <c r="AA380" s="59">
        <v>0</v>
      </c>
      <c r="AB380" s="59">
        <v>0</v>
      </c>
      <c r="AC380" s="59">
        <v>0</v>
      </c>
      <c r="AD380" s="59">
        <v>0</v>
      </c>
      <c r="AE380" s="59">
        <v>128700000</v>
      </c>
      <c r="AF380" s="59">
        <v>0</v>
      </c>
      <c r="AG380" s="59">
        <v>0</v>
      </c>
      <c r="AH380" s="59">
        <v>14300000</v>
      </c>
      <c r="AI380" s="59">
        <v>0</v>
      </c>
      <c r="AJ380" s="59">
        <v>14300000</v>
      </c>
      <c r="AK380" s="59">
        <v>0</v>
      </c>
      <c r="AL380" s="59">
        <v>14300000</v>
      </c>
      <c r="AM380" s="59">
        <v>0</v>
      </c>
      <c r="AN380" s="59">
        <v>14300000</v>
      </c>
      <c r="AO380" s="59">
        <v>0</v>
      </c>
      <c r="AP380" s="59">
        <v>14300000</v>
      </c>
      <c r="AQ380" s="59">
        <v>0</v>
      </c>
      <c r="AR380" s="59">
        <v>14300000</v>
      </c>
      <c r="AS380" s="59">
        <v>0</v>
      </c>
      <c r="AT380" s="59">
        <v>14300000</v>
      </c>
      <c r="AU380" s="59">
        <v>0</v>
      </c>
      <c r="AV380" s="59">
        <v>14300000</v>
      </c>
      <c r="AW380" s="59">
        <v>0</v>
      </c>
      <c r="AX380" s="59">
        <v>14300000</v>
      </c>
      <c r="AY380" s="2">
        <v>0</v>
      </c>
      <c r="AZ380" s="12" t="str">
        <f t="shared" si="40"/>
        <v>OK</v>
      </c>
      <c r="BA380" s="12" t="str">
        <f t="shared" si="41"/>
        <v>OK</v>
      </c>
      <c r="BB380" s="6">
        <f t="shared" si="42"/>
        <v>0</v>
      </c>
      <c r="BC380" s="13">
        <f t="shared" si="43"/>
        <v>128700000</v>
      </c>
      <c r="BD380" s="13">
        <f t="shared" si="44"/>
        <v>128700000</v>
      </c>
      <c r="BE380" s="6">
        <f t="shared" si="45"/>
        <v>0</v>
      </c>
      <c r="BF380" s="6">
        <f t="shared" si="46"/>
        <v>0</v>
      </c>
    </row>
    <row r="381" spans="2:58" ht="114" x14ac:dyDescent="0.25">
      <c r="B381" s="39" t="s">
        <v>1007</v>
      </c>
      <c r="C381" s="39" t="s">
        <v>717</v>
      </c>
      <c r="D381" s="39" t="s">
        <v>4</v>
      </c>
      <c r="E381" s="40" t="s">
        <v>219</v>
      </c>
      <c r="F381" s="40" t="s">
        <v>220</v>
      </c>
      <c r="G381" s="40" t="s">
        <v>5</v>
      </c>
      <c r="H381" s="40">
        <v>80111604</v>
      </c>
      <c r="I381" s="40" t="s">
        <v>8168</v>
      </c>
      <c r="J381" s="40" t="s">
        <v>221</v>
      </c>
      <c r="K381" s="40" t="s">
        <v>1008</v>
      </c>
      <c r="L381" s="41" t="s">
        <v>155</v>
      </c>
      <c r="M381" s="41" t="s">
        <v>719</v>
      </c>
      <c r="N381" s="41">
        <v>9</v>
      </c>
      <c r="O381" s="41" t="s">
        <v>223</v>
      </c>
      <c r="P381" s="41" t="s">
        <v>224</v>
      </c>
      <c r="Q381" s="58">
        <v>128700000</v>
      </c>
      <c r="R381" s="58">
        <v>128700000</v>
      </c>
      <c r="S381" s="41" t="s">
        <v>221</v>
      </c>
      <c r="T381" s="41" t="s">
        <v>221</v>
      </c>
      <c r="U381" s="40" t="s">
        <v>866</v>
      </c>
      <c r="V381" s="40" t="s">
        <v>721</v>
      </c>
      <c r="W381" s="40" t="s">
        <v>722</v>
      </c>
      <c r="X381" s="40" t="s">
        <v>229</v>
      </c>
      <c r="Y381" s="40" t="s">
        <v>230</v>
      </c>
      <c r="Z381" s="40" t="s">
        <v>1009</v>
      </c>
      <c r="AA381" s="59">
        <v>0</v>
      </c>
      <c r="AB381" s="59">
        <v>0</v>
      </c>
      <c r="AC381" s="59">
        <v>0</v>
      </c>
      <c r="AD381" s="59">
        <v>0</v>
      </c>
      <c r="AE381" s="59">
        <v>128700000</v>
      </c>
      <c r="AF381" s="59">
        <v>0</v>
      </c>
      <c r="AG381" s="59">
        <v>0</v>
      </c>
      <c r="AH381" s="59">
        <v>14300000</v>
      </c>
      <c r="AI381" s="59">
        <v>0</v>
      </c>
      <c r="AJ381" s="59">
        <v>14300000</v>
      </c>
      <c r="AK381" s="59">
        <v>0</v>
      </c>
      <c r="AL381" s="59">
        <v>14300000</v>
      </c>
      <c r="AM381" s="59">
        <v>0</v>
      </c>
      <c r="AN381" s="59">
        <v>14300000</v>
      </c>
      <c r="AO381" s="59">
        <v>0</v>
      </c>
      <c r="AP381" s="59">
        <v>14300000</v>
      </c>
      <c r="AQ381" s="59">
        <v>0</v>
      </c>
      <c r="AR381" s="59">
        <v>14300000</v>
      </c>
      <c r="AS381" s="59">
        <v>0</v>
      </c>
      <c r="AT381" s="59">
        <v>14300000</v>
      </c>
      <c r="AU381" s="59">
        <v>0</v>
      </c>
      <c r="AV381" s="59">
        <v>14300000</v>
      </c>
      <c r="AW381" s="59">
        <v>0</v>
      </c>
      <c r="AX381" s="59">
        <v>14300000</v>
      </c>
      <c r="AY381" s="2">
        <v>0</v>
      </c>
      <c r="AZ381" s="12" t="str">
        <f t="shared" si="40"/>
        <v>OK</v>
      </c>
      <c r="BA381" s="12" t="str">
        <f t="shared" si="41"/>
        <v>OK</v>
      </c>
      <c r="BB381" s="6">
        <f t="shared" si="42"/>
        <v>0</v>
      </c>
      <c r="BC381" s="13">
        <f t="shared" si="43"/>
        <v>128700000</v>
      </c>
      <c r="BD381" s="13">
        <f t="shared" si="44"/>
        <v>128700000</v>
      </c>
      <c r="BE381" s="6">
        <f t="shared" si="45"/>
        <v>0</v>
      </c>
      <c r="BF381" s="6">
        <f t="shared" si="46"/>
        <v>0</v>
      </c>
    </row>
    <row r="382" spans="2:58" ht="99.75" x14ac:dyDescent="0.25">
      <c r="B382" s="39" t="s">
        <v>1010</v>
      </c>
      <c r="C382" s="39" t="s">
        <v>717</v>
      </c>
      <c r="D382" s="39" t="s">
        <v>4</v>
      </c>
      <c r="E382" s="40" t="s">
        <v>219</v>
      </c>
      <c r="F382" s="40" t="s">
        <v>220</v>
      </c>
      <c r="G382" s="40" t="s">
        <v>5</v>
      </c>
      <c r="H382" s="40">
        <v>80111604</v>
      </c>
      <c r="I382" s="40" t="s">
        <v>8168</v>
      </c>
      <c r="J382" s="40" t="s">
        <v>221</v>
      </c>
      <c r="K382" s="40" t="s">
        <v>1011</v>
      </c>
      <c r="L382" s="41" t="s">
        <v>153</v>
      </c>
      <c r="M382" s="41" t="s">
        <v>153</v>
      </c>
      <c r="N382" s="41">
        <v>12</v>
      </c>
      <c r="O382" s="41" t="s">
        <v>223</v>
      </c>
      <c r="P382" s="41" t="s">
        <v>224</v>
      </c>
      <c r="Q382" s="58">
        <v>90754308.370000005</v>
      </c>
      <c r="R382" s="58">
        <v>90754308.370000005</v>
      </c>
      <c r="S382" s="41" t="s">
        <v>221</v>
      </c>
      <c r="T382" s="41" t="s">
        <v>221</v>
      </c>
      <c r="U382" s="40" t="s">
        <v>866</v>
      </c>
      <c r="V382" s="40" t="s">
        <v>721</v>
      </c>
      <c r="W382" s="40" t="s">
        <v>722</v>
      </c>
      <c r="X382" s="40" t="s">
        <v>229</v>
      </c>
      <c r="Y382" s="40" t="s">
        <v>230</v>
      </c>
      <c r="Z382" s="40" t="s">
        <v>1004</v>
      </c>
      <c r="AA382" s="59">
        <v>90754308.370000005</v>
      </c>
      <c r="AB382" s="59">
        <v>0</v>
      </c>
      <c r="AC382" s="59">
        <v>0</v>
      </c>
      <c r="AD382" s="59">
        <v>8250391.6699999999</v>
      </c>
      <c r="AE382" s="59">
        <v>0</v>
      </c>
      <c r="AF382" s="59">
        <v>8250391.6699999999</v>
      </c>
      <c r="AG382" s="59">
        <v>0</v>
      </c>
      <c r="AH382" s="59">
        <v>8250391.6699999999</v>
      </c>
      <c r="AI382" s="59">
        <v>0</v>
      </c>
      <c r="AJ382" s="59">
        <v>8250391.6699999999</v>
      </c>
      <c r="AK382" s="59">
        <v>0</v>
      </c>
      <c r="AL382" s="59">
        <v>8250391.6699999999</v>
      </c>
      <c r="AM382" s="59">
        <v>0</v>
      </c>
      <c r="AN382" s="59">
        <v>8250391.6699999999</v>
      </c>
      <c r="AO382" s="59">
        <v>0</v>
      </c>
      <c r="AP382" s="59">
        <v>8250391.6699999999</v>
      </c>
      <c r="AQ382" s="59">
        <v>0</v>
      </c>
      <c r="AR382" s="59">
        <v>8250391.6699999999</v>
      </c>
      <c r="AS382" s="59">
        <v>0</v>
      </c>
      <c r="AT382" s="59">
        <v>8250391.6699999999</v>
      </c>
      <c r="AU382" s="59">
        <v>0</v>
      </c>
      <c r="AV382" s="59">
        <v>8250391.6699999999</v>
      </c>
      <c r="AW382" s="59">
        <v>0</v>
      </c>
      <c r="AX382" s="59">
        <v>8250391.6699999999</v>
      </c>
      <c r="AY382" s="2">
        <v>0</v>
      </c>
      <c r="AZ382" s="12" t="str">
        <f t="shared" si="40"/>
        <v>OK</v>
      </c>
      <c r="BA382" s="12" t="str">
        <f t="shared" si="41"/>
        <v>OK</v>
      </c>
      <c r="BB382" s="6">
        <f t="shared" si="42"/>
        <v>0</v>
      </c>
      <c r="BC382" s="13">
        <f t="shared" si="43"/>
        <v>90754308.370000005</v>
      </c>
      <c r="BD382" s="13">
        <f t="shared" si="44"/>
        <v>90754308.370000005</v>
      </c>
      <c r="BE382" s="6">
        <f t="shared" si="45"/>
        <v>0</v>
      </c>
      <c r="BF382" s="6">
        <f t="shared" si="46"/>
        <v>0</v>
      </c>
    </row>
    <row r="383" spans="2:58" ht="99.75" x14ac:dyDescent="0.25">
      <c r="B383" s="39" t="s">
        <v>1012</v>
      </c>
      <c r="C383" s="39" t="s">
        <v>717</v>
      </c>
      <c r="D383" s="39" t="s">
        <v>4</v>
      </c>
      <c r="E383" s="40" t="s">
        <v>219</v>
      </c>
      <c r="F383" s="40" t="s">
        <v>220</v>
      </c>
      <c r="G383" s="40" t="s">
        <v>5</v>
      </c>
      <c r="H383" s="40">
        <v>80111604</v>
      </c>
      <c r="I383" s="40" t="s">
        <v>8168</v>
      </c>
      <c r="J383" s="40" t="s">
        <v>221</v>
      </c>
      <c r="K383" s="40" t="s">
        <v>1011</v>
      </c>
      <c r="L383" s="41" t="s">
        <v>153</v>
      </c>
      <c r="M383" s="41" t="s">
        <v>153</v>
      </c>
      <c r="N383" s="41">
        <v>12</v>
      </c>
      <c r="O383" s="41" t="s">
        <v>223</v>
      </c>
      <c r="P383" s="41" t="s">
        <v>224</v>
      </c>
      <c r="Q383" s="58">
        <v>90754308.370000005</v>
      </c>
      <c r="R383" s="58">
        <v>90754308.370000005</v>
      </c>
      <c r="S383" s="41" t="s">
        <v>221</v>
      </c>
      <c r="T383" s="41" t="s">
        <v>221</v>
      </c>
      <c r="U383" s="40" t="s">
        <v>866</v>
      </c>
      <c r="V383" s="40" t="s">
        <v>721</v>
      </c>
      <c r="W383" s="40" t="s">
        <v>722</v>
      </c>
      <c r="X383" s="40" t="s">
        <v>229</v>
      </c>
      <c r="Y383" s="40" t="s">
        <v>230</v>
      </c>
      <c r="Z383" s="40" t="s">
        <v>1004</v>
      </c>
      <c r="AA383" s="59">
        <v>90754308.370000005</v>
      </c>
      <c r="AB383" s="59">
        <v>0</v>
      </c>
      <c r="AC383" s="59">
        <v>0</v>
      </c>
      <c r="AD383" s="59">
        <v>8250391.6699999999</v>
      </c>
      <c r="AE383" s="59">
        <v>0</v>
      </c>
      <c r="AF383" s="59">
        <v>8250391.6699999999</v>
      </c>
      <c r="AG383" s="59">
        <v>0</v>
      </c>
      <c r="AH383" s="59">
        <v>8250391.6699999999</v>
      </c>
      <c r="AI383" s="59">
        <v>0</v>
      </c>
      <c r="AJ383" s="59">
        <v>8250391.6699999999</v>
      </c>
      <c r="AK383" s="59">
        <v>0</v>
      </c>
      <c r="AL383" s="59">
        <v>8250391.6699999999</v>
      </c>
      <c r="AM383" s="59">
        <v>0</v>
      </c>
      <c r="AN383" s="59">
        <v>8250391.6699999999</v>
      </c>
      <c r="AO383" s="59">
        <v>0</v>
      </c>
      <c r="AP383" s="59">
        <v>8250391.6699999999</v>
      </c>
      <c r="AQ383" s="59">
        <v>0</v>
      </c>
      <c r="AR383" s="59">
        <v>8250391.6699999999</v>
      </c>
      <c r="AS383" s="59">
        <v>0</v>
      </c>
      <c r="AT383" s="59">
        <v>8250391.6699999999</v>
      </c>
      <c r="AU383" s="59">
        <v>0</v>
      </c>
      <c r="AV383" s="59">
        <v>8250391.6699999999</v>
      </c>
      <c r="AW383" s="59">
        <v>0</v>
      </c>
      <c r="AX383" s="59">
        <v>8250391.6699999999</v>
      </c>
      <c r="AY383" s="2">
        <v>0</v>
      </c>
      <c r="AZ383" s="12" t="str">
        <f t="shared" si="40"/>
        <v>OK</v>
      </c>
      <c r="BA383" s="12" t="str">
        <f t="shared" si="41"/>
        <v>OK</v>
      </c>
      <c r="BB383" s="6">
        <f t="shared" si="42"/>
        <v>0</v>
      </c>
      <c r="BC383" s="13">
        <f t="shared" si="43"/>
        <v>90754308.370000005</v>
      </c>
      <c r="BD383" s="13">
        <f t="shared" si="44"/>
        <v>90754308.370000005</v>
      </c>
      <c r="BE383" s="6">
        <f t="shared" si="45"/>
        <v>0</v>
      </c>
      <c r="BF383" s="6">
        <f t="shared" si="46"/>
        <v>0</v>
      </c>
    </row>
    <row r="384" spans="2:58" ht="99.75" x14ac:dyDescent="0.25">
      <c r="B384" s="39" t="s">
        <v>1013</v>
      </c>
      <c r="C384" s="39" t="s">
        <v>717</v>
      </c>
      <c r="D384" s="39" t="s">
        <v>4</v>
      </c>
      <c r="E384" s="40" t="s">
        <v>219</v>
      </c>
      <c r="F384" s="40" t="s">
        <v>220</v>
      </c>
      <c r="G384" s="40" t="s">
        <v>5</v>
      </c>
      <c r="H384" s="40">
        <v>80111604</v>
      </c>
      <c r="I384" s="40" t="s">
        <v>8168</v>
      </c>
      <c r="J384" s="40" t="s">
        <v>221</v>
      </c>
      <c r="K384" s="40" t="s">
        <v>1014</v>
      </c>
      <c r="L384" s="41" t="s">
        <v>153</v>
      </c>
      <c r="M384" s="41" t="s">
        <v>153</v>
      </c>
      <c r="N384" s="41">
        <v>12</v>
      </c>
      <c r="O384" s="41" t="s">
        <v>223</v>
      </c>
      <c r="P384" s="41" t="s">
        <v>224</v>
      </c>
      <c r="Q384" s="58">
        <v>146402362.47999999</v>
      </c>
      <c r="R384" s="58">
        <v>146402362.47999999</v>
      </c>
      <c r="S384" s="41" t="s">
        <v>221</v>
      </c>
      <c r="T384" s="41" t="s">
        <v>221</v>
      </c>
      <c r="U384" s="40" t="s">
        <v>866</v>
      </c>
      <c r="V384" s="40" t="s">
        <v>721</v>
      </c>
      <c r="W384" s="40" t="s">
        <v>722</v>
      </c>
      <c r="X384" s="40" t="s">
        <v>229</v>
      </c>
      <c r="Y384" s="40" t="s">
        <v>230</v>
      </c>
      <c r="Z384" s="40" t="s">
        <v>994</v>
      </c>
      <c r="AA384" s="59">
        <v>146402362.47999999</v>
      </c>
      <c r="AB384" s="59">
        <v>0</v>
      </c>
      <c r="AC384" s="59">
        <v>0</v>
      </c>
      <c r="AD384" s="59">
        <v>13309305.68</v>
      </c>
      <c r="AE384" s="59">
        <v>0</v>
      </c>
      <c r="AF384" s="59">
        <v>13309305.68</v>
      </c>
      <c r="AG384" s="59">
        <v>0</v>
      </c>
      <c r="AH384" s="59">
        <v>13309305.68</v>
      </c>
      <c r="AI384" s="59">
        <v>0</v>
      </c>
      <c r="AJ384" s="59">
        <v>13309305.68</v>
      </c>
      <c r="AK384" s="59">
        <v>0</v>
      </c>
      <c r="AL384" s="59">
        <v>13309305.68</v>
      </c>
      <c r="AM384" s="59">
        <v>0</v>
      </c>
      <c r="AN384" s="59">
        <v>13309305.68</v>
      </c>
      <c r="AO384" s="59">
        <v>0</v>
      </c>
      <c r="AP384" s="59">
        <v>13309305.68</v>
      </c>
      <c r="AQ384" s="59">
        <v>0</v>
      </c>
      <c r="AR384" s="59">
        <v>13309305.68</v>
      </c>
      <c r="AS384" s="59">
        <v>0</v>
      </c>
      <c r="AT384" s="59">
        <v>13309305.68</v>
      </c>
      <c r="AU384" s="59">
        <v>0</v>
      </c>
      <c r="AV384" s="59">
        <v>13309305.68</v>
      </c>
      <c r="AW384" s="59">
        <v>0</v>
      </c>
      <c r="AX384" s="59">
        <v>13309305.68</v>
      </c>
      <c r="AY384" s="2">
        <v>0</v>
      </c>
      <c r="AZ384" s="12" t="str">
        <f t="shared" si="40"/>
        <v>OK</v>
      </c>
      <c r="BA384" s="12" t="str">
        <f t="shared" si="41"/>
        <v>OK</v>
      </c>
      <c r="BB384" s="6">
        <f t="shared" si="42"/>
        <v>0</v>
      </c>
      <c r="BC384" s="13">
        <f t="shared" si="43"/>
        <v>146402362.47999999</v>
      </c>
      <c r="BD384" s="13">
        <f t="shared" si="44"/>
        <v>146402362.48000002</v>
      </c>
      <c r="BE384" s="6">
        <f t="shared" si="45"/>
        <v>0</v>
      </c>
      <c r="BF384" s="6">
        <f t="shared" si="46"/>
        <v>0</v>
      </c>
    </row>
    <row r="385" spans="2:58" ht="114" x14ac:dyDescent="0.25">
      <c r="B385" s="39" t="s">
        <v>1015</v>
      </c>
      <c r="C385" s="39" t="s">
        <v>717</v>
      </c>
      <c r="D385" s="39" t="s">
        <v>4</v>
      </c>
      <c r="E385" s="40" t="s">
        <v>219</v>
      </c>
      <c r="F385" s="40" t="s">
        <v>220</v>
      </c>
      <c r="G385" s="40" t="s">
        <v>5</v>
      </c>
      <c r="H385" s="40">
        <v>80111604</v>
      </c>
      <c r="I385" s="40" t="s">
        <v>8168</v>
      </c>
      <c r="J385" s="40" t="s">
        <v>221</v>
      </c>
      <c r="K385" s="40" t="s">
        <v>1016</v>
      </c>
      <c r="L385" s="41" t="s">
        <v>153</v>
      </c>
      <c r="M385" s="41" t="s">
        <v>153</v>
      </c>
      <c r="N385" s="41">
        <v>12</v>
      </c>
      <c r="O385" s="41" t="s">
        <v>223</v>
      </c>
      <c r="P385" s="41" t="s">
        <v>224</v>
      </c>
      <c r="Q385" s="58">
        <v>115126880</v>
      </c>
      <c r="R385" s="58">
        <v>115126880</v>
      </c>
      <c r="S385" s="41" t="s">
        <v>221</v>
      </c>
      <c r="T385" s="41" t="s">
        <v>221</v>
      </c>
      <c r="U385" s="40" t="s">
        <v>866</v>
      </c>
      <c r="V385" s="40" t="s">
        <v>721</v>
      </c>
      <c r="W385" s="40" t="s">
        <v>722</v>
      </c>
      <c r="X385" s="40" t="s">
        <v>229</v>
      </c>
      <c r="Y385" s="40" t="s">
        <v>230</v>
      </c>
      <c r="Z385" s="40" t="s">
        <v>1017</v>
      </c>
      <c r="AA385" s="59">
        <v>115126880</v>
      </c>
      <c r="AB385" s="59">
        <v>0</v>
      </c>
      <c r="AC385" s="59">
        <v>0</v>
      </c>
      <c r="AD385" s="59">
        <v>10466080</v>
      </c>
      <c r="AE385" s="59">
        <v>0</v>
      </c>
      <c r="AF385" s="59">
        <v>10466080</v>
      </c>
      <c r="AG385" s="59">
        <v>0</v>
      </c>
      <c r="AH385" s="59">
        <v>10466080</v>
      </c>
      <c r="AI385" s="59">
        <v>0</v>
      </c>
      <c r="AJ385" s="59">
        <v>10466080</v>
      </c>
      <c r="AK385" s="59">
        <v>0</v>
      </c>
      <c r="AL385" s="59">
        <v>10466080</v>
      </c>
      <c r="AM385" s="59">
        <v>0</v>
      </c>
      <c r="AN385" s="59">
        <v>10466080</v>
      </c>
      <c r="AO385" s="59">
        <v>0</v>
      </c>
      <c r="AP385" s="59">
        <v>10466080</v>
      </c>
      <c r="AQ385" s="59">
        <v>0</v>
      </c>
      <c r="AR385" s="59">
        <v>10466080</v>
      </c>
      <c r="AS385" s="59">
        <v>0</v>
      </c>
      <c r="AT385" s="59">
        <v>10466080</v>
      </c>
      <c r="AU385" s="59">
        <v>0</v>
      </c>
      <c r="AV385" s="59">
        <v>10466080</v>
      </c>
      <c r="AW385" s="59">
        <v>0</v>
      </c>
      <c r="AX385" s="59">
        <v>10466080</v>
      </c>
      <c r="AY385" s="2">
        <v>0</v>
      </c>
      <c r="AZ385" s="12" t="str">
        <f t="shared" si="40"/>
        <v>OK</v>
      </c>
      <c r="BA385" s="12" t="str">
        <f t="shared" si="41"/>
        <v>OK</v>
      </c>
      <c r="BB385" s="6">
        <f t="shared" si="42"/>
        <v>0</v>
      </c>
      <c r="BC385" s="13">
        <f t="shared" si="43"/>
        <v>115126880</v>
      </c>
      <c r="BD385" s="13">
        <f t="shared" si="44"/>
        <v>115126880</v>
      </c>
      <c r="BE385" s="6">
        <f t="shared" si="45"/>
        <v>0</v>
      </c>
      <c r="BF385" s="6">
        <f t="shared" si="46"/>
        <v>0</v>
      </c>
    </row>
    <row r="386" spans="2:58" ht="114" x14ac:dyDescent="0.25">
      <c r="B386" s="39" t="s">
        <v>1018</v>
      </c>
      <c r="C386" s="39" t="s">
        <v>717</v>
      </c>
      <c r="D386" s="39" t="s">
        <v>4</v>
      </c>
      <c r="E386" s="40" t="s">
        <v>219</v>
      </c>
      <c r="F386" s="40" t="s">
        <v>220</v>
      </c>
      <c r="G386" s="40" t="s">
        <v>5</v>
      </c>
      <c r="H386" s="40">
        <v>80111604</v>
      </c>
      <c r="I386" s="40" t="s">
        <v>8168</v>
      </c>
      <c r="J386" s="40" t="s">
        <v>221</v>
      </c>
      <c r="K386" s="40" t="s">
        <v>1016</v>
      </c>
      <c r="L386" s="41" t="s">
        <v>153</v>
      </c>
      <c r="M386" s="41" t="s">
        <v>153</v>
      </c>
      <c r="N386" s="41">
        <v>12</v>
      </c>
      <c r="O386" s="41" t="s">
        <v>223</v>
      </c>
      <c r="P386" s="41" t="s">
        <v>224</v>
      </c>
      <c r="Q386" s="58">
        <v>115126880</v>
      </c>
      <c r="R386" s="58">
        <v>115126880</v>
      </c>
      <c r="S386" s="41" t="s">
        <v>221</v>
      </c>
      <c r="T386" s="41" t="s">
        <v>221</v>
      </c>
      <c r="U386" s="40" t="s">
        <v>866</v>
      </c>
      <c r="V386" s="40" t="s">
        <v>721</v>
      </c>
      <c r="W386" s="40" t="s">
        <v>722</v>
      </c>
      <c r="X386" s="40" t="s">
        <v>229</v>
      </c>
      <c r="Y386" s="40" t="s">
        <v>230</v>
      </c>
      <c r="Z386" s="40" t="s">
        <v>1019</v>
      </c>
      <c r="AA386" s="59">
        <v>115126880</v>
      </c>
      <c r="AB386" s="59">
        <v>0</v>
      </c>
      <c r="AC386" s="59">
        <v>0</v>
      </c>
      <c r="AD386" s="59">
        <v>10466080</v>
      </c>
      <c r="AE386" s="59">
        <v>0</v>
      </c>
      <c r="AF386" s="59">
        <v>10466080</v>
      </c>
      <c r="AG386" s="59">
        <v>0</v>
      </c>
      <c r="AH386" s="59">
        <v>10466080</v>
      </c>
      <c r="AI386" s="59">
        <v>0</v>
      </c>
      <c r="AJ386" s="59">
        <v>10466080</v>
      </c>
      <c r="AK386" s="59">
        <v>0</v>
      </c>
      <c r="AL386" s="59">
        <v>10466080</v>
      </c>
      <c r="AM386" s="59">
        <v>0</v>
      </c>
      <c r="AN386" s="59">
        <v>10466080</v>
      </c>
      <c r="AO386" s="59">
        <v>0</v>
      </c>
      <c r="AP386" s="59">
        <v>10466080</v>
      </c>
      <c r="AQ386" s="59">
        <v>0</v>
      </c>
      <c r="AR386" s="59">
        <v>10466080</v>
      </c>
      <c r="AS386" s="59">
        <v>0</v>
      </c>
      <c r="AT386" s="59">
        <v>10466080</v>
      </c>
      <c r="AU386" s="59">
        <v>0</v>
      </c>
      <c r="AV386" s="59">
        <v>10466080</v>
      </c>
      <c r="AW386" s="59">
        <v>0</v>
      </c>
      <c r="AX386" s="59">
        <v>10466080</v>
      </c>
      <c r="AY386" s="2">
        <v>0</v>
      </c>
      <c r="AZ386" s="12" t="str">
        <f t="shared" si="40"/>
        <v>OK</v>
      </c>
      <c r="BA386" s="12" t="str">
        <f t="shared" si="41"/>
        <v>OK</v>
      </c>
      <c r="BB386" s="6">
        <f t="shared" si="42"/>
        <v>0</v>
      </c>
      <c r="BC386" s="13">
        <f t="shared" si="43"/>
        <v>115126880</v>
      </c>
      <c r="BD386" s="13">
        <f t="shared" si="44"/>
        <v>115126880</v>
      </c>
      <c r="BE386" s="6">
        <f t="shared" si="45"/>
        <v>0</v>
      </c>
      <c r="BF386" s="6">
        <f t="shared" si="46"/>
        <v>0</v>
      </c>
    </row>
    <row r="387" spans="2:58" ht="114" x14ac:dyDescent="0.25">
      <c r="B387" s="39" t="s">
        <v>1020</v>
      </c>
      <c r="C387" s="39" t="s">
        <v>717</v>
      </c>
      <c r="D387" s="39" t="s">
        <v>4</v>
      </c>
      <c r="E387" s="40" t="s">
        <v>219</v>
      </c>
      <c r="F387" s="40" t="s">
        <v>220</v>
      </c>
      <c r="G387" s="40" t="s">
        <v>5</v>
      </c>
      <c r="H387" s="40">
        <v>80111601</v>
      </c>
      <c r="I387" s="40" t="s">
        <v>8168</v>
      </c>
      <c r="J387" s="40" t="s">
        <v>221</v>
      </c>
      <c r="K387" s="40" t="s">
        <v>1016</v>
      </c>
      <c r="L387" s="41" t="s">
        <v>153</v>
      </c>
      <c r="M387" s="41" t="s">
        <v>153</v>
      </c>
      <c r="N387" s="41">
        <v>12</v>
      </c>
      <c r="O387" s="41" t="s">
        <v>223</v>
      </c>
      <c r="P387" s="41" t="s">
        <v>224</v>
      </c>
      <c r="Q387" s="58">
        <v>115126880</v>
      </c>
      <c r="R387" s="58">
        <v>115126880</v>
      </c>
      <c r="S387" s="41" t="s">
        <v>221</v>
      </c>
      <c r="T387" s="41" t="s">
        <v>221</v>
      </c>
      <c r="U387" s="40" t="s">
        <v>866</v>
      </c>
      <c r="V387" s="40" t="s">
        <v>721</v>
      </c>
      <c r="W387" s="40" t="s">
        <v>722</v>
      </c>
      <c r="X387" s="40" t="s">
        <v>229</v>
      </c>
      <c r="Y387" s="40" t="s">
        <v>230</v>
      </c>
      <c r="Z387" s="40" t="s">
        <v>765</v>
      </c>
      <c r="AA387" s="59">
        <v>115126880</v>
      </c>
      <c r="AB387" s="59">
        <v>0</v>
      </c>
      <c r="AC387" s="59">
        <v>0</v>
      </c>
      <c r="AD387" s="59">
        <v>10466080</v>
      </c>
      <c r="AE387" s="59">
        <v>0</v>
      </c>
      <c r="AF387" s="59">
        <v>10466080</v>
      </c>
      <c r="AG387" s="59">
        <v>0</v>
      </c>
      <c r="AH387" s="59">
        <v>10466080</v>
      </c>
      <c r="AI387" s="59">
        <v>0</v>
      </c>
      <c r="AJ387" s="59">
        <v>10466080</v>
      </c>
      <c r="AK387" s="59">
        <v>0</v>
      </c>
      <c r="AL387" s="59">
        <v>10466080</v>
      </c>
      <c r="AM387" s="59">
        <v>0</v>
      </c>
      <c r="AN387" s="59">
        <v>10466080</v>
      </c>
      <c r="AO387" s="59">
        <v>0</v>
      </c>
      <c r="AP387" s="59">
        <v>10466080</v>
      </c>
      <c r="AQ387" s="59">
        <v>0</v>
      </c>
      <c r="AR387" s="59">
        <v>10466080</v>
      </c>
      <c r="AS387" s="59">
        <v>0</v>
      </c>
      <c r="AT387" s="59">
        <v>10466080</v>
      </c>
      <c r="AU387" s="59">
        <v>0</v>
      </c>
      <c r="AV387" s="59">
        <v>10466080</v>
      </c>
      <c r="AW387" s="59">
        <v>0</v>
      </c>
      <c r="AX387" s="59">
        <v>10466080</v>
      </c>
      <c r="AY387" s="2">
        <v>0</v>
      </c>
      <c r="AZ387" s="12" t="str">
        <f t="shared" si="40"/>
        <v>OK</v>
      </c>
      <c r="BA387" s="12" t="str">
        <f t="shared" si="41"/>
        <v>OK</v>
      </c>
      <c r="BB387" s="6">
        <f t="shared" si="42"/>
        <v>0</v>
      </c>
      <c r="BC387" s="13">
        <f t="shared" si="43"/>
        <v>115126880</v>
      </c>
      <c r="BD387" s="13">
        <f t="shared" si="44"/>
        <v>115126880</v>
      </c>
      <c r="BE387" s="6">
        <f t="shared" si="45"/>
        <v>0</v>
      </c>
      <c r="BF387" s="6">
        <f t="shared" si="46"/>
        <v>0</v>
      </c>
    </row>
    <row r="388" spans="2:58" ht="85.5" x14ac:dyDescent="0.25">
      <c r="B388" s="39" t="s">
        <v>1021</v>
      </c>
      <c r="C388" s="39" t="s">
        <v>717</v>
      </c>
      <c r="D388" s="39" t="s">
        <v>4</v>
      </c>
      <c r="E388" s="40" t="s">
        <v>219</v>
      </c>
      <c r="F388" s="40" t="s">
        <v>220</v>
      </c>
      <c r="G388" s="40" t="s">
        <v>5</v>
      </c>
      <c r="H388" s="40">
        <v>80111604</v>
      </c>
      <c r="I388" s="40" t="s">
        <v>8168</v>
      </c>
      <c r="J388" s="40" t="s">
        <v>221</v>
      </c>
      <c r="K388" s="40" t="s">
        <v>1022</v>
      </c>
      <c r="L388" s="41" t="s">
        <v>153</v>
      </c>
      <c r="M388" s="41" t="s">
        <v>153</v>
      </c>
      <c r="N388" s="41">
        <v>12</v>
      </c>
      <c r="O388" s="41" t="s">
        <v>223</v>
      </c>
      <c r="P388" s="41" t="s">
        <v>224</v>
      </c>
      <c r="Q388" s="58">
        <v>32111214.080000002</v>
      </c>
      <c r="R388" s="58">
        <v>32111214.080000002</v>
      </c>
      <c r="S388" s="41" t="s">
        <v>221</v>
      </c>
      <c r="T388" s="41" t="s">
        <v>221</v>
      </c>
      <c r="U388" s="40" t="s">
        <v>866</v>
      </c>
      <c r="V388" s="40" t="s">
        <v>721</v>
      </c>
      <c r="W388" s="40" t="s">
        <v>722</v>
      </c>
      <c r="X388" s="40" t="s">
        <v>229</v>
      </c>
      <c r="Y388" s="40" t="s">
        <v>230</v>
      </c>
      <c r="Z388" s="40" t="s">
        <v>1019</v>
      </c>
      <c r="AA388" s="59">
        <v>32111214.080000002</v>
      </c>
      <c r="AB388" s="59">
        <v>0</v>
      </c>
      <c r="AC388" s="59">
        <v>0</v>
      </c>
      <c r="AD388" s="59">
        <v>2919201.2800000003</v>
      </c>
      <c r="AE388" s="59">
        <v>0</v>
      </c>
      <c r="AF388" s="59">
        <v>2919201.2800000003</v>
      </c>
      <c r="AG388" s="59">
        <v>0</v>
      </c>
      <c r="AH388" s="59">
        <v>2919201.2800000003</v>
      </c>
      <c r="AI388" s="59">
        <v>0</v>
      </c>
      <c r="AJ388" s="59">
        <v>2919201.2800000003</v>
      </c>
      <c r="AK388" s="59">
        <v>0</v>
      </c>
      <c r="AL388" s="59">
        <v>2919201.2800000003</v>
      </c>
      <c r="AM388" s="59">
        <v>0</v>
      </c>
      <c r="AN388" s="59">
        <v>2919201.2800000003</v>
      </c>
      <c r="AO388" s="59">
        <v>0</v>
      </c>
      <c r="AP388" s="59">
        <v>2919201.2800000003</v>
      </c>
      <c r="AQ388" s="59">
        <v>0</v>
      </c>
      <c r="AR388" s="59">
        <v>2919201.2800000003</v>
      </c>
      <c r="AS388" s="59">
        <v>0</v>
      </c>
      <c r="AT388" s="59">
        <v>2919201.2800000003</v>
      </c>
      <c r="AU388" s="59">
        <v>0</v>
      </c>
      <c r="AV388" s="59">
        <v>2919201.2800000003</v>
      </c>
      <c r="AW388" s="59">
        <v>0</v>
      </c>
      <c r="AX388" s="59">
        <v>2919201.2800000003</v>
      </c>
      <c r="AY388" s="2">
        <v>0</v>
      </c>
      <c r="AZ388" s="12" t="str">
        <f t="shared" si="40"/>
        <v>OK</v>
      </c>
      <c r="BA388" s="12" t="str">
        <f t="shared" si="41"/>
        <v>OK</v>
      </c>
      <c r="BB388" s="6">
        <f t="shared" si="42"/>
        <v>0</v>
      </c>
      <c r="BC388" s="13">
        <f t="shared" si="43"/>
        <v>32111214.080000002</v>
      </c>
      <c r="BD388" s="13">
        <f t="shared" si="44"/>
        <v>32111214.080000009</v>
      </c>
      <c r="BE388" s="6">
        <f t="shared" si="45"/>
        <v>0</v>
      </c>
      <c r="BF388" s="6">
        <f t="shared" si="46"/>
        <v>0</v>
      </c>
    </row>
    <row r="389" spans="2:58" ht="85.5" x14ac:dyDescent="0.25">
      <c r="B389" s="39" t="s">
        <v>1023</v>
      </c>
      <c r="C389" s="39" t="s">
        <v>717</v>
      </c>
      <c r="D389" s="39" t="s">
        <v>4</v>
      </c>
      <c r="E389" s="40" t="s">
        <v>219</v>
      </c>
      <c r="F389" s="40" t="s">
        <v>220</v>
      </c>
      <c r="G389" s="40" t="s">
        <v>5</v>
      </c>
      <c r="H389" s="40">
        <v>80111601</v>
      </c>
      <c r="I389" s="40" t="s">
        <v>8168</v>
      </c>
      <c r="J389" s="40" t="s">
        <v>221</v>
      </c>
      <c r="K389" s="40" t="s">
        <v>1024</v>
      </c>
      <c r="L389" s="41" t="s">
        <v>153</v>
      </c>
      <c r="M389" s="41" t="s">
        <v>153</v>
      </c>
      <c r="N389" s="41">
        <v>12</v>
      </c>
      <c r="O389" s="41" t="s">
        <v>223</v>
      </c>
      <c r="P389" s="41" t="s">
        <v>224</v>
      </c>
      <c r="Q389" s="58">
        <v>51247527.43</v>
      </c>
      <c r="R389" s="58">
        <v>51247527.43</v>
      </c>
      <c r="S389" s="41" t="s">
        <v>221</v>
      </c>
      <c r="T389" s="41" t="s">
        <v>221</v>
      </c>
      <c r="U389" s="40" t="s">
        <v>866</v>
      </c>
      <c r="V389" s="40" t="s">
        <v>721</v>
      </c>
      <c r="W389" s="40" t="s">
        <v>722</v>
      </c>
      <c r="X389" s="40" t="s">
        <v>229</v>
      </c>
      <c r="Y389" s="40" t="s">
        <v>230</v>
      </c>
      <c r="Z389" s="40" t="s">
        <v>765</v>
      </c>
      <c r="AA389" s="59">
        <v>51247527.43</v>
      </c>
      <c r="AB389" s="59">
        <v>0</v>
      </c>
      <c r="AC389" s="59">
        <v>0</v>
      </c>
      <c r="AD389" s="59">
        <v>4658866.13</v>
      </c>
      <c r="AE389" s="59">
        <v>0</v>
      </c>
      <c r="AF389" s="59">
        <v>4658866.13</v>
      </c>
      <c r="AG389" s="59">
        <v>0</v>
      </c>
      <c r="AH389" s="59">
        <v>4658866.13</v>
      </c>
      <c r="AI389" s="59">
        <v>0</v>
      </c>
      <c r="AJ389" s="59">
        <v>4658866.13</v>
      </c>
      <c r="AK389" s="59">
        <v>0</v>
      </c>
      <c r="AL389" s="59">
        <v>4658866.13</v>
      </c>
      <c r="AM389" s="59">
        <v>0</v>
      </c>
      <c r="AN389" s="59">
        <v>4658866.13</v>
      </c>
      <c r="AO389" s="59">
        <v>0</v>
      </c>
      <c r="AP389" s="59">
        <v>4658866.13</v>
      </c>
      <c r="AQ389" s="59">
        <v>0</v>
      </c>
      <c r="AR389" s="59">
        <v>4658866.13</v>
      </c>
      <c r="AS389" s="59">
        <v>0</v>
      </c>
      <c r="AT389" s="59">
        <v>4658866.13</v>
      </c>
      <c r="AU389" s="59">
        <v>0</v>
      </c>
      <c r="AV389" s="59">
        <v>4658866.13</v>
      </c>
      <c r="AW389" s="59">
        <v>0</v>
      </c>
      <c r="AX389" s="59">
        <v>4658866.13</v>
      </c>
      <c r="AY389" s="2">
        <v>0</v>
      </c>
      <c r="AZ389" s="12" t="str">
        <f t="shared" si="40"/>
        <v>OK</v>
      </c>
      <c r="BA389" s="12" t="str">
        <f t="shared" si="41"/>
        <v>OK</v>
      </c>
      <c r="BB389" s="6">
        <f t="shared" si="42"/>
        <v>0</v>
      </c>
      <c r="BC389" s="13">
        <f t="shared" si="43"/>
        <v>51247527.43</v>
      </c>
      <c r="BD389" s="13">
        <f t="shared" si="44"/>
        <v>51247527.430000007</v>
      </c>
      <c r="BE389" s="6">
        <f t="shared" si="45"/>
        <v>0</v>
      </c>
      <c r="BF389" s="6">
        <f t="shared" si="46"/>
        <v>0</v>
      </c>
    </row>
    <row r="390" spans="2:58" ht="85.5" x14ac:dyDescent="0.25">
      <c r="B390" s="39" t="s">
        <v>1025</v>
      </c>
      <c r="C390" s="39" t="s">
        <v>717</v>
      </c>
      <c r="D390" s="39" t="s">
        <v>4</v>
      </c>
      <c r="E390" s="40" t="s">
        <v>219</v>
      </c>
      <c r="F390" s="40" t="s">
        <v>220</v>
      </c>
      <c r="G390" s="40" t="s">
        <v>5</v>
      </c>
      <c r="H390" s="40">
        <v>80111604</v>
      </c>
      <c r="I390" s="40" t="s">
        <v>8168</v>
      </c>
      <c r="J390" s="40" t="s">
        <v>221</v>
      </c>
      <c r="K390" s="40" t="s">
        <v>1026</v>
      </c>
      <c r="L390" s="41" t="s">
        <v>153</v>
      </c>
      <c r="M390" s="41" t="s">
        <v>153</v>
      </c>
      <c r="N390" s="41">
        <v>12</v>
      </c>
      <c r="O390" s="41" t="s">
        <v>223</v>
      </c>
      <c r="P390" s="41" t="s">
        <v>224</v>
      </c>
      <c r="Q390" s="58">
        <v>72354507.334999993</v>
      </c>
      <c r="R390" s="58">
        <v>72354507.334999993</v>
      </c>
      <c r="S390" s="41" t="s">
        <v>221</v>
      </c>
      <c r="T390" s="41" t="s">
        <v>221</v>
      </c>
      <c r="U390" s="40" t="s">
        <v>866</v>
      </c>
      <c r="V390" s="40" t="s">
        <v>721</v>
      </c>
      <c r="W390" s="40" t="s">
        <v>722</v>
      </c>
      <c r="X390" s="40" t="s">
        <v>229</v>
      </c>
      <c r="Y390" s="40" t="s">
        <v>230</v>
      </c>
      <c r="Z390" s="40" t="s">
        <v>1027</v>
      </c>
      <c r="AA390" s="59">
        <v>72354507.334999993</v>
      </c>
      <c r="AB390" s="59">
        <v>0</v>
      </c>
      <c r="AC390" s="59">
        <v>0</v>
      </c>
      <c r="AD390" s="59">
        <v>6291696.29</v>
      </c>
      <c r="AE390" s="59">
        <v>0</v>
      </c>
      <c r="AF390" s="59">
        <v>6291696.29</v>
      </c>
      <c r="AG390" s="59">
        <v>0</v>
      </c>
      <c r="AH390" s="59">
        <v>6291696.29</v>
      </c>
      <c r="AI390" s="59">
        <v>0</v>
      </c>
      <c r="AJ390" s="59">
        <v>6291696.29</v>
      </c>
      <c r="AK390" s="59">
        <v>0</v>
      </c>
      <c r="AL390" s="59">
        <v>6291696.29</v>
      </c>
      <c r="AM390" s="59">
        <v>0</v>
      </c>
      <c r="AN390" s="59">
        <v>6291696.29</v>
      </c>
      <c r="AO390" s="59">
        <v>0</v>
      </c>
      <c r="AP390" s="59">
        <v>6291696.29</v>
      </c>
      <c r="AQ390" s="59">
        <v>0</v>
      </c>
      <c r="AR390" s="59">
        <v>6291696.29</v>
      </c>
      <c r="AS390" s="59">
        <v>0</v>
      </c>
      <c r="AT390" s="59">
        <v>6291696.29</v>
      </c>
      <c r="AU390" s="59">
        <v>0</v>
      </c>
      <c r="AV390" s="59">
        <v>6291696.29</v>
      </c>
      <c r="AW390" s="59">
        <v>0</v>
      </c>
      <c r="AX390" s="59">
        <v>9437544.4349999949</v>
      </c>
      <c r="AY390" s="2">
        <v>0</v>
      </c>
      <c r="AZ390" s="12" t="str">
        <f t="shared" ref="AZ390:AZ453" si="47">IF(OR($R390&lt;&gt;"",SUM(AA390:AX390)&lt;&gt;0),IF(R390=BC390,"OK",IF(R390&gt;BC390,"Valor estimado supera a Compromisos en "&amp;DOLLAR(R390-BC390),"Compromisos superan al Valor estimado en "&amp;DOLLAR(BC390-R390))),"")</f>
        <v>OK</v>
      </c>
      <c r="BA390" s="12" t="str">
        <f t="shared" ref="BA390:BA453" si="48">IF(OR($R390&lt;&gt;"",SUM(AA390:AX390)&lt;&gt;0),IF(R390=BD390,"OK",IF(R390&gt;BD390,"Valor estimado supera a Obligaciones en "&amp;DOLLAR(R390-BD390),"Obligaciones superan al Valor estimado en "&amp;DOLLAR(BD390-R390))),"")</f>
        <v>OK</v>
      </c>
      <c r="BB390" s="6">
        <f t="shared" ref="BB390:BB453" si="49">+IF(B390&lt;&gt;"",COUNTBLANK(E390:AX390),0)</f>
        <v>0</v>
      </c>
      <c r="BC390" s="13">
        <f t="shared" ref="BC390:BC453" si="50">+SUM(AA390,AC390,AE390,AG390,AI390,AK390,AM390,AO390,AQ390,AS390,AU390,AW390)</f>
        <v>72354507.334999993</v>
      </c>
      <c r="BD390" s="13">
        <f t="shared" ref="BD390:BD453" si="51">+SUM(AB390,AD390,AF390,AH390,AJ390,AL390,AN390,AP390,AR390,AT390,AV390,AX390)</f>
        <v>72354507.334999993</v>
      </c>
      <c r="BE390" s="6">
        <f t="shared" ref="BE390:BE453" si="52">+IF(OR(AZ390="ok",AZ390=""),0,1)</f>
        <v>0</v>
      </c>
      <c r="BF390" s="6">
        <f t="shared" ref="BF390:BF453" si="53">+IF(OR(BA390="ok",BA390=""),0,1)</f>
        <v>0</v>
      </c>
    </row>
    <row r="391" spans="2:58" ht="71.25" x14ac:dyDescent="0.25">
      <c r="B391" s="39" t="s">
        <v>1028</v>
      </c>
      <c r="C391" s="39" t="s">
        <v>717</v>
      </c>
      <c r="D391" s="39" t="s">
        <v>4</v>
      </c>
      <c r="E391" s="40" t="s">
        <v>219</v>
      </c>
      <c r="F391" s="40" t="s">
        <v>220</v>
      </c>
      <c r="G391" s="40" t="s">
        <v>5</v>
      </c>
      <c r="H391" s="40">
        <v>80111604</v>
      </c>
      <c r="I391" s="40" t="s">
        <v>8168</v>
      </c>
      <c r="J391" s="40" t="s">
        <v>221</v>
      </c>
      <c r="K391" s="40" t="s">
        <v>1029</v>
      </c>
      <c r="L391" s="41" t="s">
        <v>153</v>
      </c>
      <c r="M391" s="41" t="s">
        <v>153</v>
      </c>
      <c r="N391" s="41">
        <v>12</v>
      </c>
      <c r="O391" s="41" t="s">
        <v>223</v>
      </c>
      <c r="P391" s="41" t="s">
        <v>224</v>
      </c>
      <c r="Q391" s="58">
        <v>146402362.47999999</v>
      </c>
      <c r="R391" s="58">
        <v>146402362.47999999</v>
      </c>
      <c r="S391" s="41" t="s">
        <v>221</v>
      </c>
      <c r="T391" s="41" t="s">
        <v>221</v>
      </c>
      <c r="U391" s="40" t="s">
        <v>866</v>
      </c>
      <c r="V391" s="40" t="s">
        <v>721</v>
      </c>
      <c r="W391" s="40" t="s">
        <v>722</v>
      </c>
      <c r="X391" s="40" t="s">
        <v>229</v>
      </c>
      <c r="Y391" s="40" t="s">
        <v>230</v>
      </c>
      <c r="Z391" s="40" t="s">
        <v>1019</v>
      </c>
      <c r="AA391" s="59">
        <v>146402362.47999999</v>
      </c>
      <c r="AB391" s="59">
        <v>0</v>
      </c>
      <c r="AC391" s="59">
        <v>0</v>
      </c>
      <c r="AD391" s="59">
        <v>13309305.68</v>
      </c>
      <c r="AE391" s="59">
        <v>0</v>
      </c>
      <c r="AF391" s="59">
        <v>13309305.68</v>
      </c>
      <c r="AG391" s="59">
        <v>0</v>
      </c>
      <c r="AH391" s="59">
        <v>13309305.68</v>
      </c>
      <c r="AI391" s="59">
        <v>0</v>
      </c>
      <c r="AJ391" s="59">
        <v>13309305.68</v>
      </c>
      <c r="AK391" s="59">
        <v>0</v>
      </c>
      <c r="AL391" s="59">
        <v>13309305.68</v>
      </c>
      <c r="AM391" s="59">
        <v>0</v>
      </c>
      <c r="AN391" s="59">
        <v>13309305.68</v>
      </c>
      <c r="AO391" s="59">
        <v>0</v>
      </c>
      <c r="AP391" s="59">
        <v>13309305.68</v>
      </c>
      <c r="AQ391" s="59">
        <v>0</v>
      </c>
      <c r="AR391" s="59">
        <v>13309305.68</v>
      </c>
      <c r="AS391" s="59">
        <v>0</v>
      </c>
      <c r="AT391" s="59">
        <v>13309305.68</v>
      </c>
      <c r="AU391" s="59">
        <v>0</v>
      </c>
      <c r="AV391" s="59">
        <v>13309305.68</v>
      </c>
      <c r="AW391" s="59">
        <v>0</v>
      </c>
      <c r="AX391" s="59">
        <v>13309305.68</v>
      </c>
      <c r="AY391" s="2">
        <v>0</v>
      </c>
      <c r="AZ391" s="12" t="str">
        <f t="shared" si="47"/>
        <v>OK</v>
      </c>
      <c r="BA391" s="12" t="str">
        <f t="shared" si="48"/>
        <v>OK</v>
      </c>
      <c r="BB391" s="6">
        <f t="shared" si="49"/>
        <v>0</v>
      </c>
      <c r="BC391" s="13">
        <f t="shared" si="50"/>
        <v>146402362.47999999</v>
      </c>
      <c r="BD391" s="13">
        <f t="shared" si="51"/>
        <v>146402362.48000002</v>
      </c>
      <c r="BE391" s="6">
        <f t="shared" si="52"/>
        <v>0</v>
      </c>
      <c r="BF391" s="6">
        <f t="shared" si="53"/>
        <v>0</v>
      </c>
    </row>
    <row r="392" spans="2:58" ht="99.75" x14ac:dyDescent="0.25">
      <c r="B392" s="39" t="s">
        <v>1030</v>
      </c>
      <c r="C392" s="39" t="s">
        <v>717</v>
      </c>
      <c r="D392" s="39" t="s">
        <v>4</v>
      </c>
      <c r="E392" s="40" t="s">
        <v>219</v>
      </c>
      <c r="F392" s="40" t="s">
        <v>220</v>
      </c>
      <c r="G392" s="40" t="s">
        <v>5</v>
      </c>
      <c r="H392" s="40">
        <v>80111604</v>
      </c>
      <c r="I392" s="40" t="s">
        <v>8168</v>
      </c>
      <c r="J392" s="40" t="s">
        <v>221</v>
      </c>
      <c r="K392" s="40" t="s">
        <v>1031</v>
      </c>
      <c r="L392" s="41" t="s">
        <v>153</v>
      </c>
      <c r="M392" s="41" t="s">
        <v>153</v>
      </c>
      <c r="N392" s="41">
        <v>12</v>
      </c>
      <c r="O392" s="41" t="s">
        <v>223</v>
      </c>
      <c r="P392" s="41" t="s">
        <v>224</v>
      </c>
      <c r="Q392" s="58">
        <v>109427556.89500001</v>
      </c>
      <c r="R392" s="58">
        <v>109427556.89500001</v>
      </c>
      <c r="S392" s="41" t="s">
        <v>221</v>
      </c>
      <c r="T392" s="41" t="s">
        <v>221</v>
      </c>
      <c r="U392" s="40" t="s">
        <v>866</v>
      </c>
      <c r="V392" s="40" t="s">
        <v>721</v>
      </c>
      <c r="W392" s="40" t="s">
        <v>722</v>
      </c>
      <c r="X392" s="40" t="s">
        <v>229</v>
      </c>
      <c r="Y392" s="40" t="s">
        <v>230</v>
      </c>
      <c r="Z392" s="40" t="s">
        <v>1032</v>
      </c>
      <c r="AA392" s="59">
        <v>109427556.89500001</v>
      </c>
      <c r="AB392" s="59">
        <v>0</v>
      </c>
      <c r="AC392" s="59">
        <v>0</v>
      </c>
      <c r="AD392" s="59">
        <v>9515439.7300000004</v>
      </c>
      <c r="AE392" s="59">
        <v>0</v>
      </c>
      <c r="AF392" s="59">
        <v>9515439.7300000004</v>
      </c>
      <c r="AG392" s="59">
        <v>0</v>
      </c>
      <c r="AH392" s="59">
        <v>9515439.7300000004</v>
      </c>
      <c r="AI392" s="59">
        <v>0</v>
      </c>
      <c r="AJ392" s="59">
        <v>9515439.7300000004</v>
      </c>
      <c r="AK392" s="59">
        <v>0</v>
      </c>
      <c r="AL392" s="59">
        <v>9515439.7300000004</v>
      </c>
      <c r="AM392" s="59">
        <v>0</v>
      </c>
      <c r="AN392" s="59">
        <v>9515439.7300000004</v>
      </c>
      <c r="AO392" s="59">
        <v>0</v>
      </c>
      <c r="AP392" s="59">
        <v>9515439.7300000004</v>
      </c>
      <c r="AQ392" s="59">
        <v>0</v>
      </c>
      <c r="AR392" s="59">
        <v>9515439.7300000004</v>
      </c>
      <c r="AS392" s="59">
        <v>0</v>
      </c>
      <c r="AT392" s="59">
        <v>9515439.7300000004</v>
      </c>
      <c r="AU392" s="59">
        <v>0</v>
      </c>
      <c r="AV392" s="59">
        <v>9515439.7300000004</v>
      </c>
      <c r="AW392" s="59">
        <v>0</v>
      </c>
      <c r="AX392" s="59">
        <v>14273159.59499998</v>
      </c>
      <c r="AY392" s="2">
        <v>0</v>
      </c>
      <c r="AZ392" s="12" t="str">
        <f t="shared" si="47"/>
        <v>OK</v>
      </c>
      <c r="BA392" s="12" t="str">
        <f t="shared" si="48"/>
        <v>OK</v>
      </c>
      <c r="BB392" s="6">
        <f t="shared" si="49"/>
        <v>0</v>
      </c>
      <c r="BC392" s="13">
        <f t="shared" si="50"/>
        <v>109427556.89500001</v>
      </c>
      <c r="BD392" s="13">
        <f t="shared" si="51"/>
        <v>109427556.89500001</v>
      </c>
      <c r="BE392" s="6">
        <f t="shared" si="52"/>
        <v>0</v>
      </c>
      <c r="BF392" s="6">
        <f t="shared" si="53"/>
        <v>0</v>
      </c>
    </row>
    <row r="393" spans="2:58" ht="71.25" x14ac:dyDescent="0.25">
      <c r="B393" s="39" t="s">
        <v>1033</v>
      </c>
      <c r="C393" s="39" t="s">
        <v>717</v>
      </c>
      <c r="D393" s="39" t="s">
        <v>4</v>
      </c>
      <c r="E393" s="40" t="s">
        <v>219</v>
      </c>
      <c r="F393" s="40" t="s">
        <v>220</v>
      </c>
      <c r="G393" s="40" t="s">
        <v>5</v>
      </c>
      <c r="H393" s="40">
        <v>80111601</v>
      </c>
      <c r="I393" s="40" t="s">
        <v>8168</v>
      </c>
      <c r="J393" s="40" t="s">
        <v>221</v>
      </c>
      <c r="K393" s="40" t="s">
        <v>1034</v>
      </c>
      <c r="L393" s="41" t="s">
        <v>155</v>
      </c>
      <c r="M393" s="41" t="s">
        <v>719</v>
      </c>
      <c r="N393" s="41">
        <v>9</v>
      </c>
      <c r="O393" s="41" t="s">
        <v>223</v>
      </c>
      <c r="P393" s="41" t="s">
        <v>224</v>
      </c>
      <c r="Q393" s="58">
        <v>97020561.600000009</v>
      </c>
      <c r="R393" s="58">
        <v>97020561.600000009</v>
      </c>
      <c r="S393" s="41" t="s">
        <v>221</v>
      </c>
      <c r="T393" s="41" t="s">
        <v>221</v>
      </c>
      <c r="U393" s="40" t="s">
        <v>866</v>
      </c>
      <c r="V393" s="40" t="s">
        <v>721</v>
      </c>
      <c r="W393" s="40" t="s">
        <v>722</v>
      </c>
      <c r="X393" s="40" t="s">
        <v>229</v>
      </c>
      <c r="Y393" s="40" t="s">
        <v>230</v>
      </c>
      <c r="Z393" s="40" t="s">
        <v>765</v>
      </c>
      <c r="AA393" s="59">
        <v>0</v>
      </c>
      <c r="AB393" s="59">
        <v>0</v>
      </c>
      <c r="AC393" s="59">
        <v>0</v>
      </c>
      <c r="AD393" s="59">
        <v>0</v>
      </c>
      <c r="AE393" s="59">
        <v>97020561.600000009</v>
      </c>
      <c r="AF393" s="59">
        <v>0</v>
      </c>
      <c r="AG393" s="59">
        <v>0</v>
      </c>
      <c r="AH393" s="59">
        <v>10780062.4</v>
      </c>
      <c r="AI393" s="59">
        <v>0</v>
      </c>
      <c r="AJ393" s="59">
        <v>10780062.4</v>
      </c>
      <c r="AK393" s="59">
        <v>0</v>
      </c>
      <c r="AL393" s="59">
        <v>10780062.4</v>
      </c>
      <c r="AM393" s="59">
        <v>0</v>
      </c>
      <c r="AN393" s="59">
        <v>10780062.4</v>
      </c>
      <c r="AO393" s="59">
        <v>0</v>
      </c>
      <c r="AP393" s="59">
        <v>10780062.4</v>
      </c>
      <c r="AQ393" s="59">
        <v>0</v>
      </c>
      <c r="AR393" s="59">
        <v>10780062.4</v>
      </c>
      <c r="AS393" s="59">
        <v>0</v>
      </c>
      <c r="AT393" s="59">
        <v>10780062.4</v>
      </c>
      <c r="AU393" s="59">
        <v>0</v>
      </c>
      <c r="AV393" s="59">
        <v>10780062.4</v>
      </c>
      <c r="AW393" s="59">
        <v>0</v>
      </c>
      <c r="AX393" s="59">
        <v>10780062.4</v>
      </c>
      <c r="AY393" s="2">
        <v>0</v>
      </c>
      <c r="AZ393" s="12" t="str">
        <f t="shared" si="47"/>
        <v>OK</v>
      </c>
      <c r="BA393" s="12" t="str">
        <f t="shared" si="48"/>
        <v>OK</v>
      </c>
      <c r="BB393" s="6">
        <f t="shared" si="49"/>
        <v>0</v>
      </c>
      <c r="BC393" s="13">
        <f t="shared" si="50"/>
        <v>97020561.600000009</v>
      </c>
      <c r="BD393" s="13">
        <f t="shared" si="51"/>
        <v>97020561.600000009</v>
      </c>
      <c r="BE393" s="6">
        <f t="shared" si="52"/>
        <v>0</v>
      </c>
      <c r="BF393" s="6">
        <f t="shared" si="53"/>
        <v>0</v>
      </c>
    </row>
    <row r="394" spans="2:58" ht="85.5" x14ac:dyDescent="0.25">
      <c r="B394" s="39" t="s">
        <v>1035</v>
      </c>
      <c r="C394" s="39" t="s">
        <v>717</v>
      </c>
      <c r="D394" s="39" t="s">
        <v>4</v>
      </c>
      <c r="E394" s="40" t="s">
        <v>219</v>
      </c>
      <c r="F394" s="40" t="s">
        <v>220</v>
      </c>
      <c r="G394" s="40" t="s">
        <v>5</v>
      </c>
      <c r="H394" s="40">
        <v>80111604</v>
      </c>
      <c r="I394" s="40" t="s">
        <v>8168</v>
      </c>
      <c r="J394" s="40" t="s">
        <v>221</v>
      </c>
      <c r="K394" s="40" t="s">
        <v>1036</v>
      </c>
      <c r="L394" s="41" t="s">
        <v>153</v>
      </c>
      <c r="M394" s="41" t="s">
        <v>153</v>
      </c>
      <c r="N394" s="41">
        <v>12</v>
      </c>
      <c r="O394" s="41" t="s">
        <v>223</v>
      </c>
      <c r="P394" s="41" t="s">
        <v>224</v>
      </c>
      <c r="Q394" s="58">
        <v>153057015.31999999</v>
      </c>
      <c r="R394" s="58">
        <v>153057015.31999999</v>
      </c>
      <c r="S394" s="41" t="s">
        <v>221</v>
      </c>
      <c r="T394" s="41" t="s">
        <v>221</v>
      </c>
      <c r="U394" s="40" t="s">
        <v>866</v>
      </c>
      <c r="V394" s="40" t="s">
        <v>721</v>
      </c>
      <c r="W394" s="40" t="s">
        <v>722</v>
      </c>
      <c r="X394" s="40" t="s">
        <v>229</v>
      </c>
      <c r="Y394" s="40" t="s">
        <v>230</v>
      </c>
      <c r="Z394" s="40" t="s">
        <v>1037</v>
      </c>
      <c r="AA394" s="59">
        <v>153057015.31999999</v>
      </c>
      <c r="AB394" s="59">
        <v>0</v>
      </c>
      <c r="AC394" s="59">
        <v>0</v>
      </c>
      <c r="AD394" s="59">
        <v>13309305.68</v>
      </c>
      <c r="AE394" s="59">
        <v>0</v>
      </c>
      <c r="AF394" s="59">
        <v>13309305.68</v>
      </c>
      <c r="AG394" s="59">
        <v>0</v>
      </c>
      <c r="AH394" s="59">
        <v>13309305.68</v>
      </c>
      <c r="AI394" s="59">
        <v>0</v>
      </c>
      <c r="AJ394" s="59">
        <v>13309305.68</v>
      </c>
      <c r="AK394" s="59">
        <v>0</v>
      </c>
      <c r="AL394" s="59">
        <v>13309305.68</v>
      </c>
      <c r="AM394" s="59">
        <v>0</v>
      </c>
      <c r="AN394" s="59">
        <v>13309305.68</v>
      </c>
      <c r="AO394" s="59">
        <v>0</v>
      </c>
      <c r="AP394" s="59">
        <v>13309305.68</v>
      </c>
      <c r="AQ394" s="59">
        <v>0</v>
      </c>
      <c r="AR394" s="59">
        <v>13309305.68</v>
      </c>
      <c r="AS394" s="59">
        <v>0</v>
      </c>
      <c r="AT394" s="59">
        <v>13309305.68</v>
      </c>
      <c r="AU394" s="59">
        <v>0</v>
      </c>
      <c r="AV394" s="59">
        <v>13309305.68</v>
      </c>
      <c r="AW394" s="59">
        <v>0</v>
      </c>
      <c r="AX394" s="59">
        <v>19963958.519999973</v>
      </c>
      <c r="AY394" s="2">
        <v>0</v>
      </c>
      <c r="AZ394" s="12" t="str">
        <f t="shared" si="47"/>
        <v>OK</v>
      </c>
      <c r="BA394" s="12" t="str">
        <f t="shared" si="48"/>
        <v>OK</v>
      </c>
      <c r="BB394" s="6">
        <f t="shared" si="49"/>
        <v>0</v>
      </c>
      <c r="BC394" s="13">
        <f t="shared" si="50"/>
        <v>153057015.31999999</v>
      </c>
      <c r="BD394" s="13">
        <f t="shared" si="51"/>
        <v>153057015.31999999</v>
      </c>
      <c r="BE394" s="6">
        <f t="shared" si="52"/>
        <v>0</v>
      </c>
      <c r="BF394" s="6">
        <f t="shared" si="53"/>
        <v>0</v>
      </c>
    </row>
    <row r="395" spans="2:58" ht="85.5" x14ac:dyDescent="0.25">
      <c r="B395" s="39" t="s">
        <v>1038</v>
      </c>
      <c r="C395" s="39" t="s">
        <v>717</v>
      </c>
      <c r="D395" s="39" t="s">
        <v>4</v>
      </c>
      <c r="E395" s="40" t="s">
        <v>219</v>
      </c>
      <c r="F395" s="40" t="s">
        <v>220</v>
      </c>
      <c r="G395" s="40" t="s">
        <v>5</v>
      </c>
      <c r="H395" s="40">
        <v>80111604</v>
      </c>
      <c r="I395" s="40" t="s">
        <v>8168</v>
      </c>
      <c r="J395" s="40" t="s">
        <v>221</v>
      </c>
      <c r="K395" s="40" t="s">
        <v>1039</v>
      </c>
      <c r="L395" s="41" t="s">
        <v>153</v>
      </c>
      <c r="M395" s="41" t="s">
        <v>153</v>
      </c>
      <c r="N395" s="41">
        <v>12</v>
      </c>
      <c r="O395" s="41" t="s">
        <v>223</v>
      </c>
      <c r="P395" s="41" t="s">
        <v>224</v>
      </c>
      <c r="Q395" s="58">
        <v>90754308.370000005</v>
      </c>
      <c r="R395" s="58">
        <v>90754308.370000005</v>
      </c>
      <c r="S395" s="41" t="s">
        <v>221</v>
      </c>
      <c r="T395" s="41" t="s">
        <v>221</v>
      </c>
      <c r="U395" s="40" t="s">
        <v>866</v>
      </c>
      <c r="V395" s="40" t="s">
        <v>721</v>
      </c>
      <c r="W395" s="40" t="s">
        <v>722</v>
      </c>
      <c r="X395" s="40" t="s">
        <v>229</v>
      </c>
      <c r="Y395" s="40" t="s">
        <v>230</v>
      </c>
      <c r="Z395" s="40" t="s">
        <v>1040</v>
      </c>
      <c r="AA395" s="59">
        <v>90754308.370000005</v>
      </c>
      <c r="AB395" s="59">
        <v>0</v>
      </c>
      <c r="AC395" s="59">
        <v>0</v>
      </c>
      <c r="AD395" s="59">
        <v>8250391.6699999999</v>
      </c>
      <c r="AE395" s="59">
        <v>0</v>
      </c>
      <c r="AF395" s="59">
        <v>8250391.6699999999</v>
      </c>
      <c r="AG395" s="59">
        <v>0</v>
      </c>
      <c r="AH395" s="59">
        <v>8250391.6699999999</v>
      </c>
      <c r="AI395" s="59">
        <v>0</v>
      </c>
      <c r="AJ395" s="59">
        <v>8250391.6699999999</v>
      </c>
      <c r="AK395" s="59">
        <v>0</v>
      </c>
      <c r="AL395" s="59">
        <v>8250391.6699999999</v>
      </c>
      <c r="AM395" s="59">
        <v>0</v>
      </c>
      <c r="AN395" s="59">
        <v>8250391.6699999999</v>
      </c>
      <c r="AO395" s="59">
        <v>0</v>
      </c>
      <c r="AP395" s="59">
        <v>8250391.6699999999</v>
      </c>
      <c r="AQ395" s="59">
        <v>0</v>
      </c>
      <c r="AR395" s="59">
        <v>8250391.6699999999</v>
      </c>
      <c r="AS395" s="59">
        <v>0</v>
      </c>
      <c r="AT395" s="59">
        <v>8250391.6699999999</v>
      </c>
      <c r="AU395" s="59">
        <v>0</v>
      </c>
      <c r="AV395" s="59">
        <v>8250391.6699999999</v>
      </c>
      <c r="AW395" s="59">
        <v>0</v>
      </c>
      <c r="AX395" s="59">
        <v>8250391.6699999999</v>
      </c>
      <c r="AY395" s="2">
        <v>0</v>
      </c>
      <c r="AZ395" s="12" t="str">
        <f t="shared" si="47"/>
        <v>OK</v>
      </c>
      <c r="BA395" s="12" t="str">
        <f t="shared" si="48"/>
        <v>OK</v>
      </c>
      <c r="BB395" s="6">
        <f t="shared" si="49"/>
        <v>0</v>
      </c>
      <c r="BC395" s="13">
        <f t="shared" si="50"/>
        <v>90754308.370000005</v>
      </c>
      <c r="BD395" s="13">
        <f t="shared" si="51"/>
        <v>90754308.370000005</v>
      </c>
      <c r="BE395" s="6">
        <f t="shared" si="52"/>
        <v>0</v>
      </c>
      <c r="BF395" s="6">
        <f t="shared" si="53"/>
        <v>0</v>
      </c>
    </row>
    <row r="396" spans="2:58" ht="85.5" x14ac:dyDescent="0.25">
      <c r="B396" s="39" t="s">
        <v>1041</v>
      </c>
      <c r="C396" s="39" t="s">
        <v>717</v>
      </c>
      <c r="D396" s="39" t="s">
        <v>4</v>
      </c>
      <c r="E396" s="40" t="s">
        <v>219</v>
      </c>
      <c r="F396" s="40" t="s">
        <v>220</v>
      </c>
      <c r="G396" s="40" t="s">
        <v>5</v>
      </c>
      <c r="H396" s="40">
        <v>80111604</v>
      </c>
      <c r="I396" s="40" t="s">
        <v>8168</v>
      </c>
      <c r="J396" s="40" t="s">
        <v>221</v>
      </c>
      <c r="K396" s="40" t="s">
        <v>1039</v>
      </c>
      <c r="L396" s="41" t="s">
        <v>153</v>
      </c>
      <c r="M396" s="41" t="s">
        <v>153</v>
      </c>
      <c r="N396" s="41">
        <v>12</v>
      </c>
      <c r="O396" s="41" t="s">
        <v>223</v>
      </c>
      <c r="P396" s="41" t="s">
        <v>224</v>
      </c>
      <c r="Q396" s="58">
        <v>90754308.370000005</v>
      </c>
      <c r="R396" s="58">
        <v>90754308.370000005</v>
      </c>
      <c r="S396" s="41" t="s">
        <v>221</v>
      </c>
      <c r="T396" s="41" t="s">
        <v>221</v>
      </c>
      <c r="U396" s="40" t="s">
        <v>866</v>
      </c>
      <c r="V396" s="40" t="s">
        <v>721</v>
      </c>
      <c r="W396" s="40" t="s">
        <v>722</v>
      </c>
      <c r="X396" s="40" t="s">
        <v>229</v>
      </c>
      <c r="Y396" s="40" t="s">
        <v>230</v>
      </c>
      <c r="Z396" s="40" t="s">
        <v>1042</v>
      </c>
      <c r="AA396" s="59">
        <v>90754308.370000005</v>
      </c>
      <c r="AB396" s="59">
        <v>0</v>
      </c>
      <c r="AC396" s="59">
        <v>0</v>
      </c>
      <c r="AD396" s="59">
        <v>8250391.6699999999</v>
      </c>
      <c r="AE396" s="59">
        <v>0</v>
      </c>
      <c r="AF396" s="59">
        <v>8250391.6699999999</v>
      </c>
      <c r="AG396" s="59">
        <v>0</v>
      </c>
      <c r="AH396" s="59">
        <v>8250391.6699999999</v>
      </c>
      <c r="AI396" s="59">
        <v>0</v>
      </c>
      <c r="AJ396" s="59">
        <v>8250391.6699999999</v>
      </c>
      <c r="AK396" s="59">
        <v>0</v>
      </c>
      <c r="AL396" s="59">
        <v>8250391.6699999999</v>
      </c>
      <c r="AM396" s="59">
        <v>0</v>
      </c>
      <c r="AN396" s="59">
        <v>8250391.6699999999</v>
      </c>
      <c r="AO396" s="59">
        <v>0</v>
      </c>
      <c r="AP396" s="59">
        <v>8250391.6699999999</v>
      </c>
      <c r="AQ396" s="59">
        <v>0</v>
      </c>
      <c r="AR396" s="59">
        <v>8250391.6699999999</v>
      </c>
      <c r="AS396" s="59">
        <v>0</v>
      </c>
      <c r="AT396" s="59">
        <v>8250391.6699999999</v>
      </c>
      <c r="AU396" s="59">
        <v>0</v>
      </c>
      <c r="AV396" s="59">
        <v>8250391.6699999999</v>
      </c>
      <c r="AW396" s="59">
        <v>0</v>
      </c>
      <c r="AX396" s="59">
        <v>8250391.6699999999</v>
      </c>
      <c r="AY396" s="2">
        <v>0</v>
      </c>
      <c r="AZ396" s="12" t="str">
        <f t="shared" si="47"/>
        <v>OK</v>
      </c>
      <c r="BA396" s="12" t="str">
        <f t="shared" si="48"/>
        <v>OK</v>
      </c>
      <c r="BB396" s="6">
        <f t="shared" si="49"/>
        <v>0</v>
      </c>
      <c r="BC396" s="13">
        <f t="shared" si="50"/>
        <v>90754308.370000005</v>
      </c>
      <c r="BD396" s="13">
        <f t="shared" si="51"/>
        <v>90754308.370000005</v>
      </c>
      <c r="BE396" s="6">
        <f t="shared" si="52"/>
        <v>0</v>
      </c>
      <c r="BF396" s="6">
        <f t="shared" si="53"/>
        <v>0</v>
      </c>
    </row>
    <row r="397" spans="2:58" ht="142.5" x14ac:dyDescent="0.25">
      <c r="B397" s="39" t="s">
        <v>1043</v>
      </c>
      <c r="C397" s="39" t="s">
        <v>717</v>
      </c>
      <c r="D397" s="39" t="s">
        <v>4</v>
      </c>
      <c r="E397" s="40" t="s">
        <v>219</v>
      </c>
      <c r="F397" s="40" t="s">
        <v>220</v>
      </c>
      <c r="G397" s="40" t="s">
        <v>5</v>
      </c>
      <c r="H397" s="40">
        <v>80111604</v>
      </c>
      <c r="I397" s="40" t="s">
        <v>8168</v>
      </c>
      <c r="J397" s="40" t="s">
        <v>221</v>
      </c>
      <c r="K397" s="40" t="s">
        <v>1044</v>
      </c>
      <c r="L397" s="41" t="s">
        <v>153</v>
      </c>
      <c r="M397" s="41" t="s">
        <v>153</v>
      </c>
      <c r="N397" s="41">
        <v>12</v>
      </c>
      <c r="O397" s="41" t="s">
        <v>223</v>
      </c>
      <c r="P397" s="41" t="s">
        <v>224</v>
      </c>
      <c r="Q397" s="58">
        <v>51247527.43</v>
      </c>
      <c r="R397" s="58">
        <v>51247527.43</v>
      </c>
      <c r="S397" s="41" t="s">
        <v>221</v>
      </c>
      <c r="T397" s="41" t="s">
        <v>221</v>
      </c>
      <c r="U397" s="40" t="s">
        <v>866</v>
      </c>
      <c r="V397" s="40" t="s">
        <v>721</v>
      </c>
      <c r="W397" s="40" t="s">
        <v>722</v>
      </c>
      <c r="X397" s="40" t="s">
        <v>229</v>
      </c>
      <c r="Y397" s="40" t="s">
        <v>230</v>
      </c>
      <c r="Z397" s="40" t="s">
        <v>1042</v>
      </c>
      <c r="AA397" s="59">
        <v>51247527.43</v>
      </c>
      <c r="AB397" s="59">
        <v>0</v>
      </c>
      <c r="AC397" s="59">
        <v>0</v>
      </c>
      <c r="AD397" s="59">
        <v>4658866.13</v>
      </c>
      <c r="AE397" s="59">
        <v>0</v>
      </c>
      <c r="AF397" s="59">
        <v>4658866.13</v>
      </c>
      <c r="AG397" s="59">
        <v>0</v>
      </c>
      <c r="AH397" s="59">
        <v>4658866.13</v>
      </c>
      <c r="AI397" s="59">
        <v>0</v>
      </c>
      <c r="AJ397" s="59">
        <v>4658866.13</v>
      </c>
      <c r="AK397" s="59">
        <v>0</v>
      </c>
      <c r="AL397" s="59">
        <v>4658866.13</v>
      </c>
      <c r="AM397" s="59">
        <v>0</v>
      </c>
      <c r="AN397" s="59">
        <v>4658866.13</v>
      </c>
      <c r="AO397" s="59">
        <v>0</v>
      </c>
      <c r="AP397" s="59">
        <v>4658866.13</v>
      </c>
      <c r="AQ397" s="59">
        <v>0</v>
      </c>
      <c r="AR397" s="59">
        <v>4658866.13</v>
      </c>
      <c r="AS397" s="59">
        <v>0</v>
      </c>
      <c r="AT397" s="59">
        <v>4658866.13</v>
      </c>
      <c r="AU397" s="59">
        <v>0</v>
      </c>
      <c r="AV397" s="59">
        <v>4658866.13</v>
      </c>
      <c r="AW397" s="59">
        <v>0</v>
      </c>
      <c r="AX397" s="59">
        <v>4658866.13</v>
      </c>
      <c r="AY397" s="2">
        <v>0</v>
      </c>
      <c r="AZ397" s="12" t="str">
        <f t="shared" si="47"/>
        <v>OK</v>
      </c>
      <c r="BA397" s="12" t="str">
        <f t="shared" si="48"/>
        <v>OK</v>
      </c>
      <c r="BB397" s="6">
        <f t="shared" si="49"/>
        <v>0</v>
      </c>
      <c r="BC397" s="13">
        <f t="shared" si="50"/>
        <v>51247527.43</v>
      </c>
      <c r="BD397" s="13">
        <f t="shared" si="51"/>
        <v>51247527.430000007</v>
      </c>
      <c r="BE397" s="6">
        <f t="shared" si="52"/>
        <v>0</v>
      </c>
      <c r="BF397" s="6">
        <f t="shared" si="53"/>
        <v>0</v>
      </c>
    </row>
    <row r="398" spans="2:58" ht="57" x14ac:dyDescent="0.25">
      <c r="B398" s="39" t="s">
        <v>1045</v>
      </c>
      <c r="C398" s="39" t="s">
        <v>717</v>
      </c>
      <c r="D398" s="39" t="s">
        <v>4</v>
      </c>
      <c r="E398" s="40" t="s">
        <v>219</v>
      </c>
      <c r="F398" s="40" t="s">
        <v>220</v>
      </c>
      <c r="G398" s="40" t="s">
        <v>5</v>
      </c>
      <c r="H398" s="40">
        <v>80111604</v>
      </c>
      <c r="I398" s="40" t="s">
        <v>8168</v>
      </c>
      <c r="J398" s="40" t="s">
        <v>221</v>
      </c>
      <c r="K398" s="40" t="s">
        <v>1046</v>
      </c>
      <c r="L398" s="41" t="s">
        <v>153</v>
      </c>
      <c r="M398" s="41" t="s">
        <v>153</v>
      </c>
      <c r="N398" s="41">
        <v>12</v>
      </c>
      <c r="O398" s="41" t="s">
        <v>223</v>
      </c>
      <c r="P398" s="41" t="s">
        <v>224</v>
      </c>
      <c r="Q398" s="58">
        <v>88110979</v>
      </c>
      <c r="R398" s="58">
        <v>88110979</v>
      </c>
      <c r="S398" s="41" t="s">
        <v>221</v>
      </c>
      <c r="T398" s="41" t="s">
        <v>221</v>
      </c>
      <c r="U398" s="40" t="s">
        <v>866</v>
      </c>
      <c r="V398" s="40" t="s">
        <v>721</v>
      </c>
      <c r="W398" s="40" t="s">
        <v>722</v>
      </c>
      <c r="X398" s="40" t="s">
        <v>229</v>
      </c>
      <c r="Y398" s="40" t="s">
        <v>230</v>
      </c>
      <c r="Z398" s="40" t="s">
        <v>870</v>
      </c>
      <c r="AA398" s="59">
        <v>88110979</v>
      </c>
      <c r="AB398" s="59">
        <v>0</v>
      </c>
      <c r="AC398" s="59">
        <v>0</v>
      </c>
      <c r="AD398" s="59">
        <v>8010089</v>
      </c>
      <c r="AE398" s="59">
        <v>0</v>
      </c>
      <c r="AF398" s="59">
        <v>8010089</v>
      </c>
      <c r="AG398" s="59">
        <v>0</v>
      </c>
      <c r="AH398" s="59">
        <v>8010089</v>
      </c>
      <c r="AI398" s="59">
        <v>0</v>
      </c>
      <c r="AJ398" s="59">
        <v>8010089</v>
      </c>
      <c r="AK398" s="59">
        <v>0</v>
      </c>
      <c r="AL398" s="59">
        <v>8010089</v>
      </c>
      <c r="AM398" s="59">
        <v>0</v>
      </c>
      <c r="AN398" s="59">
        <v>8010089</v>
      </c>
      <c r="AO398" s="59">
        <v>0</v>
      </c>
      <c r="AP398" s="59">
        <v>8010089</v>
      </c>
      <c r="AQ398" s="59">
        <v>0</v>
      </c>
      <c r="AR398" s="59">
        <v>8010089</v>
      </c>
      <c r="AS398" s="59">
        <v>0</v>
      </c>
      <c r="AT398" s="59">
        <v>8010089</v>
      </c>
      <c r="AU398" s="59">
        <v>0</v>
      </c>
      <c r="AV398" s="59">
        <v>8010089</v>
      </c>
      <c r="AW398" s="59">
        <v>0</v>
      </c>
      <c r="AX398" s="59">
        <v>8010089</v>
      </c>
      <c r="AY398" s="2">
        <v>0</v>
      </c>
      <c r="AZ398" s="12" t="str">
        <f t="shared" si="47"/>
        <v>OK</v>
      </c>
      <c r="BA398" s="12" t="str">
        <f t="shared" si="48"/>
        <v>OK</v>
      </c>
      <c r="BB398" s="6">
        <f t="shared" si="49"/>
        <v>0</v>
      </c>
      <c r="BC398" s="13">
        <f t="shared" si="50"/>
        <v>88110979</v>
      </c>
      <c r="BD398" s="13">
        <f t="shared" si="51"/>
        <v>88110979</v>
      </c>
      <c r="BE398" s="6">
        <f t="shared" si="52"/>
        <v>0</v>
      </c>
      <c r="BF398" s="6">
        <f t="shared" si="53"/>
        <v>0</v>
      </c>
    </row>
    <row r="399" spans="2:58" ht="142.5" x14ac:dyDescent="0.25">
      <c r="B399" s="39" t="s">
        <v>1047</v>
      </c>
      <c r="C399" s="39" t="s">
        <v>717</v>
      </c>
      <c r="D399" s="39" t="s">
        <v>4</v>
      </c>
      <c r="E399" s="40" t="s">
        <v>219</v>
      </c>
      <c r="F399" s="40" t="s">
        <v>220</v>
      </c>
      <c r="G399" s="40" t="s">
        <v>5</v>
      </c>
      <c r="H399" s="40">
        <v>80111604</v>
      </c>
      <c r="I399" s="40" t="s">
        <v>8168</v>
      </c>
      <c r="J399" s="40" t="s">
        <v>221</v>
      </c>
      <c r="K399" s="40" t="s">
        <v>1048</v>
      </c>
      <c r="L399" s="41" t="s">
        <v>153</v>
      </c>
      <c r="M399" s="41" t="s">
        <v>153</v>
      </c>
      <c r="N399" s="41">
        <v>12</v>
      </c>
      <c r="O399" s="41" t="s">
        <v>223</v>
      </c>
      <c r="P399" s="41" t="s">
        <v>224</v>
      </c>
      <c r="Q399" s="58">
        <v>146402362.47999999</v>
      </c>
      <c r="R399" s="58">
        <v>146402362.47999999</v>
      </c>
      <c r="S399" s="41" t="s">
        <v>221</v>
      </c>
      <c r="T399" s="41" t="s">
        <v>221</v>
      </c>
      <c r="U399" s="40" t="s">
        <v>866</v>
      </c>
      <c r="V399" s="40" t="s">
        <v>721</v>
      </c>
      <c r="W399" s="40" t="s">
        <v>722</v>
      </c>
      <c r="X399" s="40" t="s">
        <v>229</v>
      </c>
      <c r="Y399" s="40" t="s">
        <v>230</v>
      </c>
      <c r="Z399" s="40" t="s">
        <v>1049</v>
      </c>
      <c r="AA399" s="59">
        <v>146402362.47999999</v>
      </c>
      <c r="AB399" s="59">
        <v>0</v>
      </c>
      <c r="AC399" s="59">
        <v>0</v>
      </c>
      <c r="AD399" s="59">
        <v>13309305.68</v>
      </c>
      <c r="AE399" s="59">
        <v>0</v>
      </c>
      <c r="AF399" s="59">
        <v>13309305.68</v>
      </c>
      <c r="AG399" s="59">
        <v>0</v>
      </c>
      <c r="AH399" s="59">
        <v>13309305.68</v>
      </c>
      <c r="AI399" s="59">
        <v>0</v>
      </c>
      <c r="AJ399" s="59">
        <v>13309305.68</v>
      </c>
      <c r="AK399" s="59">
        <v>0</v>
      </c>
      <c r="AL399" s="59">
        <v>13309305.68</v>
      </c>
      <c r="AM399" s="59">
        <v>0</v>
      </c>
      <c r="AN399" s="59">
        <v>13309305.68</v>
      </c>
      <c r="AO399" s="59">
        <v>0</v>
      </c>
      <c r="AP399" s="59">
        <v>13309305.68</v>
      </c>
      <c r="AQ399" s="59">
        <v>0</v>
      </c>
      <c r="AR399" s="59">
        <v>13309305.68</v>
      </c>
      <c r="AS399" s="59">
        <v>0</v>
      </c>
      <c r="AT399" s="59">
        <v>13309305.68</v>
      </c>
      <c r="AU399" s="59">
        <v>0</v>
      </c>
      <c r="AV399" s="59">
        <v>13309305.68</v>
      </c>
      <c r="AW399" s="59">
        <v>0</v>
      </c>
      <c r="AX399" s="59">
        <v>13309305.68</v>
      </c>
      <c r="AY399" s="2">
        <v>0</v>
      </c>
      <c r="AZ399" s="12" t="str">
        <f t="shared" si="47"/>
        <v>OK</v>
      </c>
      <c r="BA399" s="12" t="str">
        <f t="shared" si="48"/>
        <v>OK</v>
      </c>
      <c r="BB399" s="6">
        <f t="shared" si="49"/>
        <v>0</v>
      </c>
      <c r="BC399" s="13">
        <f t="shared" si="50"/>
        <v>146402362.47999999</v>
      </c>
      <c r="BD399" s="13">
        <f t="shared" si="51"/>
        <v>146402362.48000002</v>
      </c>
      <c r="BE399" s="6">
        <f t="shared" si="52"/>
        <v>0</v>
      </c>
      <c r="BF399" s="6">
        <f t="shared" si="53"/>
        <v>0</v>
      </c>
    </row>
    <row r="400" spans="2:58" ht="114" x14ac:dyDescent="0.25">
      <c r="B400" s="39" t="s">
        <v>1050</v>
      </c>
      <c r="C400" s="39" t="s">
        <v>717</v>
      </c>
      <c r="D400" s="39" t="s">
        <v>4</v>
      </c>
      <c r="E400" s="40" t="s">
        <v>219</v>
      </c>
      <c r="F400" s="40" t="s">
        <v>220</v>
      </c>
      <c r="G400" s="40" t="s">
        <v>5</v>
      </c>
      <c r="H400" s="40">
        <v>80111604</v>
      </c>
      <c r="I400" s="40" t="s">
        <v>8168</v>
      </c>
      <c r="J400" s="40" t="s">
        <v>221</v>
      </c>
      <c r="K400" s="40" t="s">
        <v>1051</v>
      </c>
      <c r="L400" s="41" t="s">
        <v>153</v>
      </c>
      <c r="M400" s="41" t="s">
        <v>153</v>
      </c>
      <c r="N400" s="41">
        <v>12</v>
      </c>
      <c r="O400" s="41" t="s">
        <v>223</v>
      </c>
      <c r="P400" s="41" t="s">
        <v>224</v>
      </c>
      <c r="Q400" s="58">
        <v>138513866.46000001</v>
      </c>
      <c r="R400" s="58">
        <v>138513866.46000001</v>
      </c>
      <c r="S400" s="41" t="s">
        <v>221</v>
      </c>
      <c r="T400" s="41" t="s">
        <v>221</v>
      </c>
      <c r="U400" s="40" t="s">
        <v>866</v>
      </c>
      <c r="V400" s="40" t="s">
        <v>721</v>
      </c>
      <c r="W400" s="40" t="s">
        <v>722</v>
      </c>
      <c r="X400" s="40" t="s">
        <v>229</v>
      </c>
      <c r="Y400" s="40" t="s">
        <v>230</v>
      </c>
      <c r="Z400" s="40" t="s">
        <v>1049</v>
      </c>
      <c r="AA400" s="59">
        <v>138513866.46000001</v>
      </c>
      <c r="AB400" s="59">
        <v>0</v>
      </c>
      <c r="AC400" s="59">
        <v>0</v>
      </c>
      <c r="AD400" s="59">
        <v>12044684.040000001</v>
      </c>
      <c r="AE400" s="59">
        <v>0</v>
      </c>
      <c r="AF400" s="59">
        <v>12044684.040000001</v>
      </c>
      <c r="AG400" s="59">
        <v>0</v>
      </c>
      <c r="AH400" s="59">
        <v>12044684.040000001</v>
      </c>
      <c r="AI400" s="59">
        <v>0</v>
      </c>
      <c r="AJ400" s="59">
        <v>12044684.040000001</v>
      </c>
      <c r="AK400" s="59">
        <v>0</v>
      </c>
      <c r="AL400" s="59">
        <v>12044684.040000001</v>
      </c>
      <c r="AM400" s="59">
        <v>0</v>
      </c>
      <c r="AN400" s="59">
        <v>12044684.040000001</v>
      </c>
      <c r="AO400" s="59">
        <v>0</v>
      </c>
      <c r="AP400" s="59">
        <v>12044684.040000001</v>
      </c>
      <c r="AQ400" s="59">
        <v>0</v>
      </c>
      <c r="AR400" s="59">
        <v>12044684.040000001</v>
      </c>
      <c r="AS400" s="59">
        <v>0</v>
      </c>
      <c r="AT400" s="59">
        <v>12044684.040000001</v>
      </c>
      <c r="AU400" s="59">
        <v>0</v>
      </c>
      <c r="AV400" s="59">
        <v>12044684.040000001</v>
      </c>
      <c r="AW400" s="59">
        <v>0</v>
      </c>
      <c r="AX400" s="59">
        <v>18067026.059999965</v>
      </c>
      <c r="AY400" s="2">
        <v>0</v>
      </c>
      <c r="AZ400" s="12" t="str">
        <f t="shared" si="47"/>
        <v>OK</v>
      </c>
      <c r="BA400" s="12" t="str">
        <f t="shared" si="48"/>
        <v>OK</v>
      </c>
      <c r="BB400" s="6">
        <f t="shared" si="49"/>
        <v>0</v>
      </c>
      <c r="BC400" s="13">
        <f t="shared" si="50"/>
        <v>138513866.46000001</v>
      </c>
      <c r="BD400" s="13">
        <f t="shared" si="51"/>
        <v>138513866.46000001</v>
      </c>
      <c r="BE400" s="6">
        <f t="shared" si="52"/>
        <v>0</v>
      </c>
      <c r="BF400" s="6">
        <f t="shared" si="53"/>
        <v>0</v>
      </c>
    </row>
    <row r="401" spans="2:58" ht="142.5" x14ac:dyDescent="0.25">
      <c r="B401" s="39" t="s">
        <v>1052</v>
      </c>
      <c r="C401" s="39" t="s">
        <v>717</v>
      </c>
      <c r="D401" s="39" t="s">
        <v>4</v>
      </c>
      <c r="E401" s="40" t="s">
        <v>219</v>
      </c>
      <c r="F401" s="40" t="s">
        <v>220</v>
      </c>
      <c r="G401" s="40" t="s">
        <v>5</v>
      </c>
      <c r="H401" s="40">
        <v>80111604</v>
      </c>
      <c r="I401" s="40" t="s">
        <v>8168</v>
      </c>
      <c r="J401" s="40" t="s">
        <v>221</v>
      </c>
      <c r="K401" s="40" t="s">
        <v>1053</v>
      </c>
      <c r="L401" s="41" t="s">
        <v>153</v>
      </c>
      <c r="M401" s="41" t="s">
        <v>153</v>
      </c>
      <c r="N401" s="41">
        <v>12</v>
      </c>
      <c r="O401" s="41" t="s">
        <v>223</v>
      </c>
      <c r="P401" s="41" t="s">
        <v>224</v>
      </c>
      <c r="Q401" s="58">
        <v>138513866.46000001</v>
      </c>
      <c r="R401" s="58">
        <v>138513866.46000001</v>
      </c>
      <c r="S401" s="41" t="s">
        <v>221</v>
      </c>
      <c r="T401" s="41" t="s">
        <v>221</v>
      </c>
      <c r="U401" s="40" t="s">
        <v>866</v>
      </c>
      <c r="V401" s="40" t="s">
        <v>721</v>
      </c>
      <c r="W401" s="40" t="s">
        <v>722</v>
      </c>
      <c r="X401" s="40" t="s">
        <v>229</v>
      </c>
      <c r="Y401" s="40" t="s">
        <v>230</v>
      </c>
      <c r="Z401" s="40" t="s">
        <v>1049</v>
      </c>
      <c r="AA401" s="59">
        <v>138513866.46000001</v>
      </c>
      <c r="AB401" s="59">
        <v>0</v>
      </c>
      <c r="AC401" s="59">
        <v>0</v>
      </c>
      <c r="AD401" s="59">
        <v>12044684.040000001</v>
      </c>
      <c r="AE401" s="59">
        <v>0</v>
      </c>
      <c r="AF401" s="59">
        <v>12044684.040000001</v>
      </c>
      <c r="AG401" s="59">
        <v>0</v>
      </c>
      <c r="AH401" s="59">
        <v>12044684.040000001</v>
      </c>
      <c r="AI401" s="59">
        <v>0</v>
      </c>
      <c r="AJ401" s="59">
        <v>12044684.040000001</v>
      </c>
      <c r="AK401" s="59">
        <v>0</v>
      </c>
      <c r="AL401" s="59">
        <v>12044684.040000001</v>
      </c>
      <c r="AM401" s="59">
        <v>0</v>
      </c>
      <c r="AN401" s="59">
        <v>12044684.040000001</v>
      </c>
      <c r="AO401" s="59">
        <v>0</v>
      </c>
      <c r="AP401" s="59">
        <v>12044684.040000001</v>
      </c>
      <c r="AQ401" s="59">
        <v>0</v>
      </c>
      <c r="AR401" s="59">
        <v>12044684.040000001</v>
      </c>
      <c r="AS401" s="59">
        <v>0</v>
      </c>
      <c r="AT401" s="59">
        <v>12044684.040000001</v>
      </c>
      <c r="AU401" s="59">
        <v>0</v>
      </c>
      <c r="AV401" s="59">
        <v>12044684.040000001</v>
      </c>
      <c r="AW401" s="59">
        <v>0</v>
      </c>
      <c r="AX401" s="59">
        <v>18067026.059999965</v>
      </c>
      <c r="AY401" s="2">
        <v>0</v>
      </c>
      <c r="AZ401" s="12" t="str">
        <f t="shared" si="47"/>
        <v>OK</v>
      </c>
      <c r="BA401" s="12" t="str">
        <f t="shared" si="48"/>
        <v>OK</v>
      </c>
      <c r="BB401" s="6">
        <f t="shared" si="49"/>
        <v>0</v>
      </c>
      <c r="BC401" s="13">
        <f t="shared" si="50"/>
        <v>138513866.46000001</v>
      </c>
      <c r="BD401" s="13">
        <f t="shared" si="51"/>
        <v>138513866.46000001</v>
      </c>
      <c r="BE401" s="6">
        <f t="shared" si="52"/>
        <v>0</v>
      </c>
      <c r="BF401" s="6">
        <f t="shared" si="53"/>
        <v>0</v>
      </c>
    </row>
    <row r="402" spans="2:58" ht="142.5" x14ac:dyDescent="0.25">
      <c r="B402" s="39" t="s">
        <v>1054</v>
      </c>
      <c r="C402" s="39" t="s">
        <v>717</v>
      </c>
      <c r="D402" s="39" t="s">
        <v>4</v>
      </c>
      <c r="E402" s="40" t="s">
        <v>219</v>
      </c>
      <c r="F402" s="40" t="s">
        <v>220</v>
      </c>
      <c r="G402" s="40" t="s">
        <v>5</v>
      </c>
      <c r="H402" s="40">
        <v>80111604</v>
      </c>
      <c r="I402" s="40" t="s">
        <v>8168</v>
      </c>
      <c r="J402" s="40" t="s">
        <v>221</v>
      </c>
      <c r="K402" s="40" t="s">
        <v>1053</v>
      </c>
      <c r="L402" s="41" t="s">
        <v>153</v>
      </c>
      <c r="M402" s="41" t="s">
        <v>153</v>
      </c>
      <c r="N402" s="41">
        <v>12</v>
      </c>
      <c r="O402" s="41" t="s">
        <v>223</v>
      </c>
      <c r="P402" s="41" t="s">
        <v>224</v>
      </c>
      <c r="Q402" s="58">
        <v>138513866.46000001</v>
      </c>
      <c r="R402" s="58">
        <v>138513866.46000001</v>
      </c>
      <c r="S402" s="41" t="s">
        <v>221</v>
      </c>
      <c r="T402" s="41" t="s">
        <v>221</v>
      </c>
      <c r="U402" s="40" t="s">
        <v>866</v>
      </c>
      <c r="V402" s="40" t="s">
        <v>721</v>
      </c>
      <c r="W402" s="40" t="s">
        <v>722</v>
      </c>
      <c r="X402" s="40" t="s">
        <v>229</v>
      </c>
      <c r="Y402" s="40" t="s">
        <v>230</v>
      </c>
      <c r="Z402" s="40" t="s">
        <v>1049</v>
      </c>
      <c r="AA402" s="59">
        <v>138513866.46000001</v>
      </c>
      <c r="AB402" s="59">
        <v>0</v>
      </c>
      <c r="AC402" s="59">
        <v>0</v>
      </c>
      <c r="AD402" s="59">
        <v>12044684.040000001</v>
      </c>
      <c r="AE402" s="59">
        <v>0</v>
      </c>
      <c r="AF402" s="59">
        <v>12044684.040000001</v>
      </c>
      <c r="AG402" s="59">
        <v>0</v>
      </c>
      <c r="AH402" s="59">
        <v>12044684.040000001</v>
      </c>
      <c r="AI402" s="59">
        <v>0</v>
      </c>
      <c r="AJ402" s="59">
        <v>12044684.040000001</v>
      </c>
      <c r="AK402" s="59">
        <v>0</v>
      </c>
      <c r="AL402" s="59">
        <v>12044684.040000001</v>
      </c>
      <c r="AM402" s="59">
        <v>0</v>
      </c>
      <c r="AN402" s="59">
        <v>12044684.040000001</v>
      </c>
      <c r="AO402" s="59">
        <v>0</v>
      </c>
      <c r="AP402" s="59">
        <v>12044684.040000001</v>
      </c>
      <c r="AQ402" s="59">
        <v>0</v>
      </c>
      <c r="AR402" s="59">
        <v>12044684.040000001</v>
      </c>
      <c r="AS402" s="59">
        <v>0</v>
      </c>
      <c r="AT402" s="59">
        <v>12044684.040000001</v>
      </c>
      <c r="AU402" s="59">
        <v>0</v>
      </c>
      <c r="AV402" s="59">
        <v>12044684.040000001</v>
      </c>
      <c r="AW402" s="59">
        <v>0</v>
      </c>
      <c r="AX402" s="59">
        <v>18067026.059999965</v>
      </c>
      <c r="AY402" s="2">
        <v>0</v>
      </c>
      <c r="AZ402" s="12" t="str">
        <f t="shared" si="47"/>
        <v>OK</v>
      </c>
      <c r="BA402" s="12" t="str">
        <f t="shared" si="48"/>
        <v>OK</v>
      </c>
      <c r="BB402" s="6">
        <f t="shared" si="49"/>
        <v>0</v>
      </c>
      <c r="BC402" s="13">
        <f t="shared" si="50"/>
        <v>138513866.46000001</v>
      </c>
      <c r="BD402" s="13">
        <f t="shared" si="51"/>
        <v>138513866.46000001</v>
      </c>
      <c r="BE402" s="6">
        <f t="shared" si="52"/>
        <v>0</v>
      </c>
      <c r="BF402" s="6">
        <f t="shared" si="53"/>
        <v>0</v>
      </c>
    </row>
    <row r="403" spans="2:58" ht="114" x14ac:dyDescent="0.25">
      <c r="B403" s="39" t="s">
        <v>1055</v>
      </c>
      <c r="C403" s="39" t="s">
        <v>717</v>
      </c>
      <c r="D403" s="39" t="s">
        <v>4</v>
      </c>
      <c r="E403" s="40" t="s">
        <v>219</v>
      </c>
      <c r="F403" s="40" t="s">
        <v>220</v>
      </c>
      <c r="G403" s="40" t="s">
        <v>5</v>
      </c>
      <c r="H403" s="40">
        <v>80111604</v>
      </c>
      <c r="I403" s="40" t="s">
        <v>8168</v>
      </c>
      <c r="J403" s="40" t="s">
        <v>221</v>
      </c>
      <c r="K403" s="40" t="s">
        <v>1056</v>
      </c>
      <c r="L403" s="41" t="s">
        <v>153</v>
      </c>
      <c r="M403" s="41" t="s">
        <v>153</v>
      </c>
      <c r="N403" s="41">
        <v>12</v>
      </c>
      <c r="O403" s="41" t="s">
        <v>223</v>
      </c>
      <c r="P403" s="41" t="s">
        <v>224</v>
      </c>
      <c r="Q403" s="58">
        <v>90754308.370000005</v>
      </c>
      <c r="R403" s="58">
        <v>90754308.370000005</v>
      </c>
      <c r="S403" s="41" t="s">
        <v>221</v>
      </c>
      <c r="T403" s="41" t="s">
        <v>221</v>
      </c>
      <c r="U403" s="40" t="s">
        <v>866</v>
      </c>
      <c r="V403" s="40" t="s">
        <v>721</v>
      </c>
      <c r="W403" s="40" t="s">
        <v>722</v>
      </c>
      <c r="X403" s="40" t="s">
        <v>229</v>
      </c>
      <c r="Y403" s="40" t="s">
        <v>230</v>
      </c>
      <c r="Z403" s="40" t="s">
        <v>1049</v>
      </c>
      <c r="AA403" s="59">
        <v>90754308.370000005</v>
      </c>
      <c r="AB403" s="59">
        <v>0</v>
      </c>
      <c r="AC403" s="59">
        <v>0</v>
      </c>
      <c r="AD403" s="59">
        <v>8250391.6699999999</v>
      </c>
      <c r="AE403" s="59">
        <v>0</v>
      </c>
      <c r="AF403" s="59">
        <v>8250391.6699999999</v>
      </c>
      <c r="AG403" s="59">
        <v>0</v>
      </c>
      <c r="AH403" s="59">
        <v>8250391.6699999999</v>
      </c>
      <c r="AI403" s="59">
        <v>0</v>
      </c>
      <c r="AJ403" s="59">
        <v>8250391.6699999999</v>
      </c>
      <c r="AK403" s="59">
        <v>0</v>
      </c>
      <c r="AL403" s="59">
        <v>8250391.6699999999</v>
      </c>
      <c r="AM403" s="59">
        <v>0</v>
      </c>
      <c r="AN403" s="59">
        <v>8250391.6699999999</v>
      </c>
      <c r="AO403" s="59">
        <v>0</v>
      </c>
      <c r="AP403" s="59">
        <v>8250391.6699999999</v>
      </c>
      <c r="AQ403" s="59">
        <v>0</v>
      </c>
      <c r="AR403" s="59">
        <v>8250391.6699999999</v>
      </c>
      <c r="AS403" s="59">
        <v>0</v>
      </c>
      <c r="AT403" s="59">
        <v>8250391.6699999999</v>
      </c>
      <c r="AU403" s="59">
        <v>0</v>
      </c>
      <c r="AV403" s="59">
        <v>8250391.6699999999</v>
      </c>
      <c r="AW403" s="59">
        <v>0</v>
      </c>
      <c r="AX403" s="59">
        <v>8250391.6699999999</v>
      </c>
      <c r="AY403" s="2">
        <v>0</v>
      </c>
      <c r="AZ403" s="12" t="str">
        <f t="shared" si="47"/>
        <v>OK</v>
      </c>
      <c r="BA403" s="12" t="str">
        <f t="shared" si="48"/>
        <v>OK</v>
      </c>
      <c r="BB403" s="6">
        <f t="shared" si="49"/>
        <v>0</v>
      </c>
      <c r="BC403" s="13">
        <f t="shared" si="50"/>
        <v>90754308.370000005</v>
      </c>
      <c r="BD403" s="13">
        <f t="shared" si="51"/>
        <v>90754308.370000005</v>
      </c>
      <c r="BE403" s="6">
        <f t="shared" si="52"/>
        <v>0</v>
      </c>
      <c r="BF403" s="6">
        <f t="shared" si="53"/>
        <v>0</v>
      </c>
    </row>
    <row r="404" spans="2:58" ht="114" x14ac:dyDescent="0.25">
      <c r="B404" s="39" t="s">
        <v>1057</v>
      </c>
      <c r="C404" s="39" t="s">
        <v>717</v>
      </c>
      <c r="D404" s="39" t="s">
        <v>4</v>
      </c>
      <c r="E404" s="40" t="s">
        <v>219</v>
      </c>
      <c r="F404" s="40" t="s">
        <v>220</v>
      </c>
      <c r="G404" s="40" t="s">
        <v>5</v>
      </c>
      <c r="H404" s="40">
        <v>80111604</v>
      </c>
      <c r="I404" s="40" t="s">
        <v>8168</v>
      </c>
      <c r="J404" s="40" t="s">
        <v>221</v>
      </c>
      <c r="K404" s="40" t="s">
        <v>1056</v>
      </c>
      <c r="L404" s="41" t="s">
        <v>153</v>
      </c>
      <c r="M404" s="41" t="s">
        <v>153</v>
      </c>
      <c r="N404" s="41">
        <v>12</v>
      </c>
      <c r="O404" s="41" t="s">
        <v>223</v>
      </c>
      <c r="P404" s="41" t="s">
        <v>224</v>
      </c>
      <c r="Q404" s="58">
        <v>90754308.370000005</v>
      </c>
      <c r="R404" s="58">
        <v>90754308.370000005</v>
      </c>
      <c r="S404" s="41" t="s">
        <v>221</v>
      </c>
      <c r="T404" s="41" t="s">
        <v>221</v>
      </c>
      <c r="U404" s="40" t="s">
        <v>866</v>
      </c>
      <c r="V404" s="40" t="s">
        <v>721</v>
      </c>
      <c r="W404" s="40" t="s">
        <v>722</v>
      </c>
      <c r="X404" s="40" t="s">
        <v>229</v>
      </c>
      <c r="Y404" s="40" t="s">
        <v>230</v>
      </c>
      <c r="Z404" s="40" t="s">
        <v>1049</v>
      </c>
      <c r="AA404" s="59">
        <v>90754308.370000005</v>
      </c>
      <c r="AB404" s="59">
        <v>0</v>
      </c>
      <c r="AC404" s="59">
        <v>0</v>
      </c>
      <c r="AD404" s="59">
        <v>8250391.6699999999</v>
      </c>
      <c r="AE404" s="59">
        <v>0</v>
      </c>
      <c r="AF404" s="59">
        <v>8250391.6699999999</v>
      </c>
      <c r="AG404" s="59">
        <v>0</v>
      </c>
      <c r="AH404" s="59">
        <v>8250391.6699999999</v>
      </c>
      <c r="AI404" s="59">
        <v>0</v>
      </c>
      <c r="AJ404" s="59">
        <v>8250391.6699999999</v>
      </c>
      <c r="AK404" s="59">
        <v>0</v>
      </c>
      <c r="AL404" s="59">
        <v>8250391.6699999999</v>
      </c>
      <c r="AM404" s="59">
        <v>0</v>
      </c>
      <c r="AN404" s="59">
        <v>8250391.6699999999</v>
      </c>
      <c r="AO404" s="59">
        <v>0</v>
      </c>
      <c r="AP404" s="59">
        <v>8250391.6699999999</v>
      </c>
      <c r="AQ404" s="59">
        <v>0</v>
      </c>
      <c r="AR404" s="59">
        <v>8250391.6699999999</v>
      </c>
      <c r="AS404" s="59">
        <v>0</v>
      </c>
      <c r="AT404" s="59">
        <v>8250391.6699999999</v>
      </c>
      <c r="AU404" s="59">
        <v>0</v>
      </c>
      <c r="AV404" s="59">
        <v>8250391.6699999999</v>
      </c>
      <c r="AW404" s="59">
        <v>0</v>
      </c>
      <c r="AX404" s="59">
        <v>8250391.6699999999</v>
      </c>
      <c r="AY404" s="2">
        <v>0</v>
      </c>
      <c r="AZ404" s="12" t="str">
        <f t="shared" si="47"/>
        <v>OK</v>
      </c>
      <c r="BA404" s="12" t="str">
        <f t="shared" si="48"/>
        <v>OK</v>
      </c>
      <c r="BB404" s="6">
        <f t="shared" si="49"/>
        <v>0</v>
      </c>
      <c r="BC404" s="13">
        <f t="shared" si="50"/>
        <v>90754308.370000005</v>
      </c>
      <c r="BD404" s="13">
        <f t="shared" si="51"/>
        <v>90754308.370000005</v>
      </c>
      <c r="BE404" s="6">
        <f t="shared" si="52"/>
        <v>0</v>
      </c>
      <c r="BF404" s="6">
        <f t="shared" si="53"/>
        <v>0</v>
      </c>
    </row>
    <row r="405" spans="2:58" ht="114" x14ac:dyDescent="0.25">
      <c r="B405" s="39" t="s">
        <v>1058</v>
      </c>
      <c r="C405" s="39" t="s">
        <v>717</v>
      </c>
      <c r="D405" s="39" t="s">
        <v>4</v>
      </c>
      <c r="E405" s="40" t="s">
        <v>219</v>
      </c>
      <c r="F405" s="40" t="s">
        <v>220</v>
      </c>
      <c r="G405" s="40" t="s">
        <v>5</v>
      </c>
      <c r="H405" s="40">
        <v>80111604</v>
      </c>
      <c r="I405" s="40" t="s">
        <v>8168</v>
      </c>
      <c r="J405" s="40" t="s">
        <v>221</v>
      </c>
      <c r="K405" s="40" t="s">
        <v>1056</v>
      </c>
      <c r="L405" s="41" t="s">
        <v>153</v>
      </c>
      <c r="M405" s="41" t="s">
        <v>153</v>
      </c>
      <c r="N405" s="41">
        <v>12</v>
      </c>
      <c r="O405" s="41" t="s">
        <v>223</v>
      </c>
      <c r="P405" s="41" t="s">
        <v>224</v>
      </c>
      <c r="Q405" s="58">
        <v>90754308.370000005</v>
      </c>
      <c r="R405" s="58">
        <v>90754308.370000005</v>
      </c>
      <c r="S405" s="41" t="s">
        <v>221</v>
      </c>
      <c r="T405" s="41" t="s">
        <v>221</v>
      </c>
      <c r="U405" s="40" t="s">
        <v>866</v>
      </c>
      <c r="V405" s="40" t="s">
        <v>721</v>
      </c>
      <c r="W405" s="40" t="s">
        <v>722</v>
      </c>
      <c r="X405" s="40" t="s">
        <v>229</v>
      </c>
      <c r="Y405" s="40" t="s">
        <v>230</v>
      </c>
      <c r="Z405" s="40" t="s">
        <v>1049</v>
      </c>
      <c r="AA405" s="59">
        <v>90754308.370000005</v>
      </c>
      <c r="AB405" s="59">
        <v>0</v>
      </c>
      <c r="AC405" s="59">
        <v>0</v>
      </c>
      <c r="AD405" s="59">
        <v>8250391.6699999999</v>
      </c>
      <c r="AE405" s="59">
        <v>0</v>
      </c>
      <c r="AF405" s="59">
        <v>8250391.6699999999</v>
      </c>
      <c r="AG405" s="59">
        <v>0</v>
      </c>
      <c r="AH405" s="59">
        <v>8250391.6699999999</v>
      </c>
      <c r="AI405" s="59">
        <v>0</v>
      </c>
      <c r="AJ405" s="59">
        <v>8250391.6699999999</v>
      </c>
      <c r="AK405" s="59">
        <v>0</v>
      </c>
      <c r="AL405" s="59">
        <v>8250391.6699999999</v>
      </c>
      <c r="AM405" s="59">
        <v>0</v>
      </c>
      <c r="AN405" s="59">
        <v>8250391.6699999999</v>
      </c>
      <c r="AO405" s="59">
        <v>0</v>
      </c>
      <c r="AP405" s="59">
        <v>8250391.6699999999</v>
      </c>
      <c r="AQ405" s="59">
        <v>0</v>
      </c>
      <c r="AR405" s="59">
        <v>8250391.6699999999</v>
      </c>
      <c r="AS405" s="59">
        <v>0</v>
      </c>
      <c r="AT405" s="59">
        <v>8250391.6699999999</v>
      </c>
      <c r="AU405" s="59">
        <v>0</v>
      </c>
      <c r="AV405" s="59">
        <v>8250391.6699999999</v>
      </c>
      <c r="AW405" s="59">
        <v>0</v>
      </c>
      <c r="AX405" s="59">
        <v>8250391.6699999999</v>
      </c>
      <c r="AY405" s="2">
        <v>0</v>
      </c>
      <c r="AZ405" s="12" t="str">
        <f t="shared" si="47"/>
        <v>OK</v>
      </c>
      <c r="BA405" s="12" t="str">
        <f t="shared" si="48"/>
        <v>OK</v>
      </c>
      <c r="BB405" s="6">
        <f t="shared" si="49"/>
        <v>0</v>
      </c>
      <c r="BC405" s="13">
        <f t="shared" si="50"/>
        <v>90754308.370000005</v>
      </c>
      <c r="BD405" s="13">
        <f t="shared" si="51"/>
        <v>90754308.370000005</v>
      </c>
      <c r="BE405" s="6">
        <f t="shared" si="52"/>
        <v>0</v>
      </c>
      <c r="BF405" s="6">
        <f t="shared" si="53"/>
        <v>0</v>
      </c>
    </row>
    <row r="406" spans="2:58" ht="114" x14ac:dyDescent="0.25">
      <c r="B406" s="39" t="s">
        <v>1059</v>
      </c>
      <c r="C406" s="39" t="s">
        <v>717</v>
      </c>
      <c r="D406" s="39" t="s">
        <v>4</v>
      </c>
      <c r="E406" s="40" t="s">
        <v>219</v>
      </c>
      <c r="F406" s="40" t="s">
        <v>220</v>
      </c>
      <c r="G406" s="40" t="s">
        <v>5</v>
      </c>
      <c r="H406" s="40">
        <v>80111604</v>
      </c>
      <c r="I406" s="40" t="s">
        <v>8168</v>
      </c>
      <c r="J406" s="40" t="s">
        <v>221</v>
      </c>
      <c r="K406" s="40" t="s">
        <v>1056</v>
      </c>
      <c r="L406" s="41" t="s">
        <v>153</v>
      </c>
      <c r="M406" s="41" t="s">
        <v>153</v>
      </c>
      <c r="N406" s="41">
        <v>12</v>
      </c>
      <c r="O406" s="41" t="s">
        <v>223</v>
      </c>
      <c r="P406" s="41" t="s">
        <v>224</v>
      </c>
      <c r="Q406" s="58">
        <v>90754308.370000005</v>
      </c>
      <c r="R406" s="58">
        <v>90754308.370000005</v>
      </c>
      <c r="S406" s="41" t="s">
        <v>221</v>
      </c>
      <c r="T406" s="41" t="s">
        <v>221</v>
      </c>
      <c r="U406" s="40" t="s">
        <v>866</v>
      </c>
      <c r="V406" s="40" t="s">
        <v>721</v>
      </c>
      <c r="W406" s="40" t="s">
        <v>722</v>
      </c>
      <c r="X406" s="40" t="s">
        <v>229</v>
      </c>
      <c r="Y406" s="40" t="s">
        <v>230</v>
      </c>
      <c r="Z406" s="40" t="s">
        <v>1049</v>
      </c>
      <c r="AA406" s="59">
        <v>90754308.370000005</v>
      </c>
      <c r="AB406" s="59">
        <v>0</v>
      </c>
      <c r="AC406" s="59">
        <v>0</v>
      </c>
      <c r="AD406" s="59">
        <v>8250391.6699999999</v>
      </c>
      <c r="AE406" s="59">
        <v>0</v>
      </c>
      <c r="AF406" s="59">
        <v>8250391.6699999999</v>
      </c>
      <c r="AG406" s="59">
        <v>0</v>
      </c>
      <c r="AH406" s="59">
        <v>8250391.6699999999</v>
      </c>
      <c r="AI406" s="59">
        <v>0</v>
      </c>
      <c r="AJ406" s="59">
        <v>8250391.6699999999</v>
      </c>
      <c r="AK406" s="59">
        <v>0</v>
      </c>
      <c r="AL406" s="59">
        <v>8250391.6699999999</v>
      </c>
      <c r="AM406" s="59">
        <v>0</v>
      </c>
      <c r="AN406" s="59">
        <v>8250391.6699999999</v>
      </c>
      <c r="AO406" s="59">
        <v>0</v>
      </c>
      <c r="AP406" s="59">
        <v>8250391.6699999999</v>
      </c>
      <c r="AQ406" s="59">
        <v>0</v>
      </c>
      <c r="AR406" s="59">
        <v>8250391.6699999999</v>
      </c>
      <c r="AS406" s="59">
        <v>0</v>
      </c>
      <c r="AT406" s="59">
        <v>8250391.6699999999</v>
      </c>
      <c r="AU406" s="59">
        <v>0</v>
      </c>
      <c r="AV406" s="59">
        <v>8250391.6699999999</v>
      </c>
      <c r="AW406" s="59">
        <v>0</v>
      </c>
      <c r="AX406" s="59">
        <v>8250391.6699999999</v>
      </c>
      <c r="AY406" s="2">
        <v>0</v>
      </c>
      <c r="AZ406" s="12" t="str">
        <f t="shared" si="47"/>
        <v>OK</v>
      </c>
      <c r="BA406" s="12" t="str">
        <f t="shared" si="48"/>
        <v>OK</v>
      </c>
      <c r="BB406" s="6">
        <f t="shared" si="49"/>
        <v>0</v>
      </c>
      <c r="BC406" s="13">
        <f t="shared" si="50"/>
        <v>90754308.370000005</v>
      </c>
      <c r="BD406" s="13">
        <f t="shared" si="51"/>
        <v>90754308.370000005</v>
      </c>
      <c r="BE406" s="6">
        <f t="shared" si="52"/>
        <v>0</v>
      </c>
      <c r="BF406" s="6">
        <f t="shared" si="53"/>
        <v>0</v>
      </c>
    </row>
    <row r="407" spans="2:58" ht="114" x14ac:dyDescent="0.25">
      <c r="B407" s="39" t="s">
        <v>1060</v>
      </c>
      <c r="C407" s="39" t="s">
        <v>717</v>
      </c>
      <c r="D407" s="39" t="s">
        <v>4</v>
      </c>
      <c r="E407" s="40" t="s">
        <v>219</v>
      </c>
      <c r="F407" s="40" t="s">
        <v>220</v>
      </c>
      <c r="G407" s="40" t="s">
        <v>5</v>
      </c>
      <c r="H407" s="40">
        <v>80111604</v>
      </c>
      <c r="I407" s="40" t="s">
        <v>8168</v>
      </c>
      <c r="J407" s="40" t="s">
        <v>221</v>
      </c>
      <c r="K407" s="40" t="s">
        <v>1056</v>
      </c>
      <c r="L407" s="41" t="s">
        <v>153</v>
      </c>
      <c r="M407" s="41" t="s">
        <v>153</v>
      </c>
      <c r="N407" s="41">
        <v>12</v>
      </c>
      <c r="O407" s="41" t="s">
        <v>223</v>
      </c>
      <c r="P407" s="41" t="s">
        <v>224</v>
      </c>
      <c r="Q407" s="58">
        <v>90754308.370000005</v>
      </c>
      <c r="R407" s="58">
        <v>90754308.370000005</v>
      </c>
      <c r="S407" s="41" t="s">
        <v>221</v>
      </c>
      <c r="T407" s="41" t="s">
        <v>221</v>
      </c>
      <c r="U407" s="40" t="s">
        <v>866</v>
      </c>
      <c r="V407" s="40" t="s">
        <v>721</v>
      </c>
      <c r="W407" s="40" t="s">
        <v>722</v>
      </c>
      <c r="X407" s="40" t="s">
        <v>229</v>
      </c>
      <c r="Y407" s="40" t="s">
        <v>230</v>
      </c>
      <c r="Z407" s="40" t="s">
        <v>1049</v>
      </c>
      <c r="AA407" s="59">
        <v>90754308.370000005</v>
      </c>
      <c r="AB407" s="59">
        <v>0</v>
      </c>
      <c r="AC407" s="59">
        <v>0</v>
      </c>
      <c r="AD407" s="59">
        <v>8250391.6699999999</v>
      </c>
      <c r="AE407" s="59">
        <v>0</v>
      </c>
      <c r="AF407" s="59">
        <v>8250391.6699999999</v>
      </c>
      <c r="AG407" s="59">
        <v>0</v>
      </c>
      <c r="AH407" s="59">
        <v>8250391.6699999999</v>
      </c>
      <c r="AI407" s="59">
        <v>0</v>
      </c>
      <c r="AJ407" s="59">
        <v>8250391.6699999999</v>
      </c>
      <c r="AK407" s="59">
        <v>0</v>
      </c>
      <c r="AL407" s="59">
        <v>8250391.6699999999</v>
      </c>
      <c r="AM407" s="59">
        <v>0</v>
      </c>
      <c r="AN407" s="59">
        <v>8250391.6699999999</v>
      </c>
      <c r="AO407" s="59">
        <v>0</v>
      </c>
      <c r="AP407" s="59">
        <v>8250391.6699999999</v>
      </c>
      <c r="AQ407" s="59">
        <v>0</v>
      </c>
      <c r="AR407" s="59">
        <v>8250391.6699999999</v>
      </c>
      <c r="AS407" s="59">
        <v>0</v>
      </c>
      <c r="AT407" s="59">
        <v>8250391.6699999999</v>
      </c>
      <c r="AU407" s="59">
        <v>0</v>
      </c>
      <c r="AV407" s="59">
        <v>8250391.6699999999</v>
      </c>
      <c r="AW407" s="59">
        <v>0</v>
      </c>
      <c r="AX407" s="59">
        <v>8250391.6699999999</v>
      </c>
      <c r="AY407" s="2">
        <v>0</v>
      </c>
      <c r="AZ407" s="12" t="str">
        <f t="shared" si="47"/>
        <v>OK</v>
      </c>
      <c r="BA407" s="12" t="str">
        <f t="shared" si="48"/>
        <v>OK</v>
      </c>
      <c r="BB407" s="6">
        <f t="shared" si="49"/>
        <v>0</v>
      </c>
      <c r="BC407" s="13">
        <f t="shared" si="50"/>
        <v>90754308.370000005</v>
      </c>
      <c r="BD407" s="13">
        <f t="shared" si="51"/>
        <v>90754308.370000005</v>
      </c>
      <c r="BE407" s="6">
        <f t="shared" si="52"/>
        <v>0</v>
      </c>
      <c r="BF407" s="6">
        <f t="shared" si="53"/>
        <v>0</v>
      </c>
    </row>
    <row r="408" spans="2:58" ht="114" x14ac:dyDescent="0.25">
      <c r="B408" s="39" t="s">
        <v>1061</v>
      </c>
      <c r="C408" s="39" t="s">
        <v>717</v>
      </c>
      <c r="D408" s="39" t="s">
        <v>4</v>
      </c>
      <c r="E408" s="40" t="s">
        <v>219</v>
      </c>
      <c r="F408" s="40" t="s">
        <v>220</v>
      </c>
      <c r="G408" s="40" t="s">
        <v>5</v>
      </c>
      <c r="H408" s="40">
        <v>80111604</v>
      </c>
      <c r="I408" s="40" t="s">
        <v>8168</v>
      </c>
      <c r="J408" s="40" t="s">
        <v>221</v>
      </c>
      <c r="K408" s="40" t="s">
        <v>1056</v>
      </c>
      <c r="L408" s="41" t="s">
        <v>153</v>
      </c>
      <c r="M408" s="41" t="s">
        <v>153</v>
      </c>
      <c r="N408" s="41">
        <v>12</v>
      </c>
      <c r="O408" s="41" t="s">
        <v>223</v>
      </c>
      <c r="P408" s="41" t="s">
        <v>224</v>
      </c>
      <c r="Q408" s="58">
        <v>90754308.370000005</v>
      </c>
      <c r="R408" s="58">
        <v>90754308.370000005</v>
      </c>
      <c r="S408" s="41" t="s">
        <v>221</v>
      </c>
      <c r="T408" s="41" t="s">
        <v>221</v>
      </c>
      <c r="U408" s="40" t="s">
        <v>866</v>
      </c>
      <c r="V408" s="40" t="s">
        <v>721</v>
      </c>
      <c r="W408" s="40" t="s">
        <v>722</v>
      </c>
      <c r="X408" s="40" t="s">
        <v>229</v>
      </c>
      <c r="Y408" s="40" t="s">
        <v>230</v>
      </c>
      <c r="Z408" s="40" t="s">
        <v>1049</v>
      </c>
      <c r="AA408" s="59">
        <v>90754308.370000005</v>
      </c>
      <c r="AB408" s="59">
        <v>0</v>
      </c>
      <c r="AC408" s="59">
        <v>0</v>
      </c>
      <c r="AD408" s="59">
        <v>8250391.6699999999</v>
      </c>
      <c r="AE408" s="59">
        <v>0</v>
      </c>
      <c r="AF408" s="59">
        <v>8250391.6699999999</v>
      </c>
      <c r="AG408" s="59">
        <v>0</v>
      </c>
      <c r="AH408" s="59">
        <v>8250391.6699999999</v>
      </c>
      <c r="AI408" s="59">
        <v>0</v>
      </c>
      <c r="AJ408" s="59">
        <v>8250391.6699999999</v>
      </c>
      <c r="AK408" s="59">
        <v>0</v>
      </c>
      <c r="AL408" s="59">
        <v>8250391.6699999999</v>
      </c>
      <c r="AM408" s="59">
        <v>0</v>
      </c>
      <c r="AN408" s="59">
        <v>8250391.6699999999</v>
      </c>
      <c r="AO408" s="59">
        <v>0</v>
      </c>
      <c r="AP408" s="59">
        <v>8250391.6699999999</v>
      </c>
      <c r="AQ408" s="59">
        <v>0</v>
      </c>
      <c r="AR408" s="59">
        <v>8250391.6699999999</v>
      </c>
      <c r="AS408" s="59">
        <v>0</v>
      </c>
      <c r="AT408" s="59">
        <v>8250391.6699999999</v>
      </c>
      <c r="AU408" s="59">
        <v>0</v>
      </c>
      <c r="AV408" s="59">
        <v>8250391.6699999999</v>
      </c>
      <c r="AW408" s="59">
        <v>0</v>
      </c>
      <c r="AX408" s="59">
        <v>8250391.6699999999</v>
      </c>
      <c r="AY408" s="2">
        <v>0</v>
      </c>
      <c r="AZ408" s="12" t="str">
        <f t="shared" si="47"/>
        <v>OK</v>
      </c>
      <c r="BA408" s="12" t="str">
        <f t="shared" si="48"/>
        <v>OK</v>
      </c>
      <c r="BB408" s="6">
        <f t="shared" si="49"/>
        <v>0</v>
      </c>
      <c r="BC408" s="13">
        <f t="shared" si="50"/>
        <v>90754308.370000005</v>
      </c>
      <c r="BD408" s="13">
        <f t="shared" si="51"/>
        <v>90754308.370000005</v>
      </c>
      <c r="BE408" s="6">
        <f t="shared" si="52"/>
        <v>0</v>
      </c>
      <c r="BF408" s="6">
        <f t="shared" si="53"/>
        <v>0</v>
      </c>
    </row>
    <row r="409" spans="2:58" ht="114" x14ac:dyDescent="0.25">
      <c r="B409" s="39" t="s">
        <v>1062</v>
      </c>
      <c r="C409" s="39" t="s">
        <v>717</v>
      </c>
      <c r="D409" s="39" t="s">
        <v>4</v>
      </c>
      <c r="E409" s="40" t="s">
        <v>219</v>
      </c>
      <c r="F409" s="40" t="s">
        <v>220</v>
      </c>
      <c r="G409" s="40" t="s">
        <v>5</v>
      </c>
      <c r="H409" s="40">
        <v>80111604</v>
      </c>
      <c r="I409" s="40" t="s">
        <v>8168</v>
      </c>
      <c r="J409" s="40" t="s">
        <v>221</v>
      </c>
      <c r="K409" s="40" t="s">
        <v>1056</v>
      </c>
      <c r="L409" s="41" t="s">
        <v>153</v>
      </c>
      <c r="M409" s="41" t="s">
        <v>153</v>
      </c>
      <c r="N409" s="41">
        <v>12</v>
      </c>
      <c r="O409" s="41" t="s">
        <v>223</v>
      </c>
      <c r="P409" s="41" t="s">
        <v>224</v>
      </c>
      <c r="Q409" s="58">
        <v>90754308.370000005</v>
      </c>
      <c r="R409" s="58">
        <v>90754308.370000005</v>
      </c>
      <c r="S409" s="41" t="s">
        <v>221</v>
      </c>
      <c r="T409" s="41" t="s">
        <v>221</v>
      </c>
      <c r="U409" s="40" t="s">
        <v>866</v>
      </c>
      <c r="V409" s="40" t="s">
        <v>721</v>
      </c>
      <c r="W409" s="40" t="s">
        <v>722</v>
      </c>
      <c r="X409" s="40" t="s">
        <v>229</v>
      </c>
      <c r="Y409" s="40" t="s">
        <v>230</v>
      </c>
      <c r="Z409" s="40" t="s">
        <v>1049</v>
      </c>
      <c r="AA409" s="59">
        <v>90754308.370000005</v>
      </c>
      <c r="AB409" s="59">
        <v>0</v>
      </c>
      <c r="AC409" s="59">
        <v>0</v>
      </c>
      <c r="AD409" s="59">
        <v>8250391.6699999999</v>
      </c>
      <c r="AE409" s="59">
        <v>0</v>
      </c>
      <c r="AF409" s="59">
        <v>8250391.6699999999</v>
      </c>
      <c r="AG409" s="59">
        <v>0</v>
      </c>
      <c r="AH409" s="59">
        <v>8250391.6699999999</v>
      </c>
      <c r="AI409" s="59">
        <v>0</v>
      </c>
      <c r="AJ409" s="59">
        <v>8250391.6699999999</v>
      </c>
      <c r="AK409" s="59">
        <v>0</v>
      </c>
      <c r="AL409" s="59">
        <v>8250391.6699999999</v>
      </c>
      <c r="AM409" s="59">
        <v>0</v>
      </c>
      <c r="AN409" s="59">
        <v>8250391.6699999999</v>
      </c>
      <c r="AO409" s="59">
        <v>0</v>
      </c>
      <c r="AP409" s="59">
        <v>8250391.6699999999</v>
      </c>
      <c r="AQ409" s="59">
        <v>0</v>
      </c>
      <c r="AR409" s="59">
        <v>8250391.6699999999</v>
      </c>
      <c r="AS409" s="59">
        <v>0</v>
      </c>
      <c r="AT409" s="59">
        <v>8250391.6699999999</v>
      </c>
      <c r="AU409" s="59">
        <v>0</v>
      </c>
      <c r="AV409" s="59">
        <v>8250391.6699999999</v>
      </c>
      <c r="AW409" s="59">
        <v>0</v>
      </c>
      <c r="AX409" s="59">
        <v>8250391.6699999999</v>
      </c>
      <c r="AY409" s="2">
        <v>0</v>
      </c>
      <c r="AZ409" s="12" t="str">
        <f t="shared" si="47"/>
        <v>OK</v>
      </c>
      <c r="BA409" s="12" t="str">
        <f t="shared" si="48"/>
        <v>OK</v>
      </c>
      <c r="BB409" s="6">
        <f t="shared" si="49"/>
        <v>0</v>
      </c>
      <c r="BC409" s="13">
        <f t="shared" si="50"/>
        <v>90754308.370000005</v>
      </c>
      <c r="BD409" s="13">
        <f t="shared" si="51"/>
        <v>90754308.370000005</v>
      </c>
      <c r="BE409" s="6">
        <f t="shared" si="52"/>
        <v>0</v>
      </c>
      <c r="BF409" s="6">
        <f t="shared" si="53"/>
        <v>0</v>
      </c>
    </row>
    <row r="410" spans="2:58" ht="99.75" x14ac:dyDescent="0.25">
      <c r="B410" s="39" t="s">
        <v>1063</v>
      </c>
      <c r="C410" s="39" t="s">
        <v>717</v>
      </c>
      <c r="D410" s="39" t="s">
        <v>4</v>
      </c>
      <c r="E410" s="40" t="s">
        <v>219</v>
      </c>
      <c r="F410" s="40" t="s">
        <v>220</v>
      </c>
      <c r="G410" s="40" t="s">
        <v>5</v>
      </c>
      <c r="H410" s="40">
        <v>80111604</v>
      </c>
      <c r="I410" s="40" t="s">
        <v>8168</v>
      </c>
      <c r="J410" s="40" t="s">
        <v>221</v>
      </c>
      <c r="K410" s="40" t="s">
        <v>1064</v>
      </c>
      <c r="L410" s="41" t="s">
        <v>153</v>
      </c>
      <c r="M410" s="41" t="s">
        <v>153</v>
      </c>
      <c r="N410" s="41">
        <v>12</v>
      </c>
      <c r="O410" s="41" t="s">
        <v>223</v>
      </c>
      <c r="P410" s="41" t="s">
        <v>224</v>
      </c>
      <c r="Q410" s="58">
        <v>69208659.189999998</v>
      </c>
      <c r="R410" s="58">
        <v>69208659.189999998</v>
      </c>
      <c r="S410" s="41" t="s">
        <v>221</v>
      </c>
      <c r="T410" s="41" t="s">
        <v>221</v>
      </c>
      <c r="U410" s="40" t="s">
        <v>866</v>
      </c>
      <c r="V410" s="40" t="s">
        <v>721</v>
      </c>
      <c r="W410" s="40" t="s">
        <v>722</v>
      </c>
      <c r="X410" s="40" t="s">
        <v>229</v>
      </c>
      <c r="Y410" s="40" t="s">
        <v>230</v>
      </c>
      <c r="Z410" s="40" t="s">
        <v>1049</v>
      </c>
      <c r="AA410" s="59">
        <v>69208659.189999998</v>
      </c>
      <c r="AB410" s="59">
        <v>0</v>
      </c>
      <c r="AC410" s="59">
        <v>0</v>
      </c>
      <c r="AD410" s="59">
        <v>6291696.29</v>
      </c>
      <c r="AE410" s="59">
        <v>0</v>
      </c>
      <c r="AF410" s="59">
        <v>6291696.29</v>
      </c>
      <c r="AG410" s="59">
        <v>0</v>
      </c>
      <c r="AH410" s="59">
        <v>6291696.29</v>
      </c>
      <c r="AI410" s="59">
        <v>0</v>
      </c>
      <c r="AJ410" s="59">
        <v>6291696.29</v>
      </c>
      <c r="AK410" s="59">
        <v>0</v>
      </c>
      <c r="AL410" s="59">
        <v>6291696.29</v>
      </c>
      <c r="AM410" s="59">
        <v>0</v>
      </c>
      <c r="AN410" s="59">
        <v>6291696.29</v>
      </c>
      <c r="AO410" s="59">
        <v>0</v>
      </c>
      <c r="AP410" s="59">
        <v>6291696.29</v>
      </c>
      <c r="AQ410" s="59">
        <v>0</v>
      </c>
      <c r="AR410" s="59">
        <v>6291696.29</v>
      </c>
      <c r="AS410" s="59">
        <v>0</v>
      </c>
      <c r="AT410" s="59">
        <v>6291696.29</v>
      </c>
      <c r="AU410" s="59">
        <v>0</v>
      </c>
      <c r="AV410" s="59">
        <v>6291696.29</v>
      </c>
      <c r="AW410" s="59">
        <v>0</v>
      </c>
      <c r="AX410" s="59">
        <v>6291696.29</v>
      </c>
      <c r="AY410" s="2">
        <v>0</v>
      </c>
      <c r="AZ410" s="12" t="str">
        <f t="shared" si="47"/>
        <v>OK</v>
      </c>
      <c r="BA410" s="12" t="str">
        <f t="shared" si="48"/>
        <v>OK</v>
      </c>
      <c r="BB410" s="6">
        <f t="shared" si="49"/>
        <v>0</v>
      </c>
      <c r="BC410" s="13">
        <f t="shared" si="50"/>
        <v>69208659.189999998</v>
      </c>
      <c r="BD410" s="13">
        <f t="shared" si="51"/>
        <v>69208659.189999998</v>
      </c>
      <c r="BE410" s="6">
        <f t="shared" si="52"/>
        <v>0</v>
      </c>
      <c r="BF410" s="6">
        <f t="shared" si="53"/>
        <v>0</v>
      </c>
    </row>
    <row r="411" spans="2:58" ht="99.75" x14ac:dyDescent="0.25">
      <c r="B411" s="39" t="s">
        <v>1065</v>
      </c>
      <c r="C411" s="39" t="s">
        <v>717</v>
      </c>
      <c r="D411" s="39" t="s">
        <v>4</v>
      </c>
      <c r="E411" s="40" t="s">
        <v>219</v>
      </c>
      <c r="F411" s="40" t="s">
        <v>220</v>
      </c>
      <c r="G411" s="40" t="s">
        <v>5</v>
      </c>
      <c r="H411" s="40">
        <v>80111604</v>
      </c>
      <c r="I411" s="40" t="s">
        <v>8168</v>
      </c>
      <c r="J411" s="40" t="s">
        <v>221</v>
      </c>
      <c r="K411" s="40" t="s">
        <v>1064</v>
      </c>
      <c r="L411" s="41" t="s">
        <v>153</v>
      </c>
      <c r="M411" s="41" t="s">
        <v>153</v>
      </c>
      <c r="N411" s="41">
        <v>12</v>
      </c>
      <c r="O411" s="41" t="s">
        <v>223</v>
      </c>
      <c r="P411" s="41" t="s">
        <v>224</v>
      </c>
      <c r="Q411" s="58">
        <v>69208659.189999998</v>
      </c>
      <c r="R411" s="58">
        <v>69208659.189999998</v>
      </c>
      <c r="S411" s="41" t="s">
        <v>221</v>
      </c>
      <c r="T411" s="41" t="s">
        <v>221</v>
      </c>
      <c r="U411" s="40" t="s">
        <v>866</v>
      </c>
      <c r="V411" s="40" t="s">
        <v>721</v>
      </c>
      <c r="W411" s="40" t="s">
        <v>722</v>
      </c>
      <c r="X411" s="40" t="s">
        <v>229</v>
      </c>
      <c r="Y411" s="40" t="s">
        <v>230</v>
      </c>
      <c r="Z411" s="40" t="s">
        <v>1049</v>
      </c>
      <c r="AA411" s="59">
        <v>69208659.189999998</v>
      </c>
      <c r="AB411" s="59">
        <v>0</v>
      </c>
      <c r="AC411" s="59">
        <v>0</v>
      </c>
      <c r="AD411" s="59">
        <v>6291696.29</v>
      </c>
      <c r="AE411" s="59">
        <v>0</v>
      </c>
      <c r="AF411" s="59">
        <v>6291696.29</v>
      </c>
      <c r="AG411" s="59">
        <v>0</v>
      </c>
      <c r="AH411" s="59">
        <v>6291696.29</v>
      </c>
      <c r="AI411" s="59">
        <v>0</v>
      </c>
      <c r="AJ411" s="59">
        <v>6291696.29</v>
      </c>
      <c r="AK411" s="59">
        <v>0</v>
      </c>
      <c r="AL411" s="59">
        <v>6291696.29</v>
      </c>
      <c r="AM411" s="59">
        <v>0</v>
      </c>
      <c r="AN411" s="59">
        <v>6291696.29</v>
      </c>
      <c r="AO411" s="59">
        <v>0</v>
      </c>
      <c r="AP411" s="59">
        <v>6291696.29</v>
      </c>
      <c r="AQ411" s="59">
        <v>0</v>
      </c>
      <c r="AR411" s="59">
        <v>6291696.29</v>
      </c>
      <c r="AS411" s="59">
        <v>0</v>
      </c>
      <c r="AT411" s="59">
        <v>6291696.29</v>
      </c>
      <c r="AU411" s="59">
        <v>0</v>
      </c>
      <c r="AV411" s="59">
        <v>6291696.29</v>
      </c>
      <c r="AW411" s="59">
        <v>0</v>
      </c>
      <c r="AX411" s="59">
        <v>6291696.29</v>
      </c>
      <c r="AY411" s="2">
        <v>0</v>
      </c>
      <c r="AZ411" s="12" t="str">
        <f t="shared" si="47"/>
        <v>OK</v>
      </c>
      <c r="BA411" s="12" t="str">
        <f t="shared" si="48"/>
        <v>OK</v>
      </c>
      <c r="BB411" s="6">
        <f t="shared" si="49"/>
        <v>0</v>
      </c>
      <c r="BC411" s="13">
        <f t="shared" si="50"/>
        <v>69208659.189999998</v>
      </c>
      <c r="BD411" s="13">
        <f t="shared" si="51"/>
        <v>69208659.189999998</v>
      </c>
      <c r="BE411" s="6">
        <f t="shared" si="52"/>
        <v>0</v>
      </c>
      <c r="BF411" s="6">
        <f t="shared" si="53"/>
        <v>0</v>
      </c>
    </row>
    <row r="412" spans="2:58" ht="128.25" x14ac:dyDescent="0.25">
      <c r="B412" s="39" t="s">
        <v>1066</v>
      </c>
      <c r="C412" s="39" t="s">
        <v>717</v>
      </c>
      <c r="D412" s="39" t="s">
        <v>4</v>
      </c>
      <c r="E412" s="40" t="s">
        <v>219</v>
      </c>
      <c r="F412" s="40" t="s">
        <v>220</v>
      </c>
      <c r="G412" s="40" t="s">
        <v>5</v>
      </c>
      <c r="H412" s="40">
        <v>80111604</v>
      </c>
      <c r="I412" s="40" t="s">
        <v>8168</v>
      </c>
      <c r="J412" s="40" t="s">
        <v>221</v>
      </c>
      <c r="K412" s="40" t="s">
        <v>1067</v>
      </c>
      <c r="L412" s="41" t="s">
        <v>153</v>
      </c>
      <c r="M412" s="41" t="s">
        <v>153</v>
      </c>
      <c r="N412" s="41">
        <v>12</v>
      </c>
      <c r="O412" s="41" t="s">
        <v>223</v>
      </c>
      <c r="P412" s="41" t="s">
        <v>224</v>
      </c>
      <c r="Q412" s="58">
        <v>90754308.370000005</v>
      </c>
      <c r="R412" s="58">
        <v>90754308.370000005</v>
      </c>
      <c r="S412" s="41" t="s">
        <v>221</v>
      </c>
      <c r="T412" s="41" t="s">
        <v>221</v>
      </c>
      <c r="U412" s="40" t="s">
        <v>866</v>
      </c>
      <c r="V412" s="40" t="s">
        <v>721</v>
      </c>
      <c r="W412" s="40" t="s">
        <v>722</v>
      </c>
      <c r="X412" s="40" t="s">
        <v>229</v>
      </c>
      <c r="Y412" s="40" t="s">
        <v>230</v>
      </c>
      <c r="Z412" s="40" t="s">
        <v>1049</v>
      </c>
      <c r="AA412" s="59">
        <v>90754308.370000005</v>
      </c>
      <c r="AB412" s="59">
        <v>0</v>
      </c>
      <c r="AC412" s="59">
        <v>0</v>
      </c>
      <c r="AD412" s="59">
        <v>8250391.6699999999</v>
      </c>
      <c r="AE412" s="59">
        <v>0</v>
      </c>
      <c r="AF412" s="59">
        <v>8250391.6699999999</v>
      </c>
      <c r="AG412" s="59">
        <v>0</v>
      </c>
      <c r="AH412" s="59">
        <v>8250391.6699999999</v>
      </c>
      <c r="AI412" s="59">
        <v>0</v>
      </c>
      <c r="AJ412" s="59">
        <v>8250391.6699999999</v>
      </c>
      <c r="AK412" s="59">
        <v>0</v>
      </c>
      <c r="AL412" s="59">
        <v>8250391.6699999999</v>
      </c>
      <c r="AM412" s="59">
        <v>0</v>
      </c>
      <c r="AN412" s="59">
        <v>8250391.6699999999</v>
      </c>
      <c r="AO412" s="59">
        <v>0</v>
      </c>
      <c r="AP412" s="59">
        <v>8250391.6699999999</v>
      </c>
      <c r="AQ412" s="59">
        <v>0</v>
      </c>
      <c r="AR412" s="59">
        <v>8250391.6699999999</v>
      </c>
      <c r="AS412" s="59">
        <v>0</v>
      </c>
      <c r="AT412" s="59">
        <v>8250391.6699999999</v>
      </c>
      <c r="AU412" s="59">
        <v>0</v>
      </c>
      <c r="AV412" s="59">
        <v>8250391.6699999999</v>
      </c>
      <c r="AW412" s="59">
        <v>0</v>
      </c>
      <c r="AX412" s="59">
        <v>8250391.6699999999</v>
      </c>
      <c r="AY412" s="2">
        <v>0</v>
      </c>
      <c r="AZ412" s="12" t="str">
        <f t="shared" si="47"/>
        <v>OK</v>
      </c>
      <c r="BA412" s="12" t="str">
        <f t="shared" si="48"/>
        <v>OK</v>
      </c>
      <c r="BB412" s="6">
        <f t="shared" si="49"/>
        <v>0</v>
      </c>
      <c r="BC412" s="13">
        <f t="shared" si="50"/>
        <v>90754308.370000005</v>
      </c>
      <c r="BD412" s="13">
        <f t="shared" si="51"/>
        <v>90754308.370000005</v>
      </c>
      <c r="BE412" s="6">
        <f t="shared" si="52"/>
        <v>0</v>
      </c>
      <c r="BF412" s="6">
        <f t="shared" si="53"/>
        <v>0</v>
      </c>
    </row>
    <row r="413" spans="2:58" ht="128.25" x14ac:dyDescent="0.25">
      <c r="B413" s="39" t="s">
        <v>1068</v>
      </c>
      <c r="C413" s="39" t="s">
        <v>717</v>
      </c>
      <c r="D413" s="39" t="s">
        <v>4</v>
      </c>
      <c r="E413" s="40" t="s">
        <v>219</v>
      </c>
      <c r="F413" s="40" t="s">
        <v>220</v>
      </c>
      <c r="G413" s="40" t="s">
        <v>5</v>
      </c>
      <c r="H413" s="40">
        <v>80111604</v>
      </c>
      <c r="I413" s="40" t="s">
        <v>8168</v>
      </c>
      <c r="J413" s="40" t="s">
        <v>221</v>
      </c>
      <c r="K413" s="40" t="s">
        <v>1067</v>
      </c>
      <c r="L413" s="41" t="s">
        <v>153</v>
      </c>
      <c r="M413" s="41" t="s">
        <v>153</v>
      </c>
      <c r="N413" s="41">
        <v>12</v>
      </c>
      <c r="O413" s="41" t="s">
        <v>223</v>
      </c>
      <c r="P413" s="41" t="s">
        <v>224</v>
      </c>
      <c r="Q413" s="58">
        <v>90754308.370000005</v>
      </c>
      <c r="R413" s="58">
        <v>90754308.370000005</v>
      </c>
      <c r="S413" s="41" t="s">
        <v>221</v>
      </c>
      <c r="T413" s="41" t="s">
        <v>221</v>
      </c>
      <c r="U413" s="40" t="s">
        <v>866</v>
      </c>
      <c r="V413" s="40" t="s">
        <v>721</v>
      </c>
      <c r="W413" s="40" t="s">
        <v>722</v>
      </c>
      <c r="X413" s="40" t="s">
        <v>229</v>
      </c>
      <c r="Y413" s="40" t="s">
        <v>230</v>
      </c>
      <c r="Z413" s="40" t="s">
        <v>1049</v>
      </c>
      <c r="AA413" s="59">
        <v>90754308.370000005</v>
      </c>
      <c r="AB413" s="59">
        <v>0</v>
      </c>
      <c r="AC413" s="59">
        <v>0</v>
      </c>
      <c r="AD413" s="59">
        <v>8250391.6699999999</v>
      </c>
      <c r="AE413" s="59">
        <v>0</v>
      </c>
      <c r="AF413" s="59">
        <v>8250391.6699999999</v>
      </c>
      <c r="AG413" s="59">
        <v>0</v>
      </c>
      <c r="AH413" s="59">
        <v>8250391.6699999999</v>
      </c>
      <c r="AI413" s="59">
        <v>0</v>
      </c>
      <c r="AJ413" s="59">
        <v>8250391.6699999999</v>
      </c>
      <c r="AK413" s="59">
        <v>0</v>
      </c>
      <c r="AL413" s="59">
        <v>8250391.6699999999</v>
      </c>
      <c r="AM413" s="59">
        <v>0</v>
      </c>
      <c r="AN413" s="59">
        <v>8250391.6699999999</v>
      </c>
      <c r="AO413" s="59">
        <v>0</v>
      </c>
      <c r="AP413" s="59">
        <v>8250391.6699999999</v>
      </c>
      <c r="AQ413" s="59">
        <v>0</v>
      </c>
      <c r="AR413" s="59">
        <v>8250391.6699999999</v>
      </c>
      <c r="AS413" s="59">
        <v>0</v>
      </c>
      <c r="AT413" s="59">
        <v>8250391.6699999999</v>
      </c>
      <c r="AU413" s="59">
        <v>0</v>
      </c>
      <c r="AV413" s="59">
        <v>8250391.6699999999</v>
      </c>
      <c r="AW413" s="59">
        <v>0</v>
      </c>
      <c r="AX413" s="59">
        <v>8250391.6699999999</v>
      </c>
      <c r="AY413" s="2">
        <v>0</v>
      </c>
      <c r="AZ413" s="12" t="str">
        <f t="shared" si="47"/>
        <v>OK</v>
      </c>
      <c r="BA413" s="12" t="str">
        <f t="shared" si="48"/>
        <v>OK</v>
      </c>
      <c r="BB413" s="6">
        <f t="shared" si="49"/>
        <v>0</v>
      </c>
      <c r="BC413" s="13">
        <f t="shared" si="50"/>
        <v>90754308.370000005</v>
      </c>
      <c r="BD413" s="13">
        <f t="shared" si="51"/>
        <v>90754308.370000005</v>
      </c>
      <c r="BE413" s="6">
        <f t="shared" si="52"/>
        <v>0</v>
      </c>
      <c r="BF413" s="6">
        <f t="shared" si="53"/>
        <v>0</v>
      </c>
    </row>
    <row r="414" spans="2:58" ht="99.75" x14ac:dyDescent="0.25">
      <c r="B414" s="39" t="s">
        <v>1069</v>
      </c>
      <c r="C414" s="39" t="s">
        <v>717</v>
      </c>
      <c r="D414" s="39" t="s">
        <v>4</v>
      </c>
      <c r="E414" s="40" t="s">
        <v>219</v>
      </c>
      <c r="F414" s="40" t="s">
        <v>220</v>
      </c>
      <c r="G414" s="40" t="s">
        <v>5</v>
      </c>
      <c r="H414" s="40">
        <v>80111604</v>
      </c>
      <c r="I414" s="40" t="s">
        <v>8168</v>
      </c>
      <c r="J414" s="40" t="s">
        <v>221</v>
      </c>
      <c r="K414" s="40" t="s">
        <v>1070</v>
      </c>
      <c r="L414" s="41" t="s">
        <v>153</v>
      </c>
      <c r="M414" s="41" t="s">
        <v>153</v>
      </c>
      <c r="N414" s="41">
        <v>12</v>
      </c>
      <c r="O414" s="41" t="s">
        <v>223</v>
      </c>
      <c r="P414" s="41" t="s">
        <v>224</v>
      </c>
      <c r="Q414" s="58">
        <v>90754308.370000005</v>
      </c>
      <c r="R414" s="58">
        <v>90754308.370000005</v>
      </c>
      <c r="S414" s="41" t="s">
        <v>221</v>
      </c>
      <c r="T414" s="41" t="s">
        <v>221</v>
      </c>
      <c r="U414" s="40" t="s">
        <v>866</v>
      </c>
      <c r="V414" s="40" t="s">
        <v>721</v>
      </c>
      <c r="W414" s="40" t="s">
        <v>722</v>
      </c>
      <c r="X414" s="40" t="s">
        <v>229</v>
      </c>
      <c r="Y414" s="40" t="s">
        <v>230</v>
      </c>
      <c r="Z414" s="40" t="s">
        <v>1049</v>
      </c>
      <c r="AA414" s="59">
        <v>90754308.370000005</v>
      </c>
      <c r="AB414" s="59">
        <v>0</v>
      </c>
      <c r="AC414" s="59">
        <v>0</v>
      </c>
      <c r="AD414" s="59">
        <v>8250391.6699999999</v>
      </c>
      <c r="AE414" s="59">
        <v>0</v>
      </c>
      <c r="AF414" s="59">
        <v>8250391.6699999999</v>
      </c>
      <c r="AG414" s="59">
        <v>0</v>
      </c>
      <c r="AH414" s="59">
        <v>8250391.6699999999</v>
      </c>
      <c r="AI414" s="59">
        <v>0</v>
      </c>
      <c r="AJ414" s="59">
        <v>8250391.6699999999</v>
      </c>
      <c r="AK414" s="59">
        <v>0</v>
      </c>
      <c r="AL414" s="59">
        <v>8250391.6699999999</v>
      </c>
      <c r="AM414" s="59">
        <v>0</v>
      </c>
      <c r="AN414" s="59">
        <v>8250391.6699999999</v>
      </c>
      <c r="AO414" s="59">
        <v>0</v>
      </c>
      <c r="AP414" s="59">
        <v>8250391.6699999999</v>
      </c>
      <c r="AQ414" s="59">
        <v>0</v>
      </c>
      <c r="AR414" s="59">
        <v>8250391.6699999999</v>
      </c>
      <c r="AS414" s="59">
        <v>0</v>
      </c>
      <c r="AT414" s="59">
        <v>8250391.6699999999</v>
      </c>
      <c r="AU414" s="59">
        <v>0</v>
      </c>
      <c r="AV414" s="59">
        <v>8250391.6699999999</v>
      </c>
      <c r="AW414" s="59">
        <v>0</v>
      </c>
      <c r="AX414" s="59">
        <v>8250391.6699999999</v>
      </c>
      <c r="AY414" s="2">
        <v>0</v>
      </c>
      <c r="AZ414" s="12" t="str">
        <f t="shared" si="47"/>
        <v>OK</v>
      </c>
      <c r="BA414" s="12" t="str">
        <f t="shared" si="48"/>
        <v>OK</v>
      </c>
      <c r="BB414" s="6">
        <f t="shared" si="49"/>
        <v>0</v>
      </c>
      <c r="BC414" s="13">
        <f t="shared" si="50"/>
        <v>90754308.370000005</v>
      </c>
      <c r="BD414" s="13">
        <f t="shared" si="51"/>
        <v>90754308.370000005</v>
      </c>
      <c r="BE414" s="6">
        <f t="shared" si="52"/>
        <v>0</v>
      </c>
      <c r="BF414" s="6">
        <f t="shared" si="53"/>
        <v>0</v>
      </c>
    </row>
    <row r="415" spans="2:58" ht="99.75" x14ac:dyDescent="0.25">
      <c r="B415" s="39" t="s">
        <v>1071</v>
      </c>
      <c r="C415" s="39" t="s">
        <v>717</v>
      </c>
      <c r="D415" s="39" t="s">
        <v>4</v>
      </c>
      <c r="E415" s="40" t="s">
        <v>219</v>
      </c>
      <c r="F415" s="40" t="s">
        <v>220</v>
      </c>
      <c r="G415" s="40" t="s">
        <v>5</v>
      </c>
      <c r="H415" s="40">
        <v>80111604</v>
      </c>
      <c r="I415" s="40" t="s">
        <v>8168</v>
      </c>
      <c r="J415" s="40" t="s">
        <v>221</v>
      </c>
      <c r="K415" s="40" t="s">
        <v>1070</v>
      </c>
      <c r="L415" s="41" t="s">
        <v>153</v>
      </c>
      <c r="M415" s="41" t="s">
        <v>153</v>
      </c>
      <c r="N415" s="41">
        <v>12</v>
      </c>
      <c r="O415" s="41" t="s">
        <v>223</v>
      </c>
      <c r="P415" s="41" t="s">
        <v>224</v>
      </c>
      <c r="Q415" s="58">
        <v>90754308.370000005</v>
      </c>
      <c r="R415" s="58">
        <v>90754308.370000005</v>
      </c>
      <c r="S415" s="41" t="s">
        <v>221</v>
      </c>
      <c r="T415" s="41" t="s">
        <v>221</v>
      </c>
      <c r="U415" s="40" t="s">
        <v>866</v>
      </c>
      <c r="V415" s="40" t="s">
        <v>721</v>
      </c>
      <c r="W415" s="40" t="s">
        <v>722</v>
      </c>
      <c r="X415" s="40" t="s">
        <v>229</v>
      </c>
      <c r="Y415" s="40" t="s">
        <v>230</v>
      </c>
      <c r="Z415" s="40" t="s">
        <v>1072</v>
      </c>
      <c r="AA415" s="59">
        <v>90754308.370000005</v>
      </c>
      <c r="AB415" s="59">
        <v>0</v>
      </c>
      <c r="AC415" s="59">
        <v>0</v>
      </c>
      <c r="AD415" s="59">
        <v>8250391.6699999999</v>
      </c>
      <c r="AE415" s="59">
        <v>0</v>
      </c>
      <c r="AF415" s="59">
        <v>8250391.6699999999</v>
      </c>
      <c r="AG415" s="59">
        <v>0</v>
      </c>
      <c r="AH415" s="59">
        <v>8250391.6699999999</v>
      </c>
      <c r="AI415" s="59">
        <v>0</v>
      </c>
      <c r="AJ415" s="59">
        <v>8250391.6699999999</v>
      </c>
      <c r="AK415" s="59">
        <v>0</v>
      </c>
      <c r="AL415" s="59">
        <v>8250391.6699999999</v>
      </c>
      <c r="AM415" s="59">
        <v>0</v>
      </c>
      <c r="AN415" s="59">
        <v>8250391.6699999999</v>
      </c>
      <c r="AO415" s="59">
        <v>0</v>
      </c>
      <c r="AP415" s="59">
        <v>8250391.6699999999</v>
      </c>
      <c r="AQ415" s="59">
        <v>0</v>
      </c>
      <c r="AR415" s="59">
        <v>8250391.6699999999</v>
      </c>
      <c r="AS415" s="59">
        <v>0</v>
      </c>
      <c r="AT415" s="59">
        <v>8250391.6699999999</v>
      </c>
      <c r="AU415" s="59">
        <v>0</v>
      </c>
      <c r="AV415" s="59">
        <v>8250391.6699999999</v>
      </c>
      <c r="AW415" s="59">
        <v>0</v>
      </c>
      <c r="AX415" s="59">
        <v>8250391.6699999999</v>
      </c>
      <c r="AY415" s="2">
        <v>0</v>
      </c>
      <c r="AZ415" s="12" t="str">
        <f t="shared" si="47"/>
        <v>OK</v>
      </c>
      <c r="BA415" s="12" t="str">
        <f t="shared" si="48"/>
        <v>OK</v>
      </c>
      <c r="BB415" s="6">
        <f t="shared" si="49"/>
        <v>0</v>
      </c>
      <c r="BC415" s="13">
        <f t="shared" si="50"/>
        <v>90754308.370000005</v>
      </c>
      <c r="BD415" s="13">
        <f t="shared" si="51"/>
        <v>90754308.370000005</v>
      </c>
      <c r="BE415" s="6">
        <f t="shared" si="52"/>
        <v>0</v>
      </c>
      <c r="BF415" s="6">
        <f t="shared" si="53"/>
        <v>0</v>
      </c>
    </row>
    <row r="416" spans="2:58" ht="114" x14ac:dyDescent="0.25">
      <c r="B416" s="39" t="s">
        <v>1073</v>
      </c>
      <c r="C416" s="39" t="s">
        <v>717</v>
      </c>
      <c r="D416" s="39" t="s">
        <v>4</v>
      </c>
      <c r="E416" s="40" t="s">
        <v>219</v>
      </c>
      <c r="F416" s="40" t="s">
        <v>220</v>
      </c>
      <c r="G416" s="40" t="s">
        <v>5</v>
      </c>
      <c r="H416" s="40">
        <v>80111604</v>
      </c>
      <c r="I416" s="40" t="s">
        <v>8168</v>
      </c>
      <c r="J416" s="40" t="s">
        <v>221</v>
      </c>
      <c r="K416" s="40" t="s">
        <v>1074</v>
      </c>
      <c r="L416" s="41" t="s">
        <v>153</v>
      </c>
      <c r="M416" s="41" t="s">
        <v>153</v>
      </c>
      <c r="N416" s="41">
        <v>12</v>
      </c>
      <c r="O416" s="41" t="s">
        <v>223</v>
      </c>
      <c r="P416" s="41" t="s">
        <v>224</v>
      </c>
      <c r="Q416" s="58">
        <v>69208659.189999998</v>
      </c>
      <c r="R416" s="58">
        <v>69208659.189999998</v>
      </c>
      <c r="S416" s="41" t="s">
        <v>221</v>
      </c>
      <c r="T416" s="41" t="s">
        <v>221</v>
      </c>
      <c r="U416" s="40" t="s">
        <v>866</v>
      </c>
      <c r="V416" s="40" t="s">
        <v>721</v>
      </c>
      <c r="W416" s="40" t="s">
        <v>722</v>
      </c>
      <c r="X416" s="40" t="s">
        <v>229</v>
      </c>
      <c r="Y416" s="40" t="s">
        <v>230</v>
      </c>
      <c r="Z416" s="40" t="s">
        <v>1072</v>
      </c>
      <c r="AA416" s="59">
        <v>69208659.189999998</v>
      </c>
      <c r="AB416" s="59">
        <v>0</v>
      </c>
      <c r="AC416" s="59">
        <v>0</v>
      </c>
      <c r="AD416" s="59">
        <v>6291696.29</v>
      </c>
      <c r="AE416" s="59">
        <v>0</v>
      </c>
      <c r="AF416" s="59">
        <v>6291696.29</v>
      </c>
      <c r="AG416" s="59">
        <v>0</v>
      </c>
      <c r="AH416" s="59">
        <v>6291696.29</v>
      </c>
      <c r="AI416" s="59">
        <v>0</v>
      </c>
      <c r="AJ416" s="59">
        <v>6291696.29</v>
      </c>
      <c r="AK416" s="59">
        <v>0</v>
      </c>
      <c r="AL416" s="59">
        <v>6291696.29</v>
      </c>
      <c r="AM416" s="59">
        <v>0</v>
      </c>
      <c r="AN416" s="59">
        <v>6291696.29</v>
      </c>
      <c r="AO416" s="59">
        <v>0</v>
      </c>
      <c r="AP416" s="59">
        <v>6291696.29</v>
      </c>
      <c r="AQ416" s="59">
        <v>0</v>
      </c>
      <c r="AR416" s="59">
        <v>6291696.29</v>
      </c>
      <c r="AS416" s="59">
        <v>0</v>
      </c>
      <c r="AT416" s="59">
        <v>6291696.29</v>
      </c>
      <c r="AU416" s="59">
        <v>0</v>
      </c>
      <c r="AV416" s="59">
        <v>6291696.29</v>
      </c>
      <c r="AW416" s="59">
        <v>0</v>
      </c>
      <c r="AX416" s="59">
        <v>6291696.29</v>
      </c>
      <c r="AY416" s="2">
        <v>0</v>
      </c>
      <c r="AZ416" s="12" t="str">
        <f t="shared" si="47"/>
        <v>OK</v>
      </c>
      <c r="BA416" s="12" t="str">
        <f t="shared" si="48"/>
        <v>OK</v>
      </c>
      <c r="BB416" s="6">
        <f t="shared" si="49"/>
        <v>0</v>
      </c>
      <c r="BC416" s="13">
        <f t="shared" si="50"/>
        <v>69208659.189999998</v>
      </c>
      <c r="BD416" s="13">
        <f t="shared" si="51"/>
        <v>69208659.189999998</v>
      </c>
      <c r="BE416" s="6">
        <f t="shared" si="52"/>
        <v>0</v>
      </c>
      <c r="BF416" s="6">
        <f t="shared" si="53"/>
        <v>0</v>
      </c>
    </row>
    <row r="417" spans="2:58" ht="114" x14ac:dyDescent="0.25">
      <c r="B417" s="39" t="s">
        <v>1075</v>
      </c>
      <c r="C417" s="39" t="s">
        <v>717</v>
      </c>
      <c r="D417" s="39" t="s">
        <v>4</v>
      </c>
      <c r="E417" s="40" t="s">
        <v>219</v>
      </c>
      <c r="F417" s="40" t="s">
        <v>220</v>
      </c>
      <c r="G417" s="40" t="s">
        <v>5</v>
      </c>
      <c r="H417" s="40">
        <v>80111604</v>
      </c>
      <c r="I417" s="40" t="s">
        <v>8168</v>
      </c>
      <c r="J417" s="40" t="s">
        <v>221</v>
      </c>
      <c r="K417" s="40" t="s">
        <v>1074</v>
      </c>
      <c r="L417" s="41" t="s">
        <v>153</v>
      </c>
      <c r="M417" s="41" t="s">
        <v>153</v>
      </c>
      <c r="N417" s="41">
        <v>12</v>
      </c>
      <c r="O417" s="41" t="s">
        <v>223</v>
      </c>
      <c r="P417" s="41" t="s">
        <v>224</v>
      </c>
      <c r="Q417" s="58">
        <v>69208659.189999998</v>
      </c>
      <c r="R417" s="58">
        <v>69208659.189999998</v>
      </c>
      <c r="S417" s="41" t="s">
        <v>221</v>
      </c>
      <c r="T417" s="41" t="s">
        <v>221</v>
      </c>
      <c r="U417" s="40" t="s">
        <v>866</v>
      </c>
      <c r="V417" s="40" t="s">
        <v>721</v>
      </c>
      <c r="W417" s="40" t="s">
        <v>722</v>
      </c>
      <c r="X417" s="40" t="s">
        <v>229</v>
      </c>
      <c r="Y417" s="40" t="s">
        <v>230</v>
      </c>
      <c r="Z417" s="40" t="s">
        <v>1072</v>
      </c>
      <c r="AA417" s="59">
        <v>69208659.189999998</v>
      </c>
      <c r="AB417" s="59">
        <v>0</v>
      </c>
      <c r="AC417" s="59">
        <v>0</v>
      </c>
      <c r="AD417" s="59">
        <v>6291696.29</v>
      </c>
      <c r="AE417" s="59">
        <v>0</v>
      </c>
      <c r="AF417" s="59">
        <v>6291696.29</v>
      </c>
      <c r="AG417" s="59">
        <v>0</v>
      </c>
      <c r="AH417" s="59">
        <v>6291696.29</v>
      </c>
      <c r="AI417" s="59">
        <v>0</v>
      </c>
      <c r="AJ417" s="59">
        <v>6291696.29</v>
      </c>
      <c r="AK417" s="59">
        <v>0</v>
      </c>
      <c r="AL417" s="59">
        <v>6291696.29</v>
      </c>
      <c r="AM417" s="59">
        <v>0</v>
      </c>
      <c r="AN417" s="59">
        <v>6291696.29</v>
      </c>
      <c r="AO417" s="59">
        <v>0</v>
      </c>
      <c r="AP417" s="59">
        <v>6291696.29</v>
      </c>
      <c r="AQ417" s="59">
        <v>0</v>
      </c>
      <c r="AR417" s="59">
        <v>6291696.29</v>
      </c>
      <c r="AS417" s="59">
        <v>0</v>
      </c>
      <c r="AT417" s="59">
        <v>6291696.29</v>
      </c>
      <c r="AU417" s="59">
        <v>0</v>
      </c>
      <c r="AV417" s="59">
        <v>6291696.29</v>
      </c>
      <c r="AW417" s="59">
        <v>0</v>
      </c>
      <c r="AX417" s="59">
        <v>6291696.29</v>
      </c>
      <c r="AY417" s="2">
        <v>0</v>
      </c>
      <c r="AZ417" s="12" t="str">
        <f t="shared" si="47"/>
        <v>OK</v>
      </c>
      <c r="BA417" s="12" t="str">
        <f t="shared" si="48"/>
        <v>OK</v>
      </c>
      <c r="BB417" s="6">
        <f t="shared" si="49"/>
        <v>0</v>
      </c>
      <c r="BC417" s="13">
        <f t="shared" si="50"/>
        <v>69208659.189999998</v>
      </c>
      <c r="BD417" s="13">
        <f t="shared" si="51"/>
        <v>69208659.189999998</v>
      </c>
      <c r="BE417" s="6">
        <f t="shared" si="52"/>
        <v>0</v>
      </c>
      <c r="BF417" s="6">
        <f t="shared" si="53"/>
        <v>0</v>
      </c>
    </row>
    <row r="418" spans="2:58" ht="114" x14ac:dyDescent="0.25">
      <c r="B418" s="39" t="s">
        <v>1076</v>
      </c>
      <c r="C418" s="39" t="s">
        <v>717</v>
      </c>
      <c r="D418" s="39" t="s">
        <v>4</v>
      </c>
      <c r="E418" s="40" t="s">
        <v>219</v>
      </c>
      <c r="F418" s="40" t="s">
        <v>220</v>
      </c>
      <c r="G418" s="40" t="s">
        <v>5</v>
      </c>
      <c r="H418" s="40">
        <v>80111604</v>
      </c>
      <c r="I418" s="40" t="s">
        <v>8168</v>
      </c>
      <c r="J418" s="40" t="s">
        <v>221</v>
      </c>
      <c r="K418" s="40" t="s">
        <v>1056</v>
      </c>
      <c r="L418" s="41" t="s">
        <v>153</v>
      </c>
      <c r="M418" s="41" t="s">
        <v>153</v>
      </c>
      <c r="N418" s="41">
        <v>12</v>
      </c>
      <c r="O418" s="41" t="s">
        <v>223</v>
      </c>
      <c r="P418" s="41" t="s">
        <v>224</v>
      </c>
      <c r="Q418" s="58">
        <v>90754308.370000005</v>
      </c>
      <c r="R418" s="58">
        <v>90754308.370000005</v>
      </c>
      <c r="S418" s="41" t="s">
        <v>221</v>
      </c>
      <c r="T418" s="41" t="s">
        <v>221</v>
      </c>
      <c r="U418" s="40" t="s">
        <v>866</v>
      </c>
      <c r="V418" s="40" t="s">
        <v>721</v>
      </c>
      <c r="W418" s="40" t="s">
        <v>722</v>
      </c>
      <c r="X418" s="40" t="s">
        <v>229</v>
      </c>
      <c r="Y418" s="40" t="s">
        <v>230</v>
      </c>
      <c r="Z418" s="40" t="s">
        <v>1049</v>
      </c>
      <c r="AA418" s="59">
        <v>90754308.370000005</v>
      </c>
      <c r="AB418" s="59">
        <v>0</v>
      </c>
      <c r="AC418" s="59">
        <v>0</v>
      </c>
      <c r="AD418" s="59">
        <v>8250391.6699999999</v>
      </c>
      <c r="AE418" s="59">
        <v>0</v>
      </c>
      <c r="AF418" s="59">
        <v>8250391.6699999999</v>
      </c>
      <c r="AG418" s="59">
        <v>0</v>
      </c>
      <c r="AH418" s="59">
        <v>8250391.6699999999</v>
      </c>
      <c r="AI418" s="59">
        <v>0</v>
      </c>
      <c r="AJ418" s="59">
        <v>8250391.6699999999</v>
      </c>
      <c r="AK418" s="59">
        <v>0</v>
      </c>
      <c r="AL418" s="59">
        <v>8250391.6699999999</v>
      </c>
      <c r="AM418" s="59">
        <v>0</v>
      </c>
      <c r="AN418" s="59">
        <v>8250391.6699999999</v>
      </c>
      <c r="AO418" s="59">
        <v>0</v>
      </c>
      <c r="AP418" s="59">
        <v>8250391.6699999999</v>
      </c>
      <c r="AQ418" s="59">
        <v>0</v>
      </c>
      <c r="AR418" s="59">
        <v>8250391.6699999999</v>
      </c>
      <c r="AS418" s="59">
        <v>0</v>
      </c>
      <c r="AT418" s="59">
        <v>8250391.6699999999</v>
      </c>
      <c r="AU418" s="59">
        <v>0</v>
      </c>
      <c r="AV418" s="59">
        <v>8250391.6699999999</v>
      </c>
      <c r="AW418" s="59">
        <v>0</v>
      </c>
      <c r="AX418" s="59">
        <v>8250391.6699999999</v>
      </c>
      <c r="AY418" s="2">
        <v>0</v>
      </c>
      <c r="AZ418" s="12" t="str">
        <f t="shared" si="47"/>
        <v>OK</v>
      </c>
      <c r="BA418" s="12" t="str">
        <f t="shared" si="48"/>
        <v>OK</v>
      </c>
      <c r="BB418" s="6">
        <f t="shared" si="49"/>
        <v>0</v>
      </c>
      <c r="BC418" s="13">
        <f t="shared" si="50"/>
        <v>90754308.370000005</v>
      </c>
      <c r="BD418" s="13">
        <f t="shared" si="51"/>
        <v>90754308.370000005</v>
      </c>
      <c r="BE418" s="6">
        <f t="shared" si="52"/>
        <v>0</v>
      </c>
      <c r="BF418" s="6">
        <f t="shared" si="53"/>
        <v>0</v>
      </c>
    </row>
    <row r="419" spans="2:58" ht="114" x14ac:dyDescent="0.25">
      <c r="B419" s="39" t="s">
        <v>1077</v>
      </c>
      <c r="C419" s="39" t="s">
        <v>717</v>
      </c>
      <c r="D419" s="39" t="s">
        <v>4</v>
      </c>
      <c r="E419" s="40" t="s">
        <v>219</v>
      </c>
      <c r="F419" s="40" t="s">
        <v>220</v>
      </c>
      <c r="G419" s="40" t="s">
        <v>5</v>
      </c>
      <c r="H419" s="40">
        <v>80111604</v>
      </c>
      <c r="I419" s="40" t="s">
        <v>8168</v>
      </c>
      <c r="J419" s="40" t="s">
        <v>221</v>
      </c>
      <c r="K419" s="40" t="s">
        <v>1074</v>
      </c>
      <c r="L419" s="41" t="s">
        <v>153</v>
      </c>
      <c r="M419" s="41" t="s">
        <v>153</v>
      </c>
      <c r="N419" s="41">
        <v>12</v>
      </c>
      <c r="O419" s="41" t="s">
        <v>223</v>
      </c>
      <c r="P419" s="41" t="s">
        <v>224</v>
      </c>
      <c r="Q419" s="58">
        <v>69208659.189999998</v>
      </c>
      <c r="R419" s="58">
        <v>69208659.189999998</v>
      </c>
      <c r="S419" s="41" t="s">
        <v>221</v>
      </c>
      <c r="T419" s="41" t="s">
        <v>221</v>
      </c>
      <c r="U419" s="40" t="s">
        <v>866</v>
      </c>
      <c r="V419" s="40" t="s">
        <v>721</v>
      </c>
      <c r="W419" s="40" t="s">
        <v>722</v>
      </c>
      <c r="X419" s="40" t="s">
        <v>229</v>
      </c>
      <c r="Y419" s="40" t="s">
        <v>230</v>
      </c>
      <c r="Z419" s="40" t="s">
        <v>1049</v>
      </c>
      <c r="AA419" s="59">
        <v>69208659.189999998</v>
      </c>
      <c r="AB419" s="59">
        <v>0</v>
      </c>
      <c r="AC419" s="59">
        <v>0</v>
      </c>
      <c r="AD419" s="59">
        <v>6291696.29</v>
      </c>
      <c r="AE419" s="59">
        <v>0</v>
      </c>
      <c r="AF419" s="59">
        <v>6291696.29</v>
      </c>
      <c r="AG419" s="59">
        <v>0</v>
      </c>
      <c r="AH419" s="59">
        <v>6291696.29</v>
      </c>
      <c r="AI419" s="59">
        <v>0</v>
      </c>
      <c r="AJ419" s="59">
        <v>6291696.29</v>
      </c>
      <c r="AK419" s="59">
        <v>0</v>
      </c>
      <c r="AL419" s="59">
        <v>6291696.29</v>
      </c>
      <c r="AM419" s="59">
        <v>0</v>
      </c>
      <c r="AN419" s="59">
        <v>6291696.29</v>
      </c>
      <c r="AO419" s="59">
        <v>0</v>
      </c>
      <c r="AP419" s="59">
        <v>6291696.29</v>
      </c>
      <c r="AQ419" s="59">
        <v>0</v>
      </c>
      <c r="AR419" s="59">
        <v>6291696.29</v>
      </c>
      <c r="AS419" s="59">
        <v>0</v>
      </c>
      <c r="AT419" s="59">
        <v>6291696.29</v>
      </c>
      <c r="AU419" s="59">
        <v>0</v>
      </c>
      <c r="AV419" s="59">
        <v>6291696.29</v>
      </c>
      <c r="AW419" s="59">
        <v>0</v>
      </c>
      <c r="AX419" s="59">
        <v>6291696.29</v>
      </c>
      <c r="AY419" s="2">
        <v>0</v>
      </c>
      <c r="AZ419" s="12" t="str">
        <f t="shared" si="47"/>
        <v>OK</v>
      </c>
      <c r="BA419" s="12" t="str">
        <f t="shared" si="48"/>
        <v>OK</v>
      </c>
      <c r="BB419" s="6">
        <f t="shared" si="49"/>
        <v>0</v>
      </c>
      <c r="BC419" s="13">
        <f t="shared" si="50"/>
        <v>69208659.189999998</v>
      </c>
      <c r="BD419" s="13">
        <f t="shared" si="51"/>
        <v>69208659.189999998</v>
      </c>
      <c r="BE419" s="6">
        <f t="shared" si="52"/>
        <v>0</v>
      </c>
      <c r="BF419" s="6">
        <f t="shared" si="53"/>
        <v>0</v>
      </c>
    </row>
    <row r="420" spans="2:58" ht="114" x14ac:dyDescent="0.25">
      <c r="B420" s="39" t="s">
        <v>1078</v>
      </c>
      <c r="C420" s="39" t="s">
        <v>717</v>
      </c>
      <c r="D420" s="39" t="s">
        <v>4</v>
      </c>
      <c r="E420" s="40" t="s">
        <v>219</v>
      </c>
      <c r="F420" s="40" t="s">
        <v>220</v>
      </c>
      <c r="G420" s="40" t="s">
        <v>5</v>
      </c>
      <c r="H420" s="40">
        <v>80111604</v>
      </c>
      <c r="I420" s="40" t="s">
        <v>8168</v>
      </c>
      <c r="J420" s="40" t="s">
        <v>221</v>
      </c>
      <c r="K420" s="40" t="s">
        <v>1056</v>
      </c>
      <c r="L420" s="41" t="s">
        <v>153</v>
      </c>
      <c r="M420" s="41" t="s">
        <v>153</v>
      </c>
      <c r="N420" s="41">
        <v>12</v>
      </c>
      <c r="O420" s="41" t="s">
        <v>223</v>
      </c>
      <c r="P420" s="41" t="s">
        <v>224</v>
      </c>
      <c r="Q420" s="58">
        <v>90754308.370000005</v>
      </c>
      <c r="R420" s="58">
        <v>90754308.370000005</v>
      </c>
      <c r="S420" s="41" t="s">
        <v>221</v>
      </c>
      <c r="T420" s="41" t="s">
        <v>221</v>
      </c>
      <c r="U420" s="40" t="s">
        <v>866</v>
      </c>
      <c r="V420" s="40" t="s">
        <v>721</v>
      </c>
      <c r="W420" s="40" t="s">
        <v>722</v>
      </c>
      <c r="X420" s="40" t="s">
        <v>229</v>
      </c>
      <c r="Y420" s="40" t="s">
        <v>230</v>
      </c>
      <c r="Z420" s="40" t="s">
        <v>1072</v>
      </c>
      <c r="AA420" s="59">
        <v>90754308.370000005</v>
      </c>
      <c r="AB420" s="59">
        <v>0</v>
      </c>
      <c r="AC420" s="59">
        <v>0</v>
      </c>
      <c r="AD420" s="59">
        <v>8250391.6699999999</v>
      </c>
      <c r="AE420" s="59">
        <v>0</v>
      </c>
      <c r="AF420" s="59">
        <v>8250391.6699999999</v>
      </c>
      <c r="AG420" s="59">
        <v>0</v>
      </c>
      <c r="AH420" s="59">
        <v>8250391.6699999999</v>
      </c>
      <c r="AI420" s="59">
        <v>0</v>
      </c>
      <c r="AJ420" s="59">
        <v>8250391.6699999999</v>
      </c>
      <c r="AK420" s="59">
        <v>0</v>
      </c>
      <c r="AL420" s="59">
        <v>8250391.6699999999</v>
      </c>
      <c r="AM420" s="59">
        <v>0</v>
      </c>
      <c r="AN420" s="59">
        <v>8250391.6699999999</v>
      </c>
      <c r="AO420" s="59">
        <v>0</v>
      </c>
      <c r="AP420" s="59">
        <v>8250391.6699999999</v>
      </c>
      <c r="AQ420" s="59">
        <v>0</v>
      </c>
      <c r="AR420" s="59">
        <v>8250391.6699999999</v>
      </c>
      <c r="AS420" s="59">
        <v>0</v>
      </c>
      <c r="AT420" s="59">
        <v>8250391.6699999999</v>
      </c>
      <c r="AU420" s="59">
        <v>0</v>
      </c>
      <c r="AV420" s="59">
        <v>8250391.6699999999</v>
      </c>
      <c r="AW420" s="59">
        <v>0</v>
      </c>
      <c r="AX420" s="59">
        <v>8250391.6699999999</v>
      </c>
      <c r="AY420" s="2">
        <v>0</v>
      </c>
      <c r="AZ420" s="12" t="str">
        <f t="shared" si="47"/>
        <v>OK</v>
      </c>
      <c r="BA420" s="12" t="str">
        <f t="shared" si="48"/>
        <v>OK</v>
      </c>
      <c r="BB420" s="6">
        <f t="shared" si="49"/>
        <v>0</v>
      </c>
      <c r="BC420" s="13">
        <f t="shared" si="50"/>
        <v>90754308.370000005</v>
      </c>
      <c r="BD420" s="13">
        <f t="shared" si="51"/>
        <v>90754308.370000005</v>
      </c>
      <c r="BE420" s="6">
        <f t="shared" si="52"/>
        <v>0</v>
      </c>
      <c r="BF420" s="6">
        <f t="shared" si="53"/>
        <v>0</v>
      </c>
    </row>
    <row r="421" spans="2:58" ht="99.75" x14ac:dyDescent="0.25">
      <c r="B421" s="39" t="s">
        <v>1079</v>
      </c>
      <c r="C421" s="39" t="s">
        <v>717</v>
      </c>
      <c r="D421" s="39" t="s">
        <v>4</v>
      </c>
      <c r="E421" s="40" t="s">
        <v>219</v>
      </c>
      <c r="F421" s="40" t="s">
        <v>220</v>
      </c>
      <c r="G421" s="40" t="s">
        <v>5</v>
      </c>
      <c r="H421" s="40">
        <v>80111604</v>
      </c>
      <c r="I421" s="40" t="s">
        <v>8168</v>
      </c>
      <c r="J421" s="40" t="s">
        <v>221</v>
      </c>
      <c r="K421" s="40" t="s">
        <v>1064</v>
      </c>
      <c r="L421" s="41" t="s">
        <v>153</v>
      </c>
      <c r="M421" s="41" t="s">
        <v>153</v>
      </c>
      <c r="N421" s="41">
        <v>12</v>
      </c>
      <c r="O421" s="41" t="s">
        <v>223</v>
      </c>
      <c r="P421" s="41" t="s">
        <v>224</v>
      </c>
      <c r="Q421" s="58">
        <v>69208659.189999998</v>
      </c>
      <c r="R421" s="58">
        <v>69208659.189999998</v>
      </c>
      <c r="S421" s="41" t="s">
        <v>221</v>
      </c>
      <c r="T421" s="41" t="s">
        <v>221</v>
      </c>
      <c r="U421" s="40" t="s">
        <v>866</v>
      </c>
      <c r="V421" s="40" t="s">
        <v>721</v>
      </c>
      <c r="W421" s="40" t="s">
        <v>722</v>
      </c>
      <c r="X421" s="40" t="s">
        <v>229</v>
      </c>
      <c r="Y421" s="40" t="s">
        <v>230</v>
      </c>
      <c r="Z421" s="40" t="s">
        <v>1049</v>
      </c>
      <c r="AA421" s="59">
        <v>69208659.189999998</v>
      </c>
      <c r="AB421" s="59">
        <v>0</v>
      </c>
      <c r="AC421" s="59">
        <v>0</v>
      </c>
      <c r="AD421" s="59">
        <v>6291696.29</v>
      </c>
      <c r="AE421" s="59">
        <v>0</v>
      </c>
      <c r="AF421" s="59">
        <v>6291696.29</v>
      </c>
      <c r="AG421" s="59">
        <v>0</v>
      </c>
      <c r="AH421" s="59">
        <v>6291696.29</v>
      </c>
      <c r="AI421" s="59">
        <v>0</v>
      </c>
      <c r="AJ421" s="59">
        <v>6291696.29</v>
      </c>
      <c r="AK421" s="59">
        <v>0</v>
      </c>
      <c r="AL421" s="59">
        <v>6291696.29</v>
      </c>
      <c r="AM421" s="59">
        <v>0</v>
      </c>
      <c r="AN421" s="59">
        <v>6291696.29</v>
      </c>
      <c r="AO421" s="59">
        <v>0</v>
      </c>
      <c r="AP421" s="59">
        <v>6291696.29</v>
      </c>
      <c r="AQ421" s="59">
        <v>0</v>
      </c>
      <c r="AR421" s="59">
        <v>6291696.29</v>
      </c>
      <c r="AS421" s="59">
        <v>0</v>
      </c>
      <c r="AT421" s="59">
        <v>6291696.29</v>
      </c>
      <c r="AU421" s="59">
        <v>0</v>
      </c>
      <c r="AV421" s="59">
        <v>6291696.29</v>
      </c>
      <c r="AW421" s="59">
        <v>0</v>
      </c>
      <c r="AX421" s="59">
        <v>6291696.29</v>
      </c>
      <c r="AY421" s="2">
        <v>0</v>
      </c>
      <c r="AZ421" s="12" t="str">
        <f t="shared" si="47"/>
        <v>OK</v>
      </c>
      <c r="BA421" s="12" t="str">
        <f t="shared" si="48"/>
        <v>OK</v>
      </c>
      <c r="BB421" s="6">
        <f t="shared" si="49"/>
        <v>0</v>
      </c>
      <c r="BC421" s="13">
        <f t="shared" si="50"/>
        <v>69208659.189999998</v>
      </c>
      <c r="BD421" s="13">
        <f t="shared" si="51"/>
        <v>69208659.189999998</v>
      </c>
      <c r="BE421" s="6">
        <f t="shared" si="52"/>
        <v>0</v>
      </c>
      <c r="BF421" s="6">
        <f t="shared" si="53"/>
        <v>0</v>
      </c>
    </row>
    <row r="422" spans="2:58" ht="71.25" x14ac:dyDescent="0.25">
      <c r="B422" s="39" t="s">
        <v>1080</v>
      </c>
      <c r="C422" s="39" t="s">
        <v>717</v>
      </c>
      <c r="D422" s="39" t="s">
        <v>4</v>
      </c>
      <c r="E422" s="40" t="s">
        <v>219</v>
      </c>
      <c r="F422" s="40" t="s">
        <v>220</v>
      </c>
      <c r="G422" s="40" t="s">
        <v>5</v>
      </c>
      <c r="H422" s="40">
        <v>80111604</v>
      </c>
      <c r="I422" s="40" t="s">
        <v>8168</v>
      </c>
      <c r="J422" s="40" t="s">
        <v>221</v>
      </c>
      <c r="K422" s="40" t="s">
        <v>1081</v>
      </c>
      <c r="L422" s="41" t="s">
        <v>153</v>
      </c>
      <c r="M422" s="41" t="s">
        <v>153</v>
      </c>
      <c r="N422" s="41">
        <v>12</v>
      </c>
      <c r="O422" s="41" t="s">
        <v>223</v>
      </c>
      <c r="P422" s="41" t="s">
        <v>224</v>
      </c>
      <c r="Q422" s="58">
        <v>32111214.080000002</v>
      </c>
      <c r="R422" s="58">
        <v>32111214.080000002</v>
      </c>
      <c r="S422" s="41" t="s">
        <v>221</v>
      </c>
      <c r="T422" s="41" t="s">
        <v>221</v>
      </c>
      <c r="U422" s="40" t="s">
        <v>866</v>
      </c>
      <c r="V422" s="40" t="s">
        <v>721</v>
      </c>
      <c r="W422" s="40" t="s">
        <v>722</v>
      </c>
      <c r="X422" s="40" t="s">
        <v>229</v>
      </c>
      <c r="Y422" s="40" t="s">
        <v>230</v>
      </c>
      <c r="Z422" s="40" t="s">
        <v>1049</v>
      </c>
      <c r="AA422" s="59">
        <v>32111214.080000002</v>
      </c>
      <c r="AB422" s="59">
        <v>0</v>
      </c>
      <c r="AC422" s="59">
        <v>0</v>
      </c>
      <c r="AD422" s="59">
        <v>2919201.2800000003</v>
      </c>
      <c r="AE422" s="59">
        <v>0</v>
      </c>
      <c r="AF422" s="59">
        <v>2919201.2800000003</v>
      </c>
      <c r="AG422" s="59">
        <v>0</v>
      </c>
      <c r="AH422" s="59">
        <v>2919201.2800000003</v>
      </c>
      <c r="AI422" s="59">
        <v>0</v>
      </c>
      <c r="AJ422" s="59">
        <v>2919201.2800000003</v>
      </c>
      <c r="AK422" s="59">
        <v>0</v>
      </c>
      <c r="AL422" s="59">
        <v>2919201.2800000003</v>
      </c>
      <c r="AM422" s="59">
        <v>0</v>
      </c>
      <c r="AN422" s="59">
        <v>2919201.2800000003</v>
      </c>
      <c r="AO422" s="59">
        <v>0</v>
      </c>
      <c r="AP422" s="59">
        <v>2919201.2800000003</v>
      </c>
      <c r="AQ422" s="59">
        <v>0</v>
      </c>
      <c r="AR422" s="59">
        <v>2919201.2800000003</v>
      </c>
      <c r="AS422" s="59">
        <v>0</v>
      </c>
      <c r="AT422" s="59">
        <v>2919201.2800000003</v>
      </c>
      <c r="AU422" s="59">
        <v>0</v>
      </c>
      <c r="AV422" s="59">
        <v>2919201.2800000003</v>
      </c>
      <c r="AW422" s="59">
        <v>0</v>
      </c>
      <c r="AX422" s="59">
        <v>2919201.2800000003</v>
      </c>
      <c r="AY422" s="2">
        <v>0</v>
      </c>
      <c r="AZ422" s="12" t="str">
        <f t="shared" si="47"/>
        <v>OK</v>
      </c>
      <c r="BA422" s="12" t="str">
        <f t="shared" si="48"/>
        <v>OK</v>
      </c>
      <c r="BB422" s="6">
        <f t="shared" si="49"/>
        <v>0</v>
      </c>
      <c r="BC422" s="13">
        <f t="shared" si="50"/>
        <v>32111214.080000002</v>
      </c>
      <c r="BD422" s="13">
        <f t="shared" si="51"/>
        <v>32111214.080000009</v>
      </c>
      <c r="BE422" s="6">
        <f t="shared" si="52"/>
        <v>0</v>
      </c>
      <c r="BF422" s="6">
        <f t="shared" si="53"/>
        <v>0</v>
      </c>
    </row>
    <row r="423" spans="2:58" ht="85.5" x14ac:dyDescent="0.25">
      <c r="B423" s="39" t="s">
        <v>1082</v>
      </c>
      <c r="C423" s="39" t="s">
        <v>717</v>
      </c>
      <c r="D423" s="39" t="s">
        <v>4</v>
      </c>
      <c r="E423" s="40" t="s">
        <v>219</v>
      </c>
      <c r="F423" s="40" t="s">
        <v>220</v>
      </c>
      <c r="G423" s="40" t="s">
        <v>5</v>
      </c>
      <c r="H423" s="40">
        <v>80111604</v>
      </c>
      <c r="I423" s="40" t="s">
        <v>8168</v>
      </c>
      <c r="J423" s="40" t="s">
        <v>221</v>
      </c>
      <c r="K423" s="40" t="s">
        <v>1083</v>
      </c>
      <c r="L423" s="41" t="s">
        <v>153</v>
      </c>
      <c r="M423" s="41" t="s">
        <v>153</v>
      </c>
      <c r="N423" s="41">
        <v>12</v>
      </c>
      <c r="O423" s="41" t="s">
        <v>223</v>
      </c>
      <c r="P423" s="41" t="s">
        <v>224</v>
      </c>
      <c r="Q423" s="58">
        <v>32111214.080000002</v>
      </c>
      <c r="R423" s="58">
        <v>32111214.080000002</v>
      </c>
      <c r="S423" s="41" t="s">
        <v>221</v>
      </c>
      <c r="T423" s="41" t="s">
        <v>221</v>
      </c>
      <c r="U423" s="40" t="s">
        <v>866</v>
      </c>
      <c r="V423" s="40" t="s">
        <v>721</v>
      </c>
      <c r="W423" s="40" t="s">
        <v>722</v>
      </c>
      <c r="X423" s="40" t="s">
        <v>229</v>
      </c>
      <c r="Y423" s="40" t="s">
        <v>230</v>
      </c>
      <c r="Z423" s="40" t="s">
        <v>893</v>
      </c>
      <c r="AA423" s="59">
        <v>32111214.080000002</v>
      </c>
      <c r="AB423" s="59">
        <v>0</v>
      </c>
      <c r="AC423" s="59">
        <v>0</v>
      </c>
      <c r="AD423" s="59">
        <v>2919201.2800000003</v>
      </c>
      <c r="AE423" s="59">
        <v>0</v>
      </c>
      <c r="AF423" s="59">
        <v>2919201.2800000003</v>
      </c>
      <c r="AG423" s="59">
        <v>0</v>
      </c>
      <c r="AH423" s="59">
        <v>2919201.2800000003</v>
      </c>
      <c r="AI423" s="59">
        <v>0</v>
      </c>
      <c r="AJ423" s="59">
        <v>2919201.2800000003</v>
      </c>
      <c r="AK423" s="59">
        <v>0</v>
      </c>
      <c r="AL423" s="59">
        <v>2919201.2800000003</v>
      </c>
      <c r="AM423" s="59">
        <v>0</v>
      </c>
      <c r="AN423" s="59">
        <v>2919201.2800000003</v>
      </c>
      <c r="AO423" s="59">
        <v>0</v>
      </c>
      <c r="AP423" s="59">
        <v>2919201.2800000003</v>
      </c>
      <c r="AQ423" s="59">
        <v>0</v>
      </c>
      <c r="AR423" s="59">
        <v>2919201.2800000003</v>
      </c>
      <c r="AS423" s="59">
        <v>0</v>
      </c>
      <c r="AT423" s="59">
        <v>2919201.2800000003</v>
      </c>
      <c r="AU423" s="59">
        <v>0</v>
      </c>
      <c r="AV423" s="59">
        <v>2919201.2800000003</v>
      </c>
      <c r="AW423" s="59">
        <v>0</v>
      </c>
      <c r="AX423" s="59">
        <v>2919201.2800000003</v>
      </c>
      <c r="AY423" s="2">
        <v>0</v>
      </c>
      <c r="AZ423" s="12" t="str">
        <f t="shared" si="47"/>
        <v>OK</v>
      </c>
      <c r="BA423" s="12" t="str">
        <f t="shared" si="48"/>
        <v>OK</v>
      </c>
      <c r="BB423" s="6">
        <f t="shared" si="49"/>
        <v>0</v>
      </c>
      <c r="BC423" s="13">
        <f t="shared" si="50"/>
        <v>32111214.080000002</v>
      </c>
      <c r="BD423" s="13">
        <f t="shared" si="51"/>
        <v>32111214.080000009</v>
      </c>
      <c r="BE423" s="6">
        <f t="shared" si="52"/>
        <v>0</v>
      </c>
      <c r="BF423" s="6">
        <f t="shared" si="53"/>
        <v>0</v>
      </c>
    </row>
    <row r="424" spans="2:58" ht="114" x14ac:dyDescent="0.25">
      <c r="B424" s="39" t="s">
        <v>1084</v>
      </c>
      <c r="C424" s="39" t="s">
        <v>717</v>
      </c>
      <c r="D424" s="39" t="s">
        <v>4</v>
      </c>
      <c r="E424" s="40" t="s">
        <v>219</v>
      </c>
      <c r="F424" s="40" t="s">
        <v>220</v>
      </c>
      <c r="G424" s="40" t="s">
        <v>5</v>
      </c>
      <c r="H424" s="40">
        <v>80111604</v>
      </c>
      <c r="I424" s="40" t="s">
        <v>8168</v>
      </c>
      <c r="J424" s="40" t="s">
        <v>221</v>
      </c>
      <c r="K424" s="40" t="s">
        <v>1056</v>
      </c>
      <c r="L424" s="41" t="s">
        <v>153</v>
      </c>
      <c r="M424" s="41" t="s">
        <v>153</v>
      </c>
      <c r="N424" s="41">
        <v>12</v>
      </c>
      <c r="O424" s="41" t="s">
        <v>223</v>
      </c>
      <c r="P424" s="41" t="s">
        <v>224</v>
      </c>
      <c r="Q424" s="58">
        <v>90754308.370000005</v>
      </c>
      <c r="R424" s="58">
        <v>90754308.370000005</v>
      </c>
      <c r="S424" s="41" t="s">
        <v>221</v>
      </c>
      <c r="T424" s="41" t="s">
        <v>221</v>
      </c>
      <c r="U424" s="40" t="s">
        <v>866</v>
      </c>
      <c r="V424" s="40" t="s">
        <v>721</v>
      </c>
      <c r="W424" s="40" t="s">
        <v>722</v>
      </c>
      <c r="X424" s="40" t="s">
        <v>229</v>
      </c>
      <c r="Y424" s="40" t="s">
        <v>230</v>
      </c>
      <c r="Z424" s="40" t="s">
        <v>1049</v>
      </c>
      <c r="AA424" s="59">
        <v>90754308.370000005</v>
      </c>
      <c r="AB424" s="59">
        <v>0</v>
      </c>
      <c r="AC424" s="59">
        <v>0</v>
      </c>
      <c r="AD424" s="59">
        <v>8250391.6699999999</v>
      </c>
      <c r="AE424" s="59">
        <v>0</v>
      </c>
      <c r="AF424" s="59">
        <v>8250391.6699999999</v>
      </c>
      <c r="AG424" s="59">
        <v>0</v>
      </c>
      <c r="AH424" s="59">
        <v>8250391.6699999999</v>
      </c>
      <c r="AI424" s="59">
        <v>0</v>
      </c>
      <c r="AJ424" s="59">
        <v>8250391.6699999999</v>
      </c>
      <c r="AK424" s="59">
        <v>0</v>
      </c>
      <c r="AL424" s="59">
        <v>8250391.6699999999</v>
      </c>
      <c r="AM424" s="59">
        <v>0</v>
      </c>
      <c r="AN424" s="59">
        <v>8250391.6699999999</v>
      </c>
      <c r="AO424" s="59">
        <v>0</v>
      </c>
      <c r="AP424" s="59">
        <v>8250391.6699999999</v>
      </c>
      <c r="AQ424" s="59">
        <v>0</v>
      </c>
      <c r="AR424" s="59">
        <v>8250391.6699999999</v>
      </c>
      <c r="AS424" s="59">
        <v>0</v>
      </c>
      <c r="AT424" s="59">
        <v>8250391.6699999999</v>
      </c>
      <c r="AU424" s="59">
        <v>0</v>
      </c>
      <c r="AV424" s="59">
        <v>8250391.6699999999</v>
      </c>
      <c r="AW424" s="59">
        <v>0</v>
      </c>
      <c r="AX424" s="59">
        <v>8250391.6699999999</v>
      </c>
      <c r="AY424" s="2">
        <v>0</v>
      </c>
      <c r="AZ424" s="12" t="str">
        <f t="shared" si="47"/>
        <v>OK</v>
      </c>
      <c r="BA424" s="12" t="str">
        <f t="shared" si="48"/>
        <v>OK</v>
      </c>
      <c r="BB424" s="6">
        <f t="shared" si="49"/>
        <v>0</v>
      </c>
      <c r="BC424" s="13">
        <f t="shared" si="50"/>
        <v>90754308.370000005</v>
      </c>
      <c r="BD424" s="13">
        <f t="shared" si="51"/>
        <v>90754308.370000005</v>
      </c>
      <c r="BE424" s="6">
        <f t="shared" si="52"/>
        <v>0</v>
      </c>
      <c r="BF424" s="6">
        <f t="shared" si="53"/>
        <v>0</v>
      </c>
    </row>
    <row r="425" spans="2:58" ht="114" x14ac:dyDescent="0.25">
      <c r="B425" s="39" t="s">
        <v>1085</v>
      </c>
      <c r="C425" s="39" t="s">
        <v>717</v>
      </c>
      <c r="D425" s="39" t="s">
        <v>4</v>
      </c>
      <c r="E425" s="40" t="s">
        <v>219</v>
      </c>
      <c r="F425" s="40" t="s">
        <v>220</v>
      </c>
      <c r="G425" s="40" t="s">
        <v>5</v>
      </c>
      <c r="H425" s="40">
        <v>80111604</v>
      </c>
      <c r="I425" s="40" t="s">
        <v>8168</v>
      </c>
      <c r="J425" s="40" t="s">
        <v>221</v>
      </c>
      <c r="K425" s="40" t="s">
        <v>1056</v>
      </c>
      <c r="L425" s="41" t="s">
        <v>153</v>
      </c>
      <c r="M425" s="41" t="s">
        <v>153</v>
      </c>
      <c r="N425" s="41">
        <v>12</v>
      </c>
      <c r="O425" s="41" t="s">
        <v>223</v>
      </c>
      <c r="P425" s="41" t="s">
        <v>224</v>
      </c>
      <c r="Q425" s="58">
        <v>90754308.370000005</v>
      </c>
      <c r="R425" s="58">
        <v>90754308.370000005</v>
      </c>
      <c r="S425" s="41" t="s">
        <v>221</v>
      </c>
      <c r="T425" s="41" t="s">
        <v>221</v>
      </c>
      <c r="U425" s="40" t="s">
        <v>866</v>
      </c>
      <c r="V425" s="40" t="s">
        <v>721</v>
      </c>
      <c r="W425" s="40" t="s">
        <v>722</v>
      </c>
      <c r="X425" s="40" t="s">
        <v>229</v>
      </c>
      <c r="Y425" s="40" t="s">
        <v>230</v>
      </c>
      <c r="Z425" s="40" t="s">
        <v>1049</v>
      </c>
      <c r="AA425" s="59">
        <v>90754308.370000005</v>
      </c>
      <c r="AB425" s="59">
        <v>0</v>
      </c>
      <c r="AC425" s="59">
        <v>0</v>
      </c>
      <c r="AD425" s="59">
        <v>8250391.6699999999</v>
      </c>
      <c r="AE425" s="59">
        <v>0</v>
      </c>
      <c r="AF425" s="59">
        <v>8250391.6699999999</v>
      </c>
      <c r="AG425" s="59">
        <v>0</v>
      </c>
      <c r="AH425" s="59">
        <v>8250391.6699999999</v>
      </c>
      <c r="AI425" s="59">
        <v>0</v>
      </c>
      <c r="AJ425" s="59">
        <v>8250391.6699999999</v>
      </c>
      <c r="AK425" s="59">
        <v>0</v>
      </c>
      <c r="AL425" s="59">
        <v>8250391.6699999999</v>
      </c>
      <c r="AM425" s="59">
        <v>0</v>
      </c>
      <c r="AN425" s="59">
        <v>8250391.6699999999</v>
      </c>
      <c r="AO425" s="59">
        <v>0</v>
      </c>
      <c r="AP425" s="59">
        <v>8250391.6699999999</v>
      </c>
      <c r="AQ425" s="59">
        <v>0</v>
      </c>
      <c r="AR425" s="59">
        <v>8250391.6699999999</v>
      </c>
      <c r="AS425" s="59">
        <v>0</v>
      </c>
      <c r="AT425" s="59">
        <v>8250391.6699999999</v>
      </c>
      <c r="AU425" s="59">
        <v>0</v>
      </c>
      <c r="AV425" s="59">
        <v>8250391.6699999999</v>
      </c>
      <c r="AW425" s="59">
        <v>0</v>
      </c>
      <c r="AX425" s="59">
        <v>8250391.6699999999</v>
      </c>
      <c r="AY425" s="2">
        <v>0</v>
      </c>
      <c r="AZ425" s="12" t="str">
        <f t="shared" si="47"/>
        <v>OK</v>
      </c>
      <c r="BA425" s="12" t="str">
        <f t="shared" si="48"/>
        <v>OK</v>
      </c>
      <c r="BB425" s="6">
        <f t="shared" si="49"/>
        <v>0</v>
      </c>
      <c r="BC425" s="13">
        <f t="shared" si="50"/>
        <v>90754308.370000005</v>
      </c>
      <c r="BD425" s="13">
        <f t="shared" si="51"/>
        <v>90754308.370000005</v>
      </c>
      <c r="BE425" s="6">
        <f t="shared" si="52"/>
        <v>0</v>
      </c>
      <c r="BF425" s="6">
        <f t="shared" si="53"/>
        <v>0</v>
      </c>
    </row>
    <row r="426" spans="2:58" ht="99.75" x14ac:dyDescent="0.25">
      <c r="B426" s="39" t="s">
        <v>1086</v>
      </c>
      <c r="C426" s="39" t="s">
        <v>717</v>
      </c>
      <c r="D426" s="39" t="s">
        <v>4</v>
      </c>
      <c r="E426" s="40" t="s">
        <v>219</v>
      </c>
      <c r="F426" s="40" t="s">
        <v>220</v>
      </c>
      <c r="G426" s="40" t="s">
        <v>5</v>
      </c>
      <c r="H426" s="40">
        <v>80111604</v>
      </c>
      <c r="I426" s="40" t="s">
        <v>8168</v>
      </c>
      <c r="J426" s="40" t="s">
        <v>221</v>
      </c>
      <c r="K426" s="40" t="s">
        <v>1070</v>
      </c>
      <c r="L426" s="41" t="s">
        <v>153</v>
      </c>
      <c r="M426" s="41" t="s">
        <v>153</v>
      </c>
      <c r="N426" s="41">
        <v>12</v>
      </c>
      <c r="O426" s="41" t="s">
        <v>223</v>
      </c>
      <c r="P426" s="41" t="s">
        <v>224</v>
      </c>
      <c r="Q426" s="58">
        <v>90754308.370000005</v>
      </c>
      <c r="R426" s="58">
        <v>90754308.370000005</v>
      </c>
      <c r="S426" s="41" t="s">
        <v>221</v>
      </c>
      <c r="T426" s="41" t="s">
        <v>221</v>
      </c>
      <c r="U426" s="40" t="s">
        <v>866</v>
      </c>
      <c r="V426" s="40" t="s">
        <v>721</v>
      </c>
      <c r="W426" s="40" t="s">
        <v>722</v>
      </c>
      <c r="X426" s="40" t="s">
        <v>229</v>
      </c>
      <c r="Y426" s="40" t="s">
        <v>230</v>
      </c>
      <c r="Z426" s="40" t="s">
        <v>1072</v>
      </c>
      <c r="AA426" s="59">
        <v>90754308.370000005</v>
      </c>
      <c r="AB426" s="59">
        <v>0</v>
      </c>
      <c r="AC426" s="59">
        <v>0</v>
      </c>
      <c r="AD426" s="59">
        <v>8250391.6699999999</v>
      </c>
      <c r="AE426" s="59">
        <v>0</v>
      </c>
      <c r="AF426" s="59">
        <v>8250391.6699999999</v>
      </c>
      <c r="AG426" s="59">
        <v>0</v>
      </c>
      <c r="AH426" s="59">
        <v>8250391.6699999999</v>
      </c>
      <c r="AI426" s="59">
        <v>0</v>
      </c>
      <c r="AJ426" s="59">
        <v>8250391.6699999999</v>
      </c>
      <c r="AK426" s="59">
        <v>0</v>
      </c>
      <c r="AL426" s="59">
        <v>8250391.6699999999</v>
      </c>
      <c r="AM426" s="59">
        <v>0</v>
      </c>
      <c r="AN426" s="59">
        <v>8250391.6699999999</v>
      </c>
      <c r="AO426" s="59">
        <v>0</v>
      </c>
      <c r="AP426" s="59">
        <v>8250391.6699999999</v>
      </c>
      <c r="AQ426" s="59">
        <v>0</v>
      </c>
      <c r="AR426" s="59">
        <v>8250391.6699999999</v>
      </c>
      <c r="AS426" s="59">
        <v>0</v>
      </c>
      <c r="AT426" s="59">
        <v>8250391.6699999999</v>
      </c>
      <c r="AU426" s="59">
        <v>0</v>
      </c>
      <c r="AV426" s="59">
        <v>8250391.6699999999</v>
      </c>
      <c r="AW426" s="59">
        <v>0</v>
      </c>
      <c r="AX426" s="59">
        <v>8250391.6699999999</v>
      </c>
      <c r="AY426" s="2">
        <v>0</v>
      </c>
      <c r="AZ426" s="12" t="str">
        <f t="shared" si="47"/>
        <v>OK</v>
      </c>
      <c r="BA426" s="12" t="str">
        <f t="shared" si="48"/>
        <v>OK</v>
      </c>
      <c r="BB426" s="6">
        <f t="shared" si="49"/>
        <v>0</v>
      </c>
      <c r="BC426" s="13">
        <f t="shared" si="50"/>
        <v>90754308.370000005</v>
      </c>
      <c r="BD426" s="13">
        <f t="shared" si="51"/>
        <v>90754308.370000005</v>
      </c>
      <c r="BE426" s="6">
        <f t="shared" si="52"/>
        <v>0</v>
      </c>
      <c r="BF426" s="6">
        <f t="shared" si="53"/>
        <v>0</v>
      </c>
    </row>
    <row r="427" spans="2:58" ht="99.75" x14ac:dyDescent="0.25">
      <c r="B427" s="39" t="s">
        <v>1087</v>
      </c>
      <c r="C427" s="39" t="s">
        <v>717</v>
      </c>
      <c r="D427" s="39" t="s">
        <v>4</v>
      </c>
      <c r="E427" s="40" t="s">
        <v>219</v>
      </c>
      <c r="F427" s="40" t="s">
        <v>220</v>
      </c>
      <c r="G427" s="40" t="s">
        <v>5</v>
      </c>
      <c r="H427" s="40">
        <v>80111604</v>
      </c>
      <c r="I427" s="40" t="s">
        <v>8168</v>
      </c>
      <c r="J427" s="40" t="s">
        <v>221</v>
      </c>
      <c r="K427" s="40" t="s">
        <v>1070</v>
      </c>
      <c r="L427" s="41" t="s">
        <v>153</v>
      </c>
      <c r="M427" s="41" t="s">
        <v>153</v>
      </c>
      <c r="N427" s="41">
        <v>12</v>
      </c>
      <c r="O427" s="41" t="s">
        <v>223</v>
      </c>
      <c r="P427" s="41" t="s">
        <v>224</v>
      </c>
      <c r="Q427" s="58">
        <v>90754308.370000005</v>
      </c>
      <c r="R427" s="58">
        <v>90754308.370000005</v>
      </c>
      <c r="S427" s="41" t="s">
        <v>221</v>
      </c>
      <c r="T427" s="41" t="s">
        <v>221</v>
      </c>
      <c r="U427" s="40" t="s">
        <v>866</v>
      </c>
      <c r="V427" s="40" t="s">
        <v>721</v>
      </c>
      <c r="W427" s="40" t="s">
        <v>722</v>
      </c>
      <c r="X427" s="40" t="s">
        <v>229</v>
      </c>
      <c r="Y427" s="40" t="s">
        <v>230</v>
      </c>
      <c r="Z427" s="40" t="s">
        <v>1072</v>
      </c>
      <c r="AA427" s="59">
        <v>90754308.370000005</v>
      </c>
      <c r="AB427" s="59">
        <v>0</v>
      </c>
      <c r="AC427" s="59">
        <v>0</v>
      </c>
      <c r="AD427" s="59">
        <v>8250391.6699999999</v>
      </c>
      <c r="AE427" s="59">
        <v>0</v>
      </c>
      <c r="AF427" s="59">
        <v>8250391.6699999999</v>
      </c>
      <c r="AG427" s="59">
        <v>0</v>
      </c>
      <c r="AH427" s="59">
        <v>8250391.6699999999</v>
      </c>
      <c r="AI427" s="59">
        <v>0</v>
      </c>
      <c r="AJ427" s="59">
        <v>8250391.6699999999</v>
      </c>
      <c r="AK427" s="59">
        <v>0</v>
      </c>
      <c r="AL427" s="59">
        <v>8250391.6699999999</v>
      </c>
      <c r="AM427" s="59">
        <v>0</v>
      </c>
      <c r="AN427" s="59">
        <v>8250391.6699999999</v>
      </c>
      <c r="AO427" s="59">
        <v>0</v>
      </c>
      <c r="AP427" s="59">
        <v>8250391.6699999999</v>
      </c>
      <c r="AQ427" s="59">
        <v>0</v>
      </c>
      <c r="AR427" s="59">
        <v>8250391.6699999999</v>
      </c>
      <c r="AS427" s="59">
        <v>0</v>
      </c>
      <c r="AT427" s="59">
        <v>8250391.6699999999</v>
      </c>
      <c r="AU427" s="59">
        <v>0</v>
      </c>
      <c r="AV427" s="59">
        <v>8250391.6699999999</v>
      </c>
      <c r="AW427" s="59">
        <v>0</v>
      </c>
      <c r="AX427" s="59">
        <v>8250391.6699999999</v>
      </c>
      <c r="AY427" s="2">
        <v>0</v>
      </c>
      <c r="AZ427" s="12" t="str">
        <f t="shared" si="47"/>
        <v>OK</v>
      </c>
      <c r="BA427" s="12" t="str">
        <f t="shared" si="48"/>
        <v>OK</v>
      </c>
      <c r="BB427" s="6">
        <f t="shared" si="49"/>
        <v>0</v>
      </c>
      <c r="BC427" s="13">
        <f t="shared" si="50"/>
        <v>90754308.370000005</v>
      </c>
      <c r="BD427" s="13">
        <f t="shared" si="51"/>
        <v>90754308.370000005</v>
      </c>
      <c r="BE427" s="6">
        <f t="shared" si="52"/>
        <v>0</v>
      </c>
      <c r="BF427" s="6">
        <f t="shared" si="53"/>
        <v>0</v>
      </c>
    </row>
    <row r="428" spans="2:58" ht="99.75" x14ac:dyDescent="0.25">
      <c r="B428" s="39" t="s">
        <v>1088</v>
      </c>
      <c r="C428" s="39" t="s">
        <v>717</v>
      </c>
      <c r="D428" s="39" t="s">
        <v>4</v>
      </c>
      <c r="E428" s="40" t="s">
        <v>219</v>
      </c>
      <c r="F428" s="40" t="s">
        <v>220</v>
      </c>
      <c r="G428" s="40" t="s">
        <v>5</v>
      </c>
      <c r="H428" s="40">
        <v>80111604</v>
      </c>
      <c r="I428" s="40" t="s">
        <v>8168</v>
      </c>
      <c r="J428" s="40" t="s">
        <v>221</v>
      </c>
      <c r="K428" s="40" t="s">
        <v>1070</v>
      </c>
      <c r="L428" s="41" t="s">
        <v>153</v>
      </c>
      <c r="M428" s="41" t="s">
        <v>153</v>
      </c>
      <c r="N428" s="41">
        <v>12</v>
      </c>
      <c r="O428" s="41" t="s">
        <v>223</v>
      </c>
      <c r="P428" s="41" t="s">
        <v>224</v>
      </c>
      <c r="Q428" s="58">
        <v>90754308.370000005</v>
      </c>
      <c r="R428" s="58">
        <v>90754308.370000005</v>
      </c>
      <c r="S428" s="41" t="s">
        <v>221</v>
      </c>
      <c r="T428" s="41" t="s">
        <v>221</v>
      </c>
      <c r="U428" s="40" t="s">
        <v>866</v>
      </c>
      <c r="V428" s="40" t="s">
        <v>721</v>
      </c>
      <c r="W428" s="40" t="s">
        <v>722</v>
      </c>
      <c r="X428" s="40" t="s">
        <v>229</v>
      </c>
      <c r="Y428" s="40" t="s">
        <v>230</v>
      </c>
      <c r="Z428" s="40" t="s">
        <v>1072</v>
      </c>
      <c r="AA428" s="59">
        <v>90754308.370000005</v>
      </c>
      <c r="AB428" s="59">
        <v>0</v>
      </c>
      <c r="AC428" s="59">
        <v>0</v>
      </c>
      <c r="AD428" s="59">
        <v>8250391.6699999999</v>
      </c>
      <c r="AE428" s="59">
        <v>0</v>
      </c>
      <c r="AF428" s="59">
        <v>8250391.6699999999</v>
      </c>
      <c r="AG428" s="59">
        <v>0</v>
      </c>
      <c r="AH428" s="59">
        <v>8250391.6699999999</v>
      </c>
      <c r="AI428" s="59">
        <v>0</v>
      </c>
      <c r="AJ428" s="59">
        <v>8250391.6699999999</v>
      </c>
      <c r="AK428" s="59">
        <v>0</v>
      </c>
      <c r="AL428" s="59">
        <v>8250391.6699999999</v>
      </c>
      <c r="AM428" s="59">
        <v>0</v>
      </c>
      <c r="AN428" s="59">
        <v>8250391.6699999999</v>
      </c>
      <c r="AO428" s="59">
        <v>0</v>
      </c>
      <c r="AP428" s="59">
        <v>8250391.6699999999</v>
      </c>
      <c r="AQ428" s="59">
        <v>0</v>
      </c>
      <c r="AR428" s="59">
        <v>8250391.6699999999</v>
      </c>
      <c r="AS428" s="59">
        <v>0</v>
      </c>
      <c r="AT428" s="59">
        <v>8250391.6699999999</v>
      </c>
      <c r="AU428" s="59">
        <v>0</v>
      </c>
      <c r="AV428" s="59">
        <v>8250391.6699999999</v>
      </c>
      <c r="AW428" s="59">
        <v>0</v>
      </c>
      <c r="AX428" s="59">
        <v>8250391.6699999999</v>
      </c>
      <c r="AY428" s="2">
        <v>0</v>
      </c>
      <c r="AZ428" s="12" t="str">
        <f t="shared" si="47"/>
        <v>OK</v>
      </c>
      <c r="BA428" s="12" t="str">
        <f t="shared" si="48"/>
        <v>OK</v>
      </c>
      <c r="BB428" s="6">
        <f t="shared" si="49"/>
        <v>0</v>
      </c>
      <c r="BC428" s="13">
        <f t="shared" si="50"/>
        <v>90754308.370000005</v>
      </c>
      <c r="BD428" s="13">
        <f t="shared" si="51"/>
        <v>90754308.370000005</v>
      </c>
      <c r="BE428" s="6">
        <f t="shared" si="52"/>
        <v>0</v>
      </c>
      <c r="BF428" s="6">
        <f t="shared" si="53"/>
        <v>0</v>
      </c>
    </row>
    <row r="429" spans="2:58" ht="114" x14ac:dyDescent="0.25">
      <c r="B429" s="39" t="s">
        <v>1089</v>
      </c>
      <c r="C429" s="39" t="s">
        <v>717</v>
      </c>
      <c r="D429" s="39" t="s">
        <v>4</v>
      </c>
      <c r="E429" s="40" t="s">
        <v>219</v>
      </c>
      <c r="F429" s="40" t="s">
        <v>220</v>
      </c>
      <c r="G429" s="40" t="s">
        <v>5</v>
      </c>
      <c r="H429" s="40">
        <v>80111604</v>
      </c>
      <c r="I429" s="40" t="s">
        <v>8168</v>
      </c>
      <c r="J429" s="40" t="s">
        <v>221</v>
      </c>
      <c r="K429" s="40" t="s">
        <v>1090</v>
      </c>
      <c r="L429" s="41" t="s">
        <v>153</v>
      </c>
      <c r="M429" s="41" t="s">
        <v>153</v>
      </c>
      <c r="N429" s="41">
        <v>12</v>
      </c>
      <c r="O429" s="41" t="s">
        <v>223</v>
      </c>
      <c r="P429" s="41" t="s">
        <v>224</v>
      </c>
      <c r="Q429" s="58">
        <v>90754308.370000005</v>
      </c>
      <c r="R429" s="58">
        <v>90754308.370000005</v>
      </c>
      <c r="S429" s="41" t="s">
        <v>221</v>
      </c>
      <c r="T429" s="41" t="s">
        <v>221</v>
      </c>
      <c r="U429" s="40" t="s">
        <v>866</v>
      </c>
      <c r="V429" s="40" t="s">
        <v>721</v>
      </c>
      <c r="W429" s="40" t="s">
        <v>722</v>
      </c>
      <c r="X429" s="40" t="s">
        <v>229</v>
      </c>
      <c r="Y429" s="40" t="s">
        <v>230</v>
      </c>
      <c r="Z429" s="40" t="s">
        <v>1049</v>
      </c>
      <c r="AA429" s="59">
        <v>90754308.370000005</v>
      </c>
      <c r="AB429" s="59">
        <v>0</v>
      </c>
      <c r="AC429" s="59">
        <v>0</v>
      </c>
      <c r="AD429" s="59">
        <v>8250391.6699999999</v>
      </c>
      <c r="AE429" s="59">
        <v>0</v>
      </c>
      <c r="AF429" s="59">
        <v>8250391.6699999999</v>
      </c>
      <c r="AG429" s="59">
        <v>0</v>
      </c>
      <c r="AH429" s="59">
        <v>8250391.6699999999</v>
      </c>
      <c r="AI429" s="59">
        <v>0</v>
      </c>
      <c r="AJ429" s="59">
        <v>8250391.6699999999</v>
      </c>
      <c r="AK429" s="59">
        <v>0</v>
      </c>
      <c r="AL429" s="59">
        <v>8250391.6699999999</v>
      </c>
      <c r="AM429" s="59">
        <v>0</v>
      </c>
      <c r="AN429" s="59">
        <v>8250391.6699999999</v>
      </c>
      <c r="AO429" s="59">
        <v>0</v>
      </c>
      <c r="AP429" s="59">
        <v>8250391.6699999999</v>
      </c>
      <c r="AQ429" s="59">
        <v>0</v>
      </c>
      <c r="AR429" s="59">
        <v>8250391.6699999999</v>
      </c>
      <c r="AS429" s="59">
        <v>0</v>
      </c>
      <c r="AT429" s="59">
        <v>8250391.6699999999</v>
      </c>
      <c r="AU429" s="59">
        <v>0</v>
      </c>
      <c r="AV429" s="59">
        <v>8250391.6699999999</v>
      </c>
      <c r="AW429" s="59">
        <v>0</v>
      </c>
      <c r="AX429" s="59">
        <v>8250391.6699999999</v>
      </c>
      <c r="AY429" s="2">
        <v>0</v>
      </c>
      <c r="AZ429" s="12" t="str">
        <f t="shared" si="47"/>
        <v>OK</v>
      </c>
      <c r="BA429" s="12" t="str">
        <f t="shared" si="48"/>
        <v>OK</v>
      </c>
      <c r="BB429" s="6">
        <f t="shared" si="49"/>
        <v>0</v>
      </c>
      <c r="BC429" s="13">
        <f t="shared" si="50"/>
        <v>90754308.370000005</v>
      </c>
      <c r="BD429" s="13">
        <f t="shared" si="51"/>
        <v>90754308.370000005</v>
      </c>
      <c r="BE429" s="6">
        <f t="shared" si="52"/>
        <v>0</v>
      </c>
      <c r="BF429" s="6">
        <f t="shared" si="53"/>
        <v>0</v>
      </c>
    </row>
    <row r="430" spans="2:58" ht="85.5" x14ac:dyDescent="0.25">
      <c r="B430" s="39" t="s">
        <v>1091</v>
      </c>
      <c r="C430" s="39" t="s">
        <v>717</v>
      </c>
      <c r="D430" s="39" t="s">
        <v>4</v>
      </c>
      <c r="E430" s="40" t="s">
        <v>219</v>
      </c>
      <c r="F430" s="40" t="s">
        <v>220</v>
      </c>
      <c r="G430" s="40" t="s">
        <v>5</v>
      </c>
      <c r="H430" s="40">
        <v>80111604</v>
      </c>
      <c r="I430" s="40" t="s">
        <v>8168</v>
      </c>
      <c r="J430" s="40" t="s">
        <v>221</v>
      </c>
      <c r="K430" s="40" t="s">
        <v>1092</v>
      </c>
      <c r="L430" s="41" t="s">
        <v>153</v>
      </c>
      <c r="M430" s="41" t="s">
        <v>153</v>
      </c>
      <c r="N430" s="41">
        <v>12</v>
      </c>
      <c r="O430" s="41" t="s">
        <v>223</v>
      </c>
      <c r="P430" s="41" t="s">
        <v>224</v>
      </c>
      <c r="Q430" s="58">
        <v>90754308.370000005</v>
      </c>
      <c r="R430" s="58">
        <v>90754308.370000005</v>
      </c>
      <c r="S430" s="41" t="s">
        <v>221</v>
      </c>
      <c r="T430" s="41" t="s">
        <v>221</v>
      </c>
      <c r="U430" s="40" t="s">
        <v>866</v>
      </c>
      <c r="V430" s="40" t="s">
        <v>721</v>
      </c>
      <c r="W430" s="40" t="s">
        <v>722</v>
      </c>
      <c r="X430" s="40" t="s">
        <v>229</v>
      </c>
      <c r="Y430" s="40" t="s">
        <v>230</v>
      </c>
      <c r="Z430" s="40" t="s">
        <v>1049</v>
      </c>
      <c r="AA430" s="59">
        <v>90754308.370000005</v>
      </c>
      <c r="AB430" s="59">
        <v>0</v>
      </c>
      <c r="AC430" s="59">
        <v>0</v>
      </c>
      <c r="AD430" s="59">
        <v>8250391.6699999999</v>
      </c>
      <c r="AE430" s="59">
        <v>0</v>
      </c>
      <c r="AF430" s="59">
        <v>8250391.6699999999</v>
      </c>
      <c r="AG430" s="59">
        <v>0</v>
      </c>
      <c r="AH430" s="59">
        <v>8250391.6699999999</v>
      </c>
      <c r="AI430" s="59">
        <v>0</v>
      </c>
      <c r="AJ430" s="59">
        <v>8250391.6699999999</v>
      </c>
      <c r="AK430" s="59">
        <v>0</v>
      </c>
      <c r="AL430" s="59">
        <v>8250391.6699999999</v>
      </c>
      <c r="AM430" s="59">
        <v>0</v>
      </c>
      <c r="AN430" s="59">
        <v>8250391.6699999999</v>
      </c>
      <c r="AO430" s="59">
        <v>0</v>
      </c>
      <c r="AP430" s="59">
        <v>8250391.6699999999</v>
      </c>
      <c r="AQ430" s="59">
        <v>0</v>
      </c>
      <c r="AR430" s="59">
        <v>8250391.6699999999</v>
      </c>
      <c r="AS430" s="59">
        <v>0</v>
      </c>
      <c r="AT430" s="59">
        <v>8250391.6699999999</v>
      </c>
      <c r="AU430" s="59">
        <v>0</v>
      </c>
      <c r="AV430" s="59">
        <v>8250391.6699999999</v>
      </c>
      <c r="AW430" s="59">
        <v>0</v>
      </c>
      <c r="AX430" s="59">
        <v>8250391.6699999999</v>
      </c>
      <c r="AY430" s="2">
        <v>0</v>
      </c>
      <c r="AZ430" s="12" t="str">
        <f t="shared" si="47"/>
        <v>OK</v>
      </c>
      <c r="BA430" s="12" t="str">
        <f t="shared" si="48"/>
        <v>OK</v>
      </c>
      <c r="BB430" s="6">
        <f t="shared" si="49"/>
        <v>0</v>
      </c>
      <c r="BC430" s="13">
        <f t="shared" si="50"/>
        <v>90754308.370000005</v>
      </c>
      <c r="BD430" s="13">
        <f t="shared" si="51"/>
        <v>90754308.370000005</v>
      </c>
      <c r="BE430" s="6">
        <f t="shared" si="52"/>
        <v>0</v>
      </c>
      <c r="BF430" s="6">
        <f t="shared" si="53"/>
        <v>0</v>
      </c>
    </row>
    <row r="431" spans="2:58" ht="85.5" x14ac:dyDescent="0.25">
      <c r="B431" s="39" t="s">
        <v>1093</v>
      </c>
      <c r="C431" s="39" t="s">
        <v>717</v>
      </c>
      <c r="D431" s="39" t="s">
        <v>4</v>
      </c>
      <c r="E431" s="40" t="s">
        <v>219</v>
      </c>
      <c r="F431" s="40" t="s">
        <v>220</v>
      </c>
      <c r="G431" s="40" t="s">
        <v>5</v>
      </c>
      <c r="H431" s="40">
        <v>80111604</v>
      </c>
      <c r="I431" s="40" t="s">
        <v>8168</v>
      </c>
      <c r="J431" s="40" t="s">
        <v>221</v>
      </c>
      <c r="K431" s="40" t="s">
        <v>1094</v>
      </c>
      <c r="L431" s="41" t="s">
        <v>153</v>
      </c>
      <c r="M431" s="41" t="s">
        <v>153</v>
      </c>
      <c r="N431" s="41">
        <v>12</v>
      </c>
      <c r="O431" s="41" t="s">
        <v>223</v>
      </c>
      <c r="P431" s="41" t="s">
        <v>224</v>
      </c>
      <c r="Q431" s="58">
        <v>90754308.370000005</v>
      </c>
      <c r="R431" s="58">
        <v>90754308.370000005</v>
      </c>
      <c r="S431" s="41" t="s">
        <v>221</v>
      </c>
      <c r="T431" s="41" t="s">
        <v>221</v>
      </c>
      <c r="U431" s="40" t="s">
        <v>866</v>
      </c>
      <c r="V431" s="40" t="s">
        <v>721</v>
      </c>
      <c r="W431" s="40" t="s">
        <v>722</v>
      </c>
      <c r="X431" s="40" t="s">
        <v>229</v>
      </c>
      <c r="Y431" s="40" t="s">
        <v>230</v>
      </c>
      <c r="Z431" s="40" t="s">
        <v>1049</v>
      </c>
      <c r="AA431" s="59">
        <v>90754308.370000005</v>
      </c>
      <c r="AB431" s="59">
        <v>0</v>
      </c>
      <c r="AC431" s="59">
        <v>0</v>
      </c>
      <c r="AD431" s="59">
        <v>8250391.6699999999</v>
      </c>
      <c r="AE431" s="59">
        <v>0</v>
      </c>
      <c r="AF431" s="59">
        <v>8250391.6699999999</v>
      </c>
      <c r="AG431" s="59">
        <v>0</v>
      </c>
      <c r="AH431" s="59">
        <v>8250391.6699999999</v>
      </c>
      <c r="AI431" s="59">
        <v>0</v>
      </c>
      <c r="AJ431" s="59">
        <v>8250391.6699999999</v>
      </c>
      <c r="AK431" s="59">
        <v>0</v>
      </c>
      <c r="AL431" s="59">
        <v>8250391.6699999999</v>
      </c>
      <c r="AM431" s="59">
        <v>0</v>
      </c>
      <c r="AN431" s="59">
        <v>8250391.6699999999</v>
      </c>
      <c r="AO431" s="59">
        <v>0</v>
      </c>
      <c r="AP431" s="59">
        <v>8250391.6699999999</v>
      </c>
      <c r="AQ431" s="59">
        <v>0</v>
      </c>
      <c r="AR431" s="59">
        <v>8250391.6699999999</v>
      </c>
      <c r="AS431" s="59">
        <v>0</v>
      </c>
      <c r="AT431" s="59">
        <v>8250391.6699999999</v>
      </c>
      <c r="AU431" s="59">
        <v>0</v>
      </c>
      <c r="AV431" s="59">
        <v>8250391.6699999999</v>
      </c>
      <c r="AW431" s="59">
        <v>0</v>
      </c>
      <c r="AX431" s="59">
        <v>8250391.6699999999</v>
      </c>
      <c r="AY431" s="2">
        <v>0</v>
      </c>
      <c r="AZ431" s="12" t="str">
        <f t="shared" si="47"/>
        <v>OK</v>
      </c>
      <c r="BA431" s="12" t="str">
        <f t="shared" si="48"/>
        <v>OK</v>
      </c>
      <c r="BB431" s="6">
        <f t="shared" si="49"/>
        <v>0</v>
      </c>
      <c r="BC431" s="13">
        <f t="shared" si="50"/>
        <v>90754308.370000005</v>
      </c>
      <c r="BD431" s="13">
        <f t="shared" si="51"/>
        <v>90754308.370000005</v>
      </c>
      <c r="BE431" s="6">
        <f t="shared" si="52"/>
        <v>0</v>
      </c>
      <c r="BF431" s="6">
        <f t="shared" si="53"/>
        <v>0</v>
      </c>
    </row>
    <row r="432" spans="2:58" ht="99.75" x14ac:dyDescent="0.25">
      <c r="B432" s="39" t="s">
        <v>1095</v>
      </c>
      <c r="C432" s="39" t="s">
        <v>717</v>
      </c>
      <c r="D432" s="39" t="s">
        <v>4</v>
      </c>
      <c r="E432" s="40" t="s">
        <v>219</v>
      </c>
      <c r="F432" s="40" t="s">
        <v>220</v>
      </c>
      <c r="G432" s="40" t="s">
        <v>5</v>
      </c>
      <c r="H432" s="40">
        <v>80111604</v>
      </c>
      <c r="I432" s="40" t="s">
        <v>8168</v>
      </c>
      <c r="J432" s="40" t="s">
        <v>221</v>
      </c>
      <c r="K432" s="40" t="s">
        <v>1096</v>
      </c>
      <c r="L432" s="41" t="s">
        <v>153</v>
      </c>
      <c r="M432" s="41" t="s">
        <v>153</v>
      </c>
      <c r="N432" s="41">
        <v>12</v>
      </c>
      <c r="O432" s="41" t="s">
        <v>223</v>
      </c>
      <c r="P432" s="41" t="s">
        <v>224</v>
      </c>
      <c r="Q432" s="58">
        <v>148599044</v>
      </c>
      <c r="R432" s="58">
        <v>148599044</v>
      </c>
      <c r="S432" s="41" t="s">
        <v>221</v>
      </c>
      <c r="T432" s="41" t="s">
        <v>221</v>
      </c>
      <c r="U432" s="40" t="s">
        <v>866</v>
      </c>
      <c r="V432" s="40" t="s">
        <v>721</v>
      </c>
      <c r="W432" s="40" t="s">
        <v>722</v>
      </c>
      <c r="X432" s="40" t="s">
        <v>229</v>
      </c>
      <c r="Y432" s="40" t="s">
        <v>230</v>
      </c>
      <c r="Z432" s="40" t="s">
        <v>1049</v>
      </c>
      <c r="AA432" s="59">
        <v>148599044</v>
      </c>
      <c r="AB432" s="59">
        <v>0</v>
      </c>
      <c r="AC432" s="59">
        <v>0</v>
      </c>
      <c r="AD432" s="59">
        <v>12921656</v>
      </c>
      <c r="AE432" s="59">
        <v>0</v>
      </c>
      <c r="AF432" s="59">
        <v>12921656</v>
      </c>
      <c r="AG432" s="59">
        <v>0</v>
      </c>
      <c r="AH432" s="59">
        <v>12921656</v>
      </c>
      <c r="AI432" s="59">
        <v>0</v>
      </c>
      <c r="AJ432" s="59">
        <v>12921656</v>
      </c>
      <c r="AK432" s="59">
        <v>0</v>
      </c>
      <c r="AL432" s="59">
        <v>12921656</v>
      </c>
      <c r="AM432" s="59">
        <v>0</v>
      </c>
      <c r="AN432" s="59">
        <v>12921656</v>
      </c>
      <c r="AO432" s="59">
        <v>0</v>
      </c>
      <c r="AP432" s="59">
        <v>12921656</v>
      </c>
      <c r="AQ432" s="59">
        <v>0</v>
      </c>
      <c r="AR432" s="59">
        <v>12921656</v>
      </c>
      <c r="AS432" s="59">
        <v>0</v>
      </c>
      <c r="AT432" s="59">
        <v>12921656</v>
      </c>
      <c r="AU432" s="59">
        <v>0</v>
      </c>
      <c r="AV432" s="59">
        <v>12921656</v>
      </c>
      <c r="AW432" s="59">
        <v>0</v>
      </c>
      <c r="AX432" s="59">
        <v>19382484</v>
      </c>
      <c r="AY432" s="2">
        <v>0</v>
      </c>
      <c r="AZ432" s="12" t="str">
        <f t="shared" si="47"/>
        <v>OK</v>
      </c>
      <c r="BA432" s="12" t="str">
        <f t="shared" si="48"/>
        <v>OK</v>
      </c>
      <c r="BB432" s="6">
        <f t="shared" si="49"/>
        <v>0</v>
      </c>
      <c r="BC432" s="13">
        <f t="shared" si="50"/>
        <v>148599044</v>
      </c>
      <c r="BD432" s="13">
        <f t="shared" si="51"/>
        <v>148599044</v>
      </c>
      <c r="BE432" s="6">
        <f t="shared" si="52"/>
        <v>0</v>
      </c>
      <c r="BF432" s="6">
        <f t="shared" si="53"/>
        <v>0</v>
      </c>
    </row>
    <row r="433" spans="2:58" ht="128.25" x14ac:dyDescent="0.25">
      <c r="B433" s="39" t="s">
        <v>1097</v>
      </c>
      <c r="C433" s="39" t="s">
        <v>717</v>
      </c>
      <c r="D433" s="39" t="s">
        <v>4</v>
      </c>
      <c r="E433" s="40" t="s">
        <v>219</v>
      </c>
      <c r="F433" s="40" t="s">
        <v>220</v>
      </c>
      <c r="G433" s="40" t="s">
        <v>5</v>
      </c>
      <c r="H433" s="40">
        <v>80111601</v>
      </c>
      <c r="I433" s="40" t="s">
        <v>8168</v>
      </c>
      <c r="J433" s="40" t="s">
        <v>221</v>
      </c>
      <c r="K433" s="40" t="s">
        <v>1098</v>
      </c>
      <c r="L433" s="41" t="s">
        <v>153</v>
      </c>
      <c r="M433" s="41" t="s">
        <v>153</v>
      </c>
      <c r="N433" s="41">
        <v>12</v>
      </c>
      <c r="O433" s="41" t="s">
        <v>223</v>
      </c>
      <c r="P433" s="41" t="s">
        <v>224</v>
      </c>
      <c r="Q433" s="58">
        <v>134479482</v>
      </c>
      <c r="R433" s="58">
        <v>134479482</v>
      </c>
      <c r="S433" s="41" t="s">
        <v>221</v>
      </c>
      <c r="T433" s="41" t="s">
        <v>221</v>
      </c>
      <c r="U433" s="40" t="s">
        <v>866</v>
      </c>
      <c r="V433" s="40" t="s">
        <v>721</v>
      </c>
      <c r="W433" s="40" t="s">
        <v>722</v>
      </c>
      <c r="X433" s="40" t="s">
        <v>229</v>
      </c>
      <c r="Y433" s="40" t="s">
        <v>230</v>
      </c>
      <c r="Z433" s="40" t="s">
        <v>1099</v>
      </c>
      <c r="AA433" s="59">
        <v>134479482</v>
      </c>
      <c r="AB433" s="59">
        <v>0</v>
      </c>
      <c r="AC433" s="59">
        <v>0</v>
      </c>
      <c r="AD433" s="59">
        <v>11693868</v>
      </c>
      <c r="AE433" s="59">
        <v>0</v>
      </c>
      <c r="AF433" s="59">
        <v>11693868</v>
      </c>
      <c r="AG433" s="59">
        <v>0</v>
      </c>
      <c r="AH433" s="59">
        <v>11693868</v>
      </c>
      <c r="AI433" s="59">
        <v>0</v>
      </c>
      <c r="AJ433" s="59">
        <v>11693868</v>
      </c>
      <c r="AK433" s="59">
        <v>0</v>
      </c>
      <c r="AL433" s="59">
        <v>11693868</v>
      </c>
      <c r="AM433" s="59">
        <v>0</v>
      </c>
      <c r="AN433" s="59">
        <v>11693868</v>
      </c>
      <c r="AO433" s="59">
        <v>0</v>
      </c>
      <c r="AP433" s="59">
        <v>11693868</v>
      </c>
      <c r="AQ433" s="59">
        <v>0</v>
      </c>
      <c r="AR433" s="59">
        <v>11693868</v>
      </c>
      <c r="AS433" s="59">
        <v>0</v>
      </c>
      <c r="AT433" s="59">
        <v>11693868</v>
      </c>
      <c r="AU433" s="59">
        <v>0</v>
      </c>
      <c r="AV433" s="59">
        <v>11693868</v>
      </c>
      <c r="AW433" s="59">
        <v>0</v>
      </c>
      <c r="AX433" s="59">
        <v>17540802</v>
      </c>
      <c r="AY433" s="2">
        <v>0</v>
      </c>
      <c r="AZ433" s="12" t="str">
        <f t="shared" si="47"/>
        <v>OK</v>
      </c>
      <c r="BA433" s="12" t="str">
        <f t="shared" si="48"/>
        <v>OK</v>
      </c>
      <c r="BB433" s="6">
        <f t="shared" si="49"/>
        <v>0</v>
      </c>
      <c r="BC433" s="13">
        <f t="shared" si="50"/>
        <v>134479482</v>
      </c>
      <c r="BD433" s="13">
        <f t="shared" si="51"/>
        <v>134479482</v>
      </c>
      <c r="BE433" s="6">
        <f t="shared" si="52"/>
        <v>0</v>
      </c>
      <c r="BF433" s="6">
        <f t="shared" si="53"/>
        <v>0</v>
      </c>
    </row>
    <row r="434" spans="2:58" ht="142.5" x14ac:dyDescent="0.25">
      <c r="B434" s="39" t="s">
        <v>1100</v>
      </c>
      <c r="C434" s="39" t="s">
        <v>717</v>
      </c>
      <c r="D434" s="39" t="s">
        <v>4</v>
      </c>
      <c r="E434" s="40" t="s">
        <v>219</v>
      </c>
      <c r="F434" s="40" t="s">
        <v>220</v>
      </c>
      <c r="G434" s="40" t="s">
        <v>5</v>
      </c>
      <c r="H434" s="40">
        <v>80111604</v>
      </c>
      <c r="I434" s="40" t="s">
        <v>8168</v>
      </c>
      <c r="J434" s="40" t="s">
        <v>221</v>
      </c>
      <c r="K434" s="40" t="s">
        <v>1101</v>
      </c>
      <c r="L434" s="41" t="s">
        <v>153</v>
      </c>
      <c r="M434" s="41" t="s">
        <v>153</v>
      </c>
      <c r="N434" s="41">
        <v>12</v>
      </c>
      <c r="O434" s="41" t="s">
        <v>223</v>
      </c>
      <c r="P434" s="41" t="s">
        <v>224</v>
      </c>
      <c r="Q434" s="58">
        <v>134479482</v>
      </c>
      <c r="R434" s="58">
        <v>134479482</v>
      </c>
      <c r="S434" s="41" t="s">
        <v>221</v>
      </c>
      <c r="T434" s="41" t="s">
        <v>221</v>
      </c>
      <c r="U434" s="40" t="s">
        <v>866</v>
      </c>
      <c r="V434" s="40" t="s">
        <v>721</v>
      </c>
      <c r="W434" s="40" t="s">
        <v>722</v>
      </c>
      <c r="X434" s="40" t="s">
        <v>229</v>
      </c>
      <c r="Y434" s="40" t="s">
        <v>230</v>
      </c>
      <c r="Z434" s="40" t="s">
        <v>1102</v>
      </c>
      <c r="AA434" s="59">
        <v>134479482</v>
      </c>
      <c r="AB434" s="59">
        <v>0</v>
      </c>
      <c r="AC434" s="59">
        <v>0</v>
      </c>
      <c r="AD434" s="59">
        <v>11693868</v>
      </c>
      <c r="AE434" s="59">
        <v>0</v>
      </c>
      <c r="AF434" s="59">
        <v>11693868</v>
      </c>
      <c r="AG434" s="59">
        <v>0</v>
      </c>
      <c r="AH434" s="59">
        <v>11693868</v>
      </c>
      <c r="AI434" s="59">
        <v>0</v>
      </c>
      <c r="AJ434" s="59">
        <v>11693868</v>
      </c>
      <c r="AK434" s="59">
        <v>0</v>
      </c>
      <c r="AL434" s="59">
        <v>11693868</v>
      </c>
      <c r="AM434" s="59">
        <v>0</v>
      </c>
      <c r="AN434" s="59">
        <v>11693868</v>
      </c>
      <c r="AO434" s="59">
        <v>0</v>
      </c>
      <c r="AP434" s="59">
        <v>11693868</v>
      </c>
      <c r="AQ434" s="59">
        <v>0</v>
      </c>
      <c r="AR434" s="59">
        <v>11693868</v>
      </c>
      <c r="AS434" s="59">
        <v>0</v>
      </c>
      <c r="AT434" s="59">
        <v>11693868</v>
      </c>
      <c r="AU434" s="59">
        <v>0</v>
      </c>
      <c r="AV434" s="59">
        <v>11693868</v>
      </c>
      <c r="AW434" s="59">
        <v>0</v>
      </c>
      <c r="AX434" s="59">
        <v>17540802</v>
      </c>
      <c r="AY434" s="2">
        <v>0</v>
      </c>
      <c r="AZ434" s="12" t="str">
        <f t="shared" si="47"/>
        <v>OK</v>
      </c>
      <c r="BA434" s="12" t="str">
        <f t="shared" si="48"/>
        <v>OK</v>
      </c>
      <c r="BB434" s="6">
        <f t="shared" si="49"/>
        <v>0</v>
      </c>
      <c r="BC434" s="13">
        <f t="shared" si="50"/>
        <v>134479482</v>
      </c>
      <c r="BD434" s="13">
        <f t="shared" si="51"/>
        <v>134479482</v>
      </c>
      <c r="BE434" s="6">
        <f t="shared" si="52"/>
        <v>0</v>
      </c>
      <c r="BF434" s="6">
        <f t="shared" si="53"/>
        <v>0</v>
      </c>
    </row>
    <row r="435" spans="2:58" ht="114" x14ac:dyDescent="0.25">
      <c r="B435" s="39" t="s">
        <v>1103</v>
      </c>
      <c r="C435" s="39" t="s">
        <v>717</v>
      </c>
      <c r="D435" s="39" t="s">
        <v>4</v>
      </c>
      <c r="E435" s="40" t="s">
        <v>219</v>
      </c>
      <c r="F435" s="40" t="s">
        <v>220</v>
      </c>
      <c r="G435" s="40" t="s">
        <v>5</v>
      </c>
      <c r="H435" s="40">
        <v>80111604</v>
      </c>
      <c r="I435" s="40" t="s">
        <v>8168</v>
      </c>
      <c r="J435" s="40" t="s">
        <v>221</v>
      </c>
      <c r="K435" s="40" t="s">
        <v>1104</v>
      </c>
      <c r="L435" s="41" t="s">
        <v>153</v>
      </c>
      <c r="M435" s="41" t="s">
        <v>153</v>
      </c>
      <c r="N435" s="41">
        <v>12</v>
      </c>
      <c r="O435" s="41" t="s">
        <v>223</v>
      </c>
      <c r="P435" s="41" t="s">
        <v>224</v>
      </c>
      <c r="Q435" s="58">
        <v>118580686.40000001</v>
      </c>
      <c r="R435" s="58">
        <v>118580686.40000001</v>
      </c>
      <c r="S435" s="41" t="s">
        <v>221</v>
      </c>
      <c r="T435" s="41" t="s">
        <v>221</v>
      </c>
      <c r="U435" s="40" t="s">
        <v>866</v>
      </c>
      <c r="V435" s="40" t="s">
        <v>721</v>
      </c>
      <c r="W435" s="40" t="s">
        <v>722</v>
      </c>
      <c r="X435" s="40" t="s">
        <v>229</v>
      </c>
      <c r="Y435" s="40" t="s">
        <v>230</v>
      </c>
      <c r="Z435" s="40" t="s">
        <v>1102</v>
      </c>
      <c r="AA435" s="59">
        <v>118580686.40000001</v>
      </c>
      <c r="AB435" s="59">
        <v>0</v>
      </c>
      <c r="AC435" s="59">
        <v>0</v>
      </c>
      <c r="AD435" s="59">
        <v>10780062.4</v>
      </c>
      <c r="AE435" s="59">
        <v>0</v>
      </c>
      <c r="AF435" s="59">
        <v>10780062.4</v>
      </c>
      <c r="AG435" s="59">
        <v>0</v>
      </c>
      <c r="AH435" s="59">
        <v>10780062.4</v>
      </c>
      <c r="AI435" s="59">
        <v>0</v>
      </c>
      <c r="AJ435" s="59">
        <v>10780062.4</v>
      </c>
      <c r="AK435" s="59">
        <v>0</v>
      </c>
      <c r="AL435" s="59">
        <v>10780062.4</v>
      </c>
      <c r="AM435" s="59">
        <v>0</v>
      </c>
      <c r="AN435" s="59">
        <v>10780062.4</v>
      </c>
      <c r="AO435" s="59">
        <v>0</v>
      </c>
      <c r="AP435" s="59">
        <v>10780062.4</v>
      </c>
      <c r="AQ435" s="59">
        <v>0</v>
      </c>
      <c r="AR435" s="59">
        <v>10780062.4</v>
      </c>
      <c r="AS435" s="59">
        <v>0</v>
      </c>
      <c r="AT435" s="59">
        <v>10780062.4</v>
      </c>
      <c r="AU435" s="59">
        <v>0</v>
      </c>
      <c r="AV435" s="59">
        <v>10780062.4</v>
      </c>
      <c r="AW435" s="59">
        <v>0</v>
      </c>
      <c r="AX435" s="59">
        <v>10780062.4</v>
      </c>
      <c r="AY435" s="2">
        <v>0</v>
      </c>
      <c r="AZ435" s="12" t="str">
        <f t="shared" si="47"/>
        <v>OK</v>
      </c>
      <c r="BA435" s="12" t="str">
        <f t="shared" si="48"/>
        <v>OK</v>
      </c>
      <c r="BB435" s="6">
        <f t="shared" si="49"/>
        <v>0</v>
      </c>
      <c r="BC435" s="13">
        <f t="shared" si="50"/>
        <v>118580686.40000001</v>
      </c>
      <c r="BD435" s="13">
        <f t="shared" si="51"/>
        <v>118580686.40000002</v>
      </c>
      <c r="BE435" s="6">
        <f t="shared" si="52"/>
        <v>0</v>
      </c>
      <c r="BF435" s="6">
        <f t="shared" si="53"/>
        <v>0</v>
      </c>
    </row>
    <row r="436" spans="2:58" ht="57" x14ac:dyDescent="0.25">
      <c r="B436" s="39" t="s">
        <v>1105</v>
      </c>
      <c r="C436" s="39" t="s">
        <v>717</v>
      </c>
      <c r="D436" s="39" t="s">
        <v>4</v>
      </c>
      <c r="E436" s="40" t="s">
        <v>219</v>
      </c>
      <c r="F436" s="40" t="s">
        <v>220</v>
      </c>
      <c r="G436" s="40" t="s">
        <v>5</v>
      </c>
      <c r="H436" s="40">
        <v>80111604</v>
      </c>
      <c r="I436" s="40" t="s">
        <v>8168</v>
      </c>
      <c r="J436" s="40" t="s">
        <v>221</v>
      </c>
      <c r="K436" s="40" t="s">
        <v>1106</v>
      </c>
      <c r="L436" s="41" t="s">
        <v>153</v>
      </c>
      <c r="M436" s="41" t="s">
        <v>153</v>
      </c>
      <c r="N436" s="41">
        <v>12</v>
      </c>
      <c r="O436" s="41" t="s">
        <v>223</v>
      </c>
      <c r="P436" s="41" t="s">
        <v>224</v>
      </c>
      <c r="Q436" s="58">
        <v>118580686.40000001</v>
      </c>
      <c r="R436" s="58">
        <v>118580686.40000001</v>
      </c>
      <c r="S436" s="41" t="s">
        <v>221</v>
      </c>
      <c r="T436" s="41" t="s">
        <v>221</v>
      </c>
      <c r="U436" s="40" t="s">
        <v>866</v>
      </c>
      <c r="V436" s="40" t="s">
        <v>721</v>
      </c>
      <c r="W436" s="40" t="s">
        <v>722</v>
      </c>
      <c r="X436" s="40" t="s">
        <v>229</v>
      </c>
      <c r="Y436" s="40" t="s">
        <v>230</v>
      </c>
      <c r="Z436" s="40" t="s">
        <v>1102</v>
      </c>
      <c r="AA436" s="59">
        <v>118580686.40000001</v>
      </c>
      <c r="AB436" s="59">
        <v>0</v>
      </c>
      <c r="AC436" s="59">
        <v>0</v>
      </c>
      <c r="AD436" s="59">
        <v>10780062.4</v>
      </c>
      <c r="AE436" s="59">
        <v>0</v>
      </c>
      <c r="AF436" s="59">
        <v>10780062.4</v>
      </c>
      <c r="AG436" s="59">
        <v>0</v>
      </c>
      <c r="AH436" s="59">
        <v>10780062.4</v>
      </c>
      <c r="AI436" s="59">
        <v>0</v>
      </c>
      <c r="AJ436" s="59">
        <v>10780062.4</v>
      </c>
      <c r="AK436" s="59">
        <v>0</v>
      </c>
      <c r="AL436" s="59">
        <v>10780062.4</v>
      </c>
      <c r="AM436" s="59">
        <v>0</v>
      </c>
      <c r="AN436" s="59">
        <v>10780062.4</v>
      </c>
      <c r="AO436" s="59">
        <v>0</v>
      </c>
      <c r="AP436" s="59">
        <v>10780062.4</v>
      </c>
      <c r="AQ436" s="59">
        <v>0</v>
      </c>
      <c r="AR436" s="59">
        <v>10780062.4</v>
      </c>
      <c r="AS436" s="59">
        <v>0</v>
      </c>
      <c r="AT436" s="59">
        <v>10780062.4</v>
      </c>
      <c r="AU436" s="59">
        <v>0</v>
      </c>
      <c r="AV436" s="59">
        <v>10780062.4</v>
      </c>
      <c r="AW436" s="59">
        <v>0</v>
      </c>
      <c r="AX436" s="59">
        <v>10780062.4</v>
      </c>
      <c r="AY436" s="2">
        <v>0</v>
      </c>
      <c r="AZ436" s="12" t="str">
        <f t="shared" si="47"/>
        <v>OK</v>
      </c>
      <c r="BA436" s="12" t="str">
        <f t="shared" si="48"/>
        <v>OK</v>
      </c>
      <c r="BB436" s="6">
        <f t="shared" si="49"/>
        <v>0</v>
      </c>
      <c r="BC436" s="13">
        <f t="shared" si="50"/>
        <v>118580686.40000001</v>
      </c>
      <c r="BD436" s="13">
        <f t="shared" si="51"/>
        <v>118580686.40000002</v>
      </c>
      <c r="BE436" s="6">
        <f t="shared" si="52"/>
        <v>0</v>
      </c>
      <c r="BF436" s="6">
        <f t="shared" si="53"/>
        <v>0</v>
      </c>
    </row>
    <row r="437" spans="2:58" ht="114" x14ac:dyDescent="0.25">
      <c r="B437" s="39" t="s">
        <v>1107</v>
      </c>
      <c r="C437" s="39" t="s">
        <v>717</v>
      </c>
      <c r="D437" s="39" t="s">
        <v>4</v>
      </c>
      <c r="E437" s="40" t="s">
        <v>219</v>
      </c>
      <c r="F437" s="40" t="s">
        <v>220</v>
      </c>
      <c r="G437" s="40" t="s">
        <v>5</v>
      </c>
      <c r="H437" s="40">
        <v>80111601</v>
      </c>
      <c r="I437" s="40" t="s">
        <v>8168</v>
      </c>
      <c r="J437" s="40" t="s">
        <v>221</v>
      </c>
      <c r="K437" s="40" t="s">
        <v>1108</v>
      </c>
      <c r="L437" s="41" t="s">
        <v>153</v>
      </c>
      <c r="M437" s="41" t="s">
        <v>153</v>
      </c>
      <c r="N437" s="41">
        <v>12</v>
      </c>
      <c r="O437" s="41" t="s">
        <v>223</v>
      </c>
      <c r="P437" s="41" t="s">
        <v>224</v>
      </c>
      <c r="Q437" s="58">
        <v>134479482</v>
      </c>
      <c r="R437" s="58">
        <v>134479482</v>
      </c>
      <c r="S437" s="41" t="s">
        <v>221</v>
      </c>
      <c r="T437" s="41" t="s">
        <v>221</v>
      </c>
      <c r="U437" s="40" t="s">
        <v>866</v>
      </c>
      <c r="V437" s="40" t="s">
        <v>721</v>
      </c>
      <c r="W437" s="40" t="s">
        <v>722</v>
      </c>
      <c r="X437" s="40" t="s">
        <v>229</v>
      </c>
      <c r="Y437" s="40" t="s">
        <v>230</v>
      </c>
      <c r="Z437" s="40" t="s">
        <v>765</v>
      </c>
      <c r="AA437" s="59">
        <v>134479482</v>
      </c>
      <c r="AB437" s="59">
        <v>0</v>
      </c>
      <c r="AC437" s="59">
        <v>0</v>
      </c>
      <c r="AD437" s="59">
        <v>11693868</v>
      </c>
      <c r="AE437" s="59">
        <v>0</v>
      </c>
      <c r="AF437" s="59">
        <v>11693868</v>
      </c>
      <c r="AG437" s="59">
        <v>0</v>
      </c>
      <c r="AH437" s="59">
        <v>11693868</v>
      </c>
      <c r="AI437" s="59">
        <v>0</v>
      </c>
      <c r="AJ437" s="59">
        <v>11693868</v>
      </c>
      <c r="AK437" s="59">
        <v>0</v>
      </c>
      <c r="AL437" s="59">
        <v>11693868</v>
      </c>
      <c r="AM437" s="59">
        <v>0</v>
      </c>
      <c r="AN437" s="59">
        <v>11693868</v>
      </c>
      <c r="AO437" s="59">
        <v>0</v>
      </c>
      <c r="AP437" s="59">
        <v>11693868</v>
      </c>
      <c r="AQ437" s="59">
        <v>0</v>
      </c>
      <c r="AR437" s="59">
        <v>11693868</v>
      </c>
      <c r="AS437" s="59">
        <v>0</v>
      </c>
      <c r="AT437" s="59">
        <v>11693868</v>
      </c>
      <c r="AU437" s="59">
        <v>0</v>
      </c>
      <c r="AV437" s="59">
        <v>11693868</v>
      </c>
      <c r="AW437" s="59">
        <v>0</v>
      </c>
      <c r="AX437" s="59">
        <v>17540802</v>
      </c>
      <c r="AY437" s="2">
        <v>0</v>
      </c>
      <c r="AZ437" s="12" t="str">
        <f t="shared" si="47"/>
        <v>OK</v>
      </c>
      <c r="BA437" s="12" t="str">
        <f t="shared" si="48"/>
        <v>OK</v>
      </c>
      <c r="BB437" s="6">
        <f t="shared" si="49"/>
        <v>0</v>
      </c>
      <c r="BC437" s="13">
        <f t="shared" si="50"/>
        <v>134479482</v>
      </c>
      <c r="BD437" s="13">
        <f t="shared" si="51"/>
        <v>134479482</v>
      </c>
      <c r="BE437" s="6">
        <f t="shared" si="52"/>
        <v>0</v>
      </c>
      <c r="BF437" s="6">
        <f t="shared" si="53"/>
        <v>0</v>
      </c>
    </row>
    <row r="438" spans="2:58" ht="114" x14ac:dyDescent="0.25">
      <c r="B438" s="39" t="s">
        <v>1109</v>
      </c>
      <c r="C438" s="39" t="s">
        <v>717</v>
      </c>
      <c r="D438" s="39" t="s">
        <v>4</v>
      </c>
      <c r="E438" s="40" t="s">
        <v>219</v>
      </c>
      <c r="F438" s="40" t="s">
        <v>220</v>
      </c>
      <c r="G438" s="40" t="s">
        <v>5</v>
      </c>
      <c r="H438" s="40">
        <v>80111601</v>
      </c>
      <c r="I438" s="40" t="s">
        <v>8168</v>
      </c>
      <c r="J438" s="40" t="s">
        <v>221</v>
      </c>
      <c r="K438" s="40" t="s">
        <v>1110</v>
      </c>
      <c r="L438" s="41" t="s">
        <v>153</v>
      </c>
      <c r="M438" s="41" t="s">
        <v>153</v>
      </c>
      <c r="N438" s="41">
        <v>12</v>
      </c>
      <c r="O438" s="41" t="s">
        <v>223</v>
      </c>
      <c r="P438" s="41" t="s">
        <v>224</v>
      </c>
      <c r="Q438" s="58">
        <v>134479482</v>
      </c>
      <c r="R438" s="58">
        <v>134479482</v>
      </c>
      <c r="S438" s="41" t="s">
        <v>221</v>
      </c>
      <c r="T438" s="41" t="s">
        <v>221</v>
      </c>
      <c r="U438" s="40" t="s">
        <v>866</v>
      </c>
      <c r="V438" s="40" t="s">
        <v>721</v>
      </c>
      <c r="W438" s="40" t="s">
        <v>722</v>
      </c>
      <c r="X438" s="40" t="s">
        <v>229</v>
      </c>
      <c r="Y438" s="40" t="s">
        <v>230</v>
      </c>
      <c r="Z438" s="40" t="s">
        <v>1111</v>
      </c>
      <c r="AA438" s="59">
        <v>134479482</v>
      </c>
      <c r="AB438" s="59">
        <v>0</v>
      </c>
      <c r="AC438" s="59">
        <v>0</v>
      </c>
      <c r="AD438" s="59">
        <v>11693868</v>
      </c>
      <c r="AE438" s="59">
        <v>0</v>
      </c>
      <c r="AF438" s="59">
        <v>11693868</v>
      </c>
      <c r="AG438" s="59">
        <v>0</v>
      </c>
      <c r="AH438" s="59">
        <v>11693868</v>
      </c>
      <c r="AI438" s="59">
        <v>0</v>
      </c>
      <c r="AJ438" s="59">
        <v>11693868</v>
      </c>
      <c r="AK438" s="59">
        <v>0</v>
      </c>
      <c r="AL438" s="59">
        <v>11693868</v>
      </c>
      <c r="AM438" s="59">
        <v>0</v>
      </c>
      <c r="AN438" s="59">
        <v>11693868</v>
      </c>
      <c r="AO438" s="59">
        <v>0</v>
      </c>
      <c r="AP438" s="59">
        <v>11693868</v>
      </c>
      <c r="AQ438" s="59">
        <v>0</v>
      </c>
      <c r="AR438" s="59">
        <v>11693868</v>
      </c>
      <c r="AS438" s="59">
        <v>0</v>
      </c>
      <c r="AT438" s="59">
        <v>11693868</v>
      </c>
      <c r="AU438" s="59">
        <v>0</v>
      </c>
      <c r="AV438" s="59">
        <v>11693868</v>
      </c>
      <c r="AW438" s="59">
        <v>0</v>
      </c>
      <c r="AX438" s="59">
        <v>17540802</v>
      </c>
      <c r="AY438" s="2">
        <v>0</v>
      </c>
      <c r="AZ438" s="12" t="str">
        <f t="shared" si="47"/>
        <v>OK</v>
      </c>
      <c r="BA438" s="12" t="str">
        <f t="shared" si="48"/>
        <v>OK</v>
      </c>
      <c r="BB438" s="6">
        <f t="shared" si="49"/>
        <v>0</v>
      </c>
      <c r="BC438" s="13">
        <f t="shared" si="50"/>
        <v>134479482</v>
      </c>
      <c r="BD438" s="13">
        <f t="shared" si="51"/>
        <v>134479482</v>
      </c>
      <c r="BE438" s="6">
        <f t="shared" si="52"/>
        <v>0</v>
      </c>
      <c r="BF438" s="6">
        <f t="shared" si="53"/>
        <v>0</v>
      </c>
    </row>
    <row r="439" spans="2:58" ht="99.75" x14ac:dyDescent="0.25">
      <c r="B439" s="39" t="s">
        <v>1112</v>
      </c>
      <c r="C439" s="39" t="s">
        <v>717</v>
      </c>
      <c r="D439" s="39" t="s">
        <v>4</v>
      </c>
      <c r="E439" s="40" t="s">
        <v>219</v>
      </c>
      <c r="F439" s="40" t="s">
        <v>220</v>
      </c>
      <c r="G439" s="40" t="s">
        <v>5</v>
      </c>
      <c r="H439" s="40">
        <v>80111604</v>
      </c>
      <c r="I439" s="40" t="s">
        <v>8168</v>
      </c>
      <c r="J439" s="40" t="s">
        <v>221</v>
      </c>
      <c r="K439" s="40" t="s">
        <v>1113</v>
      </c>
      <c r="L439" s="41" t="s">
        <v>153</v>
      </c>
      <c r="M439" s="41" t="s">
        <v>153</v>
      </c>
      <c r="N439" s="41">
        <v>12</v>
      </c>
      <c r="O439" s="41" t="s">
        <v>223</v>
      </c>
      <c r="P439" s="41" t="s">
        <v>224</v>
      </c>
      <c r="Q439" s="58">
        <v>32111214.080000002</v>
      </c>
      <c r="R439" s="58">
        <v>32111214.080000002</v>
      </c>
      <c r="S439" s="41" t="s">
        <v>221</v>
      </c>
      <c r="T439" s="41" t="s">
        <v>221</v>
      </c>
      <c r="U439" s="40" t="s">
        <v>866</v>
      </c>
      <c r="V439" s="40" t="s">
        <v>721</v>
      </c>
      <c r="W439" s="40" t="s">
        <v>722</v>
      </c>
      <c r="X439" s="40" t="s">
        <v>229</v>
      </c>
      <c r="Y439" s="40" t="s">
        <v>230</v>
      </c>
      <c r="Z439" s="40" t="s">
        <v>1111</v>
      </c>
      <c r="AA439" s="59">
        <v>32111214.080000002</v>
      </c>
      <c r="AB439" s="59">
        <v>0</v>
      </c>
      <c r="AC439" s="59">
        <v>0</v>
      </c>
      <c r="AD439" s="59">
        <v>2919201.2800000003</v>
      </c>
      <c r="AE439" s="59">
        <v>0</v>
      </c>
      <c r="AF439" s="59">
        <v>2919201.2800000003</v>
      </c>
      <c r="AG439" s="59">
        <v>0</v>
      </c>
      <c r="AH439" s="59">
        <v>2919201.2800000003</v>
      </c>
      <c r="AI439" s="59">
        <v>0</v>
      </c>
      <c r="AJ439" s="59">
        <v>2919201.2800000003</v>
      </c>
      <c r="AK439" s="59">
        <v>0</v>
      </c>
      <c r="AL439" s="59">
        <v>2919201.2800000003</v>
      </c>
      <c r="AM439" s="59">
        <v>0</v>
      </c>
      <c r="AN439" s="59">
        <v>2919201.2800000003</v>
      </c>
      <c r="AO439" s="59">
        <v>0</v>
      </c>
      <c r="AP439" s="59">
        <v>2919201.2800000003</v>
      </c>
      <c r="AQ439" s="59">
        <v>0</v>
      </c>
      <c r="AR439" s="59">
        <v>2919201.2800000003</v>
      </c>
      <c r="AS439" s="59">
        <v>0</v>
      </c>
      <c r="AT439" s="59">
        <v>2919201.2800000003</v>
      </c>
      <c r="AU439" s="59">
        <v>0</v>
      </c>
      <c r="AV439" s="59">
        <v>2919201.2800000003</v>
      </c>
      <c r="AW439" s="59">
        <v>0</v>
      </c>
      <c r="AX439" s="59">
        <v>2919201.2800000003</v>
      </c>
      <c r="AY439" s="2">
        <v>0</v>
      </c>
      <c r="AZ439" s="12" t="str">
        <f t="shared" si="47"/>
        <v>OK</v>
      </c>
      <c r="BA439" s="12" t="str">
        <f t="shared" si="48"/>
        <v>OK</v>
      </c>
      <c r="BB439" s="6">
        <f t="shared" si="49"/>
        <v>0</v>
      </c>
      <c r="BC439" s="13">
        <f t="shared" si="50"/>
        <v>32111214.080000002</v>
      </c>
      <c r="BD439" s="13">
        <f t="shared" si="51"/>
        <v>32111214.080000009</v>
      </c>
      <c r="BE439" s="6">
        <f t="shared" si="52"/>
        <v>0</v>
      </c>
      <c r="BF439" s="6">
        <f t="shared" si="53"/>
        <v>0</v>
      </c>
    </row>
    <row r="440" spans="2:58" ht="99.75" x14ac:dyDescent="0.25">
      <c r="B440" s="39" t="s">
        <v>1114</v>
      </c>
      <c r="C440" s="39" t="s">
        <v>717</v>
      </c>
      <c r="D440" s="39" t="s">
        <v>4</v>
      </c>
      <c r="E440" s="40" t="s">
        <v>219</v>
      </c>
      <c r="F440" s="40" t="s">
        <v>220</v>
      </c>
      <c r="G440" s="40" t="s">
        <v>5</v>
      </c>
      <c r="H440" s="40">
        <v>80111604</v>
      </c>
      <c r="I440" s="40" t="s">
        <v>8168</v>
      </c>
      <c r="J440" s="40" t="s">
        <v>221</v>
      </c>
      <c r="K440" s="40" t="s">
        <v>1113</v>
      </c>
      <c r="L440" s="41" t="s">
        <v>153</v>
      </c>
      <c r="M440" s="41" t="s">
        <v>153</v>
      </c>
      <c r="N440" s="41">
        <v>12</v>
      </c>
      <c r="O440" s="41" t="s">
        <v>223</v>
      </c>
      <c r="P440" s="41" t="s">
        <v>224</v>
      </c>
      <c r="Q440" s="58">
        <v>32111214.080000002</v>
      </c>
      <c r="R440" s="58">
        <v>32111214.080000002</v>
      </c>
      <c r="S440" s="41" t="s">
        <v>221</v>
      </c>
      <c r="T440" s="41" t="s">
        <v>221</v>
      </c>
      <c r="U440" s="40" t="s">
        <v>866</v>
      </c>
      <c r="V440" s="40" t="s">
        <v>721</v>
      </c>
      <c r="W440" s="40" t="s">
        <v>722</v>
      </c>
      <c r="X440" s="40" t="s">
        <v>229</v>
      </c>
      <c r="Y440" s="40" t="s">
        <v>230</v>
      </c>
      <c r="Z440" s="40" t="s">
        <v>893</v>
      </c>
      <c r="AA440" s="59">
        <v>32111214.080000002</v>
      </c>
      <c r="AB440" s="59">
        <v>0</v>
      </c>
      <c r="AC440" s="59">
        <v>0</v>
      </c>
      <c r="AD440" s="59">
        <v>2919201.2800000003</v>
      </c>
      <c r="AE440" s="59">
        <v>0</v>
      </c>
      <c r="AF440" s="59">
        <v>2919201.2800000003</v>
      </c>
      <c r="AG440" s="59">
        <v>0</v>
      </c>
      <c r="AH440" s="59">
        <v>2919201.2800000003</v>
      </c>
      <c r="AI440" s="59">
        <v>0</v>
      </c>
      <c r="AJ440" s="59">
        <v>2919201.2800000003</v>
      </c>
      <c r="AK440" s="59">
        <v>0</v>
      </c>
      <c r="AL440" s="59">
        <v>2919201.2800000003</v>
      </c>
      <c r="AM440" s="59">
        <v>0</v>
      </c>
      <c r="AN440" s="59">
        <v>2919201.2800000003</v>
      </c>
      <c r="AO440" s="59">
        <v>0</v>
      </c>
      <c r="AP440" s="59">
        <v>2919201.2800000003</v>
      </c>
      <c r="AQ440" s="59">
        <v>0</v>
      </c>
      <c r="AR440" s="59">
        <v>2919201.2800000003</v>
      </c>
      <c r="AS440" s="59">
        <v>0</v>
      </c>
      <c r="AT440" s="59">
        <v>2919201.2800000003</v>
      </c>
      <c r="AU440" s="59">
        <v>0</v>
      </c>
      <c r="AV440" s="59">
        <v>2919201.2800000003</v>
      </c>
      <c r="AW440" s="59">
        <v>0</v>
      </c>
      <c r="AX440" s="59">
        <v>2919201.2800000003</v>
      </c>
      <c r="AY440" s="2">
        <v>0</v>
      </c>
      <c r="AZ440" s="12" t="str">
        <f t="shared" si="47"/>
        <v>OK</v>
      </c>
      <c r="BA440" s="12" t="str">
        <f t="shared" si="48"/>
        <v>OK</v>
      </c>
      <c r="BB440" s="6">
        <f t="shared" si="49"/>
        <v>0</v>
      </c>
      <c r="BC440" s="13">
        <f t="shared" si="50"/>
        <v>32111214.080000002</v>
      </c>
      <c r="BD440" s="13">
        <f t="shared" si="51"/>
        <v>32111214.080000009</v>
      </c>
      <c r="BE440" s="6">
        <f t="shared" si="52"/>
        <v>0</v>
      </c>
      <c r="BF440" s="6">
        <f t="shared" si="53"/>
        <v>0</v>
      </c>
    </row>
    <row r="441" spans="2:58" ht="85.5" x14ac:dyDescent="0.25">
      <c r="B441" s="39" t="s">
        <v>1115</v>
      </c>
      <c r="C441" s="39" t="s">
        <v>717</v>
      </c>
      <c r="D441" s="39" t="s">
        <v>4</v>
      </c>
      <c r="E441" s="40" t="s">
        <v>219</v>
      </c>
      <c r="F441" s="40" t="s">
        <v>220</v>
      </c>
      <c r="G441" s="40" t="s">
        <v>5</v>
      </c>
      <c r="H441" s="40">
        <v>80111604</v>
      </c>
      <c r="I441" s="40" t="s">
        <v>8168</v>
      </c>
      <c r="J441" s="40" t="s">
        <v>221</v>
      </c>
      <c r="K441" s="40" t="s">
        <v>1116</v>
      </c>
      <c r="L441" s="41" t="s">
        <v>153</v>
      </c>
      <c r="M441" s="41" t="s">
        <v>153</v>
      </c>
      <c r="N441" s="41">
        <v>12</v>
      </c>
      <c r="O441" s="41" t="s">
        <v>223</v>
      </c>
      <c r="P441" s="41" t="s">
        <v>224</v>
      </c>
      <c r="Q441" s="58">
        <v>32111214.080000002</v>
      </c>
      <c r="R441" s="58">
        <v>32111214.080000002</v>
      </c>
      <c r="S441" s="41" t="s">
        <v>221</v>
      </c>
      <c r="T441" s="41" t="s">
        <v>221</v>
      </c>
      <c r="U441" s="40" t="s">
        <v>866</v>
      </c>
      <c r="V441" s="40" t="s">
        <v>721</v>
      </c>
      <c r="W441" s="40" t="s">
        <v>722</v>
      </c>
      <c r="X441" s="40" t="s">
        <v>229</v>
      </c>
      <c r="Y441" s="40" t="s">
        <v>230</v>
      </c>
      <c r="Z441" s="40" t="s">
        <v>893</v>
      </c>
      <c r="AA441" s="59">
        <v>32111214.080000002</v>
      </c>
      <c r="AB441" s="59">
        <v>0</v>
      </c>
      <c r="AC441" s="59">
        <v>0</v>
      </c>
      <c r="AD441" s="59">
        <v>2919201.2800000003</v>
      </c>
      <c r="AE441" s="59">
        <v>0</v>
      </c>
      <c r="AF441" s="59">
        <v>2919201.2800000003</v>
      </c>
      <c r="AG441" s="59">
        <v>0</v>
      </c>
      <c r="AH441" s="59">
        <v>2919201.2800000003</v>
      </c>
      <c r="AI441" s="59">
        <v>0</v>
      </c>
      <c r="AJ441" s="59">
        <v>2919201.2800000003</v>
      </c>
      <c r="AK441" s="59">
        <v>0</v>
      </c>
      <c r="AL441" s="59">
        <v>2919201.2800000003</v>
      </c>
      <c r="AM441" s="59">
        <v>0</v>
      </c>
      <c r="AN441" s="59">
        <v>2919201.2800000003</v>
      </c>
      <c r="AO441" s="59">
        <v>0</v>
      </c>
      <c r="AP441" s="59">
        <v>2919201.2800000003</v>
      </c>
      <c r="AQ441" s="59">
        <v>0</v>
      </c>
      <c r="AR441" s="59">
        <v>2919201.2800000003</v>
      </c>
      <c r="AS441" s="59">
        <v>0</v>
      </c>
      <c r="AT441" s="59">
        <v>2919201.2800000003</v>
      </c>
      <c r="AU441" s="59">
        <v>0</v>
      </c>
      <c r="AV441" s="59">
        <v>2919201.2800000003</v>
      </c>
      <c r="AW441" s="59">
        <v>0</v>
      </c>
      <c r="AX441" s="59">
        <v>2919201.2800000003</v>
      </c>
      <c r="AY441" s="2">
        <v>0</v>
      </c>
      <c r="AZ441" s="12" t="str">
        <f t="shared" si="47"/>
        <v>OK</v>
      </c>
      <c r="BA441" s="12" t="str">
        <f t="shared" si="48"/>
        <v>OK</v>
      </c>
      <c r="BB441" s="6">
        <f t="shared" si="49"/>
        <v>0</v>
      </c>
      <c r="BC441" s="13">
        <f t="shared" si="50"/>
        <v>32111214.080000002</v>
      </c>
      <c r="BD441" s="13">
        <f t="shared" si="51"/>
        <v>32111214.080000009</v>
      </c>
      <c r="BE441" s="6">
        <f t="shared" si="52"/>
        <v>0</v>
      </c>
      <c r="BF441" s="6">
        <f t="shared" si="53"/>
        <v>0</v>
      </c>
    </row>
    <row r="442" spans="2:58" ht="85.5" x14ac:dyDescent="0.25">
      <c r="B442" s="39" t="s">
        <v>1117</v>
      </c>
      <c r="C442" s="39" t="s">
        <v>717</v>
      </c>
      <c r="D442" s="39" t="s">
        <v>4</v>
      </c>
      <c r="E442" s="40" t="s">
        <v>219</v>
      </c>
      <c r="F442" s="40" t="s">
        <v>220</v>
      </c>
      <c r="G442" s="40" t="s">
        <v>5</v>
      </c>
      <c r="H442" s="40">
        <v>80111604</v>
      </c>
      <c r="I442" s="40" t="s">
        <v>8168</v>
      </c>
      <c r="J442" s="40" t="s">
        <v>221</v>
      </c>
      <c r="K442" s="40" t="s">
        <v>1116</v>
      </c>
      <c r="L442" s="41" t="s">
        <v>153</v>
      </c>
      <c r="M442" s="41" t="s">
        <v>153</v>
      </c>
      <c r="N442" s="41">
        <v>12</v>
      </c>
      <c r="O442" s="41" t="s">
        <v>223</v>
      </c>
      <c r="P442" s="41" t="s">
        <v>224</v>
      </c>
      <c r="Q442" s="58">
        <v>32111214.080000002</v>
      </c>
      <c r="R442" s="58">
        <v>32111214.080000002</v>
      </c>
      <c r="S442" s="41" t="s">
        <v>221</v>
      </c>
      <c r="T442" s="41" t="s">
        <v>221</v>
      </c>
      <c r="U442" s="40" t="s">
        <v>866</v>
      </c>
      <c r="V442" s="40" t="s">
        <v>721</v>
      </c>
      <c r="W442" s="40" t="s">
        <v>722</v>
      </c>
      <c r="X442" s="40" t="s">
        <v>229</v>
      </c>
      <c r="Y442" s="40" t="s">
        <v>230</v>
      </c>
      <c r="Z442" s="40" t="s">
        <v>893</v>
      </c>
      <c r="AA442" s="59">
        <v>32111214.080000002</v>
      </c>
      <c r="AB442" s="59">
        <v>0</v>
      </c>
      <c r="AC442" s="59">
        <v>0</v>
      </c>
      <c r="AD442" s="59">
        <v>2919201.2800000003</v>
      </c>
      <c r="AE442" s="59">
        <v>0</v>
      </c>
      <c r="AF442" s="59">
        <v>2919201.2800000003</v>
      </c>
      <c r="AG442" s="59">
        <v>0</v>
      </c>
      <c r="AH442" s="59">
        <v>2919201.2800000003</v>
      </c>
      <c r="AI442" s="59">
        <v>0</v>
      </c>
      <c r="AJ442" s="59">
        <v>2919201.2800000003</v>
      </c>
      <c r="AK442" s="59">
        <v>0</v>
      </c>
      <c r="AL442" s="59">
        <v>2919201.2800000003</v>
      </c>
      <c r="AM442" s="59">
        <v>0</v>
      </c>
      <c r="AN442" s="59">
        <v>2919201.2800000003</v>
      </c>
      <c r="AO442" s="59">
        <v>0</v>
      </c>
      <c r="AP442" s="59">
        <v>2919201.2800000003</v>
      </c>
      <c r="AQ442" s="59">
        <v>0</v>
      </c>
      <c r="AR442" s="59">
        <v>2919201.2800000003</v>
      </c>
      <c r="AS442" s="59">
        <v>0</v>
      </c>
      <c r="AT442" s="59">
        <v>2919201.2800000003</v>
      </c>
      <c r="AU442" s="59">
        <v>0</v>
      </c>
      <c r="AV442" s="59">
        <v>2919201.2800000003</v>
      </c>
      <c r="AW442" s="59">
        <v>0</v>
      </c>
      <c r="AX442" s="59">
        <v>2919201.2800000003</v>
      </c>
      <c r="AY442" s="2">
        <v>0</v>
      </c>
      <c r="AZ442" s="12" t="str">
        <f t="shared" si="47"/>
        <v>OK</v>
      </c>
      <c r="BA442" s="12" t="str">
        <f t="shared" si="48"/>
        <v>OK</v>
      </c>
      <c r="BB442" s="6">
        <f t="shared" si="49"/>
        <v>0</v>
      </c>
      <c r="BC442" s="13">
        <f t="shared" si="50"/>
        <v>32111214.080000002</v>
      </c>
      <c r="BD442" s="13">
        <f t="shared" si="51"/>
        <v>32111214.080000009</v>
      </c>
      <c r="BE442" s="6">
        <f t="shared" si="52"/>
        <v>0</v>
      </c>
      <c r="BF442" s="6">
        <f t="shared" si="53"/>
        <v>0</v>
      </c>
    </row>
    <row r="443" spans="2:58" ht="85.5" x14ac:dyDescent="0.25">
      <c r="B443" s="39" t="s">
        <v>1118</v>
      </c>
      <c r="C443" s="39" t="s">
        <v>717</v>
      </c>
      <c r="D443" s="39" t="s">
        <v>4</v>
      </c>
      <c r="E443" s="40" t="s">
        <v>219</v>
      </c>
      <c r="F443" s="40" t="s">
        <v>220</v>
      </c>
      <c r="G443" s="40" t="s">
        <v>5</v>
      </c>
      <c r="H443" s="40">
        <v>80111604</v>
      </c>
      <c r="I443" s="40" t="s">
        <v>8168</v>
      </c>
      <c r="J443" s="40" t="s">
        <v>221</v>
      </c>
      <c r="K443" s="40" t="s">
        <v>1116</v>
      </c>
      <c r="L443" s="41" t="s">
        <v>153</v>
      </c>
      <c r="M443" s="41" t="s">
        <v>153</v>
      </c>
      <c r="N443" s="41">
        <v>12</v>
      </c>
      <c r="O443" s="41" t="s">
        <v>223</v>
      </c>
      <c r="P443" s="41" t="s">
        <v>224</v>
      </c>
      <c r="Q443" s="58">
        <v>32111214.080000002</v>
      </c>
      <c r="R443" s="58">
        <v>32111214.080000002</v>
      </c>
      <c r="S443" s="41" t="s">
        <v>221</v>
      </c>
      <c r="T443" s="41" t="s">
        <v>221</v>
      </c>
      <c r="U443" s="40" t="s">
        <v>866</v>
      </c>
      <c r="V443" s="40" t="s">
        <v>721</v>
      </c>
      <c r="W443" s="40" t="s">
        <v>722</v>
      </c>
      <c r="X443" s="40" t="s">
        <v>229</v>
      </c>
      <c r="Y443" s="40" t="s">
        <v>230</v>
      </c>
      <c r="Z443" s="40" t="s">
        <v>893</v>
      </c>
      <c r="AA443" s="59">
        <v>32111214.080000002</v>
      </c>
      <c r="AB443" s="59">
        <v>0</v>
      </c>
      <c r="AC443" s="59">
        <v>0</v>
      </c>
      <c r="AD443" s="59">
        <v>2919201.2800000003</v>
      </c>
      <c r="AE443" s="59">
        <v>0</v>
      </c>
      <c r="AF443" s="59">
        <v>2919201.2800000003</v>
      </c>
      <c r="AG443" s="59">
        <v>0</v>
      </c>
      <c r="AH443" s="59">
        <v>2919201.2800000003</v>
      </c>
      <c r="AI443" s="59">
        <v>0</v>
      </c>
      <c r="AJ443" s="59">
        <v>2919201.2800000003</v>
      </c>
      <c r="AK443" s="59">
        <v>0</v>
      </c>
      <c r="AL443" s="59">
        <v>2919201.2800000003</v>
      </c>
      <c r="AM443" s="59">
        <v>0</v>
      </c>
      <c r="AN443" s="59">
        <v>2919201.2800000003</v>
      </c>
      <c r="AO443" s="59">
        <v>0</v>
      </c>
      <c r="AP443" s="59">
        <v>2919201.2800000003</v>
      </c>
      <c r="AQ443" s="59">
        <v>0</v>
      </c>
      <c r="AR443" s="59">
        <v>2919201.2800000003</v>
      </c>
      <c r="AS443" s="59">
        <v>0</v>
      </c>
      <c r="AT443" s="59">
        <v>2919201.2800000003</v>
      </c>
      <c r="AU443" s="59">
        <v>0</v>
      </c>
      <c r="AV443" s="59">
        <v>2919201.2800000003</v>
      </c>
      <c r="AW443" s="59">
        <v>0</v>
      </c>
      <c r="AX443" s="59">
        <v>2919201.2800000003</v>
      </c>
      <c r="AY443" s="2">
        <v>0</v>
      </c>
      <c r="AZ443" s="12" t="str">
        <f t="shared" si="47"/>
        <v>OK</v>
      </c>
      <c r="BA443" s="12" t="str">
        <f t="shared" si="48"/>
        <v>OK</v>
      </c>
      <c r="BB443" s="6">
        <f t="shared" si="49"/>
        <v>0</v>
      </c>
      <c r="BC443" s="13">
        <f t="shared" si="50"/>
        <v>32111214.080000002</v>
      </c>
      <c r="BD443" s="13">
        <f t="shared" si="51"/>
        <v>32111214.080000009</v>
      </c>
      <c r="BE443" s="6">
        <f t="shared" si="52"/>
        <v>0</v>
      </c>
      <c r="BF443" s="6">
        <f t="shared" si="53"/>
        <v>0</v>
      </c>
    </row>
    <row r="444" spans="2:58" ht="114" x14ac:dyDescent="0.25">
      <c r="B444" s="39" t="s">
        <v>1119</v>
      </c>
      <c r="C444" s="39" t="s">
        <v>717</v>
      </c>
      <c r="D444" s="39" t="s">
        <v>4</v>
      </c>
      <c r="E444" s="40" t="s">
        <v>219</v>
      </c>
      <c r="F444" s="40" t="s">
        <v>220</v>
      </c>
      <c r="G444" s="40" t="s">
        <v>5</v>
      </c>
      <c r="H444" s="40">
        <v>80111604</v>
      </c>
      <c r="I444" s="40" t="s">
        <v>8168</v>
      </c>
      <c r="J444" s="40" t="s">
        <v>221</v>
      </c>
      <c r="K444" s="40" t="s">
        <v>1120</v>
      </c>
      <c r="L444" s="41" t="s">
        <v>153</v>
      </c>
      <c r="M444" s="41" t="s">
        <v>153</v>
      </c>
      <c r="N444" s="41">
        <v>12</v>
      </c>
      <c r="O444" s="41" t="s">
        <v>223</v>
      </c>
      <c r="P444" s="41" t="s">
        <v>224</v>
      </c>
      <c r="Q444" s="58">
        <v>32111214.080000002</v>
      </c>
      <c r="R444" s="58">
        <v>32111214.080000002</v>
      </c>
      <c r="S444" s="41" t="s">
        <v>221</v>
      </c>
      <c r="T444" s="41" t="s">
        <v>221</v>
      </c>
      <c r="U444" s="40" t="s">
        <v>866</v>
      </c>
      <c r="V444" s="40" t="s">
        <v>721</v>
      </c>
      <c r="W444" s="40" t="s">
        <v>722</v>
      </c>
      <c r="X444" s="40" t="s">
        <v>229</v>
      </c>
      <c r="Y444" s="40" t="s">
        <v>230</v>
      </c>
      <c r="Z444" s="40" t="s">
        <v>893</v>
      </c>
      <c r="AA444" s="59">
        <v>32111214.080000002</v>
      </c>
      <c r="AB444" s="59">
        <v>0</v>
      </c>
      <c r="AC444" s="59">
        <v>0</v>
      </c>
      <c r="AD444" s="59">
        <v>2919201.2800000003</v>
      </c>
      <c r="AE444" s="59">
        <v>0</v>
      </c>
      <c r="AF444" s="59">
        <v>2919201.2800000003</v>
      </c>
      <c r="AG444" s="59">
        <v>0</v>
      </c>
      <c r="AH444" s="59">
        <v>2919201.2800000003</v>
      </c>
      <c r="AI444" s="59">
        <v>0</v>
      </c>
      <c r="AJ444" s="59">
        <v>2919201.2800000003</v>
      </c>
      <c r="AK444" s="59">
        <v>0</v>
      </c>
      <c r="AL444" s="59">
        <v>2919201.2800000003</v>
      </c>
      <c r="AM444" s="59">
        <v>0</v>
      </c>
      <c r="AN444" s="59">
        <v>2919201.2800000003</v>
      </c>
      <c r="AO444" s="59">
        <v>0</v>
      </c>
      <c r="AP444" s="59">
        <v>2919201.2800000003</v>
      </c>
      <c r="AQ444" s="59">
        <v>0</v>
      </c>
      <c r="AR444" s="59">
        <v>2919201.2800000003</v>
      </c>
      <c r="AS444" s="59">
        <v>0</v>
      </c>
      <c r="AT444" s="59">
        <v>2919201.2800000003</v>
      </c>
      <c r="AU444" s="59">
        <v>0</v>
      </c>
      <c r="AV444" s="59">
        <v>2919201.2800000003</v>
      </c>
      <c r="AW444" s="59">
        <v>0</v>
      </c>
      <c r="AX444" s="59">
        <v>2919201.2800000003</v>
      </c>
      <c r="AY444" s="2">
        <v>0</v>
      </c>
      <c r="AZ444" s="12" t="str">
        <f t="shared" si="47"/>
        <v>OK</v>
      </c>
      <c r="BA444" s="12" t="str">
        <f t="shared" si="48"/>
        <v>OK</v>
      </c>
      <c r="BB444" s="6">
        <f t="shared" si="49"/>
        <v>0</v>
      </c>
      <c r="BC444" s="13">
        <f t="shared" si="50"/>
        <v>32111214.080000002</v>
      </c>
      <c r="BD444" s="13">
        <f t="shared" si="51"/>
        <v>32111214.080000009</v>
      </c>
      <c r="BE444" s="6">
        <f t="shared" si="52"/>
        <v>0</v>
      </c>
      <c r="BF444" s="6">
        <f t="shared" si="53"/>
        <v>0</v>
      </c>
    </row>
    <row r="445" spans="2:58" ht="114" x14ac:dyDescent="0.25">
      <c r="B445" s="39" t="s">
        <v>1121</v>
      </c>
      <c r="C445" s="39" t="s">
        <v>717</v>
      </c>
      <c r="D445" s="39" t="s">
        <v>4</v>
      </c>
      <c r="E445" s="40" t="s">
        <v>219</v>
      </c>
      <c r="F445" s="40" t="s">
        <v>220</v>
      </c>
      <c r="G445" s="40" t="s">
        <v>5</v>
      </c>
      <c r="H445" s="40">
        <v>80111604</v>
      </c>
      <c r="I445" s="40" t="s">
        <v>8168</v>
      </c>
      <c r="J445" s="40" t="s">
        <v>221</v>
      </c>
      <c r="K445" s="40" t="s">
        <v>1120</v>
      </c>
      <c r="L445" s="41" t="s">
        <v>153</v>
      </c>
      <c r="M445" s="41" t="s">
        <v>153</v>
      </c>
      <c r="N445" s="41">
        <v>12</v>
      </c>
      <c r="O445" s="41" t="s">
        <v>223</v>
      </c>
      <c r="P445" s="41" t="s">
        <v>224</v>
      </c>
      <c r="Q445" s="58">
        <v>32111214.080000002</v>
      </c>
      <c r="R445" s="58">
        <v>32111214.080000002</v>
      </c>
      <c r="S445" s="41" t="s">
        <v>221</v>
      </c>
      <c r="T445" s="41" t="s">
        <v>221</v>
      </c>
      <c r="U445" s="40" t="s">
        <v>866</v>
      </c>
      <c r="V445" s="40" t="s">
        <v>721</v>
      </c>
      <c r="W445" s="40" t="s">
        <v>722</v>
      </c>
      <c r="X445" s="40" t="s">
        <v>229</v>
      </c>
      <c r="Y445" s="40" t="s">
        <v>230</v>
      </c>
      <c r="Z445" s="40" t="s">
        <v>893</v>
      </c>
      <c r="AA445" s="59">
        <v>32111214.080000002</v>
      </c>
      <c r="AB445" s="59">
        <v>0</v>
      </c>
      <c r="AC445" s="59">
        <v>0</v>
      </c>
      <c r="AD445" s="59">
        <v>2919201.2800000003</v>
      </c>
      <c r="AE445" s="59">
        <v>0</v>
      </c>
      <c r="AF445" s="59">
        <v>2919201.2800000003</v>
      </c>
      <c r="AG445" s="59">
        <v>0</v>
      </c>
      <c r="AH445" s="59">
        <v>2919201.2800000003</v>
      </c>
      <c r="AI445" s="59">
        <v>0</v>
      </c>
      <c r="AJ445" s="59">
        <v>2919201.2800000003</v>
      </c>
      <c r="AK445" s="59">
        <v>0</v>
      </c>
      <c r="AL445" s="59">
        <v>2919201.2800000003</v>
      </c>
      <c r="AM445" s="59">
        <v>0</v>
      </c>
      <c r="AN445" s="59">
        <v>2919201.2800000003</v>
      </c>
      <c r="AO445" s="59">
        <v>0</v>
      </c>
      <c r="AP445" s="59">
        <v>2919201.2800000003</v>
      </c>
      <c r="AQ445" s="59">
        <v>0</v>
      </c>
      <c r="AR445" s="59">
        <v>2919201.2800000003</v>
      </c>
      <c r="AS445" s="59">
        <v>0</v>
      </c>
      <c r="AT445" s="59">
        <v>2919201.2800000003</v>
      </c>
      <c r="AU445" s="59">
        <v>0</v>
      </c>
      <c r="AV445" s="59">
        <v>2919201.2800000003</v>
      </c>
      <c r="AW445" s="59">
        <v>0</v>
      </c>
      <c r="AX445" s="59">
        <v>2919201.2800000003</v>
      </c>
      <c r="AY445" s="2">
        <v>0</v>
      </c>
      <c r="AZ445" s="12" t="str">
        <f t="shared" si="47"/>
        <v>OK</v>
      </c>
      <c r="BA445" s="12" t="str">
        <f t="shared" si="48"/>
        <v>OK</v>
      </c>
      <c r="BB445" s="6">
        <f t="shared" si="49"/>
        <v>0</v>
      </c>
      <c r="BC445" s="13">
        <f t="shared" si="50"/>
        <v>32111214.080000002</v>
      </c>
      <c r="BD445" s="13">
        <f t="shared" si="51"/>
        <v>32111214.080000009</v>
      </c>
      <c r="BE445" s="6">
        <f t="shared" si="52"/>
        <v>0</v>
      </c>
      <c r="BF445" s="6">
        <f t="shared" si="53"/>
        <v>0</v>
      </c>
    </row>
    <row r="446" spans="2:58" ht="114" x14ac:dyDescent="0.25">
      <c r="B446" s="39" t="s">
        <v>1122</v>
      </c>
      <c r="C446" s="39" t="s">
        <v>717</v>
      </c>
      <c r="D446" s="39" t="s">
        <v>4</v>
      </c>
      <c r="E446" s="40" t="s">
        <v>219</v>
      </c>
      <c r="F446" s="40" t="s">
        <v>220</v>
      </c>
      <c r="G446" s="40" t="s">
        <v>5</v>
      </c>
      <c r="H446" s="40">
        <v>80111604</v>
      </c>
      <c r="I446" s="40" t="s">
        <v>8168</v>
      </c>
      <c r="J446" s="40" t="s">
        <v>221</v>
      </c>
      <c r="K446" s="40" t="s">
        <v>1120</v>
      </c>
      <c r="L446" s="41" t="s">
        <v>153</v>
      </c>
      <c r="M446" s="41" t="s">
        <v>153</v>
      </c>
      <c r="N446" s="41">
        <v>12</v>
      </c>
      <c r="O446" s="41" t="s">
        <v>223</v>
      </c>
      <c r="P446" s="41" t="s">
        <v>224</v>
      </c>
      <c r="Q446" s="58">
        <v>32111214.080000002</v>
      </c>
      <c r="R446" s="58">
        <v>32111214.080000002</v>
      </c>
      <c r="S446" s="41" t="s">
        <v>221</v>
      </c>
      <c r="T446" s="41" t="s">
        <v>221</v>
      </c>
      <c r="U446" s="40" t="s">
        <v>866</v>
      </c>
      <c r="V446" s="40" t="s">
        <v>721</v>
      </c>
      <c r="W446" s="40" t="s">
        <v>722</v>
      </c>
      <c r="X446" s="40" t="s">
        <v>229</v>
      </c>
      <c r="Y446" s="40" t="s">
        <v>230</v>
      </c>
      <c r="Z446" s="40" t="s">
        <v>893</v>
      </c>
      <c r="AA446" s="59">
        <v>32111214.080000002</v>
      </c>
      <c r="AB446" s="59">
        <v>0</v>
      </c>
      <c r="AC446" s="59">
        <v>0</v>
      </c>
      <c r="AD446" s="59">
        <v>2919201.2800000003</v>
      </c>
      <c r="AE446" s="59">
        <v>0</v>
      </c>
      <c r="AF446" s="59">
        <v>2919201.2800000003</v>
      </c>
      <c r="AG446" s="59">
        <v>0</v>
      </c>
      <c r="AH446" s="59">
        <v>2919201.2800000003</v>
      </c>
      <c r="AI446" s="59">
        <v>0</v>
      </c>
      <c r="AJ446" s="59">
        <v>2919201.2800000003</v>
      </c>
      <c r="AK446" s="59">
        <v>0</v>
      </c>
      <c r="AL446" s="59">
        <v>2919201.2800000003</v>
      </c>
      <c r="AM446" s="59">
        <v>0</v>
      </c>
      <c r="AN446" s="59">
        <v>2919201.2800000003</v>
      </c>
      <c r="AO446" s="59">
        <v>0</v>
      </c>
      <c r="AP446" s="59">
        <v>2919201.2800000003</v>
      </c>
      <c r="AQ446" s="59">
        <v>0</v>
      </c>
      <c r="AR446" s="59">
        <v>2919201.2800000003</v>
      </c>
      <c r="AS446" s="59">
        <v>0</v>
      </c>
      <c r="AT446" s="59">
        <v>2919201.2800000003</v>
      </c>
      <c r="AU446" s="59">
        <v>0</v>
      </c>
      <c r="AV446" s="59">
        <v>2919201.2800000003</v>
      </c>
      <c r="AW446" s="59">
        <v>0</v>
      </c>
      <c r="AX446" s="59">
        <v>2919201.2800000003</v>
      </c>
      <c r="AY446" s="2">
        <v>0</v>
      </c>
      <c r="AZ446" s="12" t="str">
        <f t="shared" si="47"/>
        <v>OK</v>
      </c>
      <c r="BA446" s="12" t="str">
        <f t="shared" si="48"/>
        <v>OK</v>
      </c>
      <c r="BB446" s="6">
        <f t="shared" si="49"/>
        <v>0</v>
      </c>
      <c r="BC446" s="13">
        <f t="shared" si="50"/>
        <v>32111214.080000002</v>
      </c>
      <c r="BD446" s="13">
        <f t="shared" si="51"/>
        <v>32111214.080000009</v>
      </c>
      <c r="BE446" s="6">
        <f t="shared" si="52"/>
        <v>0</v>
      </c>
      <c r="BF446" s="6">
        <f t="shared" si="53"/>
        <v>0</v>
      </c>
    </row>
    <row r="447" spans="2:58" ht="85.5" x14ac:dyDescent="0.25">
      <c r="B447" s="39" t="s">
        <v>1123</v>
      </c>
      <c r="C447" s="39" t="s">
        <v>717</v>
      </c>
      <c r="D447" s="39" t="s">
        <v>4</v>
      </c>
      <c r="E447" s="40" t="s">
        <v>219</v>
      </c>
      <c r="F447" s="40" t="s">
        <v>220</v>
      </c>
      <c r="G447" s="40" t="s">
        <v>5</v>
      </c>
      <c r="H447" s="40">
        <v>80111604</v>
      </c>
      <c r="I447" s="40" t="s">
        <v>8168</v>
      </c>
      <c r="J447" s="40" t="s">
        <v>221</v>
      </c>
      <c r="K447" s="40" t="s">
        <v>1124</v>
      </c>
      <c r="L447" s="41" t="s">
        <v>153</v>
      </c>
      <c r="M447" s="41" t="s">
        <v>153</v>
      </c>
      <c r="N447" s="41">
        <v>12</v>
      </c>
      <c r="O447" s="41" t="s">
        <v>223</v>
      </c>
      <c r="P447" s="41" t="s">
        <v>224</v>
      </c>
      <c r="Q447" s="58">
        <v>32111214.080000002</v>
      </c>
      <c r="R447" s="58">
        <v>32111214.080000002</v>
      </c>
      <c r="S447" s="41" t="s">
        <v>221</v>
      </c>
      <c r="T447" s="41" t="s">
        <v>221</v>
      </c>
      <c r="U447" s="40" t="s">
        <v>866</v>
      </c>
      <c r="V447" s="40" t="s">
        <v>721</v>
      </c>
      <c r="W447" s="40" t="s">
        <v>722</v>
      </c>
      <c r="X447" s="40" t="s">
        <v>229</v>
      </c>
      <c r="Y447" s="40" t="s">
        <v>230</v>
      </c>
      <c r="Z447" s="40" t="s">
        <v>893</v>
      </c>
      <c r="AA447" s="59">
        <v>32111214.080000002</v>
      </c>
      <c r="AB447" s="59">
        <v>0</v>
      </c>
      <c r="AC447" s="59">
        <v>0</v>
      </c>
      <c r="AD447" s="59">
        <v>2919201.2800000003</v>
      </c>
      <c r="AE447" s="59">
        <v>0</v>
      </c>
      <c r="AF447" s="59">
        <v>2919201.2800000003</v>
      </c>
      <c r="AG447" s="59">
        <v>0</v>
      </c>
      <c r="AH447" s="59">
        <v>2919201.2800000003</v>
      </c>
      <c r="AI447" s="59">
        <v>0</v>
      </c>
      <c r="AJ447" s="59">
        <v>2919201.2800000003</v>
      </c>
      <c r="AK447" s="59">
        <v>0</v>
      </c>
      <c r="AL447" s="59">
        <v>2919201.2800000003</v>
      </c>
      <c r="AM447" s="59">
        <v>0</v>
      </c>
      <c r="AN447" s="59">
        <v>2919201.2800000003</v>
      </c>
      <c r="AO447" s="59">
        <v>0</v>
      </c>
      <c r="AP447" s="59">
        <v>2919201.2800000003</v>
      </c>
      <c r="AQ447" s="59">
        <v>0</v>
      </c>
      <c r="AR447" s="59">
        <v>2919201.2800000003</v>
      </c>
      <c r="AS447" s="59">
        <v>0</v>
      </c>
      <c r="AT447" s="59">
        <v>2919201.2800000003</v>
      </c>
      <c r="AU447" s="59">
        <v>0</v>
      </c>
      <c r="AV447" s="59">
        <v>2919201.2800000003</v>
      </c>
      <c r="AW447" s="59">
        <v>0</v>
      </c>
      <c r="AX447" s="59">
        <v>2919201.2800000003</v>
      </c>
      <c r="AY447" s="2">
        <v>0</v>
      </c>
      <c r="AZ447" s="12" t="str">
        <f t="shared" si="47"/>
        <v>OK</v>
      </c>
      <c r="BA447" s="12" t="str">
        <f t="shared" si="48"/>
        <v>OK</v>
      </c>
      <c r="BB447" s="6">
        <f t="shared" si="49"/>
        <v>0</v>
      </c>
      <c r="BC447" s="13">
        <f t="shared" si="50"/>
        <v>32111214.080000002</v>
      </c>
      <c r="BD447" s="13">
        <f t="shared" si="51"/>
        <v>32111214.080000009</v>
      </c>
      <c r="BE447" s="6">
        <f t="shared" si="52"/>
        <v>0</v>
      </c>
      <c r="BF447" s="6">
        <f t="shared" si="53"/>
        <v>0</v>
      </c>
    </row>
    <row r="448" spans="2:58" ht="114" x14ac:dyDescent="0.25">
      <c r="B448" s="39" t="s">
        <v>1125</v>
      </c>
      <c r="C448" s="39" t="s">
        <v>717</v>
      </c>
      <c r="D448" s="39" t="s">
        <v>4</v>
      </c>
      <c r="E448" s="40" t="s">
        <v>219</v>
      </c>
      <c r="F448" s="40" t="s">
        <v>220</v>
      </c>
      <c r="G448" s="40" t="s">
        <v>5</v>
      </c>
      <c r="H448" s="40">
        <v>80111604</v>
      </c>
      <c r="I448" s="40" t="s">
        <v>8168</v>
      </c>
      <c r="J448" s="40" t="s">
        <v>221</v>
      </c>
      <c r="K448" s="40" t="s">
        <v>1126</v>
      </c>
      <c r="L448" s="41" t="s">
        <v>153</v>
      </c>
      <c r="M448" s="41" t="s">
        <v>153</v>
      </c>
      <c r="N448" s="41">
        <v>12</v>
      </c>
      <c r="O448" s="41" t="s">
        <v>223</v>
      </c>
      <c r="P448" s="41" t="s">
        <v>224</v>
      </c>
      <c r="Q448" s="58">
        <v>32111214.080000002</v>
      </c>
      <c r="R448" s="58">
        <v>32111214.080000002</v>
      </c>
      <c r="S448" s="41" t="s">
        <v>221</v>
      </c>
      <c r="T448" s="41" t="s">
        <v>221</v>
      </c>
      <c r="U448" s="40" t="s">
        <v>866</v>
      </c>
      <c r="V448" s="40" t="s">
        <v>721</v>
      </c>
      <c r="W448" s="40" t="s">
        <v>722</v>
      </c>
      <c r="X448" s="40" t="s">
        <v>229</v>
      </c>
      <c r="Y448" s="40" t="s">
        <v>230</v>
      </c>
      <c r="Z448" s="40" t="s">
        <v>893</v>
      </c>
      <c r="AA448" s="59">
        <v>32111214.080000002</v>
      </c>
      <c r="AB448" s="59">
        <v>0</v>
      </c>
      <c r="AC448" s="59">
        <v>0</v>
      </c>
      <c r="AD448" s="59">
        <v>2919201.2800000003</v>
      </c>
      <c r="AE448" s="59">
        <v>0</v>
      </c>
      <c r="AF448" s="59">
        <v>2919201.2800000003</v>
      </c>
      <c r="AG448" s="59">
        <v>0</v>
      </c>
      <c r="AH448" s="59">
        <v>2919201.2800000003</v>
      </c>
      <c r="AI448" s="59">
        <v>0</v>
      </c>
      <c r="AJ448" s="59">
        <v>2919201.2800000003</v>
      </c>
      <c r="AK448" s="59">
        <v>0</v>
      </c>
      <c r="AL448" s="59">
        <v>2919201.2800000003</v>
      </c>
      <c r="AM448" s="59">
        <v>0</v>
      </c>
      <c r="AN448" s="59">
        <v>2919201.2800000003</v>
      </c>
      <c r="AO448" s="59">
        <v>0</v>
      </c>
      <c r="AP448" s="59">
        <v>2919201.2800000003</v>
      </c>
      <c r="AQ448" s="59">
        <v>0</v>
      </c>
      <c r="AR448" s="59">
        <v>2919201.2800000003</v>
      </c>
      <c r="AS448" s="59">
        <v>0</v>
      </c>
      <c r="AT448" s="59">
        <v>2919201.2800000003</v>
      </c>
      <c r="AU448" s="59">
        <v>0</v>
      </c>
      <c r="AV448" s="59">
        <v>2919201.2800000003</v>
      </c>
      <c r="AW448" s="59">
        <v>0</v>
      </c>
      <c r="AX448" s="59">
        <v>2919201.2800000003</v>
      </c>
      <c r="AY448" s="2">
        <v>0</v>
      </c>
      <c r="AZ448" s="12" t="str">
        <f t="shared" si="47"/>
        <v>OK</v>
      </c>
      <c r="BA448" s="12" t="str">
        <f t="shared" si="48"/>
        <v>OK</v>
      </c>
      <c r="BB448" s="6">
        <f t="shared" si="49"/>
        <v>0</v>
      </c>
      <c r="BC448" s="13">
        <f t="shared" si="50"/>
        <v>32111214.080000002</v>
      </c>
      <c r="BD448" s="13">
        <f t="shared" si="51"/>
        <v>32111214.080000009</v>
      </c>
      <c r="BE448" s="6">
        <f t="shared" si="52"/>
        <v>0</v>
      </c>
      <c r="BF448" s="6">
        <f t="shared" si="53"/>
        <v>0</v>
      </c>
    </row>
    <row r="449" spans="2:58" ht="114" x14ac:dyDescent="0.25">
      <c r="B449" s="39" t="s">
        <v>1127</v>
      </c>
      <c r="C449" s="39" t="s">
        <v>717</v>
      </c>
      <c r="D449" s="39" t="s">
        <v>4</v>
      </c>
      <c r="E449" s="40" t="s">
        <v>219</v>
      </c>
      <c r="F449" s="40" t="s">
        <v>220</v>
      </c>
      <c r="G449" s="40" t="s">
        <v>5</v>
      </c>
      <c r="H449" s="40">
        <v>80111604</v>
      </c>
      <c r="I449" s="40" t="s">
        <v>8168</v>
      </c>
      <c r="J449" s="40" t="s">
        <v>221</v>
      </c>
      <c r="K449" s="40" t="s">
        <v>1126</v>
      </c>
      <c r="L449" s="41" t="s">
        <v>153</v>
      </c>
      <c r="M449" s="41" t="s">
        <v>153</v>
      </c>
      <c r="N449" s="41">
        <v>12</v>
      </c>
      <c r="O449" s="41" t="s">
        <v>223</v>
      </c>
      <c r="P449" s="41" t="s">
        <v>224</v>
      </c>
      <c r="Q449" s="58">
        <v>32111214.080000002</v>
      </c>
      <c r="R449" s="58">
        <v>32111214.080000002</v>
      </c>
      <c r="S449" s="41" t="s">
        <v>221</v>
      </c>
      <c r="T449" s="41" t="s">
        <v>221</v>
      </c>
      <c r="U449" s="40" t="s">
        <v>866</v>
      </c>
      <c r="V449" s="40" t="s">
        <v>721</v>
      </c>
      <c r="W449" s="40" t="s">
        <v>722</v>
      </c>
      <c r="X449" s="40" t="s">
        <v>229</v>
      </c>
      <c r="Y449" s="40" t="s">
        <v>230</v>
      </c>
      <c r="Z449" s="40" t="s">
        <v>893</v>
      </c>
      <c r="AA449" s="59">
        <v>32111214.080000002</v>
      </c>
      <c r="AB449" s="59">
        <v>0</v>
      </c>
      <c r="AC449" s="59">
        <v>0</v>
      </c>
      <c r="AD449" s="59">
        <v>2919201.2800000003</v>
      </c>
      <c r="AE449" s="59">
        <v>0</v>
      </c>
      <c r="AF449" s="59">
        <v>2919201.2800000003</v>
      </c>
      <c r="AG449" s="59">
        <v>0</v>
      </c>
      <c r="AH449" s="59">
        <v>2919201.2800000003</v>
      </c>
      <c r="AI449" s="59">
        <v>0</v>
      </c>
      <c r="AJ449" s="59">
        <v>2919201.2800000003</v>
      </c>
      <c r="AK449" s="59">
        <v>0</v>
      </c>
      <c r="AL449" s="59">
        <v>2919201.2800000003</v>
      </c>
      <c r="AM449" s="59">
        <v>0</v>
      </c>
      <c r="AN449" s="59">
        <v>2919201.2800000003</v>
      </c>
      <c r="AO449" s="59">
        <v>0</v>
      </c>
      <c r="AP449" s="59">
        <v>2919201.2800000003</v>
      </c>
      <c r="AQ449" s="59">
        <v>0</v>
      </c>
      <c r="AR449" s="59">
        <v>2919201.2800000003</v>
      </c>
      <c r="AS449" s="59">
        <v>0</v>
      </c>
      <c r="AT449" s="59">
        <v>2919201.2800000003</v>
      </c>
      <c r="AU449" s="59">
        <v>0</v>
      </c>
      <c r="AV449" s="59">
        <v>2919201.2800000003</v>
      </c>
      <c r="AW449" s="59">
        <v>0</v>
      </c>
      <c r="AX449" s="59">
        <v>2919201.2800000003</v>
      </c>
      <c r="AY449" s="2">
        <v>0</v>
      </c>
      <c r="AZ449" s="12" t="str">
        <f t="shared" si="47"/>
        <v>OK</v>
      </c>
      <c r="BA449" s="12" t="str">
        <f t="shared" si="48"/>
        <v>OK</v>
      </c>
      <c r="BB449" s="6">
        <f t="shared" si="49"/>
        <v>0</v>
      </c>
      <c r="BC449" s="13">
        <f t="shared" si="50"/>
        <v>32111214.080000002</v>
      </c>
      <c r="BD449" s="13">
        <f t="shared" si="51"/>
        <v>32111214.080000009</v>
      </c>
      <c r="BE449" s="6">
        <f t="shared" si="52"/>
        <v>0</v>
      </c>
      <c r="BF449" s="6">
        <f t="shared" si="53"/>
        <v>0</v>
      </c>
    </row>
    <row r="450" spans="2:58" ht="142.5" x14ac:dyDescent="0.25">
      <c r="B450" s="39" t="s">
        <v>1128</v>
      </c>
      <c r="C450" s="39" t="s">
        <v>717</v>
      </c>
      <c r="D450" s="39" t="s">
        <v>4</v>
      </c>
      <c r="E450" s="40" t="s">
        <v>219</v>
      </c>
      <c r="F450" s="40" t="s">
        <v>220</v>
      </c>
      <c r="G450" s="40" t="s">
        <v>5</v>
      </c>
      <c r="H450" s="40">
        <v>80111604</v>
      </c>
      <c r="I450" s="40" t="s">
        <v>8168</v>
      </c>
      <c r="J450" s="40" t="s">
        <v>221</v>
      </c>
      <c r="K450" s="40" t="s">
        <v>1129</v>
      </c>
      <c r="L450" s="41" t="s">
        <v>155</v>
      </c>
      <c r="M450" s="41" t="s">
        <v>719</v>
      </c>
      <c r="N450" s="41">
        <v>9</v>
      </c>
      <c r="O450" s="41" t="s">
        <v>223</v>
      </c>
      <c r="P450" s="41" t="s">
        <v>224</v>
      </c>
      <c r="Q450" s="58">
        <v>139500000</v>
      </c>
      <c r="R450" s="58">
        <v>139500000</v>
      </c>
      <c r="S450" s="41" t="s">
        <v>221</v>
      </c>
      <c r="T450" s="41" t="s">
        <v>221</v>
      </c>
      <c r="U450" s="40" t="s">
        <v>866</v>
      </c>
      <c r="V450" s="40" t="s">
        <v>721</v>
      </c>
      <c r="W450" s="40" t="s">
        <v>722</v>
      </c>
      <c r="X450" s="40" t="s">
        <v>229</v>
      </c>
      <c r="Y450" s="40" t="s">
        <v>230</v>
      </c>
      <c r="Z450" s="40" t="s">
        <v>893</v>
      </c>
      <c r="AA450" s="59">
        <v>0</v>
      </c>
      <c r="AB450" s="59">
        <v>0</v>
      </c>
      <c r="AC450" s="59">
        <v>0</v>
      </c>
      <c r="AD450" s="59">
        <v>0</v>
      </c>
      <c r="AE450" s="59">
        <v>139500000</v>
      </c>
      <c r="AF450" s="59">
        <v>0</v>
      </c>
      <c r="AG450" s="59">
        <v>0</v>
      </c>
      <c r="AH450" s="59">
        <v>15500000</v>
      </c>
      <c r="AI450" s="59">
        <v>0</v>
      </c>
      <c r="AJ450" s="59">
        <v>15500000</v>
      </c>
      <c r="AK450" s="59">
        <v>0</v>
      </c>
      <c r="AL450" s="59">
        <v>15500000</v>
      </c>
      <c r="AM450" s="59">
        <v>0</v>
      </c>
      <c r="AN450" s="59">
        <v>15500000</v>
      </c>
      <c r="AO450" s="59">
        <v>0</v>
      </c>
      <c r="AP450" s="59">
        <v>15500000</v>
      </c>
      <c r="AQ450" s="59">
        <v>0</v>
      </c>
      <c r="AR450" s="59">
        <v>15500000</v>
      </c>
      <c r="AS450" s="59">
        <v>0</v>
      </c>
      <c r="AT450" s="59">
        <v>15500000</v>
      </c>
      <c r="AU450" s="59">
        <v>0</v>
      </c>
      <c r="AV450" s="59">
        <v>15500000</v>
      </c>
      <c r="AW450" s="59">
        <v>0</v>
      </c>
      <c r="AX450" s="59">
        <v>15500000</v>
      </c>
      <c r="AY450" s="2">
        <v>0</v>
      </c>
      <c r="AZ450" s="12" t="str">
        <f t="shared" si="47"/>
        <v>OK</v>
      </c>
      <c r="BA450" s="12" t="str">
        <f t="shared" si="48"/>
        <v>OK</v>
      </c>
      <c r="BB450" s="6">
        <f t="shared" si="49"/>
        <v>0</v>
      </c>
      <c r="BC450" s="13">
        <f t="shared" si="50"/>
        <v>139500000</v>
      </c>
      <c r="BD450" s="13">
        <f t="shared" si="51"/>
        <v>139500000</v>
      </c>
      <c r="BE450" s="6">
        <f t="shared" si="52"/>
        <v>0</v>
      </c>
      <c r="BF450" s="6">
        <f t="shared" si="53"/>
        <v>0</v>
      </c>
    </row>
    <row r="451" spans="2:58" ht="142.5" x14ac:dyDescent="0.25">
      <c r="B451" s="39" t="s">
        <v>1130</v>
      </c>
      <c r="C451" s="39" t="s">
        <v>717</v>
      </c>
      <c r="D451" s="39" t="s">
        <v>4</v>
      </c>
      <c r="E451" s="40" t="s">
        <v>219</v>
      </c>
      <c r="F451" s="40" t="s">
        <v>220</v>
      </c>
      <c r="G451" s="40" t="s">
        <v>5</v>
      </c>
      <c r="H451" s="40">
        <v>80111604</v>
      </c>
      <c r="I451" s="40" t="s">
        <v>8168</v>
      </c>
      <c r="J451" s="40" t="s">
        <v>221</v>
      </c>
      <c r="K451" s="40" t="s">
        <v>993</v>
      </c>
      <c r="L451" s="41" t="s">
        <v>719</v>
      </c>
      <c r="M451" s="41" t="s">
        <v>719</v>
      </c>
      <c r="N451" s="41">
        <v>10</v>
      </c>
      <c r="O451" s="41" t="s">
        <v>223</v>
      </c>
      <c r="P451" s="41" t="s">
        <v>224</v>
      </c>
      <c r="Q451" s="58">
        <v>155000000</v>
      </c>
      <c r="R451" s="58">
        <v>155000000</v>
      </c>
      <c r="S451" s="41" t="s">
        <v>221</v>
      </c>
      <c r="T451" s="41" t="s">
        <v>221</v>
      </c>
      <c r="U451" s="40" t="s">
        <v>866</v>
      </c>
      <c r="V451" s="40" t="s">
        <v>721</v>
      </c>
      <c r="W451" s="40" t="s">
        <v>722</v>
      </c>
      <c r="X451" s="40" t="s">
        <v>229</v>
      </c>
      <c r="Y451" s="40" t="s">
        <v>230</v>
      </c>
      <c r="Z451" s="40" t="s">
        <v>893</v>
      </c>
      <c r="AA451" s="59">
        <v>0</v>
      </c>
      <c r="AB451" s="59">
        <v>0</v>
      </c>
      <c r="AC451" s="59">
        <v>155000000</v>
      </c>
      <c r="AD451" s="59">
        <v>0</v>
      </c>
      <c r="AE451" s="59">
        <v>0</v>
      </c>
      <c r="AF451" s="59">
        <v>15500000</v>
      </c>
      <c r="AG451" s="59">
        <v>0</v>
      </c>
      <c r="AH451" s="59">
        <v>15500000</v>
      </c>
      <c r="AI451" s="59">
        <v>0</v>
      </c>
      <c r="AJ451" s="59">
        <v>15500000</v>
      </c>
      <c r="AK451" s="59">
        <v>0</v>
      </c>
      <c r="AL451" s="59">
        <v>15500000</v>
      </c>
      <c r="AM451" s="59">
        <v>0</v>
      </c>
      <c r="AN451" s="59">
        <v>15500000</v>
      </c>
      <c r="AO451" s="59">
        <v>0</v>
      </c>
      <c r="AP451" s="59">
        <v>15500000</v>
      </c>
      <c r="AQ451" s="59">
        <v>0</v>
      </c>
      <c r="AR451" s="59">
        <v>15500000</v>
      </c>
      <c r="AS451" s="59">
        <v>0</v>
      </c>
      <c r="AT451" s="59">
        <v>15500000</v>
      </c>
      <c r="AU451" s="59">
        <v>0</v>
      </c>
      <c r="AV451" s="59">
        <v>15500000</v>
      </c>
      <c r="AW451" s="59">
        <v>0</v>
      </c>
      <c r="AX451" s="59">
        <v>15500000</v>
      </c>
      <c r="AY451" s="2">
        <v>0</v>
      </c>
      <c r="AZ451" s="12" t="str">
        <f t="shared" si="47"/>
        <v>OK</v>
      </c>
      <c r="BA451" s="12" t="str">
        <f t="shared" si="48"/>
        <v>OK</v>
      </c>
      <c r="BB451" s="6">
        <f t="shared" si="49"/>
        <v>0</v>
      </c>
      <c r="BC451" s="13">
        <f t="shared" si="50"/>
        <v>155000000</v>
      </c>
      <c r="BD451" s="13">
        <f t="shared" si="51"/>
        <v>155000000</v>
      </c>
      <c r="BE451" s="6">
        <f t="shared" si="52"/>
        <v>0</v>
      </c>
      <c r="BF451" s="6">
        <f t="shared" si="53"/>
        <v>0</v>
      </c>
    </row>
    <row r="452" spans="2:58" ht="99.75" x14ac:dyDescent="0.25">
      <c r="B452" s="39" t="s">
        <v>1131</v>
      </c>
      <c r="C452" s="39" t="s">
        <v>717</v>
      </c>
      <c r="D452" s="39" t="s">
        <v>4</v>
      </c>
      <c r="E452" s="40" t="s">
        <v>219</v>
      </c>
      <c r="F452" s="40" t="s">
        <v>220</v>
      </c>
      <c r="G452" s="40" t="s">
        <v>5</v>
      </c>
      <c r="H452" s="40">
        <v>80111604</v>
      </c>
      <c r="I452" s="40" t="s">
        <v>8168</v>
      </c>
      <c r="J452" s="40" t="s">
        <v>221</v>
      </c>
      <c r="K452" s="40" t="s">
        <v>1132</v>
      </c>
      <c r="L452" s="41" t="s">
        <v>153</v>
      </c>
      <c r="M452" s="41" t="s">
        <v>153</v>
      </c>
      <c r="N452" s="41">
        <v>12</v>
      </c>
      <c r="O452" s="41" t="s">
        <v>223</v>
      </c>
      <c r="P452" s="41" t="s">
        <v>224</v>
      </c>
      <c r="Q452" s="58">
        <v>138513866.46000001</v>
      </c>
      <c r="R452" s="58">
        <v>138513866.46000001</v>
      </c>
      <c r="S452" s="41" t="s">
        <v>221</v>
      </c>
      <c r="T452" s="41" t="s">
        <v>221</v>
      </c>
      <c r="U452" s="40" t="s">
        <v>866</v>
      </c>
      <c r="V452" s="40" t="s">
        <v>721</v>
      </c>
      <c r="W452" s="40" t="s">
        <v>722</v>
      </c>
      <c r="X452" s="40" t="s">
        <v>229</v>
      </c>
      <c r="Y452" s="40" t="s">
        <v>230</v>
      </c>
      <c r="Z452" s="40" t="s">
        <v>1133</v>
      </c>
      <c r="AA452" s="59">
        <v>138513866.46000001</v>
      </c>
      <c r="AB452" s="59">
        <v>0</v>
      </c>
      <c r="AC452" s="59">
        <v>0</v>
      </c>
      <c r="AD452" s="59">
        <v>12044684.040000001</v>
      </c>
      <c r="AE452" s="59">
        <v>0</v>
      </c>
      <c r="AF452" s="59">
        <v>12044684.040000001</v>
      </c>
      <c r="AG452" s="59">
        <v>0</v>
      </c>
      <c r="AH452" s="59">
        <v>12044684.040000001</v>
      </c>
      <c r="AI452" s="59">
        <v>0</v>
      </c>
      <c r="AJ452" s="59">
        <v>12044684.040000001</v>
      </c>
      <c r="AK452" s="59">
        <v>0</v>
      </c>
      <c r="AL452" s="59">
        <v>12044684.040000001</v>
      </c>
      <c r="AM452" s="59">
        <v>0</v>
      </c>
      <c r="AN452" s="59">
        <v>12044684.040000001</v>
      </c>
      <c r="AO452" s="59">
        <v>0</v>
      </c>
      <c r="AP452" s="59">
        <v>12044684.040000001</v>
      </c>
      <c r="AQ452" s="59">
        <v>0</v>
      </c>
      <c r="AR452" s="59">
        <v>12044684.040000001</v>
      </c>
      <c r="AS452" s="59">
        <v>0</v>
      </c>
      <c r="AT452" s="59">
        <v>12044684.040000001</v>
      </c>
      <c r="AU452" s="59">
        <v>0</v>
      </c>
      <c r="AV452" s="59">
        <v>12044684.040000001</v>
      </c>
      <c r="AW452" s="59">
        <v>0</v>
      </c>
      <c r="AX452" s="59">
        <v>18067026.059999965</v>
      </c>
      <c r="AY452" s="2">
        <v>0</v>
      </c>
      <c r="AZ452" s="12" t="str">
        <f t="shared" si="47"/>
        <v>OK</v>
      </c>
      <c r="BA452" s="12" t="str">
        <f t="shared" si="48"/>
        <v>OK</v>
      </c>
      <c r="BB452" s="6">
        <f t="shared" si="49"/>
        <v>0</v>
      </c>
      <c r="BC452" s="13">
        <f t="shared" si="50"/>
        <v>138513866.46000001</v>
      </c>
      <c r="BD452" s="13">
        <f t="shared" si="51"/>
        <v>138513866.46000001</v>
      </c>
      <c r="BE452" s="6">
        <f t="shared" si="52"/>
        <v>0</v>
      </c>
      <c r="BF452" s="6">
        <f t="shared" si="53"/>
        <v>0</v>
      </c>
    </row>
    <row r="453" spans="2:58" ht="99.75" x14ac:dyDescent="0.25">
      <c r="B453" s="39" t="s">
        <v>1134</v>
      </c>
      <c r="C453" s="39" t="s">
        <v>717</v>
      </c>
      <c r="D453" s="39" t="s">
        <v>4</v>
      </c>
      <c r="E453" s="40" t="s">
        <v>219</v>
      </c>
      <c r="F453" s="40" t="s">
        <v>220</v>
      </c>
      <c r="G453" s="40" t="s">
        <v>5</v>
      </c>
      <c r="H453" s="40">
        <v>80111604</v>
      </c>
      <c r="I453" s="40" t="s">
        <v>8168</v>
      </c>
      <c r="J453" s="40" t="s">
        <v>221</v>
      </c>
      <c r="K453" s="40" t="s">
        <v>1132</v>
      </c>
      <c r="L453" s="41" t="s">
        <v>153</v>
      </c>
      <c r="M453" s="41" t="s">
        <v>153</v>
      </c>
      <c r="N453" s="41">
        <v>12</v>
      </c>
      <c r="O453" s="41" t="s">
        <v>223</v>
      </c>
      <c r="P453" s="41" t="s">
        <v>224</v>
      </c>
      <c r="Q453" s="58">
        <v>132491524.44000001</v>
      </c>
      <c r="R453" s="58">
        <v>132491524.44000001</v>
      </c>
      <c r="S453" s="41" t="s">
        <v>221</v>
      </c>
      <c r="T453" s="41" t="s">
        <v>221</v>
      </c>
      <c r="U453" s="40" t="s">
        <v>866</v>
      </c>
      <c r="V453" s="40" t="s">
        <v>721</v>
      </c>
      <c r="W453" s="40" t="s">
        <v>722</v>
      </c>
      <c r="X453" s="40" t="s">
        <v>229</v>
      </c>
      <c r="Y453" s="40" t="s">
        <v>230</v>
      </c>
      <c r="Z453" s="40" t="s">
        <v>867</v>
      </c>
      <c r="AA453" s="59">
        <v>132491524.44000001</v>
      </c>
      <c r="AB453" s="59">
        <v>0</v>
      </c>
      <c r="AC453" s="59">
        <v>0</v>
      </c>
      <c r="AD453" s="59">
        <v>12044684.040000001</v>
      </c>
      <c r="AE453" s="59">
        <v>0</v>
      </c>
      <c r="AF453" s="59">
        <v>12044684.040000001</v>
      </c>
      <c r="AG453" s="59">
        <v>0</v>
      </c>
      <c r="AH453" s="59">
        <v>12044684.040000001</v>
      </c>
      <c r="AI453" s="59">
        <v>0</v>
      </c>
      <c r="AJ453" s="59">
        <v>12044684.040000001</v>
      </c>
      <c r="AK453" s="59">
        <v>0</v>
      </c>
      <c r="AL453" s="59">
        <v>12044684.040000001</v>
      </c>
      <c r="AM453" s="59">
        <v>0</v>
      </c>
      <c r="AN453" s="59">
        <v>12044684.040000001</v>
      </c>
      <c r="AO453" s="59">
        <v>0</v>
      </c>
      <c r="AP453" s="59">
        <v>12044684.040000001</v>
      </c>
      <c r="AQ453" s="59">
        <v>0</v>
      </c>
      <c r="AR453" s="59">
        <v>12044684.040000001</v>
      </c>
      <c r="AS453" s="59">
        <v>0</v>
      </c>
      <c r="AT453" s="59">
        <v>12044684.040000001</v>
      </c>
      <c r="AU453" s="59">
        <v>0</v>
      </c>
      <c r="AV453" s="59">
        <v>12044684.040000001</v>
      </c>
      <c r="AW453" s="59">
        <v>0</v>
      </c>
      <c r="AX453" s="59">
        <v>12044684.040000001</v>
      </c>
      <c r="AY453" s="2">
        <v>0</v>
      </c>
      <c r="AZ453" s="12" t="str">
        <f t="shared" si="47"/>
        <v>OK</v>
      </c>
      <c r="BA453" s="12" t="str">
        <f t="shared" si="48"/>
        <v>OK</v>
      </c>
      <c r="BB453" s="6">
        <f t="shared" si="49"/>
        <v>0</v>
      </c>
      <c r="BC453" s="13">
        <f t="shared" si="50"/>
        <v>132491524.44000001</v>
      </c>
      <c r="BD453" s="13">
        <f t="shared" si="51"/>
        <v>132491524.44000004</v>
      </c>
      <c r="BE453" s="6">
        <f t="shared" si="52"/>
        <v>0</v>
      </c>
      <c r="BF453" s="6">
        <f t="shared" si="53"/>
        <v>0</v>
      </c>
    </row>
    <row r="454" spans="2:58" ht="99.75" x14ac:dyDescent="0.25">
      <c r="B454" s="39" t="s">
        <v>1135</v>
      </c>
      <c r="C454" s="39" t="s">
        <v>717</v>
      </c>
      <c r="D454" s="39" t="s">
        <v>4</v>
      </c>
      <c r="E454" s="40" t="s">
        <v>219</v>
      </c>
      <c r="F454" s="40" t="s">
        <v>220</v>
      </c>
      <c r="G454" s="40" t="s">
        <v>5</v>
      </c>
      <c r="H454" s="40">
        <v>80111604</v>
      </c>
      <c r="I454" s="40" t="s">
        <v>8168</v>
      </c>
      <c r="J454" s="40" t="s">
        <v>221</v>
      </c>
      <c r="K454" s="40" t="s">
        <v>1132</v>
      </c>
      <c r="L454" s="41" t="s">
        <v>153</v>
      </c>
      <c r="M454" s="41" t="s">
        <v>153</v>
      </c>
      <c r="N454" s="41">
        <v>12</v>
      </c>
      <c r="O454" s="41" t="s">
        <v>223</v>
      </c>
      <c r="P454" s="41" t="s">
        <v>224</v>
      </c>
      <c r="Q454" s="58">
        <v>132491524.44000001</v>
      </c>
      <c r="R454" s="58">
        <v>132491524.44000001</v>
      </c>
      <c r="S454" s="41" t="s">
        <v>221</v>
      </c>
      <c r="T454" s="41" t="s">
        <v>221</v>
      </c>
      <c r="U454" s="40" t="s">
        <v>866</v>
      </c>
      <c r="V454" s="40" t="s">
        <v>721</v>
      </c>
      <c r="W454" s="40" t="s">
        <v>722</v>
      </c>
      <c r="X454" s="40" t="s">
        <v>229</v>
      </c>
      <c r="Y454" s="40" t="s">
        <v>230</v>
      </c>
      <c r="Z454" s="40" t="s">
        <v>867</v>
      </c>
      <c r="AA454" s="59">
        <v>132491524.44000001</v>
      </c>
      <c r="AB454" s="59">
        <v>0</v>
      </c>
      <c r="AC454" s="59">
        <v>0</v>
      </c>
      <c r="AD454" s="59">
        <v>12044684.040000001</v>
      </c>
      <c r="AE454" s="59">
        <v>0</v>
      </c>
      <c r="AF454" s="59">
        <v>12044684.040000001</v>
      </c>
      <c r="AG454" s="59">
        <v>0</v>
      </c>
      <c r="AH454" s="59">
        <v>12044684.040000001</v>
      </c>
      <c r="AI454" s="59">
        <v>0</v>
      </c>
      <c r="AJ454" s="59">
        <v>12044684.040000001</v>
      </c>
      <c r="AK454" s="59">
        <v>0</v>
      </c>
      <c r="AL454" s="59">
        <v>12044684.040000001</v>
      </c>
      <c r="AM454" s="59">
        <v>0</v>
      </c>
      <c r="AN454" s="59">
        <v>12044684.040000001</v>
      </c>
      <c r="AO454" s="59">
        <v>0</v>
      </c>
      <c r="AP454" s="59">
        <v>12044684.040000001</v>
      </c>
      <c r="AQ454" s="59">
        <v>0</v>
      </c>
      <c r="AR454" s="59">
        <v>12044684.040000001</v>
      </c>
      <c r="AS454" s="59">
        <v>0</v>
      </c>
      <c r="AT454" s="59">
        <v>12044684.040000001</v>
      </c>
      <c r="AU454" s="59">
        <v>0</v>
      </c>
      <c r="AV454" s="59">
        <v>12044684.040000001</v>
      </c>
      <c r="AW454" s="59">
        <v>0</v>
      </c>
      <c r="AX454" s="59">
        <v>12044684.040000001</v>
      </c>
      <c r="AY454" s="2">
        <v>0</v>
      </c>
      <c r="AZ454" s="12" t="str">
        <f t="shared" ref="AZ454:AZ517" si="54">IF(OR($R454&lt;&gt;"",SUM(AA454:AX454)&lt;&gt;0),IF(R454=BC454,"OK",IF(R454&gt;BC454,"Valor estimado supera a Compromisos en "&amp;DOLLAR(R454-BC454),"Compromisos superan al Valor estimado en "&amp;DOLLAR(BC454-R454))),"")</f>
        <v>OK</v>
      </c>
      <c r="BA454" s="12" t="str">
        <f t="shared" ref="BA454:BA517" si="55">IF(OR($R454&lt;&gt;"",SUM(AA454:AX454)&lt;&gt;0),IF(R454=BD454,"OK",IF(R454&gt;BD454,"Valor estimado supera a Obligaciones en "&amp;DOLLAR(R454-BD454),"Obligaciones superan al Valor estimado en "&amp;DOLLAR(BD454-R454))),"")</f>
        <v>OK</v>
      </c>
      <c r="BB454" s="6">
        <f t="shared" ref="BB454:BB517" si="56">+IF(B454&lt;&gt;"",COUNTBLANK(E454:AX454),0)</f>
        <v>0</v>
      </c>
      <c r="BC454" s="13">
        <f t="shared" ref="BC454:BC517" si="57">+SUM(AA454,AC454,AE454,AG454,AI454,AK454,AM454,AO454,AQ454,AS454,AU454,AW454)</f>
        <v>132491524.44000001</v>
      </c>
      <c r="BD454" s="13">
        <f t="shared" ref="BD454:BD517" si="58">+SUM(AB454,AD454,AF454,AH454,AJ454,AL454,AN454,AP454,AR454,AT454,AV454,AX454)</f>
        <v>132491524.44000004</v>
      </c>
      <c r="BE454" s="6">
        <f t="shared" ref="BE454:BE517" si="59">+IF(OR(AZ454="ok",AZ454=""),0,1)</f>
        <v>0</v>
      </c>
      <c r="BF454" s="6">
        <f t="shared" ref="BF454:BF517" si="60">+IF(OR(BA454="ok",BA454=""),0,1)</f>
        <v>0</v>
      </c>
    </row>
    <row r="455" spans="2:58" ht="114" x14ac:dyDescent="0.25">
      <c r="B455" s="39" t="s">
        <v>1136</v>
      </c>
      <c r="C455" s="39" t="s">
        <v>717</v>
      </c>
      <c r="D455" s="39" t="s">
        <v>4</v>
      </c>
      <c r="E455" s="40" t="s">
        <v>219</v>
      </c>
      <c r="F455" s="40" t="s">
        <v>220</v>
      </c>
      <c r="G455" s="40" t="s">
        <v>5</v>
      </c>
      <c r="H455" s="40">
        <v>80111604</v>
      </c>
      <c r="I455" s="40" t="s">
        <v>8168</v>
      </c>
      <c r="J455" s="40" t="s">
        <v>221</v>
      </c>
      <c r="K455" s="40" t="s">
        <v>1137</v>
      </c>
      <c r="L455" s="41" t="s">
        <v>153</v>
      </c>
      <c r="M455" s="41" t="s">
        <v>153</v>
      </c>
      <c r="N455" s="41">
        <v>12</v>
      </c>
      <c r="O455" s="41" t="s">
        <v>223</v>
      </c>
      <c r="P455" s="41" t="s">
        <v>224</v>
      </c>
      <c r="Q455" s="58">
        <v>138513866.46000001</v>
      </c>
      <c r="R455" s="58">
        <v>138513866.46000001</v>
      </c>
      <c r="S455" s="41" t="s">
        <v>221</v>
      </c>
      <c r="T455" s="41" t="s">
        <v>221</v>
      </c>
      <c r="U455" s="40" t="s">
        <v>866</v>
      </c>
      <c r="V455" s="40" t="s">
        <v>721</v>
      </c>
      <c r="W455" s="40" t="s">
        <v>722</v>
      </c>
      <c r="X455" s="40" t="s">
        <v>229</v>
      </c>
      <c r="Y455" s="40" t="s">
        <v>230</v>
      </c>
      <c r="Z455" s="40" t="s">
        <v>867</v>
      </c>
      <c r="AA455" s="59">
        <v>138513866.46000001</v>
      </c>
      <c r="AB455" s="59">
        <v>0</v>
      </c>
      <c r="AC455" s="59">
        <v>0</v>
      </c>
      <c r="AD455" s="59">
        <v>12044684.040000001</v>
      </c>
      <c r="AE455" s="59">
        <v>0</v>
      </c>
      <c r="AF455" s="59">
        <v>12044684.040000001</v>
      </c>
      <c r="AG455" s="59">
        <v>0</v>
      </c>
      <c r="AH455" s="59">
        <v>12044684.040000001</v>
      </c>
      <c r="AI455" s="59">
        <v>0</v>
      </c>
      <c r="AJ455" s="59">
        <v>12044684.040000001</v>
      </c>
      <c r="AK455" s="59">
        <v>0</v>
      </c>
      <c r="AL455" s="59">
        <v>12044684.040000001</v>
      </c>
      <c r="AM455" s="59">
        <v>0</v>
      </c>
      <c r="AN455" s="59">
        <v>12044684.040000001</v>
      </c>
      <c r="AO455" s="59">
        <v>0</v>
      </c>
      <c r="AP455" s="59">
        <v>12044684.040000001</v>
      </c>
      <c r="AQ455" s="59">
        <v>0</v>
      </c>
      <c r="AR455" s="59">
        <v>12044684.040000001</v>
      </c>
      <c r="AS455" s="59">
        <v>0</v>
      </c>
      <c r="AT455" s="59">
        <v>12044684.040000001</v>
      </c>
      <c r="AU455" s="59">
        <v>0</v>
      </c>
      <c r="AV455" s="59">
        <v>12044684.040000001</v>
      </c>
      <c r="AW455" s="59">
        <v>0</v>
      </c>
      <c r="AX455" s="59">
        <v>18067026.059999965</v>
      </c>
      <c r="AY455" s="2">
        <v>0</v>
      </c>
      <c r="AZ455" s="12" t="str">
        <f t="shared" si="54"/>
        <v>OK</v>
      </c>
      <c r="BA455" s="12" t="str">
        <f t="shared" si="55"/>
        <v>OK</v>
      </c>
      <c r="BB455" s="6">
        <f t="shared" si="56"/>
        <v>0</v>
      </c>
      <c r="BC455" s="13">
        <f t="shared" si="57"/>
        <v>138513866.46000001</v>
      </c>
      <c r="BD455" s="13">
        <f t="shared" si="58"/>
        <v>138513866.46000001</v>
      </c>
      <c r="BE455" s="6">
        <f t="shared" si="59"/>
        <v>0</v>
      </c>
      <c r="BF455" s="6">
        <f t="shared" si="60"/>
        <v>0</v>
      </c>
    </row>
    <row r="456" spans="2:58" ht="114" x14ac:dyDescent="0.25">
      <c r="B456" s="39" t="s">
        <v>1138</v>
      </c>
      <c r="C456" s="39" t="s">
        <v>717</v>
      </c>
      <c r="D456" s="39" t="s">
        <v>4</v>
      </c>
      <c r="E456" s="40" t="s">
        <v>219</v>
      </c>
      <c r="F456" s="40" t="s">
        <v>220</v>
      </c>
      <c r="G456" s="40" t="s">
        <v>5</v>
      </c>
      <c r="H456" s="40">
        <v>80111601</v>
      </c>
      <c r="I456" s="40" t="s">
        <v>8168</v>
      </c>
      <c r="J456" s="40" t="s">
        <v>221</v>
      </c>
      <c r="K456" s="40" t="s">
        <v>1139</v>
      </c>
      <c r="L456" s="41" t="s">
        <v>153</v>
      </c>
      <c r="M456" s="41" t="s">
        <v>153</v>
      </c>
      <c r="N456" s="41">
        <v>12</v>
      </c>
      <c r="O456" s="41" t="s">
        <v>223</v>
      </c>
      <c r="P456" s="41" t="s">
        <v>224</v>
      </c>
      <c r="Q456" s="58">
        <v>94879504.204999998</v>
      </c>
      <c r="R456" s="58">
        <v>94879504.204999998</v>
      </c>
      <c r="S456" s="41" t="s">
        <v>221</v>
      </c>
      <c r="T456" s="41" t="s">
        <v>221</v>
      </c>
      <c r="U456" s="40" t="s">
        <v>866</v>
      </c>
      <c r="V456" s="40" t="s">
        <v>721</v>
      </c>
      <c r="W456" s="40" t="s">
        <v>722</v>
      </c>
      <c r="X456" s="40" t="s">
        <v>229</v>
      </c>
      <c r="Y456" s="40" t="s">
        <v>230</v>
      </c>
      <c r="Z456" s="40" t="s">
        <v>1140</v>
      </c>
      <c r="AA456" s="59">
        <v>94879504.204999998</v>
      </c>
      <c r="AB456" s="59">
        <v>0</v>
      </c>
      <c r="AC456" s="59">
        <v>0</v>
      </c>
      <c r="AD456" s="59">
        <v>8250391.6699999999</v>
      </c>
      <c r="AE456" s="59">
        <v>0</v>
      </c>
      <c r="AF456" s="59">
        <v>8250391.6699999999</v>
      </c>
      <c r="AG456" s="59">
        <v>0</v>
      </c>
      <c r="AH456" s="59">
        <v>8250391.6699999999</v>
      </c>
      <c r="AI456" s="59">
        <v>0</v>
      </c>
      <c r="AJ456" s="59">
        <v>8250391.6699999999</v>
      </c>
      <c r="AK456" s="59">
        <v>0</v>
      </c>
      <c r="AL456" s="59">
        <v>8250391.6699999999</v>
      </c>
      <c r="AM456" s="59">
        <v>0</v>
      </c>
      <c r="AN456" s="59">
        <v>8250391.6699999999</v>
      </c>
      <c r="AO456" s="59">
        <v>0</v>
      </c>
      <c r="AP456" s="59">
        <v>8250391.6699999999</v>
      </c>
      <c r="AQ456" s="59">
        <v>0</v>
      </c>
      <c r="AR456" s="59">
        <v>8250391.6699999999</v>
      </c>
      <c r="AS456" s="59">
        <v>0</v>
      </c>
      <c r="AT456" s="59">
        <v>8250391.6699999999</v>
      </c>
      <c r="AU456" s="59">
        <v>0</v>
      </c>
      <c r="AV456" s="59">
        <v>8250391.6699999999</v>
      </c>
      <c r="AW456" s="59">
        <v>0</v>
      </c>
      <c r="AX456" s="59">
        <v>12375587.504999993</v>
      </c>
      <c r="AY456" s="2">
        <v>0</v>
      </c>
      <c r="AZ456" s="12" t="str">
        <f t="shared" si="54"/>
        <v>OK</v>
      </c>
      <c r="BA456" s="12" t="str">
        <f t="shared" si="55"/>
        <v>OK</v>
      </c>
      <c r="BB456" s="6">
        <f t="shared" si="56"/>
        <v>0</v>
      </c>
      <c r="BC456" s="13">
        <f t="shared" si="57"/>
        <v>94879504.204999998</v>
      </c>
      <c r="BD456" s="13">
        <f t="shared" si="58"/>
        <v>94879504.204999998</v>
      </c>
      <c r="BE456" s="6">
        <f t="shared" si="59"/>
        <v>0</v>
      </c>
      <c r="BF456" s="6">
        <f t="shared" si="60"/>
        <v>0</v>
      </c>
    </row>
    <row r="457" spans="2:58" ht="114" x14ac:dyDescent="0.25">
      <c r="B457" s="39" t="s">
        <v>1141</v>
      </c>
      <c r="C457" s="39" t="s">
        <v>717</v>
      </c>
      <c r="D457" s="39" t="s">
        <v>4</v>
      </c>
      <c r="E457" s="40" t="s">
        <v>219</v>
      </c>
      <c r="F457" s="40" t="s">
        <v>220</v>
      </c>
      <c r="G457" s="40" t="s">
        <v>5</v>
      </c>
      <c r="H457" s="40">
        <v>80111604</v>
      </c>
      <c r="I457" s="40" t="s">
        <v>8168</v>
      </c>
      <c r="J457" s="40" t="s">
        <v>221</v>
      </c>
      <c r="K457" s="40" t="s">
        <v>1139</v>
      </c>
      <c r="L457" s="41" t="s">
        <v>153</v>
      </c>
      <c r="M457" s="41" t="s">
        <v>153</v>
      </c>
      <c r="N457" s="41">
        <v>12</v>
      </c>
      <c r="O457" s="41" t="s">
        <v>223</v>
      </c>
      <c r="P457" s="41" t="s">
        <v>224</v>
      </c>
      <c r="Q457" s="58">
        <v>90754308.370000005</v>
      </c>
      <c r="R457" s="58">
        <v>90754308.370000005</v>
      </c>
      <c r="S457" s="41" t="s">
        <v>221</v>
      </c>
      <c r="T457" s="41" t="s">
        <v>221</v>
      </c>
      <c r="U457" s="40" t="s">
        <v>866</v>
      </c>
      <c r="V457" s="40" t="s">
        <v>721</v>
      </c>
      <c r="W457" s="40" t="s">
        <v>722</v>
      </c>
      <c r="X457" s="40" t="s">
        <v>229</v>
      </c>
      <c r="Y457" s="40" t="s">
        <v>230</v>
      </c>
      <c r="Z457" s="40" t="s">
        <v>1142</v>
      </c>
      <c r="AA457" s="59">
        <v>90754308.370000005</v>
      </c>
      <c r="AB457" s="59">
        <v>0</v>
      </c>
      <c r="AC457" s="59">
        <v>0</v>
      </c>
      <c r="AD457" s="59">
        <v>8250391.6699999999</v>
      </c>
      <c r="AE457" s="59">
        <v>0</v>
      </c>
      <c r="AF457" s="59">
        <v>8250391.6699999999</v>
      </c>
      <c r="AG457" s="59">
        <v>0</v>
      </c>
      <c r="AH457" s="59">
        <v>8250391.6699999999</v>
      </c>
      <c r="AI457" s="59">
        <v>0</v>
      </c>
      <c r="AJ457" s="59">
        <v>8250391.6699999999</v>
      </c>
      <c r="AK457" s="59">
        <v>0</v>
      </c>
      <c r="AL457" s="59">
        <v>8250391.6699999999</v>
      </c>
      <c r="AM457" s="59">
        <v>0</v>
      </c>
      <c r="AN457" s="59">
        <v>8250391.6699999999</v>
      </c>
      <c r="AO457" s="59">
        <v>0</v>
      </c>
      <c r="AP457" s="59">
        <v>8250391.6699999999</v>
      </c>
      <c r="AQ457" s="59">
        <v>0</v>
      </c>
      <c r="AR457" s="59">
        <v>8250391.6699999999</v>
      </c>
      <c r="AS457" s="59">
        <v>0</v>
      </c>
      <c r="AT457" s="59">
        <v>8250391.6699999999</v>
      </c>
      <c r="AU457" s="59">
        <v>0</v>
      </c>
      <c r="AV457" s="59">
        <v>8250391.6699999999</v>
      </c>
      <c r="AW457" s="59">
        <v>0</v>
      </c>
      <c r="AX457" s="59">
        <v>8250391.6699999999</v>
      </c>
      <c r="AY457" s="2">
        <v>0</v>
      </c>
      <c r="AZ457" s="12" t="str">
        <f t="shared" si="54"/>
        <v>OK</v>
      </c>
      <c r="BA457" s="12" t="str">
        <f t="shared" si="55"/>
        <v>OK</v>
      </c>
      <c r="BB457" s="6">
        <f t="shared" si="56"/>
        <v>0</v>
      </c>
      <c r="BC457" s="13">
        <f t="shared" si="57"/>
        <v>90754308.370000005</v>
      </c>
      <c r="BD457" s="13">
        <f t="shared" si="58"/>
        <v>90754308.370000005</v>
      </c>
      <c r="BE457" s="6">
        <f t="shared" si="59"/>
        <v>0</v>
      </c>
      <c r="BF457" s="6">
        <f t="shared" si="60"/>
        <v>0</v>
      </c>
    </row>
    <row r="458" spans="2:58" ht="128.25" x14ac:dyDescent="0.25">
      <c r="B458" s="39" t="s">
        <v>1143</v>
      </c>
      <c r="C458" s="39" t="s">
        <v>717</v>
      </c>
      <c r="D458" s="39" t="s">
        <v>4</v>
      </c>
      <c r="E458" s="40" t="s">
        <v>219</v>
      </c>
      <c r="F458" s="40" t="s">
        <v>220</v>
      </c>
      <c r="G458" s="40" t="s">
        <v>5</v>
      </c>
      <c r="H458" s="40">
        <v>80111604</v>
      </c>
      <c r="I458" s="40" t="s">
        <v>8168</v>
      </c>
      <c r="J458" s="40" t="s">
        <v>221</v>
      </c>
      <c r="K458" s="40" t="s">
        <v>1144</v>
      </c>
      <c r="L458" s="41" t="s">
        <v>153</v>
      </c>
      <c r="M458" s="41" t="s">
        <v>153</v>
      </c>
      <c r="N458" s="41">
        <v>12</v>
      </c>
      <c r="O458" s="41" t="s">
        <v>223</v>
      </c>
      <c r="P458" s="41" t="s">
        <v>224</v>
      </c>
      <c r="Q458" s="58">
        <v>132491524.44000001</v>
      </c>
      <c r="R458" s="58">
        <v>132491524.44000001</v>
      </c>
      <c r="S458" s="41" t="s">
        <v>221</v>
      </c>
      <c r="T458" s="41" t="s">
        <v>221</v>
      </c>
      <c r="U458" s="40" t="s">
        <v>866</v>
      </c>
      <c r="V458" s="40" t="s">
        <v>721</v>
      </c>
      <c r="W458" s="40" t="s">
        <v>722</v>
      </c>
      <c r="X458" s="40" t="s">
        <v>229</v>
      </c>
      <c r="Y458" s="40" t="s">
        <v>230</v>
      </c>
      <c r="Z458" s="40" t="s">
        <v>1142</v>
      </c>
      <c r="AA458" s="59">
        <v>132491524.44000001</v>
      </c>
      <c r="AB458" s="59">
        <v>0</v>
      </c>
      <c r="AC458" s="59">
        <v>0</v>
      </c>
      <c r="AD458" s="59">
        <v>12044684.040000001</v>
      </c>
      <c r="AE458" s="59">
        <v>0</v>
      </c>
      <c r="AF458" s="59">
        <v>12044684.040000001</v>
      </c>
      <c r="AG458" s="59">
        <v>0</v>
      </c>
      <c r="AH458" s="59">
        <v>12044684.040000001</v>
      </c>
      <c r="AI458" s="59">
        <v>0</v>
      </c>
      <c r="AJ458" s="59">
        <v>12044684.040000001</v>
      </c>
      <c r="AK458" s="59">
        <v>0</v>
      </c>
      <c r="AL458" s="59">
        <v>12044684.040000001</v>
      </c>
      <c r="AM458" s="59">
        <v>0</v>
      </c>
      <c r="AN458" s="59">
        <v>12044684.040000001</v>
      </c>
      <c r="AO458" s="59">
        <v>0</v>
      </c>
      <c r="AP458" s="59">
        <v>12044684.040000001</v>
      </c>
      <c r="AQ458" s="59">
        <v>0</v>
      </c>
      <c r="AR458" s="59">
        <v>12044684.040000001</v>
      </c>
      <c r="AS458" s="59">
        <v>0</v>
      </c>
      <c r="AT458" s="59">
        <v>12044684.040000001</v>
      </c>
      <c r="AU458" s="59">
        <v>0</v>
      </c>
      <c r="AV458" s="59">
        <v>12044684.040000001</v>
      </c>
      <c r="AW458" s="59">
        <v>0</v>
      </c>
      <c r="AX458" s="59">
        <v>12044684.040000001</v>
      </c>
      <c r="AY458" s="2">
        <v>0</v>
      </c>
      <c r="AZ458" s="12" t="str">
        <f t="shared" si="54"/>
        <v>OK</v>
      </c>
      <c r="BA458" s="12" t="str">
        <f t="shared" si="55"/>
        <v>OK</v>
      </c>
      <c r="BB458" s="6">
        <f t="shared" si="56"/>
        <v>0</v>
      </c>
      <c r="BC458" s="13">
        <f t="shared" si="57"/>
        <v>132491524.44000001</v>
      </c>
      <c r="BD458" s="13">
        <f t="shared" si="58"/>
        <v>132491524.44000004</v>
      </c>
      <c r="BE458" s="6">
        <f t="shared" si="59"/>
        <v>0</v>
      </c>
      <c r="BF458" s="6">
        <f t="shared" si="60"/>
        <v>0</v>
      </c>
    </row>
    <row r="459" spans="2:58" ht="114" x14ac:dyDescent="0.25">
      <c r="B459" s="39" t="s">
        <v>1145</v>
      </c>
      <c r="C459" s="39" t="s">
        <v>717</v>
      </c>
      <c r="D459" s="39" t="s">
        <v>4</v>
      </c>
      <c r="E459" s="40" t="s">
        <v>219</v>
      </c>
      <c r="F459" s="40" t="s">
        <v>220</v>
      </c>
      <c r="G459" s="40" t="s">
        <v>5</v>
      </c>
      <c r="H459" s="40">
        <v>80111604</v>
      </c>
      <c r="I459" s="40" t="s">
        <v>8168</v>
      </c>
      <c r="J459" s="40" t="s">
        <v>221</v>
      </c>
      <c r="K459" s="40" t="s">
        <v>1146</v>
      </c>
      <c r="L459" s="41" t="s">
        <v>153</v>
      </c>
      <c r="M459" s="41" t="s">
        <v>153</v>
      </c>
      <c r="N459" s="41">
        <v>12</v>
      </c>
      <c r="O459" s="41" t="s">
        <v>223</v>
      </c>
      <c r="P459" s="41" t="s">
        <v>224</v>
      </c>
      <c r="Q459" s="58">
        <v>59816610.369999997</v>
      </c>
      <c r="R459" s="58">
        <v>59816610.369999997</v>
      </c>
      <c r="S459" s="41" t="s">
        <v>221</v>
      </c>
      <c r="T459" s="41" t="s">
        <v>221</v>
      </c>
      <c r="U459" s="40" t="s">
        <v>866</v>
      </c>
      <c r="V459" s="40" t="s">
        <v>721</v>
      </c>
      <c r="W459" s="40" t="s">
        <v>722</v>
      </c>
      <c r="X459" s="40" t="s">
        <v>229</v>
      </c>
      <c r="Y459" s="40" t="s">
        <v>230</v>
      </c>
      <c r="Z459" s="40" t="s">
        <v>867</v>
      </c>
      <c r="AA459" s="59">
        <v>59816610.369999997</v>
      </c>
      <c r="AB459" s="59">
        <v>0</v>
      </c>
      <c r="AC459" s="59">
        <v>0</v>
      </c>
      <c r="AD459" s="59">
        <v>5437873.6699999999</v>
      </c>
      <c r="AE459" s="59">
        <v>0</v>
      </c>
      <c r="AF459" s="59">
        <v>5437873.6699999999</v>
      </c>
      <c r="AG459" s="59">
        <v>0</v>
      </c>
      <c r="AH459" s="59">
        <v>5437873.6699999999</v>
      </c>
      <c r="AI459" s="59">
        <v>0</v>
      </c>
      <c r="AJ459" s="59">
        <v>5437873.6699999999</v>
      </c>
      <c r="AK459" s="59">
        <v>0</v>
      </c>
      <c r="AL459" s="59">
        <v>5437873.6699999999</v>
      </c>
      <c r="AM459" s="59">
        <v>0</v>
      </c>
      <c r="AN459" s="59">
        <v>5437873.6699999999</v>
      </c>
      <c r="AO459" s="59">
        <v>0</v>
      </c>
      <c r="AP459" s="59">
        <v>5437873.6699999999</v>
      </c>
      <c r="AQ459" s="59">
        <v>0</v>
      </c>
      <c r="AR459" s="59">
        <v>5437873.6699999999</v>
      </c>
      <c r="AS459" s="59">
        <v>0</v>
      </c>
      <c r="AT459" s="59">
        <v>5437873.6699999999</v>
      </c>
      <c r="AU459" s="59">
        <v>0</v>
      </c>
      <c r="AV459" s="59">
        <v>5437873.6699999999</v>
      </c>
      <c r="AW459" s="59">
        <v>0</v>
      </c>
      <c r="AX459" s="59">
        <v>5437873.6699999999</v>
      </c>
      <c r="AY459" s="2">
        <v>0</v>
      </c>
      <c r="AZ459" s="12" t="str">
        <f t="shared" si="54"/>
        <v>OK</v>
      </c>
      <c r="BA459" s="12" t="str">
        <f t="shared" si="55"/>
        <v>OK</v>
      </c>
      <c r="BB459" s="6">
        <f t="shared" si="56"/>
        <v>0</v>
      </c>
      <c r="BC459" s="13">
        <f t="shared" si="57"/>
        <v>59816610.369999997</v>
      </c>
      <c r="BD459" s="13">
        <f t="shared" si="58"/>
        <v>59816610.370000012</v>
      </c>
      <c r="BE459" s="6">
        <f t="shared" si="59"/>
        <v>0</v>
      </c>
      <c r="BF459" s="6">
        <f t="shared" si="60"/>
        <v>0</v>
      </c>
    </row>
    <row r="460" spans="2:58" ht="85.5" x14ac:dyDescent="0.25">
      <c r="B460" s="39" t="s">
        <v>1147</v>
      </c>
      <c r="C460" s="39" t="s">
        <v>717</v>
      </c>
      <c r="D460" s="39" t="s">
        <v>4</v>
      </c>
      <c r="E460" s="40" t="s">
        <v>219</v>
      </c>
      <c r="F460" s="40" t="s">
        <v>220</v>
      </c>
      <c r="G460" s="40" t="s">
        <v>5</v>
      </c>
      <c r="H460" s="40">
        <v>80111604</v>
      </c>
      <c r="I460" s="40" t="s">
        <v>8168</v>
      </c>
      <c r="J460" s="40" t="s">
        <v>221</v>
      </c>
      <c r="K460" s="40" t="s">
        <v>1148</v>
      </c>
      <c r="L460" s="41" t="s">
        <v>153</v>
      </c>
      <c r="M460" s="41" t="s">
        <v>153</v>
      </c>
      <c r="N460" s="41">
        <v>12</v>
      </c>
      <c r="O460" s="41" t="s">
        <v>223</v>
      </c>
      <c r="P460" s="41" t="s">
        <v>224</v>
      </c>
      <c r="Q460" s="58">
        <v>32111214.080000002</v>
      </c>
      <c r="R460" s="58">
        <v>32111214.080000002</v>
      </c>
      <c r="S460" s="41" t="s">
        <v>221</v>
      </c>
      <c r="T460" s="41" t="s">
        <v>221</v>
      </c>
      <c r="U460" s="40" t="s">
        <v>866</v>
      </c>
      <c r="V460" s="40" t="s">
        <v>721</v>
      </c>
      <c r="W460" s="40" t="s">
        <v>722</v>
      </c>
      <c r="X460" s="40" t="s">
        <v>229</v>
      </c>
      <c r="Y460" s="40" t="s">
        <v>230</v>
      </c>
      <c r="Z460" s="40" t="s">
        <v>867</v>
      </c>
      <c r="AA460" s="59">
        <v>32111214.080000002</v>
      </c>
      <c r="AB460" s="59">
        <v>0</v>
      </c>
      <c r="AC460" s="59">
        <v>0</v>
      </c>
      <c r="AD460" s="59">
        <v>2919201.2800000003</v>
      </c>
      <c r="AE460" s="59">
        <v>0</v>
      </c>
      <c r="AF460" s="59">
        <v>2919201.2800000003</v>
      </c>
      <c r="AG460" s="59">
        <v>0</v>
      </c>
      <c r="AH460" s="59">
        <v>2919201.2800000003</v>
      </c>
      <c r="AI460" s="59">
        <v>0</v>
      </c>
      <c r="AJ460" s="59">
        <v>2919201.2800000003</v>
      </c>
      <c r="AK460" s="59">
        <v>0</v>
      </c>
      <c r="AL460" s="59">
        <v>2919201.2800000003</v>
      </c>
      <c r="AM460" s="59">
        <v>0</v>
      </c>
      <c r="AN460" s="59">
        <v>2919201.2800000003</v>
      </c>
      <c r="AO460" s="59">
        <v>0</v>
      </c>
      <c r="AP460" s="59">
        <v>2919201.2800000003</v>
      </c>
      <c r="AQ460" s="59">
        <v>0</v>
      </c>
      <c r="AR460" s="59">
        <v>2919201.2800000003</v>
      </c>
      <c r="AS460" s="59">
        <v>0</v>
      </c>
      <c r="AT460" s="59">
        <v>2919201.2800000003</v>
      </c>
      <c r="AU460" s="59">
        <v>0</v>
      </c>
      <c r="AV460" s="59">
        <v>2919201.2800000003</v>
      </c>
      <c r="AW460" s="59">
        <v>0</v>
      </c>
      <c r="AX460" s="59">
        <v>2919201.2800000003</v>
      </c>
      <c r="AY460" s="2">
        <v>0</v>
      </c>
      <c r="AZ460" s="12" t="str">
        <f t="shared" si="54"/>
        <v>OK</v>
      </c>
      <c r="BA460" s="12" t="str">
        <f t="shared" si="55"/>
        <v>OK</v>
      </c>
      <c r="BB460" s="6">
        <f t="shared" si="56"/>
        <v>0</v>
      </c>
      <c r="BC460" s="13">
        <f t="shared" si="57"/>
        <v>32111214.080000002</v>
      </c>
      <c r="BD460" s="13">
        <f t="shared" si="58"/>
        <v>32111214.080000009</v>
      </c>
      <c r="BE460" s="6">
        <f t="shared" si="59"/>
        <v>0</v>
      </c>
      <c r="BF460" s="6">
        <f t="shared" si="60"/>
        <v>0</v>
      </c>
    </row>
    <row r="461" spans="2:58" ht="85.5" x14ac:dyDescent="0.25">
      <c r="B461" s="39" t="s">
        <v>1149</v>
      </c>
      <c r="C461" s="39" t="s">
        <v>717</v>
      </c>
      <c r="D461" s="39" t="s">
        <v>4</v>
      </c>
      <c r="E461" s="40" t="s">
        <v>219</v>
      </c>
      <c r="F461" s="40" t="s">
        <v>220</v>
      </c>
      <c r="G461" s="40" t="s">
        <v>5</v>
      </c>
      <c r="H461" s="40">
        <v>80111604</v>
      </c>
      <c r="I461" s="40" t="s">
        <v>8168</v>
      </c>
      <c r="J461" s="40" t="s">
        <v>221</v>
      </c>
      <c r="K461" s="40" t="s">
        <v>1150</v>
      </c>
      <c r="L461" s="41" t="s">
        <v>153</v>
      </c>
      <c r="M461" s="41" t="s">
        <v>153</v>
      </c>
      <c r="N461" s="41">
        <v>12</v>
      </c>
      <c r="O461" s="41" t="s">
        <v>223</v>
      </c>
      <c r="P461" s="41" t="s">
        <v>224</v>
      </c>
      <c r="Q461" s="58">
        <v>69208659.189999998</v>
      </c>
      <c r="R461" s="58">
        <v>69208659.189999998</v>
      </c>
      <c r="S461" s="41" t="s">
        <v>221</v>
      </c>
      <c r="T461" s="41" t="s">
        <v>221</v>
      </c>
      <c r="U461" s="40" t="s">
        <v>866</v>
      </c>
      <c r="V461" s="40" t="s">
        <v>721</v>
      </c>
      <c r="W461" s="40" t="s">
        <v>722</v>
      </c>
      <c r="X461" s="40" t="s">
        <v>229</v>
      </c>
      <c r="Y461" s="40" t="s">
        <v>230</v>
      </c>
      <c r="Z461" s="40" t="s">
        <v>1151</v>
      </c>
      <c r="AA461" s="59">
        <v>69208659.189999998</v>
      </c>
      <c r="AB461" s="59">
        <v>0</v>
      </c>
      <c r="AC461" s="59">
        <v>0</v>
      </c>
      <c r="AD461" s="59">
        <v>6291696.29</v>
      </c>
      <c r="AE461" s="59">
        <v>0</v>
      </c>
      <c r="AF461" s="59">
        <v>6291696.29</v>
      </c>
      <c r="AG461" s="59">
        <v>0</v>
      </c>
      <c r="AH461" s="59">
        <v>6291696.29</v>
      </c>
      <c r="AI461" s="59">
        <v>0</v>
      </c>
      <c r="AJ461" s="59">
        <v>6291696.29</v>
      </c>
      <c r="AK461" s="59">
        <v>0</v>
      </c>
      <c r="AL461" s="59">
        <v>6291696.29</v>
      </c>
      <c r="AM461" s="59">
        <v>0</v>
      </c>
      <c r="AN461" s="59">
        <v>6291696.29</v>
      </c>
      <c r="AO461" s="59">
        <v>0</v>
      </c>
      <c r="AP461" s="59">
        <v>6291696.29</v>
      </c>
      <c r="AQ461" s="59">
        <v>0</v>
      </c>
      <c r="AR461" s="59">
        <v>6291696.29</v>
      </c>
      <c r="AS461" s="59">
        <v>0</v>
      </c>
      <c r="AT461" s="59">
        <v>6291696.29</v>
      </c>
      <c r="AU461" s="59">
        <v>0</v>
      </c>
      <c r="AV461" s="59">
        <v>6291696.29</v>
      </c>
      <c r="AW461" s="59">
        <v>0</v>
      </c>
      <c r="AX461" s="59">
        <v>6291696.29</v>
      </c>
      <c r="AY461" s="2">
        <v>0</v>
      </c>
      <c r="AZ461" s="12" t="str">
        <f t="shared" si="54"/>
        <v>OK</v>
      </c>
      <c r="BA461" s="12" t="str">
        <f t="shared" si="55"/>
        <v>OK</v>
      </c>
      <c r="BB461" s="6">
        <f t="shared" si="56"/>
        <v>0</v>
      </c>
      <c r="BC461" s="13">
        <f t="shared" si="57"/>
        <v>69208659.189999998</v>
      </c>
      <c r="BD461" s="13">
        <f t="shared" si="58"/>
        <v>69208659.189999998</v>
      </c>
      <c r="BE461" s="6">
        <f t="shared" si="59"/>
        <v>0</v>
      </c>
      <c r="BF461" s="6">
        <f t="shared" si="60"/>
        <v>0</v>
      </c>
    </row>
    <row r="462" spans="2:58" ht="85.5" x14ac:dyDescent="0.25">
      <c r="B462" s="39" t="s">
        <v>1152</v>
      </c>
      <c r="C462" s="39" t="s">
        <v>717</v>
      </c>
      <c r="D462" s="39" t="s">
        <v>4</v>
      </c>
      <c r="E462" s="40" t="s">
        <v>219</v>
      </c>
      <c r="F462" s="40" t="s">
        <v>220</v>
      </c>
      <c r="G462" s="40" t="s">
        <v>5</v>
      </c>
      <c r="H462" s="40">
        <v>80111604</v>
      </c>
      <c r="I462" s="40" t="s">
        <v>8168</v>
      </c>
      <c r="J462" s="40" t="s">
        <v>221</v>
      </c>
      <c r="K462" s="40" t="s">
        <v>1150</v>
      </c>
      <c r="L462" s="41" t="s">
        <v>153</v>
      </c>
      <c r="M462" s="41" t="s">
        <v>153</v>
      </c>
      <c r="N462" s="41">
        <v>12</v>
      </c>
      <c r="O462" s="41" t="s">
        <v>223</v>
      </c>
      <c r="P462" s="41" t="s">
        <v>224</v>
      </c>
      <c r="Q462" s="58">
        <v>69208659.189999998</v>
      </c>
      <c r="R462" s="58">
        <v>69208659.189999998</v>
      </c>
      <c r="S462" s="41" t="s">
        <v>221</v>
      </c>
      <c r="T462" s="41" t="s">
        <v>221</v>
      </c>
      <c r="U462" s="40" t="s">
        <v>866</v>
      </c>
      <c r="V462" s="40" t="s">
        <v>721</v>
      </c>
      <c r="W462" s="40" t="s">
        <v>722</v>
      </c>
      <c r="X462" s="40" t="s">
        <v>229</v>
      </c>
      <c r="Y462" s="40" t="s">
        <v>230</v>
      </c>
      <c r="Z462" s="40" t="s">
        <v>1151</v>
      </c>
      <c r="AA462" s="59">
        <v>69208659.189999998</v>
      </c>
      <c r="AB462" s="59">
        <v>0</v>
      </c>
      <c r="AC462" s="59">
        <v>0</v>
      </c>
      <c r="AD462" s="59">
        <v>6291696.29</v>
      </c>
      <c r="AE462" s="59">
        <v>0</v>
      </c>
      <c r="AF462" s="59">
        <v>6291696.29</v>
      </c>
      <c r="AG462" s="59">
        <v>0</v>
      </c>
      <c r="AH462" s="59">
        <v>6291696.29</v>
      </c>
      <c r="AI462" s="59">
        <v>0</v>
      </c>
      <c r="AJ462" s="59">
        <v>6291696.29</v>
      </c>
      <c r="AK462" s="59">
        <v>0</v>
      </c>
      <c r="AL462" s="59">
        <v>6291696.29</v>
      </c>
      <c r="AM462" s="59">
        <v>0</v>
      </c>
      <c r="AN462" s="59">
        <v>6291696.29</v>
      </c>
      <c r="AO462" s="59">
        <v>0</v>
      </c>
      <c r="AP462" s="59">
        <v>6291696.29</v>
      </c>
      <c r="AQ462" s="59">
        <v>0</v>
      </c>
      <c r="AR462" s="59">
        <v>6291696.29</v>
      </c>
      <c r="AS462" s="59">
        <v>0</v>
      </c>
      <c r="AT462" s="59">
        <v>6291696.29</v>
      </c>
      <c r="AU462" s="59">
        <v>0</v>
      </c>
      <c r="AV462" s="59">
        <v>6291696.29</v>
      </c>
      <c r="AW462" s="59">
        <v>0</v>
      </c>
      <c r="AX462" s="59">
        <v>6291696.29</v>
      </c>
      <c r="AY462" s="2">
        <v>0</v>
      </c>
      <c r="AZ462" s="12" t="str">
        <f t="shared" si="54"/>
        <v>OK</v>
      </c>
      <c r="BA462" s="12" t="str">
        <f t="shared" si="55"/>
        <v>OK</v>
      </c>
      <c r="BB462" s="6">
        <f t="shared" si="56"/>
        <v>0</v>
      </c>
      <c r="BC462" s="13">
        <f t="shared" si="57"/>
        <v>69208659.189999998</v>
      </c>
      <c r="BD462" s="13">
        <f t="shared" si="58"/>
        <v>69208659.189999998</v>
      </c>
      <c r="BE462" s="6">
        <f t="shared" si="59"/>
        <v>0</v>
      </c>
      <c r="BF462" s="6">
        <f t="shared" si="60"/>
        <v>0</v>
      </c>
    </row>
    <row r="463" spans="2:58" ht="99.75" x14ac:dyDescent="0.25">
      <c r="B463" s="39" t="s">
        <v>1153</v>
      </c>
      <c r="C463" s="39" t="s">
        <v>717</v>
      </c>
      <c r="D463" s="39" t="s">
        <v>4</v>
      </c>
      <c r="E463" s="40" t="s">
        <v>219</v>
      </c>
      <c r="F463" s="40" t="s">
        <v>220</v>
      </c>
      <c r="G463" s="40" t="s">
        <v>5</v>
      </c>
      <c r="H463" s="40">
        <v>80111604</v>
      </c>
      <c r="I463" s="40" t="s">
        <v>8168</v>
      </c>
      <c r="J463" s="40" t="s">
        <v>221</v>
      </c>
      <c r="K463" s="40" t="s">
        <v>1154</v>
      </c>
      <c r="L463" s="41" t="s">
        <v>155</v>
      </c>
      <c r="M463" s="41" t="s">
        <v>719</v>
      </c>
      <c r="N463" s="41">
        <v>9</v>
      </c>
      <c r="O463" s="41" t="s">
        <v>223</v>
      </c>
      <c r="P463" s="41" t="s">
        <v>224</v>
      </c>
      <c r="Q463" s="58">
        <v>97020561.600000009</v>
      </c>
      <c r="R463" s="58">
        <v>97020561.600000009</v>
      </c>
      <c r="S463" s="41" t="s">
        <v>221</v>
      </c>
      <c r="T463" s="41" t="s">
        <v>221</v>
      </c>
      <c r="U463" s="40" t="s">
        <v>866</v>
      </c>
      <c r="V463" s="40" t="s">
        <v>721</v>
      </c>
      <c r="W463" s="40" t="s">
        <v>722</v>
      </c>
      <c r="X463" s="40" t="s">
        <v>229</v>
      </c>
      <c r="Y463" s="40" t="s">
        <v>230</v>
      </c>
      <c r="Z463" s="40" t="s">
        <v>1151</v>
      </c>
      <c r="AA463" s="59">
        <v>0</v>
      </c>
      <c r="AB463" s="59">
        <v>0</v>
      </c>
      <c r="AC463" s="59">
        <v>0</v>
      </c>
      <c r="AD463" s="59">
        <v>0</v>
      </c>
      <c r="AE463" s="59">
        <v>97020561.600000009</v>
      </c>
      <c r="AF463" s="59">
        <v>0</v>
      </c>
      <c r="AG463" s="59">
        <v>0</v>
      </c>
      <c r="AH463" s="59">
        <v>10780062.4</v>
      </c>
      <c r="AI463" s="59">
        <v>0</v>
      </c>
      <c r="AJ463" s="59">
        <v>10780062.4</v>
      </c>
      <c r="AK463" s="59">
        <v>0</v>
      </c>
      <c r="AL463" s="59">
        <v>10780062.4</v>
      </c>
      <c r="AM463" s="59">
        <v>0</v>
      </c>
      <c r="AN463" s="59">
        <v>10780062.4</v>
      </c>
      <c r="AO463" s="59">
        <v>0</v>
      </c>
      <c r="AP463" s="59">
        <v>10780062.4</v>
      </c>
      <c r="AQ463" s="59">
        <v>0</v>
      </c>
      <c r="AR463" s="59">
        <v>10780062.4</v>
      </c>
      <c r="AS463" s="59">
        <v>0</v>
      </c>
      <c r="AT463" s="59">
        <v>10780062.4</v>
      </c>
      <c r="AU463" s="59">
        <v>0</v>
      </c>
      <c r="AV463" s="59">
        <v>10780062.4</v>
      </c>
      <c r="AW463" s="59">
        <v>0</v>
      </c>
      <c r="AX463" s="59">
        <v>10780062.4</v>
      </c>
      <c r="AY463" s="2">
        <v>0</v>
      </c>
      <c r="AZ463" s="12" t="str">
        <f t="shared" si="54"/>
        <v>OK</v>
      </c>
      <c r="BA463" s="12" t="str">
        <f t="shared" si="55"/>
        <v>OK</v>
      </c>
      <c r="BB463" s="6">
        <f t="shared" si="56"/>
        <v>0</v>
      </c>
      <c r="BC463" s="13">
        <f t="shared" si="57"/>
        <v>97020561.600000009</v>
      </c>
      <c r="BD463" s="13">
        <f t="shared" si="58"/>
        <v>97020561.600000009</v>
      </c>
      <c r="BE463" s="6">
        <f t="shared" si="59"/>
        <v>0</v>
      </c>
      <c r="BF463" s="6">
        <f t="shared" si="60"/>
        <v>0</v>
      </c>
    </row>
    <row r="464" spans="2:58" ht="114" x14ac:dyDescent="0.25">
      <c r="B464" s="39" t="s">
        <v>1155</v>
      </c>
      <c r="C464" s="39" t="s">
        <v>717</v>
      </c>
      <c r="D464" s="39" t="s">
        <v>4</v>
      </c>
      <c r="E464" s="40" t="s">
        <v>219</v>
      </c>
      <c r="F464" s="40" t="s">
        <v>220</v>
      </c>
      <c r="G464" s="40" t="s">
        <v>5</v>
      </c>
      <c r="H464" s="40">
        <v>80111604</v>
      </c>
      <c r="I464" s="40" t="s">
        <v>8168</v>
      </c>
      <c r="J464" s="40" t="s">
        <v>221</v>
      </c>
      <c r="K464" s="40" t="s">
        <v>1156</v>
      </c>
      <c r="L464" s="41" t="s">
        <v>153</v>
      </c>
      <c r="M464" s="41" t="s">
        <v>153</v>
      </c>
      <c r="N464" s="41">
        <v>12</v>
      </c>
      <c r="O464" s="41" t="s">
        <v>223</v>
      </c>
      <c r="P464" s="41" t="s">
        <v>224</v>
      </c>
      <c r="Q464" s="58">
        <v>88110979</v>
      </c>
      <c r="R464" s="58">
        <v>88110979</v>
      </c>
      <c r="S464" s="41" t="s">
        <v>221</v>
      </c>
      <c r="T464" s="41" t="s">
        <v>221</v>
      </c>
      <c r="U464" s="40" t="s">
        <v>866</v>
      </c>
      <c r="V464" s="40" t="s">
        <v>721</v>
      </c>
      <c r="W464" s="40" t="s">
        <v>722</v>
      </c>
      <c r="X464" s="40" t="s">
        <v>229</v>
      </c>
      <c r="Y464" s="40" t="s">
        <v>230</v>
      </c>
      <c r="Z464" s="40" t="s">
        <v>1157</v>
      </c>
      <c r="AA464" s="59">
        <v>88110979</v>
      </c>
      <c r="AB464" s="59">
        <v>0</v>
      </c>
      <c r="AC464" s="59">
        <v>0</v>
      </c>
      <c r="AD464" s="59">
        <v>8010089</v>
      </c>
      <c r="AE464" s="59">
        <v>0</v>
      </c>
      <c r="AF464" s="59">
        <v>8010089</v>
      </c>
      <c r="AG464" s="59">
        <v>0</v>
      </c>
      <c r="AH464" s="59">
        <v>8010089</v>
      </c>
      <c r="AI464" s="59">
        <v>0</v>
      </c>
      <c r="AJ464" s="59">
        <v>8010089</v>
      </c>
      <c r="AK464" s="59">
        <v>0</v>
      </c>
      <c r="AL464" s="59">
        <v>8010089</v>
      </c>
      <c r="AM464" s="59">
        <v>0</v>
      </c>
      <c r="AN464" s="59">
        <v>8010089</v>
      </c>
      <c r="AO464" s="59">
        <v>0</v>
      </c>
      <c r="AP464" s="59">
        <v>8010089</v>
      </c>
      <c r="AQ464" s="59">
        <v>0</v>
      </c>
      <c r="AR464" s="59">
        <v>8010089</v>
      </c>
      <c r="AS464" s="59">
        <v>0</v>
      </c>
      <c r="AT464" s="59">
        <v>8010089</v>
      </c>
      <c r="AU464" s="59">
        <v>0</v>
      </c>
      <c r="AV464" s="59">
        <v>8010089</v>
      </c>
      <c r="AW464" s="59">
        <v>0</v>
      </c>
      <c r="AX464" s="59">
        <v>8010089</v>
      </c>
      <c r="AY464" s="2">
        <v>0</v>
      </c>
      <c r="AZ464" s="12" t="str">
        <f t="shared" si="54"/>
        <v>OK</v>
      </c>
      <c r="BA464" s="12" t="str">
        <f t="shared" si="55"/>
        <v>OK</v>
      </c>
      <c r="BB464" s="6">
        <f t="shared" si="56"/>
        <v>0</v>
      </c>
      <c r="BC464" s="13">
        <f t="shared" si="57"/>
        <v>88110979</v>
      </c>
      <c r="BD464" s="13">
        <f t="shared" si="58"/>
        <v>88110979</v>
      </c>
      <c r="BE464" s="6">
        <f t="shared" si="59"/>
        <v>0</v>
      </c>
      <c r="BF464" s="6">
        <f t="shared" si="60"/>
        <v>0</v>
      </c>
    </row>
    <row r="465" spans="2:58" ht="128.25" x14ac:dyDescent="0.25">
      <c r="B465" s="39" t="s">
        <v>1158</v>
      </c>
      <c r="C465" s="39" t="s">
        <v>717</v>
      </c>
      <c r="D465" s="39" t="s">
        <v>4</v>
      </c>
      <c r="E465" s="40" t="s">
        <v>219</v>
      </c>
      <c r="F465" s="40" t="s">
        <v>220</v>
      </c>
      <c r="G465" s="40" t="s">
        <v>5</v>
      </c>
      <c r="H465" s="40">
        <v>80111604</v>
      </c>
      <c r="I465" s="40" t="s">
        <v>8168</v>
      </c>
      <c r="J465" s="40" t="s">
        <v>221</v>
      </c>
      <c r="K465" s="40" t="s">
        <v>7998</v>
      </c>
      <c r="L465" s="41" t="s">
        <v>153</v>
      </c>
      <c r="M465" s="41" t="s">
        <v>153</v>
      </c>
      <c r="N465" s="41">
        <v>12</v>
      </c>
      <c r="O465" s="41" t="s">
        <v>223</v>
      </c>
      <c r="P465" s="41" t="s">
        <v>224</v>
      </c>
      <c r="Q465" s="58">
        <v>88110979</v>
      </c>
      <c r="R465" s="58">
        <v>88110979</v>
      </c>
      <c r="S465" s="41" t="s">
        <v>221</v>
      </c>
      <c r="T465" s="41" t="s">
        <v>221</v>
      </c>
      <c r="U465" s="40" t="s">
        <v>866</v>
      </c>
      <c r="V465" s="40" t="s">
        <v>721</v>
      </c>
      <c r="W465" s="40" t="s">
        <v>722</v>
      </c>
      <c r="X465" s="40" t="s">
        <v>229</v>
      </c>
      <c r="Y465" s="40" t="s">
        <v>230</v>
      </c>
      <c r="Z465" s="40" t="s">
        <v>1159</v>
      </c>
      <c r="AA465" s="59">
        <v>88110979</v>
      </c>
      <c r="AB465" s="59">
        <v>0</v>
      </c>
      <c r="AC465" s="59">
        <v>0</v>
      </c>
      <c r="AD465" s="59">
        <v>8010089</v>
      </c>
      <c r="AE465" s="59">
        <v>0</v>
      </c>
      <c r="AF465" s="59">
        <v>8010089</v>
      </c>
      <c r="AG465" s="59">
        <v>0</v>
      </c>
      <c r="AH465" s="59">
        <v>8010089</v>
      </c>
      <c r="AI465" s="59">
        <v>0</v>
      </c>
      <c r="AJ465" s="59">
        <v>8010089</v>
      </c>
      <c r="AK465" s="59">
        <v>0</v>
      </c>
      <c r="AL465" s="59">
        <v>8010089</v>
      </c>
      <c r="AM465" s="59">
        <v>0</v>
      </c>
      <c r="AN465" s="59">
        <v>8010089</v>
      </c>
      <c r="AO465" s="59">
        <v>0</v>
      </c>
      <c r="AP465" s="59">
        <v>8010089</v>
      </c>
      <c r="AQ465" s="59">
        <v>0</v>
      </c>
      <c r="AR465" s="59">
        <v>8010089</v>
      </c>
      <c r="AS465" s="59">
        <v>0</v>
      </c>
      <c r="AT465" s="59">
        <v>8010089</v>
      </c>
      <c r="AU465" s="59">
        <v>0</v>
      </c>
      <c r="AV465" s="59">
        <v>8010089</v>
      </c>
      <c r="AW465" s="59">
        <v>0</v>
      </c>
      <c r="AX465" s="59">
        <v>8010089</v>
      </c>
      <c r="AY465" s="2">
        <v>0</v>
      </c>
      <c r="AZ465" s="12" t="str">
        <f t="shared" si="54"/>
        <v>OK</v>
      </c>
      <c r="BA465" s="12" t="str">
        <f t="shared" si="55"/>
        <v>OK</v>
      </c>
      <c r="BB465" s="6">
        <f t="shared" si="56"/>
        <v>0</v>
      </c>
      <c r="BC465" s="13">
        <f t="shared" si="57"/>
        <v>88110979</v>
      </c>
      <c r="BD465" s="13">
        <f t="shared" si="58"/>
        <v>88110979</v>
      </c>
      <c r="BE465" s="6">
        <f t="shared" si="59"/>
        <v>0</v>
      </c>
      <c r="BF465" s="6">
        <f t="shared" si="60"/>
        <v>0</v>
      </c>
    </row>
    <row r="466" spans="2:58" ht="99.75" x14ac:dyDescent="0.25">
      <c r="B466" s="39" t="s">
        <v>1160</v>
      </c>
      <c r="C466" s="39" t="s">
        <v>717</v>
      </c>
      <c r="D466" s="39" t="s">
        <v>4</v>
      </c>
      <c r="E466" s="40" t="s">
        <v>219</v>
      </c>
      <c r="F466" s="40" t="s">
        <v>220</v>
      </c>
      <c r="G466" s="40" t="s">
        <v>5</v>
      </c>
      <c r="H466" s="40">
        <v>80111604</v>
      </c>
      <c r="I466" s="40" t="s">
        <v>8168</v>
      </c>
      <c r="J466" s="40" t="s">
        <v>221</v>
      </c>
      <c r="K466" s="40" t="s">
        <v>1161</v>
      </c>
      <c r="L466" s="41" t="s">
        <v>153</v>
      </c>
      <c r="M466" s="41" t="s">
        <v>153</v>
      </c>
      <c r="N466" s="41">
        <v>12</v>
      </c>
      <c r="O466" s="41" t="s">
        <v>223</v>
      </c>
      <c r="P466" s="41" t="s">
        <v>224</v>
      </c>
      <c r="Q466" s="58">
        <v>88110979</v>
      </c>
      <c r="R466" s="58">
        <v>88110979</v>
      </c>
      <c r="S466" s="41" t="s">
        <v>221</v>
      </c>
      <c r="T466" s="41" t="s">
        <v>221</v>
      </c>
      <c r="U466" s="40" t="s">
        <v>866</v>
      </c>
      <c r="V466" s="40" t="s">
        <v>721</v>
      </c>
      <c r="W466" s="40" t="s">
        <v>722</v>
      </c>
      <c r="X466" s="40" t="s">
        <v>229</v>
      </c>
      <c r="Y466" s="40" t="s">
        <v>230</v>
      </c>
      <c r="Z466" s="40" t="s">
        <v>1157</v>
      </c>
      <c r="AA466" s="59">
        <v>88110979</v>
      </c>
      <c r="AB466" s="59">
        <v>0</v>
      </c>
      <c r="AC466" s="59">
        <v>0</v>
      </c>
      <c r="AD466" s="59">
        <v>8010089</v>
      </c>
      <c r="AE466" s="59">
        <v>0</v>
      </c>
      <c r="AF466" s="59">
        <v>8010089</v>
      </c>
      <c r="AG466" s="59">
        <v>0</v>
      </c>
      <c r="AH466" s="59">
        <v>8010089</v>
      </c>
      <c r="AI466" s="59">
        <v>0</v>
      </c>
      <c r="AJ466" s="59">
        <v>8010089</v>
      </c>
      <c r="AK466" s="59">
        <v>0</v>
      </c>
      <c r="AL466" s="59">
        <v>8010089</v>
      </c>
      <c r="AM466" s="59">
        <v>0</v>
      </c>
      <c r="AN466" s="59">
        <v>8010089</v>
      </c>
      <c r="AO466" s="59">
        <v>0</v>
      </c>
      <c r="AP466" s="59">
        <v>8010089</v>
      </c>
      <c r="AQ466" s="59">
        <v>0</v>
      </c>
      <c r="AR466" s="59">
        <v>8010089</v>
      </c>
      <c r="AS466" s="59">
        <v>0</v>
      </c>
      <c r="AT466" s="59">
        <v>8010089</v>
      </c>
      <c r="AU466" s="59">
        <v>0</v>
      </c>
      <c r="AV466" s="59">
        <v>8010089</v>
      </c>
      <c r="AW466" s="59">
        <v>0</v>
      </c>
      <c r="AX466" s="59">
        <v>8010089</v>
      </c>
      <c r="AY466" s="2">
        <v>0</v>
      </c>
      <c r="AZ466" s="12" t="str">
        <f t="shared" si="54"/>
        <v>OK</v>
      </c>
      <c r="BA466" s="12" t="str">
        <f t="shared" si="55"/>
        <v>OK</v>
      </c>
      <c r="BB466" s="6">
        <f t="shared" si="56"/>
        <v>0</v>
      </c>
      <c r="BC466" s="13">
        <f t="shared" si="57"/>
        <v>88110979</v>
      </c>
      <c r="BD466" s="13">
        <f t="shared" si="58"/>
        <v>88110979</v>
      </c>
      <c r="BE466" s="6">
        <f t="shared" si="59"/>
        <v>0</v>
      </c>
      <c r="BF466" s="6">
        <f t="shared" si="60"/>
        <v>0</v>
      </c>
    </row>
    <row r="467" spans="2:58" ht="114" x14ac:dyDescent="0.25">
      <c r="B467" s="39" t="s">
        <v>1162</v>
      </c>
      <c r="C467" s="39" t="s">
        <v>717</v>
      </c>
      <c r="D467" s="39" t="s">
        <v>4</v>
      </c>
      <c r="E467" s="40" t="s">
        <v>219</v>
      </c>
      <c r="F467" s="40" t="s">
        <v>220</v>
      </c>
      <c r="G467" s="40" t="s">
        <v>5</v>
      </c>
      <c r="H467" s="40">
        <v>80111604</v>
      </c>
      <c r="I467" s="40" t="s">
        <v>8168</v>
      </c>
      <c r="J467" s="40" t="s">
        <v>221</v>
      </c>
      <c r="K467" s="40" t="s">
        <v>1163</v>
      </c>
      <c r="L467" s="41" t="s">
        <v>153</v>
      </c>
      <c r="M467" s="41" t="s">
        <v>153</v>
      </c>
      <c r="N467" s="41">
        <v>12</v>
      </c>
      <c r="O467" s="41" t="s">
        <v>223</v>
      </c>
      <c r="P467" s="41" t="s">
        <v>224</v>
      </c>
      <c r="Q467" s="58">
        <v>72354507.334999993</v>
      </c>
      <c r="R467" s="58">
        <v>72354507.334999993</v>
      </c>
      <c r="S467" s="41" t="s">
        <v>221</v>
      </c>
      <c r="T467" s="41" t="s">
        <v>221</v>
      </c>
      <c r="U467" s="40" t="s">
        <v>866</v>
      </c>
      <c r="V467" s="40" t="s">
        <v>721</v>
      </c>
      <c r="W467" s="40" t="s">
        <v>722</v>
      </c>
      <c r="X467" s="40" t="s">
        <v>229</v>
      </c>
      <c r="Y467" s="40" t="s">
        <v>230</v>
      </c>
      <c r="Z467" s="40" t="s">
        <v>1157</v>
      </c>
      <c r="AA467" s="59">
        <v>72354507.334999993</v>
      </c>
      <c r="AB467" s="59">
        <v>0</v>
      </c>
      <c r="AC467" s="59">
        <v>0</v>
      </c>
      <c r="AD467" s="59">
        <v>6291696.29</v>
      </c>
      <c r="AE467" s="59">
        <v>0</v>
      </c>
      <c r="AF467" s="59">
        <v>6291696.29</v>
      </c>
      <c r="AG467" s="59">
        <v>0</v>
      </c>
      <c r="AH467" s="59">
        <v>6291696.29</v>
      </c>
      <c r="AI467" s="59">
        <v>0</v>
      </c>
      <c r="AJ467" s="59">
        <v>6291696.29</v>
      </c>
      <c r="AK467" s="59">
        <v>0</v>
      </c>
      <c r="AL467" s="59">
        <v>6291696.29</v>
      </c>
      <c r="AM467" s="59">
        <v>0</v>
      </c>
      <c r="AN467" s="59">
        <v>6291696.29</v>
      </c>
      <c r="AO467" s="59">
        <v>0</v>
      </c>
      <c r="AP467" s="59">
        <v>6291696.29</v>
      </c>
      <c r="AQ467" s="59">
        <v>0</v>
      </c>
      <c r="AR467" s="59">
        <v>6291696.29</v>
      </c>
      <c r="AS467" s="59">
        <v>0</v>
      </c>
      <c r="AT467" s="59">
        <v>6291696.29</v>
      </c>
      <c r="AU467" s="59">
        <v>0</v>
      </c>
      <c r="AV467" s="59">
        <v>6291696.29</v>
      </c>
      <c r="AW467" s="59">
        <v>0</v>
      </c>
      <c r="AX467" s="59">
        <v>9437544.4349999949</v>
      </c>
      <c r="AY467" s="2">
        <v>0</v>
      </c>
      <c r="AZ467" s="12" t="str">
        <f t="shared" si="54"/>
        <v>OK</v>
      </c>
      <c r="BA467" s="12" t="str">
        <f t="shared" si="55"/>
        <v>OK</v>
      </c>
      <c r="BB467" s="6">
        <f t="shared" si="56"/>
        <v>0</v>
      </c>
      <c r="BC467" s="13">
        <f t="shared" si="57"/>
        <v>72354507.334999993</v>
      </c>
      <c r="BD467" s="13">
        <f t="shared" si="58"/>
        <v>72354507.334999993</v>
      </c>
      <c r="BE467" s="6">
        <f t="shared" si="59"/>
        <v>0</v>
      </c>
      <c r="BF467" s="6">
        <f t="shared" si="60"/>
        <v>0</v>
      </c>
    </row>
    <row r="468" spans="2:58" ht="114" x14ac:dyDescent="0.25">
      <c r="B468" s="39" t="s">
        <v>1164</v>
      </c>
      <c r="C468" s="39" t="s">
        <v>717</v>
      </c>
      <c r="D468" s="39" t="s">
        <v>4</v>
      </c>
      <c r="E468" s="40" t="s">
        <v>219</v>
      </c>
      <c r="F468" s="40" t="s">
        <v>220</v>
      </c>
      <c r="G468" s="40" t="s">
        <v>5</v>
      </c>
      <c r="H468" s="40">
        <v>80111604</v>
      </c>
      <c r="I468" s="40" t="s">
        <v>8168</v>
      </c>
      <c r="J468" s="40" t="s">
        <v>221</v>
      </c>
      <c r="K468" s="40" t="s">
        <v>1163</v>
      </c>
      <c r="L468" s="41" t="s">
        <v>153</v>
      </c>
      <c r="M468" s="41" t="s">
        <v>153</v>
      </c>
      <c r="N468" s="41">
        <v>12</v>
      </c>
      <c r="O468" s="41" t="s">
        <v>223</v>
      </c>
      <c r="P468" s="41" t="s">
        <v>224</v>
      </c>
      <c r="Q468" s="58">
        <v>72354507.334999993</v>
      </c>
      <c r="R468" s="58">
        <v>72354507.334999993</v>
      </c>
      <c r="S468" s="41" t="s">
        <v>221</v>
      </c>
      <c r="T468" s="41" t="s">
        <v>221</v>
      </c>
      <c r="U468" s="40" t="s">
        <v>866</v>
      </c>
      <c r="V468" s="40" t="s">
        <v>721</v>
      </c>
      <c r="W468" s="40" t="s">
        <v>722</v>
      </c>
      <c r="X468" s="40" t="s">
        <v>229</v>
      </c>
      <c r="Y468" s="40" t="s">
        <v>230</v>
      </c>
      <c r="Z468" s="40" t="s">
        <v>1157</v>
      </c>
      <c r="AA468" s="59">
        <v>72354507.334999993</v>
      </c>
      <c r="AB468" s="59">
        <v>0</v>
      </c>
      <c r="AC468" s="59">
        <v>0</v>
      </c>
      <c r="AD468" s="59">
        <v>6291696.29</v>
      </c>
      <c r="AE468" s="59">
        <v>0</v>
      </c>
      <c r="AF468" s="59">
        <v>6291696.29</v>
      </c>
      <c r="AG468" s="59">
        <v>0</v>
      </c>
      <c r="AH468" s="59">
        <v>6291696.29</v>
      </c>
      <c r="AI468" s="59">
        <v>0</v>
      </c>
      <c r="AJ468" s="59">
        <v>6291696.29</v>
      </c>
      <c r="AK468" s="59">
        <v>0</v>
      </c>
      <c r="AL468" s="59">
        <v>6291696.29</v>
      </c>
      <c r="AM468" s="59">
        <v>0</v>
      </c>
      <c r="AN468" s="59">
        <v>6291696.29</v>
      </c>
      <c r="AO468" s="59">
        <v>0</v>
      </c>
      <c r="AP468" s="59">
        <v>6291696.29</v>
      </c>
      <c r="AQ468" s="59">
        <v>0</v>
      </c>
      <c r="AR468" s="59">
        <v>6291696.29</v>
      </c>
      <c r="AS468" s="59">
        <v>0</v>
      </c>
      <c r="AT468" s="59">
        <v>6291696.29</v>
      </c>
      <c r="AU468" s="59">
        <v>0</v>
      </c>
      <c r="AV468" s="59">
        <v>6291696.29</v>
      </c>
      <c r="AW468" s="59">
        <v>0</v>
      </c>
      <c r="AX468" s="59">
        <v>9437544.4349999949</v>
      </c>
      <c r="AY468" s="2">
        <v>0</v>
      </c>
      <c r="AZ468" s="12" t="str">
        <f t="shared" si="54"/>
        <v>OK</v>
      </c>
      <c r="BA468" s="12" t="str">
        <f t="shared" si="55"/>
        <v>OK</v>
      </c>
      <c r="BB468" s="6">
        <f t="shared" si="56"/>
        <v>0</v>
      </c>
      <c r="BC468" s="13">
        <f t="shared" si="57"/>
        <v>72354507.334999993</v>
      </c>
      <c r="BD468" s="13">
        <f t="shared" si="58"/>
        <v>72354507.334999993</v>
      </c>
      <c r="BE468" s="6">
        <f t="shared" si="59"/>
        <v>0</v>
      </c>
      <c r="BF468" s="6">
        <f t="shared" si="60"/>
        <v>0</v>
      </c>
    </row>
    <row r="469" spans="2:58" ht="114" x14ac:dyDescent="0.25">
      <c r="B469" s="39" t="s">
        <v>1165</v>
      </c>
      <c r="C469" s="39" t="s">
        <v>717</v>
      </c>
      <c r="D469" s="39" t="s">
        <v>4</v>
      </c>
      <c r="E469" s="40" t="s">
        <v>219</v>
      </c>
      <c r="F469" s="40" t="s">
        <v>220</v>
      </c>
      <c r="G469" s="40" t="s">
        <v>5</v>
      </c>
      <c r="H469" s="40">
        <v>80111604</v>
      </c>
      <c r="I469" s="40" t="s">
        <v>8168</v>
      </c>
      <c r="J469" s="40" t="s">
        <v>221</v>
      </c>
      <c r="K469" s="40" t="s">
        <v>1166</v>
      </c>
      <c r="L469" s="41" t="s">
        <v>155</v>
      </c>
      <c r="M469" s="41" t="s">
        <v>719</v>
      </c>
      <c r="N469" s="41">
        <v>9</v>
      </c>
      <c r="O469" s="41" t="s">
        <v>223</v>
      </c>
      <c r="P469" s="41" t="s">
        <v>224</v>
      </c>
      <c r="Q469" s="58">
        <v>128700000</v>
      </c>
      <c r="R469" s="58">
        <v>128700000</v>
      </c>
      <c r="S469" s="41" t="s">
        <v>221</v>
      </c>
      <c r="T469" s="41" t="s">
        <v>221</v>
      </c>
      <c r="U469" s="40" t="s">
        <v>866</v>
      </c>
      <c r="V469" s="40" t="s">
        <v>721</v>
      </c>
      <c r="W469" s="40" t="s">
        <v>722</v>
      </c>
      <c r="X469" s="40" t="s">
        <v>229</v>
      </c>
      <c r="Y469" s="40" t="s">
        <v>230</v>
      </c>
      <c r="Z469" s="40" t="s">
        <v>1157</v>
      </c>
      <c r="AA469" s="59">
        <v>0</v>
      </c>
      <c r="AB469" s="59">
        <v>0</v>
      </c>
      <c r="AC469" s="59">
        <v>0</v>
      </c>
      <c r="AD469" s="59">
        <v>0</v>
      </c>
      <c r="AE469" s="59">
        <v>128700000</v>
      </c>
      <c r="AF469" s="59">
        <v>0</v>
      </c>
      <c r="AG469" s="59">
        <v>0</v>
      </c>
      <c r="AH469" s="59">
        <v>14300000</v>
      </c>
      <c r="AI469" s="59">
        <v>0</v>
      </c>
      <c r="AJ469" s="59">
        <v>14300000</v>
      </c>
      <c r="AK469" s="59">
        <v>0</v>
      </c>
      <c r="AL469" s="59">
        <v>14300000</v>
      </c>
      <c r="AM469" s="59">
        <v>0</v>
      </c>
      <c r="AN469" s="59">
        <v>14300000</v>
      </c>
      <c r="AO469" s="59">
        <v>0</v>
      </c>
      <c r="AP469" s="59">
        <v>14300000</v>
      </c>
      <c r="AQ469" s="59">
        <v>0</v>
      </c>
      <c r="AR469" s="59">
        <v>14300000</v>
      </c>
      <c r="AS469" s="59">
        <v>0</v>
      </c>
      <c r="AT469" s="59">
        <v>14300000</v>
      </c>
      <c r="AU469" s="59">
        <v>0</v>
      </c>
      <c r="AV469" s="59">
        <v>14300000</v>
      </c>
      <c r="AW469" s="59">
        <v>0</v>
      </c>
      <c r="AX469" s="59">
        <v>14300000</v>
      </c>
      <c r="AY469" s="2">
        <v>0</v>
      </c>
      <c r="AZ469" s="12" t="str">
        <f t="shared" si="54"/>
        <v>OK</v>
      </c>
      <c r="BA469" s="12" t="str">
        <f t="shared" si="55"/>
        <v>OK</v>
      </c>
      <c r="BB469" s="6">
        <f t="shared" si="56"/>
        <v>0</v>
      </c>
      <c r="BC469" s="13">
        <f t="shared" si="57"/>
        <v>128700000</v>
      </c>
      <c r="BD469" s="13">
        <f t="shared" si="58"/>
        <v>128700000</v>
      </c>
      <c r="BE469" s="6">
        <f t="shared" si="59"/>
        <v>0</v>
      </c>
      <c r="BF469" s="6">
        <f t="shared" si="60"/>
        <v>0</v>
      </c>
    </row>
    <row r="470" spans="2:58" ht="128.25" x14ac:dyDescent="0.25">
      <c r="B470" s="39" t="s">
        <v>1167</v>
      </c>
      <c r="C470" s="39" t="s">
        <v>717</v>
      </c>
      <c r="D470" s="39" t="s">
        <v>4</v>
      </c>
      <c r="E470" s="40" t="s">
        <v>219</v>
      </c>
      <c r="F470" s="40" t="s">
        <v>220</v>
      </c>
      <c r="G470" s="40" t="s">
        <v>5</v>
      </c>
      <c r="H470" s="40">
        <v>80111604</v>
      </c>
      <c r="I470" s="40" t="s">
        <v>8168</v>
      </c>
      <c r="J470" s="40" t="s">
        <v>221</v>
      </c>
      <c r="K470" s="40" t="s">
        <v>1168</v>
      </c>
      <c r="L470" s="41" t="s">
        <v>153</v>
      </c>
      <c r="M470" s="41" t="s">
        <v>153</v>
      </c>
      <c r="N470" s="41">
        <v>12</v>
      </c>
      <c r="O470" s="41" t="s">
        <v>223</v>
      </c>
      <c r="P470" s="41" t="s">
        <v>224</v>
      </c>
      <c r="Q470" s="58">
        <v>115126880</v>
      </c>
      <c r="R470" s="58">
        <v>115126880</v>
      </c>
      <c r="S470" s="41" t="s">
        <v>221</v>
      </c>
      <c r="T470" s="41" t="s">
        <v>221</v>
      </c>
      <c r="U470" s="40" t="s">
        <v>866</v>
      </c>
      <c r="V470" s="40" t="s">
        <v>721</v>
      </c>
      <c r="W470" s="40" t="s">
        <v>722</v>
      </c>
      <c r="X470" s="40" t="s">
        <v>229</v>
      </c>
      <c r="Y470" s="40" t="s">
        <v>230</v>
      </c>
      <c r="Z470" s="40" t="s">
        <v>1169</v>
      </c>
      <c r="AA470" s="59">
        <v>115126880</v>
      </c>
      <c r="AB470" s="59">
        <v>0</v>
      </c>
      <c r="AC470" s="59">
        <v>0</v>
      </c>
      <c r="AD470" s="59">
        <v>10466080</v>
      </c>
      <c r="AE470" s="59">
        <v>0</v>
      </c>
      <c r="AF470" s="59">
        <v>10466080</v>
      </c>
      <c r="AG470" s="59">
        <v>0</v>
      </c>
      <c r="AH470" s="59">
        <v>10466080</v>
      </c>
      <c r="AI470" s="59">
        <v>0</v>
      </c>
      <c r="AJ470" s="59">
        <v>10466080</v>
      </c>
      <c r="AK470" s="59">
        <v>0</v>
      </c>
      <c r="AL470" s="59">
        <v>10466080</v>
      </c>
      <c r="AM470" s="59">
        <v>0</v>
      </c>
      <c r="AN470" s="59">
        <v>10466080</v>
      </c>
      <c r="AO470" s="59">
        <v>0</v>
      </c>
      <c r="AP470" s="59">
        <v>10466080</v>
      </c>
      <c r="AQ470" s="59">
        <v>0</v>
      </c>
      <c r="AR470" s="59">
        <v>10466080</v>
      </c>
      <c r="AS470" s="59">
        <v>0</v>
      </c>
      <c r="AT470" s="59">
        <v>10466080</v>
      </c>
      <c r="AU470" s="59">
        <v>0</v>
      </c>
      <c r="AV470" s="59">
        <v>10466080</v>
      </c>
      <c r="AW470" s="59">
        <v>0</v>
      </c>
      <c r="AX470" s="59">
        <v>10466080</v>
      </c>
      <c r="AY470" s="2">
        <v>0</v>
      </c>
      <c r="AZ470" s="12" t="str">
        <f t="shared" si="54"/>
        <v>OK</v>
      </c>
      <c r="BA470" s="12" t="str">
        <f t="shared" si="55"/>
        <v>OK</v>
      </c>
      <c r="BB470" s="6">
        <f t="shared" si="56"/>
        <v>0</v>
      </c>
      <c r="BC470" s="13">
        <f t="shared" si="57"/>
        <v>115126880</v>
      </c>
      <c r="BD470" s="13">
        <f t="shared" si="58"/>
        <v>115126880</v>
      </c>
      <c r="BE470" s="6">
        <f t="shared" si="59"/>
        <v>0</v>
      </c>
      <c r="BF470" s="6">
        <f t="shared" si="60"/>
        <v>0</v>
      </c>
    </row>
    <row r="471" spans="2:58" ht="128.25" x14ac:dyDescent="0.25">
      <c r="B471" s="39" t="s">
        <v>1170</v>
      </c>
      <c r="C471" s="39" t="s">
        <v>717</v>
      </c>
      <c r="D471" s="39" t="s">
        <v>4</v>
      </c>
      <c r="E471" s="40" t="s">
        <v>219</v>
      </c>
      <c r="F471" s="40" t="s">
        <v>220</v>
      </c>
      <c r="G471" s="40" t="s">
        <v>5</v>
      </c>
      <c r="H471" s="40">
        <v>80111604</v>
      </c>
      <c r="I471" s="40" t="s">
        <v>8168</v>
      </c>
      <c r="J471" s="40" t="s">
        <v>221</v>
      </c>
      <c r="K471" s="40" t="s">
        <v>1168</v>
      </c>
      <c r="L471" s="41" t="s">
        <v>155</v>
      </c>
      <c r="M471" s="41" t="s">
        <v>719</v>
      </c>
      <c r="N471" s="41">
        <v>9</v>
      </c>
      <c r="O471" s="41" t="s">
        <v>223</v>
      </c>
      <c r="P471" s="41" t="s">
        <v>224</v>
      </c>
      <c r="Q471" s="58">
        <v>94194720</v>
      </c>
      <c r="R471" s="58">
        <v>94194720</v>
      </c>
      <c r="S471" s="41" t="s">
        <v>221</v>
      </c>
      <c r="T471" s="41" t="s">
        <v>221</v>
      </c>
      <c r="U471" s="40" t="s">
        <v>866</v>
      </c>
      <c r="V471" s="40" t="s">
        <v>721</v>
      </c>
      <c r="W471" s="40" t="s">
        <v>722</v>
      </c>
      <c r="X471" s="40" t="s">
        <v>229</v>
      </c>
      <c r="Y471" s="40" t="s">
        <v>230</v>
      </c>
      <c r="Z471" s="40" t="s">
        <v>1171</v>
      </c>
      <c r="AA471" s="59">
        <v>0</v>
      </c>
      <c r="AB471" s="59">
        <v>0</v>
      </c>
      <c r="AC471" s="59">
        <v>0</v>
      </c>
      <c r="AD471" s="59">
        <v>0</v>
      </c>
      <c r="AE471" s="59">
        <v>94194720</v>
      </c>
      <c r="AF471" s="59">
        <v>0</v>
      </c>
      <c r="AG471" s="59">
        <v>0</v>
      </c>
      <c r="AH471" s="59">
        <v>10466080</v>
      </c>
      <c r="AI471" s="59">
        <v>0</v>
      </c>
      <c r="AJ471" s="59">
        <v>10466080</v>
      </c>
      <c r="AK471" s="59">
        <v>0</v>
      </c>
      <c r="AL471" s="59">
        <v>10466080</v>
      </c>
      <c r="AM471" s="59">
        <v>0</v>
      </c>
      <c r="AN471" s="59">
        <v>10466080</v>
      </c>
      <c r="AO471" s="59">
        <v>0</v>
      </c>
      <c r="AP471" s="59">
        <v>10466080</v>
      </c>
      <c r="AQ471" s="59">
        <v>0</v>
      </c>
      <c r="AR471" s="59">
        <v>10466080</v>
      </c>
      <c r="AS471" s="59">
        <v>0</v>
      </c>
      <c r="AT471" s="59">
        <v>10466080</v>
      </c>
      <c r="AU471" s="59">
        <v>0</v>
      </c>
      <c r="AV471" s="59">
        <v>10466080</v>
      </c>
      <c r="AW471" s="59">
        <v>0</v>
      </c>
      <c r="AX471" s="59">
        <v>10466080</v>
      </c>
      <c r="AY471" s="2">
        <v>0</v>
      </c>
      <c r="AZ471" s="12" t="str">
        <f t="shared" si="54"/>
        <v>OK</v>
      </c>
      <c r="BA471" s="12" t="str">
        <f t="shared" si="55"/>
        <v>OK</v>
      </c>
      <c r="BB471" s="6">
        <f t="shared" si="56"/>
        <v>0</v>
      </c>
      <c r="BC471" s="13">
        <f t="shared" si="57"/>
        <v>94194720</v>
      </c>
      <c r="BD471" s="13">
        <f t="shared" si="58"/>
        <v>94194720</v>
      </c>
      <c r="BE471" s="6">
        <f t="shared" si="59"/>
        <v>0</v>
      </c>
      <c r="BF471" s="6">
        <f t="shared" si="60"/>
        <v>0</v>
      </c>
    </row>
    <row r="472" spans="2:58" ht="128.25" x14ac:dyDescent="0.25">
      <c r="B472" s="39" t="s">
        <v>1172</v>
      </c>
      <c r="C472" s="39" t="s">
        <v>717</v>
      </c>
      <c r="D472" s="39" t="s">
        <v>4</v>
      </c>
      <c r="E472" s="40" t="s">
        <v>219</v>
      </c>
      <c r="F472" s="40" t="s">
        <v>220</v>
      </c>
      <c r="G472" s="40" t="s">
        <v>5</v>
      </c>
      <c r="H472" s="40">
        <v>80111604</v>
      </c>
      <c r="I472" s="40" t="s">
        <v>8168</v>
      </c>
      <c r="J472" s="40" t="s">
        <v>221</v>
      </c>
      <c r="K472" s="40" t="s">
        <v>1173</v>
      </c>
      <c r="L472" s="41" t="s">
        <v>153</v>
      </c>
      <c r="M472" s="41" t="s">
        <v>153</v>
      </c>
      <c r="N472" s="41">
        <v>12</v>
      </c>
      <c r="O472" s="41" t="s">
        <v>223</v>
      </c>
      <c r="P472" s="41" t="s">
        <v>224</v>
      </c>
      <c r="Q472" s="58">
        <v>115126880</v>
      </c>
      <c r="R472" s="58">
        <v>115126880</v>
      </c>
      <c r="S472" s="41" t="s">
        <v>221</v>
      </c>
      <c r="T472" s="41" t="s">
        <v>221</v>
      </c>
      <c r="U472" s="40" t="s">
        <v>866</v>
      </c>
      <c r="V472" s="40" t="s">
        <v>721</v>
      </c>
      <c r="W472" s="40" t="s">
        <v>722</v>
      </c>
      <c r="X472" s="40" t="s">
        <v>229</v>
      </c>
      <c r="Y472" s="40" t="s">
        <v>230</v>
      </c>
      <c r="Z472" s="40" t="s">
        <v>1171</v>
      </c>
      <c r="AA472" s="59">
        <v>115126880</v>
      </c>
      <c r="AB472" s="59">
        <v>0</v>
      </c>
      <c r="AC472" s="59">
        <v>0</v>
      </c>
      <c r="AD472" s="59">
        <v>10466080</v>
      </c>
      <c r="AE472" s="59">
        <v>0</v>
      </c>
      <c r="AF472" s="59">
        <v>10466080</v>
      </c>
      <c r="AG472" s="59">
        <v>0</v>
      </c>
      <c r="AH472" s="59">
        <v>10466080</v>
      </c>
      <c r="AI472" s="59">
        <v>0</v>
      </c>
      <c r="AJ472" s="59">
        <v>10466080</v>
      </c>
      <c r="AK472" s="59">
        <v>0</v>
      </c>
      <c r="AL472" s="59">
        <v>10466080</v>
      </c>
      <c r="AM472" s="59">
        <v>0</v>
      </c>
      <c r="AN472" s="59">
        <v>10466080</v>
      </c>
      <c r="AO472" s="59">
        <v>0</v>
      </c>
      <c r="AP472" s="59">
        <v>10466080</v>
      </c>
      <c r="AQ472" s="59">
        <v>0</v>
      </c>
      <c r="AR472" s="59">
        <v>10466080</v>
      </c>
      <c r="AS472" s="59">
        <v>0</v>
      </c>
      <c r="AT472" s="59">
        <v>10466080</v>
      </c>
      <c r="AU472" s="59">
        <v>0</v>
      </c>
      <c r="AV472" s="59">
        <v>10466080</v>
      </c>
      <c r="AW472" s="59">
        <v>0</v>
      </c>
      <c r="AX472" s="59">
        <v>10466080</v>
      </c>
      <c r="AY472" s="2">
        <v>0</v>
      </c>
      <c r="AZ472" s="12" t="str">
        <f t="shared" si="54"/>
        <v>OK</v>
      </c>
      <c r="BA472" s="12" t="str">
        <f t="shared" si="55"/>
        <v>OK</v>
      </c>
      <c r="BB472" s="6">
        <f t="shared" si="56"/>
        <v>0</v>
      </c>
      <c r="BC472" s="13">
        <f t="shared" si="57"/>
        <v>115126880</v>
      </c>
      <c r="BD472" s="13">
        <f t="shared" si="58"/>
        <v>115126880</v>
      </c>
      <c r="BE472" s="6">
        <f t="shared" si="59"/>
        <v>0</v>
      </c>
      <c r="BF472" s="6">
        <f t="shared" si="60"/>
        <v>0</v>
      </c>
    </row>
    <row r="473" spans="2:58" ht="99.75" x14ac:dyDescent="0.25">
      <c r="B473" s="39" t="s">
        <v>1174</v>
      </c>
      <c r="C473" s="39" t="s">
        <v>717</v>
      </c>
      <c r="D473" s="39" t="s">
        <v>4</v>
      </c>
      <c r="E473" s="40" t="s">
        <v>219</v>
      </c>
      <c r="F473" s="40" t="s">
        <v>220</v>
      </c>
      <c r="G473" s="40" t="s">
        <v>5</v>
      </c>
      <c r="H473" s="40">
        <v>80111604</v>
      </c>
      <c r="I473" s="40" t="s">
        <v>8168</v>
      </c>
      <c r="J473" s="40" t="s">
        <v>221</v>
      </c>
      <c r="K473" s="40" t="s">
        <v>1175</v>
      </c>
      <c r="L473" s="41" t="s">
        <v>155</v>
      </c>
      <c r="M473" s="41" t="s">
        <v>719</v>
      </c>
      <c r="N473" s="41">
        <v>9</v>
      </c>
      <c r="O473" s="41" t="s">
        <v>223</v>
      </c>
      <c r="P473" s="41" t="s">
        <v>224</v>
      </c>
      <c r="Q473" s="58">
        <v>74253525.030000001</v>
      </c>
      <c r="R473" s="58">
        <v>74253525.030000001</v>
      </c>
      <c r="S473" s="41" t="s">
        <v>221</v>
      </c>
      <c r="T473" s="41" t="s">
        <v>221</v>
      </c>
      <c r="U473" s="40" t="s">
        <v>866</v>
      </c>
      <c r="V473" s="40" t="s">
        <v>721</v>
      </c>
      <c r="W473" s="40" t="s">
        <v>722</v>
      </c>
      <c r="X473" s="40" t="s">
        <v>229</v>
      </c>
      <c r="Y473" s="40" t="s">
        <v>230</v>
      </c>
      <c r="Z473" s="40" t="s">
        <v>1171</v>
      </c>
      <c r="AA473" s="59">
        <v>0</v>
      </c>
      <c r="AB473" s="59">
        <v>0</v>
      </c>
      <c r="AC473" s="59">
        <v>0</v>
      </c>
      <c r="AD473" s="59">
        <v>0</v>
      </c>
      <c r="AE473" s="59">
        <v>74253525.030000001</v>
      </c>
      <c r="AF473" s="59">
        <v>0</v>
      </c>
      <c r="AG473" s="59">
        <v>0</v>
      </c>
      <c r="AH473" s="59">
        <v>8250391.6699999999</v>
      </c>
      <c r="AI473" s="59">
        <v>0</v>
      </c>
      <c r="AJ473" s="59">
        <v>8250391.6699999999</v>
      </c>
      <c r="AK473" s="59">
        <v>0</v>
      </c>
      <c r="AL473" s="59">
        <v>8250391.6699999999</v>
      </c>
      <c r="AM473" s="59">
        <v>0</v>
      </c>
      <c r="AN473" s="59">
        <v>8250391.6699999999</v>
      </c>
      <c r="AO473" s="59">
        <v>0</v>
      </c>
      <c r="AP473" s="59">
        <v>8250391.6699999999</v>
      </c>
      <c r="AQ473" s="59">
        <v>0</v>
      </c>
      <c r="AR473" s="59">
        <v>8250391.6699999999</v>
      </c>
      <c r="AS473" s="59">
        <v>0</v>
      </c>
      <c r="AT473" s="59">
        <v>8250391.6699999999</v>
      </c>
      <c r="AU473" s="59">
        <v>0</v>
      </c>
      <c r="AV473" s="59">
        <v>8250391.6699999999</v>
      </c>
      <c r="AW473" s="59">
        <v>0</v>
      </c>
      <c r="AX473" s="59">
        <v>8250391.6699999999</v>
      </c>
      <c r="AY473" s="2">
        <v>0</v>
      </c>
      <c r="AZ473" s="12" t="str">
        <f t="shared" si="54"/>
        <v>OK</v>
      </c>
      <c r="BA473" s="12" t="str">
        <f t="shared" si="55"/>
        <v>OK</v>
      </c>
      <c r="BB473" s="6">
        <f t="shared" si="56"/>
        <v>0</v>
      </c>
      <c r="BC473" s="13">
        <f t="shared" si="57"/>
        <v>74253525.030000001</v>
      </c>
      <c r="BD473" s="13">
        <f t="shared" si="58"/>
        <v>74253525.030000001</v>
      </c>
      <c r="BE473" s="6">
        <f t="shared" si="59"/>
        <v>0</v>
      </c>
      <c r="BF473" s="6">
        <f t="shared" si="60"/>
        <v>0</v>
      </c>
    </row>
    <row r="474" spans="2:58" ht="99.75" x14ac:dyDescent="0.25">
      <c r="B474" s="39" t="s">
        <v>1176</v>
      </c>
      <c r="C474" s="39" t="s">
        <v>717</v>
      </c>
      <c r="D474" s="39" t="s">
        <v>4</v>
      </c>
      <c r="E474" s="40" t="s">
        <v>219</v>
      </c>
      <c r="F474" s="40" t="s">
        <v>220</v>
      </c>
      <c r="G474" s="40" t="s">
        <v>5</v>
      </c>
      <c r="H474" s="40">
        <v>80111604</v>
      </c>
      <c r="I474" s="40" t="s">
        <v>8168</v>
      </c>
      <c r="J474" s="40" t="s">
        <v>221</v>
      </c>
      <c r="K474" s="40" t="s">
        <v>1175</v>
      </c>
      <c r="L474" s="41" t="s">
        <v>153</v>
      </c>
      <c r="M474" s="41" t="s">
        <v>153</v>
      </c>
      <c r="N474" s="41">
        <v>12</v>
      </c>
      <c r="O474" s="41" t="s">
        <v>223</v>
      </c>
      <c r="P474" s="41" t="s">
        <v>224</v>
      </c>
      <c r="Q474" s="58">
        <v>90754308.370000005</v>
      </c>
      <c r="R474" s="58">
        <v>90754308.370000005</v>
      </c>
      <c r="S474" s="41" t="s">
        <v>221</v>
      </c>
      <c r="T474" s="41" t="s">
        <v>221</v>
      </c>
      <c r="U474" s="40" t="s">
        <v>866</v>
      </c>
      <c r="V474" s="40" t="s">
        <v>721</v>
      </c>
      <c r="W474" s="40" t="s">
        <v>722</v>
      </c>
      <c r="X474" s="40" t="s">
        <v>229</v>
      </c>
      <c r="Y474" s="40" t="s">
        <v>230</v>
      </c>
      <c r="Z474" s="40" t="s">
        <v>1177</v>
      </c>
      <c r="AA474" s="59">
        <v>90754308.370000005</v>
      </c>
      <c r="AB474" s="59">
        <v>0</v>
      </c>
      <c r="AC474" s="59">
        <v>0</v>
      </c>
      <c r="AD474" s="59">
        <v>8250391.6699999999</v>
      </c>
      <c r="AE474" s="59">
        <v>0</v>
      </c>
      <c r="AF474" s="59">
        <v>8250391.6699999999</v>
      </c>
      <c r="AG474" s="59">
        <v>0</v>
      </c>
      <c r="AH474" s="59">
        <v>8250391.6699999999</v>
      </c>
      <c r="AI474" s="59">
        <v>0</v>
      </c>
      <c r="AJ474" s="59">
        <v>8250391.6699999999</v>
      </c>
      <c r="AK474" s="59">
        <v>0</v>
      </c>
      <c r="AL474" s="59">
        <v>8250391.6699999999</v>
      </c>
      <c r="AM474" s="59">
        <v>0</v>
      </c>
      <c r="AN474" s="59">
        <v>8250391.6699999999</v>
      </c>
      <c r="AO474" s="59">
        <v>0</v>
      </c>
      <c r="AP474" s="59">
        <v>8250391.6699999999</v>
      </c>
      <c r="AQ474" s="59">
        <v>0</v>
      </c>
      <c r="AR474" s="59">
        <v>8250391.6699999999</v>
      </c>
      <c r="AS474" s="59">
        <v>0</v>
      </c>
      <c r="AT474" s="59">
        <v>8250391.6699999999</v>
      </c>
      <c r="AU474" s="59">
        <v>0</v>
      </c>
      <c r="AV474" s="59">
        <v>8250391.6699999999</v>
      </c>
      <c r="AW474" s="59">
        <v>0</v>
      </c>
      <c r="AX474" s="59">
        <v>8250391.6699999999</v>
      </c>
      <c r="AY474" s="2">
        <v>0</v>
      </c>
      <c r="AZ474" s="12" t="str">
        <f t="shared" si="54"/>
        <v>OK</v>
      </c>
      <c r="BA474" s="12" t="str">
        <f t="shared" si="55"/>
        <v>OK</v>
      </c>
      <c r="BB474" s="6">
        <f t="shared" si="56"/>
        <v>0</v>
      </c>
      <c r="BC474" s="13">
        <f t="shared" si="57"/>
        <v>90754308.370000005</v>
      </c>
      <c r="BD474" s="13">
        <f t="shared" si="58"/>
        <v>90754308.370000005</v>
      </c>
      <c r="BE474" s="6">
        <f t="shared" si="59"/>
        <v>0</v>
      </c>
      <c r="BF474" s="6">
        <f t="shared" si="60"/>
        <v>0</v>
      </c>
    </row>
    <row r="475" spans="2:58" ht="99.75" x14ac:dyDescent="0.25">
      <c r="B475" s="39" t="s">
        <v>1178</v>
      </c>
      <c r="C475" s="39" t="s">
        <v>717</v>
      </c>
      <c r="D475" s="39" t="s">
        <v>4</v>
      </c>
      <c r="E475" s="40" t="s">
        <v>219</v>
      </c>
      <c r="F475" s="40" t="s">
        <v>220</v>
      </c>
      <c r="G475" s="40" t="s">
        <v>5</v>
      </c>
      <c r="H475" s="40">
        <v>80111604</v>
      </c>
      <c r="I475" s="40" t="s">
        <v>8168</v>
      </c>
      <c r="J475" s="40" t="s">
        <v>221</v>
      </c>
      <c r="K475" s="40" t="s">
        <v>1175</v>
      </c>
      <c r="L475" s="41" t="s">
        <v>153</v>
      </c>
      <c r="M475" s="41" t="s">
        <v>153</v>
      </c>
      <c r="N475" s="41">
        <v>12</v>
      </c>
      <c r="O475" s="41" t="s">
        <v>223</v>
      </c>
      <c r="P475" s="41" t="s">
        <v>224</v>
      </c>
      <c r="Q475" s="58">
        <v>90754308.370000005</v>
      </c>
      <c r="R475" s="58">
        <v>90754308.370000005</v>
      </c>
      <c r="S475" s="41" t="s">
        <v>221</v>
      </c>
      <c r="T475" s="41" t="s">
        <v>221</v>
      </c>
      <c r="U475" s="40" t="s">
        <v>866</v>
      </c>
      <c r="V475" s="40" t="s">
        <v>721</v>
      </c>
      <c r="W475" s="40" t="s">
        <v>722</v>
      </c>
      <c r="X475" s="40" t="s">
        <v>229</v>
      </c>
      <c r="Y475" s="40" t="s">
        <v>230</v>
      </c>
      <c r="Z475" s="40" t="s">
        <v>1177</v>
      </c>
      <c r="AA475" s="59">
        <v>90754308.370000005</v>
      </c>
      <c r="AB475" s="59">
        <v>0</v>
      </c>
      <c r="AC475" s="59">
        <v>0</v>
      </c>
      <c r="AD475" s="59">
        <v>8250391.6699999999</v>
      </c>
      <c r="AE475" s="59">
        <v>0</v>
      </c>
      <c r="AF475" s="59">
        <v>8250391.6699999999</v>
      </c>
      <c r="AG475" s="59">
        <v>0</v>
      </c>
      <c r="AH475" s="59">
        <v>8250391.6699999999</v>
      </c>
      <c r="AI475" s="59">
        <v>0</v>
      </c>
      <c r="AJ475" s="59">
        <v>8250391.6699999999</v>
      </c>
      <c r="AK475" s="59">
        <v>0</v>
      </c>
      <c r="AL475" s="59">
        <v>8250391.6699999999</v>
      </c>
      <c r="AM475" s="59">
        <v>0</v>
      </c>
      <c r="AN475" s="59">
        <v>8250391.6699999999</v>
      </c>
      <c r="AO475" s="59">
        <v>0</v>
      </c>
      <c r="AP475" s="59">
        <v>8250391.6699999999</v>
      </c>
      <c r="AQ475" s="59">
        <v>0</v>
      </c>
      <c r="AR475" s="59">
        <v>8250391.6699999999</v>
      </c>
      <c r="AS475" s="59">
        <v>0</v>
      </c>
      <c r="AT475" s="59">
        <v>8250391.6699999999</v>
      </c>
      <c r="AU475" s="59">
        <v>0</v>
      </c>
      <c r="AV475" s="59">
        <v>8250391.6699999999</v>
      </c>
      <c r="AW475" s="59">
        <v>0</v>
      </c>
      <c r="AX475" s="59">
        <v>8250391.6699999999</v>
      </c>
      <c r="AY475" s="2">
        <v>0</v>
      </c>
      <c r="AZ475" s="12" t="str">
        <f t="shared" si="54"/>
        <v>OK</v>
      </c>
      <c r="BA475" s="12" t="str">
        <f t="shared" si="55"/>
        <v>OK</v>
      </c>
      <c r="BB475" s="6">
        <f t="shared" si="56"/>
        <v>0</v>
      </c>
      <c r="BC475" s="13">
        <f t="shared" si="57"/>
        <v>90754308.370000005</v>
      </c>
      <c r="BD475" s="13">
        <f t="shared" si="58"/>
        <v>90754308.370000005</v>
      </c>
      <c r="BE475" s="6">
        <f t="shared" si="59"/>
        <v>0</v>
      </c>
      <c r="BF475" s="6">
        <f t="shared" si="60"/>
        <v>0</v>
      </c>
    </row>
    <row r="476" spans="2:58" ht="99.75" x14ac:dyDescent="0.25">
      <c r="B476" s="39" t="s">
        <v>1179</v>
      </c>
      <c r="C476" s="39" t="s">
        <v>717</v>
      </c>
      <c r="D476" s="39" t="s">
        <v>4</v>
      </c>
      <c r="E476" s="40" t="s">
        <v>219</v>
      </c>
      <c r="F476" s="40" t="s">
        <v>220</v>
      </c>
      <c r="G476" s="40" t="s">
        <v>5</v>
      </c>
      <c r="H476" s="40">
        <v>80111604</v>
      </c>
      <c r="I476" s="40" t="s">
        <v>8168</v>
      </c>
      <c r="J476" s="40" t="s">
        <v>221</v>
      </c>
      <c r="K476" s="40" t="s">
        <v>1175</v>
      </c>
      <c r="L476" s="41" t="s">
        <v>153</v>
      </c>
      <c r="M476" s="41" t="s">
        <v>153</v>
      </c>
      <c r="N476" s="41">
        <v>12</v>
      </c>
      <c r="O476" s="41" t="s">
        <v>223</v>
      </c>
      <c r="P476" s="41" t="s">
        <v>224</v>
      </c>
      <c r="Q476" s="58">
        <v>90754308.370000005</v>
      </c>
      <c r="R476" s="58">
        <v>90754308.370000005</v>
      </c>
      <c r="S476" s="41" t="s">
        <v>221</v>
      </c>
      <c r="T476" s="41" t="s">
        <v>221</v>
      </c>
      <c r="U476" s="40" t="s">
        <v>866</v>
      </c>
      <c r="V476" s="40" t="s">
        <v>721</v>
      </c>
      <c r="W476" s="40" t="s">
        <v>722</v>
      </c>
      <c r="X476" s="40" t="s">
        <v>229</v>
      </c>
      <c r="Y476" s="40" t="s">
        <v>230</v>
      </c>
      <c r="Z476" s="40" t="s">
        <v>1177</v>
      </c>
      <c r="AA476" s="59">
        <v>90754308.370000005</v>
      </c>
      <c r="AB476" s="59">
        <v>0</v>
      </c>
      <c r="AC476" s="59">
        <v>0</v>
      </c>
      <c r="AD476" s="59">
        <v>8250391.6699999999</v>
      </c>
      <c r="AE476" s="59">
        <v>0</v>
      </c>
      <c r="AF476" s="59">
        <v>8250391.6699999999</v>
      </c>
      <c r="AG476" s="59">
        <v>0</v>
      </c>
      <c r="AH476" s="59">
        <v>8250391.6699999999</v>
      </c>
      <c r="AI476" s="59">
        <v>0</v>
      </c>
      <c r="AJ476" s="59">
        <v>8250391.6699999999</v>
      </c>
      <c r="AK476" s="59">
        <v>0</v>
      </c>
      <c r="AL476" s="59">
        <v>8250391.6699999999</v>
      </c>
      <c r="AM476" s="59">
        <v>0</v>
      </c>
      <c r="AN476" s="59">
        <v>8250391.6699999999</v>
      </c>
      <c r="AO476" s="59">
        <v>0</v>
      </c>
      <c r="AP476" s="59">
        <v>8250391.6699999999</v>
      </c>
      <c r="AQ476" s="59">
        <v>0</v>
      </c>
      <c r="AR476" s="59">
        <v>8250391.6699999999</v>
      </c>
      <c r="AS476" s="59">
        <v>0</v>
      </c>
      <c r="AT476" s="59">
        <v>8250391.6699999999</v>
      </c>
      <c r="AU476" s="59">
        <v>0</v>
      </c>
      <c r="AV476" s="59">
        <v>8250391.6699999999</v>
      </c>
      <c r="AW476" s="59">
        <v>0</v>
      </c>
      <c r="AX476" s="59">
        <v>8250391.6699999999</v>
      </c>
      <c r="AY476" s="2">
        <v>0</v>
      </c>
      <c r="AZ476" s="12" t="str">
        <f t="shared" si="54"/>
        <v>OK</v>
      </c>
      <c r="BA476" s="12" t="str">
        <f t="shared" si="55"/>
        <v>OK</v>
      </c>
      <c r="BB476" s="6">
        <f t="shared" si="56"/>
        <v>0</v>
      </c>
      <c r="BC476" s="13">
        <f t="shared" si="57"/>
        <v>90754308.370000005</v>
      </c>
      <c r="BD476" s="13">
        <f t="shared" si="58"/>
        <v>90754308.370000005</v>
      </c>
      <c r="BE476" s="6">
        <f t="shared" si="59"/>
        <v>0</v>
      </c>
      <c r="BF476" s="6">
        <f t="shared" si="60"/>
        <v>0</v>
      </c>
    </row>
    <row r="477" spans="2:58" ht="99.75" x14ac:dyDescent="0.25">
      <c r="B477" s="39" t="s">
        <v>1180</v>
      </c>
      <c r="C477" s="39" t="s">
        <v>717</v>
      </c>
      <c r="D477" s="39" t="s">
        <v>4</v>
      </c>
      <c r="E477" s="40" t="s">
        <v>219</v>
      </c>
      <c r="F477" s="40" t="s">
        <v>220</v>
      </c>
      <c r="G477" s="40" t="s">
        <v>5</v>
      </c>
      <c r="H477" s="40">
        <v>80111604</v>
      </c>
      <c r="I477" s="40" t="s">
        <v>8168</v>
      </c>
      <c r="J477" s="40" t="s">
        <v>221</v>
      </c>
      <c r="K477" s="40" t="s">
        <v>1175</v>
      </c>
      <c r="L477" s="41" t="s">
        <v>153</v>
      </c>
      <c r="M477" s="41" t="s">
        <v>153</v>
      </c>
      <c r="N477" s="41">
        <v>12</v>
      </c>
      <c r="O477" s="41" t="s">
        <v>223</v>
      </c>
      <c r="P477" s="41" t="s">
        <v>224</v>
      </c>
      <c r="Q477" s="58">
        <v>90754308.370000005</v>
      </c>
      <c r="R477" s="58">
        <v>90754308.370000005</v>
      </c>
      <c r="S477" s="41" t="s">
        <v>221</v>
      </c>
      <c r="T477" s="41" t="s">
        <v>221</v>
      </c>
      <c r="U477" s="40" t="s">
        <v>866</v>
      </c>
      <c r="V477" s="40" t="s">
        <v>721</v>
      </c>
      <c r="W477" s="40" t="s">
        <v>722</v>
      </c>
      <c r="X477" s="40" t="s">
        <v>229</v>
      </c>
      <c r="Y477" s="40" t="s">
        <v>230</v>
      </c>
      <c r="Z477" s="40" t="s">
        <v>1177</v>
      </c>
      <c r="AA477" s="59">
        <v>90754308.370000005</v>
      </c>
      <c r="AB477" s="59">
        <v>0</v>
      </c>
      <c r="AC477" s="59">
        <v>0</v>
      </c>
      <c r="AD477" s="59">
        <v>8250391.6699999999</v>
      </c>
      <c r="AE477" s="59">
        <v>0</v>
      </c>
      <c r="AF477" s="59">
        <v>8250391.6699999999</v>
      </c>
      <c r="AG477" s="59">
        <v>0</v>
      </c>
      <c r="AH477" s="59">
        <v>8250391.6699999999</v>
      </c>
      <c r="AI477" s="59">
        <v>0</v>
      </c>
      <c r="AJ477" s="59">
        <v>8250391.6699999999</v>
      </c>
      <c r="AK477" s="59">
        <v>0</v>
      </c>
      <c r="AL477" s="59">
        <v>8250391.6699999999</v>
      </c>
      <c r="AM477" s="59">
        <v>0</v>
      </c>
      <c r="AN477" s="59">
        <v>8250391.6699999999</v>
      </c>
      <c r="AO477" s="59">
        <v>0</v>
      </c>
      <c r="AP477" s="59">
        <v>8250391.6699999999</v>
      </c>
      <c r="AQ477" s="59">
        <v>0</v>
      </c>
      <c r="AR477" s="59">
        <v>8250391.6699999999</v>
      </c>
      <c r="AS477" s="59">
        <v>0</v>
      </c>
      <c r="AT477" s="59">
        <v>8250391.6699999999</v>
      </c>
      <c r="AU477" s="59">
        <v>0</v>
      </c>
      <c r="AV477" s="59">
        <v>8250391.6699999999</v>
      </c>
      <c r="AW477" s="59">
        <v>0</v>
      </c>
      <c r="AX477" s="59">
        <v>8250391.6699999999</v>
      </c>
      <c r="AY477" s="2">
        <v>0</v>
      </c>
      <c r="AZ477" s="12" t="str">
        <f t="shared" si="54"/>
        <v>OK</v>
      </c>
      <c r="BA477" s="12" t="str">
        <f t="shared" si="55"/>
        <v>OK</v>
      </c>
      <c r="BB477" s="6">
        <f t="shared" si="56"/>
        <v>0</v>
      </c>
      <c r="BC477" s="13">
        <f t="shared" si="57"/>
        <v>90754308.370000005</v>
      </c>
      <c r="BD477" s="13">
        <f t="shared" si="58"/>
        <v>90754308.370000005</v>
      </c>
      <c r="BE477" s="6">
        <f t="shared" si="59"/>
        <v>0</v>
      </c>
      <c r="BF477" s="6">
        <f t="shared" si="60"/>
        <v>0</v>
      </c>
    </row>
    <row r="478" spans="2:58" ht="99.75" x14ac:dyDescent="0.25">
      <c r="B478" s="39" t="s">
        <v>1181</v>
      </c>
      <c r="C478" s="39" t="s">
        <v>717</v>
      </c>
      <c r="D478" s="39" t="s">
        <v>4</v>
      </c>
      <c r="E478" s="40" t="s">
        <v>219</v>
      </c>
      <c r="F478" s="40" t="s">
        <v>220</v>
      </c>
      <c r="G478" s="40" t="s">
        <v>5</v>
      </c>
      <c r="H478" s="40">
        <v>80111604</v>
      </c>
      <c r="I478" s="40" t="s">
        <v>8168</v>
      </c>
      <c r="J478" s="40" t="s">
        <v>221</v>
      </c>
      <c r="K478" s="40" t="s">
        <v>1175</v>
      </c>
      <c r="L478" s="41" t="s">
        <v>153</v>
      </c>
      <c r="M478" s="41" t="s">
        <v>153</v>
      </c>
      <c r="N478" s="41">
        <v>12</v>
      </c>
      <c r="O478" s="41" t="s">
        <v>223</v>
      </c>
      <c r="P478" s="41" t="s">
        <v>224</v>
      </c>
      <c r="Q478" s="58">
        <v>90754308.370000005</v>
      </c>
      <c r="R478" s="58">
        <v>90754308.370000005</v>
      </c>
      <c r="S478" s="41" t="s">
        <v>221</v>
      </c>
      <c r="T478" s="41" t="s">
        <v>221</v>
      </c>
      <c r="U478" s="40" t="s">
        <v>866</v>
      </c>
      <c r="V478" s="40" t="s">
        <v>721</v>
      </c>
      <c r="W478" s="40" t="s">
        <v>722</v>
      </c>
      <c r="X478" s="40" t="s">
        <v>229</v>
      </c>
      <c r="Y478" s="40" t="s">
        <v>230</v>
      </c>
      <c r="Z478" s="40" t="s">
        <v>1177</v>
      </c>
      <c r="AA478" s="59">
        <v>90754308.370000005</v>
      </c>
      <c r="AB478" s="59">
        <v>0</v>
      </c>
      <c r="AC478" s="59">
        <v>0</v>
      </c>
      <c r="AD478" s="59">
        <v>8250391.6699999999</v>
      </c>
      <c r="AE478" s="59">
        <v>0</v>
      </c>
      <c r="AF478" s="59">
        <v>8250391.6699999999</v>
      </c>
      <c r="AG478" s="59">
        <v>0</v>
      </c>
      <c r="AH478" s="59">
        <v>8250391.6699999999</v>
      </c>
      <c r="AI478" s="59">
        <v>0</v>
      </c>
      <c r="AJ478" s="59">
        <v>8250391.6699999999</v>
      </c>
      <c r="AK478" s="59">
        <v>0</v>
      </c>
      <c r="AL478" s="59">
        <v>8250391.6699999999</v>
      </c>
      <c r="AM478" s="59">
        <v>0</v>
      </c>
      <c r="AN478" s="59">
        <v>8250391.6699999999</v>
      </c>
      <c r="AO478" s="59">
        <v>0</v>
      </c>
      <c r="AP478" s="59">
        <v>8250391.6699999999</v>
      </c>
      <c r="AQ478" s="59">
        <v>0</v>
      </c>
      <c r="AR478" s="59">
        <v>8250391.6699999999</v>
      </c>
      <c r="AS478" s="59">
        <v>0</v>
      </c>
      <c r="AT478" s="59">
        <v>8250391.6699999999</v>
      </c>
      <c r="AU478" s="59">
        <v>0</v>
      </c>
      <c r="AV478" s="59">
        <v>8250391.6699999999</v>
      </c>
      <c r="AW478" s="59">
        <v>0</v>
      </c>
      <c r="AX478" s="59">
        <v>8250391.6699999999</v>
      </c>
      <c r="AY478" s="2">
        <v>0</v>
      </c>
      <c r="AZ478" s="12" t="str">
        <f t="shared" si="54"/>
        <v>OK</v>
      </c>
      <c r="BA478" s="12" t="str">
        <f t="shared" si="55"/>
        <v>OK</v>
      </c>
      <c r="BB478" s="6">
        <f t="shared" si="56"/>
        <v>0</v>
      </c>
      <c r="BC478" s="13">
        <f t="shared" si="57"/>
        <v>90754308.370000005</v>
      </c>
      <c r="BD478" s="13">
        <f t="shared" si="58"/>
        <v>90754308.370000005</v>
      </c>
      <c r="BE478" s="6">
        <f t="shared" si="59"/>
        <v>0</v>
      </c>
      <c r="BF478" s="6">
        <f t="shared" si="60"/>
        <v>0</v>
      </c>
    </row>
    <row r="479" spans="2:58" ht="99.75" x14ac:dyDescent="0.25">
      <c r="B479" s="39" t="s">
        <v>1182</v>
      </c>
      <c r="C479" s="39" t="s">
        <v>717</v>
      </c>
      <c r="D479" s="39" t="s">
        <v>4</v>
      </c>
      <c r="E479" s="40" t="s">
        <v>219</v>
      </c>
      <c r="F479" s="40" t="s">
        <v>220</v>
      </c>
      <c r="G479" s="40" t="s">
        <v>5</v>
      </c>
      <c r="H479" s="40">
        <v>80111604</v>
      </c>
      <c r="I479" s="40" t="s">
        <v>8168</v>
      </c>
      <c r="J479" s="40" t="s">
        <v>221</v>
      </c>
      <c r="K479" s="40" t="s">
        <v>1175</v>
      </c>
      <c r="L479" s="41" t="s">
        <v>153</v>
      </c>
      <c r="M479" s="41" t="s">
        <v>153</v>
      </c>
      <c r="N479" s="41">
        <v>12</v>
      </c>
      <c r="O479" s="41" t="s">
        <v>223</v>
      </c>
      <c r="P479" s="41" t="s">
        <v>224</v>
      </c>
      <c r="Q479" s="58">
        <v>94879504.204999998</v>
      </c>
      <c r="R479" s="58">
        <v>94879504.204999998</v>
      </c>
      <c r="S479" s="41" t="s">
        <v>221</v>
      </c>
      <c r="T479" s="41" t="s">
        <v>221</v>
      </c>
      <c r="U479" s="40" t="s">
        <v>866</v>
      </c>
      <c r="V479" s="40" t="s">
        <v>721</v>
      </c>
      <c r="W479" s="40" t="s">
        <v>722</v>
      </c>
      <c r="X479" s="40" t="s">
        <v>229</v>
      </c>
      <c r="Y479" s="40" t="s">
        <v>230</v>
      </c>
      <c r="Z479" s="40" t="s">
        <v>945</v>
      </c>
      <c r="AA479" s="59">
        <v>94879504.204999998</v>
      </c>
      <c r="AB479" s="59">
        <v>0</v>
      </c>
      <c r="AC479" s="59">
        <v>0</v>
      </c>
      <c r="AD479" s="59">
        <v>8250391.6699999999</v>
      </c>
      <c r="AE479" s="59">
        <v>0</v>
      </c>
      <c r="AF479" s="59">
        <v>8250391.6699999999</v>
      </c>
      <c r="AG479" s="59">
        <v>0</v>
      </c>
      <c r="AH479" s="59">
        <v>8250391.6699999999</v>
      </c>
      <c r="AI479" s="59">
        <v>0</v>
      </c>
      <c r="AJ479" s="59">
        <v>8250391.6699999999</v>
      </c>
      <c r="AK479" s="59">
        <v>0</v>
      </c>
      <c r="AL479" s="59">
        <v>8250391.6699999999</v>
      </c>
      <c r="AM479" s="59">
        <v>0</v>
      </c>
      <c r="AN479" s="59">
        <v>8250391.6699999999</v>
      </c>
      <c r="AO479" s="59">
        <v>0</v>
      </c>
      <c r="AP479" s="59">
        <v>8250391.6699999999</v>
      </c>
      <c r="AQ479" s="59">
        <v>0</v>
      </c>
      <c r="AR479" s="59">
        <v>8250391.6699999999</v>
      </c>
      <c r="AS479" s="59">
        <v>0</v>
      </c>
      <c r="AT479" s="59">
        <v>8250391.6699999999</v>
      </c>
      <c r="AU479" s="59">
        <v>0</v>
      </c>
      <c r="AV479" s="59">
        <v>8250391.6699999999</v>
      </c>
      <c r="AW479" s="59">
        <v>0</v>
      </c>
      <c r="AX479" s="59">
        <v>12375587.504999993</v>
      </c>
      <c r="AY479" s="2">
        <v>0</v>
      </c>
      <c r="AZ479" s="12" t="str">
        <f t="shared" si="54"/>
        <v>OK</v>
      </c>
      <c r="BA479" s="12" t="str">
        <f t="shared" si="55"/>
        <v>OK</v>
      </c>
      <c r="BB479" s="6">
        <f t="shared" si="56"/>
        <v>0</v>
      </c>
      <c r="BC479" s="13">
        <f t="shared" si="57"/>
        <v>94879504.204999998</v>
      </c>
      <c r="BD479" s="13">
        <f t="shared" si="58"/>
        <v>94879504.204999998</v>
      </c>
      <c r="BE479" s="6">
        <f t="shared" si="59"/>
        <v>0</v>
      </c>
      <c r="BF479" s="6">
        <f t="shared" si="60"/>
        <v>0</v>
      </c>
    </row>
    <row r="480" spans="2:58" ht="99.75" x14ac:dyDescent="0.25">
      <c r="B480" s="39" t="s">
        <v>1183</v>
      </c>
      <c r="C480" s="39" t="s">
        <v>717</v>
      </c>
      <c r="D480" s="39" t="s">
        <v>4</v>
      </c>
      <c r="E480" s="40" t="s">
        <v>219</v>
      </c>
      <c r="F480" s="40" t="s">
        <v>220</v>
      </c>
      <c r="G480" s="40" t="s">
        <v>5</v>
      </c>
      <c r="H480" s="40">
        <v>80111604</v>
      </c>
      <c r="I480" s="40" t="s">
        <v>8168</v>
      </c>
      <c r="J480" s="40" t="s">
        <v>221</v>
      </c>
      <c r="K480" s="40" t="s">
        <v>1175</v>
      </c>
      <c r="L480" s="41" t="s">
        <v>153</v>
      </c>
      <c r="M480" s="41" t="s">
        <v>153</v>
      </c>
      <c r="N480" s="41">
        <v>12</v>
      </c>
      <c r="O480" s="41" t="s">
        <v>223</v>
      </c>
      <c r="P480" s="41" t="s">
        <v>224</v>
      </c>
      <c r="Q480" s="58">
        <v>94879504.204999998</v>
      </c>
      <c r="R480" s="58">
        <v>94879504.204999998</v>
      </c>
      <c r="S480" s="41" t="s">
        <v>221</v>
      </c>
      <c r="T480" s="41" t="s">
        <v>221</v>
      </c>
      <c r="U480" s="40" t="s">
        <v>866</v>
      </c>
      <c r="V480" s="40" t="s">
        <v>721</v>
      </c>
      <c r="W480" s="40" t="s">
        <v>722</v>
      </c>
      <c r="X480" s="40" t="s">
        <v>229</v>
      </c>
      <c r="Y480" s="40" t="s">
        <v>230</v>
      </c>
      <c r="Z480" s="40" t="s">
        <v>1177</v>
      </c>
      <c r="AA480" s="59">
        <v>94879504.204999998</v>
      </c>
      <c r="AB480" s="59">
        <v>0</v>
      </c>
      <c r="AC480" s="59">
        <v>0</v>
      </c>
      <c r="AD480" s="59">
        <v>8250391.6699999999</v>
      </c>
      <c r="AE480" s="59">
        <v>0</v>
      </c>
      <c r="AF480" s="59">
        <v>8250391.6699999999</v>
      </c>
      <c r="AG480" s="59">
        <v>0</v>
      </c>
      <c r="AH480" s="59">
        <v>8250391.6699999999</v>
      </c>
      <c r="AI480" s="59">
        <v>0</v>
      </c>
      <c r="AJ480" s="59">
        <v>8250391.6699999999</v>
      </c>
      <c r="AK480" s="59">
        <v>0</v>
      </c>
      <c r="AL480" s="59">
        <v>8250391.6699999999</v>
      </c>
      <c r="AM480" s="59">
        <v>0</v>
      </c>
      <c r="AN480" s="59">
        <v>8250391.6699999999</v>
      </c>
      <c r="AO480" s="59">
        <v>0</v>
      </c>
      <c r="AP480" s="59">
        <v>8250391.6699999999</v>
      </c>
      <c r="AQ480" s="59">
        <v>0</v>
      </c>
      <c r="AR480" s="59">
        <v>8250391.6699999999</v>
      </c>
      <c r="AS480" s="59">
        <v>0</v>
      </c>
      <c r="AT480" s="59">
        <v>8250391.6699999999</v>
      </c>
      <c r="AU480" s="59">
        <v>0</v>
      </c>
      <c r="AV480" s="59">
        <v>8250391.6699999999</v>
      </c>
      <c r="AW480" s="59">
        <v>0</v>
      </c>
      <c r="AX480" s="59">
        <v>12375587.504999993</v>
      </c>
      <c r="AY480" s="2">
        <v>0</v>
      </c>
      <c r="AZ480" s="12" t="str">
        <f t="shared" si="54"/>
        <v>OK</v>
      </c>
      <c r="BA480" s="12" t="str">
        <f t="shared" si="55"/>
        <v>OK</v>
      </c>
      <c r="BB480" s="6">
        <f t="shared" si="56"/>
        <v>0</v>
      </c>
      <c r="BC480" s="13">
        <f t="shared" si="57"/>
        <v>94879504.204999998</v>
      </c>
      <c r="BD480" s="13">
        <f t="shared" si="58"/>
        <v>94879504.204999998</v>
      </c>
      <c r="BE480" s="6">
        <f t="shared" si="59"/>
        <v>0</v>
      </c>
      <c r="BF480" s="6">
        <f t="shared" si="60"/>
        <v>0</v>
      </c>
    </row>
    <row r="481" spans="2:58" ht="99.75" x14ac:dyDescent="0.25">
      <c r="B481" s="39" t="s">
        <v>1184</v>
      </c>
      <c r="C481" s="39" t="s">
        <v>717</v>
      </c>
      <c r="D481" s="39" t="s">
        <v>4</v>
      </c>
      <c r="E481" s="40" t="s">
        <v>219</v>
      </c>
      <c r="F481" s="40" t="s">
        <v>220</v>
      </c>
      <c r="G481" s="40" t="s">
        <v>5</v>
      </c>
      <c r="H481" s="40">
        <v>80111604</v>
      </c>
      <c r="I481" s="40" t="s">
        <v>8168</v>
      </c>
      <c r="J481" s="40" t="s">
        <v>221</v>
      </c>
      <c r="K481" s="40" t="s">
        <v>1175</v>
      </c>
      <c r="L481" s="41" t="s">
        <v>153</v>
      </c>
      <c r="M481" s="41" t="s">
        <v>153</v>
      </c>
      <c r="N481" s="41">
        <v>12</v>
      </c>
      <c r="O481" s="41" t="s">
        <v>223</v>
      </c>
      <c r="P481" s="41" t="s">
        <v>224</v>
      </c>
      <c r="Q481" s="58">
        <v>94879504.204999998</v>
      </c>
      <c r="R481" s="58">
        <v>94879504.204999998</v>
      </c>
      <c r="S481" s="41" t="s">
        <v>221</v>
      </c>
      <c r="T481" s="41" t="s">
        <v>221</v>
      </c>
      <c r="U481" s="40" t="s">
        <v>866</v>
      </c>
      <c r="V481" s="40" t="s">
        <v>721</v>
      </c>
      <c r="W481" s="40" t="s">
        <v>722</v>
      </c>
      <c r="X481" s="40" t="s">
        <v>229</v>
      </c>
      <c r="Y481" s="40" t="s">
        <v>230</v>
      </c>
      <c r="Z481" s="40" t="s">
        <v>1177</v>
      </c>
      <c r="AA481" s="59">
        <v>94879504.204999998</v>
      </c>
      <c r="AB481" s="59">
        <v>0</v>
      </c>
      <c r="AC481" s="59">
        <v>0</v>
      </c>
      <c r="AD481" s="59">
        <v>8250391.6699999999</v>
      </c>
      <c r="AE481" s="59">
        <v>0</v>
      </c>
      <c r="AF481" s="59">
        <v>8250391.6699999999</v>
      </c>
      <c r="AG481" s="59">
        <v>0</v>
      </c>
      <c r="AH481" s="59">
        <v>8250391.6699999999</v>
      </c>
      <c r="AI481" s="59">
        <v>0</v>
      </c>
      <c r="AJ481" s="59">
        <v>8250391.6699999999</v>
      </c>
      <c r="AK481" s="59">
        <v>0</v>
      </c>
      <c r="AL481" s="59">
        <v>8250391.6699999999</v>
      </c>
      <c r="AM481" s="59">
        <v>0</v>
      </c>
      <c r="AN481" s="59">
        <v>8250391.6699999999</v>
      </c>
      <c r="AO481" s="59">
        <v>0</v>
      </c>
      <c r="AP481" s="59">
        <v>8250391.6699999999</v>
      </c>
      <c r="AQ481" s="59">
        <v>0</v>
      </c>
      <c r="AR481" s="59">
        <v>8250391.6699999999</v>
      </c>
      <c r="AS481" s="59">
        <v>0</v>
      </c>
      <c r="AT481" s="59">
        <v>8250391.6699999999</v>
      </c>
      <c r="AU481" s="59">
        <v>0</v>
      </c>
      <c r="AV481" s="59">
        <v>8250391.6699999999</v>
      </c>
      <c r="AW481" s="59">
        <v>0</v>
      </c>
      <c r="AX481" s="59">
        <v>12375587.504999993</v>
      </c>
      <c r="AY481" s="2">
        <v>0</v>
      </c>
      <c r="AZ481" s="12" t="str">
        <f t="shared" si="54"/>
        <v>OK</v>
      </c>
      <c r="BA481" s="12" t="str">
        <f t="shared" si="55"/>
        <v>OK</v>
      </c>
      <c r="BB481" s="6">
        <f t="shared" si="56"/>
        <v>0</v>
      </c>
      <c r="BC481" s="13">
        <f t="shared" si="57"/>
        <v>94879504.204999998</v>
      </c>
      <c r="BD481" s="13">
        <f t="shared" si="58"/>
        <v>94879504.204999998</v>
      </c>
      <c r="BE481" s="6">
        <f t="shared" si="59"/>
        <v>0</v>
      </c>
      <c r="BF481" s="6">
        <f t="shared" si="60"/>
        <v>0</v>
      </c>
    </row>
    <row r="482" spans="2:58" ht="128.25" x14ac:dyDescent="0.25">
      <c r="B482" s="39" t="s">
        <v>1185</v>
      </c>
      <c r="C482" s="39" t="s">
        <v>717</v>
      </c>
      <c r="D482" s="39" t="s">
        <v>4</v>
      </c>
      <c r="E482" s="40" t="s">
        <v>219</v>
      </c>
      <c r="F482" s="40" t="s">
        <v>220</v>
      </c>
      <c r="G482" s="40" t="s">
        <v>5</v>
      </c>
      <c r="H482" s="40">
        <v>80111604</v>
      </c>
      <c r="I482" s="40" t="s">
        <v>8168</v>
      </c>
      <c r="J482" s="40" t="s">
        <v>221</v>
      </c>
      <c r="K482" s="40" t="s">
        <v>1186</v>
      </c>
      <c r="L482" s="41" t="s">
        <v>153</v>
      </c>
      <c r="M482" s="41" t="s">
        <v>153</v>
      </c>
      <c r="N482" s="41">
        <v>12</v>
      </c>
      <c r="O482" s="41" t="s">
        <v>223</v>
      </c>
      <c r="P482" s="41" t="s">
        <v>224</v>
      </c>
      <c r="Q482" s="58">
        <v>90754308.370000005</v>
      </c>
      <c r="R482" s="58">
        <v>90754308.370000005</v>
      </c>
      <c r="S482" s="41" t="s">
        <v>221</v>
      </c>
      <c r="T482" s="41" t="s">
        <v>221</v>
      </c>
      <c r="U482" s="40" t="s">
        <v>866</v>
      </c>
      <c r="V482" s="40" t="s">
        <v>721</v>
      </c>
      <c r="W482" s="40" t="s">
        <v>722</v>
      </c>
      <c r="X482" s="40" t="s">
        <v>229</v>
      </c>
      <c r="Y482" s="40" t="s">
        <v>230</v>
      </c>
      <c r="Z482" s="40" t="s">
        <v>1177</v>
      </c>
      <c r="AA482" s="59">
        <v>90754308.370000005</v>
      </c>
      <c r="AB482" s="59">
        <v>0</v>
      </c>
      <c r="AC482" s="59">
        <v>0</v>
      </c>
      <c r="AD482" s="59">
        <v>8250391.6699999999</v>
      </c>
      <c r="AE482" s="59">
        <v>0</v>
      </c>
      <c r="AF482" s="59">
        <v>8250391.6699999999</v>
      </c>
      <c r="AG482" s="59">
        <v>0</v>
      </c>
      <c r="AH482" s="59">
        <v>8250391.6699999999</v>
      </c>
      <c r="AI482" s="59">
        <v>0</v>
      </c>
      <c r="AJ482" s="59">
        <v>8250391.6699999999</v>
      </c>
      <c r="AK482" s="59">
        <v>0</v>
      </c>
      <c r="AL482" s="59">
        <v>8250391.6699999999</v>
      </c>
      <c r="AM482" s="59">
        <v>0</v>
      </c>
      <c r="AN482" s="59">
        <v>8250391.6699999999</v>
      </c>
      <c r="AO482" s="59">
        <v>0</v>
      </c>
      <c r="AP482" s="59">
        <v>8250391.6699999999</v>
      </c>
      <c r="AQ482" s="59">
        <v>0</v>
      </c>
      <c r="AR482" s="59">
        <v>8250391.6699999999</v>
      </c>
      <c r="AS482" s="59">
        <v>0</v>
      </c>
      <c r="AT482" s="59">
        <v>8250391.6699999999</v>
      </c>
      <c r="AU482" s="59">
        <v>0</v>
      </c>
      <c r="AV482" s="59">
        <v>8250391.6699999999</v>
      </c>
      <c r="AW482" s="59">
        <v>0</v>
      </c>
      <c r="AX482" s="59">
        <v>8250391.6699999999</v>
      </c>
      <c r="AY482" s="2">
        <v>0</v>
      </c>
      <c r="AZ482" s="12" t="str">
        <f t="shared" si="54"/>
        <v>OK</v>
      </c>
      <c r="BA482" s="12" t="str">
        <f t="shared" si="55"/>
        <v>OK</v>
      </c>
      <c r="BB482" s="6">
        <f t="shared" si="56"/>
        <v>0</v>
      </c>
      <c r="BC482" s="13">
        <f t="shared" si="57"/>
        <v>90754308.370000005</v>
      </c>
      <c r="BD482" s="13">
        <f t="shared" si="58"/>
        <v>90754308.370000005</v>
      </c>
      <c r="BE482" s="6">
        <f t="shared" si="59"/>
        <v>0</v>
      </c>
      <c r="BF482" s="6">
        <f t="shared" si="60"/>
        <v>0</v>
      </c>
    </row>
    <row r="483" spans="2:58" ht="128.25" x14ac:dyDescent="0.25">
      <c r="B483" s="39" t="s">
        <v>1187</v>
      </c>
      <c r="C483" s="39" t="s">
        <v>717</v>
      </c>
      <c r="D483" s="39" t="s">
        <v>4</v>
      </c>
      <c r="E483" s="40" t="s">
        <v>219</v>
      </c>
      <c r="F483" s="40" t="s">
        <v>220</v>
      </c>
      <c r="G483" s="40" t="s">
        <v>5</v>
      </c>
      <c r="H483" s="40">
        <v>80111604</v>
      </c>
      <c r="I483" s="40" t="s">
        <v>8168</v>
      </c>
      <c r="J483" s="40" t="s">
        <v>221</v>
      </c>
      <c r="K483" s="40" t="s">
        <v>1186</v>
      </c>
      <c r="L483" s="41" t="s">
        <v>153</v>
      </c>
      <c r="M483" s="41" t="s">
        <v>153</v>
      </c>
      <c r="N483" s="41">
        <v>12</v>
      </c>
      <c r="O483" s="41" t="s">
        <v>223</v>
      </c>
      <c r="P483" s="41" t="s">
        <v>224</v>
      </c>
      <c r="Q483" s="58">
        <v>90754308.370000005</v>
      </c>
      <c r="R483" s="58">
        <v>90754308.370000005</v>
      </c>
      <c r="S483" s="41" t="s">
        <v>221</v>
      </c>
      <c r="T483" s="41" t="s">
        <v>221</v>
      </c>
      <c r="U483" s="40" t="s">
        <v>866</v>
      </c>
      <c r="V483" s="40" t="s">
        <v>721</v>
      </c>
      <c r="W483" s="40" t="s">
        <v>722</v>
      </c>
      <c r="X483" s="40" t="s">
        <v>229</v>
      </c>
      <c r="Y483" s="40" t="s">
        <v>230</v>
      </c>
      <c r="Z483" s="40" t="s">
        <v>1188</v>
      </c>
      <c r="AA483" s="59">
        <v>90754308.370000005</v>
      </c>
      <c r="AB483" s="59">
        <v>0</v>
      </c>
      <c r="AC483" s="59">
        <v>0</v>
      </c>
      <c r="AD483" s="59">
        <v>8250391.6699999999</v>
      </c>
      <c r="AE483" s="59">
        <v>0</v>
      </c>
      <c r="AF483" s="59">
        <v>8250391.6699999999</v>
      </c>
      <c r="AG483" s="59">
        <v>0</v>
      </c>
      <c r="AH483" s="59">
        <v>8250391.6699999999</v>
      </c>
      <c r="AI483" s="59">
        <v>0</v>
      </c>
      <c r="AJ483" s="59">
        <v>8250391.6699999999</v>
      </c>
      <c r="AK483" s="59">
        <v>0</v>
      </c>
      <c r="AL483" s="59">
        <v>8250391.6699999999</v>
      </c>
      <c r="AM483" s="59">
        <v>0</v>
      </c>
      <c r="AN483" s="59">
        <v>8250391.6699999999</v>
      </c>
      <c r="AO483" s="59">
        <v>0</v>
      </c>
      <c r="AP483" s="59">
        <v>8250391.6699999999</v>
      </c>
      <c r="AQ483" s="59">
        <v>0</v>
      </c>
      <c r="AR483" s="59">
        <v>8250391.6699999999</v>
      </c>
      <c r="AS483" s="59">
        <v>0</v>
      </c>
      <c r="AT483" s="59">
        <v>8250391.6699999999</v>
      </c>
      <c r="AU483" s="59">
        <v>0</v>
      </c>
      <c r="AV483" s="59">
        <v>8250391.6699999999</v>
      </c>
      <c r="AW483" s="59">
        <v>0</v>
      </c>
      <c r="AX483" s="59">
        <v>8250391.6699999999</v>
      </c>
      <c r="AY483" s="2">
        <v>0</v>
      </c>
      <c r="AZ483" s="12" t="str">
        <f t="shared" si="54"/>
        <v>OK</v>
      </c>
      <c r="BA483" s="12" t="str">
        <f t="shared" si="55"/>
        <v>OK</v>
      </c>
      <c r="BB483" s="6">
        <f t="shared" si="56"/>
        <v>0</v>
      </c>
      <c r="BC483" s="13">
        <f t="shared" si="57"/>
        <v>90754308.370000005</v>
      </c>
      <c r="BD483" s="13">
        <f t="shared" si="58"/>
        <v>90754308.370000005</v>
      </c>
      <c r="BE483" s="6">
        <f t="shared" si="59"/>
        <v>0</v>
      </c>
      <c r="BF483" s="6">
        <f t="shared" si="60"/>
        <v>0</v>
      </c>
    </row>
    <row r="484" spans="2:58" ht="128.25" x14ac:dyDescent="0.25">
      <c r="B484" s="39" t="s">
        <v>1189</v>
      </c>
      <c r="C484" s="39" t="s">
        <v>717</v>
      </c>
      <c r="D484" s="39" t="s">
        <v>4</v>
      </c>
      <c r="E484" s="40" t="s">
        <v>219</v>
      </c>
      <c r="F484" s="40" t="s">
        <v>220</v>
      </c>
      <c r="G484" s="40" t="s">
        <v>5</v>
      </c>
      <c r="H484" s="40">
        <v>80111604</v>
      </c>
      <c r="I484" s="40" t="s">
        <v>8168</v>
      </c>
      <c r="J484" s="40" t="s">
        <v>221</v>
      </c>
      <c r="K484" s="40" t="s">
        <v>1186</v>
      </c>
      <c r="L484" s="41" t="s">
        <v>153</v>
      </c>
      <c r="M484" s="41" t="s">
        <v>153</v>
      </c>
      <c r="N484" s="41">
        <v>12</v>
      </c>
      <c r="O484" s="41" t="s">
        <v>223</v>
      </c>
      <c r="P484" s="41" t="s">
        <v>224</v>
      </c>
      <c r="Q484" s="58">
        <v>90754308.370000005</v>
      </c>
      <c r="R484" s="58">
        <v>90754308.370000005</v>
      </c>
      <c r="S484" s="41" t="s">
        <v>221</v>
      </c>
      <c r="T484" s="41" t="s">
        <v>221</v>
      </c>
      <c r="U484" s="40" t="s">
        <v>866</v>
      </c>
      <c r="V484" s="40" t="s">
        <v>721</v>
      </c>
      <c r="W484" s="40" t="s">
        <v>722</v>
      </c>
      <c r="X484" s="40" t="s">
        <v>229</v>
      </c>
      <c r="Y484" s="40" t="s">
        <v>230</v>
      </c>
      <c r="Z484" s="40" t="s">
        <v>1188</v>
      </c>
      <c r="AA484" s="59">
        <v>90754308.370000005</v>
      </c>
      <c r="AB484" s="59">
        <v>0</v>
      </c>
      <c r="AC484" s="59">
        <v>0</v>
      </c>
      <c r="AD484" s="59">
        <v>8250391.6699999999</v>
      </c>
      <c r="AE484" s="59">
        <v>0</v>
      </c>
      <c r="AF484" s="59">
        <v>8250391.6699999999</v>
      </c>
      <c r="AG484" s="59">
        <v>0</v>
      </c>
      <c r="AH484" s="59">
        <v>8250391.6699999999</v>
      </c>
      <c r="AI484" s="59">
        <v>0</v>
      </c>
      <c r="AJ484" s="59">
        <v>8250391.6699999999</v>
      </c>
      <c r="AK484" s="59">
        <v>0</v>
      </c>
      <c r="AL484" s="59">
        <v>8250391.6699999999</v>
      </c>
      <c r="AM484" s="59">
        <v>0</v>
      </c>
      <c r="AN484" s="59">
        <v>8250391.6699999999</v>
      </c>
      <c r="AO484" s="59">
        <v>0</v>
      </c>
      <c r="AP484" s="59">
        <v>8250391.6699999999</v>
      </c>
      <c r="AQ484" s="59">
        <v>0</v>
      </c>
      <c r="AR484" s="59">
        <v>8250391.6699999999</v>
      </c>
      <c r="AS484" s="59">
        <v>0</v>
      </c>
      <c r="AT484" s="59">
        <v>8250391.6699999999</v>
      </c>
      <c r="AU484" s="59">
        <v>0</v>
      </c>
      <c r="AV484" s="59">
        <v>8250391.6699999999</v>
      </c>
      <c r="AW484" s="59">
        <v>0</v>
      </c>
      <c r="AX484" s="59">
        <v>8250391.6699999999</v>
      </c>
      <c r="AY484" s="2">
        <v>0</v>
      </c>
      <c r="AZ484" s="12" t="str">
        <f t="shared" si="54"/>
        <v>OK</v>
      </c>
      <c r="BA484" s="12" t="str">
        <f t="shared" si="55"/>
        <v>OK</v>
      </c>
      <c r="BB484" s="6">
        <f t="shared" si="56"/>
        <v>0</v>
      </c>
      <c r="BC484" s="13">
        <f t="shared" si="57"/>
        <v>90754308.370000005</v>
      </c>
      <c r="BD484" s="13">
        <f t="shared" si="58"/>
        <v>90754308.370000005</v>
      </c>
      <c r="BE484" s="6">
        <f t="shared" si="59"/>
        <v>0</v>
      </c>
      <c r="BF484" s="6">
        <f t="shared" si="60"/>
        <v>0</v>
      </c>
    </row>
    <row r="485" spans="2:58" ht="128.25" x14ac:dyDescent="0.25">
      <c r="B485" s="39" t="s">
        <v>1190</v>
      </c>
      <c r="C485" s="39" t="s">
        <v>717</v>
      </c>
      <c r="D485" s="39" t="s">
        <v>4</v>
      </c>
      <c r="E485" s="40" t="s">
        <v>219</v>
      </c>
      <c r="F485" s="40" t="s">
        <v>220</v>
      </c>
      <c r="G485" s="40" t="s">
        <v>5</v>
      </c>
      <c r="H485" s="40">
        <v>80111604</v>
      </c>
      <c r="I485" s="40" t="s">
        <v>8168</v>
      </c>
      <c r="J485" s="40" t="s">
        <v>221</v>
      </c>
      <c r="K485" s="40" t="s">
        <v>1186</v>
      </c>
      <c r="L485" s="41" t="s">
        <v>153</v>
      </c>
      <c r="M485" s="41" t="s">
        <v>153</v>
      </c>
      <c r="N485" s="41">
        <v>12</v>
      </c>
      <c r="O485" s="41" t="s">
        <v>223</v>
      </c>
      <c r="P485" s="41" t="s">
        <v>224</v>
      </c>
      <c r="Q485" s="58">
        <v>90754308.370000005</v>
      </c>
      <c r="R485" s="58">
        <v>90754308.370000005</v>
      </c>
      <c r="S485" s="41" t="s">
        <v>221</v>
      </c>
      <c r="T485" s="41" t="s">
        <v>221</v>
      </c>
      <c r="U485" s="40" t="s">
        <v>866</v>
      </c>
      <c r="V485" s="40" t="s">
        <v>721</v>
      </c>
      <c r="W485" s="40" t="s">
        <v>722</v>
      </c>
      <c r="X485" s="40" t="s">
        <v>229</v>
      </c>
      <c r="Y485" s="40" t="s">
        <v>230</v>
      </c>
      <c r="Z485" s="40" t="s">
        <v>1188</v>
      </c>
      <c r="AA485" s="59">
        <v>90754308.370000005</v>
      </c>
      <c r="AB485" s="59">
        <v>0</v>
      </c>
      <c r="AC485" s="59">
        <v>0</v>
      </c>
      <c r="AD485" s="59">
        <v>8250391.6699999999</v>
      </c>
      <c r="AE485" s="59">
        <v>0</v>
      </c>
      <c r="AF485" s="59">
        <v>8250391.6699999999</v>
      </c>
      <c r="AG485" s="59">
        <v>0</v>
      </c>
      <c r="AH485" s="59">
        <v>8250391.6699999999</v>
      </c>
      <c r="AI485" s="59">
        <v>0</v>
      </c>
      <c r="AJ485" s="59">
        <v>8250391.6699999999</v>
      </c>
      <c r="AK485" s="59">
        <v>0</v>
      </c>
      <c r="AL485" s="59">
        <v>8250391.6699999999</v>
      </c>
      <c r="AM485" s="59">
        <v>0</v>
      </c>
      <c r="AN485" s="59">
        <v>8250391.6699999999</v>
      </c>
      <c r="AO485" s="59">
        <v>0</v>
      </c>
      <c r="AP485" s="59">
        <v>8250391.6699999999</v>
      </c>
      <c r="AQ485" s="59">
        <v>0</v>
      </c>
      <c r="AR485" s="59">
        <v>8250391.6699999999</v>
      </c>
      <c r="AS485" s="59">
        <v>0</v>
      </c>
      <c r="AT485" s="59">
        <v>8250391.6699999999</v>
      </c>
      <c r="AU485" s="59">
        <v>0</v>
      </c>
      <c r="AV485" s="59">
        <v>8250391.6699999999</v>
      </c>
      <c r="AW485" s="59">
        <v>0</v>
      </c>
      <c r="AX485" s="59">
        <v>8250391.6699999999</v>
      </c>
      <c r="AY485" s="2">
        <v>0</v>
      </c>
      <c r="AZ485" s="12" t="str">
        <f t="shared" si="54"/>
        <v>OK</v>
      </c>
      <c r="BA485" s="12" t="str">
        <f t="shared" si="55"/>
        <v>OK</v>
      </c>
      <c r="BB485" s="6">
        <f t="shared" si="56"/>
        <v>0</v>
      </c>
      <c r="BC485" s="13">
        <f t="shared" si="57"/>
        <v>90754308.370000005</v>
      </c>
      <c r="BD485" s="13">
        <f t="shared" si="58"/>
        <v>90754308.370000005</v>
      </c>
      <c r="BE485" s="6">
        <f t="shared" si="59"/>
        <v>0</v>
      </c>
      <c r="BF485" s="6">
        <f t="shared" si="60"/>
        <v>0</v>
      </c>
    </row>
    <row r="486" spans="2:58" ht="128.25" x14ac:dyDescent="0.25">
      <c r="B486" s="39" t="s">
        <v>1191</v>
      </c>
      <c r="C486" s="39" t="s">
        <v>717</v>
      </c>
      <c r="D486" s="39" t="s">
        <v>4</v>
      </c>
      <c r="E486" s="40" t="s">
        <v>219</v>
      </c>
      <c r="F486" s="40" t="s">
        <v>220</v>
      </c>
      <c r="G486" s="40" t="s">
        <v>5</v>
      </c>
      <c r="H486" s="40">
        <v>80111604</v>
      </c>
      <c r="I486" s="40" t="s">
        <v>8168</v>
      </c>
      <c r="J486" s="40" t="s">
        <v>221</v>
      </c>
      <c r="K486" s="40" t="s">
        <v>1192</v>
      </c>
      <c r="L486" s="41" t="s">
        <v>155</v>
      </c>
      <c r="M486" s="41" t="s">
        <v>719</v>
      </c>
      <c r="N486" s="41">
        <v>9</v>
      </c>
      <c r="O486" s="41" t="s">
        <v>223</v>
      </c>
      <c r="P486" s="41" t="s">
        <v>224</v>
      </c>
      <c r="Q486" s="58">
        <v>30730309.559999999</v>
      </c>
      <c r="R486" s="58">
        <v>30730309.559999999</v>
      </c>
      <c r="S486" s="41" t="s">
        <v>221</v>
      </c>
      <c r="T486" s="41" t="s">
        <v>221</v>
      </c>
      <c r="U486" s="40" t="s">
        <v>866</v>
      </c>
      <c r="V486" s="40" t="s">
        <v>721</v>
      </c>
      <c r="W486" s="40" t="s">
        <v>722</v>
      </c>
      <c r="X486" s="40" t="s">
        <v>229</v>
      </c>
      <c r="Y486" s="40" t="s">
        <v>230</v>
      </c>
      <c r="Z486" s="40" t="s">
        <v>1188</v>
      </c>
      <c r="AA486" s="59">
        <v>0</v>
      </c>
      <c r="AB486" s="59">
        <v>0</v>
      </c>
      <c r="AC486" s="59">
        <v>0</v>
      </c>
      <c r="AD486" s="59">
        <v>0</v>
      </c>
      <c r="AE486" s="59">
        <v>30730309.559999999</v>
      </c>
      <c r="AF486" s="59">
        <v>0</v>
      </c>
      <c r="AG486" s="59">
        <v>0</v>
      </c>
      <c r="AH486" s="59">
        <v>3414478.84</v>
      </c>
      <c r="AI486" s="59">
        <v>0</v>
      </c>
      <c r="AJ486" s="59">
        <v>3414478.84</v>
      </c>
      <c r="AK486" s="59">
        <v>0</v>
      </c>
      <c r="AL486" s="59">
        <v>3414478.84</v>
      </c>
      <c r="AM486" s="59">
        <v>0</v>
      </c>
      <c r="AN486" s="59">
        <v>3414478.84</v>
      </c>
      <c r="AO486" s="59">
        <v>0</v>
      </c>
      <c r="AP486" s="59">
        <v>3414478.84</v>
      </c>
      <c r="AQ486" s="59">
        <v>0</v>
      </c>
      <c r="AR486" s="59">
        <v>3414478.84</v>
      </c>
      <c r="AS486" s="59">
        <v>0</v>
      </c>
      <c r="AT486" s="59">
        <v>3414478.84</v>
      </c>
      <c r="AU486" s="59">
        <v>0</v>
      </c>
      <c r="AV486" s="59">
        <v>3414478.84</v>
      </c>
      <c r="AW486" s="59">
        <v>0</v>
      </c>
      <c r="AX486" s="59">
        <v>3414478.84</v>
      </c>
      <c r="AY486" s="2">
        <v>0</v>
      </c>
      <c r="AZ486" s="12" t="str">
        <f t="shared" si="54"/>
        <v>OK</v>
      </c>
      <c r="BA486" s="12" t="str">
        <f t="shared" si="55"/>
        <v>OK</v>
      </c>
      <c r="BB486" s="6">
        <f t="shared" si="56"/>
        <v>0</v>
      </c>
      <c r="BC486" s="13">
        <f t="shared" si="57"/>
        <v>30730309.559999999</v>
      </c>
      <c r="BD486" s="13">
        <f t="shared" si="58"/>
        <v>30730309.559999999</v>
      </c>
      <c r="BE486" s="6">
        <f t="shared" si="59"/>
        <v>0</v>
      </c>
      <c r="BF486" s="6">
        <f t="shared" si="60"/>
        <v>0</v>
      </c>
    </row>
    <row r="487" spans="2:58" ht="128.25" x14ac:dyDescent="0.25">
      <c r="B487" s="39" t="s">
        <v>1193</v>
      </c>
      <c r="C487" s="39" t="s">
        <v>717</v>
      </c>
      <c r="D487" s="39" t="s">
        <v>4</v>
      </c>
      <c r="E487" s="40" t="s">
        <v>219</v>
      </c>
      <c r="F487" s="40" t="s">
        <v>220</v>
      </c>
      <c r="G487" s="40" t="s">
        <v>5</v>
      </c>
      <c r="H487" s="40">
        <v>80111604</v>
      </c>
      <c r="I487" s="40" t="s">
        <v>8168</v>
      </c>
      <c r="J487" s="40" t="s">
        <v>221</v>
      </c>
      <c r="K487" s="40" t="s">
        <v>1192</v>
      </c>
      <c r="L487" s="41" t="s">
        <v>155</v>
      </c>
      <c r="M487" s="41" t="s">
        <v>719</v>
      </c>
      <c r="N487" s="41">
        <v>9</v>
      </c>
      <c r="O487" s="41" t="s">
        <v>223</v>
      </c>
      <c r="P487" s="41" t="s">
        <v>224</v>
      </c>
      <c r="Q487" s="58">
        <v>30730309.559999999</v>
      </c>
      <c r="R487" s="58">
        <v>30730309.559999999</v>
      </c>
      <c r="S487" s="41" t="s">
        <v>221</v>
      </c>
      <c r="T487" s="41" t="s">
        <v>221</v>
      </c>
      <c r="U487" s="40" t="s">
        <v>866</v>
      </c>
      <c r="V487" s="40" t="s">
        <v>721</v>
      </c>
      <c r="W487" s="40" t="s">
        <v>722</v>
      </c>
      <c r="X487" s="40" t="s">
        <v>229</v>
      </c>
      <c r="Y487" s="40" t="s">
        <v>230</v>
      </c>
      <c r="Z487" s="40" t="s">
        <v>1194</v>
      </c>
      <c r="AA487" s="59">
        <v>0</v>
      </c>
      <c r="AB487" s="59">
        <v>0</v>
      </c>
      <c r="AC487" s="59">
        <v>0</v>
      </c>
      <c r="AD487" s="59">
        <v>0</v>
      </c>
      <c r="AE487" s="59">
        <v>30730309.559999999</v>
      </c>
      <c r="AF487" s="59">
        <v>0</v>
      </c>
      <c r="AG487" s="59">
        <v>0</v>
      </c>
      <c r="AH487" s="59">
        <v>3414478.84</v>
      </c>
      <c r="AI487" s="59">
        <v>0</v>
      </c>
      <c r="AJ487" s="59">
        <v>3414478.84</v>
      </c>
      <c r="AK487" s="59">
        <v>0</v>
      </c>
      <c r="AL487" s="59">
        <v>3414478.84</v>
      </c>
      <c r="AM487" s="59">
        <v>0</v>
      </c>
      <c r="AN487" s="59">
        <v>3414478.84</v>
      </c>
      <c r="AO487" s="59">
        <v>0</v>
      </c>
      <c r="AP487" s="59">
        <v>3414478.84</v>
      </c>
      <c r="AQ487" s="59">
        <v>0</v>
      </c>
      <c r="AR487" s="59">
        <v>3414478.84</v>
      </c>
      <c r="AS487" s="59">
        <v>0</v>
      </c>
      <c r="AT487" s="59">
        <v>3414478.84</v>
      </c>
      <c r="AU487" s="59">
        <v>0</v>
      </c>
      <c r="AV487" s="59">
        <v>3414478.84</v>
      </c>
      <c r="AW487" s="59">
        <v>0</v>
      </c>
      <c r="AX487" s="59">
        <v>3414478.84</v>
      </c>
      <c r="AY487" s="2">
        <v>0</v>
      </c>
      <c r="AZ487" s="12" t="str">
        <f t="shared" si="54"/>
        <v>OK</v>
      </c>
      <c r="BA487" s="12" t="str">
        <f t="shared" si="55"/>
        <v>OK</v>
      </c>
      <c r="BB487" s="6">
        <f t="shared" si="56"/>
        <v>0</v>
      </c>
      <c r="BC487" s="13">
        <f t="shared" si="57"/>
        <v>30730309.559999999</v>
      </c>
      <c r="BD487" s="13">
        <f t="shared" si="58"/>
        <v>30730309.559999999</v>
      </c>
      <c r="BE487" s="6">
        <f t="shared" si="59"/>
        <v>0</v>
      </c>
      <c r="BF487" s="6">
        <f t="shared" si="60"/>
        <v>0</v>
      </c>
    </row>
    <row r="488" spans="2:58" ht="128.25" x14ac:dyDescent="0.25">
      <c r="B488" s="39" t="s">
        <v>1195</v>
      </c>
      <c r="C488" s="39" t="s">
        <v>717</v>
      </c>
      <c r="D488" s="39" t="s">
        <v>4</v>
      </c>
      <c r="E488" s="40" t="s">
        <v>219</v>
      </c>
      <c r="F488" s="40" t="s">
        <v>220</v>
      </c>
      <c r="G488" s="40" t="s">
        <v>5</v>
      </c>
      <c r="H488" s="40">
        <v>80111604</v>
      </c>
      <c r="I488" s="40" t="s">
        <v>8168</v>
      </c>
      <c r="J488" s="40" t="s">
        <v>221</v>
      </c>
      <c r="K488" s="40" t="s">
        <v>1192</v>
      </c>
      <c r="L488" s="41" t="s">
        <v>155</v>
      </c>
      <c r="M488" s="41" t="s">
        <v>719</v>
      </c>
      <c r="N488" s="41">
        <v>9</v>
      </c>
      <c r="O488" s="41" t="s">
        <v>223</v>
      </c>
      <c r="P488" s="41" t="s">
        <v>224</v>
      </c>
      <c r="Q488" s="58">
        <v>30730309.559999999</v>
      </c>
      <c r="R488" s="58">
        <v>30730309.559999999</v>
      </c>
      <c r="S488" s="41" t="s">
        <v>221</v>
      </c>
      <c r="T488" s="41" t="s">
        <v>221</v>
      </c>
      <c r="U488" s="40" t="s">
        <v>866</v>
      </c>
      <c r="V488" s="40" t="s">
        <v>721</v>
      </c>
      <c r="W488" s="40" t="s">
        <v>722</v>
      </c>
      <c r="X488" s="40" t="s">
        <v>229</v>
      </c>
      <c r="Y488" s="40" t="s">
        <v>230</v>
      </c>
      <c r="Z488" s="40" t="s">
        <v>1194</v>
      </c>
      <c r="AA488" s="59">
        <v>0</v>
      </c>
      <c r="AB488" s="59">
        <v>0</v>
      </c>
      <c r="AC488" s="59">
        <v>0</v>
      </c>
      <c r="AD488" s="59">
        <v>0</v>
      </c>
      <c r="AE488" s="59">
        <v>30730309.559999999</v>
      </c>
      <c r="AF488" s="59">
        <v>0</v>
      </c>
      <c r="AG488" s="59">
        <v>0</v>
      </c>
      <c r="AH488" s="59">
        <v>3414478.84</v>
      </c>
      <c r="AI488" s="59">
        <v>0</v>
      </c>
      <c r="AJ488" s="59">
        <v>3414478.84</v>
      </c>
      <c r="AK488" s="59">
        <v>0</v>
      </c>
      <c r="AL488" s="59">
        <v>3414478.84</v>
      </c>
      <c r="AM488" s="59">
        <v>0</v>
      </c>
      <c r="AN488" s="59">
        <v>3414478.84</v>
      </c>
      <c r="AO488" s="59">
        <v>0</v>
      </c>
      <c r="AP488" s="59">
        <v>3414478.84</v>
      </c>
      <c r="AQ488" s="59">
        <v>0</v>
      </c>
      <c r="AR488" s="59">
        <v>3414478.84</v>
      </c>
      <c r="AS488" s="59">
        <v>0</v>
      </c>
      <c r="AT488" s="59">
        <v>3414478.84</v>
      </c>
      <c r="AU488" s="59">
        <v>0</v>
      </c>
      <c r="AV488" s="59">
        <v>3414478.84</v>
      </c>
      <c r="AW488" s="59">
        <v>0</v>
      </c>
      <c r="AX488" s="59">
        <v>3414478.84</v>
      </c>
      <c r="AY488" s="2">
        <v>0</v>
      </c>
      <c r="AZ488" s="12" t="str">
        <f t="shared" si="54"/>
        <v>OK</v>
      </c>
      <c r="BA488" s="12" t="str">
        <f t="shared" si="55"/>
        <v>OK</v>
      </c>
      <c r="BB488" s="6">
        <f t="shared" si="56"/>
        <v>0</v>
      </c>
      <c r="BC488" s="13">
        <f t="shared" si="57"/>
        <v>30730309.559999999</v>
      </c>
      <c r="BD488" s="13">
        <f t="shared" si="58"/>
        <v>30730309.559999999</v>
      </c>
      <c r="BE488" s="6">
        <f t="shared" si="59"/>
        <v>0</v>
      </c>
      <c r="BF488" s="6">
        <f t="shared" si="60"/>
        <v>0</v>
      </c>
    </row>
    <row r="489" spans="2:58" ht="128.25" x14ac:dyDescent="0.25">
      <c r="B489" s="39" t="s">
        <v>1196</v>
      </c>
      <c r="C489" s="39" t="s">
        <v>717</v>
      </c>
      <c r="D489" s="39" t="s">
        <v>4</v>
      </c>
      <c r="E489" s="40" t="s">
        <v>219</v>
      </c>
      <c r="F489" s="40" t="s">
        <v>220</v>
      </c>
      <c r="G489" s="40" t="s">
        <v>5</v>
      </c>
      <c r="H489" s="40">
        <v>80111604</v>
      </c>
      <c r="I489" s="40" t="s">
        <v>8168</v>
      </c>
      <c r="J489" s="40" t="s">
        <v>221</v>
      </c>
      <c r="K489" s="40" t="s">
        <v>1192</v>
      </c>
      <c r="L489" s="41" t="s">
        <v>153</v>
      </c>
      <c r="M489" s="41" t="s">
        <v>153</v>
      </c>
      <c r="N489" s="41">
        <v>12</v>
      </c>
      <c r="O489" s="41" t="s">
        <v>223</v>
      </c>
      <c r="P489" s="41" t="s">
        <v>224</v>
      </c>
      <c r="Q489" s="58">
        <v>37559267.239999995</v>
      </c>
      <c r="R489" s="58">
        <v>37559267.239999995</v>
      </c>
      <c r="S489" s="41" t="s">
        <v>221</v>
      </c>
      <c r="T489" s="41" t="s">
        <v>221</v>
      </c>
      <c r="U489" s="40" t="s">
        <v>866</v>
      </c>
      <c r="V489" s="40" t="s">
        <v>721</v>
      </c>
      <c r="W489" s="40" t="s">
        <v>722</v>
      </c>
      <c r="X489" s="40" t="s">
        <v>229</v>
      </c>
      <c r="Y489" s="40" t="s">
        <v>230</v>
      </c>
      <c r="Z489" s="40" t="s">
        <v>1194</v>
      </c>
      <c r="AA489" s="59">
        <v>37559267.239999995</v>
      </c>
      <c r="AB489" s="59">
        <v>0</v>
      </c>
      <c r="AC489" s="59">
        <v>0</v>
      </c>
      <c r="AD489" s="59">
        <v>3414478.84</v>
      </c>
      <c r="AE489" s="59">
        <v>0</v>
      </c>
      <c r="AF489" s="59">
        <v>3414478.84</v>
      </c>
      <c r="AG489" s="59">
        <v>0</v>
      </c>
      <c r="AH489" s="59">
        <v>3414478.84</v>
      </c>
      <c r="AI489" s="59">
        <v>0</v>
      </c>
      <c r="AJ489" s="59">
        <v>3414478.84</v>
      </c>
      <c r="AK489" s="59">
        <v>0</v>
      </c>
      <c r="AL489" s="59">
        <v>3414478.84</v>
      </c>
      <c r="AM489" s="59">
        <v>0</v>
      </c>
      <c r="AN489" s="59">
        <v>3414478.84</v>
      </c>
      <c r="AO489" s="59">
        <v>0</v>
      </c>
      <c r="AP489" s="59">
        <v>3414478.84</v>
      </c>
      <c r="AQ489" s="59">
        <v>0</v>
      </c>
      <c r="AR489" s="59">
        <v>3414478.84</v>
      </c>
      <c r="AS489" s="59">
        <v>0</v>
      </c>
      <c r="AT489" s="59">
        <v>3414478.84</v>
      </c>
      <c r="AU489" s="59">
        <v>0</v>
      </c>
      <c r="AV489" s="59">
        <v>3414478.84</v>
      </c>
      <c r="AW489" s="59">
        <v>0</v>
      </c>
      <c r="AX489" s="59">
        <v>3414478.84</v>
      </c>
      <c r="AY489" s="2">
        <v>0</v>
      </c>
      <c r="AZ489" s="12" t="str">
        <f t="shared" si="54"/>
        <v>OK</v>
      </c>
      <c r="BA489" s="12" t="str">
        <f t="shared" si="55"/>
        <v>OK</v>
      </c>
      <c r="BB489" s="6">
        <f t="shared" si="56"/>
        <v>0</v>
      </c>
      <c r="BC489" s="13">
        <f t="shared" si="57"/>
        <v>37559267.239999995</v>
      </c>
      <c r="BD489" s="13">
        <f t="shared" si="58"/>
        <v>37559267.239999995</v>
      </c>
      <c r="BE489" s="6">
        <f t="shared" si="59"/>
        <v>0</v>
      </c>
      <c r="BF489" s="6">
        <f t="shared" si="60"/>
        <v>0</v>
      </c>
    </row>
    <row r="490" spans="2:58" ht="128.25" x14ac:dyDescent="0.25">
      <c r="B490" s="39" t="s">
        <v>1197</v>
      </c>
      <c r="C490" s="39" t="s">
        <v>717</v>
      </c>
      <c r="D490" s="39" t="s">
        <v>4</v>
      </c>
      <c r="E490" s="40" t="s">
        <v>219</v>
      </c>
      <c r="F490" s="40" t="s">
        <v>220</v>
      </c>
      <c r="G490" s="40" t="s">
        <v>5</v>
      </c>
      <c r="H490" s="40">
        <v>80111604</v>
      </c>
      <c r="I490" s="40" t="s">
        <v>8168</v>
      </c>
      <c r="J490" s="40" t="s">
        <v>221</v>
      </c>
      <c r="K490" s="40" t="s">
        <v>1192</v>
      </c>
      <c r="L490" s="41" t="s">
        <v>153</v>
      </c>
      <c r="M490" s="41" t="s">
        <v>153</v>
      </c>
      <c r="N490" s="41">
        <v>12</v>
      </c>
      <c r="O490" s="41" t="s">
        <v>223</v>
      </c>
      <c r="P490" s="41" t="s">
        <v>224</v>
      </c>
      <c r="Q490" s="58">
        <v>37559267.239999995</v>
      </c>
      <c r="R490" s="58">
        <v>37559267.239999995</v>
      </c>
      <c r="S490" s="41" t="s">
        <v>221</v>
      </c>
      <c r="T490" s="41" t="s">
        <v>221</v>
      </c>
      <c r="U490" s="40" t="s">
        <v>866</v>
      </c>
      <c r="V490" s="40" t="s">
        <v>721</v>
      </c>
      <c r="W490" s="40" t="s">
        <v>722</v>
      </c>
      <c r="X490" s="40" t="s">
        <v>229</v>
      </c>
      <c r="Y490" s="40" t="s">
        <v>230</v>
      </c>
      <c r="Z490" s="40" t="s">
        <v>1194</v>
      </c>
      <c r="AA490" s="59">
        <v>37559267.239999995</v>
      </c>
      <c r="AB490" s="59">
        <v>0</v>
      </c>
      <c r="AC490" s="59">
        <v>0</v>
      </c>
      <c r="AD490" s="59">
        <v>3414478.84</v>
      </c>
      <c r="AE490" s="59">
        <v>0</v>
      </c>
      <c r="AF490" s="59">
        <v>3414478.84</v>
      </c>
      <c r="AG490" s="59">
        <v>0</v>
      </c>
      <c r="AH490" s="59">
        <v>3414478.84</v>
      </c>
      <c r="AI490" s="59">
        <v>0</v>
      </c>
      <c r="AJ490" s="59">
        <v>3414478.84</v>
      </c>
      <c r="AK490" s="59">
        <v>0</v>
      </c>
      <c r="AL490" s="59">
        <v>3414478.84</v>
      </c>
      <c r="AM490" s="59">
        <v>0</v>
      </c>
      <c r="AN490" s="59">
        <v>3414478.84</v>
      </c>
      <c r="AO490" s="59">
        <v>0</v>
      </c>
      <c r="AP490" s="59">
        <v>3414478.84</v>
      </c>
      <c r="AQ490" s="59">
        <v>0</v>
      </c>
      <c r="AR490" s="59">
        <v>3414478.84</v>
      </c>
      <c r="AS490" s="59">
        <v>0</v>
      </c>
      <c r="AT490" s="59">
        <v>3414478.84</v>
      </c>
      <c r="AU490" s="59">
        <v>0</v>
      </c>
      <c r="AV490" s="59">
        <v>3414478.84</v>
      </c>
      <c r="AW490" s="59">
        <v>0</v>
      </c>
      <c r="AX490" s="59">
        <v>3414478.84</v>
      </c>
      <c r="AY490" s="2">
        <v>0</v>
      </c>
      <c r="AZ490" s="12" t="str">
        <f t="shared" si="54"/>
        <v>OK</v>
      </c>
      <c r="BA490" s="12" t="str">
        <f t="shared" si="55"/>
        <v>OK</v>
      </c>
      <c r="BB490" s="6">
        <f t="shared" si="56"/>
        <v>0</v>
      </c>
      <c r="BC490" s="13">
        <f t="shared" si="57"/>
        <v>37559267.239999995</v>
      </c>
      <c r="BD490" s="13">
        <f t="shared" si="58"/>
        <v>37559267.239999995</v>
      </c>
      <c r="BE490" s="6">
        <f t="shared" si="59"/>
        <v>0</v>
      </c>
      <c r="BF490" s="6">
        <f t="shared" si="60"/>
        <v>0</v>
      </c>
    </row>
    <row r="491" spans="2:58" ht="128.25" x14ac:dyDescent="0.25">
      <c r="B491" s="39" t="s">
        <v>1198</v>
      </c>
      <c r="C491" s="39" t="s">
        <v>717</v>
      </c>
      <c r="D491" s="39" t="s">
        <v>4</v>
      </c>
      <c r="E491" s="40" t="s">
        <v>219</v>
      </c>
      <c r="F491" s="40" t="s">
        <v>220</v>
      </c>
      <c r="G491" s="40" t="s">
        <v>5</v>
      </c>
      <c r="H491" s="40">
        <v>80111604</v>
      </c>
      <c r="I491" s="40" t="s">
        <v>8168</v>
      </c>
      <c r="J491" s="40" t="s">
        <v>221</v>
      </c>
      <c r="K491" s="40" t="s">
        <v>1192</v>
      </c>
      <c r="L491" s="41" t="s">
        <v>153</v>
      </c>
      <c r="M491" s="41" t="s">
        <v>153</v>
      </c>
      <c r="N491" s="41">
        <v>12</v>
      </c>
      <c r="O491" s="41" t="s">
        <v>223</v>
      </c>
      <c r="P491" s="41" t="s">
        <v>224</v>
      </c>
      <c r="Q491" s="58">
        <v>37559267.239999995</v>
      </c>
      <c r="R491" s="58">
        <v>37559267.239999995</v>
      </c>
      <c r="S491" s="41" t="s">
        <v>221</v>
      </c>
      <c r="T491" s="41" t="s">
        <v>221</v>
      </c>
      <c r="U491" s="40" t="s">
        <v>866</v>
      </c>
      <c r="V491" s="40" t="s">
        <v>721</v>
      </c>
      <c r="W491" s="40" t="s">
        <v>722</v>
      </c>
      <c r="X491" s="40" t="s">
        <v>229</v>
      </c>
      <c r="Y491" s="40" t="s">
        <v>230</v>
      </c>
      <c r="Z491" s="40" t="s">
        <v>1194</v>
      </c>
      <c r="AA491" s="59">
        <v>37559267.239999995</v>
      </c>
      <c r="AB491" s="59">
        <v>0</v>
      </c>
      <c r="AC491" s="59">
        <v>0</v>
      </c>
      <c r="AD491" s="59">
        <v>3414478.84</v>
      </c>
      <c r="AE491" s="59">
        <v>0</v>
      </c>
      <c r="AF491" s="59">
        <v>3414478.84</v>
      </c>
      <c r="AG491" s="59">
        <v>0</v>
      </c>
      <c r="AH491" s="59">
        <v>3414478.84</v>
      </c>
      <c r="AI491" s="59">
        <v>0</v>
      </c>
      <c r="AJ491" s="59">
        <v>3414478.84</v>
      </c>
      <c r="AK491" s="59">
        <v>0</v>
      </c>
      <c r="AL491" s="59">
        <v>3414478.84</v>
      </c>
      <c r="AM491" s="59">
        <v>0</v>
      </c>
      <c r="AN491" s="59">
        <v>3414478.84</v>
      </c>
      <c r="AO491" s="59">
        <v>0</v>
      </c>
      <c r="AP491" s="59">
        <v>3414478.84</v>
      </c>
      <c r="AQ491" s="59">
        <v>0</v>
      </c>
      <c r="AR491" s="59">
        <v>3414478.84</v>
      </c>
      <c r="AS491" s="59">
        <v>0</v>
      </c>
      <c r="AT491" s="59">
        <v>3414478.84</v>
      </c>
      <c r="AU491" s="59">
        <v>0</v>
      </c>
      <c r="AV491" s="59">
        <v>3414478.84</v>
      </c>
      <c r="AW491" s="59">
        <v>0</v>
      </c>
      <c r="AX491" s="59">
        <v>3414478.84</v>
      </c>
      <c r="AY491" s="2">
        <v>0</v>
      </c>
      <c r="AZ491" s="12" t="str">
        <f t="shared" si="54"/>
        <v>OK</v>
      </c>
      <c r="BA491" s="12" t="str">
        <f t="shared" si="55"/>
        <v>OK</v>
      </c>
      <c r="BB491" s="6">
        <f t="shared" si="56"/>
        <v>0</v>
      </c>
      <c r="BC491" s="13">
        <f t="shared" si="57"/>
        <v>37559267.239999995</v>
      </c>
      <c r="BD491" s="13">
        <f t="shared" si="58"/>
        <v>37559267.239999995</v>
      </c>
      <c r="BE491" s="6">
        <f t="shared" si="59"/>
        <v>0</v>
      </c>
      <c r="BF491" s="6">
        <f t="shared" si="60"/>
        <v>0</v>
      </c>
    </row>
    <row r="492" spans="2:58" ht="99.75" x14ac:dyDescent="0.25">
      <c r="B492" s="39" t="s">
        <v>1199</v>
      </c>
      <c r="C492" s="39" t="s">
        <v>717</v>
      </c>
      <c r="D492" s="39" t="s">
        <v>4</v>
      </c>
      <c r="E492" s="40" t="s">
        <v>219</v>
      </c>
      <c r="F492" s="40" t="s">
        <v>220</v>
      </c>
      <c r="G492" s="40" t="s">
        <v>5</v>
      </c>
      <c r="H492" s="40">
        <v>80111604</v>
      </c>
      <c r="I492" s="40" t="s">
        <v>8168</v>
      </c>
      <c r="J492" s="40" t="s">
        <v>221</v>
      </c>
      <c r="K492" s="40" t="s">
        <v>1200</v>
      </c>
      <c r="L492" s="41" t="s">
        <v>155</v>
      </c>
      <c r="M492" s="41" t="s">
        <v>719</v>
      </c>
      <c r="N492" s="41">
        <v>9</v>
      </c>
      <c r="O492" s="41" t="s">
        <v>223</v>
      </c>
      <c r="P492" s="41" t="s">
        <v>224</v>
      </c>
      <c r="Q492" s="58">
        <v>41929795.170000002</v>
      </c>
      <c r="R492" s="58">
        <v>41929795.170000002</v>
      </c>
      <c r="S492" s="41" t="s">
        <v>221</v>
      </c>
      <c r="T492" s="41" t="s">
        <v>221</v>
      </c>
      <c r="U492" s="40" t="s">
        <v>866</v>
      </c>
      <c r="V492" s="40" t="s">
        <v>721</v>
      </c>
      <c r="W492" s="40" t="s">
        <v>722</v>
      </c>
      <c r="X492" s="40" t="s">
        <v>229</v>
      </c>
      <c r="Y492" s="40" t="s">
        <v>230</v>
      </c>
      <c r="Z492" s="40" t="s">
        <v>1194</v>
      </c>
      <c r="AA492" s="59">
        <v>0</v>
      </c>
      <c r="AB492" s="59">
        <v>0</v>
      </c>
      <c r="AC492" s="59">
        <v>0</v>
      </c>
      <c r="AD492" s="59">
        <v>0</v>
      </c>
      <c r="AE492" s="59">
        <v>41929795.170000002</v>
      </c>
      <c r="AF492" s="59">
        <v>0</v>
      </c>
      <c r="AG492" s="59">
        <v>0</v>
      </c>
      <c r="AH492" s="59">
        <v>4658866.13</v>
      </c>
      <c r="AI492" s="59">
        <v>0</v>
      </c>
      <c r="AJ492" s="59">
        <v>4658866.13</v>
      </c>
      <c r="AK492" s="59">
        <v>0</v>
      </c>
      <c r="AL492" s="59">
        <v>4658866.13</v>
      </c>
      <c r="AM492" s="59">
        <v>0</v>
      </c>
      <c r="AN492" s="59">
        <v>4658866.13</v>
      </c>
      <c r="AO492" s="59">
        <v>0</v>
      </c>
      <c r="AP492" s="59">
        <v>4658866.13</v>
      </c>
      <c r="AQ492" s="59">
        <v>0</v>
      </c>
      <c r="AR492" s="59">
        <v>4658866.13</v>
      </c>
      <c r="AS492" s="59">
        <v>0</v>
      </c>
      <c r="AT492" s="59">
        <v>4658866.13</v>
      </c>
      <c r="AU492" s="59">
        <v>0</v>
      </c>
      <c r="AV492" s="59">
        <v>4658866.13</v>
      </c>
      <c r="AW492" s="59">
        <v>0</v>
      </c>
      <c r="AX492" s="59">
        <v>4658866.13</v>
      </c>
      <c r="AY492" s="2">
        <v>0</v>
      </c>
      <c r="AZ492" s="12" t="str">
        <f t="shared" si="54"/>
        <v>OK</v>
      </c>
      <c r="BA492" s="12" t="str">
        <f t="shared" si="55"/>
        <v>OK</v>
      </c>
      <c r="BB492" s="6">
        <f t="shared" si="56"/>
        <v>0</v>
      </c>
      <c r="BC492" s="13">
        <f t="shared" si="57"/>
        <v>41929795.170000002</v>
      </c>
      <c r="BD492" s="13">
        <f t="shared" si="58"/>
        <v>41929795.170000002</v>
      </c>
      <c r="BE492" s="6">
        <f t="shared" si="59"/>
        <v>0</v>
      </c>
      <c r="BF492" s="6">
        <f t="shared" si="60"/>
        <v>0</v>
      </c>
    </row>
    <row r="493" spans="2:58" ht="99.75" x14ac:dyDescent="0.25">
      <c r="B493" s="39" t="s">
        <v>1201</v>
      </c>
      <c r="C493" s="39" t="s">
        <v>717</v>
      </c>
      <c r="D493" s="39" t="s">
        <v>4</v>
      </c>
      <c r="E493" s="40" t="s">
        <v>219</v>
      </c>
      <c r="F493" s="40" t="s">
        <v>220</v>
      </c>
      <c r="G493" s="40" t="s">
        <v>5</v>
      </c>
      <c r="H493" s="40">
        <v>80111604</v>
      </c>
      <c r="I493" s="40" t="s">
        <v>8168</v>
      </c>
      <c r="J493" s="40" t="s">
        <v>221</v>
      </c>
      <c r="K493" s="40" t="s">
        <v>1200</v>
      </c>
      <c r="L493" s="41" t="s">
        <v>153</v>
      </c>
      <c r="M493" s="41" t="s">
        <v>153</v>
      </c>
      <c r="N493" s="41">
        <v>12</v>
      </c>
      <c r="O493" s="41" t="s">
        <v>223</v>
      </c>
      <c r="P493" s="41" t="s">
        <v>224</v>
      </c>
      <c r="Q493" s="58">
        <v>53576960.494999997</v>
      </c>
      <c r="R493" s="58">
        <v>53576960.494999997</v>
      </c>
      <c r="S493" s="41" t="s">
        <v>221</v>
      </c>
      <c r="T493" s="41" t="s">
        <v>221</v>
      </c>
      <c r="U493" s="40" t="s">
        <v>866</v>
      </c>
      <c r="V493" s="40" t="s">
        <v>721</v>
      </c>
      <c r="W493" s="40" t="s">
        <v>722</v>
      </c>
      <c r="X493" s="40" t="s">
        <v>229</v>
      </c>
      <c r="Y493" s="40" t="s">
        <v>230</v>
      </c>
      <c r="Z493" s="40" t="s">
        <v>870</v>
      </c>
      <c r="AA493" s="59">
        <v>53576960.494999997</v>
      </c>
      <c r="AB493" s="59">
        <v>0</v>
      </c>
      <c r="AC493" s="59">
        <v>0</v>
      </c>
      <c r="AD493" s="59">
        <v>4658866.13</v>
      </c>
      <c r="AE493" s="59">
        <v>0</v>
      </c>
      <c r="AF493" s="59">
        <v>4658866.13</v>
      </c>
      <c r="AG493" s="59">
        <v>0</v>
      </c>
      <c r="AH493" s="59">
        <v>4658866.13</v>
      </c>
      <c r="AI493" s="59">
        <v>0</v>
      </c>
      <c r="AJ493" s="59">
        <v>4658866.13</v>
      </c>
      <c r="AK493" s="59">
        <v>0</v>
      </c>
      <c r="AL493" s="59">
        <v>4658866.13</v>
      </c>
      <c r="AM493" s="59">
        <v>0</v>
      </c>
      <c r="AN493" s="59">
        <v>4658866.13</v>
      </c>
      <c r="AO493" s="59">
        <v>0</v>
      </c>
      <c r="AP493" s="59">
        <v>4658866.13</v>
      </c>
      <c r="AQ493" s="59">
        <v>0</v>
      </c>
      <c r="AR493" s="59">
        <v>4658866.13</v>
      </c>
      <c r="AS493" s="59">
        <v>0</v>
      </c>
      <c r="AT493" s="59">
        <v>4658866.13</v>
      </c>
      <c r="AU493" s="59">
        <v>0</v>
      </c>
      <c r="AV493" s="59">
        <v>4658866.13</v>
      </c>
      <c r="AW493" s="59">
        <v>0</v>
      </c>
      <c r="AX493" s="59">
        <v>6988299.1949999901</v>
      </c>
      <c r="AY493" s="2">
        <v>0</v>
      </c>
      <c r="AZ493" s="12" t="str">
        <f t="shared" si="54"/>
        <v>OK</v>
      </c>
      <c r="BA493" s="12" t="str">
        <f t="shared" si="55"/>
        <v>OK</v>
      </c>
      <c r="BB493" s="6">
        <f t="shared" si="56"/>
        <v>0</v>
      </c>
      <c r="BC493" s="13">
        <f t="shared" si="57"/>
        <v>53576960.494999997</v>
      </c>
      <c r="BD493" s="13">
        <f t="shared" si="58"/>
        <v>53576960.494999997</v>
      </c>
      <c r="BE493" s="6">
        <f t="shared" si="59"/>
        <v>0</v>
      </c>
      <c r="BF493" s="6">
        <f t="shared" si="60"/>
        <v>0</v>
      </c>
    </row>
    <row r="494" spans="2:58" ht="99.75" x14ac:dyDescent="0.25">
      <c r="B494" s="39" t="s">
        <v>1202</v>
      </c>
      <c r="C494" s="39" t="s">
        <v>717</v>
      </c>
      <c r="D494" s="39" t="s">
        <v>4</v>
      </c>
      <c r="E494" s="40" t="s">
        <v>219</v>
      </c>
      <c r="F494" s="40" t="s">
        <v>220</v>
      </c>
      <c r="G494" s="40" t="s">
        <v>5</v>
      </c>
      <c r="H494" s="40">
        <v>80111604</v>
      </c>
      <c r="I494" s="40" t="s">
        <v>8168</v>
      </c>
      <c r="J494" s="40" t="s">
        <v>221</v>
      </c>
      <c r="K494" s="40" t="s">
        <v>1200</v>
      </c>
      <c r="L494" s="41" t="s">
        <v>153</v>
      </c>
      <c r="M494" s="41" t="s">
        <v>153</v>
      </c>
      <c r="N494" s="41">
        <v>12</v>
      </c>
      <c r="O494" s="41" t="s">
        <v>223</v>
      </c>
      <c r="P494" s="41" t="s">
        <v>224</v>
      </c>
      <c r="Q494" s="58">
        <v>51247527.43</v>
      </c>
      <c r="R494" s="58">
        <v>51247527.43</v>
      </c>
      <c r="S494" s="41" t="s">
        <v>221</v>
      </c>
      <c r="T494" s="41" t="s">
        <v>221</v>
      </c>
      <c r="U494" s="40" t="s">
        <v>866</v>
      </c>
      <c r="V494" s="40" t="s">
        <v>721</v>
      </c>
      <c r="W494" s="40" t="s">
        <v>722</v>
      </c>
      <c r="X494" s="40" t="s">
        <v>229</v>
      </c>
      <c r="Y494" s="40" t="s">
        <v>230</v>
      </c>
      <c r="Z494" s="40" t="s">
        <v>870</v>
      </c>
      <c r="AA494" s="59">
        <v>51247527.43</v>
      </c>
      <c r="AB494" s="59">
        <v>0</v>
      </c>
      <c r="AC494" s="59">
        <v>0</v>
      </c>
      <c r="AD494" s="59">
        <v>4658866.13</v>
      </c>
      <c r="AE494" s="59">
        <v>0</v>
      </c>
      <c r="AF494" s="59">
        <v>4658866.13</v>
      </c>
      <c r="AG494" s="59">
        <v>0</v>
      </c>
      <c r="AH494" s="59">
        <v>4658866.13</v>
      </c>
      <c r="AI494" s="59">
        <v>0</v>
      </c>
      <c r="AJ494" s="59">
        <v>4658866.13</v>
      </c>
      <c r="AK494" s="59">
        <v>0</v>
      </c>
      <c r="AL494" s="59">
        <v>4658866.13</v>
      </c>
      <c r="AM494" s="59">
        <v>0</v>
      </c>
      <c r="AN494" s="59">
        <v>4658866.13</v>
      </c>
      <c r="AO494" s="59">
        <v>0</v>
      </c>
      <c r="AP494" s="59">
        <v>4658866.13</v>
      </c>
      <c r="AQ494" s="59">
        <v>0</v>
      </c>
      <c r="AR494" s="59">
        <v>4658866.13</v>
      </c>
      <c r="AS494" s="59">
        <v>0</v>
      </c>
      <c r="AT494" s="59">
        <v>4658866.13</v>
      </c>
      <c r="AU494" s="59">
        <v>0</v>
      </c>
      <c r="AV494" s="59">
        <v>4658866.13</v>
      </c>
      <c r="AW494" s="59">
        <v>0</v>
      </c>
      <c r="AX494" s="59">
        <v>4658866.13</v>
      </c>
      <c r="AY494" s="2">
        <v>0</v>
      </c>
      <c r="AZ494" s="12" t="str">
        <f t="shared" si="54"/>
        <v>OK</v>
      </c>
      <c r="BA494" s="12" t="str">
        <f t="shared" si="55"/>
        <v>OK</v>
      </c>
      <c r="BB494" s="6">
        <f t="shared" si="56"/>
        <v>0</v>
      </c>
      <c r="BC494" s="13">
        <f t="shared" si="57"/>
        <v>51247527.43</v>
      </c>
      <c r="BD494" s="13">
        <f t="shared" si="58"/>
        <v>51247527.430000007</v>
      </c>
      <c r="BE494" s="6">
        <f t="shared" si="59"/>
        <v>0</v>
      </c>
      <c r="BF494" s="6">
        <f t="shared" si="60"/>
        <v>0</v>
      </c>
    </row>
    <row r="495" spans="2:58" ht="99.75" x14ac:dyDescent="0.25">
      <c r="B495" s="39" t="s">
        <v>1203</v>
      </c>
      <c r="C495" s="39" t="s">
        <v>717</v>
      </c>
      <c r="D495" s="39" t="s">
        <v>4</v>
      </c>
      <c r="E495" s="40" t="s">
        <v>219</v>
      </c>
      <c r="F495" s="40" t="s">
        <v>220</v>
      </c>
      <c r="G495" s="40" t="s">
        <v>5</v>
      </c>
      <c r="H495" s="40">
        <v>80111604</v>
      </c>
      <c r="I495" s="40" t="s">
        <v>8168</v>
      </c>
      <c r="J495" s="40" t="s">
        <v>221</v>
      </c>
      <c r="K495" s="40" t="s">
        <v>1200</v>
      </c>
      <c r="L495" s="41" t="s">
        <v>153</v>
      </c>
      <c r="M495" s="41" t="s">
        <v>153</v>
      </c>
      <c r="N495" s="41">
        <v>12</v>
      </c>
      <c r="O495" s="41" t="s">
        <v>223</v>
      </c>
      <c r="P495" s="41" t="s">
        <v>224</v>
      </c>
      <c r="Q495" s="58">
        <v>51247527.43</v>
      </c>
      <c r="R495" s="58">
        <v>51247527.43</v>
      </c>
      <c r="S495" s="41" t="s">
        <v>221</v>
      </c>
      <c r="T495" s="41" t="s">
        <v>221</v>
      </c>
      <c r="U495" s="40" t="s">
        <v>866</v>
      </c>
      <c r="V495" s="40" t="s">
        <v>721</v>
      </c>
      <c r="W495" s="40" t="s">
        <v>722</v>
      </c>
      <c r="X495" s="40" t="s">
        <v>229</v>
      </c>
      <c r="Y495" s="40" t="s">
        <v>230</v>
      </c>
      <c r="Z495" s="40" t="s">
        <v>870</v>
      </c>
      <c r="AA495" s="59">
        <v>51247527.43</v>
      </c>
      <c r="AB495" s="59">
        <v>0</v>
      </c>
      <c r="AC495" s="59">
        <v>0</v>
      </c>
      <c r="AD495" s="59">
        <v>4658866.13</v>
      </c>
      <c r="AE495" s="59">
        <v>0</v>
      </c>
      <c r="AF495" s="59">
        <v>4658866.13</v>
      </c>
      <c r="AG495" s="59">
        <v>0</v>
      </c>
      <c r="AH495" s="59">
        <v>4658866.13</v>
      </c>
      <c r="AI495" s="59">
        <v>0</v>
      </c>
      <c r="AJ495" s="59">
        <v>4658866.13</v>
      </c>
      <c r="AK495" s="59">
        <v>0</v>
      </c>
      <c r="AL495" s="59">
        <v>4658866.13</v>
      </c>
      <c r="AM495" s="59">
        <v>0</v>
      </c>
      <c r="AN495" s="59">
        <v>4658866.13</v>
      </c>
      <c r="AO495" s="59">
        <v>0</v>
      </c>
      <c r="AP495" s="59">
        <v>4658866.13</v>
      </c>
      <c r="AQ495" s="59">
        <v>0</v>
      </c>
      <c r="AR495" s="59">
        <v>4658866.13</v>
      </c>
      <c r="AS495" s="59">
        <v>0</v>
      </c>
      <c r="AT495" s="59">
        <v>4658866.13</v>
      </c>
      <c r="AU495" s="59">
        <v>0</v>
      </c>
      <c r="AV495" s="59">
        <v>4658866.13</v>
      </c>
      <c r="AW495" s="59">
        <v>0</v>
      </c>
      <c r="AX495" s="59">
        <v>4658866.13</v>
      </c>
      <c r="AY495" s="2">
        <v>0</v>
      </c>
      <c r="AZ495" s="12" t="str">
        <f t="shared" si="54"/>
        <v>OK</v>
      </c>
      <c r="BA495" s="12" t="str">
        <f t="shared" si="55"/>
        <v>OK</v>
      </c>
      <c r="BB495" s="6">
        <f t="shared" si="56"/>
        <v>0</v>
      </c>
      <c r="BC495" s="13">
        <f t="shared" si="57"/>
        <v>51247527.43</v>
      </c>
      <c r="BD495" s="13">
        <f t="shared" si="58"/>
        <v>51247527.430000007</v>
      </c>
      <c r="BE495" s="6">
        <f t="shared" si="59"/>
        <v>0</v>
      </c>
      <c r="BF495" s="6">
        <f t="shared" si="60"/>
        <v>0</v>
      </c>
    </row>
    <row r="496" spans="2:58" ht="99.75" x14ac:dyDescent="0.25">
      <c r="B496" s="39" t="s">
        <v>1204</v>
      </c>
      <c r="C496" s="39" t="s">
        <v>717</v>
      </c>
      <c r="D496" s="39" t="s">
        <v>4</v>
      </c>
      <c r="E496" s="40" t="s">
        <v>219</v>
      </c>
      <c r="F496" s="40" t="s">
        <v>220</v>
      </c>
      <c r="G496" s="40" t="s">
        <v>5</v>
      </c>
      <c r="H496" s="40">
        <v>80111604</v>
      </c>
      <c r="I496" s="40" t="s">
        <v>8168</v>
      </c>
      <c r="J496" s="40" t="s">
        <v>221</v>
      </c>
      <c r="K496" s="40" t="s">
        <v>1200</v>
      </c>
      <c r="L496" s="41" t="s">
        <v>153</v>
      </c>
      <c r="M496" s="41" t="s">
        <v>153</v>
      </c>
      <c r="N496" s="41">
        <v>12</v>
      </c>
      <c r="O496" s="41" t="s">
        <v>223</v>
      </c>
      <c r="P496" s="41" t="s">
        <v>224</v>
      </c>
      <c r="Q496" s="58">
        <v>51247527.43</v>
      </c>
      <c r="R496" s="58">
        <v>51247527.43</v>
      </c>
      <c r="S496" s="41" t="s">
        <v>221</v>
      </c>
      <c r="T496" s="41" t="s">
        <v>221</v>
      </c>
      <c r="U496" s="40" t="s">
        <v>866</v>
      </c>
      <c r="V496" s="40" t="s">
        <v>721</v>
      </c>
      <c r="W496" s="40" t="s">
        <v>722</v>
      </c>
      <c r="X496" s="40" t="s">
        <v>229</v>
      </c>
      <c r="Y496" s="40" t="s">
        <v>230</v>
      </c>
      <c r="Z496" s="40" t="s">
        <v>870</v>
      </c>
      <c r="AA496" s="59">
        <v>51247527.43</v>
      </c>
      <c r="AB496" s="59">
        <v>0</v>
      </c>
      <c r="AC496" s="59">
        <v>0</v>
      </c>
      <c r="AD496" s="59">
        <v>4658866.13</v>
      </c>
      <c r="AE496" s="59">
        <v>0</v>
      </c>
      <c r="AF496" s="59">
        <v>4658866.13</v>
      </c>
      <c r="AG496" s="59">
        <v>0</v>
      </c>
      <c r="AH496" s="59">
        <v>4658866.13</v>
      </c>
      <c r="AI496" s="59">
        <v>0</v>
      </c>
      <c r="AJ496" s="59">
        <v>4658866.13</v>
      </c>
      <c r="AK496" s="59">
        <v>0</v>
      </c>
      <c r="AL496" s="59">
        <v>4658866.13</v>
      </c>
      <c r="AM496" s="59">
        <v>0</v>
      </c>
      <c r="AN496" s="59">
        <v>4658866.13</v>
      </c>
      <c r="AO496" s="59">
        <v>0</v>
      </c>
      <c r="AP496" s="59">
        <v>4658866.13</v>
      </c>
      <c r="AQ496" s="59">
        <v>0</v>
      </c>
      <c r="AR496" s="59">
        <v>4658866.13</v>
      </c>
      <c r="AS496" s="59">
        <v>0</v>
      </c>
      <c r="AT496" s="59">
        <v>4658866.13</v>
      </c>
      <c r="AU496" s="59">
        <v>0</v>
      </c>
      <c r="AV496" s="59">
        <v>4658866.13</v>
      </c>
      <c r="AW496" s="59">
        <v>0</v>
      </c>
      <c r="AX496" s="59">
        <v>4658866.13</v>
      </c>
      <c r="AY496" s="2">
        <v>0</v>
      </c>
      <c r="AZ496" s="12" t="str">
        <f t="shared" si="54"/>
        <v>OK</v>
      </c>
      <c r="BA496" s="12" t="str">
        <f t="shared" si="55"/>
        <v>OK</v>
      </c>
      <c r="BB496" s="6">
        <f t="shared" si="56"/>
        <v>0</v>
      </c>
      <c r="BC496" s="13">
        <f t="shared" si="57"/>
        <v>51247527.43</v>
      </c>
      <c r="BD496" s="13">
        <f t="shared" si="58"/>
        <v>51247527.430000007</v>
      </c>
      <c r="BE496" s="6">
        <f t="shared" si="59"/>
        <v>0</v>
      </c>
      <c r="BF496" s="6">
        <f t="shared" si="60"/>
        <v>0</v>
      </c>
    </row>
    <row r="497" spans="2:58" ht="99.75" x14ac:dyDescent="0.25">
      <c r="B497" s="39" t="s">
        <v>1205</v>
      </c>
      <c r="C497" s="39" t="s">
        <v>717</v>
      </c>
      <c r="D497" s="39" t="s">
        <v>4</v>
      </c>
      <c r="E497" s="40" t="s">
        <v>219</v>
      </c>
      <c r="F497" s="40" t="s">
        <v>220</v>
      </c>
      <c r="G497" s="40" t="s">
        <v>5</v>
      </c>
      <c r="H497" s="40">
        <v>80111604</v>
      </c>
      <c r="I497" s="40" t="s">
        <v>8168</v>
      </c>
      <c r="J497" s="40" t="s">
        <v>221</v>
      </c>
      <c r="K497" s="40" t="s">
        <v>1200</v>
      </c>
      <c r="L497" s="41" t="s">
        <v>153</v>
      </c>
      <c r="M497" s="41" t="s">
        <v>153</v>
      </c>
      <c r="N497" s="41">
        <v>12</v>
      </c>
      <c r="O497" s="41" t="s">
        <v>223</v>
      </c>
      <c r="P497" s="41" t="s">
        <v>224</v>
      </c>
      <c r="Q497" s="58">
        <v>51247527.43</v>
      </c>
      <c r="R497" s="58">
        <v>51247527.43</v>
      </c>
      <c r="S497" s="41" t="s">
        <v>221</v>
      </c>
      <c r="T497" s="41" t="s">
        <v>221</v>
      </c>
      <c r="U497" s="40" t="s">
        <v>866</v>
      </c>
      <c r="V497" s="40" t="s">
        <v>721</v>
      </c>
      <c r="W497" s="40" t="s">
        <v>722</v>
      </c>
      <c r="X497" s="40" t="s">
        <v>229</v>
      </c>
      <c r="Y497" s="40" t="s">
        <v>230</v>
      </c>
      <c r="Z497" s="40" t="s">
        <v>870</v>
      </c>
      <c r="AA497" s="59">
        <v>51247527.43</v>
      </c>
      <c r="AB497" s="59">
        <v>0</v>
      </c>
      <c r="AC497" s="59">
        <v>0</v>
      </c>
      <c r="AD497" s="59">
        <v>4658866.13</v>
      </c>
      <c r="AE497" s="59">
        <v>0</v>
      </c>
      <c r="AF497" s="59">
        <v>4658866.13</v>
      </c>
      <c r="AG497" s="59">
        <v>0</v>
      </c>
      <c r="AH497" s="59">
        <v>4658866.13</v>
      </c>
      <c r="AI497" s="59">
        <v>0</v>
      </c>
      <c r="AJ497" s="59">
        <v>4658866.13</v>
      </c>
      <c r="AK497" s="59">
        <v>0</v>
      </c>
      <c r="AL497" s="59">
        <v>4658866.13</v>
      </c>
      <c r="AM497" s="59">
        <v>0</v>
      </c>
      <c r="AN497" s="59">
        <v>4658866.13</v>
      </c>
      <c r="AO497" s="59">
        <v>0</v>
      </c>
      <c r="AP497" s="59">
        <v>4658866.13</v>
      </c>
      <c r="AQ497" s="59">
        <v>0</v>
      </c>
      <c r="AR497" s="59">
        <v>4658866.13</v>
      </c>
      <c r="AS497" s="59">
        <v>0</v>
      </c>
      <c r="AT497" s="59">
        <v>4658866.13</v>
      </c>
      <c r="AU497" s="59">
        <v>0</v>
      </c>
      <c r="AV497" s="59">
        <v>4658866.13</v>
      </c>
      <c r="AW497" s="59">
        <v>0</v>
      </c>
      <c r="AX497" s="59">
        <v>4658866.13</v>
      </c>
      <c r="AY497" s="2">
        <v>0</v>
      </c>
      <c r="AZ497" s="12" t="str">
        <f t="shared" si="54"/>
        <v>OK</v>
      </c>
      <c r="BA497" s="12" t="str">
        <f t="shared" si="55"/>
        <v>OK</v>
      </c>
      <c r="BB497" s="6">
        <f t="shared" si="56"/>
        <v>0</v>
      </c>
      <c r="BC497" s="13">
        <f t="shared" si="57"/>
        <v>51247527.43</v>
      </c>
      <c r="BD497" s="13">
        <f t="shared" si="58"/>
        <v>51247527.430000007</v>
      </c>
      <c r="BE497" s="6">
        <f t="shared" si="59"/>
        <v>0</v>
      </c>
      <c r="BF497" s="6">
        <f t="shared" si="60"/>
        <v>0</v>
      </c>
    </row>
    <row r="498" spans="2:58" ht="128.25" x14ac:dyDescent="0.25">
      <c r="B498" s="39" t="s">
        <v>1206</v>
      </c>
      <c r="C498" s="39" t="s">
        <v>717</v>
      </c>
      <c r="D498" s="39" t="s">
        <v>4</v>
      </c>
      <c r="E498" s="40" t="s">
        <v>219</v>
      </c>
      <c r="F498" s="40" t="s">
        <v>220</v>
      </c>
      <c r="G498" s="40" t="s">
        <v>5</v>
      </c>
      <c r="H498" s="40">
        <v>80111604</v>
      </c>
      <c r="I498" s="40" t="s">
        <v>8168</v>
      </c>
      <c r="J498" s="40" t="s">
        <v>221</v>
      </c>
      <c r="K498" s="40" t="s">
        <v>1207</v>
      </c>
      <c r="L498" s="41" t="s">
        <v>153</v>
      </c>
      <c r="M498" s="41" t="s">
        <v>153</v>
      </c>
      <c r="N498" s="41">
        <v>12</v>
      </c>
      <c r="O498" s="41" t="s">
        <v>223</v>
      </c>
      <c r="P498" s="41" t="s">
        <v>224</v>
      </c>
      <c r="Q498" s="58">
        <v>72354507.334999993</v>
      </c>
      <c r="R498" s="58">
        <v>72354507.334999993</v>
      </c>
      <c r="S498" s="41" t="s">
        <v>221</v>
      </c>
      <c r="T498" s="41" t="s">
        <v>221</v>
      </c>
      <c r="U498" s="40" t="s">
        <v>866</v>
      </c>
      <c r="V498" s="40" t="s">
        <v>721</v>
      </c>
      <c r="W498" s="40" t="s">
        <v>722</v>
      </c>
      <c r="X498" s="40" t="s">
        <v>229</v>
      </c>
      <c r="Y498" s="40" t="s">
        <v>230</v>
      </c>
      <c r="Z498" s="40" t="s">
        <v>870</v>
      </c>
      <c r="AA498" s="59">
        <v>72354507.334999993</v>
      </c>
      <c r="AB498" s="59">
        <v>0</v>
      </c>
      <c r="AC498" s="59">
        <v>0</v>
      </c>
      <c r="AD498" s="59">
        <v>6291696.29</v>
      </c>
      <c r="AE498" s="59">
        <v>0</v>
      </c>
      <c r="AF498" s="59">
        <v>6291696.29</v>
      </c>
      <c r="AG498" s="59">
        <v>0</v>
      </c>
      <c r="AH498" s="59">
        <v>6291696.29</v>
      </c>
      <c r="AI498" s="59">
        <v>0</v>
      </c>
      <c r="AJ498" s="59">
        <v>6291696.29</v>
      </c>
      <c r="AK498" s="59">
        <v>0</v>
      </c>
      <c r="AL498" s="59">
        <v>6291696.29</v>
      </c>
      <c r="AM498" s="59">
        <v>0</v>
      </c>
      <c r="AN498" s="59">
        <v>6291696.29</v>
      </c>
      <c r="AO498" s="59">
        <v>0</v>
      </c>
      <c r="AP498" s="59">
        <v>6291696.29</v>
      </c>
      <c r="AQ498" s="59">
        <v>0</v>
      </c>
      <c r="AR498" s="59">
        <v>6291696.29</v>
      </c>
      <c r="AS498" s="59">
        <v>0</v>
      </c>
      <c r="AT498" s="59">
        <v>6291696.29</v>
      </c>
      <c r="AU498" s="59">
        <v>0</v>
      </c>
      <c r="AV498" s="59">
        <v>6291696.29</v>
      </c>
      <c r="AW498" s="59">
        <v>0</v>
      </c>
      <c r="AX498" s="59">
        <v>9437544.4349999949</v>
      </c>
      <c r="AY498" s="2">
        <v>0</v>
      </c>
      <c r="AZ498" s="12" t="str">
        <f t="shared" si="54"/>
        <v>OK</v>
      </c>
      <c r="BA498" s="12" t="str">
        <f t="shared" si="55"/>
        <v>OK</v>
      </c>
      <c r="BB498" s="6">
        <f t="shared" si="56"/>
        <v>0</v>
      </c>
      <c r="BC498" s="13">
        <f t="shared" si="57"/>
        <v>72354507.334999993</v>
      </c>
      <c r="BD498" s="13">
        <f t="shared" si="58"/>
        <v>72354507.334999993</v>
      </c>
      <c r="BE498" s="6">
        <f t="shared" si="59"/>
        <v>0</v>
      </c>
      <c r="BF498" s="6">
        <f t="shared" si="60"/>
        <v>0</v>
      </c>
    </row>
    <row r="499" spans="2:58" ht="128.25" x14ac:dyDescent="0.25">
      <c r="B499" s="39" t="s">
        <v>1208</v>
      </c>
      <c r="C499" s="39" t="s">
        <v>717</v>
      </c>
      <c r="D499" s="39" t="s">
        <v>4</v>
      </c>
      <c r="E499" s="40" t="s">
        <v>219</v>
      </c>
      <c r="F499" s="40" t="s">
        <v>220</v>
      </c>
      <c r="G499" s="40" t="s">
        <v>5</v>
      </c>
      <c r="H499" s="40">
        <v>80111604</v>
      </c>
      <c r="I499" s="40" t="s">
        <v>8168</v>
      </c>
      <c r="J499" s="40" t="s">
        <v>221</v>
      </c>
      <c r="K499" s="40" t="s">
        <v>1207</v>
      </c>
      <c r="L499" s="41" t="s">
        <v>153</v>
      </c>
      <c r="M499" s="41" t="s">
        <v>153</v>
      </c>
      <c r="N499" s="41">
        <v>12</v>
      </c>
      <c r="O499" s="41" t="s">
        <v>223</v>
      </c>
      <c r="P499" s="41" t="s">
        <v>224</v>
      </c>
      <c r="Q499" s="58">
        <v>72354507.334999993</v>
      </c>
      <c r="R499" s="58">
        <v>72354507.334999993</v>
      </c>
      <c r="S499" s="41" t="s">
        <v>221</v>
      </c>
      <c r="T499" s="41" t="s">
        <v>221</v>
      </c>
      <c r="U499" s="40" t="s">
        <v>866</v>
      </c>
      <c r="V499" s="40" t="s">
        <v>721</v>
      </c>
      <c r="W499" s="40" t="s">
        <v>722</v>
      </c>
      <c r="X499" s="40" t="s">
        <v>229</v>
      </c>
      <c r="Y499" s="40" t="s">
        <v>230</v>
      </c>
      <c r="Z499" s="40" t="s">
        <v>945</v>
      </c>
      <c r="AA499" s="59">
        <v>72354507.334999993</v>
      </c>
      <c r="AB499" s="59">
        <v>0</v>
      </c>
      <c r="AC499" s="59">
        <v>0</v>
      </c>
      <c r="AD499" s="59">
        <v>6291696.29</v>
      </c>
      <c r="AE499" s="59">
        <v>0</v>
      </c>
      <c r="AF499" s="59">
        <v>6291696.29</v>
      </c>
      <c r="AG499" s="59">
        <v>0</v>
      </c>
      <c r="AH499" s="59">
        <v>6291696.29</v>
      </c>
      <c r="AI499" s="59">
        <v>0</v>
      </c>
      <c r="AJ499" s="59">
        <v>6291696.29</v>
      </c>
      <c r="AK499" s="59">
        <v>0</v>
      </c>
      <c r="AL499" s="59">
        <v>6291696.29</v>
      </c>
      <c r="AM499" s="59">
        <v>0</v>
      </c>
      <c r="AN499" s="59">
        <v>6291696.29</v>
      </c>
      <c r="AO499" s="59">
        <v>0</v>
      </c>
      <c r="AP499" s="59">
        <v>6291696.29</v>
      </c>
      <c r="AQ499" s="59">
        <v>0</v>
      </c>
      <c r="AR499" s="59">
        <v>6291696.29</v>
      </c>
      <c r="AS499" s="59">
        <v>0</v>
      </c>
      <c r="AT499" s="59">
        <v>6291696.29</v>
      </c>
      <c r="AU499" s="59">
        <v>0</v>
      </c>
      <c r="AV499" s="59">
        <v>6291696.29</v>
      </c>
      <c r="AW499" s="59">
        <v>0</v>
      </c>
      <c r="AX499" s="59">
        <v>9437544.4349999949</v>
      </c>
      <c r="AY499" s="2">
        <v>0</v>
      </c>
      <c r="AZ499" s="12" t="str">
        <f t="shared" si="54"/>
        <v>OK</v>
      </c>
      <c r="BA499" s="12" t="str">
        <f t="shared" si="55"/>
        <v>OK</v>
      </c>
      <c r="BB499" s="6">
        <f t="shared" si="56"/>
        <v>0</v>
      </c>
      <c r="BC499" s="13">
        <f t="shared" si="57"/>
        <v>72354507.334999993</v>
      </c>
      <c r="BD499" s="13">
        <f t="shared" si="58"/>
        <v>72354507.334999993</v>
      </c>
      <c r="BE499" s="6">
        <f t="shared" si="59"/>
        <v>0</v>
      </c>
      <c r="BF499" s="6">
        <f t="shared" si="60"/>
        <v>0</v>
      </c>
    </row>
    <row r="500" spans="2:58" ht="128.25" x14ac:dyDescent="0.25">
      <c r="B500" s="39" t="s">
        <v>1209</v>
      </c>
      <c r="C500" s="39" t="s">
        <v>717</v>
      </c>
      <c r="D500" s="39" t="s">
        <v>4</v>
      </c>
      <c r="E500" s="40" t="s">
        <v>219</v>
      </c>
      <c r="F500" s="40" t="s">
        <v>220</v>
      </c>
      <c r="G500" s="40" t="s">
        <v>5</v>
      </c>
      <c r="H500" s="40">
        <v>80111604</v>
      </c>
      <c r="I500" s="40" t="s">
        <v>8168</v>
      </c>
      <c r="J500" s="40" t="s">
        <v>221</v>
      </c>
      <c r="K500" s="40" t="s">
        <v>1207</v>
      </c>
      <c r="L500" s="41" t="s">
        <v>153</v>
      </c>
      <c r="M500" s="41" t="s">
        <v>153</v>
      </c>
      <c r="N500" s="41">
        <v>12</v>
      </c>
      <c r="O500" s="41" t="s">
        <v>223</v>
      </c>
      <c r="P500" s="41" t="s">
        <v>224</v>
      </c>
      <c r="Q500" s="58">
        <v>72354507.334999993</v>
      </c>
      <c r="R500" s="58">
        <v>72354507.334999993</v>
      </c>
      <c r="S500" s="41" t="s">
        <v>221</v>
      </c>
      <c r="T500" s="41" t="s">
        <v>221</v>
      </c>
      <c r="U500" s="40" t="s">
        <v>866</v>
      </c>
      <c r="V500" s="40" t="s">
        <v>721</v>
      </c>
      <c r="W500" s="40" t="s">
        <v>722</v>
      </c>
      <c r="X500" s="40" t="s">
        <v>229</v>
      </c>
      <c r="Y500" s="40" t="s">
        <v>230</v>
      </c>
      <c r="Z500" s="40" t="s">
        <v>945</v>
      </c>
      <c r="AA500" s="59">
        <v>72354507.334999993</v>
      </c>
      <c r="AB500" s="59">
        <v>0</v>
      </c>
      <c r="AC500" s="59">
        <v>0</v>
      </c>
      <c r="AD500" s="59">
        <v>6291696.29</v>
      </c>
      <c r="AE500" s="59">
        <v>0</v>
      </c>
      <c r="AF500" s="59">
        <v>6291696.29</v>
      </c>
      <c r="AG500" s="59">
        <v>0</v>
      </c>
      <c r="AH500" s="59">
        <v>6291696.29</v>
      </c>
      <c r="AI500" s="59">
        <v>0</v>
      </c>
      <c r="AJ500" s="59">
        <v>6291696.29</v>
      </c>
      <c r="AK500" s="59">
        <v>0</v>
      </c>
      <c r="AL500" s="59">
        <v>6291696.29</v>
      </c>
      <c r="AM500" s="59">
        <v>0</v>
      </c>
      <c r="AN500" s="59">
        <v>6291696.29</v>
      </c>
      <c r="AO500" s="59">
        <v>0</v>
      </c>
      <c r="AP500" s="59">
        <v>6291696.29</v>
      </c>
      <c r="AQ500" s="59">
        <v>0</v>
      </c>
      <c r="AR500" s="59">
        <v>6291696.29</v>
      </c>
      <c r="AS500" s="59">
        <v>0</v>
      </c>
      <c r="AT500" s="59">
        <v>6291696.29</v>
      </c>
      <c r="AU500" s="59">
        <v>0</v>
      </c>
      <c r="AV500" s="59">
        <v>6291696.29</v>
      </c>
      <c r="AW500" s="59">
        <v>0</v>
      </c>
      <c r="AX500" s="59">
        <v>9437544.4349999949</v>
      </c>
      <c r="AY500" s="2">
        <v>0</v>
      </c>
      <c r="AZ500" s="12" t="str">
        <f t="shared" si="54"/>
        <v>OK</v>
      </c>
      <c r="BA500" s="12" t="str">
        <f t="shared" si="55"/>
        <v>OK</v>
      </c>
      <c r="BB500" s="6">
        <f t="shared" si="56"/>
        <v>0</v>
      </c>
      <c r="BC500" s="13">
        <f t="shared" si="57"/>
        <v>72354507.334999993</v>
      </c>
      <c r="BD500" s="13">
        <f t="shared" si="58"/>
        <v>72354507.334999993</v>
      </c>
      <c r="BE500" s="6">
        <f t="shared" si="59"/>
        <v>0</v>
      </c>
      <c r="BF500" s="6">
        <f t="shared" si="60"/>
        <v>0</v>
      </c>
    </row>
    <row r="501" spans="2:58" ht="128.25" x14ac:dyDescent="0.25">
      <c r="B501" s="39" t="s">
        <v>1210</v>
      </c>
      <c r="C501" s="39" t="s">
        <v>717</v>
      </c>
      <c r="D501" s="39" t="s">
        <v>4</v>
      </c>
      <c r="E501" s="40" t="s">
        <v>219</v>
      </c>
      <c r="F501" s="40" t="s">
        <v>220</v>
      </c>
      <c r="G501" s="40" t="s">
        <v>5</v>
      </c>
      <c r="H501" s="40">
        <v>80111604</v>
      </c>
      <c r="I501" s="40" t="s">
        <v>8168</v>
      </c>
      <c r="J501" s="40" t="s">
        <v>221</v>
      </c>
      <c r="K501" s="40" t="s">
        <v>1207</v>
      </c>
      <c r="L501" s="41" t="s">
        <v>153</v>
      </c>
      <c r="M501" s="41" t="s">
        <v>153</v>
      </c>
      <c r="N501" s="41">
        <v>12</v>
      </c>
      <c r="O501" s="41" t="s">
        <v>223</v>
      </c>
      <c r="P501" s="41" t="s">
        <v>224</v>
      </c>
      <c r="Q501" s="58">
        <v>72354507.334999993</v>
      </c>
      <c r="R501" s="58">
        <v>72354507.334999993</v>
      </c>
      <c r="S501" s="41" t="s">
        <v>221</v>
      </c>
      <c r="T501" s="41" t="s">
        <v>221</v>
      </c>
      <c r="U501" s="40" t="s">
        <v>866</v>
      </c>
      <c r="V501" s="40" t="s">
        <v>721</v>
      </c>
      <c r="W501" s="40" t="s">
        <v>722</v>
      </c>
      <c r="X501" s="40" t="s">
        <v>229</v>
      </c>
      <c r="Y501" s="40" t="s">
        <v>230</v>
      </c>
      <c r="Z501" s="40" t="s">
        <v>945</v>
      </c>
      <c r="AA501" s="59">
        <v>72354507.334999993</v>
      </c>
      <c r="AB501" s="59">
        <v>0</v>
      </c>
      <c r="AC501" s="59">
        <v>0</v>
      </c>
      <c r="AD501" s="59">
        <v>6291696.29</v>
      </c>
      <c r="AE501" s="59">
        <v>0</v>
      </c>
      <c r="AF501" s="59">
        <v>6291696.29</v>
      </c>
      <c r="AG501" s="59">
        <v>0</v>
      </c>
      <c r="AH501" s="59">
        <v>6291696.29</v>
      </c>
      <c r="AI501" s="59">
        <v>0</v>
      </c>
      <c r="AJ501" s="59">
        <v>6291696.29</v>
      </c>
      <c r="AK501" s="59">
        <v>0</v>
      </c>
      <c r="AL501" s="59">
        <v>6291696.29</v>
      </c>
      <c r="AM501" s="59">
        <v>0</v>
      </c>
      <c r="AN501" s="59">
        <v>6291696.29</v>
      </c>
      <c r="AO501" s="59">
        <v>0</v>
      </c>
      <c r="AP501" s="59">
        <v>6291696.29</v>
      </c>
      <c r="AQ501" s="59">
        <v>0</v>
      </c>
      <c r="AR501" s="59">
        <v>6291696.29</v>
      </c>
      <c r="AS501" s="59">
        <v>0</v>
      </c>
      <c r="AT501" s="59">
        <v>6291696.29</v>
      </c>
      <c r="AU501" s="59">
        <v>0</v>
      </c>
      <c r="AV501" s="59">
        <v>6291696.29</v>
      </c>
      <c r="AW501" s="59">
        <v>0</v>
      </c>
      <c r="AX501" s="59">
        <v>9437544.4349999949</v>
      </c>
      <c r="AY501" s="2">
        <v>0</v>
      </c>
      <c r="AZ501" s="12" t="str">
        <f t="shared" si="54"/>
        <v>OK</v>
      </c>
      <c r="BA501" s="12" t="str">
        <f t="shared" si="55"/>
        <v>OK</v>
      </c>
      <c r="BB501" s="6">
        <f t="shared" si="56"/>
        <v>0</v>
      </c>
      <c r="BC501" s="13">
        <f t="shared" si="57"/>
        <v>72354507.334999993</v>
      </c>
      <c r="BD501" s="13">
        <f t="shared" si="58"/>
        <v>72354507.334999993</v>
      </c>
      <c r="BE501" s="6">
        <f t="shared" si="59"/>
        <v>0</v>
      </c>
      <c r="BF501" s="6">
        <f t="shared" si="60"/>
        <v>0</v>
      </c>
    </row>
    <row r="502" spans="2:58" ht="128.25" x14ac:dyDescent="0.25">
      <c r="B502" s="39" t="s">
        <v>1211</v>
      </c>
      <c r="C502" s="39" t="s">
        <v>717</v>
      </c>
      <c r="D502" s="39" t="s">
        <v>4</v>
      </c>
      <c r="E502" s="40" t="s">
        <v>219</v>
      </c>
      <c r="F502" s="40" t="s">
        <v>220</v>
      </c>
      <c r="G502" s="40" t="s">
        <v>5</v>
      </c>
      <c r="H502" s="40">
        <v>80111604</v>
      </c>
      <c r="I502" s="40" t="s">
        <v>8168</v>
      </c>
      <c r="J502" s="40" t="s">
        <v>221</v>
      </c>
      <c r="K502" s="40" t="s">
        <v>1207</v>
      </c>
      <c r="L502" s="41" t="s">
        <v>153</v>
      </c>
      <c r="M502" s="41" t="s">
        <v>153</v>
      </c>
      <c r="N502" s="41">
        <v>12</v>
      </c>
      <c r="O502" s="41" t="s">
        <v>223</v>
      </c>
      <c r="P502" s="41" t="s">
        <v>224</v>
      </c>
      <c r="Q502" s="58">
        <v>72354507.334999993</v>
      </c>
      <c r="R502" s="58">
        <v>72354507.334999993</v>
      </c>
      <c r="S502" s="41" t="s">
        <v>221</v>
      </c>
      <c r="T502" s="41" t="s">
        <v>221</v>
      </c>
      <c r="U502" s="40" t="s">
        <v>866</v>
      </c>
      <c r="V502" s="40" t="s">
        <v>721</v>
      </c>
      <c r="W502" s="40" t="s">
        <v>722</v>
      </c>
      <c r="X502" s="40" t="s">
        <v>229</v>
      </c>
      <c r="Y502" s="40" t="s">
        <v>230</v>
      </c>
      <c r="Z502" s="40" t="s">
        <v>945</v>
      </c>
      <c r="AA502" s="59">
        <v>72354507.334999993</v>
      </c>
      <c r="AB502" s="59">
        <v>0</v>
      </c>
      <c r="AC502" s="59">
        <v>0</v>
      </c>
      <c r="AD502" s="59">
        <v>6291696.29</v>
      </c>
      <c r="AE502" s="59">
        <v>0</v>
      </c>
      <c r="AF502" s="59">
        <v>6291696.29</v>
      </c>
      <c r="AG502" s="59">
        <v>0</v>
      </c>
      <c r="AH502" s="59">
        <v>6291696.29</v>
      </c>
      <c r="AI502" s="59">
        <v>0</v>
      </c>
      <c r="AJ502" s="59">
        <v>6291696.29</v>
      </c>
      <c r="AK502" s="59">
        <v>0</v>
      </c>
      <c r="AL502" s="59">
        <v>6291696.29</v>
      </c>
      <c r="AM502" s="59">
        <v>0</v>
      </c>
      <c r="AN502" s="59">
        <v>6291696.29</v>
      </c>
      <c r="AO502" s="59">
        <v>0</v>
      </c>
      <c r="AP502" s="59">
        <v>6291696.29</v>
      </c>
      <c r="AQ502" s="59">
        <v>0</v>
      </c>
      <c r="AR502" s="59">
        <v>6291696.29</v>
      </c>
      <c r="AS502" s="59">
        <v>0</v>
      </c>
      <c r="AT502" s="59">
        <v>6291696.29</v>
      </c>
      <c r="AU502" s="59">
        <v>0</v>
      </c>
      <c r="AV502" s="59">
        <v>6291696.29</v>
      </c>
      <c r="AW502" s="59">
        <v>0</v>
      </c>
      <c r="AX502" s="59">
        <v>9437544.4349999949</v>
      </c>
      <c r="AY502" s="2">
        <v>0</v>
      </c>
      <c r="AZ502" s="12" t="str">
        <f t="shared" si="54"/>
        <v>OK</v>
      </c>
      <c r="BA502" s="12" t="str">
        <f t="shared" si="55"/>
        <v>OK</v>
      </c>
      <c r="BB502" s="6">
        <f t="shared" si="56"/>
        <v>0</v>
      </c>
      <c r="BC502" s="13">
        <f t="shared" si="57"/>
        <v>72354507.334999993</v>
      </c>
      <c r="BD502" s="13">
        <f t="shared" si="58"/>
        <v>72354507.334999993</v>
      </c>
      <c r="BE502" s="6">
        <f t="shared" si="59"/>
        <v>0</v>
      </c>
      <c r="BF502" s="6">
        <f t="shared" si="60"/>
        <v>0</v>
      </c>
    </row>
    <row r="503" spans="2:58" ht="128.25" x14ac:dyDescent="0.25">
      <c r="B503" s="39" t="s">
        <v>1212</v>
      </c>
      <c r="C503" s="39" t="s">
        <v>717</v>
      </c>
      <c r="D503" s="39" t="s">
        <v>4</v>
      </c>
      <c r="E503" s="40" t="s">
        <v>219</v>
      </c>
      <c r="F503" s="40" t="s">
        <v>220</v>
      </c>
      <c r="G503" s="40" t="s">
        <v>5</v>
      </c>
      <c r="H503" s="40">
        <v>80111604</v>
      </c>
      <c r="I503" s="40" t="s">
        <v>8168</v>
      </c>
      <c r="J503" s="40" t="s">
        <v>221</v>
      </c>
      <c r="K503" s="40" t="s">
        <v>1207</v>
      </c>
      <c r="L503" s="41" t="s">
        <v>153</v>
      </c>
      <c r="M503" s="41" t="s">
        <v>153</v>
      </c>
      <c r="N503" s="41">
        <v>12</v>
      </c>
      <c r="O503" s="41" t="s">
        <v>223</v>
      </c>
      <c r="P503" s="41" t="s">
        <v>224</v>
      </c>
      <c r="Q503" s="58">
        <v>72354507.334999993</v>
      </c>
      <c r="R503" s="58">
        <v>72354507.334999993</v>
      </c>
      <c r="S503" s="41" t="s">
        <v>221</v>
      </c>
      <c r="T503" s="41" t="s">
        <v>221</v>
      </c>
      <c r="U503" s="40" t="s">
        <v>866</v>
      </c>
      <c r="V503" s="40" t="s">
        <v>721</v>
      </c>
      <c r="W503" s="40" t="s">
        <v>722</v>
      </c>
      <c r="X503" s="40" t="s">
        <v>229</v>
      </c>
      <c r="Y503" s="40" t="s">
        <v>230</v>
      </c>
      <c r="Z503" s="40" t="s">
        <v>945</v>
      </c>
      <c r="AA503" s="59">
        <v>72354507.334999993</v>
      </c>
      <c r="AB503" s="59">
        <v>0</v>
      </c>
      <c r="AC503" s="59">
        <v>0</v>
      </c>
      <c r="AD503" s="59">
        <v>6291696.29</v>
      </c>
      <c r="AE503" s="59">
        <v>0</v>
      </c>
      <c r="AF503" s="59">
        <v>6291696.29</v>
      </c>
      <c r="AG503" s="59">
        <v>0</v>
      </c>
      <c r="AH503" s="59">
        <v>6291696.29</v>
      </c>
      <c r="AI503" s="59">
        <v>0</v>
      </c>
      <c r="AJ503" s="59">
        <v>6291696.29</v>
      </c>
      <c r="AK503" s="59">
        <v>0</v>
      </c>
      <c r="AL503" s="59">
        <v>6291696.29</v>
      </c>
      <c r="AM503" s="59">
        <v>0</v>
      </c>
      <c r="AN503" s="59">
        <v>6291696.29</v>
      </c>
      <c r="AO503" s="59">
        <v>0</v>
      </c>
      <c r="AP503" s="59">
        <v>6291696.29</v>
      </c>
      <c r="AQ503" s="59">
        <v>0</v>
      </c>
      <c r="AR503" s="59">
        <v>6291696.29</v>
      </c>
      <c r="AS503" s="59">
        <v>0</v>
      </c>
      <c r="AT503" s="59">
        <v>6291696.29</v>
      </c>
      <c r="AU503" s="59">
        <v>0</v>
      </c>
      <c r="AV503" s="59">
        <v>6291696.29</v>
      </c>
      <c r="AW503" s="59">
        <v>0</v>
      </c>
      <c r="AX503" s="59">
        <v>9437544.4349999949</v>
      </c>
      <c r="AY503" s="2">
        <v>0</v>
      </c>
      <c r="AZ503" s="12" t="str">
        <f t="shared" si="54"/>
        <v>OK</v>
      </c>
      <c r="BA503" s="12" t="str">
        <f t="shared" si="55"/>
        <v>OK</v>
      </c>
      <c r="BB503" s="6">
        <f t="shared" si="56"/>
        <v>0</v>
      </c>
      <c r="BC503" s="13">
        <f t="shared" si="57"/>
        <v>72354507.334999993</v>
      </c>
      <c r="BD503" s="13">
        <f t="shared" si="58"/>
        <v>72354507.334999993</v>
      </c>
      <c r="BE503" s="6">
        <f t="shared" si="59"/>
        <v>0</v>
      </c>
      <c r="BF503" s="6">
        <f t="shared" si="60"/>
        <v>0</v>
      </c>
    </row>
    <row r="504" spans="2:58" ht="99.75" x14ac:dyDescent="0.25">
      <c r="B504" s="39" t="s">
        <v>1213</v>
      </c>
      <c r="C504" s="39" t="s">
        <v>717</v>
      </c>
      <c r="D504" s="39" t="s">
        <v>4</v>
      </c>
      <c r="E504" s="40" t="s">
        <v>219</v>
      </c>
      <c r="F504" s="40" t="s">
        <v>220</v>
      </c>
      <c r="G504" s="40" t="s">
        <v>5</v>
      </c>
      <c r="H504" s="40">
        <v>80111604</v>
      </c>
      <c r="I504" s="40" t="s">
        <v>8168</v>
      </c>
      <c r="J504" s="40" t="s">
        <v>221</v>
      </c>
      <c r="K504" s="40" t="s">
        <v>1214</v>
      </c>
      <c r="L504" s="41" t="s">
        <v>153</v>
      </c>
      <c r="M504" s="41" t="s">
        <v>153</v>
      </c>
      <c r="N504" s="41">
        <v>12</v>
      </c>
      <c r="O504" s="41" t="s">
        <v>223</v>
      </c>
      <c r="P504" s="41" t="s">
        <v>224</v>
      </c>
      <c r="Q504" s="58">
        <v>72354507.334999993</v>
      </c>
      <c r="R504" s="58">
        <v>72354507.334999993</v>
      </c>
      <c r="S504" s="41" t="s">
        <v>221</v>
      </c>
      <c r="T504" s="41" t="s">
        <v>221</v>
      </c>
      <c r="U504" s="40" t="s">
        <v>866</v>
      </c>
      <c r="V504" s="40" t="s">
        <v>721</v>
      </c>
      <c r="W504" s="40" t="s">
        <v>722</v>
      </c>
      <c r="X504" s="40" t="s">
        <v>229</v>
      </c>
      <c r="Y504" s="40" t="s">
        <v>230</v>
      </c>
      <c r="Z504" s="40" t="s">
        <v>945</v>
      </c>
      <c r="AA504" s="59">
        <v>72354507.334999993</v>
      </c>
      <c r="AB504" s="59">
        <v>0</v>
      </c>
      <c r="AC504" s="59">
        <v>0</v>
      </c>
      <c r="AD504" s="59">
        <v>6291696.29</v>
      </c>
      <c r="AE504" s="59">
        <v>0</v>
      </c>
      <c r="AF504" s="59">
        <v>6291696.29</v>
      </c>
      <c r="AG504" s="59">
        <v>0</v>
      </c>
      <c r="AH504" s="59">
        <v>6291696.29</v>
      </c>
      <c r="AI504" s="59">
        <v>0</v>
      </c>
      <c r="AJ504" s="59">
        <v>6291696.29</v>
      </c>
      <c r="AK504" s="59">
        <v>0</v>
      </c>
      <c r="AL504" s="59">
        <v>6291696.29</v>
      </c>
      <c r="AM504" s="59">
        <v>0</v>
      </c>
      <c r="AN504" s="59">
        <v>6291696.29</v>
      </c>
      <c r="AO504" s="59">
        <v>0</v>
      </c>
      <c r="AP504" s="59">
        <v>6291696.29</v>
      </c>
      <c r="AQ504" s="59">
        <v>0</v>
      </c>
      <c r="AR504" s="59">
        <v>6291696.29</v>
      </c>
      <c r="AS504" s="59">
        <v>0</v>
      </c>
      <c r="AT504" s="59">
        <v>6291696.29</v>
      </c>
      <c r="AU504" s="59">
        <v>0</v>
      </c>
      <c r="AV504" s="59">
        <v>6291696.29</v>
      </c>
      <c r="AW504" s="59">
        <v>0</v>
      </c>
      <c r="AX504" s="59">
        <v>9437544.4349999949</v>
      </c>
      <c r="AY504" s="2">
        <v>0</v>
      </c>
      <c r="AZ504" s="12" t="str">
        <f t="shared" si="54"/>
        <v>OK</v>
      </c>
      <c r="BA504" s="12" t="str">
        <f t="shared" si="55"/>
        <v>OK</v>
      </c>
      <c r="BB504" s="6">
        <f t="shared" si="56"/>
        <v>0</v>
      </c>
      <c r="BC504" s="13">
        <f t="shared" si="57"/>
        <v>72354507.334999993</v>
      </c>
      <c r="BD504" s="13">
        <f t="shared" si="58"/>
        <v>72354507.334999993</v>
      </c>
      <c r="BE504" s="6">
        <f t="shared" si="59"/>
        <v>0</v>
      </c>
      <c r="BF504" s="6">
        <f t="shared" si="60"/>
        <v>0</v>
      </c>
    </row>
    <row r="505" spans="2:58" ht="99.75" x14ac:dyDescent="0.25">
      <c r="B505" s="39" t="s">
        <v>1215</v>
      </c>
      <c r="C505" s="39" t="s">
        <v>717</v>
      </c>
      <c r="D505" s="39" t="s">
        <v>4</v>
      </c>
      <c r="E505" s="40" t="s">
        <v>219</v>
      </c>
      <c r="F505" s="40" t="s">
        <v>220</v>
      </c>
      <c r="G505" s="40" t="s">
        <v>5</v>
      </c>
      <c r="H505" s="40">
        <v>80111604</v>
      </c>
      <c r="I505" s="40" t="s">
        <v>8168</v>
      </c>
      <c r="J505" s="40" t="s">
        <v>221</v>
      </c>
      <c r="K505" s="40" t="s">
        <v>1214</v>
      </c>
      <c r="L505" s="41" t="s">
        <v>153</v>
      </c>
      <c r="M505" s="41" t="s">
        <v>153</v>
      </c>
      <c r="N505" s="41">
        <v>12</v>
      </c>
      <c r="O505" s="41" t="s">
        <v>223</v>
      </c>
      <c r="P505" s="41" t="s">
        <v>224</v>
      </c>
      <c r="Q505" s="58">
        <v>69208659.189999998</v>
      </c>
      <c r="R505" s="58">
        <v>69208659.189999998</v>
      </c>
      <c r="S505" s="41" t="s">
        <v>221</v>
      </c>
      <c r="T505" s="41" t="s">
        <v>221</v>
      </c>
      <c r="U505" s="40" t="s">
        <v>866</v>
      </c>
      <c r="V505" s="40" t="s">
        <v>721</v>
      </c>
      <c r="W505" s="40" t="s">
        <v>722</v>
      </c>
      <c r="X505" s="40" t="s">
        <v>229</v>
      </c>
      <c r="Y505" s="40" t="s">
        <v>230</v>
      </c>
      <c r="Z505" s="40" t="s">
        <v>945</v>
      </c>
      <c r="AA505" s="59">
        <v>69208659.189999998</v>
      </c>
      <c r="AB505" s="59">
        <v>0</v>
      </c>
      <c r="AC505" s="59">
        <v>0</v>
      </c>
      <c r="AD505" s="59">
        <v>6291696.29</v>
      </c>
      <c r="AE505" s="59">
        <v>0</v>
      </c>
      <c r="AF505" s="59">
        <v>6291696.29</v>
      </c>
      <c r="AG505" s="59">
        <v>0</v>
      </c>
      <c r="AH505" s="59">
        <v>6291696.29</v>
      </c>
      <c r="AI505" s="59">
        <v>0</v>
      </c>
      <c r="AJ505" s="59">
        <v>6291696.29</v>
      </c>
      <c r="AK505" s="59">
        <v>0</v>
      </c>
      <c r="AL505" s="59">
        <v>6291696.29</v>
      </c>
      <c r="AM505" s="59">
        <v>0</v>
      </c>
      <c r="AN505" s="59">
        <v>6291696.29</v>
      </c>
      <c r="AO505" s="59">
        <v>0</v>
      </c>
      <c r="AP505" s="59">
        <v>6291696.29</v>
      </c>
      <c r="AQ505" s="59">
        <v>0</v>
      </c>
      <c r="AR505" s="59">
        <v>6291696.29</v>
      </c>
      <c r="AS505" s="59">
        <v>0</v>
      </c>
      <c r="AT505" s="59">
        <v>6291696.29</v>
      </c>
      <c r="AU505" s="59">
        <v>0</v>
      </c>
      <c r="AV505" s="59">
        <v>6291696.29</v>
      </c>
      <c r="AW505" s="59">
        <v>0</v>
      </c>
      <c r="AX505" s="59">
        <v>6291696.29</v>
      </c>
      <c r="AY505" s="2">
        <v>0</v>
      </c>
      <c r="AZ505" s="12" t="str">
        <f t="shared" si="54"/>
        <v>OK</v>
      </c>
      <c r="BA505" s="12" t="str">
        <f t="shared" si="55"/>
        <v>OK</v>
      </c>
      <c r="BB505" s="6">
        <f t="shared" si="56"/>
        <v>0</v>
      </c>
      <c r="BC505" s="13">
        <f t="shared" si="57"/>
        <v>69208659.189999998</v>
      </c>
      <c r="BD505" s="13">
        <f t="shared" si="58"/>
        <v>69208659.189999998</v>
      </c>
      <c r="BE505" s="6">
        <f t="shared" si="59"/>
        <v>0</v>
      </c>
      <c r="BF505" s="6">
        <f t="shared" si="60"/>
        <v>0</v>
      </c>
    </row>
    <row r="506" spans="2:58" ht="99.75" x14ac:dyDescent="0.25">
      <c r="B506" s="39" t="s">
        <v>1216</v>
      </c>
      <c r="C506" s="39" t="s">
        <v>717</v>
      </c>
      <c r="D506" s="39" t="s">
        <v>4</v>
      </c>
      <c r="E506" s="40" t="s">
        <v>219</v>
      </c>
      <c r="F506" s="40" t="s">
        <v>220</v>
      </c>
      <c r="G506" s="40" t="s">
        <v>5</v>
      </c>
      <c r="H506" s="40">
        <v>80111604</v>
      </c>
      <c r="I506" s="40" t="s">
        <v>8168</v>
      </c>
      <c r="J506" s="40" t="s">
        <v>221</v>
      </c>
      <c r="K506" s="40" t="s">
        <v>1214</v>
      </c>
      <c r="L506" s="41" t="s">
        <v>153</v>
      </c>
      <c r="M506" s="41" t="s">
        <v>153</v>
      </c>
      <c r="N506" s="41">
        <v>12</v>
      </c>
      <c r="O506" s="41" t="s">
        <v>223</v>
      </c>
      <c r="P506" s="41" t="s">
        <v>224</v>
      </c>
      <c r="Q506" s="58">
        <v>72354507.334999993</v>
      </c>
      <c r="R506" s="58">
        <v>72354507.334999993</v>
      </c>
      <c r="S506" s="41" t="s">
        <v>221</v>
      </c>
      <c r="T506" s="41" t="s">
        <v>221</v>
      </c>
      <c r="U506" s="40" t="s">
        <v>866</v>
      </c>
      <c r="V506" s="40" t="s">
        <v>721</v>
      </c>
      <c r="W506" s="40" t="s">
        <v>722</v>
      </c>
      <c r="X506" s="40" t="s">
        <v>229</v>
      </c>
      <c r="Y506" s="40" t="s">
        <v>230</v>
      </c>
      <c r="Z506" s="40" t="s">
        <v>945</v>
      </c>
      <c r="AA506" s="59">
        <v>72354507.334999993</v>
      </c>
      <c r="AB506" s="59">
        <v>0</v>
      </c>
      <c r="AC506" s="59">
        <v>0</v>
      </c>
      <c r="AD506" s="59">
        <v>6291696.29</v>
      </c>
      <c r="AE506" s="59">
        <v>0</v>
      </c>
      <c r="AF506" s="59">
        <v>6291696.29</v>
      </c>
      <c r="AG506" s="59">
        <v>0</v>
      </c>
      <c r="AH506" s="59">
        <v>6291696.29</v>
      </c>
      <c r="AI506" s="59">
        <v>0</v>
      </c>
      <c r="AJ506" s="59">
        <v>6291696.29</v>
      </c>
      <c r="AK506" s="59">
        <v>0</v>
      </c>
      <c r="AL506" s="59">
        <v>6291696.29</v>
      </c>
      <c r="AM506" s="59">
        <v>0</v>
      </c>
      <c r="AN506" s="59">
        <v>6291696.29</v>
      </c>
      <c r="AO506" s="59">
        <v>0</v>
      </c>
      <c r="AP506" s="59">
        <v>6291696.29</v>
      </c>
      <c r="AQ506" s="59">
        <v>0</v>
      </c>
      <c r="AR506" s="59">
        <v>6291696.29</v>
      </c>
      <c r="AS506" s="59">
        <v>0</v>
      </c>
      <c r="AT506" s="59">
        <v>6291696.29</v>
      </c>
      <c r="AU506" s="59">
        <v>0</v>
      </c>
      <c r="AV506" s="59">
        <v>6291696.29</v>
      </c>
      <c r="AW506" s="59">
        <v>0</v>
      </c>
      <c r="AX506" s="59">
        <v>9437544.4349999949</v>
      </c>
      <c r="AY506" s="2">
        <v>0</v>
      </c>
      <c r="AZ506" s="12" t="str">
        <f t="shared" si="54"/>
        <v>OK</v>
      </c>
      <c r="BA506" s="12" t="str">
        <f t="shared" si="55"/>
        <v>OK</v>
      </c>
      <c r="BB506" s="6">
        <f t="shared" si="56"/>
        <v>0</v>
      </c>
      <c r="BC506" s="13">
        <f t="shared" si="57"/>
        <v>72354507.334999993</v>
      </c>
      <c r="BD506" s="13">
        <f t="shared" si="58"/>
        <v>72354507.334999993</v>
      </c>
      <c r="BE506" s="6">
        <f t="shared" si="59"/>
        <v>0</v>
      </c>
      <c r="BF506" s="6">
        <f t="shared" si="60"/>
        <v>0</v>
      </c>
    </row>
    <row r="507" spans="2:58" ht="99.75" x14ac:dyDescent="0.25">
      <c r="B507" s="39" t="s">
        <v>1217</v>
      </c>
      <c r="C507" s="39" t="s">
        <v>717</v>
      </c>
      <c r="D507" s="39" t="s">
        <v>4</v>
      </c>
      <c r="E507" s="40" t="s">
        <v>219</v>
      </c>
      <c r="F507" s="40" t="s">
        <v>220</v>
      </c>
      <c r="G507" s="40" t="s">
        <v>5</v>
      </c>
      <c r="H507" s="40">
        <v>80111604</v>
      </c>
      <c r="I507" s="40" t="s">
        <v>8168</v>
      </c>
      <c r="J507" s="40" t="s">
        <v>221</v>
      </c>
      <c r="K507" s="40" t="s">
        <v>1214</v>
      </c>
      <c r="L507" s="41" t="s">
        <v>153</v>
      </c>
      <c r="M507" s="41" t="s">
        <v>153</v>
      </c>
      <c r="N507" s="41">
        <v>12</v>
      </c>
      <c r="O507" s="41" t="s">
        <v>223</v>
      </c>
      <c r="P507" s="41" t="s">
        <v>224</v>
      </c>
      <c r="Q507" s="58">
        <v>72354507.334999993</v>
      </c>
      <c r="R507" s="58">
        <v>72354507.334999993</v>
      </c>
      <c r="S507" s="41" t="s">
        <v>221</v>
      </c>
      <c r="T507" s="41" t="s">
        <v>221</v>
      </c>
      <c r="U507" s="40" t="s">
        <v>866</v>
      </c>
      <c r="V507" s="40" t="s">
        <v>721</v>
      </c>
      <c r="W507" s="40" t="s">
        <v>722</v>
      </c>
      <c r="X507" s="40" t="s">
        <v>229</v>
      </c>
      <c r="Y507" s="40" t="s">
        <v>230</v>
      </c>
      <c r="Z507" s="40" t="s">
        <v>945</v>
      </c>
      <c r="AA507" s="59">
        <v>72354507.334999993</v>
      </c>
      <c r="AB507" s="59">
        <v>0</v>
      </c>
      <c r="AC507" s="59">
        <v>0</v>
      </c>
      <c r="AD507" s="59">
        <v>6291696.29</v>
      </c>
      <c r="AE507" s="59">
        <v>0</v>
      </c>
      <c r="AF507" s="59">
        <v>6291696.29</v>
      </c>
      <c r="AG507" s="59">
        <v>0</v>
      </c>
      <c r="AH507" s="59">
        <v>6291696.29</v>
      </c>
      <c r="AI507" s="59">
        <v>0</v>
      </c>
      <c r="AJ507" s="59">
        <v>6291696.29</v>
      </c>
      <c r="AK507" s="59">
        <v>0</v>
      </c>
      <c r="AL507" s="59">
        <v>6291696.29</v>
      </c>
      <c r="AM507" s="59">
        <v>0</v>
      </c>
      <c r="AN507" s="59">
        <v>6291696.29</v>
      </c>
      <c r="AO507" s="59">
        <v>0</v>
      </c>
      <c r="AP507" s="59">
        <v>6291696.29</v>
      </c>
      <c r="AQ507" s="59">
        <v>0</v>
      </c>
      <c r="AR507" s="59">
        <v>6291696.29</v>
      </c>
      <c r="AS507" s="59">
        <v>0</v>
      </c>
      <c r="AT507" s="59">
        <v>6291696.29</v>
      </c>
      <c r="AU507" s="59">
        <v>0</v>
      </c>
      <c r="AV507" s="59">
        <v>6291696.29</v>
      </c>
      <c r="AW507" s="59">
        <v>0</v>
      </c>
      <c r="AX507" s="59">
        <v>9437544.4349999949</v>
      </c>
      <c r="AY507" s="2">
        <v>0</v>
      </c>
      <c r="AZ507" s="12" t="str">
        <f t="shared" si="54"/>
        <v>OK</v>
      </c>
      <c r="BA507" s="12" t="str">
        <f t="shared" si="55"/>
        <v>OK</v>
      </c>
      <c r="BB507" s="6">
        <f t="shared" si="56"/>
        <v>0</v>
      </c>
      <c r="BC507" s="13">
        <f t="shared" si="57"/>
        <v>72354507.334999993</v>
      </c>
      <c r="BD507" s="13">
        <f t="shared" si="58"/>
        <v>72354507.334999993</v>
      </c>
      <c r="BE507" s="6">
        <f t="shared" si="59"/>
        <v>0</v>
      </c>
      <c r="BF507" s="6">
        <f t="shared" si="60"/>
        <v>0</v>
      </c>
    </row>
    <row r="508" spans="2:58" ht="99.75" x14ac:dyDescent="0.25">
      <c r="B508" s="39" t="s">
        <v>1218</v>
      </c>
      <c r="C508" s="39" t="s">
        <v>717</v>
      </c>
      <c r="D508" s="39" t="s">
        <v>4</v>
      </c>
      <c r="E508" s="40" t="s">
        <v>219</v>
      </c>
      <c r="F508" s="40" t="s">
        <v>220</v>
      </c>
      <c r="G508" s="40" t="s">
        <v>5</v>
      </c>
      <c r="H508" s="40">
        <v>80111604</v>
      </c>
      <c r="I508" s="40" t="s">
        <v>8168</v>
      </c>
      <c r="J508" s="40" t="s">
        <v>221</v>
      </c>
      <c r="K508" s="40" t="s">
        <v>1214</v>
      </c>
      <c r="L508" s="41" t="s">
        <v>153</v>
      </c>
      <c r="M508" s="41" t="s">
        <v>153</v>
      </c>
      <c r="N508" s="41">
        <v>12</v>
      </c>
      <c r="O508" s="41" t="s">
        <v>223</v>
      </c>
      <c r="P508" s="41" t="s">
        <v>224</v>
      </c>
      <c r="Q508" s="58">
        <v>72354507.334999993</v>
      </c>
      <c r="R508" s="58">
        <v>72354507.334999993</v>
      </c>
      <c r="S508" s="41" t="s">
        <v>221</v>
      </c>
      <c r="T508" s="41" t="s">
        <v>221</v>
      </c>
      <c r="U508" s="40" t="s">
        <v>866</v>
      </c>
      <c r="V508" s="40" t="s">
        <v>721</v>
      </c>
      <c r="W508" s="40" t="s">
        <v>722</v>
      </c>
      <c r="X508" s="40" t="s">
        <v>229</v>
      </c>
      <c r="Y508" s="40" t="s">
        <v>230</v>
      </c>
      <c r="Z508" s="40" t="s">
        <v>945</v>
      </c>
      <c r="AA508" s="59">
        <v>72354507.334999993</v>
      </c>
      <c r="AB508" s="59">
        <v>0</v>
      </c>
      <c r="AC508" s="59">
        <v>0</v>
      </c>
      <c r="AD508" s="59">
        <v>6291696.29</v>
      </c>
      <c r="AE508" s="59">
        <v>0</v>
      </c>
      <c r="AF508" s="59">
        <v>6291696.29</v>
      </c>
      <c r="AG508" s="59">
        <v>0</v>
      </c>
      <c r="AH508" s="59">
        <v>6291696.29</v>
      </c>
      <c r="AI508" s="59">
        <v>0</v>
      </c>
      <c r="AJ508" s="59">
        <v>6291696.29</v>
      </c>
      <c r="AK508" s="59">
        <v>0</v>
      </c>
      <c r="AL508" s="59">
        <v>6291696.29</v>
      </c>
      <c r="AM508" s="59">
        <v>0</v>
      </c>
      <c r="AN508" s="59">
        <v>6291696.29</v>
      </c>
      <c r="AO508" s="59">
        <v>0</v>
      </c>
      <c r="AP508" s="59">
        <v>6291696.29</v>
      </c>
      <c r="AQ508" s="59">
        <v>0</v>
      </c>
      <c r="AR508" s="59">
        <v>6291696.29</v>
      </c>
      <c r="AS508" s="59">
        <v>0</v>
      </c>
      <c r="AT508" s="59">
        <v>6291696.29</v>
      </c>
      <c r="AU508" s="59">
        <v>0</v>
      </c>
      <c r="AV508" s="59">
        <v>6291696.29</v>
      </c>
      <c r="AW508" s="59">
        <v>0</v>
      </c>
      <c r="AX508" s="59">
        <v>9437544.4349999949</v>
      </c>
      <c r="AY508" s="2">
        <v>0</v>
      </c>
      <c r="AZ508" s="12" t="str">
        <f t="shared" si="54"/>
        <v>OK</v>
      </c>
      <c r="BA508" s="12" t="str">
        <f t="shared" si="55"/>
        <v>OK</v>
      </c>
      <c r="BB508" s="6">
        <f t="shared" si="56"/>
        <v>0</v>
      </c>
      <c r="BC508" s="13">
        <f t="shared" si="57"/>
        <v>72354507.334999993</v>
      </c>
      <c r="BD508" s="13">
        <f t="shared" si="58"/>
        <v>72354507.334999993</v>
      </c>
      <c r="BE508" s="6">
        <f t="shared" si="59"/>
        <v>0</v>
      </c>
      <c r="BF508" s="6">
        <f t="shared" si="60"/>
        <v>0</v>
      </c>
    </row>
    <row r="509" spans="2:58" ht="99.75" x14ac:dyDescent="0.25">
      <c r="B509" s="39" t="s">
        <v>1219</v>
      </c>
      <c r="C509" s="39" t="s">
        <v>717</v>
      </c>
      <c r="D509" s="39" t="s">
        <v>4</v>
      </c>
      <c r="E509" s="40" t="s">
        <v>219</v>
      </c>
      <c r="F509" s="40" t="s">
        <v>220</v>
      </c>
      <c r="G509" s="40" t="s">
        <v>5</v>
      </c>
      <c r="H509" s="40">
        <v>80111604</v>
      </c>
      <c r="I509" s="40" t="s">
        <v>8168</v>
      </c>
      <c r="J509" s="40" t="s">
        <v>221</v>
      </c>
      <c r="K509" s="40" t="s">
        <v>1214</v>
      </c>
      <c r="L509" s="41" t="s">
        <v>153</v>
      </c>
      <c r="M509" s="41" t="s">
        <v>153</v>
      </c>
      <c r="N509" s="41">
        <v>12</v>
      </c>
      <c r="O509" s="41" t="s">
        <v>223</v>
      </c>
      <c r="P509" s="41" t="s">
        <v>224</v>
      </c>
      <c r="Q509" s="58">
        <v>72354507.334999993</v>
      </c>
      <c r="R509" s="58">
        <v>72354507.334999993</v>
      </c>
      <c r="S509" s="41" t="s">
        <v>221</v>
      </c>
      <c r="T509" s="41" t="s">
        <v>221</v>
      </c>
      <c r="U509" s="40" t="s">
        <v>866</v>
      </c>
      <c r="V509" s="40" t="s">
        <v>721</v>
      </c>
      <c r="W509" s="40" t="s">
        <v>722</v>
      </c>
      <c r="X509" s="40" t="s">
        <v>229</v>
      </c>
      <c r="Y509" s="40" t="s">
        <v>230</v>
      </c>
      <c r="Z509" s="40" t="s">
        <v>945</v>
      </c>
      <c r="AA509" s="59">
        <v>72354507.334999993</v>
      </c>
      <c r="AB509" s="59">
        <v>0</v>
      </c>
      <c r="AC509" s="59">
        <v>0</v>
      </c>
      <c r="AD509" s="59">
        <v>6291696.29</v>
      </c>
      <c r="AE509" s="59">
        <v>0</v>
      </c>
      <c r="AF509" s="59">
        <v>6291696.29</v>
      </c>
      <c r="AG509" s="59">
        <v>0</v>
      </c>
      <c r="AH509" s="59">
        <v>6291696.29</v>
      </c>
      <c r="AI509" s="59">
        <v>0</v>
      </c>
      <c r="AJ509" s="59">
        <v>6291696.29</v>
      </c>
      <c r="AK509" s="59">
        <v>0</v>
      </c>
      <c r="AL509" s="59">
        <v>6291696.29</v>
      </c>
      <c r="AM509" s="59">
        <v>0</v>
      </c>
      <c r="AN509" s="59">
        <v>6291696.29</v>
      </c>
      <c r="AO509" s="59">
        <v>0</v>
      </c>
      <c r="AP509" s="59">
        <v>6291696.29</v>
      </c>
      <c r="AQ509" s="59">
        <v>0</v>
      </c>
      <c r="AR509" s="59">
        <v>6291696.29</v>
      </c>
      <c r="AS509" s="59">
        <v>0</v>
      </c>
      <c r="AT509" s="59">
        <v>6291696.29</v>
      </c>
      <c r="AU509" s="59">
        <v>0</v>
      </c>
      <c r="AV509" s="59">
        <v>6291696.29</v>
      </c>
      <c r="AW509" s="59">
        <v>0</v>
      </c>
      <c r="AX509" s="59">
        <v>9437544.4349999949</v>
      </c>
      <c r="AY509" s="2">
        <v>0</v>
      </c>
      <c r="AZ509" s="12" t="str">
        <f t="shared" si="54"/>
        <v>OK</v>
      </c>
      <c r="BA509" s="12" t="str">
        <f t="shared" si="55"/>
        <v>OK</v>
      </c>
      <c r="BB509" s="6">
        <f t="shared" si="56"/>
        <v>0</v>
      </c>
      <c r="BC509" s="13">
        <f t="shared" si="57"/>
        <v>72354507.334999993</v>
      </c>
      <c r="BD509" s="13">
        <f t="shared" si="58"/>
        <v>72354507.334999993</v>
      </c>
      <c r="BE509" s="6">
        <f t="shared" si="59"/>
        <v>0</v>
      </c>
      <c r="BF509" s="6">
        <f t="shared" si="60"/>
        <v>0</v>
      </c>
    </row>
    <row r="510" spans="2:58" ht="99.75" x14ac:dyDescent="0.25">
      <c r="B510" s="39" t="s">
        <v>1220</v>
      </c>
      <c r="C510" s="39" t="s">
        <v>717</v>
      </c>
      <c r="D510" s="39" t="s">
        <v>4</v>
      </c>
      <c r="E510" s="40" t="s">
        <v>219</v>
      </c>
      <c r="F510" s="40" t="s">
        <v>220</v>
      </c>
      <c r="G510" s="40" t="s">
        <v>5</v>
      </c>
      <c r="H510" s="40">
        <v>80111604</v>
      </c>
      <c r="I510" s="40" t="s">
        <v>8168</v>
      </c>
      <c r="J510" s="40" t="s">
        <v>221</v>
      </c>
      <c r="K510" s="40" t="s">
        <v>1214</v>
      </c>
      <c r="L510" s="41" t="s">
        <v>153</v>
      </c>
      <c r="M510" s="41" t="s">
        <v>153</v>
      </c>
      <c r="N510" s="41">
        <v>12</v>
      </c>
      <c r="O510" s="41" t="s">
        <v>223</v>
      </c>
      <c r="P510" s="41" t="s">
        <v>224</v>
      </c>
      <c r="Q510" s="58">
        <v>69208659.189999998</v>
      </c>
      <c r="R510" s="58">
        <v>69208659.189999998</v>
      </c>
      <c r="S510" s="41" t="s">
        <v>221</v>
      </c>
      <c r="T510" s="41" t="s">
        <v>221</v>
      </c>
      <c r="U510" s="40" t="s">
        <v>866</v>
      </c>
      <c r="V510" s="40" t="s">
        <v>721</v>
      </c>
      <c r="W510" s="40" t="s">
        <v>722</v>
      </c>
      <c r="X510" s="40" t="s">
        <v>229</v>
      </c>
      <c r="Y510" s="40" t="s">
        <v>230</v>
      </c>
      <c r="Z510" s="40" t="s">
        <v>945</v>
      </c>
      <c r="AA510" s="59">
        <v>69208659.189999998</v>
      </c>
      <c r="AB510" s="59">
        <v>0</v>
      </c>
      <c r="AC510" s="59">
        <v>0</v>
      </c>
      <c r="AD510" s="59">
        <v>6291696.29</v>
      </c>
      <c r="AE510" s="59">
        <v>0</v>
      </c>
      <c r="AF510" s="59">
        <v>6291696.29</v>
      </c>
      <c r="AG510" s="59">
        <v>0</v>
      </c>
      <c r="AH510" s="59">
        <v>6291696.29</v>
      </c>
      <c r="AI510" s="59">
        <v>0</v>
      </c>
      <c r="AJ510" s="59">
        <v>6291696.29</v>
      </c>
      <c r="AK510" s="59">
        <v>0</v>
      </c>
      <c r="AL510" s="59">
        <v>6291696.29</v>
      </c>
      <c r="AM510" s="59">
        <v>0</v>
      </c>
      <c r="AN510" s="59">
        <v>6291696.29</v>
      </c>
      <c r="AO510" s="59">
        <v>0</v>
      </c>
      <c r="AP510" s="59">
        <v>6291696.29</v>
      </c>
      <c r="AQ510" s="59">
        <v>0</v>
      </c>
      <c r="AR510" s="59">
        <v>6291696.29</v>
      </c>
      <c r="AS510" s="59">
        <v>0</v>
      </c>
      <c r="AT510" s="59">
        <v>6291696.29</v>
      </c>
      <c r="AU510" s="59">
        <v>0</v>
      </c>
      <c r="AV510" s="59">
        <v>6291696.29</v>
      </c>
      <c r="AW510" s="59">
        <v>0</v>
      </c>
      <c r="AX510" s="59">
        <v>6291696.29</v>
      </c>
      <c r="AY510" s="2">
        <v>0</v>
      </c>
      <c r="AZ510" s="12" t="str">
        <f t="shared" si="54"/>
        <v>OK</v>
      </c>
      <c r="BA510" s="12" t="str">
        <f t="shared" si="55"/>
        <v>OK</v>
      </c>
      <c r="BB510" s="6">
        <f t="shared" si="56"/>
        <v>0</v>
      </c>
      <c r="BC510" s="13">
        <f t="shared" si="57"/>
        <v>69208659.189999998</v>
      </c>
      <c r="BD510" s="13">
        <f t="shared" si="58"/>
        <v>69208659.189999998</v>
      </c>
      <c r="BE510" s="6">
        <f t="shared" si="59"/>
        <v>0</v>
      </c>
      <c r="BF510" s="6">
        <f t="shared" si="60"/>
        <v>0</v>
      </c>
    </row>
    <row r="511" spans="2:58" ht="99.75" x14ac:dyDescent="0.25">
      <c r="B511" s="39" t="s">
        <v>1221</v>
      </c>
      <c r="C511" s="39" t="s">
        <v>717</v>
      </c>
      <c r="D511" s="39" t="s">
        <v>4</v>
      </c>
      <c r="E511" s="40" t="s">
        <v>219</v>
      </c>
      <c r="F511" s="40" t="s">
        <v>220</v>
      </c>
      <c r="G511" s="40" t="s">
        <v>5</v>
      </c>
      <c r="H511" s="40">
        <v>80111604</v>
      </c>
      <c r="I511" s="40" t="s">
        <v>8168</v>
      </c>
      <c r="J511" s="40" t="s">
        <v>221</v>
      </c>
      <c r="K511" s="40" t="s">
        <v>1214</v>
      </c>
      <c r="L511" s="41" t="s">
        <v>153</v>
      </c>
      <c r="M511" s="41" t="s">
        <v>153</v>
      </c>
      <c r="N511" s="41">
        <v>12</v>
      </c>
      <c r="O511" s="41" t="s">
        <v>223</v>
      </c>
      <c r="P511" s="41" t="s">
        <v>224</v>
      </c>
      <c r="Q511" s="58">
        <v>72354507.334999993</v>
      </c>
      <c r="R511" s="58">
        <v>72354507.334999993</v>
      </c>
      <c r="S511" s="41" t="s">
        <v>221</v>
      </c>
      <c r="T511" s="41" t="s">
        <v>221</v>
      </c>
      <c r="U511" s="40" t="s">
        <v>866</v>
      </c>
      <c r="V511" s="40" t="s">
        <v>721</v>
      </c>
      <c r="W511" s="40" t="s">
        <v>722</v>
      </c>
      <c r="X511" s="40" t="s">
        <v>229</v>
      </c>
      <c r="Y511" s="40" t="s">
        <v>230</v>
      </c>
      <c r="Z511" s="40" t="s">
        <v>945</v>
      </c>
      <c r="AA511" s="59">
        <v>72354507.334999993</v>
      </c>
      <c r="AB511" s="59">
        <v>0</v>
      </c>
      <c r="AC511" s="59">
        <v>0</v>
      </c>
      <c r="AD511" s="59">
        <v>6291696.29</v>
      </c>
      <c r="AE511" s="59">
        <v>0</v>
      </c>
      <c r="AF511" s="59">
        <v>6291696.29</v>
      </c>
      <c r="AG511" s="59">
        <v>0</v>
      </c>
      <c r="AH511" s="59">
        <v>6291696.29</v>
      </c>
      <c r="AI511" s="59">
        <v>0</v>
      </c>
      <c r="AJ511" s="59">
        <v>6291696.29</v>
      </c>
      <c r="AK511" s="59">
        <v>0</v>
      </c>
      <c r="AL511" s="59">
        <v>6291696.29</v>
      </c>
      <c r="AM511" s="59">
        <v>0</v>
      </c>
      <c r="AN511" s="59">
        <v>6291696.29</v>
      </c>
      <c r="AO511" s="59">
        <v>0</v>
      </c>
      <c r="AP511" s="59">
        <v>6291696.29</v>
      </c>
      <c r="AQ511" s="59">
        <v>0</v>
      </c>
      <c r="AR511" s="59">
        <v>6291696.29</v>
      </c>
      <c r="AS511" s="59">
        <v>0</v>
      </c>
      <c r="AT511" s="59">
        <v>6291696.29</v>
      </c>
      <c r="AU511" s="59">
        <v>0</v>
      </c>
      <c r="AV511" s="59">
        <v>6291696.29</v>
      </c>
      <c r="AW511" s="59">
        <v>0</v>
      </c>
      <c r="AX511" s="59">
        <v>9437544.4349999949</v>
      </c>
      <c r="AY511" s="2">
        <v>0</v>
      </c>
      <c r="AZ511" s="12" t="str">
        <f t="shared" si="54"/>
        <v>OK</v>
      </c>
      <c r="BA511" s="12" t="str">
        <f t="shared" si="55"/>
        <v>OK</v>
      </c>
      <c r="BB511" s="6">
        <f t="shared" si="56"/>
        <v>0</v>
      </c>
      <c r="BC511" s="13">
        <f t="shared" si="57"/>
        <v>72354507.334999993</v>
      </c>
      <c r="BD511" s="13">
        <f t="shared" si="58"/>
        <v>72354507.334999993</v>
      </c>
      <c r="BE511" s="6">
        <f t="shared" si="59"/>
        <v>0</v>
      </c>
      <c r="BF511" s="6">
        <f t="shared" si="60"/>
        <v>0</v>
      </c>
    </row>
    <row r="512" spans="2:58" ht="99.75" x14ac:dyDescent="0.25">
      <c r="B512" s="39" t="s">
        <v>1222</v>
      </c>
      <c r="C512" s="39" t="s">
        <v>717</v>
      </c>
      <c r="D512" s="39" t="s">
        <v>4</v>
      </c>
      <c r="E512" s="40" t="s">
        <v>219</v>
      </c>
      <c r="F512" s="40" t="s">
        <v>220</v>
      </c>
      <c r="G512" s="40" t="s">
        <v>5</v>
      </c>
      <c r="H512" s="40">
        <v>80111604</v>
      </c>
      <c r="I512" s="40" t="s">
        <v>8168</v>
      </c>
      <c r="J512" s="40" t="s">
        <v>221</v>
      </c>
      <c r="K512" s="40" t="s">
        <v>1214</v>
      </c>
      <c r="L512" s="41" t="s">
        <v>153</v>
      </c>
      <c r="M512" s="41" t="s">
        <v>153</v>
      </c>
      <c r="N512" s="41">
        <v>12</v>
      </c>
      <c r="O512" s="41" t="s">
        <v>223</v>
      </c>
      <c r="P512" s="41" t="s">
        <v>224</v>
      </c>
      <c r="Q512" s="58">
        <v>69208659.189999998</v>
      </c>
      <c r="R512" s="58">
        <v>69208659.189999998</v>
      </c>
      <c r="S512" s="41" t="s">
        <v>221</v>
      </c>
      <c r="T512" s="41" t="s">
        <v>221</v>
      </c>
      <c r="U512" s="40" t="s">
        <v>866</v>
      </c>
      <c r="V512" s="40" t="s">
        <v>721</v>
      </c>
      <c r="W512" s="40" t="s">
        <v>722</v>
      </c>
      <c r="X512" s="40" t="s">
        <v>229</v>
      </c>
      <c r="Y512" s="40" t="s">
        <v>230</v>
      </c>
      <c r="Z512" s="40" t="s">
        <v>945</v>
      </c>
      <c r="AA512" s="59">
        <v>69208659.189999998</v>
      </c>
      <c r="AB512" s="59">
        <v>0</v>
      </c>
      <c r="AC512" s="59">
        <v>0</v>
      </c>
      <c r="AD512" s="59">
        <v>6291696.29</v>
      </c>
      <c r="AE512" s="59">
        <v>0</v>
      </c>
      <c r="AF512" s="59">
        <v>6291696.29</v>
      </c>
      <c r="AG512" s="59">
        <v>0</v>
      </c>
      <c r="AH512" s="59">
        <v>6291696.29</v>
      </c>
      <c r="AI512" s="59">
        <v>0</v>
      </c>
      <c r="AJ512" s="59">
        <v>6291696.29</v>
      </c>
      <c r="AK512" s="59">
        <v>0</v>
      </c>
      <c r="AL512" s="59">
        <v>6291696.29</v>
      </c>
      <c r="AM512" s="59">
        <v>0</v>
      </c>
      <c r="AN512" s="59">
        <v>6291696.29</v>
      </c>
      <c r="AO512" s="59">
        <v>0</v>
      </c>
      <c r="AP512" s="59">
        <v>6291696.29</v>
      </c>
      <c r="AQ512" s="59">
        <v>0</v>
      </c>
      <c r="AR512" s="59">
        <v>6291696.29</v>
      </c>
      <c r="AS512" s="59">
        <v>0</v>
      </c>
      <c r="AT512" s="59">
        <v>6291696.29</v>
      </c>
      <c r="AU512" s="59">
        <v>0</v>
      </c>
      <c r="AV512" s="59">
        <v>6291696.29</v>
      </c>
      <c r="AW512" s="59">
        <v>0</v>
      </c>
      <c r="AX512" s="59">
        <v>6291696.29</v>
      </c>
      <c r="AY512" s="2">
        <v>0</v>
      </c>
      <c r="AZ512" s="12" t="str">
        <f t="shared" si="54"/>
        <v>OK</v>
      </c>
      <c r="BA512" s="12" t="str">
        <f t="shared" si="55"/>
        <v>OK</v>
      </c>
      <c r="BB512" s="6">
        <f t="shared" si="56"/>
        <v>0</v>
      </c>
      <c r="BC512" s="13">
        <f t="shared" si="57"/>
        <v>69208659.189999998</v>
      </c>
      <c r="BD512" s="13">
        <f t="shared" si="58"/>
        <v>69208659.189999998</v>
      </c>
      <c r="BE512" s="6">
        <f t="shared" si="59"/>
        <v>0</v>
      </c>
      <c r="BF512" s="6">
        <f t="shared" si="60"/>
        <v>0</v>
      </c>
    </row>
    <row r="513" spans="2:58" ht="99.75" x14ac:dyDescent="0.25">
      <c r="B513" s="39" t="s">
        <v>1223</v>
      </c>
      <c r="C513" s="39" t="s">
        <v>717</v>
      </c>
      <c r="D513" s="39" t="s">
        <v>4</v>
      </c>
      <c r="E513" s="40" t="s">
        <v>219</v>
      </c>
      <c r="F513" s="40" t="s">
        <v>220</v>
      </c>
      <c r="G513" s="40" t="s">
        <v>5</v>
      </c>
      <c r="H513" s="40">
        <v>80111604</v>
      </c>
      <c r="I513" s="40" t="s">
        <v>8168</v>
      </c>
      <c r="J513" s="40" t="s">
        <v>221</v>
      </c>
      <c r="K513" s="40" t="s">
        <v>1214</v>
      </c>
      <c r="L513" s="41" t="s">
        <v>153</v>
      </c>
      <c r="M513" s="41" t="s">
        <v>153</v>
      </c>
      <c r="N513" s="41">
        <v>12</v>
      </c>
      <c r="O513" s="41" t="s">
        <v>223</v>
      </c>
      <c r="P513" s="41" t="s">
        <v>224</v>
      </c>
      <c r="Q513" s="58">
        <v>69208659.189999998</v>
      </c>
      <c r="R513" s="58">
        <v>69208659.189999998</v>
      </c>
      <c r="S513" s="41" t="s">
        <v>221</v>
      </c>
      <c r="T513" s="41" t="s">
        <v>221</v>
      </c>
      <c r="U513" s="40" t="s">
        <v>866</v>
      </c>
      <c r="V513" s="40" t="s">
        <v>721</v>
      </c>
      <c r="W513" s="40" t="s">
        <v>722</v>
      </c>
      <c r="X513" s="40" t="s">
        <v>229</v>
      </c>
      <c r="Y513" s="40" t="s">
        <v>230</v>
      </c>
      <c r="Z513" s="40" t="s">
        <v>945</v>
      </c>
      <c r="AA513" s="59">
        <v>69208659.189999998</v>
      </c>
      <c r="AB513" s="59">
        <v>0</v>
      </c>
      <c r="AC513" s="59">
        <v>0</v>
      </c>
      <c r="AD513" s="59">
        <v>6291696.29</v>
      </c>
      <c r="AE513" s="59">
        <v>0</v>
      </c>
      <c r="AF513" s="59">
        <v>6291696.29</v>
      </c>
      <c r="AG513" s="59">
        <v>0</v>
      </c>
      <c r="AH513" s="59">
        <v>6291696.29</v>
      </c>
      <c r="AI513" s="59">
        <v>0</v>
      </c>
      <c r="AJ513" s="59">
        <v>6291696.29</v>
      </c>
      <c r="AK513" s="59">
        <v>0</v>
      </c>
      <c r="AL513" s="59">
        <v>6291696.29</v>
      </c>
      <c r="AM513" s="59">
        <v>0</v>
      </c>
      <c r="AN513" s="59">
        <v>6291696.29</v>
      </c>
      <c r="AO513" s="59">
        <v>0</v>
      </c>
      <c r="AP513" s="59">
        <v>6291696.29</v>
      </c>
      <c r="AQ513" s="59">
        <v>0</v>
      </c>
      <c r="AR513" s="59">
        <v>6291696.29</v>
      </c>
      <c r="AS513" s="59">
        <v>0</v>
      </c>
      <c r="AT513" s="59">
        <v>6291696.29</v>
      </c>
      <c r="AU513" s="59">
        <v>0</v>
      </c>
      <c r="AV513" s="59">
        <v>6291696.29</v>
      </c>
      <c r="AW513" s="59">
        <v>0</v>
      </c>
      <c r="AX513" s="59">
        <v>6291696.29</v>
      </c>
      <c r="AY513" s="2">
        <v>0</v>
      </c>
      <c r="AZ513" s="12" t="str">
        <f t="shared" si="54"/>
        <v>OK</v>
      </c>
      <c r="BA513" s="12" t="str">
        <f t="shared" si="55"/>
        <v>OK</v>
      </c>
      <c r="BB513" s="6">
        <f t="shared" si="56"/>
        <v>0</v>
      </c>
      <c r="BC513" s="13">
        <f t="shared" si="57"/>
        <v>69208659.189999998</v>
      </c>
      <c r="BD513" s="13">
        <f t="shared" si="58"/>
        <v>69208659.189999998</v>
      </c>
      <c r="BE513" s="6">
        <f t="shared" si="59"/>
        <v>0</v>
      </c>
      <c r="BF513" s="6">
        <f t="shared" si="60"/>
        <v>0</v>
      </c>
    </row>
    <row r="514" spans="2:58" ht="99.75" x14ac:dyDescent="0.25">
      <c r="B514" s="39" t="s">
        <v>1224</v>
      </c>
      <c r="C514" s="39" t="s">
        <v>717</v>
      </c>
      <c r="D514" s="39" t="s">
        <v>4</v>
      </c>
      <c r="E514" s="40" t="s">
        <v>219</v>
      </c>
      <c r="F514" s="40" t="s">
        <v>220</v>
      </c>
      <c r="G514" s="40" t="s">
        <v>5</v>
      </c>
      <c r="H514" s="40">
        <v>80111604</v>
      </c>
      <c r="I514" s="40" t="s">
        <v>8168</v>
      </c>
      <c r="J514" s="40" t="s">
        <v>221</v>
      </c>
      <c r="K514" s="40" t="s">
        <v>1214</v>
      </c>
      <c r="L514" s="41" t="s">
        <v>153</v>
      </c>
      <c r="M514" s="41" t="s">
        <v>153</v>
      </c>
      <c r="N514" s="41">
        <v>12</v>
      </c>
      <c r="O514" s="41" t="s">
        <v>223</v>
      </c>
      <c r="P514" s="41" t="s">
        <v>224</v>
      </c>
      <c r="Q514" s="58">
        <v>69208659.189999998</v>
      </c>
      <c r="R514" s="58">
        <v>69208659.189999998</v>
      </c>
      <c r="S514" s="41" t="s">
        <v>221</v>
      </c>
      <c r="T514" s="41" t="s">
        <v>221</v>
      </c>
      <c r="U514" s="40" t="s">
        <v>866</v>
      </c>
      <c r="V514" s="40" t="s">
        <v>721</v>
      </c>
      <c r="W514" s="40" t="s">
        <v>722</v>
      </c>
      <c r="X514" s="40" t="s">
        <v>229</v>
      </c>
      <c r="Y514" s="40" t="s">
        <v>230</v>
      </c>
      <c r="Z514" s="40" t="s">
        <v>945</v>
      </c>
      <c r="AA514" s="59">
        <v>69208659.189999998</v>
      </c>
      <c r="AB514" s="59">
        <v>0</v>
      </c>
      <c r="AC514" s="59">
        <v>0</v>
      </c>
      <c r="AD514" s="59">
        <v>6291696.29</v>
      </c>
      <c r="AE514" s="59">
        <v>0</v>
      </c>
      <c r="AF514" s="59">
        <v>6291696.29</v>
      </c>
      <c r="AG514" s="59">
        <v>0</v>
      </c>
      <c r="AH514" s="59">
        <v>6291696.29</v>
      </c>
      <c r="AI514" s="59">
        <v>0</v>
      </c>
      <c r="AJ514" s="59">
        <v>6291696.29</v>
      </c>
      <c r="AK514" s="59">
        <v>0</v>
      </c>
      <c r="AL514" s="59">
        <v>6291696.29</v>
      </c>
      <c r="AM514" s="59">
        <v>0</v>
      </c>
      <c r="AN514" s="59">
        <v>6291696.29</v>
      </c>
      <c r="AO514" s="59">
        <v>0</v>
      </c>
      <c r="AP514" s="59">
        <v>6291696.29</v>
      </c>
      <c r="AQ514" s="59">
        <v>0</v>
      </c>
      <c r="AR514" s="59">
        <v>6291696.29</v>
      </c>
      <c r="AS514" s="59">
        <v>0</v>
      </c>
      <c r="AT514" s="59">
        <v>6291696.29</v>
      </c>
      <c r="AU514" s="59">
        <v>0</v>
      </c>
      <c r="AV514" s="59">
        <v>6291696.29</v>
      </c>
      <c r="AW514" s="59">
        <v>0</v>
      </c>
      <c r="AX514" s="59">
        <v>6291696.29</v>
      </c>
      <c r="AY514" s="2">
        <v>0</v>
      </c>
      <c r="AZ514" s="12" t="str">
        <f t="shared" si="54"/>
        <v>OK</v>
      </c>
      <c r="BA514" s="12" t="str">
        <f t="shared" si="55"/>
        <v>OK</v>
      </c>
      <c r="BB514" s="6">
        <f t="shared" si="56"/>
        <v>0</v>
      </c>
      <c r="BC514" s="13">
        <f t="shared" si="57"/>
        <v>69208659.189999998</v>
      </c>
      <c r="BD514" s="13">
        <f t="shared" si="58"/>
        <v>69208659.189999998</v>
      </c>
      <c r="BE514" s="6">
        <f t="shared" si="59"/>
        <v>0</v>
      </c>
      <c r="BF514" s="6">
        <f t="shared" si="60"/>
        <v>0</v>
      </c>
    </row>
    <row r="515" spans="2:58" ht="99.75" x14ac:dyDescent="0.25">
      <c r="B515" s="39" t="s">
        <v>1225</v>
      </c>
      <c r="C515" s="39" t="s">
        <v>717</v>
      </c>
      <c r="D515" s="39" t="s">
        <v>4</v>
      </c>
      <c r="E515" s="40" t="s">
        <v>219</v>
      </c>
      <c r="F515" s="40" t="s">
        <v>220</v>
      </c>
      <c r="G515" s="40" t="s">
        <v>5</v>
      </c>
      <c r="H515" s="40">
        <v>80111604</v>
      </c>
      <c r="I515" s="40" t="s">
        <v>8168</v>
      </c>
      <c r="J515" s="40" t="s">
        <v>221</v>
      </c>
      <c r="K515" s="40" t="s">
        <v>1214</v>
      </c>
      <c r="L515" s="41" t="s">
        <v>153</v>
      </c>
      <c r="M515" s="41" t="s">
        <v>153</v>
      </c>
      <c r="N515" s="41">
        <v>12</v>
      </c>
      <c r="O515" s="41" t="s">
        <v>223</v>
      </c>
      <c r="P515" s="41" t="s">
        <v>224</v>
      </c>
      <c r="Q515" s="58">
        <v>69208659.189999998</v>
      </c>
      <c r="R515" s="58">
        <v>69208659.189999998</v>
      </c>
      <c r="S515" s="41" t="s">
        <v>221</v>
      </c>
      <c r="T515" s="41" t="s">
        <v>221</v>
      </c>
      <c r="U515" s="40" t="s">
        <v>866</v>
      </c>
      <c r="V515" s="40" t="s">
        <v>721</v>
      </c>
      <c r="W515" s="40" t="s">
        <v>722</v>
      </c>
      <c r="X515" s="40" t="s">
        <v>229</v>
      </c>
      <c r="Y515" s="40" t="s">
        <v>230</v>
      </c>
      <c r="Z515" s="40" t="s">
        <v>945</v>
      </c>
      <c r="AA515" s="59">
        <v>69208659.189999998</v>
      </c>
      <c r="AB515" s="59">
        <v>0</v>
      </c>
      <c r="AC515" s="59">
        <v>0</v>
      </c>
      <c r="AD515" s="59">
        <v>6291696.29</v>
      </c>
      <c r="AE515" s="59">
        <v>0</v>
      </c>
      <c r="AF515" s="59">
        <v>6291696.29</v>
      </c>
      <c r="AG515" s="59">
        <v>0</v>
      </c>
      <c r="AH515" s="59">
        <v>6291696.29</v>
      </c>
      <c r="AI515" s="59">
        <v>0</v>
      </c>
      <c r="AJ515" s="59">
        <v>6291696.29</v>
      </c>
      <c r="AK515" s="59">
        <v>0</v>
      </c>
      <c r="AL515" s="59">
        <v>6291696.29</v>
      </c>
      <c r="AM515" s="59">
        <v>0</v>
      </c>
      <c r="AN515" s="59">
        <v>6291696.29</v>
      </c>
      <c r="AO515" s="59">
        <v>0</v>
      </c>
      <c r="AP515" s="59">
        <v>6291696.29</v>
      </c>
      <c r="AQ515" s="59">
        <v>0</v>
      </c>
      <c r="AR515" s="59">
        <v>6291696.29</v>
      </c>
      <c r="AS515" s="59">
        <v>0</v>
      </c>
      <c r="AT515" s="59">
        <v>6291696.29</v>
      </c>
      <c r="AU515" s="59">
        <v>0</v>
      </c>
      <c r="AV515" s="59">
        <v>6291696.29</v>
      </c>
      <c r="AW515" s="59">
        <v>0</v>
      </c>
      <c r="AX515" s="59">
        <v>6291696.29</v>
      </c>
      <c r="AY515" s="2">
        <v>0</v>
      </c>
      <c r="AZ515" s="12" t="str">
        <f t="shared" si="54"/>
        <v>OK</v>
      </c>
      <c r="BA515" s="12" t="str">
        <f t="shared" si="55"/>
        <v>OK</v>
      </c>
      <c r="BB515" s="6">
        <f t="shared" si="56"/>
        <v>0</v>
      </c>
      <c r="BC515" s="13">
        <f t="shared" si="57"/>
        <v>69208659.189999998</v>
      </c>
      <c r="BD515" s="13">
        <f t="shared" si="58"/>
        <v>69208659.189999998</v>
      </c>
      <c r="BE515" s="6">
        <f t="shared" si="59"/>
        <v>0</v>
      </c>
      <c r="BF515" s="6">
        <f t="shared" si="60"/>
        <v>0</v>
      </c>
    </row>
    <row r="516" spans="2:58" ht="128.25" x14ac:dyDescent="0.25">
      <c r="B516" s="39" t="s">
        <v>1226</v>
      </c>
      <c r="C516" s="39" t="s">
        <v>717</v>
      </c>
      <c r="D516" s="39" t="s">
        <v>4</v>
      </c>
      <c r="E516" s="40" t="s">
        <v>219</v>
      </c>
      <c r="F516" s="40" t="s">
        <v>220</v>
      </c>
      <c r="G516" s="40" t="s">
        <v>5</v>
      </c>
      <c r="H516" s="40">
        <v>80111604</v>
      </c>
      <c r="I516" s="40" t="s">
        <v>8168</v>
      </c>
      <c r="J516" s="40" t="s">
        <v>221</v>
      </c>
      <c r="K516" s="40" t="s">
        <v>1227</v>
      </c>
      <c r="L516" s="41" t="s">
        <v>155</v>
      </c>
      <c r="M516" s="41" t="s">
        <v>719</v>
      </c>
      <c r="N516" s="41">
        <v>9</v>
      </c>
      <c r="O516" s="41" t="s">
        <v>223</v>
      </c>
      <c r="P516" s="41" t="s">
        <v>224</v>
      </c>
      <c r="Q516" s="58">
        <v>56625266.609999999</v>
      </c>
      <c r="R516" s="58">
        <v>56625266.609999999</v>
      </c>
      <c r="S516" s="41" t="s">
        <v>221</v>
      </c>
      <c r="T516" s="41" t="s">
        <v>221</v>
      </c>
      <c r="U516" s="40" t="s">
        <v>866</v>
      </c>
      <c r="V516" s="40" t="s">
        <v>721</v>
      </c>
      <c r="W516" s="40" t="s">
        <v>722</v>
      </c>
      <c r="X516" s="40" t="s">
        <v>229</v>
      </c>
      <c r="Y516" s="40" t="s">
        <v>230</v>
      </c>
      <c r="Z516" s="40" t="s">
        <v>945</v>
      </c>
      <c r="AA516" s="59">
        <v>0</v>
      </c>
      <c r="AB516" s="59">
        <v>0</v>
      </c>
      <c r="AC516" s="59">
        <v>0</v>
      </c>
      <c r="AD516" s="59">
        <v>0</v>
      </c>
      <c r="AE516" s="59">
        <v>56625266.609999999</v>
      </c>
      <c r="AF516" s="59">
        <v>0</v>
      </c>
      <c r="AG516" s="59">
        <v>0</v>
      </c>
      <c r="AH516" s="59">
        <v>6291696.29</v>
      </c>
      <c r="AI516" s="59">
        <v>0</v>
      </c>
      <c r="AJ516" s="59">
        <v>6291696.29</v>
      </c>
      <c r="AK516" s="59">
        <v>0</v>
      </c>
      <c r="AL516" s="59">
        <v>6291696.29</v>
      </c>
      <c r="AM516" s="59">
        <v>0</v>
      </c>
      <c r="AN516" s="59">
        <v>6291696.29</v>
      </c>
      <c r="AO516" s="59">
        <v>0</v>
      </c>
      <c r="AP516" s="59">
        <v>6291696.29</v>
      </c>
      <c r="AQ516" s="59">
        <v>0</v>
      </c>
      <c r="AR516" s="59">
        <v>6291696.29</v>
      </c>
      <c r="AS516" s="59">
        <v>0</v>
      </c>
      <c r="AT516" s="59">
        <v>6291696.29</v>
      </c>
      <c r="AU516" s="59">
        <v>0</v>
      </c>
      <c r="AV516" s="59">
        <v>6291696.29</v>
      </c>
      <c r="AW516" s="59">
        <v>0</v>
      </c>
      <c r="AX516" s="59">
        <v>6291696.29</v>
      </c>
      <c r="AY516" s="2">
        <v>0</v>
      </c>
      <c r="AZ516" s="12" t="str">
        <f t="shared" si="54"/>
        <v>OK</v>
      </c>
      <c r="BA516" s="12" t="str">
        <f t="shared" si="55"/>
        <v>OK</v>
      </c>
      <c r="BB516" s="6">
        <f t="shared" si="56"/>
        <v>0</v>
      </c>
      <c r="BC516" s="13">
        <f t="shared" si="57"/>
        <v>56625266.609999999</v>
      </c>
      <c r="BD516" s="13">
        <f t="shared" si="58"/>
        <v>56625266.609999999</v>
      </c>
      <c r="BE516" s="6">
        <f t="shared" si="59"/>
        <v>0</v>
      </c>
      <c r="BF516" s="6">
        <f t="shared" si="60"/>
        <v>0</v>
      </c>
    </row>
    <row r="517" spans="2:58" ht="128.25" x14ac:dyDescent="0.25">
      <c r="B517" s="39" t="s">
        <v>1228</v>
      </c>
      <c r="C517" s="39" t="s">
        <v>717</v>
      </c>
      <c r="D517" s="39" t="s">
        <v>4</v>
      </c>
      <c r="E517" s="40" t="s">
        <v>219</v>
      </c>
      <c r="F517" s="40" t="s">
        <v>220</v>
      </c>
      <c r="G517" s="40" t="s">
        <v>5</v>
      </c>
      <c r="H517" s="40">
        <v>80111604</v>
      </c>
      <c r="I517" s="40" t="s">
        <v>8168</v>
      </c>
      <c r="J517" s="40" t="s">
        <v>221</v>
      </c>
      <c r="K517" s="40" t="s">
        <v>1227</v>
      </c>
      <c r="L517" s="41" t="s">
        <v>153</v>
      </c>
      <c r="M517" s="41" t="s">
        <v>153</v>
      </c>
      <c r="N517" s="41">
        <v>12</v>
      </c>
      <c r="O517" s="41" t="s">
        <v>223</v>
      </c>
      <c r="P517" s="41" t="s">
        <v>224</v>
      </c>
      <c r="Q517" s="58">
        <v>69208659.189999998</v>
      </c>
      <c r="R517" s="58">
        <v>69208659.189999998</v>
      </c>
      <c r="S517" s="41" t="s">
        <v>221</v>
      </c>
      <c r="T517" s="41" t="s">
        <v>221</v>
      </c>
      <c r="U517" s="40" t="s">
        <v>866</v>
      </c>
      <c r="V517" s="40" t="s">
        <v>721</v>
      </c>
      <c r="W517" s="40" t="s">
        <v>722</v>
      </c>
      <c r="X517" s="40" t="s">
        <v>229</v>
      </c>
      <c r="Y517" s="40" t="s">
        <v>230</v>
      </c>
      <c r="Z517" s="40" t="s">
        <v>1142</v>
      </c>
      <c r="AA517" s="59">
        <v>69208659.189999998</v>
      </c>
      <c r="AB517" s="59">
        <v>0</v>
      </c>
      <c r="AC517" s="59">
        <v>0</v>
      </c>
      <c r="AD517" s="59">
        <v>6291696.29</v>
      </c>
      <c r="AE517" s="59">
        <v>0</v>
      </c>
      <c r="AF517" s="59">
        <v>6291696.29</v>
      </c>
      <c r="AG517" s="59">
        <v>0</v>
      </c>
      <c r="AH517" s="59">
        <v>6291696.29</v>
      </c>
      <c r="AI517" s="59">
        <v>0</v>
      </c>
      <c r="AJ517" s="59">
        <v>6291696.29</v>
      </c>
      <c r="AK517" s="59">
        <v>0</v>
      </c>
      <c r="AL517" s="59">
        <v>6291696.29</v>
      </c>
      <c r="AM517" s="59">
        <v>0</v>
      </c>
      <c r="AN517" s="59">
        <v>6291696.29</v>
      </c>
      <c r="AO517" s="59">
        <v>0</v>
      </c>
      <c r="AP517" s="59">
        <v>6291696.29</v>
      </c>
      <c r="AQ517" s="59">
        <v>0</v>
      </c>
      <c r="AR517" s="59">
        <v>6291696.29</v>
      </c>
      <c r="AS517" s="59">
        <v>0</v>
      </c>
      <c r="AT517" s="59">
        <v>6291696.29</v>
      </c>
      <c r="AU517" s="59">
        <v>0</v>
      </c>
      <c r="AV517" s="59">
        <v>6291696.29</v>
      </c>
      <c r="AW517" s="59">
        <v>0</v>
      </c>
      <c r="AX517" s="59">
        <v>6291696.29</v>
      </c>
      <c r="AY517" s="2">
        <v>0</v>
      </c>
      <c r="AZ517" s="12" t="str">
        <f t="shared" si="54"/>
        <v>OK</v>
      </c>
      <c r="BA517" s="12" t="str">
        <f t="shared" si="55"/>
        <v>OK</v>
      </c>
      <c r="BB517" s="6">
        <f t="shared" si="56"/>
        <v>0</v>
      </c>
      <c r="BC517" s="13">
        <f t="shared" si="57"/>
        <v>69208659.189999998</v>
      </c>
      <c r="BD517" s="13">
        <f t="shared" si="58"/>
        <v>69208659.189999998</v>
      </c>
      <c r="BE517" s="6">
        <f t="shared" si="59"/>
        <v>0</v>
      </c>
      <c r="BF517" s="6">
        <f t="shared" si="60"/>
        <v>0</v>
      </c>
    </row>
    <row r="518" spans="2:58" ht="128.25" x14ac:dyDescent="0.25">
      <c r="B518" s="39" t="s">
        <v>1229</v>
      </c>
      <c r="C518" s="39" t="s">
        <v>717</v>
      </c>
      <c r="D518" s="39" t="s">
        <v>4</v>
      </c>
      <c r="E518" s="40" t="s">
        <v>219</v>
      </c>
      <c r="F518" s="40" t="s">
        <v>220</v>
      </c>
      <c r="G518" s="40" t="s">
        <v>5</v>
      </c>
      <c r="H518" s="40">
        <v>80111604</v>
      </c>
      <c r="I518" s="40" t="s">
        <v>8168</v>
      </c>
      <c r="J518" s="40" t="s">
        <v>221</v>
      </c>
      <c r="K518" s="40" t="s">
        <v>1227</v>
      </c>
      <c r="L518" s="41" t="s">
        <v>153</v>
      </c>
      <c r="M518" s="41" t="s">
        <v>153</v>
      </c>
      <c r="N518" s="41">
        <v>12</v>
      </c>
      <c r="O518" s="41" t="s">
        <v>223</v>
      </c>
      <c r="P518" s="41" t="s">
        <v>224</v>
      </c>
      <c r="Q518" s="58">
        <v>72354507.334999993</v>
      </c>
      <c r="R518" s="58">
        <v>72354507.334999993</v>
      </c>
      <c r="S518" s="41" t="s">
        <v>221</v>
      </c>
      <c r="T518" s="41" t="s">
        <v>221</v>
      </c>
      <c r="U518" s="40" t="s">
        <v>866</v>
      </c>
      <c r="V518" s="40" t="s">
        <v>721</v>
      </c>
      <c r="W518" s="40" t="s">
        <v>722</v>
      </c>
      <c r="X518" s="40" t="s">
        <v>229</v>
      </c>
      <c r="Y518" s="40" t="s">
        <v>230</v>
      </c>
      <c r="Z518" s="40" t="s">
        <v>1142</v>
      </c>
      <c r="AA518" s="59">
        <v>72354507.334999993</v>
      </c>
      <c r="AB518" s="59">
        <v>0</v>
      </c>
      <c r="AC518" s="59">
        <v>0</v>
      </c>
      <c r="AD518" s="59">
        <v>6291696.29</v>
      </c>
      <c r="AE518" s="59">
        <v>0</v>
      </c>
      <c r="AF518" s="59">
        <v>6291696.29</v>
      </c>
      <c r="AG518" s="59">
        <v>0</v>
      </c>
      <c r="AH518" s="59">
        <v>6291696.29</v>
      </c>
      <c r="AI518" s="59">
        <v>0</v>
      </c>
      <c r="AJ518" s="59">
        <v>6291696.29</v>
      </c>
      <c r="AK518" s="59">
        <v>0</v>
      </c>
      <c r="AL518" s="59">
        <v>6291696.29</v>
      </c>
      <c r="AM518" s="59">
        <v>0</v>
      </c>
      <c r="AN518" s="59">
        <v>6291696.29</v>
      </c>
      <c r="AO518" s="59">
        <v>0</v>
      </c>
      <c r="AP518" s="59">
        <v>6291696.29</v>
      </c>
      <c r="AQ518" s="59">
        <v>0</v>
      </c>
      <c r="AR518" s="59">
        <v>6291696.29</v>
      </c>
      <c r="AS518" s="59">
        <v>0</v>
      </c>
      <c r="AT518" s="59">
        <v>6291696.29</v>
      </c>
      <c r="AU518" s="59">
        <v>0</v>
      </c>
      <c r="AV518" s="59">
        <v>6291696.29</v>
      </c>
      <c r="AW518" s="59">
        <v>0</v>
      </c>
      <c r="AX518" s="59">
        <v>9437544.4349999949</v>
      </c>
      <c r="AY518" s="2">
        <v>0</v>
      </c>
      <c r="AZ518" s="12" t="str">
        <f t="shared" ref="AZ518:AZ581" si="61">IF(OR($R518&lt;&gt;"",SUM(AA518:AX518)&lt;&gt;0),IF(R518=BC518,"OK",IF(R518&gt;BC518,"Valor estimado supera a Compromisos en "&amp;DOLLAR(R518-BC518),"Compromisos superan al Valor estimado en "&amp;DOLLAR(BC518-R518))),"")</f>
        <v>OK</v>
      </c>
      <c r="BA518" s="12" t="str">
        <f t="shared" ref="BA518:BA581" si="62">IF(OR($R518&lt;&gt;"",SUM(AA518:AX518)&lt;&gt;0),IF(R518=BD518,"OK",IF(R518&gt;BD518,"Valor estimado supera a Obligaciones en "&amp;DOLLAR(R518-BD518),"Obligaciones superan al Valor estimado en "&amp;DOLLAR(BD518-R518))),"")</f>
        <v>OK</v>
      </c>
      <c r="BB518" s="6">
        <f t="shared" ref="BB518:BB581" si="63">+IF(B518&lt;&gt;"",COUNTBLANK(E518:AX518),0)</f>
        <v>0</v>
      </c>
      <c r="BC518" s="13">
        <f t="shared" ref="BC518:BC581" si="64">+SUM(AA518,AC518,AE518,AG518,AI518,AK518,AM518,AO518,AQ518,AS518,AU518,AW518)</f>
        <v>72354507.334999993</v>
      </c>
      <c r="BD518" s="13">
        <f t="shared" ref="BD518:BD581" si="65">+SUM(AB518,AD518,AF518,AH518,AJ518,AL518,AN518,AP518,AR518,AT518,AV518,AX518)</f>
        <v>72354507.334999993</v>
      </c>
      <c r="BE518" s="6">
        <f t="shared" ref="BE518:BE581" si="66">+IF(OR(AZ518="ok",AZ518=""),0,1)</f>
        <v>0</v>
      </c>
      <c r="BF518" s="6">
        <f t="shared" ref="BF518:BF581" si="67">+IF(OR(BA518="ok",BA518=""),0,1)</f>
        <v>0</v>
      </c>
    </row>
    <row r="519" spans="2:58" ht="99.75" x14ac:dyDescent="0.25">
      <c r="B519" s="39" t="s">
        <v>1230</v>
      </c>
      <c r="C519" s="39" t="s">
        <v>717</v>
      </c>
      <c r="D519" s="39" t="s">
        <v>4</v>
      </c>
      <c r="E519" s="40" t="s">
        <v>219</v>
      </c>
      <c r="F519" s="40" t="s">
        <v>220</v>
      </c>
      <c r="G519" s="40" t="s">
        <v>5</v>
      </c>
      <c r="H519" s="40">
        <v>80111604</v>
      </c>
      <c r="I519" s="40" t="s">
        <v>8168</v>
      </c>
      <c r="J519" s="40" t="s">
        <v>221</v>
      </c>
      <c r="K519" s="40" t="s">
        <v>1231</v>
      </c>
      <c r="L519" s="41" t="s">
        <v>153</v>
      </c>
      <c r="M519" s="41" t="s">
        <v>153</v>
      </c>
      <c r="N519" s="41">
        <v>12</v>
      </c>
      <c r="O519" s="41" t="s">
        <v>223</v>
      </c>
      <c r="P519" s="41" t="s">
        <v>224</v>
      </c>
      <c r="Q519" s="58">
        <v>104669837.03</v>
      </c>
      <c r="R519" s="58">
        <v>104669837.03</v>
      </c>
      <c r="S519" s="41" t="s">
        <v>221</v>
      </c>
      <c r="T519" s="41" t="s">
        <v>221</v>
      </c>
      <c r="U519" s="40" t="s">
        <v>866</v>
      </c>
      <c r="V519" s="40" t="s">
        <v>721</v>
      </c>
      <c r="W519" s="40" t="s">
        <v>722</v>
      </c>
      <c r="X519" s="40" t="s">
        <v>229</v>
      </c>
      <c r="Y519" s="40" t="s">
        <v>230</v>
      </c>
      <c r="Z519" s="40" t="s">
        <v>1142</v>
      </c>
      <c r="AA519" s="59">
        <v>104669837.03</v>
      </c>
      <c r="AB519" s="59">
        <v>0</v>
      </c>
      <c r="AC519" s="59">
        <v>0</v>
      </c>
      <c r="AD519" s="59">
        <v>9515439.7300000004</v>
      </c>
      <c r="AE519" s="59">
        <v>0</v>
      </c>
      <c r="AF519" s="59">
        <v>9515439.7300000004</v>
      </c>
      <c r="AG519" s="59">
        <v>0</v>
      </c>
      <c r="AH519" s="59">
        <v>9515439.7300000004</v>
      </c>
      <c r="AI519" s="59">
        <v>0</v>
      </c>
      <c r="AJ519" s="59">
        <v>9515439.7300000004</v>
      </c>
      <c r="AK519" s="59">
        <v>0</v>
      </c>
      <c r="AL519" s="59">
        <v>9515439.7300000004</v>
      </c>
      <c r="AM519" s="59">
        <v>0</v>
      </c>
      <c r="AN519" s="59">
        <v>9515439.7300000004</v>
      </c>
      <c r="AO519" s="59">
        <v>0</v>
      </c>
      <c r="AP519" s="59">
        <v>9515439.7300000004</v>
      </c>
      <c r="AQ519" s="59">
        <v>0</v>
      </c>
      <c r="AR519" s="59">
        <v>9515439.7300000004</v>
      </c>
      <c r="AS519" s="59">
        <v>0</v>
      </c>
      <c r="AT519" s="59">
        <v>9515439.7300000004</v>
      </c>
      <c r="AU519" s="59">
        <v>0</v>
      </c>
      <c r="AV519" s="59">
        <v>9515439.7300000004</v>
      </c>
      <c r="AW519" s="59">
        <v>0</v>
      </c>
      <c r="AX519" s="59">
        <v>9515439.7300000004</v>
      </c>
      <c r="AY519" s="2">
        <v>0</v>
      </c>
      <c r="AZ519" s="12" t="str">
        <f t="shared" si="61"/>
        <v>OK</v>
      </c>
      <c r="BA519" s="12" t="str">
        <f t="shared" si="62"/>
        <v>OK</v>
      </c>
      <c r="BB519" s="6">
        <f t="shared" si="63"/>
        <v>0</v>
      </c>
      <c r="BC519" s="13">
        <f t="shared" si="64"/>
        <v>104669837.03</v>
      </c>
      <c r="BD519" s="13">
        <f t="shared" si="65"/>
        <v>104669837.03000003</v>
      </c>
      <c r="BE519" s="6">
        <f t="shared" si="66"/>
        <v>0</v>
      </c>
      <c r="BF519" s="6">
        <f t="shared" si="67"/>
        <v>0</v>
      </c>
    </row>
    <row r="520" spans="2:58" ht="114" x14ac:dyDescent="0.25">
      <c r="B520" s="39" t="s">
        <v>1232</v>
      </c>
      <c r="C520" s="39" t="s">
        <v>717</v>
      </c>
      <c r="D520" s="39" t="s">
        <v>4</v>
      </c>
      <c r="E520" s="40" t="s">
        <v>219</v>
      </c>
      <c r="F520" s="40" t="s">
        <v>220</v>
      </c>
      <c r="G520" s="40" t="s">
        <v>5</v>
      </c>
      <c r="H520" s="40">
        <v>80111604</v>
      </c>
      <c r="I520" s="40" t="s">
        <v>8168</v>
      </c>
      <c r="J520" s="40" t="s">
        <v>221</v>
      </c>
      <c r="K520" s="40" t="s">
        <v>1233</v>
      </c>
      <c r="L520" s="41" t="s">
        <v>153</v>
      </c>
      <c r="M520" s="41" t="s">
        <v>153</v>
      </c>
      <c r="N520" s="41">
        <v>12</v>
      </c>
      <c r="O520" s="41" t="s">
        <v>223</v>
      </c>
      <c r="P520" s="41" t="s">
        <v>224</v>
      </c>
      <c r="Q520" s="58">
        <v>72354507.334999993</v>
      </c>
      <c r="R520" s="58">
        <v>72354507.334999993</v>
      </c>
      <c r="S520" s="41" t="s">
        <v>221</v>
      </c>
      <c r="T520" s="41" t="s">
        <v>221</v>
      </c>
      <c r="U520" s="40" t="s">
        <v>866</v>
      </c>
      <c r="V520" s="40" t="s">
        <v>721</v>
      </c>
      <c r="W520" s="40" t="s">
        <v>722</v>
      </c>
      <c r="X520" s="40" t="s">
        <v>229</v>
      </c>
      <c r="Y520" s="40" t="s">
        <v>230</v>
      </c>
      <c r="Z520" s="40" t="s">
        <v>1171</v>
      </c>
      <c r="AA520" s="59">
        <v>72354507.334999993</v>
      </c>
      <c r="AB520" s="59">
        <v>0</v>
      </c>
      <c r="AC520" s="59">
        <v>0</v>
      </c>
      <c r="AD520" s="59">
        <v>6291696.29</v>
      </c>
      <c r="AE520" s="59">
        <v>0</v>
      </c>
      <c r="AF520" s="59">
        <v>6291696.29</v>
      </c>
      <c r="AG520" s="59">
        <v>0</v>
      </c>
      <c r="AH520" s="59">
        <v>6291696.29</v>
      </c>
      <c r="AI520" s="59">
        <v>0</v>
      </c>
      <c r="AJ520" s="59">
        <v>6291696.29</v>
      </c>
      <c r="AK520" s="59">
        <v>0</v>
      </c>
      <c r="AL520" s="59">
        <v>6291696.29</v>
      </c>
      <c r="AM520" s="59">
        <v>0</v>
      </c>
      <c r="AN520" s="59">
        <v>6291696.29</v>
      </c>
      <c r="AO520" s="59">
        <v>0</v>
      </c>
      <c r="AP520" s="59">
        <v>6291696.29</v>
      </c>
      <c r="AQ520" s="59">
        <v>0</v>
      </c>
      <c r="AR520" s="59">
        <v>6291696.29</v>
      </c>
      <c r="AS520" s="59">
        <v>0</v>
      </c>
      <c r="AT520" s="59">
        <v>6291696.29</v>
      </c>
      <c r="AU520" s="59">
        <v>0</v>
      </c>
      <c r="AV520" s="59">
        <v>6291696.29</v>
      </c>
      <c r="AW520" s="59">
        <v>0</v>
      </c>
      <c r="AX520" s="59">
        <v>9437544.4349999949</v>
      </c>
      <c r="AY520" s="2">
        <v>0</v>
      </c>
      <c r="AZ520" s="12" t="str">
        <f t="shared" si="61"/>
        <v>OK</v>
      </c>
      <c r="BA520" s="12" t="str">
        <f t="shared" si="62"/>
        <v>OK</v>
      </c>
      <c r="BB520" s="6">
        <f t="shared" si="63"/>
        <v>0</v>
      </c>
      <c r="BC520" s="13">
        <f t="shared" si="64"/>
        <v>72354507.334999993</v>
      </c>
      <c r="BD520" s="13">
        <f t="shared" si="65"/>
        <v>72354507.334999993</v>
      </c>
      <c r="BE520" s="6">
        <f t="shared" si="66"/>
        <v>0</v>
      </c>
      <c r="BF520" s="6">
        <f t="shared" si="67"/>
        <v>0</v>
      </c>
    </row>
    <row r="521" spans="2:58" ht="142.5" x14ac:dyDescent="0.25">
      <c r="B521" s="39" t="s">
        <v>1234</v>
      </c>
      <c r="C521" s="39" t="s">
        <v>717</v>
      </c>
      <c r="D521" s="39" t="s">
        <v>4</v>
      </c>
      <c r="E521" s="40" t="s">
        <v>219</v>
      </c>
      <c r="F521" s="40" t="s">
        <v>220</v>
      </c>
      <c r="G521" s="40" t="s">
        <v>5</v>
      </c>
      <c r="H521" s="40">
        <v>80111604</v>
      </c>
      <c r="I521" s="40" t="s">
        <v>8168</v>
      </c>
      <c r="J521" s="40" t="s">
        <v>221</v>
      </c>
      <c r="K521" s="40" t="s">
        <v>1235</v>
      </c>
      <c r="L521" s="41" t="s">
        <v>153</v>
      </c>
      <c r="M521" s="41" t="s">
        <v>153</v>
      </c>
      <c r="N521" s="41">
        <v>12</v>
      </c>
      <c r="O521" s="41" t="s">
        <v>223</v>
      </c>
      <c r="P521" s="41" t="s">
        <v>224</v>
      </c>
      <c r="Q521" s="58">
        <v>72354507.334999993</v>
      </c>
      <c r="R521" s="58">
        <v>72354507.334999993</v>
      </c>
      <c r="S521" s="41" t="s">
        <v>221</v>
      </c>
      <c r="T521" s="41" t="s">
        <v>221</v>
      </c>
      <c r="U521" s="40" t="s">
        <v>866</v>
      </c>
      <c r="V521" s="40" t="s">
        <v>721</v>
      </c>
      <c r="W521" s="40" t="s">
        <v>722</v>
      </c>
      <c r="X521" s="40" t="s">
        <v>229</v>
      </c>
      <c r="Y521" s="40" t="s">
        <v>230</v>
      </c>
      <c r="Z521" s="40" t="s">
        <v>945</v>
      </c>
      <c r="AA521" s="59">
        <v>72354507.334999993</v>
      </c>
      <c r="AB521" s="59">
        <v>0</v>
      </c>
      <c r="AC521" s="59">
        <v>0</v>
      </c>
      <c r="AD521" s="59">
        <v>6291696.29</v>
      </c>
      <c r="AE521" s="59">
        <v>0</v>
      </c>
      <c r="AF521" s="59">
        <v>6291696.29</v>
      </c>
      <c r="AG521" s="59">
        <v>0</v>
      </c>
      <c r="AH521" s="59">
        <v>6291696.29</v>
      </c>
      <c r="AI521" s="59">
        <v>0</v>
      </c>
      <c r="AJ521" s="59">
        <v>6291696.29</v>
      </c>
      <c r="AK521" s="59">
        <v>0</v>
      </c>
      <c r="AL521" s="59">
        <v>6291696.29</v>
      </c>
      <c r="AM521" s="59">
        <v>0</v>
      </c>
      <c r="AN521" s="59">
        <v>6291696.29</v>
      </c>
      <c r="AO521" s="59">
        <v>0</v>
      </c>
      <c r="AP521" s="59">
        <v>6291696.29</v>
      </c>
      <c r="AQ521" s="59">
        <v>0</v>
      </c>
      <c r="AR521" s="59">
        <v>6291696.29</v>
      </c>
      <c r="AS521" s="59">
        <v>0</v>
      </c>
      <c r="AT521" s="59">
        <v>6291696.29</v>
      </c>
      <c r="AU521" s="59">
        <v>0</v>
      </c>
      <c r="AV521" s="59">
        <v>6291696.29</v>
      </c>
      <c r="AW521" s="59">
        <v>0</v>
      </c>
      <c r="AX521" s="59">
        <v>9437544.4349999949</v>
      </c>
      <c r="AY521" s="2">
        <v>0</v>
      </c>
      <c r="AZ521" s="12" t="str">
        <f t="shared" si="61"/>
        <v>OK</v>
      </c>
      <c r="BA521" s="12" t="str">
        <f t="shared" si="62"/>
        <v>OK</v>
      </c>
      <c r="BB521" s="6">
        <f t="shared" si="63"/>
        <v>0</v>
      </c>
      <c r="BC521" s="13">
        <f t="shared" si="64"/>
        <v>72354507.334999993</v>
      </c>
      <c r="BD521" s="13">
        <f t="shared" si="65"/>
        <v>72354507.334999993</v>
      </c>
      <c r="BE521" s="6">
        <f t="shared" si="66"/>
        <v>0</v>
      </c>
      <c r="BF521" s="6">
        <f t="shared" si="67"/>
        <v>0</v>
      </c>
    </row>
    <row r="522" spans="2:58" ht="99.75" x14ac:dyDescent="0.25">
      <c r="B522" s="39" t="s">
        <v>1236</v>
      </c>
      <c r="C522" s="39" t="s">
        <v>717</v>
      </c>
      <c r="D522" s="39" t="s">
        <v>4</v>
      </c>
      <c r="E522" s="40" t="s">
        <v>219</v>
      </c>
      <c r="F522" s="40" t="s">
        <v>220</v>
      </c>
      <c r="G522" s="40" t="s">
        <v>5</v>
      </c>
      <c r="H522" s="40">
        <v>80111604</v>
      </c>
      <c r="I522" s="40" t="s">
        <v>8168</v>
      </c>
      <c r="J522" s="40" t="s">
        <v>221</v>
      </c>
      <c r="K522" s="40" t="s">
        <v>1237</v>
      </c>
      <c r="L522" s="41" t="s">
        <v>153</v>
      </c>
      <c r="M522" s="41" t="s">
        <v>153</v>
      </c>
      <c r="N522" s="41">
        <v>12</v>
      </c>
      <c r="O522" s="41" t="s">
        <v>223</v>
      </c>
      <c r="P522" s="41" t="s">
        <v>224</v>
      </c>
      <c r="Q522" s="58">
        <v>51247527.43</v>
      </c>
      <c r="R522" s="58">
        <v>51247527.43</v>
      </c>
      <c r="S522" s="41" t="s">
        <v>221</v>
      </c>
      <c r="T522" s="41" t="s">
        <v>221</v>
      </c>
      <c r="U522" s="40" t="s">
        <v>866</v>
      </c>
      <c r="V522" s="40" t="s">
        <v>721</v>
      </c>
      <c r="W522" s="40" t="s">
        <v>722</v>
      </c>
      <c r="X522" s="40" t="s">
        <v>229</v>
      </c>
      <c r="Y522" s="40" t="s">
        <v>230</v>
      </c>
      <c r="Z522" s="40" t="s">
        <v>945</v>
      </c>
      <c r="AA522" s="59">
        <v>51247527.43</v>
      </c>
      <c r="AB522" s="59">
        <v>0</v>
      </c>
      <c r="AC522" s="59">
        <v>0</v>
      </c>
      <c r="AD522" s="59">
        <v>4658866.13</v>
      </c>
      <c r="AE522" s="59">
        <v>0</v>
      </c>
      <c r="AF522" s="59">
        <v>4658866.13</v>
      </c>
      <c r="AG522" s="59">
        <v>0</v>
      </c>
      <c r="AH522" s="59">
        <v>4658866.13</v>
      </c>
      <c r="AI522" s="59">
        <v>0</v>
      </c>
      <c r="AJ522" s="59">
        <v>4658866.13</v>
      </c>
      <c r="AK522" s="59">
        <v>0</v>
      </c>
      <c r="AL522" s="59">
        <v>4658866.13</v>
      </c>
      <c r="AM522" s="59">
        <v>0</v>
      </c>
      <c r="AN522" s="59">
        <v>4658866.13</v>
      </c>
      <c r="AO522" s="59">
        <v>0</v>
      </c>
      <c r="AP522" s="59">
        <v>4658866.13</v>
      </c>
      <c r="AQ522" s="59">
        <v>0</v>
      </c>
      <c r="AR522" s="59">
        <v>4658866.13</v>
      </c>
      <c r="AS522" s="59">
        <v>0</v>
      </c>
      <c r="AT522" s="59">
        <v>4658866.13</v>
      </c>
      <c r="AU522" s="59">
        <v>0</v>
      </c>
      <c r="AV522" s="59">
        <v>4658866.13</v>
      </c>
      <c r="AW522" s="59">
        <v>0</v>
      </c>
      <c r="AX522" s="59">
        <v>4658866.13</v>
      </c>
      <c r="AY522" s="2">
        <v>0</v>
      </c>
      <c r="AZ522" s="12" t="str">
        <f t="shared" si="61"/>
        <v>OK</v>
      </c>
      <c r="BA522" s="12" t="str">
        <f t="shared" si="62"/>
        <v>OK</v>
      </c>
      <c r="BB522" s="6">
        <f t="shared" si="63"/>
        <v>0</v>
      </c>
      <c r="BC522" s="13">
        <f t="shared" si="64"/>
        <v>51247527.43</v>
      </c>
      <c r="BD522" s="13">
        <f t="shared" si="65"/>
        <v>51247527.430000007</v>
      </c>
      <c r="BE522" s="6">
        <f t="shared" si="66"/>
        <v>0</v>
      </c>
      <c r="BF522" s="6">
        <f t="shared" si="67"/>
        <v>0</v>
      </c>
    </row>
    <row r="523" spans="2:58" ht="99.75" x14ac:dyDescent="0.25">
      <c r="B523" s="39" t="s">
        <v>1238</v>
      </c>
      <c r="C523" s="39" t="s">
        <v>717</v>
      </c>
      <c r="D523" s="39" t="s">
        <v>4</v>
      </c>
      <c r="E523" s="40" t="s">
        <v>219</v>
      </c>
      <c r="F523" s="40" t="s">
        <v>220</v>
      </c>
      <c r="G523" s="40" t="s">
        <v>5</v>
      </c>
      <c r="H523" s="40">
        <v>80111604</v>
      </c>
      <c r="I523" s="40" t="s">
        <v>8168</v>
      </c>
      <c r="J523" s="40" t="s">
        <v>221</v>
      </c>
      <c r="K523" s="40" t="s">
        <v>1237</v>
      </c>
      <c r="L523" s="41" t="s">
        <v>153</v>
      </c>
      <c r="M523" s="41" t="s">
        <v>153</v>
      </c>
      <c r="N523" s="41">
        <v>12</v>
      </c>
      <c r="O523" s="41" t="s">
        <v>223</v>
      </c>
      <c r="P523" s="41" t="s">
        <v>224</v>
      </c>
      <c r="Q523" s="58">
        <v>51247527.43</v>
      </c>
      <c r="R523" s="58">
        <v>51247527.43</v>
      </c>
      <c r="S523" s="41" t="s">
        <v>221</v>
      </c>
      <c r="T523" s="41" t="s">
        <v>221</v>
      </c>
      <c r="U523" s="40" t="s">
        <v>866</v>
      </c>
      <c r="V523" s="40" t="s">
        <v>721</v>
      </c>
      <c r="W523" s="40" t="s">
        <v>722</v>
      </c>
      <c r="X523" s="40" t="s">
        <v>229</v>
      </c>
      <c r="Y523" s="40" t="s">
        <v>230</v>
      </c>
      <c r="Z523" s="40" t="s">
        <v>867</v>
      </c>
      <c r="AA523" s="59">
        <v>51247527.43</v>
      </c>
      <c r="AB523" s="59">
        <v>0</v>
      </c>
      <c r="AC523" s="59">
        <v>0</v>
      </c>
      <c r="AD523" s="59">
        <v>4658866.13</v>
      </c>
      <c r="AE523" s="59">
        <v>0</v>
      </c>
      <c r="AF523" s="59">
        <v>4658866.13</v>
      </c>
      <c r="AG523" s="59">
        <v>0</v>
      </c>
      <c r="AH523" s="59">
        <v>4658866.13</v>
      </c>
      <c r="AI523" s="59">
        <v>0</v>
      </c>
      <c r="AJ523" s="59">
        <v>4658866.13</v>
      </c>
      <c r="AK523" s="59">
        <v>0</v>
      </c>
      <c r="AL523" s="59">
        <v>4658866.13</v>
      </c>
      <c r="AM523" s="59">
        <v>0</v>
      </c>
      <c r="AN523" s="59">
        <v>4658866.13</v>
      </c>
      <c r="AO523" s="59">
        <v>0</v>
      </c>
      <c r="AP523" s="59">
        <v>4658866.13</v>
      </c>
      <c r="AQ523" s="59">
        <v>0</v>
      </c>
      <c r="AR523" s="59">
        <v>4658866.13</v>
      </c>
      <c r="AS523" s="59">
        <v>0</v>
      </c>
      <c r="AT523" s="59">
        <v>4658866.13</v>
      </c>
      <c r="AU523" s="59">
        <v>0</v>
      </c>
      <c r="AV523" s="59">
        <v>4658866.13</v>
      </c>
      <c r="AW523" s="59">
        <v>0</v>
      </c>
      <c r="AX523" s="59">
        <v>4658866.13</v>
      </c>
      <c r="AY523" s="2">
        <v>0</v>
      </c>
      <c r="AZ523" s="12" t="str">
        <f t="shared" si="61"/>
        <v>OK</v>
      </c>
      <c r="BA523" s="12" t="str">
        <f t="shared" si="62"/>
        <v>OK</v>
      </c>
      <c r="BB523" s="6">
        <f t="shared" si="63"/>
        <v>0</v>
      </c>
      <c r="BC523" s="13">
        <f t="shared" si="64"/>
        <v>51247527.43</v>
      </c>
      <c r="BD523" s="13">
        <f t="shared" si="65"/>
        <v>51247527.430000007</v>
      </c>
      <c r="BE523" s="6">
        <f t="shared" si="66"/>
        <v>0</v>
      </c>
      <c r="BF523" s="6">
        <f t="shared" si="67"/>
        <v>0</v>
      </c>
    </row>
    <row r="524" spans="2:58" ht="99.75" x14ac:dyDescent="0.25">
      <c r="B524" s="39" t="s">
        <v>1239</v>
      </c>
      <c r="C524" s="39" t="s">
        <v>717</v>
      </c>
      <c r="D524" s="39" t="s">
        <v>4</v>
      </c>
      <c r="E524" s="40" t="s">
        <v>219</v>
      </c>
      <c r="F524" s="40" t="s">
        <v>220</v>
      </c>
      <c r="G524" s="40" t="s">
        <v>5</v>
      </c>
      <c r="H524" s="40">
        <v>80111604</v>
      </c>
      <c r="I524" s="40" t="s">
        <v>8168</v>
      </c>
      <c r="J524" s="40" t="s">
        <v>221</v>
      </c>
      <c r="K524" s="40" t="s">
        <v>1237</v>
      </c>
      <c r="L524" s="41" t="s">
        <v>153</v>
      </c>
      <c r="M524" s="41" t="s">
        <v>153</v>
      </c>
      <c r="N524" s="41">
        <v>12</v>
      </c>
      <c r="O524" s="41" t="s">
        <v>223</v>
      </c>
      <c r="P524" s="41" t="s">
        <v>224</v>
      </c>
      <c r="Q524" s="58">
        <v>51247527.43</v>
      </c>
      <c r="R524" s="58">
        <v>51247527.43</v>
      </c>
      <c r="S524" s="41" t="s">
        <v>221</v>
      </c>
      <c r="T524" s="41" t="s">
        <v>221</v>
      </c>
      <c r="U524" s="40" t="s">
        <v>866</v>
      </c>
      <c r="V524" s="40" t="s">
        <v>721</v>
      </c>
      <c r="W524" s="40" t="s">
        <v>722</v>
      </c>
      <c r="X524" s="40" t="s">
        <v>229</v>
      </c>
      <c r="Y524" s="40" t="s">
        <v>230</v>
      </c>
      <c r="Z524" s="40" t="s">
        <v>867</v>
      </c>
      <c r="AA524" s="59">
        <v>51247527.43</v>
      </c>
      <c r="AB524" s="59">
        <v>0</v>
      </c>
      <c r="AC524" s="59">
        <v>0</v>
      </c>
      <c r="AD524" s="59">
        <v>4658866.13</v>
      </c>
      <c r="AE524" s="59">
        <v>0</v>
      </c>
      <c r="AF524" s="59">
        <v>4658866.13</v>
      </c>
      <c r="AG524" s="59">
        <v>0</v>
      </c>
      <c r="AH524" s="59">
        <v>4658866.13</v>
      </c>
      <c r="AI524" s="59">
        <v>0</v>
      </c>
      <c r="AJ524" s="59">
        <v>4658866.13</v>
      </c>
      <c r="AK524" s="59">
        <v>0</v>
      </c>
      <c r="AL524" s="59">
        <v>4658866.13</v>
      </c>
      <c r="AM524" s="59">
        <v>0</v>
      </c>
      <c r="AN524" s="59">
        <v>4658866.13</v>
      </c>
      <c r="AO524" s="59">
        <v>0</v>
      </c>
      <c r="AP524" s="59">
        <v>4658866.13</v>
      </c>
      <c r="AQ524" s="59">
        <v>0</v>
      </c>
      <c r="AR524" s="59">
        <v>4658866.13</v>
      </c>
      <c r="AS524" s="59">
        <v>0</v>
      </c>
      <c r="AT524" s="59">
        <v>4658866.13</v>
      </c>
      <c r="AU524" s="59">
        <v>0</v>
      </c>
      <c r="AV524" s="59">
        <v>4658866.13</v>
      </c>
      <c r="AW524" s="59">
        <v>0</v>
      </c>
      <c r="AX524" s="59">
        <v>4658866.13</v>
      </c>
      <c r="AY524" s="2">
        <v>0</v>
      </c>
      <c r="AZ524" s="12" t="str">
        <f t="shared" si="61"/>
        <v>OK</v>
      </c>
      <c r="BA524" s="12" t="str">
        <f t="shared" si="62"/>
        <v>OK</v>
      </c>
      <c r="BB524" s="6">
        <f t="shared" si="63"/>
        <v>0</v>
      </c>
      <c r="BC524" s="13">
        <f t="shared" si="64"/>
        <v>51247527.43</v>
      </c>
      <c r="BD524" s="13">
        <f t="shared" si="65"/>
        <v>51247527.430000007</v>
      </c>
      <c r="BE524" s="6">
        <f t="shared" si="66"/>
        <v>0</v>
      </c>
      <c r="BF524" s="6">
        <f t="shared" si="67"/>
        <v>0</v>
      </c>
    </row>
    <row r="525" spans="2:58" ht="99.75" x14ac:dyDescent="0.25">
      <c r="B525" s="39" t="s">
        <v>1240</v>
      </c>
      <c r="C525" s="39" t="s">
        <v>717</v>
      </c>
      <c r="D525" s="39" t="s">
        <v>4</v>
      </c>
      <c r="E525" s="40" t="s">
        <v>219</v>
      </c>
      <c r="F525" s="40" t="s">
        <v>220</v>
      </c>
      <c r="G525" s="40" t="s">
        <v>5</v>
      </c>
      <c r="H525" s="40">
        <v>80111604</v>
      </c>
      <c r="I525" s="40" t="s">
        <v>8168</v>
      </c>
      <c r="J525" s="40" t="s">
        <v>221</v>
      </c>
      <c r="K525" s="40" t="s">
        <v>1237</v>
      </c>
      <c r="L525" s="41" t="s">
        <v>153</v>
      </c>
      <c r="M525" s="41" t="s">
        <v>153</v>
      </c>
      <c r="N525" s="41">
        <v>12</v>
      </c>
      <c r="O525" s="41" t="s">
        <v>223</v>
      </c>
      <c r="P525" s="41" t="s">
        <v>224</v>
      </c>
      <c r="Q525" s="58">
        <v>51247527.43</v>
      </c>
      <c r="R525" s="58">
        <v>51247527.43</v>
      </c>
      <c r="S525" s="41" t="s">
        <v>221</v>
      </c>
      <c r="T525" s="41" t="s">
        <v>221</v>
      </c>
      <c r="U525" s="40" t="s">
        <v>866</v>
      </c>
      <c r="V525" s="40" t="s">
        <v>721</v>
      </c>
      <c r="W525" s="40" t="s">
        <v>722</v>
      </c>
      <c r="X525" s="40" t="s">
        <v>229</v>
      </c>
      <c r="Y525" s="40" t="s">
        <v>230</v>
      </c>
      <c r="Z525" s="40" t="s">
        <v>867</v>
      </c>
      <c r="AA525" s="59">
        <v>51247527.43</v>
      </c>
      <c r="AB525" s="59">
        <v>0</v>
      </c>
      <c r="AC525" s="59">
        <v>0</v>
      </c>
      <c r="AD525" s="59">
        <v>4658866.13</v>
      </c>
      <c r="AE525" s="59">
        <v>0</v>
      </c>
      <c r="AF525" s="59">
        <v>4658866.13</v>
      </c>
      <c r="AG525" s="59">
        <v>0</v>
      </c>
      <c r="AH525" s="59">
        <v>4658866.13</v>
      </c>
      <c r="AI525" s="59">
        <v>0</v>
      </c>
      <c r="AJ525" s="59">
        <v>4658866.13</v>
      </c>
      <c r="AK525" s="59">
        <v>0</v>
      </c>
      <c r="AL525" s="59">
        <v>4658866.13</v>
      </c>
      <c r="AM525" s="59">
        <v>0</v>
      </c>
      <c r="AN525" s="59">
        <v>4658866.13</v>
      </c>
      <c r="AO525" s="59">
        <v>0</v>
      </c>
      <c r="AP525" s="59">
        <v>4658866.13</v>
      </c>
      <c r="AQ525" s="59">
        <v>0</v>
      </c>
      <c r="AR525" s="59">
        <v>4658866.13</v>
      </c>
      <c r="AS525" s="59">
        <v>0</v>
      </c>
      <c r="AT525" s="59">
        <v>4658866.13</v>
      </c>
      <c r="AU525" s="59">
        <v>0</v>
      </c>
      <c r="AV525" s="59">
        <v>4658866.13</v>
      </c>
      <c r="AW525" s="59">
        <v>0</v>
      </c>
      <c r="AX525" s="59">
        <v>4658866.13</v>
      </c>
      <c r="AY525" s="2">
        <v>0</v>
      </c>
      <c r="AZ525" s="12" t="str">
        <f t="shared" si="61"/>
        <v>OK</v>
      </c>
      <c r="BA525" s="12" t="str">
        <f t="shared" si="62"/>
        <v>OK</v>
      </c>
      <c r="BB525" s="6">
        <f t="shared" si="63"/>
        <v>0</v>
      </c>
      <c r="BC525" s="13">
        <f t="shared" si="64"/>
        <v>51247527.43</v>
      </c>
      <c r="BD525" s="13">
        <f t="shared" si="65"/>
        <v>51247527.430000007</v>
      </c>
      <c r="BE525" s="6">
        <f t="shared" si="66"/>
        <v>0</v>
      </c>
      <c r="BF525" s="6">
        <f t="shared" si="67"/>
        <v>0</v>
      </c>
    </row>
    <row r="526" spans="2:58" ht="99.75" x14ac:dyDescent="0.25">
      <c r="B526" s="39" t="s">
        <v>1241</v>
      </c>
      <c r="C526" s="39" t="s">
        <v>717</v>
      </c>
      <c r="D526" s="39" t="s">
        <v>4</v>
      </c>
      <c r="E526" s="40" t="s">
        <v>219</v>
      </c>
      <c r="F526" s="40" t="s">
        <v>220</v>
      </c>
      <c r="G526" s="40" t="s">
        <v>5</v>
      </c>
      <c r="H526" s="40">
        <v>80111604</v>
      </c>
      <c r="I526" s="40" t="s">
        <v>8168</v>
      </c>
      <c r="J526" s="40" t="s">
        <v>221</v>
      </c>
      <c r="K526" s="40" t="s">
        <v>1237</v>
      </c>
      <c r="L526" s="41" t="s">
        <v>153</v>
      </c>
      <c r="M526" s="41" t="s">
        <v>153</v>
      </c>
      <c r="N526" s="41">
        <v>12</v>
      </c>
      <c r="O526" s="41" t="s">
        <v>223</v>
      </c>
      <c r="P526" s="41" t="s">
        <v>224</v>
      </c>
      <c r="Q526" s="58">
        <v>51247527.43</v>
      </c>
      <c r="R526" s="58">
        <v>51247527.43</v>
      </c>
      <c r="S526" s="41" t="s">
        <v>221</v>
      </c>
      <c r="T526" s="41" t="s">
        <v>221</v>
      </c>
      <c r="U526" s="40" t="s">
        <v>866</v>
      </c>
      <c r="V526" s="40" t="s">
        <v>721</v>
      </c>
      <c r="W526" s="40" t="s">
        <v>722</v>
      </c>
      <c r="X526" s="40" t="s">
        <v>229</v>
      </c>
      <c r="Y526" s="40" t="s">
        <v>230</v>
      </c>
      <c r="Z526" s="40" t="s">
        <v>867</v>
      </c>
      <c r="AA526" s="59">
        <v>51247527.43</v>
      </c>
      <c r="AB526" s="59">
        <v>0</v>
      </c>
      <c r="AC526" s="59">
        <v>0</v>
      </c>
      <c r="AD526" s="59">
        <v>4658866.13</v>
      </c>
      <c r="AE526" s="59">
        <v>0</v>
      </c>
      <c r="AF526" s="59">
        <v>4658866.13</v>
      </c>
      <c r="AG526" s="59">
        <v>0</v>
      </c>
      <c r="AH526" s="59">
        <v>4658866.13</v>
      </c>
      <c r="AI526" s="59">
        <v>0</v>
      </c>
      <c r="AJ526" s="59">
        <v>4658866.13</v>
      </c>
      <c r="AK526" s="59">
        <v>0</v>
      </c>
      <c r="AL526" s="59">
        <v>4658866.13</v>
      </c>
      <c r="AM526" s="59">
        <v>0</v>
      </c>
      <c r="AN526" s="59">
        <v>4658866.13</v>
      </c>
      <c r="AO526" s="59">
        <v>0</v>
      </c>
      <c r="AP526" s="59">
        <v>4658866.13</v>
      </c>
      <c r="AQ526" s="59">
        <v>0</v>
      </c>
      <c r="AR526" s="59">
        <v>4658866.13</v>
      </c>
      <c r="AS526" s="59">
        <v>0</v>
      </c>
      <c r="AT526" s="59">
        <v>4658866.13</v>
      </c>
      <c r="AU526" s="59">
        <v>0</v>
      </c>
      <c r="AV526" s="59">
        <v>4658866.13</v>
      </c>
      <c r="AW526" s="59">
        <v>0</v>
      </c>
      <c r="AX526" s="59">
        <v>4658866.13</v>
      </c>
      <c r="AY526" s="2">
        <v>0</v>
      </c>
      <c r="AZ526" s="12" t="str">
        <f t="shared" si="61"/>
        <v>OK</v>
      </c>
      <c r="BA526" s="12" t="str">
        <f t="shared" si="62"/>
        <v>OK</v>
      </c>
      <c r="BB526" s="6">
        <f t="shared" si="63"/>
        <v>0</v>
      </c>
      <c r="BC526" s="13">
        <f t="shared" si="64"/>
        <v>51247527.43</v>
      </c>
      <c r="BD526" s="13">
        <f t="shared" si="65"/>
        <v>51247527.430000007</v>
      </c>
      <c r="BE526" s="6">
        <f t="shared" si="66"/>
        <v>0</v>
      </c>
      <c r="BF526" s="6">
        <f t="shared" si="67"/>
        <v>0</v>
      </c>
    </row>
    <row r="527" spans="2:58" ht="99.75" x14ac:dyDescent="0.25">
      <c r="B527" s="39" t="s">
        <v>1242</v>
      </c>
      <c r="C527" s="39" t="s">
        <v>717</v>
      </c>
      <c r="D527" s="39" t="s">
        <v>4</v>
      </c>
      <c r="E527" s="40" t="s">
        <v>219</v>
      </c>
      <c r="F527" s="40" t="s">
        <v>220</v>
      </c>
      <c r="G527" s="40" t="s">
        <v>5</v>
      </c>
      <c r="H527" s="40">
        <v>80111604</v>
      </c>
      <c r="I527" s="40" t="s">
        <v>8168</v>
      </c>
      <c r="J527" s="40" t="s">
        <v>221</v>
      </c>
      <c r="K527" s="40" t="s">
        <v>1237</v>
      </c>
      <c r="L527" s="41" t="s">
        <v>153</v>
      </c>
      <c r="M527" s="41" t="s">
        <v>153</v>
      </c>
      <c r="N527" s="41">
        <v>12</v>
      </c>
      <c r="O527" s="41" t="s">
        <v>223</v>
      </c>
      <c r="P527" s="41" t="s">
        <v>224</v>
      </c>
      <c r="Q527" s="58">
        <v>51247527.43</v>
      </c>
      <c r="R527" s="58">
        <v>51247527.43</v>
      </c>
      <c r="S527" s="41" t="s">
        <v>221</v>
      </c>
      <c r="T527" s="41" t="s">
        <v>221</v>
      </c>
      <c r="U527" s="40" t="s">
        <v>866</v>
      </c>
      <c r="V527" s="40" t="s">
        <v>721</v>
      </c>
      <c r="W527" s="40" t="s">
        <v>722</v>
      </c>
      <c r="X527" s="40" t="s">
        <v>229</v>
      </c>
      <c r="Y527" s="40" t="s">
        <v>230</v>
      </c>
      <c r="Z527" s="40" t="s">
        <v>867</v>
      </c>
      <c r="AA527" s="59">
        <v>51247527.43</v>
      </c>
      <c r="AB527" s="59">
        <v>0</v>
      </c>
      <c r="AC527" s="59">
        <v>0</v>
      </c>
      <c r="AD527" s="59">
        <v>4658866.13</v>
      </c>
      <c r="AE527" s="59">
        <v>0</v>
      </c>
      <c r="AF527" s="59">
        <v>4658866.13</v>
      </c>
      <c r="AG527" s="59">
        <v>0</v>
      </c>
      <c r="AH527" s="59">
        <v>4658866.13</v>
      </c>
      <c r="AI527" s="59">
        <v>0</v>
      </c>
      <c r="AJ527" s="59">
        <v>4658866.13</v>
      </c>
      <c r="AK527" s="59">
        <v>0</v>
      </c>
      <c r="AL527" s="59">
        <v>4658866.13</v>
      </c>
      <c r="AM527" s="59">
        <v>0</v>
      </c>
      <c r="AN527" s="59">
        <v>4658866.13</v>
      </c>
      <c r="AO527" s="59">
        <v>0</v>
      </c>
      <c r="AP527" s="59">
        <v>4658866.13</v>
      </c>
      <c r="AQ527" s="59">
        <v>0</v>
      </c>
      <c r="AR527" s="59">
        <v>4658866.13</v>
      </c>
      <c r="AS527" s="59">
        <v>0</v>
      </c>
      <c r="AT527" s="59">
        <v>4658866.13</v>
      </c>
      <c r="AU527" s="59">
        <v>0</v>
      </c>
      <c r="AV527" s="59">
        <v>4658866.13</v>
      </c>
      <c r="AW527" s="59">
        <v>0</v>
      </c>
      <c r="AX527" s="59">
        <v>4658866.13</v>
      </c>
      <c r="AY527" s="2">
        <v>0</v>
      </c>
      <c r="AZ527" s="12" t="str">
        <f t="shared" si="61"/>
        <v>OK</v>
      </c>
      <c r="BA527" s="12" t="str">
        <f t="shared" si="62"/>
        <v>OK</v>
      </c>
      <c r="BB527" s="6">
        <f t="shared" si="63"/>
        <v>0</v>
      </c>
      <c r="BC527" s="13">
        <f t="shared" si="64"/>
        <v>51247527.43</v>
      </c>
      <c r="BD527" s="13">
        <f t="shared" si="65"/>
        <v>51247527.430000007</v>
      </c>
      <c r="BE527" s="6">
        <f t="shared" si="66"/>
        <v>0</v>
      </c>
      <c r="BF527" s="6">
        <f t="shared" si="67"/>
        <v>0</v>
      </c>
    </row>
    <row r="528" spans="2:58" ht="99.75" x14ac:dyDescent="0.25">
      <c r="B528" s="39" t="s">
        <v>1243</v>
      </c>
      <c r="C528" s="39" t="s">
        <v>717</v>
      </c>
      <c r="D528" s="39" t="s">
        <v>4</v>
      </c>
      <c r="E528" s="40" t="s">
        <v>219</v>
      </c>
      <c r="F528" s="40" t="s">
        <v>220</v>
      </c>
      <c r="G528" s="40" t="s">
        <v>5</v>
      </c>
      <c r="H528" s="40">
        <v>80111604</v>
      </c>
      <c r="I528" s="40" t="s">
        <v>8168</v>
      </c>
      <c r="J528" s="40" t="s">
        <v>221</v>
      </c>
      <c r="K528" s="40" t="s">
        <v>1237</v>
      </c>
      <c r="L528" s="41" t="s">
        <v>153</v>
      </c>
      <c r="M528" s="41" t="s">
        <v>153</v>
      </c>
      <c r="N528" s="41">
        <v>12</v>
      </c>
      <c r="O528" s="41" t="s">
        <v>223</v>
      </c>
      <c r="P528" s="41" t="s">
        <v>224</v>
      </c>
      <c r="Q528" s="58">
        <v>51247527.43</v>
      </c>
      <c r="R528" s="58">
        <v>51247527.43</v>
      </c>
      <c r="S528" s="41" t="s">
        <v>221</v>
      </c>
      <c r="T528" s="41" t="s">
        <v>221</v>
      </c>
      <c r="U528" s="40" t="s">
        <v>866</v>
      </c>
      <c r="V528" s="40" t="s">
        <v>721</v>
      </c>
      <c r="W528" s="40" t="s">
        <v>722</v>
      </c>
      <c r="X528" s="40" t="s">
        <v>229</v>
      </c>
      <c r="Y528" s="40" t="s">
        <v>230</v>
      </c>
      <c r="Z528" s="40" t="s">
        <v>867</v>
      </c>
      <c r="AA528" s="59">
        <v>51247527.43</v>
      </c>
      <c r="AB528" s="59">
        <v>0</v>
      </c>
      <c r="AC528" s="59">
        <v>0</v>
      </c>
      <c r="AD528" s="59">
        <v>4658866.13</v>
      </c>
      <c r="AE528" s="59">
        <v>0</v>
      </c>
      <c r="AF528" s="59">
        <v>4658866.13</v>
      </c>
      <c r="AG528" s="59">
        <v>0</v>
      </c>
      <c r="AH528" s="59">
        <v>4658866.13</v>
      </c>
      <c r="AI528" s="59">
        <v>0</v>
      </c>
      <c r="AJ528" s="59">
        <v>4658866.13</v>
      </c>
      <c r="AK528" s="59">
        <v>0</v>
      </c>
      <c r="AL528" s="59">
        <v>4658866.13</v>
      </c>
      <c r="AM528" s="59">
        <v>0</v>
      </c>
      <c r="AN528" s="59">
        <v>4658866.13</v>
      </c>
      <c r="AO528" s="59">
        <v>0</v>
      </c>
      <c r="AP528" s="59">
        <v>4658866.13</v>
      </c>
      <c r="AQ528" s="59">
        <v>0</v>
      </c>
      <c r="AR528" s="59">
        <v>4658866.13</v>
      </c>
      <c r="AS528" s="59">
        <v>0</v>
      </c>
      <c r="AT528" s="59">
        <v>4658866.13</v>
      </c>
      <c r="AU528" s="59">
        <v>0</v>
      </c>
      <c r="AV528" s="59">
        <v>4658866.13</v>
      </c>
      <c r="AW528" s="59">
        <v>0</v>
      </c>
      <c r="AX528" s="59">
        <v>4658866.13</v>
      </c>
      <c r="AY528" s="2">
        <v>0</v>
      </c>
      <c r="AZ528" s="12" t="str">
        <f t="shared" si="61"/>
        <v>OK</v>
      </c>
      <c r="BA528" s="12" t="str">
        <f t="shared" si="62"/>
        <v>OK</v>
      </c>
      <c r="BB528" s="6">
        <f t="shared" si="63"/>
        <v>0</v>
      </c>
      <c r="BC528" s="13">
        <f t="shared" si="64"/>
        <v>51247527.43</v>
      </c>
      <c r="BD528" s="13">
        <f t="shared" si="65"/>
        <v>51247527.430000007</v>
      </c>
      <c r="BE528" s="6">
        <f t="shared" si="66"/>
        <v>0</v>
      </c>
      <c r="BF528" s="6">
        <f t="shared" si="67"/>
        <v>0</v>
      </c>
    </row>
    <row r="529" spans="2:58" ht="99.75" x14ac:dyDescent="0.25">
      <c r="B529" s="39" t="s">
        <v>1244</v>
      </c>
      <c r="C529" s="39" t="s">
        <v>717</v>
      </c>
      <c r="D529" s="39" t="s">
        <v>4</v>
      </c>
      <c r="E529" s="40" t="s">
        <v>219</v>
      </c>
      <c r="F529" s="40" t="s">
        <v>220</v>
      </c>
      <c r="G529" s="40" t="s">
        <v>5</v>
      </c>
      <c r="H529" s="40">
        <v>80111604</v>
      </c>
      <c r="I529" s="40" t="s">
        <v>8168</v>
      </c>
      <c r="J529" s="40" t="s">
        <v>221</v>
      </c>
      <c r="K529" s="40" t="s">
        <v>1237</v>
      </c>
      <c r="L529" s="41" t="s">
        <v>153</v>
      </c>
      <c r="M529" s="41" t="s">
        <v>153</v>
      </c>
      <c r="N529" s="41">
        <v>12</v>
      </c>
      <c r="O529" s="41" t="s">
        <v>223</v>
      </c>
      <c r="P529" s="41" t="s">
        <v>224</v>
      </c>
      <c r="Q529" s="58">
        <v>51247527.43</v>
      </c>
      <c r="R529" s="58">
        <v>51247527.43</v>
      </c>
      <c r="S529" s="41" t="s">
        <v>221</v>
      </c>
      <c r="T529" s="41" t="s">
        <v>221</v>
      </c>
      <c r="U529" s="40" t="s">
        <v>866</v>
      </c>
      <c r="V529" s="40" t="s">
        <v>721</v>
      </c>
      <c r="W529" s="40" t="s">
        <v>722</v>
      </c>
      <c r="X529" s="40" t="s">
        <v>229</v>
      </c>
      <c r="Y529" s="40" t="s">
        <v>230</v>
      </c>
      <c r="Z529" s="40" t="s">
        <v>867</v>
      </c>
      <c r="AA529" s="59">
        <v>51247527.43</v>
      </c>
      <c r="AB529" s="59">
        <v>0</v>
      </c>
      <c r="AC529" s="59">
        <v>0</v>
      </c>
      <c r="AD529" s="59">
        <v>4658866.13</v>
      </c>
      <c r="AE529" s="59">
        <v>0</v>
      </c>
      <c r="AF529" s="59">
        <v>4658866.13</v>
      </c>
      <c r="AG529" s="59">
        <v>0</v>
      </c>
      <c r="AH529" s="59">
        <v>4658866.13</v>
      </c>
      <c r="AI529" s="59">
        <v>0</v>
      </c>
      <c r="AJ529" s="59">
        <v>4658866.13</v>
      </c>
      <c r="AK529" s="59">
        <v>0</v>
      </c>
      <c r="AL529" s="59">
        <v>4658866.13</v>
      </c>
      <c r="AM529" s="59">
        <v>0</v>
      </c>
      <c r="AN529" s="59">
        <v>4658866.13</v>
      </c>
      <c r="AO529" s="59">
        <v>0</v>
      </c>
      <c r="AP529" s="59">
        <v>4658866.13</v>
      </c>
      <c r="AQ529" s="59">
        <v>0</v>
      </c>
      <c r="AR529" s="59">
        <v>4658866.13</v>
      </c>
      <c r="AS529" s="59">
        <v>0</v>
      </c>
      <c r="AT529" s="59">
        <v>4658866.13</v>
      </c>
      <c r="AU529" s="59">
        <v>0</v>
      </c>
      <c r="AV529" s="59">
        <v>4658866.13</v>
      </c>
      <c r="AW529" s="59">
        <v>0</v>
      </c>
      <c r="AX529" s="59">
        <v>4658866.13</v>
      </c>
      <c r="AY529" s="2">
        <v>0</v>
      </c>
      <c r="AZ529" s="12" t="str">
        <f t="shared" si="61"/>
        <v>OK</v>
      </c>
      <c r="BA529" s="12" t="str">
        <f t="shared" si="62"/>
        <v>OK</v>
      </c>
      <c r="BB529" s="6">
        <f t="shared" si="63"/>
        <v>0</v>
      </c>
      <c r="BC529" s="13">
        <f t="shared" si="64"/>
        <v>51247527.43</v>
      </c>
      <c r="BD529" s="13">
        <f t="shared" si="65"/>
        <v>51247527.430000007</v>
      </c>
      <c r="BE529" s="6">
        <f t="shared" si="66"/>
        <v>0</v>
      </c>
      <c r="BF529" s="6">
        <f t="shared" si="67"/>
        <v>0</v>
      </c>
    </row>
    <row r="530" spans="2:58" ht="99.75" x14ac:dyDescent="0.25">
      <c r="B530" s="39" t="s">
        <v>1245</v>
      </c>
      <c r="C530" s="39" t="s">
        <v>717</v>
      </c>
      <c r="D530" s="39" t="s">
        <v>4</v>
      </c>
      <c r="E530" s="40" t="s">
        <v>219</v>
      </c>
      <c r="F530" s="40" t="s">
        <v>220</v>
      </c>
      <c r="G530" s="40" t="s">
        <v>5</v>
      </c>
      <c r="H530" s="40">
        <v>80111604</v>
      </c>
      <c r="I530" s="40" t="s">
        <v>8168</v>
      </c>
      <c r="J530" s="40" t="s">
        <v>221</v>
      </c>
      <c r="K530" s="40" t="s">
        <v>1237</v>
      </c>
      <c r="L530" s="41" t="s">
        <v>153</v>
      </c>
      <c r="M530" s="41" t="s">
        <v>153</v>
      </c>
      <c r="N530" s="41">
        <v>12</v>
      </c>
      <c r="O530" s="41" t="s">
        <v>223</v>
      </c>
      <c r="P530" s="41" t="s">
        <v>224</v>
      </c>
      <c r="Q530" s="58">
        <v>51247527.43</v>
      </c>
      <c r="R530" s="58">
        <v>51247527.43</v>
      </c>
      <c r="S530" s="41" t="s">
        <v>221</v>
      </c>
      <c r="T530" s="41" t="s">
        <v>221</v>
      </c>
      <c r="U530" s="40" t="s">
        <v>866</v>
      </c>
      <c r="V530" s="40" t="s">
        <v>721</v>
      </c>
      <c r="W530" s="40" t="s">
        <v>722</v>
      </c>
      <c r="X530" s="40" t="s">
        <v>229</v>
      </c>
      <c r="Y530" s="40" t="s">
        <v>230</v>
      </c>
      <c r="Z530" s="40" t="s">
        <v>867</v>
      </c>
      <c r="AA530" s="59">
        <v>51247527.43</v>
      </c>
      <c r="AB530" s="59">
        <v>0</v>
      </c>
      <c r="AC530" s="59">
        <v>0</v>
      </c>
      <c r="AD530" s="59">
        <v>4658866.13</v>
      </c>
      <c r="AE530" s="59">
        <v>0</v>
      </c>
      <c r="AF530" s="59">
        <v>4658866.13</v>
      </c>
      <c r="AG530" s="59">
        <v>0</v>
      </c>
      <c r="AH530" s="59">
        <v>4658866.13</v>
      </c>
      <c r="AI530" s="59">
        <v>0</v>
      </c>
      <c r="AJ530" s="59">
        <v>4658866.13</v>
      </c>
      <c r="AK530" s="59">
        <v>0</v>
      </c>
      <c r="AL530" s="59">
        <v>4658866.13</v>
      </c>
      <c r="AM530" s="59">
        <v>0</v>
      </c>
      <c r="AN530" s="59">
        <v>4658866.13</v>
      </c>
      <c r="AO530" s="59">
        <v>0</v>
      </c>
      <c r="AP530" s="59">
        <v>4658866.13</v>
      </c>
      <c r="AQ530" s="59">
        <v>0</v>
      </c>
      <c r="AR530" s="59">
        <v>4658866.13</v>
      </c>
      <c r="AS530" s="59">
        <v>0</v>
      </c>
      <c r="AT530" s="59">
        <v>4658866.13</v>
      </c>
      <c r="AU530" s="59">
        <v>0</v>
      </c>
      <c r="AV530" s="59">
        <v>4658866.13</v>
      </c>
      <c r="AW530" s="59">
        <v>0</v>
      </c>
      <c r="AX530" s="59">
        <v>4658866.13</v>
      </c>
      <c r="AY530" s="2">
        <v>0</v>
      </c>
      <c r="AZ530" s="12" t="str">
        <f t="shared" si="61"/>
        <v>OK</v>
      </c>
      <c r="BA530" s="12" t="str">
        <f t="shared" si="62"/>
        <v>OK</v>
      </c>
      <c r="BB530" s="6">
        <f t="shared" si="63"/>
        <v>0</v>
      </c>
      <c r="BC530" s="13">
        <f t="shared" si="64"/>
        <v>51247527.43</v>
      </c>
      <c r="BD530" s="13">
        <f t="shared" si="65"/>
        <v>51247527.430000007</v>
      </c>
      <c r="BE530" s="6">
        <f t="shared" si="66"/>
        <v>0</v>
      </c>
      <c r="BF530" s="6">
        <f t="shared" si="67"/>
        <v>0</v>
      </c>
    </row>
    <row r="531" spans="2:58" ht="99.75" x14ac:dyDescent="0.25">
      <c r="B531" s="39" t="s">
        <v>1246</v>
      </c>
      <c r="C531" s="39" t="s">
        <v>717</v>
      </c>
      <c r="D531" s="39" t="s">
        <v>4</v>
      </c>
      <c r="E531" s="40" t="s">
        <v>219</v>
      </c>
      <c r="F531" s="40" t="s">
        <v>220</v>
      </c>
      <c r="G531" s="40" t="s">
        <v>5</v>
      </c>
      <c r="H531" s="40">
        <v>80111604</v>
      </c>
      <c r="I531" s="40" t="s">
        <v>8168</v>
      </c>
      <c r="J531" s="40" t="s">
        <v>221</v>
      </c>
      <c r="K531" s="40" t="s">
        <v>1237</v>
      </c>
      <c r="L531" s="41" t="s">
        <v>153</v>
      </c>
      <c r="M531" s="41" t="s">
        <v>153</v>
      </c>
      <c r="N531" s="41">
        <v>12</v>
      </c>
      <c r="O531" s="41" t="s">
        <v>223</v>
      </c>
      <c r="P531" s="41" t="s">
        <v>224</v>
      </c>
      <c r="Q531" s="58">
        <v>51247527.43</v>
      </c>
      <c r="R531" s="58">
        <v>51247527.43</v>
      </c>
      <c r="S531" s="41" t="s">
        <v>221</v>
      </c>
      <c r="T531" s="41" t="s">
        <v>221</v>
      </c>
      <c r="U531" s="40" t="s">
        <v>866</v>
      </c>
      <c r="V531" s="40" t="s">
        <v>721</v>
      </c>
      <c r="W531" s="40" t="s">
        <v>722</v>
      </c>
      <c r="X531" s="40" t="s">
        <v>229</v>
      </c>
      <c r="Y531" s="40" t="s">
        <v>230</v>
      </c>
      <c r="Z531" s="40" t="s">
        <v>867</v>
      </c>
      <c r="AA531" s="59">
        <v>51247527.43</v>
      </c>
      <c r="AB531" s="59">
        <v>0</v>
      </c>
      <c r="AC531" s="59">
        <v>0</v>
      </c>
      <c r="AD531" s="59">
        <v>4658866.13</v>
      </c>
      <c r="AE531" s="59">
        <v>0</v>
      </c>
      <c r="AF531" s="59">
        <v>4658866.13</v>
      </c>
      <c r="AG531" s="59">
        <v>0</v>
      </c>
      <c r="AH531" s="59">
        <v>4658866.13</v>
      </c>
      <c r="AI531" s="59">
        <v>0</v>
      </c>
      <c r="AJ531" s="59">
        <v>4658866.13</v>
      </c>
      <c r="AK531" s="59">
        <v>0</v>
      </c>
      <c r="AL531" s="59">
        <v>4658866.13</v>
      </c>
      <c r="AM531" s="59">
        <v>0</v>
      </c>
      <c r="AN531" s="59">
        <v>4658866.13</v>
      </c>
      <c r="AO531" s="59">
        <v>0</v>
      </c>
      <c r="AP531" s="59">
        <v>4658866.13</v>
      </c>
      <c r="AQ531" s="59">
        <v>0</v>
      </c>
      <c r="AR531" s="59">
        <v>4658866.13</v>
      </c>
      <c r="AS531" s="59">
        <v>0</v>
      </c>
      <c r="AT531" s="59">
        <v>4658866.13</v>
      </c>
      <c r="AU531" s="59">
        <v>0</v>
      </c>
      <c r="AV531" s="59">
        <v>4658866.13</v>
      </c>
      <c r="AW531" s="59">
        <v>0</v>
      </c>
      <c r="AX531" s="59">
        <v>4658866.13</v>
      </c>
      <c r="AY531" s="2">
        <v>0</v>
      </c>
      <c r="AZ531" s="12" t="str">
        <f t="shared" si="61"/>
        <v>OK</v>
      </c>
      <c r="BA531" s="12" t="str">
        <f t="shared" si="62"/>
        <v>OK</v>
      </c>
      <c r="BB531" s="6">
        <f t="shared" si="63"/>
        <v>0</v>
      </c>
      <c r="BC531" s="13">
        <f t="shared" si="64"/>
        <v>51247527.43</v>
      </c>
      <c r="BD531" s="13">
        <f t="shared" si="65"/>
        <v>51247527.430000007</v>
      </c>
      <c r="BE531" s="6">
        <f t="shared" si="66"/>
        <v>0</v>
      </c>
      <c r="BF531" s="6">
        <f t="shared" si="67"/>
        <v>0</v>
      </c>
    </row>
    <row r="532" spans="2:58" ht="99.75" x14ac:dyDescent="0.25">
      <c r="B532" s="39" t="s">
        <v>1247</v>
      </c>
      <c r="C532" s="39" t="s">
        <v>717</v>
      </c>
      <c r="D532" s="39" t="s">
        <v>4</v>
      </c>
      <c r="E532" s="40" t="s">
        <v>219</v>
      </c>
      <c r="F532" s="40" t="s">
        <v>220</v>
      </c>
      <c r="G532" s="40" t="s">
        <v>5</v>
      </c>
      <c r="H532" s="40">
        <v>80111604</v>
      </c>
      <c r="I532" s="40" t="s">
        <v>8168</v>
      </c>
      <c r="J532" s="40" t="s">
        <v>221</v>
      </c>
      <c r="K532" s="40" t="s">
        <v>1237</v>
      </c>
      <c r="L532" s="41" t="s">
        <v>153</v>
      </c>
      <c r="M532" s="41" t="s">
        <v>153</v>
      </c>
      <c r="N532" s="41">
        <v>12</v>
      </c>
      <c r="O532" s="41" t="s">
        <v>223</v>
      </c>
      <c r="P532" s="41" t="s">
        <v>224</v>
      </c>
      <c r="Q532" s="58">
        <v>51247527.43</v>
      </c>
      <c r="R532" s="58">
        <v>51247527.43</v>
      </c>
      <c r="S532" s="41" t="s">
        <v>221</v>
      </c>
      <c r="T532" s="41" t="s">
        <v>221</v>
      </c>
      <c r="U532" s="40" t="s">
        <v>866</v>
      </c>
      <c r="V532" s="40" t="s">
        <v>721</v>
      </c>
      <c r="W532" s="40" t="s">
        <v>722</v>
      </c>
      <c r="X532" s="40" t="s">
        <v>229</v>
      </c>
      <c r="Y532" s="40" t="s">
        <v>230</v>
      </c>
      <c r="Z532" s="40" t="s">
        <v>867</v>
      </c>
      <c r="AA532" s="59">
        <v>51247527.43</v>
      </c>
      <c r="AB532" s="59">
        <v>0</v>
      </c>
      <c r="AC532" s="59">
        <v>0</v>
      </c>
      <c r="AD532" s="59">
        <v>4658866.13</v>
      </c>
      <c r="AE532" s="59">
        <v>0</v>
      </c>
      <c r="AF532" s="59">
        <v>4658866.13</v>
      </c>
      <c r="AG532" s="59">
        <v>0</v>
      </c>
      <c r="AH532" s="59">
        <v>4658866.13</v>
      </c>
      <c r="AI532" s="59">
        <v>0</v>
      </c>
      <c r="AJ532" s="59">
        <v>4658866.13</v>
      </c>
      <c r="AK532" s="59">
        <v>0</v>
      </c>
      <c r="AL532" s="59">
        <v>4658866.13</v>
      </c>
      <c r="AM532" s="59">
        <v>0</v>
      </c>
      <c r="AN532" s="59">
        <v>4658866.13</v>
      </c>
      <c r="AO532" s="59">
        <v>0</v>
      </c>
      <c r="AP532" s="59">
        <v>4658866.13</v>
      </c>
      <c r="AQ532" s="59">
        <v>0</v>
      </c>
      <c r="AR532" s="59">
        <v>4658866.13</v>
      </c>
      <c r="AS532" s="59">
        <v>0</v>
      </c>
      <c r="AT532" s="59">
        <v>4658866.13</v>
      </c>
      <c r="AU532" s="59">
        <v>0</v>
      </c>
      <c r="AV532" s="59">
        <v>4658866.13</v>
      </c>
      <c r="AW532" s="59">
        <v>0</v>
      </c>
      <c r="AX532" s="59">
        <v>4658866.13</v>
      </c>
      <c r="AY532" s="2">
        <v>0</v>
      </c>
      <c r="AZ532" s="12" t="str">
        <f t="shared" si="61"/>
        <v>OK</v>
      </c>
      <c r="BA532" s="12" t="str">
        <f t="shared" si="62"/>
        <v>OK</v>
      </c>
      <c r="BB532" s="6">
        <f t="shared" si="63"/>
        <v>0</v>
      </c>
      <c r="BC532" s="13">
        <f t="shared" si="64"/>
        <v>51247527.43</v>
      </c>
      <c r="BD532" s="13">
        <f t="shared" si="65"/>
        <v>51247527.430000007</v>
      </c>
      <c r="BE532" s="6">
        <f t="shared" si="66"/>
        <v>0</v>
      </c>
      <c r="BF532" s="6">
        <f t="shared" si="67"/>
        <v>0</v>
      </c>
    </row>
    <row r="533" spans="2:58" ht="99.75" x14ac:dyDescent="0.25">
      <c r="B533" s="39" t="s">
        <v>1248</v>
      </c>
      <c r="C533" s="39" t="s">
        <v>717</v>
      </c>
      <c r="D533" s="39" t="s">
        <v>4</v>
      </c>
      <c r="E533" s="40" t="s">
        <v>219</v>
      </c>
      <c r="F533" s="40" t="s">
        <v>220</v>
      </c>
      <c r="G533" s="40" t="s">
        <v>5</v>
      </c>
      <c r="H533" s="40">
        <v>80111604</v>
      </c>
      <c r="I533" s="40" t="s">
        <v>8168</v>
      </c>
      <c r="J533" s="40" t="s">
        <v>221</v>
      </c>
      <c r="K533" s="40" t="s">
        <v>1237</v>
      </c>
      <c r="L533" s="41" t="s">
        <v>153</v>
      </c>
      <c r="M533" s="41" t="s">
        <v>153</v>
      </c>
      <c r="N533" s="41">
        <v>12</v>
      </c>
      <c r="O533" s="41" t="s">
        <v>223</v>
      </c>
      <c r="P533" s="41" t="s">
        <v>224</v>
      </c>
      <c r="Q533" s="58">
        <v>51247527.43</v>
      </c>
      <c r="R533" s="58">
        <v>51247527.43</v>
      </c>
      <c r="S533" s="41" t="s">
        <v>221</v>
      </c>
      <c r="T533" s="41" t="s">
        <v>221</v>
      </c>
      <c r="U533" s="40" t="s">
        <v>866</v>
      </c>
      <c r="V533" s="40" t="s">
        <v>721</v>
      </c>
      <c r="W533" s="40" t="s">
        <v>722</v>
      </c>
      <c r="X533" s="40" t="s">
        <v>229</v>
      </c>
      <c r="Y533" s="40" t="s">
        <v>230</v>
      </c>
      <c r="Z533" s="40" t="s">
        <v>867</v>
      </c>
      <c r="AA533" s="59">
        <v>51247527.43</v>
      </c>
      <c r="AB533" s="59">
        <v>0</v>
      </c>
      <c r="AC533" s="59">
        <v>0</v>
      </c>
      <c r="AD533" s="59">
        <v>4658866.13</v>
      </c>
      <c r="AE533" s="59">
        <v>0</v>
      </c>
      <c r="AF533" s="59">
        <v>4658866.13</v>
      </c>
      <c r="AG533" s="59">
        <v>0</v>
      </c>
      <c r="AH533" s="59">
        <v>4658866.13</v>
      </c>
      <c r="AI533" s="59">
        <v>0</v>
      </c>
      <c r="AJ533" s="59">
        <v>4658866.13</v>
      </c>
      <c r="AK533" s="59">
        <v>0</v>
      </c>
      <c r="AL533" s="59">
        <v>4658866.13</v>
      </c>
      <c r="AM533" s="59">
        <v>0</v>
      </c>
      <c r="AN533" s="59">
        <v>4658866.13</v>
      </c>
      <c r="AO533" s="59">
        <v>0</v>
      </c>
      <c r="AP533" s="59">
        <v>4658866.13</v>
      </c>
      <c r="AQ533" s="59">
        <v>0</v>
      </c>
      <c r="AR533" s="59">
        <v>4658866.13</v>
      </c>
      <c r="AS533" s="59">
        <v>0</v>
      </c>
      <c r="AT533" s="59">
        <v>4658866.13</v>
      </c>
      <c r="AU533" s="59">
        <v>0</v>
      </c>
      <c r="AV533" s="59">
        <v>4658866.13</v>
      </c>
      <c r="AW533" s="59">
        <v>0</v>
      </c>
      <c r="AX533" s="59">
        <v>4658866.13</v>
      </c>
      <c r="AY533" s="2">
        <v>0</v>
      </c>
      <c r="AZ533" s="12" t="str">
        <f t="shared" si="61"/>
        <v>OK</v>
      </c>
      <c r="BA533" s="12" t="str">
        <f t="shared" si="62"/>
        <v>OK</v>
      </c>
      <c r="BB533" s="6">
        <f t="shared" si="63"/>
        <v>0</v>
      </c>
      <c r="BC533" s="13">
        <f t="shared" si="64"/>
        <v>51247527.43</v>
      </c>
      <c r="BD533" s="13">
        <f t="shared" si="65"/>
        <v>51247527.430000007</v>
      </c>
      <c r="BE533" s="6">
        <f t="shared" si="66"/>
        <v>0</v>
      </c>
      <c r="BF533" s="6">
        <f t="shared" si="67"/>
        <v>0</v>
      </c>
    </row>
    <row r="534" spans="2:58" ht="71.25" x14ac:dyDescent="0.25">
      <c r="B534" s="39" t="s">
        <v>1249</v>
      </c>
      <c r="C534" s="39" t="s">
        <v>717</v>
      </c>
      <c r="D534" s="39" t="s">
        <v>4</v>
      </c>
      <c r="E534" s="40" t="s">
        <v>219</v>
      </c>
      <c r="F534" s="40" t="s">
        <v>220</v>
      </c>
      <c r="G534" s="40" t="s">
        <v>5</v>
      </c>
      <c r="H534" s="40">
        <v>80111604</v>
      </c>
      <c r="I534" s="40" t="s">
        <v>8168</v>
      </c>
      <c r="J534" s="40" t="s">
        <v>221</v>
      </c>
      <c r="K534" s="40" t="s">
        <v>1250</v>
      </c>
      <c r="L534" s="41" t="s">
        <v>153</v>
      </c>
      <c r="M534" s="41" t="s">
        <v>153</v>
      </c>
      <c r="N534" s="41">
        <v>12</v>
      </c>
      <c r="O534" s="41" t="s">
        <v>223</v>
      </c>
      <c r="P534" s="41" t="s">
        <v>224</v>
      </c>
      <c r="Q534" s="58">
        <v>146402362.47999999</v>
      </c>
      <c r="R534" s="58">
        <v>146402362.47999999</v>
      </c>
      <c r="S534" s="41" t="s">
        <v>221</v>
      </c>
      <c r="T534" s="41" t="s">
        <v>221</v>
      </c>
      <c r="U534" s="40" t="s">
        <v>866</v>
      </c>
      <c r="V534" s="40" t="s">
        <v>721</v>
      </c>
      <c r="W534" s="40" t="s">
        <v>722</v>
      </c>
      <c r="X534" s="40" t="s">
        <v>229</v>
      </c>
      <c r="Y534" s="40" t="s">
        <v>230</v>
      </c>
      <c r="Z534" s="40" t="s">
        <v>867</v>
      </c>
      <c r="AA534" s="59">
        <v>146402362.47999999</v>
      </c>
      <c r="AB534" s="59">
        <v>0</v>
      </c>
      <c r="AC534" s="59">
        <v>0</v>
      </c>
      <c r="AD534" s="59">
        <v>13309305.68</v>
      </c>
      <c r="AE534" s="59">
        <v>0</v>
      </c>
      <c r="AF534" s="59">
        <v>13309305.68</v>
      </c>
      <c r="AG534" s="59">
        <v>0</v>
      </c>
      <c r="AH534" s="59">
        <v>13309305.68</v>
      </c>
      <c r="AI534" s="59">
        <v>0</v>
      </c>
      <c r="AJ534" s="59">
        <v>13309305.68</v>
      </c>
      <c r="AK534" s="59">
        <v>0</v>
      </c>
      <c r="AL534" s="59">
        <v>13309305.68</v>
      </c>
      <c r="AM534" s="59">
        <v>0</v>
      </c>
      <c r="AN534" s="59">
        <v>13309305.68</v>
      </c>
      <c r="AO534" s="59">
        <v>0</v>
      </c>
      <c r="AP534" s="59">
        <v>13309305.68</v>
      </c>
      <c r="AQ534" s="59">
        <v>0</v>
      </c>
      <c r="AR534" s="59">
        <v>13309305.68</v>
      </c>
      <c r="AS534" s="59">
        <v>0</v>
      </c>
      <c r="AT534" s="59">
        <v>13309305.68</v>
      </c>
      <c r="AU534" s="59">
        <v>0</v>
      </c>
      <c r="AV534" s="59">
        <v>13309305.68</v>
      </c>
      <c r="AW534" s="59">
        <v>0</v>
      </c>
      <c r="AX534" s="59">
        <v>13309305.68</v>
      </c>
      <c r="AY534" s="2">
        <v>0</v>
      </c>
      <c r="AZ534" s="12" t="str">
        <f t="shared" si="61"/>
        <v>OK</v>
      </c>
      <c r="BA534" s="12" t="str">
        <f t="shared" si="62"/>
        <v>OK</v>
      </c>
      <c r="BB534" s="6">
        <f t="shared" si="63"/>
        <v>0</v>
      </c>
      <c r="BC534" s="13">
        <f t="shared" si="64"/>
        <v>146402362.47999999</v>
      </c>
      <c r="BD534" s="13">
        <f t="shared" si="65"/>
        <v>146402362.48000002</v>
      </c>
      <c r="BE534" s="6">
        <f t="shared" si="66"/>
        <v>0</v>
      </c>
      <c r="BF534" s="6">
        <f t="shared" si="67"/>
        <v>0</v>
      </c>
    </row>
    <row r="535" spans="2:58" ht="85.5" x14ac:dyDescent="0.25">
      <c r="B535" s="39" t="s">
        <v>1251</v>
      </c>
      <c r="C535" s="39" t="s">
        <v>717</v>
      </c>
      <c r="D535" s="39" t="s">
        <v>4</v>
      </c>
      <c r="E535" s="40" t="s">
        <v>219</v>
      </c>
      <c r="F535" s="40" t="s">
        <v>220</v>
      </c>
      <c r="G535" s="40" t="s">
        <v>5</v>
      </c>
      <c r="H535" s="40">
        <v>80111605</v>
      </c>
      <c r="I535" s="40" t="s">
        <v>8168</v>
      </c>
      <c r="J535" s="40" t="s">
        <v>221</v>
      </c>
      <c r="K535" s="40" t="s">
        <v>1252</v>
      </c>
      <c r="L535" s="41" t="s">
        <v>153</v>
      </c>
      <c r="M535" s="41" t="s">
        <v>153</v>
      </c>
      <c r="N535" s="41">
        <v>12</v>
      </c>
      <c r="O535" s="41" t="s">
        <v>223</v>
      </c>
      <c r="P535" s="41" t="s">
        <v>224</v>
      </c>
      <c r="Q535" s="58">
        <v>32111214.080000002</v>
      </c>
      <c r="R535" s="58">
        <v>32111214.080000002</v>
      </c>
      <c r="S535" s="41" t="s">
        <v>221</v>
      </c>
      <c r="T535" s="41" t="s">
        <v>221</v>
      </c>
      <c r="U535" s="40" t="s">
        <v>866</v>
      </c>
      <c r="V535" s="40" t="s">
        <v>721</v>
      </c>
      <c r="W535" s="40" t="s">
        <v>722</v>
      </c>
      <c r="X535" s="40" t="s">
        <v>229</v>
      </c>
      <c r="Y535" s="40" t="s">
        <v>230</v>
      </c>
      <c r="Z535" s="40" t="s">
        <v>774</v>
      </c>
      <c r="AA535" s="59">
        <v>32111214.080000002</v>
      </c>
      <c r="AB535" s="59">
        <v>0</v>
      </c>
      <c r="AC535" s="59">
        <v>0</v>
      </c>
      <c r="AD535" s="59">
        <v>2919201.2800000003</v>
      </c>
      <c r="AE535" s="59">
        <v>0</v>
      </c>
      <c r="AF535" s="59">
        <v>2919201.2800000003</v>
      </c>
      <c r="AG535" s="59">
        <v>0</v>
      </c>
      <c r="AH535" s="59">
        <v>2919201.2800000003</v>
      </c>
      <c r="AI535" s="59">
        <v>0</v>
      </c>
      <c r="AJ535" s="59">
        <v>2919201.2800000003</v>
      </c>
      <c r="AK535" s="59">
        <v>0</v>
      </c>
      <c r="AL535" s="59">
        <v>2919201.2800000003</v>
      </c>
      <c r="AM535" s="59">
        <v>0</v>
      </c>
      <c r="AN535" s="59">
        <v>2919201.2800000003</v>
      </c>
      <c r="AO535" s="59">
        <v>0</v>
      </c>
      <c r="AP535" s="59">
        <v>2919201.2800000003</v>
      </c>
      <c r="AQ535" s="59">
        <v>0</v>
      </c>
      <c r="AR535" s="59">
        <v>2919201.2800000003</v>
      </c>
      <c r="AS535" s="59">
        <v>0</v>
      </c>
      <c r="AT535" s="59">
        <v>2919201.2800000003</v>
      </c>
      <c r="AU535" s="59">
        <v>0</v>
      </c>
      <c r="AV535" s="59">
        <v>2919201.2800000003</v>
      </c>
      <c r="AW535" s="59">
        <v>0</v>
      </c>
      <c r="AX535" s="59">
        <v>2919201.2800000003</v>
      </c>
      <c r="AY535" s="2">
        <v>0</v>
      </c>
      <c r="AZ535" s="12" t="str">
        <f t="shared" si="61"/>
        <v>OK</v>
      </c>
      <c r="BA535" s="12" t="str">
        <f t="shared" si="62"/>
        <v>OK</v>
      </c>
      <c r="BB535" s="6">
        <f t="shared" si="63"/>
        <v>0</v>
      </c>
      <c r="BC535" s="13">
        <f t="shared" si="64"/>
        <v>32111214.080000002</v>
      </c>
      <c r="BD535" s="13">
        <f t="shared" si="65"/>
        <v>32111214.080000009</v>
      </c>
      <c r="BE535" s="6">
        <f t="shared" si="66"/>
        <v>0</v>
      </c>
      <c r="BF535" s="6">
        <f t="shared" si="67"/>
        <v>0</v>
      </c>
    </row>
    <row r="536" spans="2:58" ht="85.5" x14ac:dyDescent="0.25">
      <c r="B536" s="39" t="s">
        <v>1253</v>
      </c>
      <c r="C536" s="39" t="s">
        <v>717</v>
      </c>
      <c r="D536" s="39" t="s">
        <v>4</v>
      </c>
      <c r="E536" s="40" t="s">
        <v>219</v>
      </c>
      <c r="F536" s="40" t="s">
        <v>220</v>
      </c>
      <c r="G536" s="40" t="s">
        <v>5</v>
      </c>
      <c r="H536" s="40">
        <v>80111601</v>
      </c>
      <c r="I536" s="40" t="s">
        <v>8168</v>
      </c>
      <c r="J536" s="40" t="s">
        <v>221</v>
      </c>
      <c r="K536" s="40" t="s">
        <v>1252</v>
      </c>
      <c r="L536" s="41" t="s">
        <v>153</v>
      </c>
      <c r="M536" s="41" t="s">
        <v>153</v>
      </c>
      <c r="N536" s="41">
        <v>12</v>
      </c>
      <c r="O536" s="41" t="s">
        <v>223</v>
      </c>
      <c r="P536" s="41" t="s">
        <v>224</v>
      </c>
      <c r="Q536" s="58">
        <v>32111214.080000002</v>
      </c>
      <c r="R536" s="58">
        <v>32111214.080000002</v>
      </c>
      <c r="S536" s="41" t="s">
        <v>221</v>
      </c>
      <c r="T536" s="41" t="s">
        <v>221</v>
      </c>
      <c r="U536" s="40" t="s">
        <v>866</v>
      </c>
      <c r="V536" s="40" t="s">
        <v>721</v>
      </c>
      <c r="W536" s="40" t="s">
        <v>722</v>
      </c>
      <c r="X536" s="40" t="s">
        <v>229</v>
      </c>
      <c r="Y536" s="40" t="s">
        <v>230</v>
      </c>
      <c r="Z536" s="40" t="s">
        <v>765</v>
      </c>
      <c r="AA536" s="59">
        <v>32111214.080000002</v>
      </c>
      <c r="AB536" s="59">
        <v>0</v>
      </c>
      <c r="AC536" s="59">
        <v>0</v>
      </c>
      <c r="AD536" s="59">
        <v>2919201.2800000003</v>
      </c>
      <c r="AE536" s="59">
        <v>0</v>
      </c>
      <c r="AF536" s="59">
        <v>2919201.2800000003</v>
      </c>
      <c r="AG536" s="59">
        <v>0</v>
      </c>
      <c r="AH536" s="59">
        <v>2919201.2800000003</v>
      </c>
      <c r="AI536" s="59">
        <v>0</v>
      </c>
      <c r="AJ536" s="59">
        <v>2919201.2800000003</v>
      </c>
      <c r="AK536" s="59">
        <v>0</v>
      </c>
      <c r="AL536" s="59">
        <v>2919201.2800000003</v>
      </c>
      <c r="AM536" s="59">
        <v>0</v>
      </c>
      <c r="AN536" s="59">
        <v>2919201.2800000003</v>
      </c>
      <c r="AO536" s="59">
        <v>0</v>
      </c>
      <c r="AP536" s="59">
        <v>2919201.2800000003</v>
      </c>
      <c r="AQ536" s="59">
        <v>0</v>
      </c>
      <c r="AR536" s="59">
        <v>2919201.2800000003</v>
      </c>
      <c r="AS536" s="59">
        <v>0</v>
      </c>
      <c r="AT536" s="59">
        <v>2919201.2800000003</v>
      </c>
      <c r="AU536" s="59">
        <v>0</v>
      </c>
      <c r="AV536" s="59">
        <v>2919201.2800000003</v>
      </c>
      <c r="AW536" s="59">
        <v>0</v>
      </c>
      <c r="AX536" s="59">
        <v>2919201.2800000003</v>
      </c>
      <c r="AY536" s="2">
        <v>0</v>
      </c>
      <c r="AZ536" s="12" t="str">
        <f t="shared" si="61"/>
        <v>OK</v>
      </c>
      <c r="BA536" s="12" t="str">
        <f t="shared" si="62"/>
        <v>OK</v>
      </c>
      <c r="BB536" s="6">
        <f t="shared" si="63"/>
        <v>0</v>
      </c>
      <c r="BC536" s="13">
        <f t="shared" si="64"/>
        <v>32111214.080000002</v>
      </c>
      <c r="BD536" s="13">
        <f t="shared" si="65"/>
        <v>32111214.080000009</v>
      </c>
      <c r="BE536" s="6">
        <f t="shared" si="66"/>
        <v>0</v>
      </c>
      <c r="BF536" s="6">
        <f t="shared" si="67"/>
        <v>0</v>
      </c>
    </row>
    <row r="537" spans="2:58" ht="42.75" x14ac:dyDescent="0.25">
      <c r="B537" s="39" t="s">
        <v>1254</v>
      </c>
      <c r="C537" s="39" t="s">
        <v>717</v>
      </c>
      <c r="D537" s="39" t="s">
        <v>4</v>
      </c>
      <c r="E537" s="40" t="s">
        <v>219</v>
      </c>
      <c r="F537" s="40" t="s">
        <v>220</v>
      </c>
      <c r="G537" s="40" t="s">
        <v>5</v>
      </c>
      <c r="H537" s="40">
        <v>11111111</v>
      </c>
      <c r="I537" s="40" t="s">
        <v>8168</v>
      </c>
      <c r="J537" s="40" t="s">
        <v>221</v>
      </c>
      <c r="K537" s="40" t="s">
        <v>1255</v>
      </c>
      <c r="L537" s="41" t="s">
        <v>153</v>
      </c>
      <c r="M537" s="41" t="s">
        <v>153</v>
      </c>
      <c r="N537" s="41">
        <v>1</v>
      </c>
      <c r="O537" s="41" t="s">
        <v>221</v>
      </c>
      <c r="P537" s="41" t="s">
        <v>224</v>
      </c>
      <c r="Q537" s="58">
        <v>2438932376</v>
      </c>
      <c r="R537" s="58">
        <v>2438932376</v>
      </c>
      <c r="S537" s="41" t="s">
        <v>221</v>
      </c>
      <c r="T537" s="41" t="s">
        <v>221</v>
      </c>
      <c r="U537" s="40" t="s">
        <v>866</v>
      </c>
      <c r="V537" s="40" t="s">
        <v>721</v>
      </c>
      <c r="W537" s="40" t="s">
        <v>722</v>
      </c>
      <c r="X537" s="40" t="s">
        <v>229</v>
      </c>
      <c r="Y537" s="40" t="s">
        <v>612</v>
      </c>
      <c r="Z537" s="40" t="s">
        <v>1256</v>
      </c>
      <c r="AA537" s="59">
        <v>2438932376</v>
      </c>
      <c r="AB537" s="59">
        <v>0</v>
      </c>
      <c r="AC537" s="59">
        <v>0</v>
      </c>
      <c r="AD537" s="59">
        <v>0</v>
      </c>
      <c r="AE537" s="59">
        <v>0</v>
      </c>
      <c r="AF537" s="59">
        <v>0</v>
      </c>
      <c r="AG537" s="59">
        <v>0</v>
      </c>
      <c r="AH537" s="59">
        <v>2438932376</v>
      </c>
      <c r="AI537" s="59">
        <v>0</v>
      </c>
      <c r="AJ537" s="59">
        <v>0</v>
      </c>
      <c r="AK537" s="59">
        <v>0</v>
      </c>
      <c r="AL537" s="59">
        <v>0</v>
      </c>
      <c r="AM537" s="59">
        <v>0</v>
      </c>
      <c r="AN537" s="59">
        <v>0</v>
      </c>
      <c r="AO537" s="59">
        <v>0</v>
      </c>
      <c r="AP537" s="59">
        <v>0</v>
      </c>
      <c r="AQ537" s="59">
        <v>0</v>
      </c>
      <c r="AR537" s="59">
        <v>0</v>
      </c>
      <c r="AS537" s="59">
        <v>0</v>
      </c>
      <c r="AT537" s="59">
        <v>0</v>
      </c>
      <c r="AU537" s="59">
        <v>0</v>
      </c>
      <c r="AV537" s="59">
        <v>0</v>
      </c>
      <c r="AW537" s="59">
        <v>0</v>
      </c>
      <c r="AX537" s="59">
        <v>0</v>
      </c>
      <c r="AY537" s="2">
        <v>0</v>
      </c>
      <c r="AZ537" s="12" t="str">
        <f t="shared" si="61"/>
        <v>OK</v>
      </c>
      <c r="BA537" s="12" t="str">
        <f t="shared" si="62"/>
        <v>OK</v>
      </c>
      <c r="BB537" s="6">
        <f t="shared" si="63"/>
        <v>0</v>
      </c>
      <c r="BC537" s="13">
        <f t="shared" si="64"/>
        <v>2438932376</v>
      </c>
      <c r="BD537" s="13">
        <f t="shared" si="65"/>
        <v>2438932376</v>
      </c>
      <c r="BE537" s="6">
        <f t="shared" si="66"/>
        <v>0</v>
      </c>
      <c r="BF537" s="6">
        <f t="shared" si="67"/>
        <v>0</v>
      </c>
    </row>
    <row r="538" spans="2:58" ht="156.75" x14ac:dyDescent="0.25">
      <c r="B538" s="39" t="s">
        <v>1257</v>
      </c>
      <c r="C538" s="39" t="s">
        <v>717</v>
      </c>
      <c r="D538" s="39" t="s">
        <v>4</v>
      </c>
      <c r="E538" s="40" t="s">
        <v>219</v>
      </c>
      <c r="F538" s="40" t="s">
        <v>220</v>
      </c>
      <c r="G538" s="40" t="s">
        <v>5</v>
      </c>
      <c r="H538" s="40">
        <v>11111111</v>
      </c>
      <c r="I538" s="40" t="s">
        <v>8168</v>
      </c>
      <c r="J538" s="40" t="s">
        <v>221</v>
      </c>
      <c r="K538" s="40" t="s">
        <v>1258</v>
      </c>
      <c r="L538" s="41" t="s">
        <v>153</v>
      </c>
      <c r="M538" s="41" t="s">
        <v>153</v>
      </c>
      <c r="N538" s="41">
        <v>1</v>
      </c>
      <c r="O538" s="41" t="s">
        <v>221</v>
      </c>
      <c r="P538" s="41" t="s">
        <v>224</v>
      </c>
      <c r="Q538" s="58">
        <v>119391857164</v>
      </c>
      <c r="R538" s="58">
        <v>119391857164</v>
      </c>
      <c r="S538" s="41" t="s">
        <v>221</v>
      </c>
      <c r="T538" s="41" t="s">
        <v>221</v>
      </c>
      <c r="U538" s="40" t="s">
        <v>866</v>
      </c>
      <c r="V538" s="40" t="s">
        <v>721</v>
      </c>
      <c r="W538" s="40" t="s">
        <v>722</v>
      </c>
      <c r="X538" s="40" t="s">
        <v>229</v>
      </c>
      <c r="Y538" s="40" t="s">
        <v>612</v>
      </c>
      <c r="Z538" s="40" t="s">
        <v>1256</v>
      </c>
      <c r="AA538" s="59">
        <v>119391857164</v>
      </c>
      <c r="AB538" s="59">
        <v>0</v>
      </c>
      <c r="AC538" s="59">
        <v>0</v>
      </c>
      <c r="AD538" s="59">
        <v>0</v>
      </c>
      <c r="AE538" s="59">
        <v>0</v>
      </c>
      <c r="AF538" s="59">
        <v>0</v>
      </c>
      <c r="AG538" s="59">
        <v>0</v>
      </c>
      <c r="AH538" s="59">
        <v>119391857164</v>
      </c>
      <c r="AI538" s="59">
        <v>0</v>
      </c>
      <c r="AJ538" s="59">
        <v>0</v>
      </c>
      <c r="AK538" s="59">
        <v>0</v>
      </c>
      <c r="AL538" s="59">
        <v>0</v>
      </c>
      <c r="AM538" s="59">
        <v>0</v>
      </c>
      <c r="AN538" s="59">
        <v>0</v>
      </c>
      <c r="AO538" s="59">
        <v>0</v>
      </c>
      <c r="AP538" s="59">
        <v>0</v>
      </c>
      <c r="AQ538" s="59">
        <v>0</v>
      </c>
      <c r="AR538" s="59">
        <v>0</v>
      </c>
      <c r="AS538" s="59">
        <v>0</v>
      </c>
      <c r="AT538" s="59">
        <v>0</v>
      </c>
      <c r="AU538" s="59">
        <v>0</v>
      </c>
      <c r="AV538" s="59">
        <v>0</v>
      </c>
      <c r="AW538" s="59">
        <v>0</v>
      </c>
      <c r="AX538" s="59">
        <v>0</v>
      </c>
      <c r="AY538" s="2">
        <v>0</v>
      </c>
      <c r="AZ538" s="12" t="str">
        <f t="shared" si="61"/>
        <v>OK</v>
      </c>
      <c r="BA538" s="12" t="str">
        <f t="shared" si="62"/>
        <v>OK</v>
      </c>
      <c r="BB538" s="6">
        <f t="shared" si="63"/>
        <v>0</v>
      </c>
      <c r="BC538" s="13">
        <f t="shared" si="64"/>
        <v>119391857164</v>
      </c>
      <c r="BD538" s="13">
        <f t="shared" si="65"/>
        <v>119391857164</v>
      </c>
      <c r="BE538" s="6">
        <f t="shared" si="66"/>
        <v>0</v>
      </c>
      <c r="BF538" s="6">
        <f t="shared" si="67"/>
        <v>0</v>
      </c>
    </row>
    <row r="539" spans="2:58" ht="42.75" x14ac:dyDescent="0.25">
      <c r="B539" s="39" t="s">
        <v>1259</v>
      </c>
      <c r="C539" s="39" t="s">
        <v>717</v>
      </c>
      <c r="D539" s="39" t="s">
        <v>4</v>
      </c>
      <c r="E539" s="40" t="s">
        <v>219</v>
      </c>
      <c r="F539" s="40" t="s">
        <v>220</v>
      </c>
      <c r="G539" s="40" t="s">
        <v>5</v>
      </c>
      <c r="H539" s="40">
        <v>11111111</v>
      </c>
      <c r="I539" s="40" t="s">
        <v>8168</v>
      </c>
      <c r="J539" s="40" t="s">
        <v>221</v>
      </c>
      <c r="K539" s="40" t="s">
        <v>7999</v>
      </c>
      <c r="L539" s="41" t="s">
        <v>153</v>
      </c>
      <c r="M539" s="41" t="s">
        <v>153</v>
      </c>
      <c r="N539" s="41">
        <v>1</v>
      </c>
      <c r="O539" s="41" t="s">
        <v>221</v>
      </c>
      <c r="P539" s="41" t="s">
        <v>224</v>
      </c>
      <c r="Q539" s="58">
        <v>231033604838</v>
      </c>
      <c r="R539" s="58">
        <v>231033604838</v>
      </c>
      <c r="S539" s="41" t="s">
        <v>221</v>
      </c>
      <c r="T539" s="41" t="s">
        <v>221</v>
      </c>
      <c r="U539" s="40" t="s">
        <v>866</v>
      </c>
      <c r="V539" s="40" t="s">
        <v>721</v>
      </c>
      <c r="W539" s="40" t="s">
        <v>722</v>
      </c>
      <c r="X539" s="40" t="s">
        <v>229</v>
      </c>
      <c r="Y539" s="40" t="s">
        <v>612</v>
      </c>
      <c r="Z539" s="40" t="s">
        <v>1256</v>
      </c>
      <c r="AA539" s="59">
        <v>231033604838</v>
      </c>
      <c r="AB539" s="59">
        <v>0</v>
      </c>
      <c r="AC539" s="59">
        <v>0</v>
      </c>
      <c r="AD539" s="59">
        <v>0</v>
      </c>
      <c r="AE539" s="59">
        <v>0</v>
      </c>
      <c r="AF539" s="59">
        <v>0</v>
      </c>
      <c r="AG539" s="59">
        <v>0</v>
      </c>
      <c r="AH539" s="59">
        <v>231033604838</v>
      </c>
      <c r="AI539" s="59">
        <v>0</v>
      </c>
      <c r="AJ539" s="59">
        <v>0</v>
      </c>
      <c r="AK539" s="59">
        <v>0</v>
      </c>
      <c r="AL539" s="59">
        <v>0</v>
      </c>
      <c r="AM539" s="59">
        <v>0</v>
      </c>
      <c r="AN539" s="59">
        <v>0</v>
      </c>
      <c r="AO539" s="59">
        <v>0</v>
      </c>
      <c r="AP539" s="59">
        <v>0</v>
      </c>
      <c r="AQ539" s="59">
        <v>0</v>
      </c>
      <c r="AR539" s="59">
        <v>0</v>
      </c>
      <c r="AS539" s="59">
        <v>0</v>
      </c>
      <c r="AT539" s="59">
        <v>0</v>
      </c>
      <c r="AU539" s="59">
        <v>0</v>
      </c>
      <c r="AV539" s="59">
        <v>0</v>
      </c>
      <c r="AW539" s="59">
        <v>0</v>
      </c>
      <c r="AX539" s="59">
        <v>0</v>
      </c>
      <c r="AY539" s="2">
        <v>0</v>
      </c>
      <c r="AZ539" s="12" t="str">
        <f t="shared" si="61"/>
        <v>OK</v>
      </c>
      <c r="BA539" s="12" t="str">
        <f t="shared" si="62"/>
        <v>OK</v>
      </c>
      <c r="BB539" s="6">
        <f t="shared" si="63"/>
        <v>0</v>
      </c>
      <c r="BC539" s="13">
        <f t="shared" si="64"/>
        <v>231033604838</v>
      </c>
      <c r="BD539" s="13">
        <f t="shared" si="65"/>
        <v>231033604838</v>
      </c>
      <c r="BE539" s="6">
        <f t="shared" si="66"/>
        <v>0</v>
      </c>
      <c r="BF539" s="6">
        <f t="shared" si="67"/>
        <v>0</v>
      </c>
    </row>
    <row r="540" spans="2:58" ht="42.75" x14ac:dyDescent="0.25">
      <c r="B540" s="39" t="s">
        <v>1260</v>
      </c>
      <c r="C540" s="39" t="s">
        <v>717</v>
      </c>
      <c r="D540" s="39" t="s">
        <v>4</v>
      </c>
      <c r="E540" s="40" t="s">
        <v>219</v>
      </c>
      <c r="F540" s="40" t="s">
        <v>220</v>
      </c>
      <c r="G540" s="40" t="s">
        <v>5</v>
      </c>
      <c r="H540" s="40">
        <v>11111111</v>
      </c>
      <c r="I540" s="40" t="s">
        <v>8168</v>
      </c>
      <c r="J540" s="40" t="s">
        <v>221</v>
      </c>
      <c r="K540" s="40" t="s">
        <v>1261</v>
      </c>
      <c r="L540" s="41" t="s">
        <v>153</v>
      </c>
      <c r="M540" s="41" t="s">
        <v>153</v>
      </c>
      <c r="N540" s="41">
        <v>1</v>
      </c>
      <c r="O540" s="41" t="s">
        <v>221</v>
      </c>
      <c r="P540" s="41" t="s">
        <v>1262</v>
      </c>
      <c r="Q540" s="58">
        <v>5765678322</v>
      </c>
      <c r="R540" s="58">
        <v>5765678322</v>
      </c>
      <c r="S540" s="41" t="s">
        <v>221</v>
      </c>
      <c r="T540" s="41" t="s">
        <v>221</v>
      </c>
      <c r="U540" s="40" t="s">
        <v>866</v>
      </c>
      <c r="V540" s="40" t="s">
        <v>721</v>
      </c>
      <c r="W540" s="40" t="s">
        <v>722</v>
      </c>
      <c r="X540" s="40" t="s">
        <v>229</v>
      </c>
      <c r="Y540" s="40" t="s">
        <v>612</v>
      </c>
      <c r="Z540" s="40" t="s">
        <v>1256</v>
      </c>
      <c r="AA540" s="59">
        <v>5765678322</v>
      </c>
      <c r="AB540" s="59">
        <v>0</v>
      </c>
      <c r="AC540" s="59">
        <v>0</v>
      </c>
      <c r="AD540" s="59">
        <v>0</v>
      </c>
      <c r="AE540" s="59">
        <v>0</v>
      </c>
      <c r="AF540" s="59">
        <v>0</v>
      </c>
      <c r="AG540" s="59">
        <v>0</v>
      </c>
      <c r="AH540" s="59">
        <v>5765678322</v>
      </c>
      <c r="AI540" s="59">
        <v>0</v>
      </c>
      <c r="AJ540" s="59">
        <v>0</v>
      </c>
      <c r="AK540" s="59">
        <v>0</v>
      </c>
      <c r="AL540" s="59">
        <v>0</v>
      </c>
      <c r="AM540" s="59">
        <v>0</v>
      </c>
      <c r="AN540" s="59">
        <v>0</v>
      </c>
      <c r="AO540" s="59">
        <v>0</v>
      </c>
      <c r="AP540" s="59">
        <v>0</v>
      </c>
      <c r="AQ540" s="59">
        <v>0</v>
      </c>
      <c r="AR540" s="59">
        <v>0</v>
      </c>
      <c r="AS540" s="59">
        <v>0</v>
      </c>
      <c r="AT540" s="59">
        <v>0</v>
      </c>
      <c r="AU540" s="59">
        <v>0</v>
      </c>
      <c r="AV540" s="59">
        <v>0</v>
      </c>
      <c r="AW540" s="59">
        <v>0</v>
      </c>
      <c r="AX540" s="59">
        <v>0</v>
      </c>
      <c r="AY540" s="2">
        <v>0</v>
      </c>
      <c r="AZ540" s="12" t="str">
        <f t="shared" si="61"/>
        <v>OK</v>
      </c>
      <c r="BA540" s="12" t="str">
        <f t="shared" si="62"/>
        <v>OK</v>
      </c>
      <c r="BB540" s="6">
        <f t="shared" si="63"/>
        <v>0</v>
      </c>
      <c r="BC540" s="13">
        <f t="shared" si="64"/>
        <v>5765678322</v>
      </c>
      <c r="BD540" s="13">
        <f t="shared" si="65"/>
        <v>5765678322</v>
      </c>
      <c r="BE540" s="6">
        <f t="shared" si="66"/>
        <v>0</v>
      </c>
      <c r="BF540" s="6">
        <f t="shared" si="67"/>
        <v>0</v>
      </c>
    </row>
    <row r="541" spans="2:58" ht="42.75" x14ac:dyDescent="0.25">
      <c r="B541" s="39" t="s">
        <v>1263</v>
      </c>
      <c r="C541" s="39" t="s">
        <v>717</v>
      </c>
      <c r="D541" s="39" t="s">
        <v>4</v>
      </c>
      <c r="E541" s="40" t="s">
        <v>219</v>
      </c>
      <c r="F541" s="40" t="s">
        <v>220</v>
      </c>
      <c r="G541" s="40" t="s">
        <v>5</v>
      </c>
      <c r="H541" s="40">
        <v>11111111</v>
      </c>
      <c r="I541" s="40" t="s">
        <v>8168</v>
      </c>
      <c r="J541" s="40" t="s">
        <v>221</v>
      </c>
      <c r="K541" s="40" t="s">
        <v>1264</v>
      </c>
      <c r="L541" s="41" t="s">
        <v>156</v>
      </c>
      <c r="M541" s="41" t="s">
        <v>155</v>
      </c>
      <c r="N541" s="41">
        <v>6</v>
      </c>
      <c r="O541" s="41" t="s">
        <v>625</v>
      </c>
      <c r="P541" s="41" t="s">
        <v>224</v>
      </c>
      <c r="Q541" s="58">
        <v>1234800482</v>
      </c>
      <c r="R541" s="58">
        <v>1234800482</v>
      </c>
      <c r="S541" s="41" t="s">
        <v>221</v>
      </c>
      <c r="T541" s="41" t="s">
        <v>221</v>
      </c>
      <c r="U541" s="40" t="s">
        <v>866</v>
      </c>
      <c r="V541" s="40" t="s">
        <v>721</v>
      </c>
      <c r="W541" s="40" t="s">
        <v>722</v>
      </c>
      <c r="X541" s="40" t="s">
        <v>1265</v>
      </c>
      <c r="Y541" s="40" t="s">
        <v>1266</v>
      </c>
      <c r="Z541" s="40" t="s">
        <v>1256</v>
      </c>
      <c r="AA541" s="59">
        <v>0</v>
      </c>
      <c r="AB541" s="59">
        <v>0</v>
      </c>
      <c r="AC541" s="59">
        <v>0</v>
      </c>
      <c r="AD541" s="59">
        <v>0</v>
      </c>
      <c r="AE541" s="59">
        <v>0</v>
      </c>
      <c r="AF541" s="59">
        <v>0</v>
      </c>
      <c r="AG541" s="59">
        <v>1234800482</v>
      </c>
      <c r="AH541" s="59">
        <v>0</v>
      </c>
      <c r="AI541" s="59">
        <v>0</v>
      </c>
      <c r="AJ541" s="59">
        <v>1234800482</v>
      </c>
      <c r="AK541" s="59">
        <v>0</v>
      </c>
      <c r="AL541" s="59">
        <v>0</v>
      </c>
      <c r="AM541" s="59">
        <v>0</v>
      </c>
      <c r="AN541" s="59">
        <v>0</v>
      </c>
      <c r="AO541" s="59">
        <v>0</v>
      </c>
      <c r="AP541" s="59">
        <v>0</v>
      </c>
      <c r="AQ541" s="59">
        <v>0</v>
      </c>
      <c r="AR541" s="59">
        <v>0</v>
      </c>
      <c r="AS541" s="59">
        <v>0</v>
      </c>
      <c r="AT541" s="59">
        <v>0</v>
      </c>
      <c r="AU541" s="59">
        <v>0</v>
      </c>
      <c r="AV541" s="59">
        <v>0</v>
      </c>
      <c r="AW541" s="59">
        <v>0</v>
      </c>
      <c r="AX541" s="59">
        <v>0</v>
      </c>
      <c r="AY541" s="2">
        <v>0</v>
      </c>
      <c r="AZ541" s="12" t="str">
        <f t="shared" si="61"/>
        <v>OK</v>
      </c>
      <c r="BA541" s="12" t="str">
        <f t="shared" si="62"/>
        <v>OK</v>
      </c>
      <c r="BB541" s="6">
        <f t="shared" si="63"/>
        <v>0</v>
      </c>
      <c r="BC541" s="13">
        <f t="shared" si="64"/>
        <v>1234800482</v>
      </c>
      <c r="BD541" s="13">
        <f t="shared" si="65"/>
        <v>1234800482</v>
      </c>
      <c r="BE541" s="6">
        <f t="shared" si="66"/>
        <v>0</v>
      </c>
      <c r="BF541" s="6">
        <f t="shared" si="67"/>
        <v>0</v>
      </c>
    </row>
    <row r="542" spans="2:58" ht="42.75" x14ac:dyDescent="0.25">
      <c r="B542" s="39" t="s">
        <v>1267</v>
      </c>
      <c r="C542" s="39" t="s">
        <v>717</v>
      </c>
      <c r="D542" s="39" t="s">
        <v>4</v>
      </c>
      <c r="E542" s="40" t="s">
        <v>219</v>
      </c>
      <c r="F542" s="40" t="s">
        <v>220</v>
      </c>
      <c r="G542" s="40" t="s">
        <v>5</v>
      </c>
      <c r="H542" s="40">
        <v>11111111</v>
      </c>
      <c r="I542" s="40" t="s">
        <v>8168</v>
      </c>
      <c r="J542" s="40" t="s">
        <v>221</v>
      </c>
      <c r="K542" s="40" t="s">
        <v>1268</v>
      </c>
      <c r="L542" s="41" t="s">
        <v>156</v>
      </c>
      <c r="M542" s="41" t="s">
        <v>155</v>
      </c>
      <c r="N542" s="41">
        <v>6</v>
      </c>
      <c r="O542" s="41" t="s">
        <v>625</v>
      </c>
      <c r="P542" s="41" t="s">
        <v>224</v>
      </c>
      <c r="Q542" s="58">
        <v>85194437.159999996</v>
      </c>
      <c r="R542" s="58">
        <v>85194437.159999996</v>
      </c>
      <c r="S542" s="41" t="s">
        <v>221</v>
      </c>
      <c r="T542" s="41" t="s">
        <v>221</v>
      </c>
      <c r="U542" s="40" t="s">
        <v>866</v>
      </c>
      <c r="V542" s="40" t="s">
        <v>721</v>
      </c>
      <c r="W542" s="40" t="s">
        <v>722</v>
      </c>
      <c r="X542" s="40" t="s">
        <v>1265</v>
      </c>
      <c r="Y542" s="40" t="s">
        <v>1266</v>
      </c>
      <c r="Z542" s="40" t="s">
        <v>1256</v>
      </c>
      <c r="AA542" s="59">
        <v>0</v>
      </c>
      <c r="AB542" s="59">
        <v>0</v>
      </c>
      <c r="AC542" s="59">
        <v>0</v>
      </c>
      <c r="AD542" s="59">
        <v>0</v>
      </c>
      <c r="AE542" s="59">
        <v>0</v>
      </c>
      <c r="AF542" s="59">
        <v>0</v>
      </c>
      <c r="AG542" s="59">
        <v>85194437.159999996</v>
      </c>
      <c r="AH542" s="59">
        <v>0</v>
      </c>
      <c r="AI542" s="59">
        <v>0</v>
      </c>
      <c r="AJ542" s="59">
        <v>85194437.159999996</v>
      </c>
      <c r="AK542" s="59">
        <v>0</v>
      </c>
      <c r="AL542" s="59">
        <v>0</v>
      </c>
      <c r="AM542" s="59">
        <v>0</v>
      </c>
      <c r="AN542" s="59">
        <v>0</v>
      </c>
      <c r="AO542" s="59">
        <v>0</v>
      </c>
      <c r="AP542" s="59">
        <v>0</v>
      </c>
      <c r="AQ542" s="59">
        <v>0</v>
      </c>
      <c r="AR542" s="59">
        <v>0</v>
      </c>
      <c r="AS542" s="59">
        <v>0</v>
      </c>
      <c r="AT542" s="59">
        <v>0</v>
      </c>
      <c r="AU542" s="59">
        <v>0</v>
      </c>
      <c r="AV542" s="59">
        <v>0</v>
      </c>
      <c r="AW542" s="59">
        <v>0</v>
      </c>
      <c r="AX542" s="59">
        <v>0</v>
      </c>
      <c r="AY542" s="2">
        <v>0</v>
      </c>
      <c r="AZ542" s="12" t="str">
        <f t="shared" si="61"/>
        <v>OK</v>
      </c>
      <c r="BA542" s="12" t="str">
        <f t="shared" si="62"/>
        <v>OK</v>
      </c>
      <c r="BB542" s="6">
        <f t="shared" si="63"/>
        <v>0</v>
      </c>
      <c r="BC542" s="13">
        <f t="shared" si="64"/>
        <v>85194437.159999996</v>
      </c>
      <c r="BD542" s="13">
        <f t="shared" si="65"/>
        <v>85194437.159999996</v>
      </c>
      <c r="BE542" s="6">
        <f t="shared" si="66"/>
        <v>0</v>
      </c>
      <c r="BF542" s="6">
        <f t="shared" si="67"/>
        <v>0</v>
      </c>
    </row>
    <row r="543" spans="2:58" ht="99.75" x14ac:dyDescent="0.25">
      <c r="B543" s="39" t="s">
        <v>1269</v>
      </c>
      <c r="C543" s="39" t="s">
        <v>717</v>
      </c>
      <c r="D543" s="39" t="s">
        <v>4</v>
      </c>
      <c r="E543" s="40" t="s">
        <v>219</v>
      </c>
      <c r="F543" s="40" t="s">
        <v>220</v>
      </c>
      <c r="G543" s="40" t="s">
        <v>5</v>
      </c>
      <c r="H543" s="40">
        <v>80111604</v>
      </c>
      <c r="I543" s="40" t="s">
        <v>8168</v>
      </c>
      <c r="J543" s="40" t="s">
        <v>221</v>
      </c>
      <c r="K543" s="40" t="s">
        <v>1270</v>
      </c>
      <c r="L543" s="41" t="s">
        <v>153</v>
      </c>
      <c r="M543" s="41" t="s">
        <v>153</v>
      </c>
      <c r="N543" s="41">
        <v>12</v>
      </c>
      <c r="O543" s="41" t="s">
        <v>223</v>
      </c>
      <c r="P543" s="41" t="s">
        <v>224</v>
      </c>
      <c r="Q543" s="58">
        <v>132491524.44</v>
      </c>
      <c r="R543" s="58">
        <v>132491524.44</v>
      </c>
      <c r="S543" s="41" t="s">
        <v>221</v>
      </c>
      <c r="T543" s="41" t="s">
        <v>221</v>
      </c>
      <c r="U543" s="40" t="s">
        <v>1271</v>
      </c>
      <c r="V543" s="40" t="s">
        <v>1272</v>
      </c>
      <c r="W543" s="40" t="s">
        <v>1273</v>
      </c>
      <c r="X543" s="40" t="s">
        <v>229</v>
      </c>
      <c r="Y543" s="40" t="s">
        <v>230</v>
      </c>
      <c r="Z543" s="40" t="s">
        <v>1274</v>
      </c>
      <c r="AA543" s="59">
        <v>132491524.44</v>
      </c>
      <c r="AB543" s="59">
        <v>0</v>
      </c>
      <c r="AC543" s="59">
        <v>0</v>
      </c>
      <c r="AD543" s="59">
        <v>12044684.039999999</v>
      </c>
      <c r="AE543" s="59">
        <v>0</v>
      </c>
      <c r="AF543" s="59">
        <v>12044684.039999999</v>
      </c>
      <c r="AG543" s="59">
        <v>0</v>
      </c>
      <c r="AH543" s="59">
        <v>12044684.039999999</v>
      </c>
      <c r="AI543" s="59">
        <v>0</v>
      </c>
      <c r="AJ543" s="59">
        <v>12044684.039999999</v>
      </c>
      <c r="AK543" s="59">
        <v>0</v>
      </c>
      <c r="AL543" s="59">
        <v>12044684.039999999</v>
      </c>
      <c r="AM543" s="59">
        <v>0</v>
      </c>
      <c r="AN543" s="59">
        <v>12044684.039999999</v>
      </c>
      <c r="AO543" s="59">
        <v>0</v>
      </c>
      <c r="AP543" s="59">
        <v>12044684.039999999</v>
      </c>
      <c r="AQ543" s="59">
        <v>0</v>
      </c>
      <c r="AR543" s="59">
        <v>12044684.039999999</v>
      </c>
      <c r="AS543" s="59">
        <v>0</v>
      </c>
      <c r="AT543" s="59">
        <v>12044684.039999999</v>
      </c>
      <c r="AU543" s="59">
        <v>0</v>
      </c>
      <c r="AV543" s="59">
        <v>12044684.039999999</v>
      </c>
      <c r="AW543" s="59">
        <v>0</v>
      </c>
      <c r="AX543" s="59">
        <v>12044684.039999999</v>
      </c>
      <c r="AY543" s="2">
        <v>0</v>
      </c>
      <c r="AZ543" s="12" t="str">
        <f t="shared" si="61"/>
        <v>OK</v>
      </c>
      <c r="BA543" s="12" t="str">
        <f t="shared" si="62"/>
        <v>OK</v>
      </c>
      <c r="BB543" s="6">
        <f t="shared" si="63"/>
        <v>0</v>
      </c>
      <c r="BC543" s="13">
        <f t="shared" si="64"/>
        <v>132491524.44</v>
      </c>
      <c r="BD543" s="13">
        <f t="shared" si="65"/>
        <v>132491524.43999997</v>
      </c>
      <c r="BE543" s="6">
        <f t="shared" si="66"/>
        <v>0</v>
      </c>
      <c r="BF543" s="6">
        <f t="shared" si="67"/>
        <v>0</v>
      </c>
    </row>
    <row r="544" spans="2:58" ht="99.75" x14ac:dyDescent="0.25">
      <c r="B544" s="39" t="s">
        <v>1275</v>
      </c>
      <c r="C544" s="39" t="s">
        <v>717</v>
      </c>
      <c r="D544" s="39" t="s">
        <v>4</v>
      </c>
      <c r="E544" s="40" t="s">
        <v>219</v>
      </c>
      <c r="F544" s="40" t="s">
        <v>220</v>
      </c>
      <c r="G544" s="40" t="s">
        <v>5</v>
      </c>
      <c r="H544" s="40">
        <v>80111604</v>
      </c>
      <c r="I544" s="40" t="s">
        <v>8168</v>
      </c>
      <c r="J544" s="40" t="s">
        <v>221</v>
      </c>
      <c r="K544" s="40" t="s">
        <v>1270</v>
      </c>
      <c r="L544" s="41" t="s">
        <v>153</v>
      </c>
      <c r="M544" s="41" t="s">
        <v>153</v>
      </c>
      <c r="N544" s="41">
        <v>12</v>
      </c>
      <c r="O544" s="41" t="s">
        <v>223</v>
      </c>
      <c r="P544" s="41" t="s">
        <v>224</v>
      </c>
      <c r="Q544" s="58">
        <v>132491524.44</v>
      </c>
      <c r="R544" s="58">
        <v>132491524.44</v>
      </c>
      <c r="S544" s="41" t="s">
        <v>221</v>
      </c>
      <c r="T544" s="41" t="s">
        <v>221</v>
      </c>
      <c r="U544" s="40" t="s">
        <v>1271</v>
      </c>
      <c r="V544" s="40" t="s">
        <v>1272</v>
      </c>
      <c r="W544" s="40" t="s">
        <v>1273</v>
      </c>
      <c r="X544" s="40" t="s">
        <v>229</v>
      </c>
      <c r="Y544" s="40" t="s">
        <v>230</v>
      </c>
      <c r="Z544" s="40" t="s">
        <v>1274</v>
      </c>
      <c r="AA544" s="59">
        <v>132491524.44</v>
      </c>
      <c r="AB544" s="59">
        <v>0</v>
      </c>
      <c r="AC544" s="59">
        <v>0</v>
      </c>
      <c r="AD544" s="59">
        <v>12044684.039999999</v>
      </c>
      <c r="AE544" s="59">
        <v>0</v>
      </c>
      <c r="AF544" s="59">
        <v>12044684.039999999</v>
      </c>
      <c r="AG544" s="59">
        <v>0</v>
      </c>
      <c r="AH544" s="59">
        <v>12044684.039999999</v>
      </c>
      <c r="AI544" s="59">
        <v>0</v>
      </c>
      <c r="AJ544" s="59">
        <v>12044684.039999999</v>
      </c>
      <c r="AK544" s="59">
        <v>0</v>
      </c>
      <c r="AL544" s="59">
        <v>12044684.039999999</v>
      </c>
      <c r="AM544" s="59">
        <v>0</v>
      </c>
      <c r="AN544" s="59">
        <v>12044684.039999999</v>
      </c>
      <c r="AO544" s="59">
        <v>0</v>
      </c>
      <c r="AP544" s="59">
        <v>12044684.039999999</v>
      </c>
      <c r="AQ544" s="59">
        <v>0</v>
      </c>
      <c r="AR544" s="59">
        <v>12044684.039999999</v>
      </c>
      <c r="AS544" s="59">
        <v>0</v>
      </c>
      <c r="AT544" s="59">
        <v>12044684.039999999</v>
      </c>
      <c r="AU544" s="59">
        <v>0</v>
      </c>
      <c r="AV544" s="59">
        <v>12044684.039999999</v>
      </c>
      <c r="AW544" s="59">
        <v>0</v>
      </c>
      <c r="AX544" s="59">
        <v>12044684.039999999</v>
      </c>
      <c r="AY544" s="2">
        <v>0</v>
      </c>
      <c r="AZ544" s="12" t="str">
        <f t="shared" si="61"/>
        <v>OK</v>
      </c>
      <c r="BA544" s="12" t="str">
        <f t="shared" si="62"/>
        <v>OK</v>
      </c>
      <c r="BB544" s="6">
        <f t="shared" si="63"/>
        <v>0</v>
      </c>
      <c r="BC544" s="13">
        <f t="shared" si="64"/>
        <v>132491524.44</v>
      </c>
      <c r="BD544" s="13">
        <f t="shared" si="65"/>
        <v>132491524.43999997</v>
      </c>
      <c r="BE544" s="6">
        <f t="shared" si="66"/>
        <v>0</v>
      </c>
      <c r="BF544" s="6">
        <f t="shared" si="67"/>
        <v>0</v>
      </c>
    </row>
    <row r="545" spans="2:58" ht="71.25" x14ac:dyDescent="0.25">
      <c r="B545" s="39" t="s">
        <v>1276</v>
      </c>
      <c r="C545" s="39" t="s">
        <v>717</v>
      </c>
      <c r="D545" s="39" t="s">
        <v>4</v>
      </c>
      <c r="E545" s="40" t="s">
        <v>219</v>
      </c>
      <c r="F545" s="40" t="s">
        <v>220</v>
      </c>
      <c r="G545" s="40" t="s">
        <v>5</v>
      </c>
      <c r="H545" s="40">
        <v>80111604</v>
      </c>
      <c r="I545" s="40" t="s">
        <v>8168</v>
      </c>
      <c r="J545" s="40" t="s">
        <v>221</v>
      </c>
      <c r="K545" s="40" t="s">
        <v>1277</v>
      </c>
      <c r="L545" s="41" t="s">
        <v>153</v>
      </c>
      <c r="M545" s="41" t="s">
        <v>153</v>
      </c>
      <c r="N545" s="41">
        <v>12</v>
      </c>
      <c r="O545" s="41" t="s">
        <v>223</v>
      </c>
      <c r="P545" s="41" t="s">
        <v>224</v>
      </c>
      <c r="Q545" s="58">
        <v>20448927.84</v>
      </c>
      <c r="R545" s="58">
        <v>20448927.84</v>
      </c>
      <c r="S545" s="41" t="s">
        <v>221</v>
      </c>
      <c r="T545" s="41" t="s">
        <v>221</v>
      </c>
      <c r="U545" s="40" t="s">
        <v>1271</v>
      </c>
      <c r="V545" s="40" t="s">
        <v>1272</v>
      </c>
      <c r="W545" s="40" t="s">
        <v>1273</v>
      </c>
      <c r="X545" s="40" t="s">
        <v>229</v>
      </c>
      <c r="Y545" s="40" t="s">
        <v>230</v>
      </c>
      <c r="Z545" s="40" t="s">
        <v>893</v>
      </c>
      <c r="AA545" s="59">
        <v>20448927.84</v>
      </c>
      <c r="AB545" s="59">
        <v>0</v>
      </c>
      <c r="AC545" s="59">
        <v>0</v>
      </c>
      <c r="AD545" s="59">
        <v>1858993.44</v>
      </c>
      <c r="AE545" s="59">
        <v>0</v>
      </c>
      <c r="AF545" s="59">
        <v>1858993.44</v>
      </c>
      <c r="AG545" s="59">
        <v>0</v>
      </c>
      <c r="AH545" s="59">
        <v>1858993.44</v>
      </c>
      <c r="AI545" s="59">
        <v>0</v>
      </c>
      <c r="AJ545" s="59">
        <v>1858993.44</v>
      </c>
      <c r="AK545" s="59">
        <v>0</v>
      </c>
      <c r="AL545" s="59">
        <v>1858993.44</v>
      </c>
      <c r="AM545" s="59">
        <v>0</v>
      </c>
      <c r="AN545" s="59">
        <v>1858993.44</v>
      </c>
      <c r="AO545" s="59">
        <v>0</v>
      </c>
      <c r="AP545" s="59">
        <v>1858993.44</v>
      </c>
      <c r="AQ545" s="59">
        <v>0</v>
      </c>
      <c r="AR545" s="59">
        <v>1858993.44</v>
      </c>
      <c r="AS545" s="59">
        <v>0</v>
      </c>
      <c r="AT545" s="59">
        <v>1858993.44</v>
      </c>
      <c r="AU545" s="59">
        <v>0</v>
      </c>
      <c r="AV545" s="59">
        <v>1858993.44</v>
      </c>
      <c r="AW545" s="59">
        <v>0</v>
      </c>
      <c r="AX545" s="59">
        <v>1858993.44</v>
      </c>
      <c r="AY545" s="2">
        <v>0</v>
      </c>
      <c r="AZ545" s="12" t="str">
        <f t="shared" si="61"/>
        <v>OK</v>
      </c>
      <c r="BA545" s="12" t="str">
        <f t="shared" si="62"/>
        <v>OK</v>
      </c>
      <c r="BB545" s="6">
        <f t="shared" si="63"/>
        <v>0</v>
      </c>
      <c r="BC545" s="13">
        <f t="shared" si="64"/>
        <v>20448927.84</v>
      </c>
      <c r="BD545" s="13">
        <f t="shared" si="65"/>
        <v>20448927.84</v>
      </c>
      <c r="BE545" s="6">
        <f t="shared" si="66"/>
        <v>0</v>
      </c>
      <c r="BF545" s="6">
        <f t="shared" si="67"/>
        <v>0</v>
      </c>
    </row>
    <row r="546" spans="2:58" ht="71.25" x14ac:dyDescent="0.25">
      <c r="B546" s="39" t="s">
        <v>1278</v>
      </c>
      <c r="C546" s="39" t="s">
        <v>717</v>
      </c>
      <c r="D546" s="39" t="s">
        <v>4</v>
      </c>
      <c r="E546" s="40" t="s">
        <v>219</v>
      </c>
      <c r="F546" s="40" t="s">
        <v>220</v>
      </c>
      <c r="G546" s="40" t="s">
        <v>5</v>
      </c>
      <c r="H546" s="40">
        <v>80111604</v>
      </c>
      <c r="I546" s="40" t="s">
        <v>8168</v>
      </c>
      <c r="J546" s="40" t="s">
        <v>221</v>
      </c>
      <c r="K546" s="40" t="s">
        <v>1277</v>
      </c>
      <c r="L546" s="41" t="s">
        <v>155</v>
      </c>
      <c r="M546" s="41" t="s">
        <v>719</v>
      </c>
      <c r="N546" s="41">
        <v>9</v>
      </c>
      <c r="O546" s="41" t="s">
        <v>223</v>
      </c>
      <c r="P546" s="41" t="s">
        <v>224</v>
      </c>
      <c r="Q546" s="58">
        <v>16730940.959999999</v>
      </c>
      <c r="R546" s="58">
        <v>16730940.959999999</v>
      </c>
      <c r="S546" s="41" t="s">
        <v>221</v>
      </c>
      <c r="T546" s="41" t="s">
        <v>221</v>
      </c>
      <c r="U546" s="40" t="s">
        <v>1271</v>
      </c>
      <c r="V546" s="40" t="s">
        <v>1272</v>
      </c>
      <c r="W546" s="40" t="s">
        <v>1273</v>
      </c>
      <c r="X546" s="40" t="s">
        <v>229</v>
      </c>
      <c r="Y546" s="40" t="s">
        <v>230</v>
      </c>
      <c r="Z546" s="40" t="s">
        <v>893</v>
      </c>
      <c r="AA546" s="59">
        <v>0</v>
      </c>
      <c r="AB546" s="59">
        <v>0</v>
      </c>
      <c r="AC546" s="59">
        <v>0</v>
      </c>
      <c r="AD546" s="59">
        <v>0</v>
      </c>
      <c r="AE546" s="59">
        <v>16730940.959999999</v>
      </c>
      <c r="AF546" s="59">
        <v>0</v>
      </c>
      <c r="AG546" s="59">
        <v>0</v>
      </c>
      <c r="AH546" s="59">
        <v>1858993.44</v>
      </c>
      <c r="AI546" s="59">
        <v>0</v>
      </c>
      <c r="AJ546" s="59">
        <v>1858993.44</v>
      </c>
      <c r="AK546" s="59">
        <v>0</v>
      </c>
      <c r="AL546" s="59">
        <v>1858993.44</v>
      </c>
      <c r="AM546" s="59">
        <v>0</v>
      </c>
      <c r="AN546" s="59">
        <v>1858993.44</v>
      </c>
      <c r="AO546" s="59">
        <v>0</v>
      </c>
      <c r="AP546" s="59">
        <v>1858993.44</v>
      </c>
      <c r="AQ546" s="59">
        <v>0</v>
      </c>
      <c r="AR546" s="59">
        <v>1858993.44</v>
      </c>
      <c r="AS546" s="59">
        <v>0</v>
      </c>
      <c r="AT546" s="59">
        <v>1858993.44</v>
      </c>
      <c r="AU546" s="59">
        <v>0</v>
      </c>
      <c r="AV546" s="59">
        <v>1858993.44</v>
      </c>
      <c r="AW546" s="59">
        <v>0</v>
      </c>
      <c r="AX546" s="59">
        <v>1858993.44</v>
      </c>
      <c r="AY546" s="2">
        <v>0</v>
      </c>
      <c r="AZ546" s="12" t="str">
        <f t="shared" si="61"/>
        <v>OK</v>
      </c>
      <c r="BA546" s="12" t="str">
        <f t="shared" si="62"/>
        <v>OK</v>
      </c>
      <c r="BB546" s="6">
        <f t="shared" si="63"/>
        <v>0</v>
      </c>
      <c r="BC546" s="13">
        <f t="shared" si="64"/>
        <v>16730940.959999999</v>
      </c>
      <c r="BD546" s="13">
        <f t="shared" si="65"/>
        <v>16730940.959999997</v>
      </c>
      <c r="BE546" s="6">
        <f t="shared" si="66"/>
        <v>0</v>
      </c>
      <c r="BF546" s="6">
        <f t="shared" si="67"/>
        <v>0</v>
      </c>
    </row>
    <row r="547" spans="2:58" ht="99.75" x14ac:dyDescent="0.25">
      <c r="B547" s="39" t="s">
        <v>1279</v>
      </c>
      <c r="C547" s="39" t="s">
        <v>717</v>
      </c>
      <c r="D547" s="39" t="s">
        <v>4</v>
      </c>
      <c r="E547" s="40" t="s">
        <v>219</v>
      </c>
      <c r="F547" s="40" t="s">
        <v>220</v>
      </c>
      <c r="G547" s="40" t="s">
        <v>5</v>
      </c>
      <c r="H547" s="40">
        <v>80111604</v>
      </c>
      <c r="I547" s="40" t="s">
        <v>8168</v>
      </c>
      <c r="J547" s="40" t="s">
        <v>221</v>
      </c>
      <c r="K547" s="40" t="s">
        <v>1280</v>
      </c>
      <c r="L547" s="41" t="s">
        <v>153</v>
      </c>
      <c r="M547" s="41" t="s">
        <v>153</v>
      </c>
      <c r="N547" s="41">
        <v>12</v>
      </c>
      <c r="O547" s="41" t="s">
        <v>223</v>
      </c>
      <c r="P547" s="41" t="s">
        <v>224</v>
      </c>
      <c r="Q547" s="58">
        <v>37559267.239999995</v>
      </c>
      <c r="R547" s="58">
        <v>37559267.239999995</v>
      </c>
      <c r="S547" s="41" t="s">
        <v>221</v>
      </c>
      <c r="T547" s="41" t="s">
        <v>221</v>
      </c>
      <c r="U547" s="40" t="s">
        <v>1271</v>
      </c>
      <c r="V547" s="40" t="s">
        <v>1272</v>
      </c>
      <c r="W547" s="40" t="s">
        <v>1273</v>
      </c>
      <c r="X547" s="40" t="s">
        <v>229</v>
      </c>
      <c r="Y547" s="40" t="s">
        <v>230</v>
      </c>
      <c r="Z547" s="40" t="s">
        <v>1281</v>
      </c>
      <c r="AA547" s="59">
        <v>37559267.239999995</v>
      </c>
      <c r="AB547" s="59">
        <v>0</v>
      </c>
      <c r="AC547" s="59">
        <v>0</v>
      </c>
      <c r="AD547" s="59">
        <v>3414478.84</v>
      </c>
      <c r="AE547" s="59">
        <v>0</v>
      </c>
      <c r="AF547" s="59">
        <v>3414478.84</v>
      </c>
      <c r="AG547" s="59">
        <v>0</v>
      </c>
      <c r="AH547" s="59">
        <v>3414478.84</v>
      </c>
      <c r="AI547" s="59">
        <v>0</v>
      </c>
      <c r="AJ547" s="59">
        <v>3414478.84</v>
      </c>
      <c r="AK547" s="59">
        <v>0</v>
      </c>
      <c r="AL547" s="59">
        <v>3414478.84</v>
      </c>
      <c r="AM547" s="59">
        <v>0</v>
      </c>
      <c r="AN547" s="59">
        <v>3414478.84</v>
      </c>
      <c r="AO547" s="59">
        <v>0</v>
      </c>
      <c r="AP547" s="59">
        <v>3414478.84</v>
      </c>
      <c r="AQ547" s="59">
        <v>0</v>
      </c>
      <c r="AR547" s="59">
        <v>3414478.84</v>
      </c>
      <c r="AS547" s="59">
        <v>0</v>
      </c>
      <c r="AT547" s="59">
        <v>3414478.84</v>
      </c>
      <c r="AU547" s="59">
        <v>0</v>
      </c>
      <c r="AV547" s="59">
        <v>3414478.84</v>
      </c>
      <c r="AW547" s="59">
        <v>0</v>
      </c>
      <c r="AX547" s="59">
        <v>3414478.84</v>
      </c>
      <c r="AY547" s="2">
        <v>0</v>
      </c>
      <c r="AZ547" s="12" t="str">
        <f t="shared" si="61"/>
        <v>OK</v>
      </c>
      <c r="BA547" s="12" t="str">
        <f t="shared" si="62"/>
        <v>OK</v>
      </c>
      <c r="BB547" s="6">
        <f t="shared" si="63"/>
        <v>0</v>
      </c>
      <c r="BC547" s="13">
        <f t="shared" si="64"/>
        <v>37559267.239999995</v>
      </c>
      <c r="BD547" s="13">
        <f t="shared" si="65"/>
        <v>37559267.239999995</v>
      </c>
      <c r="BE547" s="6">
        <f t="shared" si="66"/>
        <v>0</v>
      </c>
      <c r="BF547" s="6">
        <f t="shared" si="67"/>
        <v>0</v>
      </c>
    </row>
    <row r="548" spans="2:58" ht="71.25" x14ac:dyDescent="0.25">
      <c r="B548" s="39" t="s">
        <v>1282</v>
      </c>
      <c r="C548" s="39" t="s">
        <v>717</v>
      </c>
      <c r="D548" s="39" t="s">
        <v>4</v>
      </c>
      <c r="E548" s="40" t="s">
        <v>219</v>
      </c>
      <c r="F548" s="40" t="s">
        <v>220</v>
      </c>
      <c r="G548" s="40" t="s">
        <v>5</v>
      </c>
      <c r="H548" s="40">
        <v>80111604</v>
      </c>
      <c r="I548" s="40" t="s">
        <v>8168</v>
      </c>
      <c r="J548" s="40" t="s">
        <v>221</v>
      </c>
      <c r="K548" s="40" t="s">
        <v>1277</v>
      </c>
      <c r="L548" s="41" t="s">
        <v>155</v>
      </c>
      <c r="M548" s="41" t="s">
        <v>719</v>
      </c>
      <c r="N548" s="41">
        <v>9</v>
      </c>
      <c r="O548" s="41" t="s">
        <v>223</v>
      </c>
      <c r="P548" s="41" t="s">
        <v>224</v>
      </c>
      <c r="Q548" s="58">
        <v>16730940.959999999</v>
      </c>
      <c r="R548" s="58">
        <v>16730940.959999999</v>
      </c>
      <c r="S548" s="41" t="s">
        <v>221</v>
      </c>
      <c r="T548" s="41" t="s">
        <v>221</v>
      </c>
      <c r="U548" s="40" t="s">
        <v>1271</v>
      </c>
      <c r="V548" s="40" t="s">
        <v>1272</v>
      </c>
      <c r="W548" s="40" t="s">
        <v>1273</v>
      </c>
      <c r="X548" s="40" t="s">
        <v>229</v>
      </c>
      <c r="Y548" s="40" t="s">
        <v>230</v>
      </c>
      <c r="Z548" s="40" t="s">
        <v>893</v>
      </c>
      <c r="AA548" s="59">
        <v>0</v>
      </c>
      <c r="AB548" s="59">
        <v>0</v>
      </c>
      <c r="AC548" s="59">
        <v>0</v>
      </c>
      <c r="AD548" s="59">
        <v>0</v>
      </c>
      <c r="AE548" s="59">
        <v>16730940.959999999</v>
      </c>
      <c r="AF548" s="59">
        <v>0</v>
      </c>
      <c r="AG548" s="59">
        <v>0</v>
      </c>
      <c r="AH548" s="59">
        <v>1858993.44</v>
      </c>
      <c r="AI548" s="59">
        <v>0</v>
      </c>
      <c r="AJ548" s="59">
        <v>1858993.44</v>
      </c>
      <c r="AK548" s="59">
        <v>0</v>
      </c>
      <c r="AL548" s="59">
        <v>1858993.44</v>
      </c>
      <c r="AM548" s="59">
        <v>0</v>
      </c>
      <c r="AN548" s="59">
        <v>1858993.44</v>
      </c>
      <c r="AO548" s="59">
        <v>0</v>
      </c>
      <c r="AP548" s="59">
        <v>1858993.44</v>
      </c>
      <c r="AQ548" s="59">
        <v>0</v>
      </c>
      <c r="AR548" s="59">
        <v>1858993.44</v>
      </c>
      <c r="AS548" s="59">
        <v>0</v>
      </c>
      <c r="AT548" s="59">
        <v>1858993.44</v>
      </c>
      <c r="AU548" s="59">
        <v>0</v>
      </c>
      <c r="AV548" s="59">
        <v>1858993.44</v>
      </c>
      <c r="AW548" s="59">
        <v>0</v>
      </c>
      <c r="AX548" s="59">
        <v>1858993.44</v>
      </c>
      <c r="AY548" s="2">
        <v>0</v>
      </c>
      <c r="AZ548" s="12" t="str">
        <f t="shared" si="61"/>
        <v>OK</v>
      </c>
      <c r="BA548" s="12" t="str">
        <f t="shared" si="62"/>
        <v>OK</v>
      </c>
      <c r="BB548" s="6">
        <f t="shared" si="63"/>
        <v>0</v>
      </c>
      <c r="BC548" s="13">
        <f t="shared" si="64"/>
        <v>16730940.959999999</v>
      </c>
      <c r="BD548" s="13">
        <f t="shared" si="65"/>
        <v>16730940.959999997</v>
      </c>
      <c r="BE548" s="6">
        <f t="shared" si="66"/>
        <v>0</v>
      </c>
      <c r="BF548" s="6">
        <f t="shared" si="67"/>
        <v>0</v>
      </c>
    </row>
    <row r="549" spans="2:58" ht="71.25" x14ac:dyDescent="0.25">
      <c r="B549" s="39" t="s">
        <v>1283</v>
      </c>
      <c r="C549" s="39" t="s">
        <v>717</v>
      </c>
      <c r="D549" s="39" t="s">
        <v>4</v>
      </c>
      <c r="E549" s="40" t="s">
        <v>219</v>
      </c>
      <c r="F549" s="40" t="s">
        <v>220</v>
      </c>
      <c r="G549" s="40" t="s">
        <v>5</v>
      </c>
      <c r="H549" s="40">
        <v>80111604</v>
      </c>
      <c r="I549" s="40" t="s">
        <v>8168</v>
      </c>
      <c r="J549" s="40" t="s">
        <v>221</v>
      </c>
      <c r="K549" s="40" t="s">
        <v>1284</v>
      </c>
      <c r="L549" s="41" t="s">
        <v>155</v>
      </c>
      <c r="M549" s="41" t="s">
        <v>719</v>
      </c>
      <c r="N549" s="41">
        <v>9</v>
      </c>
      <c r="O549" s="41" t="s">
        <v>223</v>
      </c>
      <c r="P549" s="41" t="s">
        <v>224</v>
      </c>
      <c r="Q549" s="58">
        <v>17881959.780000001</v>
      </c>
      <c r="R549" s="58">
        <v>17881959.780000001</v>
      </c>
      <c r="S549" s="41" t="s">
        <v>221</v>
      </c>
      <c r="T549" s="41" t="s">
        <v>221</v>
      </c>
      <c r="U549" s="40" t="s">
        <v>1271</v>
      </c>
      <c r="V549" s="40" t="s">
        <v>1272</v>
      </c>
      <c r="W549" s="40" t="s">
        <v>1285</v>
      </c>
      <c r="X549" s="40" t="s">
        <v>229</v>
      </c>
      <c r="Y549" s="40" t="s">
        <v>230</v>
      </c>
      <c r="Z549" s="40" t="s">
        <v>754</v>
      </c>
      <c r="AA549" s="59">
        <v>0</v>
      </c>
      <c r="AB549" s="59">
        <v>0</v>
      </c>
      <c r="AC549" s="59">
        <v>0</v>
      </c>
      <c r="AD549" s="59">
        <v>0</v>
      </c>
      <c r="AE549" s="59">
        <v>17881959.780000001</v>
      </c>
      <c r="AF549" s="59">
        <v>0</v>
      </c>
      <c r="AG549" s="59">
        <v>0</v>
      </c>
      <c r="AH549" s="59">
        <v>1986884.42</v>
      </c>
      <c r="AI549" s="59">
        <v>0</v>
      </c>
      <c r="AJ549" s="59">
        <v>1986884.42</v>
      </c>
      <c r="AK549" s="59">
        <v>0</v>
      </c>
      <c r="AL549" s="59">
        <v>1986884.42</v>
      </c>
      <c r="AM549" s="59">
        <v>0</v>
      </c>
      <c r="AN549" s="59">
        <v>1986884.42</v>
      </c>
      <c r="AO549" s="59">
        <v>0</v>
      </c>
      <c r="AP549" s="59">
        <v>1986884.42</v>
      </c>
      <c r="AQ549" s="59">
        <v>0</v>
      </c>
      <c r="AR549" s="59">
        <v>1986884.42</v>
      </c>
      <c r="AS549" s="59">
        <v>0</v>
      </c>
      <c r="AT549" s="59">
        <v>1986884.42</v>
      </c>
      <c r="AU549" s="59">
        <v>0</v>
      </c>
      <c r="AV549" s="59">
        <v>1986884.42</v>
      </c>
      <c r="AW549" s="59">
        <v>0</v>
      </c>
      <c r="AX549" s="59">
        <v>1986884.42</v>
      </c>
      <c r="AY549" s="2">
        <v>0</v>
      </c>
      <c r="AZ549" s="12" t="str">
        <f t="shared" si="61"/>
        <v>OK</v>
      </c>
      <c r="BA549" s="12" t="str">
        <f t="shared" si="62"/>
        <v>OK</v>
      </c>
      <c r="BB549" s="6">
        <f t="shared" si="63"/>
        <v>0</v>
      </c>
      <c r="BC549" s="13">
        <f t="shared" si="64"/>
        <v>17881959.780000001</v>
      </c>
      <c r="BD549" s="13">
        <f t="shared" si="65"/>
        <v>17881959.780000001</v>
      </c>
      <c r="BE549" s="6">
        <f t="shared" si="66"/>
        <v>0</v>
      </c>
      <c r="BF549" s="6">
        <f t="shared" si="67"/>
        <v>0</v>
      </c>
    </row>
    <row r="550" spans="2:58" ht="71.25" x14ac:dyDescent="0.25">
      <c r="B550" s="39" t="s">
        <v>1286</v>
      </c>
      <c r="C550" s="39" t="s">
        <v>717</v>
      </c>
      <c r="D550" s="39" t="s">
        <v>4</v>
      </c>
      <c r="E550" s="40" t="s">
        <v>219</v>
      </c>
      <c r="F550" s="40" t="s">
        <v>220</v>
      </c>
      <c r="G550" s="40" t="s">
        <v>5</v>
      </c>
      <c r="H550" s="40">
        <v>80111604</v>
      </c>
      <c r="I550" s="40" t="s">
        <v>8168</v>
      </c>
      <c r="J550" s="40" t="s">
        <v>221</v>
      </c>
      <c r="K550" s="40" t="s">
        <v>1284</v>
      </c>
      <c r="L550" s="41" t="s">
        <v>155</v>
      </c>
      <c r="M550" s="41" t="s">
        <v>719</v>
      </c>
      <c r="N550" s="41">
        <v>9</v>
      </c>
      <c r="O550" s="41" t="s">
        <v>223</v>
      </c>
      <c r="P550" s="41" t="s">
        <v>224</v>
      </c>
      <c r="Q550" s="58">
        <v>17881959.780000001</v>
      </c>
      <c r="R550" s="58">
        <v>17881959.780000001</v>
      </c>
      <c r="S550" s="41" t="s">
        <v>221</v>
      </c>
      <c r="T550" s="41" t="s">
        <v>221</v>
      </c>
      <c r="U550" s="40" t="s">
        <v>1271</v>
      </c>
      <c r="V550" s="40" t="s">
        <v>1272</v>
      </c>
      <c r="W550" s="40" t="s">
        <v>1285</v>
      </c>
      <c r="X550" s="40" t="s">
        <v>229</v>
      </c>
      <c r="Y550" s="40" t="s">
        <v>230</v>
      </c>
      <c r="Z550" s="40" t="s">
        <v>754</v>
      </c>
      <c r="AA550" s="59">
        <v>0</v>
      </c>
      <c r="AB550" s="59">
        <v>0</v>
      </c>
      <c r="AC550" s="59">
        <v>0</v>
      </c>
      <c r="AD550" s="59">
        <v>0</v>
      </c>
      <c r="AE550" s="59">
        <v>17881959.780000001</v>
      </c>
      <c r="AF550" s="59">
        <v>0</v>
      </c>
      <c r="AG550" s="59">
        <v>0</v>
      </c>
      <c r="AH550" s="59">
        <v>1986884.42</v>
      </c>
      <c r="AI550" s="59">
        <v>0</v>
      </c>
      <c r="AJ550" s="59">
        <v>1986884.42</v>
      </c>
      <c r="AK550" s="59">
        <v>0</v>
      </c>
      <c r="AL550" s="59">
        <v>1986884.42</v>
      </c>
      <c r="AM550" s="59">
        <v>0</v>
      </c>
      <c r="AN550" s="59">
        <v>1986884.42</v>
      </c>
      <c r="AO550" s="59">
        <v>0</v>
      </c>
      <c r="AP550" s="59">
        <v>1986884.42</v>
      </c>
      <c r="AQ550" s="59">
        <v>0</v>
      </c>
      <c r="AR550" s="59">
        <v>1986884.42</v>
      </c>
      <c r="AS550" s="59">
        <v>0</v>
      </c>
      <c r="AT550" s="59">
        <v>1986884.42</v>
      </c>
      <c r="AU550" s="59">
        <v>0</v>
      </c>
      <c r="AV550" s="59">
        <v>1986884.42</v>
      </c>
      <c r="AW550" s="59">
        <v>0</v>
      </c>
      <c r="AX550" s="59">
        <v>1986884.42</v>
      </c>
      <c r="AY550" s="2">
        <v>0</v>
      </c>
      <c r="AZ550" s="12" t="str">
        <f t="shared" si="61"/>
        <v>OK</v>
      </c>
      <c r="BA550" s="12" t="str">
        <f t="shared" si="62"/>
        <v>OK</v>
      </c>
      <c r="BB550" s="6">
        <f t="shared" si="63"/>
        <v>0</v>
      </c>
      <c r="BC550" s="13">
        <f t="shared" si="64"/>
        <v>17881959.780000001</v>
      </c>
      <c r="BD550" s="13">
        <f t="shared" si="65"/>
        <v>17881959.780000001</v>
      </c>
      <c r="BE550" s="6">
        <f t="shared" si="66"/>
        <v>0</v>
      </c>
      <c r="BF550" s="6">
        <f t="shared" si="67"/>
        <v>0</v>
      </c>
    </row>
    <row r="551" spans="2:58" ht="85.5" x14ac:dyDescent="0.25">
      <c r="B551" s="39" t="s">
        <v>1287</v>
      </c>
      <c r="C551" s="39" t="s">
        <v>717</v>
      </c>
      <c r="D551" s="39" t="s">
        <v>4</v>
      </c>
      <c r="E551" s="40" t="s">
        <v>219</v>
      </c>
      <c r="F551" s="40" t="s">
        <v>220</v>
      </c>
      <c r="G551" s="40" t="s">
        <v>5</v>
      </c>
      <c r="H551" s="40">
        <v>80111604</v>
      </c>
      <c r="I551" s="40" t="s">
        <v>8168</v>
      </c>
      <c r="J551" s="40" t="s">
        <v>221</v>
      </c>
      <c r="K551" s="40" t="s">
        <v>1288</v>
      </c>
      <c r="L551" s="41" t="s">
        <v>155</v>
      </c>
      <c r="M551" s="41" t="s">
        <v>719</v>
      </c>
      <c r="N551" s="41">
        <v>9</v>
      </c>
      <c r="O551" s="41" t="s">
        <v>223</v>
      </c>
      <c r="P551" s="41" t="s">
        <v>224</v>
      </c>
      <c r="Q551" s="58">
        <v>26272811.52</v>
      </c>
      <c r="R551" s="58">
        <v>26272811.52</v>
      </c>
      <c r="S551" s="41" t="s">
        <v>221</v>
      </c>
      <c r="T551" s="41" t="s">
        <v>221</v>
      </c>
      <c r="U551" s="40" t="s">
        <v>1271</v>
      </c>
      <c r="V551" s="40" t="s">
        <v>1272</v>
      </c>
      <c r="W551" s="40" t="s">
        <v>1285</v>
      </c>
      <c r="X551" s="40" t="s">
        <v>229</v>
      </c>
      <c r="Y551" s="40" t="s">
        <v>230</v>
      </c>
      <c r="Z551" s="40" t="s">
        <v>754</v>
      </c>
      <c r="AA551" s="59">
        <v>0</v>
      </c>
      <c r="AB551" s="59">
        <v>0</v>
      </c>
      <c r="AC551" s="59">
        <v>0</v>
      </c>
      <c r="AD551" s="59">
        <v>0</v>
      </c>
      <c r="AE551" s="59">
        <v>26272811.52</v>
      </c>
      <c r="AF551" s="59">
        <v>0</v>
      </c>
      <c r="AG551" s="59">
        <v>0</v>
      </c>
      <c r="AH551" s="59">
        <v>2919201.28</v>
      </c>
      <c r="AI551" s="59">
        <v>0</v>
      </c>
      <c r="AJ551" s="59">
        <v>2919201.28</v>
      </c>
      <c r="AK551" s="59">
        <v>0</v>
      </c>
      <c r="AL551" s="59">
        <v>2919201.28</v>
      </c>
      <c r="AM551" s="59">
        <v>0</v>
      </c>
      <c r="AN551" s="59">
        <v>2919201.28</v>
      </c>
      <c r="AO551" s="59">
        <v>0</v>
      </c>
      <c r="AP551" s="59">
        <v>2919201.28</v>
      </c>
      <c r="AQ551" s="59">
        <v>0</v>
      </c>
      <c r="AR551" s="59">
        <v>2919201.28</v>
      </c>
      <c r="AS551" s="59">
        <v>0</v>
      </c>
      <c r="AT551" s="59">
        <v>2919201.28</v>
      </c>
      <c r="AU551" s="59">
        <v>0</v>
      </c>
      <c r="AV551" s="59">
        <v>2919201.28</v>
      </c>
      <c r="AW551" s="59">
        <v>0</v>
      </c>
      <c r="AX551" s="59">
        <v>2919201.28</v>
      </c>
      <c r="AY551" s="2">
        <v>0</v>
      </c>
      <c r="AZ551" s="12" t="str">
        <f t="shared" si="61"/>
        <v>OK</v>
      </c>
      <c r="BA551" s="12" t="str">
        <f t="shared" si="62"/>
        <v>OK</v>
      </c>
      <c r="BB551" s="6">
        <f t="shared" si="63"/>
        <v>0</v>
      </c>
      <c r="BC551" s="13">
        <f t="shared" si="64"/>
        <v>26272811.52</v>
      </c>
      <c r="BD551" s="13">
        <f t="shared" si="65"/>
        <v>26272811.520000003</v>
      </c>
      <c r="BE551" s="6">
        <f t="shared" si="66"/>
        <v>0</v>
      </c>
      <c r="BF551" s="6">
        <f t="shared" si="67"/>
        <v>0</v>
      </c>
    </row>
    <row r="552" spans="2:58" ht="85.5" x14ac:dyDescent="0.25">
      <c r="B552" s="39" t="s">
        <v>1289</v>
      </c>
      <c r="C552" s="39" t="s">
        <v>717</v>
      </c>
      <c r="D552" s="39" t="s">
        <v>4</v>
      </c>
      <c r="E552" s="40" t="s">
        <v>219</v>
      </c>
      <c r="F552" s="40" t="s">
        <v>220</v>
      </c>
      <c r="G552" s="40" t="s">
        <v>5</v>
      </c>
      <c r="H552" s="40">
        <v>80111604</v>
      </c>
      <c r="I552" s="40" t="s">
        <v>8168</v>
      </c>
      <c r="J552" s="40" t="s">
        <v>221</v>
      </c>
      <c r="K552" s="40" t="s">
        <v>1288</v>
      </c>
      <c r="L552" s="41" t="s">
        <v>155</v>
      </c>
      <c r="M552" s="41" t="s">
        <v>719</v>
      </c>
      <c r="N552" s="41">
        <v>9</v>
      </c>
      <c r="O552" s="41" t="s">
        <v>223</v>
      </c>
      <c r="P552" s="41" t="s">
        <v>224</v>
      </c>
      <c r="Q552" s="58">
        <v>26272811.52</v>
      </c>
      <c r="R552" s="58">
        <v>26272811.52</v>
      </c>
      <c r="S552" s="41" t="s">
        <v>221</v>
      </c>
      <c r="T552" s="41" t="s">
        <v>221</v>
      </c>
      <c r="U552" s="40" t="s">
        <v>1271</v>
      </c>
      <c r="V552" s="40" t="s">
        <v>1272</v>
      </c>
      <c r="W552" s="40" t="s">
        <v>1285</v>
      </c>
      <c r="X552" s="40" t="s">
        <v>229</v>
      </c>
      <c r="Y552" s="40" t="s">
        <v>230</v>
      </c>
      <c r="Z552" s="40" t="s">
        <v>754</v>
      </c>
      <c r="AA552" s="59">
        <v>0</v>
      </c>
      <c r="AB552" s="59">
        <v>0</v>
      </c>
      <c r="AC552" s="59">
        <v>0</v>
      </c>
      <c r="AD552" s="59">
        <v>0</v>
      </c>
      <c r="AE552" s="59">
        <v>26272811.52</v>
      </c>
      <c r="AF552" s="59">
        <v>0</v>
      </c>
      <c r="AG552" s="59">
        <v>0</v>
      </c>
      <c r="AH552" s="59">
        <v>2919201.28</v>
      </c>
      <c r="AI552" s="59">
        <v>0</v>
      </c>
      <c r="AJ552" s="59">
        <v>2919201.28</v>
      </c>
      <c r="AK552" s="59">
        <v>0</v>
      </c>
      <c r="AL552" s="59">
        <v>2919201.28</v>
      </c>
      <c r="AM552" s="59">
        <v>0</v>
      </c>
      <c r="AN552" s="59">
        <v>2919201.28</v>
      </c>
      <c r="AO552" s="59">
        <v>0</v>
      </c>
      <c r="AP552" s="59">
        <v>2919201.28</v>
      </c>
      <c r="AQ552" s="59">
        <v>0</v>
      </c>
      <c r="AR552" s="59">
        <v>2919201.28</v>
      </c>
      <c r="AS552" s="59">
        <v>0</v>
      </c>
      <c r="AT552" s="59">
        <v>2919201.28</v>
      </c>
      <c r="AU552" s="59">
        <v>0</v>
      </c>
      <c r="AV552" s="59">
        <v>2919201.28</v>
      </c>
      <c r="AW552" s="59">
        <v>0</v>
      </c>
      <c r="AX552" s="59">
        <v>2919201.28</v>
      </c>
      <c r="AY552" s="2">
        <v>0</v>
      </c>
      <c r="AZ552" s="12" t="str">
        <f t="shared" si="61"/>
        <v>OK</v>
      </c>
      <c r="BA552" s="12" t="str">
        <f t="shared" si="62"/>
        <v>OK</v>
      </c>
      <c r="BB552" s="6">
        <f t="shared" si="63"/>
        <v>0</v>
      </c>
      <c r="BC552" s="13">
        <f t="shared" si="64"/>
        <v>26272811.52</v>
      </c>
      <c r="BD552" s="13">
        <f t="shared" si="65"/>
        <v>26272811.520000003</v>
      </c>
      <c r="BE552" s="6">
        <f t="shared" si="66"/>
        <v>0</v>
      </c>
      <c r="BF552" s="6">
        <f t="shared" si="67"/>
        <v>0</v>
      </c>
    </row>
    <row r="553" spans="2:58" ht="128.25" x14ac:dyDescent="0.25">
      <c r="B553" s="39" t="s">
        <v>1290</v>
      </c>
      <c r="C553" s="39" t="s">
        <v>717</v>
      </c>
      <c r="D553" s="39" t="s">
        <v>4</v>
      </c>
      <c r="E553" s="40" t="s">
        <v>219</v>
      </c>
      <c r="F553" s="40" t="s">
        <v>220</v>
      </c>
      <c r="G553" s="40" t="s">
        <v>5</v>
      </c>
      <c r="H553" s="40">
        <v>80111604</v>
      </c>
      <c r="I553" s="40" t="s">
        <v>8168</v>
      </c>
      <c r="J553" s="40" t="s">
        <v>221</v>
      </c>
      <c r="K553" s="40" t="s">
        <v>1291</v>
      </c>
      <c r="L553" s="41" t="s">
        <v>159</v>
      </c>
      <c r="M553" s="41" t="s">
        <v>159</v>
      </c>
      <c r="N553" s="41">
        <v>5</v>
      </c>
      <c r="O553" s="41" t="s">
        <v>223</v>
      </c>
      <c r="P553" s="41" t="s">
        <v>224</v>
      </c>
      <c r="Q553" s="58">
        <v>14596006.399999999</v>
      </c>
      <c r="R553" s="58">
        <v>14596006.399999999</v>
      </c>
      <c r="S553" s="41" t="s">
        <v>221</v>
      </c>
      <c r="T553" s="41" t="s">
        <v>221</v>
      </c>
      <c r="U553" s="40" t="s">
        <v>1271</v>
      </c>
      <c r="V553" s="40" t="s">
        <v>1272</v>
      </c>
      <c r="W553" s="40" t="s">
        <v>1273</v>
      </c>
      <c r="X553" s="40" t="s">
        <v>229</v>
      </c>
      <c r="Y553" s="40" t="s">
        <v>230</v>
      </c>
      <c r="Z553" s="40" t="s">
        <v>870</v>
      </c>
      <c r="AA553" s="59">
        <v>0</v>
      </c>
      <c r="AB553" s="59">
        <v>0</v>
      </c>
      <c r="AC553" s="59">
        <v>0</v>
      </c>
      <c r="AD553" s="59">
        <v>0</v>
      </c>
      <c r="AE553" s="59">
        <v>0</v>
      </c>
      <c r="AF553" s="59">
        <v>0</v>
      </c>
      <c r="AG553" s="59">
        <v>0</v>
      </c>
      <c r="AH553" s="59">
        <v>0</v>
      </c>
      <c r="AI553" s="59">
        <v>0</v>
      </c>
      <c r="AJ553" s="59">
        <v>0</v>
      </c>
      <c r="AK553" s="59">
        <v>0</v>
      </c>
      <c r="AL553" s="59">
        <v>0</v>
      </c>
      <c r="AM553" s="59">
        <v>14596006.399999999</v>
      </c>
      <c r="AN553" s="59">
        <v>0</v>
      </c>
      <c r="AO553" s="59">
        <v>0</v>
      </c>
      <c r="AP553" s="59">
        <v>2919201.28</v>
      </c>
      <c r="AQ553" s="59">
        <v>0</v>
      </c>
      <c r="AR553" s="59">
        <v>2919201.28</v>
      </c>
      <c r="AS553" s="59">
        <v>0</v>
      </c>
      <c r="AT553" s="59">
        <v>2919201.28</v>
      </c>
      <c r="AU553" s="59">
        <v>0</v>
      </c>
      <c r="AV553" s="59">
        <v>2919201.28</v>
      </c>
      <c r="AW553" s="59">
        <v>0</v>
      </c>
      <c r="AX553" s="59">
        <v>2919201.28</v>
      </c>
      <c r="AY553" s="2">
        <v>0</v>
      </c>
      <c r="AZ553" s="12" t="str">
        <f t="shared" si="61"/>
        <v>OK</v>
      </c>
      <c r="BA553" s="12" t="str">
        <f t="shared" si="62"/>
        <v>OK</v>
      </c>
      <c r="BB553" s="6">
        <f t="shared" si="63"/>
        <v>0</v>
      </c>
      <c r="BC553" s="13">
        <f t="shared" si="64"/>
        <v>14596006.399999999</v>
      </c>
      <c r="BD553" s="13">
        <f t="shared" si="65"/>
        <v>14596006.399999999</v>
      </c>
      <c r="BE553" s="6">
        <f t="shared" si="66"/>
        <v>0</v>
      </c>
      <c r="BF553" s="6">
        <f t="shared" si="67"/>
        <v>0</v>
      </c>
    </row>
    <row r="554" spans="2:58" ht="128.25" x14ac:dyDescent="0.25">
      <c r="B554" s="39" t="s">
        <v>1292</v>
      </c>
      <c r="C554" s="39" t="s">
        <v>717</v>
      </c>
      <c r="D554" s="39" t="s">
        <v>4</v>
      </c>
      <c r="E554" s="40" t="s">
        <v>219</v>
      </c>
      <c r="F554" s="40" t="s">
        <v>220</v>
      </c>
      <c r="G554" s="40" t="s">
        <v>5</v>
      </c>
      <c r="H554" s="40">
        <v>80111604</v>
      </c>
      <c r="I554" s="40" t="s">
        <v>8168</v>
      </c>
      <c r="J554" s="40" t="s">
        <v>221</v>
      </c>
      <c r="K554" s="40" t="s">
        <v>1291</v>
      </c>
      <c r="L554" s="41" t="s">
        <v>159</v>
      </c>
      <c r="M554" s="41" t="s">
        <v>159</v>
      </c>
      <c r="N554" s="41">
        <v>5</v>
      </c>
      <c r="O554" s="41" t="s">
        <v>223</v>
      </c>
      <c r="P554" s="41" t="s">
        <v>224</v>
      </c>
      <c r="Q554" s="58">
        <v>14596006.399999999</v>
      </c>
      <c r="R554" s="58">
        <v>14596006.399999999</v>
      </c>
      <c r="S554" s="41" t="s">
        <v>221</v>
      </c>
      <c r="T554" s="41" t="s">
        <v>221</v>
      </c>
      <c r="U554" s="40" t="s">
        <v>1271</v>
      </c>
      <c r="V554" s="40" t="s">
        <v>1272</v>
      </c>
      <c r="W554" s="40" t="s">
        <v>1273</v>
      </c>
      <c r="X554" s="40" t="s">
        <v>229</v>
      </c>
      <c r="Y554" s="40" t="s">
        <v>230</v>
      </c>
      <c r="Z554" s="40" t="s">
        <v>870</v>
      </c>
      <c r="AA554" s="59">
        <v>0</v>
      </c>
      <c r="AB554" s="59">
        <v>0</v>
      </c>
      <c r="AC554" s="59">
        <v>0</v>
      </c>
      <c r="AD554" s="59">
        <v>0</v>
      </c>
      <c r="AE554" s="59">
        <v>0</v>
      </c>
      <c r="AF554" s="59">
        <v>0</v>
      </c>
      <c r="AG554" s="59">
        <v>0</v>
      </c>
      <c r="AH554" s="59">
        <v>0</v>
      </c>
      <c r="AI554" s="59">
        <v>0</v>
      </c>
      <c r="AJ554" s="59">
        <v>0</v>
      </c>
      <c r="AK554" s="59">
        <v>0</v>
      </c>
      <c r="AL554" s="59">
        <v>0</v>
      </c>
      <c r="AM554" s="59">
        <v>14596006.399999999</v>
      </c>
      <c r="AN554" s="59">
        <v>0</v>
      </c>
      <c r="AO554" s="59">
        <v>0</v>
      </c>
      <c r="AP554" s="59">
        <v>2919201.28</v>
      </c>
      <c r="AQ554" s="59">
        <v>0</v>
      </c>
      <c r="AR554" s="59">
        <v>2919201.28</v>
      </c>
      <c r="AS554" s="59">
        <v>0</v>
      </c>
      <c r="AT554" s="59">
        <v>2919201.28</v>
      </c>
      <c r="AU554" s="59">
        <v>0</v>
      </c>
      <c r="AV554" s="59">
        <v>2919201.28</v>
      </c>
      <c r="AW554" s="59">
        <v>0</v>
      </c>
      <c r="AX554" s="59">
        <v>2919201.28</v>
      </c>
      <c r="AY554" s="2">
        <v>0</v>
      </c>
      <c r="AZ554" s="12" t="str">
        <f t="shared" si="61"/>
        <v>OK</v>
      </c>
      <c r="BA554" s="12" t="str">
        <f t="shared" si="62"/>
        <v>OK</v>
      </c>
      <c r="BB554" s="6">
        <f t="shared" si="63"/>
        <v>0</v>
      </c>
      <c r="BC554" s="13">
        <f t="shared" si="64"/>
        <v>14596006.399999999</v>
      </c>
      <c r="BD554" s="13">
        <f t="shared" si="65"/>
        <v>14596006.399999999</v>
      </c>
      <c r="BE554" s="6">
        <f t="shared" si="66"/>
        <v>0</v>
      </c>
      <c r="BF554" s="6">
        <f t="shared" si="67"/>
        <v>0</v>
      </c>
    </row>
    <row r="555" spans="2:58" ht="128.25" x14ac:dyDescent="0.25">
      <c r="B555" s="39" t="s">
        <v>1293</v>
      </c>
      <c r="C555" s="39" t="s">
        <v>717</v>
      </c>
      <c r="D555" s="39" t="s">
        <v>4</v>
      </c>
      <c r="E555" s="40" t="s">
        <v>219</v>
      </c>
      <c r="F555" s="40" t="s">
        <v>220</v>
      </c>
      <c r="G555" s="40" t="s">
        <v>5</v>
      </c>
      <c r="H555" s="40">
        <v>80111604</v>
      </c>
      <c r="I555" s="40" t="s">
        <v>8168</v>
      </c>
      <c r="J555" s="40" t="s">
        <v>221</v>
      </c>
      <c r="K555" s="40" t="s">
        <v>1291</v>
      </c>
      <c r="L555" s="41" t="s">
        <v>159</v>
      </c>
      <c r="M555" s="41" t="s">
        <v>159</v>
      </c>
      <c r="N555" s="41">
        <v>5</v>
      </c>
      <c r="O555" s="41" t="s">
        <v>223</v>
      </c>
      <c r="P555" s="41" t="s">
        <v>224</v>
      </c>
      <c r="Q555" s="58">
        <v>14596006.399999999</v>
      </c>
      <c r="R555" s="58">
        <v>14596006.399999999</v>
      </c>
      <c r="S555" s="41" t="s">
        <v>221</v>
      </c>
      <c r="T555" s="41" t="s">
        <v>221</v>
      </c>
      <c r="U555" s="40" t="s">
        <v>1271</v>
      </c>
      <c r="V555" s="40" t="s">
        <v>1272</v>
      </c>
      <c r="W555" s="40" t="s">
        <v>1273</v>
      </c>
      <c r="X555" s="40" t="s">
        <v>229</v>
      </c>
      <c r="Y555" s="40" t="s">
        <v>230</v>
      </c>
      <c r="Z555" s="40" t="s">
        <v>870</v>
      </c>
      <c r="AA555" s="59">
        <v>0</v>
      </c>
      <c r="AB555" s="59">
        <v>0</v>
      </c>
      <c r="AC555" s="59">
        <v>0</v>
      </c>
      <c r="AD555" s="59">
        <v>0</v>
      </c>
      <c r="AE555" s="59">
        <v>0</v>
      </c>
      <c r="AF555" s="59">
        <v>0</v>
      </c>
      <c r="AG555" s="59">
        <v>0</v>
      </c>
      <c r="AH555" s="59">
        <v>0</v>
      </c>
      <c r="AI555" s="59">
        <v>0</v>
      </c>
      <c r="AJ555" s="59">
        <v>0</v>
      </c>
      <c r="AK555" s="59">
        <v>0</v>
      </c>
      <c r="AL555" s="59">
        <v>0</v>
      </c>
      <c r="AM555" s="59">
        <v>14596006.399999999</v>
      </c>
      <c r="AN555" s="59">
        <v>0</v>
      </c>
      <c r="AO555" s="59">
        <v>0</v>
      </c>
      <c r="AP555" s="59">
        <v>2919201.28</v>
      </c>
      <c r="AQ555" s="59">
        <v>0</v>
      </c>
      <c r="AR555" s="59">
        <v>2919201.28</v>
      </c>
      <c r="AS555" s="59">
        <v>0</v>
      </c>
      <c r="AT555" s="59">
        <v>2919201.28</v>
      </c>
      <c r="AU555" s="59">
        <v>0</v>
      </c>
      <c r="AV555" s="59">
        <v>2919201.28</v>
      </c>
      <c r="AW555" s="59">
        <v>0</v>
      </c>
      <c r="AX555" s="59">
        <v>2919201.28</v>
      </c>
      <c r="AY555" s="2">
        <v>0</v>
      </c>
      <c r="AZ555" s="12" t="str">
        <f t="shared" si="61"/>
        <v>OK</v>
      </c>
      <c r="BA555" s="12" t="str">
        <f t="shared" si="62"/>
        <v>OK</v>
      </c>
      <c r="BB555" s="6">
        <f t="shared" si="63"/>
        <v>0</v>
      </c>
      <c r="BC555" s="13">
        <f t="shared" si="64"/>
        <v>14596006.399999999</v>
      </c>
      <c r="BD555" s="13">
        <f t="shared" si="65"/>
        <v>14596006.399999999</v>
      </c>
      <c r="BE555" s="6">
        <f t="shared" si="66"/>
        <v>0</v>
      </c>
      <c r="BF555" s="6">
        <f t="shared" si="67"/>
        <v>0</v>
      </c>
    </row>
    <row r="556" spans="2:58" ht="99.75" x14ac:dyDescent="0.25">
      <c r="B556" s="39" t="s">
        <v>1294</v>
      </c>
      <c r="C556" s="39" t="s">
        <v>717</v>
      </c>
      <c r="D556" s="39" t="s">
        <v>4</v>
      </c>
      <c r="E556" s="40" t="s">
        <v>219</v>
      </c>
      <c r="F556" s="40" t="s">
        <v>220</v>
      </c>
      <c r="G556" s="40" t="s">
        <v>5</v>
      </c>
      <c r="H556" s="40">
        <v>80111604</v>
      </c>
      <c r="I556" s="40" t="s">
        <v>8168</v>
      </c>
      <c r="J556" s="40" t="s">
        <v>221</v>
      </c>
      <c r="K556" s="40" t="s">
        <v>1295</v>
      </c>
      <c r="L556" s="41" t="s">
        <v>153</v>
      </c>
      <c r="M556" s="41" t="s">
        <v>153</v>
      </c>
      <c r="N556" s="41">
        <v>12</v>
      </c>
      <c r="O556" s="41" t="s">
        <v>223</v>
      </c>
      <c r="P556" s="41" t="s">
        <v>224</v>
      </c>
      <c r="Q556" s="58">
        <v>32111214.079999998</v>
      </c>
      <c r="R556" s="58">
        <v>32111214.079999998</v>
      </c>
      <c r="S556" s="41" t="s">
        <v>221</v>
      </c>
      <c r="T556" s="41" t="s">
        <v>221</v>
      </c>
      <c r="U556" s="40" t="s">
        <v>1271</v>
      </c>
      <c r="V556" s="40" t="s">
        <v>1272</v>
      </c>
      <c r="W556" s="40" t="s">
        <v>1285</v>
      </c>
      <c r="X556" s="40" t="s">
        <v>229</v>
      </c>
      <c r="Y556" s="40" t="s">
        <v>230</v>
      </c>
      <c r="Z556" s="40" t="s">
        <v>870</v>
      </c>
      <c r="AA556" s="59">
        <v>32111214.079999998</v>
      </c>
      <c r="AB556" s="59">
        <v>0</v>
      </c>
      <c r="AC556" s="59">
        <v>0</v>
      </c>
      <c r="AD556" s="59">
        <v>2919201.28</v>
      </c>
      <c r="AE556" s="59">
        <v>0</v>
      </c>
      <c r="AF556" s="59">
        <v>2919201.28</v>
      </c>
      <c r="AG556" s="59">
        <v>0</v>
      </c>
      <c r="AH556" s="59">
        <v>2919201.28</v>
      </c>
      <c r="AI556" s="59">
        <v>0</v>
      </c>
      <c r="AJ556" s="59">
        <v>2919201.28</v>
      </c>
      <c r="AK556" s="59">
        <v>0</v>
      </c>
      <c r="AL556" s="59">
        <v>2919201.28</v>
      </c>
      <c r="AM556" s="59">
        <v>0</v>
      </c>
      <c r="AN556" s="59">
        <v>2919201.28</v>
      </c>
      <c r="AO556" s="59">
        <v>0</v>
      </c>
      <c r="AP556" s="59">
        <v>2919201.28</v>
      </c>
      <c r="AQ556" s="59">
        <v>0</v>
      </c>
      <c r="AR556" s="59">
        <v>2919201.28</v>
      </c>
      <c r="AS556" s="59">
        <v>0</v>
      </c>
      <c r="AT556" s="59">
        <v>2919201.28</v>
      </c>
      <c r="AU556" s="59">
        <v>0</v>
      </c>
      <c r="AV556" s="59">
        <v>2919201.28</v>
      </c>
      <c r="AW556" s="59">
        <v>0</v>
      </c>
      <c r="AX556" s="59">
        <v>2919201.28</v>
      </c>
      <c r="AY556" s="2">
        <v>0</v>
      </c>
      <c r="AZ556" s="12" t="str">
        <f t="shared" si="61"/>
        <v>OK</v>
      </c>
      <c r="BA556" s="12" t="str">
        <f t="shared" si="62"/>
        <v>OK</v>
      </c>
      <c r="BB556" s="6">
        <f t="shared" si="63"/>
        <v>0</v>
      </c>
      <c r="BC556" s="13">
        <f t="shared" si="64"/>
        <v>32111214.079999998</v>
      </c>
      <c r="BD556" s="13">
        <f t="shared" si="65"/>
        <v>32111214.080000006</v>
      </c>
      <c r="BE556" s="6">
        <f t="shared" si="66"/>
        <v>0</v>
      </c>
      <c r="BF556" s="6">
        <f t="shared" si="67"/>
        <v>0</v>
      </c>
    </row>
    <row r="557" spans="2:58" ht="99.75" x14ac:dyDescent="0.25">
      <c r="B557" s="39" t="s">
        <v>1296</v>
      </c>
      <c r="C557" s="39" t="s">
        <v>717</v>
      </c>
      <c r="D557" s="39" t="s">
        <v>4</v>
      </c>
      <c r="E557" s="40" t="s">
        <v>219</v>
      </c>
      <c r="F557" s="40" t="s">
        <v>220</v>
      </c>
      <c r="G557" s="40" t="s">
        <v>5</v>
      </c>
      <c r="H557" s="40">
        <v>80111604</v>
      </c>
      <c r="I557" s="40" t="s">
        <v>8168</v>
      </c>
      <c r="J557" s="40" t="s">
        <v>221</v>
      </c>
      <c r="K557" s="40" t="s">
        <v>1295</v>
      </c>
      <c r="L557" s="41" t="s">
        <v>153</v>
      </c>
      <c r="M557" s="41" t="s">
        <v>153</v>
      </c>
      <c r="N557" s="41">
        <v>12</v>
      </c>
      <c r="O557" s="41" t="s">
        <v>223</v>
      </c>
      <c r="P557" s="41" t="s">
        <v>224</v>
      </c>
      <c r="Q557" s="58">
        <v>32111214.079999998</v>
      </c>
      <c r="R557" s="58">
        <v>32111214.079999998</v>
      </c>
      <c r="S557" s="41" t="s">
        <v>221</v>
      </c>
      <c r="T557" s="41" t="s">
        <v>221</v>
      </c>
      <c r="U557" s="40" t="s">
        <v>1271</v>
      </c>
      <c r="V557" s="40" t="s">
        <v>1272</v>
      </c>
      <c r="W557" s="40" t="s">
        <v>1285</v>
      </c>
      <c r="X557" s="40" t="s">
        <v>229</v>
      </c>
      <c r="Y557" s="40" t="s">
        <v>230</v>
      </c>
      <c r="Z557" s="40" t="s">
        <v>870</v>
      </c>
      <c r="AA557" s="59">
        <v>32111214.079999998</v>
      </c>
      <c r="AB557" s="59">
        <v>0</v>
      </c>
      <c r="AC557" s="59">
        <v>0</v>
      </c>
      <c r="AD557" s="59">
        <v>2919201.28</v>
      </c>
      <c r="AE557" s="59">
        <v>0</v>
      </c>
      <c r="AF557" s="59">
        <v>2919201.28</v>
      </c>
      <c r="AG557" s="59">
        <v>0</v>
      </c>
      <c r="AH557" s="59">
        <v>2919201.28</v>
      </c>
      <c r="AI557" s="59">
        <v>0</v>
      </c>
      <c r="AJ557" s="59">
        <v>2919201.28</v>
      </c>
      <c r="AK557" s="59">
        <v>0</v>
      </c>
      <c r="AL557" s="59">
        <v>2919201.28</v>
      </c>
      <c r="AM557" s="59">
        <v>0</v>
      </c>
      <c r="AN557" s="59">
        <v>2919201.28</v>
      </c>
      <c r="AO557" s="59">
        <v>0</v>
      </c>
      <c r="AP557" s="59">
        <v>2919201.28</v>
      </c>
      <c r="AQ557" s="59">
        <v>0</v>
      </c>
      <c r="AR557" s="59">
        <v>2919201.28</v>
      </c>
      <c r="AS557" s="59">
        <v>0</v>
      </c>
      <c r="AT557" s="59">
        <v>2919201.28</v>
      </c>
      <c r="AU557" s="59">
        <v>0</v>
      </c>
      <c r="AV557" s="59">
        <v>2919201.28</v>
      </c>
      <c r="AW557" s="59">
        <v>0</v>
      </c>
      <c r="AX557" s="59">
        <v>2919201.28</v>
      </c>
      <c r="AY557" s="2">
        <v>0</v>
      </c>
      <c r="AZ557" s="12" t="str">
        <f t="shared" si="61"/>
        <v>OK</v>
      </c>
      <c r="BA557" s="12" t="str">
        <f t="shared" si="62"/>
        <v>OK</v>
      </c>
      <c r="BB557" s="6">
        <f t="shared" si="63"/>
        <v>0</v>
      </c>
      <c r="BC557" s="13">
        <f t="shared" si="64"/>
        <v>32111214.079999998</v>
      </c>
      <c r="BD557" s="13">
        <f t="shared" si="65"/>
        <v>32111214.080000006</v>
      </c>
      <c r="BE557" s="6">
        <f t="shared" si="66"/>
        <v>0</v>
      </c>
      <c r="BF557" s="6">
        <f t="shared" si="67"/>
        <v>0</v>
      </c>
    </row>
    <row r="558" spans="2:58" ht="128.25" x14ac:dyDescent="0.25">
      <c r="B558" s="39" t="s">
        <v>1297</v>
      </c>
      <c r="C558" s="39" t="s">
        <v>717</v>
      </c>
      <c r="D558" s="39" t="s">
        <v>4</v>
      </c>
      <c r="E558" s="40" t="s">
        <v>219</v>
      </c>
      <c r="F558" s="40" t="s">
        <v>220</v>
      </c>
      <c r="G558" s="40" t="s">
        <v>5</v>
      </c>
      <c r="H558" s="40">
        <v>80111604</v>
      </c>
      <c r="I558" s="40" t="s">
        <v>8168</v>
      </c>
      <c r="J558" s="40" t="s">
        <v>221</v>
      </c>
      <c r="K558" s="40" t="s">
        <v>1291</v>
      </c>
      <c r="L558" s="41" t="s">
        <v>155</v>
      </c>
      <c r="M558" s="41" t="s">
        <v>719</v>
      </c>
      <c r="N558" s="41">
        <v>9</v>
      </c>
      <c r="O558" s="41" t="s">
        <v>223</v>
      </c>
      <c r="P558" s="41" t="s">
        <v>224</v>
      </c>
      <c r="Q558" s="58">
        <v>26272811.52</v>
      </c>
      <c r="R558" s="58">
        <v>26272811.52</v>
      </c>
      <c r="S558" s="41" t="s">
        <v>221</v>
      </c>
      <c r="T558" s="41" t="s">
        <v>221</v>
      </c>
      <c r="U558" s="40" t="s">
        <v>1271</v>
      </c>
      <c r="V558" s="40" t="s">
        <v>1272</v>
      </c>
      <c r="W558" s="40" t="s">
        <v>1273</v>
      </c>
      <c r="X558" s="40" t="s">
        <v>229</v>
      </c>
      <c r="Y558" s="40" t="s">
        <v>230</v>
      </c>
      <c r="Z558" s="40" t="s">
        <v>870</v>
      </c>
      <c r="AA558" s="59">
        <v>0</v>
      </c>
      <c r="AB558" s="59">
        <v>0</v>
      </c>
      <c r="AC558" s="59">
        <v>0</v>
      </c>
      <c r="AD558" s="59">
        <v>0</v>
      </c>
      <c r="AE558" s="59">
        <v>26272811.52</v>
      </c>
      <c r="AF558" s="59">
        <v>0</v>
      </c>
      <c r="AG558" s="59">
        <v>0</v>
      </c>
      <c r="AH558" s="59">
        <v>2919201.28</v>
      </c>
      <c r="AI558" s="59">
        <v>0</v>
      </c>
      <c r="AJ558" s="59">
        <v>2919201.28</v>
      </c>
      <c r="AK558" s="59">
        <v>0</v>
      </c>
      <c r="AL558" s="59">
        <v>2919201.28</v>
      </c>
      <c r="AM558" s="59">
        <v>0</v>
      </c>
      <c r="AN558" s="59">
        <v>2919201.28</v>
      </c>
      <c r="AO558" s="59">
        <v>0</v>
      </c>
      <c r="AP558" s="59">
        <v>2919201.28</v>
      </c>
      <c r="AQ558" s="59">
        <v>0</v>
      </c>
      <c r="AR558" s="59">
        <v>2919201.28</v>
      </c>
      <c r="AS558" s="59">
        <v>0</v>
      </c>
      <c r="AT558" s="59">
        <v>2919201.28</v>
      </c>
      <c r="AU558" s="59">
        <v>0</v>
      </c>
      <c r="AV558" s="59">
        <v>2919201.28</v>
      </c>
      <c r="AW558" s="59">
        <v>0</v>
      </c>
      <c r="AX558" s="59">
        <v>2919201.28</v>
      </c>
      <c r="AY558" s="2">
        <v>0</v>
      </c>
      <c r="AZ558" s="12" t="str">
        <f t="shared" si="61"/>
        <v>OK</v>
      </c>
      <c r="BA558" s="12" t="str">
        <f t="shared" si="62"/>
        <v>OK</v>
      </c>
      <c r="BB558" s="6">
        <f t="shared" si="63"/>
        <v>0</v>
      </c>
      <c r="BC558" s="13">
        <f t="shared" si="64"/>
        <v>26272811.52</v>
      </c>
      <c r="BD558" s="13">
        <f t="shared" si="65"/>
        <v>26272811.520000003</v>
      </c>
      <c r="BE558" s="6">
        <f t="shared" si="66"/>
        <v>0</v>
      </c>
      <c r="BF558" s="6">
        <f t="shared" si="67"/>
        <v>0</v>
      </c>
    </row>
    <row r="559" spans="2:58" ht="128.25" x14ac:dyDescent="0.25">
      <c r="B559" s="39" t="s">
        <v>1298</v>
      </c>
      <c r="C559" s="39" t="s">
        <v>717</v>
      </c>
      <c r="D559" s="39" t="s">
        <v>4</v>
      </c>
      <c r="E559" s="40" t="s">
        <v>219</v>
      </c>
      <c r="F559" s="40" t="s">
        <v>220</v>
      </c>
      <c r="G559" s="40" t="s">
        <v>5</v>
      </c>
      <c r="H559" s="40">
        <v>80111604</v>
      </c>
      <c r="I559" s="40" t="s">
        <v>8168</v>
      </c>
      <c r="J559" s="40" t="s">
        <v>221</v>
      </c>
      <c r="K559" s="40" t="s">
        <v>1291</v>
      </c>
      <c r="L559" s="41" t="s">
        <v>159</v>
      </c>
      <c r="M559" s="41" t="s">
        <v>159</v>
      </c>
      <c r="N559" s="41">
        <v>5</v>
      </c>
      <c r="O559" s="41" t="s">
        <v>223</v>
      </c>
      <c r="P559" s="41" t="s">
        <v>224</v>
      </c>
      <c r="Q559" s="58">
        <v>14596006.399999999</v>
      </c>
      <c r="R559" s="58">
        <v>14596006.399999999</v>
      </c>
      <c r="S559" s="41" t="s">
        <v>221</v>
      </c>
      <c r="T559" s="41" t="s">
        <v>221</v>
      </c>
      <c r="U559" s="40" t="s">
        <v>1271</v>
      </c>
      <c r="V559" s="40" t="s">
        <v>1272</v>
      </c>
      <c r="W559" s="40" t="s">
        <v>1273</v>
      </c>
      <c r="X559" s="40" t="s">
        <v>229</v>
      </c>
      <c r="Y559" s="40" t="s">
        <v>230</v>
      </c>
      <c r="Z559" s="40" t="s">
        <v>870</v>
      </c>
      <c r="AA559" s="59">
        <v>0</v>
      </c>
      <c r="AB559" s="59">
        <v>0</v>
      </c>
      <c r="AC559" s="59">
        <v>0</v>
      </c>
      <c r="AD559" s="59">
        <v>0</v>
      </c>
      <c r="AE559" s="59">
        <v>0</v>
      </c>
      <c r="AF559" s="59">
        <v>0</v>
      </c>
      <c r="AG559" s="59">
        <v>0</v>
      </c>
      <c r="AH559" s="59">
        <v>0</v>
      </c>
      <c r="AI559" s="59">
        <v>0</v>
      </c>
      <c r="AJ559" s="59">
        <v>0</v>
      </c>
      <c r="AK559" s="59">
        <v>0</v>
      </c>
      <c r="AL559" s="59">
        <v>0</v>
      </c>
      <c r="AM559" s="59">
        <v>14596006.399999999</v>
      </c>
      <c r="AN559" s="59">
        <v>0</v>
      </c>
      <c r="AO559" s="59">
        <v>0</v>
      </c>
      <c r="AP559" s="59">
        <v>2919201.28</v>
      </c>
      <c r="AQ559" s="59">
        <v>0</v>
      </c>
      <c r="AR559" s="59">
        <v>2919201.28</v>
      </c>
      <c r="AS559" s="59">
        <v>0</v>
      </c>
      <c r="AT559" s="59">
        <v>2919201.28</v>
      </c>
      <c r="AU559" s="59">
        <v>0</v>
      </c>
      <c r="AV559" s="59">
        <v>2919201.28</v>
      </c>
      <c r="AW559" s="59">
        <v>0</v>
      </c>
      <c r="AX559" s="59">
        <v>2919201.28</v>
      </c>
      <c r="AY559" s="2">
        <v>0</v>
      </c>
      <c r="AZ559" s="12" t="str">
        <f t="shared" si="61"/>
        <v>OK</v>
      </c>
      <c r="BA559" s="12" t="str">
        <f t="shared" si="62"/>
        <v>OK</v>
      </c>
      <c r="BB559" s="6">
        <f t="shared" si="63"/>
        <v>0</v>
      </c>
      <c r="BC559" s="13">
        <f t="shared" si="64"/>
        <v>14596006.399999999</v>
      </c>
      <c r="BD559" s="13">
        <f t="shared" si="65"/>
        <v>14596006.399999999</v>
      </c>
      <c r="BE559" s="6">
        <f t="shared" si="66"/>
        <v>0</v>
      </c>
      <c r="BF559" s="6">
        <f t="shared" si="67"/>
        <v>0</v>
      </c>
    </row>
    <row r="560" spans="2:58" ht="128.25" x14ac:dyDescent="0.25">
      <c r="B560" s="39" t="s">
        <v>1299</v>
      </c>
      <c r="C560" s="39" t="s">
        <v>717</v>
      </c>
      <c r="D560" s="39" t="s">
        <v>4</v>
      </c>
      <c r="E560" s="40" t="s">
        <v>219</v>
      </c>
      <c r="F560" s="40" t="s">
        <v>220</v>
      </c>
      <c r="G560" s="40" t="s">
        <v>5</v>
      </c>
      <c r="H560" s="40">
        <v>80111604</v>
      </c>
      <c r="I560" s="40" t="s">
        <v>8168</v>
      </c>
      <c r="J560" s="40" t="s">
        <v>221</v>
      </c>
      <c r="K560" s="40" t="s">
        <v>1291</v>
      </c>
      <c r="L560" s="41" t="s">
        <v>153</v>
      </c>
      <c r="M560" s="41" t="s">
        <v>153</v>
      </c>
      <c r="N560" s="41">
        <v>12</v>
      </c>
      <c r="O560" s="41" t="s">
        <v>223</v>
      </c>
      <c r="P560" s="41" t="s">
        <v>224</v>
      </c>
      <c r="Q560" s="58">
        <v>32111214.079999998</v>
      </c>
      <c r="R560" s="58">
        <v>32111214.079999998</v>
      </c>
      <c r="S560" s="41" t="s">
        <v>221</v>
      </c>
      <c r="T560" s="41" t="s">
        <v>221</v>
      </c>
      <c r="U560" s="40" t="s">
        <v>1271</v>
      </c>
      <c r="V560" s="40" t="s">
        <v>1272</v>
      </c>
      <c r="W560" s="40" t="s">
        <v>1273</v>
      </c>
      <c r="X560" s="40" t="s">
        <v>229</v>
      </c>
      <c r="Y560" s="40" t="s">
        <v>230</v>
      </c>
      <c r="Z560" s="40" t="s">
        <v>870</v>
      </c>
      <c r="AA560" s="59">
        <v>32111214.079999998</v>
      </c>
      <c r="AB560" s="59">
        <v>0</v>
      </c>
      <c r="AC560" s="59">
        <v>0</v>
      </c>
      <c r="AD560" s="59">
        <v>2919201.28</v>
      </c>
      <c r="AE560" s="59">
        <v>0</v>
      </c>
      <c r="AF560" s="59">
        <v>2919201.28</v>
      </c>
      <c r="AG560" s="59">
        <v>0</v>
      </c>
      <c r="AH560" s="59">
        <v>2919201.28</v>
      </c>
      <c r="AI560" s="59">
        <v>0</v>
      </c>
      <c r="AJ560" s="59">
        <v>2919201.28</v>
      </c>
      <c r="AK560" s="59">
        <v>0</v>
      </c>
      <c r="AL560" s="59">
        <v>2919201.28</v>
      </c>
      <c r="AM560" s="59">
        <v>0</v>
      </c>
      <c r="AN560" s="59">
        <v>2919201.28</v>
      </c>
      <c r="AO560" s="59">
        <v>0</v>
      </c>
      <c r="AP560" s="59">
        <v>2919201.28</v>
      </c>
      <c r="AQ560" s="59">
        <v>0</v>
      </c>
      <c r="AR560" s="59">
        <v>2919201.28</v>
      </c>
      <c r="AS560" s="59">
        <v>0</v>
      </c>
      <c r="AT560" s="59">
        <v>2919201.28</v>
      </c>
      <c r="AU560" s="59">
        <v>0</v>
      </c>
      <c r="AV560" s="59">
        <v>2919201.28</v>
      </c>
      <c r="AW560" s="59">
        <v>0</v>
      </c>
      <c r="AX560" s="59">
        <v>2919201.28</v>
      </c>
      <c r="AY560" s="2">
        <v>0</v>
      </c>
      <c r="AZ560" s="12" t="str">
        <f t="shared" si="61"/>
        <v>OK</v>
      </c>
      <c r="BA560" s="12" t="str">
        <f t="shared" si="62"/>
        <v>OK</v>
      </c>
      <c r="BB560" s="6">
        <f t="shared" si="63"/>
        <v>0</v>
      </c>
      <c r="BC560" s="13">
        <f t="shared" si="64"/>
        <v>32111214.079999998</v>
      </c>
      <c r="BD560" s="13">
        <f t="shared" si="65"/>
        <v>32111214.080000006</v>
      </c>
      <c r="BE560" s="6">
        <f t="shared" si="66"/>
        <v>0</v>
      </c>
      <c r="BF560" s="6">
        <f t="shared" si="67"/>
        <v>0</v>
      </c>
    </row>
    <row r="561" spans="2:58" ht="128.25" x14ac:dyDescent="0.25">
      <c r="B561" s="39" t="s">
        <v>1300</v>
      </c>
      <c r="C561" s="39" t="s">
        <v>717</v>
      </c>
      <c r="D561" s="39" t="s">
        <v>4</v>
      </c>
      <c r="E561" s="40" t="s">
        <v>219</v>
      </c>
      <c r="F561" s="40" t="s">
        <v>220</v>
      </c>
      <c r="G561" s="40" t="s">
        <v>5</v>
      </c>
      <c r="H561" s="40">
        <v>80111604</v>
      </c>
      <c r="I561" s="40" t="s">
        <v>8168</v>
      </c>
      <c r="J561" s="40" t="s">
        <v>221</v>
      </c>
      <c r="K561" s="40" t="s">
        <v>1291</v>
      </c>
      <c r="L561" s="41" t="s">
        <v>155</v>
      </c>
      <c r="M561" s="41" t="s">
        <v>719</v>
      </c>
      <c r="N561" s="41">
        <v>9</v>
      </c>
      <c r="O561" s="41" t="s">
        <v>223</v>
      </c>
      <c r="P561" s="41" t="s">
        <v>224</v>
      </c>
      <c r="Q561" s="58">
        <v>26272811.52</v>
      </c>
      <c r="R561" s="58">
        <v>26272811.52</v>
      </c>
      <c r="S561" s="41" t="s">
        <v>221</v>
      </c>
      <c r="T561" s="41" t="s">
        <v>221</v>
      </c>
      <c r="U561" s="40" t="s">
        <v>1271</v>
      </c>
      <c r="V561" s="40" t="s">
        <v>1272</v>
      </c>
      <c r="W561" s="40" t="s">
        <v>1273</v>
      </c>
      <c r="X561" s="40" t="s">
        <v>229</v>
      </c>
      <c r="Y561" s="40" t="s">
        <v>230</v>
      </c>
      <c r="Z561" s="40" t="s">
        <v>870</v>
      </c>
      <c r="AA561" s="59">
        <v>0</v>
      </c>
      <c r="AB561" s="59">
        <v>0</v>
      </c>
      <c r="AC561" s="59">
        <v>0</v>
      </c>
      <c r="AD561" s="59">
        <v>0</v>
      </c>
      <c r="AE561" s="59">
        <v>26272811.52</v>
      </c>
      <c r="AF561" s="59">
        <v>0</v>
      </c>
      <c r="AG561" s="59">
        <v>0</v>
      </c>
      <c r="AH561" s="59">
        <v>2919201.28</v>
      </c>
      <c r="AI561" s="59">
        <v>0</v>
      </c>
      <c r="AJ561" s="59">
        <v>2919201.28</v>
      </c>
      <c r="AK561" s="59">
        <v>0</v>
      </c>
      <c r="AL561" s="59">
        <v>2919201.28</v>
      </c>
      <c r="AM561" s="59">
        <v>0</v>
      </c>
      <c r="AN561" s="59">
        <v>2919201.28</v>
      </c>
      <c r="AO561" s="59">
        <v>0</v>
      </c>
      <c r="AP561" s="59">
        <v>2919201.28</v>
      </c>
      <c r="AQ561" s="59">
        <v>0</v>
      </c>
      <c r="AR561" s="59">
        <v>2919201.28</v>
      </c>
      <c r="AS561" s="59">
        <v>0</v>
      </c>
      <c r="AT561" s="59">
        <v>2919201.28</v>
      </c>
      <c r="AU561" s="59">
        <v>0</v>
      </c>
      <c r="AV561" s="59">
        <v>2919201.28</v>
      </c>
      <c r="AW561" s="59">
        <v>0</v>
      </c>
      <c r="AX561" s="59">
        <v>2919201.28</v>
      </c>
      <c r="AY561" s="2">
        <v>0</v>
      </c>
      <c r="AZ561" s="12" t="str">
        <f t="shared" si="61"/>
        <v>OK</v>
      </c>
      <c r="BA561" s="12" t="str">
        <f t="shared" si="62"/>
        <v>OK</v>
      </c>
      <c r="BB561" s="6">
        <f t="shared" si="63"/>
        <v>0</v>
      </c>
      <c r="BC561" s="13">
        <f t="shared" si="64"/>
        <v>26272811.52</v>
      </c>
      <c r="BD561" s="13">
        <f t="shared" si="65"/>
        <v>26272811.520000003</v>
      </c>
      <c r="BE561" s="6">
        <f t="shared" si="66"/>
        <v>0</v>
      </c>
      <c r="BF561" s="6">
        <f t="shared" si="67"/>
        <v>0</v>
      </c>
    </row>
    <row r="562" spans="2:58" ht="99.75" x14ac:dyDescent="0.25">
      <c r="B562" s="39" t="s">
        <v>1301</v>
      </c>
      <c r="C562" s="39" t="s">
        <v>717</v>
      </c>
      <c r="D562" s="39" t="s">
        <v>4</v>
      </c>
      <c r="E562" s="40" t="s">
        <v>219</v>
      </c>
      <c r="F562" s="40" t="s">
        <v>220</v>
      </c>
      <c r="G562" s="40" t="s">
        <v>5</v>
      </c>
      <c r="H562" s="40">
        <v>80111604</v>
      </c>
      <c r="I562" s="40" t="s">
        <v>8168</v>
      </c>
      <c r="J562" s="40" t="s">
        <v>221</v>
      </c>
      <c r="K562" s="40" t="s">
        <v>1295</v>
      </c>
      <c r="L562" s="41" t="s">
        <v>153</v>
      </c>
      <c r="M562" s="41" t="s">
        <v>153</v>
      </c>
      <c r="N562" s="41">
        <v>12</v>
      </c>
      <c r="O562" s="41" t="s">
        <v>223</v>
      </c>
      <c r="P562" s="41" t="s">
        <v>224</v>
      </c>
      <c r="Q562" s="58">
        <v>32111214.079999998</v>
      </c>
      <c r="R562" s="58">
        <v>32111214.079999998</v>
      </c>
      <c r="S562" s="41" t="s">
        <v>221</v>
      </c>
      <c r="T562" s="41" t="s">
        <v>221</v>
      </c>
      <c r="U562" s="40" t="s">
        <v>1271</v>
      </c>
      <c r="V562" s="40" t="s">
        <v>1272</v>
      </c>
      <c r="W562" s="40" t="s">
        <v>1285</v>
      </c>
      <c r="X562" s="40" t="s">
        <v>229</v>
      </c>
      <c r="Y562" s="40" t="s">
        <v>230</v>
      </c>
      <c r="Z562" s="40" t="s">
        <v>870</v>
      </c>
      <c r="AA562" s="59">
        <v>32111214.079999998</v>
      </c>
      <c r="AB562" s="59">
        <v>0</v>
      </c>
      <c r="AC562" s="59">
        <v>0</v>
      </c>
      <c r="AD562" s="59">
        <v>2919201.28</v>
      </c>
      <c r="AE562" s="59">
        <v>0</v>
      </c>
      <c r="AF562" s="59">
        <v>2919201.28</v>
      </c>
      <c r="AG562" s="59">
        <v>0</v>
      </c>
      <c r="AH562" s="59">
        <v>2919201.28</v>
      </c>
      <c r="AI562" s="59">
        <v>0</v>
      </c>
      <c r="AJ562" s="59">
        <v>2919201.28</v>
      </c>
      <c r="AK562" s="59">
        <v>0</v>
      </c>
      <c r="AL562" s="59">
        <v>2919201.28</v>
      </c>
      <c r="AM562" s="59">
        <v>0</v>
      </c>
      <c r="AN562" s="59">
        <v>2919201.28</v>
      </c>
      <c r="AO562" s="59">
        <v>0</v>
      </c>
      <c r="AP562" s="59">
        <v>2919201.28</v>
      </c>
      <c r="AQ562" s="59">
        <v>0</v>
      </c>
      <c r="AR562" s="59">
        <v>2919201.28</v>
      </c>
      <c r="AS562" s="59">
        <v>0</v>
      </c>
      <c r="AT562" s="59">
        <v>2919201.28</v>
      </c>
      <c r="AU562" s="59">
        <v>0</v>
      </c>
      <c r="AV562" s="59">
        <v>2919201.28</v>
      </c>
      <c r="AW562" s="59">
        <v>0</v>
      </c>
      <c r="AX562" s="59">
        <v>2919201.28</v>
      </c>
      <c r="AY562" s="2">
        <v>0</v>
      </c>
      <c r="AZ562" s="12" t="str">
        <f t="shared" si="61"/>
        <v>OK</v>
      </c>
      <c r="BA562" s="12" t="str">
        <f t="shared" si="62"/>
        <v>OK</v>
      </c>
      <c r="BB562" s="6">
        <f t="shared" si="63"/>
        <v>0</v>
      </c>
      <c r="BC562" s="13">
        <f t="shared" si="64"/>
        <v>32111214.079999998</v>
      </c>
      <c r="BD562" s="13">
        <f t="shared" si="65"/>
        <v>32111214.080000006</v>
      </c>
      <c r="BE562" s="6">
        <f t="shared" si="66"/>
        <v>0</v>
      </c>
      <c r="BF562" s="6">
        <f t="shared" si="67"/>
        <v>0</v>
      </c>
    </row>
    <row r="563" spans="2:58" ht="99.75" x14ac:dyDescent="0.25">
      <c r="B563" s="39" t="s">
        <v>1302</v>
      </c>
      <c r="C563" s="39" t="s">
        <v>717</v>
      </c>
      <c r="D563" s="39" t="s">
        <v>4</v>
      </c>
      <c r="E563" s="40" t="s">
        <v>219</v>
      </c>
      <c r="F563" s="40" t="s">
        <v>220</v>
      </c>
      <c r="G563" s="40" t="s">
        <v>5</v>
      </c>
      <c r="H563" s="40">
        <v>80111604</v>
      </c>
      <c r="I563" s="40" t="s">
        <v>8168</v>
      </c>
      <c r="J563" s="40" t="s">
        <v>221</v>
      </c>
      <c r="K563" s="40" t="s">
        <v>1295</v>
      </c>
      <c r="L563" s="41" t="s">
        <v>153</v>
      </c>
      <c r="M563" s="41" t="s">
        <v>153</v>
      </c>
      <c r="N563" s="41">
        <v>12</v>
      </c>
      <c r="O563" s="41" t="s">
        <v>223</v>
      </c>
      <c r="P563" s="41" t="s">
        <v>224</v>
      </c>
      <c r="Q563" s="58">
        <v>32111214.079999998</v>
      </c>
      <c r="R563" s="58">
        <v>32111214.079999998</v>
      </c>
      <c r="S563" s="41" t="s">
        <v>221</v>
      </c>
      <c r="T563" s="41" t="s">
        <v>221</v>
      </c>
      <c r="U563" s="40" t="s">
        <v>1271</v>
      </c>
      <c r="V563" s="40" t="s">
        <v>1272</v>
      </c>
      <c r="W563" s="40" t="s">
        <v>1285</v>
      </c>
      <c r="X563" s="40" t="s">
        <v>229</v>
      </c>
      <c r="Y563" s="40" t="s">
        <v>230</v>
      </c>
      <c r="Z563" s="40" t="s">
        <v>870</v>
      </c>
      <c r="AA563" s="59">
        <v>32111214.079999998</v>
      </c>
      <c r="AB563" s="59">
        <v>0</v>
      </c>
      <c r="AC563" s="59">
        <v>0</v>
      </c>
      <c r="AD563" s="59">
        <v>2919201.28</v>
      </c>
      <c r="AE563" s="59">
        <v>0</v>
      </c>
      <c r="AF563" s="59">
        <v>2919201.28</v>
      </c>
      <c r="AG563" s="59">
        <v>0</v>
      </c>
      <c r="AH563" s="59">
        <v>2919201.28</v>
      </c>
      <c r="AI563" s="59">
        <v>0</v>
      </c>
      <c r="AJ563" s="59">
        <v>2919201.28</v>
      </c>
      <c r="AK563" s="59">
        <v>0</v>
      </c>
      <c r="AL563" s="59">
        <v>2919201.28</v>
      </c>
      <c r="AM563" s="59">
        <v>0</v>
      </c>
      <c r="AN563" s="59">
        <v>2919201.28</v>
      </c>
      <c r="AO563" s="59">
        <v>0</v>
      </c>
      <c r="AP563" s="59">
        <v>2919201.28</v>
      </c>
      <c r="AQ563" s="59">
        <v>0</v>
      </c>
      <c r="AR563" s="59">
        <v>2919201.28</v>
      </c>
      <c r="AS563" s="59">
        <v>0</v>
      </c>
      <c r="AT563" s="59">
        <v>2919201.28</v>
      </c>
      <c r="AU563" s="59">
        <v>0</v>
      </c>
      <c r="AV563" s="59">
        <v>2919201.28</v>
      </c>
      <c r="AW563" s="59">
        <v>0</v>
      </c>
      <c r="AX563" s="59">
        <v>2919201.28</v>
      </c>
      <c r="AY563" s="2">
        <v>0</v>
      </c>
      <c r="AZ563" s="12" t="str">
        <f t="shared" si="61"/>
        <v>OK</v>
      </c>
      <c r="BA563" s="12" t="str">
        <f t="shared" si="62"/>
        <v>OK</v>
      </c>
      <c r="BB563" s="6">
        <f t="shared" si="63"/>
        <v>0</v>
      </c>
      <c r="BC563" s="13">
        <f t="shared" si="64"/>
        <v>32111214.079999998</v>
      </c>
      <c r="BD563" s="13">
        <f t="shared" si="65"/>
        <v>32111214.080000006</v>
      </c>
      <c r="BE563" s="6">
        <f t="shared" si="66"/>
        <v>0</v>
      </c>
      <c r="BF563" s="6">
        <f t="shared" si="67"/>
        <v>0</v>
      </c>
    </row>
    <row r="564" spans="2:58" ht="99.75" x14ac:dyDescent="0.25">
      <c r="B564" s="39" t="s">
        <v>1303</v>
      </c>
      <c r="C564" s="39" t="s">
        <v>717</v>
      </c>
      <c r="D564" s="39" t="s">
        <v>4</v>
      </c>
      <c r="E564" s="40" t="s">
        <v>219</v>
      </c>
      <c r="F564" s="40" t="s">
        <v>220</v>
      </c>
      <c r="G564" s="40" t="s">
        <v>5</v>
      </c>
      <c r="H564" s="40">
        <v>80111604</v>
      </c>
      <c r="I564" s="40" t="s">
        <v>8168</v>
      </c>
      <c r="J564" s="40" t="s">
        <v>221</v>
      </c>
      <c r="K564" s="40" t="s">
        <v>1295</v>
      </c>
      <c r="L564" s="41" t="s">
        <v>153</v>
      </c>
      <c r="M564" s="41" t="s">
        <v>153</v>
      </c>
      <c r="N564" s="41">
        <v>12</v>
      </c>
      <c r="O564" s="41" t="s">
        <v>223</v>
      </c>
      <c r="P564" s="41" t="s">
        <v>224</v>
      </c>
      <c r="Q564" s="58">
        <v>32111214.079999998</v>
      </c>
      <c r="R564" s="58">
        <v>32111214.079999998</v>
      </c>
      <c r="S564" s="41" t="s">
        <v>221</v>
      </c>
      <c r="T564" s="41" t="s">
        <v>221</v>
      </c>
      <c r="U564" s="40" t="s">
        <v>1271</v>
      </c>
      <c r="V564" s="40" t="s">
        <v>1272</v>
      </c>
      <c r="W564" s="40" t="s">
        <v>1285</v>
      </c>
      <c r="X564" s="40" t="s">
        <v>229</v>
      </c>
      <c r="Y564" s="40" t="s">
        <v>230</v>
      </c>
      <c r="Z564" s="40" t="s">
        <v>870</v>
      </c>
      <c r="AA564" s="59">
        <v>32111214.079999998</v>
      </c>
      <c r="AB564" s="59">
        <v>0</v>
      </c>
      <c r="AC564" s="59">
        <v>0</v>
      </c>
      <c r="AD564" s="59">
        <v>2919201.28</v>
      </c>
      <c r="AE564" s="59">
        <v>0</v>
      </c>
      <c r="AF564" s="59">
        <v>2919201.28</v>
      </c>
      <c r="AG564" s="59">
        <v>0</v>
      </c>
      <c r="AH564" s="59">
        <v>2919201.28</v>
      </c>
      <c r="AI564" s="59">
        <v>0</v>
      </c>
      <c r="AJ564" s="59">
        <v>2919201.28</v>
      </c>
      <c r="AK564" s="59">
        <v>0</v>
      </c>
      <c r="AL564" s="59">
        <v>2919201.28</v>
      </c>
      <c r="AM564" s="59">
        <v>0</v>
      </c>
      <c r="AN564" s="59">
        <v>2919201.28</v>
      </c>
      <c r="AO564" s="59">
        <v>0</v>
      </c>
      <c r="AP564" s="59">
        <v>2919201.28</v>
      </c>
      <c r="AQ564" s="59">
        <v>0</v>
      </c>
      <c r="AR564" s="59">
        <v>2919201.28</v>
      </c>
      <c r="AS564" s="59">
        <v>0</v>
      </c>
      <c r="AT564" s="59">
        <v>2919201.28</v>
      </c>
      <c r="AU564" s="59">
        <v>0</v>
      </c>
      <c r="AV564" s="59">
        <v>2919201.28</v>
      </c>
      <c r="AW564" s="59">
        <v>0</v>
      </c>
      <c r="AX564" s="59">
        <v>2919201.28</v>
      </c>
      <c r="AY564" s="2">
        <v>0</v>
      </c>
      <c r="AZ564" s="12" t="str">
        <f t="shared" si="61"/>
        <v>OK</v>
      </c>
      <c r="BA564" s="12" t="str">
        <f t="shared" si="62"/>
        <v>OK</v>
      </c>
      <c r="BB564" s="6">
        <f t="shared" si="63"/>
        <v>0</v>
      </c>
      <c r="BC564" s="13">
        <f t="shared" si="64"/>
        <v>32111214.079999998</v>
      </c>
      <c r="BD564" s="13">
        <f t="shared" si="65"/>
        <v>32111214.080000006</v>
      </c>
      <c r="BE564" s="6">
        <f t="shared" si="66"/>
        <v>0</v>
      </c>
      <c r="BF564" s="6">
        <f t="shared" si="67"/>
        <v>0</v>
      </c>
    </row>
    <row r="565" spans="2:58" ht="99.75" x14ac:dyDescent="0.25">
      <c r="B565" s="39" t="s">
        <v>1304</v>
      </c>
      <c r="C565" s="39" t="s">
        <v>717</v>
      </c>
      <c r="D565" s="39" t="s">
        <v>4</v>
      </c>
      <c r="E565" s="40" t="s">
        <v>219</v>
      </c>
      <c r="F565" s="40" t="s">
        <v>220</v>
      </c>
      <c r="G565" s="40" t="s">
        <v>5</v>
      </c>
      <c r="H565" s="40">
        <v>80111604</v>
      </c>
      <c r="I565" s="40" t="s">
        <v>8168</v>
      </c>
      <c r="J565" s="40" t="s">
        <v>221</v>
      </c>
      <c r="K565" s="40" t="s">
        <v>1295</v>
      </c>
      <c r="L565" s="41" t="s">
        <v>153</v>
      </c>
      <c r="M565" s="41" t="s">
        <v>153</v>
      </c>
      <c r="N565" s="41">
        <v>12</v>
      </c>
      <c r="O565" s="41" t="s">
        <v>223</v>
      </c>
      <c r="P565" s="41" t="s">
        <v>224</v>
      </c>
      <c r="Q565" s="58">
        <v>32111214.079999998</v>
      </c>
      <c r="R565" s="58">
        <v>32111214.079999998</v>
      </c>
      <c r="S565" s="41" t="s">
        <v>221</v>
      </c>
      <c r="T565" s="41" t="s">
        <v>221</v>
      </c>
      <c r="U565" s="40" t="s">
        <v>1271</v>
      </c>
      <c r="V565" s="40" t="s">
        <v>1272</v>
      </c>
      <c r="W565" s="40" t="s">
        <v>1285</v>
      </c>
      <c r="X565" s="40" t="s">
        <v>229</v>
      </c>
      <c r="Y565" s="40" t="s">
        <v>230</v>
      </c>
      <c r="Z565" s="40" t="s">
        <v>870</v>
      </c>
      <c r="AA565" s="59">
        <v>32111214.079999998</v>
      </c>
      <c r="AB565" s="59">
        <v>0</v>
      </c>
      <c r="AC565" s="59">
        <v>0</v>
      </c>
      <c r="AD565" s="59">
        <v>2919201.28</v>
      </c>
      <c r="AE565" s="59">
        <v>0</v>
      </c>
      <c r="AF565" s="59">
        <v>2919201.28</v>
      </c>
      <c r="AG565" s="59">
        <v>0</v>
      </c>
      <c r="AH565" s="59">
        <v>2919201.28</v>
      </c>
      <c r="AI565" s="59">
        <v>0</v>
      </c>
      <c r="AJ565" s="59">
        <v>2919201.28</v>
      </c>
      <c r="AK565" s="59">
        <v>0</v>
      </c>
      <c r="AL565" s="59">
        <v>2919201.28</v>
      </c>
      <c r="AM565" s="59">
        <v>0</v>
      </c>
      <c r="AN565" s="59">
        <v>2919201.28</v>
      </c>
      <c r="AO565" s="59">
        <v>0</v>
      </c>
      <c r="AP565" s="59">
        <v>2919201.28</v>
      </c>
      <c r="AQ565" s="59">
        <v>0</v>
      </c>
      <c r="AR565" s="59">
        <v>2919201.28</v>
      </c>
      <c r="AS565" s="59">
        <v>0</v>
      </c>
      <c r="AT565" s="59">
        <v>2919201.28</v>
      </c>
      <c r="AU565" s="59">
        <v>0</v>
      </c>
      <c r="AV565" s="59">
        <v>2919201.28</v>
      </c>
      <c r="AW565" s="59">
        <v>0</v>
      </c>
      <c r="AX565" s="59">
        <v>2919201.28</v>
      </c>
      <c r="AY565" s="2">
        <v>0</v>
      </c>
      <c r="AZ565" s="12" t="str">
        <f t="shared" si="61"/>
        <v>OK</v>
      </c>
      <c r="BA565" s="12" t="str">
        <f t="shared" si="62"/>
        <v>OK</v>
      </c>
      <c r="BB565" s="6">
        <f t="shared" si="63"/>
        <v>0</v>
      </c>
      <c r="BC565" s="13">
        <f t="shared" si="64"/>
        <v>32111214.079999998</v>
      </c>
      <c r="BD565" s="13">
        <f t="shared" si="65"/>
        <v>32111214.080000006</v>
      </c>
      <c r="BE565" s="6">
        <f t="shared" si="66"/>
        <v>0</v>
      </c>
      <c r="BF565" s="6">
        <f t="shared" si="67"/>
        <v>0</v>
      </c>
    </row>
    <row r="566" spans="2:58" ht="99.75" x14ac:dyDescent="0.25">
      <c r="B566" s="39" t="s">
        <v>1305</v>
      </c>
      <c r="C566" s="39" t="s">
        <v>717</v>
      </c>
      <c r="D566" s="39" t="s">
        <v>4</v>
      </c>
      <c r="E566" s="40" t="s">
        <v>219</v>
      </c>
      <c r="F566" s="40" t="s">
        <v>220</v>
      </c>
      <c r="G566" s="40" t="s">
        <v>5</v>
      </c>
      <c r="H566" s="40">
        <v>80111604</v>
      </c>
      <c r="I566" s="40" t="s">
        <v>8168</v>
      </c>
      <c r="J566" s="40" t="s">
        <v>221</v>
      </c>
      <c r="K566" s="40" t="s">
        <v>1306</v>
      </c>
      <c r="L566" s="41" t="s">
        <v>155</v>
      </c>
      <c r="M566" s="41" t="s">
        <v>719</v>
      </c>
      <c r="N566" s="41">
        <v>9</v>
      </c>
      <c r="O566" s="41" t="s">
        <v>223</v>
      </c>
      <c r="P566" s="41" t="s">
        <v>224</v>
      </c>
      <c r="Q566" s="58">
        <v>26272811.52</v>
      </c>
      <c r="R566" s="58">
        <v>26272811.52</v>
      </c>
      <c r="S566" s="41" t="s">
        <v>221</v>
      </c>
      <c r="T566" s="41" t="s">
        <v>221</v>
      </c>
      <c r="U566" s="40" t="s">
        <v>1271</v>
      </c>
      <c r="V566" s="40" t="s">
        <v>1272</v>
      </c>
      <c r="W566" s="40" t="s">
        <v>1273</v>
      </c>
      <c r="X566" s="40" t="s">
        <v>229</v>
      </c>
      <c r="Y566" s="40" t="s">
        <v>230</v>
      </c>
      <c r="Z566" s="40" t="s">
        <v>754</v>
      </c>
      <c r="AA566" s="59">
        <v>0</v>
      </c>
      <c r="AB566" s="59">
        <v>0</v>
      </c>
      <c r="AC566" s="59">
        <v>0</v>
      </c>
      <c r="AD566" s="59">
        <v>0</v>
      </c>
      <c r="AE566" s="59">
        <v>26272811.52</v>
      </c>
      <c r="AF566" s="59">
        <v>0</v>
      </c>
      <c r="AG566" s="59">
        <v>0</v>
      </c>
      <c r="AH566" s="59">
        <v>2919201.28</v>
      </c>
      <c r="AI566" s="59">
        <v>0</v>
      </c>
      <c r="AJ566" s="59">
        <v>2919201.28</v>
      </c>
      <c r="AK566" s="59">
        <v>0</v>
      </c>
      <c r="AL566" s="59">
        <v>2919201.28</v>
      </c>
      <c r="AM566" s="59">
        <v>0</v>
      </c>
      <c r="AN566" s="59">
        <v>2919201.28</v>
      </c>
      <c r="AO566" s="59">
        <v>0</v>
      </c>
      <c r="AP566" s="59">
        <v>2919201.28</v>
      </c>
      <c r="AQ566" s="59">
        <v>0</v>
      </c>
      <c r="AR566" s="59">
        <v>2919201.28</v>
      </c>
      <c r="AS566" s="59">
        <v>0</v>
      </c>
      <c r="AT566" s="59">
        <v>2919201.28</v>
      </c>
      <c r="AU566" s="59">
        <v>0</v>
      </c>
      <c r="AV566" s="59">
        <v>2919201.28</v>
      </c>
      <c r="AW566" s="59">
        <v>0</v>
      </c>
      <c r="AX566" s="59">
        <v>2919201.28</v>
      </c>
      <c r="AY566" s="2">
        <v>0</v>
      </c>
      <c r="AZ566" s="12" t="str">
        <f t="shared" si="61"/>
        <v>OK</v>
      </c>
      <c r="BA566" s="12" t="str">
        <f t="shared" si="62"/>
        <v>OK</v>
      </c>
      <c r="BB566" s="6">
        <f t="shared" si="63"/>
        <v>0</v>
      </c>
      <c r="BC566" s="13">
        <f t="shared" si="64"/>
        <v>26272811.52</v>
      </c>
      <c r="BD566" s="13">
        <f t="shared" si="65"/>
        <v>26272811.520000003</v>
      </c>
      <c r="BE566" s="6">
        <f t="shared" si="66"/>
        <v>0</v>
      </c>
      <c r="BF566" s="6">
        <f t="shared" si="67"/>
        <v>0</v>
      </c>
    </row>
    <row r="567" spans="2:58" ht="99.75" x14ac:dyDescent="0.25">
      <c r="B567" s="39" t="s">
        <v>1307</v>
      </c>
      <c r="C567" s="39" t="s">
        <v>717</v>
      </c>
      <c r="D567" s="39" t="s">
        <v>4</v>
      </c>
      <c r="E567" s="40" t="s">
        <v>219</v>
      </c>
      <c r="F567" s="40" t="s">
        <v>220</v>
      </c>
      <c r="G567" s="40" t="s">
        <v>5</v>
      </c>
      <c r="H567" s="40">
        <v>80111604</v>
      </c>
      <c r="I567" s="40" t="s">
        <v>8168</v>
      </c>
      <c r="J567" s="40" t="s">
        <v>221</v>
      </c>
      <c r="K567" s="40" t="s">
        <v>1295</v>
      </c>
      <c r="L567" s="41" t="s">
        <v>153</v>
      </c>
      <c r="M567" s="41" t="s">
        <v>153</v>
      </c>
      <c r="N567" s="41">
        <v>12</v>
      </c>
      <c r="O567" s="41" t="s">
        <v>223</v>
      </c>
      <c r="P567" s="41" t="s">
        <v>224</v>
      </c>
      <c r="Q567" s="58">
        <v>32111214.079999998</v>
      </c>
      <c r="R567" s="58">
        <v>32111214.079999998</v>
      </c>
      <c r="S567" s="41" t="s">
        <v>221</v>
      </c>
      <c r="T567" s="41" t="s">
        <v>221</v>
      </c>
      <c r="U567" s="40" t="s">
        <v>1271</v>
      </c>
      <c r="V567" s="40" t="s">
        <v>1272</v>
      </c>
      <c r="W567" s="40" t="s">
        <v>1285</v>
      </c>
      <c r="X567" s="40" t="s">
        <v>229</v>
      </c>
      <c r="Y567" s="40" t="s">
        <v>230</v>
      </c>
      <c r="Z567" s="40" t="s">
        <v>870</v>
      </c>
      <c r="AA567" s="59">
        <v>32111214.079999998</v>
      </c>
      <c r="AB567" s="59">
        <v>0</v>
      </c>
      <c r="AC567" s="59">
        <v>0</v>
      </c>
      <c r="AD567" s="59">
        <v>2919201.28</v>
      </c>
      <c r="AE567" s="59">
        <v>0</v>
      </c>
      <c r="AF567" s="59">
        <v>2919201.28</v>
      </c>
      <c r="AG567" s="59">
        <v>0</v>
      </c>
      <c r="AH567" s="59">
        <v>2919201.28</v>
      </c>
      <c r="AI567" s="59">
        <v>0</v>
      </c>
      <c r="AJ567" s="59">
        <v>2919201.28</v>
      </c>
      <c r="AK567" s="59">
        <v>0</v>
      </c>
      <c r="AL567" s="59">
        <v>2919201.28</v>
      </c>
      <c r="AM567" s="59">
        <v>0</v>
      </c>
      <c r="AN567" s="59">
        <v>2919201.28</v>
      </c>
      <c r="AO567" s="59">
        <v>0</v>
      </c>
      <c r="AP567" s="59">
        <v>2919201.28</v>
      </c>
      <c r="AQ567" s="59">
        <v>0</v>
      </c>
      <c r="AR567" s="59">
        <v>2919201.28</v>
      </c>
      <c r="AS567" s="59">
        <v>0</v>
      </c>
      <c r="AT567" s="59">
        <v>2919201.28</v>
      </c>
      <c r="AU567" s="59">
        <v>0</v>
      </c>
      <c r="AV567" s="59">
        <v>2919201.28</v>
      </c>
      <c r="AW567" s="59">
        <v>0</v>
      </c>
      <c r="AX567" s="59">
        <v>2919201.28</v>
      </c>
      <c r="AY567" s="2">
        <v>0</v>
      </c>
      <c r="AZ567" s="12" t="str">
        <f t="shared" si="61"/>
        <v>OK</v>
      </c>
      <c r="BA567" s="12" t="str">
        <f t="shared" si="62"/>
        <v>OK</v>
      </c>
      <c r="BB567" s="6">
        <f t="shared" si="63"/>
        <v>0</v>
      </c>
      <c r="BC567" s="13">
        <f t="shared" si="64"/>
        <v>32111214.079999998</v>
      </c>
      <c r="BD567" s="13">
        <f t="shared" si="65"/>
        <v>32111214.080000006</v>
      </c>
      <c r="BE567" s="6">
        <f t="shared" si="66"/>
        <v>0</v>
      </c>
      <c r="BF567" s="6">
        <f t="shared" si="67"/>
        <v>0</v>
      </c>
    </row>
    <row r="568" spans="2:58" ht="99.75" x14ac:dyDescent="0.25">
      <c r="B568" s="39" t="s">
        <v>1308</v>
      </c>
      <c r="C568" s="39" t="s">
        <v>717</v>
      </c>
      <c r="D568" s="39" t="s">
        <v>4</v>
      </c>
      <c r="E568" s="40" t="s">
        <v>219</v>
      </c>
      <c r="F568" s="40" t="s">
        <v>220</v>
      </c>
      <c r="G568" s="40" t="s">
        <v>5</v>
      </c>
      <c r="H568" s="40">
        <v>80111604</v>
      </c>
      <c r="I568" s="40" t="s">
        <v>8168</v>
      </c>
      <c r="J568" s="40" t="s">
        <v>221</v>
      </c>
      <c r="K568" s="40" t="s">
        <v>1295</v>
      </c>
      <c r="L568" s="41" t="s">
        <v>153</v>
      </c>
      <c r="M568" s="41" t="s">
        <v>153</v>
      </c>
      <c r="N568" s="41">
        <v>12</v>
      </c>
      <c r="O568" s="41" t="s">
        <v>223</v>
      </c>
      <c r="P568" s="41" t="s">
        <v>224</v>
      </c>
      <c r="Q568" s="58">
        <v>32111214.079999998</v>
      </c>
      <c r="R568" s="58">
        <v>32111214.079999998</v>
      </c>
      <c r="S568" s="41" t="s">
        <v>221</v>
      </c>
      <c r="T568" s="41" t="s">
        <v>221</v>
      </c>
      <c r="U568" s="40" t="s">
        <v>1271</v>
      </c>
      <c r="V568" s="40" t="s">
        <v>1272</v>
      </c>
      <c r="W568" s="40" t="s">
        <v>1285</v>
      </c>
      <c r="X568" s="40" t="s">
        <v>229</v>
      </c>
      <c r="Y568" s="40" t="s">
        <v>230</v>
      </c>
      <c r="Z568" s="40" t="s">
        <v>870</v>
      </c>
      <c r="AA568" s="59">
        <v>32111214.079999998</v>
      </c>
      <c r="AB568" s="59">
        <v>0</v>
      </c>
      <c r="AC568" s="59">
        <v>0</v>
      </c>
      <c r="AD568" s="59">
        <v>2919201.28</v>
      </c>
      <c r="AE568" s="59">
        <v>0</v>
      </c>
      <c r="AF568" s="59">
        <v>2919201.28</v>
      </c>
      <c r="AG568" s="59">
        <v>0</v>
      </c>
      <c r="AH568" s="59">
        <v>2919201.28</v>
      </c>
      <c r="AI568" s="59">
        <v>0</v>
      </c>
      <c r="AJ568" s="59">
        <v>2919201.28</v>
      </c>
      <c r="AK568" s="59">
        <v>0</v>
      </c>
      <c r="AL568" s="59">
        <v>2919201.28</v>
      </c>
      <c r="AM568" s="59">
        <v>0</v>
      </c>
      <c r="AN568" s="59">
        <v>2919201.28</v>
      </c>
      <c r="AO568" s="59">
        <v>0</v>
      </c>
      <c r="AP568" s="59">
        <v>2919201.28</v>
      </c>
      <c r="AQ568" s="59">
        <v>0</v>
      </c>
      <c r="AR568" s="59">
        <v>2919201.28</v>
      </c>
      <c r="AS568" s="59">
        <v>0</v>
      </c>
      <c r="AT568" s="59">
        <v>2919201.28</v>
      </c>
      <c r="AU568" s="59">
        <v>0</v>
      </c>
      <c r="AV568" s="59">
        <v>2919201.28</v>
      </c>
      <c r="AW568" s="59">
        <v>0</v>
      </c>
      <c r="AX568" s="59">
        <v>2919201.28</v>
      </c>
      <c r="AY568" s="2">
        <v>0</v>
      </c>
      <c r="AZ568" s="12" t="str">
        <f t="shared" si="61"/>
        <v>OK</v>
      </c>
      <c r="BA568" s="12" t="str">
        <f t="shared" si="62"/>
        <v>OK</v>
      </c>
      <c r="BB568" s="6">
        <f t="shared" si="63"/>
        <v>0</v>
      </c>
      <c r="BC568" s="13">
        <f t="shared" si="64"/>
        <v>32111214.079999998</v>
      </c>
      <c r="BD568" s="13">
        <f t="shared" si="65"/>
        <v>32111214.080000006</v>
      </c>
      <c r="BE568" s="6">
        <f t="shared" si="66"/>
        <v>0</v>
      </c>
      <c r="BF568" s="6">
        <f t="shared" si="67"/>
        <v>0</v>
      </c>
    </row>
    <row r="569" spans="2:58" ht="99.75" x14ac:dyDescent="0.25">
      <c r="B569" s="39" t="s">
        <v>1309</v>
      </c>
      <c r="C569" s="39" t="s">
        <v>717</v>
      </c>
      <c r="D569" s="39" t="s">
        <v>4</v>
      </c>
      <c r="E569" s="40" t="s">
        <v>219</v>
      </c>
      <c r="F569" s="40" t="s">
        <v>220</v>
      </c>
      <c r="G569" s="40" t="s">
        <v>5</v>
      </c>
      <c r="H569" s="40">
        <v>80111604</v>
      </c>
      <c r="I569" s="40" t="s">
        <v>8168</v>
      </c>
      <c r="J569" s="40" t="s">
        <v>221</v>
      </c>
      <c r="K569" s="40" t="s">
        <v>1295</v>
      </c>
      <c r="L569" s="41" t="s">
        <v>153</v>
      </c>
      <c r="M569" s="41" t="s">
        <v>153</v>
      </c>
      <c r="N569" s="41">
        <v>12</v>
      </c>
      <c r="O569" s="41" t="s">
        <v>223</v>
      </c>
      <c r="P569" s="41" t="s">
        <v>224</v>
      </c>
      <c r="Q569" s="58">
        <v>32111214.079999998</v>
      </c>
      <c r="R569" s="58">
        <v>32111214.079999998</v>
      </c>
      <c r="S569" s="41" t="s">
        <v>221</v>
      </c>
      <c r="T569" s="41" t="s">
        <v>221</v>
      </c>
      <c r="U569" s="40" t="s">
        <v>1271</v>
      </c>
      <c r="V569" s="40" t="s">
        <v>1272</v>
      </c>
      <c r="W569" s="40" t="s">
        <v>1285</v>
      </c>
      <c r="X569" s="40" t="s">
        <v>229</v>
      </c>
      <c r="Y569" s="40" t="s">
        <v>230</v>
      </c>
      <c r="Z569" s="40" t="s">
        <v>870</v>
      </c>
      <c r="AA569" s="59">
        <v>32111214.079999998</v>
      </c>
      <c r="AB569" s="59">
        <v>0</v>
      </c>
      <c r="AC569" s="59">
        <v>0</v>
      </c>
      <c r="AD569" s="59">
        <v>2919201.28</v>
      </c>
      <c r="AE569" s="59">
        <v>0</v>
      </c>
      <c r="AF569" s="59">
        <v>2919201.28</v>
      </c>
      <c r="AG569" s="59">
        <v>0</v>
      </c>
      <c r="AH569" s="59">
        <v>2919201.28</v>
      </c>
      <c r="AI569" s="59">
        <v>0</v>
      </c>
      <c r="AJ569" s="59">
        <v>2919201.28</v>
      </c>
      <c r="AK569" s="59">
        <v>0</v>
      </c>
      <c r="AL569" s="59">
        <v>2919201.28</v>
      </c>
      <c r="AM569" s="59">
        <v>0</v>
      </c>
      <c r="AN569" s="59">
        <v>2919201.28</v>
      </c>
      <c r="AO569" s="59">
        <v>0</v>
      </c>
      <c r="AP569" s="59">
        <v>2919201.28</v>
      </c>
      <c r="AQ569" s="59">
        <v>0</v>
      </c>
      <c r="AR569" s="59">
        <v>2919201.28</v>
      </c>
      <c r="AS569" s="59">
        <v>0</v>
      </c>
      <c r="AT569" s="59">
        <v>2919201.28</v>
      </c>
      <c r="AU569" s="59">
        <v>0</v>
      </c>
      <c r="AV569" s="59">
        <v>2919201.28</v>
      </c>
      <c r="AW569" s="59">
        <v>0</v>
      </c>
      <c r="AX569" s="59">
        <v>2919201.28</v>
      </c>
      <c r="AY569" s="2">
        <v>0</v>
      </c>
      <c r="AZ569" s="12" t="str">
        <f t="shared" si="61"/>
        <v>OK</v>
      </c>
      <c r="BA569" s="12" t="str">
        <f t="shared" si="62"/>
        <v>OK</v>
      </c>
      <c r="BB569" s="6">
        <f t="shared" si="63"/>
        <v>0</v>
      </c>
      <c r="BC569" s="13">
        <f t="shared" si="64"/>
        <v>32111214.079999998</v>
      </c>
      <c r="BD569" s="13">
        <f t="shared" si="65"/>
        <v>32111214.080000006</v>
      </c>
      <c r="BE569" s="6">
        <f t="shared" si="66"/>
        <v>0</v>
      </c>
      <c r="BF569" s="6">
        <f t="shared" si="67"/>
        <v>0</v>
      </c>
    </row>
    <row r="570" spans="2:58" ht="99.75" x14ac:dyDescent="0.25">
      <c r="B570" s="39" t="s">
        <v>1310</v>
      </c>
      <c r="C570" s="39" t="s">
        <v>717</v>
      </c>
      <c r="D570" s="39" t="s">
        <v>4</v>
      </c>
      <c r="E570" s="40" t="s">
        <v>219</v>
      </c>
      <c r="F570" s="40" t="s">
        <v>220</v>
      </c>
      <c r="G570" s="40" t="s">
        <v>5</v>
      </c>
      <c r="H570" s="40">
        <v>80111604</v>
      </c>
      <c r="I570" s="40" t="s">
        <v>8168</v>
      </c>
      <c r="J570" s="40" t="s">
        <v>221</v>
      </c>
      <c r="K570" s="40" t="s">
        <v>1295</v>
      </c>
      <c r="L570" s="41" t="s">
        <v>153</v>
      </c>
      <c r="M570" s="41" t="s">
        <v>153</v>
      </c>
      <c r="N570" s="41">
        <v>12</v>
      </c>
      <c r="O570" s="41" t="s">
        <v>223</v>
      </c>
      <c r="P570" s="41" t="s">
        <v>224</v>
      </c>
      <c r="Q570" s="58">
        <v>32111214.079999998</v>
      </c>
      <c r="R570" s="58">
        <v>32111214.079999998</v>
      </c>
      <c r="S570" s="41" t="s">
        <v>221</v>
      </c>
      <c r="T570" s="41" t="s">
        <v>221</v>
      </c>
      <c r="U570" s="40" t="s">
        <v>1271</v>
      </c>
      <c r="V570" s="40" t="s">
        <v>1272</v>
      </c>
      <c r="W570" s="40" t="s">
        <v>1285</v>
      </c>
      <c r="X570" s="40" t="s">
        <v>229</v>
      </c>
      <c r="Y570" s="40" t="s">
        <v>230</v>
      </c>
      <c r="Z570" s="40" t="s">
        <v>870</v>
      </c>
      <c r="AA570" s="59">
        <v>32111214.079999998</v>
      </c>
      <c r="AB570" s="59">
        <v>0</v>
      </c>
      <c r="AC570" s="59">
        <v>0</v>
      </c>
      <c r="AD570" s="59">
        <v>2919201.28</v>
      </c>
      <c r="AE570" s="59">
        <v>0</v>
      </c>
      <c r="AF570" s="59">
        <v>2919201.28</v>
      </c>
      <c r="AG570" s="59">
        <v>0</v>
      </c>
      <c r="AH570" s="59">
        <v>2919201.28</v>
      </c>
      <c r="AI570" s="59">
        <v>0</v>
      </c>
      <c r="AJ570" s="59">
        <v>2919201.28</v>
      </c>
      <c r="AK570" s="59">
        <v>0</v>
      </c>
      <c r="AL570" s="59">
        <v>2919201.28</v>
      </c>
      <c r="AM570" s="59">
        <v>0</v>
      </c>
      <c r="AN570" s="59">
        <v>2919201.28</v>
      </c>
      <c r="AO570" s="59">
        <v>0</v>
      </c>
      <c r="AP570" s="59">
        <v>2919201.28</v>
      </c>
      <c r="AQ570" s="59">
        <v>0</v>
      </c>
      <c r="AR570" s="59">
        <v>2919201.28</v>
      </c>
      <c r="AS570" s="59">
        <v>0</v>
      </c>
      <c r="AT570" s="59">
        <v>2919201.28</v>
      </c>
      <c r="AU570" s="59">
        <v>0</v>
      </c>
      <c r="AV570" s="59">
        <v>2919201.28</v>
      </c>
      <c r="AW570" s="59">
        <v>0</v>
      </c>
      <c r="AX570" s="59">
        <v>2919201.28</v>
      </c>
      <c r="AY570" s="2">
        <v>0</v>
      </c>
      <c r="AZ570" s="12" t="str">
        <f t="shared" si="61"/>
        <v>OK</v>
      </c>
      <c r="BA570" s="12" t="str">
        <f t="shared" si="62"/>
        <v>OK</v>
      </c>
      <c r="BB570" s="6">
        <f t="shared" si="63"/>
        <v>0</v>
      </c>
      <c r="BC570" s="13">
        <f t="shared" si="64"/>
        <v>32111214.079999998</v>
      </c>
      <c r="BD570" s="13">
        <f t="shared" si="65"/>
        <v>32111214.080000006</v>
      </c>
      <c r="BE570" s="6">
        <f t="shared" si="66"/>
        <v>0</v>
      </c>
      <c r="BF570" s="6">
        <f t="shared" si="67"/>
        <v>0</v>
      </c>
    </row>
    <row r="571" spans="2:58" ht="128.25" x14ac:dyDescent="0.25">
      <c r="B571" s="39" t="s">
        <v>1311</v>
      </c>
      <c r="C571" s="39" t="s">
        <v>717</v>
      </c>
      <c r="D571" s="39" t="s">
        <v>4</v>
      </c>
      <c r="E571" s="40" t="s">
        <v>219</v>
      </c>
      <c r="F571" s="40" t="s">
        <v>220</v>
      </c>
      <c r="G571" s="40" t="s">
        <v>5</v>
      </c>
      <c r="H571" s="40">
        <v>80111604</v>
      </c>
      <c r="I571" s="40" t="s">
        <v>8168</v>
      </c>
      <c r="J571" s="40" t="s">
        <v>221</v>
      </c>
      <c r="K571" s="40" t="s">
        <v>1291</v>
      </c>
      <c r="L571" s="41" t="s">
        <v>153</v>
      </c>
      <c r="M571" s="41" t="s">
        <v>153</v>
      </c>
      <c r="N571" s="41">
        <v>12</v>
      </c>
      <c r="O571" s="41" t="s">
        <v>223</v>
      </c>
      <c r="P571" s="41" t="s">
        <v>224</v>
      </c>
      <c r="Q571" s="58">
        <v>32111214.079999998</v>
      </c>
      <c r="R571" s="58">
        <v>32111214.079999998</v>
      </c>
      <c r="S571" s="41" t="s">
        <v>221</v>
      </c>
      <c r="T571" s="41" t="s">
        <v>221</v>
      </c>
      <c r="U571" s="40" t="s">
        <v>1271</v>
      </c>
      <c r="V571" s="40" t="s">
        <v>1272</v>
      </c>
      <c r="W571" s="40" t="s">
        <v>1285</v>
      </c>
      <c r="X571" s="40" t="s">
        <v>229</v>
      </c>
      <c r="Y571" s="40" t="s">
        <v>230</v>
      </c>
      <c r="Z571" s="40" t="s">
        <v>870</v>
      </c>
      <c r="AA571" s="59">
        <v>32111214.079999998</v>
      </c>
      <c r="AB571" s="59">
        <v>0</v>
      </c>
      <c r="AC571" s="59">
        <v>0</v>
      </c>
      <c r="AD571" s="59">
        <v>2919201.28</v>
      </c>
      <c r="AE571" s="59">
        <v>0</v>
      </c>
      <c r="AF571" s="59">
        <v>2919201.28</v>
      </c>
      <c r="AG571" s="59">
        <v>0</v>
      </c>
      <c r="AH571" s="59">
        <v>2919201.28</v>
      </c>
      <c r="AI571" s="59">
        <v>0</v>
      </c>
      <c r="AJ571" s="59">
        <v>2919201.28</v>
      </c>
      <c r="AK571" s="59">
        <v>0</v>
      </c>
      <c r="AL571" s="59">
        <v>2919201.28</v>
      </c>
      <c r="AM571" s="59">
        <v>0</v>
      </c>
      <c r="AN571" s="59">
        <v>2919201.28</v>
      </c>
      <c r="AO571" s="59">
        <v>0</v>
      </c>
      <c r="AP571" s="59">
        <v>2919201.28</v>
      </c>
      <c r="AQ571" s="59">
        <v>0</v>
      </c>
      <c r="AR571" s="59">
        <v>2919201.28</v>
      </c>
      <c r="AS571" s="59">
        <v>0</v>
      </c>
      <c r="AT571" s="59">
        <v>2919201.28</v>
      </c>
      <c r="AU571" s="59">
        <v>0</v>
      </c>
      <c r="AV571" s="59">
        <v>2919201.28</v>
      </c>
      <c r="AW571" s="59">
        <v>0</v>
      </c>
      <c r="AX571" s="59">
        <v>2919201.28</v>
      </c>
      <c r="AY571" s="2">
        <v>0</v>
      </c>
      <c r="AZ571" s="12" t="str">
        <f t="shared" si="61"/>
        <v>OK</v>
      </c>
      <c r="BA571" s="12" t="str">
        <f t="shared" si="62"/>
        <v>OK</v>
      </c>
      <c r="BB571" s="6">
        <f t="shared" si="63"/>
        <v>0</v>
      </c>
      <c r="BC571" s="13">
        <f t="shared" si="64"/>
        <v>32111214.079999998</v>
      </c>
      <c r="BD571" s="13">
        <f t="shared" si="65"/>
        <v>32111214.080000006</v>
      </c>
      <c r="BE571" s="6">
        <f t="shared" si="66"/>
        <v>0</v>
      </c>
      <c r="BF571" s="6">
        <f t="shared" si="67"/>
        <v>0</v>
      </c>
    </row>
    <row r="572" spans="2:58" ht="71.25" x14ac:dyDescent="0.25">
      <c r="B572" s="39" t="s">
        <v>1312</v>
      </c>
      <c r="C572" s="39" t="s">
        <v>717</v>
      </c>
      <c r="D572" s="39" t="s">
        <v>4</v>
      </c>
      <c r="E572" s="40" t="s">
        <v>219</v>
      </c>
      <c r="F572" s="40" t="s">
        <v>220</v>
      </c>
      <c r="G572" s="40" t="s">
        <v>5</v>
      </c>
      <c r="H572" s="40">
        <v>80111604</v>
      </c>
      <c r="I572" s="40" t="s">
        <v>8168</v>
      </c>
      <c r="J572" s="40" t="s">
        <v>221</v>
      </c>
      <c r="K572" s="40" t="s">
        <v>8000</v>
      </c>
      <c r="L572" s="41" t="s">
        <v>155</v>
      </c>
      <c r="M572" s="41" t="s">
        <v>719</v>
      </c>
      <c r="N572" s="41">
        <v>9</v>
      </c>
      <c r="O572" s="41" t="s">
        <v>223</v>
      </c>
      <c r="P572" s="41" t="s">
        <v>224</v>
      </c>
      <c r="Q572" s="58">
        <v>26272811.52</v>
      </c>
      <c r="R572" s="58">
        <v>26272811.52</v>
      </c>
      <c r="S572" s="41" t="s">
        <v>221</v>
      </c>
      <c r="T572" s="41" t="s">
        <v>221</v>
      </c>
      <c r="U572" s="40" t="s">
        <v>1271</v>
      </c>
      <c r="V572" s="40" t="s">
        <v>1272</v>
      </c>
      <c r="W572" s="40" t="s">
        <v>1273</v>
      </c>
      <c r="X572" s="40" t="s">
        <v>229</v>
      </c>
      <c r="Y572" s="40" t="s">
        <v>230</v>
      </c>
      <c r="Z572" s="40" t="s">
        <v>930</v>
      </c>
      <c r="AA572" s="59">
        <v>0</v>
      </c>
      <c r="AB572" s="59">
        <v>0</v>
      </c>
      <c r="AC572" s="59">
        <v>0</v>
      </c>
      <c r="AD572" s="59">
        <v>0</v>
      </c>
      <c r="AE572" s="59">
        <v>26272811.52</v>
      </c>
      <c r="AF572" s="59">
        <v>0</v>
      </c>
      <c r="AG572" s="59">
        <v>0</v>
      </c>
      <c r="AH572" s="59">
        <v>2919201.28</v>
      </c>
      <c r="AI572" s="59">
        <v>0</v>
      </c>
      <c r="AJ572" s="59">
        <v>2919201.28</v>
      </c>
      <c r="AK572" s="59">
        <v>0</v>
      </c>
      <c r="AL572" s="59">
        <v>2919201.28</v>
      </c>
      <c r="AM572" s="59">
        <v>0</v>
      </c>
      <c r="AN572" s="59">
        <v>2919201.28</v>
      </c>
      <c r="AO572" s="59">
        <v>0</v>
      </c>
      <c r="AP572" s="59">
        <v>2919201.28</v>
      </c>
      <c r="AQ572" s="59">
        <v>0</v>
      </c>
      <c r="AR572" s="59">
        <v>2919201.28</v>
      </c>
      <c r="AS572" s="59">
        <v>0</v>
      </c>
      <c r="AT572" s="59">
        <v>2919201.28</v>
      </c>
      <c r="AU572" s="59">
        <v>0</v>
      </c>
      <c r="AV572" s="59">
        <v>2919201.28</v>
      </c>
      <c r="AW572" s="59">
        <v>0</v>
      </c>
      <c r="AX572" s="59">
        <v>2919201.28</v>
      </c>
      <c r="AY572" s="2">
        <v>0</v>
      </c>
      <c r="AZ572" s="12" t="str">
        <f t="shared" si="61"/>
        <v>OK</v>
      </c>
      <c r="BA572" s="12" t="str">
        <f t="shared" si="62"/>
        <v>OK</v>
      </c>
      <c r="BB572" s="6">
        <f t="shared" si="63"/>
        <v>0</v>
      </c>
      <c r="BC572" s="13">
        <f t="shared" si="64"/>
        <v>26272811.52</v>
      </c>
      <c r="BD572" s="13">
        <f t="shared" si="65"/>
        <v>26272811.520000003</v>
      </c>
      <c r="BE572" s="6">
        <f t="shared" si="66"/>
        <v>0</v>
      </c>
      <c r="BF572" s="6">
        <f t="shared" si="67"/>
        <v>0</v>
      </c>
    </row>
    <row r="573" spans="2:58" ht="99.75" x14ac:dyDescent="0.25">
      <c r="B573" s="39" t="s">
        <v>1314</v>
      </c>
      <c r="C573" s="39" t="s">
        <v>717</v>
      </c>
      <c r="D573" s="39" t="s">
        <v>4</v>
      </c>
      <c r="E573" s="40" t="s">
        <v>219</v>
      </c>
      <c r="F573" s="40" t="s">
        <v>220</v>
      </c>
      <c r="G573" s="40" t="s">
        <v>5</v>
      </c>
      <c r="H573" s="40">
        <v>80111604</v>
      </c>
      <c r="I573" s="40" t="s">
        <v>8168</v>
      </c>
      <c r="J573" s="40" t="s">
        <v>221</v>
      </c>
      <c r="K573" s="40" t="s">
        <v>1280</v>
      </c>
      <c r="L573" s="41" t="s">
        <v>153</v>
      </c>
      <c r="M573" s="41" t="s">
        <v>153</v>
      </c>
      <c r="N573" s="41">
        <v>12</v>
      </c>
      <c r="O573" s="41" t="s">
        <v>223</v>
      </c>
      <c r="P573" s="41" t="s">
        <v>224</v>
      </c>
      <c r="Q573" s="58">
        <v>37559267.239999995</v>
      </c>
      <c r="R573" s="58">
        <v>37559267.239999995</v>
      </c>
      <c r="S573" s="41" t="s">
        <v>221</v>
      </c>
      <c r="T573" s="41" t="s">
        <v>221</v>
      </c>
      <c r="U573" s="40" t="s">
        <v>1271</v>
      </c>
      <c r="V573" s="40" t="s">
        <v>1272</v>
      </c>
      <c r="W573" s="40" t="s">
        <v>1273</v>
      </c>
      <c r="X573" s="40" t="s">
        <v>229</v>
      </c>
      <c r="Y573" s="40" t="s">
        <v>230</v>
      </c>
      <c r="Z573" s="40" t="s">
        <v>785</v>
      </c>
      <c r="AA573" s="59">
        <v>37559267.239999995</v>
      </c>
      <c r="AB573" s="59">
        <v>0</v>
      </c>
      <c r="AC573" s="59">
        <v>0</v>
      </c>
      <c r="AD573" s="59">
        <v>3414478.84</v>
      </c>
      <c r="AE573" s="59">
        <v>0</v>
      </c>
      <c r="AF573" s="59">
        <v>3414478.84</v>
      </c>
      <c r="AG573" s="59">
        <v>0</v>
      </c>
      <c r="AH573" s="59">
        <v>3414478.84</v>
      </c>
      <c r="AI573" s="59">
        <v>0</v>
      </c>
      <c r="AJ573" s="59">
        <v>3414478.84</v>
      </c>
      <c r="AK573" s="59">
        <v>0</v>
      </c>
      <c r="AL573" s="59">
        <v>3414478.84</v>
      </c>
      <c r="AM573" s="59">
        <v>0</v>
      </c>
      <c r="AN573" s="59">
        <v>3414478.84</v>
      </c>
      <c r="AO573" s="59">
        <v>0</v>
      </c>
      <c r="AP573" s="59">
        <v>3414478.84</v>
      </c>
      <c r="AQ573" s="59">
        <v>0</v>
      </c>
      <c r="AR573" s="59">
        <v>3414478.84</v>
      </c>
      <c r="AS573" s="59">
        <v>0</v>
      </c>
      <c r="AT573" s="59">
        <v>3414478.84</v>
      </c>
      <c r="AU573" s="59">
        <v>0</v>
      </c>
      <c r="AV573" s="59">
        <v>3414478.84</v>
      </c>
      <c r="AW573" s="59">
        <v>0</v>
      </c>
      <c r="AX573" s="59">
        <v>3414478.84</v>
      </c>
      <c r="AY573" s="2">
        <v>0</v>
      </c>
      <c r="AZ573" s="12" t="str">
        <f t="shared" si="61"/>
        <v>OK</v>
      </c>
      <c r="BA573" s="12" t="str">
        <f t="shared" si="62"/>
        <v>OK</v>
      </c>
      <c r="BB573" s="6">
        <f t="shared" si="63"/>
        <v>0</v>
      </c>
      <c r="BC573" s="13">
        <f t="shared" si="64"/>
        <v>37559267.239999995</v>
      </c>
      <c r="BD573" s="13">
        <f t="shared" si="65"/>
        <v>37559267.239999995</v>
      </c>
      <c r="BE573" s="6">
        <f t="shared" si="66"/>
        <v>0</v>
      </c>
      <c r="BF573" s="6">
        <f t="shared" si="67"/>
        <v>0</v>
      </c>
    </row>
    <row r="574" spans="2:58" ht="114" x14ac:dyDescent="0.25">
      <c r="B574" s="39" t="s">
        <v>1315</v>
      </c>
      <c r="C574" s="39" t="s">
        <v>717</v>
      </c>
      <c r="D574" s="39" t="s">
        <v>4</v>
      </c>
      <c r="E574" s="40" t="s">
        <v>219</v>
      </c>
      <c r="F574" s="40" t="s">
        <v>220</v>
      </c>
      <c r="G574" s="40" t="s">
        <v>5</v>
      </c>
      <c r="H574" s="40">
        <v>80111604</v>
      </c>
      <c r="I574" s="40" t="s">
        <v>8168</v>
      </c>
      <c r="J574" s="40" t="s">
        <v>221</v>
      </c>
      <c r="K574" s="40" t="s">
        <v>1316</v>
      </c>
      <c r="L574" s="41" t="s">
        <v>158</v>
      </c>
      <c r="M574" s="41" t="s">
        <v>158</v>
      </c>
      <c r="N574" s="41">
        <v>7</v>
      </c>
      <c r="O574" s="41" t="s">
        <v>223</v>
      </c>
      <c r="P574" s="41" t="s">
        <v>224</v>
      </c>
      <c r="Q574" s="58">
        <v>23901351.879999999</v>
      </c>
      <c r="R574" s="58">
        <v>23901351.879999999</v>
      </c>
      <c r="S574" s="41" t="s">
        <v>221</v>
      </c>
      <c r="T574" s="41" t="s">
        <v>221</v>
      </c>
      <c r="U574" s="40" t="s">
        <v>1271</v>
      </c>
      <c r="V574" s="40" t="s">
        <v>1272</v>
      </c>
      <c r="W574" s="40" t="s">
        <v>1273</v>
      </c>
      <c r="X574" s="40" t="s">
        <v>229</v>
      </c>
      <c r="Y574" s="40" t="s">
        <v>230</v>
      </c>
      <c r="Z574" s="40" t="s">
        <v>1188</v>
      </c>
      <c r="AA574" s="59">
        <v>0</v>
      </c>
      <c r="AB574" s="59">
        <v>0</v>
      </c>
      <c r="AC574" s="59">
        <v>0</v>
      </c>
      <c r="AD574" s="59">
        <v>0</v>
      </c>
      <c r="AE574" s="59">
        <v>0</v>
      </c>
      <c r="AF574" s="59">
        <v>0</v>
      </c>
      <c r="AG574" s="59">
        <v>0</v>
      </c>
      <c r="AH574" s="59">
        <v>0</v>
      </c>
      <c r="AI574" s="59">
        <v>0</v>
      </c>
      <c r="AJ574" s="59">
        <v>0</v>
      </c>
      <c r="AK574" s="59">
        <v>23901351.879999999</v>
      </c>
      <c r="AL574" s="59">
        <v>0</v>
      </c>
      <c r="AM574" s="59">
        <v>0</v>
      </c>
      <c r="AN574" s="59">
        <v>3414478.84</v>
      </c>
      <c r="AO574" s="59">
        <v>0</v>
      </c>
      <c r="AP574" s="59">
        <v>3414478.84</v>
      </c>
      <c r="AQ574" s="59">
        <v>0</v>
      </c>
      <c r="AR574" s="59">
        <v>3414478.84</v>
      </c>
      <c r="AS574" s="59">
        <v>0</v>
      </c>
      <c r="AT574" s="59">
        <v>3414478.84</v>
      </c>
      <c r="AU574" s="59">
        <v>0</v>
      </c>
      <c r="AV574" s="59">
        <v>3414478.84</v>
      </c>
      <c r="AW574" s="59">
        <v>0</v>
      </c>
      <c r="AX574" s="59">
        <v>6828957.6799999997</v>
      </c>
      <c r="AY574" s="2">
        <v>0</v>
      </c>
      <c r="AZ574" s="12" t="str">
        <f t="shared" si="61"/>
        <v>OK</v>
      </c>
      <c r="BA574" s="12" t="str">
        <f t="shared" si="62"/>
        <v>OK</v>
      </c>
      <c r="BB574" s="6">
        <f t="shared" si="63"/>
        <v>0</v>
      </c>
      <c r="BC574" s="13">
        <f t="shared" si="64"/>
        <v>23901351.879999999</v>
      </c>
      <c r="BD574" s="13">
        <f t="shared" si="65"/>
        <v>23901351.879999999</v>
      </c>
      <c r="BE574" s="6">
        <f t="shared" si="66"/>
        <v>0</v>
      </c>
      <c r="BF574" s="6">
        <f t="shared" si="67"/>
        <v>0</v>
      </c>
    </row>
    <row r="575" spans="2:58" ht="99.75" x14ac:dyDescent="0.25">
      <c r="B575" s="39" t="s">
        <v>1317</v>
      </c>
      <c r="C575" s="39" t="s">
        <v>717</v>
      </c>
      <c r="D575" s="39" t="s">
        <v>4</v>
      </c>
      <c r="E575" s="40" t="s">
        <v>219</v>
      </c>
      <c r="F575" s="40" t="s">
        <v>220</v>
      </c>
      <c r="G575" s="40" t="s">
        <v>5</v>
      </c>
      <c r="H575" s="40">
        <v>80111604</v>
      </c>
      <c r="I575" s="40" t="s">
        <v>8168</v>
      </c>
      <c r="J575" s="40" t="s">
        <v>221</v>
      </c>
      <c r="K575" s="40" t="s">
        <v>1318</v>
      </c>
      <c r="L575" s="41" t="s">
        <v>153</v>
      </c>
      <c r="M575" s="41" t="s">
        <v>153</v>
      </c>
      <c r="N575" s="41">
        <v>12</v>
      </c>
      <c r="O575" s="41" t="s">
        <v>223</v>
      </c>
      <c r="P575" s="41" t="s">
        <v>224</v>
      </c>
      <c r="Q575" s="58">
        <v>160309801.52000001</v>
      </c>
      <c r="R575" s="58">
        <v>160309801.52000001</v>
      </c>
      <c r="S575" s="41" t="s">
        <v>221</v>
      </c>
      <c r="T575" s="41" t="s">
        <v>221</v>
      </c>
      <c r="U575" s="40" t="s">
        <v>1271</v>
      </c>
      <c r="V575" s="40" t="s">
        <v>1272</v>
      </c>
      <c r="W575" s="40" t="s">
        <v>1273</v>
      </c>
      <c r="X575" s="40" t="s">
        <v>229</v>
      </c>
      <c r="Y575" s="40" t="s">
        <v>230</v>
      </c>
      <c r="Z575" s="40" t="s">
        <v>741</v>
      </c>
      <c r="AA575" s="59">
        <v>160309801.52000001</v>
      </c>
      <c r="AB575" s="59">
        <v>0</v>
      </c>
      <c r="AC575" s="59">
        <v>0</v>
      </c>
      <c r="AD575" s="59">
        <v>14573618.32</v>
      </c>
      <c r="AE575" s="59">
        <v>0</v>
      </c>
      <c r="AF575" s="59">
        <v>14573618.32</v>
      </c>
      <c r="AG575" s="59">
        <v>0</v>
      </c>
      <c r="AH575" s="59">
        <v>14573618.32</v>
      </c>
      <c r="AI575" s="59">
        <v>0</v>
      </c>
      <c r="AJ575" s="59">
        <v>14573618.32</v>
      </c>
      <c r="AK575" s="59">
        <v>0</v>
      </c>
      <c r="AL575" s="59">
        <v>14573618.32</v>
      </c>
      <c r="AM575" s="59">
        <v>0</v>
      </c>
      <c r="AN575" s="59">
        <v>14573618.32</v>
      </c>
      <c r="AO575" s="59">
        <v>0</v>
      </c>
      <c r="AP575" s="59">
        <v>14573618.32</v>
      </c>
      <c r="AQ575" s="59">
        <v>0</v>
      </c>
      <c r="AR575" s="59">
        <v>14573618.32</v>
      </c>
      <c r="AS575" s="59">
        <v>0</v>
      </c>
      <c r="AT575" s="59">
        <v>14573618.32</v>
      </c>
      <c r="AU575" s="59">
        <v>0</v>
      </c>
      <c r="AV575" s="59">
        <v>14573618.32</v>
      </c>
      <c r="AW575" s="59">
        <v>0</v>
      </c>
      <c r="AX575" s="59">
        <v>14573618.32</v>
      </c>
      <c r="AY575" s="2">
        <v>0</v>
      </c>
      <c r="AZ575" s="12" t="str">
        <f t="shared" si="61"/>
        <v>OK</v>
      </c>
      <c r="BA575" s="12" t="str">
        <f t="shared" si="62"/>
        <v>OK</v>
      </c>
      <c r="BB575" s="6">
        <f t="shared" si="63"/>
        <v>0</v>
      </c>
      <c r="BC575" s="13">
        <f t="shared" si="64"/>
        <v>160309801.52000001</v>
      </c>
      <c r="BD575" s="13">
        <f t="shared" si="65"/>
        <v>160309801.51999995</v>
      </c>
      <c r="BE575" s="6">
        <f t="shared" si="66"/>
        <v>0</v>
      </c>
      <c r="BF575" s="6">
        <f t="shared" si="67"/>
        <v>0</v>
      </c>
    </row>
    <row r="576" spans="2:58" ht="128.25" x14ac:dyDescent="0.25">
      <c r="B576" s="39" t="s">
        <v>1319</v>
      </c>
      <c r="C576" s="39" t="s">
        <v>717</v>
      </c>
      <c r="D576" s="39" t="s">
        <v>4</v>
      </c>
      <c r="E576" s="40" t="s">
        <v>219</v>
      </c>
      <c r="F576" s="40" t="s">
        <v>220</v>
      </c>
      <c r="G576" s="40" t="s">
        <v>5</v>
      </c>
      <c r="H576" s="40">
        <v>80111604</v>
      </c>
      <c r="I576" s="40" t="s">
        <v>8168</v>
      </c>
      <c r="J576" s="40" t="s">
        <v>221</v>
      </c>
      <c r="K576" s="40" t="s">
        <v>1320</v>
      </c>
      <c r="L576" s="41" t="s">
        <v>153</v>
      </c>
      <c r="M576" s="41" t="s">
        <v>153</v>
      </c>
      <c r="N576" s="41">
        <v>12</v>
      </c>
      <c r="O576" s="41" t="s">
        <v>223</v>
      </c>
      <c r="P576" s="41" t="s">
        <v>224</v>
      </c>
      <c r="Q576" s="58">
        <v>160309801.52000001</v>
      </c>
      <c r="R576" s="58">
        <v>160309801.52000001</v>
      </c>
      <c r="S576" s="41" t="s">
        <v>221</v>
      </c>
      <c r="T576" s="41" t="s">
        <v>221</v>
      </c>
      <c r="U576" s="40" t="s">
        <v>1271</v>
      </c>
      <c r="V576" s="40" t="s">
        <v>1272</v>
      </c>
      <c r="W576" s="40" t="s">
        <v>1273</v>
      </c>
      <c r="X576" s="40" t="s">
        <v>229</v>
      </c>
      <c r="Y576" s="40" t="s">
        <v>230</v>
      </c>
      <c r="Z576" s="40" t="s">
        <v>741</v>
      </c>
      <c r="AA576" s="59">
        <v>160309801.52000001</v>
      </c>
      <c r="AB576" s="59">
        <v>0</v>
      </c>
      <c r="AC576" s="59">
        <v>0</v>
      </c>
      <c r="AD576" s="59">
        <v>14573618.32</v>
      </c>
      <c r="AE576" s="59">
        <v>0</v>
      </c>
      <c r="AF576" s="59">
        <v>14573618.32</v>
      </c>
      <c r="AG576" s="59">
        <v>0</v>
      </c>
      <c r="AH576" s="59">
        <v>14573618.32</v>
      </c>
      <c r="AI576" s="59">
        <v>0</v>
      </c>
      <c r="AJ576" s="59">
        <v>14573618.32</v>
      </c>
      <c r="AK576" s="59">
        <v>0</v>
      </c>
      <c r="AL576" s="59">
        <v>14573618.32</v>
      </c>
      <c r="AM576" s="59">
        <v>0</v>
      </c>
      <c r="AN576" s="59">
        <v>14573618.32</v>
      </c>
      <c r="AO576" s="59">
        <v>0</v>
      </c>
      <c r="AP576" s="59">
        <v>14573618.32</v>
      </c>
      <c r="AQ576" s="59">
        <v>0</v>
      </c>
      <c r="AR576" s="59">
        <v>14573618.32</v>
      </c>
      <c r="AS576" s="59">
        <v>0</v>
      </c>
      <c r="AT576" s="59">
        <v>14573618.32</v>
      </c>
      <c r="AU576" s="59">
        <v>0</v>
      </c>
      <c r="AV576" s="59">
        <v>14573618.32</v>
      </c>
      <c r="AW576" s="59">
        <v>0</v>
      </c>
      <c r="AX576" s="59">
        <v>14573618.32</v>
      </c>
      <c r="AY576" s="2">
        <v>0</v>
      </c>
      <c r="AZ576" s="12" t="str">
        <f t="shared" si="61"/>
        <v>OK</v>
      </c>
      <c r="BA576" s="12" t="str">
        <f t="shared" si="62"/>
        <v>OK</v>
      </c>
      <c r="BB576" s="6">
        <f t="shared" si="63"/>
        <v>0</v>
      </c>
      <c r="BC576" s="13">
        <f t="shared" si="64"/>
        <v>160309801.52000001</v>
      </c>
      <c r="BD576" s="13">
        <f t="shared" si="65"/>
        <v>160309801.51999995</v>
      </c>
      <c r="BE576" s="6">
        <f t="shared" si="66"/>
        <v>0</v>
      </c>
      <c r="BF576" s="6">
        <f t="shared" si="67"/>
        <v>0</v>
      </c>
    </row>
    <row r="577" spans="2:58" ht="114" x14ac:dyDescent="0.25">
      <c r="B577" s="39" t="s">
        <v>1321</v>
      </c>
      <c r="C577" s="39" t="s">
        <v>717</v>
      </c>
      <c r="D577" s="39" t="s">
        <v>4</v>
      </c>
      <c r="E577" s="40" t="s">
        <v>219</v>
      </c>
      <c r="F577" s="40" t="s">
        <v>220</v>
      </c>
      <c r="G577" s="40" t="s">
        <v>5</v>
      </c>
      <c r="H577" s="40">
        <v>80111604</v>
      </c>
      <c r="I577" s="40" t="s">
        <v>8168</v>
      </c>
      <c r="J577" s="40" t="s">
        <v>221</v>
      </c>
      <c r="K577" s="40" t="s">
        <v>1316</v>
      </c>
      <c r="L577" s="41" t="s">
        <v>158</v>
      </c>
      <c r="M577" s="41" t="s">
        <v>158</v>
      </c>
      <c r="N577" s="41">
        <v>7</v>
      </c>
      <c r="O577" s="41" t="s">
        <v>223</v>
      </c>
      <c r="P577" s="41" t="s">
        <v>224</v>
      </c>
      <c r="Q577" s="58">
        <v>23901351.879999999</v>
      </c>
      <c r="R577" s="58">
        <v>23901351.879999999</v>
      </c>
      <c r="S577" s="41" t="s">
        <v>221</v>
      </c>
      <c r="T577" s="41" t="s">
        <v>221</v>
      </c>
      <c r="U577" s="40" t="s">
        <v>1271</v>
      </c>
      <c r="V577" s="40" t="s">
        <v>1272</v>
      </c>
      <c r="W577" s="40" t="s">
        <v>1273</v>
      </c>
      <c r="X577" s="40" t="s">
        <v>229</v>
      </c>
      <c r="Y577" s="40" t="s">
        <v>230</v>
      </c>
      <c r="Z577" s="40" t="s">
        <v>741</v>
      </c>
      <c r="AA577" s="59">
        <v>0</v>
      </c>
      <c r="AB577" s="59">
        <v>0</v>
      </c>
      <c r="AC577" s="59">
        <v>0</v>
      </c>
      <c r="AD577" s="59">
        <v>0</v>
      </c>
      <c r="AE577" s="59">
        <v>0</v>
      </c>
      <c r="AF577" s="59">
        <v>0</v>
      </c>
      <c r="AG577" s="59">
        <v>0</v>
      </c>
      <c r="AH577" s="59">
        <v>0</v>
      </c>
      <c r="AI577" s="59">
        <v>0</v>
      </c>
      <c r="AJ577" s="59">
        <v>0</v>
      </c>
      <c r="AK577" s="59">
        <v>23901351.879999999</v>
      </c>
      <c r="AL577" s="59">
        <v>0</v>
      </c>
      <c r="AM577" s="59">
        <v>0</v>
      </c>
      <c r="AN577" s="59">
        <v>3414478.84</v>
      </c>
      <c r="AO577" s="59">
        <v>0</v>
      </c>
      <c r="AP577" s="59">
        <v>3414478.84</v>
      </c>
      <c r="AQ577" s="59">
        <v>0</v>
      </c>
      <c r="AR577" s="59">
        <v>3414478.84</v>
      </c>
      <c r="AS577" s="59">
        <v>0</v>
      </c>
      <c r="AT577" s="59">
        <v>3414478.84</v>
      </c>
      <c r="AU577" s="59">
        <v>0</v>
      </c>
      <c r="AV577" s="59">
        <v>3414478.84</v>
      </c>
      <c r="AW577" s="59">
        <v>0</v>
      </c>
      <c r="AX577" s="59">
        <v>6828957.6799999997</v>
      </c>
      <c r="AY577" s="2">
        <v>0</v>
      </c>
      <c r="AZ577" s="12" t="str">
        <f t="shared" si="61"/>
        <v>OK</v>
      </c>
      <c r="BA577" s="12" t="str">
        <f t="shared" si="62"/>
        <v>OK</v>
      </c>
      <c r="BB577" s="6">
        <f t="shared" si="63"/>
        <v>0</v>
      </c>
      <c r="BC577" s="13">
        <f t="shared" si="64"/>
        <v>23901351.879999999</v>
      </c>
      <c r="BD577" s="13">
        <f t="shared" si="65"/>
        <v>23901351.879999999</v>
      </c>
      <c r="BE577" s="6">
        <f t="shared" si="66"/>
        <v>0</v>
      </c>
      <c r="BF577" s="6">
        <f t="shared" si="67"/>
        <v>0</v>
      </c>
    </row>
    <row r="578" spans="2:58" ht="114" x14ac:dyDescent="0.25">
      <c r="B578" s="39" t="s">
        <v>1322</v>
      </c>
      <c r="C578" s="39" t="s">
        <v>717</v>
      </c>
      <c r="D578" s="39" t="s">
        <v>4</v>
      </c>
      <c r="E578" s="40" t="s">
        <v>219</v>
      </c>
      <c r="F578" s="40" t="s">
        <v>220</v>
      </c>
      <c r="G578" s="40" t="s">
        <v>5</v>
      </c>
      <c r="H578" s="40">
        <v>80111604</v>
      </c>
      <c r="I578" s="40" t="s">
        <v>8168</v>
      </c>
      <c r="J578" s="40" t="s">
        <v>221</v>
      </c>
      <c r="K578" s="40" t="s">
        <v>1323</v>
      </c>
      <c r="L578" s="41" t="s">
        <v>155</v>
      </c>
      <c r="M578" s="41" t="s">
        <v>719</v>
      </c>
      <c r="N578" s="41">
        <v>9</v>
      </c>
      <c r="O578" s="41" t="s">
        <v>223</v>
      </c>
      <c r="P578" s="41" t="s">
        <v>224</v>
      </c>
      <c r="Q578" s="58">
        <v>131162564.88</v>
      </c>
      <c r="R578" s="58">
        <v>131162564.88</v>
      </c>
      <c r="S578" s="41" t="s">
        <v>221</v>
      </c>
      <c r="T578" s="41" t="s">
        <v>221</v>
      </c>
      <c r="U578" s="40" t="s">
        <v>1271</v>
      </c>
      <c r="V578" s="40" t="s">
        <v>1272</v>
      </c>
      <c r="W578" s="40" t="s">
        <v>1273</v>
      </c>
      <c r="X578" s="40" t="s">
        <v>229</v>
      </c>
      <c r="Y578" s="40" t="s">
        <v>230</v>
      </c>
      <c r="Z578" s="40" t="s">
        <v>741</v>
      </c>
      <c r="AA578" s="59">
        <v>0</v>
      </c>
      <c r="AB578" s="59">
        <v>0</v>
      </c>
      <c r="AC578" s="59">
        <v>0</v>
      </c>
      <c r="AD578" s="59">
        <v>0</v>
      </c>
      <c r="AE578" s="59">
        <v>131162564.88</v>
      </c>
      <c r="AF578" s="59">
        <v>0</v>
      </c>
      <c r="AG578" s="59">
        <v>0</v>
      </c>
      <c r="AH578" s="59">
        <v>14573618.32</v>
      </c>
      <c r="AI578" s="59">
        <v>0</v>
      </c>
      <c r="AJ578" s="59">
        <v>14573618.32</v>
      </c>
      <c r="AK578" s="59">
        <v>0</v>
      </c>
      <c r="AL578" s="59">
        <v>14573618.32</v>
      </c>
      <c r="AM578" s="59">
        <v>0</v>
      </c>
      <c r="AN578" s="59">
        <v>14573618.32</v>
      </c>
      <c r="AO578" s="59">
        <v>0</v>
      </c>
      <c r="AP578" s="59">
        <v>14573618.32</v>
      </c>
      <c r="AQ578" s="59">
        <v>0</v>
      </c>
      <c r="AR578" s="59">
        <v>14573618.32</v>
      </c>
      <c r="AS578" s="59">
        <v>0</v>
      </c>
      <c r="AT578" s="59">
        <v>14573618.32</v>
      </c>
      <c r="AU578" s="59">
        <v>0</v>
      </c>
      <c r="AV578" s="59">
        <v>14573618.32</v>
      </c>
      <c r="AW578" s="59">
        <v>0</v>
      </c>
      <c r="AX578" s="59">
        <v>14573618.32</v>
      </c>
      <c r="AY578" s="2">
        <v>0</v>
      </c>
      <c r="AZ578" s="12" t="str">
        <f t="shared" si="61"/>
        <v>OK</v>
      </c>
      <c r="BA578" s="12" t="str">
        <f t="shared" si="62"/>
        <v>OK</v>
      </c>
      <c r="BB578" s="6">
        <f t="shared" si="63"/>
        <v>0</v>
      </c>
      <c r="BC578" s="13">
        <f t="shared" si="64"/>
        <v>131162564.88</v>
      </c>
      <c r="BD578" s="13">
        <f t="shared" si="65"/>
        <v>131162564.87999997</v>
      </c>
      <c r="BE578" s="6">
        <f t="shared" si="66"/>
        <v>0</v>
      </c>
      <c r="BF578" s="6">
        <f t="shared" si="67"/>
        <v>0</v>
      </c>
    </row>
    <row r="579" spans="2:58" ht="71.25" x14ac:dyDescent="0.25">
      <c r="B579" s="39" t="s">
        <v>1324</v>
      </c>
      <c r="C579" s="39" t="s">
        <v>717</v>
      </c>
      <c r="D579" s="39" t="s">
        <v>4</v>
      </c>
      <c r="E579" s="40" t="s">
        <v>219</v>
      </c>
      <c r="F579" s="40" t="s">
        <v>220</v>
      </c>
      <c r="G579" s="40" t="s">
        <v>5</v>
      </c>
      <c r="H579" s="40">
        <v>80111604</v>
      </c>
      <c r="I579" s="40" t="s">
        <v>8168</v>
      </c>
      <c r="J579" s="40" t="s">
        <v>221</v>
      </c>
      <c r="K579" s="40" t="s">
        <v>1325</v>
      </c>
      <c r="L579" s="41" t="s">
        <v>159</v>
      </c>
      <c r="M579" s="41" t="s">
        <v>159</v>
      </c>
      <c r="N579" s="41">
        <v>5</v>
      </c>
      <c r="O579" s="41" t="s">
        <v>223</v>
      </c>
      <c r="P579" s="41" t="s">
        <v>224</v>
      </c>
      <c r="Q579" s="58">
        <v>31458481.449999999</v>
      </c>
      <c r="R579" s="58">
        <v>31458481.449999999</v>
      </c>
      <c r="S579" s="41" t="s">
        <v>221</v>
      </c>
      <c r="T579" s="41" t="s">
        <v>221</v>
      </c>
      <c r="U579" s="40" t="s">
        <v>1271</v>
      </c>
      <c r="V579" s="40" t="s">
        <v>1272</v>
      </c>
      <c r="W579" s="40" t="s">
        <v>1273</v>
      </c>
      <c r="X579" s="40" t="s">
        <v>229</v>
      </c>
      <c r="Y579" s="40" t="s">
        <v>230</v>
      </c>
      <c r="Z579" s="40" t="s">
        <v>1326</v>
      </c>
      <c r="AA579" s="59">
        <v>0</v>
      </c>
      <c r="AB579" s="59">
        <v>0</v>
      </c>
      <c r="AC579" s="59">
        <v>0</v>
      </c>
      <c r="AD579" s="59">
        <v>0</v>
      </c>
      <c r="AE579" s="59">
        <v>0</v>
      </c>
      <c r="AF579" s="59">
        <v>0</v>
      </c>
      <c r="AG579" s="59">
        <v>0</v>
      </c>
      <c r="AH579" s="59">
        <v>0</v>
      </c>
      <c r="AI579" s="59">
        <v>0</v>
      </c>
      <c r="AJ579" s="59">
        <v>0</v>
      </c>
      <c r="AK579" s="59">
        <v>0</v>
      </c>
      <c r="AL579" s="59">
        <v>0</v>
      </c>
      <c r="AM579" s="59">
        <v>31458481.449999999</v>
      </c>
      <c r="AN579" s="59">
        <v>0</v>
      </c>
      <c r="AO579" s="59">
        <v>0</v>
      </c>
      <c r="AP579" s="59">
        <v>6291696.29</v>
      </c>
      <c r="AQ579" s="59">
        <v>0</v>
      </c>
      <c r="AR579" s="59">
        <v>6291696.29</v>
      </c>
      <c r="AS579" s="59">
        <v>0</v>
      </c>
      <c r="AT579" s="59">
        <v>6291696.29</v>
      </c>
      <c r="AU579" s="59">
        <v>0</v>
      </c>
      <c r="AV579" s="59">
        <v>6291696.29</v>
      </c>
      <c r="AW579" s="59">
        <v>0</v>
      </c>
      <c r="AX579" s="59">
        <v>6291696.29</v>
      </c>
      <c r="AY579" s="2">
        <v>0</v>
      </c>
      <c r="AZ579" s="12" t="str">
        <f t="shared" si="61"/>
        <v>OK</v>
      </c>
      <c r="BA579" s="12" t="str">
        <f t="shared" si="62"/>
        <v>OK</v>
      </c>
      <c r="BB579" s="6">
        <f t="shared" si="63"/>
        <v>0</v>
      </c>
      <c r="BC579" s="13">
        <f t="shared" si="64"/>
        <v>31458481.449999999</v>
      </c>
      <c r="BD579" s="13">
        <f t="shared" si="65"/>
        <v>31458481.449999999</v>
      </c>
      <c r="BE579" s="6">
        <f t="shared" si="66"/>
        <v>0</v>
      </c>
      <c r="BF579" s="6">
        <f t="shared" si="67"/>
        <v>0</v>
      </c>
    </row>
    <row r="580" spans="2:58" ht="99.75" x14ac:dyDescent="0.25">
      <c r="B580" s="39" t="s">
        <v>1327</v>
      </c>
      <c r="C580" s="39" t="s">
        <v>717</v>
      </c>
      <c r="D580" s="39" t="s">
        <v>4</v>
      </c>
      <c r="E580" s="40" t="s">
        <v>219</v>
      </c>
      <c r="F580" s="40" t="s">
        <v>220</v>
      </c>
      <c r="G580" s="40" t="s">
        <v>5</v>
      </c>
      <c r="H580" s="40">
        <v>80111604</v>
      </c>
      <c r="I580" s="40" t="s">
        <v>8168</v>
      </c>
      <c r="J580" s="40" t="s">
        <v>221</v>
      </c>
      <c r="K580" s="40" t="s">
        <v>1328</v>
      </c>
      <c r="L580" s="41" t="s">
        <v>155</v>
      </c>
      <c r="M580" s="41" t="s">
        <v>719</v>
      </c>
      <c r="N580" s="41">
        <v>9</v>
      </c>
      <c r="O580" s="41" t="s">
        <v>223</v>
      </c>
      <c r="P580" s="41" t="s">
        <v>224</v>
      </c>
      <c r="Q580" s="58">
        <v>56625266.609999999</v>
      </c>
      <c r="R580" s="58">
        <v>56625266.609999999</v>
      </c>
      <c r="S580" s="41" t="s">
        <v>221</v>
      </c>
      <c r="T580" s="41" t="s">
        <v>221</v>
      </c>
      <c r="U580" s="40" t="s">
        <v>1271</v>
      </c>
      <c r="V580" s="40" t="s">
        <v>1272</v>
      </c>
      <c r="W580" s="40" t="s">
        <v>1273</v>
      </c>
      <c r="X580" s="40" t="s">
        <v>229</v>
      </c>
      <c r="Y580" s="40" t="s">
        <v>230</v>
      </c>
      <c r="Z580" s="40" t="s">
        <v>896</v>
      </c>
      <c r="AA580" s="59">
        <v>0</v>
      </c>
      <c r="AB580" s="59">
        <v>0</v>
      </c>
      <c r="AC580" s="59">
        <v>0</v>
      </c>
      <c r="AD580" s="59">
        <v>0</v>
      </c>
      <c r="AE580" s="59">
        <v>56625266.609999999</v>
      </c>
      <c r="AF580" s="59">
        <v>0</v>
      </c>
      <c r="AG580" s="59">
        <v>0</v>
      </c>
      <c r="AH580" s="59">
        <v>6291696.29</v>
      </c>
      <c r="AI580" s="59">
        <v>0</v>
      </c>
      <c r="AJ580" s="59">
        <v>6291696.29</v>
      </c>
      <c r="AK580" s="59">
        <v>0</v>
      </c>
      <c r="AL580" s="59">
        <v>6291696.29</v>
      </c>
      <c r="AM580" s="59">
        <v>0</v>
      </c>
      <c r="AN580" s="59">
        <v>6291696.29</v>
      </c>
      <c r="AO580" s="59">
        <v>0</v>
      </c>
      <c r="AP580" s="59">
        <v>6291696.29</v>
      </c>
      <c r="AQ580" s="59">
        <v>0</v>
      </c>
      <c r="AR580" s="59">
        <v>6291696.29</v>
      </c>
      <c r="AS580" s="59">
        <v>0</v>
      </c>
      <c r="AT580" s="59">
        <v>6291696.29</v>
      </c>
      <c r="AU580" s="59">
        <v>0</v>
      </c>
      <c r="AV580" s="59">
        <v>6291696.29</v>
      </c>
      <c r="AW580" s="59">
        <v>0</v>
      </c>
      <c r="AX580" s="59">
        <v>6291696.29</v>
      </c>
      <c r="AY580" s="2">
        <v>0</v>
      </c>
      <c r="AZ580" s="12" t="str">
        <f t="shared" si="61"/>
        <v>OK</v>
      </c>
      <c r="BA580" s="12" t="str">
        <f t="shared" si="62"/>
        <v>OK</v>
      </c>
      <c r="BB580" s="6">
        <f t="shared" si="63"/>
        <v>0</v>
      </c>
      <c r="BC580" s="13">
        <f t="shared" si="64"/>
        <v>56625266.609999999</v>
      </c>
      <c r="BD580" s="13">
        <f t="shared" si="65"/>
        <v>56625266.609999999</v>
      </c>
      <c r="BE580" s="6">
        <f t="shared" si="66"/>
        <v>0</v>
      </c>
      <c r="BF580" s="6">
        <f t="shared" si="67"/>
        <v>0</v>
      </c>
    </row>
    <row r="581" spans="2:58" ht="85.5" x14ac:dyDescent="0.25">
      <c r="B581" s="39" t="s">
        <v>1329</v>
      </c>
      <c r="C581" s="39" t="s">
        <v>717</v>
      </c>
      <c r="D581" s="39" t="s">
        <v>4</v>
      </c>
      <c r="E581" s="40" t="s">
        <v>219</v>
      </c>
      <c r="F581" s="40" t="s">
        <v>220</v>
      </c>
      <c r="G581" s="40" t="s">
        <v>5</v>
      </c>
      <c r="H581" s="40">
        <v>80111601</v>
      </c>
      <c r="I581" s="40" t="s">
        <v>8168</v>
      </c>
      <c r="J581" s="40" t="s">
        <v>221</v>
      </c>
      <c r="K581" s="40" t="s">
        <v>1330</v>
      </c>
      <c r="L581" s="41" t="s">
        <v>153</v>
      </c>
      <c r="M581" s="41" t="s">
        <v>153</v>
      </c>
      <c r="N581" s="41">
        <v>12</v>
      </c>
      <c r="O581" s="41" t="s">
        <v>223</v>
      </c>
      <c r="P581" s="41" t="s">
        <v>224</v>
      </c>
      <c r="Q581" s="58">
        <v>80335104.409999996</v>
      </c>
      <c r="R581" s="58">
        <v>80335104.409999996</v>
      </c>
      <c r="S581" s="41" t="s">
        <v>221</v>
      </c>
      <c r="T581" s="41" t="s">
        <v>221</v>
      </c>
      <c r="U581" s="40" t="s">
        <v>1271</v>
      </c>
      <c r="V581" s="40" t="s">
        <v>1272</v>
      </c>
      <c r="W581" s="40" t="s">
        <v>1285</v>
      </c>
      <c r="X581" s="40" t="s">
        <v>229</v>
      </c>
      <c r="Y581" s="40" t="s">
        <v>230</v>
      </c>
      <c r="Z581" s="40" t="s">
        <v>896</v>
      </c>
      <c r="AA581" s="59">
        <v>80335104.409999996</v>
      </c>
      <c r="AB581" s="59">
        <v>0</v>
      </c>
      <c r="AC581" s="59">
        <v>0</v>
      </c>
      <c r="AD581" s="59">
        <v>7303191.3099999996</v>
      </c>
      <c r="AE581" s="59">
        <v>0</v>
      </c>
      <c r="AF581" s="59">
        <v>7303191.3099999996</v>
      </c>
      <c r="AG581" s="59">
        <v>0</v>
      </c>
      <c r="AH581" s="59">
        <v>7303191.3099999996</v>
      </c>
      <c r="AI581" s="59">
        <v>0</v>
      </c>
      <c r="AJ581" s="59">
        <v>7303191.3099999996</v>
      </c>
      <c r="AK581" s="59">
        <v>0</v>
      </c>
      <c r="AL581" s="59">
        <v>7303191.3099999996</v>
      </c>
      <c r="AM581" s="59">
        <v>0</v>
      </c>
      <c r="AN581" s="59">
        <v>7303191.3099999996</v>
      </c>
      <c r="AO581" s="59">
        <v>0</v>
      </c>
      <c r="AP581" s="59">
        <v>7303191.3099999996</v>
      </c>
      <c r="AQ581" s="59">
        <v>0</v>
      </c>
      <c r="AR581" s="59">
        <v>7303191.3099999996</v>
      </c>
      <c r="AS581" s="59">
        <v>0</v>
      </c>
      <c r="AT581" s="59">
        <v>7303191.3099999996</v>
      </c>
      <c r="AU581" s="59">
        <v>0</v>
      </c>
      <c r="AV581" s="59">
        <v>7303191.3099999996</v>
      </c>
      <c r="AW581" s="59">
        <v>0</v>
      </c>
      <c r="AX581" s="59">
        <v>7303191.3099999996</v>
      </c>
      <c r="AY581" s="2">
        <v>0</v>
      </c>
      <c r="AZ581" s="12" t="str">
        <f t="shared" si="61"/>
        <v>OK</v>
      </c>
      <c r="BA581" s="12" t="str">
        <f t="shared" si="62"/>
        <v>OK</v>
      </c>
      <c r="BB581" s="6">
        <f t="shared" si="63"/>
        <v>0</v>
      </c>
      <c r="BC581" s="13">
        <f t="shared" si="64"/>
        <v>80335104.409999996</v>
      </c>
      <c r="BD581" s="13">
        <f t="shared" si="65"/>
        <v>80335104.410000011</v>
      </c>
      <c r="BE581" s="6">
        <f t="shared" si="66"/>
        <v>0</v>
      </c>
      <c r="BF581" s="6">
        <f t="shared" si="67"/>
        <v>0</v>
      </c>
    </row>
    <row r="582" spans="2:58" ht="71.25" x14ac:dyDescent="0.25">
      <c r="B582" s="39" t="s">
        <v>1331</v>
      </c>
      <c r="C582" s="39" t="s">
        <v>717</v>
      </c>
      <c r="D582" s="39" t="s">
        <v>4</v>
      </c>
      <c r="E582" s="40" t="s">
        <v>219</v>
      </c>
      <c r="F582" s="40" t="s">
        <v>220</v>
      </c>
      <c r="G582" s="40" t="s">
        <v>5</v>
      </c>
      <c r="H582" s="40">
        <v>80111601</v>
      </c>
      <c r="I582" s="40" t="s">
        <v>8168</v>
      </c>
      <c r="J582" s="40" t="s">
        <v>221</v>
      </c>
      <c r="K582" s="40" t="s">
        <v>1332</v>
      </c>
      <c r="L582" s="41" t="s">
        <v>159</v>
      </c>
      <c r="M582" s="41" t="s">
        <v>159</v>
      </c>
      <c r="N582" s="41">
        <v>5</v>
      </c>
      <c r="O582" s="41" t="s">
        <v>223</v>
      </c>
      <c r="P582" s="41" t="s">
        <v>224</v>
      </c>
      <c r="Q582" s="58">
        <v>36515956.549999997</v>
      </c>
      <c r="R582" s="58">
        <v>36515956.549999997</v>
      </c>
      <c r="S582" s="41" t="s">
        <v>221</v>
      </c>
      <c r="T582" s="41" t="s">
        <v>221</v>
      </c>
      <c r="U582" s="40" t="s">
        <v>1271</v>
      </c>
      <c r="V582" s="40" t="s">
        <v>1272</v>
      </c>
      <c r="W582" s="40" t="s">
        <v>1273</v>
      </c>
      <c r="X582" s="40" t="s">
        <v>229</v>
      </c>
      <c r="Y582" s="40" t="s">
        <v>230</v>
      </c>
      <c r="Z582" s="40" t="s">
        <v>896</v>
      </c>
      <c r="AA582" s="59">
        <v>0</v>
      </c>
      <c r="AB582" s="59">
        <v>0</v>
      </c>
      <c r="AC582" s="59">
        <v>0</v>
      </c>
      <c r="AD582" s="59">
        <v>0</v>
      </c>
      <c r="AE582" s="59">
        <v>0</v>
      </c>
      <c r="AF582" s="59">
        <v>0</v>
      </c>
      <c r="AG582" s="59">
        <v>0</v>
      </c>
      <c r="AH582" s="59">
        <v>0</v>
      </c>
      <c r="AI582" s="59">
        <v>0</v>
      </c>
      <c r="AJ582" s="59">
        <v>0</v>
      </c>
      <c r="AK582" s="59">
        <v>0</v>
      </c>
      <c r="AL582" s="59">
        <v>0</v>
      </c>
      <c r="AM582" s="59">
        <v>36515956.549999997</v>
      </c>
      <c r="AN582" s="59">
        <v>0</v>
      </c>
      <c r="AO582" s="59">
        <v>0</v>
      </c>
      <c r="AP582" s="59">
        <v>7303191.3099999996</v>
      </c>
      <c r="AQ582" s="59">
        <v>0</v>
      </c>
      <c r="AR582" s="59">
        <v>7303191.3099999996</v>
      </c>
      <c r="AS582" s="59">
        <v>0</v>
      </c>
      <c r="AT582" s="59">
        <v>7303191.3099999996</v>
      </c>
      <c r="AU582" s="59">
        <v>0</v>
      </c>
      <c r="AV582" s="59">
        <v>7303191.3099999996</v>
      </c>
      <c r="AW582" s="59">
        <v>0</v>
      </c>
      <c r="AX582" s="59">
        <v>7303191.3099999996</v>
      </c>
      <c r="AY582" s="2">
        <v>0</v>
      </c>
      <c r="AZ582" s="12" t="str">
        <f t="shared" ref="AZ582:AZ645" si="68">IF(OR($R582&lt;&gt;"",SUM(AA582:AX582)&lt;&gt;0),IF(R582=BC582,"OK",IF(R582&gt;BC582,"Valor estimado supera a Compromisos en "&amp;DOLLAR(R582-BC582),"Compromisos superan al Valor estimado en "&amp;DOLLAR(BC582-R582))),"")</f>
        <v>OK</v>
      </c>
      <c r="BA582" s="12" t="str">
        <f t="shared" ref="BA582:BA645" si="69">IF(OR($R582&lt;&gt;"",SUM(AA582:AX582)&lt;&gt;0),IF(R582=BD582,"OK",IF(R582&gt;BD582,"Valor estimado supera a Obligaciones en "&amp;DOLLAR(R582-BD582),"Obligaciones superan al Valor estimado en "&amp;DOLLAR(BD582-R582))),"")</f>
        <v>OK</v>
      </c>
      <c r="BB582" s="6">
        <f t="shared" ref="BB582:BB645" si="70">+IF(B582&lt;&gt;"",COUNTBLANK(E582:AX582),0)</f>
        <v>0</v>
      </c>
      <c r="BC582" s="13">
        <f t="shared" ref="BC582:BC645" si="71">+SUM(AA582,AC582,AE582,AG582,AI582,AK582,AM582,AO582,AQ582,AS582,AU582,AW582)</f>
        <v>36515956.549999997</v>
      </c>
      <c r="BD582" s="13">
        <f t="shared" ref="BD582:BD645" si="72">+SUM(AB582,AD582,AF582,AH582,AJ582,AL582,AN582,AP582,AR582,AT582,AV582,AX582)</f>
        <v>36515956.549999997</v>
      </c>
      <c r="BE582" s="6">
        <f t="shared" ref="BE582:BE645" si="73">+IF(OR(AZ582="ok",AZ582=""),0,1)</f>
        <v>0</v>
      </c>
      <c r="BF582" s="6">
        <f t="shared" ref="BF582:BF645" si="74">+IF(OR(BA582="ok",BA582=""),0,1)</f>
        <v>0</v>
      </c>
    </row>
    <row r="583" spans="2:58" ht="128.25" x14ac:dyDescent="0.25">
      <c r="B583" s="39" t="s">
        <v>1333</v>
      </c>
      <c r="C583" s="39" t="s">
        <v>717</v>
      </c>
      <c r="D583" s="39" t="s">
        <v>4</v>
      </c>
      <c r="E583" s="40" t="s">
        <v>219</v>
      </c>
      <c r="F583" s="40" t="s">
        <v>220</v>
      </c>
      <c r="G583" s="40" t="s">
        <v>5</v>
      </c>
      <c r="H583" s="40">
        <v>80111601</v>
      </c>
      <c r="I583" s="40" t="s">
        <v>8168</v>
      </c>
      <c r="J583" s="40" t="s">
        <v>221</v>
      </c>
      <c r="K583" s="40" t="s">
        <v>1334</v>
      </c>
      <c r="L583" s="41" t="s">
        <v>159</v>
      </c>
      <c r="M583" s="41" t="s">
        <v>159</v>
      </c>
      <c r="N583" s="41">
        <v>5</v>
      </c>
      <c r="O583" s="41" t="s">
        <v>223</v>
      </c>
      <c r="P583" s="41" t="s">
        <v>224</v>
      </c>
      <c r="Q583" s="58">
        <v>36515956.549999997</v>
      </c>
      <c r="R583" s="58">
        <v>36515956.549999997</v>
      </c>
      <c r="S583" s="41" t="s">
        <v>221</v>
      </c>
      <c r="T583" s="41" t="s">
        <v>221</v>
      </c>
      <c r="U583" s="40" t="s">
        <v>1271</v>
      </c>
      <c r="V583" s="40" t="s">
        <v>1272</v>
      </c>
      <c r="W583" s="40" t="s">
        <v>1273</v>
      </c>
      <c r="X583" s="40" t="s">
        <v>229</v>
      </c>
      <c r="Y583" s="40" t="s">
        <v>230</v>
      </c>
      <c r="Z583" s="40" t="s">
        <v>896</v>
      </c>
      <c r="AA583" s="59">
        <v>0</v>
      </c>
      <c r="AB583" s="59">
        <v>0</v>
      </c>
      <c r="AC583" s="59">
        <v>0</v>
      </c>
      <c r="AD583" s="59">
        <v>0</v>
      </c>
      <c r="AE583" s="59">
        <v>0</v>
      </c>
      <c r="AF583" s="59">
        <v>0</v>
      </c>
      <c r="AG583" s="59">
        <v>0</v>
      </c>
      <c r="AH583" s="59">
        <v>0</v>
      </c>
      <c r="AI583" s="59">
        <v>0</v>
      </c>
      <c r="AJ583" s="59">
        <v>0</v>
      </c>
      <c r="AK583" s="59">
        <v>0</v>
      </c>
      <c r="AL583" s="59">
        <v>0</v>
      </c>
      <c r="AM583" s="59">
        <v>36515956.549999997</v>
      </c>
      <c r="AN583" s="59">
        <v>0</v>
      </c>
      <c r="AO583" s="59">
        <v>0</v>
      </c>
      <c r="AP583" s="59">
        <v>7303191.3099999996</v>
      </c>
      <c r="AQ583" s="59">
        <v>0</v>
      </c>
      <c r="AR583" s="59">
        <v>7303191.3099999996</v>
      </c>
      <c r="AS583" s="59">
        <v>0</v>
      </c>
      <c r="AT583" s="59">
        <v>7303191.3099999996</v>
      </c>
      <c r="AU583" s="59">
        <v>0</v>
      </c>
      <c r="AV583" s="59">
        <v>7303191.3099999996</v>
      </c>
      <c r="AW583" s="59">
        <v>0</v>
      </c>
      <c r="AX583" s="59">
        <v>7303191.3099999996</v>
      </c>
      <c r="AY583" s="2">
        <v>0</v>
      </c>
      <c r="AZ583" s="12" t="str">
        <f t="shared" si="68"/>
        <v>OK</v>
      </c>
      <c r="BA583" s="12" t="str">
        <f t="shared" si="69"/>
        <v>OK</v>
      </c>
      <c r="BB583" s="6">
        <f t="shared" si="70"/>
        <v>0</v>
      </c>
      <c r="BC583" s="13">
        <f t="shared" si="71"/>
        <v>36515956.549999997</v>
      </c>
      <c r="BD583" s="13">
        <f t="shared" si="72"/>
        <v>36515956.549999997</v>
      </c>
      <c r="BE583" s="6">
        <f t="shared" si="73"/>
        <v>0</v>
      </c>
      <c r="BF583" s="6">
        <f t="shared" si="74"/>
        <v>0</v>
      </c>
    </row>
    <row r="584" spans="2:58" ht="57" x14ac:dyDescent="0.25">
      <c r="B584" s="39" t="s">
        <v>1335</v>
      </c>
      <c r="C584" s="39" t="s">
        <v>717</v>
      </c>
      <c r="D584" s="39" t="s">
        <v>4</v>
      </c>
      <c r="E584" s="40" t="s">
        <v>219</v>
      </c>
      <c r="F584" s="40" t="s">
        <v>220</v>
      </c>
      <c r="G584" s="40" t="s">
        <v>5</v>
      </c>
      <c r="H584" s="40">
        <v>80111601</v>
      </c>
      <c r="I584" s="40" t="s">
        <v>8168</v>
      </c>
      <c r="J584" s="40" t="s">
        <v>221</v>
      </c>
      <c r="K584" s="40" t="s">
        <v>1336</v>
      </c>
      <c r="L584" s="41" t="s">
        <v>155</v>
      </c>
      <c r="M584" s="41" t="s">
        <v>719</v>
      </c>
      <c r="N584" s="41">
        <v>9</v>
      </c>
      <c r="O584" s="41" t="s">
        <v>223</v>
      </c>
      <c r="P584" s="41" t="s">
        <v>224</v>
      </c>
      <c r="Q584" s="58">
        <v>65728721.789999999</v>
      </c>
      <c r="R584" s="58">
        <v>65728721.789999999</v>
      </c>
      <c r="S584" s="41" t="s">
        <v>221</v>
      </c>
      <c r="T584" s="41" t="s">
        <v>221</v>
      </c>
      <c r="U584" s="40" t="s">
        <v>1271</v>
      </c>
      <c r="V584" s="40" t="s">
        <v>1272</v>
      </c>
      <c r="W584" s="40" t="s">
        <v>1273</v>
      </c>
      <c r="X584" s="40" t="s">
        <v>229</v>
      </c>
      <c r="Y584" s="40" t="s">
        <v>230</v>
      </c>
      <c r="Z584" s="40" t="s">
        <v>896</v>
      </c>
      <c r="AA584" s="59">
        <v>0</v>
      </c>
      <c r="AB584" s="59">
        <v>0</v>
      </c>
      <c r="AC584" s="59">
        <v>0</v>
      </c>
      <c r="AD584" s="59">
        <v>0</v>
      </c>
      <c r="AE584" s="59">
        <v>65728721.789999999</v>
      </c>
      <c r="AF584" s="59">
        <v>0</v>
      </c>
      <c r="AG584" s="59">
        <v>0</v>
      </c>
      <c r="AH584" s="59">
        <v>7303191.3099999996</v>
      </c>
      <c r="AI584" s="59">
        <v>0</v>
      </c>
      <c r="AJ584" s="59">
        <v>7303191.3099999996</v>
      </c>
      <c r="AK584" s="59">
        <v>0</v>
      </c>
      <c r="AL584" s="59">
        <v>7303191.3099999996</v>
      </c>
      <c r="AM584" s="59">
        <v>0</v>
      </c>
      <c r="AN584" s="59">
        <v>7303191.3099999996</v>
      </c>
      <c r="AO584" s="59">
        <v>0</v>
      </c>
      <c r="AP584" s="59">
        <v>7303191.3099999996</v>
      </c>
      <c r="AQ584" s="59">
        <v>0</v>
      </c>
      <c r="AR584" s="59">
        <v>7303191.3099999996</v>
      </c>
      <c r="AS584" s="59">
        <v>0</v>
      </c>
      <c r="AT584" s="59">
        <v>7303191.3099999996</v>
      </c>
      <c r="AU584" s="59">
        <v>0</v>
      </c>
      <c r="AV584" s="59">
        <v>7303191.3099999996</v>
      </c>
      <c r="AW584" s="59">
        <v>0</v>
      </c>
      <c r="AX584" s="59">
        <v>7303191.3099999996</v>
      </c>
      <c r="AY584" s="2">
        <v>0</v>
      </c>
      <c r="AZ584" s="12" t="str">
        <f t="shared" si="68"/>
        <v>OK</v>
      </c>
      <c r="BA584" s="12" t="str">
        <f t="shared" si="69"/>
        <v>OK</v>
      </c>
      <c r="BB584" s="6">
        <f t="shared" si="70"/>
        <v>0</v>
      </c>
      <c r="BC584" s="13">
        <f t="shared" si="71"/>
        <v>65728721.789999999</v>
      </c>
      <c r="BD584" s="13">
        <f t="shared" si="72"/>
        <v>65728721.790000007</v>
      </c>
      <c r="BE584" s="6">
        <f t="shared" si="73"/>
        <v>0</v>
      </c>
      <c r="BF584" s="6">
        <f t="shared" si="74"/>
        <v>0</v>
      </c>
    </row>
    <row r="585" spans="2:58" ht="99.75" x14ac:dyDescent="0.25">
      <c r="B585" s="39" t="s">
        <v>1337</v>
      </c>
      <c r="C585" s="39" t="s">
        <v>717</v>
      </c>
      <c r="D585" s="39" t="s">
        <v>4</v>
      </c>
      <c r="E585" s="40" t="s">
        <v>219</v>
      </c>
      <c r="F585" s="40" t="s">
        <v>220</v>
      </c>
      <c r="G585" s="40" t="s">
        <v>5</v>
      </c>
      <c r="H585" s="40">
        <v>80111604</v>
      </c>
      <c r="I585" s="40" t="s">
        <v>8168</v>
      </c>
      <c r="J585" s="40" t="s">
        <v>221</v>
      </c>
      <c r="K585" s="40" t="s">
        <v>1338</v>
      </c>
      <c r="L585" s="41" t="s">
        <v>153</v>
      </c>
      <c r="M585" s="41" t="s">
        <v>153</v>
      </c>
      <c r="N585" s="41">
        <v>12</v>
      </c>
      <c r="O585" s="41" t="s">
        <v>223</v>
      </c>
      <c r="P585" s="41" t="s">
        <v>224</v>
      </c>
      <c r="Q585" s="58">
        <v>32111214.079999998</v>
      </c>
      <c r="R585" s="58">
        <v>32111214.079999998</v>
      </c>
      <c r="S585" s="41" t="s">
        <v>221</v>
      </c>
      <c r="T585" s="41" t="s">
        <v>221</v>
      </c>
      <c r="U585" s="40" t="s">
        <v>1271</v>
      </c>
      <c r="V585" s="40" t="s">
        <v>1272</v>
      </c>
      <c r="W585" s="40" t="s">
        <v>1273</v>
      </c>
      <c r="X585" s="40" t="s">
        <v>229</v>
      </c>
      <c r="Y585" s="40" t="s">
        <v>230</v>
      </c>
      <c r="Z585" s="40" t="s">
        <v>823</v>
      </c>
      <c r="AA585" s="59">
        <v>32111214.079999998</v>
      </c>
      <c r="AB585" s="59">
        <v>0</v>
      </c>
      <c r="AC585" s="59">
        <v>0</v>
      </c>
      <c r="AD585" s="59">
        <v>2919201.28</v>
      </c>
      <c r="AE585" s="59">
        <v>0</v>
      </c>
      <c r="AF585" s="59">
        <v>2919201.28</v>
      </c>
      <c r="AG585" s="59">
        <v>0</v>
      </c>
      <c r="AH585" s="59">
        <v>2919201.28</v>
      </c>
      <c r="AI585" s="59">
        <v>0</v>
      </c>
      <c r="AJ585" s="59">
        <v>2919201.28</v>
      </c>
      <c r="AK585" s="59">
        <v>0</v>
      </c>
      <c r="AL585" s="59">
        <v>2919201.28</v>
      </c>
      <c r="AM585" s="59">
        <v>0</v>
      </c>
      <c r="AN585" s="59">
        <v>2919201.28</v>
      </c>
      <c r="AO585" s="59">
        <v>0</v>
      </c>
      <c r="AP585" s="59">
        <v>2919201.28</v>
      </c>
      <c r="AQ585" s="59">
        <v>0</v>
      </c>
      <c r="AR585" s="59">
        <v>2919201.28</v>
      </c>
      <c r="AS585" s="59">
        <v>0</v>
      </c>
      <c r="AT585" s="59">
        <v>2919201.28</v>
      </c>
      <c r="AU585" s="59">
        <v>0</v>
      </c>
      <c r="AV585" s="59">
        <v>2919201.28</v>
      </c>
      <c r="AW585" s="59">
        <v>0</v>
      </c>
      <c r="AX585" s="59">
        <v>2919201.28</v>
      </c>
      <c r="AY585" s="2">
        <v>0</v>
      </c>
      <c r="AZ585" s="12" t="str">
        <f t="shared" si="68"/>
        <v>OK</v>
      </c>
      <c r="BA585" s="12" t="str">
        <f t="shared" si="69"/>
        <v>OK</v>
      </c>
      <c r="BB585" s="6">
        <f t="shared" si="70"/>
        <v>0</v>
      </c>
      <c r="BC585" s="13">
        <f t="shared" si="71"/>
        <v>32111214.079999998</v>
      </c>
      <c r="BD585" s="13">
        <f t="shared" si="72"/>
        <v>32111214.080000006</v>
      </c>
      <c r="BE585" s="6">
        <f t="shared" si="73"/>
        <v>0</v>
      </c>
      <c r="BF585" s="6">
        <f t="shared" si="74"/>
        <v>0</v>
      </c>
    </row>
    <row r="586" spans="2:58" ht="85.5" x14ac:dyDescent="0.25">
      <c r="B586" s="39" t="s">
        <v>1339</v>
      </c>
      <c r="C586" s="39" t="s">
        <v>717</v>
      </c>
      <c r="D586" s="39" t="s">
        <v>4</v>
      </c>
      <c r="E586" s="40" t="s">
        <v>219</v>
      </c>
      <c r="F586" s="40" t="s">
        <v>220</v>
      </c>
      <c r="G586" s="40" t="s">
        <v>5</v>
      </c>
      <c r="H586" s="40">
        <v>80111604</v>
      </c>
      <c r="I586" s="40" t="s">
        <v>8168</v>
      </c>
      <c r="J586" s="40" t="s">
        <v>221</v>
      </c>
      <c r="K586" s="40" t="s">
        <v>1330</v>
      </c>
      <c r="L586" s="41" t="s">
        <v>153</v>
      </c>
      <c r="M586" s="41" t="s">
        <v>153</v>
      </c>
      <c r="N586" s="41">
        <v>12</v>
      </c>
      <c r="O586" s="41" t="s">
        <v>223</v>
      </c>
      <c r="P586" s="41" t="s">
        <v>224</v>
      </c>
      <c r="Q586" s="58">
        <v>80335104.409999996</v>
      </c>
      <c r="R586" s="58">
        <v>80335104.409999996</v>
      </c>
      <c r="S586" s="41" t="s">
        <v>221</v>
      </c>
      <c r="T586" s="41" t="s">
        <v>221</v>
      </c>
      <c r="U586" s="40" t="s">
        <v>1271</v>
      </c>
      <c r="V586" s="40" t="s">
        <v>1272</v>
      </c>
      <c r="W586" s="40" t="s">
        <v>1285</v>
      </c>
      <c r="X586" s="40" t="s">
        <v>229</v>
      </c>
      <c r="Y586" s="40" t="s">
        <v>230</v>
      </c>
      <c r="Z586" s="40" t="s">
        <v>1281</v>
      </c>
      <c r="AA586" s="59">
        <v>80335104.409999996</v>
      </c>
      <c r="AB586" s="59">
        <v>0</v>
      </c>
      <c r="AC586" s="59">
        <v>0</v>
      </c>
      <c r="AD586" s="59">
        <v>7303191.3099999996</v>
      </c>
      <c r="AE586" s="59">
        <v>0</v>
      </c>
      <c r="AF586" s="59">
        <v>7303191.3099999996</v>
      </c>
      <c r="AG586" s="59">
        <v>0</v>
      </c>
      <c r="AH586" s="59">
        <v>7303191.3099999996</v>
      </c>
      <c r="AI586" s="59">
        <v>0</v>
      </c>
      <c r="AJ586" s="59">
        <v>7303191.3099999996</v>
      </c>
      <c r="AK586" s="59">
        <v>0</v>
      </c>
      <c r="AL586" s="59">
        <v>7303191.3099999996</v>
      </c>
      <c r="AM586" s="59">
        <v>0</v>
      </c>
      <c r="AN586" s="59">
        <v>7303191.3099999996</v>
      </c>
      <c r="AO586" s="59">
        <v>0</v>
      </c>
      <c r="AP586" s="59">
        <v>7303191.3099999996</v>
      </c>
      <c r="AQ586" s="59">
        <v>0</v>
      </c>
      <c r="AR586" s="59">
        <v>7303191.3099999996</v>
      </c>
      <c r="AS586" s="59">
        <v>0</v>
      </c>
      <c r="AT586" s="59">
        <v>7303191.3099999996</v>
      </c>
      <c r="AU586" s="59">
        <v>0</v>
      </c>
      <c r="AV586" s="59">
        <v>7303191.3099999996</v>
      </c>
      <c r="AW586" s="59">
        <v>0</v>
      </c>
      <c r="AX586" s="59">
        <v>7303191.3099999996</v>
      </c>
      <c r="AY586" s="2">
        <v>0</v>
      </c>
      <c r="AZ586" s="12" t="str">
        <f t="shared" si="68"/>
        <v>OK</v>
      </c>
      <c r="BA586" s="12" t="str">
        <f t="shared" si="69"/>
        <v>OK</v>
      </c>
      <c r="BB586" s="6">
        <f t="shared" si="70"/>
        <v>0</v>
      </c>
      <c r="BC586" s="13">
        <f t="shared" si="71"/>
        <v>80335104.409999996</v>
      </c>
      <c r="BD586" s="13">
        <f t="shared" si="72"/>
        <v>80335104.410000011</v>
      </c>
      <c r="BE586" s="6">
        <f t="shared" si="73"/>
        <v>0</v>
      </c>
      <c r="BF586" s="6">
        <f t="shared" si="74"/>
        <v>0</v>
      </c>
    </row>
    <row r="587" spans="2:58" ht="85.5" x14ac:dyDescent="0.25">
      <c r="B587" s="39" t="s">
        <v>1340</v>
      </c>
      <c r="C587" s="39" t="s">
        <v>717</v>
      </c>
      <c r="D587" s="39" t="s">
        <v>4</v>
      </c>
      <c r="E587" s="40" t="s">
        <v>219</v>
      </c>
      <c r="F587" s="40" t="s">
        <v>220</v>
      </c>
      <c r="G587" s="40" t="s">
        <v>5</v>
      </c>
      <c r="H587" s="40">
        <v>80111604</v>
      </c>
      <c r="I587" s="40" t="s">
        <v>8168</v>
      </c>
      <c r="J587" s="40" t="s">
        <v>221</v>
      </c>
      <c r="K587" s="40" t="s">
        <v>1330</v>
      </c>
      <c r="L587" s="41" t="s">
        <v>153</v>
      </c>
      <c r="M587" s="41" t="s">
        <v>153</v>
      </c>
      <c r="N587" s="41">
        <v>12</v>
      </c>
      <c r="O587" s="41" t="s">
        <v>223</v>
      </c>
      <c r="P587" s="41" t="s">
        <v>224</v>
      </c>
      <c r="Q587" s="58">
        <v>80335104.409999996</v>
      </c>
      <c r="R587" s="58">
        <v>80335104.409999996</v>
      </c>
      <c r="S587" s="41" t="s">
        <v>221</v>
      </c>
      <c r="T587" s="41" t="s">
        <v>221</v>
      </c>
      <c r="U587" s="40" t="s">
        <v>1271</v>
      </c>
      <c r="V587" s="40" t="s">
        <v>1272</v>
      </c>
      <c r="W587" s="40" t="s">
        <v>1285</v>
      </c>
      <c r="X587" s="40" t="s">
        <v>229</v>
      </c>
      <c r="Y587" s="40" t="s">
        <v>230</v>
      </c>
      <c r="Z587" s="40" t="s">
        <v>1341</v>
      </c>
      <c r="AA587" s="59">
        <v>80335104.409999996</v>
      </c>
      <c r="AB587" s="59">
        <v>0</v>
      </c>
      <c r="AC587" s="59">
        <v>0</v>
      </c>
      <c r="AD587" s="59">
        <v>7303191.3099999996</v>
      </c>
      <c r="AE587" s="59">
        <v>0</v>
      </c>
      <c r="AF587" s="59">
        <v>7303191.3099999996</v>
      </c>
      <c r="AG587" s="59">
        <v>0</v>
      </c>
      <c r="AH587" s="59">
        <v>7303191.3099999996</v>
      </c>
      <c r="AI587" s="59">
        <v>0</v>
      </c>
      <c r="AJ587" s="59">
        <v>7303191.3099999996</v>
      </c>
      <c r="AK587" s="59">
        <v>0</v>
      </c>
      <c r="AL587" s="59">
        <v>7303191.3099999996</v>
      </c>
      <c r="AM587" s="59">
        <v>0</v>
      </c>
      <c r="AN587" s="59">
        <v>7303191.3099999996</v>
      </c>
      <c r="AO587" s="59">
        <v>0</v>
      </c>
      <c r="AP587" s="59">
        <v>7303191.3099999996</v>
      </c>
      <c r="AQ587" s="59">
        <v>0</v>
      </c>
      <c r="AR587" s="59">
        <v>7303191.3099999996</v>
      </c>
      <c r="AS587" s="59">
        <v>0</v>
      </c>
      <c r="AT587" s="59">
        <v>7303191.3099999996</v>
      </c>
      <c r="AU587" s="59">
        <v>0</v>
      </c>
      <c r="AV587" s="59">
        <v>7303191.3099999996</v>
      </c>
      <c r="AW587" s="59">
        <v>0</v>
      </c>
      <c r="AX587" s="59">
        <v>7303191.3099999996</v>
      </c>
      <c r="AY587" s="2">
        <v>0</v>
      </c>
      <c r="AZ587" s="12" t="str">
        <f t="shared" si="68"/>
        <v>OK</v>
      </c>
      <c r="BA587" s="12" t="str">
        <f t="shared" si="69"/>
        <v>OK</v>
      </c>
      <c r="BB587" s="6">
        <f t="shared" si="70"/>
        <v>0</v>
      </c>
      <c r="BC587" s="13">
        <f t="shared" si="71"/>
        <v>80335104.409999996</v>
      </c>
      <c r="BD587" s="13">
        <f t="shared" si="72"/>
        <v>80335104.410000011</v>
      </c>
      <c r="BE587" s="6">
        <f t="shared" si="73"/>
        <v>0</v>
      </c>
      <c r="BF587" s="6">
        <f t="shared" si="74"/>
        <v>0</v>
      </c>
    </row>
    <row r="588" spans="2:58" ht="85.5" x14ac:dyDescent="0.25">
      <c r="B588" s="39" t="s">
        <v>1342</v>
      </c>
      <c r="C588" s="39" t="s">
        <v>717</v>
      </c>
      <c r="D588" s="39" t="s">
        <v>4</v>
      </c>
      <c r="E588" s="40" t="s">
        <v>219</v>
      </c>
      <c r="F588" s="40" t="s">
        <v>220</v>
      </c>
      <c r="G588" s="40" t="s">
        <v>5</v>
      </c>
      <c r="H588" s="40">
        <v>80111604</v>
      </c>
      <c r="I588" s="40" t="s">
        <v>8168</v>
      </c>
      <c r="J588" s="40" t="s">
        <v>221</v>
      </c>
      <c r="K588" s="40" t="s">
        <v>1330</v>
      </c>
      <c r="L588" s="41" t="s">
        <v>153</v>
      </c>
      <c r="M588" s="41" t="s">
        <v>153</v>
      </c>
      <c r="N588" s="41">
        <v>12</v>
      </c>
      <c r="O588" s="41" t="s">
        <v>223</v>
      </c>
      <c r="P588" s="41" t="s">
        <v>224</v>
      </c>
      <c r="Q588" s="58">
        <v>80335104.409999996</v>
      </c>
      <c r="R588" s="58">
        <v>80335104.409999996</v>
      </c>
      <c r="S588" s="41" t="s">
        <v>221</v>
      </c>
      <c r="T588" s="41" t="s">
        <v>221</v>
      </c>
      <c r="U588" s="40" t="s">
        <v>1271</v>
      </c>
      <c r="V588" s="40" t="s">
        <v>1272</v>
      </c>
      <c r="W588" s="40" t="s">
        <v>1285</v>
      </c>
      <c r="X588" s="40" t="s">
        <v>229</v>
      </c>
      <c r="Y588" s="40" t="s">
        <v>230</v>
      </c>
      <c r="Z588" s="40" t="s">
        <v>1341</v>
      </c>
      <c r="AA588" s="59">
        <v>80335104.409999996</v>
      </c>
      <c r="AB588" s="59">
        <v>0</v>
      </c>
      <c r="AC588" s="59">
        <v>0</v>
      </c>
      <c r="AD588" s="59">
        <v>7303191.3099999996</v>
      </c>
      <c r="AE588" s="59">
        <v>0</v>
      </c>
      <c r="AF588" s="59">
        <v>7303191.3099999996</v>
      </c>
      <c r="AG588" s="59">
        <v>0</v>
      </c>
      <c r="AH588" s="59">
        <v>7303191.3099999996</v>
      </c>
      <c r="AI588" s="59">
        <v>0</v>
      </c>
      <c r="AJ588" s="59">
        <v>7303191.3099999996</v>
      </c>
      <c r="AK588" s="59">
        <v>0</v>
      </c>
      <c r="AL588" s="59">
        <v>7303191.3099999996</v>
      </c>
      <c r="AM588" s="59">
        <v>0</v>
      </c>
      <c r="AN588" s="59">
        <v>7303191.3099999996</v>
      </c>
      <c r="AO588" s="59">
        <v>0</v>
      </c>
      <c r="AP588" s="59">
        <v>7303191.3099999996</v>
      </c>
      <c r="AQ588" s="59">
        <v>0</v>
      </c>
      <c r="AR588" s="59">
        <v>7303191.3099999996</v>
      </c>
      <c r="AS588" s="59">
        <v>0</v>
      </c>
      <c r="AT588" s="59">
        <v>7303191.3099999996</v>
      </c>
      <c r="AU588" s="59">
        <v>0</v>
      </c>
      <c r="AV588" s="59">
        <v>7303191.3099999996</v>
      </c>
      <c r="AW588" s="59">
        <v>0</v>
      </c>
      <c r="AX588" s="59">
        <v>7303191.3099999996</v>
      </c>
      <c r="AY588" s="2">
        <v>0</v>
      </c>
      <c r="AZ588" s="12" t="str">
        <f t="shared" si="68"/>
        <v>OK</v>
      </c>
      <c r="BA588" s="12" t="str">
        <f t="shared" si="69"/>
        <v>OK</v>
      </c>
      <c r="BB588" s="6">
        <f t="shared" si="70"/>
        <v>0</v>
      </c>
      <c r="BC588" s="13">
        <f t="shared" si="71"/>
        <v>80335104.409999996</v>
      </c>
      <c r="BD588" s="13">
        <f t="shared" si="72"/>
        <v>80335104.410000011</v>
      </c>
      <c r="BE588" s="6">
        <f t="shared" si="73"/>
        <v>0</v>
      </c>
      <c r="BF588" s="6">
        <f t="shared" si="74"/>
        <v>0</v>
      </c>
    </row>
    <row r="589" spans="2:58" ht="85.5" x14ac:dyDescent="0.25">
      <c r="B589" s="39" t="s">
        <v>1343</v>
      </c>
      <c r="C589" s="39" t="s">
        <v>717</v>
      </c>
      <c r="D589" s="39" t="s">
        <v>4</v>
      </c>
      <c r="E589" s="40" t="s">
        <v>219</v>
      </c>
      <c r="F589" s="40" t="s">
        <v>220</v>
      </c>
      <c r="G589" s="40" t="s">
        <v>5</v>
      </c>
      <c r="H589" s="40">
        <v>80111604</v>
      </c>
      <c r="I589" s="40" t="s">
        <v>8168</v>
      </c>
      <c r="J589" s="40" t="s">
        <v>221</v>
      </c>
      <c r="K589" s="40" t="s">
        <v>1330</v>
      </c>
      <c r="L589" s="41" t="s">
        <v>153</v>
      </c>
      <c r="M589" s="41" t="s">
        <v>153</v>
      </c>
      <c r="N589" s="41">
        <v>12</v>
      </c>
      <c r="O589" s="41" t="s">
        <v>223</v>
      </c>
      <c r="P589" s="41" t="s">
        <v>224</v>
      </c>
      <c r="Q589" s="58">
        <v>80335104.409999996</v>
      </c>
      <c r="R589" s="58">
        <v>80335104.409999996</v>
      </c>
      <c r="S589" s="41" t="s">
        <v>221</v>
      </c>
      <c r="T589" s="41" t="s">
        <v>221</v>
      </c>
      <c r="U589" s="40" t="s">
        <v>1271</v>
      </c>
      <c r="V589" s="40" t="s">
        <v>1272</v>
      </c>
      <c r="W589" s="40" t="s">
        <v>1285</v>
      </c>
      <c r="X589" s="40" t="s">
        <v>229</v>
      </c>
      <c r="Y589" s="40" t="s">
        <v>230</v>
      </c>
      <c r="Z589" s="40" t="s">
        <v>1341</v>
      </c>
      <c r="AA589" s="59">
        <v>80335104.409999996</v>
      </c>
      <c r="AB589" s="59">
        <v>0</v>
      </c>
      <c r="AC589" s="59">
        <v>0</v>
      </c>
      <c r="AD589" s="59">
        <v>7303191.3099999996</v>
      </c>
      <c r="AE589" s="59">
        <v>0</v>
      </c>
      <c r="AF589" s="59">
        <v>7303191.3099999996</v>
      </c>
      <c r="AG589" s="59">
        <v>0</v>
      </c>
      <c r="AH589" s="59">
        <v>7303191.3099999996</v>
      </c>
      <c r="AI589" s="59">
        <v>0</v>
      </c>
      <c r="AJ589" s="59">
        <v>7303191.3099999996</v>
      </c>
      <c r="AK589" s="59">
        <v>0</v>
      </c>
      <c r="AL589" s="59">
        <v>7303191.3099999996</v>
      </c>
      <c r="AM589" s="59">
        <v>0</v>
      </c>
      <c r="AN589" s="59">
        <v>7303191.3099999996</v>
      </c>
      <c r="AO589" s="59">
        <v>0</v>
      </c>
      <c r="AP589" s="59">
        <v>7303191.3099999996</v>
      </c>
      <c r="AQ589" s="59">
        <v>0</v>
      </c>
      <c r="AR589" s="59">
        <v>7303191.3099999996</v>
      </c>
      <c r="AS589" s="59">
        <v>0</v>
      </c>
      <c r="AT589" s="59">
        <v>7303191.3099999996</v>
      </c>
      <c r="AU589" s="59">
        <v>0</v>
      </c>
      <c r="AV589" s="59">
        <v>7303191.3099999996</v>
      </c>
      <c r="AW589" s="59">
        <v>0</v>
      </c>
      <c r="AX589" s="59">
        <v>7303191.3099999996</v>
      </c>
      <c r="AY589" s="2">
        <v>0</v>
      </c>
      <c r="AZ589" s="12" t="str">
        <f t="shared" si="68"/>
        <v>OK</v>
      </c>
      <c r="BA589" s="12" t="str">
        <f t="shared" si="69"/>
        <v>OK</v>
      </c>
      <c r="BB589" s="6">
        <f t="shared" si="70"/>
        <v>0</v>
      </c>
      <c r="BC589" s="13">
        <f t="shared" si="71"/>
        <v>80335104.409999996</v>
      </c>
      <c r="BD589" s="13">
        <f t="shared" si="72"/>
        <v>80335104.410000011</v>
      </c>
      <c r="BE589" s="6">
        <f t="shared" si="73"/>
        <v>0</v>
      </c>
      <c r="BF589" s="6">
        <f t="shared" si="74"/>
        <v>0</v>
      </c>
    </row>
    <row r="590" spans="2:58" ht="114" x14ac:dyDescent="0.25">
      <c r="B590" s="39" t="s">
        <v>1344</v>
      </c>
      <c r="C590" s="39" t="s">
        <v>717</v>
      </c>
      <c r="D590" s="39" t="s">
        <v>4</v>
      </c>
      <c r="E590" s="40" t="s">
        <v>219</v>
      </c>
      <c r="F590" s="40" t="s">
        <v>220</v>
      </c>
      <c r="G590" s="40" t="s">
        <v>5</v>
      </c>
      <c r="H590" s="40">
        <v>80111604</v>
      </c>
      <c r="I590" s="40" t="s">
        <v>8168</v>
      </c>
      <c r="J590" s="40" t="s">
        <v>221</v>
      </c>
      <c r="K590" s="40" t="s">
        <v>1345</v>
      </c>
      <c r="L590" s="41" t="s">
        <v>153</v>
      </c>
      <c r="M590" s="41" t="s">
        <v>153</v>
      </c>
      <c r="N590" s="41">
        <v>12</v>
      </c>
      <c r="O590" s="41" t="s">
        <v>223</v>
      </c>
      <c r="P590" s="41" t="s">
        <v>224</v>
      </c>
      <c r="Q590" s="58">
        <v>43755621.579999998</v>
      </c>
      <c r="R590" s="58">
        <v>43755621.579999998</v>
      </c>
      <c r="S590" s="41" t="s">
        <v>221</v>
      </c>
      <c r="T590" s="41" t="s">
        <v>221</v>
      </c>
      <c r="U590" s="40" t="s">
        <v>1271</v>
      </c>
      <c r="V590" s="40" t="s">
        <v>1272</v>
      </c>
      <c r="W590" s="40" t="s">
        <v>1273</v>
      </c>
      <c r="X590" s="40" t="s">
        <v>229</v>
      </c>
      <c r="Y590" s="40" t="s">
        <v>230</v>
      </c>
      <c r="Z590" s="40" t="s">
        <v>896</v>
      </c>
      <c r="AA590" s="59">
        <v>43755621.579999998</v>
      </c>
      <c r="AB590" s="59">
        <v>0</v>
      </c>
      <c r="AC590" s="59">
        <v>0</v>
      </c>
      <c r="AD590" s="59">
        <v>3977783.78</v>
      </c>
      <c r="AE590" s="59">
        <v>0</v>
      </c>
      <c r="AF590" s="59">
        <v>3977783.78</v>
      </c>
      <c r="AG590" s="59">
        <v>0</v>
      </c>
      <c r="AH590" s="59">
        <v>3977783.78</v>
      </c>
      <c r="AI590" s="59">
        <v>0</v>
      </c>
      <c r="AJ590" s="59">
        <v>3977783.78</v>
      </c>
      <c r="AK590" s="59">
        <v>0</v>
      </c>
      <c r="AL590" s="59">
        <v>3977783.78</v>
      </c>
      <c r="AM590" s="59">
        <v>0</v>
      </c>
      <c r="AN590" s="59">
        <v>3977783.78</v>
      </c>
      <c r="AO590" s="59">
        <v>0</v>
      </c>
      <c r="AP590" s="59">
        <v>3977783.78</v>
      </c>
      <c r="AQ590" s="59">
        <v>0</v>
      </c>
      <c r="AR590" s="59">
        <v>3977783.78</v>
      </c>
      <c r="AS590" s="59">
        <v>0</v>
      </c>
      <c r="AT590" s="59">
        <v>3977783.78</v>
      </c>
      <c r="AU590" s="59">
        <v>0</v>
      </c>
      <c r="AV590" s="59">
        <v>3977783.78</v>
      </c>
      <c r="AW590" s="59">
        <v>0</v>
      </c>
      <c r="AX590" s="59">
        <v>3977783.78</v>
      </c>
      <c r="AY590" s="2">
        <v>0</v>
      </c>
      <c r="AZ590" s="12" t="str">
        <f t="shared" si="68"/>
        <v>OK</v>
      </c>
      <c r="BA590" s="12" t="str">
        <f t="shared" si="69"/>
        <v>OK</v>
      </c>
      <c r="BB590" s="6">
        <f t="shared" si="70"/>
        <v>0</v>
      </c>
      <c r="BC590" s="13">
        <f t="shared" si="71"/>
        <v>43755621.579999998</v>
      </c>
      <c r="BD590" s="13">
        <f t="shared" si="72"/>
        <v>43755621.580000006</v>
      </c>
      <c r="BE590" s="6">
        <f t="shared" si="73"/>
        <v>0</v>
      </c>
      <c r="BF590" s="6">
        <f t="shared" si="74"/>
        <v>0</v>
      </c>
    </row>
    <row r="591" spans="2:58" ht="114" x14ac:dyDescent="0.25">
      <c r="B591" s="39" t="s">
        <v>1346</v>
      </c>
      <c r="C591" s="39" t="s">
        <v>717</v>
      </c>
      <c r="D591" s="39" t="s">
        <v>4</v>
      </c>
      <c r="E591" s="40" t="s">
        <v>219</v>
      </c>
      <c r="F591" s="40" t="s">
        <v>220</v>
      </c>
      <c r="G591" s="40" t="s">
        <v>5</v>
      </c>
      <c r="H591" s="40">
        <v>80111604</v>
      </c>
      <c r="I591" s="40" t="s">
        <v>8168</v>
      </c>
      <c r="J591" s="40" t="s">
        <v>221</v>
      </c>
      <c r="K591" s="40" t="s">
        <v>1345</v>
      </c>
      <c r="L591" s="41" t="s">
        <v>153</v>
      </c>
      <c r="M591" s="41" t="s">
        <v>153</v>
      </c>
      <c r="N591" s="41">
        <v>12</v>
      </c>
      <c r="O591" s="41" t="s">
        <v>223</v>
      </c>
      <c r="P591" s="41" t="s">
        <v>224</v>
      </c>
      <c r="Q591" s="58">
        <v>43755621.579999998</v>
      </c>
      <c r="R591" s="58">
        <v>43755621.579999998</v>
      </c>
      <c r="S591" s="41" t="s">
        <v>221</v>
      </c>
      <c r="T591" s="41" t="s">
        <v>221</v>
      </c>
      <c r="U591" s="40" t="s">
        <v>1271</v>
      </c>
      <c r="V591" s="40" t="s">
        <v>1272</v>
      </c>
      <c r="W591" s="40" t="s">
        <v>1273</v>
      </c>
      <c r="X591" s="40" t="s">
        <v>229</v>
      </c>
      <c r="Y591" s="40" t="s">
        <v>230</v>
      </c>
      <c r="Z591" s="40" t="s">
        <v>896</v>
      </c>
      <c r="AA591" s="59">
        <v>43755621.579999998</v>
      </c>
      <c r="AB591" s="59">
        <v>0</v>
      </c>
      <c r="AC591" s="59">
        <v>0</v>
      </c>
      <c r="AD591" s="59">
        <v>3977783.78</v>
      </c>
      <c r="AE591" s="59">
        <v>0</v>
      </c>
      <c r="AF591" s="59">
        <v>3977783.78</v>
      </c>
      <c r="AG591" s="59">
        <v>0</v>
      </c>
      <c r="AH591" s="59">
        <v>3977783.78</v>
      </c>
      <c r="AI591" s="59">
        <v>0</v>
      </c>
      <c r="AJ591" s="59">
        <v>3977783.78</v>
      </c>
      <c r="AK591" s="59">
        <v>0</v>
      </c>
      <c r="AL591" s="59">
        <v>3977783.78</v>
      </c>
      <c r="AM591" s="59">
        <v>0</v>
      </c>
      <c r="AN591" s="59">
        <v>3977783.78</v>
      </c>
      <c r="AO591" s="59">
        <v>0</v>
      </c>
      <c r="AP591" s="59">
        <v>3977783.78</v>
      </c>
      <c r="AQ591" s="59">
        <v>0</v>
      </c>
      <c r="AR591" s="59">
        <v>3977783.78</v>
      </c>
      <c r="AS591" s="59">
        <v>0</v>
      </c>
      <c r="AT591" s="59">
        <v>3977783.78</v>
      </c>
      <c r="AU591" s="59">
        <v>0</v>
      </c>
      <c r="AV591" s="59">
        <v>3977783.78</v>
      </c>
      <c r="AW591" s="59">
        <v>0</v>
      </c>
      <c r="AX591" s="59">
        <v>3977783.78</v>
      </c>
      <c r="AY591" s="2">
        <v>0</v>
      </c>
      <c r="AZ591" s="12" t="str">
        <f t="shared" si="68"/>
        <v>OK</v>
      </c>
      <c r="BA591" s="12" t="str">
        <f t="shared" si="69"/>
        <v>OK</v>
      </c>
      <c r="BB591" s="6">
        <f t="shared" si="70"/>
        <v>0</v>
      </c>
      <c r="BC591" s="13">
        <f t="shared" si="71"/>
        <v>43755621.579999998</v>
      </c>
      <c r="BD591" s="13">
        <f t="shared" si="72"/>
        <v>43755621.580000006</v>
      </c>
      <c r="BE591" s="6">
        <f t="shared" si="73"/>
        <v>0</v>
      </c>
      <c r="BF591" s="6">
        <f t="shared" si="74"/>
        <v>0</v>
      </c>
    </row>
    <row r="592" spans="2:58" ht="99.75" x14ac:dyDescent="0.25">
      <c r="B592" s="39" t="s">
        <v>1347</v>
      </c>
      <c r="C592" s="39" t="s">
        <v>717</v>
      </c>
      <c r="D592" s="39" t="s">
        <v>4</v>
      </c>
      <c r="E592" s="40" t="s">
        <v>219</v>
      </c>
      <c r="F592" s="40" t="s">
        <v>220</v>
      </c>
      <c r="G592" s="40" t="s">
        <v>5</v>
      </c>
      <c r="H592" s="40">
        <v>80111604</v>
      </c>
      <c r="I592" s="40" t="s">
        <v>8168</v>
      </c>
      <c r="J592" s="40" t="s">
        <v>221</v>
      </c>
      <c r="K592" s="40" t="s">
        <v>1348</v>
      </c>
      <c r="L592" s="41" t="s">
        <v>153</v>
      </c>
      <c r="M592" s="41" t="s">
        <v>153</v>
      </c>
      <c r="N592" s="41">
        <v>12</v>
      </c>
      <c r="O592" s="41" t="s">
        <v>223</v>
      </c>
      <c r="P592" s="41" t="s">
        <v>224</v>
      </c>
      <c r="Q592" s="58">
        <v>104669837.03</v>
      </c>
      <c r="R592" s="58">
        <v>104669837.03</v>
      </c>
      <c r="S592" s="41" t="s">
        <v>221</v>
      </c>
      <c r="T592" s="41" t="s">
        <v>221</v>
      </c>
      <c r="U592" s="40" t="s">
        <v>1271</v>
      </c>
      <c r="V592" s="40" t="s">
        <v>1272</v>
      </c>
      <c r="W592" s="40" t="s">
        <v>1273</v>
      </c>
      <c r="X592" s="40" t="s">
        <v>229</v>
      </c>
      <c r="Y592" s="40" t="s">
        <v>230</v>
      </c>
      <c r="Z592" s="40" t="s">
        <v>896</v>
      </c>
      <c r="AA592" s="59">
        <v>104669837.03</v>
      </c>
      <c r="AB592" s="59">
        <v>0</v>
      </c>
      <c r="AC592" s="59">
        <v>0</v>
      </c>
      <c r="AD592" s="59">
        <v>9515439.7300000004</v>
      </c>
      <c r="AE592" s="59">
        <v>0</v>
      </c>
      <c r="AF592" s="59">
        <v>9515439.7300000004</v>
      </c>
      <c r="AG592" s="59">
        <v>0</v>
      </c>
      <c r="AH592" s="59">
        <v>9515439.7300000004</v>
      </c>
      <c r="AI592" s="59">
        <v>0</v>
      </c>
      <c r="AJ592" s="59">
        <v>9515439.7300000004</v>
      </c>
      <c r="AK592" s="59">
        <v>0</v>
      </c>
      <c r="AL592" s="59">
        <v>9515439.7300000004</v>
      </c>
      <c r="AM592" s="59">
        <v>0</v>
      </c>
      <c r="AN592" s="59">
        <v>9515439.7300000004</v>
      </c>
      <c r="AO592" s="59">
        <v>0</v>
      </c>
      <c r="AP592" s="59">
        <v>9515439.7300000004</v>
      </c>
      <c r="AQ592" s="59">
        <v>0</v>
      </c>
      <c r="AR592" s="59">
        <v>9515439.7300000004</v>
      </c>
      <c r="AS592" s="59">
        <v>0</v>
      </c>
      <c r="AT592" s="59">
        <v>9515439.7300000004</v>
      </c>
      <c r="AU592" s="59">
        <v>0</v>
      </c>
      <c r="AV592" s="59">
        <v>9515439.7300000004</v>
      </c>
      <c r="AW592" s="59">
        <v>0</v>
      </c>
      <c r="AX592" s="59">
        <v>9515439.7300000004</v>
      </c>
      <c r="AY592" s="2">
        <v>0</v>
      </c>
      <c r="AZ592" s="12" t="str">
        <f t="shared" si="68"/>
        <v>OK</v>
      </c>
      <c r="BA592" s="12" t="str">
        <f t="shared" si="69"/>
        <v>OK</v>
      </c>
      <c r="BB592" s="6">
        <f t="shared" si="70"/>
        <v>0</v>
      </c>
      <c r="BC592" s="13">
        <f t="shared" si="71"/>
        <v>104669837.03</v>
      </c>
      <c r="BD592" s="13">
        <f t="shared" si="72"/>
        <v>104669837.03000003</v>
      </c>
      <c r="BE592" s="6">
        <f t="shared" si="73"/>
        <v>0</v>
      </c>
      <c r="BF592" s="6">
        <f t="shared" si="74"/>
        <v>0</v>
      </c>
    </row>
    <row r="593" spans="2:58" ht="57" x14ac:dyDescent="0.25">
      <c r="B593" s="39" t="s">
        <v>1349</v>
      </c>
      <c r="C593" s="39" t="s">
        <v>717</v>
      </c>
      <c r="D593" s="39" t="s">
        <v>4</v>
      </c>
      <c r="E593" s="40" t="s">
        <v>219</v>
      </c>
      <c r="F593" s="40" t="s">
        <v>220</v>
      </c>
      <c r="G593" s="40" t="s">
        <v>5</v>
      </c>
      <c r="H593" s="40">
        <v>80111604</v>
      </c>
      <c r="I593" s="40" t="s">
        <v>8168</v>
      </c>
      <c r="J593" s="40" t="s">
        <v>221</v>
      </c>
      <c r="K593" s="40" t="s">
        <v>1350</v>
      </c>
      <c r="L593" s="41" t="s">
        <v>159</v>
      </c>
      <c r="M593" s="41" t="s">
        <v>159</v>
      </c>
      <c r="N593" s="41">
        <v>5</v>
      </c>
      <c r="O593" s="41" t="s">
        <v>223</v>
      </c>
      <c r="P593" s="41" t="s">
        <v>224</v>
      </c>
      <c r="Q593" s="58">
        <v>41251958.350000001</v>
      </c>
      <c r="R593" s="58">
        <v>41251958.350000001</v>
      </c>
      <c r="S593" s="41" t="s">
        <v>221</v>
      </c>
      <c r="T593" s="41" t="s">
        <v>221</v>
      </c>
      <c r="U593" s="40" t="s">
        <v>1271</v>
      </c>
      <c r="V593" s="40" t="s">
        <v>1272</v>
      </c>
      <c r="W593" s="40" t="s">
        <v>1273</v>
      </c>
      <c r="X593" s="40" t="s">
        <v>229</v>
      </c>
      <c r="Y593" s="40" t="s">
        <v>230</v>
      </c>
      <c r="Z593" s="40" t="s">
        <v>896</v>
      </c>
      <c r="AA593" s="59">
        <v>0</v>
      </c>
      <c r="AB593" s="59">
        <v>0</v>
      </c>
      <c r="AC593" s="59">
        <v>0</v>
      </c>
      <c r="AD593" s="59">
        <v>0</v>
      </c>
      <c r="AE593" s="59">
        <v>0</v>
      </c>
      <c r="AF593" s="59">
        <v>0</v>
      </c>
      <c r="AG593" s="59">
        <v>0</v>
      </c>
      <c r="AH593" s="59">
        <v>0</v>
      </c>
      <c r="AI593" s="59">
        <v>0</v>
      </c>
      <c r="AJ593" s="59">
        <v>0</v>
      </c>
      <c r="AK593" s="59">
        <v>0</v>
      </c>
      <c r="AL593" s="59">
        <v>0</v>
      </c>
      <c r="AM593" s="59">
        <v>41251958.350000001</v>
      </c>
      <c r="AN593" s="59">
        <v>0</v>
      </c>
      <c r="AO593" s="59">
        <v>0</v>
      </c>
      <c r="AP593" s="59">
        <v>8250391.6699999999</v>
      </c>
      <c r="AQ593" s="59">
        <v>0</v>
      </c>
      <c r="AR593" s="59">
        <v>8250391.6699999999</v>
      </c>
      <c r="AS593" s="59">
        <v>0</v>
      </c>
      <c r="AT593" s="59">
        <v>8250391.6699999999</v>
      </c>
      <c r="AU593" s="59">
        <v>0</v>
      </c>
      <c r="AV593" s="59">
        <v>8250391.6699999999</v>
      </c>
      <c r="AW593" s="59">
        <v>0</v>
      </c>
      <c r="AX593" s="59">
        <v>8250391.6699999999</v>
      </c>
      <c r="AY593" s="2">
        <v>0</v>
      </c>
      <c r="AZ593" s="12" t="str">
        <f t="shared" si="68"/>
        <v>OK</v>
      </c>
      <c r="BA593" s="12" t="str">
        <f t="shared" si="69"/>
        <v>OK</v>
      </c>
      <c r="BB593" s="6">
        <f t="shared" si="70"/>
        <v>0</v>
      </c>
      <c r="BC593" s="13">
        <f t="shared" si="71"/>
        <v>41251958.350000001</v>
      </c>
      <c r="BD593" s="13">
        <f t="shared" si="72"/>
        <v>41251958.350000001</v>
      </c>
      <c r="BE593" s="6">
        <f t="shared" si="73"/>
        <v>0</v>
      </c>
      <c r="BF593" s="6">
        <f t="shared" si="74"/>
        <v>0</v>
      </c>
    </row>
    <row r="594" spans="2:58" ht="142.5" x14ac:dyDescent="0.25">
      <c r="B594" s="39" t="s">
        <v>1351</v>
      </c>
      <c r="C594" s="39" t="s">
        <v>717</v>
      </c>
      <c r="D594" s="39" t="s">
        <v>4</v>
      </c>
      <c r="E594" s="40" t="s">
        <v>219</v>
      </c>
      <c r="F594" s="40" t="s">
        <v>220</v>
      </c>
      <c r="G594" s="40" t="s">
        <v>5</v>
      </c>
      <c r="H594" s="40">
        <v>80111604</v>
      </c>
      <c r="I594" s="40" t="s">
        <v>8168</v>
      </c>
      <c r="J594" s="40" t="s">
        <v>221</v>
      </c>
      <c r="K594" s="40" t="s">
        <v>1352</v>
      </c>
      <c r="L594" s="41" t="s">
        <v>153</v>
      </c>
      <c r="M594" s="41" t="s">
        <v>153</v>
      </c>
      <c r="N594" s="41">
        <v>12</v>
      </c>
      <c r="O594" s="41" t="s">
        <v>223</v>
      </c>
      <c r="P594" s="41" t="s">
        <v>224</v>
      </c>
      <c r="Q594" s="58">
        <v>170500000</v>
      </c>
      <c r="R594" s="58">
        <v>170500000</v>
      </c>
      <c r="S594" s="41" t="s">
        <v>221</v>
      </c>
      <c r="T594" s="41" t="s">
        <v>221</v>
      </c>
      <c r="U594" s="40" t="s">
        <v>1271</v>
      </c>
      <c r="V594" s="40" t="s">
        <v>1272</v>
      </c>
      <c r="W594" s="40" t="s">
        <v>1285</v>
      </c>
      <c r="X594" s="40" t="s">
        <v>229</v>
      </c>
      <c r="Y594" s="40" t="s">
        <v>230</v>
      </c>
      <c r="Z594" s="40" t="s">
        <v>896</v>
      </c>
      <c r="AA594" s="59">
        <v>170500000</v>
      </c>
      <c r="AB594" s="59">
        <v>0</v>
      </c>
      <c r="AC594" s="59">
        <v>0</v>
      </c>
      <c r="AD594" s="59">
        <v>15500000</v>
      </c>
      <c r="AE594" s="59">
        <v>0</v>
      </c>
      <c r="AF594" s="59">
        <v>15500000</v>
      </c>
      <c r="AG594" s="59">
        <v>0</v>
      </c>
      <c r="AH594" s="59">
        <v>15500000</v>
      </c>
      <c r="AI594" s="59">
        <v>0</v>
      </c>
      <c r="AJ594" s="59">
        <v>15500000</v>
      </c>
      <c r="AK594" s="59">
        <v>0</v>
      </c>
      <c r="AL594" s="59">
        <v>15500000</v>
      </c>
      <c r="AM594" s="59">
        <v>0</v>
      </c>
      <c r="AN594" s="59">
        <v>15500000</v>
      </c>
      <c r="AO594" s="59">
        <v>0</v>
      </c>
      <c r="AP594" s="59">
        <v>15500000</v>
      </c>
      <c r="AQ594" s="59">
        <v>0</v>
      </c>
      <c r="AR594" s="59">
        <v>15500000</v>
      </c>
      <c r="AS594" s="59">
        <v>0</v>
      </c>
      <c r="AT594" s="59">
        <v>15500000</v>
      </c>
      <c r="AU594" s="59">
        <v>0</v>
      </c>
      <c r="AV594" s="59">
        <v>15500000</v>
      </c>
      <c r="AW594" s="59">
        <v>0</v>
      </c>
      <c r="AX594" s="59">
        <v>15500000</v>
      </c>
      <c r="AY594" s="2">
        <v>0</v>
      </c>
      <c r="AZ594" s="12" t="str">
        <f t="shared" si="68"/>
        <v>OK</v>
      </c>
      <c r="BA594" s="12" t="str">
        <f t="shared" si="69"/>
        <v>OK</v>
      </c>
      <c r="BB594" s="6">
        <f t="shared" si="70"/>
        <v>0</v>
      </c>
      <c r="BC594" s="13">
        <f t="shared" si="71"/>
        <v>170500000</v>
      </c>
      <c r="BD594" s="13">
        <f t="shared" si="72"/>
        <v>170500000</v>
      </c>
      <c r="BE594" s="6">
        <f t="shared" si="73"/>
        <v>0</v>
      </c>
      <c r="BF594" s="6">
        <f t="shared" si="74"/>
        <v>0</v>
      </c>
    </row>
    <row r="595" spans="2:58" ht="114" x14ac:dyDescent="0.25">
      <c r="B595" s="39" t="s">
        <v>1353</v>
      </c>
      <c r="C595" s="39" t="s">
        <v>717</v>
      </c>
      <c r="D595" s="39" t="s">
        <v>4</v>
      </c>
      <c r="E595" s="40" t="s">
        <v>219</v>
      </c>
      <c r="F595" s="40" t="s">
        <v>220</v>
      </c>
      <c r="G595" s="40" t="s">
        <v>5</v>
      </c>
      <c r="H595" s="40">
        <v>80111604</v>
      </c>
      <c r="I595" s="40" t="s">
        <v>8168</v>
      </c>
      <c r="J595" s="40" t="s">
        <v>221</v>
      </c>
      <c r="K595" s="40" t="s">
        <v>8001</v>
      </c>
      <c r="L595" s="41" t="s">
        <v>153</v>
      </c>
      <c r="M595" s="41" t="s">
        <v>153</v>
      </c>
      <c r="N595" s="41">
        <v>12</v>
      </c>
      <c r="O595" s="41" t="s">
        <v>223</v>
      </c>
      <c r="P595" s="41" t="s">
        <v>224</v>
      </c>
      <c r="Q595" s="58">
        <v>118580686.40000001</v>
      </c>
      <c r="R595" s="58">
        <v>118580686.40000001</v>
      </c>
      <c r="S595" s="41" t="s">
        <v>221</v>
      </c>
      <c r="T595" s="41" t="s">
        <v>221</v>
      </c>
      <c r="U595" s="40" t="s">
        <v>1271</v>
      </c>
      <c r="V595" s="40" t="s">
        <v>1272</v>
      </c>
      <c r="W595" s="40" t="s">
        <v>1273</v>
      </c>
      <c r="X595" s="40" t="s">
        <v>229</v>
      </c>
      <c r="Y595" s="40" t="s">
        <v>230</v>
      </c>
      <c r="Z595" s="40" t="s">
        <v>896</v>
      </c>
      <c r="AA595" s="59">
        <v>118580686.40000001</v>
      </c>
      <c r="AB595" s="59">
        <v>0</v>
      </c>
      <c r="AC595" s="59">
        <v>0</v>
      </c>
      <c r="AD595" s="59">
        <v>10780062.4</v>
      </c>
      <c r="AE595" s="59">
        <v>0</v>
      </c>
      <c r="AF595" s="59">
        <v>10780062.4</v>
      </c>
      <c r="AG595" s="59">
        <v>0</v>
      </c>
      <c r="AH595" s="59">
        <v>10780062.4</v>
      </c>
      <c r="AI595" s="59">
        <v>0</v>
      </c>
      <c r="AJ595" s="59">
        <v>10780062.4</v>
      </c>
      <c r="AK595" s="59">
        <v>0</v>
      </c>
      <c r="AL595" s="59">
        <v>10780062.4</v>
      </c>
      <c r="AM595" s="59">
        <v>0</v>
      </c>
      <c r="AN595" s="59">
        <v>10780062.4</v>
      </c>
      <c r="AO595" s="59">
        <v>0</v>
      </c>
      <c r="AP595" s="59">
        <v>10780062.4</v>
      </c>
      <c r="AQ595" s="59">
        <v>0</v>
      </c>
      <c r="AR595" s="59">
        <v>10780062.4</v>
      </c>
      <c r="AS595" s="59">
        <v>0</v>
      </c>
      <c r="AT595" s="59">
        <v>10780062.4</v>
      </c>
      <c r="AU595" s="59">
        <v>0</v>
      </c>
      <c r="AV595" s="59">
        <v>10780062.4</v>
      </c>
      <c r="AW595" s="59">
        <v>0</v>
      </c>
      <c r="AX595" s="59">
        <v>10780062.4</v>
      </c>
      <c r="AY595" s="2">
        <v>0</v>
      </c>
      <c r="AZ595" s="12" t="str">
        <f t="shared" si="68"/>
        <v>OK</v>
      </c>
      <c r="BA595" s="12" t="str">
        <f t="shared" si="69"/>
        <v>OK</v>
      </c>
      <c r="BB595" s="6">
        <f t="shared" si="70"/>
        <v>0</v>
      </c>
      <c r="BC595" s="13">
        <f t="shared" si="71"/>
        <v>118580686.40000001</v>
      </c>
      <c r="BD595" s="13">
        <f t="shared" si="72"/>
        <v>118580686.40000002</v>
      </c>
      <c r="BE595" s="6">
        <f t="shared" si="73"/>
        <v>0</v>
      </c>
      <c r="BF595" s="6">
        <f t="shared" si="74"/>
        <v>0</v>
      </c>
    </row>
    <row r="596" spans="2:58" ht="114" x14ac:dyDescent="0.25">
      <c r="B596" s="39" t="s">
        <v>1354</v>
      </c>
      <c r="C596" s="39" t="s">
        <v>717</v>
      </c>
      <c r="D596" s="39" t="s">
        <v>4</v>
      </c>
      <c r="E596" s="40" t="s">
        <v>219</v>
      </c>
      <c r="F596" s="40" t="s">
        <v>220</v>
      </c>
      <c r="G596" s="40" t="s">
        <v>5</v>
      </c>
      <c r="H596" s="40">
        <v>80111604</v>
      </c>
      <c r="I596" s="40" t="s">
        <v>8168</v>
      </c>
      <c r="J596" s="40" t="s">
        <v>221</v>
      </c>
      <c r="K596" s="40" t="s">
        <v>1355</v>
      </c>
      <c r="L596" s="41" t="s">
        <v>155</v>
      </c>
      <c r="M596" s="41" t="s">
        <v>719</v>
      </c>
      <c r="N596" s="41">
        <v>9</v>
      </c>
      <c r="O596" s="41" t="s">
        <v>223</v>
      </c>
      <c r="P596" s="41" t="s">
        <v>224</v>
      </c>
      <c r="Q596" s="58">
        <v>85638957.570000008</v>
      </c>
      <c r="R596" s="58">
        <v>85638957.570000008</v>
      </c>
      <c r="S596" s="41" t="s">
        <v>221</v>
      </c>
      <c r="T596" s="41" t="s">
        <v>221</v>
      </c>
      <c r="U596" s="40" t="s">
        <v>1271</v>
      </c>
      <c r="V596" s="40" t="s">
        <v>1272</v>
      </c>
      <c r="W596" s="40" t="s">
        <v>1273</v>
      </c>
      <c r="X596" s="40" t="s">
        <v>229</v>
      </c>
      <c r="Y596" s="40" t="s">
        <v>230</v>
      </c>
      <c r="Z596" s="40" t="s">
        <v>896</v>
      </c>
      <c r="AA596" s="59">
        <v>0</v>
      </c>
      <c r="AB596" s="59">
        <v>0</v>
      </c>
      <c r="AC596" s="59">
        <v>0</v>
      </c>
      <c r="AD596" s="59">
        <v>0</v>
      </c>
      <c r="AE596" s="59">
        <v>85638957.570000008</v>
      </c>
      <c r="AF596" s="59">
        <v>0</v>
      </c>
      <c r="AG596" s="59">
        <v>0</v>
      </c>
      <c r="AH596" s="59">
        <v>9515439.7300000004</v>
      </c>
      <c r="AI596" s="59">
        <v>0</v>
      </c>
      <c r="AJ596" s="59">
        <v>9515439.7300000004</v>
      </c>
      <c r="AK596" s="59">
        <v>0</v>
      </c>
      <c r="AL596" s="59">
        <v>9515439.7300000004</v>
      </c>
      <c r="AM596" s="59">
        <v>0</v>
      </c>
      <c r="AN596" s="59">
        <v>9515439.7300000004</v>
      </c>
      <c r="AO596" s="59">
        <v>0</v>
      </c>
      <c r="AP596" s="59">
        <v>9515439.7300000004</v>
      </c>
      <c r="AQ596" s="59">
        <v>0</v>
      </c>
      <c r="AR596" s="59">
        <v>9515439.7300000004</v>
      </c>
      <c r="AS596" s="59">
        <v>0</v>
      </c>
      <c r="AT596" s="59">
        <v>9515439.7300000004</v>
      </c>
      <c r="AU596" s="59">
        <v>0</v>
      </c>
      <c r="AV596" s="59">
        <v>9515439.7300000004</v>
      </c>
      <c r="AW596" s="59">
        <v>0</v>
      </c>
      <c r="AX596" s="59">
        <v>9515439.7300000004</v>
      </c>
      <c r="AY596" s="2">
        <v>0</v>
      </c>
      <c r="AZ596" s="12" t="str">
        <f t="shared" si="68"/>
        <v>OK</v>
      </c>
      <c r="BA596" s="12" t="str">
        <f t="shared" si="69"/>
        <v>OK</v>
      </c>
      <c r="BB596" s="6">
        <f t="shared" si="70"/>
        <v>0</v>
      </c>
      <c r="BC596" s="13">
        <f t="shared" si="71"/>
        <v>85638957.570000008</v>
      </c>
      <c r="BD596" s="13">
        <f t="shared" si="72"/>
        <v>85638957.570000023</v>
      </c>
      <c r="BE596" s="6">
        <f t="shared" si="73"/>
        <v>0</v>
      </c>
      <c r="BF596" s="6">
        <f t="shared" si="74"/>
        <v>0</v>
      </c>
    </row>
    <row r="597" spans="2:58" ht="71.25" x14ac:dyDescent="0.25">
      <c r="B597" s="39" t="s">
        <v>1356</v>
      </c>
      <c r="C597" s="39" t="s">
        <v>717</v>
      </c>
      <c r="D597" s="39" t="s">
        <v>4</v>
      </c>
      <c r="E597" s="40" t="s">
        <v>219</v>
      </c>
      <c r="F597" s="40" t="s">
        <v>220</v>
      </c>
      <c r="G597" s="40" t="s">
        <v>5</v>
      </c>
      <c r="H597" s="40">
        <v>80111604</v>
      </c>
      <c r="I597" s="40" t="s">
        <v>8168</v>
      </c>
      <c r="J597" s="40" t="s">
        <v>221</v>
      </c>
      <c r="K597" s="40" t="s">
        <v>1357</v>
      </c>
      <c r="L597" s="41" t="s">
        <v>155</v>
      </c>
      <c r="M597" s="41" t="s">
        <v>719</v>
      </c>
      <c r="N597" s="41">
        <v>9</v>
      </c>
      <c r="O597" s="41" t="s">
        <v>223</v>
      </c>
      <c r="P597" s="41" t="s">
        <v>224</v>
      </c>
      <c r="Q597" s="58">
        <v>97020561.600000009</v>
      </c>
      <c r="R597" s="58">
        <v>97020561.600000009</v>
      </c>
      <c r="S597" s="41" t="s">
        <v>221</v>
      </c>
      <c r="T597" s="41" t="s">
        <v>221</v>
      </c>
      <c r="U597" s="40" t="s">
        <v>1271</v>
      </c>
      <c r="V597" s="40" t="s">
        <v>1272</v>
      </c>
      <c r="W597" s="40" t="s">
        <v>1273</v>
      </c>
      <c r="X597" s="40" t="s">
        <v>229</v>
      </c>
      <c r="Y597" s="40" t="s">
        <v>230</v>
      </c>
      <c r="Z597" s="40" t="s">
        <v>896</v>
      </c>
      <c r="AA597" s="59">
        <v>0</v>
      </c>
      <c r="AB597" s="59">
        <v>0</v>
      </c>
      <c r="AC597" s="59">
        <v>0</v>
      </c>
      <c r="AD597" s="59">
        <v>0</v>
      </c>
      <c r="AE597" s="59">
        <v>97020561.600000009</v>
      </c>
      <c r="AF597" s="59">
        <v>0</v>
      </c>
      <c r="AG597" s="59">
        <v>0</v>
      </c>
      <c r="AH597" s="59">
        <v>10780062.4</v>
      </c>
      <c r="AI597" s="59">
        <v>0</v>
      </c>
      <c r="AJ597" s="59">
        <v>10780062.4</v>
      </c>
      <c r="AK597" s="59">
        <v>0</v>
      </c>
      <c r="AL597" s="59">
        <v>10780062.4</v>
      </c>
      <c r="AM597" s="59">
        <v>0</v>
      </c>
      <c r="AN597" s="59">
        <v>10780062.4</v>
      </c>
      <c r="AO597" s="59">
        <v>0</v>
      </c>
      <c r="AP597" s="59">
        <v>10780062.4</v>
      </c>
      <c r="AQ597" s="59">
        <v>0</v>
      </c>
      <c r="AR597" s="59">
        <v>10780062.4</v>
      </c>
      <c r="AS597" s="59">
        <v>0</v>
      </c>
      <c r="AT597" s="59">
        <v>10780062.4</v>
      </c>
      <c r="AU597" s="59">
        <v>0</v>
      </c>
      <c r="AV597" s="59">
        <v>10780062.4</v>
      </c>
      <c r="AW597" s="59">
        <v>0</v>
      </c>
      <c r="AX597" s="59">
        <v>10780062.4</v>
      </c>
      <c r="AY597" s="2">
        <v>0</v>
      </c>
      <c r="AZ597" s="12" t="str">
        <f t="shared" si="68"/>
        <v>OK</v>
      </c>
      <c r="BA597" s="12" t="str">
        <f t="shared" si="69"/>
        <v>OK</v>
      </c>
      <c r="BB597" s="6">
        <f t="shared" si="70"/>
        <v>0</v>
      </c>
      <c r="BC597" s="13">
        <f t="shared" si="71"/>
        <v>97020561.600000009</v>
      </c>
      <c r="BD597" s="13">
        <f t="shared" si="72"/>
        <v>97020561.600000009</v>
      </c>
      <c r="BE597" s="6">
        <f t="shared" si="73"/>
        <v>0</v>
      </c>
      <c r="BF597" s="6">
        <f t="shared" si="74"/>
        <v>0</v>
      </c>
    </row>
    <row r="598" spans="2:58" ht="128.25" x14ac:dyDescent="0.25">
      <c r="B598" s="39" t="s">
        <v>1358</v>
      </c>
      <c r="C598" s="39" t="s">
        <v>717</v>
      </c>
      <c r="D598" s="39" t="s">
        <v>4</v>
      </c>
      <c r="E598" s="40" t="s">
        <v>219</v>
      </c>
      <c r="F598" s="40" t="s">
        <v>220</v>
      </c>
      <c r="G598" s="40" t="s">
        <v>5</v>
      </c>
      <c r="H598" s="40">
        <v>80111604</v>
      </c>
      <c r="I598" s="40" t="s">
        <v>8168</v>
      </c>
      <c r="J598" s="40" t="s">
        <v>221</v>
      </c>
      <c r="K598" s="40" t="s">
        <v>1359</v>
      </c>
      <c r="L598" s="41" t="s">
        <v>155</v>
      </c>
      <c r="M598" s="41" t="s">
        <v>719</v>
      </c>
      <c r="N598" s="41">
        <v>9</v>
      </c>
      <c r="O598" s="41" t="s">
        <v>223</v>
      </c>
      <c r="P598" s="41" t="s">
        <v>224</v>
      </c>
      <c r="Q598" s="58">
        <v>131162564.88</v>
      </c>
      <c r="R598" s="58">
        <v>131162564.88</v>
      </c>
      <c r="S598" s="41" t="s">
        <v>221</v>
      </c>
      <c r="T598" s="41" t="s">
        <v>221</v>
      </c>
      <c r="U598" s="40" t="s">
        <v>1271</v>
      </c>
      <c r="V598" s="40" t="s">
        <v>1272</v>
      </c>
      <c r="W598" s="40" t="s">
        <v>1273</v>
      </c>
      <c r="X598" s="40" t="s">
        <v>229</v>
      </c>
      <c r="Y598" s="40" t="s">
        <v>230</v>
      </c>
      <c r="Z598" s="40" t="s">
        <v>896</v>
      </c>
      <c r="AA598" s="59">
        <v>0</v>
      </c>
      <c r="AB598" s="59">
        <v>0</v>
      </c>
      <c r="AC598" s="59">
        <v>0</v>
      </c>
      <c r="AD598" s="59">
        <v>0</v>
      </c>
      <c r="AE598" s="59">
        <v>131162564.88</v>
      </c>
      <c r="AF598" s="59">
        <v>0</v>
      </c>
      <c r="AG598" s="59">
        <v>0</v>
      </c>
      <c r="AH598" s="59">
        <v>14573618.32</v>
      </c>
      <c r="AI598" s="59">
        <v>0</v>
      </c>
      <c r="AJ598" s="59">
        <v>14573618.32</v>
      </c>
      <c r="AK598" s="59">
        <v>0</v>
      </c>
      <c r="AL598" s="59">
        <v>14573618.32</v>
      </c>
      <c r="AM598" s="59">
        <v>0</v>
      </c>
      <c r="AN598" s="59">
        <v>14573618.32</v>
      </c>
      <c r="AO598" s="59">
        <v>0</v>
      </c>
      <c r="AP598" s="59">
        <v>14573618.32</v>
      </c>
      <c r="AQ598" s="59">
        <v>0</v>
      </c>
      <c r="AR598" s="59">
        <v>14573618.32</v>
      </c>
      <c r="AS598" s="59">
        <v>0</v>
      </c>
      <c r="AT598" s="59">
        <v>14573618.32</v>
      </c>
      <c r="AU598" s="59">
        <v>0</v>
      </c>
      <c r="AV598" s="59">
        <v>14573618.32</v>
      </c>
      <c r="AW598" s="59">
        <v>0</v>
      </c>
      <c r="AX598" s="59">
        <v>14573618.32</v>
      </c>
      <c r="AY598" s="2">
        <v>0</v>
      </c>
      <c r="AZ598" s="12" t="str">
        <f t="shared" si="68"/>
        <v>OK</v>
      </c>
      <c r="BA598" s="12" t="str">
        <f t="shared" si="69"/>
        <v>OK</v>
      </c>
      <c r="BB598" s="6">
        <f t="shared" si="70"/>
        <v>0</v>
      </c>
      <c r="BC598" s="13">
        <f t="shared" si="71"/>
        <v>131162564.88</v>
      </c>
      <c r="BD598" s="13">
        <f t="shared" si="72"/>
        <v>131162564.87999997</v>
      </c>
      <c r="BE598" s="6">
        <f t="shared" si="73"/>
        <v>0</v>
      </c>
      <c r="BF598" s="6">
        <f t="shared" si="74"/>
        <v>0</v>
      </c>
    </row>
    <row r="599" spans="2:58" ht="114" x14ac:dyDescent="0.25">
      <c r="B599" s="39" t="s">
        <v>1360</v>
      </c>
      <c r="C599" s="39" t="s">
        <v>717</v>
      </c>
      <c r="D599" s="39" t="s">
        <v>4</v>
      </c>
      <c r="E599" s="40" t="s">
        <v>219</v>
      </c>
      <c r="F599" s="40" t="s">
        <v>220</v>
      </c>
      <c r="G599" s="40" t="s">
        <v>5</v>
      </c>
      <c r="H599" s="40">
        <v>80111604</v>
      </c>
      <c r="I599" s="40" t="s">
        <v>8168</v>
      </c>
      <c r="J599" s="40" t="s">
        <v>221</v>
      </c>
      <c r="K599" s="40" t="s">
        <v>1361</v>
      </c>
      <c r="L599" s="41" t="s">
        <v>153</v>
      </c>
      <c r="M599" s="41" t="s">
        <v>153</v>
      </c>
      <c r="N599" s="41">
        <v>12</v>
      </c>
      <c r="O599" s="41" t="s">
        <v>223</v>
      </c>
      <c r="P599" s="41" t="s">
        <v>224</v>
      </c>
      <c r="Q599" s="58">
        <v>69208659.189999998</v>
      </c>
      <c r="R599" s="58">
        <v>69208659.189999998</v>
      </c>
      <c r="S599" s="41" t="s">
        <v>221</v>
      </c>
      <c r="T599" s="41" t="s">
        <v>221</v>
      </c>
      <c r="U599" s="40" t="s">
        <v>1271</v>
      </c>
      <c r="V599" s="40" t="s">
        <v>1272</v>
      </c>
      <c r="W599" s="40" t="s">
        <v>1273</v>
      </c>
      <c r="X599" s="40" t="s">
        <v>229</v>
      </c>
      <c r="Y599" s="40" t="s">
        <v>230</v>
      </c>
      <c r="Z599" s="40" t="s">
        <v>896</v>
      </c>
      <c r="AA599" s="59">
        <v>69208659.189999998</v>
      </c>
      <c r="AB599" s="59">
        <v>0</v>
      </c>
      <c r="AC599" s="59">
        <v>0</v>
      </c>
      <c r="AD599" s="59">
        <v>6291696.29</v>
      </c>
      <c r="AE599" s="59">
        <v>0</v>
      </c>
      <c r="AF599" s="59">
        <v>6291696.29</v>
      </c>
      <c r="AG599" s="59">
        <v>0</v>
      </c>
      <c r="AH599" s="59">
        <v>6291696.29</v>
      </c>
      <c r="AI599" s="59">
        <v>0</v>
      </c>
      <c r="AJ599" s="59">
        <v>6291696.29</v>
      </c>
      <c r="AK599" s="59">
        <v>0</v>
      </c>
      <c r="AL599" s="59">
        <v>6291696.29</v>
      </c>
      <c r="AM599" s="59">
        <v>0</v>
      </c>
      <c r="AN599" s="59">
        <v>6291696.29</v>
      </c>
      <c r="AO599" s="59">
        <v>0</v>
      </c>
      <c r="AP599" s="59">
        <v>6291696.29</v>
      </c>
      <c r="AQ599" s="59">
        <v>0</v>
      </c>
      <c r="AR599" s="59">
        <v>6291696.29</v>
      </c>
      <c r="AS599" s="59">
        <v>0</v>
      </c>
      <c r="AT599" s="59">
        <v>6291696.29</v>
      </c>
      <c r="AU599" s="59">
        <v>0</v>
      </c>
      <c r="AV599" s="59">
        <v>6291696.29</v>
      </c>
      <c r="AW599" s="59">
        <v>0</v>
      </c>
      <c r="AX599" s="59">
        <v>6291696.29</v>
      </c>
      <c r="AY599" s="2">
        <v>0</v>
      </c>
      <c r="AZ599" s="12" t="str">
        <f t="shared" si="68"/>
        <v>OK</v>
      </c>
      <c r="BA599" s="12" t="str">
        <f t="shared" si="69"/>
        <v>OK</v>
      </c>
      <c r="BB599" s="6">
        <f t="shared" si="70"/>
        <v>0</v>
      </c>
      <c r="BC599" s="13">
        <f t="shared" si="71"/>
        <v>69208659.189999998</v>
      </c>
      <c r="BD599" s="13">
        <f t="shared" si="72"/>
        <v>69208659.189999998</v>
      </c>
      <c r="BE599" s="6">
        <f t="shared" si="73"/>
        <v>0</v>
      </c>
      <c r="BF599" s="6">
        <f t="shared" si="74"/>
        <v>0</v>
      </c>
    </row>
    <row r="600" spans="2:58" ht="99.75" x14ac:dyDescent="0.25">
      <c r="B600" s="39" t="s">
        <v>1362</v>
      </c>
      <c r="C600" s="39" t="s">
        <v>717</v>
      </c>
      <c r="D600" s="39" t="s">
        <v>4</v>
      </c>
      <c r="E600" s="40" t="s">
        <v>219</v>
      </c>
      <c r="F600" s="40" t="s">
        <v>220</v>
      </c>
      <c r="G600" s="40" t="s">
        <v>5</v>
      </c>
      <c r="H600" s="40">
        <v>80111604</v>
      </c>
      <c r="I600" s="40" t="s">
        <v>8168</v>
      </c>
      <c r="J600" s="40" t="s">
        <v>221</v>
      </c>
      <c r="K600" s="40" t="s">
        <v>1363</v>
      </c>
      <c r="L600" s="41" t="s">
        <v>153</v>
      </c>
      <c r="M600" s="41" t="s">
        <v>153</v>
      </c>
      <c r="N600" s="41">
        <v>12</v>
      </c>
      <c r="O600" s="41" t="s">
        <v>223</v>
      </c>
      <c r="P600" s="41" t="s">
        <v>224</v>
      </c>
      <c r="Q600" s="58">
        <v>104669837.03</v>
      </c>
      <c r="R600" s="58">
        <v>104669837.03</v>
      </c>
      <c r="S600" s="41" t="s">
        <v>221</v>
      </c>
      <c r="T600" s="41" t="s">
        <v>221</v>
      </c>
      <c r="U600" s="40" t="s">
        <v>1271</v>
      </c>
      <c r="V600" s="40" t="s">
        <v>1272</v>
      </c>
      <c r="W600" s="40" t="s">
        <v>1273</v>
      </c>
      <c r="X600" s="40" t="s">
        <v>229</v>
      </c>
      <c r="Y600" s="40" t="s">
        <v>230</v>
      </c>
      <c r="Z600" s="40" t="s">
        <v>896</v>
      </c>
      <c r="AA600" s="59">
        <v>104669837.03</v>
      </c>
      <c r="AB600" s="59">
        <v>0</v>
      </c>
      <c r="AC600" s="59">
        <v>0</v>
      </c>
      <c r="AD600" s="59">
        <v>9515439.7300000004</v>
      </c>
      <c r="AE600" s="59">
        <v>0</v>
      </c>
      <c r="AF600" s="59">
        <v>9515439.7300000004</v>
      </c>
      <c r="AG600" s="59">
        <v>0</v>
      </c>
      <c r="AH600" s="59">
        <v>9515439.7300000004</v>
      </c>
      <c r="AI600" s="59">
        <v>0</v>
      </c>
      <c r="AJ600" s="59">
        <v>9515439.7300000004</v>
      </c>
      <c r="AK600" s="59">
        <v>0</v>
      </c>
      <c r="AL600" s="59">
        <v>9515439.7300000004</v>
      </c>
      <c r="AM600" s="59">
        <v>0</v>
      </c>
      <c r="AN600" s="59">
        <v>9515439.7300000004</v>
      </c>
      <c r="AO600" s="59">
        <v>0</v>
      </c>
      <c r="AP600" s="59">
        <v>9515439.7300000004</v>
      </c>
      <c r="AQ600" s="59">
        <v>0</v>
      </c>
      <c r="AR600" s="59">
        <v>9515439.7300000004</v>
      </c>
      <c r="AS600" s="59">
        <v>0</v>
      </c>
      <c r="AT600" s="59">
        <v>9515439.7300000004</v>
      </c>
      <c r="AU600" s="59">
        <v>0</v>
      </c>
      <c r="AV600" s="59">
        <v>9515439.7300000004</v>
      </c>
      <c r="AW600" s="59">
        <v>0</v>
      </c>
      <c r="AX600" s="59">
        <v>9515439.7300000004</v>
      </c>
      <c r="AY600" s="2">
        <v>0</v>
      </c>
      <c r="AZ600" s="12" t="str">
        <f t="shared" si="68"/>
        <v>OK</v>
      </c>
      <c r="BA600" s="12" t="str">
        <f t="shared" si="69"/>
        <v>OK</v>
      </c>
      <c r="BB600" s="6">
        <f t="shared" si="70"/>
        <v>0</v>
      </c>
      <c r="BC600" s="13">
        <f t="shared" si="71"/>
        <v>104669837.03</v>
      </c>
      <c r="BD600" s="13">
        <f t="shared" si="72"/>
        <v>104669837.03000003</v>
      </c>
      <c r="BE600" s="6">
        <f t="shared" si="73"/>
        <v>0</v>
      </c>
      <c r="BF600" s="6">
        <f t="shared" si="74"/>
        <v>0</v>
      </c>
    </row>
    <row r="601" spans="2:58" ht="128.25" x14ac:dyDescent="0.25">
      <c r="B601" s="39" t="s">
        <v>1364</v>
      </c>
      <c r="C601" s="39" t="s">
        <v>717</v>
      </c>
      <c r="D601" s="39" t="s">
        <v>4</v>
      </c>
      <c r="E601" s="40" t="s">
        <v>219</v>
      </c>
      <c r="F601" s="40" t="s">
        <v>220</v>
      </c>
      <c r="G601" s="40" t="s">
        <v>5</v>
      </c>
      <c r="H601" s="40">
        <v>80111604</v>
      </c>
      <c r="I601" s="40" t="s">
        <v>8168</v>
      </c>
      <c r="J601" s="40" t="s">
        <v>221</v>
      </c>
      <c r="K601" s="40" t="s">
        <v>1334</v>
      </c>
      <c r="L601" s="41" t="s">
        <v>159</v>
      </c>
      <c r="M601" s="41" t="s">
        <v>159</v>
      </c>
      <c r="N601" s="41">
        <v>5</v>
      </c>
      <c r="O601" s="41" t="s">
        <v>223</v>
      </c>
      <c r="P601" s="41" t="s">
        <v>224</v>
      </c>
      <c r="Q601" s="58">
        <v>36515956.549999997</v>
      </c>
      <c r="R601" s="58">
        <v>36515956.549999997</v>
      </c>
      <c r="S601" s="41" t="s">
        <v>221</v>
      </c>
      <c r="T601" s="41" t="s">
        <v>221</v>
      </c>
      <c r="U601" s="40" t="s">
        <v>1271</v>
      </c>
      <c r="V601" s="40" t="s">
        <v>1272</v>
      </c>
      <c r="W601" s="40" t="s">
        <v>1273</v>
      </c>
      <c r="X601" s="40" t="s">
        <v>229</v>
      </c>
      <c r="Y601" s="40" t="s">
        <v>230</v>
      </c>
      <c r="Z601" s="40" t="s">
        <v>896</v>
      </c>
      <c r="AA601" s="59">
        <v>0</v>
      </c>
      <c r="AB601" s="59">
        <v>0</v>
      </c>
      <c r="AC601" s="59">
        <v>0</v>
      </c>
      <c r="AD601" s="59">
        <v>0</v>
      </c>
      <c r="AE601" s="59">
        <v>0</v>
      </c>
      <c r="AF601" s="59">
        <v>0</v>
      </c>
      <c r="AG601" s="59">
        <v>0</v>
      </c>
      <c r="AH601" s="59">
        <v>0</v>
      </c>
      <c r="AI601" s="59">
        <v>0</v>
      </c>
      <c r="AJ601" s="59">
        <v>0</v>
      </c>
      <c r="AK601" s="59">
        <v>0</v>
      </c>
      <c r="AL601" s="59">
        <v>0</v>
      </c>
      <c r="AM601" s="59">
        <v>36515956.549999997</v>
      </c>
      <c r="AN601" s="59">
        <v>0</v>
      </c>
      <c r="AO601" s="59">
        <v>0</v>
      </c>
      <c r="AP601" s="59">
        <v>7303191.3099999996</v>
      </c>
      <c r="AQ601" s="59">
        <v>0</v>
      </c>
      <c r="AR601" s="59">
        <v>7303191.3099999996</v>
      </c>
      <c r="AS601" s="59">
        <v>0</v>
      </c>
      <c r="AT601" s="59">
        <v>7303191.3099999996</v>
      </c>
      <c r="AU601" s="59">
        <v>0</v>
      </c>
      <c r="AV601" s="59">
        <v>7303191.3099999996</v>
      </c>
      <c r="AW601" s="59">
        <v>0</v>
      </c>
      <c r="AX601" s="59">
        <v>7303191.3099999996</v>
      </c>
      <c r="AY601" s="2">
        <v>0</v>
      </c>
      <c r="AZ601" s="12" t="str">
        <f t="shared" si="68"/>
        <v>OK</v>
      </c>
      <c r="BA601" s="12" t="str">
        <f t="shared" si="69"/>
        <v>OK</v>
      </c>
      <c r="BB601" s="6">
        <f t="shared" si="70"/>
        <v>0</v>
      </c>
      <c r="BC601" s="13">
        <f t="shared" si="71"/>
        <v>36515956.549999997</v>
      </c>
      <c r="BD601" s="13">
        <f t="shared" si="72"/>
        <v>36515956.549999997</v>
      </c>
      <c r="BE601" s="6">
        <f t="shared" si="73"/>
        <v>0</v>
      </c>
      <c r="BF601" s="6">
        <f t="shared" si="74"/>
        <v>0</v>
      </c>
    </row>
    <row r="602" spans="2:58" ht="128.25" x14ac:dyDescent="0.25">
      <c r="B602" s="39" t="s">
        <v>1365</v>
      </c>
      <c r="C602" s="39" t="s">
        <v>717</v>
      </c>
      <c r="D602" s="39" t="s">
        <v>4</v>
      </c>
      <c r="E602" s="40" t="s">
        <v>219</v>
      </c>
      <c r="F602" s="40" t="s">
        <v>220</v>
      </c>
      <c r="G602" s="40" t="s">
        <v>5</v>
      </c>
      <c r="H602" s="40">
        <v>80111604</v>
      </c>
      <c r="I602" s="40" t="s">
        <v>8168</v>
      </c>
      <c r="J602" s="40" t="s">
        <v>221</v>
      </c>
      <c r="K602" s="40" t="s">
        <v>1366</v>
      </c>
      <c r="L602" s="41" t="s">
        <v>153</v>
      </c>
      <c r="M602" s="41" t="s">
        <v>153</v>
      </c>
      <c r="N602" s="41">
        <v>12</v>
      </c>
      <c r="O602" s="41" t="s">
        <v>223</v>
      </c>
      <c r="P602" s="41" t="s">
        <v>224</v>
      </c>
      <c r="Q602" s="58">
        <v>80335104.409999996</v>
      </c>
      <c r="R602" s="58">
        <v>80335104.409999996</v>
      </c>
      <c r="S602" s="41" t="s">
        <v>221</v>
      </c>
      <c r="T602" s="41" t="s">
        <v>221</v>
      </c>
      <c r="U602" s="40" t="s">
        <v>1271</v>
      </c>
      <c r="V602" s="40" t="s">
        <v>1272</v>
      </c>
      <c r="W602" s="40" t="s">
        <v>1273</v>
      </c>
      <c r="X602" s="40" t="s">
        <v>229</v>
      </c>
      <c r="Y602" s="40" t="s">
        <v>230</v>
      </c>
      <c r="Z602" s="40" t="s">
        <v>896</v>
      </c>
      <c r="AA602" s="59">
        <v>80335104.409999996</v>
      </c>
      <c r="AB602" s="59">
        <v>0</v>
      </c>
      <c r="AC602" s="59">
        <v>0</v>
      </c>
      <c r="AD602" s="59">
        <v>7303191.3099999996</v>
      </c>
      <c r="AE602" s="59">
        <v>0</v>
      </c>
      <c r="AF602" s="59">
        <v>7303191.3099999996</v>
      </c>
      <c r="AG602" s="59">
        <v>0</v>
      </c>
      <c r="AH602" s="59">
        <v>7303191.3099999996</v>
      </c>
      <c r="AI602" s="59">
        <v>0</v>
      </c>
      <c r="AJ602" s="59">
        <v>7303191.3099999996</v>
      </c>
      <c r="AK602" s="59">
        <v>0</v>
      </c>
      <c r="AL602" s="59">
        <v>7303191.3099999996</v>
      </c>
      <c r="AM602" s="59">
        <v>0</v>
      </c>
      <c r="AN602" s="59">
        <v>7303191.3099999996</v>
      </c>
      <c r="AO602" s="59">
        <v>0</v>
      </c>
      <c r="AP602" s="59">
        <v>7303191.3099999996</v>
      </c>
      <c r="AQ602" s="59">
        <v>0</v>
      </c>
      <c r="AR602" s="59">
        <v>7303191.3099999996</v>
      </c>
      <c r="AS602" s="59">
        <v>0</v>
      </c>
      <c r="AT602" s="59">
        <v>7303191.3099999996</v>
      </c>
      <c r="AU602" s="59">
        <v>0</v>
      </c>
      <c r="AV602" s="59">
        <v>7303191.3099999996</v>
      </c>
      <c r="AW602" s="59">
        <v>0</v>
      </c>
      <c r="AX602" s="59">
        <v>7303191.3099999996</v>
      </c>
      <c r="AY602" s="2">
        <v>0</v>
      </c>
      <c r="AZ602" s="12" t="str">
        <f t="shared" si="68"/>
        <v>OK</v>
      </c>
      <c r="BA602" s="12" t="str">
        <f t="shared" si="69"/>
        <v>OK</v>
      </c>
      <c r="BB602" s="6">
        <f t="shared" si="70"/>
        <v>0</v>
      </c>
      <c r="BC602" s="13">
        <f t="shared" si="71"/>
        <v>80335104.409999996</v>
      </c>
      <c r="BD602" s="13">
        <f t="shared" si="72"/>
        <v>80335104.410000011</v>
      </c>
      <c r="BE602" s="6">
        <f t="shared" si="73"/>
        <v>0</v>
      </c>
      <c r="BF602" s="6">
        <f t="shared" si="74"/>
        <v>0</v>
      </c>
    </row>
    <row r="603" spans="2:58" ht="114" x14ac:dyDescent="0.25">
      <c r="B603" s="39" t="s">
        <v>1367</v>
      </c>
      <c r="C603" s="39" t="s">
        <v>717</v>
      </c>
      <c r="D603" s="39" t="s">
        <v>4</v>
      </c>
      <c r="E603" s="40" t="s">
        <v>219</v>
      </c>
      <c r="F603" s="40" t="s">
        <v>220</v>
      </c>
      <c r="G603" s="40" t="s">
        <v>5</v>
      </c>
      <c r="H603" s="40">
        <v>80111604</v>
      </c>
      <c r="I603" s="40" t="s">
        <v>8168</v>
      </c>
      <c r="J603" s="40" t="s">
        <v>221</v>
      </c>
      <c r="K603" s="40" t="s">
        <v>1368</v>
      </c>
      <c r="L603" s="41" t="s">
        <v>155</v>
      </c>
      <c r="M603" s="41" t="s">
        <v>719</v>
      </c>
      <c r="N603" s="41">
        <v>9</v>
      </c>
      <c r="O603" s="41" t="s">
        <v>223</v>
      </c>
      <c r="P603" s="41" t="s">
        <v>224</v>
      </c>
      <c r="Q603" s="58">
        <v>65728721.789999999</v>
      </c>
      <c r="R603" s="58">
        <v>65728721.789999999</v>
      </c>
      <c r="S603" s="41" t="s">
        <v>221</v>
      </c>
      <c r="T603" s="41" t="s">
        <v>221</v>
      </c>
      <c r="U603" s="40" t="s">
        <v>1271</v>
      </c>
      <c r="V603" s="40" t="s">
        <v>1272</v>
      </c>
      <c r="W603" s="40" t="s">
        <v>1273</v>
      </c>
      <c r="X603" s="40" t="s">
        <v>229</v>
      </c>
      <c r="Y603" s="40" t="s">
        <v>230</v>
      </c>
      <c r="Z603" s="40" t="s">
        <v>896</v>
      </c>
      <c r="AA603" s="59">
        <v>0</v>
      </c>
      <c r="AB603" s="59">
        <v>0</v>
      </c>
      <c r="AC603" s="59">
        <v>0</v>
      </c>
      <c r="AD603" s="59">
        <v>0</v>
      </c>
      <c r="AE603" s="59">
        <v>65728721.789999999</v>
      </c>
      <c r="AF603" s="59">
        <v>0</v>
      </c>
      <c r="AG603" s="59">
        <v>0</v>
      </c>
      <c r="AH603" s="59">
        <v>7303191.3099999996</v>
      </c>
      <c r="AI603" s="59">
        <v>0</v>
      </c>
      <c r="AJ603" s="59">
        <v>7303191.3099999996</v>
      </c>
      <c r="AK603" s="59">
        <v>0</v>
      </c>
      <c r="AL603" s="59">
        <v>7303191.3099999996</v>
      </c>
      <c r="AM603" s="59">
        <v>0</v>
      </c>
      <c r="AN603" s="59">
        <v>7303191.3099999996</v>
      </c>
      <c r="AO603" s="59">
        <v>0</v>
      </c>
      <c r="AP603" s="59">
        <v>7303191.3099999996</v>
      </c>
      <c r="AQ603" s="59">
        <v>0</v>
      </c>
      <c r="AR603" s="59">
        <v>7303191.3099999996</v>
      </c>
      <c r="AS603" s="59">
        <v>0</v>
      </c>
      <c r="AT603" s="59">
        <v>7303191.3099999996</v>
      </c>
      <c r="AU603" s="59">
        <v>0</v>
      </c>
      <c r="AV603" s="59">
        <v>7303191.3099999996</v>
      </c>
      <c r="AW603" s="59">
        <v>0</v>
      </c>
      <c r="AX603" s="59">
        <v>7303191.3099999996</v>
      </c>
      <c r="AY603" s="2">
        <v>0</v>
      </c>
      <c r="AZ603" s="12" t="str">
        <f t="shared" si="68"/>
        <v>OK</v>
      </c>
      <c r="BA603" s="12" t="str">
        <f t="shared" si="69"/>
        <v>OK</v>
      </c>
      <c r="BB603" s="6">
        <f t="shared" si="70"/>
        <v>0</v>
      </c>
      <c r="BC603" s="13">
        <f t="shared" si="71"/>
        <v>65728721.789999999</v>
      </c>
      <c r="BD603" s="13">
        <f t="shared" si="72"/>
        <v>65728721.790000007</v>
      </c>
      <c r="BE603" s="6">
        <f t="shared" si="73"/>
        <v>0</v>
      </c>
      <c r="BF603" s="6">
        <f t="shared" si="74"/>
        <v>0</v>
      </c>
    </row>
    <row r="604" spans="2:58" ht="128.25" x14ac:dyDescent="0.25">
      <c r="B604" s="39" t="s">
        <v>1369</v>
      </c>
      <c r="C604" s="39" t="s">
        <v>717</v>
      </c>
      <c r="D604" s="39" t="s">
        <v>4</v>
      </c>
      <c r="E604" s="40" t="s">
        <v>219</v>
      </c>
      <c r="F604" s="40" t="s">
        <v>220</v>
      </c>
      <c r="G604" s="40" t="s">
        <v>5</v>
      </c>
      <c r="H604" s="40">
        <v>80111604</v>
      </c>
      <c r="I604" s="40" t="s">
        <v>8168</v>
      </c>
      <c r="J604" s="40" t="s">
        <v>221</v>
      </c>
      <c r="K604" s="40" t="s">
        <v>1370</v>
      </c>
      <c r="L604" s="41" t="s">
        <v>155</v>
      </c>
      <c r="M604" s="41" t="s">
        <v>719</v>
      </c>
      <c r="N604" s="41">
        <v>9</v>
      </c>
      <c r="O604" s="41" t="s">
        <v>223</v>
      </c>
      <c r="P604" s="41" t="s">
        <v>224</v>
      </c>
      <c r="Q604" s="58">
        <v>65728721.789999999</v>
      </c>
      <c r="R604" s="58">
        <v>65728721.789999999</v>
      </c>
      <c r="S604" s="41" t="s">
        <v>221</v>
      </c>
      <c r="T604" s="41" t="s">
        <v>221</v>
      </c>
      <c r="U604" s="40" t="s">
        <v>1271</v>
      </c>
      <c r="V604" s="40" t="s">
        <v>1272</v>
      </c>
      <c r="W604" s="40" t="s">
        <v>1273</v>
      </c>
      <c r="X604" s="40" t="s">
        <v>229</v>
      </c>
      <c r="Y604" s="40" t="s">
        <v>230</v>
      </c>
      <c r="Z604" s="40" t="s">
        <v>896</v>
      </c>
      <c r="AA604" s="59">
        <v>0</v>
      </c>
      <c r="AB604" s="59">
        <v>0</v>
      </c>
      <c r="AC604" s="59">
        <v>0</v>
      </c>
      <c r="AD604" s="59">
        <v>0</v>
      </c>
      <c r="AE604" s="59">
        <v>65728721.789999999</v>
      </c>
      <c r="AF604" s="59">
        <v>0</v>
      </c>
      <c r="AG604" s="59">
        <v>0</v>
      </c>
      <c r="AH604" s="59">
        <v>7303191.3099999996</v>
      </c>
      <c r="AI604" s="59">
        <v>0</v>
      </c>
      <c r="AJ604" s="59">
        <v>7303191.3099999996</v>
      </c>
      <c r="AK604" s="59">
        <v>0</v>
      </c>
      <c r="AL604" s="59">
        <v>7303191.3099999996</v>
      </c>
      <c r="AM604" s="59">
        <v>0</v>
      </c>
      <c r="AN604" s="59">
        <v>7303191.3099999996</v>
      </c>
      <c r="AO604" s="59">
        <v>0</v>
      </c>
      <c r="AP604" s="59">
        <v>7303191.3099999996</v>
      </c>
      <c r="AQ604" s="59">
        <v>0</v>
      </c>
      <c r="AR604" s="59">
        <v>7303191.3099999996</v>
      </c>
      <c r="AS604" s="59">
        <v>0</v>
      </c>
      <c r="AT604" s="59">
        <v>7303191.3099999996</v>
      </c>
      <c r="AU604" s="59">
        <v>0</v>
      </c>
      <c r="AV604" s="59">
        <v>7303191.3099999996</v>
      </c>
      <c r="AW604" s="59">
        <v>0</v>
      </c>
      <c r="AX604" s="59">
        <v>7303191.3099999996</v>
      </c>
      <c r="AY604" s="2">
        <v>0</v>
      </c>
      <c r="AZ604" s="12" t="str">
        <f t="shared" si="68"/>
        <v>OK</v>
      </c>
      <c r="BA604" s="12" t="str">
        <f t="shared" si="69"/>
        <v>OK</v>
      </c>
      <c r="BB604" s="6">
        <f t="shared" si="70"/>
        <v>0</v>
      </c>
      <c r="BC604" s="13">
        <f t="shared" si="71"/>
        <v>65728721.789999999</v>
      </c>
      <c r="BD604" s="13">
        <f t="shared" si="72"/>
        <v>65728721.790000007</v>
      </c>
      <c r="BE604" s="6">
        <f t="shared" si="73"/>
        <v>0</v>
      </c>
      <c r="BF604" s="6">
        <f t="shared" si="74"/>
        <v>0</v>
      </c>
    </row>
    <row r="605" spans="2:58" ht="128.25" x14ac:dyDescent="0.25">
      <c r="B605" s="39" t="s">
        <v>1371</v>
      </c>
      <c r="C605" s="39" t="s">
        <v>717</v>
      </c>
      <c r="D605" s="39" t="s">
        <v>4</v>
      </c>
      <c r="E605" s="40" t="s">
        <v>219</v>
      </c>
      <c r="F605" s="40" t="s">
        <v>220</v>
      </c>
      <c r="G605" s="40" t="s">
        <v>5</v>
      </c>
      <c r="H605" s="40">
        <v>80111604</v>
      </c>
      <c r="I605" s="40" t="s">
        <v>8168</v>
      </c>
      <c r="J605" s="40" t="s">
        <v>221</v>
      </c>
      <c r="K605" s="40" t="s">
        <v>1372</v>
      </c>
      <c r="L605" s="41" t="s">
        <v>153</v>
      </c>
      <c r="M605" s="41" t="s">
        <v>153</v>
      </c>
      <c r="N605" s="41">
        <v>12</v>
      </c>
      <c r="O605" s="41" t="s">
        <v>223</v>
      </c>
      <c r="P605" s="41" t="s">
        <v>224</v>
      </c>
      <c r="Q605" s="58">
        <v>132491524.44</v>
      </c>
      <c r="R605" s="58">
        <v>132491524.44</v>
      </c>
      <c r="S605" s="41" t="s">
        <v>221</v>
      </c>
      <c r="T605" s="41" t="s">
        <v>221</v>
      </c>
      <c r="U605" s="40" t="s">
        <v>1271</v>
      </c>
      <c r="V605" s="40" t="s">
        <v>1272</v>
      </c>
      <c r="W605" s="40" t="s">
        <v>1273</v>
      </c>
      <c r="X605" s="40" t="s">
        <v>229</v>
      </c>
      <c r="Y605" s="40" t="s">
        <v>230</v>
      </c>
      <c r="Z605" s="40" t="s">
        <v>896</v>
      </c>
      <c r="AA605" s="59">
        <v>132491524.44</v>
      </c>
      <c r="AB605" s="59">
        <v>0</v>
      </c>
      <c r="AC605" s="59">
        <v>0</v>
      </c>
      <c r="AD605" s="59">
        <v>12044684.039999999</v>
      </c>
      <c r="AE605" s="59">
        <v>0</v>
      </c>
      <c r="AF605" s="59">
        <v>12044684.039999999</v>
      </c>
      <c r="AG605" s="59">
        <v>0</v>
      </c>
      <c r="AH605" s="59">
        <v>12044684.039999999</v>
      </c>
      <c r="AI605" s="59">
        <v>0</v>
      </c>
      <c r="AJ605" s="59">
        <v>12044684.039999999</v>
      </c>
      <c r="AK605" s="59">
        <v>0</v>
      </c>
      <c r="AL605" s="59">
        <v>12044684.039999999</v>
      </c>
      <c r="AM605" s="59">
        <v>0</v>
      </c>
      <c r="AN605" s="59">
        <v>12044684.039999999</v>
      </c>
      <c r="AO605" s="59">
        <v>0</v>
      </c>
      <c r="AP605" s="59">
        <v>12044684.039999999</v>
      </c>
      <c r="AQ605" s="59">
        <v>0</v>
      </c>
      <c r="AR605" s="59">
        <v>12044684.039999999</v>
      </c>
      <c r="AS605" s="59">
        <v>0</v>
      </c>
      <c r="AT605" s="59">
        <v>12044684.039999999</v>
      </c>
      <c r="AU605" s="59">
        <v>0</v>
      </c>
      <c r="AV605" s="59">
        <v>12044684.039999999</v>
      </c>
      <c r="AW605" s="59">
        <v>0</v>
      </c>
      <c r="AX605" s="59">
        <v>12044684.039999999</v>
      </c>
      <c r="AY605" s="2">
        <v>0</v>
      </c>
      <c r="AZ605" s="12" t="str">
        <f t="shared" si="68"/>
        <v>OK</v>
      </c>
      <c r="BA605" s="12" t="str">
        <f t="shared" si="69"/>
        <v>OK</v>
      </c>
      <c r="BB605" s="6">
        <f t="shared" si="70"/>
        <v>0</v>
      </c>
      <c r="BC605" s="13">
        <f t="shared" si="71"/>
        <v>132491524.44</v>
      </c>
      <c r="BD605" s="13">
        <f t="shared" si="72"/>
        <v>132491524.43999997</v>
      </c>
      <c r="BE605" s="6">
        <f t="shared" si="73"/>
        <v>0</v>
      </c>
      <c r="BF605" s="6">
        <f t="shared" si="74"/>
        <v>0</v>
      </c>
    </row>
    <row r="606" spans="2:58" ht="85.5" x14ac:dyDescent="0.25">
      <c r="B606" s="39" t="s">
        <v>1373</v>
      </c>
      <c r="C606" s="39" t="s">
        <v>717</v>
      </c>
      <c r="D606" s="39" t="s">
        <v>4</v>
      </c>
      <c r="E606" s="40" t="s">
        <v>219</v>
      </c>
      <c r="F606" s="40" t="s">
        <v>220</v>
      </c>
      <c r="G606" s="40" t="s">
        <v>5</v>
      </c>
      <c r="H606" s="40">
        <v>80111604</v>
      </c>
      <c r="I606" s="40" t="s">
        <v>8168</v>
      </c>
      <c r="J606" s="40" t="s">
        <v>221</v>
      </c>
      <c r="K606" s="40" t="s">
        <v>1374</v>
      </c>
      <c r="L606" s="41" t="s">
        <v>153</v>
      </c>
      <c r="M606" s="41" t="s">
        <v>153</v>
      </c>
      <c r="N606" s="41">
        <v>11</v>
      </c>
      <c r="O606" s="41" t="s">
        <v>223</v>
      </c>
      <c r="P606" s="41" t="s">
        <v>224</v>
      </c>
      <c r="Q606" s="58">
        <v>118580682</v>
      </c>
      <c r="R606" s="58">
        <v>118580682</v>
      </c>
      <c r="S606" s="41" t="s">
        <v>221</v>
      </c>
      <c r="T606" s="41" t="s">
        <v>221</v>
      </c>
      <c r="U606" s="40" t="s">
        <v>1271</v>
      </c>
      <c r="V606" s="40" t="s">
        <v>1272</v>
      </c>
      <c r="W606" s="40" t="s">
        <v>1273</v>
      </c>
      <c r="X606" s="40" t="s">
        <v>229</v>
      </c>
      <c r="Y606" s="40" t="s">
        <v>230</v>
      </c>
      <c r="Z606" s="40" t="s">
        <v>765</v>
      </c>
      <c r="AA606" s="59">
        <v>118580682</v>
      </c>
      <c r="AB606" s="59">
        <v>0</v>
      </c>
      <c r="AC606" s="59">
        <v>0</v>
      </c>
      <c r="AD606" s="59">
        <v>10780062</v>
      </c>
      <c r="AE606" s="59">
        <v>0</v>
      </c>
      <c r="AF606" s="59">
        <v>10780062</v>
      </c>
      <c r="AG606" s="59">
        <v>0</v>
      </c>
      <c r="AH606" s="59">
        <v>10780062</v>
      </c>
      <c r="AI606" s="59">
        <v>0</v>
      </c>
      <c r="AJ606" s="59">
        <v>10780062</v>
      </c>
      <c r="AK606" s="59">
        <v>0</v>
      </c>
      <c r="AL606" s="59">
        <v>10780062</v>
      </c>
      <c r="AM606" s="59">
        <v>0</v>
      </c>
      <c r="AN606" s="59">
        <v>10780062</v>
      </c>
      <c r="AO606" s="59">
        <v>0</v>
      </c>
      <c r="AP606" s="59">
        <v>10780062</v>
      </c>
      <c r="AQ606" s="59">
        <v>0</v>
      </c>
      <c r="AR606" s="59">
        <v>10780062</v>
      </c>
      <c r="AS606" s="59">
        <v>0</v>
      </c>
      <c r="AT606" s="59">
        <v>10780062</v>
      </c>
      <c r="AU606" s="59">
        <v>0</v>
      </c>
      <c r="AV606" s="59">
        <v>10780062</v>
      </c>
      <c r="AW606" s="59">
        <v>0</v>
      </c>
      <c r="AX606" s="59">
        <v>10780062</v>
      </c>
      <c r="AY606" s="2">
        <v>0</v>
      </c>
      <c r="AZ606" s="12" t="str">
        <f t="shared" si="68"/>
        <v>OK</v>
      </c>
      <c r="BA606" s="12" t="str">
        <f t="shared" si="69"/>
        <v>OK</v>
      </c>
      <c r="BB606" s="6">
        <f t="shared" si="70"/>
        <v>0</v>
      </c>
      <c r="BC606" s="13">
        <f t="shared" si="71"/>
        <v>118580682</v>
      </c>
      <c r="BD606" s="13">
        <f t="shared" si="72"/>
        <v>118580682</v>
      </c>
      <c r="BE606" s="6">
        <f t="shared" si="73"/>
        <v>0</v>
      </c>
      <c r="BF606" s="6">
        <f t="shared" si="74"/>
        <v>0</v>
      </c>
    </row>
    <row r="607" spans="2:58" ht="71.25" x14ac:dyDescent="0.25">
      <c r="B607" s="39" t="s">
        <v>1375</v>
      </c>
      <c r="C607" s="39" t="s">
        <v>717</v>
      </c>
      <c r="D607" s="39" t="s">
        <v>4</v>
      </c>
      <c r="E607" s="40" t="s">
        <v>219</v>
      </c>
      <c r="F607" s="40" t="s">
        <v>220</v>
      </c>
      <c r="G607" s="40" t="s">
        <v>5</v>
      </c>
      <c r="H607" s="40">
        <v>80111604</v>
      </c>
      <c r="I607" s="40" t="s">
        <v>8168</v>
      </c>
      <c r="J607" s="40" t="s">
        <v>221</v>
      </c>
      <c r="K607" s="40" t="s">
        <v>1376</v>
      </c>
      <c r="L607" s="41" t="s">
        <v>153</v>
      </c>
      <c r="M607" s="41" t="s">
        <v>153</v>
      </c>
      <c r="N607" s="41">
        <v>12</v>
      </c>
      <c r="O607" s="41" t="s">
        <v>223</v>
      </c>
      <c r="P607" s="41" t="s">
        <v>224</v>
      </c>
      <c r="Q607" s="58">
        <v>104669837.03</v>
      </c>
      <c r="R607" s="58">
        <v>104669837.03</v>
      </c>
      <c r="S607" s="41" t="s">
        <v>221</v>
      </c>
      <c r="T607" s="41" t="s">
        <v>221</v>
      </c>
      <c r="U607" s="40" t="s">
        <v>1271</v>
      </c>
      <c r="V607" s="40" t="s">
        <v>1272</v>
      </c>
      <c r="W607" s="40" t="s">
        <v>1273</v>
      </c>
      <c r="X607" s="40" t="s">
        <v>229</v>
      </c>
      <c r="Y607" s="40" t="s">
        <v>230</v>
      </c>
      <c r="Z607" s="40" t="s">
        <v>746</v>
      </c>
      <c r="AA607" s="59">
        <v>104669837.03</v>
      </c>
      <c r="AB607" s="59">
        <v>0</v>
      </c>
      <c r="AC607" s="59">
        <v>0</v>
      </c>
      <c r="AD607" s="59">
        <v>9515439.7300000004</v>
      </c>
      <c r="AE607" s="59">
        <v>0</v>
      </c>
      <c r="AF607" s="59">
        <v>9515439.7300000004</v>
      </c>
      <c r="AG607" s="59">
        <v>0</v>
      </c>
      <c r="AH607" s="59">
        <v>9515439.7300000004</v>
      </c>
      <c r="AI607" s="59">
        <v>0</v>
      </c>
      <c r="AJ607" s="59">
        <v>9515439.7300000004</v>
      </c>
      <c r="AK607" s="59">
        <v>0</v>
      </c>
      <c r="AL607" s="59">
        <v>9515439.7300000004</v>
      </c>
      <c r="AM607" s="59">
        <v>0</v>
      </c>
      <c r="AN607" s="59">
        <v>9515439.7300000004</v>
      </c>
      <c r="AO607" s="59">
        <v>0</v>
      </c>
      <c r="AP607" s="59">
        <v>9515439.7300000004</v>
      </c>
      <c r="AQ607" s="59">
        <v>0</v>
      </c>
      <c r="AR607" s="59">
        <v>9515439.7300000004</v>
      </c>
      <c r="AS607" s="59">
        <v>0</v>
      </c>
      <c r="AT607" s="59">
        <v>9515439.7300000004</v>
      </c>
      <c r="AU607" s="59">
        <v>0</v>
      </c>
      <c r="AV607" s="59">
        <v>9515439.7300000004</v>
      </c>
      <c r="AW607" s="59">
        <v>0</v>
      </c>
      <c r="AX607" s="59">
        <v>9515439.7300000004</v>
      </c>
      <c r="AY607" s="2">
        <v>0</v>
      </c>
      <c r="AZ607" s="12" t="str">
        <f t="shared" si="68"/>
        <v>OK</v>
      </c>
      <c r="BA607" s="12" t="str">
        <f t="shared" si="69"/>
        <v>OK</v>
      </c>
      <c r="BB607" s="6">
        <f t="shared" si="70"/>
        <v>0</v>
      </c>
      <c r="BC607" s="13">
        <f t="shared" si="71"/>
        <v>104669837.03</v>
      </c>
      <c r="BD607" s="13">
        <f t="shared" si="72"/>
        <v>104669837.03000003</v>
      </c>
      <c r="BE607" s="6">
        <f t="shared" si="73"/>
        <v>0</v>
      </c>
      <c r="BF607" s="6">
        <f t="shared" si="74"/>
        <v>0</v>
      </c>
    </row>
    <row r="608" spans="2:58" ht="85.5" x14ac:dyDescent="0.25">
      <c r="B608" s="39" t="s">
        <v>1377</v>
      </c>
      <c r="C608" s="39" t="s">
        <v>717</v>
      </c>
      <c r="D608" s="39" t="s">
        <v>4</v>
      </c>
      <c r="E608" s="40" t="s">
        <v>219</v>
      </c>
      <c r="F608" s="40" t="s">
        <v>220</v>
      </c>
      <c r="G608" s="40" t="s">
        <v>5</v>
      </c>
      <c r="H608" s="40">
        <v>80111604</v>
      </c>
      <c r="I608" s="40" t="s">
        <v>8168</v>
      </c>
      <c r="J608" s="40" t="s">
        <v>221</v>
      </c>
      <c r="K608" s="40" t="s">
        <v>1378</v>
      </c>
      <c r="L608" s="41" t="s">
        <v>155</v>
      </c>
      <c r="M608" s="41" t="s">
        <v>719</v>
      </c>
      <c r="N608" s="41">
        <v>9</v>
      </c>
      <c r="O608" s="41" t="s">
        <v>223</v>
      </c>
      <c r="P608" s="41" t="s">
        <v>224</v>
      </c>
      <c r="Q608" s="58">
        <v>97020561.600000009</v>
      </c>
      <c r="R608" s="58">
        <v>97020561.600000009</v>
      </c>
      <c r="S608" s="41" t="s">
        <v>221</v>
      </c>
      <c r="T608" s="41" t="s">
        <v>221</v>
      </c>
      <c r="U608" s="40" t="s">
        <v>1271</v>
      </c>
      <c r="V608" s="40" t="s">
        <v>1272</v>
      </c>
      <c r="W608" s="40" t="s">
        <v>1273</v>
      </c>
      <c r="X608" s="40" t="s">
        <v>229</v>
      </c>
      <c r="Y608" s="40" t="s">
        <v>230</v>
      </c>
      <c r="Z608" s="40" t="s">
        <v>1281</v>
      </c>
      <c r="AA608" s="59">
        <v>0</v>
      </c>
      <c r="AB608" s="59">
        <v>0</v>
      </c>
      <c r="AC608" s="59">
        <v>0</v>
      </c>
      <c r="AD608" s="59">
        <v>0</v>
      </c>
      <c r="AE608" s="59">
        <v>97020561.600000009</v>
      </c>
      <c r="AF608" s="59">
        <v>0</v>
      </c>
      <c r="AG608" s="59">
        <v>0</v>
      </c>
      <c r="AH608" s="59">
        <v>10780062.4</v>
      </c>
      <c r="AI608" s="59">
        <v>0</v>
      </c>
      <c r="AJ608" s="59">
        <v>10780062.4</v>
      </c>
      <c r="AK608" s="59">
        <v>0</v>
      </c>
      <c r="AL608" s="59">
        <v>10780062.4</v>
      </c>
      <c r="AM608" s="59">
        <v>0</v>
      </c>
      <c r="AN608" s="59">
        <v>10780062.4</v>
      </c>
      <c r="AO608" s="59">
        <v>0</v>
      </c>
      <c r="AP608" s="59">
        <v>10780062.4</v>
      </c>
      <c r="AQ608" s="59">
        <v>0</v>
      </c>
      <c r="AR608" s="59">
        <v>10780062.4</v>
      </c>
      <c r="AS608" s="59">
        <v>0</v>
      </c>
      <c r="AT608" s="59">
        <v>10780062.4</v>
      </c>
      <c r="AU608" s="59">
        <v>0</v>
      </c>
      <c r="AV608" s="59">
        <v>10780062.4</v>
      </c>
      <c r="AW608" s="59">
        <v>0</v>
      </c>
      <c r="AX608" s="59">
        <v>10780062.4</v>
      </c>
      <c r="AY608" s="2">
        <v>0</v>
      </c>
      <c r="AZ608" s="12" t="str">
        <f t="shared" si="68"/>
        <v>OK</v>
      </c>
      <c r="BA608" s="12" t="str">
        <f t="shared" si="69"/>
        <v>OK</v>
      </c>
      <c r="BB608" s="6">
        <f t="shared" si="70"/>
        <v>0</v>
      </c>
      <c r="BC608" s="13">
        <f t="shared" si="71"/>
        <v>97020561.600000009</v>
      </c>
      <c r="BD608" s="13">
        <f t="shared" si="72"/>
        <v>97020561.600000009</v>
      </c>
      <c r="BE608" s="6">
        <f t="shared" si="73"/>
        <v>0</v>
      </c>
      <c r="BF608" s="6">
        <f t="shared" si="74"/>
        <v>0</v>
      </c>
    </row>
    <row r="609" spans="2:58" ht="57" x14ac:dyDescent="0.25">
      <c r="B609" s="39" t="s">
        <v>1379</v>
      </c>
      <c r="C609" s="39" t="s">
        <v>717</v>
      </c>
      <c r="D609" s="39" t="s">
        <v>4</v>
      </c>
      <c r="E609" s="40" t="s">
        <v>219</v>
      </c>
      <c r="F609" s="40" t="s">
        <v>220</v>
      </c>
      <c r="G609" s="40" t="s">
        <v>5</v>
      </c>
      <c r="H609" s="40">
        <v>80111604</v>
      </c>
      <c r="I609" s="40" t="s">
        <v>8168</v>
      </c>
      <c r="J609" s="40" t="s">
        <v>221</v>
      </c>
      <c r="K609" s="40" t="s">
        <v>1380</v>
      </c>
      <c r="L609" s="41" t="s">
        <v>155</v>
      </c>
      <c r="M609" s="41" t="s">
        <v>719</v>
      </c>
      <c r="N609" s="41">
        <v>9</v>
      </c>
      <c r="O609" s="41" t="s">
        <v>223</v>
      </c>
      <c r="P609" s="41" t="s">
        <v>224</v>
      </c>
      <c r="Q609" s="58">
        <v>56625266.609999999</v>
      </c>
      <c r="R609" s="58">
        <v>56625266.609999999</v>
      </c>
      <c r="S609" s="41" t="s">
        <v>221</v>
      </c>
      <c r="T609" s="41" t="s">
        <v>221</v>
      </c>
      <c r="U609" s="40" t="s">
        <v>1271</v>
      </c>
      <c r="V609" s="40" t="s">
        <v>1272</v>
      </c>
      <c r="W609" s="40" t="s">
        <v>1273</v>
      </c>
      <c r="X609" s="40" t="s">
        <v>229</v>
      </c>
      <c r="Y609" s="40" t="s">
        <v>230</v>
      </c>
      <c r="Z609" s="40" t="s">
        <v>1281</v>
      </c>
      <c r="AA609" s="59">
        <v>0</v>
      </c>
      <c r="AB609" s="59">
        <v>0</v>
      </c>
      <c r="AC609" s="59">
        <v>0</v>
      </c>
      <c r="AD609" s="59">
        <v>0</v>
      </c>
      <c r="AE609" s="59">
        <v>56625266.609999999</v>
      </c>
      <c r="AF609" s="59">
        <v>0</v>
      </c>
      <c r="AG609" s="59">
        <v>0</v>
      </c>
      <c r="AH609" s="59">
        <v>6291696.29</v>
      </c>
      <c r="AI609" s="59">
        <v>0</v>
      </c>
      <c r="AJ609" s="59">
        <v>6291696.29</v>
      </c>
      <c r="AK609" s="59">
        <v>0</v>
      </c>
      <c r="AL609" s="59">
        <v>6291696.29</v>
      </c>
      <c r="AM609" s="59">
        <v>0</v>
      </c>
      <c r="AN609" s="59">
        <v>6291696.29</v>
      </c>
      <c r="AO609" s="59">
        <v>0</v>
      </c>
      <c r="AP609" s="59">
        <v>6291696.29</v>
      </c>
      <c r="AQ609" s="59">
        <v>0</v>
      </c>
      <c r="AR609" s="59">
        <v>6291696.29</v>
      </c>
      <c r="AS609" s="59">
        <v>0</v>
      </c>
      <c r="AT609" s="59">
        <v>6291696.29</v>
      </c>
      <c r="AU609" s="59">
        <v>0</v>
      </c>
      <c r="AV609" s="59">
        <v>6291696.29</v>
      </c>
      <c r="AW609" s="59">
        <v>0</v>
      </c>
      <c r="AX609" s="59">
        <v>6291696.29</v>
      </c>
      <c r="AY609" s="2">
        <v>0</v>
      </c>
      <c r="AZ609" s="12" t="str">
        <f t="shared" si="68"/>
        <v>OK</v>
      </c>
      <c r="BA609" s="12" t="str">
        <f t="shared" si="69"/>
        <v>OK</v>
      </c>
      <c r="BB609" s="6">
        <f t="shared" si="70"/>
        <v>0</v>
      </c>
      <c r="BC609" s="13">
        <f t="shared" si="71"/>
        <v>56625266.609999999</v>
      </c>
      <c r="BD609" s="13">
        <f t="shared" si="72"/>
        <v>56625266.609999999</v>
      </c>
      <c r="BE609" s="6">
        <f t="shared" si="73"/>
        <v>0</v>
      </c>
      <c r="BF609" s="6">
        <f t="shared" si="74"/>
        <v>0</v>
      </c>
    </row>
    <row r="610" spans="2:58" ht="57" x14ac:dyDescent="0.25">
      <c r="B610" s="39" t="s">
        <v>1381</v>
      </c>
      <c r="C610" s="39" t="s">
        <v>717</v>
      </c>
      <c r="D610" s="39" t="s">
        <v>4</v>
      </c>
      <c r="E610" s="40" t="s">
        <v>219</v>
      </c>
      <c r="F610" s="40" t="s">
        <v>220</v>
      </c>
      <c r="G610" s="40" t="s">
        <v>5</v>
      </c>
      <c r="H610" s="40">
        <v>80111604</v>
      </c>
      <c r="I610" s="40" t="s">
        <v>8168</v>
      </c>
      <c r="J610" s="40" t="s">
        <v>221</v>
      </c>
      <c r="K610" s="40" t="s">
        <v>1336</v>
      </c>
      <c r="L610" s="41" t="s">
        <v>158</v>
      </c>
      <c r="M610" s="41" t="s">
        <v>158</v>
      </c>
      <c r="N610" s="41">
        <v>7</v>
      </c>
      <c r="O610" s="41" t="s">
        <v>223</v>
      </c>
      <c r="P610" s="41" t="s">
        <v>224</v>
      </c>
      <c r="Q610" s="58">
        <v>51122339.169999994</v>
      </c>
      <c r="R610" s="58">
        <v>51122339.169999994</v>
      </c>
      <c r="S610" s="41" t="s">
        <v>221</v>
      </c>
      <c r="T610" s="41" t="s">
        <v>221</v>
      </c>
      <c r="U610" s="40" t="s">
        <v>1271</v>
      </c>
      <c r="V610" s="40" t="s">
        <v>1272</v>
      </c>
      <c r="W610" s="40" t="s">
        <v>1273</v>
      </c>
      <c r="X610" s="40" t="s">
        <v>229</v>
      </c>
      <c r="Y610" s="40" t="s">
        <v>230</v>
      </c>
      <c r="Z610" s="40" t="s">
        <v>1281</v>
      </c>
      <c r="AA610" s="59">
        <v>0</v>
      </c>
      <c r="AB610" s="59">
        <v>0</v>
      </c>
      <c r="AC610" s="59">
        <v>0</v>
      </c>
      <c r="AD610" s="59">
        <v>0</v>
      </c>
      <c r="AE610" s="59">
        <v>0</v>
      </c>
      <c r="AF610" s="59">
        <v>0</v>
      </c>
      <c r="AG610" s="59">
        <v>0</v>
      </c>
      <c r="AH610" s="59">
        <v>0</v>
      </c>
      <c r="AI610" s="59">
        <v>0</v>
      </c>
      <c r="AJ610" s="59">
        <v>0</v>
      </c>
      <c r="AK610" s="59">
        <v>51122339.169999994</v>
      </c>
      <c r="AL610" s="59">
        <v>0</v>
      </c>
      <c r="AM610" s="59">
        <v>0</v>
      </c>
      <c r="AN610" s="59">
        <v>7303191.3099999996</v>
      </c>
      <c r="AO610" s="59">
        <v>0</v>
      </c>
      <c r="AP610" s="59">
        <v>7303191.3099999996</v>
      </c>
      <c r="AQ610" s="59">
        <v>0</v>
      </c>
      <c r="AR610" s="59">
        <v>7303191.3099999996</v>
      </c>
      <c r="AS610" s="59">
        <v>0</v>
      </c>
      <c r="AT610" s="59">
        <v>7303191.3099999996</v>
      </c>
      <c r="AU610" s="59">
        <v>0</v>
      </c>
      <c r="AV610" s="59">
        <v>7303191.3099999996</v>
      </c>
      <c r="AW610" s="59">
        <v>0</v>
      </c>
      <c r="AX610" s="59">
        <v>14606382.619999994</v>
      </c>
      <c r="AY610" s="2">
        <v>0</v>
      </c>
      <c r="AZ610" s="12" t="str">
        <f t="shared" si="68"/>
        <v>OK</v>
      </c>
      <c r="BA610" s="12" t="str">
        <f t="shared" si="69"/>
        <v>OK</v>
      </c>
      <c r="BB610" s="6">
        <f t="shared" si="70"/>
        <v>0</v>
      </c>
      <c r="BC610" s="13">
        <f t="shared" si="71"/>
        <v>51122339.169999994</v>
      </c>
      <c r="BD610" s="13">
        <f t="shared" si="72"/>
        <v>51122339.169999987</v>
      </c>
      <c r="BE610" s="6">
        <f t="shared" si="73"/>
        <v>0</v>
      </c>
      <c r="BF610" s="6">
        <f t="shared" si="74"/>
        <v>0</v>
      </c>
    </row>
    <row r="611" spans="2:58" ht="85.5" x14ac:dyDescent="0.25">
      <c r="B611" s="39" t="s">
        <v>1382</v>
      </c>
      <c r="C611" s="39" t="s">
        <v>717</v>
      </c>
      <c r="D611" s="39" t="s">
        <v>4</v>
      </c>
      <c r="E611" s="40" t="s">
        <v>219</v>
      </c>
      <c r="F611" s="40" t="s">
        <v>220</v>
      </c>
      <c r="G611" s="40" t="s">
        <v>5</v>
      </c>
      <c r="H611" s="40">
        <v>80111604</v>
      </c>
      <c r="I611" s="40" t="s">
        <v>8168</v>
      </c>
      <c r="J611" s="40" t="s">
        <v>221</v>
      </c>
      <c r="K611" s="40" t="s">
        <v>1383</v>
      </c>
      <c r="L611" s="41" t="s">
        <v>153</v>
      </c>
      <c r="M611" s="41" t="s">
        <v>153</v>
      </c>
      <c r="N611" s="41">
        <v>12</v>
      </c>
      <c r="O611" s="41" t="s">
        <v>223</v>
      </c>
      <c r="P611" s="41" t="s">
        <v>224</v>
      </c>
      <c r="Q611" s="58">
        <v>59816610.369999997</v>
      </c>
      <c r="R611" s="58">
        <v>59816610.369999997</v>
      </c>
      <c r="S611" s="41" t="s">
        <v>221</v>
      </c>
      <c r="T611" s="41" t="s">
        <v>221</v>
      </c>
      <c r="U611" s="40" t="s">
        <v>1271</v>
      </c>
      <c r="V611" s="40" t="s">
        <v>1272</v>
      </c>
      <c r="W611" s="40" t="s">
        <v>1273</v>
      </c>
      <c r="X611" s="40" t="s">
        <v>229</v>
      </c>
      <c r="Y611" s="40" t="s">
        <v>230</v>
      </c>
      <c r="Z611" s="40" t="s">
        <v>760</v>
      </c>
      <c r="AA611" s="59">
        <v>59816610.369999997</v>
      </c>
      <c r="AB611" s="59">
        <v>0</v>
      </c>
      <c r="AC611" s="59">
        <v>0</v>
      </c>
      <c r="AD611" s="59">
        <v>5437873.6699999999</v>
      </c>
      <c r="AE611" s="59">
        <v>0</v>
      </c>
      <c r="AF611" s="59">
        <v>5437873.6699999999</v>
      </c>
      <c r="AG611" s="59">
        <v>0</v>
      </c>
      <c r="AH611" s="59">
        <v>5437873.6699999999</v>
      </c>
      <c r="AI611" s="59">
        <v>0</v>
      </c>
      <c r="AJ611" s="59">
        <v>5437873.6699999999</v>
      </c>
      <c r="AK611" s="59">
        <v>0</v>
      </c>
      <c r="AL611" s="59">
        <v>5437873.6699999999</v>
      </c>
      <c r="AM611" s="59">
        <v>0</v>
      </c>
      <c r="AN611" s="59">
        <v>5437873.6699999999</v>
      </c>
      <c r="AO611" s="59">
        <v>0</v>
      </c>
      <c r="AP611" s="59">
        <v>5437873.6699999999</v>
      </c>
      <c r="AQ611" s="59">
        <v>0</v>
      </c>
      <c r="AR611" s="59">
        <v>5437873.6699999999</v>
      </c>
      <c r="AS611" s="59">
        <v>0</v>
      </c>
      <c r="AT611" s="59">
        <v>5437873.6699999999</v>
      </c>
      <c r="AU611" s="59">
        <v>0</v>
      </c>
      <c r="AV611" s="59">
        <v>5437873.6699999999</v>
      </c>
      <c r="AW611" s="59">
        <v>0</v>
      </c>
      <c r="AX611" s="59">
        <v>5437873.6699999999</v>
      </c>
      <c r="AY611" s="2">
        <v>0</v>
      </c>
      <c r="AZ611" s="12" t="str">
        <f t="shared" si="68"/>
        <v>OK</v>
      </c>
      <c r="BA611" s="12" t="str">
        <f t="shared" si="69"/>
        <v>OK</v>
      </c>
      <c r="BB611" s="6">
        <f t="shared" si="70"/>
        <v>0</v>
      </c>
      <c r="BC611" s="13">
        <f t="shared" si="71"/>
        <v>59816610.369999997</v>
      </c>
      <c r="BD611" s="13">
        <f t="shared" si="72"/>
        <v>59816610.370000012</v>
      </c>
      <c r="BE611" s="6">
        <f t="shared" si="73"/>
        <v>0</v>
      </c>
      <c r="BF611" s="6">
        <f t="shared" si="74"/>
        <v>0</v>
      </c>
    </row>
    <row r="612" spans="2:58" ht="71.25" x14ac:dyDescent="0.25">
      <c r="B612" s="39" t="s">
        <v>1384</v>
      </c>
      <c r="C612" s="39" t="s">
        <v>717</v>
      </c>
      <c r="D612" s="39" t="s">
        <v>4</v>
      </c>
      <c r="E612" s="40" t="s">
        <v>219</v>
      </c>
      <c r="F612" s="40" t="s">
        <v>220</v>
      </c>
      <c r="G612" s="40" t="s">
        <v>5</v>
      </c>
      <c r="H612" s="40">
        <v>80111604</v>
      </c>
      <c r="I612" s="40" t="s">
        <v>8168</v>
      </c>
      <c r="J612" s="40" t="s">
        <v>221</v>
      </c>
      <c r="K612" s="40" t="s">
        <v>1385</v>
      </c>
      <c r="L612" s="41" t="s">
        <v>153</v>
      </c>
      <c r="M612" s="41" t="s">
        <v>153</v>
      </c>
      <c r="N612" s="41">
        <v>12</v>
      </c>
      <c r="O612" s="41" t="s">
        <v>223</v>
      </c>
      <c r="P612" s="41" t="s">
        <v>224</v>
      </c>
      <c r="Q612" s="58">
        <v>43755621.579999998</v>
      </c>
      <c r="R612" s="58">
        <v>43755621.579999998</v>
      </c>
      <c r="S612" s="41" t="s">
        <v>221</v>
      </c>
      <c r="T612" s="41" t="s">
        <v>221</v>
      </c>
      <c r="U612" s="40" t="s">
        <v>1271</v>
      </c>
      <c r="V612" s="40" t="s">
        <v>1272</v>
      </c>
      <c r="W612" s="40" t="s">
        <v>1273</v>
      </c>
      <c r="X612" s="40" t="s">
        <v>229</v>
      </c>
      <c r="Y612" s="40" t="s">
        <v>230</v>
      </c>
      <c r="Z612" s="40" t="s">
        <v>768</v>
      </c>
      <c r="AA612" s="59">
        <v>43755621.579999998</v>
      </c>
      <c r="AB612" s="59">
        <v>0</v>
      </c>
      <c r="AC612" s="59">
        <v>0</v>
      </c>
      <c r="AD612" s="59">
        <v>3977783.78</v>
      </c>
      <c r="AE612" s="59">
        <v>0</v>
      </c>
      <c r="AF612" s="59">
        <v>3977783.78</v>
      </c>
      <c r="AG612" s="59">
        <v>0</v>
      </c>
      <c r="AH612" s="59">
        <v>3977783.78</v>
      </c>
      <c r="AI612" s="59">
        <v>0</v>
      </c>
      <c r="AJ612" s="59">
        <v>3977783.78</v>
      </c>
      <c r="AK612" s="59">
        <v>0</v>
      </c>
      <c r="AL612" s="59">
        <v>3977783.78</v>
      </c>
      <c r="AM612" s="59">
        <v>0</v>
      </c>
      <c r="AN612" s="59">
        <v>3977783.78</v>
      </c>
      <c r="AO612" s="59">
        <v>0</v>
      </c>
      <c r="AP612" s="59">
        <v>3977783.78</v>
      </c>
      <c r="AQ612" s="59">
        <v>0</v>
      </c>
      <c r="AR612" s="59">
        <v>3977783.78</v>
      </c>
      <c r="AS612" s="59">
        <v>0</v>
      </c>
      <c r="AT612" s="59">
        <v>3977783.78</v>
      </c>
      <c r="AU612" s="59">
        <v>0</v>
      </c>
      <c r="AV612" s="59">
        <v>3977783.78</v>
      </c>
      <c r="AW612" s="59">
        <v>0</v>
      </c>
      <c r="AX612" s="59">
        <v>3977783.78</v>
      </c>
      <c r="AY612" s="2">
        <v>0</v>
      </c>
      <c r="AZ612" s="12" t="str">
        <f t="shared" si="68"/>
        <v>OK</v>
      </c>
      <c r="BA612" s="12" t="str">
        <f t="shared" si="69"/>
        <v>OK</v>
      </c>
      <c r="BB612" s="6">
        <f t="shared" si="70"/>
        <v>0</v>
      </c>
      <c r="BC612" s="13">
        <f t="shared" si="71"/>
        <v>43755621.579999998</v>
      </c>
      <c r="BD612" s="13">
        <f t="shared" si="72"/>
        <v>43755621.580000006</v>
      </c>
      <c r="BE612" s="6">
        <f t="shared" si="73"/>
        <v>0</v>
      </c>
      <c r="BF612" s="6">
        <f t="shared" si="74"/>
        <v>0</v>
      </c>
    </row>
    <row r="613" spans="2:58" ht="71.25" x14ac:dyDescent="0.25">
      <c r="B613" s="39" t="s">
        <v>1386</v>
      </c>
      <c r="C613" s="39" t="s">
        <v>717</v>
      </c>
      <c r="D613" s="39" t="s">
        <v>4</v>
      </c>
      <c r="E613" s="40" t="s">
        <v>219</v>
      </c>
      <c r="F613" s="40" t="s">
        <v>220</v>
      </c>
      <c r="G613" s="40" t="s">
        <v>5</v>
      </c>
      <c r="H613" s="40">
        <v>80111604</v>
      </c>
      <c r="I613" s="40" t="s">
        <v>8168</v>
      </c>
      <c r="J613" s="40" t="s">
        <v>221</v>
      </c>
      <c r="K613" s="40" t="s">
        <v>1387</v>
      </c>
      <c r="L613" s="41" t="s">
        <v>153</v>
      </c>
      <c r="M613" s="41" t="s">
        <v>153</v>
      </c>
      <c r="N613" s="41">
        <v>12</v>
      </c>
      <c r="O613" s="41" t="s">
        <v>223</v>
      </c>
      <c r="P613" s="41" t="s">
        <v>224</v>
      </c>
      <c r="Q613" s="58">
        <v>37559267.239999995</v>
      </c>
      <c r="R613" s="58">
        <v>37559267.239999995</v>
      </c>
      <c r="S613" s="41" t="s">
        <v>221</v>
      </c>
      <c r="T613" s="41" t="s">
        <v>221</v>
      </c>
      <c r="U613" s="40" t="s">
        <v>1271</v>
      </c>
      <c r="V613" s="40" t="s">
        <v>1272</v>
      </c>
      <c r="W613" s="40" t="s">
        <v>1273</v>
      </c>
      <c r="X613" s="40" t="s">
        <v>229</v>
      </c>
      <c r="Y613" s="40" t="s">
        <v>230</v>
      </c>
      <c r="Z613" s="40" t="s">
        <v>768</v>
      </c>
      <c r="AA613" s="59">
        <v>37559267.239999995</v>
      </c>
      <c r="AB613" s="59">
        <v>0</v>
      </c>
      <c r="AC613" s="59">
        <v>0</v>
      </c>
      <c r="AD613" s="59">
        <v>3414478.84</v>
      </c>
      <c r="AE613" s="59">
        <v>0</v>
      </c>
      <c r="AF613" s="59">
        <v>3414478.84</v>
      </c>
      <c r="AG613" s="59">
        <v>0</v>
      </c>
      <c r="AH613" s="59">
        <v>3414478.84</v>
      </c>
      <c r="AI613" s="59">
        <v>0</v>
      </c>
      <c r="AJ613" s="59">
        <v>3414478.84</v>
      </c>
      <c r="AK613" s="59">
        <v>0</v>
      </c>
      <c r="AL613" s="59">
        <v>3414478.84</v>
      </c>
      <c r="AM613" s="59">
        <v>0</v>
      </c>
      <c r="AN613" s="59">
        <v>3414478.84</v>
      </c>
      <c r="AO613" s="59">
        <v>0</v>
      </c>
      <c r="AP613" s="59">
        <v>3414478.84</v>
      </c>
      <c r="AQ613" s="59">
        <v>0</v>
      </c>
      <c r="AR613" s="59">
        <v>3414478.84</v>
      </c>
      <c r="AS613" s="59">
        <v>0</v>
      </c>
      <c r="AT613" s="59">
        <v>3414478.84</v>
      </c>
      <c r="AU613" s="59">
        <v>0</v>
      </c>
      <c r="AV613" s="59">
        <v>3414478.84</v>
      </c>
      <c r="AW613" s="59">
        <v>0</v>
      </c>
      <c r="AX613" s="59">
        <v>3414478.84</v>
      </c>
      <c r="AY613" s="2">
        <v>0</v>
      </c>
      <c r="AZ613" s="12" t="str">
        <f t="shared" si="68"/>
        <v>OK</v>
      </c>
      <c r="BA613" s="12" t="str">
        <f t="shared" si="69"/>
        <v>OK</v>
      </c>
      <c r="BB613" s="6">
        <f t="shared" si="70"/>
        <v>0</v>
      </c>
      <c r="BC613" s="13">
        <f t="shared" si="71"/>
        <v>37559267.239999995</v>
      </c>
      <c r="BD613" s="13">
        <f t="shared" si="72"/>
        <v>37559267.239999995</v>
      </c>
      <c r="BE613" s="6">
        <f t="shared" si="73"/>
        <v>0</v>
      </c>
      <c r="BF613" s="6">
        <f t="shared" si="74"/>
        <v>0</v>
      </c>
    </row>
    <row r="614" spans="2:58" ht="85.5" x14ac:dyDescent="0.25">
      <c r="B614" s="39" t="s">
        <v>1388</v>
      </c>
      <c r="C614" s="39" t="s">
        <v>717</v>
      </c>
      <c r="D614" s="39" t="s">
        <v>4</v>
      </c>
      <c r="E614" s="40" t="s">
        <v>219</v>
      </c>
      <c r="F614" s="40" t="s">
        <v>220</v>
      </c>
      <c r="G614" s="40" t="s">
        <v>5</v>
      </c>
      <c r="H614" s="40">
        <v>80111601</v>
      </c>
      <c r="I614" s="40" t="s">
        <v>8168</v>
      </c>
      <c r="J614" s="40" t="s">
        <v>221</v>
      </c>
      <c r="K614" s="40" t="s">
        <v>1389</v>
      </c>
      <c r="L614" s="41" t="s">
        <v>155</v>
      </c>
      <c r="M614" s="41" t="s">
        <v>719</v>
      </c>
      <c r="N614" s="41">
        <v>9</v>
      </c>
      <c r="O614" s="41" t="s">
        <v>223</v>
      </c>
      <c r="P614" s="41" t="s">
        <v>224</v>
      </c>
      <c r="Q614" s="58">
        <v>26272811.52</v>
      </c>
      <c r="R614" s="58">
        <v>26272811.52</v>
      </c>
      <c r="S614" s="41" t="s">
        <v>221</v>
      </c>
      <c r="T614" s="41" t="s">
        <v>221</v>
      </c>
      <c r="U614" s="40" t="s">
        <v>1271</v>
      </c>
      <c r="V614" s="40" t="s">
        <v>1272</v>
      </c>
      <c r="W614" s="40" t="s">
        <v>1273</v>
      </c>
      <c r="X614" s="40" t="s">
        <v>229</v>
      </c>
      <c r="Y614" s="40" t="s">
        <v>230</v>
      </c>
      <c r="Z614" s="40" t="s">
        <v>930</v>
      </c>
      <c r="AA614" s="59">
        <v>0</v>
      </c>
      <c r="AB614" s="59">
        <v>0</v>
      </c>
      <c r="AC614" s="59">
        <v>0</v>
      </c>
      <c r="AD614" s="59">
        <v>0</v>
      </c>
      <c r="AE614" s="59">
        <v>26272811.52</v>
      </c>
      <c r="AF614" s="59">
        <v>0</v>
      </c>
      <c r="AG614" s="59">
        <v>0</v>
      </c>
      <c r="AH614" s="59">
        <v>2919201.28</v>
      </c>
      <c r="AI614" s="59">
        <v>0</v>
      </c>
      <c r="AJ614" s="59">
        <v>2919201.28</v>
      </c>
      <c r="AK614" s="59">
        <v>0</v>
      </c>
      <c r="AL614" s="59">
        <v>2919201.28</v>
      </c>
      <c r="AM614" s="59">
        <v>0</v>
      </c>
      <c r="AN614" s="59">
        <v>2919201.28</v>
      </c>
      <c r="AO614" s="59">
        <v>0</v>
      </c>
      <c r="AP614" s="59">
        <v>2919201.28</v>
      </c>
      <c r="AQ614" s="59">
        <v>0</v>
      </c>
      <c r="AR614" s="59">
        <v>2919201.28</v>
      </c>
      <c r="AS614" s="59">
        <v>0</v>
      </c>
      <c r="AT614" s="59">
        <v>2919201.28</v>
      </c>
      <c r="AU614" s="59">
        <v>0</v>
      </c>
      <c r="AV614" s="59">
        <v>2919201.28</v>
      </c>
      <c r="AW614" s="59">
        <v>0</v>
      </c>
      <c r="AX614" s="59">
        <v>2919201.28</v>
      </c>
      <c r="AY614" s="2">
        <v>0</v>
      </c>
      <c r="AZ614" s="12" t="str">
        <f t="shared" si="68"/>
        <v>OK</v>
      </c>
      <c r="BA614" s="12" t="str">
        <f t="shared" si="69"/>
        <v>OK</v>
      </c>
      <c r="BB614" s="6">
        <f t="shared" si="70"/>
        <v>0</v>
      </c>
      <c r="BC614" s="13">
        <f t="shared" si="71"/>
        <v>26272811.52</v>
      </c>
      <c r="BD614" s="13">
        <f t="shared" si="72"/>
        <v>26272811.520000003</v>
      </c>
      <c r="BE614" s="6">
        <f t="shared" si="73"/>
        <v>0</v>
      </c>
      <c r="BF614" s="6">
        <f t="shared" si="74"/>
        <v>0</v>
      </c>
    </row>
    <row r="615" spans="2:58" ht="85.5" x14ac:dyDescent="0.25">
      <c r="B615" s="39" t="s">
        <v>1390</v>
      </c>
      <c r="C615" s="39" t="s">
        <v>717</v>
      </c>
      <c r="D615" s="39" t="s">
        <v>4</v>
      </c>
      <c r="E615" s="40" t="s">
        <v>219</v>
      </c>
      <c r="F615" s="40" t="s">
        <v>220</v>
      </c>
      <c r="G615" s="40" t="s">
        <v>5</v>
      </c>
      <c r="H615" s="40">
        <v>80111601</v>
      </c>
      <c r="I615" s="40" t="s">
        <v>8168</v>
      </c>
      <c r="J615" s="40" t="s">
        <v>221</v>
      </c>
      <c r="K615" s="40" t="s">
        <v>1313</v>
      </c>
      <c r="L615" s="41" t="s">
        <v>153</v>
      </c>
      <c r="M615" s="41" t="s">
        <v>153</v>
      </c>
      <c r="N615" s="41">
        <v>12</v>
      </c>
      <c r="O615" s="41" t="s">
        <v>223</v>
      </c>
      <c r="P615" s="41" t="s">
        <v>224</v>
      </c>
      <c r="Q615" s="58">
        <v>32111214.079999998</v>
      </c>
      <c r="R615" s="58">
        <v>32111214.079999998</v>
      </c>
      <c r="S615" s="41" t="s">
        <v>221</v>
      </c>
      <c r="T615" s="41" t="s">
        <v>221</v>
      </c>
      <c r="U615" s="40" t="s">
        <v>1271</v>
      </c>
      <c r="V615" s="40" t="s">
        <v>1272</v>
      </c>
      <c r="W615" s="40" t="s">
        <v>1273</v>
      </c>
      <c r="X615" s="40" t="s">
        <v>229</v>
      </c>
      <c r="Y615" s="40" t="s">
        <v>230</v>
      </c>
      <c r="Z615" s="40" t="s">
        <v>930</v>
      </c>
      <c r="AA615" s="59">
        <v>32111214.079999998</v>
      </c>
      <c r="AB615" s="59">
        <v>0</v>
      </c>
      <c r="AC615" s="59">
        <v>0</v>
      </c>
      <c r="AD615" s="59">
        <v>2919201.28</v>
      </c>
      <c r="AE615" s="59">
        <v>0</v>
      </c>
      <c r="AF615" s="59">
        <v>2919201.28</v>
      </c>
      <c r="AG615" s="59">
        <v>0</v>
      </c>
      <c r="AH615" s="59">
        <v>2919201.28</v>
      </c>
      <c r="AI615" s="59">
        <v>0</v>
      </c>
      <c r="AJ615" s="59">
        <v>2919201.28</v>
      </c>
      <c r="AK615" s="59">
        <v>0</v>
      </c>
      <c r="AL615" s="59">
        <v>2919201.28</v>
      </c>
      <c r="AM615" s="59">
        <v>0</v>
      </c>
      <c r="AN615" s="59">
        <v>2919201.28</v>
      </c>
      <c r="AO615" s="59">
        <v>0</v>
      </c>
      <c r="AP615" s="59">
        <v>2919201.28</v>
      </c>
      <c r="AQ615" s="59">
        <v>0</v>
      </c>
      <c r="AR615" s="59">
        <v>2919201.28</v>
      </c>
      <c r="AS615" s="59">
        <v>0</v>
      </c>
      <c r="AT615" s="59">
        <v>2919201.28</v>
      </c>
      <c r="AU615" s="59">
        <v>0</v>
      </c>
      <c r="AV615" s="59">
        <v>2919201.28</v>
      </c>
      <c r="AW615" s="59">
        <v>0</v>
      </c>
      <c r="AX615" s="59">
        <v>2919201.28</v>
      </c>
      <c r="AY615" s="2">
        <v>0</v>
      </c>
      <c r="AZ615" s="12" t="str">
        <f t="shared" si="68"/>
        <v>OK</v>
      </c>
      <c r="BA615" s="12" t="str">
        <f t="shared" si="69"/>
        <v>OK</v>
      </c>
      <c r="BB615" s="6">
        <f t="shared" si="70"/>
        <v>0</v>
      </c>
      <c r="BC615" s="13">
        <f t="shared" si="71"/>
        <v>32111214.079999998</v>
      </c>
      <c r="BD615" s="13">
        <f t="shared" si="72"/>
        <v>32111214.080000006</v>
      </c>
      <c r="BE615" s="6">
        <f t="shared" si="73"/>
        <v>0</v>
      </c>
      <c r="BF615" s="6">
        <f t="shared" si="74"/>
        <v>0</v>
      </c>
    </row>
    <row r="616" spans="2:58" ht="42.75" x14ac:dyDescent="0.25">
      <c r="B616" s="39" t="s">
        <v>1391</v>
      </c>
      <c r="C616" s="39" t="s">
        <v>717</v>
      </c>
      <c r="D616" s="39" t="s">
        <v>4</v>
      </c>
      <c r="E616" s="40" t="s">
        <v>219</v>
      </c>
      <c r="F616" s="40" t="s">
        <v>220</v>
      </c>
      <c r="G616" s="40" t="s">
        <v>5</v>
      </c>
      <c r="H616" s="40">
        <v>11111111</v>
      </c>
      <c r="I616" s="40" t="s">
        <v>8168</v>
      </c>
      <c r="J616" s="40" t="s">
        <v>221</v>
      </c>
      <c r="K616" s="40" t="s">
        <v>1392</v>
      </c>
      <c r="L616" s="41" t="s">
        <v>153</v>
      </c>
      <c r="M616" s="41" t="s">
        <v>153</v>
      </c>
      <c r="N616" s="41">
        <v>12</v>
      </c>
      <c r="O616" s="41" t="s">
        <v>223</v>
      </c>
      <c r="P616" s="41" t="s">
        <v>224</v>
      </c>
      <c r="Q616" s="58">
        <v>250000000</v>
      </c>
      <c r="R616" s="58">
        <v>250000000</v>
      </c>
      <c r="S616" s="41" t="s">
        <v>221</v>
      </c>
      <c r="T616" s="41" t="s">
        <v>221</v>
      </c>
      <c r="U616" s="40" t="s">
        <v>720</v>
      </c>
      <c r="V616" s="40" t="s">
        <v>721</v>
      </c>
      <c r="W616" s="40" t="s">
        <v>722</v>
      </c>
      <c r="X616" s="40" t="s">
        <v>257</v>
      </c>
      <c r="Y616" s="40" t="s">
        <v>258</v>
      </c>
      <c r="Z616" s="40" t="s">
        <v>1256</v>
      </c>
      <c r="AA616" s="59">
        <v>250000000</v>
      </c>
      <c r="AB616" s="59">
        <v>10000000</v>
      </c>
      <c r="AC616" s="59">
        <v>0</v>
      </c>
      <c r="AD616" s="59">
        <v>25000000</v>
      </c>
      <c r="AE616" s="59">
        <v>0</v>
      </c>
      <c r="AF616" s="59">
        <v>25000000</v>
      </c>
      <c r="AG616" s="59">
        <v>0</v>
      </c>
      <c r="AH616" s="59">
        <v>25000000</v>
      </c>
      <c r="AI616" s="59">
        <v>0</v>
      </c>
      <c r="AJ616" s="59">
        <v>25000000</v>
      </c>
      <c r="AK616" s="59">
        <v>0</v>
      </c>
      <c r="AL616" s="59">
        <v>25000000</v>
      </c>
      <c r="AM616" s="59">
        <v>0</v>
      </c>
      <c r="AN616" s="59">
        <v>25000000</v>
      </c>
      <c r="AO616" s="59">
        <v>0</v>
      </c>
      <c r="AP616" s="59">
        <v>25000000</v>
      </c>
      <c r="AQ616" s="59">
        <v>0</v>
      </c>
      <c r="AR616" s="59">
        <v>25000000</v>
      </c>
      <c r="AS616" s="59">
        <v>0</v>
      </c>
      <c r="AT616" s="59">
        <v>25000000</v>
      </c>
      <c r="AU616" s="59">
        <v>0</v>
      </c>
      <c r="AV616" s="59">
        <v>5000000</v>
      </c>
      <c r="AW616" s="59">
        <v>0</v>
      </c>
      <c r="AX616" s="59">
        <v>10000000</v>
      </c>
      <c r="AY616" s="2">
        <v>0</v>
      </c>
      <c r="AZ616" s="12" t="str">
        <f t="shared" si="68"/>
        <v>OK</v>
      </c>
      <c r="BA616" s="12" t="str">
        <f t="shared" si="69"/>
        <v>OK</v>
      </c>
      <c r="BB616" s="6">
        <f t="shared" si="70"/>
        <v>0</v>
      </c>
      <c r="BC616" s="13">
        <f t="shared" si="71"/>
        <v>250000000</v>
      </c>
      <c r="BD616" s="13">
        <f t="shared" si="72"/>
        <v>250000000</v>
      </c>
      <c r="BE616" s="6">
        <f t="shared" si="73"/>
        <v>0</v>
      </c>
      <c r="BF616" s="6">
        <f t="shared" si="74"/>
        <v>0</v>
      </c>
    </row>
    <row r="617" spans="2:58" ht="42.75" x14ac:dyDescent="0.25">
      <c r="B617" s="39" t="s">
        <v>1393</v>
      </c>
      <c r="C617" s="39" t="s">
        <v>717</v>
      </c>
      <c r="D617" s="39" t="s">
        <v>4</v>
      </c>
      <c r="E617" s="40" t="s">
        <v>219</v>
      </c>
      <c r="F617" s="40" t="s">
        <v>220</v>
      </c>
      <c r="G617" s="40" t="s">
        <v>5</v>
      </c>
      <c r="H617" s="40">
        <v>11111111</v>
      </c>
      <c r="I617" s="40" t="s">
        <v>8168</v>
      </c>
      <c r="J617" s="40" t="s">
        <v>221</v>
      </c>
      <c r="K617" s="40" t="s">
        <v>1394</v>
      </c>
      <c r="L617" s="41" t="s">
        <v>153</v>
      </c>
      <c r="M617" s="41" t="s">
        <v>153</v>
      </c>
      <c r="N617" s="41">
        <v>12</v>
      </c>
      <c r="O617" s="41" t="s">
        <v>223</v>
      </c>
      <c r="P617" s="41" t="s">
        <v>224</v>
      </c>
      <c r="Q617" s="58">
        <v>150000000</v>
      </c>
      <c r="R617" s="58">
        <v>150000000</v>
      </c>
      <c r="S617" s="41" t="s">
        <v>221</v>
      </c>
      <c r="T617" s="41" t="s">
        <v>221</v>
      </c>
      <c r="U617" s="40" t="s">
        <v>1271</v>
      </c>
      <c r="V617" s="40" t="s">
        <v>1272</v>
      </c>
      <c r="W617" s="40" t="s">
        <v>1273</v>
      </c>
      <c r="X617" s="40" t="s">
        <v>257</v>
      </c>
      <c r="Y617" s="40" t="s">
        <v>258</v>
      </c>
      <c r="Z617" s="40" t="s">
        <v>1256</v>
      </c>
      <c r="AA617" s="59">
        <v>150000000</v>
      </c>
      <c r="AB617" s="59">
        <v>0</v>
      </c>
      <c r="AC617" s="59">
        <v>0</v>
      </c>
      <c r="AD617" s="59">
        <v>15000000</v>
      </c>
      <c r="AE617" s="59">
        <v>0</v>
      </c>
      <c r="AF617" s="59">
        <v>15000000</v>
      </c>
      <c r="AG617" s="59">
        <v>0</v>
      </c>
      <c r="AH617" s="59">
        <v>15000000</v>
      </c>
      <c r="AI617" s="59">
        <v>0</v>
      </c>
      <c r="AJ617" s="59">
        <v>15000000</v>
      </c>
      <c r="AK617" s="59">
        <v>0</v>
      </c>
      <c r="AL617" s="59">
        <v>15000000</v>
      </c>
      <c r="AM617" s="59">
        <v>0</v>
      </c>
      <c r="AN617" s="59">
        <v>15000000</v>
      </c>
      <c r="AO617" s="59">
        <v>0</v>
      </c>
      <c r="AP617" s="59">
        <v>15000000</v>
      </c>
      <c r="AQ617" s="59">
        <v>0</v>
      </c>
      <c r="AR617" s="59">
        <v>15000000</v>
      </c>
      <c r="AS617" s="59">
        <v>0</v>
      </c>
      <c r="AT617" s="59">
        <v>15000000</v>
      </c>
      <c r="AU617" s="59">
        <v>0</v>
      </c>
      <c r="AV617" s="59">
        <v>15000000</v>
      </c>
      <c r="AW617" s="59">
        <v>0</v>
      </c>
      <c r="AX617" s="59">
        <v>0</v>
      </c>
      <c r="AY617" s="2">
        <v>0</v>
      </c>
      <c r="AZ617" s="12" t="str">
        <f t="shared" si="68"/>
        <v>OK</v>
      </c>
      <c r="BA617" s="12" t="str">
        <f t="shared" si="69"/>
        <v>OK</v>
      </c>
      <c r="BB617" s="6">
        <f t="shared" si="70"/>
        <v>0</v>
      </c>
      <c r="BC617" s="13">
        <f t="shared" si="71"/>
        <v>150000000</v>
      </c>
      <c r="BD617" s="13">
        <f t="shared" si="72"/>
        <v>150000000</v>
      </c>
      <c r="BE617" s="6">
        <f t="shared" si="73"/>
        <v>0</v>
      </c>
      <c r="BF617" s="6">
        <f t="shared" si="74"/>
        <v>0</v>
      </c>
    </row>
    <row r="618" spans="2:58" ht="42.75" x14ac:dyDescent="0.25">
      <c r="B618" s="39" t="s">
        <v>1395</v>
      </c>
      <c r="C618" s="39" t="s">
        <v>717</v>
      </c>
      <c r="D618" s="39" t="s">
        <v>4</v>
      </c>
      <c r="E618" s="40" t="s">
        <v>219</v>
      </c>
      <c r="F618" s="40" t="s">
        <v>220</v>
      </c>
      <c r="G618" s="40" t="s">
        <v>5</v>
      </c>
      <c r="H618" s="40">
        <v>11111111</v>
      </c>
      <c r="I618" s="40" t="s">
        <v>8168</v>
      </c>
      <c r="J618" s="40" t="s">
        <v>221</v>
      </c>
      <c r="K618" s="40" t="s">
        <v>1396</v>
      </c>
      <c r="L618" s="41" t="s">
        <v>153</v>
      </c>
      <c r="M618" s="41" t="s">
        <v>153</v>
      </c>
      <c r="N618" s="41">
        <v>12</v>
      </c>
      <c r="O618" s="41" t="s">
        <v>221</v>
      </c>
      <c r="P618" s="41" t="s">
        <v>224</v>
      </c>
      <c r="Q618" s="58">
        <v>1590600000</v>
      </c>
      <c r="R618" s="58">
        <v>1590600000</v>
      </c>
      <c r="S618" s="41" t="s">
        <v>221</v>
      </c>
      <c r="T618" s="41" t="s">
        <v>221</v>
      </c>
      <c r="U618" s="40" t="s">
        <v>866</v>
      </c>
      <c r="V618" s="40" t="s">
        <v>721</v>
      </c>
      <c r="W618" s="40" t="s">
        <v>722</v>
      </c>
      <c r="X618" s="40" t="s">
        <v>257</v>
      </c>
      <c r="Y618" s="40" t="s">
        <v>258</v>
      </c>
      <c r="Z618" s="40" t="s">
        <v>1256</v>
      </c>
      <c r="AA618" s="59">
        <v>1590600000</v>
      </c>
      <c r="AB618" s="59">
        <v>9060000</v>
      </c>
      <c r="AC618" s="59">
        <v>0</v>
      </c>
      <c r="AD618" s="59">
        <v>150000000</v>
      </c>
      <c r="AE618" s="59">
        <v>0</v>
      </c>
      <c r="AF618" s="59">
        <v>159060000</v>
      </c>
      <c r="AG618" s="59">
        <v>0</v>
      </c>
      <c r="AH618" s="59">
        <v>159060000</v>
      </c>
      <c r="AI618" s="59">
        <v>0</v>
      </c>
      <c r="AJ618" s="59">
        <v>159060000</v>
      </c>
      <c r="AK618" s="59">
        <v>0</v>
      </c>
      <c r="AL618" s="59">
        <v>159060000</v>
      </c>
      <c r="AM618" s="59">
        <v>0</v>
      </c>
      <c r="AN618" s="59">
        <v>159060000</v>
      </c>
      <c r="AO618" s="59">
        <v>0</v>
      </c>
      <c r="AP618" s="59">
        <v>159060000</v>
      </c>
      <c r="AQ618" s="59">
        <v>0</v>
      </c>
      <c r="AR618" s="59">
        <v>159060000</v>
      </c>
      <c r="AS618" s="59">
        <v>0</v>
      </c>
      <c r="AT618" s="59">
        <v>159060000</v>
      </c>
      <c r="AU618" s="59">
        <v>0</v>
      </c>
      <c r="AV618" s="59">
        <v>159060000</v>
      </c>
      <c r="AW618" s="59">
        <v>0</v>
      </c>
      <c r="AX618" s="59">
        <v>0</v>
      </c>
      <c r="AY618" s="2">
        <v>0</v>
      </c>
      <c r="AZ618" s="12" t="str">
        <f t="shared" si="68"/>
        <v>OK</v>
      </c>
      <c r="BA618" s="12" t="str">
        <f t="shared" si="69"/>
        <v>OK</v>
      </c>
      <c r="BB618" s="6">
        <f t="shared" si="70"/>
        <v>0</v>
      </c>
      <c r="BC618" s="13">
        <f t="shared" si="71"/>
        <v>1590600000</v>
      </c>
      <c r="BD618" s="13">
        <f t="shared" si="72"/>
        <v>1590600000</v>
      </c>
      <c r="BE618" s="6">
        <f t="shared" si="73"/>
        <v>0</v>
      </c>
      <c r="BF618" s="6">
        <f t="shared" si="74"/>
        <v>0</v>
      </c>
    </row>
    <row r="619" spans="2:58" ht="42.75" x14ac:dyDescent="0.25">
      <c r="B619" s="39" t="s">
        <v>1397</v>
      </c>
      <c r="C619" s="39" t="s">
        <v>717</v>
      </c>
      <c r="D619" s="39" t="s">
        <v>4</v>
      </c>
      <c r="E619" s="40" t="s">
        <v>219</v>
      </c>
      <c r="F619" s="40" t="s">
        <v>220</v>
      </c>
      <c r="G619" s="40" t="s">
        <v>5</v>
      </c>
      <c r="H619" s="40">
        <v>11111111</v>
      </c>
      <c r="I619" s="40" t="s">
        <v>8168</v>
      </c>
      <c r="J619" s="40" t="s">
        <v>221</v>
      </c>
      <c r="K619" s="40" t="s">
        <v>1398</v>
      </c>
      <c r="L619" s="41" t="s">
        <v>719</v>
      </c>
      <c r="M619" s="41" t="s">
        <v>719</v>
      </c>
      <c r="N619" s="41">
        <v>12</v>
      </c>
      <c r="O619" s="41" t="s">
        <v>223</v>
      </c>
      <c r="P619" s="41" t="s">
        <v>224</v>
      </c>
      <c r="Q619" s="58">
        <v>80000000</v>
      </c>
      <c r="R619" s="58">
        <v>80000000</v>
      </c>
      <c r="S619" s="41" t="s">
        <v>221</v>
      </c>
      <c r="T619" s="41" t="s">
        <v>221</v>
      </c>
      <c r="U619" s="40" t="s">
        <v>720</v>
      </c>
      <c r="V619" s="40" t="s">
        <v>721</v>
      </c>
      <c r="W619" s="40" t="s">
        <v>722</v>
      </c>
      <c r="X619" s="40" t="s">
        <v>229</v>
      </c>
      <c r="Y619" s="40" t="s">
        <v>651</v>
      </c>
      <c r="Z619" s="40" t="s">
        <v>1256</v>
      </c>
      <c r="AA619" s="59">
        <v>0</v>
      </c>
      <c r="AB619" s="59">
        <v>0</v>
      </c>
      <c r="AC619" s="59">
        <v>80000000</v>
      </c>
      <c r="AD619" s="59">
        <v>5000000</v>
      </c>
      <c r="AE619" s="59">
        <v>0</v>
      </c>
      <c r="AF619" s="59">
        <v>10000000</v>
      </c>
      <c r="AG619" s="59">
        <v>0</v>
      </c>
      <c r="AH619" s="59">
        <v>10000000</v>
      </c>
      <c r="AI619" s="59">
        <v>0</v>
      </c>
      <c r="AJ619" s="59">
        <v>10000000</v>
      </c>
      <c r="AK619" s="59">
        <v>0</v>
      </c>
      <c r="AL619" s="59">
        <v>10000000</v>
      </c>
      <c r="AM619" s="59">
        <v>0</v>
      </c>
      <c r="AN619" s="59">
        <v>10000000</v>
      </c>
      <c r="AO619" s="59">
        <v>0</v>
      </c>
      <c r="AP619" s="59">
        <v>5000000</v>
      </c>
      <c r="AQ619" s="59">
        <v>0</v>
      </c>
      <c r="AR619" s="59">
        <v>5000000</v>
      </c>
      <c r="AS619" s="59">
        <v>0</v>
      </c>
      <c r="AT619" s="59">
        <v>5000000</v>
      </c>
      <c r="AU619" s="59">
        <v>0</v>
      </c>
      <c r="AV619" s="59">
        <v>5000000</v>
      </c>
      <c r="AW619" s="59">
        <v>0</v>
      </c>
      <c r="AX619" s="59">
        <v>5000000</v>
      </c>
      <c r="AY619" s="2">
        <v>0</v>
      </c>
      <c r="AZ619" s="12" t="str">
        <f t="shared" si="68"/>
        <v>OK</v>
      </c>
      <c r="BA619" s="12" t="str">
        <f t="shared" si="69"/>
        <v>OK</v>
      </c>
      <c r="BB619" s="6">
        <f t="shared" si="70"/>
        <v>0</v>
      </c>
      <c r="BC619" s="13">
        <f t="shared" si="71"/>
        <v>80000000</v>
      </c>
      <c r="BD619" s="13">
        <f t="shared" si="72"/>
        <v>80000000</v>
      </c>
      <c r="BE619" s="6">
        <f t="shared" si="73"/>
        <v>0</v>
      </c>
      <c r="BF619" s="6">
        <f t="shared" si="74"/>
        <v>0</v>
      </c>
    </row>
    <row r="620" spans="2:58" ht="42.75" x14ac:dyDescent="0.25">
      <c r="B620" s="39" t="s">
        <v>1399</v>
      </c>
      <c r="C620" s="39" t="s">
        <v>717</v>
      </c>
      <c r="D620" s="39" t="s">
        <v>4</v>
      </c>
      <c r="E620" s="40" t="s">
        <v>219</v>
      </c>
      <c r="F620" s="40" t="s">
        <v>220</v>
      </c>
      <c r="G620" s="40" t="s">
        <v>5</v>
      </c>
      <c r="H620" s="40">
        <v>11111111</v>
      </c>
      <c r="I620" s="40" t="s">
        <v>8168</v>
      </c>
      <c r="J620" s="40" t="s">
        <v>221</v>
      </c>
      <c r="K620" s="40" t="s">
        <v>1400</v>
      </c>
      <c r="L620" s="41" t="s">
        <v>719</v>
      </c>
      <c r="M620" s="41" t="s">
        <v>719</v>
      </c>
      <c r="N620" s="41">
        <v>12</v>
      </c>
      <c r="O620" s="41" t="s">
        <v>221</v>
      </c>
      <c r="P620" s="41" t="s">
        <v>224</v>
      </c>
      <c r="Q620" s="58">
        <v>1584000000</v>
      </c>
      <c r="R620" s="58">
        <v>1584000000</v>
      </c>
      <c r="S620" s="41" t="s">
        <v>221</v>
      </c>
      <c r="T620" s="41" t="s">
        <v>221</v>
      </c>
      <c r="U620" s="40" t="s">
        <v>866</v>
      </c>
      <c r="V620" s="40" t="s">
        <v>721</v>
      </c>
      <c r="W620" s="40" t="s">
        <v>722</v>
      </c>
      <c r="X620" s="40" t="s">
        <v>229</v>
      </c>
      <c r="Y620" s="40" t="s">
        <v>651</v>
      </c>
      <c r="Z620" s="40" t="s">
        <v>1256</v>
      </c>
      <c r="AA620" s="59">
        <v>0</v>
      </c>
      <c r="AB620" s="59">
        <v>0</v>
      </c>
      <c r="AC620" s="59">
        <v>1584000000</v>
      </c>
      <c r="AD620" s="59">
        <v>158400000</v>
      </c>
      <c r="AE620" s="59">
        <v>0</v>
      </c>
      <c r="AF620" s="59">
        <v>158400000</v>
      </c>
      <c r="AG620" s="59">
        <v>0</v>
      </c>
      <c r="AH620" s="59">
        <v>158400000</v>
      </c>
      <c r="AI620" s="59">
        <v>0</v>
      </c>
      <c r="AJ620" s="59">
        <v>158400000</v>
      </c>
      <c r="AK620" s="59">
        <v>0</v>
      </c>
      <c r="AL620" s="59">
        <v>158400000</v>
      </c>
      <c r="AM620" s="59">
        <v>0</v>
      </c>
      <c r="AN620" s="59">
        <v>158400000</v>
      </c>
      <c r="AO620" s="59">
        <v>0</v>
      </c>
      <c r="AP620" s="59">
        <v>158400000</v>
      </c>
      <c r="AQ620" s="59">
        <v>0</v>
      </c>
      <c r="AR620" s="59">
        <v>158400000</v>
      </c>
      <c r="AS620" s="59">
        <v>0</v>
      </c>
      <c r="AT620" s="59">
        <v>158400000</v>
      </c>
      <c r="AU620" s="59">
        <v>0</v>
      </c>
      <c r="AV620" s="59">
        <v>158400000</v>
      </c>
      <c r="AW620" s="59">
        <v>0</v>
      </c>
      <c r="AX620" s="59">
        <v>0</v>
      </c>
      <c r="AY620" s="2">
        <v>0</v>
      </c>
      <c r="AZ620" s="12" t="str">
        <f t="shared" si="68"/>
        <v>OK</v>
      </c>
      <c r="BA620" s="12" t="str">
        <f t="shared" si="69"/>
        <v>OK</v>
      </c>
      <c r="BB620" s="6">
        <f t="shared" si="70"/>
        <v>0</v>
      </c>
      <c r="BC620" s="13">
        <f t="shared" si="71"/>
        <v>1584000000</v>
      </c>
      <c r="BD620" s="13">
        <f t="shared" si="72"/>
        <v>1584000000</v>
      </c>
      <c r="BE620" s="6">
        <f t="shared" si="73"/>
        <v>0</v>
      </c>
      <c r="BF620" s="6">
        <f t="shared" si="74"/>
        <v>0</v>
      </c>
    </row>
    <row r="621" spans="2:58" ht="42.75" x14ac:dyDescent="0.25">
      <c r="B621" s="39" t="s">
        <v>1401</v>
      </c>
      <c r="C621" s="39" t="s">
        <v>717</v>
      </c>
      <c r="D621" s="39" t="s">
        <v>4</v>
      </c>
      <c r="E621" s="40" t="s">
        <v>219</v>
      </c>
      <c r="F621" s="40" t="s">
        <v>220</v>
      </c>
      <c r="G621" s="40" t="s">
        <v>5</v>
      </c>
      <c r="H621" s="40">
        <v>11111111</v>
      </c>
      <c r="I621" s="40" t="s">
        <v>8168</v>
      </c>
      <c r="J621" s="40" t="s">
        <v>221</v>
      </c>
      <c r="K621" s="40" t="s">
        <v>1402</v>
      </c>
      <c r="L621" s="41" t="s">
        <v>719</v>
      </c>
      <c r="M621" s="41" t="s">
        <v>719</v>
      </c>
      <c r="N621" s="41">
        <v>12</v>
      </c>
      <c r="O621" s="41" t="s">
        <v>223</v>
      </c>
      <c r="P621" s="41" t="s">
        <v>224</v>
      </c>
      <c r="Q621" s="58">
        <v>300000000</v>
      </c>
      <c r="R621" s="58">
        <v>300000000</v>
      </c>
      <c r="S621" s="41" t="s">
        <v>221</v>
      </c>
      <c r="T621" s="41" t="s">
        <v>221</v>
      </c>
      <c r="U621" s="40" t="s">
        <v>1271</v>
      </c>
      <c r="V621" s="40" t="s">
        <v>1272</v>
      </c>
      <c r="W621" s="40" t="s">
        <v>1273</v>
      </c>
      <c r="X621" s="40" t="s">
        <v>229</v>
      </c>
      <c r="Y621" s="40" t="s">
        <v>651</v>
      </c>
      <c r="Z621" s="40" t="s">
        <v>1256</v>
      </c>
      <c r="AA621" s="59">
        <v>0</v>
      </c>
      <c r="AB621" s="59">
        <v>0</v>
      </c>
      <c r="AC621" s="59">
        <v>300000000</v>
      </c>
      <c r="AD621" s="59">
        <v>20000000</v>
      </c>
      <c r="AE621" s="59">
        <v>0</v>
      </c>
      <c r="AF621" s="59">
        <v>30000000</v>
      </c>
      <c r="AG621" s="59">
        <v>0</v>
      </c>
      <c r="AH621" s="59">
        <v>30000000</v>
      </c>
      <c r="AI621" s="59">
        <v>0</v>
      </c>
      <c r="AJ621" s="59">
        <v>30000000</v>
      </c>
      <c r="AK621" s="59">
        <v>0</v>
      </c>
      <c r="AL621" s="59">
        <v>30000000</v>
      </c>
      <c r="AM621" s="59">
        <v>0</v>
      </c>
      <c r="AN621" s="59">
        <v>30000000</v>
      </c>
      <c r="AO621" s="59">
        <v>0</v>
      </c>
      <c r="AP621" s="59">
        <v>30000000</v>
      </c>
      <c r="AQ621" s="59">
        <v>0</v>
      </c>
      <c r="AR621" s="59">
        <v>30000000</v>
      </c>
      <c r="AS621" s="59">
        <v>0</v>
      </c>
      <c r="AT621" s="59">
        <v>30000000</v>
      </c>
      <c r="AU621" s="59">
        <v>0</v>
      </c>
      <c r="AV621" s="59">
        <v>30000000</v>
      </c>
      <c r="AW621" s="59">
        <v>0</v>
      </c>
      <c r="AX621" s="59">
        <v>10000000</v>
      </c>
      <c r="AY621" s="2">
        <v>0</v>
      </c>
      <c r="AZ621" s="12" t="str">
        <f t="shared" si="68"/>
        <v>OK</v>
      </c>
      <c r="BA621" s="12" t="str">
        <f t="shared" si="69"/>
        <v>OK</v>
      </c>
      <c r="BB621" s="6">
        <f t="shared" si="70"/>
        <v>0</v>
      </c>
      <c r="BC621" s="13">
        <f t="shared" si="71"/>
        <v>300000000</v>
      </c>
      <c r="BD621" s="13">
        <f t="shared" si="72"/>
        <v>300000000</v>
      </c>
      <c r="BE621" s="6">
        <f t="shared" si="73"/>
        <v>0</v>
      </c>
      <c r="BF621" s="6">
        <f t="shared" si="74"/>
        <v>0</v>
      </c>
    </row>
    <row r="622" spans="2:58" ht="42.75" x14ac:dyDescent="0.25">
      <c r="B622" s="39" t="s">
        <v>1403</v>
      </c>
      <c r="C622" s="39" t="s">
        <v>717</v>
      </c>
      <c r="D622" s="39" t="s">
        <v>4</v>
      </c>
      <c r="E622" s="40" t="s">
        <v>219</v>
      </c>
      <c r="F622" s="40" t="s">
        <v>220</v>
      </c>
      <c r="G622" s="40" t="s">
        <v>5</v>
      </c>
      <c r="H622" s="40">
        <v>11111111</v>
      </c>
      <c r="I622" s="40" t="s">
        <v>8168</v>
      </c>
      <c r="J622" s="40" t="s">
        <v>221</v>
      </c>
      <c r="K622" s="40" t="s">
        <v>1404</v>
      </c>
      <c r="L622" s="41" t="s">
        <v>719</v>
      </c>
      <c r="M622" s="41" t="s">
        <v>719</v>
      </c>
      <c r="N622" s="41">
        <v>12</v>
      </c>
      <c r="O622" s="41" t="s">
        <v>221</v>
      </c>
      <c r="P622" s="41" t="s">
        <v>224</v>
      </c>
      <c r="Q622" s="58">
        <v>1320000000</v>
      </c>
      <c r="R622" s="58">
        <v>1320000000</v>
      </c>
      <c r="S622" s="41" t="s">
        <v>221</v>
      </c>
      <c r="T622" s="41" t="s">
        <v>221</v>
      </c>
      <c r="U622" s="40" t="s">
        <v>866</v>
      </c>
      <c r="V622" s="40" t="s">
        <v>721</v>
      </c>
      <c r="W622" s="40" t="s">
        <v>722</v>
      </c>
      <c r="X622" s="40" t="s">
        <v>229</v>
      </c>
      <c r="Y622" s="40" t="s">
        <v>654</v>
      </c>
      <c r="Z622" s="40" t="s">
        <v>1256</v>
      </c>
      <c r="AA622" s="59">
        <v>0</v>
      </c>
      <c r="AB622" s="59">
        <v>0</v>
      </c>
      <c r="AC622" s="59">
        <v>1320000000</v>
      </c>
      <c r="AD622" s="59">
        <v>0</v>
      </c>
      <c r="AE622" s="59">
        <v>0</v>
      </c>
      <c r="AF622" s="59">
        <v>132000000</v>
      </c>
      <c r="AG622" s="59">
        <v>0</v>
      </c>
      <c r="AH622" s="59">
        <v>132000000</v>
      </c>
      <c r="AI622" s="59">
        <v>0</v>
      </c>
      <c r="AJ622" s="59">
        <v>132000000</v>
      </c>
      <c r="AK622" s="59">
        <v>0</v>
      </c>
      <c r="AL622" s="59">
        <v>132000000</v>
      </c>
      <c r="AM622" s="59">
        <v>0</v>
      </c>
      <c r="AN622" s="59">
        <v>132000000</v>
      </c>
      <c r="AO622" s="59">
        <v>0</v>
      </c>
      <c r="AP622" s="59">
        <v>132000000</v>
      </c>
      <c r="AQ622" s="59">
        <v>0</v>
      </c>
      <c r="AR622" s="59">
        <v>132000000</v>
      </c>
      <c r="AS622" s="59">
        <v>0</v>
      </c>
      <c r="AT622" s="59">
        <v>132000000</v>
      </c>
      <c r="AU622" s="59">
        <v>0</v>
      </c>
      <c r="AV622" s="59">
        <v>132000000</v>
      </c>
      <c r="AW622" s="59">
        <v>0</v>
      </c>
      <c r="AX622" s="59">
        <v>132000000</v>
      </c>
      <c r="AY622" s="2">
        <v>0</v>
      </c>
      <c r="AZ622" s="12" t="str">
        <f t="shared" si="68"/>
        <v>OK</v>
      </c>
      <c r="BA622" s="12" t="str">
        <f t="shared" si="69"/>
        <v>OK</v>
      </c>
      <c r="BB622" s="6">
        <f t="shared" si="70"/>
        <v>0</v>
      </c>
      <c r="BC622" s="13">
        <f t="shared" si="71"/>
        <v>1320000000</v>
      </c>
      <c r="BD622" s="13">
        <f t="shared" si="72"/>
        <v>1320000000</v>
      </c>
      <c r="BE622" s="6">
        <f t="shared" si="73"/>
        <v>0</v>
      </c>
      <c r="BF622" s="6">
        <f t="shared" si="74"/>
        <v>0</v>
      </c>
    </row>
    <row r="623" spans="2:58" ht="42.75" x14ac:dyDescent="0.25">
      <c r="B623" s="39" t="s">
        <v>1405</v>
      </c>
      <c r="C623" s="39" t="s">
        <v>717</v>
      </c>
      <c r="D623" s="39" t="s">
        <v>4</v>
      </c>
      <c r="E623" s="40" t="s">
        <v>219</v>
      </c>
      <c r="F623" s="40" t="s">
        <v>220</v>
      </c>
      <c r="G623" s="40" t="s">
        <v>5</v>
      </c>
      <c r="H623" s="40">
        <v>11111111</v>
      </c>
      <c r="I623" s="40" t="s">
        <v>8168</v>
      </c>
      <c r="J623" s="40" t="s">
        <v>221</v>
      </c>
      <c r="K623" s="40" t="s">
        <v>1406</v>
      </c>
      <c r="L623" s="41" t="s">
        <v>719</v>
      </c>
      <c r="M623" s="41" t="s">
        <v>719</v>
      </c>
      <c r="N623" s="41">
        <v>12</v>
      </c>
      <c r="O623" s="41" t="s">
        <v>223</v>
      </c>
      <c r="P623" s="41" t="s">
        <v>224</v>
      </c>
      <c r="Q623" s="58">
        <v>400000000</v>
      </c>
      <c r="R623" s="58">
        <v>400000000</v>
      </c>
      <c r="S623" s="41" t="s">
        <v>221</v>
      </c>
      <c r="T623" s="41" t="s">
        <v>221</v>
      </c>
      <c r="U623" s="40" t="s">
        <v>1271</v>
      </c>
      <c r="V623" s="40" t="s">
        <v>1272</v>
      </c>
      <c r="W623" s="40" t="s">
        <v>1273</v>
      </c>
      <c r="X623" s="40" t="s">
        <v>229</v>
      </c>
      <c r="Y623" s="40" t="s">
        <v>654</v>
      </c>
      <c r="Z623" s="40" t="s">
        <v>1256</v>
      </c>
      <c r="AA623" s="59">
        <v>0</v>
      </c>
      <c r="AB623" s="59">
        <v>0</v>
      </c>
      <c r="AC623" s="59">
        <v>400000000</v>
      </c>
      <c r="AD623" s="59">
        <v>40000000</v>
      </c>
      <c r="AE623" s="59">
        <v>0</v>
      </c>
      <c r="AF623" s="59">
        <v>40000000</v>
      </c>
      <c r="AG623" s="59">
        <v>0</v>
      </c>
      <c r="AH623" s="59">
        <v>40000000</v>
      </c>
      <c r="AI623" s="59">
        <v>0</v>
      </c>
      <c r="AJ623" s="59">
        <v>40000000</v>
      </c>
      <c r="AK623" s="59">
        <v>0</v>
      </c>
      <c r="AL623" s="59">
        <v>40000000</v>
      </c>
      <c r="AM623" s="59">
        <v>0</v>
      </c>
      <c r="AN623" s="59">
        <v>40000000</v>
      </c>
      <c r="AO623" s="59">
        <v>0</v>
      </c>
      <c r="AP623" s="59">
        <v>40000000</v>
      </c>
      <c r="AQ623" s="59">
        <v>0</v>
      </c>
      <c r="AR623" s="59">
        <v>40000000</v>
      </c>
      <c r="AS623" s="59">
        <v>0</v>
      </c>
      <c r="AT623" s="59">
        <v>40000000</v>
      </c>
      <c r="AU623" s="59">
        <v>0</v>
      </c>
      <c r="AV623" s="59">
        <v>40000000</v>
      </c>
      <c r="AW623" s="59">
        <v>0</v>
      </c>
      <c r="AX623" s="59">
        <v>0</v>
      </c>
      <c r="AY623" s="2">
        <v>0</v>
      </c>
      <c r="AZ623" s="12" t="str">
        <f t="shared" si="68"/>
        <v>OK</v>
      </c>
      <c r="BA623" s="12" t="str">
        <f t="shared" si="69"/>
        <v>OK</v>
      </c>
      <c r="BB623" s="6">
        <f t="shared" si="70"/>
        <v>0</v>
      </c>
      <c r="BC623" s="13">
        <f t="shared" si="71"/>
        <v>400000000</v>
      </c>
      <c r="BD623" s="13">
        <f t="shared" si="72"/>
        <v>400000000</v>
      </c>
      <c r="BE623" s="6">
        <f t="shared" si="73"/>
        <v>0</v>
      </c>
      <c r="BF623" s="6">
        <f t="shared" si="74"/>
        <v>0</v>
      </c>
    </row>
    <row r="624" spans="2:58" ht="42.75" x14ac:dyDescent="0.25">
      <c r="B624" s="39" t="s">
        <v>1407</v>
      </c>
      <c r="C624" s="39" t="s">
        <v>717</v>
      </c>
      <c r="D624" s="39" t="s">
        <v>4</v>
      </c>
      <c r="E624" s="40" t="s">
        <v>219</v>
      </c>
      <c r="F624" s="40" t="s">
        <v>220</v>
      </c>
      <c r="G624" s="40" t="s">
        <v>5</v>
      </c>
      <c r="H624" s="40">
        <v>11111111</v>
      </c>
      <c r="I624" s="40" t="s">
        <v>8168</v>
      </c>
      <c r="J624" s="40" t="s">
        <v>221</v>
      </c>
      <c r="K624" s="40" t="s">
        <v>1408</v>
      </c>
      <c r="L624" s="41" t="s">
        <v>719</v>
      </c>
      <c r="M624" s="41" t="s">
        <v>719</v>
      </c>
      <c r="N624" s="41">
        <v>1</v>
      </c>
      <c r="O624" s="41" t="s">
        <v>221</v>
      </c>
      <c r="P624" s="41" t="s">
        <v>224</v>
      </c>
      <c r="Q624" s="58">
        <v>70000000</v>
      </c>
      <c r="R624" s="58">
        <v>70000000</v>
      </c>
      <c r="S624" s="41" t="s">
        <v>221</v>
      </c>
      <c r="T624" s="41" t="s">
        <v>221</v>
      </c>
      <c r="U624" s="40" t="s">
        <v>720</v>
      </c>
      <c r="V624" s="40" t="s">
        <v>721</v>
      </c>
      <c r="W624" s="40" t="s">
        <v>722</v>
      </c>
      <c r="X624" s="40" t="s">
        <v>229</v>
      </c>
      <c r="Y624" s="40" t="s">
        <v>612</v>
      </c>
      <c r="Z624" s="40" t="s">
        <v>1256</v>
      </c>
      <c r="AA624" s="59">
        <v>0</v>
      </c>
      <c r="AB624" s="59">
        <v>0</v>
      </c>
      <c r="AC624" s="59">
        <v>70000000</v>
      </c>
      <c r="AD624" s="59">
        <v>0</v>
      </c>
      <c r="AE624" s="59">
        <v>0</v>
      </c>
      <c r="AF624" s="59">
        <v>70000000</v>
      </c>
      <c r="AG624" s="59">
        <v>0</v>
      </c>
      <c r="AH624" s="59">
        <v>0</v>
      </c>
      <c r="AI624" s="59">
        <v>0</v>
      </c>
      <c r="AJ624" s="59">
        <v>0</v>
      </c>
      <c r="AK624" s="59">
        <v>0</v>
      </c>
      <c r="AL624" s="59">
        <v>0</v>
      </c>
      <c r="AM624" s="59">
        <v>0</v>
      </c>
      <c r="AN624" s="59">
        <v>0</v>
      </c>
      <c r="AO624" s="59">
        <v>0</v>
      </c>
      <c r="AP624" s="59">
        <v>0</v>
      </c>
      <c r="AQ624" s="59">
        <v>0</v>
      </c>
      <c r="AR624" s="59">
        <v>0</v>
      </c>
      <c r="AS624" s="59">
        <v>0</v>
      </c>
      <c r="AT624" s="59">
        <v>0</v>
      </c>
      <c r="AU624" s="59">
        <v>0</v>
      </c>
      <c r="AV624" s="59">
        <v>0</v>
      </c>
      <c r="AW624" s="59">
        <v>0</v>
      </c>
      <c r="AX624" s="59">
        <v>0</v>
      </c>
      <c r="AY624" s="2">
        <v>0</v>
      </c>
      <c r="AZ624" s="12" t="str">
        <f t="shared" si="68"/>
        <v>OK</v>
      </c>
      <c r="BA624" s="12" t="str">
        <f t="shared" si="69"/>
        <v>OK</v>
      </c>
      <c r="BB624" s="6">
        <f t="shared" si="70"/>
        <v>0</v>
      </c>
      <c r="BC624" s="13">
        <f t="shared" si="71"/>
        <v>70000000</v>
      </c>
      <c r="BD624" s="13">
        <f t="shared" si="72"/>
        <v>70000000</v>
      </c>
      <c r="BE624" s="6">
        <f t="shared" si="73"/>
        <v>0</v>
      </c>
      <c r="BF624" s="6">
        <f t="shared" si="74"/>
        <v>0</v>
      </c>
    </row>
    <row r="625" spans="2:58" ht="85.5" x14ac:dyDescent="0.25">
      <c r="B625" s="39" t="s">
        <v>1409</v>
      </c>
      <c r="C625" s="39" t="s">
        <v>717</v>
      </c>
      <c r="D625" s="39" t="s">
        <v>4</v>
      </c>
      <c r="E625" s="40" t="s">
        <v>219</v>
      </c>
      <c r="F625" s="40" t="s">
        <v>220</v>
      </c>
      <c r="G625" s="40" t="s">
        <v>5</v>
      </c>
      <c r="H625" s="40">
        <v>11111111</v>
      </c>
      <c r="I625" s="40" t="s">
        <v>8168</v>
      </c>
      <c r="J625" s="40" t="s">
        <v>221</v>
      </c>
      <c r="K625" s="40" t="s">
        <v>1410</v>
      </c>
      <c r="L625" s="41" t="s">
        <v>153</v>
      </c>
      <c r="M625" s="41" t="s">
        <v>153</v>
      </c>
      <c r="N625" s="41">
        <v>1</v>
      </c>
      <c r="O625" s="41" t="s">
        <v>221</v>
      </c>
      <c r="P625" s="41" t="s">
        <v>224</v>
      </c>
      <c r="Q625" s="58">
        <v>193390400</v>
      </c>
      <c r="R625" s="58">
        <v>193390400</v>
      </c>
      <c r="S625" s="41" t="s">
        <v>221</v>
      </c>
      <c r="T625" s="41" t="s">
        <v>221</v>
      </c>
      <c r="U625" s="40" t="s">
        <v>720</v>
      </c>
      <c r="V625" s="40" t="s">
        <v>721</v>
      </c>
      <c r="W625" s="40" t="s">
        <v>722</v>
      </c>
      <c r="X625" s="40" t="s">
        <v>229</v>
      </c>
      <c r="Y625" s="40" t="s">
        <v>612</v>
      </c>
      <c r="Z625" s="40" t="s">
        <v>1256</v>
      </c>
      <c r="AA625" s="59">
        <v>193390400</v>
      </c>
      <c r="AB625" s="59">
        <v>193390400</v>
      </c>
      <c r="AC625" s="59">
        <v>0</v>
      </c>
      <c r="AD625" s="59">
        <v>0</v>
      </c>
      <c r="AE625" s="59">
        <v>0</v>
      </c>
      <c r="AF625" s="59">
        <v>0</v>
      </c>
      <c r="AG625" s="59">
        <v>0</v>
      </c>
      <c r="AH625" s="59">
        <v>0</v>
      </c>
      <c r="AI625" s="59">
        <v>0</v>
      </c>
      <c r="AJ625" s="59">
        <v>0</v>
      </c>
      <c r="AK625" s="59">
        <v>0</v>
      </c>
      <c r="AL625" s="59">
        <v>0</v>
      </c>
      <c r="AM625" s="59">
        <v>0</v>
      </c>
      <c r="AN625" s="59">
        <v>0</v>
      </c>
      <c r="AO625" s="59">
        <v>0</v>
      </c>
      <c r="AP625" s="59">
        <v>0</v>
      </c>
      <c r="AQ625" s="59">
        <v>0</v>
      </c>
      <c r="AR625" s="59">
        <v>0</v>
      </c>
      <c r="AS625" s="59">
        <v>0</v>
      </c>
      <c r="AT625" s="59">
        <v>0</v>
      </c>
      <c r="AU625" s="59">
        <v>0</v>
      </c>
      <c r="AV625" s="59">
        <v>0</v>
      </c>
      <c r="AW625" s="59">
        <v>0</v>
      </c>
      <c r="AX625" s="59">
        <v>0</v>
      </c>
      <c r="AY625" s="2">
        <v>0</v>
      </c>
      <c r="AZ625" s="12" t="str">
        <f t="shared" si="68"/>
        <v>OK</v>
      </c>
      <c r="BA625" s="12" t="str">
        <f t="shared" si="69"/>
        <v>OK</v>
      </c>
      <c r="BB625" s="6">
        <f t="shared" si="70"/>
        <v>0</v>
      </c>
      <c r="BC625" s="13">
        <f t="shared" si="71"/>
        <v>193390400</v>
      </c>
      <c r="BD625" s="13">
        <f t="shared" si="72"/>
        <v>193390400</v>
      </c>
      <c r="BE625" s="6">
        <f t="shared" si="73"/>
        <v>0</v>
      </c>
      <c r="BF625" s="6">
        <f t="shared" si="74"/>
        <v>0</v>
      </c>
    </row>
    <row r="626" spans="2:58" ht="71.25" x14ac:dyDescent="0.25">
      <c r="B626" s="39" t="s">
        <v>1411</v>
      </c>
      <c r="C626" s="39" t="s">
        <v>717</v>
      </c>
      <c r="D626" s="39" t="s">
        <v>4</v>
      </c>
      <c r="E626" s="40" t="s">
        <v>219</v>
      </c>
      <c r="F626" s="40" t="s">
        <v>220</v>
      </c>
      <c r="G626" s="40" t="s">
        <v>5</v>
      </c>
      <c r="H626" s="40">
        <v>11111111</v>
      </c>
      <c r="I626" s="40" t="s">
        <v>8168</v>
      </c>
      <c r="J626" s="40" t="s">
        <v>221</v>
      </c>
      <c r="K626" s="40" t="s">
        <v>1412</v>
      </c>
      <c r="L626" s="41" t="s">
        <v>719</v>
      </c>
      <c r="M626" s="41" t="s">
        <v>719</v>
      </c>
      <c r="N626" s="41">
        <v>1</v>
      </c>
      <c r="O626" s="41" t="s">
        <v>221</v>
      </c>
      <c r="P626" s="41" t="s">
        <v>224</v>
      </c>
      <c r="Q626" s="58">
        <v>72325000</v>
      </c>
      <c r="R626" s="58">
        <v>72325000</v>
      </c>
      <c r="S626" s="41" t="s">
        <v>221</v>
      </c>
      <c r="T626" s="41" t="s">
        <v>221</v>
      </c>
      <c r="U626" s="40" t="s">
        <v>720</v>
      </c>
      <c r="V626" s="40" t="s">
        <v>721</v>
      </c>
      <c r="W626" s="40" t="s">
        <v>722</v>
      </c>
      <c r="X626" s="40" t="s">
        <v>229</v>
      </c>
      <c r="Y626" s="40" t="s">
        <v>612</v>
      </c>
      <c r="Z626" s="40" t="s">
        <v>1256</v>
      </c>
      <c r="AA626" s="59">
        <v>0</v>
      </c>
      <c r="AB626" s="59">
        <v>0</v>
      </c>
      <c r="AC626" s="59">
        <v>72325000</v>
      </c>
      <c r="AD626" s="59">
        <v>0</v>
      </c>
      <c r="AE626" s="59">
        <v>0</v>
      </c>
      <c r="AF626" s="59">
        <v>7232500</v>
      </c>
      <c r="AG626" s="59">
        <v>0</v>
      </c>
      <c r="AH626" s="59">
        <v>7232500</v>
      </c>
      <c r="AI626" s="59">
        <v>0</v>
      </c>
      <c r="AJ626" s="59">
        <v>7232500</v>
      </c>
      <c r="AK626" s="59">
        <v>0</v>
      </c>
      <c r="AL626" s="59">
        <v>7232500</v>
      </c>
      <c r="AM626" s="59">
        <v>0</v>
      </c>
      <c r="AN626" s="59">
        <v>7232500</v>
      </c>
      <c r="AO626" s="59">
        <v>0</v>
      </c>
      <c r="AP626" s="59">
        <v>7232500</v>
      </c>
      <c r="AQ626" s="59">
        <v>0</v>
      </c>
      <c r="AR626" s="59">
        <v>7232500</v>
      </c>
      <c r="AS626" s="59">
        <v>0</v>
      </c>
      <c r="AT626" s="59">
        <v>7232500</v>
      </c>
      <c r="AU626" s="59">
        <v>0</v>
      </c>
      <c r="AV626" s="59">
        <v>7232500</v>
      </c>
      <c r="AW626" s="59">
        <v>0</v>
      </c>
      <c r="AX626" s="59">
        <v>7232500</v>
      </c>
      <c r="AY626" s="2">
        <v>0</v>
      </c>
      <c r="AZ626" s="12" t="str">
        <f t="shared" si="68"/>
        <v>OK</v>
      </c>
      <c r="BA626" s="12" t="str">
        <f t="shared" si="69"/>
        <v>OK</v>
      </c>
      <c r="BB626" s="6">
        <f t="shared" si="70"/>
        <v>0</v>
      </c>
      <c r="BC626" s="13">
        <f t="shared" si="71"/>
        <v>72325000</v>
      </c>
      <c r="BD626" s="13">
        <f t="shared" si="72"/>
        <v>72325000</v>
      </c>
      <c r="BE626" s="6">
        <f t="shared" si="73"/>
        <v>0</v>
      </c>
      <c r="BF626" s="6">
        <f t="shared" si="74"/>
        <v>0</v>
      </c>
    </row>
    <row r="627" spans="2:58" ht="128.25" x14ac:dyDescent="0.25">
      <c r="B627" s="39" t="s">
        <v>1413</v>
      </c>
      <c r="C627" s="39" t="s">
        <v>1414</v>
      </c>
      <c r="D627" s="39" t="s">
        <v>4</v>
      </c>
      <c r="E627" s="40" t="s">
        <v>219</v>
      </c>
      <c r="F627" s="40" t="s">
        <v>220</v>
      </c>
      <c r="G627" s="40" t="s">
        <v>5</v>
      </c>
      <c r="H627" s="40">
        <v>80101500</v>
      </c>
      <c r="I627" s="40" t="s">
        <v>8168</v>
      </c>
      <c r="J627" s="40" t="s">
        <v>221</v>
      </c>
      <c r="K627" s="40" t="s">
        <v>1415</v>
      </c>
      <c r="L627" s="41" t="s">
        <v>153</v>
      </c>
      <c r="M627" s="41" t="s">
        <v>153</v>
      </c>
      <c r="N627" s="41">
        <v>12</v>
      </c>
      <c r="O627" s="41" t="s">
        <v>223</v>
      </c>
      <c r="P627" s="41" t="s">
        <v>224</v>
      </c>
      <c r="Q627" s="58">
        <v>105012263</v>
      </c>
      <c r="R627" s="58">
        <v>105012263</v>
      </c>
      <c r="S627" s="41" t="s">
        <v>225</v>
      </c>
      <c r="T627" s="41" t="s">
        <v>221</v>
      </c>
      <c r="U627" s="40" t="s">
        <v>1416</v>
      </c>
      <c r="V627" s="40" t="s">
        <v>1417</v>
      </c>
      <c r="W627" s="40" t="s">
        <v>1418</v>
      </c>
      <c r="X627" s="40" t="s">
        <v>1419</v>
      </c>
      <c r="Y627" s="40" t="s">
        <v>230</v>
      </c>
      <c r="Z627" s="40" t="s">
        <v>1420</v>
      </c>
      <c r="AA627" s="59">
        <v>105012263</v>
      </c>
      <c r="AB627" s="59">
        <v>0</v>
      </c>
      <c r="AC627" s="59">
        <v>0</v>
      </c>
      <c r="AD627" s="59">
        <v>9211602</v>
      </c>
      <c r="AE627" s="59">
        <v>0</v>
      </c>
      <c r="AF627" s="59">
        <v>9211602</v>
      </c>
      <c r="AG627" s="59">
        <v>0</v>
      </c>
      <c r="AH627" s="59">
        <v>9211602</v>
      </c>
      <c r="AI627" s="59">
        <v>0</v>
      </c>
      <c r="AJ627" s="59">
        <v>9211602</v>
      </c>
      <c r="AK627" s="59">
        <v>0</v>
      </c>
      <c r="AL627" s="59">
        <v>9211602</v>
      </c>
      <c r="AM627" s="59">
        <v>0</v>
      </c>
      <c r="AN627" s="59">
        <v>9211602</v>
      </c>
      <c r="AO627" s="59">
        <v>0</v>
      </c>
      <c r="AP627" s="59">
        <v>9211602</v>
      </c>
      <c r="AQ627" s="59">
        <v>0</v>
      </c>
      <c r="AR627" s="59">
        <v>9211602</v>
      </c>
      <c r="AS627" s="59">
        <v>0</v>
      </c>
      <c r="AT627" s="59">
        <v>9211602</v>
      </c>
      <c r="AU627" s="59">
        <v>0</v>
      </c>
      <c r="AV627" s="59">
        <v>9211602</v>
      </c>
      <c r="AW627" s="59">
        <v>0</v>
      </c>
      <c r="AX627" s="59">
        <v>12896243</v>
      </c>
      <c r="AY627" s="2">
        <v>0</v>
      </c>
      <c r="AZ627" s="12" t="str">
        <f t="shared" si="68"/>
        <v>OK</v>
      </c>
      <c r="BA627" s="12" t="str">
        <f t="shared" si="69"/>
        <v>OK</v>
      </c>
      <c r="BB627" s="6">
        <f t="shared" si="70"/>
        <v>0</v>
      </c>
      <c r="BC627" s="13">
        <f t="shared" si="71"/>
        <v>105012263</v>
      </c>
      <c r="BD627" s="13">
        <f t="shared" si="72"/>
        <v>105012263</v>
      </c>
      <c r="BE627" s="6">
        <f t="shared" si="73"/>
        <v>0</v>
      </c>
      <c r="BF627" s="6">
        <f t="shared" si="74"/>
        <v>0</v>
      </c>
    </row>
    <row r="628" spans="2:58" ht="128.25" x14ac:dyDescent="0.25">
      <c r="B628" s="39" t="s">
        <v>1421</v>
      </c>
      <c r="C628" s="39" t="s">
        <v>1414</v>
      </c>
      <c r="D628" s="39" t="s">
        <v>4</v>
      </c>
      <c r="E628" s="40" t="s">
        <v>219</v>
      </c>
      <c r="F628" s="40" t="s">
        <v>220</v>
      </c>
      <c r="G628" s="40" t="s">
        <v>5</v>
      </c>
      <c r="H628" s="40">
        <v>80101500</v>
      </c>
      <c r="I628" s="40" t="s">
        <v>8168</v>
      </c>
      <c r="J628" s="40" t="s">
        <v>221</v>
      </c>
      <c r="K628" s="40" t="s">
        <v>1422</v>
      </c>
      <c r="L628" s="41" t="s">
        <v>153</v>
      </c>
      <c r="M628" s="41" t="s">
        <v>153</v>
      </c>
      <c r="N628" s="41">
        <v>6</v>
      </c>
      <c r="O628" s="41" t="s">
        <v>223</v>
      </c>
      <c r="P628" s="41" t="s">
        <v>224</v>
      </c>
      <c r="Q628" s="58">
        <v>44031865</v>
      </c>
      <c r="R628" s="58">
        <v>44031865</v>
      </c>
      <c r="S628" s="41" t="s">
        <v>225</v>
      </c>
      <c r="T628" s="41" t="s">
        <v>221</v>
      </c>
      <c r="U628" s="40" t="s">
        <v>1416</v>
      </c>
      <c r="V628" s="40" t="s">
        <v>1417</v>
      </c>
      <c r="W628" s="40" t="s">
        <v>1418</v>
      </c>
      <c r="X628" s="40" t="s">
        <v>1419</v>
      </c>
      <c r="Y628" s="40" t="s">
        <v>230</v>
      </c>
      <c r="Z628" s="40" t="s">
        <v>1420</v>
      </c>
      <c r="AA628" s="59">
        <v>44031865</v>
      </c>
      <c r="AB628" s="59">
        <v>0</v>
      </c>
      <c r="AC628" s="59">
        <v>0</v>
      </c>
      <c r="AD628" s="59">
        <v>8154049</v>
      </c>
      <c r="AE628" s="59">
        <v>0</v>
      </c>
      <c r="AF628" s="59">
        <v>8154049</v>
      </c>
      <c r="AG628" s="59">
        <v>0</v>
      </c>
      <c r="AH628" s="59">
        <v>8154049</v>
      </c>
      <c r="AI628" s="59">
        <v>0</v>
      </c>
      <c r="AJ628" s="59">
        <v>8154049</v>
      </c>
      <c r="AK628" s="59">
        <v>0</v>
      </c>
      <c r="AL628" s="59">
        <v>8154049</v>
      </c>
      <c r="AM628" s="59">
        <v>0</v>
      </c>
      <c r="AN628" s="59">
        <v>3261620</v>
      </c>
      <c r="AO628" s="59">
        <v>0</v>
      </c>
      <c r="AP628" s="59">
        <v>0</v>
      </c>
      <c r="AQ628" s="59">
        <v>0</v>
      </c>
      <c r="AR628" s="59">
        <v>0</v>
      </c>
      <c r="AS628" s="59">
        <v>0</v>
      </c>
      <c r="AT628" s="59">
        <v>0</v>
      </c>
      <c r="AU628" s="59">
        <v>0</v>
      </c>
      <c r="AV628" s="59">
        <v>0</v>
      </c>
      <c r="AW628" s="59">
        <v>0</v>
      </c>
      <c r="AX628" s="59">
        <v>0</v>
      </c>
      <c r="AY628" s="2">
        <v>0</v>
      </c>
      <c r="AZ628" s="12" t="str">
        <f t="shared" si="68"/>
        <v>OK</v>
      </c>
      <c r="BA628" s="12" t="str">
        <f t="shared" si="69"/>
        <v>OK</v>
      </c>
      <c r="BB628" s="6">
        <f t="shared" si="70"/>
        <v>0</v>
      </c>
      <c r="BC628" s="13">
        <f t="shared" si="71"/>
        <v>44031865</v>
      </c>
      <c r="BD628" s="13">
        <f t="shared" si="72"/>
        <v>44031865</v>
      </c>
      <c r="BE628" s="6">
        <f t="shared" si="73"/>
        <v>0</v>
      </c>
      <c r="BF628" s="6">
        <f t="shared" si="74"/>
        <v>0</v>
      </c>
    </row>
    <row r="629" spans="2:58" ht="114" x14ac:dyDescent="0.25">
      <c r="B629" s="39" t="s">
        <v>1423</v>
      </c>
      <c r="C629" s="39" t="s">
        <v>1414</v>
      </c>
      <c r="D629" s="39" t="s">
        <v>4</v>
      </c>
      <c r="E629" s="40" t="s">
        <v>219</v>
      </c>
      <c r="F629" s="40" t="s">
        <v>220</v>
      </c>
      <c r="G629" s="40" t="s">
        <v>5</v>
      </c>
      <c r="H629" s="40">
        <v>80101500</v>
      </c>
      <c r="I629" s="40" t="s">
        <v>8168</v>
      </c>
      <c r="J629" s="40" t="s">
        <v>221</v>
      </c>
      <c r="K629" s="40" t="s">
        <v>1424</v>
      </c>
      <c r="L629" s="41" t="s">
        <v>153</v>
      </c>
      <c r="M629" s="41" t="s">
        <v>153</v>
      </c>
      <c r="N629" s="41">
        <v>6</v>
      </c>
      <c r="O629" s="41" t="s">
        <v>223</v>
      </c>
      <c r="P629" s="41" t="s">
        <v>224</v>
      </c>
      <c r="Q629" s="58">
        <v>19707905</v>
      </c>
      <c r="R629" s="58">
        <v>19707905</v>
      </c>
      <c r="S629" s="41" t="s">
        <v>225</v>
      </c>
      <c r="T629" s="41" t="s">
        <v>221</v>
      </c>
      <c r="U629" s="40" t="s">
        <v>1416</v>
      </c>
      <c r="V629" s="40" t="s">
        <v>1417</v>
      </c>
      <c r="W629" s="40" t="s">
        <v>1418</v>
      </c>
      <c r="X629" s="40" t="s">
        <v>1419</v>
      </c>
      <c r="Y629" s="40" t="s">
        <v>230</v>
      </c>
      <c r="Z629" s="40" t="s">
        <v>1420</v>
      </c>
      <c r="AA629" s="59">
        <v>19707905</v>
      </c>
      <c r="AB629" s="59">
        <v>0</v>
      </c>
      <c r="AC629" s="59">
        <v>0</v>
      </c>
      <c r="AD629" s="59">
        <v>3359302</v>
      </c>
      <c r="AE629" s="59">
        <v>0</v>
      </c>
      <c r="AF629" s="59">
        <v>3359302</v>
      </c>
      <c r="AG629" s="59">
        <v>0</v>
      </c>
      <c r="AH629" s="59">
        <v>3359302</v>
      </c>
      <c r="AI629" s="59">
        <v>0</v>
      </c>
      <c r="AJ629" s="59">
        <v>3359302</v>
      </c>
      <c r="AK629" s="59">
        <v>0</v>
      </c>
      <c r="AL629" s="59">
        <v>3359302</v>
      </c>
      <c r="AM629" s="59">
        <v>0</v>
      </c>
      <c r="AN629" s="59">
        <v>2911395</v>
      </c>
      <c r="AO629" s="59">
        <v>0</v>
      </c>
      <c r="AP629" s="59">
        <v>0</v>
      </c>
      <c r="AQ629" s="59">
        <v>0</v>
      </c>
      <c r="AR629" s="59">
        <v>0</v>
      </c>
      <c r="AS629" s="59">
        <v>0</v>
      </c>
      <c r="AT629" s="59">
        <v>0</v>
      </c>
      <c r="AU629" s="59">
        <v>0</v>
      </c>
      <c r="AV629" s="59">
        <v>0</v>
      </c>
      <c r="AW629" s="59">
        <v>0</v>
      </c>
      <c r="AX629" s="59">
        <v>0</v>
      </c>
      <c r="AY629" s="2">
        <v>0</v>
      </c>
      <c r="AZ629" s="12" t="str">
        <f t="shared" si="68"/>
        <v>OK</v>
      </c>
      <c r="BA629" s="12" t="str">
        <f t="shared" si="69"/>
        <v>OK</v>
      </c>
      <c r="BB629" s="6">
        <f t="shared" si="70"/>
        <v>0</v>
      </c>
      <c r="BC629" s="13">
        <f t="shared" si="71"/>
        <v>19707905</v>
      </c>
      <c r="BD629" s="13">
        <f t="shared" si="72"/>
        <v>19707905</v>
      </c>
      <c r="BE629" s="6">
        <f t="shared" si="73"/>
        <v>0</v>
      </c>
      <c r="BF629" s="6">
        <f t="shared" si="74"/>
        <v>0</v>
      </c>
    </row>
    <row r="630" spans="2:58" ht="114" x14ac:dyDescent="0.25">
      <c r="B630" s="39" t="s">
        <v>1425</v>
      </c>
      <c r="C630" s="39" t="s">
        <v>1414</v>
      </c>
      <c r="D630" s="39" t="s">
        <v>4</v>
      </c>
      <c r="E630" s="40" t="s">
        <v>219</v>
      </c>
      <c r="F630" s="40" t="s">
        <v>220</v>
      </c>
      <c r="G630" s="40" t="s">
        <v>5</v>
      </c>
      <c r="H630" s="40">
        <v>80101500</v>
      </c>
      <c r="I630" s="40" t="s">
        <v>8168</v>
      </c>
      <c r="J630" s="40" t="s">
        <v>221</v>
      </c>
      <c r="K630" s="40" t="s">
        <v>1424</v>
      </c>
      <c r="L630" s="41" t="s">
        <v>153</v>
      </c>
      <c r="M630" s="41" t="s">
        <v>153</v>
      </c>
      <c r="N630" s="41">
        <v>6</v>
      </c>
      <c r="O630" s="41" t="s">
        <v>223</v>
      </c>
      <c r="P630" s="41" t="s">
        <v>224</v>
      </c>
      <c r="Q630" s="58">
        <v>19707905</v>
      </c>
      <c r="R630" s="58">
        <v>19707905</v>
      </c>
      <c r="S630" s="41" t="s">
        <v>225</v>
      </c>
      <c r="T630" s="41" t="s">
        <v>221</v>
      </c>
      <c r="U630" s="40" t="s">
        <v>1416</v>
      </c>
      <c r="V630" s="40" t="s">
        <v>1417</v>
      </c>
      <c r="W630" s="40" t="s">
        <v>1418</v>
      </c>
      <c r="X630" s="40" t="s">
        <v>1419</v>
      </c>
      <c r="Y630" s="40" t="s">
        <v>230</v>
      </c>
      <c r="Z630" s="40" t="s">
        <v>1420</v>
      </c>
      <c r="AA630" s="59">
        <v>19707905</v>
      </c>
      <c r="AB630" s="59">
        <v>0</v>
      </c>
      <c r="AC630" s="59">
        <v>0</v>
      </c>
      <c r="AD630" s="59">
        <v>3359302</v>
      </c>
      <c r="AE630" s="59">
        <v>0</v>
      </c>
      <c r="AF630" s="59">
        <v>3359302</v>
      </c>
      <c r="AG630" s="59">
        <v>0</v>
      </c>
      <c r="AH630" s="59">
        <v>3359302</v>
      </c>
      <c r="AI630" s="59">
        <v>0</v>
      </c>
      <c r="AJ630" s="59">
        <v>3359302</v>
      </c>
      <c r="AK630" s="59">
        <v>0</v>
      </c>
      <c r="AL630" s="59">
        <v>3359302</v>
      </c>
      <c r="AM630" s="59">
        <v>0</v>
      </c>
      <c r="AN630" s="59">
        <v>2911395</v>
      </c>
      <c r="AO630" s="59">
        <v>0</v>
      </c>
      <c r="AP630" s="59">
        <v>0</v>
      </c>
      <c r="AQ630" s="59">
        <v>0</v>
      </c>
      <c r="AR630" s="59">
        <v>0</v>
      </c>
      <c r="AS630" s="59">
        <v>0</v>
      </c>
      <c r="AT630" s="59">
        <v>0</v>
      </c>
      <c r="AU630" s="59">
        <v>0</v>
      </c>
      <c r="AV630" s="59">
        <v>0</v>
      </c>
      <c r="AW630" s="59">
        <v>0</v>
      </c>
      <c r="AX630" s="59">
        <v>0</v>
      </c>
      <c r="AY630" s="2">
        <v>0</v>
      </c>
      <c r="AZ630" s="12" t="str">
        <f t="shared" si="68"/>
        <v>OK</v>
      </c>
      <c r="BA630" s="12" t="str">
        <f t="shared" si="69"/>
        <v>OK</v>
      </c>
      <c r="BB630" s="6">
        <f t="shared" si="70"/>
        <v>0</v>
      </c>
      <c r="BC630" s="13">
        <f t="shared" si="71"/>
        <v>19707905</v>
      </c>
      <c r="BD630" s="13">
        <f t="shared" si="72"/>
        <v>19707905</v>
      </c>
      <c r="BE630" s="6">
        <f t="shared" si="73"/>
        <v>0</v>
      </c>
      <c r="BF630" s="6">
        <f t="shared" si="74"/>
        <v>0</v>
      </c>
    </row>
    <row r="631" spans="2:58" ht="85.5" x14ac:dyDescent="0.25">
      <c r="B631" s="39" t="s">
        <v>1426</v>
      </c>
      <c r="C631" s="39" t="s">
        <v>1414</v>
      </c>
      <c r="D631" s="39" t="s">
        <v>4</v>
      </c>
      <c r="E631" s="40" t="s">
        <v>219</v>
      </c>
      <c r="F631" s="40" t="s">
        <v>220</v>
      </c>
      <c r="G631" s="40" t="s">
        <v>5</v>
      </c>
      <c r="H631" s="40">
        <v>80101500</v>
      </c>
      <c r="I631" s="40" t="s">
        <v>8168</v>
      </c>
      <c r="J631" s="40" t="s">
        <v>221</v>
      </c>
      <c r="K631" s="40" t="s">
        <v>1427</v>
      </c>
      <c r="L631" s="41" t="s">
        <v>153</v>
      </c>
      <c r="M631" s="41" t="s">
        <v>153</v>
      </c>
      <c r="N631" s="41">
        <v>6</v>
      </c>
      <c r="O631" s="41" t="s">
        <v>223</v>
      </c>
      <c r="P631" s="41" t="s">
        <v>224</v>
      </c>
      <c r="Q631" s="58">
        <v>19707905</v>
      </c>
      <c r="R631" s="58">
        <v>19707905</v>
      </c>
      <c r="S631" s="41" t="s">
        <v>225</v>
      </c>
      <c r="T631" s="41" t="s">
        <v>221</v>
      </c>
      <c r="U631" s="40" t="s">
        <v>1416</v>
      </c>
      <c r="V631" s="40" t="s">
        <v>1417</v>
      </c>
      <c r="W631" s="40" t="s">
        <v>1418</v>
      </c>
      <c r="X631" s="40" t="s">
        <v>1419</v>
      </c>
      <c r="Y631" s="40" t="s">
        <v>230</v>
      </c>
      <c r="Z631" s="40" t="s">
        <v>1420</v>
      </c>
      <c r="AA631" s="59">
        <v>19707905</v>
      </c>
      <c r="AB631" s="59">
        <v>0</v>
      </c>
      <c r="AC631" s="59">
        <v>0</v>
      </c>
      <c r="AD631" s="59">
        <v>3359302</v>
      </c>
      <c r="AE631" s="59">
        <v>0</v>
      </c>
      <c r="AF631" s="59">
        <v>3359302</v>
      </c>
      <c r="AG631" s="59">
        <v>0</v>
      </c>
      <c r="AH631" s="59">
        <v>3359302</v>
      </c>
      <c r="AI631" s="59">
        <v>0</v>
      </c>
      <c r="AJ631" s="59">
        <v>3359302</v>
      </c>
      <c r="AK631" s="59">
        <v>0</v>
      </c>
      <c r="AL631" s="59">
        <v>3359302</v>
      </c>
      <c r="AM631" s="59">
        <v>0</v>
      </c>
      <c r="AN631" s="59">
        <v>2911395</v>
      </c>
      <c r="AO631" s="59">
        <v>0</v>
      </c>
      <c r="AP631" s="59">
        <v>0</v>
      </c>
      <c r="AQ631" s="59">
        <v>0</v>
      </c>
      <c r="AR631" s="59">
        <v>0</v>
      </c>
      <c r="AS631" s="59">
        <v>0</v>
      </c>
      <c r="AT631" s="59">
        <v>0</v>
      </c>
      <c r="AU631" s="59">
        <v>0</v>
      </c>
      <c r="AV631" s="59">
        <v>0</v>
      </c>
      <c r="AW631" s="59">
        <v>0</v>
      </c>
      <c r="AX631" s="59">
        <v>0</v>
      </c>
      <c r="AY631" s="2">
        <v>0</v>
      </c>
      <c r="AZ631" s="12" t="str">
        <f t="shared" si="68"/>
        <v>OK</v>
      </c>
      <c r="BA631" s="12" t="str">
        <f t="shared" si="69"/>
        <v>OK</v>
      </c>
      <c r="BB631" s="6">
        <f t="shared" si="70"/>
        <v>0</v>
      </c>
      <c r="BC631" s="13">
        <f t="shared" si="71"/>
        <v>19707905</v>
      </c>
      <c r="BD631" s="13">
        <f t="shared" si="72"/>
        <v>19707905</v>
      </c>
      <c r="BE631" s="6">
        <f t="shared" si="73"/>
        <v>0</v>
      </c>
      <c r="BF631" s="6">
        <f t="shared" si="74"/>
        <v>0</v>
      </c>
    </row>
    <row r="632" spans="2:58" ht="85.5" x14ac:dyDescent="0.25">
      <c r="B632" s="39" t="s">
        <v>1428</v>
      </c>
      <c r="C632" s="39" t="s">
        <v>1414</v>
      </c>
      <c r="D632" s="39" t="s">
        <v>4</v>
      </c>
      <c r="E632" s="40" t="s">
        <v>219</v>
      </c>
      <c r="F632" s="40" t="s">
        <v>220</v>
      </c>
      <c r="G632" s="40" t="s">
        <v>5</v>
      </c>
      <c r="H632" s="40">
        <v>80101500</v>
      </c>
      <c r="I632" s="40" t="s">
        <v>8168</v>
      </c>
      <c r="J632" s="40" t="s">
        <v>221</v>
      </c>
      <c r="K632" s="40" t="s">
        <v>1429</v>
      </c>
      <c r="L632" s="41" t="s">
        <v>153</v>
      </c>
      <c r="M632" s="41" t="s">
        <v>153</v>
      </c>
      <c r="N632" s="41">
        <v>6</v>
      </c>
      <c r="O632" s="41" t="s">
        <v>223</v>
      </c>
      <c r="P632" s="41" t="s">
        <v>224</v>
      </c>
      <c r="Q632" s="58">
        <v>19707905</v>
      </c>
      <c r="R632" s="58">
        <v>19707905</v>
      </c>
      <c r="S632" s="41" t="s">
        <v>225</v>
      </c>
      <c r="T632" s="41" t="s">
        <v>221</v>
      </c>
      <c r="U632" s="40" t="s">
        <v>1416</v>
      </c>
      <c r="V632" s="40" t="s">
        <v>1417</v>
      </c>
      <c r="W632" s="40" t="s">
        <v>1418</v>
      </c>
      <c r="X632" s="40" t="s">
        <v>1419</v>
      </c>
      <c r="Y632" s="40" t="s">
        <v>230</v>
      </c>
      <c r="Z632" s="40" t="s">
        <v>1420</v>
      </c>
      <c r="AA632" s="59">
        <v>19707905</v>
      </c>
      <c r="AB632" s="59">
        <v>0</v>
      </c>
      <c r="AC632" s="59">
        <v>0</v>
      </c>
      <c r="AD632" s="59">
        <v>3359302</v>
      </c>
      <c r="AE632" s="59">
        <v>0</v>
      </c>
      <c r="AF632" s="59">
        <v>3359302</v>
      </c>
      <c r="AG632" s="59">
        <v>0</v>
      </c>
      <c r="AH632" s="59">
        <v>3359302</v>
      </c>
      <c r="AI632" s="59">
        <v>0</v>
      </c>
      <c r="AJ632" s="59">
        <v>3359302</v>
      </c>
      <c r="AK632" s="59">
        <v>0</v>
      </c>
      <c r="AL632" s="59">
        <v>3359302</v>
      </c>
      <c r="AM632" s="59">
        <v>0</v>
      </c>
      <c r="AN632" s="59">
        <v>2911395</v>
      </c>
      <c r="AO632" s="59">
        <v>0</v>
      </c>
      <c r="AP632" s="59">
        <v>0</v>
      </c>
      <c r="AQ632" s="59">
        <v>0</v>
      </c>
      <c r="AR632" s="59">
        <v>0</v>
      </c>
      <c r="AS632" s="59">
        <v>0</v>
      </c>
      <c r="AT632" s="59">
        <v>0</v>
      </c>
      <c r="AU632" s="59">
        <v>0</v>
      </c>
      <c r="AV632" s="59">
        <v>0</v>
      </c>
      <c r="AW632" s="59">
        <v>0</v>
      </c>
      <c r="AX632" s="59">
        <v>0</v>
      </c>
      <c r="AY632" s="2">
        <v>0</v>
      </c>
      <c r="AZ632" s="12" t="str">
        <f t="shared" si="68"/>
        <v>OK</v>
      </c>
      <c r="BA632" s="12" t="str">
        <f t="shared" si="69"/>
        <v>OK</v>
      </c>
      <c r="BB632" s="6">
        <f t="shared" si="70"/>
        <v>0</v>
      </c>
      <c r="BC632" s="13">
        <f t="shared" si="71"/>
        <v>19707905</v>
      </c>
      <c r="BD632" s="13">
        <f t="shared" si="72"/>
        <v>19707905</v>
      </c>
      <c r="BE632" s="6">
        <f t="shared" si="73"/>
        <v>0</v>
      </c>
      <c r="BF632" s="6">
        <f t="shared" si="74"/>
        <v>0</v>
      </c>
    </row>
    <row r="633" spans="2:58" ht="85.5" x14ac:dyDescent="0.25">
      <c r="B633" s="39" t="s">
        <v>1430</v>
      </c>
      <c r="C633" s="39" t="s">
        <v>1414</v>
      </c>
      <c r="D633" s="39" t="s">
        <v>4</v>
      </c>
      <c r="E633" s="40" t="s">
        <v>219</v>
      </c>
      <c r="F633" s="40" t="s">
        <v>220</v>
      </c>
      <c r="G633" s="40" t="s">
        <v>5</v>
      </c>
      <c r="H633" s="40">
        <v>80101500</v>
      </c>
      <c r="I633" s="40" t="s">
        <v>8168</v>
      </c>
      <c r="J633" s="40" t="s">
        <v>221</v>
      </c>
      <c r="K633" s="40" t="s">
        <v>1429</v>
      </c>
      <c r="L633" s="41" t="s">
        <v>153</v>
      </c>
      <c r="M633" s="41" t="s">
        <v>153</v>
      </c>
      <c r="N633" s="41">
        <v>6</v>
      </c>
      <c r="O633" s="41" t="s">
        <v>223</v>
      </c>
      <c r="P633" s="41" t="s">
        <v>224</v>
      </c>
      <c r="Q633" s="58">
        <v>19707905</v>
      </c>
      <c r="R633" s="58">
        <v>19707905</v>
      </c>
      <c r="S633" s="41" t="s">
        <v>225</v>
      </c>
      <c r="T633" s="41" t="s">
        <v>221</v>
      </c>
      <c r="U633" s="40" t="s">
        <v>1416</v>
      </c>
      <c r="V633" s="40" t="s">
        <v>1417</v>
      </c>
      <c r="W633" s="40" t="s">
        <v>1418</v>
      </c>
      <c r="X633" s="40" t="s">
        <v>1419</v>
      </c>
      <c r="Y633" s="40" t="s">
        <v>230</v>
      </c>
      <c r="Z633" s="40" t="s">
        <v>1420</v>
      </c>
      <c r="AA633" s="59">
        <v>19707905</v>
      </c>
      <c r="AB633" s="59">
        <v>0</v>
      </c>
      <c r="AC633" s="59">
        <v>0</v>
      </c>
      <c r="AD633" s="59">
        <v>3359302</v>
      </c>
      <c r="AE633" s="59">
        <v>0</v>
      </c>
      <c r="AF633" s="59">
        <v>3359302</v>
      </c>
      <c r="AG633" s="59">
        <v>0</v>
      </c>
      <c r="AH633" s="59">
        <v>3359302</v>
      </c>
      <c r="AI633" s="59">
        <v>0</v>
      </c>
      <c r="AJ633" s="59">
        <v>3359302</v>
      </c>
      <c r="AK633" s="59">
        <v>0</v>
      </c>
      <c r="AL633" s="59">
        <v>3359302</v>
      </c>
      <c r="AM633" s="59">
        <v>0</v>
      </c>
      <c r="AN633" s="59">
        <v>2911395</v>
      </c>
      <c r="AO633" s="59">
        <v>0</v>
      </c>
      <c r="AP633" s="59">
        <v>0</v>
      </c>
      <c r="AQ633" s="59">
        <v>0</v>
      </c>
      <c r="AR633" s="59">
        <v>0</v>
      </c>
      <c r="AS633" s="59">
        <v>0</v>
      </c>
      <c r="AT633" s="59">
        <v>0</v>
      </c>
      <c r="AU633" s="59">
        <v>0</v>
      </c>
      <c r="AV633" s="59">
        <v>0</v>
      </c>
      <c r="AW633" s="59">
        <v>0</v>
      </c>
      <c r="AX633" s="59">
        <v>0</v>
      </c>
      <c r="AY633" s="2">
        <v>0</v>
      </c>
      <c r="AZ633" s="12" t="str">
        <f t="shared" si="68"/>
        <v>OK</v>
      </c>
      <c r="BA633" s="12" t="str">
        <f t="shared" si="69"/>
        <v>OK</v>
      </c>
      <c r="BB633" s="6">
        <f t="shared" si="70"/>
        <v>0</v>
      </c>
      <c r="BC633" s="13">
        <f t="shared" si="71"/>
        <v>19707905</v>
      </c>
      <c r="BD633" s="13">
        <f t="shared" si="72"/>
        <v>19707905</v>
      </c>
      <c r="BE633" s="6">
        <f t="shared" si="73"/>
        <v>0</v>
      </c>
      <c r="BF633" s="6">
        <f t="shared" si="74"/>
        <v>0</v>
      </c>
    </row>
    <row r="634" spans="2:58" ht="142.5" x14ac:dyDescent="0.25">
      <c r="B634" s="39" t="s">
        <v>1431</v>
      </c>
      <c r="C634" s="39" t="s">
        <v>1414</v>
      </c>
      <c r="D634" s="39" t="s">
        <v>4</v>
      </c>
      <c r="E634" s="40" t="s">
        <v>219</v>
      </c>
      <c r="F634" s="40" t="s">
        <v>220</v>
      </c>
      <c r="G634" s="40" t="s">
        <v>5</v>
      </c>
      <c r="H634" s="40">
        <v>80101500</v>
      </c>
      <c r="I634" s="40" t="s">
        <v>8168</v>
      </c>
      <c r="J634" s="40" t="s">
        <v>221</v>
      </c>
      <c r="K634" s="40" t="s">
        <v>1432</v>
      </c>
      <c r="L634" s="41" t="s">
        <v>153</v>
      </c>
      <c r="M634" s="41" t="s">
        <v>153</v>
      </c>
      <c r="N634" s="41">
        <v>6</v>
      </c>
      <c r="O634" s="41" t="s">
        <v>223</v>
      </c>
      <c r="P634" s="41" t="s">
        <v>224</v>
      </c>
      <c r="Q634" s="58">
        <v>30516329</v>
      </c>
      <c r="R634" s="58">
        <v>30516329</v>
      </c>
      <c r="S634" s="41" t="s">
        <v>225</v>
      </c>
      <c r="T634" s="41" t="s">
        <v>221</v>
      </c>
      <c r="U634" s="40" t="s">
        <v>1416</v>
      </c>
      <c r="V634" s="40" t="s">
        <v>1417</v>
      </c>
      <c r="W634" s="40" t="s">
        <v>1418</v>
      </c>
      <c r="X634" s="40" t="s">
        <v>1419</v>
      </c>
      <c r="Y634" s="40" t="s">
        <v>230</v>
      </c>
      <c r="Z634" s="40" t="s">
        <v>1420</v>
      </c>
      <c r="AA634" s="59">
        <v>30516329</v>
      </c>
      <c r="AB634" s="59">
        <v>0</v>
      </c>
      <c r="AC634" s="59">
        <v>0</v>
      </c>
      <c r="AD634" s="59">
        <v>5201647</v>
      </c>
      <c r="AE634" s="59">
        <v>0</v>
      </c>
      <c r="AF634" s="59">
        <v>5201647</v>
      </c>
      <c r="AG634" s="59">
        <v>0</v>
      </c>
      <c r="AH634" s="59">
        <v>5201647</v>
      </c>
      <c r="AI634" s="59">
        <v>0</v>
      </c>
      <c r="AJ634" s="59">
        <v>5201647</v>
      </c>
      <c r="AK634" s="59">
        <v>0</v>
      </c>
      <c r="AL634" s="59">
        <v>5201647</v>
      </c>
      <c r="AM634" s="59">
        <v>0</v>
      </c>
      <c r="AN634" s="59">
        <v>4508094</v>
      </c>
      <c r="AO634" s="59">
        <v>0</v>
      </c>
      <c r="AP634" s="59">
        <v>0</v>
      </c>
      <c r="AQ634" s="59">
        <v>0</v>
      </c>
      <c r="AR634" s="59">
        <v>0</v>
      </c>
      <c r="AS634" s="59">
        <v>0</v>
      </c>
      <c r="AT634" s="59">
        <v>0</v>
      </c>
      <c r="AU634" s="59">
        <v>0</v>
      </c>
      <c r="AV634" s="59">
        <v>0</v>
      </c>
      <c r="AW634" s="59">
        <v>0</v>
      </c>
      <c r="AX634" s="59">
        <v>0</v>
      </c>
      <c r="AY634" s="2">
        <v>0</v>
      </c>
      <c r="AZ634" s="12" t="str">
        <f t="shared" si="68"/>
        <v>OK</v>
      </c>
      <c r="BA634" s="12" t="str">
        <f t="shared" si="69"/>
        <v>OK</v>
      </c>
      <c r="BB634" s="6">
        <f t="shared" si="70"/>
        <v>0</v>
      </c>
      <c r="BC634" s="13">
        <f t="shared" si="71"/>
        <v>30516329</v>
      </c>
      <c r="BD634" s="13">
        <f t="shared" si="72"/>
        <v>30516329</v>
      </c>
      <c r="BE634" s="6">
        <f t="shared" si="73"/>
        <v>0</v>
      </c>
      <c r="BF634" s="6">
        <f t="shared" si="74"/>
        <v>0</v>
      </c>
    </row>
    <row r="635" spans="2:58" ht="156.75" x14ac:dyDescent="0.25">
      <c r="B635" s="39" t="s">
        <v>1433</v>
      </c>
      <c r="C635" s="39" t="s">
        <v>1414</v>
      </c>
      <c r="D635" s="39" t="s">
        <v>4</v>
      </c>
      <c r="E635" s="40" t="s">
        <v>219</v>
      </c>
      <c r="F635" s="40" t="s">
        <v>220</v>
      </c>
      <c r="G635" s="40" t="s">
        <v>5</v>
      </c>
      <c r="H635" s="40">
        <v>80101500</v>
      </c>
      <c r="I635" s="40" t="s">
        <v>8168</v>
      </c>
      <c r="J635" s="40" t="s">
        <v>221</v>
      </c>
      <c r="K635" s="40" t="s">
        <v>1434</v>
      </c>
      <c r="L635" s="41" t="s">
        <v>153</v>
      </c>
      <c r="M635" s="41" t="s">
        <v>153</v>
      </c>
      <c r="N635" s="41">
        <v>12</v>
      </c>
      <c r="O635" s="41" t="s">
        <v>223</v>
      </c>
      <c r="P635" s="41" t="s">
        <v>224</v>
      </c>
      <c r="Q635" s="58">
        <v>115848168</v>
      </c>
      <c r="R635" s="58">
        <v>115848168</v>
      </c>
      <c r="S635" s="41" t="s">
        <v>225</v>
      </c>
      <c r="T635" s="41" t="s">
        <v>221</v>
      </c>
      <c r="U635" s="40" t="s">
        <v>1416</v>
      </c>
      <c r="V635" s="40" t="s">
        <v>1417</v>
      </c>
      <c r="W635" s="40" t="s">
        <v>1418</v>
      </c>
      <c r="X635" s="40" t="s">
        <v>1419</v>
      </c>
      <c r="Y635" s="40" t="s">
        <v>230</v>
      </c>
      <c r="Z635" s="40" t="s">
        <v>1420</v>
      </c>
      <c r="AA635" s="59">
        <v>115848168</v>
      </c>
      <c r="AB635" s="59">
        <v>0</v>
      </c>
      <c r="AC635" s="59">
        <v>0</v>
      </c>
      <c r="AD635" s="59">
        <v>10162120</v>
      </c>
      <c r="AE635" s="59">
        <v>0</v>
      </c>
      <c r="AF635" s="59">
        <v>10162120</v>
      </c>
      <c r="AG635" s="59">
        <v>0</v>
      </c>
      <c r="AH635" s="59">
        <v>10162120</v>
      </c>
      <c r="AI635" s="59">
        <v>0</v>
      </c>
      <c r="AJ635" s="59">
        <v>10162120</v>
      </c>
      <c r="AK635" s="59">
        <v>0</v>
      </c>
      <c r="AL635" s="59">
        <v>10162120</v>
      </c>
      <c r="AM635" s="59">
        <v>0</v>
      </c>
      <c r="AN635" s="59">
        <v>10162120</v>
      </c>
      <c r="AO635" s="59">
        <v>0</v>
      </c>
      <c r="AP635" s="59">
        <v>10162120</v>
      </c>
      <c r="AQ635" s="59">
        <v>0</v>
      </c>
      <c r="AR635" s="59">
        <v>10162120</v>
      </c>
      <c r="AS635" s="59">
        <v>0</v>
      </c>
      <c r="AT635" s="59">
        <v>10162120</v>
      </c>
      <c r="AU635" s="59">
        <v>0</v>
      </c>
      <c r="AV635" s="59">
        <v>10162120</v>
      </c>
      <c r="AW635" s="59">
        <v>0</v>
      </c>
      <c r="AX635" s="59">
        <v>14226968</v>
      </c>
      <c r="AY635" s="2">
        <v>0</v>
      </c>
      <c r="AZ635" s="12" t="str">
        <f t="shared" si="68"/>
        <v>OK</v>
      </c>
      <c r="BA635" s="12" t="str">
        <f t="shared" si="69"/>
        <v>OK</v>
      </c>
      <c r="BB635" s="6">
        <f t="shared" si="70"/>
        <v>0</v>
      </c>
      <c r="BC635" s="13">
        <f t="shared" si="71"/>
        <v>115848168</v>
      </c>
      <c r="BD635" s="13">
        <f t="shared" si="72"/>
        <v>115848168</v>
      </c>
      <c r="BE635" s="6">
        <f t="shared" si="73"/>
        <v>0</v>
      </c>
      <c r="BF635" s="6">
        <f t="shared" si="74"/>
        <v>0</v>
      </c>
    </row>
    <row r="636" spans="2:58" ht="114" x14ac:dyDescent="0.25">
      <c r="B636" s="39" t="s">
        <v>1435</v>
      </c>
      <c r="C636" s="39" t="s">
        <v>1414</v>
      </c>
      <c r="D636" s="39" t="s">
        <v>4</v>
      </c>
      <c r="E636" s="40" t="s">
        <v>219</v>
      </c>
      <c r="F636" s="40" t="s">
        <v>220</v>
      </c>
      <c r="G636" s="40" t="s">
        <v>5</v>
      </c>
      <c r="H636" s="40">
        <v>80101500</v>
      </c>
      <c r="I636" s="40" t="s">
        <v>8168</v>
      </c>
      <c r="J636" s="40" t="s">
        <v>221</v>
      </c>
      <c r="K636" s="40" t="s">
        <v>1436</v>
      </c>
      <c r="L636" s="41" t="s">
        <v>153</v>
      </c>
      <c r="M636" s="41" t="s">
        <v>153</v>
      </c>
      <c r="N636" s="41">
        <v>12</v>
      </c>
      <c r="O636" s="41" t="s">
        <v>223</v>
      </c>
      <c r="P636" s="41" t="s">
        <v>224</v>
      </c>
      <c r="Q636" s="58">
        <v>37639607</v>
      </c>
      <c r="R636" s="58">
        <v>37639607</v>
      </c>
      <c r="S636" s="41" t="s">
        <v>225</v>
      </c>
      <c r="T636" s="41" t="s">
        <v>221</v>
      </c>
      <c r="U636" s="40" t="s">
        <v>1416</v>
      </c>
      <c r="V636" s="40" t="s">
        <v>1417</v>
      </c>
      <c r="W636" s="40" t="s">
        <v>1418</v>
      </c>
      <c r="X636" s="40" t="s">
        <v>1419</v>
      </c>
      <c r="Y636" s="40" t="s">
        <v>230</v>
      </c>
      <c r="Z636" s="40" t="s">
        <v>1420</v>
      </c>
      <c r="AA636" s="59">
        <v>37639607</v>
      </c>
      <c r="AB636" s="59">
        <v>0</v>
      </c>
      <c r="AC636" s="59">
        <v>0</v>
      </c>
      <c r="AD636" s="59">
        <v>3171877</v>
      </c>
      <c r="AE636" s="59">
        <v>0</v>
      </c>
      <c r="AF636" s="59">
        <v>3171877</v>
      </c>
      <c r="AG636" s="59">
        <v>0</v>
      </c>
      <c r="AH636" s="59">
        <v>3171877</v>
      </c>
      <c r="AI636" s="59">
        <v>0</v>
      </c>
      <c r="AJ636" s="59">
        <v>3171877</v>
      </c>
      <c r="AK636" s="59">
        <v>0</v>
      </c>
      <c r="AL636" s="59">
        <v>3171877</v>
      </c>
      <c r="AM636" s="59">
        <v>0</v>
      </c>
      <c r="AN636" s="59">
        <v>1133992</v>
      </c>
      <c r="AO636" s="59">
        <v>0</v>
      </c>
      <c r="AP636" s="59">
        <v>3171877</v>
      </c>
      <c r="AQ636" s="59">
        <v>0</v>
      </c>
      <c r="AR636" s="59">
        <v>3171877</v>
      </c>
      <c r="AS636" s="59">
        <v>0</v>
      </c>
      <c r="AT636" s="59">
        <v>3171877</v>
      </c>
      <c r="AU636" s="59">
        <v>0</v>
      </c>
      <c r="AV636" s="59">
        <v>3171877</v>
      </c>
      <c r="AW636" s="59">
        <v>0</v>
      </c>
      <c r="AX636" s="59">
        <v>7958722</v>
      </c>
      <c r="AY636" s="2">
        <v>0</v>
      </c>
      <c r="AZ636" s="12" t="str">
        <f t="shared" si="68"/>
        <v>OK</v>
      </c>
      <c r="BA636" s="12" t="str">
        <f t="shared" si="69"/>
        <v>OK</v>
      </c>
      <c r="BB636" s="6">
        <f t="shared" si="70"/>
        <v>0</v>
      </c>
      <c r="BC636" s="13">
        <f t="shared" si="71"/>
        <v>37639607</v>
      </c>
      <c r="BD636" s="13">
        <f t="shared" si="72"/>
        <v>37639607</v>
      </c>
      <c r="BE636" s="6">
        <f t="shared" si="73"/>
        <v>0</v>
      </c>
      <c r="BF636" s="6">
        <f t="shared" si="74"/>
        <v>0</v>
      </c>
    </row>
    <row r="637" spans="2:58" ht="114" x14ac:dyDescent="0.25">
      <c r="B637" s="39" t="s">
        <v>1437</v>
      </c>
      <c r="C637" s="39" t="s">
        <v>1414</v>
      </c>
      <c r="D637" s="39" t="s">
        <v>4</v>
      </c>
      <c r="E637" s="40" t="s">
        <v>219</v>
      </c>
      <c r="F637" s="40" t="s">
        <v>220</v>
      </c>
      <c r="G637" s="40" t="s">
        <v>5</v>
      </c>
      <c r="H637" s="40">
        <v>80101500</v>
      </c>
      <c r="I637" s="40" t="s">
        <v>8168</v>
      </c>
      <c r="J637" s="40" t="s">
        <v>221</v>
      </c>
      <c r="K637" s="40" t="s">
        <v>1436</v>
      </c>
      <c r="L637" s="41" t="s">
        <v>153</v>
      </c>
      <c r="M637" s="41" t="s">
        <v>153</v>
      </c>
      <c r="N637" s="41">
        <v>12</v>
      </c>
      <c r="O637" s="41" t="s">
        <v>223</v>
      </c>
      <c r="P637" s="41" t="s">
        <v>224</v>
      </c>
      <c r="Q637" s="58">
        <v>37639607</v>
      </c>
      <c r="R637" s="58">
        <v>37639607</v>
      </c>
      <c r="S637" s="41" t="s">
        <v>225</v>
      </c>
      <c r="T637" s="41" t="s">
        <v>221</v>
      </c>
      <c r="U637" s="40" t="s">
        <v>1416</v>
      </c>
      <c r="V637" s="40" t="s">
        <v>1417</v>
      </c>
      <c r="W637" s="40" t="s">
        <v>1418</v>
      </c>
      <c r="X637" s="40" t="s">
        <v>1419</v>
      </c>
      <c r="Y637" s="40" t="s">
        <v>230</v>
      </c>
      <c r="Z637" s="40" t="s">
        <v>1420</v>
      </c>
      <c r="AA637" s="59">
        <v>37639607</v>
      </c>
      <c r="AB637" s="59">
        <v>0</v>
      </c>
      <c r="AC637" s="59">
        <v>0</v>
      </c>
      <c r="AD637" s="59">
        <v>3171877</v>
      </c>
      <c r="AE637" s="59">
        <v>0</v>
      </c>
      <c r="AF637" s="59">
        <v>3171877</v>
      </c>
      <c r="AG637" s="59">
        <v>0</v>
      </c>
      <c r="AH637" s="59">
        <v>3171877</v>
      </c>
      <c r="AI637" s="59">
        <v>0</v>
      </c>
      <c r="AJ637" s="59">
        <v>3171877</v>
      </c>
      <c r="AK637" s="59">
        <v>0</v>
      </c>
      <c r="AL637" s="59">
        <v>3171877</v>
      </c>
      <c r="AM637" s="59">
        <v>0</v>
      </c>
      <c r="AN637" s="59">
        <v>1133992</v>
      </c>
      <c r="AO637" s="59">
        <v>0</v>
      </c>
      <c r="AP637" s="59">
        <v>3171877</v>
      </c>
      <c r="AQ637" s="59">
        <v>0</v>
      </c>
      <c r="AR637" s="59">
        <v>3171877</v>
      </c>
      <c r="AS637" s="59">
        <v>0</v>
      </c>
      <c r="AT637" s="59">
        <v>3171877</v>
      </c>
      <c r="AU637" s="59">
        <v>0</v>
      </c>
      <c r="AV637" s="59">
        <v>3171877</v>
      </c>
      <c r="AW637" s="59">
        <v>0</v>
      </c>
      <c r="AX637" s="59">
        <v>7958722</v>
      </c>
      <c r="AY637" s="2">
        <v>0</v>
      </c>
      <c r="AZ637" s="12" t="str">
        <f t="shared" si="68"/>
        <v>OK</v>
      </c>
      <c r="BA637" s="12" t="str">
        <f t="shared" si="69"/>
        <v>OK</v>
      </c>
      <c r="BB637" s="6">
        <f t="shared" si="70"/>
        <v>0</v>
      </c>
      <c r="BC637" s="13">
        <f t="shared" si="71"/>
        <v>37639607</v>
      </c>
      <c r="BD637" s="13">
        <f t="shared" si="72"/>
        <v>37639607</v>
      </c>
      <c r="BE637" s="6">
        <f t="shared" si="73"/>
        <v>0</v>
      </c>
      <c r="BF637" s="6">
        <f t="shared" si="74"/>
        <v>0</v>
      </c>
    </row>
    <row r="638" spans="2:58" ht="99.75" x14ac:dyDescent="0.25">
      <c r="B638" s="39" t="s">
        <v>1438</v>
      </c>
      <c r="C638" s="39" t="s">
        <v>1414</v>
      </c>
      <c r="D638" s="39" t="s">
        <v>4</v>
      </c>
      <c r="E638" s="40" t="s">
        <v>219</v>
      </c>
      <c r="F638" s="40" t="s">
        <v>220</v>
      </c>
      <c r="G638" s="40" t="s">
        <v>5</v>
      </c>
      <c r="H638" s="40">
        <v>80101500</v>
      </c>
      <c r="I638" s="40" t="s">
        <v>8168</v>
      </c>
      <c r="J638" s="40" t="s">
        <v>221</v>
      </c>
      <c r="K638" s="40" t="s">
        <v>1439</v>
      </c>
      <c r="L638" s="41" t="s">
        <v>153</v>
      </c>
      <c r="M638" s="41" t="s">
        <v>153</v>
      </c>
      <c r="N638" s="41">
        <v>12</v>
      </c>
      <c r="O638" s="41" t="s">
        <v>223</v>
      </c>
      <c r="P638" s="41" t="s">
        <v>224</v>
      </c>
      <c r="Q638" s="58">
        <v>25506641</v>
      </c>
      <c r="R638" s="58">
        <v>25506641</v>
      </c>
      <c r="S638" s="41" t="s">
        <v>225</v>
      </c>
      <c r="T638" s="41" t="s">
        <v>221</v>
      </c>
      <c r="U638" s="40" t="s">
        <v>1416</v>
      </c>
      <c r="V638" s="40" t="s">
        <v>1417</v>
      </c>
      <c r="W638" s="40" t="s">
        <v>1418</v>
      </c>
      <c r="X638" s="40" t="s">
        <v>1419</v>
      </c>
      <c r="Y638" s="40" t="s">
        <v>230</v>
      </c>
      <c r="Z638" s="40" t="s">
        <v>1420</v>
      </c>
      <c r="AA638" s="59">
        <v>25506641</v>
      </c>
      <c r="AB638" s="59">
        <v>0</v>
      </c>
      <c r="AC638" s="59">
        <v>0</v>
      </c>
      <c r="AD638" s="59">
        <v>2149436</v>
      </c>
      <c r="AE638" s="59">
        <v>0</v>
      </c>
      <c r="AF638" s="59">
        <v>2149436</v>
      </c>
      <c r="AG638" s="59">
        <v>0</v>
      </c>
      <c r="AH638" s="59">
        <v>2149436</v>
      </c>
      <c r="AI638" s="59">
        <v>0</v>
      </c>
      <c r="AJ638" s="59">
        <v>2149436</v>
      </c>
      <c r="AK638" s="59">
        <v>0</v>
      </c>
      <c r="AL638" s="59">
        <v>2149436</v>
      </c>
      <c r="AM638" s="59">
        <v>0</v>
      </c>
      <c r="AN638" s="59">
        <v>2149436</v>
      </c>
      <c r="AO638" s="59">
        <v>0</v>
      </c>
      <c r="AP638" s="59">
        <v>2149436</v>
      </c>
      <c r="AQ638" s="59">
        <v>0</v>
      </c>
      <c r="AR638" s="59">
        <v>2149436</v>
      </c>
      <c r="AS638" s="59">
        <v>0</v>
      </c>
      <c r="AT638" s="59">
        <v>2149436</v>
      </c>
      <c r="AU638" s="59">
        <v>0</v>
      </c>
      <c r="AV638" s="59">
        <v>2149436</v>
      </c>
      <c r="AW638" s="59">
        <v>0</v>
      </c>
      <c r="AX638" s="59">
        <v>4012281</v>
      </c>
      <c r="AY638" s="2">
        <v>0</v>
      </c>
      <c r="AZ638" s="12" t="str">
        <f t="shared" si="68"/>
        <v>OK</v>
      </c>
      <c r="BA638" s="12" t="str">
        <f t="shared" si="69"/>
        <v>OK</v>
      </c>
      <c r="BB638" s="6">
        <f t="shared" si="70"/>
        <v>0</v>
      </c>
      <c r="BC638" s="13">
        <f t="shared" si="71"/>
        <v>25506641</v>
      </c>
      <c r="BD638" s="13">
        <f t="shared" si="72"/>
        <v>25506641</v>
      </c>
      <c r="BE638" s="6">
        <f t="shared" si="73"/>
        <v>0</v>
      </c>
      <c r="BF638" s="6">
        <f t="shared" si="74"/>
        <v>0</v>
      </c>
    </row>
    <row r="639" spans="2:58" ht="99.75" x14ac:dyDescent="0.25">
      <c r="B639" s="39" t="s">
        <v>1440</v>
      </c>
      <c r="C639" s="39" t="s">
        <v>1414</v>
      </c>
      <c r="D639" s="39" t="s">
        <v>4</v>
      </c>
      <c r="E639" s="40" t="s">
        <v>219</v>
      </c>
      <c r="F639" s="40" t="s">
        <v>220</v>
      </c>
      <c r="G639" s="40" t="s">
        <v>5</v>
      </c>
      <c r="H639" s="40">
        <v>80101500</v>
      </c>
      <c r="I639" s="40" t="s">
        <v>8168</v>
      </c>
      <c r="J639" s="40" t="s">
        <v>221</v>
      </c>
      <c r="K639" s="40" t="s">
        <v>1439</v>
      </c>
      <c r="L639" s="41" t="s">
        <v>153</v>
      </c>
      <c r="M639" s="41" t="s">
        <v>153</v>
      </c>
      <c r="N639" s="41">
        <v>12</v>
      </c>
      <c r="O639" s="41" t="s">
        <v>223</v>
      </c>
      <c r="P639" s="41" t="s">
        <v>224</v>
      </c>
      <c r="Q639" s="58">
        <v>25506641</v>
      </c>
      <c r="R639" s="58">
        <v>25506641</v>
      </c>
      <c r="S639" s="41" t="s">
        <v>225</v>
      </c>
      <c r="T639" s="41" t="s">
        <v>221</v>
      </c>
      <c r="U639" s="40" t="s">
        <v>1416</v>
      </c>
      <c r="V639" s="40" t="s">
        <v>1417</v>
      </c>
      <c r="W639" s="40" t="s">
        <v>1418</v>
      </c>
      <c r="X639" s="40" t="s">
        <v>1419</v>
      </c>
      <c r="Y639" s="40" t="s">
        <v>230</v>
      </c>
      <c r="Z639" s="40" t="s">
        <v>1420</v>
      </c>
      <c r="AA639" s="59">
        <v>25506641</v>
      </c>
      <c r="AB639" s="59">
        <v>0</v>
      </c>
      <c r="AC639" s="59">
        <v>0</v>
      </c>
      <c r="AD639" s="59">
        <v>2149436</v>
      </c>
      <c r="AE639" s="59">
        <v>0</v>
      </c>
      <c r="AF639" s="59">
        <v>2149436</v>
      </c>
      <c r="AG639" s="59">
        <v>0</v>
      </c>
      <c r="AH639" s="59">
        <v>2149436</v>
      </c>
      <c r="AI639" s="59">
        <v>0</v>
      </c>
      <c r="AJ639" s="59">
        <v>2149436</v>
      </c>
      <c r="AK639" s="59">
        <v>0</v>
      </c>
      <c r="AL639" s="59">
        <v>2149436</v>
      </c>
      <c r="AM639" s="59">
        <v>0</v>
      </c>
      <c r="AN639" s="59">
        <v>2149436</v>
      </c>
      <c r="AO639" s="59">
        <v>0</v>
      </c>
      <c r="AP639" s="59">
        <v>2149436</v>
      </c>
      <c r="AQ639" s="59">
        <v>0</v>
      </c>
      <c r="AR639" s="59">
        <v>2149436</v>
      </c>
      <c r="AS639" s="59">
        <v>0</v>
      </c>
      <c r="AT639" s="59">
        <v>2149436</v>
      </c>
      <c r="AU639" s="59">
        <v>0</v>
      </c>
      <c r="AV639" s="59">
        <v>2149436</v>
      </c>
      <c r="AW639" s="59">
        <v>0</v>
      </c>
      <c r="AX639" s="59">
        <v>4012281</v>
      </c>
      <c r="AY639" s="2">
        <v>0</v>
      </c>
      <c r="AZ639" s="12" t="str">
        <f t="shared" si="68"/>
        <v>OK</v>
      </c>
      <c r="BA639" s="12" t="str">
        <f t="shared" si="69"/>
        <v>OK</v>
      </c>
      <c r="BB639" s="6">
        <f t="shared" si="70"/>
        <v>0</v>
      </c>
      <c r="BC639" s="13">
        <f t="shared" si="71"/>
        <v>25506641</v>
      </c>
      <c r="BD639" s="13">
        <f t="shared" si="72"/>
        <v>25506641</v>
      </c>
      <c r="BE639" s="6">
        <f t="shared" si="73"/>
        <v>0</v>
      </c>
      <c r="BF639" s="6">
        <f t="shared" si="74"/>
        <v>0</v>
      </c>
    </row>
    <row r="640" spans="2:58" ht="99.75" x14ac:dyDescent="0.25">
      <c r="B640" s="39" t="s">
        <v>1441</v>
      </c>
      <c r="C640" s="39" t="s">
        <v>1414</v>
      </c>
      <c r="D640" s="39" t="s">
        <v>4</v>
      </c>
      <c r="E640" s="40" t="s">
        <v>219</v>
      </c>
      <c r="F640" s="40" t="s">
        <v>220</v>
      </c>
      <c r="G640" s="40" t="s">
        <v>5</v>
      </c>
      <c r="H640" s="40">
        <v>80101500</v>
      </c>
      <c r="I640" s="40" t="s">
        <v>8168</v>
      </c>
      <c r="J640" s="40" t="s">
        <v>221</v>
      </c>
      <c r="K640" s="40" t="s">
        <v>1442</v>
      </c>
      <c r="L640" s="41" t="s">
        <v>154</v>
      </c>
      <c r="M640" s="41" t="s">
        <v>154</v>
      </c>
      <c r="N640" s="41">
        <v>5</v>
      </c>
      <c r="O640" s="41" t="s">
        <v>223</v>
      </c>
      <c r="P640" s="41" t="s">
        <v>224</v>
      </c>
      <c r="Q640" s="58">
        <v>9744110</v>
      </c>
      <c r="R640" s="58">
        <v>9744110</v>
      </c>
      <c r="S640" s="41" t="s">
        <v>225</v>
      </c>
      <c r="T640" s="41" t="s">
        <v>221</v>
      </c>
      <c r="U640" s="40" t="s">
        <v>1416</v>
      </c>
      <c r="V640" s="40" t="s">
        <v>1417</v>
      </c>
      <c r="W640" s="40" t="s">
        <v>1418</v>
      </c>
      <c r="X640" s="40" t="s">
        <v>1419</v>
      </c>
      <c r="Y640" s="40" t="s">
        <v>230</v>
      </c>
      <c r="Z640" s="40" t="s">
        <v>1420</v>
      </c>
      <c r="AA640" s="59">
        <v>0</v>
      </c>
      <c r="AB640" s="59">
        <v>0</v>
      </c>
      <c r="AC640" s="59">
        <v>9744110</v>
      </c>
      <c r="AD640" s="59">
        <v>0</v>
      </c>
      <c r="AE640" s="59">
        <v>0</v>
      </c>
      <c r="AF640" s="59">
        <v>2149436</v>
      </c>
      <c r="AG640" s="59">
        <v>0</v>
      </c>
      <c r="AH640" s="59">
        <v>2149436</v>
      </c>
      <c r="AI640" s="59">
        <v>0</v>
      </c>
      <c r="AJ640" s="59">
        <v>2149436</v>
      </c>
      <c r="AK640" s="59">
        <v>0</v>
      </c>
      <c r="AL640" s="59">
        <v>2149436</v>
      </c>
      <c r="AM640" s="59">
        <v>0</v>
      </c>
      <c r="AN640" s="59">
        <v>1146366</v>
      </c>
      <c r="AO640" s="59">
        <v>0</v>
      </c>
      <c r="AP640" s="59">
        <v>0</v>
      </c>
      <c r="AQ640" s="59">
        <v>0</v>
      </c>
      <c r="AR640" s="59">
        <v>0</v>
      </c>
      <c r="AS640" s="59">
        <v>0</v>
      </c>
      <c r="AT640" s="59">
        <v>0</v>
      </c>
      <c r="AU640" s="59">
        <v>0</v>
      </c>
      <c r="AV640" s="59">
        <v>0</v>
      </c>
      <c r="AW640" s="59">
        <v>0</v>
      </c>
      <c r="AX640" s="59">
        <v>0</v>
      </c>
      <c r="AY640" s="2">
        <v>0</v>
      </c>
      <c r="AZ640" s="12" t="str">
        <f t="shared" si="68"/>
        <v>OK</v>
      </c>
      <c r="BA640" s="12" t="str">
        <f t="shared" si="69"/>
        <v>OK</v>
      </c>
      <c r="BB640" s="6">
        <f t="shared" si="70"/>
        <v>0</v>
      </c>
      <c r="BC640" s="13">
        <f t="shared" si="71"/>
        <v>9744110</v>
      </c>
      <c r="BD640" s="13">
        <f t="shared" si="72"/>
        <v>9744110</v>
      </c>
      <c r="BE640" s="6">
        <f t="shared" si="73"/>
        <v>0</v>
      </c>
      <c r="BF640" s="6">
        <f t="shared" si="74"/>
        <v>0</v>
      </c>
    </row>
    <row r="641" spans="2:58" ht="99.75" x14ac:dyDescent="0.25">
      <c r="B641" s="39" t="s">
        <v>1443</v>
      </c>
      <c r="C641" s="39" t="s">
        <v>1414</v>
      </c>
      <c r="D641" s="39" t="s">
        <v>4</v>
      </c>
      <c r="E641" s="40" t="s">
        <v>219</v>
      </c>
      <c r="F641" s="40" t="s">
        <v>220</v>
      </c>
      <c r="G641" s="40" t="s">
        <v>5</v>
      </c>
      <c r="H641" s="40">
        <v>80101500</v>
      </c>
      <c r="I641" s="40" t="s">
        <v>8168</v>
      </c>
      <c r="J641" s="40" t="s">
        <v>221</v>
      </c>
      <c r="K641" s="40" t="s">
        <v>1442</v>
      </c>
      <c r="L641" s="41" t="s">
        <v>154</v>
      </c>
      <c r="M641" s="41" t="s">
        <v>154</v>
      </c>
      <c r="N641" s="41">
        <v>5</v>
      </c>
      <c r="O641" s="41" t="s">
        <v>223</v>
      </c>
      <c r="P641" s="41" t="s">
        <v>224</v>
      </c>
      <c r="Q641" s="58">
        <v>9744110</v>
      </c>
      <c r="R641" s="58">
        <v>9744110</v>
      </c>
      <c r="S641" s="41" t="s">
        <v>225</v>
      </c>
      <c r="T641" s="41" t="s">
        <v>221</v>
      </c>
      <c r="U641" s="40" t="s">
        <v>1416</v>
      </c>
      <c r="V641" s="40" t="s">
        <v>1417</v>
      </c>
      <c r="W641" s="40" t="s">
        <v>1418</v>
      </c>
      <c r="X641" s="40" t="s">
        <v>1419</v>
      </c>
      <c r="Y641" s="40" t="s">
        <v>230</v>
      </c>
      <c r="Z641" s="40" t="s">
        <v>1420</v>
      </c>
      <c r="AA641" s="59">
        <v>0</v>
      </c>
      <c r="AB641" s="59">
        <v>0</v>
      </c>
      <c r="AC641" s="59">
        <v>9744110</v>
      </c>
      <c r="AD641" s="59">
        <v>0</v>
      </c>
      <c r="AE641" s="59">
        <v>0</v>
      </c>
      <c r="AF641" s="59">
        <v>2149436</v>
      </c>
      <c r="AG641" s="59">
        <v>0</v>
      </c>
      <c r="AH641" s="59">
        <v>2149436</v>
      </c>
      <c r="AI641" s="59">
        <v>0</v>
      </c>
      <c r="AJ641" s="59">
        <v>2149436</v>
      </c>
      <c r="AK641" s="59">
        <v>0</v>
      </c>
      <c r="AL641" s="59">
        <v>2149436</v>
      </c>
      <c r="AM641" s="59">
        <v>0</v>
      </c>
      <c r="AN641" s="59">
        <v>1146366</v>
      </c>
      <c r="AO641" s="59">
        <v>0</v>
      </c>
      <c r="AP641" s="59">
        <v>0</v>
      </c>
      <c r="AQ641" s="59">
        <v>0</v>
      </c>
      <c r="AR641" s="59">
        <v>0</v>
      </c>
      <c r="AS641" s="59">
        <v>0</v>
      </c>
      <c r="AT641" s="59">
        <v>0</v>
      </c>
      <c r="AU641" s="59">
        <v>0</v>
      </c>
      <c r="AV641" s="59">
        <v>0</v>
      </c>
      <c r="AW641" s="59">
        <v>0</v>
      </c>
      <c r="AX641" s="59">
        <v>0</v>
      </c>
      <c r="AY641" s="2">
        <v>0</v>
      </c>
      <c r="AZ641" s="12" t="str">
        <f t="shared" si="68"/>
        <v>OK</v>
      </c>
      <c r="BA641" s="12" t="str">
        <f t="shared" si="69"/>
        <v>OK</v>
      </c>
      <c r="BB641" s="6">
        <f t="shared" si="70"/>
        <v>0</v>
      </c>
      <c r="BC641" s="13">
        <f t="shared" si="71"/>
        <v>9744110</v>
      </c>
      <c r="BD641" s="13">
        <f t="shared" si="72"/>
        <v>9744110</v>
      </c>
      <c r="BE641" s="6">
        <f t="shared" si="73"/>
        <v>0</v>
      </c>
      <c r="BF641" s="6">
        <f t="shared" si="74"/>
        <v>0</v>
      </c>
    </row>
    <row r="642" spans="2:58" ht="99.75" x14ac:dyDescent="0.25">
      <c r="B642" s="39" t="s">
        <v>1444</v>
      </c>
      <c r="C642" s="39" t="s">
        <v>1414</v>
      </c>
      <c r="D642" s="39" t="s">
        <v>4</v>
      </c>
      <c r="E642" s="40" t="s">
        <v>219</v>
      </c>
      <c r="F642" s="40" t="s">
        <v>220</v>
      </c>
      <c r="G642" s="40" t="s">
        <v>5</v>
      </c>
      <c r="H642" s="40">
        <v>80101500</v>
      </c>
      <c r="I642" s="40" t="s">
        <v>8168</v>
      </c>
      <c r="J642" s="40" t="s">
        <v>221</v>
      </c>
      <c r="K642" s="40" t="s">
        <v>1442</v>
      </c>
      <c r="L642" s="41" t="s">
        <v>154</v>
      </c>
      <c r="M642" s="41" t="s">
        <v>154</v>
      </c>
      <c r="N642" s="41">
        <v>5</v>
      </c>
      <c r="O642" s="41" t="s">
        <v>223</v>
      </c>
      <c r="P642" s="41" t="s">
        <v>224</v>
      </c>
      <c r="Q642" s="58">
        <v>9744110</v>
      </c>
      <c r="R642" s="58">
        <v>9744110</v>
      </c>
      <c r="S642" s="41" t="s">
        <v>225</v>
      </c>
      <c r="T642" s="41" t="s">
        <v>221</v>
      </c>
      <c r="U642" s="40" t="s">
        <v>1416</v>
      </c>
      <c r="V642" s="40" t="s">
        <v>1417</v>
      </c>
      <c r="W642" s="40" t="s">
        <v>1418</v>
      </c>
      <c r="X642" s="40" t="s">
        <v>1419</v>
      </c>
      <c r="Y642" s="40" t="s">
        <v>230</v>
      </c>
      <c r="Z642" s="40" t="s">
        <v>1420</v>
      </c>
      <c r="AA642" s="59">
        <v>0</v>
      </c>
      <c r="AB642" s="59">
        <v>0</v>
      </c>
      <c r="AC642" s="59">
        <v>9744110</v>
      </c>
      <c r="AD642" s="59">
        <v>0</v>
      </c>
      <c r="AE642" s="59">
        <v>0</v>
      </c>
      <c r="AF642" s="59">
        <v>2149436</v>
      </c>
      <c r="AG642" s="59">
        <v>0</v>
      </c>
      <c r="AH642" s="59">
        <v>2149436</v>
      </c>
      <c r="AI642" s="59">
        <v>0</v>
      </c>
      <c r="AJ642" s="59">
        <v>2149436</v>
      </c>
      <c r="AK642" s="59">
        <v>0</v>
      </c>
      <c r="AL642" s="59">
        <v>2149436</v>
      </c>
      <c r="AM642" s="59">
        <v>0</v>
      </c>
      <c r="AN642" s="59">
        <v>1146366</v>
      </c>
      <c r="AO642" s="59">
        <v>0</v>
      </c>
      <c r="AP642" s="59">
        <v>0</v>
      </c>
      <c r="AQ642" s="59">
        <v>0</v>
      </c>
      <c r="AR642" s="59">
        <v>0</v>
      </c>
      <c r="AS642" s="59">
        <v>0</v>
      </c>
      <c r="AT642" s="59">
        <v>0</v>
      </c>
      <c r="AU642" s="59">
        <v>0</v>
      </c>
      <c r="AV642" s="59">
        <v>0</v>
      </c>
      <c r="AW642" s="59">
        <v>0</v>
      </c>
      <c r="AX642" s="59">
        <v>0</v>
      </c>
      <c r="AY642" s="2">
        <v>0</v>
      </c>
      <c r="AZ642" s="12" t="str">
        <f t="shared" si="68"/>
        <v>OK</v>
      </c>
      <c r="BA642" s="12" t="str">
        <f t="shared" si="69"/>
        <v>OK</v>
      </c>
      <c r="BB642" s="6">
        <f t="shared" si="70"/>
        <v>0</v>
      </c>
      <c r="BC642" s="13">
        <f t="shared" si="71"/>
        <v>9744110</v>
      </c>
      <c r="BD642" s="13">
        <f t="shared" si="72"/>
        <v>9744110</v>
      </c>
      <c r="BE642" s="6">
        <f t="shared" si="73"/>
        <v>0</v>
      </c>
      <c r="BF642" s="6">
        <f t="shared" si="74"/>
        <v>0</v>
      </c>
    </row>
    <row r="643" spans="2:58" ht="99.75" x14ac:dyDescent="0.25">
      <c r="B643" s="39" t="s">
        <v>1445</v>
      </c>
      <c r="C643" s="39" t="s">
        <v>1414</v>
      </c>
      <c r="D643" s="39" t="s">
        <v>4</v>
      </c>
      <c r="E643" s="40" t="s">
        <v>219</v>
      </c>
      <c r="F643" s="40" t="s">
        <v>220</v>
      </c>
      <c r="G643" s="40" t="s">
        <v>5</v>
      </c>
      <c r="H643" s="40">
        <v>80101500</v>
      </c>
      <c r="I643" s="40" t="s">
        <v>8168</v>
      </c>
      <c r="J643" s="40" t="s">
        <v>221</v>
      </c>
      <c r="K643" s="40" t="s">
        <v>1442</v>
      </c>
      <c r="L643" s="41" t="s">
        <v>154</v>
      </c>
      <c r="M643" s="41" t="s">
        <v>154</v>
      </c>
      <c r="N643" s="41">
        <v>5</v>
      </c>
      <c r="O643" s="41" t="s">
        <v>223</v>
      </c>
      <c r="P643" s="41" t="s">
        <v>224</v>
      </c>
      <c r="Q643" s="58">
        <v>9744110</v>
      </c>
      <c r="R643" s="58">
        <v>9744110</v>
      </c>
      <c r="S643" s="41" t="s">
        <v>225</v>
      </c>
      <c r="T643" s="41" t="s">
        <v>221</v>
      </c>
      <c r="U643" s="40" t="s">
        <v>1416</v>
      </c>
      <c r="V643" s="40" t="s">
        <v>1417</v>
      </c>
      <c r="W643" s="40" t="s">
        <v>1418</v>
      </c>
      <c r="X643" s="40" t="s">
        <v>1419</v>
      </c>
      <c r="Y643" s="40" t="s">
        <v>230</v>
      </c>
      <c r="Z643" s="40" t="s">
        <v>1420</v>
      </c>
      <c r="AA643" s="59">
        <v>0</v>
      </c>
      <c r="AB643" s="59">
        <v>0</v>
      </c>
      <c r="AC643" s="59">
        <v>9744110</v>
      </c>
      <c r="AD643" s="59">
        <v>0</v>
      </c>
      <c r="AE643" s="59">
        <v>0</v>
      </c>
      <c r="AF643" s="59">
        <v>2149436</v>
      </c>
      <c r="AG643" s="59">
        <v>0</v>
      </c>
      <c r="AH643" s="59">
        <v>2149436</v>
      </c>
      <c r="AI643" s="59">
        <v>0</v>
      </c>
      <c r="AJ643" s="59">
        <v>2149436</v>
      </c>
      <c r="AK643" s="59">
        <v>0</v>
      </c>
      <c r="AL643" s="59">
        <v>2149436</v>
      </c>
      <c r="AM643" s="59">
        <v>0</v>
      </c>
      <c r="AN643" s="59">
        <v>1146366</v>
      </c>
      <c r="AO643" s="59">
        <v>0</v>
      </c>
      <c r="AP643" s="59">
        <v>0</v>
      </c>
      <c r="AQ643" s="59">
        <v>0</v>
      </c>
      <c r="AR643" s="59">
        <v>0</v>
      </c>
      <c r="AS643" s="59">
        <v>0</v>
      </c>
      <c r="AT643" s="59">
        <v>0</v>
      </c>
      <c r="AU643" s="59">
        <v>0</v>
      </c>
      <c r="AV643" s="59">
        <v>0</v>
      </c>
      <c r="AW643" s="59">
        <v>0</v>
      </c>
      <c r="AX643" s="59">
        <v>0</v>
      </c>
      <c r="AY643" s="2">
        <v>0</v>
      </c>
      <c r="AZ643" s="12" t="str">
        <f t="shared" si="68"/>
        <v>OK</v>
      </c>
      <c r="BA643" s="12" t="str">
        <f t="shared" si="69"/>
        <v>OK</v>
      </c>
      <c r="BB643" s="6">
        <f t="shared" si="70"/>
        <v>0</v>
      </c>
      <c r="BC643" s="13">
        <f t="shared" si="71"/>
        <v>9744110</v>
      </c>
      <c r="BD643" s="13">
        <f t="shared" si="72"/>
        <v>9744110</v>
      </c>
      <c r="BE643" s="6">
        <f t="shared" si="73"/>
        <v>0</v>
      </c>
      <c r="BF643" s="6">
        <f t="shared" si="74"/>
        <v>0</v>
      </c>
    </row>
    <row r="644" spans="2:58" ht="99.75" x14ac:dyDescent="0.25">
      <c r="B644" s="39" t="s">
        <v>1446</v>
      </c>
      <c r="C644" s="39" t="s">
        <v>1414</v>
      </c>
      <c r="D644" s="39" t="s">
        <v>4</v>
      </c>
      <c r="E644" s="40" t="s">
        <v>219</v>
      </c>
      <c r="F644" s="40" t="s">
        <v>220</v>
      </c>
      <c r="G644" s="40" t="s">
        <v>5</v>
      </c>
      <c r="H644" s="40">
        <v>80101500</v>
      </c>
      <c r="I644" s="40" t="s">
        <v>8168</v>
      </c>
      <c r="J644" s="40" t="s">
        <v>221</v>
      </c>
      <c r="K644" s="40" t="s">
        <v>1442</v>
      </c>
      <c r="L644" s="41" t="s">
        <v>154</v>
      </c>
      <c r="M644" s="41" t="s">
        <v>154</v>
      </c>
      <c r="N644" s="41">
        <v>5</v>
      </c>
      <c r="O644" s="41" t="s">
        <v>223</v>
      </c>
      <c r="P644" s="41" t="s">
        <v>224</v>
      </c>
      <c r="Q644" s="58">
        <v>9744110</v>
      </c>
      <c r="R644" s="58">
        <v>9744110</v>
      </c>
      <c r="S644" s="41" t="s">
        <v>225</v>
      </c>
      <c r="T644" s="41" t="s">
        <v>221</v>
      </c>
      <c r="U644" s="40" t="s">
        <v>1416</v>
      </c>
      <c r="V644" s="40" t="s">
        <v>1417</v>
      </c>
      <c r="W644" s="40" t="s">
        <v>1418</v>
      </c>
      <c r="X644" s="40" t="s">
        <v>1419</v>
      </c>
      <c r="Y644" s="40" t="s">
        <v>230</v>
      </c>
      <c r="Z644" s="40" t="s">
        <v>1420</v>
      </c>
      <c r="AA644" s="59">
        <v>0</v>
      </c>
      <c r="AB644" s="59">
        <v>0</v>
      </c>
      <c r="AC644" s="59">
        <v>9744110</v>
      </c>
      <c r="AD644" s="59">
        <v>0</v>
      </c>
      <c r="AE644" s="59">
        <v>0</v>
      </c>
      <c r="AF644" s="59">
        <v>2149436</v>
      </c>
      <c r="AG644" s="59">
        <v>0</v>
      </c>
      <c r="AH644" s="59">
        <v>2149436</v>
      </c>
      <c r="AI644" s="59">
        <v>0</v>
      </c>
      <c r="AJ644" s="59">
        <v>2149436</v>
      </c>
      <c r="AK644" s="59">
        <v>0</v>
      </c>
      <c r="AL644" s="59">
        <v>2149436</v>
      </c>
      <c r="AM644" s="59">
        <v>0</v>
      </c>
      <c r="AN644" s="59">
        <v>1146366</v>
      </c>
      <c r="AO644" s="59">
        <v>0</v>
      </c>
      <c r="AP644" s="59">
        <v>0</v>
      </c>
      <c r="AQ644" s="59">
        <v>0</v>
      </c>
      <c r="AR644" s="59">
        <v>0</v>
      </c>
      <c r="AS644" s="59">
        <v>0</v>
      </c>
      <c r="AT644" s="59">
        <v>0</v>
      </c>
      <c r="AU644" s="59">
        <v>0</v>
      </c>
      <c r="AV644" s="59">
        <v>0</v>
      </c>
      <c r="AW644" s="59">
        <v>0</v>
      </c>
      <c r="AX644" s="59">
        <v>0</v>
      </c>
      <c r="AY644" s="2">
        <v>0</v>
      </c>
      <c r="AZ644" s="12" t="str">
        <f t="shared" si="68"/>
        <v>OK</v>
      </c>
      <c r="BA644" s="12" t="str">
        <f t="shared" si="69"/>
        <v>OK</v>
      </c>
      <c r="BB644" s="6">
        <f t="shared" si="70"/>
        <v>0</v>
      </c>
      <c r="BC644" s="13">
        <f t="shared" si="71"/>
        <v>9744110</v>
      </c>
      <c r="BD644" s="13">
        <f t="shared" si="72"/>
        <v>9744110</v>
      </c>
      <c r="BE644" s="6">
        <f t="shared" si="73"/>
        <v>0</v>
      </c>
      <c r="BF644" s="6">
        <f t="shared" si="74"/>
        <v>0</v>
      </c>
    </row>
    <row r="645" spans="2:58" ht="99.75" x14ac:dyDescent="0.25">
      <c r="B645" s="39" t="s">
        <v>1447</v>
      </c>
      <c r="C645" s="39" t="s">
        <v>1414</v>
      </c>
      <c r="D645" s="39" t="s">
        <v>4</v>
      </c>
      <c r="E645" s="40" t="s">
        <v>219</v>
      </c>
      <c r="F645" s="40" t="s">
        <v>220</v>
      </c>
      <c r="G645" s="40" t="s">
        <v>5</v>
      </c>
      <c r="H645" s="40">
        <v>80101500</v>
      </c>
      <c r="I645" s="40" t="s">
        <v>8168</v>
      </c>
      <c r="J645" s="40" t="s">
        <v>221</v>
      </c>
      <c r="K645" s="40" t="s">
        <v>1442</v>
      </c>
      <c r="L645" s="41" t="s">
        <v>154</v>
      </c>
      <c r="M645" s="41" t="s">
        <v>154</v>
      </c>
      <c r="N645" s="41">
        <v>5</v>
      </c>
      <c r="O645" s="41" t="s">
        <v>223</v>
      </c>
      <c r="P645" s="41" t="s">
        <v>224</v>
      </c>
      <c r="Q645" s="58">
        <v>9744110</v>
      </c>
      <c r="R645" s="58">
        <v>9744110</v>
      </c>
      <c r="S645" s="41" t="s">
        <v>225</v>
      </c>
      <c r="T645" s="41" t="s">
        <v>221</v>
      </c>
      <c r="U645" s="40" t="s">
        <v>1416</v>
      </c>
      <c r="V645" s="40" t="s">
        <v>1417</v>
      </c>
      <c r="W645" s="40" t="s">
        <v>1418</v>
      </c>
      <c r="X645" s="40" t="s">
        <v>1419</v>
      </c>
      <c r="Y645" s="40" t="s">
        <v>230</v>
      </c>
      <c r="Z645" s="40" t="s">
        <v>1420</v>
      </c>
      <c r="AA645" s="59">
        <v>0</v>
      </c>
      <c r="AB645" s="59">
        <v>0</v>
      </c>
      <c r="AC645" s="59">
        <v>9744110</v>
      </c>
      <c r="AD645" s="59">
        <v>0</v>
      </c>
      <c r="AE645" s="59">
        <v>0</v>
      </c>
      <c r="AF645" s="59">
        <v>2149436</v>
      </c>
      <c r="AG645" s="59">
        <v>0</v>
      </c>
      <c r="AH645" s="59">
        <v>2149436</v>
      </c>
      <c r="AI645" s="59">
        <v>0</v>
      </c>
      <c r="AJ645" s="59">
        <v>2149436</v>
      </c>
      <c r="AK645" s="59">
        <v>0</v>
      </c>
      <c r="AL645" s="59">
        <v>2149436</v>
      </c>
      <c r="AM645" s="59">
        <v>0</v>
      </c>
      <c r="AN645" s="59">
        <v>1146366</v>
      </c>
      <c r="AO645" s="59">
        <v>0</v>
      </c>
      <c r="AP645" s="59">
        <v>0</v>
      </c>
      <c r="AQ645" s="59">
        <v>0</v>
      </c>
      <c r="AR645" s="59">
        <v>0</v>
      </c>
      <c r="AS645" s="59">
        <v>0</v>
      </c>
      <c r="AT645" s="59">
        <v>0</v>
      </c>
      <c r="AU645" s="59">
        <v>0</v>
      </c>
      <c r="AV645" s="59">
        <v>0</v>
      </c>
      <c r="AW645" s="59">
        <v>0</v>
      </c>
      <c r="AX645" s="59">
        <v>0</v>
      </c>
      <c r="AY645" s="2">
        <v>0</v>
      </c>
      <c r="AZ645" s="12" t="str">
        <f t="shared" si="68"/>
        <v>OK</v>
      </c>
      <c r="BA645" s="12" t="str">
        <f t="shared" si="69"/>
        <v>OK</v>
      </c>
      <c r="BB645" s="6">
        <f t="shared" si="70"/>
        <v>0</v>
      </c>
      <c r="BC645" s="13">
        <f t="shared" si="71"/>
        <v>9744110</v>
      </c>
      <c r="BD645" s="13">
        <f t="shared" si="72"/>
        <v>9744110</v>
      </c>
      <c r="BE645" s="6">
        <f t="shared" si="73"/>
        <v>0</v>
      </c>
      <c r="BF645" s="6">
        <f t="shared" si="74"/>
        <v>0</v>
      </c>
    </row>
    <row r="646" spans="2:58" ht="99.75" x14ac:dyDescent="0.25">
      <c r="B646" s="39" t="s">
        <v>1448</v>
      </c>
      <c r="C646" s="39" t="s">
        <v>1414</v>
      </c>
      <c r="D646" s="39" t="s">
        <v>4</v>
      </c>
      <c r="E646" s="40" t="s">
        <v>219</v>
      </c>
      <c r="F646" s="40" t="s">
        <v>220</v>
      </c>
      <c r="G646" s="40" t="s">
        <v>5</v>
      </c>
      <c r="H646" s="40">
        <v>80101500</v>
      </c>
      <c r="I646" s="40" t="s">
        <v>8168</v>
      </c>
      <c r="J646" s="40" t="s">
        <v>221</v>
      </c>
      <c r="K646" s="40" t="s">
        <v>1442</v>
      </c>
      <c r="L646" s="41" t="s">
        <v>154</v>
      </c>
      <c r="M646" s="41" t="s">
        <v>154</v>
      </c>
      <c r="N646" s="41">
        <v>5</v>
      </c>
      <c r="O646" s="41" t="s">
        <v>223</v>
      </c>
      <c r="P646" s="41" t="s">
        <v>224</v>
      </c>
      <c r="Q646" s="58">
        <v>9744110</v>
      </c>
      <c r="R646" s="58">
        <v>9744110</v>
      </c>
      <c r="S646" s="41" t="s">
        <v>225</v>
      </c>
      <c r="T646" s="41" t="s">
        <v>221</v>
      </c>
      <c r="U646" s="40" t="s">
        <v>1416</v>
      </c>
      <c r="V646" s="40" t="s">
        <v>1417</v>
      </c>
      <c r="W646" s="40" t="s">
        <v>1418</v>
      </c>
      <c r="X646" s="40" t="s">
        <v>1419</v>
      </c>
      <c r="Y646" s="40" t="s">
        <v>230</v>
      </c>
      <c r="Z646" s="40" t="s">
        <v>1420</v>
      </c>
      <c r="AA646" s="59">
        <v>0</v>
      </c>
      <c r="AB646" s="59">
        <v>0</v>
      </c>
      <c r="AC646" s="59">
        <v>9744110</v>
      </c>
      <c r="AD646" s="59">
        <v>0</v>
      </c>
      <c r="AE646" s="59">
        <v>0</v>
      </c>
      <c r="AF646" s="59">
        <v>2149436</v>
      </c>
      <c r="AG646" s="59">
        <v>0</v>
      </c>
      <c r="AH646" s="59">
        <v>2149436</v>
      </c>
      <c r="AI646" s="59">
        <v>0</v>
      </c>
      <c r="AJ646" s="59">
        <v>2149436</v>
      </c>
      <c r="AK646" s="59">
        <v>0</v>
      </c>
      <c r="AL646" s="59">
        <v>2149436</v>
      </c>
      <c r="AM646" s="59">
        <v>0</v>
      </c>
      <c r="AN646" s="59">
        <v>1146366</v>
      </c>
      <c r="AO646" s="59">
        <v>0</v>
      </c>
      <c r="AP646" s="59">
        <v>0</v>
      </c>
      <c r="AQ646" s="59">
        <v>0</v>
      </c>
      <c r="AR646" s="59">
        <v>0</v>
      </c>
      <c r="AS646" s="59">
        <v>0</v>
      </c>
      <c r="AT646" s="59">
        <v>0</v>
      </c>
      <c r="AU646" s="59">
        <v>0</v>
      </c>
      <c r="AV646" s="59">
        <v>0</v>
      </c>
      <c r="AW646" s="59">
        <v>0</v>
      </c>
      <c r="AX646" s="59">
        <v>0</v>
      </c>
      <c r="AY646" s="2">
        <v>0</v>
      </c>
      <c r="AZ646" s="12" t="str">
        <f t="shared" ref="AZ646:AZ709" si="75">IF(OR($R646&lt;&gt;"",SUM(AA646:AX646)&lt;&gt;0),IF(R646=BC646,"OK",IF(R646&gt;BC646,"Valor estimado supera a Compromisos en "&amp;DOLLAR(R646-BC646),"Compromisos superan al Valor estimado en "&amp;DOLLAR(BC646-R646))),"")</f>
        <v>OK</v>
      </c>
      <c r="BA646" s="12" t="str">
        <f t="shared" ref="BA646:BA709" si="76">IF(OR($R646&lt;&gt;"",SUM(AA646:AX646)&lt;&gt;0),IF(R646=BD646,"OK",IF(R646&gt;BD646,"Valor estimado supera a Obligaciones en "&amp;DOLLAR(R646-BD646),"Obligaciones superan al Valor estimado en "&amp;DOLLAR(BD646-R646))),"")</f>
        <v>OK</v>
      </c>
      <c r="BB646" s="6">
        <f t="shared" ref="BB646:BB709" si="77">+IF(B646&lt;&gt;"",COUNTBLANK(E646:AX646),0)</f>
        <v>0</v>
      </c>
      <c r="BC646" s="13">
        <f t="shared" ref="BC646:BC709" si="78">+SUM(AA646,AC646,AE646,AG646,AI646,AK646,AM646,AO646,AQ646,AS646,AU646,AW646)</f>
        <v>9744110</v>
      </c>
      <c r="BD646" s="13">
        <f t="shared" ref="BD646:BD709" si="79">+SUM(AB646,AD646,AF646,AH646,AJ646,AL646,AN646,AP646,AR646,AT646,AV646,AX646)</f>
        <v>9744110</v>
      </c>
      <c r="BE646" s="6">
        <f t="shared" ref="BE646:BE709" si="80">+IF(OR(AZ646="ok",AZ646=""),0,1)</f>
        <v>0</v>
      </c>
      <c r="BF646" s="6">
        <f t="shared" ref="BF646:BF709" si="81">+IF(OR(BA646="ok",BA646=""),0,1)</f>
        <v>0</v>
      </c>
    </row>
    <row r="647" spans="2:58" ht="99.75" x14ac:dyDescent="0.25">
      <c r="B647" s="39" t="s">
        <v>1449</v>
      </c>
      <c r="C647" s="39" t="s">
        <v>1414</v>
      </c>
      <c r="D647" s="39" t="s">
        <v>4</v>
      </c>
      <c r="E647" s="40" t="s">
        <v>219</v>
      </c>
      <c r="F647" s="40" t="s">
        <v>220</v>
      </c>
      <c r="G647" s="40" t="s">
        <v>5</v>
      </c>
      <c r="H647" s="40">
        <v>80101500</v>
      </c>
      <c r="I647" s="40" t="s">
        <v>8168</v>
      </c>
      <c r="J647" s="40" t="s">
        <v>221</v>
      </c>
      <c r="K647" s="40" t="s">
        <v>1442</v>
      </c>
      <c r="L647" s="41" t="s">
        <v>154</v>
      </c>
      <c r="M647" s="41" t="s">
        <v>154</v>
      </c>
      <c r="N647" s="41">
        <v>5</v>
      </c>
      <c r="O647" s="41" t="s">
        <v>223</v>
      </c>
      <c r="P647" s="41" t="s">
        <v>224</v>
      </c>
      <c r="Q647" s="58">
        <v>9744110</v>
      </c>
      <c r="R647" s="58">
        <v>9744110</v>
      </c>
      <c r="S647" s="41" t="s">
        <v>225</v>
      </c>
      <c r="T647" s="41" t="s">
        <v>221</v>
      </c>
      <c r="U647" s="40" t="s">
        <v>1416</v>
      </c>
      <c r="V647" s="40" t="s">
        <v>1417</v>
      </c>
      <c r="W647" s="40" t="s">
        <v>1418</v>
      </c>
      <c r="X647" s="40" t="s">
        <v>1419</v>
      </c>
      <c r="Y647" s="40" t="s">
        <v>230</v>
      </c>
      <c r="Z647" s="40" t="s">
        <v>1420</v>
      </c>
      <c r="AA647" s="59">
        <v>0</v>
      </c>
      <c r="AB647" s="59">
        <v>0</v>
      </c>
      <c r="AC647" s="59">
        <v>9744110</v>
      </c>
      <c r="AD647" s="59">
        <v>0</v>
      </c>
      <c r="AE647" s="59">
        <v>0</v>
      </c>
      <c r="AF647" s="59">
        <v>2149436</v>
      </c>
      <c r="AG647" s="59">
        <v>0</v>
      </c>
      <c r="AH647" s="59">
        <v>2149436</v>
      </c>
      <c r="AI647" s="59">
        <v>0</v>
      </c>
      <c r="AJ647" s="59">
        <v>2149436</v>
      </c>
      <c r="AK647" s="59">
        <v>0</v>
      </c>
      <c r="AL647" s="59">
        <v>2149436</v>
      </c>
      <c r="AM647" s="59">
        <v>0</v>
      </c>
      <c r="AN647" s="59">
        <v>1146366</v>
      </c>
      <c r="AO647" s="59">
        <v>0</v>
      </c>
      <c r="AP647" s="59">
        <v>0</v>
      </c>
      <c r="AQ647" s="59">
        <v>0</v>
      </c>
      <c r="AR647" s="59">
        <v>0</v>
      </c>
      <c r="AS647" s="59">
        <v>0</v>
      </c>
      <c r="AT647" s="59">
        <v>0</v>
      </c>
      <c r="AU647" s="59">
        <v>0</v>
      </c>
      <c r="AV647" s="59">
        <v>0</v>
      </c>
      <c r="AW647" s="59">
        <v>0</v>
      </c>
      <c r="AX647" s="59">
        <v>0</v>
      </c>
      <c r="AY647" s="2">
        <v>0</v>
      </c>
      <c r="AZ647" s="12" t="str">
        <f t="shared" si="75"/>
        <v>OK</v>
      </c>
      <c r="BA647" s="12" t="str">
        <f t="shared" si="76"/>
        <v>OK</v>
      </c>
      <c r="BB647" s="6">
        <f t="shared" si="77"/>
        <v>0</v>
      </c>
      <c r="BC647" s="13">
        <f t="shared" si="78"/>
        <v>9744110</v>
      </c>
      <c r="BD647" s="13">
        <f t="shared" si="79"/>
        <v>9744110</v>
      </c>
      <c r="BE647" s="6">
        <f t="shared" si="80"/>
        <v>0</v>
      </c>
      <c r="BF647" s="6">
        <f t="shared" si="81"/>
        <v>0</v>
      </c>
    </row>
    <row r="648" spans="2:58" ht="142.5" x14ac:dyDescent="0.25">
      <c r="B648" s="39" t="s">
        <v>1450</v>
      </c>
      <c r="C648" s="39" t="s">
        <v>1414</v>
      </c>
      <c r="D648" s="39" t="s">
        <v>4</v>
      </c>
      <c r="E648" s="40" t="s">
        <v>219</v>
      </c>
      <c r="F648" s="40" t="s">
        <v>220</v>
      </c>
      <c r="G648" s="40" t="s">
        <v>5</v>
      </c>
      <c r="H648" s="40">
        <v>80101500</v>
      </c>
      <c r="I648" s="40" t="s">
        <v>8168</v>
      </c>
      <c r="J648" s="40" t="s">
        <v>221</v>
      </c>
      <c r="K648" s="40" t="s">
        <v>1451</v>
      </c>
      <c r="L648" s="41" t="s">
        <v>153</v>
      </c>
      <c r="M648" s="41" t="s">
        <v>153</v>
      </c>
      <c r="N648" s="41">
        <v>12</v>
      </c>
      <c r="O648" s="41" t="s">
        <v>223</v>
      </c>
      <c r="P648" s="41" t="s">
        <v>224</v>
      </c>
      <c r="Q648" s="58">
        <v>168670688</v>
      </c>
      <c r="R648" s="58">
        <v>168670688</v>
      </c>
      <c r="S648" s="41" t="s">
        <v>225</v>
      </c>
      <c r="T648" s="41" t="s">
        <v>221</v>
      </c>
      <c r="U648" s="40" t="s">
        <v>1416</v>
      </c>
      <c r="V648" s="40" t="s">
        <v>1417</v>
      </c>
      <c r="W648" s="40" t="s">
        <v>1418</v>
      </c>
      <c r="X648" s="40" t="s">
        <v>1419</v>
      </c>
      <c r="Y648" s="40" t="s">
        <v>230</v>
      </c>
      <c r="Z648" s="40" t="s">
        <v>1420</v>
      </c>
      <c r="AA648" s="59">
        <v>168670688</v>
      </c>
      <c r="AB648" s="59">
        <v>0</v>
      </c>
      <c r="AC648" s="59">
        <v>0</v>
      </c>
      <c r="AD648" s="59">
        <v>14213822</v>
      </c>
      <c r="AE648" s="59">
        <v>0</v>
      </c>
      <c r="AF648" s="59">
        <v>14213822</v>
      </c>
      <c r="AG648" s="59">
        <v>0</v>
      </c>
      <c r="AH648" s="59">
        <v>14213822</v>
      </c>
      <c r="AI648" s="59">
        <v>0</v>
      </c>
      <c r="AJ648" s="59">
        <v>14213822</v>
      </c>
      <c r="AK648" s="59">
        <v>0</v>
      </c>
      <c r="AL648" s="59">
        <v>14213822</v>
      </c>
      <c r="AM648" s="59">
        <v>0</v>
      </c>
      <c r="AN648" s="59">
        <v>14213822</v>
      </c>
      <c r="AO648" s="59">
        <v>0</v>
      </c>
      <c r="AP648" s="59">
        <v>14213822</v>
      </c>
      <c r="AQ648" s="59">
        <v>0</v>
      </c>
      <c r="AR648" s="59">
        <v>14213822</v>
      </c>
      <c r="AS648" s="59">
        <v>0</v>
      </c>
      <c r="AT648" s="59">
        <v>14213822</v>
      </c>
      <c r="AU648" s="59">
        <v>0</v>
      </c>
      <c r="AV648" s="59">
        <v>14213822</v>
      </c>
      <c r="AW648" s="59">
        <v>0</v>
      </c>
      <c r="AX648" s="59">
        <v>26532468</v>
      </c>
      <c r="AY648" s="2">
        <v>0</v>
      </c>
      <c r="AZ648" s="12" t="str">
        <f t="shared" si="75"/>
        <v>OK</v>
      </c>
      <c r="BA648" s="12" t="str">
        <f t="shared" si="76"/>
        <v>OK</v>
      </c>
      <c r="BB648" s="6">
        <f t="shared" si="77"/>
        <v>0</v>
      </c>
      <c r="BC648" s="13">
        <f t="shared" si="78"/>
        <v>168670688</v>
      </c>
      <c r="BD648" s="13">
        <f t="shared" si="79"/>
        <v>168670688</v>
      </c>
      <c r="BE648" s="6">
        <f t="shared" si="80"/>
        <v>0</v>
      </c>
      <c r="BF648" s="6">
        <f t="shared" si="81"/>
        <v>0</v>
      </c>
    </row>
    <row r="649" spans="2:58" ht="171" x14ac:dyDescent="0.25">
      <c r="B649" s="39" t="s">
        <v>1452</v>
      </c>
      <c r="C649" s="39" t="s">
        <v>1414</v>
      </c>
      <c r="D649" s="39" t="s">
        <v>4</v>
      </c>
      <c r="E649" s="40" t="s">
        <v>219</v>
      </c>
      <c r="F649" s="40" t="s">
        <v>220</v>
      </c>
      <c r="G649" s="40" t="s">
        <v>5</v>
      </c>
      <c r="H649" s="40">
        <v>80101500</v>
      </c>
      <c r="I649" s="40" t="s">
        <v>8168</v>
      </c>
      <c r="J649" s="40" t="s">
        <v>221</v>
      </c>
      <c r="K649" s="40" t="s">
        <v>1453</v>
      </c>
      <c r="L649" s="41" t="s">
        <v>153</v>
      </c>
      <c r="M649" s="41" t="s">
        <v>153</v>
      </c>
      <c r="N649" s="41">
        <v>12</v>
      </c>
      <c r="O649" s="41" t="s">
        <v>223</v>
      </c>
      <c r="P649" s="41" t="s">
        <v>224</v>
      </c>
      <c r="Q649" s="58">
        <v>120590491</v>
      </c>
      <c r="R649" s="58">
        <v>120590491</v>
      </c>
      <c r="S649" s="41" t="s">
        <v>225</v>
      </c>
      <c r="T649" s="41" t="s">
        <v>221</v>
      </c>
      <c r="U649" s="40" t="s">
        <v>1416</v>
      </c>
      <c r="V649" s="40" t="s">
        <v>1417</v>
      </c>
      <c r="W649" s="40" t="s">
        <v>1418</v>
      </c>
      <c r="X649" s="40" t="s">
        <v>1419</v>
      </c>
      <c r="Y649" s="40" t="s">
        <v>230</v>
      </c>
      <c r="Z649" s="40" t="s">
        <v>1420</v>
      </c>
      <c r="AA649" s="59">
        <v>120590491</v>
      </c>
      <c r="AB649" s="59">
        <v>0</v>
      </c>
      <c r="AC649" s="59">
        <v>0</v>
      </c>
      <c r="AD649" s="59">
        <v>10162120</v>
      </c>
      <c r="AE649" s="59">
        <v>0</v>
      </c>
      <c r="AF649" s="59">
        <v>10162120</v>
      </c>
      <c r="AG649" s="59">
        <v>0</v>
      </c>
      <c r="AH649" s="59">
        <v>10162120</v>
      </c>
      <c r="AI649" s="59">
        <v>0</v>
      </c>
      <c r="AJ649" s="59">
        <v>10162120</v>
      </c>
      <c r="AK649" s="59">
        <v>0</v>
      </c>
      <c r="AL649" s="59">
        <v>10162120</v>
      </c>
      <c r="AM649" s="59">
        <v>0</v>
      </c>
      <c r="AN649" s="59">
        <v>10162120</v>
      </c>
      <c r="AO649" s="59">
        <v>0</v>
      </c>
      <c r="AP649" s="59">
        <v>10162120</v>
      </c>
      <c r="AQ649" s="59">
        <v>0</v>
      </c>
      <c r="AR649" s="59">
        <v>10162120</v>
      </c>
      <c r="AS649" s="59">
        <v>0</v>
      </c>
      <c r="AT649" s="59">
        <v>10162120</v>
      </c>
      <c r="AU649" s="59">
        <v>0</v>
      </c>
      <c r="AV649" s="59">
        <v>10162120</v>
      </c>
      <c r="AW649" s="59">
        <v>0</v>
      </c>
      <c r="AX649" s="59">
        <v>18969291</v>
      </c>
      <c r="AY649" s="2">
        <v>0</v>
      </c>
      <c r="AZ649" s="12" t="str">
        <f t="shared" si="75"/>
        <v>OK</v>
      </c>
      <c r="BA649" s="12" t="str">
        <f t="shared" si="76"/>
        <v>OK</v>
      </c>
      <c r="BB649" s="6">
        <f t="shared" si="77"/>
        <v>0</v>
      </c>
      <c r="BC649" s="13">
        <f t="shared" si="78"/>
        <v>120590491</v>
      </c>
      <c r="BD649" s="13">
        <f t="shared" si="79"/>
        <v>120590491</v>
      </c>
      <c r="BE649" s="6">
        <f t="shared" si="80"/>
        <v>0</v>
      </c>
      <c r="BF649" s="6">
        <f t="shared" si="81"/>
        <v>0</v>
      </c>
    </row>
    <row r="650" spans="2:58" ht="128.25" x14ac:dyDescent="0.25">
      <c r="B650" s="39" t="s">
        <v>1454</v>
      </c>
      <c r="C650" s="39" t="s">
        <v>1414</v>
      </c>
      <c r="D650" s="39" t="s">
        <v>4</v>
      </c>
      <c r="E650" s="40" t="s">
        <v>219</v>
      </c>
      <c r="F650" s="40" t="s">
        <v>220</v>
      </c>
      <c r="G650" s="40" t="s">
        <v>5</v>
      </c>
      <c r="H650" s="40">
        <v>80101500</v>
      </c>
      <c r="I650" s="40" t="s">
        <v>8168</v>
      </c>
      <c r="J650" s="40" t="s">
        <v>221</v>
      </c>
      <c r="K650" s="40" t="s">
        <v>1455</v>
      </c>
      <c r="L650" s="41" t="s">
        <v>153</v>
      </c>
      <c r="M650" s="41" t="s">
        <v>153</v>
      </c>
      <c r="N650" s="41">
        <v>12</v>
      </c>
      <c r="O650" s="41" t="s">
        <v>223</v>
      </c>
      <c r="P650" s="41" t="s">
        <v>224</v>
      </c>
      <c r="Q650" s="58">
        <v>109311011</v>
      </c>
      <c r="R650" s="58">
        <v>109311011</v>
      </c>
      <c r="S650" s="41" t="s">
        <v>225</v>
      </c>
      <c r="T650" s="41" t="s">
        <v>221</v>
      </c>
      <c r="U650" s="40" t="s">
        <v>1416</v>
      </c>
      <c r="V650" s="40" t="s">
        <v>1417</v>
      </c>
      <c r="W650" s="40" t="s">
        <v>1418</v>
      </c>
      <c r="X650" s="40" t="s">
        <v>1419</v>
      </c>
      <c r="Y650" s="40" t="s">
        <v>230</v>
      </c>
      <c r="Z650" s="40" t="s">
        <v>1420</v>
      </c>
      <c r="AA650" s="59">
        <v>109311011</v>
      </c>
      <c r="AB650" s="59">
        <v>0</v>
      </c>
      <c r="AC650" s="59">
        <v>0</v>
      </c>
      <c r="AD650" s="59">
        <v>9211602</v>
      </c>
      <c r="AE650" s="59">
        <v>0</v>
      </c>
      <c r="AF650" s="59">
        <v>9211602</v>
      </c>
      <c r="AG650" s="59">
        <v>0</v>
      </c>
      <c r="AH650" s="59">
        <v>9211602</v>
      </c>
      <c r="AI650" s="59">
        <v>0</v>
      </c>
      <c r="AJ650" s="59">
        <v>9211602</v>
      </c>
      <c r="AK650" s="59">
        <v>0</v>
      </c>
      <c r="AL650" s="59">
        <v>9211602</v>
      </c>
      <c r="AM650" s="59">
        <v>0</v>
      </c>
      <c r="AN650" s="59">
        <v>9211602</v>
      </c>
      <c r="AO650" s="59">
        <v>0</v>
      </c>
      <c r="AP650" s="59">
        <v>9211602</v>
      </c>
      <c r="AQ650" s="59">
        <v>0</v>
      </c>
      <c r="AR650" s="59">
        <v>9211602</v>
      </c>
      <c r="AS650" s="59">
        <v>0</v>
      </c>
      <c r="AT650" s="59">
        <v>9211602</v>
      </c>
      <c r="AU650" s="59">
        <v>0</v>
      </c>
      <c r="AV650" s="59">
        <v>9211602</v>
      </c>
      <c r="AW650" s="59">
        <v>0</v>
      </c>
      <c r="AX650" s="59">
        <v>17194991</v>
      </c>
      <c r="AY650" s="2">
        <v>0</v>
      </c>
      <c r="AZ650" s="12" t="str">
        <f t="shared" si="75"/>
        <v>OK</v>
      </c>
      <c r="BA650" s="12" t="str">
        <f t="shared" si="76"/>
        <v>OK</v>
      </c>
      <c r="BB650" s="6">
        <f t="shared" si="77"/>
        <v>0</v>
      </c>
      <c r="BC650" s="13">
        <f t="shared" si="78"/>
        <v>109311011</v>
      </c>
      <c r="BD650" s="13">
        <f t="shared" si="79"/>
        <v>109311011</v>
      </c>
      <c r="BE650" s="6">
        <f t="shared" si="80"/>
        <v>0</v>
      </c>
      <c r="BF650" s="6">
        <f t="shared" si="81"/>
        <v>0</v>
      </c>
    </row>
    <row r="651" spans="2:58" ht="128.25" x14ac:dyDescent="0.25">
      <c r="B651" s="39" t="s">
        <v>1456</v>
      </c>
      <c r="C651" s="39" t="s">
        <v>1414</v>
      </c>
      <c r="D651" s="39" t="s">
        <v>4</v>
      </c>
      <c r="E651" s="40" t="s">
        <v>219</v>
      </c>
      <c r="F651" s="40" t="s">
        <v>220</v>
      </c>
      <c r="G651" s="40" t="s">
        <v>5</v>
      </c>
      <c r="H651" s="40">
        <v>80101500</v>
      </c>
      <c r="I651" s="40" t="s">
        <v>8168</v>
      </c>
      <c r="J651" s="40" t="s">
        <v>221</v>
      </c>
      <c r="K651" s="40" t="s">
        <v>1455</v>
      </c>
      <c r="L651" s="41" t="s">
        <v>153</v>
      </c>
      <c r="M651" s="41" t="s">
        <v>153</v>
      </c>
      <c r="N651" s="41">
        <v>12</v>
      </c>
      <c r="O651" s="41" t="s">
        <v>223</v>
      </c>
      <c r="P651" s="41" t="s">
        <v>224</v>
      </c>
      <c r="Q651" s="58">
        <v>109311011</v>
      </c>
      <c r="R651" s="58">
        <v>109311011</v>
      </c>
      <c r="S651" s="41" t="s">
        <v>225</v>
      </c>
      <c r="T651" s="41" t="s">
        <v>221</v>
      </c>
      <c r="U651" s="40" t="s">
        <v>1416</v>
      </c>
      <c r="V651" s="40" t="s">
        <v>1417</v>
      </c>
      <c r="W651" s="40" t="s">
        <v>1418</v>
      </c>
      <c r="X651" s="40" t="s">
        <v>1419</v>
      </c>
      <c r="Y651" s="40" t="s">
        <v>230</v>
      </c>
      <c r="Z651" s="40" t="s">
        <v>1420</v>
      </c>
      <c r="AA651" s="59">
        <v>109311011</v>
      </c>
      <c r="AB651" s="59">
        <v>0</v>
      </c>
      <c r="AC651" s="59">
        <v>0</v>
      </c>
      <c r="AD651" s="59">
        <v>9211602</v>
      </c>
      <c r="AE651" s="59">
        <v>0</v>
      </c>
      <c r="AF651" s="59">
        <v>9211602</v>
      </c>
      <c r="AG651" s="59">
        <v>0</v>
      </c>
      <c r="AH651" s="59">
        <v>9211602</v>
      </c>
      <c r="AI651" s="59">
        <v>0</v>
      </c>
      <c r="AJ651" s="59">
        <v>9211602</v>
      </c>
      <c r="AK651" s="59">
        <v>0</v>
      </c>
      <c r="AL651" s="59">
        <v>9211602</v>
      </c>
      <c r="AM651" s="59">
        <v>0</v>
      </c>
      <c r="AN651" s="59">
        <v>9211602</v>
      </c>
      <c r="AO651" s="59">
        <v>0</v>
      </c>
      <c r="AP651" s="59">
        <v>9211602</v>
      </c>
      <c r="AQ651" s="59">
        <v>0</v>
      </c>
      <c r="AR651" s="59">
        <v>9211602</v>
      </c>
      <c r="AS651" s="59">
        <v>0</v>
      </c>
      <c r="AT651" s="59">
        <v>9211602</v>
      </c>
      <c r="AU651" s="59">
        <v>0</v>
      </c>
      <c r="AV651" s="59">
        <v>9211602</v>
      </c>
      <c r="AW651" s="59">
        <v>0</v>
      </c>
      <c r="AX651" s="59">
        <v>17194991</v>
      </c>
      <c r="AY651" s="2">
        <v>0</v>
      </c>
      <c r="AZ651" s="12" t="str">
        <f t="shared" si="75"/>
        <v>OK</v>
      </c>
      <c r="BA651" s="12" t="str">
        <f t="shared" si="76"/>
        <v>OK</v>
      </c>
      <c r="BB651" s="6">
        <f t="shared" si="77"/>
        <v>0</v>
      </c>
      <c r="BC651" s="13">
        <f t="shared" si="78"/>
        <v>109311011</v>
      </c>
      <c r="BD651" s="13">
        <f t="shared" si="79"/>
        <v>109311011</v>
      </c>
      <c r="BE651" s="6">
        <f t="shared" si="80"/>
        <v>0</v>
      </c>
      <c r="BF651" s="6">
        <f t="shared" si="81"/>
        <v>0</v>
      </c>
    </row>
    <row r="652" spans="2:58" ht="128.25" x14ac:dyDescent="0.25">
      <c r="B652" s="39" t="s">
        <v>1457</v>
      </c>
      <c r="C652" s="39" t="s">
        <v>1414</v>
      </c>
      <c r="D652" s="39" t="s">
        <v>4</v>
      </c>
      <c r="E652" s="40" t="s">
        <v>219</v>
      </c>
      <c r="F652" s="40" t="s">
        <v>220</v>
      </c>
      <c r="G652" s="40" t="s">
        <v>5</v>
      </c>
      <c r="H652" s="40">
        <v>80101500</v>
      </c>
      <c r="I652" s="40" t="s">
        <v>8168</v>
      </c>
      <c r="J652" s="40" t="s">
        <v>221</v>
      </c>
      <c r="K652" s="40" t="s">
        <v>1455</v>
      </c>
      <c r="L652" s="41" t="s">
        <v>153</v>
      </c>
      <c r="M652" s="41" t="s">
        <v>153</v>
      </c>
      <c r="N652" s="41">
        <v>12</v>
      </c>
      <c r="O652" s="41" t="s">
        <v>223</v>
      </c>
      <c r="P652" s="41" t="s">
        <v>224</v>
      </c>
      <c r="Q652" s="58">
        <v>109311011</v>
      </c>
      <c r="R652" s="58">
        <v>109311011</v>
      </c>
      <c r="S652" s="41" t="s">
        <v>225</v>
      </c>
      <c r="T652" s="41" t="s">
        <v>221</v>
      </c>
      <c r="U652" s="40" t="s">
        <v>1416</v>
      </c>
      <c r="V652" s="40" t="s">
        <v>1417</v>
      </c>
      <c r="W652" s="40" t="s">
        <v>1418</v>
      </c>
      <c r="X652" s="40" t="s">
        <v>1419</v>
      </c>
      <c r="Y652" s="40" t="s">
        <v>230</v>
      </c>
      <c r="Z652" s="40" t="s">
        <v>1420</v>
      </c>
      <c r="AA652" s="59">
        <v>109311011</v>
      </c>
      <c r="AB652" s="59">
        <v>0</v>
      </c>
      <c r="AC652" s="59">
        <v>0</v>
      </c>
      <c r="AD652" s="59">
        <v>9211602</v>
      </c>
      <c r="AE652" s="59">
        <v>0</v>
      </c>
      <c r="AF652" s="59">
        <v>9211602</v>
      </c>
      <c r="AG652" s="59">
        <v>0</v>
      </c>
      <c r="AH652" s="59">
        <v>9211602</v>
      </c>
      <c r="AI652" s="59">
        <v>0</v>
      </c>
      <c r="AJ652" s="59">
        <v>9211602</v>
      </c>
      <c r="AK652" s="59">
        <v>0</v>
      </c>
      <c r="AL652" s="59">
        <v>9211602</v>
      </c>
      <c r="AM652" s="59">
        <v>0</v>
      </c>
      <c r="AN652" s="59">
        <v>9211602</v>
      </c>
      <c r="AO652" s="59">
        <v>0</v>
      </c>
      <c r="AP652" s="59">
        <v>9211602</v>
      </c>
      <c r="AQ652" s="59">
        <v>0</v>
      </c>
      <c r="AR652" s="59">
        <v>9211602</v>
      </c>
      <c r="AS652" s="59">
        <v>0</v>
      </c>
      <c r="AT652" s="59">
        <v>9211602</v>
      </c>
      <c r="AU652" s="59">
        <v>0</v>
      </c>
      <c r="AV652" s="59">
        <v>9211602</v>
      </c>
      <c r="AW652" s="59">
        <v>0</v>
      </c>
      <c r="AX652" s="59">
        <v>17194991</v>
      </c>
      <c r="AY652" s="2">
        <v>0</v>
      </c>
      <c r="AZ652" s="12" t="str">
        <f t="shared" si="75"/>
        <v>OK</v>
      </c>
      <c r="BA652" s="12" t="str">
        <f t="shared" si="76"/>
        <v>OK</v>
      </c>
      <c r="BB652" s="6">
        <f t="shared" si="77"/>
        <v>0</v>
      </c>
      <c r="BC652" s="13">
        <f t="shared" si="78"/>
        <v>109311011</v>
      </c>
      <c r="BD652" s="13">
        <f t="shared" si="79"/>
        <v>109311011</v>
      </c>
      <c r="BE652" s="6">
        <f t="shared" si="80"/>
        <v>0</v>
      </c>
      <c r="BF652" s="6">
        <f t="shared" si="81"/>
        <v>0</v>
      </c>
    </row>
    <row r="653" spans="2:58" ht="128.25" x14ac:dyDescent="0.25">
      <c r="B653" s="39" t="s">
        <v>1458</v>
      </c>
      <c r="C653" s="39" t="s">
        <v>1414</v>
      </c>
      <c r="D653" s="39" t="s">
        <v>4</v>
      </c>
      <c r="E653" s="40" t="s">
        <v>219</v>
      </c>
      <c r="F653" s="40" t="s">
        <v>220</v>
      </c>
      <c r="G653" s="40" t="s">
        <v>5</v>
      </c>
      <c r="H653" s="40">
        <v>80101500</v>
      </c>
      <c r="I653" s="40" t="s">
        <v>8168</v>
      </c>
      <c r="J653" s="40" t="s">
        <v>221</v>
      </c>
      <c r="K653" s="40" t="s">
        <v>1455</v>
      </c>
      <c r="L653" s="41" t="s">
        <v>153</v>
      </c>
      <c r="M653" s="41" t="s">
        <v>153</v>
      </c>
      <c r="N653" s="41">
        <v>12</v>
      </c>
      <c r="O653" s="41" t="s">
        <v>223</v>
      </c>
      <c r="P653" s="41" t="s">
        <v>224</v>
      </c>
      <c r="Q653" s="58">
        <v>109311011</v>
      </c>
      <c r="R653" s="58">
        <v>109311011</v>
      </c>
      <c r="S653" s="41" t="s">
        <v>225</v>
      </c>
      <c r="T653" s="41" t="s">
        <v>221</v>
      </c>
      <c r="U653" s="40" t="s">
        <v>1416</v>
      </c>
      <c r="V653" s="40" t="s">
        <v>1417</v>
      </c>
      <c r="W653" s="40" t="s">
        <v>1418</v>
      </c>
      <c r="X653" s="40" t="s">
        <v>1419</v>
      </c>
      <c r="Y653" s="40" t="s">
        <v>230</v>
      </c>
      <c r="Z653" s="40" t="s">
        <v>1420</v>
      </c>
      <c r="AA653" s="59">
        <v>109311011</v>
      </c>
      <c r="AB653" s="59">
        <v>0</v>
      </c>
      <c r="AC653" s="59">
        <v>0</v>
      </c>
      <c r="AD653" s="59">
        <v>9211602</v>
      </c>
      <c r="AE653" s="59">
        <v>0</v>
      </c>
      <c r="AF653" s="59">
        <v>9211602</v>
      </c>
      <c r="AG653" s="59">
        <v>0</v>
      </c>
      <c r="AH653" s="59">
        <v>9211602</v>
      </c>
      <c r="AI653" s="59">
        <v>0</v>
      </c>
      <c r="AJ653" s="59">
        <v>9211602</v>
      </c>
      <c r="AK653" s="59">
        <v>0</v>
      </c>
      <c r="AL653" s="59">
        <v>9211602</v>
      </c>
      <c r="AM653" s="59">
        <v>0</v>
      </c>
      <c r="AN653" s="59">
        <v>9211602</v>
      </c>
      <c r="AO653" s="59">
        <v>0</v>
      </c>
      <c r="AP653" s="59">
        <v>9211602</v>
      </c>
      <c r="AQ653" s="59">
        <v>0</v>
      </c>
      <c r="AR653" s="59">
        <v>9211602</v>
      </c>
      <c r="AS653" s="59">
        <v>0</v>
      </c>
      <c r="AT653" s="59">
        <v>9211602</v>
      </c>
      <c r="AU653" s="59">
        <v>0</v>
      </c>
      <c r="AV653" s="59">
        <v>9211602</v>
      </c>
      <c r="AW653" s="59">
        <v>0</v>
      </c>
      <c r="AX653" s="59">
        <v>17194991</v>
      </c>
      <c r="AY653" s="2">
        <v>0</v>
      </c>
      <c r="AZ653" s="12" t="str">
        <f t="shared" si="75"/>
        <v>OK</v>
      </c>
      <c r="BA653" s="12" t="str">
        <f t="shared" si="76"/>
        <v>OK</v>
      </c>
      <c r="BB653" s="6">
        <f t="shared" si="77"/>
        <v>0</v>
      </c>
      <c r="BC653" s="13">
        <f t="shared" si="78"/>
        <v>109311011</v>
      </c>
      <c r="BD653" s="13">
        <f t="shared" si="79"/>
        <v>109311011</v>
      </c>
      <c r="BE653" s="6">
        <f t="shared" si="80"/>
        <v>0</v>
      </c>
      <c r="BF653" s="6">
        <f t="shared" si="81"/>
        <v>0</v>
      </c>
    </row>
    <row r="654" spans="2:58" ht="128.25" x14ac:dyDescent="0.25">
      <c r="B654" s="39" t="s">
        <v>1459</v>
      </c>
      <c r="C654" s="39" t="s">
        <v>1414</v>
      </c>
      <c r="D654" s="39" t="s">
        <v>4</v>
      </c>
      <c r="E654" s="40" t="s">
        <v>219</v>
      </c>
      <c r="F654" s="40" t="s">
        <v>220</v>
      </c>
      <c r="G654" s="40" t="s">
        <v>5</v>
      </c>
      <c r="H654" s="40">
        <v>80101500</v>
      </c>
      <c r="I654" s="40" t="s">
        <v>8168</v>
      </c>
      <c r="J654" s="40" t="s">
        <v>221</v>
      </c>
      <c r="K654" s="40" t="s">
        <v>1455</v>
      </c>
      <c r="L654" s="41" t="s">
        <v>153</v>
      </c>
      <c r="M654" s="41" t="s">
        <v>153</v>
      </c>
      <c r="N654" s="41">
        <v>12</v>
      </c>
      <c r="O654" s="41" t="s">
        <v>223</v>
      </c>
      <c r="P654" s="41" t="s">
        <v>224</v>
      </c>
      <c r="Q654" s="58">
        <v>109311011</v>
      </c>
      <c r="R654" s="58">
        <v>109311011</v>
      </c>
      <c r="S654" s="41" t="s">
        <v>225</v>
      </c>
      <c r="T654" s="41" t="s">
        <v>221</v>
      </c>
      <c r="U654" s="40" t="s">
        <v>1416</v>
      </c>
      <c r="V654" s="40" t="s">
        <v>1417</v>
      </c>
      <c r="W654" s="40" t="s">
        <v>1418</v>
      </c>
      <c r="X654" s="40" t="s">
        <v>1419</v>
      </c>
      <c r="Y654" s="40" t="s">
        <v>230</v>
      </c>
      <c r="Z654" s="40" t="s">
        <v>1420</v>
      </c>
      <c r="AA654" s="59">
        <v>109311011</v>
      </c>
      <c r="AB654" s="59">
        <v>0</v>
      </c>
      <c r="AC654" s="59">
        <v>0</v>
      </c>
      <c r="AD654" s="59">
        <v>9211602</v>
      </c>
      <c r="AE654" s="59">
        <v>0</v>
      </c>
      <c r="AF654" s="59">
        <v>9211602</v>
      </c>
      <c r="AG654" s="59">
        <v>0</v>
      </c>
      <c r="AH654" s="59">
        <v>9211602</v>
      </c>
      <c r="AI654" s="59">
        <v>0</v>
      </c>
      <c r="AJ654" s="59">
        <v>9211602</v>
      </c>
      <c r="AK654" s="59">
        <v>0</v>
      </c>
      <c r="AL654" s="59">
        <v>9211602</v>
      </c>
      <c r="AM654" s="59">
        <v>0</v>
      </c>
      <c r="AN654" s="59">
        <v>9211602</v>
      </c>
      <c r="AO654" s="59">
        <v>0</v>
      </c>
      <c r="AP654" s="59">
        <v>9211602</v>
      </c>
      <c r="AQ654" s="59">
        <v>0</v>
      </c>
      <c r="AR654" s="59">
        <v>9211602</v>
      </c>
      <c r="AS654" s="59">
        <v>0</v>
      </c>
      <c r="AT654" s="59">
        <v>9211602</v>
      </c>
      <c r="AU654" s="59">
        <v>0</v>
      </c>
      <c r="AV654" s="59">
        <v>9211602</v>
      </c>
      <c r="AW654" s="59">
        <v>0</v>
      </c>
      <c r="AX654" s="59">
        <v>17194991</v>
      </c>
      <c r="AY654" s="2">
        <v>0</v>
      </c>
      <c r="AZ654" s="12" t="str">
        <f t="shared" si="75"/>
        <v>OK</v>
      </c>
      <c r="BA654" s="12" t="str">
        <f t="shared" si="76"/>
        <v>OK</v>
      </c>
      <c r="BB654" s="6">
        <f t="shared" si="77"/>
        <v>0</v>
      </c>
      <c r="BC654" s="13">
        <f t="shared" si="78"/>
        <v>109311011</v>
      </c>
      <c r="BD654" s="13">
        <f t="shared" si="79"/>
        <v>109311011</v>
      </c>
      <c r="BE654" s="6">
        <f t="shared" si="80"/>
        <v>0</v>
      </c>
      <c r="BF654" s="6">
        <f t="shared" si="81"/>
        <v>0</v>
      </c>
    </row>
    <row r="655" spans="2:58" ht="128.25" x14ac:dyDescent="0.25">
      <c r="B655" s="39" t="s">
        <v>1460</v>
      </c>
      <c r="C655" s="39" t="s">
        <v>1414</v>
      </c>
      <c r="D655" s="39" t="s">
        <v>4</v>
      </c>
      <c r="E655" s="40" t="s">
        <v>219</v>
      </c>
      <c r="F655" s="40" t="s">
        <v>220</v>
      </c>
      <c r="G655" s="40" t="s">
        <v>5</v>
      </c>
      <c r="H655" s="40">
        <v>80101500</v>
      </c>
      <c r="I655" s="40" t="s">
        <v>8168</v>
      </c>
      <c r="J655" s="40" t="s">
        <v>221</v>
      </c>
      <c r="K655" s="40" t="s">
        <v>1455</v>
      </c>
      <c r="L655" s="41" t="s">
        <v>153</v>
      </c>
      <c r="M655" s="41" t="s">
        <v>153</v>
      </c>
      <c r="N655" s="41">
        <v>12</v>
      </c>
      <c r="O655" s="41" t="s">
        <v>223</v>
      </c>
      <c r="P655" s="41" t="s">
        <v>224</v>
      </c>
      <c r="Q655" s="58">
        <v>109311011</v>
      </c>
      <c r="R655" s="58">
        <v>109311011</v>
      </c>
      <c r="S655" s="41" t="s">
        <v>225</v>
      </c>
      <c r="T655" s="41" t="s">
        <v>221</v>
      </c>
      <c r="U655" s="40" t="s">
        <v>1416</v>
      </c>
      <c r="V655" s="40" t="s">
        <v>1417</v>
      </c>
      <c r="W655" s="40" t="s">
        <v>1418</v>
      </c>
      <c r="X655" s="40" t="s">
        <v>1419</v>
      </c>
      <c r="Y655" s="40" t="s">
        <v>230</v>
      </c>
      <c r="Z655" s="40" t="s">
        <v>1420</v>
      </c>
      <c r="AA655" s="59">
        <v>109311011</v>
      </c>
      <c r="AB655" s="59">
        <v>0</v>
      </c>
      <c r="AC655" s="59">
        <v>0</v>
      </c>
      <c r="AD655" s="59">
        <v>9211602</v>
      </c>
      <c r="AE655" s="59">
        <v>0</v>
      </c>
      <c r="AF655" s="59">
        <v>9211602</v>
      </c>
      <c r="AG655" s="59">
        <v>0</v>
      </c>
      <c r="AH655" s="59">
        <v>9211602</v>
      </c>
      <c r="AI655" s="59">
        <v>0</v>
      </c>
      <c r="AJ655" s="59">
        <v>9211602</v>
      </c>
      <c r="AK655" s="59">
        <v>0</v>
      </c>
      <c r="AL655" s="59">
        <v>9211602</v>
      </c>
      <c r="AM655" s="59">
        <v>0</v>
      </c>
      <c r="AN655" s="59">
        <v>9211602</v>
      </c>
      <c r="AO655" s="59">
        <v>0</v>
      </c>
      <c r="AP655" s="59">
        <v>9211602</v>
      </c>
      <c r="AQ655" s="59">
        <v>0</v>
      </c>
      <c r="AR655" s="59">
        <v>9211602</v>
      </c>
      <c r="AS655" s="59">
        <v>0</v>
      </c>
      <c r="AT655" s="59">
        <v>9211602</v>
      </c>
      <c r="AU655" s="59">
        <v>0</v>
      </c>
      <c r="AV655" s="59">
        <v>9211602</v>
      </c>
      <c r="AW655" s="59">
        <v>0</v>
      </c>
      <c r="AX655" s="59">
        <v>17194991</v>
      </c>
      <c r="AY655" s="2">
        <v>0</v>
      </c>
      <c r="AZ655" s="12" t="str">
        <f t="shared" si="75"/>
        <v>OK</v>
      </c>
      <c r="BA655" s="12" t="str">
        <f t="shared" si="76"/>
        <v>OK</v>
      </c>
      <c r="BB655" s="6">
        <f t="shared" si="77"/>
        <v>0</v>
      </c>
      <c r="BC655" s="13">
        <f t="shared" si="78"/>
        <v>109311011</v>
      </c>
      <c r="BD655" s="13">
        <f t="shared" si="79"/>
        <v>109311011</v>
      </c>
      <c r="BE655" s="6">
        <f t="shared" si="80"/>
        <v>0</v>
      </c>
      <c r="BF655" s="6">
        <f t="shared" si="81"/>
        <v>0</v>
      </c>
    </row>
    <row r="656" spans="2:58" ht="128.25" x14ac:dyDescent="0.25">
      <c r="B656" s="39" t="s">
        <v>1461</v>
      </c>
      <c r="C656" s="39" t="s">
        <v>1414</v>
      </c>
      <c r="D656" s="39" t="s">
        <v>4</v>
      </c>
      <c r="E656" s="40" t="s">
        <v>219</v>
      </c>
      <c r="F656" s="40" t="s">
        <v>220</v>
      </c>
      <c r="G656" s="40" t="s">
        <v>5</v>
      </c>
      <c r="H656" s="40">
        <v>80101500</v>
      </c>
      <c r="I656" s="40" t="s">
        <v>8168</v>
      </c>
      <c r="J656" s="40" t="s">
        <v>221</v>
      </c>
      <c r="K656" s="40" t="s">
        <v>1455</v>
      </c>
      <c r="L656" s="41" t="s">
        <v>153</v>
      </c>
      <c r="M656" s="41" t="s">
        <v>153</v>
      </c>
      <c r="N656" s="41">
        <v>12</v>
      </c>
      <c r="O656" s="41" t="s">
        <v>223</v>
      </c>
      <c r="P656" s="41" t="s">
        <v>224</v>
      </c>
      <c r="Q656" s="58">
        <v>109311011</v>
      </c>
      <c r="R656" s="58">
        <v>109311011</v>
      </c>
      <c r="S656" s="41" t="s">
        <v>225</v>
      </c>
      <c r="T656" s="41" t="s">
        <v>221</v>
      </c>
      <c r="U656" s="40" t="s">
        <v>1416</v>
      </c>
      <c r="V656" s="40" t="s">
        <v>1417</v>
      </c>
      <c r="W656" s="40" t="s">
        <v>1418</v>
      </c>
      <c r="X656" s="40" t="s">
        <v>1419</v>
      </c>
      <c r="Y656" s="40" t="s">
        <v>230</v>
      </c>
      <c r="Z656" s="40" t="s">
        <v>1420</v>
      </c>
      <c r="AA656" s="59">
        <v>109311011</v>
      </c>
      <c r="AB656" s="59">
        <v>0</v>
      </c>
      <c r="AC656" s="59">
        <v>0</v>
      </c>
      <c r="AD656" s="59">
        <v>9211602</v>
      </c>
      <c r="AE656" s="59">
        <v>0</v>
      </c>
      <c r="AF656" s="59">
        <v>9211602</v>
      </c>
      <c r="AG656" s="59">
        <v>0</v>
      </c>
      <c r="AH656" s="59">
        <v>9211602</v>
      </c>
      <c r="AI656" s="59">
        <v>0</v>
      </c>
      <c r="AJ656" s="59">
        <v>9211602</v>
      </c>
      <c r="AK656" s="59">
        <v>0</v>
      </c>
      <c r="AL656" s="59">
        <v>9211602</v>
      </c>
      <c r="AM656" s="59">
        <v>0</v>
      </c>
      <c r="AN656" s="59">
        <v>9211602</v>
      </c>
      <c r="AO656" s="59">
        <v>0</v>
      </c>
      <c r="AP656" s="59">
        <v>9211602</v>
      </c>
      <c r="AQ656" s="59">
        <v>0</v>
      </c>
      <c r="AR656" s="59">
        <v>9211602</v>
      </c>
      <c r="AS656" s="59">
        <v>0</v>
      </c>
      <c r="AT656" s="59">
        <v>9211602</v>
      </c>
      <c r="AU656" s="59">
        <v>0</v>
      </c>
      <c r="AV656" s="59">
        <v>9211602</v>
      </c>
      <c r="AW656" s="59">
        <v>0</v>
      </c>
      <c r="AX656" s="59">
        <v>17194991</v>
      </c>
      <c r="AY656" s="2">
        <v>0</v>
      </c>
      <c r="AZ656" s="12" t="str">
        <f t="shared" si="75"/>
        <v>OK</v>
      </c>
      <c r="BA656" s="12" t="str">
        <f t="shared" si="76"/>
        <v>OK</v>
      </c>
      <c r="BB656" s="6">
        <f t="shared" si="77"/>
        <v>0</v>
      </c>
      <c r="BC656" s="13">
        <f t="shared" si="78"/>
        <v>109311011</v>
      </c>
      <c r="BD656" s="13">
        <f t="shared" si="79"/>
        <v>109311011</v>
      </c>
      <c r="BE656" s="6">
        <f t="shared" si="80"/>
        <v>0</v>
      </c>
      <c r="BF656" s="6">
        <f t="shared" si="81"/>
        <v>0</v>
      </c>
    </row>
    <row r="657" spans="2:58" ht="128.25" x14ac:dyDescent="0.25">
      <c r="B657" s="39" t="s">
        <v>1462</v>
      </c>
      <c r="C657" s="39" t="s">
        <v>1414</v>
      </c>
      <c r="D657" s="39" t="s">
        <v>4</v>
      </c>
      <c r="E657" s="40" t="s">
        <v>219</v>
      </c>
      <c r="F657" s="40" t="s">
        <v>220</v>
      </c>
      <c r="G657" s="40" t="s">
        <v>5</v>
      </c>
      <c r="H657" s="40">
        <v>80101500</v>
      </c>
      <c r="I657" s="40" t="s">
        <v>8168</v>
      </c>
      <c r="J657" s="40" t="s">
        <v>221</v>
      </c>
      <c r="K657" s="40" t="s">
        <v>1455</v>
      </c>
      <c r="L657" s="41" t="s">
        <v>153</v>
      </c>
      <c r="M657" s="41" t="s">
        <v>153</v>
      </c>
      <c r="N657" s="41">
        <v>12</v>
      </c>
      <c r="O657" s="41" t="s">
        <v>223</v>
      </c>
      <c r="P657" s="41" t="s">
        <v>224</v>
      </c>
      <c r="Q657" s="58">
        <v>109311011</v>
      </c>
      <c r="R657" s="58">
        <v>109311011</v>
      </c>
      <c r="S657" s="41" t="s">
        <v>225</v>
      </c>
      <c r="T657" s="41" t="s">
        <v>221</v>
      </c>
      <c r="U657" s="40" t="s">
        <v>1416</v>
      </c>
      <c r="V657" s="40" t="s">
        <v>1417</v>
      </c>
      <c r="W657" s="40" t="s">
        <v>1418</v>
      </c>
      <c r="X657" s="40" t="s">
        <v>1419</v>
      </c>
      <c r="Y657" s="40" t="s">
        <v>230</v>
      </c>
      <c r="Z657" s="40" t="s">
        <v>1420</v>
      </c>
      <c r="AA657" s="59">
        <v>109311011</v>
      </c>
      <c r="AB657" s="59">
        <v>0</v>
      </c>
      <c r="AC657" s="59">
        <v>0</v>
      </c>
      <c r="AD657" s="59">
        <v>9211602</v>
      </c>
      <c r="AE657" s="59">
        <v>0</v>
      </c>
      <c r="AF657" s="59">
        <v>9211602</v>
      </c>
      <c r="AG657" s="59">
        <v>0</v>
      </c>
      <c r="AH657" s="59">
        <v>9211602</v>
      </c>
      <c r="AI657" s="59">
        <v>0</v>
      </c>
      <c r="AJ657" s="59">
        <v>9211602</v>
      </c>
      <c r="AK657" s="59">
        <v>0</v>
      </c>
      <c r="AL657" s="59">
        <v>9211602</v>
      </c>
      <c r="AM657" s="59">
        <v>0</v>
      </c>
      <c r="AN657" s="59">
        <v>9211602</v>
      </c>
      <c r="AO657" s="59">
        <v>0</v>
      </c>
      <c r="AP657" s="59">
        <v>9211602</v>
      </c>
      <c r="AQ657" s="59">
        <v>0</v>
      </c>
      <c r="AR657" s="59">
        <v>9211602</v>
      </c>
      <c r="AS657" s="59">
        <v>0</v>
      </c>
      <c r="AT657" s="59">
        <v>9211602</v>
      </c>
      <c r="AU657" s="59">
        <v>0</v>
      </c>
      <c r="AV657" s="59">
        <v>9211602</v>
      </c>
      <c r="AW657" s="59">
        <v>0</v>
      </c>
      <c r="AX657" s="59">
        <v>17194991</v>
      </c>
      <c r="AY657" s="2">
        <v>0</v>
      </c>
      <c r="AZ657" s="12" t="str">
        <f t="shared" si="75"/>
        <v>OK</v>
      </c>
      <c r="BA657" s="12" t="str">
        <f t="shared" si="76"/>
        <v>OK</v>
      </c>
      <c r="BB657" s="6">
        <f t="shared" si="77"/>
        <v>0</v>
      </c>
      <c r="BC657" s="13">
        <f t="shared" si="78"/>
        <v>109311011</v>
      </c>
      <c r="BD657" s="13">
        <f t="shared" si="79"/>
        <v>109311011</v>
      </c>
      <c r="BE657" s="6">
        <f t="shared" si="80"/>
        <v>0</v>
      </c>
      <c r="BF657" s="6">
        <f t="shared" si="81"/>
        <v>0</v>
      </c>
    </row>
    <row r="658" spans="2:58" ht="128.25" x14ac:dyDescent="0.25">
      <c r="B658" s="39" t="s">
        <v>1463</v>
      </c>
      <c r="C658" s="39" t="s">
        <v>1414</v>
      </c>
      <c r="D658" s="39" t="s">
        <v>4</v>
      </c>
      <c r="E658" s="40" t="s">
        <v>219</v>
      </c>
      <c r="F658" s="40" t="s">
        <v>220</v>
      </c>
      <c r="G658" s="40" t="s">
        <v>5</v>
      </c>
      <c r="H658" s="40">
        <v>80101500</v>
      </c>
      <c r="I658" s="40" t="s">
        <v>8168</v>
      </c>
      <c r="J658" s="40" t="s">
        <v>221</v>
      </c>
      <c r="K658" s="40" t="s">
        <v>1455</v>
      </c>
      <c r="L658" s="41" t="s">
        <v>153</v>
      </c>
      <c r="M658" s="41" t="s">
        <v>153</v>
      </c>
      <c r="N658" s="41">
        <v>12</v>
      </c>
      <c r="O658" s="41" t="s">
        <v>223</v>
      </c>
      <c r="P658" s="41" t="s">
        <v>224</v>
      </c>
      <c r="Q658" s="58">
        <v>109311011</v>
      </c>
      <c r="R658" s="58">
        <v>109311011</v>
      </c>
      <c r="S658" s="41" t="s">
        <v>225</v>
      </c>
      <c r="T658" s="41" t="s">
        <v>221</v>
      </c>
      <c r="U658" s="40" t="s">
        <v>1416</v>
      </c>
      <c r="V658" s="40" t="s">
        <v>1417</v>
      </c>
      <c r="W658" s="40" t="s">
        <v>1418</v>
      </c>
      <c r="X658" s="40" t="s">
        <v>1419</v>
      </c>
      <c r="Y658" s="40" t="s">
        <v>230</v>
      </c>
      <c r="Z658" s="40" t="s">
        <v>1420</v>
      </c>
      <c r="AA658" s="59">
        <v>109311011</v>
      </c>
      <c r="AB658" s="59">
        <v>0</v>
      </c>
      <c r="AC658" s="59">
        <v>0</v>
      </c>
      <c r="AD658" s="59">
        <v>9211602</v>
      </c>
      <c r="AE658" s="59">
        <v>0</v>
      </c>
      <c r="AF658" s="59">
        <v>9211602</v>
      </c>
      <c r="AG658" s="59">
        <v>0</v>
      </c>
      <c r="AH658" s="59">
        <v>9211602</v>
      </c>
      <c r="AI658" s="59">
        <v>0</v>
      </c>
      <c r="AJ658" s="59">
        <v>9211602</v>
      </c>
      <c r="AK658" s="59">
        <v>0</v>
      </c>
      <c r="AL658" s="59">
        <v>9211602</v>
      </c>
      <c r="AM658" s="59">
        <v>0</v>
      </c>
      <c r="AN658" s="59">
        <v>9211602</v>
      </c>
      <c r="AO658" s="59">
        <v>0</v>
      </c>
      <c r="AP658" s="59">
        <v>9211602</v>
      </c>
      <c r="AQ658" s="59">
        <v>0</v>
      </c>
      <c r="AR658" s="59">
        <v>9211602</v>
      </c>
      <c r="AS658" s="59">
        <v>0</v>
      </c>
      <c r="AT658" s="59">
        <v>9211602</v>
      </c>
      <c r="AU658" s="59">
        <v>0</v>
      </c>
      <c r="AV658" s="59">
        <v>9211602</v>
      </c>
      <c r="AW658" s="59">
        <v>0</v>
      </c>
      <c r="AX658" s="59">
        <v>17194991</v>
      </c>
      <c r="AY658" s="2">
        <v>0</v>
      </c>
      <c r="AZ658" s="12" t="str">
        <f t="shared" si="75"/>
        <v>OK</v>
      </c>
      <c r="BA658" s="12" t="str">
        <f t="shared" si="76"/>
        <v>OK</v>
      </c>
      <c r="BB658" s="6">
        <f t="shared" si="77"/>
        <v>0</v>
      </c>
      <c r="BC658" s="13">
        <f t="shared" si="78"/>
        <v>109311011</v>
      </c>
      <c r="BD658" s="13">
        <f t="shared" si="79"/>
        <v>109311011</v>
      </c>
      <c r="BE658" s="6">
        <f t="shared" si="80"/>
        <v>0</v>
      </c>
      <c r="BF658" s="6">
        <f t="shared" si="81"/>
        <v>0</v>
      </c>
    </row>
    <row r="659" spans="2:58" ht="142.5" x14ac:dyDescent="0.25">
      <c r="B659" s="39" t="s">
        <v>1464</v>
      </c>
      <c r="C659" s="39" t="s">
        <v>1414</v>
      </c>
      <c r="D659" s="39" t="s">
        <v>4</v>
      </c>
      <c r="E659" s="40" t="s">
        <v>219</v>
      </c>
      <c r="F659" s="40" t="s">
        <v>220</v>
      </c>
      <c r="G659" s="40" t="s">
        <v>5</v>
      </c>
      <c r="H659" s="40">
        <v>80101500</v>
      </c>
      <c r="I659" s="40" t="s">
        <v>8168</v>
      </c>
      <c r="J659" s="40" t="s">
        <v>221</v>
      </c>
      <c r="K659" s="40" t="s">
        <v>1465</v>
      </c>
      <c r="L659" s="41" t="s">
        <v>153</v>
      </c>
      <c r="M659" s="41" t="s">
        <v>153</v>
      </c>
      <c r="N659" s="41">
        <v>6</v>
      </c>
      <c r="O659" s="41" t="s">
        <v>223</v>
      </c>
      <c r="P659" s="41" t="s">
        <v>224</v>
      </c>
      <c r="Q659" s="58">
        <v>54041398</v>
      </c>
      <c r="R659" s="58">
        <v>54041398</v>
      </c>
      <c r="S659" s="41" t="s">
        <v>225</v>
      </c>
      <c r="T659" s="41" t="s">
        <v>221</v>
      </c>
      <c r="U659" s="40" t="s">
        <v>1416</v>
      </c>
      <c r="V659" s="40" t="s">
        <v>1417</v>
      </c>
      <c r="W659" s="40" t="s">
        <v>1418</v>
      </c>
      <c r="X659" s="40" t="s">
        <v>1419</v>
      </c>
      <c r="Y659" s="40" t="s">
        <v>230</v>
      </c>
      <c r="Z659" s="40" t="s">
        <v>1420</v>
      </c>
      <c r="AA659" s="59">
        <v>54041398</v>
      </c>
      <c r="AB659" s="59">
        <v>0</v>
      </c>
      <c r="AC659" s="59">
        <v>0</v>
      </c>
      <c r="AD659" s="59">
        <v>9211602</v>
      </c>
      <c r="AE659" s="59">
        <v>0</v>
      </c>
      <c r="AF659" s="59">
        <v>9211602</v>
      </c>
      <c r="AG659" s="59">
        <v>0</v>
      </c>
      <c r="AH659" s="59">
        <v>9211602</v>
      </c>
      <c r="AI659" s="59">
        <v>0</v>
      </c>
      <c r="AJ659" s="59">
        <v>9211602</v>
      </c>
      <c r="AK659" s="59">
        <v>0</v>
      </c>
      <c r="AL659" s="59">
        <v>9211602</v>
      </c>
      <c r="AM659" s="59">
        <v>0</v>
      </c>
      <c r="AN659" s="59">
        <v>7983388</v>
      </c>
      <c r="AO659" s="59">
        <v>0</v>
      </c>
      <c r="AP659" s="59">
        <v>0</v>
      </c>
      <c r="AQ659" s="59">
        <v>0</v>
      </c>
      <c r="AR659" s="59">
        <v>0</v>
      </c>
      <c r="AS659" s="59">
        <v>0</v>
      </c>
      <c r="AT659" s="59">
        <v>0</v>
      </c>
      <c r="AU659" s="59">
        <v>0</v>
      </c>
      <c r="AV659" s="59">
        <v>0</v>
      </c>
      <c r="AW659" s="59">
        <v>0</v>
      </c>
      <c r="AX659" s="59">
        <v>0</v>
      </c>
      <c r="AY659" s="2">
        <v>0</v>
      </c>
      <c r="AZ659" s="12" t="str">
        <f t="shared" si="75"/>
        <v>OK</v>
      </c>
      <c r="BA659" s="12" t="str">
        <f t="shared" si="76"/>
        <v>OK</v>
      </c>
      <c r="BB659" s="6">
        <f t="shared" si="77"/>
        <v>0</v>
      </c>
      <c r="BC659" s="13">
        <f t="shared" si="78"/>
        <v>54041398</v>
      </c>
      <c r="BD659" s="13">
        <f t="shared" si="79"/>
        <v>54041398</v>
      </c>
      <c r="BE659" s="6">
        <f t="shared" si="80"/>
        <v>0</v>
      </c>
      <c r="BF659" s="6">
        <f t="shared" si="81"/>
        <v>0</v>
      </c>
    </row>
    <row r="660" spans="2:58" ht="142.5" x14ac:dyDescent="0.25">
      <c r="B660" s="39" t="s">
        <v>1466</v>
      </c>
      <c r="C660" s="39" t="s">
        <v>1414</v>
      </c>
      <c r="D660" s="39" t="s">
        <v>4</v>
      </c>
      <c r="E660" s="40" t="s">
        <v>219</v>
      </c>
      <c r="F660" s="40" t="s">
        <v>220</v>
      </c>
      <c r="G660" s="40" t="s">
        <v>5</v>
      </c>
      <c r="H660" s="40">
        <v>80101500</v>
      </c>
      <c r="I660" s="40" t="s">
        <v>8168</v>
      </c>
      <c r="J660" s="40" t="s">
        <v>221</v>
      </c>
      <c r="K660" s="40" t="s">
        <v>1465</v>
      </c>
      <c r="L660" s="41" t="s">
        <v>153</v>
      </c>
      <c r="M660" s="41" t="s">
        <v>153</v>
      </c>
      <c r="N660" s="41">
        <v>6</v>
      </c>
      <c r="O660" s="41" t="s">
        <v>223</v>
      </c>
      <c r="P660" s="41" t="s">
        <v>224</v>
      </c>
      <c r="Q660" s="58">
        <v>54041398</v>
      </c>
      <c r="R660" s="58">
        <v>54041398</v>
      </c>
      <c r="S660" s="41" t="s">
        <v>225</v>
      </c>
      <c r="T660" s="41" t="s">
        <v>221</v>
      </c>
      <c r="U660" s="40" t="s">
        <v>1416</v>
      </c>
      <c r="V660" s="40" t="s">
        <v>1417</v>
      </c>
      <c r="W660" s="40" t="s">
        <v>1418</v>
      </c>
      <c r="X660" s="40" t="s">
        <v>1419</v>
      </c>
      <c r="Y660" s="40" t="s">
        <v>230</v>
      </c>
      <c r="Z660" s="40" t="s">
        <v>1420</v>
      </c>
      <c r="AA660" s="59">
        <v>54041398</v>
      </c>
      <c r="AB660" s="59">
        <v>0</v>
      </c>
      <c r="AC660" s="59">
        <v>0</v>
      </c>
      <c r="AD660" s="59">
        <v>9211602</v>
      </c>
      <c r="AE660" s="59">
        <v>0</v>
      </c>
      <c r="AF660" s="59">
        <v>9211602</v>
      </c>
      <c r="AG660" s="59">
        <v>0</v>
      </c>
      <c r="AH660" s="59">
        <v>9211602</v>
      </c>
      <c r="AI660" s="59">
        <v>0</v>
      </c>
      <c r="AJ660" s="59">
        <v>9211602</v>
      </c>
      <c r="AK660" s="59">
        <v>0</v>
      </c>
      <c r="AL660" s="59">
        <v>9211602</v>
      </c>
      <c r="AM660" s="59">
        <v>0</v>
      </c>
      <c r="AN660" s="59">
        <v>7983388</v>
      </c>
      <c r="AO660" s="59">
        <v>0</v>
      </c>
      <c r="AP660" s="59">
        <v>0</v>
      </c>
      <c r="AQ660" s="59">
        <v>0</v>
      </c>
      <c r="AR660" s="59">
        <v>0</v>
      </c>
      <c r="AS660" s="59">
        <v>0</v>
      </c>
      <c r="AT660" s="59">
        <v>0</v>
      </c>
      <c r="AU660" s="59">
        <v>0</v>
      </c>
      <c r="AV660" s="59">
        <v>0</v>
      </c>
      <c r="AW660" s="59">
        <v>0</v>
      </c>
      <c r="AX660" s="59">
        <v>0</v>
      </c>
      <c r="AY660" s="2">
        <v>0</v>
      </c>
      <c r="AZ660" s="12" t="str">
        <f t="shared" si="75"/>
        <v>OK</v>
      </c>
      <c r="BA660" s="12" t="str">
        <f t="shared" si="76"/>
        <v>OK</v>
      </c>
      <c r="BB660" s="6">
        <f t="shared" si="77"/>
        <v>0</v>
      </c>
      <c r="BC660" s="13">
        <f t="shared" si="78"/>
        <v>54041398</v>
      </c>
      <c r="BD660" s="13">
        <f t="shared" si="79"/>
        <v>54041398</v>
      </c>
      <c r="BE660" s="6">
        <f t="shared" si="80"/>
        <v>0</v>
      </c>
      <c r="BF660" s="6">
        <f t="shared" si="81"/>
        <v>0</v>
      </c>
    </row>
    <row r="661" spans="2:58" ht="142.5" x14ac:dyDescent="0.25">
      <c r="B661" s="39" t="s">
        <v>1467</v>
      </c>
      <c r="C661" s="39" t="s">
        <v>1414</v>
      </c>
      <c r="D661" s="39" t="s">
        <v>4</v>
      </c>
      <c r="E661" s="40" t="s">
        <v>219</v>
      </c>
      <c r="F661" s="40" t="s">
        <v>220</v>
      </c>
      <c r="G661" s="40" t="s">
        <v>5</v>
      </c>
      <c r="H661" s="40">
        <v>80101500</v>
      </c>
      <c r="I661" s="40" t="s">
        <v>8168</v>
      </c>
      <c r="J661" s="40" t="s">
        <v>221</v>
      </c>
      <c r="K661" s="40" t="s">
        <v>1465</v>
      </c>
      <c r="L661" s="41" t="s">
        <v>153</v>
      </c>
      <c r="M661" s="41" t="s">
        <v>153</v>
      </c>
      <c r="N661" s="41">
        <v>6</v>
      </c>
      <c r="O661" s="41" t="s">
        <v>223</v>
      </c>
      <c r="P661" s="41" t="s">
        <v>224</v>
      </c>
      <c r="Q661" s="58">
        <v>54041398</v>
      </c>
      <c r="R661" s="58">
        <v>54041398</v>
      </c>
      <c r="S661" s="41" t="s">
        <v>225</v>
      </c>
      <c r="T661" s="41" t="s">
        <v>221</v>
      </c>
      <c r="U661" s="40" t="s">
        <v>1416</v>
      </c>
      <c r="V661" s="40" t="s">
        <v>1417</v>
      </c>
      <c r="W661" s="40" t="s">
        <v>1418</v>
      </c>
      <c r="X661" s="40" t="s">
        <v>1419</v>
      </c>
      <c r="Y661" s="40" t="s">
        <v>230</v>
      </c>
      <c r="Z661" s="40" t="s">
        <v>1420</v>
      </c>
      <c r="AA661" s="59">
        <v>54041398</v>
      </c>
      <c r="AB661" s="59">
        <v>0</v>
      </c>
      <c r="AC661" s="59">
        <v>0</v>
      </c>
      <c r="AD661" s="59">
        <v>9211602</v>
      </c>
      <c r="AE661" s="59">
        <v>0</v>
      </c>
      <c r="AF661" s="59">
        <v>9211602</v>
      </c>
      <c r="AG661" s="59">
        <v>0</v>
      </c>
      <c r="AH661" s="59">
        <v>9211602</v>
      </c>
      <c r="AI661" s="59">
        <v>0</v>
      </c>
      <c r="AJ661" s="59">
        <v>9211602</v>
      </c>
      <c r="AK661" s="59">
        <v>0</v>
      </c>
      <c r="AL661" s="59">
        <v>9211602</v>
      </c>
      <c r="AM661" s="59">
        <v>0</v>
      </c>
      <c r="AN661" s="59">
        <v>7983388</v>
      </c>
      <c r="AO661" s="59">
        <v>0</v>
      </c>
      <c r="AP661" s="59">
        <v>0</v>
      </c>
      <c r="AQ661" s="59">
        <v>0</v>
      </c>
      <c r="AR661" s="59">
        <v>0</v>
      </c>
      <c r="AS661" s="59">
        <v>0</v>
      </c>
      <c r="AT661" s="59">
        <v>0</v>
      </c>
      <c r="AU661" s="59">
        <v>0</v>
      </c>
      <c r="AV661" s="59">
        <v>0</v>
      </c>
      <c r="AW661" s="59">
        <v>0</v>
      </c>
      <c r="AX661" s="59">
        <v>0</v>
      </c>
      <c r="AY661" s="2">
        <v>0</v>
      </c>
      <c r="AZ661" s="12" t="str">
        <f t="shared" si="75"/>
        <v>OK</v>
      </c>
      <c r="BA661" s="12" t="str">
        <f t="shared" si="76"/>
        <v>OK</v>
      </c>
      <c r="BB661" s="6">
        <f t="shared" si="77"/>
        <v>0</v>
      </c>
      <c r="BC661" s="13">
        <f t="shared" si="78"/>
        <v>54041398</v>
      </c>
      <c r="BD661" s="13">
        <f t="shared" si="79"/>
        <v>54041398</v>
      </c>
      <c r="BE661" s="6">
        <f t="shared" si="80"/>
        <v>0</v>
      </c>
      <c r="BF661" s="6">
        <f t="shared" si="81"/>
        <v>0</v>
      </c>
    </row>
    <row r="662" spans="2:58" ht="142.5" x14ac:dyDescent="0.25">
      <c r="B662" s="39" t="s">
        <v>1468</v>
      </c>
      <c r="C662" s="39" t="s">
        <v>1414</v>
      </c>
      <c r="D662" s="39" t="s">
        <v>4</v>
      </c>
      <c r="E662" s="40" t="s">
        <v>219</v>
      </c>
      <c r="F662" s="40" t="s">
        <v>220</v>
      </c>
      <c r="G662" s="40" t="s">
        <v>5</v>
      </c>
      <c r="H662" s="40">
        <v>80101500</v>
      </c>
      <c r="I662" s="40" t="s">
        <v>8168</v>
      </c>
      <c r="J662" s="40" t="s">
        <v>221</v>
      </c>
      <c r="K662" s="40" t="s">
        <v>1465</v>
      </c>
      <c r="L662" s="41" t="s">
        <v>153</v>
      </c>
      <c r="M662" s="41" t="s">
        <v>153</v>
      </c>
      <c r="N662" s="41">
        <v>6</v>
      </c>
      <c r="O662" s="41" t="s">
        <v>223</v>
      </c>
      <c r="P662" s="41" t="s">
        <v>224</v>
      </c>
      <c r="Q662" s="58">
        <v>54041398</v>
      </c>
      <c r="R662" s="58">
        <v>54041398</v>
      </c>
      <c r="S662" s="41" t="s">
        <v>225</v>
      </c>
      <c r="T662" s="41" t="s">
        <v>221</v>
      </c>
      <c r="U662" s="40" t="s">
        <v>1416</v>
      </c>
      <c r="V662" s="40" t="s">
        <v>1417</v>
      </c>
      <c r="W662" s="40" t="s">
        <v>1418</v>
      </c>
      <c r="X662" s="40" t="s">
        <v>1419</v>
      </c>
      <c r="Y662" s="40" t="s">
        <v>230</v>
      </c>
      <c r="Z662" s="40" t="s">
        <v>1420</v>
      </c>
      <c r="AA662" s="59">
        <v>54041398</v>
      </c>
      <c r="AB662" s="59">
        <v>0</v>
      </c>
      <c r="AC662" s="59">
        <v>0</v>
      </c>
      <c r="AD662" s="59">
        <v>9211602</v>
      </c>
      <c r="AE662" s="59">
        <v>0</v>
      </c>
      <c r="AF662" s="59">
        <v>9211602</v>
      </c>
      <c r="AG662" s="59">
        <v>0</v>
      </c>
      <c r="AH662" s="59">
        <v>9211602</v>
      </c>
      <c r="AI662" s="59">
        <v>0</v>
      </c>
      <c r="AJ662" s="59">
        <v>9211602</v>
      </c>
      <c r="AK662" s="59">
        <v>0</v>
      </c>
      <c r="AL662" s="59">
        <v>9211602</v>
      </c>
      <c r="AM662" s="59">
        <v>0</v>
      </c>
      <c r="AN662" s="59">
        <v>7983388</v>
      </c>
      <c r="AO662" s="59">
        <v>0</v>
      </c>
      <c r="AP662" s="59">
        <v>0</v>
      </c>
      <c r="AQ662" s="59">
        <v>0</v>
      </c>
      <c r="AR662" s="59">
        <v>0</v>
      </c>
      <c r="AS662" s="59">
        <v>0</v>
      </c>
      <c r="AT662" s="59">
        <v>0</v>
      </c>
      <c r="AU662" s="59">
        <v>0</v>
      </c>
      <c r="AV662" s="59">
        <v>0</v>
      </c>
      <c r="AW662" s="59">
        <v>0</v>
      </c>
      <c r="AX662" s="59">
        <v>0</v>
      </c>
      <c r="AY662" s="2">
        <v>0</v>
      </c>
      <c r="AZ662" s="12" t="str">
        <f t="shared" si="75"/>
        <v>OK</v>
      </c>
      <c r="BA662" s="12" t="str">
        <f t="shared" si="76"/>
        <v>OK</v>
      </c>
      <c r="BB662" s="6">
        <f t="shared" si="77"/>
        <v>0</v>
      </c>
      <c r="BC662" s="13">
        <f t="shared" si="78"/>
        <v>54041398</v>
      </c>
      <c r="BD662" s="13">
        <f t="shared" si="79"/>
        <v>54041398</v>
      </c>
      <c r="BE662" s="6">
        <f t="shared" si="80"/>
        <v>0</v>
      </c>
      <c r="BF662" s="6">
        <f t="shared" si="81"/>
        <v>0</v>
      </c>
    </row>
    <row r="663" spans="2:58" ht="114" x14ac:dyDescent="0.25">
      <c r="B663" s="39" t="s">
        <v>1469</v>
      </c>
      <c r="C663" s="39" t="s">
        <v>1414</v>
      </c>
      <c r="D663" s="39" t="s">
        <v>4</v>
      </c>
      <c r="E663" s="40" t="s">
        <v>219</v>
      </c>
      <c r="F663" s="40" t="s">
        <v>220</v>
      </c>
      <c r="G663" s="40" t="s">
        <v>5</v>
      </c>
      <c r="H663" s="40">
        <v>80101500</v>
      </c>
      <c r="I663" s="40" t="s">
        <v>8168</v>
      </c>
      <c r="J663" s="40" t="s">
        <v>221</v>
      </c>
      <c r="K663" s="40" t="s">
        <v>1470</v>
      </c>
      <c r="L663" s="41" t="s">
        <v>153</v>
      </c>
      <c r="M663" s="41" t="s">
        <v>153</v>
      </c>
      <c r="N663" s="41">
        <v>12</v>
      </c>
      <c r="O663" s="41" t="s">
        <v>223</v>
      </c>
      <c r="P663" s="41" t="s">
        <v>224</v>
      </c>
      <c r="Q663" s="58">
        <v>168670688</v>
      </c>
      <c r="R663" s="58">
        <v>168670688</v>
      </c>
      <c r="S663" s="41" t="s">
        <v>225</v>
      </c>
      <c r="T663" s="41" t="s">
        <v>221</v>
      </c>
      <c r="U663" s="40" t="s">
        <v>1416</v>
      </c>
      <c r="V663" s="40" t="s">
        <v>1417</v>
      </c>
      <c r="W663" s="40" t="s">
        <v>1418</v>
      </c>
      <c r="X663" s="40" t="s">
        <v>1419</v>
      </c>
      <c r="Y663" s="40" t="s">
        <v>230</v>
      </c>
      <c r="Z663" s="40" t="s">
        <v>1420</v>
      </c>
      <c r="AA663" s="59">
        <v>168670688</v>
      </c>
      <c r="AB663" s="59">
        <v>0</v>
      </c>
      <c r="AC663" s="59">
        <v>0</v>
      </c>
      <c r="AD663" s="59">
        <v>14213822</v>
      </c>
      <c r="AE663" s="59">
        <v>0</v>
      </c>
      <c r="AF663" s="59">
        <v>14213822</v>
      </c>
      <c r="AG663" s="59">
        <v>0</v>
      </c>
      <c r="AH663" s="59">
        <v>14213822</v>
      </c>
      <c r="AI663" s="59">
        <v>0</v>
      </c>
      <c r="AJ663" s="59">
        <v>14213822</v>
      </c>
      <c r="AK663" s="59">
        <v>0</v>
      </c>
      <c r="AL663" s="59">
        <v>14213822</v>
      </c>
      <c r="AM663" s="59">
        <v>0</v>
      </c>
      <c r="AN663" s="59">
        <v>14213822</v>
      </c>
      <c r="AO663" s="59">
        <v>0</v>
      </c>
      <c r="AP663" s="59">
        <v>14213822</v>
      </c>
      <c r="AQ663" s="59">
        <v>0</v>
      </c>
      <c r="AR663" s="59">
        <v>14213822</v>
      </c>
      <c r="AS663" s="59">
        <v>0</v>
      </c>
      <c r="AT663" s="59">
        <v>14213822</v>
      </c>
      <c r="AU663" s="59">
        <v>0</v>
      </c>
      <c r="AV663" s="59">
        <v>14213822</v>
      </c>
      <c r="AW663" s="59">
        <v>0</v>
      </c>
      <c r="AX663" s="59">
        <v>26532468</v>
      </c>
      <c r="AY663" s="2">
        <v>0</v>
      </c>
      <c r="AZ663" s="12" t="str">
        <f t="shared" si="75"/>
        <v>OK</v>
      </c>
      <c r="BA663" s="12" t="str">
        <f t="shared" si="76"/>
        <v>OK</v>
      </c>
      <c r="BB663" s="6">
        <f t="shared" si="77"/>
        <v>0</v>
      </c>
      <c r="BC663" s="13">
        <f t="shared" si="78"/>
        <v>168670688</v>
      </c>
      <c r="BD663" s="13">
        <f t="shared" si="79"/>
        <v>168670688</v>
      </c>
      <c r="BE663" s="6">
        <f t="shared" si="80"/>
        <v>0</v>
      </c>
      <c r="BF663" s="6">
        <f t="shared" si="81"/>
        <v>0</v>
      </c>
    </row>
    <row r="664" spans="2:58" ht="99.75" x14ac:dyDescent="0.25">
      <c r="B664" s="39" t="s">
        <v>1471</v>
      </c>
      <c r="C664" s="39" t="s">
        <v>1414</v>
      </c>
      <c r="D664" s="39" t="s">
        <v>4</v>
      </c>
      <c r="E664" s="40" t="s">
        <v>219</v>
      </c>
      <c r="F664" s="40" t="s">
        <v>220</v>
      </c>
      <c r="G664" s="40" t="s">
        <v>5</v>
      </c>
      <c r="H664" s="40">
        <v>80101500</v>
      </c>
      <c r="I664" s="40" t="s">
        <v>8168</v>
      </c>
      <c r="J664" s="40" t="s">
        <v>221</v>
      </c>
      <c r="K664" s="40" t="s">
        <v>1472</v>
      </c>
      <c r="L664" s="41" t="s">
        <v>153</v>
      </c>
      <c r="M664" s="41" t="s">
        <v>153</v>
      </c>
      <c r="N664" s="41">
        <v>12</v>
      </c>
      <c r="O664" s="41" t="s">
        <v>223</v>
      </c>
      <c r="P664" s="41" t="s">
        <v>224</v>
      </c>
      <c r="Q664" s="58">
        <v>61418055</v>
      </c>
      <c r="R664" s="58">
        <v>61418055</v>
      </c>
      <c r="S664" s="41" t="s">
        <v>225</v>
      </c>
      <c r="T664" s="41" t="s">
        <v>221</v>
      </c>
      <c r="U664" s="40" t="s">
        <v>1416</v>
      </c>
      <c r="V664" s="40" t="s">
        <v>1417</v>
      </c>
      <c r="W664" s="40" t="s">
        <v>1418</v>
      </c>
      <c r="X664" s="40" t="s">
        <v>1419</v>
      </c>
      <c r="Y664" s="40" t="s">
        <v>230</v>
      </c>
      <c r="Z664" s="40" t="s">
        <v>1420</v>
      </c>
      <c r="AA664" s="59">
        <v>61418055</v>
      </c>
      <c r="AB664" s="59">
        <v>0</v>
      </c>
      <c r="AC664" s="59">
        <v>0</v>
      </c>
      <c r="AD664" s="59">
        <v>5279489</v>
      </c>
      <c r="AE664" s="59">
        <v>0</v>
      </c>
      <c r="AF664" s="59">
        <v>5279489</v>
      </c>
      <c r="AG664" s="59">
        <v>0</v>
      </c>
      <c r="AH664" s="59">
        <v>5279489</v>
      </c>
      <c r="AI664" s="59">
        <v>0</v>
      </c>
      <c r="AJ664" s="59">
        <v>5279489</v>
      </c>
      <c r="AK664" s="59">
        <v>0</v>
      </c>
      <c r="AL664" s="59">
        <v>5279489</v>
      </c>
      <c r="AM664" s="59">
        <v>0</v>
      </c>
      <c r="AN664" s="59">
        <v>5279489</v>
      </c>
      <c r="AO664" s="59">
        <v>0</v>
      </c>
      <c r="AP664" s="59">
        <v>5279489</v>
      </c>
      <c r="AQ664" s="59">
        <v>0</v>
      </c>
      <c r="AR664" s="59">
        <v>5279489</v>
      </c>
      <c r="AS664" s="59">
        <v>0</v>
      </c>
      <c r="AT664" s="59">
        <v>5279489</v>
      </c>
      <c r="AU664" s="59">
        <v>0</v>
      </c>
      <c r="AV664" s="59">
        <v>5279489</v>
      </c>
      <c r="AW664" s="59">
        <v>0</v>
      </c>
      <c r="AX664" s="59">
        <v>8623165</v>
      </c>
      <c r="AY664" s="2">
        <v>0</v>
      </c>
      <c r="AZ664" s="12" t="str">
        <f t="shared" si="75"/>
        <v>OK</v>
      </c>
      <c r="BA664" s="12" t="str">
        <f t="shared" si="76"/>
        <v>OK</v>
      </c>
      <c r="BB664" s="6">
        <f t="shared" si="77"/>
        <v>0</v>
      </c>
      <c r="BC664" s="13">
        <f t="shared" si="78"/>
        <v>61418055</v>
      </c>
      <c r="BD664" s="13">
        <f t="shared" si="79"/>
        <v>61418055</v>
      </c>
      <c r="BE664" s="6">
        <f t="shared" si="80"/>
        <v>0</v>
      </c>
      <c r="BF664" s="6">
        <f t="shared" si="81"/>
        <v>0</v>
      </c>
    </row>
    <row r="665" spans="2:58" ht="99.75" x14ac:dyDescent="0.25">
      <c r="B665" s="39" t="s">
        <v>1473</v>
      </c>
      <c r="C665" s="39" t="s">
        <v>1414</v>
      </c>
      <c r="D665" s="39" t="s">
        <v>4</v>
      </c>
      <c r="E665" s="40" t="s">
        <v>219</v>
      </c>
      <c r="F665" s="40" t="s">
        <v>220</v>
      </c>
      <c r="G665" s="40" t="s">
        <v>5</v>
      </c>
      <c r="H665" s="40">
        <v>80101500</v>
      </c>
      <c r="I665" s="40" t="s">
        <v>8168</v>
      </c>
      <c r="J665" s="40" t="s">
        <v>221</v>
      </c>
      <c r="K665" s="40" t="s">
        <v>1472</v>
      </c>
      <c r="L665" s="41" t="s">
        <v>153</v>
      </c>
      <c r="M665" s="41" t="s">
        <v>153</v>
      </c>
      <c r="N665" s="41">
        <v>12</v>
      </c>
      <c r="O665" s="41" t="s">
        <v>223</v>
      </c>
      <c r="P665" s="41" t="s">
        <v>224</v>
      </c>
      <c r="Q665" s="58">
        <v>61418055</v>
      </c>
      <c r="R665" s="58">
        <v>61418055</v>
      </c>
      <c r="S665" s="41" t="s">
        <v>225</v>
      </c>
      <c r="T665" s="41" t="s">
        <v>221</v>
      </c>
      <c r="U665" s="40" t="s">
        <v>1416</v>
      </c>
      <c r="V665" s="40" t="s">
        <v>1417</v>
      </c>
      <c r="W665" s="40" t="s">
        <v>1418</v>
      </c>
      <c r="X665" s="40" t="s">
        <v>1419</v>
      </c>
      <c r="Y665" s="40" t="s">
        <v>230</v>
      </c>
      <c r="Z665" s="40" t="s">
        <v>1420</v>
      </c>
      <c r="AA665" s="59">
        <v>61418055</v>
      </c>
      <c r="AB665" s="59">
        <v>0</v>
      </c>
      <c r="AC665" s="59">
        <v>0</v>
      </c>
      <c r="AD665" s="59">
        <v>5279489</v>
      </c>
      <c r="AE665" s="59">
        <v>0</v>
      </c>
      <c r="AF665" s="59">
        <v>5279489</v>
      </c>
      <c r="AG665" s="59">
        <v>0</v>
      </c>
      <c r="AH665" s="59">
        <v>5279489</v>
      </c>
      <c r="AI665" s="59">
        <v>0</v>
      </c>
      <c r="AJ665" s="59">
        <v>5279489</v>
      </c>
      <c r="AK665" s="59">
        <v>0</v>
      </c>
      <c r="AL665" s="59">
        <v>5279489</v>
      </c>
      <c r="AM665" s="59">
        <v>0</v>
      </c>
      <c r="AN665" s="59">
        <v>5279489</v>
      </c>
      <c r="AO665" s="59">
        <v>0</v>
      </c>
      <c r="AP665" s="59">
        <v>5279489</v>
      </c>
      <c r="AQ665" s="59">
        <v>0</v>
      </c>
      <c r="AR665" s="59">
        <v>5279489</v>
      </c>
      <c r="AS665" s="59">
        <v>0</v>
      </c>
      <c r="AT665" s="59">
        <v>5279489</v>
      </c>
      <c r="AU665" s="59">
        <v>0</v>
      </c>
      <c r="AV665" s="59">
        <v>5279489</v>
      </c>
      <c r="AW665" s="59">
        <v>0</v>
      </c>
      <c r="AX665" s="59">
        <v>8623165</v>
      </c>
      <c r="AY665" s="2">
        <v>0</v>
      </c>
      <c r="AZ665" s="12" t="str">
        <f t="shared" si="75"/>
        <v>OK</v>
      </c>
      <c r="BA665" s="12" t="str">
        <f t="shared" si="76"/>
        <v>OK</v>
      </c>
      <c r="BB665" s="6">
        <f t="shared" si="77"/>
        <v>0</v>
      </c>
      <c r="BC665" s="13">
        <f t="shared" si="78"/>
        <v>61418055</v>
      </c>
      <c r="BD665" s="13">
        <f t="shared" si="79"/>
        <v>61418055</v>
      </c>
      <c r="BE665" s="6">
        <f t="shared" si="80"/>
        <v>0</v>
      </c>
      <c r="BF665" s="6">
        <f t="shared" si="81"/>
        <v>0</v>
      </c>
    </row>
    <row r="666" spans="2:58" ht="99.75" x14ac:dyDescent="0.25">
      <c r="B666" s="39" t="s">
        <v>1474</v>
      </c>
      <c r="C666" s="39" t="s">
        <v>1414</v>
      </c>
      <c r="D666" s="39" t="s">
        <v>4</v>
      </c>
      <c r="E666" s="40" t="s">
        <v>219</v>
      </c>
      <c r="F666" s="40" t="s">
        <v>220</v>
      </c>
      <c r="G666" s="40" t="s">
        <v>5</v>
      </c>
      <c r="H666" s="40">
        <v>80101500</v>
      </c>
      <c r="I666" s="40" t="s">
        <v>8168</v>
      </c>
      <c r="J666" s="40" t="s">
        <v>221</v>
      </c>
      <c r="K666" s="40" t="s">
        <v>1472</v>
      </c>
      <c r="L666" s="41" t="s">
        <v>153</v>
      </c>
      <c r="M666" s="41" t="s">
        <v>153</v>
      </c>
      <c r="N666" s="41">
        <v>12</v>
      </c>
      <c r="O666" s="41" t="s">
        <v>223</v>
      </c>
      <c r="P666" s="41" t="s">
        <v>224</v>
      </c>
      <c r="Q666" s="58">
        <v>60186175</v>
      </c>
      <c r="R666" s="58">
        <v>60186175</v>
      </c>
      <c r="S666" s="41" t="s">
        <v>225</v>
      </c>
      <c r="T666" s="41" t="s">
        <v>221</v>
      </c>
      <c r="U666" s="40" t="s">
        <v>1416</v>
      </c>
      <c r="V666" s="40" t="s">
        <v>1417</v>
      </c>
      <c r="W666" s="40" t="s">
        <v>1418</v>
      </c>
      <c r="X666" s="40" t="s">
        <v>1419</v>
      </c>
      <c r="Y666" s="40" t="s">
        <v>230</v>
      </c>
      <c r="Z666" s="40" t="s">
        <v>1420</v>
      </c>
      <c r="AA666" s="59">
        <v>60186175</v>
      </c>
      <c r="AB666" s="59">
        <v>0</v>
      </c>
      <c r="AC666" s="59">
        <v>0</v>
      </c>
      <c r="AD666" s="59">
        <v>5279489</v>
      </c>
      <c r="AE666" s="59">
        <v>0</v>
      </c>
      <c r="AF666" s="59">
        <v>5279489</v>
      </c>
      <c r="AG666" s="59">
        <v>0</v>
      </c>
      <c r="AH666" s="59">
        <v>5279489</v>
      </c>
      <c r="AI666" s="59">
        <v>0</v>
      </c>
      <c r="AJ666" s="59">
        <v>5279489</v>
      </c>
      <c r="AK666" s="59">
        <v>0</v>
      </c>
      <c r="AL666" s="59">
        <v>5279489</v>
      </c>
      <c r="AM666" s="59">
        <v>0</v>
      </c>
      <c r="AN666" s="59">
        <v>5279489</v>
      </c>
      <c r="AO666" s="59">
        <v>0</v>
      </c>
      <c r="AP666" s="59">
        <v>5279489</v>
      </c>
      <c r="AQ666" s="59">
        <v>0</v>
      </c>
      <c r="AR666" s="59">
        <v>5279489</v>
      </c>
      <c r="AS666" s="59">
        <v>0</v>
      </c>
      <c r="AT666" s="59">
        <v>5279489</v>
      </c>
      <c r="AU666" s="59">
        <v>0</v>
      </c>
      <c r="AV666" s="59">
        <v>5279489</v>
      </c>
      <c r="AW666" s="59">
        <v>0</v>
      </c>
      <c r="AX666" s="59">
        <v>7391285</v>
      </c>
      <c r="AY666" s="2">
        <v>0</v>
      </c>
      <c r="AZ666" s="12" t="str">
        <f t="shared" si="75"/>
        <v>OK</v>
      </c>
      <c r="BA666" s="12" t="str">
        <f t="shared" si="76"/>
        <v>OK</v>
      </c>
      <c r="BB666" s="6">
        <f t="shared" si="77"/>
        <v>0</v>
      </c>
      <c r="BC666" s="13">
        <f t="shared" si="78"/>
        <v>60186175</v>
      </c>
      <c r="BD666" s="13">
        <f t="shared" si="79"/>
        <v>60186175</v>
      </c>
      <c r="BE666" s="6">
        <f t="shared" si="80"/>
        <v>0</v>
      </c>
      <c r="BF666" s="6">
        <f t="shared" si="81"/>
        <v>0</v>
      </c>
    </row>
    <row r="667" spans="2:58" ht="85.5" x14ac:dyDescent="0.25">
      <c r="B667" s="39" t="s">
        <v>1475</v>
      </c>
      <c r="C667" s="39" t="s">
        <v>1414</v>
      </c>
      <c r="D667" s="39" t="s">
        <v>4</v>
      </c>
      <c r="E667" s="40" t="s">
        <v>219</v>
      </c>
      <c r="F667" s="40" t="s">
        <v>220</v>
      </c>
      <c r="G667" s="40" t="s">
        <v>5</v>
      </c>
      <c r="H667" s="40">
        <v>80101500</v>
      </c>
      <c r="I667" s="40" t="s">
        <v>8168</v>
      </c>
      <c r="J667" s="40" t="s">
        <v>221</v>
      </c>
      <c r="K667" s="40" t="s">
        <v>1476</v>
      </c>
      <c r="L667" s="41" t="s">
        <v>153</v>
      </c>
      <c r="M667" s="41" t="s">
        <v>153</v>
      </c>
      <c r="N667" s="41">
        <v>12</v>
      </c>
      <c r="O667" s="41" t="s">
        <v>223</v>
      </c>
      <c r="P667" s="41" t="s">
        <v>224</v>
      </c>
      <c r="Q667" s="58">
        <v>121755397</v>
      </c>
      <c r="R667" s="58">
        <v>121755397</v>
      </c>
      <c r="S667" s="41" t="s">
        <v>225</v>
      </c>
      <c r="T667" s="41" t="s">
        <v>221</v>
      </c>
      <c r="U667" s="40" t="s">
        <v>1416</v>
      </c>
      <c r="V667" s="40" t="s">
        <v>1417</v>
      </c>
      <c r="W667" s="40" t="s">
        <v>1418</v>
      </c>
      <c r="X667" s="40" t="s">
        <v>1419</v>
      </c>
      <c r="Y667" s="40" t="s">
        <v>230</v>
      </c>
      <c r="Z667" s="40" t="s">
        <v>1420</v>
      </c>
      <c r="AA667" s="59">
        <v>121755397</v>
      </c>
      <c r="AB667" s="59">
        <v>0</v>
      </c>
      <c r="AC667" s="59">
        <v>0</v>
      </c>
      <c r="AD667" s="59">
        <v>10466080</v>
      </c>
      <c r="AE667" s="59">
        <v>0</v>
      </c>
      <c r="AF667" s="59">
        <v>10466080</v>
      </c>
      <c r="AG667" s="59">
        <v>0</v>
      </c>
      <c r="AH667" s="59">
        <v>10466080</v>
      </c>
      <c r="AI667" s="59">
        <v>0</v>
      </c>
      <c r="AJ667" s="59">
        <v>10466080</v>
      </c>
      <c r="AK667" s="59">
        <v>0</v>
      </c>
      <c r="AL667" s="59">
        <v>10466080</v>
      </c>
      <c r="AM667" s="59">
        <v>0</v>
      </c>
      <c r="AN667" s="59">
        <v>10466080</v>
      </c>
      <c r="AO667" s="59">
        <v>0</v>
      </c>
      <c r="AP667" s="59">
        <v>10466080</v>
      </c>
      <c r="AQ667" s="59">
        <v>0</v>
      </c>
      <c r="AR667" s="59">
        <v>10466080</v>
      </c>
      <c r="AS667" s="59">
        <v>0</v>
      </c>
      <c r="AT667" s="59">
        <v>10466080</v>
      </c>
      <c r="AU667" s="59">
        <v>0</v>
      </c>
      <c r="AV667" s="59">
        <v>10466080</v>
      </c>
      <c r="AW667" s="59">
        <v>0</v>
      </c>
      <c r="AX667" s="59">
        <v>17094597</v>
      </c>
      <c r="AY667" s="2">
        <v>0</v>
      </c>
      <c r="AZ667" s="12" t="str">
        <f t="shared" si="75"/>
        <v>OK</v>
      </c>
      <c r="BA667" s="12" t="str">
        <f t="shared" si="76"/>
        <v>OK</v>
      </c>
      <c r="BB667" s="6">
        <f t="shared" si="77"/>
        <v>0</v>
      </c>
      <c r="BC667" s="13">
        <f t="shared" si="78"/>
        <v>121755397</v>
      </c>
      <c r="BD667" s="13">
        <f t="shared" si="79"/>
        <v>121755397</v>
      </c>
      <c r="BE667" s="6">
        <f t="shared" si="80"/>
        <v>0</v>
      </c>
      <c r="BF667" s="6">
        <f t="shared" si="81"/>
        <v>0</v>
      </c>
    </row>
    <row r="668" spans="2:58" ht="85.5" x14ac:dyDescent="0.25">
      <c r="B668" s="39" t="s">
        <v>1477</v>
      </c>
      <c r="C668" s="39" t="s">
        <v>1414</v>
      </c>
      <c r="D668" s="39" t="s">
        <v>4</v>
      </c>
      <c r="E668" s="40" t="s">
        <v>219</v>
      </c>
      <c r="F668" s="40" t="s">
        <v>220</v>
      </c>
      <c r="G668" s="40" t="s">
        <v>5</v>
      </c>
      <c r="H668" s="40">
        <v>80101500</v>
      </c>
      <c r="I668" s="40" t="s">
        <v>8168</v>
      </c>
      <c r="J668" s="40" t="s">
        <v>221</v>
      </c>
      <c r="K668" s="40" t="s">
        <v>1478</v>
      </c>
      <c r="L668" s="41" t="s">
        <v>153</v>
      </c>
      <c r="M668" s="41" t="s">
        <v>153</v>
      </c>
      <c r="N668" s="41">
        <v>12</v>
      </c>
      <c r="O668" s="41" t="s">
        <v>223</v>
      </c>
      <c r="P668" s="41" t="s">
        <v>224</v>
      </c>
      <c r="Q668" s="58">
        <v>36306866</v>
      </c>
      <c r="R668" s="58">
        <v>36306866</v>
      </c>
      <c r="S668" s="41" t="s">
        <v>225</v>
      </c>
      <c r="T668" s="41" t="s">
        <v>221</v>
      </c>
      <c r="U668" s="40" t="s">
        <v>1416</v>
      </c>
      <c r="V668" s="40" t="s">
        <v>1417</v>
      </c>
      <c r="W668" s="40" t="s">
        <v>1418</v>
      </c>
      <c r="X668" s="40" t="s">
        <v>1419</v>
      </c>
      <c r="Y668" s="40" t="s">
        <v>230</v>
      </c>
      <c r="Z668" s="40" t="s">
        <v>1420</v>
      </c>
      <c r="AA668" s="59">
        <v>36306866</v>
      </c>
      <c r="AB668" s="59">
        <v>0</v>
      </c>
      <c r="AC668" s="59">
        <v>0</v>
      </c>
      <c r="AD668" s="59">
        <v>3120934</v>
      </c>
      <c r="AE668" s="59">
        <v>0</v>
      </c>
      <c r="AF668" s="59">
        <v>3120934</v>
      </c>
      <c r="AG668" s="59">
        <v>0</v>
      </c>
      <c r="AH668" s="59">
        <v>3120934</v>
      </c>
      <c r="AI668" s="59">
        <v>0</v>
      </c>
      <c r="AJ668" s="59">
        <v>3120934</v>
      </c>
      <c r="AK668" s="59">
        <v>0</v>
      </c>
      <c r="AL668" s="59">
        <v>3120934</v>
      </c>
      <c r="AM668" s="59">
        <v>0</v>
      </c>
      <c r="AN668" s="59">
        <v>3120934</v>
      </c>
      <c r="AO668" s="59">
        <v>0</v>
      </c>
      <c r="AP668" s="59">
        <v>3120934</v>
      </c>
      <c r="AQ668" s="59">
        <v>0</v>
      </c>
      <c r="AR668" s="59">
        <v>3120934</v>
      </c>
      <c r="AS668" s="59">
        <v>0</v>
      </c>
      <c r="AT668" s="59">
        <v>3120934</v>
      </c>
      <c r="AU668" s="59">
        <v>0</v>
      </c>
      <c r="AV668" s="59">
        <v>3120934</v>
      </c>
      <c r="AW668" s="59">
        <v>0</v>
      </c>
      <c r="AX668" s="59">
        <v>5097526</v>
      </c>
      <c r="AY668" s="2">
        <v>0</v>
      </c>
      <c r="AZ668" s="12" t="str">
        <f t="shared" si="75"/>
        <v>OK</v>
      </c>
      <c r="BA668" s="12" t="str">
        <f t="shared" si="76"/>
        <v>OK</v>
      </c>
      <c r="BB668" s="6">
        <f t="shared" si="77"/>
        <v>0</v>
      </c>
      <c r="BC668" s="13">
        <f t="shared" si="78"/>
        <v>36306866</v>
      </c>
      <c r="BD668" s="13">
        <f t="shared" si="79"/>
        <v>36306866</v>
      </c>
      <c r="BE668" s="6">
        <f t="shared" si="80"/>
        <v>0</v>
      </c>
      <c r="BF668" s="6">
        <f t="shared" si="81"/>
        <v>0</v>
      </c>
    </row>
    <row r="669" spans="2:58" ht="85.5" x14ac:dyDescent="0.25">
      <c r="B669" s="39" t="s">
        <v>1479</v>
      </c>
      <c r="C669" s="39" t="s">
        <v>1414</v>
      </c>
      <c r="D669" s="39" t="s">
        <v>4</v>
      </c>
      <c r="E669" s="40" t="s">
        <v>219</v>
      </c>
      <c r="F669" s="40" t="s">
        <v>220</v>
      </c>
      <c r="G669" s="40" t="s">
        <v>5</v>
      </c>
      <c r="H669" s="40">
        <v>80101500</v>
      </c>
      <c r="I669" s="40" t="s">
        <v>8168</v>
      </c>
      <c r="J669" s="40" t="s">
        <v>221</v>
      </c>
      <c r="K669" s="40" t="s">
        <v>1480</v>
      </c>
      <c r="L669" s="41" t="s">
        <v>153</v>
      </c>
      <c r="M669" s="41" t="s">
        <v>153</v>
      </c>
      <c r="N669" s="41">
        <v>12</v>
      </c>
      <c r="O669" s="41" t="s">
        <v>223</v>
      </c>
      <c r="P669" s="41" t="s">
        <v>224</v>
      </c>
      <c r="Q669" s="58">
        <v>0</v>
      </c>
      <c r="R669" s="58">
        <v>0</v>
      </c>
      <c r="S669" s="41" t="s">
        <v>225</v>
      </c>
      <c r="T669" s="41" t="s">
        <v>221</v>
      </c>
      <c r="U669" s="40" t="s">
        <v>1416</v>
      </c>
      <c r="V669" s="40" t="s">
        <v>1417</v>
      </c>
      <c r="W669" s="40" t="s">
        <v>1418</v>
      </c>
      <c r="X669" s="40" t="s">
        <v>1419</v>
      </c>
      <c r="Y669" s="40" t="s">
        <v>230</v>
      </c>
      <c r="Z669" s="40" t="s">
        <v>1420</v>
      </c>
      <c r="AA669" s="59">
        <v>0</v>
      </c>
      <c r="AB669" s="59">
        <v>0</v>
      </c>
      <c r="AC669" s="59">
        <v>0</v>
      </c>
      <c r="AD669" s="59">
        <v>0</v>
      </c>
      <c r="AE669" s="59">
        <v>0</v>
      </c>
      <c r="AF669" s="59">
        <v>0</v>
      </c>
      <c r="AG669" s="59">
        <v>0</v>
      </c>
      <c r="AH669" s="59">
        <v>0</v>
      </c>
      <c r="AI669" s="59">
        <v>0</v>
      </c>
      <c r="AJ669" s="59">
        <v>0</v>
      </c>
      <c r="AK669" s="59">
        <v>0</v>
      </c>
      <c r="AL669" s="59">
        <v>0</v>
      </c>
      <c r="AM669" s="59">
        <v>0</v>
      </c>
      <c r="AN669" s="59">
        <v>0</v>
      </c>
      <c r="AO669" s="59">
        <v>0</v>
      </c>
      <c r="AP669" s="59">
        <v>0</v>
      </c>
      <c r="AQ669" s="59">
        <v>0</v>
      </c>
      <c r="AR669" s="59">
        <v>0</v>
      </c>
      <c r="AS669" s="59">
        <v>0</v>
      </c>
      <c r="AT669" s="59">
        <v>0</v>
      </c>
      <c r="AU669" s="59">
        <v>0</v>
      </c>
      <c r="AV669" s="59">
        <v>0</v>
      </c>
      <c r="AW669" s="59">
        <v>0</v>
      </c>
      <c r="AX669" s="59">
        <v>0</v>
      </c>
      <c r="AY669" s="2">
        <v>0</v>
      </c>
      <c r="AZ669" s="12" t="str">
        <f t="shared" si="75"/>
        <v>OK</v>
      </c>
      <c r="BA669" s="12" t="str">
        <f t="shared" si="76"/>
        <v>OK</v>
      </c>
      <c r="BB669" s="6">
        <f t="shared" si="77"/>
        <v>0</v>
      </c>
      <c r="BC669" s="13">
        <f t="shared" si="78"/>
        <v>0</v>
      </c>
      <c r="BD669" s="13">
        <f t="shared" si="79"/>
        <v>0</v>
      </c>
      <c r="BE669" s="6">
        <f t="shared" si="80"/>
        <v>0</v>
      </c>
      <c r="BF669" s="6">
        <f t="shared" si="81"/>
        <v>0</v>
      </c>
    </row>
    <row r="670" spans="2:58" ht="99.75" x14ac:dyDescent="0.25">
      <c r="B670" s="39" t="s">
        <v>1481</v>
      </c>
      <c r="C670" s="39" t="s">
        <v>1414</v>
      </c>
      <c r="D670" s="39" t="s">
        <v>4</v>
      </c>
      <c r="E670" s="40" t="s">
        <v>219</v>
      </c>
      <c r="F670" s="40" t="s">
        <v>220</v>
      </c>
      <c r="G670" s="40" t="s">
        <v>5</v>
      </c>
      <c r="H670" s="40">
        <v>80101500</v>
      </c>
      <c r="I670" s="40" t="s">
        <v>8168</v>
      </c>
      <c r="J670" s="40" t="s">
        <v>221</v>
      </c>
      <c r="K670" s="40" t="s">
        <v>1482</v>
      </c>
      <c r="L670" s="41" t="s">
        <v>153</v>
      </c>
      <c r="M670" s="41" t="s">
        <v>153</v>
      </c>
      <c r="N670" s="41">
        <v>12</v>
      </c>
      <c r="O670" s="41" t="s">
        <v>223</v>
      </c>
      <c r="P670" s="41" t="s">
        <v>224</v>
      </c>
      <c r="Q670" s="58">
        <v>37639607</v>
      </c>
      <c r="R670" s="58">
        <v>37639607</v>
      </c>
      <c r="S670" s="41" t="s">
        <v>225</v>
      </c>
      <c r="T670" s="41" t="s">
        <v>221</v>
      </c>
      <c r="U670" s="40" t="s">
        <v>1416</v>
      </c>
      <c r="V670" s="40" t="s">
        <v>1417</v>
      </c>
      <c r="W670" s="40" t="s">
        <v>1418</v>
      </c>
      <c r="X670" s="40" t="s">
        <v>1419</v>
      </c>
      <c r="Y670" s="40" t="s">
        <v>230</v>
      </c>
      <c r="Z670" s="40" t="s">
        <v>1420</v>
      </c>
      <c r="AA670" s="59">
        <v>37639607</v>
      </c>
      <c r="AB670" s="59">
        <v>0</v>
      </c>
      <c r="AC670" s="59">
        <v>0</v>
      </c>
      <c r="AD670" s="59">
        <v>3171877</v>
      </c>
      <c r="AE670" s="59">
        <v>0</v>
      </c>
      <c r="AF670" s="59">
        <v>3171877</v>
      </c>
      <c r="AG670" s="59">
        <v>0</v>
      </c>
      <c r="AH670" s="59">
        <v>3171877</v>
      </c>
      <c r="AI670" s="59">
        <v>0</v>
      </c>
      <c r="AJ670" s="59">
        <v>3171877</v>
      </c>
      <c r="AK670" s="59">
        <v>0</v>
      </c>
      <c r="AL670" s="59">
        <v>3171877</v>
      </c>
      <c r="AM670" s="59">
        <v>0</v>
      </c>
      <c r="AN670" s="59">
        <v>1133992</v>
      </c>
      <c r="AO670" s="59">
        <v>0</v>
      </c>
      <c r="AP670" s="59">
        <v>3171877</v>
      </c>
      <c r="AQ670" s="59">
        <v>0</v>
      </c>
      <c r="AR670" s="59">
        <v>3171877</v>
      </c>
      <c r="AS670" s="59">
        <v>0</v>
      </c>
      <c r="AT670" s="59">
        <v>3171877</v>
      </c>
      <c r="AU670" s="59">
        <v>0</v>
      </c>
      <c r="AV670" s="59">
        <v>3171877</v>
      </c>
      <c r="AW670" s="59">
        <v>0</v>
      </c>
      <c r="AX670" s="59">
        <v>7958722</v>
      </c>
      <c r="AY670" s="2">
        <v>0</v>
      </c>
      <c r="AZ670" s="12" t="str">
        <f t="shared" si="75"/>
        <v>OK</v>
      </c>
      <c r="BA670" s="12" t="str">
        <f t="shared" si="76"/>
        <v>OK</v>
      </c>
      <c r="BB670" s="6">
        <f t="shared" si="77"/>
        <v>0</v>
      </c>
      <c r="BC670" s="13">
        <f t="shared" si="78"/>
        <v>37639607</v>
      </c>
      <c r="BD670" s="13">
        <f t="shared" si="79"/>
        <v>37639607</v>
      </c>
      <c r="BE670" s="6">
        <f t="shared" si="80"/>
        <v>0</v>
      </c>
      <c r="BF670" s="6">
        <f t="shared" si="81"/>
        <v>0</v>
      </c>
    </row>
    <row r="671" spans="2:58" ht="114" x14ac:dyDescent="0.25">
      <c r="B671" s="39" t="s">
        <v>1483</v>
      </c>
      <c r="C671" s="39" t="s">
        <v>1414</v>
      </c>
      <c r="D671" s="39" t="s">
        <v>4</v>
      </c>
      <c r="E671" s="40" t="s">
        <v>219</v>
      </c>
      <c r="F671" s="40" t="s">
        <v>220</v>
      </c>
      <c r="G671" s="40" t="s">
        <v>5</v>
      </c>
      <c r="H671" s="40">
        <v>80101500</v>
      </c>
      <c r="I671" s="40" t="s">
        <v>8168</v>
      </c>
      <c r="J671" s="40" t="s">
        <v>221</v>
      </c>
      <c r="K671" s="40" t="s">
        <v>1484</v>
      </c>
      <c r="L671" s="41" t="s">
        <v>159</v>
      </c>
      <c r="M671" s="41" t="s">
        <v>159</v>
      </c>
      <c r="N671" s="41">
        <v>6</v>
      </c>
      <c r="O671" s="41" t="s">
        <v>223</v>
      </c>
      <c r="P671" s="41" t="s">
        <v>224</v>
      </c>
      <c r="Q671" s="58">
        <v>48924294</v>
      </c>
      <c r="R671" s="58">
        <v>48924294</v>
      </c>
      <c r="S671" s="41" t="s">
        <v>225</v>
      </c>
      <c r="T671" s="41" t="s">
        <v>221</v>
      </c>
      <c r="U671" s="40" t="s">
        <v>1416</v>
      </c>
      <c r="V671" s="40" t="s">
        <v>1417</v>
      </c>
      <c r="W671" s="40" t="s">
        <v>1418</v>
      </c>
      <c r="X671" s="40" t="s">
        <v>1419</v>
      </c>
      <c r="Y671" s="40" t="s">
        <v>230</v>
      </c>
      <c r="Z671" s="40" t="s">
        <v>1420</v>
      </c>
      <c r="AA671" s="59">
        <v>0</v>
      </c>
      <c r="AB671" s="59">
        <v>0</v>
      </c>
      <c r="AC671" s="59">
        <v>0</v>
      </c>
      <c r="AD671" s="59">
        <v>0</v>
      </c>
      <c r="AE671" s="59">
        <v>0</v>
      </c>
      <c r="AF671" s="59">
        <v>0</v>
      </c>
      <c r="AG671" s="59">
        <v>0</v>
      </c>
      <c r="AH671" s="59">
        <v>0</v>
      </c>
      <c r="AI671" s="59">
        <v>0</v>
      </c>
      <c r="AJ671" s="59">
        <v>0</v>
      </c>
      <c r="AK671" s="59">
        <v>0</v>
      </c>
      <c r="AL671" s="59">
        <v>0</v>
      </c>
      <c r="AM671" s="59">
        <v>48924294</v>
      </c>
      <c r="AN671" s="59">
        <v>0</v>
      </c>
      <c r="AO671" s="59">
        <v>0</v>
      </c>
      <c r="AP671" s="59">
        <v>8154049</v>
      </c>
      <c r="AQ671" s="59">
        <v>0</v>
      </c>
      <c r="AR671" s="59">
        <v>8154049</v>
      </c>
      <c r="AS671" s="59">
        <v>0</v>
      </c>
      <c r="AT671" s="59">
        <v>8154049</v>
      </c>
      <c r="AU671" s="59">
        <v>0</v>
      </c>
      <c r="AV671" s="59">
        <v>8154049</v>
      </c>
      <c r="AW671" s="59">
        <v>0</v>
      </c>
      <c r="AX671" s="59">
        <v>16308098</v>
      </c>
      <c r="AY671" s="2">
        <v>0</v>
      </c>
      <c r="AZ671" s="12" t="str">
        <f t="shared" si="75"/>
        <v>OK</v>
      </c>
      <c r="BA671" s="12" t="str">
        <f t="shared" si="76"/>
        <v>OK</v>
      </c>
      <c r="BB671" s="6">
        <f t="shared" si="77"/>
        <v>0</v>
      </c>
      <c r="BC671" s="13">
        <f t="shared" si="78"/>
        <v>48924294</v>
      </c>
      <c r="BD671" s="13">
        <f t="shared" si="79"/>
        <v>48924294</v>
      </c>
      <c r="BE671" s="6">
        <f t="shared" si="80"/>
        <v>0</v>
      </c>
      <c r="BF671" s="6">
        <f t="shared" si="81"/>
        <v>0</v>
      </c>
    </row>
    <row r="672" spans="2:58" ht="85.5" x14ac:dyDescent="0.25">
      <c r="B672" s="39" t="s">
        <v>1485</v>
      </c>
      <c r="C672" s="39" t="s">
        <v>1414</v>
      </c>
      <c r="D672" s="39" t="s">
        <v>4</v>
      </c>
      <c r="E672" s="40" t="s">
        <v>219</v>
      </c>
      <c r="F672" s="40" t="s">
        <v>220</v>
      </c>
      <c r="G672" s="40" t="s">
        <v>5</v>
      </c>
      <c r="H672" s="40">
        <v>80101500</v>
      </c>
      <c r="I672" s="40" t="s">
        <v>8168</v>
      </c>
      <c r="J672" s="40" t="s">
        <v>221</v>
      </c>
      <c r="K672" s="40" t="s">
        <v>1486</v>
      </c>
      <c r="L672" s="41" t="s">
        <v>159</v>
      </c>
      <c r="M672" s="41" t="s">
        <v>159</v>
      </c>
      <c r="N672" s="41">
        <v>6</v>
      </c>
      <c r="O672" s="41" t="s">
        <v>223</v>
      </c>
      <c r="P672" s="41" t="s">
        <v>224</v>
      </c>
      <c r="Q672" s="58">
        <v>20155812</v>
      </c>
      <c r="R672" s="58">
        <v>20155812</v>
      </c>
      <c r="S672" s="41" t="s">
        <v>225</v>
      </c>
      <c r="T672" s="41" t="s">
        <v>221</v>
      </c>
      <c r="U672" s="40" t="s">
        <v>1416</v>
      </c>
      <c r="V672" s="40" t="s">
        <v>1417</v>
      </c>
      <c r="W672" s="40" t="s">
        <v>1418</v>
      </c>
      <c r="X672" s="40" t="s">
        <v>1419</v>
      </c>
      <c r="Y672" s="40" t="s">
        <v>230</v>
      </c>
      <c r="Z672" s="40" t="s">
        <v>1420</v>
      </c>
      <c r="AA672" s="59">
        <v>0</v>
      </c>
      <c r="AB672" s="59">
        <v>0</v>
      </c>
      <c r="AC672" s="59">
        <v>0</v>
      </c>
      <c r="AD672" s="59">
        <v>0</v>
      </c>
      <c r="AE672" s="59">
        <v>0</v>
      </c>
      <c r="AF672" s="59">
        <v>0</v>
      </c>
      <c r="AG672" s="59">
        <v>0</v>
      </c>
      <c r="AH672" s="59">
        <v>0</v>
      </c>
      <c r="AI672" s="59">
        <v>0</v>
      </c>
      <c r="AJ672" s="59">
        <v>0</v>
      </c>
      <c r="AK672" s="59">
        <v>0</v>
      </c>
      <c r="AL672" s="59">
        <v>0</v>
      </c>
      <c r="AM672" s="59">
        <v>20155812</v>
      </c>
      <c r="AN672" s="59">
        <v>0</v>
      </c>
      <c r="AO672" s="59">
        <v>0</v>
      </c>
      <c r="AP672" s="59">
        <v>3359302</v>
      </c>
      <c r="AQ672" s="59">
        <v>0</v>
      </c>
      <c r="AR672" s="59">
        <v>3359302</v>
      </c>
      <c r="AS672" s="59">
        <v>0</v>
      </c>
      <c r="AT672" s="59">
        <v>3359302</v>
      </c>
      <c r="AU672" s="59">
        <v>0</v>
      </c>
      <c r="AV672" s="59">
        <v>3359302</v>
      </c>
      <c r="AW672" s="59">
        <v>0</v>
      </c>
      <c r="AX672" s="59">
        <v>6718604</v>
      </c>
      <c r="AY672" s="2">
        <v>0</v>
      </c>
      <c r="AZ672" s="12" t="str">
        <f t="shared" si="75"/>
        <v>OK</v>
      </c>
      <c r="BA672" s="12" t="str">
        <f t="shared" si="76"/>
        <v>OK</v>
      </c>
      <c r="BB672" s="6">
        <f t="shared" si="77"/>
        <v>0</v>
      </c>
      <c r="BC672" s="13">
        <f t="shared" si="78"/>
        <v>20155812</v>
      </c>
      <c r="BD672" s="13">
        <f t="shared" si="79"/>
        <v>20155812</v>
      </c>
      <c r="BE672" s="6">
        <f t="shared" si="80"/>
        <v>0</v>
      </c>
      <c r="BF672" s="6">
        <f t="shared" si="81"/>
        <v>0</v>
      </c>
    </row>
    <row r="673" spans="2:62" ht="85.5" x14ac:dyDescent="0.25">
      <c r="B673" s="39" t="s">
        <v>1487</v>
      </c>
      <c r="C673" s="39" t="s">
        <v>1414</v>
      </c>
      <c r="D673" s="39" t="s">
        <v>4</v>
      </c>
      <c r="E673" s="40" t="s">
        <v>219</v>
      </c>
      <c r="F673" s="40" t="s">
        <v>220</v>
      </c>
      <c r="G673" s="40" t="s">
        <v>5</v>
      </c>
      <c r="H673" s="40">
        <v>80101500</v>
      </c>
      <c r="I673" s="40" t="s">
        <v>8168</v>
      </c>
      <c r="J673" s="40" t="s">
        <v>221</v>
      </c>
      <c r="K673" s="40" t="s">
        <v>1486</v>
      </c>
      <c r="L673" s="41" t="s">
        <v>159</v>
      </c>
      <c r="M673" s="41" t="s">
        <v>159</v>
      </c>
      <c r="N673" s="41">
        <v>6</v>
      </c>
      <c r="O673" s="41" t="s">
        <v>223</v>
      </c>
      <c r="P673" s="41" t="s">
        <v>224</v>
      </c>
      <c r="Q673" s="58">
        <v>20155812</v>
      </c>
      <c r="R673" s="58">
        <v>20155812</v>
      </c>
      <c r="S673" s="41" t="s">
        <v>225</v>
      </c>
      <c r="T673" s="41" t="s">
        <v>221</v>
      </c>
      <c r="U673" s="40" t="s">
        <v>1416</v>
      </c>
      <c r="V673" s="40" t="s">
        <v>1417</v>
      </c>
      <c r="W673" s="40" t="s">
        <v>1418</v>
      </c>
      <c r="X673" s="40" t="s">
        <v>1419</v>
      </c>
      <c r="Y673" s="40" t="s">
        <v>230</v>
      </c>
      <c r="Z673" s="40" t="s">
        <v>1420</v>
      </c>
      <c r="AA673" s="59">
        <v>0</v>
      </c>
      <c r="AB673" s="59">
        <v>0</v>
      </c>
      <c r="AC673" s="59">
        <v>0</v>
      </c>
      <c r="AD673" s="59">
        <v>0</v>
      </c>
      <c r="AE673" s="59">
        <v>0</v>
      </c>
      <c r="AF673" s="59">
        <v>0</v>
      </c>
      <c r="AG673" s="59">
        <v>0</v>
      </c>
      <c r="AH673" s="59">
        <v>0</v>
      </c>
      <c r="AI673" s="59">
        <v>0</v>
      </c>
      <c r="AJ673" s="59">
        <v>0</v>
      </c>
      <c r="AK673" s="59">
        <v>0</v>
      </c>
      <c r="AL673" s="59">
        <v>0</v>
      </c>
      <c r="AM673" s="59">
        <v>20155812</v>
      </c>
      <c r="AN673" s="59">
        <v>0</v>
      </c>
      <c r="AO673" s="59">
        <v>0</v>
      </c>
      <c r="AP673" s="59">
        <v>3359302</v>
      </c>
      <c r="AQ673" s="59">
        <v>0</v>
      </c>
      <c r="AR673" s="59">
        <v>3359302</v>
      </c>
      <c r="AS673" s="59">
        <v>0</v>
      </c>
      <c r="AT673" s="59">
        <v>3359302</v>
      </c>
      <c r="AU673" s="59">
        <v>0</v>
      </c>
      <c r="AV673" s="59">
        <v>3359302</v>
      </c>
      <c r="AW673" s="59">
        <v>0</v>
      </c>
      <c r="AX673" s="59">
        <v>6718604</v>
      </c>
      <c r="AY673" s="2">
        <v>0</v>
      </c>
      <c r="AZ673" s="12" t="str">
        <f t="shared" si="75"/>
        <v>OK</v>
      </c>
      <c r="BA673" s="12" t="str">
        <f t="shared" si="76"/>
        <v>OK</v>
      </c>
      <c r="BB673" s="6">
        <f t="shared" si="77"/>
        <v>0</v>
      </c>
      <c r="BC673" s="13">
        <f t="shared" si="78"/>
        <v>20155812</v>
      </c>
      <c r="BD673" s="13">
        <f t="shared" si="79"/>
        <v>20155812</v>
      </c>
      <c r="BE673" s="6">
        <f t="shared" si="80"/>
        <v>0</v>
      </c>
      <c r="BF673" s="6">
        <f t="shared" si="81"/>
        <v>0</v>
      </c>
    </row>
    <row r="674" spans="2:62" ht="85.5" x14ac:dyDescent="0.25">
      <c r="B674" s="39" t="s">
        <v>1488</v>
      </c>
      <c r="C674" s="39" t="s">
        <v>1414</v>
      </c>
      <c r="D674" s="39" t="s">
        <v>4</v>
      </c>
      <c r="E674" s="40" t="s">
        <v>219</v>
      </c>
      <c r="F674" s="40" t="s">
        <v>220</v>
      </c>
      <c r="G674" s="40" t="s">
        <v>5</v>
      </c>
      <c r="H674" s="40">
        <v>80101500</v>
      </c>
      <c r="I674" s="40" t="s">
        <v>8168</v>
      </c>
      <c r="J674" s="40" t="s">
        <v>221</v>
      </c>
      <c r="K674" s="40" t="s">
        <v>1486</v>
      </c>
      <c r="L674" s="41" t="s">
        <v>159</v>
      </c>
      <c r="M674" s="41" t="s">
        <v>159</v>
      </c>
      <c r="N674" s="41">
        <v>6</v>
      </c>
      <c r="O674" s="41" t="s">
        <v>223</v>
      </c>
      <c r="P674" s="41" t="s">
        <v>224</v>
      </c>
      <c r="Q674" s="58">
        <v>20155812</v>
      </c>
      <c r="R674" s="58">
        <v>20155812</v>
      </c>
      <c r="S674" s="41" t="s">
        <v>225</v>
      </c>
      <c r="T674" s="41" t="s">
        <v>221</v>
      </c>
      <c r="U674" s="40" t="s">
        <v>1416</v>
      </c>
      <c r="V674" s="40" t="s">
        <v>1417</v>
      </c>
      <c r="W674" s="40" t="s">
        <v>1418</v>
      </c>
      <c r="X674" s="40" t="s">
        <v>1419</v>
      </c>
      <c r="Y674" s="40" t="s">
        <v>230</v>
      </c>
      <c r="Z674" s="40" t="s">
        <v>1420</v>
      </c>
      <c r="AA674" s="59">
        <v>0</v>
      </c>
      <c r="AB674" s="59">
        <v>0</v>
      </c>
      <c r="AC674" s="59">
        <v>0</v>
      </c>
      <c r="AD674" s="59">
        <v>0</v>
      </c>
      <c r="AE674" s="59">
        <v>0</v>
      </c>
      <c r="AF674" s="59">
        <v>0</v>
      </c>
      <c r="AG674" s="59">
        <v>0</v>
      </c>
      <c r="AH674" s="59">
        <v>0</v>
      </c>
      <c r="AI674" s="59">
        <v>0</v>
      </c>
      <c r="AJ674" s="59">
        <v>0</v>
      </c>
      <c r="AK674" s="59">
        <v>0</v>
      </c>
      <c r="AL674" s="59">
        <v>0</v>
      </c>
      <c r="AM674" s="59">
        <v>20155812</v>
      </c>
      <c r="AN674" s="59">
        <v>0</v>
      </c>
      <c r="AO674" s="59">
        <v>0</v>
      </c>
      <c r="AP674" s="59">
        <v>3359302</v>
      </c>
      <c r="AQ674" s="59">
        <v>0</v>
      </c>
      <c r="AR674" s="59">
        <v>3359302</v>
      </c>
      <c r="AS674" s="59">
        <v>0</v>
      </c>
      <c r="AT674" s="59">
        <v>3359302</v>
      </c>
      <c r="AU674" s="59">
        <v>0</v>
      </c>
      <c r="AV674" s="59">
        <v>3359302</v>
      </c>
      <c r="AW674" s="59">
        <v>0</v>
      </c>
      <c r="AX674" s="59">
        <v>6718604</v>
      </c>
      <c r="AY674" s="2">
        <v>0</v>
      </c>
      <c r="AZ674" s="12" t="str">
        <f t="shared" si="75"/>
        <v>OK</v>
      </c>
      <c r="BA674" s="12" t="str">
        <f t="shared" si="76"/>
        <v>OK</v>
      </c>
      <c r="BB674" s="6">
        <f t="shared" si="77"/>
        <v>0</v>
      </c>
      <c r="BC674" s="13">
        <f t="shared" si="78"/>
        <v>20155812</v>
      </c>
      <c r="BD674" s="13">
        <f t="shared" si="79"/>
        <v>20155812</v>
      </c>
      <c r="BE674" s="6">
        <f t="shared" si="80"/>
        <v>0</v>
      </c>
      <c r="BF674" s="6">
        <f t="shared" si="81"/>
        <v>0</v>
      </c>
    </row>
    <row r="675" spans="2:62" ht="99.75" x14ac:dyDescent="0.25">
      <c r="B675" s="39" t="s">
        <v>1489</v>
      </c>
      <c r="C675" s="39" t="s">
        <v>1414</v>
      </c>
      <c r="D675" s="39" t="s">
        <v>4</v>
      </c>
      <c r="E675" s="40" t="s">
        <v>219</v>
      </c>
      <c r="F675" s="40" t="s">
        <v>220</v>
      </c>
      <c r="G675" s="40" t="s">
        <v>5</v>
      </c>
      <c r="H675" s="40">
        <v>80101500</v>
      </c>
      <c r="I675" s="40" t="s">
        <v>8168</v>
      </c>
      <c r="J675" s="40" t="s">
        <v>221</v>
      </c>
      <c r="K675" s="40" t="s">
        <v>1490</v>
      </c>
      <c r="L675" s="41" t="s">
        <v>159</v>
      </c>
      <c r="M675" s="41" t="s">
        <v>159</v>
      </c>
      <c r="N675" s="41">
        <v>6</v>
      </c>
      <c r="O675" s="41" t="s">
        <v>223</v>
      </c>
      <c r="P675" s="41" t="s">
        <v>224</v>
      </c>
      <c r="Q675" s="58">
        <v>20155812</v>
      </c>
      <c r="R675" s="58">
        <v>20155812</v>
      </c>
      <c r="S675" s="41" t="s">
        <v>225</v>
      </c>
      <c r="T675" s="41" t="s">
        <v>221</v>
      </c>
      <c r="U675" s="40" t="s">
        <v>1416</v>
      </c>
      <c r="V675" s="40" t="s">
        <v>1417</v>
      </c>
      <c r="W675" s="40" t="s">
        <v>1418</v>
      </c>
      <c r="X675" s="40" t="s">
        <v>1419</v>
      </c>
      <c r="Y675" s="40" t="s">
        <v>230</v>
      </c>
      <c r="Z675" s="40" t="s">
        <v>1420</v>
      </c>
      <c r="AA675" s="59">
        <v>0</v>
      </c>
      <c r="AB675" s="59">
        <v>0</v>
      </c>
      <c r="AC675" s="59">
        <v>0</v>
      </c>
      <c r="AD675" s="59">
        <v>0</v>
      </c>
      <c r="AE675" s="59">
        <v>0</v>
      </c>
      <c r="AF675" s="59">
        <v>0</v>
      </c>
      <c r="AG675" s="59">
        <v>0</v>
      </c>
      <c r="AH675" s="59">
        <v>0</v>
      </c>
      <c r="AI675" s="59">
        <v>0</v>
      </c>
      <c r="AJ675" s="59">
        <v>0</v>
      </c>
      <c r="AK675" s="59">
        <v>0</v>
      </c>
      <c r="AL675" s="59">
        <v>0</v>
      </c>
      <c r="AM675" s="59">
        <v>20155812</v>
      </c>
      <c r="AN675" s="59">
        <v>0</v>
      </c>
      <c r="AO675" s="59">
        <v>0</v>
      </c>
      <c r="AP675" s="59">
        <v>3359302</v>
      </c>
      <c r="AQ675" s="59">
        <v>0</v>
      </c>
      <c r="AR675" s="59">
        <v>3359302</v>
      </c>
      <c r="AS675" s="59">
        <v>0</v>
      </c>
      <c r="AT675" s="59">
        <v>3359302</v>
      </c>
      <c r="AU675" s="59">
        <v>0</v>
      </c>
      <c r="AV675" s="59">
        <v>3359302</v>
      </c>
      <c r="AW675" s="59">
        <v>0</v>
      </c>
      <c r="AX675" s="59">
        <v>6718604</v>
      </c>
      <c r="AY675" s="2">
        <v>0</v>
      </c>
      <c r="AZ675" s="12" t="str">
        <f t="shared" si="75"/>
        <v>OK</v>
      </c>
      <c r="BA675" s="12" t="str">
        <f t="shared" si="76"/>
        <v>OK</v>
      </c>
      <c r="BB675" s="6">
        <f t="shared" si="77"/>
        <v>0</v>
      </c>
      <c r="BC675" s="13">
        <f t="shared" si="78"/>
        <v>20155812</v>
      </c>
      <c r="BD675" s="13">
        <f t="shared" si="79"/>
        <v>20155812</v>
      </c>
      <c r="BE675" s="6">
        <f t="shared" si="80"/>
        <v>0</v>
      </c>
      <c r="BF675" s="6">
        <f t="shared" si="81"/>
        <v>0</v>
      </c>
    </row>
    <row r="676" spans="2:62" ht="99.75" x14ac:dyDescent="0.25">
      <c r="B676" s="39" t="s">
        <v>1491</v>
      </c>
      <c r="C676" s="39" t="s">
        <v>1414</v>
      </c>
      <c r="D676" s="39" t="s">
        <v>4</v>
      </c>
      <c r="E676" s="40" t="s">
        <v>219</v>
      </c>
      <c r="F676" s="40" t="s">
        <v>220</v>
      </c>
      <c r="G676" s="40" t="s">
        <v>5</v>
      </c>
      <c r="H676" s="40">
        <v>80101500</v>
      </c>
      <c r="I676" s="40" t="s">
        <v>8168</v>
      </c>
      <c r="J676" s="40" t="s">
        <v>221</v>
      </c>
      <c r="K676" s="40" t="s">
        <v>1490</v>
      </c>
      <c r="L676" s="41" t="s">
        <v>159</v>
      </c>
      <c r="M676" s="41" t="s">
        <v>159</v>
      </c>
      <c r="N676" s="41">
        <v>6</v>
      </c>
      <c r="O676" s="41" t="s">
        <v>223</v>
      </c>
      <c r="P676" s="41" t="s">
        <v>224</v>
      </c>
      <c r="Q676" s="58">
        <v>20155812</v>
      </c>
      <c r="R676" s="58">
        <v>20155812</v>
      </c>
      <c r="S676" s="41" t="s">
        <v>225</v>
      </c>
      <c r="T676" s="41" t="s">
        <v>221</v>
      </c>
      <c r="U676" s="40" t="s">
        <v>1416</v>
      </c>
      <c r="V676" s="40" t="s">
        <v>1417</v>
      </c>
      <c r="W676" s="40" t="s">
        <v>1418</v>
      </c>
      <c r="X676" s="40" t="s">
        <v>1419</v>
      </c>
      <c r="Y676" s="40" t="s">
        <v>230</v>
      </c>
      <c r="Z676" s="40" t="s">
        <v>1420</v>
      </c>
      <c r="AA676" s="59">
        <v>0</v>
      </c>
      <c r="AB676" s="59">
        <v>0</v>
      </c>
      <c r="AC676" s="59">
        <v>0</v>
      </c>
      <c r="AD676" s="59">
        <v>0</v>
      </c>
      <c r="AE676" s="59">
        <v>0</v>
      </c>
      <c r="AF676" s="59">
        <v>0</v>
      </c>
      <c r="AG676" s="59">
        <v>0</v>
      </c>
      <c r="AH676" s="59">
        <v>0</v>
      </c>
      <c r="AI676" s="59">
        <v>0</v>
      </c>
      <c r="AJ676" s="59">
        <v>0</v>
      </c>
      <c r="AK676" s="59">
        <v>0</v>
      </c>
      <c r="AL676" s="59">
        <v>0</v>
      </c>
      <c r="AM676" s="59">
        <v>20155812</v>
      </c>
      <c r="AN676" s="59">
        <v>0</v>
      </c>
      <c r="AO676" s="59">
        <v>0</v>
      </c>
      <c r="AP676" s="59">
        <v>3359302</v>
      </c>
      <c r="AQ676" s="59">
        <v>0</v>
      </c>
      <c r="AR676" s="59">
        <v>3359302</v>
      </c>
      <c r="AS676" s="59">
        <v>0</v>
      </c>
      <c r="AT676" s="59">
        <v>3359302</v>
      </c>
      <c r="AU676" s="59">
        <v>0</v>
      </c>
      <c r="AV676" s="59">
        <v>3359302</v>
      </c>
      <c r="AW676" s="59">
        <v>0</v>
      </c>
      <c r="AX676" s="59">
        <v>6718604</v>
      </c>
      <c r="AY676" s="2">
        <v>0</v>
      </c>
      <c r="AZ676" s="12" t="str">
        <f t="shared" si="75"/>
        <v>OK</v>
      </c>
      <c r="BA676" s="12" t="str">
        <f t="shared" si="76"/>
        <v>OK</v>
      </c>
      <c r="BB676" s="6">
        <f t="shared" si="77"/>
        <v>0</v>
      </c>
      <c r="BC676" s="13">
        <f t="shared" si="78"/>
        <v>20155812</v>
      </c>
      <c r="BD676" s="13">
        <f t="shared" si="79"/>
        <v>20155812</v>
      </c>
      <c r="BE676" s="6">
        <f t="shared" si="80"/>
        <v>0</v>
      </c>
      <c r="BF676" s="6">
        <f t="shared" si="81"/>
        <v>0</v>
      </c>
    </row>
    <row r="677" spans="2:62" ht="114" x14ac:dyDescent="0.25">
      <c r="B677" s="39" t="s">
        <v>1492</v>
      </c>
      <c r="C677" s="39" t="s">
        <v>1414</v>
      </c>
      <c r="D677" s="39" t="s">
        <v>4</v>
      </c>
      <c r="E677" s="40" t="s">
        <v>219</v>
      </c>
      <c r="F677" s="40" t="s">
        <v>220</v>
      </c>
      <c r="G677" s="40" t="s">
        <v>5</v>
      </c>
      <c r="H677" s="40">
        <v>80101500</v>
      </c>
      <c r="I677" s="40" t="s">
        <v>8168</v>
      </c>
      <c r="J677" s="40" t="s">
        <v>221</v>
      </c>
      <c r="K677" s="40" t="s">
        <v>1493</v>
      </c>
      <c r="L677" s="41" t="s">
        <v>159</v>
      </c>
      <c r="M677" s="41" t="s">
        <v>159</v>
      </c>
      <c r="N677" s="41">
        <v>6</v>
      </c>
      <c r="O677" s="41" t="s">
        <v>223</v>
      </c>
      <c r="P677" s="41" t="s">
        <v>224</v>
      </c>
      <c r="Q677" s="58">
        <v>31209882</v>
      </c>
      <c r="R677" s="58">
        <v>31209882</v>
      </c>
      <c r="S677" s="41" t="s">
        <v>225</v>
      </c>
      <c r="T677" s="41" t="s">
        <v>221</v>
      </c>
      <c r="U677" s="40" t="s">
        <v>1416</v>
      </c>
      <c r="V677" s="40" t="s">
        <v>1417</v>
      </c>
      <c r="W677" s="40" t="s">
        <v>1418</v>
      </c>
      <c r="X677" s="40" t="s">
        <v>1419</v>
      </c>
      <c r="Y677" s="40" t="s">
        <v>230</v>
      </c>
      <c r="Z677" s="40" t="s">
        <v>1420</v>
      </c>
      <c r="AA677" s="59">
        <v>0</v>
      </c>
      <c r="AB677" s="59">
        <v>0</v>
      </c>
      <c r="AC677" s="59">
        <v>0</v>
      </c>
      <c r="AD677" s="59">
        <v>0</v>
      </c>
      <c r="AE677" s="59">
        <v>0</v>
      </c>
      <c r="AF677" s="59">
        <v>0</v>
      </c>
      <c r="AG677" s="59">
        <v>0</v>
      </c>
      <c r="AH677" s="59">
        <v>0</v>
      </c>
      <c r="AI677" s="59">
        <v>0</v>
      </c>
      <c r="AJ677" s="59">
        <v>0</v>
      </c>
      <c r="AK677" s="59">
        <v>0</v>
      </c>
      <c r="AL677" s="59">
        <v>0</v>
      </c>
      <c r="AM677" s="59">
        <v>31209882</v>
      </c>
      <c r="AN677" s="59">
        <v>0</v>
      </c>
      <c r="AO677" s="59">
        <v>0</v>
      </c>
      <c r="AP677" s="59">
        <v>5201647</v>
      </c>
      <c r="AQ677" s="59">
        <v>0</v>
      </c>
      <c r="AR677" s="59">
        <v>5201647</v>
      </c>
      <c r="AS677" s="59">
        <v>0</v>
      </c>
      <c r="AT677" s="59">
        <v>5201647</v>
      </c>
      <c r="AU677" s="59">
        <v>0</v>
      </c>
      <c r="AV677" s="59">
        <v>5201647</v>
      </c>
      <c r="AW677" s="59">
        <v>0</v>
      </c>
      <c r="AX677" s="59">
        <v>10403294</v>
      </c>
      <c r="AY677" s="2">
        <v>0</v>
      </c>
      <c r="AZ677" s="12" t="str">
        <f t="shared" si="75"/>
        <v>OK</v>
      </c>
      <c r="BA677" s="12" t="str">
        <f t="shared" si="76"/>
        <v>OK</v>
      </c>
      <c r="BB677" s="6">
        <f t="shared" si="77"/>
        <v>0</v>
      </c>
      <c r="BC677" s="13">
        <f t="shared" si="78"/>
        <v>31209882</v>
      </c>
      <c r="BD677" s="13">
        <f t="shared" si="79"/>
        <v>31209882</v>
      </c>
      <c r="BE677" s="6">
        <f t="shared" si="80"/>
        <v>0</v>
      </c>
      <c r="BF677" s="6">
        <f t="shared" si="81"/>
        <v>0</v>
      </c>
    </row>
    <row r="678" spans="2:62" ht="85.5" x14ac:dyDescent="0.25">
      <c r="B678" s="39" t="s">
        <v>1494</v>
      </c>
      <c r="C678" s="39" t="s">
        <v>1414</v>
      </c>
      <c r="D678" s="39" t="s">
        <v>4</v>
      </c>
      <c r="E678" s="40" t="s">
        <v>219</v>
      </c>
      <c r="F678" s="40" t="s">
        <v>220</v>
      </c>
      <c r="G678" s="40" t="s">
        <v>5</v>
      </c>
      <c r="H678" s="40">
        <v>80101500</v>
      </c>
      <c r="I678" s="40" t="s">
        <v>8168</v>
      </c>
      <c r="J678" s="40" t="s">
        <v>221</v>
      </c>
      <c r="K678" s="40" t="s">
        <v>1495</v>
      </c>
      <c r="L678" s="41" t="s">
        <v>159</v>
      </c>
      <c r="M678" s="41" t="s">
        <v>159</v>
      </c>
      <c r="N678" s="41">
        <v>6</v>
      </c>
      <c r="O678" s="41" t="s">
        <v>223</v>
      </c>
      <c r="P678" s="41" t="s">
        <v>224</v>
      </c>
      <c r="Q678" s="58">
        <v>12896616</v>
      </c>
      <c r="R678" s="58">
        <v>12896616</v>
      </c>
      <c r="S678" s="41" t="s">
        <v>225</v>
      </c>
      <c r="T678" s="41" t="s">
        <v>221</v>
      </c>
      <c r="U678" s="40" t="s">
        <v>1416</v>
      </c>
      <c r="V678" s="40" t="s">
        <v>1417</v>
      </c>
      <c r="W678" s="40" t="s">
        <v>1418</v>
      </c>
      <c r="X678" s="40" t="s">
        <v>1419</v>
      </c>
      <c r="Y678" s="40" t="s">
        <v>230</v>
      </c>
      <c r="Z678" s="40" t="s">
        <v>1420</v>
      </c>
      <c r="AA678" s="59">
        <v>0</v>
      </c>
      <c r="AB678" s="59">
        <v>0</v>
      </c>
      <c r="AC678" s="59">
        <v>0</v>
      </c>
      <c r="AD678" s="59">
        <v>0</v>
      </c>
      <c r="AE678" s="59">
        <v>0</v>
      </c>
      <c r="AF678" s="59">
        <v>0</v>
      </c>
      <c r="AG678" s="59">
        <v>0</v>
      </c>
      <c r="AH678" s="59">
        <v>0</v>
      </c>
      <c r="AI678" s="59">
        <v>0</v>
      </c>
      <c r="AJ678" s="59">
        <v>0</v>
      </c>
      <c r="AK678" s="59">
        <v>0</v>
      </c>
      <c r="AL678" s="59">
        <v>0</v>
      </c>
      <c r="AM678" s="59">
        <v>12896616</v>
      </c>
      <c r="AN678" s="59">
        <v>0</v>
      </c>
      <c r="AO678" s="59">
        <v>0</v>
      </c>
      <c r="AP678" s="59">
        <v>2149436</v>
      </c>
      <c r="AQ678" s="59">
        <v>0</v>
      </c>
      <c r="AR678" s="59">
        <v>2149436</v>
      </c>
      <c r="AS678" s="59">
        <v>0</v>
      </c>
      <c r="AT678" s="59">
        <v>2149436</v>
      </c>
      <c r="AU678" s="59">
        <v>0</v>
      </c>
      <c r="AV678" s="59">
        <v>2149436</v>
      </c>
      <c r="AW678" s="59">
        <v>0</v>
      </c>
      <c r="AX678" s="59">
        <v>4298872</v>
      </c>
      <c r="AY678" s="2">
        <v>0</v>
      </c>
      <c r="AZ678" s="12" t="str">
        <f t="shared" si="75"/>
        <v>OK</v>
      </c>
      <c r="BA678" s="12" t="str">
        <f t="shared" si="76"/>
        <v>OK</v>
      </c>
      <c r="BB678" s="6">
        <f t="shared" si="77"/>
        <v>0</v>
      </c>
      <c r="BC678" s="13">
        <f t="shared" si="78"/>
        <v>12896616</v>
      </c>
      <c r="BD678" s="13">
        <f t="shared" si="79"/>
        <v>12896616</v>
      </c>
      <c r="BE678" s="6">
        <f t="shared" si="80"/>
        <v>0</v>
      </c>
      <c r="BF678" s="6">
        <f t="shared" si="81"/>
        <v>0</v>
      </c>
    </row>
    <row r="679" spans="2:62" ht="85.5" x14ac:dyDescent="0.25">
      <c r="B679" s="39" t="s">
        <v>1496</v>
      </c>
      <c r="C679" s="39" t="s">
        <v>1414</v>
      </c>
      <c r="D679" s="39" t="s">
        <v>4</v>
      </c>
      <c r="E679" s="40" t="s">
        <v>219</v>
      </c>
      <c r="F679" s="40" t="s">
        <v>220</v>
      </c>
      <c r="G679" s="40" t="s">
        <v>5</v>
      </c>
      <c r="H679" s="40">
        <v>80101500</v>
      </c>
      <c r="I679" s="40" t="s">
        <v>8168</v>
      </c>
      <c r="J679" s="40" t="s">
        <v>221</v>
      </c>
      <c r="K679" s="40" t="s">
        <v>1495</v>
      </c>
      <c r="L679" s="41" t="s">
        <v>159</v>
      </c>
      <c r="M679" s="41" t="s">
        <v>159</v>
      </c>
      <c r="N679" s="41">
        <v>6</v>
      </c>
      <c r="O679" s="41" t="s">
        <v>223</v>
      </c>
      <c r="P679" s="41" t="s">
        <v>224</v>
      </c>
      <c r="Q679" s="58">
        <v>12896616</v>
      </c>
      <c r="R679" s="58">
        <v>12896616</v>
      </c>
      <c r="S679" s="41" t="s">
        <v>225</v>
      </c>
      <c r="T679" s="41" t="s">
        <v>221</v>
      </c>
      <c r="U679" s="40" t="s">
        <v>1416</v>
      </c>
      <c r="V679" s="40" t="s">
        <v>1417</v>
      </c>
      <c r="W679" s="40" t="s">
        <v>1418</v>
      </c>
      <c r="X679" s="40" t="s">
        <v>1419</v>
      </c>
      <c r="Y679" s="40" t="s">
        <v>230</v>
      </c>
      <c r="Z679" s="40" t="s">
        <v>1420</v>
      </c>
      <c r="AA679" s="59">
        <v>0</v>
      </c>
      <c r="AB679" s="59">
        <v>0</v>
      </c>
      <c r="AC679" s="59">
        <v>0</v>
      </c>
      <c r="AD679" s="59">
        <v>0</v>
      </c>
      <c r="AE679" s="59">
        <v>0</v>
      </c>
      <c r="AF679" s="59">
        <v>0</v>
      </c>
      <c r="AG679" s="59">
        <v>0</v>
      </c>
      <c r="AH679" s="59">
        <v>0</v>
      </c>
      <c r="AI679" s="59">
        <v>0</v>
      </c>
      <c r="AJ679" s="59">
        <v>0</v>
      </c>
      <c r="AK679" s="59">
        <v>0</v>
      </c>
      <c r="AL679" s="59">
        <v>0</v>
      </c>
      <c r="AM679" s="59">
        <v>12896616</v>
      </c>
      <c r="AN679" s="59">
        <v>0</v>
      </c>
      <c r="AO679" s="59">
        <v>0</v>
      </c>
      <c r="AP679" s="59">
        <v>2149436</v>
      </c>
      <c r="AQ679" s="59">
        <v>0</v>
      </c>
      <c r="AR679" s="59">
        <v>2149436</v>
      </c>
      <c r="AS679" s="59">
        <v>0</v>
      </c>
      <c r="AT679" s="59">
        <v>2149436</v>
      </c>
      <c r="AU679" s="59">
        <v>0</v>
      </c>
      <c r="AV679" s="59">
        <v>2149436</v>
      </c>
      <c r="AW679" s="59">
        <v>0</v>
      </c>
      <c r="AX679" s="59">
        <v>4298872</v>
      </c>
      <c r="AY679" s="2">
        <v>0</v>
      </c>
      <c r="AZ679" s="12" t="str">
        <f t="shared" si="75"/>
        <v>OK</v>
      </c>
      <c r="BA679" s="12" t="str">
        <f t="shared" si="76"/>
        <v>OK</v>
      </c>
      <c r="BB679" s="6">
        <f t="shared" si="77"/>
        <v>0</v>
      </c>
      <c r="BC679" s="13">
        <f t="shared" si="78"/>
        <v>12896616</v>
      </c>
      <c r="BD679" s="13">
        <f t="shared" si="79"/>
        <v>12896616</v>
      </c>
      <c r="BE679" s="6">
        <f t="shared" si="80"/>
        <v>0</v>
      </c>
      <c r="BF679" s="6">
        <f t="shared" si="81"/>
        <v>0</v>
      </c>
      <c r="BJ679" s="2">
        <v>-1</v>
      </c>
    </row>
    <row r="680" spans="2:62" ht="85.5" x14ac:dyDescent="0.25">
      <c r="B680" s="39" t="s">
        <v>1497</v>
      </c>
      <c r="C680" s="39" t="s">
        <v>1414</v>
      </c>
      <c r="D680" s="39" t="s">
        <v>4</v>
      </c>
      <c r="E680" s="40" t="s">
        <v>219</v>
      </c>
      <c r="F680" s="40" t="s">
        <v>220</v>
      </c>
      <c r="G680" s="40" t="s">
        <v>5</v>
      </c>
      <c r="H680" s="40">
        <v>80101500</v>
      </c>
      <c r="I680" s="40" t="s">
        <v>8168</v>
      </c>
      <c r="J680" s="40" t="s">
        <v>221</v>
      </c>
      <c r="K680" s="40" t="s">
        <v>1495</v>
      </c>
      <c r="L680" s="41" t="s">
        <v>159</v>
      </c>
      <c r="M680" s="41" t="s">
        <v>159</v>
      </c>
      <c r="N680" s="41">
        <v>6</v>
      </c>
      <c r="O680" s="41" t="s">
        <v>223</v>
      </c>
      <c r="P680" s="41" t="s">
        <v>224</v>
      </c>
      <c r="Q680" s="58">
        <v>12896616</v>
      </c>
      <c r="R680" s="58">
        <v>12896616</v>
      </c>
      <c r="S680" s="41" t="s">
        <v>225</v>
      </c>
      <c r="T680" s="41" t="s">
        <v>221</v>
      </c>
      <c r="U680" s="40" t="s">
        <v>1416</v>
      </c>
      <c r="V680" s="40" t="s">
        <v>1417</v>
      </c>
      <c r="W680" s="40" t="s">
        <v>1418</v>
      </c>
      <c r="X680" s="40" t="s">
        <v>1419</v>
      </c>
      <c r="Y680" s="40" t="s">
        <v>230</v>
      </c>
      <c r="Z680" s="40" t="s">
        <v>1420</v>
      </c>
      <c r="AA680" s="59">
        <v>0</v>
      </c>
      <c r="AB680" s="59">
        <v>0</v>
      </c>
      <c r="AC680" s="59">
        <v>0</v>
      </c>
      <c r="AD680" s="59">
        <v>0</v>
      </c>
      <c r="AE680" s="59">
        <v>0</v>
      </c>
      <c r="AF680" s="59">
        <v>0</v>
      </c>
      <c r="AG680" s="59">
        <v>0</v>
      </c>
      <c r="AH680" s="59">
        <v>0</v>
      </c>
      <c r="AI680" s="59">
        <v>0</v>
      </c>
      <c r="AJ680" s="59">
        <v>0</v>
      </c>
      <c r="AK680" s="59">
        <v>0</v>
      </c>
      <c r="AL680" s="59">
        <v>0</v>
      </c>
      <c r="AM680" s="59">
        <v>12896616</v>
      </c>
      <c r="AN680" s="59">
        <v>0</v>
      </c>
      <c r="AO680" s="59">
        <v>0</v>
      </c>
      <c r="AP680" s="59">
        <v>2149436</v>
      </c>
      <c r="AQ680" s="59">
        <v>0</v>
      </c>
      <c r="AR680" s="59">
        <v>2149436</v>
      </c>
      <c r="AS680" s="59">
        <v>0</v>
      </c>
      <c r="AT680" s="59">
        <v>2149436</v>
      </c>
      <c r="AU680" s="59">
        <v>0</v>
      </c>
      <c r="AV680" s="59">
        <v>2149436</v>
      </c>
      <c r="AW680" s="59">
        <v>0</v>
      </c>
      <c r="AX680" s="59">
        <v>4298872</v>
      </c>
      <c r="AY680" s="2">
        <v>0</v>
      </c>
      <c r="AZ680" s="12" t="str">
        <f t="shared" si="75"/>
        <v>OK</v>
      </c>
      <c r="BA680" s="12" t="str">
        <f t="shared" si="76"/>
        <v>OK</v>
      </c>
      <c r="BB680" s="6">
        <f t="shared" si="77"/>
        <v>0</v>
      </c>
      <c r="BC680" s="13">
        <f t="shared" si="78"/>
        <v>12896616</v>
      </c>
      <c r="BD680" s="13">
        <f t="shared" si="79"/>
        <v>12896616</v>
      </c>
      <c r="BE680" s="6">
        <f t="shared" si="80"/>
        <v>0</v>
      </c>
      <c r="BF680" s="6">
        <f t="shared" si="81"/>
        <v>0</v>
      </c>
      <c r="BJ680" s="2">
        <v>-1</v>
      </c>
    </row>
    <row r="681" spans="2:62" ht="85.5" x14ac:dyDescent="0.25">
      <c r="B681" s="39" t="s">
        <v>1498</v>
      </c>
      <c r="C681" s="39" t="s">
        <v>1414</v>
      </c>
      <c r="D681" s="39" t="s">
        <v>4</v>
      </c>
      <c r="E681" s="40" t="s">
        <v>219</v>
      </c>
      <c r="F681" s="40" t="s">
        <v>220</v>
      </c>
      <c r="G681" s="40" t="s">
        <v>5</v>
      </c>
      <c r="H681" s="40">
        <v>80101500</v>
      </c>
      <c r="I681" s="40" t="s">
        <v>8168</v>
      </c>
      <c r="J681" s="40" t="s">
        <v>221</v>
      </c>
      <c r="K681" s="40" t="s">
        <v>1495</v>
      </c>
      <c r="L681" s="41" t="s">
        <v>159</v>
      </c>
      <c r="M681" s="41" t="s">
        <v>159</v>
      </c>
      <c r="N681" s="41">
        <v>6</v>
      </c>
      <c r="O681" s="41" t="s">
        <v>223</v>
      </c>
      <c r="P681" s="41" t="s">
        <v>224</v>
      </c>
      <c r="Q681" s="58">
        <v>12896616</v>
      </c>
      <c r="R681" s="58">
        <v>12896616</v>
      </c>
      <c r="S681" s="41" t="s">
        <v>225</v>
      </c>
      <c r="T681" s="41" t="s">
        <v>221</v>
      </c>
      <c r="U681" s="40" t="s">
        <v>1416</v>
      </c>
      <c r="V681" s="40" t="s">
        <v>1417</v>
      </c>
      <c r="W681" s="40" t="s">
        <v>1418</v>
      </c>
      <c r="X681" s="40" t="s">
        <v>1419</v>
      </c>
      <c r="Y681" s="40" t="s">
        <v>230</v>
      </c>
      <c r="Z681" s="40" t="s">
        <v>1420</v>
      </c>
      <c r="AA681" s="59">
        <v>0</v>
      </c>
      <c r="AB681" s="59">
        <v>0</v>
      </c>
      <c r="AC681" s="59">
        <v>0</v>
      </c>
      <c r="AD681" s="59">
        <v>0</v>
      </c>
      <c r="AE681" s="59">
        <v>0</v>
      </c>
      <c r="AF681" s="59">
        <v>0</v>
      </c>
      <c r="AG681" s="59">
        <v>0</v>
      </c>
      <c r="AH681" s="59">
        <v>0</v>
      </c>
      <c r="AI681" s="59">
        <v>0</v>
      </c>
      <c r="AJ681" s="59">
        <v>0</v>
      </c>
      <c r="AK681" s="59">
        <v>0</v>
      </c>
      <c r="AL681" s="59">
        <v>0</v>
      </c>
      <c r="AM681" s="59">
        <v>12896616</v>
      </c>
      <c r="AN681" s="59">
        <v>0</v>
      </c>
      <c r="AO681" s="59">
        <v>0</v>
      </c>
      <c r="AP681" s="59">
        <v>2149436</v>
      </c>
      <c r="AQ681" s="59">
        <v>0</v>
      </c>
      <c r="AR681" s="59">
        <v>2149436</v>
      </c>
      <c r="AS681" s="59">
        <v>0</v>
      </c>
      <c r="AT681" s="59">
        <v>2149436</v>
      </c>
      <c r="AU681" s="59">
        <v>0</v>
      </c>
      <c r="AV681" s="59">
        <v>2149436</v>
      </c>
      <c r="AW681" s="59">
        <v>0</v>
      </c>
      <c r="AX681" s="59">
        <v>4298872</v>
      </c>
      <c r="AY681" s="2">
        <v>0</v>
      </c>
      <c r="AZ681" s="12" t="str">
        <f t="shared" si="75"/>
        <v>OK</v>
      </c>
      <c r="BA681" s="12" t="str">
        <f t="shared" si="76"/>
        <v>OK</v>
      </c>
      <c r="BB681" s="6">
        <f t="shared" si="77"/>
        <v>0</v>
      </c>
      <c r="BC681" s="13">
        <f t="shared" si="78"/>
        <v>12896616</v>
      </c>
      <c r="BD681" s="13">
        <f t="shared" si="79"/>
        <v>12896616</v>
      </c>
      <c r="BE681" s="6">
        <f t="shared" si="80"/>
        <v>0</v>
      </c>
      <c r="BF681" s="6">
        <f t="shared" si="81"/>
        <v>0</v>
      </c>
      <c r="BJ681" s="2">
        <v>-1</v>
      </c>
    </row>
    <row r="682" spans="2:62" ht="85.5" x14ac:dyDescent="0.25">
      <c r="B682" s="39" t="s">
        <v>1499</v>
      </c>
      <c r="C682" s="39" t="s">
        <v>1414</v>
      </c>
      <c r="D682" s="39" t="s">
        <v>4</v>
      </c>
      <c r="E682" s="40" t="s">
        <v>219</v>
      </c>
      <c r="F682" s="40" t="s">
        <v>220</v>
      </c>
      <c r="G682" s="40" t="s">
        <v>5</v>
      </c>
      <c r="H682" s="40">
        <v>80101500</v>
      </c>
      <c r="I682" s="40" t="s">
        <v>8168</v>
      </c>
      <c r="J682" s="40" t="s">
        <v>221</v>
      </c>
      <c r="K682" s="40" t="s">
        <v>1495</v>
      </c>
      <c r="L682" s="41" t="s">
        <v>159</v>
      </c>
      <c r="M682" s="41" t="s">
        <v>159</v>
      </c>
      <c r="N682" s="41">
        <v>6</v>
      </c>
      <c r="O682" s="41" t="s">
        <v>223</v>
      </c>
      <c r="P682" s="41" t="s">
        <v>224</v>
      </c>
      <c r="Q682" s="58">
        <v>12896616</v>
      </c>
      <c r="R682" s="58">
        <v>12896616</v>
      </c>
      <c r="S682" s="41" t="s">
        <v>225</v>
      </c>
      <c r="T682" s="41" t="s">
        <v>221</v>
      </c>
      <c r="U682" s="40" t="s">
        <v>1416</v>
      </c>
      <c r="V682" s="40" t="s">
        <v>1417</v>
      </c>
      <c r="W682" s="40" t="s">
        <v>1418</v>
      </c>
      <c r="X682" s="40" t="s">
        <v>1419</v>
      </c>
      <c r="Y682" s="40" t="s">
        <v>230</v>
      </c>
      <c r="Z682" s="40" t="s">
        <v>1420</v>
      </c>
      <c r="AA682" s="59">
        <v>0</v>
      </c>
      <c r="AB682" s="59">
        <v>0</v>
      </c>
      <c r="AC682" s="59">
        <v>0</v>
      </c>
      <c r="AD682" s="59">
        <v>0</v>
      </c>
      <c r="AE682" s="59">
        <v>0</v>
      </c>
      <c r="AF682" s="59">
        <v>0</v>
      </c>
      <c r="AG682" s="59">
        <v>0</v>
      </c>
      <c r="AH682" s="59">
        <v>0</v>
      </c>
      <c r="AI682" s="59">
        <v>0</v>
      </c>
      <c r="AJ682" s="59">
        <v>0</v>
      </c>
      <c r="AK682" s="59">
        <v>0</v>
      </c>
      <c r="AL682" s="59">
        <v>0</v>
      </c>
      <c r="AM682" s="59">
        <v>12896616</v>
      </c>
      <c r="AN682" s="59">
        <v>0</v>
      </c>
      <c r="AO682" s="59">
        <v>0</v>
      </c>
      <c r="AP682" s="59">
        <v>2149436</v>
      </c>
      <c r="AQ682" s="59">
        <v>0</v>
      </c>
      <c r="AR682" s="59">
        <v>2149436</v>
      </c>
      <c r="AS682" s="59">
        <v>0</v>
      </c>
      <c r="AT682" s="59">
        <v>2149436</v>
      </c>
      <c r="AU682" s="59">
        <v>0</v>
      </c>
      <c r="AV682" s="59">
        <v>2149436</v>
      </c>
      <c r="AW682" s="59">
        <v>0</v>
      </c>
      <c r="AX682" s="59">
        <v>4298872</v>
      </c>
      <c r="AY682" s="2">
        <v>0</v>
      </c>
      <c r="AZ682" s="12" t="str">
        <f t="shared" si="75"/>
        <v>OK</v>
      </c>
      <c r="BA682" s="12" t="str">
        <f t="shared" si="76"/>
        <v>OK</v>
      </c>
      <c r="BB682" s="6">
        <f t="shared" si="77"/>
        <v>0</v>
      </c>
      <c r="BC682" s="13">
        <f t="shared" si="78"/>
        <v>12896616</v>
      </c>
      <c r="BD682" s="13">
        <f t="shared" si="79"/>
        <v>12896616</v>
      </c>
      <c r="BE682" s="6">
        <f t="shared" si="80"/>
        <v>0</v>
      </c>
      <c r="BF682" s="6">
        <f t="shared" si="81"/>
        <v>0</v>
      </c>
      <c r="BJ682" s="2">
        <v>-1</v>
      </c>
    </row>
    <row r="683" spans="2:62" ht="85.5" x14ac:dyDescent="0.25">
      <c r="B683" s="39" t="s">
        <v>1500</v>
      </c>
      <c r="C683" s="39" t="s">
        <v>1414</v>
      </c>
      <c r="D683" s="39" t="s">
        <v>4</v>
      </c>
      <c r="E683" s="40" t="s">
        <v>219</v>
      </c>
      <c r="F683" s="40" t="s">
        <v>220</v>
      </c>
      <c r="G683" s="40" t="s">
        <v>5</v>
      </c>
      <c r="H683" s="40">
        <v>80101500</v>
      </c>
      <c r="I683" s="40" t="s">
        <v>8168</v>
      </c>
      <c r="J683" s="40" t="s">
        <v>221</v>
      </c>
      <c r="K683" s="40" t="s">
        <v>1495</v>
      </c>
      <c r="L683" s="41" t="s">
        <v>159</v>
      </c>
      <c r="M683" s="41" t="s">
        <v>159</v>
      </c>
      <c r="N683" s="41">
        <v>6</v>
      </c>
      <c r="O683" s="41" t="s">
        <v>223</v>
      </c>
      <c r="P683" s="41" t="s">
        <v>224</v>
      </c>
      <c r="Q683" s="58">
        <v>12896616</v>
      </c>
      <c r="R683" s="58">
        <v>12896616</v>
      </c>
      <c r="S683" s="41" t="s">
        <v>225</v>
      </c>
      <c r="T683" s="41" t="s">
        <v>221</v>
      </c>
      <c r="U683" s="40" t="s">
        <v>1416</v>
      </c>
      <c r="V683" s="40" t="s">
        <v>1417</v>
      </c>
      <c r="W683" s="40" t="s">
        <v>1418</v>
      </c>
      <c r="X683" s="40" t="s">
        <v>1419</v>
      </c>
      <c r="Y683" s="40" t="s">
        <v>230</v>
      </c>
      <c r="Z683" s="40" t="s">
        <v>1420</v>
      </c>
      <c r="AA683" s="59">
        <v>0</v>
      </c>
      <c r="AB683" s="59">
        <v>0</v>
      </c>
      <c r="AC683" s="59">
        <v>0</v>
      </c>
      <c r="AD683" s="59">
        <v>0</v>
      </c>
      <c r="AE683" s="59">
        <v>0</v>
      </c>
      <c r="AF683" s="59">
        <v>0</v>
      </c>
      <c r="AG683" s="59">
        <v>0</v>
      </c>
      <c r="AH683" s="59">
        <v>0</v>
      </c>
      <c r="AI683" s="59">
        <v>0</v>
      </c>
      <c r="AJ683" s="59">
        <v>0</v>
      </c>
      <c r="AK683" s="59">
        <v>0</v>
      </c>
      <c r="AL683" s="59">
        <v>0</v>
      </c>
      <c r="AM683" s="59">
        <v>12896616</v>
      </c>
      <c r="AN683" s="59">
        <v>0</v>
      </c>
      <c r="AO683" s="59">
        <v>0</v>
      </c>
      <c r="AP683" s="59">
        <v>2149436</v>
      </c>
      <c r="AQ683" s="59">
        <v>0</v>
      </c>
      <c r="AR683" s="59">
        <v>2149436</v>
      </c>
      <c r="AS683" s="59">
        <v>0</v>
      </c>
      <c r="AT683" s="59">
        <v>2149436</v>
      </c>
      <c r="AU683" s="59">
        <v>0</v>
      </c>
      <c r="AV683" s="59">
        <v>2149436</v>
      </c>
      <c r="AW683" s="59">
        <v>0</v>
      </c>
      <c r="AX683" s="59">
        <v>4298872</v>
      </c>
      <c r="AY683" s="2">
        <v>0</v>
      </c>
      <c r="AZ683" s="12" t="str">
        <f t="shared" si="75"/>
        <v>OK</v>
      </c>
      <c r="BA683" s="12" t="str">
        <f t="shared" si="76"/>
        <v>OK</v>
      </c>
      <c r="BB683" s="6">
        <f t="shared" si="77"/>
        <v>0</v>
      </c>
      <c r="BC683" s="13">
        <f t="shared" si="78"/>
        <v>12896616</v>
      </c>
      <c r="BD683" s="13">
        <f t="shared" si="79"/>
        <v>12896616</v>
      </c>
      <c r="BE683" s="6">
        <f t="shared" si="80"/>
        <v>0</v>
      </c>
      <c r="BF683" s="6">
        <f t="shared" si="81"/>
        <v>0</v>
      </c>
      <c r="BJ683" s="2">
        <v>-1</v>
      </c>
    </row>
    <row r="684" spans="2:62" ht="85.5" x14ac:dyDescent="0.25">
      <c r="B684" s="39" t="s">
        <v>1501</v>
      </c>
      <c r="C684" s="39" t="s">
        <v>1414</v>
      </c>
      <c r="D684" s="39" t="s">
        <v>4</v>
      </c>
      <c r="E684" s="40" t="s">
        <v>219</v>
      </c>
      <c r="F684" s="40" t="s">
        <v>220</v>
      </c>
      <c r="G684" s="40" t="s">
        <v>5</v>
      </c>
      <c r="H684" s="40">
        <v>80101500</v>
      </c>
      <c r="I684" s="40" t="s">
        <v>8168</v>
      </c>
      <c r="J684" s="40" t="s">
        <v>221</v>
      </c>
      <c r="K684" s="40" t="s">
        <v>1495</v>
      </c>
      <c r="L684" s="41" t="s">
        <v>159</v>
      </c>
      <c r="M684" s="41" t="s">
        <v>159</v>
      </c>
      <c r="N684" s="41">
        <v>6</v>
      </c>
      <c r="O684" s="41" t="s">
        <v>223</v>
      </c>
      <c r="P684" s="41" t="s">
        <v>224</v>
      </c>
      <c r="Q684" s="58">
        <v>12896616</v>
      </c>
      <c r="R684" s="58">
        <v>12896616</v>
      </c>
      <c r="S684" s="41" t="s">
        <v>225</v>
      </c>
      <c r="T684" s="41" t="s">
        <v>221</v>
      </c>
      <c r="U684" s="40" t="s">
        <v>1416</v>
      </c>
      <c r="V684" s="40" t="s">
        <v>1417</v>
      </c>
      <c r="W684" s="40" t="s">
        <v>1418</v>
      </c>
      <c r="X684" s="40" t="s">
        <v>1419</v>
      </c>
      <c r="Y684" s="40" t="s">
        <v>230</v>
      </c>
      <c r="Z684" s="40" t="s">
        <v>1420</v>
      </c>
      <c r="AA684" s="59">
        <v>0</v>
      </c>
      <c r="AB684" s="59">
        <v>0</v>
      </c>
      <c r="AC684" s="59">
        <v>0</v>
      </c>
      <c r="AD684" s="59">
        <v>0</v>
      </c>
      <c r="AE684" s="59">
        <v>0</v>
      </c>
      <c r="AF684" s="59">
        <v>0</v>
      </c>
      <c r="AG684" s="59">
        <v>0</v>
      </c>
      <c r="AH684" s="59">
        <v>0</v>
      </c>
      <c r="AI684" s="59">
        <v>0</v>
      </c>
      <c r="AJ684" s="59">
        <v>0</v>
      </c>
      <c r="AK684" s="59">
        <v>0</v>
      </c>
      <c r="AL684" s="59">
        <v>0</v>
      </c>
      <c r="AM684" s="59">
        <v>12896616</v>
      </c>
      <c r="AN684" s="59">
        <v>0</v>
      </c>
      <c r="AO684" s="59">
        <v>0</v>
      </c>
      <c r="AP684" s="59">
        <v>2149436</v>
      </c>
      <c r="AQ684" s="59">
        <v>0</v>
      </c>
      <c r="AR684" s="59">
        <v>2149436</v>
      </c>
      <c r="AS684" s="59">
        <v>0</v>
      </c>
      <c r="AT684" s="59">
        <v>2149436</v>
      </c>
      <c r="AU684" s="59">
        <v>0</v>
      </c>
      <c r="AV684" s="59">
        <v>2149436</v>
      </c>
      <c r="AW684" s="59">
        <v>0</v>
      </c>
      <c r="AX684" s="59">
        <v>4298872</v>
      </c>
      <c r="AY684" s="2">
        <v>0</v>
      </c>
      <c r="AZ684" s="12" t="str">
        <f t="shared" si="75"/>
        <v>OK</v>
      </c>
      <c r="BA684" s="12" t="str">
        <f t="shared" si="76"/>
        <v>OK</v>
      </c>
      <c r="BB684" s="6">
        <f t="shared" si="77"/>
        <v>0</v>
      </c>
      <c r="BC684" s="13">
        <f t="shared" si="78"/>
        <v>12896616</v>
      </c>
      <c r="BD684" s="13">
        <f t="shared" si="79"/>
        <v>12896616</v>
      </c>
      <c r="BE684" s="6">
        <f t="shared" si="80"/>
        <v>0</v>
      </c>
      <c r="BF684" s="6">
        <f t="shared" si="81"/>
        <v>0</v>
      </c>
      <c r="BJ684" s="2">
        <v>-2</v>
      </c>
    </row>
    <row r="685" spans="2:62" ht="85.5" x14ac:dyDescent="0.25">
      <c r="B685" s="39" t="s">
        <v>1502</v>
      </c>
      <c r="C685" s="39" t="s">
        <v>1414</v>
      </c>
      <c r="D685" s="39" t="s">
        <v>4</v>
      </c>
      <c r="E685" s="40" t="s">
        <v>219</v>
      </c>
      <c r="F685" s="40" t="s">
        <v>220</v>
      </c>
      <c r="G685" s="40" t="s">
        <v>5</v>
      </c>
      <c r="H685" s="40">
        <v>80101500</v>
      </c>
      <c r="I685" s="40" t="s">
        <v>8168</v>
      </c>
      <c r="J685" s="40" t="s">
        <v>221</v>
      </c>
      <c r="K685" s="40" t="s">
        <v>1495</v>
      </c>
      <c r="L685" s="41" t="s">
        <v>159</v>
      </c>
      <c r="M685" s="41" t="s">
        <v>159</v>
      </c>
      <c r="N685" s="41">
        <v>6</v>
      </c>
      <c r="O685" s="41" t="s">
        <v>223</v>
      </c>
      <c r="P685" s="41" t="s">
        <v>224</v>
      </c>
      <c r="Q685" s="58">
        <v>12896616</v>
      </c>
      <c r="R685" s="58">
        <v>12896616</v>
      </c>
      <c r="S685" s="41" t="s">
        <v>225</v>
      </c>
      <c r="T685" s="41" t="s">
        <v>221</v>
      </c>
      <c r="U685" s="40" t="s">
        <v>1416</v>
      </c>
      <c r="V685" s="40" t="s">
        <v>1417</v>
      </c>
      <c r="W685" s="40" t="s">
        <v>1418</v>
      </c>
      <c r="X685" s="40" t="s">
        <v>1419</v>
      </c>
      <c r="Y685" s="40" t="s">
        <v>230</v>
      </c>
      <c r="Z685" s="40" t="s">
        <v>1420</v>
      </c>
      <c r="AA685" s="59">
        <v>0</v>
      </c>
      <c r="AB685" s="59">
        <v>0</v>
      </c>
      <c r="AC685" s="59">
        <v>0</v>
      </c>
      <c r="AD685" s="59">
        <v>0</v>
      </c>
      <c r="AE685" s="59">
        <v>0</v>
      </c>
      <c r="AF685" s="59">
        <v>0</v>
      </c>
      <c r="AG685" s="59">
        <v>0</v>
      </c>
      <c r="AH685" s="59">
        <v>0</v>
      </c>
      <c r="AI685" s="59">
        <v>0</v>
      </c>
      <c r="AJ685" s="59">
        <v>0</v>
      </c>
      <c r="AK685" s="59">
        <v>0</v>
      </c>
      <c r="AL685" s="59">
        <v>0</v>
      </c>
      <c r="AM685" s="59">
        <v>12896616</v>
      </c>
      <c r="AN685" s="59">
        <v>0</v>
      </c>
      <c r="AO685" s="59">
        <v>0</v>
      </c>
      <c r="AP685" s="59">
        <v>2149436</v>
      </c>
      <c r="AQ685" s="59">
        <v>0</v>
      </c>
      <c r="AR685" s="59">
        <v>2149436</v>
      </c>
      <c r="AS685" s="59">
        <v>0</v>
      </c>
      <c r="AT685" s="59">
        <v>2149436</v>
      </c>
      <c r="AU685" s="59">
        <v>0</v>
      </c>
      <c r="AV685" s="59">
        <v>2149436</v>
      </c>
      <c r="AW685" s="59">
        <v>0</v>
      </c>
      <c r="AX685" s="59">
        <v>4298872</v>
      </c>
      <c r="AY685" s="2">
        <v>0</v>
      </c>
      <c r="AZ685" s="12" t="str">
        <f t="shared" si="75"/>
        <v>OK</v>
      </c>
      <c r="BA685" s="12" t="str">
        <f t="shared" si="76"/>
        <v>OK</v>
      </c>
      <c r="BB685" s="6">
        <f t="shared" si="77"/>
        <v>0</v>
      </c>
      <c r="BC685" s="13">
        <f t="shared" si="78"/>
        <v>12896616</v>
      </c>
      <c r="BD685" s="13">
        <f t="shared" si="79"/>
        <v>12896616</v>
      </c>
      <c r="BE685" s="6">
        <f t="shared" si="80"/>
        <v>0</v>
      </c>
      <c r="BF685" s="6">
        <f t="shared" si="81"/>
        <v>0</v>
      </c>
      <c r="BJ685" s="2">
        <v>-2</v>
      </c>
    </row>
    <row r="686" spans="2:62" ht="114" x14ac:dyDescent="0.25">
      <c r="B686" s="39" t="s">
        <v>1503</v>
      </c>
      <c r="C686" s="39" t="s">
        <v>1414</v>
      </c>
      <c r="D686" s="39" t="s">
        <v>4</v>
      </c>
      <c r="E686" s="40" t="s">
        <v>219</v>
      </c>
      <c r="F686" s="40" t="s">
        <v>220</v>
      </c>
      <c r="G686" s="40" t="s">
        <v>5</v>
      </c>
      <c r="H686" s="40">
        <v>80101500</v>
      </c>
      <c r="I686" s="40" t="s">
        <v>8168</v>
      </c>
      <c r="J686" s="40" t="s">
        <v>221</v>
      </c>
      <c r="K686" s="40" t="s">
        <v>1504</v>
      </c>
      <c r="L686" s="41" t="s">
        <v>159</v>
      </c>
      <c r="M686" s="41" t="s">
        <v>159</v>
      </c>
      <c r="N686" s="41">
        <v>6</v>
      </c>
      <c r="O686" s="41" t="s">
        <v>223</v>
      </c>
      <c r="P686" s="41" t="s">
        <v>224</v>
      </c>
      <c r="Q686" s="58">
        <v>17009880</v>
      </c>
      <c r="R686" s="58">
        <v>17009880</v>
      </c>
      <c r="S686" s="41" t="s">
        <v>225</v>
      </c>
      <c r="T686" s="41" t="s">
        <v>221</v>
      </c>
      <c r="U686" s="40" t="s">
        <v>1416</v>
      </c>
      <c r="V686" s="40" t="s">
        <v>1417</v>
      </c>
      <c r="W686" s="40" t="s">
        <v>1418</v>
      </c>
      <c r="X686" s="40" t="s">
        <v>1419</v>
      </c>
      <c r="Y686" s="40" t="s">
        <v>230</v>
      </c>
      <c r="Z686" s="40" t="s">
        <v>1420</v>
      </c>
      <c r="AA686" s="59">
        <v>0</v>
      </c>
      <c r="AB686" s="59">
        <v>0</v>
      </c>
      <c r="AC686" s="59">
        <v>0</v>
      </c>
      <c r="AD686" s="59">
        <v>0</v>
      </c>
      <c r="AE686" s="59">
        <v>0</v>
      </c>
      <c r="AF686" s="59">
        <v>0</v>
      </c>
      <c r="AG686" s="59">
        <v>0</v>
      </c>
      <c r="AH686" s="59">
        <v>0</v>
      </c>
      <c r="AI686" s="59">
        <v>0</v>
      </c>
      <c r="AJ686" s="59">
        <v>0</v>
      </c>
      <c r="AK686" s="59">
        <v>0</v>
      </c>
      <c r="AL686" s="59">
        <v>0</v>
      </c>
      <c r="AM686" s="59">
        <v>17009880</v>
      </c>
      <c r="AN686" s="59">
        <v>0</v>
      </c>
      <c r="AO686" s="59">
        <v>0</v>
      </c>
      <c r="AP686" s="59">
        <v>2834980</v>
      </c>
      <c r="AQ686" s="59">
        <v>0</v>
      </c>
      <c r="AR686" s="59">
        <v>2834980</v>
      </c>
      <c r="AS686" s="59">
        <v>0</v>
      </c>
      <c r="AT686" s="59">
        <v>2834980</v>
      </c>
      <c r="AU686" s="59">
        <v>0</v>
      </c>
      <c r="AV686" s="59">
        <v>2834980</v>
      </c>
      <c r="AW686" s="59">
        <v>0</v>
      </c>
      <c r="AX686" s="59">
        <v>5669960</v>
      </c>
      <c r="AY686" s="2">
        <v>0</v>
      </c>
      <c r="AZ686" s="12" t="str">
        <f t="shared" si="75"/>
        <v>OK</v>
      </c>
      <c r="BA686" s="12" t="str">
        <f t="shared" si="76"/>
        <v>OK</v>
      </c>
      <c r="BB686" s="6">
        <f t="shared" si="77"/>
        <v>0</v>
      </c>
      <c r="BC686" s="13">
        <f t="shared" si="78"/>
        <v>17009880</v>
      </c>
      <c r="BD686" s="13">
        <f t="shared" si="79"/>
        <v>17009880</v>
      </c>
      <c r="BE686" s="6">
        <f t="shared" si="80"/>
        <v>0</v>
      </c>
      <c r="BF686" s="6">
        <f t="shared" si="81"/>
        <v>0</v>
      </c>
      <c r="BJ686" s="2">
        <v>-2</v>
      </c>
    </row>
    <row r="687" spans="2:62" ht="114" x14ac:dyDescent="0.25">
      <c r="B687" s="39" t="s">
        <v>1505</v>
      </c>
      <c r="C687" s="39" t="s">
        <v>1414</v>
      </c>
      <c r="D687" s="39" t="s">
        <v>4</v>
      </c>
      <c r="E687" s="40" t="s">
        <v>219</v>
      </c>
      <c r="F687" s="40" t="s">
        <v>220</v>
      </c>
      <c r="G687" s="40" t="s">
        <v>5</v>
      </c>
      <c r="H687" s="40">
        <v>80101500</v>
      </c>
      <c r="I687" s="40" t="s">
        <v>8168</v>
      </c>
      <c r="J687" s="40" t="s">
        <v>221</v>
      </c>
      <c r="K687" s="40" t="s">
        <v>1504</v>
      </c>
      <c r="L687" s="41" t="s">
        <v>159</v>
      </c>
      <c r="M687" s="41" t="s">
        <v>159</v>
      </c>
      <c r="N687" s="41">
        <v>6</v>
      </c>
      <c r="O687" s="41" t="s">
        <v>223</v>
      </c>
      <c r="P687" s="41" t="s">
        <v>224</v>
      </c>
      <c r="Q687" s="58">
        <v>17009880</v>
      </c>
      <c r="R687" s="58">
        <v>17009880</v>
      </c>
      <c r="S687" s="41" t="s">
        <v>225</v>
      </c>
      <c r="T687" s="41" t="s">
        <v>221</v>
      </c>
      <c r="U687" s="40" t="s">
        <v>1416</v>
      </c>
      <c r="V687" s="40" t="s">
        <v>1417</v>
      </c>
      <c r="W687" s="40" t="s">
        <v>1418</v>
      </c>
      <c r="X687" s="40" t="s">
        <v>1419</v>
      </c>
      <c r="Y687" s="40" t="s">
        <v>230</v>
      </c>
      <c r="Z687" s="40" t="s">
        <v>1420</v>
      </c>
      <c r="AA687" s="59">
        <v>0</v>
      </c>
      <c r="AB687" s="59">
        <v>0</v>
      </c>
      <c r="AC687" s="59">
        <v>0</v>
      </c>
      <c r="AD687" s="59">
        <v>0</v>
      </c>
      <c r="AE687" s="59">
        <v>0</v>
      </c>
      <c r="AF687" s="59">
        <v>0</v>
      </c>
      <c r="AG687" s="59">
        <v>0</v>
      </c>
      <c r="AH687" s="59">
        <v>0</v>
      </c>
      <c r="AI687" s="59">
        <v>0</v>
      </c>
      <c r="AJ687" s="59">
        <v>0</v>
      </c>
      <c r="AK687" s="59">
        <v>0</v>
      </c>
      <c r="AL687" s="59">
        <v>0</v>
      </c>
      <c r="AM687" s="59">
        <v>17009880</v>
      </c>
      <c r="AN687" s="59">
        <v>0</v>
      </c>
      <c r="AO687" s="59">
        <v>0</v>
      </c>
      <c r="AP687" s="59">
        <v>2834980</v>
      </c>
      <c r="AQ687" s="59">
        <v>0</v>
      </c>
      <c r="AR687" s="59">
        <v>2834980</v>
      </c>
      <c r="AS687" s="59">
        <v>0</v>
      </c>
      <c r="AT687" s="59">
        <v>2834980</v>
      </c>
      <c r="AU687" s="59">
        <v>0</v>
      </c>
      <c r="AV687" s="59">
        <v>2834980</v>
      </c>
      <c r="AW687" s="59">
        <v>0</v>
      </c>
      <c r="AX687" s="59">
        <v>5669960</v>
      </c>
      <c r="AY687" s="2">
        <v>0</v>
      </c>
      <c r="AZ687" s="12" t="str">
        <f t="shared" si="75"/>
        <v>OK</v>
      </c>
      <c r="BA687" s="12" t="str">
        <f t="shared" si="76"/>
        <v>OK</v>
      </c>
      <c r="BB687" s="6">
        <f t="shared" si="77"/>
        <v>0</v>
      </c>
      <c r="BC687" s="13">
        <f t="shared" si="78"/>
        <v>17009880</v>
      </c>
      <c r="BD687" s="13">
        <f t="shared" si="79"/>
        <v>17009880</v>
      </c>
      <c r="BE687" s="6">
        <f t="shared" si="80"/>
        <v>0</v>
      </c>
      <c r="BF687" s="6">
        <f t="shared" si="81"/>
        <v>0</v>
      </c>
      <c r="BJ687" s="2">
        <v>-2</v>
      </c>
    </row>
    <row r="688" spans="2:62" ht="114" x14ac:dyDescent="0.25">
      <c r="B688" s="39" t="s">
        <v>1506</v>
      </c>
      <c r="C688" s="39" t="s">
        <v>1414</v>
      </c>
      <c r="D688" s="39" t="s">
        <v>4</v>
      </c>
      <c r="E688" s="40" t="s">
        <v>219</v>
      </c>
      <c r="F688" s="40" t="s">
        <v>220</v>
      </c>
      <c r="G688" s="40" t="s">
        <v>5</v>
      </c>
      <c r="H688" s="40">
        <v>80101500</v>
      </c>
      <c r="I688" s="40" t="s">
        <v>8168</v>
      </c>
      <c r="J688" s="40" t="s">
        <v>221</v>
      </c>
      <c r="K688" s="40" t="s">
        <v>1504</v>
      </c>
      <c r="L688" s="41" t="s">
        <v>159</v>
      </c>
      <c r="M688" s="41" t="s">
        <v>159</v>
      </c>
      <c r="N688" s="41">
        <v>6</v>
      </c>
      <c r="O688" s="41" t="s">
        <v>223</v>
      </c>
      <c r="P688" s="41" t="s">
        <v>224</v>
      </c>
      <c r="Q688" s="58">
        <v>17009880</v>
      </c>
      <c r="R688" s="58">
        <v>17009880</v>
      </c>
      <c r="S688" s="41" t="s">
        <v>225</v>
      </c>
      <c r="T688" s="41" t="s">
        <v>221</v>
      </c>
      <c r="U688" s="40" t="s">
        <v>1416</v>
      </c>
      <c r="V688" s="40" t="s">
        <v>1417</v>
      </c>
      <c r="W688" s="40" t="s">
        <v>1418</v>
      </c>
      <c r="X688" s="40" t="s">
        <v>1419</v>
      </c>
      <c r="Y688" s="40" t="s">
        <v>230</v>
      </c>
      <c r="Z688" s="40" t="s">
        <v>1420</v>
      </c>
      <c r="AA688" s="59">
        <v>0</v>
      </c>
      <c r="AB688" s="59">
        <v>0</v>
      </c>
      <c r="AC688" s="59">
        <v>0</v>
      </c>
      <c r="AD688" s="59">
        <v>0</v>
      </c>
      <c r="AE688" s="59">
        <v>0</v>
      </c>
      <c r="AF688" s="59">
        <v>0</v>
      </c>
      <c r="AG688" s="59">
        <v>0</v>
      </c>
      <c r="AH688" s="59">
        <v>0</v>
      </c>
      <c r="AI688" s="59">
        <v>0</v>
      </c>
      <c r="AJ688" s="59">
        <v>0</v>
      </c>
      <c r="AK688" s="59">
        <v>0</v>
      </c>
      <c r="AL688" s="59">
        <v>0</v>
      </c>
      <c r="AM688" s="59">
        <v>17009880</v>
      </c>
      <c r="AN688" s="59">
        <v>0</v>
      </c>
      <c r="AO688" s="59">
        <v>0</v>
      </c>
      <c r="AP688" s="59">
        <v>2834980</v>
      </c>
      <c r="AQ688" s="59">
        <v>0</v>
      </c>
      <c r="AR688" s="59">
        <v>2834980</v>
      </c>
      <c r="AS688" s="59">
        <v>0</v>
      </c>
      <c r="AT688" s="59">
        <v>2834980</v>
      </c>
      <c r="AU688" s="59">
        <v>0</v>
      </c>
      <c r="AV688" s="59">
        <v>2834980</v>
      </c>
      <c r="AW688" s="59">
        <v>0</v>
      </c>
      <c r="AX688" s="59">
        <v>5669960</v>
      </c>
      <c r="AY688" s="2">
        <v>0</v>
      </c>
      <c r="AZ688" s="12" t="str">
        <f t="shared" si="75"/>
        <v>OK</v>
      </c>
      <c r="BA688" s="12" t="str">
        <f t="shared" si="76"/>
        <v>OK</v>
      </c>
      <c r="BB688" s="6">
        <f t="shared" si="77"/>
        <v>0</v>
      </c>
      <c r="BC688" s="13">
        <f t="shared" si="78"/>
        <v>17009880</v>
      </c>
      <c r="BD688" s="13">
        <f t="shared" si="79"/>
        <v>17009880</v>
      </c>
      <c r="BE688" s="6">
        <f t="shared" si="80"/>
        <v>0</v>
      </c>
      <c r="BF688" s="6">
        <f t="shared" si="81"/>
        <v>0</v>
      </c>
      <c r="BJ688" s="2">
        <v>-2</v>
      </c>
    </row>
    <row r="689" spans="2:62" ht="171" x14ac:dyDescent="0.25">
      <c r="B689" s="39" t="s">
        <v>1507</v>
      </c>
      <c r="C689" s="39" t="s">
        <v>1414</v>
      </c>
      <c r="D689" s="39" t="s">
        <v>4</v>
      </c>
      <c r="E689" s="40" t="s">
        <v>219</v>
      </c>
      <c r="F689" s="40" t="s">
        <v>220</v>
      </c>
      <c r="G689" s="40" t="s">
        <v>5</v>
      </c>
      <c r="H689" s="40">
        <v>80101500</v>
      </c>
      <c r="I689" s="40" t="s">
        <v>8168</v>
      </c>
      <c r="J689" s="40" t="s">
        <v>221</v>
      </c>
      <c r="K689" s="40" t="s">
        <v>1453</v>
      </c>
      <c r="L689" s="41" t="s">
        <v>159</v>
      </c>
      <c r="M689" s="41" t="s">
        <v>159</v>
      </c>
      <c r="N689" s="41">
        <v>6</v>
      </c>
      <c r="O689" s="41" t="s">
        <v>223</v>
      </c>
      <c r="P689" s="41" t="s">
        <v>224</v>
      </c>
      <c r="Q689" s="58">
        <v>55269612</v>
      </c>
      <c r="R689" s="58">
        <v>55269612</v>
      </c>
      <c r="S689" s="41" t="s">
        <v>225</v>
      </c>
      <c r="T689" s="41" t="s">
        <v>221</v>
      </c>
      <c r="U689" s="40" t="s">
        <v>1416</v>
      </c>
      <c r="V689" s="40" t="s">
        <v>1417</v>
      </c>
      <c r="W689" s="40" t="s">
        <v>1418</v>
      </c>
      <c r="X689" s="40" t="s">
        <v>1419</v>
      </c>
      <c r="Y689" s="40" t="s">
        <v>230</v>
      </c>
      <c r="Z689" s="40" t="s">
        <v>1420</v>
      </c>
      <c r="AA689" s="59">
        <v>0</v>
      </c>
      <c r="AB689" s="59">
        <v>0</v>
      </c>
      <c r="AC689" s="59">
        <v>0</v>
      </c>
      <c r="AD689" s="59">
        <v>0</v>
      </c>
      <c r="AE689" s="59">
        <v>0</v>
      </c>
      <c r="AF689" s="59">
        <v>0</v>
      </c>
      <c r="AG689" s="59">
        <v>0</v>
      </c>
      <c r="AH689" s="59">
        <v>0</v>
      </c>
      <c r="AI689" s="59">
        <v>0</v>
      </c>
      <c r="AJ689" s="59">
        <v>0</v>
      </c>
      <c r="AK689" s="59">
        <v>0</v>
      </c>
      <c r="AL689" s="59">
        <v>0</v>
      </c>
      <c r="AM689" s="59">
        <v>55269612</v>
      </c>
      <c r="AN689" s="59">
        <v>0</v>
      </c>
      <c r="AO689" s="59">
        <v>0</v>
      </c>
      <c r="AP689" s="59">
        <v>9211602</v>
      </c>
      <c r="AQ689" s="59">
        <v>0</v>
      </c>
      <c r="AR689" s="59">
        <v>9211602</v>
      </c>
      <c r="AS689" s="59">
        <v>0</v>
      </c>
      <c r="AT689" s="59">
        <v>9211602</v>
      </c>
      <c r="AU689" s="59">
        <v>0</v>
      </c>
      <c r="AV689" s="59">
        <v>9211602</v>
      </c>
      <c r="AW689" s="59">
        <v>0</v>
      </c>
      <c r="AX689" s="59">
        <v>18423204</v>
      </c>
      <c r="AY689" s="2">
        <v>0</v>
      </c>
      <c r="AZ689" s="12" t="str">
        <f t="shared" si="75"/>
        <v>OK</v>
      </c>
      <c r="BA689" s="12" t="str">
        <f t="shared" si="76"/>
        <v>OK</v>
      </c>
      <c r="BB689" s="6">
        <f t="shared" si="77"/>
        <v>0</v>
      </c>
      <c r="BC689" s="13">
        <f t="shared" si="78"/>
        <v>55269612</v>
      </c>
      <c r="BD689" s="13">
        <f t="shared" si="79"/>
        <v>55269612</v>
      </c>
      <c r="BE689" s="6">
        <f t="shared" si="80"/>
        <v>0</v>
      </c>
      <c r="BF689" s="6">
        <f t="shared" si="81"/>
        <v>0</v>
      </c>
      <c r="BJ689" s="2">
        <v>-2</v>
      </c>
    </row>
    <row r="690" spans="2:62" ht="128.25" x14ac:dyDescent="0.25">
      <c r="B690" s="39" t="s">
        <v>1508</v>
      </c>
      <c r="C690" s="39" t="s">
        <v>1414</v>
      </c>
      <c r="D690" s="39" t="s">
        <v>4</v>
      </c>
      <c r="E690" s="40" t="s">
        <v>219</v>
      </c>
      <c r="F690" s="40" t="s">
        <v>220</v>
      </c>
      <c r="G690" s="40" t="s">
        <v>5</v>
      </c>
      <c r="H690" s="40">
        <v>80101500</v>
      </c>
      <c r="I690" s="40" t="s">
        <v>8168</v>
      </c>
      <c r="J690" s="40" t="s">
        <v>221</v>
      </c>
      <c r="K690" s="40" t="s">
        <v>1455</v>
      </c>
      <c r="L690" s="41" t="s">
        <v>159</v>
      </c>
      <c r="M690" s="41" t="s">
        <v>159</v>
      </c>
      <c r="N690" s="41">
        <v>6</v>
      </c>
      <c r="O690" s="41" t="s">
        <v>223</v>
      </c>
      <c r="P690" s="41" t="s">
        <v>224</v>
      </c>
      <c r="Q690" s="58">
        <v>55269612</v>
      </c>
      <c r="R690" s="58">
        <v>55269612</v>
      </c>
      <c r="S690" s="41" t="s">
        <v>225</v>
      </c>
      <c r="T690" s="41" t="s">
        <v>221</v>
      </c>
      <c r="U690" s="40" t="s">
        <v>1416</v>
      </c>
      <c r="V690" s="40" t="s">
        <v>1417</v>
      </c>
      <c r="W690" s="40" t="s">
        <v>1418</v>
      </c>
      <c r="X690" s="40" t="s">
        <v>1419</v>
      </c>
      <c r="Y690" s="40" t="s">
        <v>230</v>
      </c>
      <c r="Z690" s="40" t="s">
        <v>1420</v>
      </c>
      <c r="AA690" s="59">
        <v>0</v>
      </c>
      <c r="AB690" s="59">
        <v>0</v>
      </c>
      <c r="AC690" s="59">
        <v>0</v>
      </c>
      <c r="AD690" s="59">
        <v>0</v>
      </c>
      <c r="AE690" s="59">
        <v>0</v>
      </c>
      <c r="AF690" s="59">
        <v>0</v>
      </c>
      <c r="AG690" s="59">
        <v>0</v>
      </c>
      <c r="AH690" s="59">
        <v>0</v>
      </c>
      <c r="AI690" s="59">
        <v>0</v>
      </c>
      <c r="AJ690" s="59">
        <v>0</v>
      </c>
      <c r="AK690" s="59">
        <v>0</v>
      </c>
      <c r="AL690" s="59">
        <v>0</v>
      </c>
      <c r="AM690" s="59">
        <v>55269612</v>
      </c>
      <c r="AN690" s="59">
        <v>0</v>
      </c>
      <c r="AO690" s="59">
        <v>0</v>
      </c>
      <c r="AP690" s="59">
        <v>9211602</v>
      </c>
      <c r="AQ690" s="59">
        <v>0</v>
      </c>
      <c r="AR690" s="59">
        <v>9211602</v>
      </c>
      <c r="AS690" s="59">
        <v>0</v>
      </c>
      <c r="AT690" s="59">
        <v>9211602</v>
      </c>
      <c r="AU690" s="59">
        <v>0</v>
      </c>
      <c r="AV690" s="59">
        <v>9211602</v>
      </c>
      <c r="AW690" s="59">
        <v>0</v>
      </c>
      <c r="AX690" s="59">
        <v>18423204</v>
      </c>
      <c r="AY690" s="2">
        <v>0</v>
      </c>
      <c r="AZ690" s="12" t="str">
        <f t="shared" si="75"/>
        <v>OK</v>
      </c>
      <c r="BA690" s="12" t="str">
        <f t="shared" si="76"/>
        <v>OK</v>
      </c>
      <c r="BB690" s="6">
        <f t="shared" si="77"/>
        <v>0</v>
      </c>
      <c r="BC690" s="13">
        <f t="shared" si="78"/>
        <v>55269612</v>
      </c>
      <c r="BD690" s="13">
        <f t="shared" si="79"/>
        <v>55269612</v>
      </c>
      <c r="BE690" s="6">
        <f t="shared" si="80"/>
        <v>0</v>
      </c>
      <c r="BF690" s="6">
        <f t="shared" si="81"/>
        <v>0</v>
      </c>
      <c r="BJ690" s="2">
        <v>-2</v>
      </c>
    </row>
    <row r="691" spans="2:62" ht="128.25" x14ac:dyDescent="0.25">
      <c r="B691" s="39" t="s">
        <v>1509</v>
      </c>
      <c r="C691" s="39" t="s">
        <v>1414</v>
      </c>
      <c r="D691" s="39" t="s">
        <v>4</v>
      </c>
      <c r="E691" s="40" t="s">
        <v>219</v>
      </c>
      <c r="F691" s="40" t="s">
        <v>220</v>
      </c>
      <c r="G691" s="40" t="s">
        <v>5</v>
      </c>
      <c r="H691" s="40">
        <v>80101500</v>
      </c>
      <c r="I691" s="40" t="s">
        <v>8168</v>
      </c>
      <c r="J691" s="40" t="s">
        <v>221</v>
      </c>
      <c r="K691" s="40" t="s">
        <v>1455</v>
      </c>
      <c r="L691" s="41" t="s">
        <v>159</v>
      </c>
      <c r="M691" s="41" t="s">
        <v>159</v>
      </c>
      <c r="N691" s="41">
        <v>6</v>
      </c>
      <c r="O691" s="41" t="s">
        <v>223</v>
      </c>
      <c r="P691" s="41" t="s">
        <v>224</v>
      </c>
      <c r="Q691" s="58">
        <v>55269612</v>
      </c>
      <c r="R691" s="58">
        <v>55269612</v>
      </c>
      <c r="S691" s="41" t="s">
        <v>225</v>
      </c>
      <c r="T691" s="41" t="s">
        <v>221</v>
      </c>
      <c r="U691" s="40" t="s">
        <v>1416</v>
      </c>
      <c r="V691" s="40" t="s">
        <v>1417</v>
      </c>
      <c r="W691" s="40" t="s">
        <v>1418</v>
      </c>
      <c r="X691" s="40" t="s">
        <v>1419</v>
      </c>
      <c r="Y691" s="40" t="s">
        <v>230</v>
      </c>
      <c r="Z691" s="40" t="s">
        <v>1420</v>
      </c>
      <c r="AA691" s="59">
        <v>0</v>
      </c>
      <c r="AB691" s="59">
        <v>0</v>
      </c>
      <c r="AC691" s="59">
        <v>0</v>
      </c>
      <c r="AD691" s="59">
        <v>0</v>
      </c>
      <c r="AE691" s="59">
        <v>0</v>
      </c>
      <c r="AF691" s="59">
        <v>0</v>
      </c>
      <c r="AG691" s="59">
        <v>0</v>
      </c>
      <c r="AH691" s="59">
        <v>0</v>
      </c>
      <c r="AI691" s="59">
        <v>0</v>
      </c>
      <c r="AJ691" s="59">
        <v>0</v>
      </c>
      <c r="AK691" s="59">
        <v>0</v>
      </c>
      <c r="AL691" s="59">
        <v>0</v>
      </c>
      <c r="AM691" s="59">
        <v>55269612</v>
      </c>
      <c r="AN691" s="59">
        <v>0</v>
      </c>
      <c r="AO691" s="59">
        <v>0</v>
      </c>
      <c r="AP691" s="59">
        <v>9211602</v>
      </c>
      <c r="AQ691" s="59">
        <v>0</v>
      </c>
      <c r="AR691" s="59">
        <v>9211602</v>
      </c>
      <c r="AS691" s="59">
        <v>0</v>
      </c>
      <c r="AT691" s="59">
        <v>9211602</v>
      </c>
      <c r="AU691" s="59">
        <v>0</v>
      </c>
      <c r="AV691" s="59">
        <v>9211602</v>
      </c>
      <c r="AW691" s="59">
        <v>0</v>
      </c>
      <c r="AX691" s="59">
        <v>18423204</v>
      </c>
      <c r="AY691" s="2">
        <v>0</v>
      </c>
      <c r="AZ691" s="12" t="str">
        <f t="shared" si="75"/>
        <v>OK</v>
      </c>
      <c r="BA691" s="12" t="str">
        <f t="shared" si="76"/>
        <v>OK</v>
      </c>
      <c r="BB691" s="6">
        <f t="shared" si="77"/>
        <v>0</v>
      </c>
      <c r="BC691" s="13">
        <f t="shared" si="78"/>
        <v>55269612</v>
      </c>
      <c r="BD691" s="13">
        <f t="shared" si="79"/>
        <v>55269612</v>
      </c>
      <c r="BE691" s="6">
        <f t="shared" si="80"/>
        <v>0</v>
      </c>
      <c r="BF691" s="6">
        <f t="shared" si="81"/>
        <v>0</v>
      </c>
      <c r="BJ691" s="2">
        <v>-2</v>
      </c>
    </row>
    <row r="692" spans="2:62" ht="128.25" x14ac:dyDescent="0.25">
      <c r="B692" s="39" t="s">
        <v>1510</v>
      </c>
      <c r="C692" s="39" t="s">
        <v>1414</v>
      </c>
      <c r="D692" s="39" t="s">
        <v>4</v>
      </c>
      <c r="E692" s="40" t="s">
        <v>219</v>
      </c>
      <c r="F692" s="40" t="s">
        <v>220</v>
      </c>
      <c r="G692" s="40" t="s">
        <v>5</v>
      </c>
      <c r="H692" s="40">
        <v>80101500</v>
      </c>
      <c r="I692" s="40" t="s">
        <v>8168</v>
      </c>
      <c r="J692" s="40" t="s">
        <v>221</v>
      </c>
      <c r="K692" s="40" t="s">
        <v>1455</v>
      </c>
      <c r="L692" s="41" t="s">
        <v>159</v>
      </c>
      <c r="M692" s="41" t="s">
        <v>159</v>
      </c>
      <c r="N692" s="41">
        <v>6</v>
      </c>
      <c r="O692" s="41" t="s">
        <v>223</v>
      </c>
      <c r="P692" s="41" t="s">
        <v>224</v>
      </c>
      <c r="Q692" s="58">
        <v>55269612</v>
      </c>
      <c r="R692" s="58">
        <v>55269612</v>
      </c>
      <c r="S692" s="41" t="s">
        <v>225</v>
      </c>
      <c r="T692" s="41" t="s">
        <v>221</v>
      </c>
      <c r="U692" s="40" t="s">
        <v>1416</v>
      </c>
      <c r="V692" s="40" t="s">
        <v>1417</v>
      </c>
      <c r="W692" s="40" t="s">
        <v>1418</v>
      </c>
      <c r="X692" s="40" t="s">
        <v>1419</v>
      </c>
      <c r="Y692" s="40" t="s">
        <v>230</v>
      </c>
      <c r="Z692" s="40" t="s">
        <v>1420</v>
      </c>
      <c r="AA692" s="59">
        <v>0</v>
      </c>
      <c r="AB692" s="59">
        <v>0</v>
      </c>
      <c r="AC692" s="59">
        <v>0</v>
      </c>
      <c r="AD692" s="59">
        <v>0</v>
      </c>
      <c r="AE692" s="59">
        <v>0</v>
      </c>
      <c r="AF692" s="59">
        <v>0</v>
      </c>
      <c r="AG692" s="59">
        <v>0</v>
      </c>
      <c r="AH692" s="59">
        <v>0</v>
      </c>
      <c r="AI692" s="59">
        <v>0</v>
      </c>
      <c r="AJ692" s="59">
        <v>0</v>
      </c>
      <c r="AK692" s="59">
        <v>0</v>
      </c>
      <c r="AL692" s="59">
        <v>0</v>
      </c>
      <c r="AM692" s="59">
        <v>55269612</v>
      </c>
      <c r="AN692" s="59">
        <v>0</v>
      </c>
      <c r="AO692" s="59">
        <v>0</v>
      </c>
      <c r="AP692" s="59">
        <v>9211602</v>
      </c>
      <c r="AQ692" s="59">
        <v>0</v>
      </c>
      <c r="AR692" s="59">
        <v>9211602</v>
      </c>
      <c r="AS692" s="59">
        <v>0</v>
      </c>
      <c r="AT692" s="59">
        <v>9211602</v>
      </c>
      <c r="AU692" s="59">
        <v>0</v>
      </c>
      <c r="AV692" s="59">
        <v>9211602</v>
      </c>
      <c r="AW692" s="59">
        <v>0</v>
      </c>
      <c r="AX692" s="59">
        <v>18423204</v>
      </c>
      <c r="AY692" s="2">
        <v>0</v>
      </c>
      <c r="AZ692" s="12" t="str">
        <f t="shared" si="75"/>
        <v>OK</v>
      </c>
      <c r="BA692" s="12" t="str">
        <f t="shared" si="76"/>
        <v>OK</v>
      </c>
      <c r="BB692" s="6">
        <f t="shared" si="77"/>
        <v>0</v>
      </c>
      <c r="BC692" s="13">
        <f t="shared" si="78"/>
        <v>55269612</v>
      </c>
      <c r="BD692" s="13">
        <f t="shared" si="79"/>
        <v>55269612</v>
      </c>
      <c r="BE692" s="6">
        <f t="shared" si="80"/>
        <v>0</v>
      </c>
      <c r="BF692" s="6">
        <f t="shared" si="81"/>
        <v>0</v>
      </c>
      <c r="BJ692" s="2">
        <v>-2</v>
      </c>
    </row>
    <row r="693" spans="2:62" ht="85.5" x14ac:dyDescent="0.25">
      <c r="B693" s="39" t="s">
        <v>1511</v>
      </c>
      <c r="C693" s="39" t="s">
        <v>1414</v>
      </c>
      <c r="D693" s="39" t="s">
        <v>4</v>
      </c>
      <c r="E693" s="40" t="s">
        <v>219</v>
      </c>
      <c r="F693" s="40" t="s">
        <v>220</v>
      </c>
      <c r="G693" s="40" t="s">
        <v>5</v>
      </c>
      <c r="H693" s="40">
        <v>80101500</v>
      </c>
      <c r="I693" s="40" t="s">
        <v>8168</v>
      </c>
      <c r="J693" s="40" t="s">
        <v>221</v>
      </c>
      <c r="K693" s="40" t="s">
        <v>1512</v>
      </c>
      <c r="L693" s="41" t="s">
        <v>159</v>
      </c>
      <c r="M693" s="41" t="s">
        <v>159</v>
      </c>
      <c r="N693" s="41">
        <v>6</v>
      </c>
      <c r="O693" s="41" t="s">
        <v>223</v>
      </c>
      <c r="P693" s="41" t="s">
        <v>224</v>
      </c>
      <c r="Q693" s="58">
        <v>62796480</v>
      </c>
      <c r="R693" s="58">
        <v>62796480</v>
      </c>
      <c r="S693" s="41" t="s">
        <v>225</v>
      </c>
      <c r="T693" s="41" t="s">
        <v>221</v>
      </c>
      <c r="U693" s="40" t="s">
        <v>1416</v>
      </c>
      <c r="V693" s="40" t="s">
        <v>1417</v>
      </c>
      <c r="W693" s="40" t="s">
        <v>1418</v>
      </c>
      <c r="X693" s="40" t="s">
        <v>1419</v>
      </c>
      <c r="Y693" s="40" t="s">
        <v>230</v>
      </c>
      <c r="Z693" s="40" t="s">
        <v>1420</v>
      </c>
      <c r="AA693" s="59">
        <v>0</v>
      </c>
      <c r="AB693" s="59">
        <v>0</v>
      </c>
      <c r="AC693" s="59">
        <v>0</v>
      </c>
      <c r="AD693" s="59">
        <v>0</v>
      </c>
      <c r="AE693" s="59">
        <v>0</v>
      </c>
      <c r="AF693" s="59">
        <v>0</v>
      </c>
      <c r="AG693" s="59">
        <v>0</v>
      </c>
      <c r="AH693" s="59">
        <v>0</v>
      </c>
      <c r="AI693" s="59">
        <v>0</v>
      </c>
      <c r="AJ693" s="59">
        <v>0</v>
      </c>
      <c r="AK693" s="59">
        <v>0</v>
      </c>
      <c r="AL693" s="59">
        <v>0</v>
      </c>
      <c r="AM693" s="59">
        <v>62796480</v>
      </c>
      <c r="AN693" s="59">
        <v>0</v>
      </c>
      <c r="AO693" s="59">
        <v>0</v>
      </c>
      <c r="AP693" s="59">
        <v>10466080</v>
      </c>
      <c r="AQ693" s="59">
        <v>0</v>
      </c>
      <c r="AR693" s="59">
        <v>10466080</v>
      </c>
      <c r="AS693" s="59">
        <v>0</v>
      </c>
      <c r="AT693" s="59">
        <v>10466080</v>
      </c>
      <c r="AU693" s="59">
        <v>0</v>
      </c>
      <c r="AV693" s="59">
        <v>10466080</v>
      </c>
      <c r="AW693" s="59">
        <v>0</v>
      </c>
      <c r="AX693" s="59">
        <v>20932160</v>
      </c>
      <c r="AY693" s="2">
        <v>0</v>
      </c>
      <c r="AZ693" s="12" t="str">
        <f t="shared" si="75"/>
        <v>OK</v>
      </c>
      <c r="BA693" s="12" t="str">
        <f t="shared" si="76"/>
        <v>OK</v>
      </c>
      <c r="BB693" s="6">
        <f t="shared" si="77"/>
        <v>0</v>
      </c>
      <c r="BC693" s="13">
        <f t="shared" si="78"/>
        <v>62796480</v>
      </c>
      <c r="BD693" s="13">
        <f t="shared" si="79"/>
        <v>62796480</v>
      </c>
      <c r="BE693" s="6">
        <f t="shared" si="80"/>
        <v>0</v>
      </c>
      <c r="BF693" s="6">
        <f t="shared" si="81"/>
        <v>0</v>
      </c>
      <c r="BJ693" s="2">
        <v>-2</v>
      </c>
    </row>
    <row r="694" spans="2:62" ht="114" x14ac:dyDescent="0.25">
      <c r="B694" s="39" t="s">
        <v>1513</v>
      </c>
      <c r="C694" s="39" t="s">
        <v>1414</v>
      </c>
      <c r="D694" s="39" t="s">
        <v>4</v>
      </c>
      <c r="E694" s="40" t="s">
        <v>219</v>
      </c>
      <c r="F694" s="40" t="s">
        <v>220</v>
      </c>
      <c r="G694" s="40" t="s">
        <v>5</v>
      </c>
      <c r="H694" s="40">
        <v>80161501</v>
      </c>
      <c r="I694" s="40" t="s">
        <v>8168</v>
      </c>
      <c r="J694" s="40" t="s">
        <v>221</v>
      </c>
      <c r="K694" s="40" t="s">
        <v>1514</v>
      </c>
      <c r="L694" s="41" t="s">
        <v>153</v>
      </c>
      <c r="M694" s="41" t="s">
        <v>153</v>
      </c>
      <c r="N694" s="41">
        <v>12</v>
      </c>
      <c r="O694" s="41" t="s">
        <v>223</v>
      </c>
      <c r="P694" s="41" t="s">
        <v>224</v>
      </c>
      <c r="Q694" s="58">
        <v>121945440</v>
      </c>
      <c r="R694" s="58">
        <v>121945440</v>
      </c>
      <c r="S694" s="41" t="s">
        <v>221</v>
      </c>
      <c r="T694" s="41" t="s">
        <v>221</v>
      </c>
      <c r="U694" s="40" t="s">
        <v>1515</v>
      </c>
      <c r="V694" s="40" t="s">
        <v>1516</v>
      </c>
      <c r="W694" s="40" t="s">
        <v>1517</v>
      </c>
      <c r="X694" s="40" t="s">
        <v>229</v>
      </c>
      <c r="Y694" s="40" t="s">
        <v>230</v>
      </c>
      <c r="Z694" s="40" t="s">
        <v>1420</v>
      </c>
      <c r="AA694" s="59">
        <v>121945440</v>
      </c>
      <c r="AB694" s="59">
        <v>0</v>
      </c>
      <c r="AC694" s="59">
        <v>0</v>
      </c>
      <c r="AD694" s="59">
        <v>10162120</v>
      </c>
      <c r="AE694" s="59">
        <v>0</v>
      </c>
      <c r="AF694" s="59">
        <v>10162120</v>
      </c>
      <c r="AG694" s="59">
        <v>0</v>
      </c>
      <c r="AH694" s="59">
        <v>10162120</v>
      </c>
      <c r="AI694" s="59">
        <v>0</v>
      </c>
      <c r="AJ694" s="59">
        <v>10162120</v>
      </c>
      <c r="AK694" s="59">
        <v>0</v>
      </c>
      <c r="AL694" s="59">
        <v>10162120</v>
      </c>
      <c r="AM694" s="59">
        <v>0</v>
      </c>
      <c r="AN694" s="59">
        <v>10162120</v>
      </c>
      <c r="AO694" s="59">
        <v>0</v>
      </c>
      <c r="AP694" s="59">
        <v>10162120</v>
      </c>
      <c r="AQ694" s="59">
        <v>0</v>
      </c>
      <c r="AR694" s="59">
        <v>10162120</v>
      </c>
      <c r="AS694" s="59">
        <v>0</v>
      </c>
      <c r="AT694" s="59">
        <v>10162120</v>
      </c>
      <c r="AU694" s="59">
        <v>0</v>
      </c>
      <c r="AV694" s="59">
        <v>10162120</v>
      </c>
      <c r="AW694" s="59">
        <v>0</v>
      </c>
      <c r="AX694" s="59">
        <v>20324240</v>
      </c>
      <c r="AY694" s="2">
        <v>0</v>
      </c>
      <c r="AZ694" s="12" t="str">
        <f t="shared" si="75"/>
        <v>OK</v>
      </c>
      <c r="BA694" s="12" t="str">
        <f t="shared" si="76"/>
        <v>OK</v>
      </c>
      <c r="BB694" s="6">
        <f t="shared" si="77"/>
        <v>0</v>
      </c>
      <c r="BC694" s="13">
        <f t="shared" si="78"/>
        <v>121945440</v>
      </c>
      <c r="BD694" s="13">
        <f t="shared" si="79"/>
        <v>121945440</v>
      </c>
      <c r="BE694" s="6">
        <f t="shared" si="80"/>
        <v>0</v>
      </c>
      <c r="BF694" s="6">
        <f t="shared" si="81"/>
        <v>0</v>
      </c>
      <c r="BJ694" s="2">
        <v>-2</v>
      </c>
    </row>
    <row r="695" spans="2:62" ht="114" x14ac:dyDescent="0.25">
      <c r="B695" s="39" t="s">
        <v>1518</v>
      </c>
      <c r="C695" s="39" t="s">
        <v>1414</v>
      </c>
      <c r="D695" s="39" t="s">
        <v>4</v>
      </c>
      <c r="E695" s="40" t="s">
        <v>219</v>
      </c>
      <c r="F695" s="40" t="s">
        <v>220</v>
      </c>
      <c r="G695" s="40" t="s">
        <v>5</v>
      </c>
      <c r="H695" s="40">
        <v>80161501</v>
      </c>
      <c r="I695" s="40" t="s">
        <v>8168</v>
      </c>
      <c r="J695" s="40" t="s">
        <v>221</v>
      </c>
      <c r="K695" s="40" t="s">
        <v>1519</v>
      </c>
      <c r="L695" s="41" t="s">
        <v>153</v>
      </c>
      <c r="M695" s="41" t="s">
        <v>153</v>
      </c>
      <c r="N695" s="41">
        <v>12</v>
      </c>
      <c r="O695" s="41" t="s">
        <v>223</v>
      </c>
      <c r="P695" s="41" t="s">
        <v>224</v>
      </c>
      <c r="Q695" s="58">
        <v>84296508</v>
      </c>
      <c r="R695" s="58">
        <v>84296508</v>
      </c>
      <c r="S695" s="41" t="s">
        <v>221</v>
      </c>
      <c r="T695" s="41" t="s">
        <v>221</v>
      </c>
      <c r="U695" s="40" t="s">
        <v>1515</v>
      </c>
      <c r="V695" s="40" t="s">
        <v>1516</v>
      </c>
      <c r="W695" s="40" t="s">
        <v>1517</v>
      </c>
      <c r="X695" s="40" t="s">
        <v>229</v>
      </c>
      <c r="Y695" s="40" t="s">
        <v>230</v>
      </c>
      <c r="Z695" s="40" t="s">
        <v>1420</v>
      </c>
      <c r="AA695" s="59">
        <v>84296508</v>
      </c>
      <c r="AB695" s="59">
        <v>0</v>
      </c>
      <c r="AC695" s="59">
        <v>0</v>
      </c>
      <c r="AD695" s="59">
        <v>7024709</v>
      </c>
      <c r="AE695" s="59">
        <v>0</v>
      </c>
      <c r="AF695" s="59">
        <v>7024709</v>
      </c>
      <c r="AG695" s="59">
        <v>0</v>
      </c>
      <c r="AH695" s="59">
        <v>7024709</v>
      </c>
      <c r="AI695" s="59">
        <v>0</v>
      </c>
      <c r="AJ695" s="59">
        <v>7024709</v>
      </c>
      <c r="AK695" s="59">
        <v>0</v>
      </c>
      <c r="AL695" s="59">
        <v>7024709</v>
      </c>
      <c r="AM695" s="59">
        <v>0</v>
      </c>
      <c r="AN695" s="59">
        <v>7024709</v>
      </c>
      <c r="AO695" s="59">
        <v>0</v>
      </c>
      <c r="AP695" s="59">
        <v>7024709</v>
      </c>
      <c r="AQ695" s="59">
        <v>0</v>
      </c>
      <c r="AR695" s="59">
        <v>7024709</v>
      </c>
      <c r="AS695" s="59">
        <v>0</v>
      </c>
      <c r="AT695" s="59">
        <v>7024709</v>
      </c>
      <c r="AU695" s="59">
        <v>0</v>
      </c>
      <c r="AV695" s="59">
        <v>7024709</v>
      </c>
      <c r="AW695" s="59">
        <v>0</v>
      </c>
      <c r="AX695" s="59">
        <v>14049418</v>
      </c>
      <c r="AY695" s="2">
        <v>0</v>
      </c>
      <c r="AZ695" s="12" t="str">
        <f t="shared" si="75"/>
        <v>OK</v>
      </c>
      <c r="BA695" s="12" t="str">
        <f t="shared" si="76"/>
        <v>OK</v>
      </c>
      <c r="BB695" s="6">
        <f t="shared" si="77"/>
        <v>0</v>
      </c>
      <c r="BC695" s="13">
        <f t="shared" si="78"/>
        <v>84296508</v>
      </c>
      <c r="BD695" s="13">
        <f t="shared" si="79"/>
        <v>84296508</v>
      </c>
      <c r="BE695" s="6">
        <f t="shared" si="80"/>
        <v>0</v>
      </c>
      <c r="BF695" s="6">
        <f t="shared" si="81"/>
        <v>0</v>
      </c>
      <c r="BJ695" s="2">
        <v>-2</v>
      </c>
    </row>
    <row r="696" spans="2:62" ht="85.5" x14ac:dyDescent="0.25">
      <c r="B696" s="39" t="s">
        <v>1520</v>
      </c>
      <c r="C696" s="39" t="s">
        <v>1414</v>
      </c>
      <c r="D696" s="39" t="s">
        <v>4</v>
      </c>
      <c r="E696" s="40" t="s">
        <v>219</v>
      </c>
      <c r="F696" s="40" t="s">
        <v>220</v>
      </c>
      <c r="G696" s="40" t="s">
        <v>5</v>
      </c>
      <c r="H696" s="40">
        <v>80161501</v>
      </c>
      <c r="I696" s="40" t="s">
        <v>8168</v>
      </c>
      <c r="J696" s="40" t="s">
        <v>221</v>
      </c>
      <c r="K696" s="40" t="s">
        <v>1521</v>
      </c>
      <c r="L696" s="41" t="s">
        <v>153</v>
      </c>
      <c r="M696" s="41" t="s">
        <v>153</v>
      </c>
      <c r="N696" s="41">
        <v>12</v>
      </c>
      <c r="O696" s="41" t="s">
        <v>223</v>
      </c>
      <c r="P696" s="41" t="s">
        <v>224</v>
      </c>
      <c r="Q696" s="58">
        <v>337186032</v>
      </c>
      <c r="R696" s="58">
        <v>337186032</v>
      </c>
      <c r="S696" s="41" t="s">
        <v>221</v>
      </c>
      <c r="T696" s="41" t="s">
        <v>221</v>
      </c>
      <c r="U696" s="40" t="s">
        <v>1515</v>
      </c>
      <c r="V696" s="40" t="s">
        <v>1516</v>
      </c>
      <c r="W696" s="40" t="s">
        <v>1517</v>
      </c>
      <c r="X696" s="40" t="s">
        <v>229</v>
      </c>
      <c r="Y696" s="40" t="s">
        <v>230</v>
      </c>
      <c r="Z696" s="40" t="s">
        <v>1420</v>
      </c>
      <c r="AA696" s="59">
        <v>337186032</v>
      </c>
      <c r="AB696" s="59">
        <v>0</v>
      </c>
      <c r="AC696" s="59">
        <v>0</v>
      </c>
      <c r="AD696" s="59">
        <v>28098836</v>
      </c>
      <c r="AE696" s="59">
        <v>0</v>
      </c>
      <c r="AF696" s="59">
        <v>28098836</v>
      </c>
      <c r="AG696" s="59">
        <v>0</v>
      </c>
      <c r="AH696" s="59">
        <v>28098836</v>
      </c>
      <c r="AI696" s="59">
        <v>0</v>
      </c>
      <c r="AJ696" s="59">
        <v>28098836</v>
      </c>
      <c r="AK696" s="59">
        <v>0</v>
      </c>
      <c r="AL696" s="59">
        <v>28098836</v>
      </c>
      <c r="AM696" s="59">
        <v>0</v>
      </c>
      <c r="AN696" s="59">
        <v>28098836</v>
      </c>
      <c r="AO696" s="59">
        <v>0</v>
      </c>
      <c r="AP696" s="59">
        <v>28098836</v>
      </c>
      <c r="AQ696" s="59">
        <v>0</v>
      </c>
      <c r="AR696" s="59">
        <v>28098836</v>
      </c>
      <c r="AS696" s="59">
        <v>0</v>
      </c>
      <c r="AT696" s="59">
        <v>28098836</v>
      </c>
      <c r="AU696" s="59">
        <v>0</v>
      </c>
      <c r="AV696" s="59">
        <v>28098836</v>
      </c>
      <c r="AW696" s="59">
        <v>0</v>
      </c>
      <c r="AX696" s="59">
        <v>56197672</v>
      </c>
      <c r="AY696" s="2">
        <v>0</v>
      </c>
      <c r="AZ696" s="12" t="str">
        <f t="shared" si="75"/>
        <v>OK</v>
      </c>
      <c r="BA696" s="12" t="str">
        <f t="shared" si="76"/>
        <v>OK</v>
      </c>
      <c r="BB696" s="6">
        <f t="shared" si="77"/>
        <v>0</v>
      </c>
      <c r="BC696" s="13">
        <f t="shared" si="78"/>
        <v>337186032</v>
      </c>
      <c r="BD696" s="13">
        <f t="shared" si="79"/>
        <v>337186032</v>
      </c>
      <c r="BE696" s="6">
        <f t="shared" si="80"/>
        <v>0</v>
      </c>
      <c r="BF696" s="6">
        <f t="shared" si="81"/>
        <v>0</v>
      </c>
      <c r="BJ696" s="2">
        <v>-2</v>
      </c>
    </row>
    <row r="697" spans="2:62" ht="142.5" x14ac:dyDescent="0.25">
      <c r="B697" s="39" t="s">
        <v>1522</v>
      </c>
      <c r="C697" s="39" t="s">
        <v>1414</v>
      </c>
      <c r="D697" s="39" t="s">
        <v>4</v>
      </c>
      <c r="E697" s="40" t="s">
        <v>219</v>
      </c>
      <c r="F697" s="40" t="s">
        <v>220</v>
      </c>
      <c r="G697" s="40" t="s">
        <v>5</v>
      </c>
      <c r="H697" s="40">
        <v>80161501</v>
      </c>
      <c r="I697" s="40" t="s">
        <v>8168</v>
      </c>
      <c r="J697" s="40" t="s">
        <v>221</v>
      </c>
      <c r="K697" s="40" t="s">
        <v>1523</v>
      </c>
      <c r="L697" s="41" t="s">
        <v>153</v>
      </c>
      <c r="M697" s="41" t="s">
        <v>153</v>
      </c>
      <c r="N697" s="41">
        <v>12</v>
      </c>
      <c r="O697" s="41" t="s">
        <v>223</v>
      </c>
      <c r="P697" s="41" t="s">
        <v>224</v>
      </c>
      <c r="Q697" s="58">
        <v>291427776</v>
      </c>
      <c r="R697" s="58">
        <v>291427776</v>
      </c>
      <c r="S697" s="41" t="s">
        <v>221</v>
      </c>
      <c r="T697" s="41" t="s">
        <v>221</v>
      </c>
      <c r="U697" s="40" t="s">
        <v>1515</v>
      </c>
      <c r="V697" s="40" t="s">
        <v>1516</v>
      </c>
      <c r="W697" s="40" t="s">
        <v>1517</v>
      </c>
      <c r="X697" s="40" t="s">
        <v>229</v>
      </c>
      <c r="Y697" s="40" t="s">
        <v>230</v>
      </c>
      <c r="Z697" s="40" t="s">
        <v>1420</v>
      </c>
      <c r="AA697" s="59">
        <v>291427776</v>
      </c>
      <c r="AB697" s="59">
        <v>0</v>
      </c>
      <c r="AC697" s="59">
        <v>0</v>
      </c>
      <c r="AD697" s="59">
        <v>24285648</v>
      </c>
      <c r="AE697" s="59">
        <v>0</v>
      </c>
      <c r="AF697" s="59">
        <v>24285648</v>
      </c>
      <c r="AG697" s="59">
        <v>0</v>
      </c>
      <c r="AH697" s="59">
        <v>24285648</v>
      </c>
      <c r="AI697" s="59">
        <v>0</v>
      </c>
      <c r="AJ697" s="59">
        <v>24285648</v>
      </c>
      <c r="AK697" s="59">
        <v>0</v>
      </c>
      <c r="AL697" s="59">
        <v>24285648</v>
      </c>
      <c r="AM697" s="59">
        <v>0</v>
      </c>
      <c r="AN697" s="59">
        <v>24285648</v>
      </c>
      <c r="AO697" s="59">
        <v>0</v>
      </c>
      <c r="AP697" s="59">
        <v>24285648</v>
      </c>
      <c r="AQ697" s="59">
        <v>0</v>
      </c>
      <c r="AR697" s="59">
        <v>24285648</v>
      </c>
      <c r="AS697" s="59">
        <v>0</v>
      </c>
      <c r="AT697" s="59">
        <v>24285648</v>
      </c>
      <c r="AU697" s="59">
        <v>0</v>
      </c>
      <c r="AV697" s="59">
        <v>24285648</v>
      </c>
      <c r="AW697" s="59">
        <v>0</v>
      </c>
      <c r="AX697" s="59">
        <v>48571296</v>
      </c>
      <c r="AY697" s="2">
        <v>0</v>
      </c>
      <c r="AZ697" s="12" t="str">
        <f t="shared" si="75"/>
        <v>OK</v>
      </c>
      <c r="BA697" s="12" t="str">
        <f t="shared" si="76"/>
        <v>OK</v>
      </c>
      <c r="BB697" s="6">
        <f t="shared" si="77"/>
        <v>0</v>
      </c>
      <c r="BC697" s="13">
        <f t="shared" si="78"/>
        <v>291427776</v>
      </c>
      <c r="BD697" s="13">
        <f t="shared" si="79"/>
        <v>291427776</v>
      </c>
      <c r="BE697" s="6">
        <f t="shared" si="80"/>
        <v>0</v>
      </c>
      <c r="BF697" s="6">
        <f t="shared" si="81"/>
        <v>0</v>
      </c>
      <c r="BJ697" s="2">
        <v>-2</v>
      </c>
    </row>
    <row r="698" spans="2:62" ht="156.75" x14ac:dyDescent="0.25">
      <c r="B698" s="39" t="s">
        <v>1524</v>
      </c>
      <c r="C698" s="39" t="s">
        <v>1414</v>
      </c>
      <c r="D698" s="39" t="s">
        <v>4</v>
      </c>
      <c r="E698" s="40" t="s">
        <v>219</v>
      </c>
      <c r="F698" s="40" t="s">
        <v>220</v>
      </c>
      <c r="G698" s="40" t="s">
        <v>5</v>
      </c>
      <c r="H698" s="40">
        <v>80161501</v>
      </c>
      <c r="I698" s="40" t="s">
        <v>8168</v>
      </c>
      <c r="J698" s="40" t="s">
        <v>221</v>
      </c>
      <c r="K698" s="40" t="s">
        <v>1525</v>
      </c>
      <c r="L698" s="41" t="s">
        <v>153</v>
      </c>
      <c r="M698" s="41" t="s">
        <v>153</v>
      </c>
      <c r="N698" s="41">
        <v>12</v>
      </c>
      <c r="O698" s="41" t="s">
        <v>223</v>
      </c>
      <c r="P698" s="41" t="s">
        <v>224</v>
      </c>
      <c r="Q698" s="58">
        <v>291427776</v>
      </c>
      <c r="R698" s="58">
        <v>291427776</v>
      </c>
      <c r="S698" s="41" t="s">
        <v>221</v>
      </c>
      <c r="T698" s="41" t="s">
        <v>221</v>
      </c>
      <c r="U698" s="40" t="s">
        <v>1515</v>
      </c>
      <c r="V698" s="40" t="s">
        <v>1516</v>
      </c>
      <c r="W698" s="40" t="s">
        <v>1517</v>
      </c>
      <c r="X698" s="40" t="s">
        <v>229</v>
      </c>
      <c r="Y698" s="40" t="s">
        <v>230</v>
      </c>
      <c r="Z698" s="40" t="s">
        <v>1420</v>
      </c>
      <c r="AA698" s="59">
        <v>291427776</v>
      </c>
      <c r="AB698" s="59">
        <v>0</v>
      </c>
      <c r="AC698" s="59">
        <v>0</v>
      </c>
      <c r="AD698" s="59">
        <v>24285648</v>
      </c>
      <c r="AE698" s="59">
        <v>0</v>
      </c>
      <c r="AF698" s="59">
        <v>24285648</v>
      </c>
      <c r="AG698" s="59">
        <v>0</v>
      </c>
      <c r="AH698" s="59">
        <v>24285648</v>
      </c>
      <c r="AI698" s="59">
        <v>0</v>
      </c>
      <c r="AJ698" s="59">
        <v>24285648</v>
      </c>
      <c r="AK698" s="59">
        <v>0</v>
      </c>
      <c r="AL698" s="59">
        <v>24285648</v>
      </c>
      <c r="AM698" s="59">
        <v>0</v>
      </c>
      <c r="AN698" s="59">
        <v>24285648</v>
      </c>
      <c r="AO698" s="59">
        <v>0</v>
      </c>
      <c r="AP698" s="59">
        <v>24285648</v>
      </c>
      <c r="AQ698" s="59">
        <v>0</v>
      </c>
      <c r="AR698" s="59">
        <v>24285648</v>
      </c>
      <c r="AS698" s="59">
        <v>0</v>
      </c>
      <c r="AT698" s="59">
        <v>24285648</v>
      </c>
      <c r="AU698" s="59">
        <v>0</v>
      </c>
      <c r="AV698" s="59">
        <v>24285648</v>
      </c>
      <c r="AW698" s="59">
        <v>0</v>
      </c>
      <c r="AX698" s="59">
        <v>48571296</v>
      </c>
      <c r="AY698" s="2">
        <v>0</v>
      </c>
      <c r="AZ698" s="12" t="str">
        <f t="shared" si="75"/>
        <v>OK</v>
      </c>
      <c r="BA698" s="12" t="str">
        <f t="shared" si="76"/>
        <v>OK</v>
      </c>
      <c r="BB698" s="6">
        <f t="shared" si="77"/>
        <v>0</v>
      </c>
      <c r="BC698" s="13">
        <f t="shared" si="78"/>
        <v>291427776</v>
      </c>
      <c r="BD698" s="13">
        <f t="shared" si="79"/>
        <v>291427776</v>
      </c>
      <c r="BE698" s="6">
        <f t="shared" si="80"/>
        <v>0</v>
      </c>
      <c r="BF698" s="6">
        <f t="shared" si="81"/>
        <v>0</v>
      </c>
      <c r="BJ698" s="2">
        <v>-2</v>
      </c>
    </row>
    <row r="699" spans="2:62" ht="114" x14ac:dyDescent="0.25">
      <c r="B699" s="39" t="s">
        <v>1526</v>
      </c>
      <c r="C699" s="39" t="s">
        <v>1414</v>
      </c>
      <c r="D699" s="39" t="s">
        <v>4</v>
      </c>
      <c r="E699" s="40" t="s">
        <v>219</v>
      </c>
      <c r="F699" s="40" t="s">
        <v>220</v>
      </c>
      <c r="G699" s="40" t="s">
        <v>5</v>
      </c>
      <c r="H699" s="40">
        <v>80161501</v>
      </c>
      <c r="I699" s="40" t="s">
        <v>8168</v>
      </c>
      <c r="J699" s="40" t="s">
        <v>221</v>
      </c>
      <c r="K699" s="40" t="s">
        <v>1527</v>
      </c>
      <c r="L699" s="41" t="s">
        <v>153</v>
      </c>
      <c r="M699" s="41" t="s">
        <v>153</v>
      </c>
      <c r="N699" s="41">
        <v>12</v>
      </c>
      <c r="O699" s="41" t="s">
        <v>223</v>
      </c>
      <c r="P699" s="41" t="s">
        <v>224</v>
      </c>
      <c r="Q699" s="58">
        <v>291825120</v>
      </c>
      <c r="R699" s="58">
        <v>291825120</v>
      </c>
      <c r="S699" s="41" t="s">
        <v>221</v>
      </c>
      <c r="T699" s="41" t="s">
        <v>221</v>
      </c>
      <c r="U699" s="40" t="s">
        <v>1515</v>
      </c>
      <c r="V699" s="40" t="s">
        <v>1516</v>
      </c>
      <c r="W699" s="40" t="s">
        <v>1517</v>
      </c>
      <c r="X699" s="40" t="s">
        <v>229</v>
      </c>
      <c r="Y699" s="40" t="s">
        <v>230</v>
      </c>
      <c r="Z699" s="40" t="s">
        <v>1420</v>
      </c>
      <c r="AA699" s="59">
        <v>291825120</v>
      </c>
      <c r="AB699" s="59">
        <v>0</v>
      </c>
      <c r="AC699" s="59">
        <v>0</v>
      </c>
      <c r="AD699" s="59">
        <v>24318760</v>
      </c>
      <c r="AE699" s="59">
        <v>0</v>
      </c>
      <c r="AF699" s="59">
        <v>24318760</v>
      </c>
      <c r="AG699" s="59">
        <v>0</v>
      </c>
      <c r="AH699" s="59">
        <v>24318760</v>
      </c>
      <c r="AI699" s="59">
        <v>0</v>
      </c>
      <c r="AJ699" s="59">
        <v>24318760</v>
      </c>
      <c r="AK699" s="59">
        <v>0</v>
      </c>
      <c r="AL699" s="59">
        <v>24318760</v>
      </c>
      <c r="AM699" s="59">
        <v>0</v>
      </c>
      <c r="AN699" s="59">
        <v>24318760</v>
      </c>
      <c r="AO699" s="59">
        <v>0</v>
      </c>
      <c r="AP699" s="59">
        <v>24318760</v>
      </c>
      <c r="AQ699" s="59">
        <v>0</v>
      </c>
      <c r="AR699" s="59">
        <v>24318760</v>
      </c>
      <c r="AS699" s="59">
        <v>0</v>
      </c>
      <c r="AT699" s="59">
        <v>24318760</v>
      </c>
      <c r="AU699" s="59">
        <v>0</v>
      </c>
      <c r="AV699" s="59">
        <v>24318760</v>
      </c>
      <c r="AW699" s="59">
        <v>0</v>
      </c>
      <c r="AX699" s="59">
        <v>48637520</v>
      </c>
      <c r="AY699" s="2">
        <v>0</v>
      </c>
      <c r="AZ699" s="12" t="str">
        <f t="shared" si="75"/>
        <v>OK</v>
      </c>
      <c r="BA699" s="12" t="str">
        <f t="shared" si="76"/>
        <v>OK</v>
      </c>
      <c r="BB699" s="6">
        <f t="shared" si="77"/>
        <v>0</v>
      </c>
      <c r="BC699" s="13">
        <f t="shared" si="78"/>
        <v>291825120</v>
      </c>
      <c r="BD699" s="13">
        <f t="shared" si="79"/>
        <v>291825120</v>
      </c>
      <c r="BE699" s="6">
        <f t="shared" si="80"/>
        <v>0</v>
      </c>
      <c r="BF699" s="6">
        <f t="shared" si="81"/>
        <v>0</v>
      </c>
      <c r="BJ699" s="2">
        <v>-2</v>
      </c>
    </row>
    <row r="700" spans="2:62" ht="71.25" x14ac:dyDescent="0.25">
      <c r="B700" s="39" t="s">
        <v>1528</v>
      </c>
      <c r="C700" s="39" t="s">
        <v>1414</v>
      </c>
      <c r="D700" s="39" t="s">
        <v>4</v>
      </c>
      <c r="E700" s="40" t="s">
        <v>219</v>
      </c>
      <c r="F700" s="40" t="s">
        <v>220</v>
      </c>
      <c r="G700" s="40" t="s">
        <v>5</v>
      </c>
      <c r="H700" s="40">
        <v>78111800</v>
      </c>
      <c r="I700" s="40" t="s">
        <v>8168</v>
      </c>
      <c r="J700" s="40" t="s">
        <v>221</v>
      </c>
      <c r="K700" s="40" t="s">
        <v>1529</v>
      </c>
      <c r="L700" s="41" t="s">
        <v>155</v>
      </c>
      <c r="M700" s="41" t="s">
        <v>156</v>
      </c>
      <c r="N700" s="41">
        <v>9</v>
      </c>
      <c r="O700" s="41" t="s">
        <v>1530</v>
      </c>
      <c r="P700" s="41" t="s">
        <v>224</v>
      </c>
      <c r="Q700" s="58">
        <v>100000000</v>
      </c>
      <c r="R700" s="58">
        <v>100000000</v>
      </c>
      <c r="S700" s="41" t="s">
        <v>225</v>
      </c>
      <c r="T700" s="41" t="s">
        <v>221</v>
      </c>
      <c r="U700" s="40" t="s">
        <v>1416</v>
      </c>
      <c r="V700" s="40" t="s">
        <v>1531</v>
      </c>
      <c r="W700" s="40" t="s">
        <v>1532</v>
      </c>
      <c r="X700" s="40" t="s">
        <v>229</v>
      </c>
      <c r="Y700" s="40" t="s">
        <v>654</v>
      </c>
      <c r="Z700" s="40" t="s">
        <v>1420</v>
      </c>
      <c r="AA700" s="59">
        <v>0</v>
      </c>
      <c r="AB700" s="59">
        <v>0</v>
      </c>
      <c r="AC700" s="59">
        <v>0</v>
      </c>
      <c r="AD700" s="59">
        <v>0</v>
      </c>
      <c r="AE700" s="59">
        <v>0</v>
      </c>
      <c r="AF700" s="59">
        <v>0</v>
      </c>
      <c r="AG700" s="59">
        <v>100000000</v>
      </c>
      <c r="AH700" s="59">
        <v>0</v>
      </c>
      <c r="AI700" s="59">
        <v>0</v>
      </c>
      <c r="AJ700" s="59">
        <v>20000000</v>
      </c>
      <c r="AK700" s="59">
        <v>0</v>
      </c>
      <c r="AL700" s="59">
        <v>20000000</v>
      </c>
      <c r="AM700" s="59">
        <v>0</v>
      </c>
      <c r="AN700" s="59">
        <v>20000000</v>
      </c>
      <c r="AO700" s="59">
        <v>0</v>
      </c>
      <c r="AP700" s="59">
        <v>20000000</v>
      </c>
      <c r="AQ700" s="59">
        <v>0</v>
      </c>
      <c r="AR700" s="59">
        <v>10000000</v>
      </c>
      <c r="AS700" s="59">
        <v>0</v>
      </c>
      <c r="AT700" s="59">
        <v>10000000</v>
      </c>
      <c r="AU700" s="59">
        <v>0</v>
      </c>
      <c r="AV700" s="59">
        <v>0</v>
      </c>
      <c r="AW700" s="59">
        <v>0</v>
      </c>
      <c r="AX700" s="59">
        <v>0</v>
      </c>
      <c r="AY700" s="2">
        <v>0</v>
      </c>
      <c r="AZ700" s="12" t="str">
        <f t="shared" si="75"/>
        <v>OK</v>
      </c>
      <c r="BA700" s="12" t="str">
        <f t="shared" si="76"/>
        <v>OK</v>
      </c>
      <c r="BB700" s="6">
        <f t="shared" si="77"/>
        <v>0</v>
      </c>
      <c r="BC700" s="13">
        <f t="shared" si="78"/>
        <v>100000000</v>
      </c>
      <c r="BD700" s="13">
        <f t="shared" si="79"/>
        <v>100000000</v>
      </c>
      <c r="BE700" s="6">
        <f t="shared" si="80"/>
        <v>0</v>
      </c>
      <c r="BF700" s="6">
        <f t="shared" si="81"/>
        <v>0</v>
      </c>
      <c r="BJ700" s="2">
        <v>-2</v>
      </c>
    </row>
    <row r="701" spans="2:62" ht="71.25" x14ac:dyDescent="0.25">
      <c r="B701" s="39" t="s">
        <v>1533</v>
      </c>
      <c r="C701" s="39" t="s">
        <v>1414</v>
      </c>
      <c r="D701" s="39" t="s">
        <v>4</v>
      </c>
      <c r="E701" s="40" t="s">
        <v>219</v>
      </c>
      <c r="F701" s="40" t="s">
        <v>220</v>
      </c>
      <c r="G701" s="40" t="s">
        <v>5</v>
      </c>
      <c r="H701" s="40">
        <v>78181500</v>
      </c>
      <c r="I701" s="40" t="s">
        <v>8168</v>
      </c>
      <c r="J701" s="40" t="s">
        <v>221</v>
      </c>
      <c r="K701" s="40" t="s">
        <v>1534</v>
      </c>
      <c r="L701" s="41" t="s">
        <v>153</v>
      </c>
      <c r="M701" s="41" t="s">
        <v>153</v>
      </c>
      <c r="N701" s="41">
        <v>12</v>
      </c>
      <c r="O701" s="41" t="s">
        <v>625</v>
      </c>
      <c r="P701" s="41" t="s">
        <v>224</v>
      </c>
      <c r="Q701" s="58">
        <v>150000000</v>
      </c>
      <c r="R701" s="58">
        <v>150000000</v>
      </c>
      <c r="S701" s="41" t="s">
        <v>225</v>
      </c>
      <c r="T701" s="41" t="s">
        <v>221</v>
      </c>
      <c r="U701" s="40" t="s">
        <v>1416</v>
      </c>
      <c r="V701" s="40" t="s">
        <v>1531</v>
      </c>
      <c r="W701" s="40" t="s">
        <v>1532</v>
      </c>
      <c r="X701" s="40" t="s">
        <v>229</v>
      </c>
      <c r="Y701" s="40" t="s">
        <v>628</v>
      </c>
      <c r="Z701" s="40" t="s">
        <v>1420</v>
      </c>
      <c r="AA701" s="59">
        <v>150000000</v>
      </c>
      <c r="AB701" s="59">
        <v>0</v>
      </c>
      <c r="AC701" s="59">
        <v>0</v>
      </c>
      <c r="AD701" s="59">
        <v>13636363</v>
      </c>
      <c r="AE701" s="59">
        <v>0</v>
      </c>
      <c r="AF701" s="59">
        <v>13636363</v>
      </c>
      <c r="AG701" s="59">
        <v>0</v>
      </c>
      <c r="AH701" s="59">
        <v>13636363</v>
      </c>
      <c r="AI701" s="59">
        <v>0</v>
      </c>
      <c r="AJ701" s="59">
        <v>13636363</v>
      </c>
      <c r="AK701" s="59">
        <v>0</v>
      </c>
      <c r="AL701" s="59">
        <v>13636363</v>
      </c>
      <c r="AM701" s="59">
        <v>0</v>
      </c>
      <c r="AN701" s="59">
        <v>13636363</v>
      </c>
      <c r="AO701" s="59">
        <v>0</v>
      </c>
      <c r="AP701" s="59">
        <v>13636363</v>
      </c>
      <c r="AQ701" s="59">
        <v>0</v>
      </c>
      <c r="AR701" s="59">
        <v>13636363</v>
      </c>
      <c r="AS701" s="59">
        <v>0</v>
      </c>
      <c r="AT701" s="59">
        <v>13636363</v>
      </c>
      <c r="AU701" s="59">
        <v>0</v>
      </c>
      <c r="AV701" s="59">
        <v>13636363</v>
      </c>
      <c r="AW701" s="59">
        <v>0</v>
      </c>
      <c r="AX701" s="59">
        <v>13636370</v>
      </c>
      <c r="AY701" s="2">
        <v>0</v>
      </c>
      <c r="AZ701" s="12" t="str">
        <f t="shared" si="75"/>
        <v>OK</v>
      </c>
      <c r="BA701" s="12" t="str">
        <f t="shared" si="76"/>
        <v>OK</v>
      </c>
      <c r="BB701" s="6">
        <f t="shared" si="77"/>
        <v>0</v>
      </c>
      <c r="BC701" s="13">
        <f t="shared" si="78"/>
        <v>150000000</v>
      </c>
      <c r="BD701" s="13">
        <f t="shared" si="79"/>
        <v>150000000</v>
      </c>
      <c r="BE701" s="6">
        <f t="shared" si="80"/>
        <v>0</v>
      </c>
      <c r="BF701" s="6">
        <f t="shared" si="81"/>
        <v>0</v>
      </c>
      <c r="BJ701" s="2">
        <v>-2</v>
      </c>
    </row>
    <row r="702" spans="2:62" ht="85.5" x14ac:dyDescent="0.25">
      <c r="B702" s="39" t="s">
        <v>1535</v>
      </c>
      <c r="C702" s="39" t="s">
        <v>1414</v>
      </c>
      <c r="D702" s="39" t="s">
        <v>4</v>
      </c>
      <c r="E702" s="40" t="s">
        <v>219</v>
      </c>
      <c r="F702" s="40" t="s">
        <v>220</v>
      </c>
      <c r="G702" s="40" t="s">
        <v>5</v>
      </c>
      <c r="H702" s="40">
        <v>80101500</v>
      </c>
      <c r="I702" s="40" t="s">
        <v>8168</v>
      </c>
      <c r="J702" s="40" t="s">
        <v>221</v>
      </c>
      <c r="K702" s="40" t="s">
        <v>1536</v>
      </c>
      <c r="L702" s="41" t="s">
        <v>153</v>
      </c>
      <c r="M702" s="41" t="s">
        <v>153</v>
      </c>
      <c r="N702" s="41">
        <v>12</v>
      </c>
      <c r="O702" s="41" t="s">
        <v>223</v>
      </c>
      <c r="P702" s="41" t="s">
        <v>224</v>
      </c>
      <c r="Q702" s="58">
        <v>37639607</v>
      </c>
      <c r="R702" s="58">
        <v>37639607</v>
      </c>
      <c r="S702" s="41" t="s">
        <v>225</v>
      </c>
      <c r="T702" s="41" t="s">
        <v>221</v>
      </c>
      <c r="U702" s="40" t="s">
        <v>1416</v>
      </c>
      <c r="V702" s="40" t="s">
        <v>1531</v>
      </c>
      <c r="W702" s="40" t="s">
        <v>1531</v>
      </c>
      <c r="X702" s="40" t="s">
        <v>229</v>
      </c>
      <c r="Y702" s="40" t="s">
        <v>230</v>
      </c>
      <c r="Z702" s="40" t="s">
        <v>1420</v>
      </c>
      <c r="AA702" s="59">
        <v>37639607</v>
      </c>
      <c r="AB702" s="59">
        <v>0</v>
      </c>
      <c r="AC702" s="59">
        <v>0</v>
      </c>
      <c r="AD702" s="59">
        <v>3171877</v>
      </c>
      <c r="AE702" s="59">
        <v>0</v>
      </c>
      <c r="AF702" s="59">
        <v>3171877</v>
      </c>
      <c r="AG702" s="59">
        <v>0</v>
      </c>
      <c r="AH702" s="59">
        <v>3171877</v>
      </c>
      <c r="AI702" s="59">
        <v>0</v>
      </c>
      <c r="AJ702" s="59">
        <v>3171877</v>
      </c>
      <c r="AK702" s="59">
        <v>0</v>
      </c>
      <c r="AL702" s="59">
        <v>3171877</v>
      </c>
      <c r="AM702" s="59">
        <v>0</v>
      </c>
      <c r="AN702" s="59">
        <v>3171877</v>
      </c>
      <c r="AO702" s="59">
        <v>0</v>
      </c>
      <c r="AP702" s="59">
        <v>3171877</v>
      </c>
      <c r="AQ702" s="59">
        <v>0</v>
      </c>
      <c r="AR702" s="59">
        <v>3171877</v>
      </c>
      <c r="AS702" s="59">
        <v>0</v>
      </c>
      <c r="AT702" s="59">
        <v>3171877</v>
      </c>
      <c r="AU702" s="59">
        <v>0</v>
      </c>
      <c r="AV702" s="59">
        <v>3171877</v>
      </c>
      <c r="AW702" s="59">
        <v>0</v>
      </c>
      <c r="AX702" s="59">
        <v>5920837</v>
      </c>
      <c r="AY702" s="2">
        <v>0</v>
      </c>
      <c r="AZ702" s="12" t="str">
        <f t="shared" si="75"/>
        <v>OK</v>
      </c>
      <c r="BA702" s="12" t="str">
        <f t="shared" si="76"/>
        <v>OK</v>
      </c>
      <c r="BB702" s="6">
        <f t="shared" si="77"/>
        <v>0</v>
      </c>
      <c r="BC702" s="13">
        <f t="shared" si="78"/>
        <v>37639607</v>
      </c>
      <c r="BD702" s="13">
        <f t="shared" si="79"/>
        <v>37639607</v>
      </c>
      <c r="BE702" s="6">
        <f t="shared" si="80"/>
        <v>0</v>
      </c>
      <c r="BF702" s="6">
        <f t="shared" si="81"/>
        <v>0</v>
      </c>
      <c r="BJ702" s="2">
        <v>-2</v>
      </c>
    </row>
    <row r="703" spans="2:62" ht="128.25" x14ac:dyDescent="0.25">
      <c r="B703" s="39" t="s">
        <v>1537</v>
      </c>
      <c r="C703" s="39" t="s">
        <v>1414</v>
      </c>
      <c r="D703" s="39" t="s">
        <v>4</v>
      </c>
      <c r="E703" s="40" t="s">
        <v>219</v>
      </c>
      <c r="F703" s="40" t="s">
        <v>220</v>
      </c>
      <c r="G703" s="40" t="s">
        <v>5</v>
      </c>
      <c r="H703" s="40">
        <v>80101500</v>
      </c>
      <c r="I703" s="40" t="s">
        <v>8168</v>
      </c>
      <c r="J703" s="40" t="s">
        <v>221</v>
      </c>
      <c r="K703" s="40" t="s">
        <v>1538</v>
      </c>
      <c r="L703" s="41" t="s">
        <v>153</v>
      </c>
      <c r="M703" s="41" t="s">
        <v>153</v>
      </c>
      <c r="N703" s="41">
        <v>12</v>
      </c>
      <c r="O703" s="41" t="s">
        <v>223</v>
      </c>
      <c r="P703" s="41" t="s">
        <v>224</v>
      </c>
      <c r="Q703" s="58">
        <v>92956159</v>
      </c>
      <c r="R703" s="58">
        <v>92956159</v>
      </c>
      <c r="S703" s="41" t="s">
        <v>225</v>
      </c>
      <c r="T703" s="41" t="s">
        <v>221</v>
      </c>
      <c r="U703" s="40" t="s">
        <v>1416</v>
      </c>
      <c r="V703" s="40" t="s">
        <v>1531</v>
      </c>
      <c r="W703" s="40" t="s">
        <v>1531</v>
      </c>
      <c r="X703" s="40" t="s">
        <v>229</v>
      </c>
      <c r="Y703" s="40" t="s">
        <v>230</v>
      </c>
      <c r="Z703" s="40" t="s">
        <v>1420</v>
      </c>
      <c r="AA703" s="59">
        <v>92956159</v>
      </c>
      <c r="AB703" s="59">
        <v>0</v>
      </c>
      <c r="AC703" s="59">
        <v>0</v>
      </c>
      <c r="AD703" s="59">
        <v>8154049</v>
      </c>
      <c r="AE703" s="59">
        <v>0</v>
      </c>
      <c r="AF703" s="59">
        <v>8154049</v>
      </c>
      <c r="AG703" s="59">
        <v>0</v>
      </c>
      <c r="AH703" s="59">
        <v>8154049</v>
      </c>
      <c r="AI703" s="59">
        <v>0</v>
      </c>
      <c r="AJ703" s="59">
        <v>8154049</v>
      </c>
      <c r="AK703" s="59">
        <v>0</v>
      </c>
      <c r="AL703" s="59">
        <v>8154049</v>
      </c>
      <c r="AM703" s="59">
        <v>0</v>
      </c>
      <c r="AN703" s="59">
        <v>8154049</v>
      </c>
      <c r="AO703" s="59">
        <v>0</v>
      </c>
      <c r="AP703" s="59">
        <v>8154049</v>
      </c>
      <c r="AQ703" s="59">
        <v>0</v>
      </c>
      <c r="AR703" s="59">
        <v>8154049</v>
      </c>
      <c r="AS703" s="59">
        <v>0</v>
      </c>
      <c r="AT703" s="59">
        <v>8154049</v>
      </c>
      <c r="AU703" s="59">
        <v>0</v>
      </c>
      <c r="AV703" s="59">
        <v>8154049</v>
      </c>
      <c r="AW703" s="59">
        <v>0</v>
      </c>
      <c r="AX703" s="59">
        <v>11415669</v>
      </c>
      <c r="AY703" s="2">
        <v>0</v>
      </c>
      <c r="AZ703" s="12" t="str">
        <f t="shared" si="75"/>
        <v>OK</v>
      </c>
      <c r="BA703" s="12" t="str">
        <f t="shared" si="76"/>
        <v>OK</v>
      </c>
      <c r="BB703" s="6">
        <f t="shared" si="77"/>
        <v>0</v>
      </c>
      <c r="BC703" s="13">
        <f t="shared" si="78"/>
        <v>92956159</v>
      </c>
      <c r="BD703" s="13">
        <f t="shared" si="79"/>
        <v>92956159</v>
      </c>
      <c r="BE703" s="6">
        <f t="shared" si="80"/>
        <v>0</v>
      </c>
      <c r="BF703" s="6">
        <f t="shared" si="81"/>
        <v>0</v>
      </c>
      <c r="BJ703" s="2">
        <v>-2</v>
      </c>
    </row>
    <row r="704" spans="2:62" ht="71.25" x14ac:dyDescent="0.25">
      <c r="B704" s="39" t="s">
        <v>1539</v>
      </c>
      <c r="C704" s="39" t="s">
        <v>1414</v>
      </c>
      <c r="D704" s="39" t="s">
        <v>4</v>
      </c>
      <c r="E704" s="40" t="s">
        <v>219</v>
      </c>
      <c r="F704" s="40" t="s">
        <v>220</v>
      </c>
      <c r="G704" s="40" t="s">
        <v>5</v>
      </c>
      <c r="H704" s="40">
        <v>80101500</v>
      </c>
      <c r="I704" s="40" t="s">
        <v>8168</v>
      </c>
      <c r="J704" s="40" t="s">
        <v>221</v>
      </c>
      <c r="K704" s="40" t="s">
        <v>1540</v>
      </c>
      <c r="L704" s="41" t="s">
        <v>153</v>
      </c>
      <c r="M704" s="41" t="s">
        <v>153</v>
      </c>
      <c r="N704" s="41">
        <v>12</v>
      </c>
      <c r="O704" s="41" t="s">
        <v>223</v>
      </c>
      <c r="P704" s="41" t="s">
        <v>224</v>
      </c>
      <c r="Q704" s="58">
        <v>105012263</v>
      </c>
      <c r="R704" s="58">
        <v>105012263</v>
      </c>
      <c r="S704" s="41" t="s">
        <v>225</v>
      </c>
      <c r="T704" s="41" t="s">
        <v>221</v>
      </c>
      <c r="U704" s="40" t="s">
        <v>1416</v>
      </c>
      <c r="V704" s="40" t="s">
        <v>1531</v>
      </c>
      <c r="W704" s="40" t="s">
        <v>1531</v>
      </c>
      <c r="X704" s="40" t="s">
        <v>229</v>
      </c>
      <c r="Y704" s="40" t="s">
        <v>230</v>
      </c>
      <c r="Z704" s="40" t="s">
        <v>1420</v>
      </c>
      <c r="AA704" s="59">
        <v>105012263</v>
      </c>
      <c r="AB704" s="59">
        <v>0</v>
      </c>
      <c r="AC704" s="59">
        <v>0</v>
      </c>
      <c r="AD704" s="59">
        <v>9211602</v>
      </c>
      <c r="AE704" s="59">
        <v>0</v>
      </c>
      <c r="AF704" s="59">
        <v>9211602</v>
      </c>
      <c r="AG704" s="59">
        <v>0</v>
      </c>
      <c r="AH704" s="59">
        <v>9211602</v>
      </c>
      <c r="AI704" s="59">
        <v>0</v>
      </c>
      <c r="AJ704" s="59">
        <v>9211602</v>
      </c>
      <c r="AK704" s="59">
        <v>0</v>
      </c>
      <c r="AL704" s="59">
        <v>9211602</v>
      </c>
      <c r="AM704" s="59">
        <v>0</v>
      </c>
      <c r="AN704" s="59">
        <v>9211602</v>
      </c>
      <c r="AO704" s="59">
        <v>0</v>
      </c>
      <c r="AP704" s="59">
        <v>9211602</v>
      </c>
      <c r="AQ704" s="59">
        <v>0</v>
      </c>
      <c r="AR704" s="59">
        <v>9211602</v>
      </c>
      <c r="AS704" s="59">
        <v>0</v>
      </c>
      <c r="AT704" s="59">
        <v>9211602</v>
      </c>
      <c r="AU704" s="59">
        <v>0</v>
      </c>
      <c r="AV704" s="59">
        <v>9211602</v>
      </c>
      <c r="AW704" s="59">
        <v>0</v>
      </c>
      <c r="AX704" s="59">
        <v>12896243</v>
      </c>
      <c r="AY704" s="2">
        <v>0</v>
      </c>
      <c r="AZ704" s="12" t="str">
        <f t="shared" si="75"/>
        <v>OK</v>
      </c>
      <c r="BA704" s="12" t="str">
        <f t="shared" si="76"/>
        <v>OK</v>
      </c>
      <c r="BB704" s="6">
        <f t="shared" si="77"/>
        <v>0</v>
      </c>
      <c r="BC704" s="13">
        <f t="shared" si="78"/>
        <v>105012263</v>
      </c>
      <c r="BD704" s="13">
        <f t="shared" si="79"/>
        <v>105012263</v>
      </c>
      <c r="BE704" s="6">
        <f t="shared" si="80"/>
        <v>0</v>
      </c>
      <c r="BF704" s="6">
        <f t="shared" si="81"/>
        <v>0</v>
      </c>
      <c r="BJ704" s="2">
        <v>-2</v>
      </c>
    </row>
    <row r="705" spans="2:62" ht="128.25" x14ac:dyDescent="0.25">
      <c r="B705" s="39" t="s">
        <v>1541</v>
      </c>
      <c r="C705" s="39" t="s">
        <v>1414</v>
      </c>
      <c r="D705" s="39" t="s">
        <v>4</v>
      </c>
      <c r="E705" s="40" t="s">
        <v>219</v>
      </c>
      <c r="F705" s="40" t="s">
        <v>220</v>
      </c>
      <c r="G705" s="40" t="s">
        <v>5</v>
      </c>
      <c r="H705" s="40">
        <v>80101500</v>
      </c>
      <c r="I705" s="40" t="s">
        <v>8168</v>
      </c>
      <c r="J705" s="40" t="s">
        <v>221</v>
      </c>
      <c r="K705" s="40" t="s">
        <v>1542</v>
      </c>
      <c r="L705" s="41" t="s">
        <v>153</v>
      </c>
      <c r="M705" s="41" t="s">
        <v>153</v>
      </c>
      <c r="N705" s="41">
        <v>12</v>
      </c>
      <c r="O705" s="41" t="s">
        <v>223</v>
      </c>
      <c r="P705" s="41" t="s">
        <v>224</v>
      </c>
      <c r="Q705" s="58">
        <v>168670688</v>
      </c>
      <c r="R705" s="58">
        <v>168670688</v>
      </c>
      <c r="S705" s="41" t="s">
        <v>225</v>
      </c>
      <c r="T705" s="41" t="s">
        <v>221</v>
      </c>
      <c r="U705" s="40" t="s">
        <v>1416</v>
      </c>
      <c r="V705" s="40" t="s">
        <v>1531</v>
      </c>
      <c r="W705" s="40" t="s">
        <v>1531</v>
      </c>
      <c r="X705" s="40" t="s">
        <v>229</v>
      </c>
      <c r="Y705" s="40" t="s">
        <v>230</v>
      </c>
      <c r="Z705" s="40" t="s">
        <v>1420</v>
      </c>
      <c r="AA705" s="59">
        <v>168670688</v>
      </c>
      <c r="AB705" s="59">
        <v>0</v>
      </c>
      <c r="AC705" s="59">
        <v>0</v>
      </c>
      <c r="AD705" s="59">
        <v>14213822</v>
      </c>
      <c r="AE705" s="59">
        <v>0</v>
      </c>
      <c r="AF705" s="59">
        <v>14213822</v>
      </c>
      <c r="AG705" s="59">
        <v>0</v>
      </c>
      <c r="AH705" s="59">
        <v>14213822</v>
      </c>
      <c r="AI705" s="59">
        <v>0</v>
      </c>
      <c r="AJ705" s="59">
        <v>14213822</v>
      </c>
      <c r="AK705" s="59">
        <v>0</v>
      </c>
      <c r="AL705" s="59">
        <v>14213822</v>
      </c>
      <c r="AM705" s="59">
        <v>0</v>
      </c>
      <c r="AN705" s="59">
        <v>14213822</v>
      </c>
      <c r="AO705" s="59">
        <v>0</v>
      </c>
      <c r="AP705" s="59">
        <v>14213822</v>
      </c>
      <c r="AQ705" s="59">
        <v>0</v>
      </c>
      <c r="AR705" s="59">
        <v>14213822</v>
      </c>
      <c r="AS705" s="59">
        <v>0</v>
      </c>
      <c r="AT705" s="59">
        <v>14213822</v>
      </c>
      <c r="AU705" s="59">
        <v>0</v>
      </c>
      <c r="AV705" s="59">
        <v>14213822</v>
      </c>
      <c r="AW705" s="59">
        <v>0</v>
      </c>
      <c r="AX705" s="59">
        <v>26532468</v>
      </c>
      <c r="AY705" s="2">
        <v>0</v>
      </c>
      <c r="AZ705" s="12" t="str">
        <f t="shared" si="75"/>
        <v>OK</v>
      </c>
      <c r="BA705" s="12" t="str">
        <f t="shared" si="76"/>
        <v>OK</v>
      </c>
      <c r="BB705" s="6">
        <f t="shared" si="77"/>
        <v>0</v>
      </c>
      <c r="BC705" s="13">
        <f t="shared" si="78"/>
        <v>168670688</v>
      </c>
      <c r="BD705" s="13">
        <f t="shared" si="79"/>
        <v>168670688</v>
      </c>
      <c r="BE705" s="6">
        <f t="shared" si="80"/>
        <v>0</v>
      </c>
      <c r="BF705" s="6">
        <f t="shared" si="81"/>
        <v>0</v>
      </c>
      <c r="BJ705" s="2">
        <v>-2</v>
      </c>
    </row>
    <row r="706" spans="2:62" ht="99.75" x14ac:dyDescent="0.25">
      <c r="B706" s="39" t="s">
        <v>1543</v>
      </c>
      <c r="C706" s="39" t="s">
        <v>1414</v>
      </c>
      <c r="D706" s="39" t="s">
        <v>4</v>
      </c>
      <c r="E706" s="40" t="s">
        <v>219</v>
      </c>
      <c r="F706" s="40" t="s">
        <v>220</v>
      </c>
      <c r="G706" s="40" t="s">
        <v>5</v>
      </c>
      <c r="H706" s="40">
        <v>80101500</v>
      </c>
      <c r="I706" s="40" t="s">
        <v>8168</v>
      </c>
      <c r="J706" s="40" t="s">
        <v>221</v>
      </c>
      <c r="K706" s="40" t="s">
        <v>1544</v>
      </c>
      <c r="L706" s="41" t="s">
        <v>154</v>
      </c>
      <c r="M706" s="41" t="s">
        <v>154</v>
      </c>
      <c r="N706" s="41">
        <v>12</v>
      </c>
      <c r="O706" s="41" t="s">
        <v>223</v>
      </c>
      <c r="P706" s="41" t="s">
        <v>224</v>
      </c>
      <c r="Q706" s="58">
        <v>166897500</v>
      </c>
      <c r="R706" s="58">
        <v>166897500</v>
      </c>
      <c r="S706" s="41" t="s">
        <v>225</v>
      </c>
      <c r="T706" s="41" t="s">
        <v>221</v>
      </c>
      <c r="U706" s="40" t="s">
        <v>1416</v>
      </c>
      <c r="V706" s="40" t="s">
        <v>1531</v>
      </c>
      <c r="W706" s="40" t="s">
        <v>1531</v>
      </c>
      <c r="X706" s="40" t="s">
        <v>229</v>
      </c>
      <c r="Y706" s="40" t="s">
        <v>230</v>
      </c>
      <c r="Z706" s="40" t="s">
        <v>1420</v>
      </c>
      <c r="AA706" s="59">
        <v>0</v>
      </c>
      <c r="AB706" s="59">
        <v>0</v>
      </c>
      <c r="AC706" s="59">
        <v>166897500</v>
      </c>
      <c r="AD706" s="59">
        <v>0</v>
      </c>
      <c r="AE706" s="59">
        <v>0</v>
      </c>
      <c r="AF706" s="59">
        <v>15564388</v>
      </c>
      <c r="AG706" s="59">
        <v>0</v>
      </c>
      <c r="AH706" s="59">
        <v>15564388</v>
      </c>
      <c r="AI706" s="59">
        <v>0</v>
      </c>
      <c r="AJ706" s="59">
        <v>15564388</v>
      </c>
      <c r="AK706" s="59">
        <v>0</v>
      </c>
      <c r="AL706" s="59">
        <v>15564388</v>
      </c>
      <c r="AM706" s="59">
        <v>0</v>
      </c>
      <c r="AN706" s="59">
        <v>15564388</v>
      </c>
      <c r="AO706" s="59">
        <v>0</v>
      </c>
      <c r="AP706" s="59">
        <v>15564388</v>
      </c>
      <c r="AQ706" s="59">
        <v>0</v>
      </c>
      <c r="AR706" s="59">
        <v>15564388</v>
      </c>
      <c r="AS706" s="59">
        <v>0</v>
      </c>
      <c r="AT706" s="59">
        <v>15564388</v>
      </c>
      <c r="AU706" s="59">
        <v>0</v>
      </c>
      <c r="AV706" s="59">
        <v>15564388</v>
      </c>
      <c r="AW706" s="59">
        <v>0</v>
      </c>
      <c r="AX706" s="59">
        <v>26818008</v>
      </c>
      <c r="AY706" s="2">
        <v>0</v>
      </c>
      <c r="AZ706" s="12" t="str">
        <f t="shared" si="75"/>
        <v>OK</v>
      </c>
      <c r="BA706" s="12" t="str">
        <f t="shared" si="76"/>
        <v>OK</v>
      </c>
      <c r="BB706" s="6">
        <f t="shared" si="77"/>
        <v>0</v>
      </c>
      <c r="BC706" s="13">
        <f t="shared" si="78"/>
        <v>166897500</v>
      </c>
      <c r="BD706" s="13">
        <f t="shared" si="79"/>
        <v>166897500</v>
      </c>
      <c r="BE706" s="6">
        <f t="shared" si="80"/>
        <v>0</v>
      </c>
      <c r="BF706" s="6">
        <f t="shared" si="81"/>
        <v>0</v>
      </c>
      <c r="BJ706" s="2">
        <v>-2</v>
      </c>
    </row>
    <row r="707" spans="2:62" ht="71.25" x14ac:dyDescent="0.25">
      <c r="B707" s="39" t="s">
        <v>1545</v>
      </c>
      <c r="C707" s="39" t="s">
        <v>1414</v>
      </c>
      <c r="D707" s="39" t="s">
        <v>4</v>
      </c>
      <c r="E707" s="40" t="s">
        <v>219</v>
      </c>
      <c r="F707" s="40" t="s">
        <v>220</v>
      </c>
      <c r="G707" s="40" t="s">
        <v>5</v>
      </c>
      <c r="H707" s="40">
        <v>80101500</v>
      </c>
      <c r="I707" s="40" t="s">
        <v>8168</v>
      </c>
      <c r="J707" s="40" t="s">
        <v>221</v>
      </c>
      <c r="K707" s="40" t="s">
        <v>1546</v>
      </c>
      <c r="L707" s="41" t="s">
        <v>153</v>
      </c>
      <c r="M707" s="41" t="s">
        <v>153</v>
      </c>
      <c r="N707" s="41">
        <v>12</v>
      </c>
      <c r="O707" s="41" t="s">
        <v>223</v>
      </c>
      <c r="P707" s="41" t="s">
        <v>224</v>
      </c>
      <c r="Q707" s="58">
        <v>50000000</v>
      </c>
      <c r="R707" s="58">
        <v>50000000</v>
      </c>
      <c r="S707" s="41" t="s">
        <v>225</v>
      </c>
      <c r="T707" s="41" t="s">
        <v>221</v>
      </c>
      <c r="U707" s="40" t="s">
        <v>1416</v>
      </c>
      <c r="V707" s="40" t="s">
        <v>1531</v>
      </c>
      <c r="W707" s="40" t="s">
        <v>1531</v>
      </c>
      <c r="X707" s="40" t="s">
        <v>229</v>
      </c>
      <c r="Y707" s="40" t="s">
        <v>1547</v>
      </c>
      <c r="Z707" s="40" t="s">
        <v>1420</v>
      </c>
      <c r="AA707" s="59">
        <v>50000000</v>
      </c>
      <c r="AB707" s="59">
        <v>0</v>
      </c>
      <c r="AC707" s="59">
        <v>0</v>
      </c>
      <c r="AD707" s="59">
        <v>4545454</v>
      </c>
      <c r="AE707" s="59">
        <v>0</v>
      </c>
      <c r="AF707" s="59">
        <v>4545454</v>
      </c>
      <c r="AG707" s="59">
        <v>0</v>
      </c>
      <c r="AH707" s="59">
        <v>4545454</v>
      </c>
      <c r="AI707" s="59">
        <v>0</v>
      </c>
      <c r="AJ707" s="59">
        <v>4545454</v>
      </c>
      <c r="AK707" s="59">
        <v>0</v>
      </c>
      <c r="AL707" s="59">
        <v>4545454</v>
      </c>
      <c r="AM707" s="59">
        <v>0</v>
      </c>
      <c r="AN707" s="59">
        <v>4545454</v>
      </c>
      <c r="AO707" s="59">
        <v>0</v>
      </c>
      <c r="AP707" s="59">
        <v>4545454</v>
      </c>
      <c r="AQ707" s="59">
        <v>0</v>
      </c>
      <c r="AR707" s="59">
        <v>4545454</v>
      </c>
      <c r="AS707" s="59">
        <v>0</v>
      </c>
      <c r="AT707" s="59">
        <v>4545454</v>
      </c>
      <c r="AU707" s="59">
        <v>0</v>
      </c>
      <c r="AV707" s="59">
        <v>4545454</v>
      </c>
      <c r="AW707" s="59">
        <v>0</v>
      </c>
      <c r="AX707" s="59">
        <v>4545460</v>
      </c>
      <c r="AY707" s="2">
        <v>0</v>
      </c>
      <c r="AZ707" s="12" t="str">
        <f t="shared" si="75"/>
        <v>OK</v>
      </c>
      <c r="BA707" s="12" t="str">
        <f t="shared" si="76"/>
        <v>OK</v>
      </c>
      <c r="BB707" s="6">
        <f t="shared" si="77"/>
        <v>0</v>
      </c>
      <c r="BC707" s="13">
        <f t="shared" si="78"/>
        <v>50000000</v>
      </c>
      <c r="BD707" s="13">
        <f t="shared" si="79"/>
        <v>50000000</v>
      </c>
      <c r="BE707" s="6">
        <f t="shared" si="80"/>
        <v>0</v>
      </c>
      <c r="BF707" s="6">
        <f t="shared" si="81"/>
        <v>0</v>
      </c>
      <c r="BJ707" s="2">
        <v>-2</v>
      </c>
    </row>
    <row r="708" spans="2:62" ht="128.25" x14ac:dyDescent="0.25">
      <c r="B708" s="39" t="s">
        <v>1548</v>
      </c>
      <c r="C708" s="39" t="s">
        <v>1414</v>
      </c>
      <c r="D708" s="39" t="s">
        <v>4</v>
      </c>
      <c r="E708" s="40" t="s">
        <v>219</v>
      </c>
      <c r="F708" s="40" t="s">
        <v>220</v>
      </c>
      <c r="G708" s="40" t="s">
        <v>5</v>
      </c>
      <c r="H708" s="40">
        <v>80101500</v>
      </c>
      <c r="I708" s="40" t="s">
        <v>8168</v>
      </c>
      <c r="J708" s="40" t="s">
        <v>221</v>
      </c>
      <c r="K708" s="40" t="s">
        <v>1549</v>
      </c>
      <c r="L708" s="41" t="s">
        <v>156</v>
      </c>
      <c r="M708" s="41" t="s">
        <v>156</v>
      </c>
      <c r="N708" s="41">
        <v>9</v>
      </c>
      <c r="O708" s="41" t="s">
        <v>223</v>
      </c>
      <c r="P708" s="41" t="s">
        <v>224</v>
      </c>
      <c r="Q708" s="58">
        <v>63222381</v>
      </c>
      <c r="R708" s="58">
        <v>63222381</v>
      </c>
      <c r="S708" s="41" t="s">
        <v>225</v>
      </c>
      <c r="T708" s="41" t="s">
        <v>221</v>
      </c>
      <c r="U708" s="40" t="s">
        <v>1416</v>
      </c>
      <c r="V708" s="40" t="s">
        <v>1531</v>
      </c>
      <c r="W708" s="40" t="s">
        <v>1531</v>
      </c>
      <c r="X708" s="40" t="s">
        <v>229</v>
      </c>
      <c r="Y708" s="40" t="s">
        <v>230</v>
      </c>
      <c r="Z708" s="40" t="s">
        <v>1420</v>
      </c>
      <c r="AA708" s="59">
        <v>0</v>
      </c>
      <c r="AB708" s="59">
        <v>0</v>
      </c>
      <c r="AC708" s="59">
        <v>0</v>
      </c>
      <c r="AD708" s="59">
        <v>0</v>
      </c>
      <c r="AE708" s="59">
        <v>0</v>
      </c>
      <c r="AF708" s="59">
        <v>0</v>
      </c>
      <c r="AG708" s="59">
        <v>63222381</v>
      </c>
      <c r="AH708" s="59">
        <v>0</v>
      </c>
      <c r="AI708" s="59">
        <v>0</v>
      </c>
      <c r="AJ708" s="59">
        <v>7024709</v>
      </c>
      <c r="AK708" s="59">
        <v>0</v>
      </c>
      <c r="AL708" s="59">
        <v>7024709</v>
      </c>
      <c r="AM708" s="59">
        <v>0</v>
      </c>
      <c r="AN708" s="59">
        <v>7024709</v>
      </c>
      <c r="AO708" s="59">
        <v>0</v>
      </c>
      <c r="AP708" s="59">
        <v>7024709</v>
      </c>
      <c r="AQ708" s="59">
        <v>0</v>
      </c>
      <c r="AR708" s="59">
        <v>7024709</v>
      </c>
      <c r="AS708" s="59">
        <v>0</v>
      </c>
      <c r="AT708" s="59">
        <v>7024709</v>
      </c>
      <c r="AU708" s="59">
        <v>0</v>
      </c>
      <c r="AV708" s="59">
        <v>7024709</v>
      </c>
      <c r="AW708" s="59">
        <v>0</v>
      </c>
      <c r="AX708" s="59">
        <v>14049418</v>
      </c>
      <c r="AY708" s="2">
        <v>0</v>
      </c>
      <c r="AZ708" s="12" t="str">
        <f t="shared" si="75"/>
        <v>OK</v>
      </c>
      <c r="BA708" s="12" t="str">
        <f t="shared" si="76"/>
        <v>OK</v>
      </c>
      <c r="BB708" s="6">
        <f t="shared" si="77"/>
        <v>0</v>
      </c>
      <c r="BC708" s="13">
        <f t="shared" si="78"/>
        <v>63222381</v>
      </c>
      <c r="BD708" s="13">
        <f t="shared" si="79"/>
        <v>63222381</v>
      </c>
      <c r="BE708" s="6">
        <f t="shared" si="80"/>
        <v>0</v>
      </c>
      <c r="BF708" s="6">
        <f t="shared" si="81"/>
        <v>0</v>
      </c>
      <c r="BJ708" s="2">
        <v>-2</v>
      </c>
    </row>
    <row r="709" spans="2:62" ht="114" x14ac:dyDescent="0.25">
      <c r="B709" s="39" t="s">
        <v>1550</v>
      </c>
      <c r="C709" s="39" t="s">
        <v>1414</v>
      </c>
      <c r="D709" s="39" t="s">
        <v>4</v>
      </c>
      <c r="E709" s="40" t="s">
        <v>219</v>
      </c>
      <c r="F709" s="40" t="s">
        <v>220</v>
      </c>
      <c r="G709" s="40" t="s">
        <v>5</v>
      </c>
      <c r="H709" s="40">
        <v>80101500</v>
      </c>
      <c r="I709" s="40" t="s">
        <v>8168</v>
      </c>
      <c r="J709" s="40" t="s">
        <v>221</v>
      </c>
      <c r="K709" s="40" t="s">
        <v>1551</v>
      </c>
      <c r="L709" s="41" t="s">
        <v>153</v>
      </c>
      <c r="M709" s="41" t="s">
        <v>153</v>
      </c>
      <c r="N709" s="41">
        <v>12</v>
      </c>
      <c r="O709" s="41" t="s">
        <v>223</v>
      </c>
      <c r="P709" s="41" t="s">
        <v>224</v>
      </c>
      <c r="Q709" s="58">
        <v>96761382</v>
      </c>
      <c r="R709" s="58">
        <v>96761382</v>
      </c>
      <c r="S709" s="41" t="s">
        <v>225</v>
      </c>
      <c r="T709" s="41" t="s">
        <v>221</v>
      </c>
      <c r="U709" s="40" t="s">
        <v>1416</v>
      </c>
      <c r="V709" s="40" t="s">
        <v>1531</v>
      </c>
      <c r="W709" s="40" t="s">
        <v>1531</v>
      </c>
      <c r="X709" s="40" t="s">
        <v>229</v>
      </c>
      <c r="Y709" s="40" t="s">
        <v>230</v>
      </c>
      <c r="Z709" s="40" t="s">
        <v>1420</v>
      </c>
      <c r="AA709" s="59">
        <v>96761382</v>
      </c>
      <c r="AB709" s="59">
        <v>0</v>
      </c>
      <c r="AC709" s="59">
        <v>0</v>
      </c>
      <c r="AD709" s="59">
        <v>8154049</v>
      </c>
      <c r="AE709" s="59">
        <v>0</v>
      </c>
      <c r="AF709" s="59">
        <v>8154049</v>
      </c>
      <c r="AG709" s="59">
        <v>0</v>
      </c>
      <c r="AH709" s="59">
        <v>8154049</v>
      </c>
      <c r="AI709" s="59">
        <v>0</v>
      </c>
      <c r="AJ709" s="59">
        <v>8154049</v>
      </c>
      <c r="AK709" s="59">
        <v>0</v>
      </c>
      <c r="AL709" s="59">
        <v>8154049</v>
      </c>
      <c r="AM709" s="59">
        <v>0</v>
      </c>
      <c r="AN709" s="59">
        <v>8154049</v>
      </c>
      <c r="AO709" s="59">
        <v>0</v>
      </c>
      <c r="AP709" s="59">
        <v>8154049</v>
      </c>
      <c r="AQ709" s="59">
        <v>0</v>
      </c>
      <c r="AR709" s="59">
        <v>8154049</v>
      </c>
      <c r="AS709" s="59">
        <v>0</v>
      </c>
      <c r="AT709" s="59">
        <v>8154049</v>
      </c>
      <c r="AU709" s="59">
        <v>0</v>
      </c>
      <c r="AV709" s="59">
        <v>8154049</v>
      </c>
      <c r="AW709" s="59">
        <v>0</v>
      </c>
      <c r="AX709" s="59">
        <v>15220892</v>
      </c>
      <c r="AY709" s="2">
        <v>0</v>
      </c>
      <c r="AZ709" s="12" t="str">
        <f t="shared" si="75"/>
        <v>OK</v>
      </c>
      <c r="BA709" s="12" t="str">
        <f t="shared" si="76"/>
        <v>OK</v>
      </c>
      <c r="BB709" s="6">
        <f t="shared" si="77"/>
        <v>0</v>
      </c>
      <c r="BC709" s="13">
        <f t="shared" si="78"/>
        <v>96761382</v>
      </c>
      <c r="BD709" s="13">
        <f t="shared" si="79"/>
        <v>96761382</v>
      </c>
      <c r="BE709" s="6">
        <f t="shared" si="80"/>
        <v>0</v>
      </c>
      <c r="BF709" s="6">
        <f t="shared" si="81"/>
        <v>0</v>
      </c>
      <c r="BJ709" s="2">
        <v>-2</v>
      </c>
    </row>
    <row r="710" spans="2:62" ht="114" x14ac:dyDescent="0.25">
      <c r="B710" s="39" t="s">
        <v>1552</v>
      </c>
      <c r="C710" s="39" t="s">
        <v>1414</v>
      </c>
      <c r="D710" s="39" t="s">
        <v>4</v>
      </c>
      <c r="E710" s="40" t="s">
        <v>219</v>
      </c>
      <c r="F710" s="40" t="s">
        <v>220</v>
      </c>
      <c r="G710" s="40" t="s">
        <v>5</v>
      </c>
      <c r="H710" s="40">
        <v>80101500</v>
      </c>
      <c r="I710" s="40" t="s">
        <v>8168</v>
      </c>
      <c r="J710" s="40" t="s">
        <v>221</v>
      </c>
      <c r="K710" s="40" t="s">
        <v>1553</v>
      </c>
      <c r="L710" s="41" t="s">
        <v>153</v>
      </c>
      <c r="M710" s="41" t="s">
        <v>153</v>
      </c>
      <c r="N710" s="41">
        <v>12</v>
      </c>
      <c r="O710" s="41" t="s">
        <v>223</v>
      </c>
      <c r="P710" s="41" t="s">
        <v>224</v>
      </c>
      <c r="Q710" s="58">
        <v>83359880</v>
      </c>
      <c r="R710" s="58">
        <v>83359880</v>
      </c>
      <c r="S710" s="41" t="s">
        <v>225</v>
      </c>
      <c r="T710" s="41" t="s">
        <v>221</v>
      </c>
      <c r="U710" s="40" t="s">
        <v>1416</v>
      </c>
      <c r="V710" s="40" t="s">
        <v>1531</v>
      </c>
      <c r="W710" s="40" t="s">
        <v>1531</v>
      </c>
      <c r="X710" s="40" t="s">
        <v>229</v>
      </c>
      <c r="Y710" s="40" t="s">
        <v>230</v>
      </c>
      <c r="Z710" s="40" t="s">
        <v>1420</v>
      </c>
      <c r="AA710" s="59">
        <v>83359880</v>
      </c>
      <c r="AB710" s="59">
        <v>0</v>
      </c>
      <c r="AC710" s="59">
        <v>0</v>
      </c>
      <c r="AD710" s="59">
        <v>7024709</v>
      </c>
      <c r="AE710" s="59">
        <v>0</v>
      </c>
      <c r="AF710" s="59">
        <v>7024709</v>
      </c>
      <c r="AG710" s="59">
        <v>0</v>
      </c>
      <c r="AH710" s="59">
        <v>7024709</v>
      </c>
      <c r="AI710" s="59">
        <v>0</v>
      </c>
      <c r="AJ710" s="59">
        <v>7024709</v>
      </c>
      <c r="AK710" s="59">
        <v>0</v>
      </c>
      <c r="AL710" s="59">
        <v>7024709</v>
      </c>
      <c r="AM710" s="59">
        <v>0</v>
      </c>
      <c r="AN710" s="59">
        <v>7024709</v>
      </c>
      <c r="AO710" s="59">
        <v>0</v>
      </c>
      <c r="AP710" s="59">
        <v>7024709</v>
      </c>
      <c r="AQ710" s="59">
        <v>0</v>
      </c>
      <c r="AR710" s="59">
        <v>7024709</v>
      </c>
      <c r="AS710" s="59">
        <v>0</v>
      </c>
      <c r="AT710" s="59">
        <v>7024709</v>
      </c>
      <c r="AU710" s="59">
        <v>0</v>
      </c>
      <c r="AV710" s="59">
        <v>7024709</v>
      </c>
      <c r="AW710" s="59">
        <v>0</v>
      </c>
      <c r="AX710" s="59">
        <v>0</v>
      </c>
      <c r="AY710" s="2">
        <v>0</v>
      </c>
      <c r="AZ710" s="12" t="str">
        <f t="shared" ref="AZ710:AZ878" si="82">IF(OR($R710&lt;&gt;"",SUM(AA710:AX710)&lt;&gt;0),IF(R710=BC710,"OK",IF(R710&gt;BC710,"Valor estimado supera a Compromisos en "&amp;DOLLAR(R710-BC710),"Compromisos superan al Valor estimado en "&amp;DOLLAR(BC710-R710))),"")</f>
        <v>OK</v>
      </c>
      <c r="BA710" s="12" t="str">
        <f t="shared" ref="BA710:BA878" si="83">IF(OR($R710&lt;&gt;"",SUM(AA710:AX710)&lt;&gt;0),IF(R710=BD710,"OK",IF(R710&gt;BD710,"Valor estimado supera a Obligaciones en "&amp;DOLLAR(R710-BD710),"Obligaciones superan al Valor estimado en "&amp;DOLLAR(BD710-R710))),"")</f>
        <v>Valor estimado supera a Obligaciones en $ 13.112.790,00</v>
      </c>
      <c r="BB710" s="6">
        <f t="shared" ref="BB710:BB878" si="84">+IF(B710&lt;&gt;"",COUNTBLANK(E710:AX710),0)</f>
        <v>0</v>
      </c>
      <c r="BC710" s="13">
        <f t="shared" ref="BC710:BC878" si="85">+SUM(AA710,AC710,AE710,AG710,AI710,AK710,AM710,AO710,AQ710,AS710,AU710,AW710)</f>
        <v>83359880</v>
      </c>
      <c r="BD710" s="13">
        <f t="shared" ref="BD710:BD878" si="86">+SUM(AB710,AD710,AF710,AH710,AJ710,AL710,AN710,AP710,AR710,AT710,AV710,AX710)</f>
        <v>70247090</v>
      </c>
      <c r="BE710" s="6">
        <f t="shared" ref="BE710:BE878" si="87">+IF(OR(AZ710="ok",AZ710=""),0,1)</f>
        <v>0</v>
      </c>
      <c r="BF710" s="6">
        <f t="shared" ref="BF710:BF878" si="88">+IF(OR(BA710="ok",BA710=""),0,1)</f>
        <v>1</v>
      </c>
      <c r="BJ710" s="2">
        <v>-2</v>
      </c>
    </row>
    <row r="711" spans="2:62" ht="99.75" x14ac:dyDescent="0.25">
      <c r="B711" s="39" t="s">
        <v>1554</v>
      </c>
      <c r="C711" s="39" t="s">
        <v>1414</v>
      </c>
      <c r="D711" s="39" t="s">
        <v>4</v>
      </c>
      <c r="E711" s="40" t="s">
        <v>219</v>
      </c>
      <c r="F711" s="40" t="s">
        <v>220</v>
      </c>
      <c r="G711" s="40" t="s">
        <v>5</v>
      </c>
      <c r="H711" s="40">
        <v>80101500</v>
      </c>
      <c r="I711" s="40" t="s">
        <v>8168</v>
      </c>
      <c r="J711" s="40" t="s">
        <v>221</v>
      </c>
      <c r="K711" s="40" t="s">
        <v>1555</v>
      </c>
      <c r="L711" s="41" t="s">
        <v>156</v>
      </c>
      <c r="M711" s="41" t="s">
        <v>156</v>
      </c>
      <c r="N711" s="41">
        <v>9</v>
      </c>
      <c r="O711" s="41" t="s">
        <v>223</v>
      </c>
      <c r="P711" s="41" t="s">
        <v>224</v>
      </c>
      <c r="Q711" s="58">
        <v>63222381</v>
      </c>
      <c r="R711" s="58">
        <v>63222381</v>
      </c>
      <c r="S711" s="41" t="s">
        <v>225</v>
      </c>
      <c r="T711" s="41" t="s">
        <v>221</v>
      </c>
      <c r="U711" s="40" t="s">
        <v>1416</v>
      </c>
      <c r="V711" s="40" t="s">
        <v>1531</v>
      </c>
      <c r="W711" s="40" t="s">
        <v>1531</v>
      </c>
      <c r="X711" s="40" t="s">
        <v>229</v>
      </c>
      <c r="Y711" s="40" t="s">
        <v>230</v>
      </c>
      <c r="Z711" s="40" t="s">
        <v>1420</v>
      </c>
      <c r="AA711" s="59">
        <v>0</v>
      </c>
      <c r="AB711" s="59">
        <v>0</v>
      </c>
      <c r="AC711" s="59">
        <v>0</v>
      </c>
      <c r="AD711" s="59">
        <v>0</v>
      </c>
      <c r="AE711" s="59">
        <v>0</v>
      </c>
      <c r="AF711" s="59">
        <v>0</v>
      </c>
      <c r="AG711" s="59">
        <v>63222381</v>
      </c>
      <c r="AH711" s="59">
        <v>0</v>
      </c>
      <c r="AI711" s="59">
        <v>0</v>
      </c>
      <c r="AJ711" s="59">
        <v>7024709</v>
      </c>
      <c r="AK711" s="59">
        <v>0</v>
      </c>
      <c r="AL711" s="59">
        <v>7024709</v>
      </c>
      <c r="AM711" s="59">
        <v>0</v>
      </c>
      <c r="AN711" s="59">
        <v>7024709</v>
      </c>
      <c r="AO711" s="59">
        <v>0</v>
      </c>
      <c r="AP711" s="59">
        <v>7024709</v>
      </c>
      <c r="AQ711" s="59">
        <v>0</v>
      </c>
      <c r="AR711" s="59">
        <v>7024709</v>
      </c>
      <c r="AS711" s="59">
        <v>0</v>
      </c>
      <c r="AT711" s="59">
        <v>7024709</v>
      </c>
      <c r="AU711" s="59">
        <v>0</v>
      </c>
      <c r="AV711" s="59">
        <v>7024709</v>
      </c>
      <c r="AW711" s="59">
        <v>0</v>
      </c>
      <c r="AX711" s="59">
        <v>14049418</v>
      </c>
      <c r="AY711" s="2">
        <v>0</v>
      </c>
      <c r="AZ711" s="12" t="str">
        <f t="shared" si="82"/>
        <v>OK</v>
      </c>
      <c r="BA711" s="12" t="str">
        <f t="shared" si="83"/>
        <v>OK</v>
      </c>
      <c r="BB711" s="6">
        <f t="shared" si="84"/>
        <v>0</v>
      </c>
      <c r="BC711" s="13">
        <f t="shared" si="85"/>
        <v>63222381</v>
      </c>
      <c r="BD711" s="13">
        <f t="shared" si="86"/>
        <v>63222381</v>
      </c>
      <c r="BE711" s="6">
        <f t="shared" si="87"/>
        <v>0</v>
      </c>
      <c r="BF711" s="6">
        <f t="shared" si="88"/>
        <v>0</v>
      </c>
      <c r="BJ711" s="2">
        <v>-2</v>
      </c>
    </row>
    <row r="712" spans="2:62" ht="114" x14ac:dyDescent="0.25">
      <c r="B712" s="39" t="s">
        <v>1556</v>
      </c>
      <c r="C712" s="39" t="s">
        <v>1414</v>
      </c>
      <c r="D712" s="39" t="s">
        <v>4</v>
      </c>
      <c r="E712" s="40" t="s">
        <v>219</v>
      </c>
      <c r="F712" s="40" t="s">
        <v>220</v>
      </c>
      <c r="G712" s="40" t="s">
        <v>5</v>
      </c>
      <c r="H712" s="40">
        <v>80101500</v>
      </c>
      <c r="I712" s="40" t="s">
        <v>8168</v>
      </c>
      <c r="J712" s="40" t="s">
        <v>221</v>
      </c>
      <c r="K712" s="40" t="s">
        <v>1557</v>
      </c>
      <c r="L712" s="41" t="s">
        <v>156</v>
      </c>
      <c r="M712" s="41" t="s">
        <v>156</v>
      </c>
      <c r="N712" s="41">
        <v>9</v>
      </c>
      <c r="O712" s="41" t="s">
        <v>223</v>
      </c>
      <c r="P712" s="41" t="s">
        <v>224</v>
      </c>
      <c r="Q712" s="58">
        <v>28546893</v>
      </c>
      <c r="R712" s="58">
        <v>28546893</v>
      </c>
      <c r="S712" s="41" t="s">
        <v>225</v>
      </c>
      <c r="T712" s="41" t="s">
        <v>221</v>
      </c>
      <c r="U712" s="40" t="s">
        <v>1416</v>
      </c>
      <c r="V712" s="40" t="s">
        <v>1531</v>
      </c>
      <c r="W712" s="40" t="s">
        <v>1531</v>
      </c>
      <c r="X712" s="40" t="s">
        <v>229</v>
      </c>
      <c r="Y712" s="40" t="s">
        <v>230</v>
      </c>
      <c r="Z712" s="40" t="s">
        <v>1420</v>
      </c>
      <c r="AA712" s="59">
        <v>0</v>
      </c>
      <c r="AB712" s="59">
        <v>0</v>
      </c>
      <c r="AC712" s="59">
        <v>0</v>
      </c>
      <c r="AD712" s="59">
        <v>0</v>
      </c>
      <c r="AE712" s="59">
        <v>0</v>
      </c>
      <c r="AF712" s="59">
        <v>0</v>
      </c>
      <c r="AG712" s="59">
        <v>28546893</v>
      </c>
      <c r="AH712" s="59">
        <v>0</v>
      </c>
      <c r="AI712" s="59">
        <v>0</v>
      </c>
      <c r="AJ712" s="59">
        <v>3171877</v>
      </c>
      <c r="AK712" s="59">
        <v>0</v>
      </c>
      <c r="AL712" s="59">
        <v>3171877</v>
      </c>
      <c r="AM712" s="59">
        <v>0</v>
      </c>
      <c r="AN712" s="59">
        <v>3171877</v>
      </c>
      <c r="AO712" s="59">
        <v>0</v>
      </c>
      <c r="AP712" s="59">
        <v>3171877</v>
      </c>
      <c r="AQ712" s="59">
        <v>0</v>
      </c>
      <c r="AR712" s="59">
        <v>3171877</v>
      </c>
      <c r="AS712" s="59">
        <v>0</v>
      </c>
      <c r="AT712" s="59">
        <v>3171877</v>
      </c>
      <c r="AU712" s="59">
        <v>0</v>
      </c>
      <c r="AV712" s="59">
        <v>3171877</v>
      </c>
      <c r="AW712" s="59">
        <v>0</v>
      </c>
      <c r="AX712" s="59">
        <v>6343754</v>
      </c>
      <c r="AY712" s="2">
        <v>0</v>
      </c>
      <c r="AZ712" s="12" t="str">
        <f t="shared" si="82"/>
        <v>OK</v>
      </c>
      <c r="BA712" s="12" t="str">
        <f t="shared" si="83"/>
        <v>OK</v>
      </c>
      <c r="BB712" s="6">
        <f t="shared" si="84"/>
        <v>0</v>
      </c>
      <c r="BC712" s="13">
        <f t="shared" si="85"/>
        <v>28546893</v>
      </c>
      <c r="BD712" s="13">
        <f t="shared" si="86"/>
        <v>28546893</v>
      </c>
      <c r="BE712" s="6">
        <f t="shared" si="87"/>
        <v>0</v>
      </c>
      <c r="BF712" s="6">
        <f t="shared" si="88"/>
        <v>0</v>
      </c>
      <c r="BJ712" s="2">
        <v>-2</v>
      </c>
    </row>
    <row r="713" spans="2:62" ht="99.75" x14ac:dyDescent="0.25">
      <c r="B713" s="39" t="s">
        <v>1558</v>
      </c>
      <c r="C713" s="39" t="s">
        <v>1414</v>
      </c>
      <c r="D713" s="39" t="s">
        <v>4</v>
      </c>
      <c r="E713" s="40" t="s">
        <v>219</v>
      </c>
      <c r="F713" s="40" t="s">
        <v>220</v>
      </c>
      <c r="G713" s="40" t="s">
        <v>5</v>
      </c>
      <c r="H713" s="40">
        <v>80101500</v>
      </c>
      <c r="I713" s="40" t="s">
        <v>8168</v>
      </c>
      <c r="J713" s="40" t="s">
        <v>221</v>
      </c>
      <c r="K713" s="40" t="s">
        <v>1559</v>
      </c>
      <c r="L713" s="41" t="s">
        <v>153</v>
      </c>
      <c r="M713" s="41" t="s">
        <v>153</v>
      </c>
      <c r="N713" s="41">
        <v>6</v>
      </c>
      <c r="O713" s="41" t="s">
        <v>223</v>
      </c>
      <c r="P713" s="41" t="s">
        <v>224</v>
      </c>
      <c r="Q713" s="58">
        <v>17868240</v>
      </c>
      <c r="R713" s="58">
        <v>17868240</v>
      </c>
      <c r="S713" s="41" t="s">
        <v>225</v>
      </c>
      <c r="T713" s="41" t="s">
        <v>221</v>
      </c>
      <c r="U713" s="40" t="s">
        <v>1416</v>
      </c>
      <c r="V713" s="40" t="s">
        <v>1531</v>
      </c>
      <c r="W713" s="40" t="s">
        <v>1531</v>
      </c>
      <c r="X713" s="40" t="s">
        <v>229</v>
      </c>
      <c r="Y713" s="40" t="s">
        <v>230</v>
      </c>
      <c r="Z713" s="40" t="s">
        <v>1420</v>
      </c>
      <c r="AA713" s="59">
        <v>17868240</v>
      </c>
      <c r="AB713" s="59">
        <v>0</v>
      </c>
      <c r="AC713" s="59">
        <v>0</v>
      </c>
      <c r="AD713" s="59">
        <v>3171877</v>
      </c>
      <c r="AE713" s="59">
        <v>0</v>
      </c>
      <c r="AF713" s="59">
        <v>3171877</v>
      </c>
      <c r="AG713" s="59">
        <v>0</v>
      </c>
      <c r="AH713" s="59">
        <v>3171877</v>
      </c>
      <c r="AI713" s="59">
        <v>0</v>
      </c>
      <c r="AJ713" s="59">
        <v>3171877</v>
      </c>
      <c r="AK713" s="59">
        <v>0</v>
      </c>
      <c r="AL713" s="59">
        <v>3171876</v>
      </c>
      <c r="AM713" s="59">
        <v>0</v>
      </c>
      <c r="AN713" s="59">
        <v>2008856</v>
      </c>
      <c r="AO713" s="59">
        <v>0</v>
      </c>
      <c r="AP713" s="59">
        <v>0</v>
      </c>
      <c r="AQ713" s="59">
        <v>0</v>
      </c>
      <c r="AR713" s="59">
        <v>0</v>
      </c>
      <c r="AS713" s="59">
        <v>0</v>
      </c>
      <c r="AT713" s="59">
        <v>0</v>
      </c>
      <c r="AU713" s="59">
        <v>0</v>
      </c>
      <c r="AV713" s="59">
        <v>0</v>
      </c>
      <c r="AW713" s="59">
        <v>0</v>
      </c>
      <c r="AX713" s="59">
        <v>0</v>
      </c>
      <c r="AY713" s="2">
        <v>0</v>
      </c>
      <c r="AZ713" s="12" t="str">
        <f t="shared" si="82"/>
        <v>OK</v>
      </c>
      <c r="BA713" s="12" t="str">
        <f t="shared" si="83"/>
        <v>OK</v>
      </c>
      <c r="BB713" s="6">
        <f t="shared" si="84"/>
        <v>0</v>
      </c>
      <c r="BC713" s="13">
        <f t="shared" si="85"/>
        <v>17868240</v>
      </c>
      <c r="BD713" s="13">
        <f t="shared" si="86"/>
        <v>17868240</v>
      </c>
      <c r="BE713" s="6">
        <f t="shared" si="87"/>
        <v>0</v>
      </c>
      <c r="BF713" s="6">
        <f t="shared" si="88"/>
        <v>0</v>
      </c>
      <c r="BJ713" s="2">
        <v>-2</v>
      </c>
    </row>
    <row r="714" spans="2:62" ht="99.75" x14ac:dyDescent="0.25">
      <c r="B714" s="39" t="s">
        <v>1560</v>
      </c>
      <c r="C714" s="39" t="s">
        <v>1414</v>
      </c>
      <c r="D714" s="39" t="s">
        <v>4</v>
      </c>
      <c r="E714" s="40" t="s">
        <v>219</v>
      </c>
      <c r="F714" s="40" t="s">
        <v>220</v>
      </c>
      <c r="G714" s="40" t="s">
        <v>5</v>
      </c>
      <c r="H714" s="40">
        <v>80101500</v>
      </c>
      <c r="I714" s="40" t="s">
        <v>8168</v>
      </c>
      <c r="J714" s="40" t="s">
        <v>221</v>
      </c>
      <c r="K714" s="40" t="s">
        <v>1559</v>
      </c>
      <c r="L714" s="41" t="s">
        <v>159</v>
      </c>
      <c r="M714" s="41" t="s">
        <v>159</v>
      </c>
      <c r="N714" s="41">
        <v>6</v>
      </c>
      <c r="O714" s="41" t="s">
        <v>223</v>
      </c>
      <c r="P714" s="41" t="s">
        <v>224</v>
      </c>
      <c r="Q714" s="58">
        <v>19031262</v>
      </c>
      <c r="R714" s="58">
        <v>19031262</v>
      </c>
      <c r="S714" s="41" t="s">
        <v>225</v>
      </c>
      <c r="T714" s="41" t="s">
        <v>221</v>
      </c>
      <c r="U714" s="40" t="s">
        <v>1416</v>
      </c>
      <c r="V714" s="40" t="s">
        <v>1531</v>
      </c>
      <c r="W714" s="40" t="s">
        <v>1531</v>
      </c>
      <c r="X714" s="40" t="s">
        <v>229</v>
      </c>
      <c r="Y714" s="40" t="s">
        <v>230</v>
      </c>
      <c r="Z714" s="40" t="s">
        <v>1420</v>
      </c>
      <c r="AA714" s="59">
        <v>0</v>
      </c>
      <c r="AB714" s="59">
        <v>0</v>
      </c>
      <c r="AC714" s="59">
        <v>0</v>
      </c>
      <c r="AD714" s="59">
        <v>0</v>
      </c>
      <c r="AE714" s="59">
        <v>0</v>
      </c>
      <c r="AF714" s="59">
        <v>0</v>
      </c>
      <c r="AG714" s="59">
        <v>0</v>
      </c>
      <c r="AH714" s="59">
        <v>0</v>
      </c>
      <c r="AI714" s="59">
        <v>0</v>
      </c>
      <c r="AJ714" s="59">
        <v>0</v>
      </c>
      <c r="AK714" s="59">
        <v>0</v>
      </c>
      <c r="AL714" s="59">
        <v>0</v>
      </c>
      <c r="AM714" s="59">
        <v>19031262</v>
      </c>
      <c r="AN714" s="59">
        <v>0</v>
      </c>
      <c r="AO714" s="59">
        <v>0</v>
      </c>
      <c r="AP714" s="59">
        <v>3171877</v>
      </c>
      <c r="AQ714" s="59">
        <v>0</v>
      </c>
      <c r="AR714" s="59">
        <v>3171877</v>
      </c>
      <c r="AS714" s="59">
        <v>0</v>
      </c>
      <c r="AT714" s="59">
        <v>3171877</v>
      </c>
      <c r="AU714" s="59">
        <v>0</v>
      </c>
      <c r="AV714" s="59">
        <v>3171877</v>
      </c>
      <c r="AW714" s="59">
        <v>0</v>
      </c>
      <c r="AX714" s="59">
        <v>6343754</v>
      </c>
      <c r="AY714" s="2">
        <v>0</v>
      </c>
      <c r="AZ714" s="12" t="str">
        <f t="shared" si="82"/>
        <v>OK</v>
      </c>
      <c r="BA714" s="12" t="str">
        <f t="shared" si="83"/>
        <v>OK</v>
      </c>
      <c r="BB714" s="6">
        <f t="shared" si="84"/>
        <v>0</v>
      </c>
      <c r="BC714" s="13">
        <f t="shared" si="85"/>
        <v>19031262</v>
      </c>
      <c r="BD714" s="13">
        <f t="shared" si="86"/>
        <v>19031262</v>
      </c>
      <c r="BE714" s="6">
        <f t="shared" si="87"/>
        <v>0</v>
      </c>
      <c r="BF714" s="6">
        <f t="shared" si="88"/>
        <v>0</v>
      </c>
      <c r="BJ714" s="2">
        <v>-2</v>
      </c>
    </row>
    <row r="715" spans="2:62" ht="114" x14ac:dyDescent="0.25">
      <c r="B715" s="39" t="s">
        <v>1561</v>
      </c>
      <c r="C715" s="39" t="s">
        <v>1414</v>
      </c>
      <c r="D715" s="39" t="s">
        <v>4</v>
      </c>
      <c r="E715" s="40" t="s">
        <v>219</v>
      </c>
      <c r="F715" s="40" t="s">
        <v>220</v>
      </c>
      <c r="G715" s="40" t="s">
        <v>5</v>
      </c>
      <c r="H715" s="40">
        <v>80101500</v>
      </c>
      <c r="I715" s="40" t="s">
        <v>8168</v>
      </c>
      <c r="J715" s="40" t="s">
        <v>221</v>
      </c>
      <c r="K715" s="40" t="s">
        <v>1562</v>
      </c>
      <c r="L715" s="41" t="s">
        <v>153</v>
      </c>
      <c r="M715" s="41" t="s">
        <v>153</v>
      </c>
      <c r="N715" s="41">
        <v>6</v>
      </c>
      <c r="O715" s="41" t="s">
        <v>223</v>
      </c>
      <c r="P715" s="41" t="s">
        <v>224</v>
      </c>
      <c r="Q715" s="58">
        <v>30516329</v>
      </c>
      <c r="R715" s="58">
        <v>30516329</v>
      </c>
      <c r="S715" s="41" t="s">
        <v>225</v>
      </c>
      <c r="T715" s="41" t="s">
        <v>221</v>
      </c>
      <c r="U715" s="40" t="s">
        <v>1563</v>
      </c>
      <c r="V715" s="40" t="s">
        <v>1531</v>
      </c>
      <c r="W715" s="40" t="s">
        <v>1531</v>
      </c>
      <c r="X715" s="40" t="s">
        <v>229</v>
      </c>
      <c r="Y715" s="40" t="s">
        <v>230</v>
      </c>
      <c r="Z715" s="40" t="s">
        <v>1420</v>
      </c>
      <c r="AA715" s="59">
        <v>30516329</v>
      </c>
      <c r="AB715" s="59">
        <v>0</v>
      </c>
      <c r="AC715" s="59">
        <v>0</v>
      </c>
      <c r="AD715" s="59">
        <v>5201647</v>
      </c>
      <c r="AE715" s="59">
        <v>0</v>
      </c>
      <c r="AF715" s="59">
        <v>5201647</v>
      </c>
      <c r="AG715" s="59">
        <v>0</v>
      </c>
      <c r="AH715" s="59">
        <v>5201647</v>
      </c>
      <c r="AI715" s="59">
        <v>0</v>
      </c>
      <c r="AJ715" s="59">
        <v>5201647</v>
      </c>
      <c r="AK715" s="59">
        <v>0</v>
      </c>
      <c r="AL715" s="59">
        <v>5201647</v>
      </c>
      <c r="AM715" s="59">
        <v>0</v>
      </c>
      <c r="AN715" s="59">
        <v>4508094</v>
      </c>
      <c r="AO715" s="59">
        <v>0</v>
      </c>
      <c r="AP715" s="59">
        <v>0</v>
      </c>
      <c r="AQ715" s="59">
        <v>0</v>
      </c>
      <c r="AR715" s="59">
        <v>0</v>
      </c>
      <c r="AS715" s="59">
        <v>0</v>
      </c>
      <c r="AT715" s="59">
        <v>0</v>
      </c>
      <c r="AU715" s="59">
        <v>0</v>
      </c>
      <c r="AV715" s="59">
        <v>0</v>
      </c>
      <c r="AW715" s="59">
        <v>0</v>
      </c>
      <c r="AX715" s="59">
        <v>0</v>
      </c>
      <c r="AY715" s="2">
        <v>0</v>
      </c>
      <c r="AZ715" s="12" t="str">
        <f t="shared" si="82"/>
        <v>OK</v>
      </c>
      <c r="BA715" s="12" t="str">
        <f t="shared" si="83"/>
        <v>OK</v>
      </c>
      <c r="BB715" s="6">
        <f t="shared" si="84"/>
        <v>0</v>
      </c>
      <c r="BC715" s="13">
        <f t="shared" si="85"/>
        <v>30516329</v>
      </c>
      <c r="BD715" s="13">
        <f t="shared" si="86"/>
        <v>30516329</v>
      </c>
      <c r="BE715" s="6">
        <f t="shared" si="87"/>
        <v>0</v>
      </c>
      <c r="BF715" s="6">
        <f t="shared" si="88"/>
        <v>0</v>
      </c>
      <c r="BJ715" s="2">
        <v>-2</v>
      </c>
    </row>
    <row r="716" spans="2:62" ht="114" x14ac:dyDescent="0.25">
      <c r="B716" s="39" t="s">
        <v>1564</v>
      </c>
      <c r="C716" s="39" t="s">
        <v>1414</v>
      </c>
      <c r="D716" s="39" t="s">
        <v>4</v>
      </c>
      <c r="E716" s="40" t="s">
        <v>219</v>
      </c>
      <c r="F716" s="40" t="s">
        <v>220</v>
      </c>
      <c r="G716" s="40" t="s">
        <v>5</v>
      </c>
      <c r="H716" s="40">
        <v>80101500</v>
      </c>
      <c r="I716" s="40" t="s">
        <v>8168</v>
      </c>
      <c r="J716" s="40" t="s">
        <v>221</v>
      </c>
      <c r="K716" s="40" t="s">
        <v>1562</v>
      </c>
      <c r="L716" s="41" t="s">
        <v>159</v>
      </c>
      <c r="M716" s="41" t="s">
        <v>159</v>
      </c>
      <c r="N716" s="41">
        <v>6</v>
      </c>
      <c r="O716" s="41" t="s">
        <v>223</v>
      </c>
      <c r="P716" s="41" t="s">
        <v>224</v>
      </c>
      <c r="Q716" s="58">
        <v>31209882</v>
      </c>
      <c r="R716" s="58">
        <v>31209882</v>
      </c>
      <c r="S716" s="41" t="s">
        <v>225</v>
      </c>
      <c r="T716" s="41" t="s">
        <v>221</v>
      </c>
      <c r="U716" s="40" t="s">
        <v>1563</v>
      </c>
      <c r="V716" s="40" t="s">
        <v>1531</v>
      </c>
      <c r="W716" s="40" t="s">
        <v>1531</v>
      </c>
      <c r="X716" s="40" t="s">
        <v>229</v>
      </c>
      <c r="Y716" s="40" t="s">
        <v>230</v>
      </c>
      <c r="Z716" s="40" t="s">
        <v>1420</v>
      </c>
      <c r="AA716" s="59">
        <v>0</v>
      </c>
      <c r="AB716" s="59">
        <v>0</v>
      </c>
      <c r="AC716" s="59">
        <v>0</v>
      </c>
      <c r="AD716" s="59">
        <v>0</v>
      </c>
      <c r="AE716" s="59">
        <v>0</v>
      </c>
      <c r="AF716" s="59">
        <v>0</v>
      </c>
      <c r="AG716" s="59">
        <v>0</v>
      </c>
      <c r="AH716" s="59">
        <v>0</v>
      </c>
      <c r="AI716" s="59">
        <v>0</v>
      </c>
      <c r="AJ716" s="59">
        <v>0</v>
      </c>
      <c r="AK716" s="59">
        <v>0</v>
      </c>
      <c r="AL716" s="59">
        <v>0</v>
      </c>
      <c r="AM716" s="59">
        <v>31209882</v>
      </c>
      <c r="AN716" s="59">
        <v>0</v>
      </c>
      <c r="AO716" s="59">
        <v>0</v>
      </c>
      <c r="AP716" s="59">
        <v>5201647</v>
      </c>
      <c r="AQ716" s="59">
        <v>0</v>
      </c>
      <c r="AR716" s="59">
        <v>5201647</v>
      </c>
      <c r="AS716" s="59">
        <v>0</v>
      </c>
      <c r="AT716" s="59">
        <v>5201647</v>
      </c>
      <c r="AU716" s="59">
        <v>0</v>
      </c>
      <c r="AV716" s="59">
        <v>5201647</v>
      </c>
      <c r="AW716" s="59">
        <v>0</v>
      </c>
      <c r="AX716" s="59">
        <v>10403294</v>
      </c>
      <c r="AY716" s="2">
        <v>0</v>
      </c>
      <c r="AZ716" s="12" t="str">
        <f t="shared" si="82"/>
        <v>OK</v>
      </c>
      <c r="BA716" s="12" t="str">
        <f t="shared" si="83"/>
        <v>OK</v>
      </c>
      <c r="BB716" s="6">
        <f t="shared" si="84"/>
        <v>0</v>
      </c>
      <c r="BC716" s="13">
        <f t="shared" si="85"/>
        <v>31209882</v>
      </c>
      <c r="BD716" s="13">
        <f t="shared" si="86"/>
        <v>31209882</v>
      </c>
      <c r="BE716" s="6">
        <f t="shared" si="87"/>
        <v>0</v>
      </c>
      <c r="BF716" s="6">
        <f t="shared" si="88"/>
        <v>0</v>
      </c>
      <c r="BJ716" s="2">
        <v>-2</v>
      </c>
    </row>
    <row r="717" spans="2:62" ht="99.75" x14ac:dyDescent="0.25">
      <c r="B717" s="39" t="s">
        <v>1565</v>
      </c>
      <c r="C717" s="39" t="s">
        <v>1414</v>
      </c>
      <c r="D717" s="39" t="s">
        <v>4</v>
      </c>
      <c r="E717" s="40" t="s">
        <v>219</v>
      </c>
      <c r="F717" s="40" t="s">
        <v>220</v>
      </c>
      <c r="G717" s="40" t="s">
        <v>5</v>
      </c>
      <c r="H717" s="40">
        <v>80101500</v>
      </c>
      <c r="I717" s="40" t="s">
        <v>8168</v>
      </c>
      <c r="J717" s="40" t="s">
        <v>221</v>
      </c>
      <c r="K717" s="40" t="s">
        <v>1566</v>
      </c>
      <c r="L717" s="41" t="s">
        <v>153</v>
      </c>
      <c r="M717" s="41" t="s">
        <v>153</v>
      </c>
      <c r="N717" s="41">
        <v>6</v>
      </c>
      <c r="O717" s="41" t="s">
        <v>223</v>
      </c>
      <c r="P717" s="41" t="s">
        <v>224</v>
      </c>
      <c r="Q717" s="58">
        <v>37933429</v>
      </c>
      <c r="R717" s="58">
        <v>37933429</v>
      </c>
      <c r="S717" s="41" t="s">
        <v>225</v>
      </c>
      <c r="T717" s="41" t="s">
        <v>221</v>
      </c>
      <c r="U717" s="40" t="s">
        <v>1563</v>
      </c>
      <c r="V717" s="40" t="s">
        <v>1531</v>
      </c>
      <c r="W717" s="40" t="s">
        <v>1531</v>
      </c>
      <c r="X717" s="40" t="s">
        <v>229</v>
      </c>
      <c r="Y717" s="40" t="s">
        <v>230</v>
      </c>
      <c r="Z717" s="40" t="s">
        <v>1420</v>
      </c>
      <c r="AA717" s="59">
        <v>37933429</v>
      </c>
      <c r="AB717" s="59">
        <v>0</v>
      </c>
      <c r="AC717" s="59">
        <v>0</v>
      </c>
      <c r="AD717" s="59">
        <v>7024709</v>
      </c>
      <c r="AE717" s="59">
        <v>0</v>
      </c>
      <c r="AF717" s="59">
        <v>7024709</v>
      </c>
      <c r="AG717" s="59">
        <v>0</v>
      </c>
      <c r="AH717" s="59">
        <v>7024709</v>
      </c>
      <c r="AI717" s="59">
        <v>0</v>
      </c>
      <c r="AJ717" s="59">
        <v>7024709</v>
      </c>
      <c r="AK717" s="59">
        <v>0</v>
      </c>
      <c r="AL717" s="59">
        <v>7024709</v>
      </c>
      <c r="AM717" s="59">
        <v>0</v>
      </c>
      <c r="AN717" s="59">
        <v>2809884</v>
      </c>
      <c r="AO717" s="59">
        <v>0</v>
      </c>
      <c r="AP717" s="59">
        <v>0</v>
      </c>
      <c r="AQ717" s="59">
        <v>0</v>
      </c>
      <c r="AR717" s="59">
        <v>0</v>
      </c>
      <c r="AS717" s="59">
        <v>0</v>
      </c>
      <c r="AT717" s="59">
        <v>0</v>
      </c>
      <c r="AU717" s="59">
        <v>0</v>
      </c>
      <c r="AV717" s="59">
        <v>0</v>
      </c>
      <c r="AW717" s="59">
        <v>0</v>
      </c>
      <c r="AX717" s="59">
        <v>0</v>
      </c>
      <c r="AY717" s="2">
        <v>0</v>
      </c>
      <c r="AZ717" s="12" t="str">
        <f t="shared" si="82"/>
        <v>OK</v>
      </c>
      <c r="BA717" s="12" t="str">
        <f t="shared" si="83"/>
        <v>OK</v>
      </c>
      <c r="BB717" s="6">
        <f t="shared" si="84"/>
        <v>0</v>
      </c>
      <c r="BC717" s="13">
        <f t="shared" si="85"/>
        <v>37933429</v>
      </c>
      <c r="BD717" s="13">
        <f t="shared" si="86"/>
        <v>37933429</v>
      </c>
      <c r="BE717" s="6">
        <f t="shared" si="87"/>
        <v>0</v>
      </c>
      <c r="BF717" s="6">
        <f t="shared" si="88"/>
        <v>0</v>
      </c>
      <c r="BJ717" s="2">
        <v>-2</v>
      </c>
    </row>
    <row r="718" spans="2:62" ht="99.75" x14ac:dyDescent="0.25">
      <c r="B718" s="39" t="s">
        <v>1567</v>
      </c>
      <c r="C718" s="39" t="s">
        <v>1414</v>
      </c>
      <c r="D718" s="39" t="s">
        <v>4</v>
      </c>
      <c r="E718" s="40" t="s">
        <v>219</v>
      </c>
      <c r="F718" s="40" t="s">
        <v>220</v>
      </c>
      <c r="G718" s="40" t="s">
        <v>5</v>
      </c>
      <c r="H718" s="40">
        <v>80101500</v>
      </c>
      <c r="I718" s="40" t="s">
        <v>8168</v>
      </c>
      <c r="J718" s="40" t="s">
        <v>221</v>
      </c>
      <c r="K718" s="40" t="s">
        <v>1568</v>
      </c>
      <c r="L718" s="41" t="s">
        <v>159</v>
      </c>
      <c r="M718" s="41" t="s">
        <v>159</v>
      </c>
      <c r="N718" s="41">
        <v>6</v>
      </c>
      <c r="O718" s="41" t="s">
        <v>223</v>
      </c>
      <c r="P718" s="41" t="s">
        <v>224</v>
      </c>
      <c r="Q718" s="58">
        <v>42148254</v>
      </c>
      <c r="R718" s="58">
        <v>42148254</v>
      </c>
      <c r="S718" s="41" t="s">
        <v>225</v>
      </c>
      <c r="T718" s="41" t="s">
        <v>221</v>
      </c>
      <c r="U718" s="40" t="s">
        <v>1563</v>
      </c>
      <c r="V718" s="40" t="s">
        <v>1531</v>
      </c>
      <c r="W718" s="40" t="s">
        <v>1531</v>
      </c>
      <c r="X718" s="40" t="s">
        <v>229</v>
      </c>
      <c r="Y718" s="40" t="s">
        <v>230</v>
      </c>
      <c r="Z718" s="40" t="s">
        <v>1420</v>
      </c>
      <c r="AA718" s="59">
        <v>0</v>
      </c>
      <c r="AB718" s="59">
        <v>0</v>
      </c>
      <c r="AC718" s="59">
        <v>0</v>
      </c>
      <c r="AD718" s="59">
        <v>0</v>
      </c>
      <c r="AE718" s="59">
        <v>0</v>
      </c>
      <c r="AF718" s="59">
        <v>0</v>
      </c>
      <c r="AG718" s="59">
        <v>0</v>
      </c>
      <c r="AH718" s="59">
        <v>0</v>
      </c>
      <c r="AI718" s="59">
        <v>0</v>
      </c>
      <c r="AJ718" s="59">
        <v>0</v>
      </c>
      <c r="AK718" s="59">
        <v>0</v>
      </c>
      <c r="AL718" s="59">
        <v>0</v>
      </c>
      <c r="AM718" s="59">
        <v>42148254</v>
      </c>
      <c r="AN718" s="59">
        <v>0</v>
      </c>
      <c r="AO718" s="59">
        <v>0</v>
      </c>
      <c r="AP718" s="59">
        <v>7024709</v>
      </c>
      <c r="AQ718" s="59">
        <v>0</v>
      </c>
      <c r="AR718" s="59">
        <v>7024709</v>
      </c>
      <c r="AS718" s="59">
        <v>0</v>
      </c>
      <c r="AT718" s="59">
        <v>7024709</v>
      </c>
      <c r="AU718" s="59">
        <v>0</v>
      </c>
      <c r="AV718" s="59">
        <v>7024709</v>
      </c>
      <c r="AW718" s="59">
        <v>0</v>
      </c>
      <c r="AX718" s="59">
        <v>14049418</v>
      </c>
      <c r="AY718" s="2">
        <v>0</v>
      </c>
      <c r="AZ718" s="12" t="str">
        <f t="shared" si="82"/>
        <v>OK</v>
      </c>
      <c r="BA718" s="12" t="str">
        <f t="shared" si="83"/>
        <v>OK</v>
      </c>
      <c r="BB718" s="6">
        <f t="shared" si="84"/>
        <v>0</v>
      </c>
      <c r="BC718" s="13">
        <f t="shared" si="85"/>
        <v>42148254</v>
      </c>
      <c r="BD718" s="13">
        <f t="shared" si="86"/>
        <v>42148254</v>
      </c>
      <c r="BE718" s="6">
        <f t="shared" si="87"/>
        <v>0</v>
      </c>
      <c r="BF718" s="6">
        <f t="shared" si="88"/>
        <v>0</v>
      </c>
      <c r="BJ718" s="2">
        <v>-2</v>
      </c>
    </row>
    <row r="719" spans="2:62" ht="99.75" x14ac:dyDescent="0.25">
      <c r="B719" s="39" t="s">
        <v>1569</v>
      </c>
      <c r="C719" s="39" t="s">
        <v>1414</v>
      </c>
      <c r="D719" s="39" t="s">
        <v>4</v>
      </c>
      <c r="E719" s="40" t="s">
        <v>219</v>
      </c>
      <c r="F719" s="40" t="s">
        <v>220</v>
      </c>
      <c r="G719" s="40" t="s">
        <v>5</v>
      </c>
      <c r="H719" s="40">
        <v>80101500</v>
      </c>
      <c r="I719" s="40" t="s">
        <v>8168</v>
      </c>
      <c r="J719" s="40" t="s">
        <v>221</v>
      </c>
      <c r="K719" s="40" t="s">
        <v>1570</v>
      </c>
      <c r="L719" s="41" t="s">
        <v>153</v>
      </c>
      <c r="M719" s="41" t="s">
        <v>153</v>
      </c>
      <c r="N719" s="41">
        <v>12</v>
      </c>
      <c r="O719" s="41" t="s">
        <v>223</v>
      </c>
      <c r="P719" s="41" t="s">
        <v>224</v>
      </c>
      <c r="Q719" s="58">
        <v>110539224</v>
      </c>
      <c r="R719" s="58">
        <v>110539224</v>
      </c>
      <c r="S719" s="41" t="s">
        <v>225</v>
      </c>
      <c r="T719" s="41" t="s">
        <v>221</v>
      </c>
      <c r="U719" s="40" t="s">
        <v>1515</v>
      </c>
      <c r="V719" s="40" t="s">
        <v>1516</v>
      </c>
      <c r="W719" s="40" t="s">
        <v>1571</v>
      </c>
      <c r="X719" s="40" t="s">
        <v>229</v>
      </c>
      <c r="Y719" s="40" t="s">
        <v>230</v>
      </c>
      <c r="Z719" s="40" t="s">
        <v>1420</v>
      </c>
      <c r="AA719" s="59">
        <v>110539224</v>
      </c>
      <c r="AB719" s="59">
        <v>0</v>
      </c>
      <c r="AC719" s="59">
        <v>0</v>
      </c>
      <c r="AD719" s="59">
        <v>9211602</v>
      </c>
      <c r="AE719" s="59">
        <v>0</v>
      </c>
      <c r="AF719" s="59">
        <v>9211602</v>
      </c>
      <c r="AG719" s="59">
        <v>0</v>
      </c>
      <c r="AH719" s="59">
        <v>9211602</v>
      </c>
      <c r="AI719" s="59">
        <v>0</v>
      </c>
      <c r="AJ719" s="59">
        <v>9211602</v>
      </c>
      <c r="AK719" s="59">
        <v>0</v>
      </c>
      <c r="AL719" s="59">
        <v>9211602</v>
      </c>
      <c r="AM719" s="59">
        <v>0</v>
      </c>
      <c r="AN719" s="59">
        <v>9211602</v>
      </c>
      <c r="AO719" s="59">
        <v>0</v>
      </c>
      <c r="AP719" s="59">
        <v>9211602</v>
      </c>
      <c r="AQ719" s="59">
        <v>0</v>
      </c>
      <c r="AR719" s="59">
        <v>9211602</v>
      </c>
      <c r="AS719" s="59">
        <v>0</v>
      </c>
      <c r="AT719" s="59">
        <v>9211602</v>
      </c>
      <c r="AU719" s="59">
        <v>0</v>
      </c>
      <c r="AV719" s="59">
        <v>9211602</v>
      </c>
      <c r="AW719" s="59">
        <v>0</v>
      </c>
      <c r="AX719" s="59">
        <v>18423204</v>
      </c>
      <c r="AY719" s="2">
        <v>0</v>
      </c>
      <c r="AZ719" s="12" t="str">
        <f t="shared" si="82"/>
        <v>OK</v>
      </c>
      <c r="BA719" s="12" t="str">
        <f t="shared" si="83"/>
        <v>OK</v>
      </c>
      <c r="BB719" s="6">
        <f t="shared" si="84"/>
        <v>0</v>
      </c>
      <c r="BC719" s="13">
        <f t="shared" si="85"/>
        <v>110539224</v>
      </c>
      <c r="BD719" s="13">
        <f t="shared" si="86"/>
        <v>110539224</v>
      </c>
      <c r="BE719" s="6">
        <f t="shared" si="87"/>
        <v>0</v>
      </c>
      <c r="BF719" s="6">
        <f t="shared" si="88"/>
        <v>0</v>
      </c>
      <c r="BJ719" s="2">
        <v>-2</v>
      </c>
    </row>
    <row r="720" spans="2:62" ht="114" x14ac:dyDescent="0.25">
      <c r="B720" s="39" t="s">
        <v>1572</v>
      </c>
      <c r="C720" s="39" t="s">
        <v>1414</v>
      </c>
      <c r="D720" s="39" t="s">
        <v>4</v>
      </c>
      <c r="E720" s="40" t="s">
        <v>219</v>
      </c>
      <c r="F720" s="40" t="s">
        <v>220</v>
      </c>
      <c r="G720" s="40" t="s">
        <v>5</v>
      </c>
      <c r="H720" s="40">
        <v>80101500</v>
      </c>
      <c r="I720" s="40" t="s">
        <v>8168</v>
      </c>
      <c r="J720" s="40" t="s">
        <v>221</v>
      </c>
      <c r="K720" s="40" t="s">
        <v>1573</v>
      </c>
      <c r="L720" s="41" t="s">
        <v>153</v>
      </c>
      <c r="M720" s="41" t="s">
        <v>154</v>
      </c>
      <c r="N720" s="41">
        <v>12</v>
      </c>
      <c r="O720" s="41" t="s">
        <v>223</v>
      </c>
      <c r="P720" s="41" t="s">
        <v>224</v>
      </c>
      <c r="Q720" s="58">
        <v>111783320</v>
      </c>
      <c r="R720" s="58">
        <v>111783320</v>
      </c>
      <c r="S720" s="41" t="s">
        <v>225</v>
      </c>
      <c r="T720" s="41" t="s">
        <v>221</v>
      </c>
      <c r="U720" s="40" t="s">
        <v>1515</v>
      </c>
      <c r="V720" s="40" t="s">
        <v>1516</v>
      </c>
      <c r="W720" s="40" t="s">
        <v>1574</v>
      </c>
      <c r="X720" s="40" t="s">
        <v>229</v>
      </c>
      <c r="Y720" s="40" t="s">
        <v>230</v>
      </c>
      <c r="Z720" s="40" t="s">
        <v>1420</v>
      </c>
      <c r="AA720" s="59">
        <v>0</v>
      </c>
      <c r="AB720" s="59">
        <v>0</v>
      </c>
      <c r="AC720" s="59">
        <v>111783320</v>
      </c>
      <c r="AD720" s="59">
        <v>0</v>
      </c>
      <c r="AE720" s="59">
        <v>0</v>
      </c>
      <c r="AF720" s="59">
        <v>10162120</v>
      </c>
      <c r="AG720" s="59">
        <v>0</v>
      </c>
      <c r="AH720" s="59">
        <v>10162120</v>
      </c>
      <c r="AI720" s="59">
        <v>0</v>
      </c>
      <c r="AJ720" s="59">
        <v>10162120</v>
      </c>
      <c r="AK720" s="59">
        <v>0</v>
      </c>
      <c r="AL720" s="59">
        <v>10162120</v>
      </c>
      <c r="AM720" s="59">
        <v>0</v>
      </c>
      <c r="AN720" s="59">
        <v>10162120</v>
      </c>
      <c r="AO720" s="59">
        <v>0</v>
      </c>
      <c r="AP720" s="59">
        <v>10162120</v>
      </c>
      <c r="AQ720" s="59">
        <v>0</v>
      </c>
      <c r="AR720" s="59">
        <v>10162120</v>
      </c>
      <c r="AS720" s="59">
        <v>0</v>
      </c>
      <c r="AT720" s="59">
        <v>10162120</v>
      </c>
      <c r="AU720" s="59">
        <v>0</v>
      </c>
      <c r="AV720" s="59">
        <v>10162120</v>
      </c>
      <c r="AW720" s="59">
        <v>0</v>
      </c>
      <c r="AX720" s="59">
        <v>20324240</v>
      </c>
      <c r="AY720" s="2">
        <v>0</v>
      </c>
      <c r="AZ720" s="12" t="str">
        <f t="shared" si="82"/>
        <v>OK</v>
      </c>
      <c r="BA720" s="12" t="str">
        <f t="shared" si="83"/>
        <v>OK</v>
      </c>
      <c r="BB720" s="6">
        <f t="shared" si="84"/>
        <v>0</v>
      </c>
      <c r="BC720" s="13">
        <f t="shared" si="85"/>
        <v>111783320</v>
      </c>
      <c r="BD720" s="13">
        <f t="shared" si="86"/>
        <v>111783320</v>
      </c>
      <c r="BE720" s="6">
        <f t="shared" si="87"/>
        <v>0</v>
      </c>
      <c r="BF720" s="6">
        <f t="shared" si="88"/>
        <v>0</v>
      </c>
      <c r="BJ720" s="2">
        <v>-2</v>
      </c>
    </row>
    <row r="721" spans="2:62" ht="99.75" x14ac:dyDescent="0.25">
      <c r="B721" s="39" t="s">
        <v>1575</v>
      </c>
      <c r="C721" s="39" t="s">
        <v>1414</v>
      </c>
      <c r="D721" s="39" t="s">
        <v>4</v>
      </c>
      <c r="E721" s="40" t="s">
        <v>219</v>
      </c>
      <c r="F721" s="40" t="s">
        <v>220</v>
      </c>
      <c r="G721" s="40" t="s">
        <v>5</v>
      </c>
      <c r="H721" s="40">
        <v>80101500</v>
      </c>
      <c r="I721" s="40" t="s">
        <v>8168</v>
      </c>
      <c r="J721" s="40" t="s">
        <v>221</v>
      </c>
      <c r="K721" s="40" t="s">
        <v>1576</v>
      </c>
      <c r="L721" s="41" t="s">
        <v>153</v>
      </c>
      <c r="M721" s="41" t="s">
        <v>153</v>
      </c>
      <c r="N721" s="41">
        <v>12</v>
      </c>
      <c r="O721" s="41" t="s">
        <v>223</v>
      </c>
      <c r="P721" s="41" t="s">
        <v>224</v>
      </c>
      <c r="Q721" s="58">
        <v>121945440</v>
      </c>
      <c r="R721" s="58">
        <v>121945440</v>
      </c>
      <c r="S721" s="41" t="s">
        <v>225</v>
      </c>
      <c r="T721" s="41" t="s">
        <v>221</v>
      </c>
      <c r="U721" s="40" t="s">
        <v>1515</v>
      </c>
      <c r="V721" s="40" t="s">
        <v>1516</v>
      </c>
      <c r="W721" s="40" t="s">
        <v>1574</v>
      </c>
      <c r="X721" s="40" t="s">
        <v>229</v>
      </c>
      <c r="Y721" s="40" t="s">
        <v>230</v>
      </c>
      <c r="Z721" s="40" t="s">
        <v>1420</v>
      </c>
      <c r="AA721" s="59">
        <v>121945440</v>
      </c>
      <c r="AB721" s="59">
        <v>0</v>
      </c>
      <c r="AC721" s="59">
        <v>0</v>
      </c>
      <c r="AD721" s="59">
        <v>10162120</v>
      </c>
      <c r="AE721" s="59">
        <v>0</v>
      </c>
      <c r="AF721" s="59">
        <v>10162120</v>
      </c>
      <c r="AG721" s="59">
        <v>0</v>
      </c>
      <c r="AH721" s="59">
        <v>10162120</v>
      </c>
      <c r="AI721" s="59">
        <v>0</v>
      </c>
      <c r="AJ721" s="59">
        <v>10162120</v>
      </c>
      <c r="AK721" s="59">
        <v>0</v>
      </c>
      <c r="AL721" s="59">
        <v>10162120</v>
      </c>
      <c r="AM721" s="59">
        <v>0</v>
      </c>
      <c r="AN721" s="59">
        <v>10162120</v>
      </c>
      <c r="AO721" s="59">
        <v>0</v>
      </c>
      <c r="AP721" s="59">
        <v>10162120</v>
      </c>
      <c r="AQ721" s="59">
        <v>0</v>
      </c>
      <c r="AR721" s="59">
        <v>10162120</v>
      </c>
      <c r="AS721" s="59">
        <v>0</v>
      </c>
      <c r="AT721" s="59">
        <v>10162120</v>
      </c>
      <c r="AU721" s="59">
        <v>0</v>
      </c>
      <c r="AV721" s="59">
        <v>10162120</v>
      </c>
      <c r="AW721" s="59">
        <v>0</v>
      </c>
      <c r="AX721" s="59">
        <v>20324240</v>
      </c>
      <c r="AY721" s="2">
        <v>0</v>
      </c>
      <c r="AZ721" s="12" t="str">
        <f t="shared" si="82"/>
        <v>OK</v>
      </c>
      <c r="BA721" s="12" t="str">
        <f t="shared" si="83"/>
        <v>OK</v>
      </c>
      <c r="BB721" s="6">
        <f t="shared" si="84"/>
        <v>0</v>
      </c>
      <c r="BC721" s="13">
        <f t="shared" si="85"/>
        <v>121945440</v>
      </c>
      <c r="BD721" s="13">
        <f t="shared" si="86"/>
        <v>121945440</v>
      </c>
      <c r="BE721" s="6">
        <f t="shared" si="87"/>
        <v>0</v>
      </c>
      <c r="BF721" s="6">
        <f t="shared" si="88"/>
        <v>0</v>
      </c>
      <c r="BJ721" s="2">
        <v>-2</v>
      </c>
    </row>
    <row r="722" spans="2:62" ht="64.5" customHeight="1" x14ac:dyDescent="0.25">
      <c r="B722" s="39" t="s">
        <v>1577</v>
      </c>
      <c r="C722" s="39" t="s">
        <v>1414</v>
      </c>
      <c r="D722" s="39" t="s">
        <v>4</v>
      </c>
      <c r="E722" s="40" t="s">
        <v>219</v>
      </c>
      <c r="F722" s="40" t="s">
        <v>220</v>
      </c>
      <c r="G722" s="40" t="s">
        <v>5</v>
      </c>
      <c r="H722" s="40">
        <v>11111111</v>
      </c>
      <c r="I722" s="40" t="s">
        <v>8168</v>
      </c>
      <c r="J722" s="40" t="s">
        <v>221</v>
      </c>
      <c r="K722" s="40" t="s">
        <v>1578</v>
      </c>
      <c r="L722" s="41" t="s">
        <v>153</v>
      </c>
      <c r="M722" s="41" t="s">
        <v>153</v>
      </c>
      <c r="N722" s="41">
        <v>12</v>
      </c>
      <c r="O722" s="41" t="s">
        <v>221</v>
      </c>
      <c r="P722" s="41" t="s">
        <v>224</v>
      </c>
      <c r="Q722" s="58">
        <v>62514997</v>
      </c>
      <c r="R722" s="58">
        <v>62514997</v>
      </c>
      <c r="S722" s="41" t="s">
        <v>225</v>
      </c>
      <c r="T722" s="41" t="s">
        <v>221</v>
      </c>
      <c r="U722" s="40" t="s">
        <v>1416</v>
      </c>
      <c r="V722" s="40" t="s">
        <v>1531</v>
      </c>
      <c r="W722" s="40" t="s">
        <v>1531</v>
      </c>
      <c r="X722" s="40" t="s">
        <v>257</v>
      </c>
      <c r="Y722" s="40" t="s">
        <v>258</v>
      </c>
      <c r="Z722" s="40" t="s">
        <v>1420</v>
      </c>
      <c r="AA722" s="59">
        <v>5209583</v>
      </c>
      <c r="AB722" s="59">
        <v>5209583</v>
      </c>
      <c r="AC722" s="59">
        <v>5209583</v>
      </c>
      <c r="AD722" s="59">
        <v>5209583</v>
      </c>
      <c r="AE722" s="59">
        <v>5209583</v>
      </c>
      <c r="AF722" s="59">
        <v>5209583</v>
      </c>
      <c r="AG722" s="59">
        <v>5209583</v>
      </c>
      <c r="AH722" s="59">
        <v>5209583</v>
      </c>
      <c r="AI722" s="59">
        <v>5209583</v>
      </c>
      <c r="AJ722" s="59">
        <v>5209583</v>
      </c>
      <c r="AK722" s="59">
        <v>5209583</v>
      </c>
      <c r="AL722" s="59">
        <v>5209583</v>
      </c>
      <c r="AM722" s="59">
        <v>5209583</v>
      </c>
      <c r="AN722" s="59">
        <v>5209583</v>
      </c>
      <c r="AO722" s="59">
        <v>5209583</v>
      </c>
      <c r="AP722" s="59">
        <v>5209583</v>
      </c>
      <c r="AQ722" s="59">
        <v>5209583</v>
      </c>
      <c r="AR722" s="59">
        <v>5209583</v>
      </c>
      <c r="AS722" s="59">
        <v>5209583</v>
      </c>
      <c r="AT722" s="59">
        <v>5209583</v>
      </c>
      <c r="AU722" s="59">
        <v>5209583</v>
      </c>
      <c r="AV722" s="59">
        <v>5209583</v>
      </c>
      <c r="AW722" s="59">
        <v>5209584</v>
      </c>
      <c r="AX722" s="59">
        <v>5209584</v>
      </c>
      <c r="AY722" s="2">
        <v>0</v>
      </c>
      <c r="AZ722" s="12" t="str">
        <f t="shared" si="82"/>
        <v>OK</v>
      </c>
      <c r="BA722" s="12" t="str">
        <f t="shared" si="83"/>
        <v>OK</v>
      </c>
      <c r="BB722" s="6">
        <f t="shared" si="84"/>
        <v>0</v>
      </c>
      <c r="BC722" s="13">
        <f t="shared" si="85"/>
        <v>62514997</v>
      </c>
      <c r="BD722" s="13">
        <f t="shared" si="86"/>
        <v>62514997</v>
      </c>
      <c r="BE722" s="6">
        <f t="shared" si="87"/>
        <v>0</v>
      </c>
      <c r="BF722" s="6">
        <f t="shared" si="88"/>
        <v>0</v>
      </c>
      <c r="BJ722" s="2">
        <v>-2</v>
      </c>
    </row>
    <row r="723" spans="2:62" ht="64.5" customHeight="1" x14ac:dyDescent="0.25">
      <c r="B723" s="39" t="s">
        <v>1579</v>
      </c>
      <c r="C723" s="39" t="s">
        <v>1414</v>
      </c>
      <c r="D723" s="39" t="s">
        <v>4</v>
      </c>
      <c r="E723" s="40" t="s">
        <v>219</v>
      </c>
      <c r="F723" s="40" t="s">
        <v>220</v>
      </c>
      <c r="G723" s="40" t="s">
        <v>5</v>
      </c>
      <c r="H723" s="40">
        <v>80161501</v>
      </c>
      <c r="I723" s="40" t="s">
        <v>8168</v>
      </c>
      <c r="J723" s="40" t="s">
        <v>221</v>
      </c>
      <c r="K723" s="40" t="s">
        <v>1580</v>
      </c>
      <c r="L723" s="41" t="s">
        <v>154</v>
      </c>
      <c r="M723" s="41" t="s">
        <v>153</v>
      </c>
      <c r="N723" s="41">
        <v>11</v>
      </c>
      <c r="O723" s="41" t="s">
        <v>223</v>
      </c>
      <c r="P723" s="41" t="s">
        <v>224</v>
      </c>
      <c r="Q723" s="58">
        <v>42064440</v>
      </c>
      <c r="R723" s="58">
        <v>42064440</v>
      </c>
      <c r="S723" s="41" t="s">
        <v>225</v>
      </c>
      <c r="T723" s="41" t="s">
        <v>221</v>
      </c>
      <c r="U723" s="40" t="s">
        <v>431</v>
      </c>
      <c r="V723" s="40" t="s">
        <v>330</v>
      </c>
      <c r="W723" s="40" t="s">
        <v>331</v>
      </c>
      <c r="X723" s="40" t="s">
        <v>229</v>
      </c>
      <c r="Y723" s="40" t="s">
        <v>230</v>
      </c>
      <c r="Z723" s="40" t="s">
        <v>432</v>
      </c>
      <c r="AA723" s="59">
        <v>42064440</v>
      </c>
      <c r="AB723" s="59">
        <v>0</v>
      </c>
      <c r="AC723" s="59">
        <v>0</v>
      </c>
      <c r="AD723" s="59">
        <v>3824040</v>
      </c>
      <c r="AE723" s="59">
        <v>0</v>
      </c>
      <c r="AF723" s="59">
        <v>3824040</v>
      </c>
      <c r="AG723" s="59">
        <v>0</v>
      </c>
      <c r="AH723" s="59">
        <v>3824040</v>
      </c>
      <c r="AI723" s="59">
        <v>0</v>
      </c>
      <c r="AJ723" s="59">
        <v>3824040</v>
      </c>
      <c r="AK723" s="59">
        <v>0</v>
      </c>
      <c r="AL723" s="59">
        <v>3824040</v>
      </c>
      <c r="AM723" s="59">
        <v>0</v>
      </c>
      <c r="AN723" s="59">
        <v>3824040</v>
      </c>
      <c r="AO723" s="59">
        <v>0</v>
      </c>
      <c r="AP723" s="59">
        <v>3824040</v>
      </c>
      <c r="AQ723" s="59">
        <v>0</v>
      </c>
      <c r="AR723" s="59">
        <v>3824040</v>
      </c>
      <c r="AS723" s="59">
        <v>0</v>
      </c>
      <c r="AT723" s="59">
        <v>3824040</v>
      </c>
      <c r="AU723" s="59">
        <v>0</v>
      </c>
      <c r="AV723" s="59">
        <v>3824040</v>
      </c>
      <c r="AW723" s="59">
        <v>0</v>
      </c>
      <c r="AX723" s="59">
        <v>3824040</v>
      </c>
      <c r="AY723" s="2">
        <v>0</v>
      </c>
      <c r="AZ723" s="12" t="str">
        <f t="shared" si="82"/>
        <v>OK</v>
      </c>
      <c r="BA723" s="12" t="str">
        <f t="shared" si="83"/>
        <v>OK</v>
      </c>
      <c r="BB723" s="6">
        <f t="shared" si="84"/>
        <v>0</v>
      </c>
      <c r="BC723" s="13">
        <f t="shared" si="85"/>
        <v>42064440</v>
      </c>
      <c r="BD723" s="13">
        <f t="shared" si="86"/>
        <v>42064440</v>
      </c>
      <c r="BE723" s="6">
        <f t="shared" si="87"/>
        <v>0</v>
      </c>
      <c r="BF723" s="6">
        <f t="shared" si="88"/>
        <v>0</v>
      </c>
    </row>
    <row r="724" spans="2:62" ht="85.5" x14ac:dyDescent="0.25">
      <c r="B724" s="39" t="s">
        <v>1581</v>
      </c>
      <c r="C724" s="39" t="s">
        <v>1582</v>
      </c>
      <c r="D724" s="39" t="s">
        <v>4</v>
      </c>
      <c r="E724" s="40" t="s">
        <v>219</v>
      </c>
      <c r="F724" s="40" t="s">
        <v>220</v>
      </c>
      <c r="G724" s="40" t="s">
        <v>5</v>
      </c>
      <c r="H724" s="40">
        <v>80101500</v>
      </c>
      <c r="I724" s="40" t="s">
        <v>8168</v>
      </c>
      <c r="J724" s="40" t="s">
        <v>221</v>
      </c>
      <c r="K724" s="40" t="s">
        <v>1583</v>
      </c>
      <c r="L724" s="41" t="s">
        <v>153</v>
      </c>
      <c r="M724" s="41" t="s">
        <v>153</v>
      </c>
      <c r="N724" s="41">
        <v>12</v>
      </c>
      <c r="O724" s="41" t="s">
        <v>223</v>
      </c>
      <c r="P724" s="41" t="s">
        <v>224</v>
      </c>
      <c r="Q724" s="58">
        <v>36306866</v>
      </c>
      <c r="R724" s="58">
        <v>36306866</v>
      </c>
      <c r="S724" s="41" t="s">
        <v>225</v>
      </c>
      <c r="T724" s="41" t="s">
        <v>221</v>
      </c>
      <c r="U724" s="40" t="s">
        <v>1416</v>
      </c>
      <c r="V724" s="40" t="s">
        <v>1417</v>
      </c>
      <c r="W724" s="40" t="s">
        <v>1418</v>
      </c>
      <c r="X724" s="40" t="s">
        <v>1419</v>
      </c>
      <c r="Y724" s="40" t="s">
        <v>230</v>
      </c>
      <c r="Z724" s="40" t="s">
        <v>1420</v>
      </c>
      <c r="AA724" s="59">
        <v>36306866</v>
      </c>
      <c r="AB724" s="59">
        <v>0</v>
      </c>
      <c r="AC724" s="59">
        <v>0</v>
      </c>
      <c r="AD724" s="59">
        <v>3120934</v>
      </c>
      <c r="AE724" s="59">
        <v>0</v>
      </c>
      <c r="AF724" s="59">
        <v>3120934</v>
      </c>
      <c r="AG724" s="59">
        <v>0</v>
      </c>
      <c r="AH724" s="59">
        <v>3120934</v>
      </c>
      <c r="AI724" s="59">
        <v>0</v>
      </c>
      <c r="AJ724" s="59">
        <v>3120934</v>
      </c>
      <c r="AK724" s="59">
        <v>0</v>
      </c>
      <c r="AL724" s="59">
        <v>3120934</v>
      </c>
      <c r="AM724" s="59">
        <v>0</v>
      </c>
      <c r="AN724" s="59">
        <v>3120934</v>
      </c>
      <c r="AO724" s="59">
        <v>0</v>
      </c>
      <c r="AP724" s="59">
        <v>3120934</v>
      </c>
      <c r="AQ724" s="59">
        <v>0</v>
      </c>
      <c r="AR724" s="59">
        <v>3120934</v>
      </c>
      <c r="AS724" s="59">
        <v>0</v>
      </c>
      <c r="AT724" s="59">
        <v>3120934</v>
      </c>
      <c r="AU724" s="59">
        <v>0</v>
      </c>
      <c r="AV724" s="59">
        <v>3120934</v>
      </c>
      <c r="AW724" s="59">
        <v>0</v>
      </c>
      <c r="AX724" s="59">
        <v>5097526</v>
      </c>
      <c r="AY724" s="2">
        <v>0</v>
      </c>
      <c r="AZ724" s="12" t="str">
        <f t="shared" si="82"/>
        <v>OK</v>
      </c>
      <c r="BA724" s="12" t="str">
        <f t="shared" si="83"/>
        <v>OK</v>
      </c>
      <c r="BB724" s="6">
        <f t="shared" si="84"/>
        <v>0</v>
      </c>
      <c r="BC724" s="13">
        <f t="shared" si="85"/>
        <v>36306866</v>
      </c>
      <c r="BD724" s="13">
        <f t="shared" si="86"/>
        <v>36306866</v>
      </c>
      <c r="BE724" s="6">
        <f t="shared" si="87"/>
        <v>0</v>
      </c>
      <c r="BF724" s="6">
        <f t="shared" si="88"/>
        <v>0</v>
      </c>
      <c r="BJ724" s="2">
        <v>-2</v>
      </c>
    </row>
    <row r="725" spans="2:62" ht="99.75" x14ac:dyDescent="0.25">
      <c r="B725" s="39" t="s">
        <v>1584</v>
      </c>
      <c r="C725" s="39" t="s">
        <v>659</v>
      </c>
      <c r="D725" s="39" t="s">
        <v>4</v>
      </c>
      <c r="E725" s="40" t="s">
        <v>219</v>
      </c>
      <c r="F725" s="40" t="s">
        <v>220</v>
      </c>
      <c r="G725" s="40" t="s">
        <v>5</v>
      </c>
      <c r="H725" s="40">
        <v>81101512</v>
      </c>
      <c r="I725" s="40" t="s">
        <v>8168</v>
      </c>
      <c r="J725" s="40" t="s">
        <v>221</v>
      </c>
      <c r="K725" s="40" t="s">
        <v>1585</v>
      </c>
      <c r="L725" s="41" t="s">
        <v>153</v>
      </c>
      <c r="M725" s="41" t="s">
        <v>153</v>
      </c>
      <c r="N725" s="41">
        <v>12</v>
      </c>
      <c r="O725" s="41" t="s">
        <v>223</v>
      </c>
      <c r="P725" s="41" t="s">
        <v>224</v>
      </c>
      <c r="Q725" s="58">
        <v>144900000</v>
      </c>
      <c r="R725" s="58">
        <v>144900000</v>
      </c>
      <c r="S725" s="41" t="s">
        <v>225</v>
      </c>
      <c r="T725" s="41" t="s">
        <v>221</v>
      </c>
      <c r="U725" s="40" t="s">
        <v>661</v>
      </c>
      <c r="V725" s="40" t="s">
        <v>264</v>
      </c>
      <c r="W725" s="40" t="s">
        <v>265</v>
      </c>
      <c r="X725" s="40" t="s">
        <v>229</v>
      </c>
      <c r="Y725" s="40" t="s">
        <v>230</v>
      </c>
      <c r="Z725" s="40" t="s">
        <v>662</v>
      </c>
      <c r="AA725" s="59">
        <v>144900000</v>
      </c>
      <c r="AB725" s="59">
        <v>0</v>
      </c>
      <c r="AC725" s="59">
        <v>0</v>
      </c>
      <c r="AD725" s="59">
        <v>12600000</v>
      </c>
      <c r="AE725" s="59">
        <v>0</v>
      </c>
      <c r="AF725" s="59">
        <v>12600000</v>
      </c>
      <c r="AG725" s="59">
        <v>0</v>
      </c>
      <c r="AH725" s="59">
        <v>12600000</v>
      </c>
      <c r="AI725" s="59">
        <v>0</v>
      </c>
      <c r="AJ725" s="59">
        <v>12600000</v>
      </c>
      <c r="AK725" s="59">
        <v>0</v>
      </c>
      <c r="AL725" s="59">
        <v>12600000</v>
      </c>
      <c r="AM725" s="59">
        <v>0</v>
      </c>
      <c r="AN725" s="59">
        <v>12600000</v>
      </c>
      <c r="AO725" s="59">
        <v>0</v>
      </c>
      <c r="AP725" s="59">
        <v>12600000</v>
      </c>
      <c r="AQ725" s="59">
        <v>0</v>
      </c>
      <c r="AR725" s="59">
        <v>12600000</v>
      </c>
      <c r="AS725" s="59">
        <v>0</v>
      </c>
      <c r="AT725" s="59">
        <v>12600000</v>
      </c>
      <c r="AU725" s="59">
        <v>0</v>
      </c>
      <c r="AV725" s="59">
        <v>12600000</v>
      </c>
      <c r="AW725" s="59">
        <v>0</v>
      </c>
      <c r="AX725" s="59">
        <v>18900000</v>
      </c>
      <c r="AY725" s="2">
        <v>0</v>
      </c>
      <c r="AZ725" s="12" t="str">
        <f t="shared" si="82"/>
        <v>OK</v>
      </c>
      <c r="BA725" s="12" t="str">
        <f t="shared" si="83"/>
        <v>OK</v>
      </c>
      <c r="BB725" s="6">
        <f t="shared" si="84"/>
        <v>0</v>
      </c>
      <c r="BC725" s="13">
        <f t="shared" si="85"/>
        <v>144900000</v>
      </c>
      <c r="BD725" s="13">
        <f t="shared" si="86"/>
        <v>144900000</v>
      </c>
      <c r="BE725" s="6">
        <f t="shared" si="87"/>
        <v>0</v>
      </c>
      <c r="BF725" s="6">
        <f t="shared" si="88"/>
        <v>0</v>
      </c>
    </row>
    <row r="726" spans="2:62" ht="142.5" x14ac:dyDescent="0.25">
      <c r="B726" s="39" t="s">
        <v>1586</v>
      </c>
      <c r="C726" s="39" t="s">
        <v>717</v>
      </c>
      <c r="D726" s="39" t="s">
        <v>4</v>
      </c>
      <c r="E726" s="40" t="s">
        <v>219</v>
      </c>
      <c r="F726" s="40" t="s">
        <v>220</v>
      </c>
      <c r="G726" s="40" t="s">
        <v>5</v>
      </c>
      <c r="H726" s="40">
        <v>80111614</v>
      </c>
      <c r="I726" s="40" t="s">
        <v>8168</v>
      </c>
      <c r="J726" s="40" t="s">
        <v>221</v>
      </c>
      <c r="K726" s="40" t="s">
        <v>1587</v>
      </c>
      <c r="L726" s="41" t="s">
        <v>153</v>
      </c>
      <c r="M726" s="41" t="s">
        <v>153</v>
      </c>
      <c r="N726" s="41">
        <v>3</v>
      </c>
      <c r="O726" s="41" t="s">
        <v>223</v>
      </c>
      <c r="P726" s="41" t="s">
        <v>224</v>
      </c>
      <c r="Q726" s="58">
        <v>24751175</v>
      </c>
      <c r="R726" s="58">
        <v>24751175</v>
      </c>
      <c r="S726" s="41" t="s">
        <v>221</v>
      </c>
      <c r="T726" s="41" t="s">
        <v>221</v>
      </c>
      <c r="U726" s="40" t="s">
        <v>866</v>
      </c>
      <c r="V726" s="40" t="s">
        <v>721</v>
      </c>
      <c r="W726" s="40" t="s">
        <v>722</v>
      </c>
      <c r="X726" s="40" t="s">
        <v>229</v>
      </c>
      <c r="Y726" s="40" t="s">
        <v>230</v>
      </c>
      <c r="Z726" s="40" t="s">
        <v>1177</v>
      </c>
      <c r="AA726" s="59">
        <v>24751175</v>
      </c>
      <c r="AB726" s="59">
        <v>0</v>
      </c>
      <c r="AC726" s="59">
        <v>0</v>
      </c>
      <c r="AD726" s="59">
        <v>8250392</v>
      </c>
      <c r="AE726" s="59">
        <v>0</v>
      </c>
      <c r="AF726" s="59">
        <v>8250392</v>
      </c>
      <c r="AG726" s="59">
        <v>0</v>
      </c>
      <c r="AH726" s="59">
        <v>8250391</v>
      </c>
      <c r="AI726" s="59">
        <v>0</v>
      </c>
      <c r="AJ726" s="59">
        <v>0</v>
      </c>
      <c r="AK726" s="59">
        <v>0</v>
      </c>
      <c r="AL726" s="59">
        <v>0</v>
      </c>
      <c r="AM726" s="59">
        <v>0</v>
      </c>
      <c r="AN726" s="59">
        <v>0</v>
      </c>
      <c r="AO726" s="59">
        <v>0</v>
      </c>
      <c r="AP726" s="59">
        <v>0</v>
      </c>
      <c r="AQ726" s="59">
        <v>0</v>
      </c>
      <c r="AR726" s="59">
        <v>0</v>
      </c>
      <c r="AS726" s="59">
        <v>0</v>
      </c>
      <c r="AT726" s="59">
        <v>0</v>
      </c>
      <c r="AU726" s="59">
        <v>0</v>
      </c>
      <c r="AV726" s="59">
        <v>0</v>
      </c>
      <c r="AW726" s="59">
        <v>0</v>
      </c>
      <c r="AX726" s="59">
        <v>0</v>
      </c>
      <c r="AY726" s="2">
        <v>0</v>
      </c>
      <c r="AZ726" s="12" t="str">
        <f t="shared" si="82"/>
        <v>OK</v>
      </c>
      <c r="BA726" s="12" t="str">
        <f t="shared" si="83"/>
        <v>OK</v>
      </c>
      <c r="BB726" s="6">
        <f t="shared" si="84"/>
        <v>0</v>
      </c>
      <c r="BC726" s="13">
        <f t="shared" si="85"/>
        <v>24751175</v>
      </c>
      <c r="BD726" s="13">
        <f t="shared" si="86"/>
        <v>24751175</v>
      </c>
      <c r="BE726" s="6">
        <f t="shared" si="87"/>
        <v>0</v>
      </c>
      <c r="BF726" s="6">
        <f t="shared" si="88"/>
        <v>0</v>
      </c>
    </row>
    <row r="727" spans="2:62" ht="142.5" x14ac:dyDescent="0.25">
      <c r="B727" s="39" t="s">
        <v>1588</v>
      </c>
      <c r="C727" s="39" t="s">
        <v>717</v>
      </c>
      <c r="D727" s="39" t="s">
        <v>4</v>
      </c>
      <c r="E727" s="40" t="s">
        <v>219</v>
      </c>
      <c r="F727" s="40" t="s">
        <v>220</v>
      </c>
      <c r="G727" s="40" t="s">
        <v>5</v>
      </c>
      <c r="H727" s="40">
        <v>80111607</v>
      </c>
      <c r="I727" s="40" t="s">
        <v>8168</v>
      </c>
      <c r="J727" s="40" t="s">
        <v>221</v>
      </c>
      <c r="K727" s="40" t="s">
        <v>1589</v>
      </c>
      <c r="L727" s="41" t="s">
        <v>153</v>
      </c>
      <c r="M727" s="41" t="s">
        <v>153</v>
      </c>
      <c r="N727" s="41">
        <v>3</v>
      </c>
      <c r="O727" s="41" t="s">
        <v>223</v>
      </c>
      <c r="P727" s="41" t="s">
        <v>224</v>
      </c>
      <c r="Q727" s="58">
        <v>24751175</v>
      </c>
      <c r="R727" s="58">
        <v>24751175</v>
      </c>
      <c r="S727" s="41" t="s">
        <v>221</v>
      </c>
      <c r="T727" s="41" t="s">
        <v>221</v>
      </c>
      <c r="U727" s="40" t="s">
        <v>866</v>
      </c>
      <c r="V727" s="40" t="s">
        <v>721</v>
      </c>
      <c r="W727" s="40" t="s">
        <v>722</v>
      </c>
      <c r="X727" s="40" t="s">
        <v>229</v>
      </c>
      <c r="Y727" s="40" t="s">
        <v>230</v>
      </c>
      <c r="Z727" s="40" t="s">
        <v>785</v>
      </c>
      <c r="AA727" s="59">
        <v>24751175</v>
      </c>
      <c r="AB727" s="59">
        <v>0</v>
      </c>
      <c r="AC727" s="59">
        <v>0</v>
      </c>
      <c r="AD727" s="59">
        <v>8250392</v>
      </c>
      <c r="AE727" s="59">
        <v>0</v>
      </c>
      <c r="AF727" s="59">
        <v>8250392</v>
      </c>
      <c r="AG727" s="59">
        <v>0</v>
      </c>
      <c r="AH727" s="59">
        <v>8250391</v>
      </c>
      <c r="AI727" s="59">
        <v>0</v>
      </c>
      <c r="AJ727" s="59">
        <v>0</v>
      </c>
      <c r="AK727" s="59">
        <v>0</v>
      </c>
      <c r="AL727" s="59">
        <v>0</v>
      </c>
      <c r="AM727" s="59">
        <v>0</v>
      </c>
      <c r="AN727" s="59">
        <v>0</v>
      </c>
      <c r="AO727" s="59">
        <v>0</v>
      </c>
      <c r="AP727" s="59">
        <v>0</v>
      </c>
      <c r="AQ727" s="59">
        <v>0</v>
      </c>
      <c r="AR727" s="59">
        <v>0</v>
      </c>
      <c r="AS727" s="59">
        <v>0</v>
      </c>
      <c r="AT727" s="59">
        <v>0</v>
      </c>
      <c r="AU727" s="59">
        <v>0</v>
      </c>
      <c r="AV727" s="59">
        <v>0</v>
      </c>
      <c r="AW727" s="59">
        <v>0</v>
      </c>
      <c r="AX727" s="59">
        <v>0</v>
      </c>
      <c r="AY727" s="2">
        <v>0</v>
      </c>
      <c r="AZ727" s="12" t="str">
        <f t="shared" si="82"/>
        <v>OK</v>
      </c>
      <c r="BA727" s="12" t="str">
        <f t="shared" si="83"/>
        <v>OK</v>
      </c>
      <c r="BB727" s="6">
        <f t="shared" si="84"/>
        <v>0</v>
      </c>
      <c r="BC727" s="13">
        <f t="shared" si="85"/>
        <v>24751175</v>
      </c>
      <c r="BD727" s="13">
        <f t="shared" si="86"/>
        <v>24751175</v>
      </c>
      <c r="BE727" s="6">
        <f t="shared" si="87"/>
        <v>0</v>
      </c>
      <c r="BF727" s="6">
        <f t="shared" si="88"/>
        <v>0</v>
      </c>
    </row>
    <row r="728" spans="2:62" ht="114" x14ac:dyDescent="0.25">
      <c r="B728" s="39" t="s">
        <v>1590</v>
      </c>
      <c r="C728" s="39" t="s">
        <v>717</v>
      </c>
      <c r="D728" s="39" t="s">
        <v>4</v>
      </c>
      <c r="E728" s="40" t="s">
        <v>219</v>
      </c>
      <c r="F728" s="40" t="s">
        <v>220</v>
      </c>
      <c r="G728" s="40" t="s">
        <v>5</v>
      </c>
      <c r="H728" s="40">
        <v>80111607</v>
      </c>
      <c r="I728" s="40" t="s">
        <v>8168</v>
      </c>
      <c r="J728" s="40" t="s">
        <v>221</v>
      </c>
      <c r="K728" s="40" t="s">
        <v>983</v>
      </c>
      <c r="L728" s="41" t="s">
        <v>153</v>
      </c>
      <c r="M728" s="41" t="s">
        <v>153</v>
      </c>
      <c r="N728" s="41">
        <v>11</v>
      </c>
      <c r="O728" s="41" t="s">
        <v>223</v>
      </c>
      <c r="P728" s="41" t="s">
        <v>224</v>
      </c>
      <c r="Q728" s="58">
        <v>69208656</v>
      </c>
      <c r="R728" s="58">
        <v>69208656</v>
      </c>
      <c r="S728" s="41" t="s">
        <v>221</v>
      </c>
      <c r="T728" s="41" t="s">
        <v>221</v>
      </c>
      <c r="U728" s="40" t="s">
        <v>866</v>
      </c>
      <c r="V728" s="40" t="s">
        <v>721</v>
      </c>
      <c r="W728" s="40" t="s">
        <v>722</v>
      </c>
      <c r="X728" s="40" t="s">
        <v>229</v>
      </c>
      <c r="Y728" s="40" t="s">
        <v>230</v>
      </c>
      <c r="Z728" s="40" t="s">
        <v>785</v>
      </c>
      <c r="AA728" s="59">
        <v>69208656</v>
      </c>
      <c r="AB728" s="59">
        <v>0</v>
      </c>
      <c r="AC728" s="59">
        <v>0</v>
      </c>
      <c r="AD728" s="59">
        <v>6291696</v>
      </c>
      <c r="AE728" s="59">
        <v>0</v>
      </c>
      <c r="AF728" s="59">
        <v>6291696</v>
      </c>
      <c r="AG728" s="59">
        <v>0</v>
      </c>
      <c r="AH728" s="59">
        <v>6291696</v>
      </c>
      <c r="AI728" s="59">
        <v>0</v>
      </c>
      <c r="AJ728" s="59">
        <v>6291696</v>
      </c>
      <c r="AK728" s="59">
        <v>0</v>
      </c>
      <c r="AL728" s="59">
        <v>6291696</v>
      </c>
      <c r="AM728" s="59">
        <v>0</v>
      </c>
      <c r="AN728" s="59">
        <v>6291696</v>
      </c>
      <c r="AO728" s="59">
        <v>0</v>
      </c>
      <c r="AP728" s="59">
        <v>6291696</v>
      </c>
      <c r="AQ728" s="59">
        <v>0</v>
      </c>
      <c r="AR728" s="59">
        <v>6291696</v>
      </c>
      <c r="AS728" s="59">
        <v>0</v>
      </c>
      <c r="AT728" s="59">
        <v>6291696</v>
      </c>
      <c r="AU728" s="59">
        <v>0</v>
      </c>
      <c r="AV728" s="59">
        <v>6291696</v>
      </c>
      <c r="AW728" s="59">
        <v>0</v>
      </c>
      <c r="AX728" s="59">
        <v>6291696</v>
      </c>
      <c r="AY728" s="2">
        <v>0</v>
      </c>
      <c r="AZ728" s="12" t="str">
        <f t="shared" si="82"/>
        <v>OK</v>
      </c>
      <c r="BA728" s="12" t="str">
        <f t="shared" si="83"/>
        <v>OK</v>
      </c>
      <c r="BB728" s="6">
        <f t="shared" si="84"/>
        <v>0</v>
      </c>
      <c r="BC728" s="13">
        <f t="shared" si="85"/>
        <v>69208656</v>
      </c>
      <c r="BD728" s="13">
        <f t="shared" si="86"/>
        <v>69208656</v>
      </c>
      <c r="BE728" s="6">
        <f t="shared" si="87"/>
        <v>0</v>
      </c>
      <c r="BF728" s="6">
        <f t="shared" si="88"/>
        <v>0</v>
      </c>
    </row>
    <row r="729" spans="2:62" ht="114" x14ac:dyDescent="0.25">
      <c r="B729" s="39" t="s">
        <v>1591</v>
      </c>
      <c r="C729" s="39" t="s">
        <v>717</v>
      </c>
      <c r="D729" s="39" t="s">
        <v>4</v>
      </c>
      <c r="E729" s="40" t="s">
        <v>219</v>
      </c>
      <c r="F729" s="40" t="s">
        <v>220</v>
      </c>
      <c r="G729" s="40" t="s">
        <v>5</v>
      </c>
      <c r="H729" s="40">
        <v>80111607</v>
      </c>
      <c r="I729" s="40" t="s">
        <v>8168</v>
      </c>
      <c r="J729" s="40" t="s">
        <v>221</v>
      </c>
      <c r="K729" s="40" t="s">
        <v>983</v>
      </c>
      <c r="L729" s="41" t="s">
        <v>153</v>
      </c>
      <c r="M729" s="41" t="s">
        <v>153</v>
      </c>
      <c r="N729" s="41">
        <v>11</v>
      </c>
      <c r="O729" s="41" t="s">
        <v>223</v>
      </c>
      <c r="P729" s="41" t="s">
        <v>224</v>
      </c>
      <c r="Q729" s="58">
        <v>69208656</v>
      </c>
      <c r="R729" s="58">
        <v>69208656</v>
      </c>
      <c r="S729" s="41" t="s">
        <v>221</v>
      </c>
      <c r="T729" s="41" t="s">
        <v>221</v>
      </c>
      <c r="U729" s="40" t="s">
        <v>866</v>
      </c>
      <c r="V729" s="40" t="s">
        <v>721</v>
      </c>
      <c r="W729" s="40" t="s">
        <v>722</v>
      </c>
      <c r="X729" s="40" t="s">
        <v>229</v>
      </c>
      <c r="Y729" s="40" t="s">
        <v>230</v>
      </c>
      <c r="Z729" s="40" t="s">
        <v>785</v>
      </c>
      <c r="AA729" s="59">
        <v>69208656</v>
      </c>
      <c r="AB729" s="59">
        <v>0</v>
      </c>
      <c r="AC729" s="59">
        <v>0</v>
      </c>
      <c r="AD729" s="59">
        <v>6291696</v>
      </c>
      <c r="AE729" s="59">
        <v>0</v>
      </c>
      <c r="AF729" s="59">
        <v>6291696</v>
      </c>
      <c r="AG729" s="59">
        <v>0</v>
      </c>
      <c r="AH729" s="59">
        <v>6291696</v>
      </c>
      <c r="AI729" s="59">
        <v>0</v>
      </c>
      <c r="AJ729" s="59">
        <v>6291696</v>
      </c>
      <c r="AK729" s="59">
        <v>0</v>
      </c>
      <c r="AL729" s="59">
        <v>6291696</v>
      </c>
      <c r="AM729" s="59">
        <v>0</v>
      </c>
      <c r="AN729" s="59">
        <v>6291696</v>
      </c>
      <c r="AO729" s="59">
        <v>0</v>
      </c>
      <c r="AP729" s="59">
        <v>6291696</v>
      </c>
      <c r="AQ729" s="59">
        <v>0</v>
      </c>
      <c r="AR729" s="59">
        <v>6291696</v>
      </c>
      <c r="AS729" s="59">
        <v>0</v>
      </c>
      <c r="AT729" s="59">
        <v>6291696</v>
      </c>
      <c r="AU729" s="59">
        <v>0</v>
      </c>
      <c r="AV729" s="59">
        <v>6291696</v>
      </c>
      <c r="AW729" s="59">
        <v>0</v>
      </c>
      <c r="AX729" s="59">
        <v>6291696</v>
      </c>
      <c r="AY729" s="2">
        <v>0</v>
      </c>
      <c r="AZ729" s="12" t="str">
        <f t="shared" si="82"/>
        <v>OK</v>
      </c>
      <c r="BA729" s="12" t="str">
        <f t="shared" si="83"/>
        <v>OK</v>
      </c>
      <c r="BB729" s="6">
        <f t="shared" si="84"/>
        <v>0</v>
      </c>
      <c r="BC729" s="13">
        <f t="shared" si="85"/>
        <v>69208656</v>
      </c>
      <c r="BD729" s="13">
        <f t="shared" si="86"/>
        <v>69208656</v>
      </c>
      <c r="BE729" s="6">
        <f t="shared" si="87"/>
        <v>0</v>
      </c>
      <c r="BF729" s="6">
        <f t="shared" si="88"/>
        <v>0</v>
      </c>
    </row>
    <row r="730" spans="2:62" ht="114" x14ac:dyDescent="0.25">
      <c r="B730" s="39" t="s">
        <v>1592</v>
      </c>
      <c r="C730" s="39" t="s">
        <v>717</v>
      </c>
      <c r="D730" s="39" t="s">
        <v>4</v>
      </c>
      <c r="E730" s="40" t="s">
        <v>219</v>
      </c>
      <c r="F730" s="40" t="s">
        <v>220</v>
      </c>
      <c r="G730" s="40" t="s">
        <v>5</v>
      </c>
      <c r="H730" s="40">
        <v>80111607</v>
      </c>
      <c r="I730" s="40" t="s">
        <v>8168</v>
      </c>
      <c r="J730" s="40" t="s">
        <v>221</v>
      </c>
      <c r="K730" s="40" t="s">
        <v>983</v>
      </c>
      <c r="L730" s="41" t="s">
        <v>153</v>
      </c>
      <c r="M730" s="41" t="s">
        <v>153</v>
      </c>
      <c r="N730" s="41">
        <v>11</v>
      </c>
      <c r="O730" s="41" t="s">
        <v>223</v>
      </c>
      <c r="P730" s="41" t="s">
        <v>224</v>
      </c>
      <c r="Q730" s="58">
        <v>69208656</v>
      </c>
      <c r="R730" s="58">
        <v>69208656</v>
      </c>
      <c r="S730" s="41" t="s">
        <v>221</v>
      </c>
      <c r="T730" s="41" t="s">
        <v>221</v>
      </c>
      <c r="U730" s="40" t="s">
        <v>866</v>
      </c>
      <c r="V730" s="40" t="s">
        <v>721</v>
      </c>
      <c r="W730" s="40" t="s">
        <v>722</v>
      </c>
      <c r="X730" s="40" t="s">
        <v>229</v>
      </c>
      <c r="Y730" s="40" t="s">
        <v>230</v>
      </c>
      <c r="Z730" s="40" t="s">
        <v>785</v>
      </c>
      <c r="AA730" s="59">
        <v>69208656</v>
      </c>
      <c r="AB730" s="59">
        <v>0</v>
      </c>
      <c r="AC730" s="59">
        <v>0</v>
      </c>
      <c r="AD730" s="59">
        <v>6291696</v>
      </c>
      <c r="AE730" s="59">
        <v>0</v>
      </c>
      <c r="AF730" s="59">
        <v>6291696</v>
      </c>
      <c r="AG730" s="59">
        <v>0</v>
      </c>
      <c r="AH730" s="59">
        <v>6291696</v>
      </c>
      <c r="AI730" s="59">
        <v>0</v>
      </c>
      <c r="AJ730" s="59">
        <v>6291696</v>
      </c>
      <c r="AK730" s="59">
        <v>0</v>
      </c>
      <c r="AL730" s="59">
        <v>6291696</v>
      </c>
      <c r="AM730" s="59">
        <v>0</v>
      </c>
      <c r="AN730" s="59">
        <v>6291696</v>
      </c>
      <c r="AO730" s="59">
        <v>0</v>
      </c>
      <c r="AP730" s="59">
        <v>6291696</v>
      </c>
      <c r="AQ730" s="59">
        <v>0</v>
      </c>
      <c r="AR730" s="59">
        <v>6291696</v>
      </c>
      <c r="AS730" s="59">
        <v>0</v>
      </c>
      <c r="AT730" s="59">
        <v>6291696</v>
      </c>
      <c r="AU730" s="59">
        <v>0</v>
      </c>
      <c r="AV730" s="59">
        <v>6291696</v>
      </c>
      <c r="AW730" s="59">
        <v>0</v>
      </c>
      <c r="AX730" s="59">
        <v>6291696</v>
      </c>
      <c r="AY730" s="2">
        <v>0</v>
      </c>
      <c r="AZ730" s="12" t="str">
        <f t="shared" si="82"/>
        <v>OK</v>
      </c>
      <c r="BA730" s="12" t="str">
        <f t="shared" si="83"/>
        <v>OK</v>
      </c>
      <c r="BB730" s="6">
        <f t="shared" si="84"/>
        <v>0</v>
      </c>
      <c r="BC730" s="13">
        <f t="shared" si="85"/>
        <v>69208656</v>
      </c>
      <c r="BD730" s="13">
        <f t="shared" si="86"/>
        <v>69208656</v>
      </c>
      <c r="BE730" s="6">
        <f t="shared" si="87"/>
        <v>0</v>
      </c>
      <c r="BF730" s="6">
        <f t="shared" si="88"/>
        <v>0</v>
      </c>
    </row>
    <row r="731" spans="2:62" ht="114" x14ac:dyDescent="0.25">
      <c r="B731" s="39" t="s">
        <v>1593</v>
      </c>
      <c r="C731" s="39" t="s">
        <v>717</v>
      </c>
      <c r="D731" s="39" t="s">
        <v>4</v>
      </c>
      <c r="E731" s="40" t="s">
        <v>219</v>
      </c>
      <c r="F731" s="40" t="s">
        <v>220</v>
      </c>
      <c r="G731" s="40" t="s">
        <v>5</v>
      </c>
      <c r="H731" s="40">
        <v>80111607</v>
      </c>
      <c r="I731" s="40" t="s">
        <v>8168</v>
      </c>
      <c r="J731" s="40" t="s">
        <v>221</v>
      </c>
      <c r="K731" s="40" t="s">
        <v>983</v>
      </c>
      <c r="L731" s="41" t="s">
        <v>153</v>
      </c>
      <c r="M731" s="41" t="s">
        <v>153</v>
      </c>
      <c r="N731" s="41">
        <v>11</v>
      </c>
      <c r="O731" s="41" t="s">
        <v>223</v>
      </c>
      <c r="P731" s="41" t="s">
        <v>224</v>
      </c>
      <c r="Q731" s="58">
        <v>69208656</v>
      </c>
      <c r="R731" s="58">
        <v>69208656</v>
      </c>
      <c r="S731" s="41" t="s">
        <v>221</v>
      </c>
      <c r="T731" s="41" t="s">
        <v>221</v>
      </c>
      <c r="U731" s="40" t="s">
        <v>866</v>
      </c>
      <c r="V731" s="40" t="s">
        <v>721</v>
      </c>
      <c r="W731" s="40" t="s">
        <v>722</v>
      </c>
      <c r="X731" s="40" t="s">
        <v>229</v>
      </c>
      <c r="Y731" s="40" t="s">
        <v>230</v>
      </c>
      <c r="Z731" s="40" t="s">
        <v>785</v>
      </c>
      <c r="AA731" s="59">
        <v>69208656</v>
      </c>
      <c r="AB731" s="59">
        <v>0</v>
      </c>
      <c r="AC731" s="59">
        <v>0</v>
      </c>
      <c r="AD731" s="59">
        <v>6291696</v>
      </c>
      <c r="AE731" s="59">
        <v>0</v>
      </c>
      <c r="AF731" s="59">
        <v>6291696</v>
      </c>
      <c r="AG731" s="59">
        <v>0</v>
      </c>
      <c r="AH731" s="59">
        <v>6291696</v>
      </c>
      <c r="AI731" s="59">
        <v>0</v>
      </c>
      <c r="AJ731" s="59">
        <v>6291696</v>
      </c>
      <c r="AK731" s="59">
        <v>0</v>
      </c>
      <c r="AL731" s="59">
        <v>6291696</v>
      </c>
      <c r="AM731" s="59">
        <v>0</v>
      </c>
      <c r="AN731" s="59">
        <v>6291696</v>
      </c>
      <c r="AO731" s="59">
        <v>0</v>
      </c>
      <c r="AP731" s="59">
        <v>6291696</v>
      </c>
      <c r="AQ731" s="59">
        <v>0</v>
      </c>
      <c r="AR731" s="59">
        <v>6291696</v>
      </c>
      <c r="AS731" s="59">
        <v>0</v>
      </c>
      <c r="AT731" s="59">
        <v>6291696</v>
      </c>
      <c r="AU731" s="59">
        <v>0</v>
      </c>
      <c r="AV731" s="59">
        <v>6291696</v>
      </c>
      <c r="AW731" s="59">
        <v>0</v>
      </c>
      <c r="AX731" s="59">
        <v>6291696</v>
      </c>
      <c r="AY731" s="2">
        <v>0</v>
      </c>
      <c r="AZ731" s="12" t="str">
        <f t="shared" si="82"/>
        <v>OK</v>
      </c>
      <c r="BA731" s="12" t="str">
        <f t="shared" si="83"/>
        <v>OK</v>
      </c>
      <c r="BB731" s="6">
        <f t="shared" si="84"/>
        <v>0</v>
      </c>
      <c r="BC731" s="13">
        <f t="shared" si="85"/>
        <v>69208656</v>
      </c>
      <c r="BD731" s="13">
        <f t="shared" si="86"/>
        <v>69208656</v>
      </c>
      <c r="BE731" s="6">
        <f t="shared" si="87"/>
        <v>0</v>
      </c>
      <c r="BF731" s="6">
        <f t="shared" si="88"/>
        <v>0</v>
      </c>
    </row>
    <row r="732" spans="2:62" ht="99.75" x14ac:dyDescent="0.25">
      <c r="B732" s="39" t="s">
        <v>1594</v>
      </c>
      <c r="C732" s="39" t="s">
        <v>717</v>
      </c>
      <c r="D732" s="39" t="s">
        <v>4</v>
      </c>
      <c r="E732" s="40" t="s">
        <v>219</v>
      </c>
      <c r="F732" s="40" t="s">
        <v>220</v>
      </c>
      <c r="G732" s="40" t="s">
        <v>5</v>
      </c>
      <c r="H732" s="40">
        <v>80111604</v>
      </c>
      <c r="I732" s="40" t="s">
        <v>8168</v>
      </c>
      <c r="J732" s="40" t="s">
        <v>221</v>
      </c>
      <c r="K732" s="40" t="s">
        <v>997</v>
      </c>
      <c r="L732" s="41" t="s">
        <v>153</v>
      </c>
      <c r="M732" s="41" t="s">
        <v>153</v>
      </c>
      <c r="N732" s="41">
        <v>11</v>
      </c>
      <c r="O732" s="41" t="s">
        <v>223</v>
      </c>
      <c r="P732" s="41" t="s">
        <v>224</v>
      </c>
      <c r="Q732" s="58">
        <v>146402366</v>
      </c>
      <c r="R732" s="58">
        <v>146402366</v>
      </c>
      <c r="S732" s="41" t="s">
        <v>221</v>
      </c>
      <c r="T732" s="41" t="s">
        <v>221</v>
      </c>
      <c r="U732" s="40" t="s">
        <v>866</v>
      </c>
      <c r="V732" s="40" t="s">
        <v>721</v>
      </c>
      <c r="W732" s="40" t="s">
        <v>722</v>
      </c>
      <c r="X732" s="40" t="s">
        <v>229</v>
      </c>
      <c r="Y732" s="40" t="s">
        <v>230</v>
      </c>
      <c r="Z732" s="40" t="s">
        <v>1017</v>
      </c>
      <c r="AA732" s="59">
        <v>146402366</v>
      </c>
      <c r="AB732" s="59">
        <v>0</v>
      </c>
      <c r="AC732" s="59">
        <v>0</v>
      </c>
      <c r="AD732" s="59">
        <v>13309306</v>
      </c>
      <c r="AE732" s="59">
        <v>0</v>
      </c>
      <c r="AF732" s="59">
        <v>13309306</v>
      </c>
      <c r="AG732" s="59">
        <v>0</v>
      </c>
      <c r="AH732" s="59">
        <v>13309306</v>
      </c>
      <c r="AI732" s="59">
        <v>0</v>
      </c>
      <c r="AJ732" s="59">
        <v>13309306</v>
      </c>
      <c r="AK732" s="59">
        <v>0</v>
      </c>
      <c r="AL732" s="59">
        <v>13309306</v>
      </c>
      <c r="AM732" s="59">
        <v>0</v>
      </c>
      <c r="AN732" s="59">
        <v>13309306</v>
      </c>
      <c r="AO732" s="59">
        <v>0</v>
      </c>
      <c r="AP732" s="59">
        <v>13309306</v>
      </c>
      <c r="AQ732" s="59">
        <v>0</v>
      </c>
      <c r="AR732" s="59">
        <v>13309306</v>
      </c>
      <c r="AS732" s="59">
        <v>0</v>
      </c>
      <c r="AT732" s="59">
        <v>13309306</v>
      </c>
      <c r="AU732" s="59">
        <v>0</v>
      </c>
      <c r="AV732" s="59">
        <v>13309306</v>
      </c>
      <c r="AW732" s="59">
        <v>0</v>
      </c>
      <c r="AX732" s="59">
        <v>13309306</v>
      </c>
      <c r="AY732" s="2">
        <v>0</v>
      </c>
      <c r="AZ732" s="12" t="str">
        <f t="shared" si="82"/>
        <v>OK</v>
      </c>
      <c r="BA732" s="12" t="str">
        <f t="shared" si="83"/>
        <v>OK</v>
      </c>
      <c r="BB732" s="6">
        <f t="shared" si="84"/>
        <v>0</v>
      </c>
      <c r="BC732" s="13">
        <f t="shared" si="85"/>
        <v>146402366</v>
      </c>
      <c r="BD732" s="13">
        <f t="shared" si="86"/>
        <v>146402366</v>
      </c>
      <c r="BE732" s="6">
        <f t="shared" si="87"/>
        <v>0</v>
      </c>
      <c r="BF732" s="6">
        <f t="shared" si="88"/>
        <v>0</v>
      </c>
    </row>
    <row r="733" spans="2:62" ht="99.75" x14ac:dyDescent="0.25">
      <c r="B733" s="39" t="s">
        <v>1595</v>
      </c>
      <c r="C733" s="39" t="s">
        <v>717</v>
      </c>
      <c r="D733" s="39" t="s">
        <v>4</v>
      </c>
      <c r="E733" s="40" t="s">
        <v>219</v>
      </c>
      <c r="F733" s="40" t="s">
        <v>220</v>
      </c>
      <c r="G733" s="40" t="s">
        <v>5</v>
      </c>
      <c r="H733" s="40">
        <v>80111604</v>
      </c>
      <c r="I733" s="40" t="s">
        <v>8168</v>
      </c>
      <c r="J733" s="40" t="s">
        <v>221</v>
      </c>
      <c r="K733" s="40" t="s">
        <v>997</v>
      </c>
      <c r="L733" s="41" t="s">
        <v>153</v>
      </c>
      <c r="M733" s="41" t="s">
        <v>153</v>
      </c>
      <c r="N733" s="41">
        <v>11</v>
      </c>
      <c r="O733" s="41" t="s">
        <v>223</v>
      </c>
      <c r="P733" s="41" t="s">
        <v>224</v>
      </c>
      <c r="Q733" s="58">
        <v>146402366</v>
      </c>
      <c r="R733" s="58">
        <v>146402366</v>
      </c>
      <c r="S733" s="41" t="s">
        <v>221</v>
      </c>
      <c r="T733" s="41" t="s">
        <v>221</v>
      </c>
      <c r="U733" s="40" t="s">
        <v>866</v>
      </c>
      <c r="V733" s="40" t="s">
        <v>721</v>
      </c>
      <c r="W733" s="40" t="s">
        <v>722</v>
      </c>
      <c r="X733" s="40" t="s">
        <v>229</v>
      </c>
      <c r="Y733" s="40" t="s">
        <v>230</v>
      </c>
      <c r="Z733" s="40" t="s">
        <v>1017</v>
      </c>
      <c r="AA733" s="59">
        <v>146402366</v>
      </c>
      <c r="AB733" s="59">
        <v>0</v>
      </c>
      <c r="AC733" s="59">
        <v>0</v>
      </c>
      <c r="AD733" s="59">
        <v>13309306</v>
      </c>
      <c r="AE733" s="59">
        <v>0</v>
      </c>
      <c r="AF733" s="59">
        <v>13309306</v>
      </c>
      <c r="AG733" s="59">
        <v>0</v>
      </c>
      <c r="AH733" s="59">
        <v>13309306</v>
      </c>
      <c r="AI733" s="59">
        <v>0</v>
      </c>
      <c r="AJ733" s="59">
        <v>13309306</v>
      </c>
      <c r="AK733" s="59">
        <v>0</v>
      </c>
      <c r="AL733" s="59">
        <v>13309306</v>
      </c>
      <c r="AM733" s="59">
        <v>0</v>
      </c>
      <c r="AN733" s="59">
        <v>13309306</v>
      </c>
      <c r="AO733" s="59">
        <v>0</v>
      </c>
      <c r="AP733" s="59">
        <v>13309306</v>
      </c>
      <c r="AQ733" s="59">
        <v>0</v>
      </c>
      <c r="AR733" s="59">
        <v>13309306</v>
      </c>
      <c r="AS733" s="59">
        <v>0</v>
      </c>
      <c r="AT733" s="59">
        <v>13309306</v>
      </c>
      <c r="AU733" s="59">
        <v>0</v>
      </c>
      <c r="AV733" s="59">
        <v>13309306</v>
      </c>
      <c r="AW733" s="59">
        <v>0</v>
      </c>
      <c r="AX733" s="59">
        <v>13309306</v>
      </c>
      <c r="AY733" s="2">
        <v>0</v>
      </c>
      <c r="AZ733" s="12" t="str">
        <f t="shared" si="82"/>
        <v>OK</v>
      </c>
      <c r="BA733" s="12" t="str">
        <f t="shared" si="83"/>
        <v>OK</v>
      </c>
      <c r="BB733" s="6">
        <f t="shared" si="84"/>
        <v>0</v>
      </c>
      <c r="BC733" s="13">
        <f t="shared" si="85"/>
        <v>146402366</v>
      </c>
      <c r="BD733" s="13">
        <f t="shared" si="86"/>
        <v>146402366</v>
      </c>
      <c r="BE733" s="6">
        <f t="shared" si="87"/>
        <v>0</v>
      </c>
      <c r="BF733" s="6">
        <f t="shared" si="88"/>
        <v>0</v>
      </c>
    </row>
    <row r="734" spans="2:62" ht="99.75" x14ac:dyDescent="0.25">
      <c r="B734" s="39" t="s">
        <v>1596</v>
      </c>
      <c r="C734" s="39" t="s">
        <v>717</v>
      </c>
      <c r="D734" s="39" t="s">
        <v>4</v>
      </c>
      <c r="E734" s="40" t="s">
        <v>219</v>
      </c>
      <c r="F734" s="40" t="s">
        <v>220</v>
      </c>
      <c r="G734" s="40" t="s">
        <v>5</v>
      </c>
      <c r="H734" s="40">
        <v>80111604</v>
      </c>
      <c r="I734" s="40" t="s">
        <v>8168</v>
      </c>
      <c r="J734" s="40" t="s">
        <v>221</v>
      </c>
      <c r="K734" s="40" t="s">
        <v>997</v>
      </c>
      <c r="L734" s="41" t="s">
        <v>153</v>
      </c>
      <c r="M734" s="41" t="s">
        <v>153</v>
      </c>
      <c r="N734" s="41">
        <v>11</v>
      </c>
      <c r="O734" s="41" t="s">
        <v>223</v>
      </c>
      <c r="P734" s="41" t="s">
        <v>224</v>
      </c>
      <c r="Q734" s="58">
        <v>146402366</v>
      </c>
      <c r="R734" s="58">
        <v>146402366</v>
      </c>
      <c r="S734" s="41" t="s">
        <v>221</v>
      </c>
      <c r="T734" s="41" t="s">
        <v>221</v>
      </c>
      <c r="U734" s="40" t="s">
        <v>866</v>
      </c>
      <c r="V734" s="40" t="s">
        <v>721</v>
      </c>
      <c r="W734" s="40" t="s">
        <v>722</v>
      </c>
      <c r="X734" s="40" t="s">
        <v>229</v>
      </c>
      <c r="Y734" s="40" t="s">
        <v>230</v>
      </c>
      <c r="Z734" s="40" t="s">
        <v>1017</v>
      </c>
      <c r="AA734" s="59">
        <v>146402366</v>
      </c>
      <c r="AB734" s="59">
        <v>0</v>
      </c>
      <c r="AC734" s="59">
        <v>0</v>
      </c>
      <c r="AD734" s="59">
        <v>13309306</v>
      </c>
      <c r="AE734" s="59">
        <v>0</v>
      </c>
      <c r="AF734" s="59">
        <v>13309306</v>
      </c>
      <c r="AG734" s="59">
        <v>0</v>
      </c>
      <c r="AH734" s="59">
        <v>13309306</v>
      </c>
      <c r="AI734" s="59">
        <v>0</v>
      </c>
      <c r="AJ734" s="59">
        <v>13309306</v>
      </c>
      <c r="AK734" s="59">
        <v>0</v>
      </c>
      <c r="AL734" s="59">
        <v>13309306</v>
      </c>
      <c r="AM734" s="59">
        <v>0</v>
      </c>
      <c r="AN734" s="59">
        <v>13309306</v>
      </c>
      <c r="AO734" s="59">
        <v>0</v>
      </c>
      <c r="AP734" s="59">
        <v>13309306</v>
      </c>
      <c r="AQ734" s="59">
        <v>0</v>
      </c>
      <c r="AR734" s="59">
        <v>13309306</v>
      </c>
      <c r="AS734" s="59">
        <v>0</v>
      </c>
      <c r="AT734" s="59">
        <v>13309306</v>
      </c>
      <c r="AU734" s="59">
        <v>0</v>
      </c>
      <c r="AV734" s="59">
        <v>13309306</v>
      </c>
      <c r="AW734" s="59">
        <v>0</v>
      </c>
      <c r="AX734" s="59">
        <v>13309306</v>
      </c>
      <c r="AY734" s="2">
        <v>0</v>
      </c>
      <c r="AZ734" s="12" t="str">
        <f t="shared" si="82"/>
        <v>OK</v>
      </c>
      <c r="BA734" s="12" t="str">
        <f t="shared" si="83"/>
        <v>OK</v>
      </c>
      <c r="BB734" s="6">
        <f t="shared" si="84"/>
        <v>0</v>
      </c>
      <c r="BC734" s="13">
        <f t="shared" si="85"/>
        <v>146402366</v>
      </c>
      <c r="BD734" s="13">
        <f t="shared" si="86"/>
        <v>146402366</v>
      </c>
      <c r="BE734" s="6">
        <f t="shared" si="87"/>
        <v>0</v>
      </c>
      <c r="BF734" s="6">
        <f t="shared" si="88"/>
        <v>0</v>
      </c>
    </row>
    <row r="735" spans="2:62" ht="99.75" x14ac:dyDescent="0.25">
      <c r="B735" s="39" t="s">
        <v>1597</v>
      </c>
      <c r="C735" s="39" t="s">
        <v>717</v>
      </c>
      <c r="D735" s="39" t="s">
        <v>4</v>
      </c>
      <c r="E735" s="40" t="s">
        <v>219</v>
      </c>
      <c r="F735" s="40" t="s">
        <v>220</v>
      </c>
      <c r="G735" s="40" t="s">
        <v>5</v>
      </c>
      <c r="H735" s="40">
        <v>80111604</v>
      </c>
      <c r="I735" s="40" t="s">
        <v>8168</v>
      </c>
      <c r="J735" s="40" t="s">
        <v>221</v>
      </c>
      <c r="K735" s="40" t="s">
        <v>997</v>
      </c>
      <c r="L735" s="41" t="s">
        <v>153</v>
      </c>
      <c r="M735" s="41" t="s">
        <v>153</v>
      </c>
      <c r="N735" s="41">
        <v>11</v>
      </c>
      <c r="O735" s="41" t="s">
        <v>223</v>
      </c>
      <c r="P735" s="41" t="s">
        <v>224</v>
      </c>
      <c r="Q735" s="58">
        <v>146402366</v>
      </c>
      <c r="R735" s="58">
        <v>146402366</v>
      </c>
      <c r="S735" s="41" t="s">
        <v>221</v>
      </c>
      <c r="T735" s="41" t="s">
        <v>221</v>
      </c>
      <c r="U735" s="40" t="s">
        <v>866</v>
      </c>
      <c r="V735" s="40" t="s">
        <v>721</v>
      </c>
      <c r="W735" s="40" t="s">
        <v>722</v>
      </c>
      <c r="X735" s="40" t="s">
        <v>229</v>
      </c>
      <c r="Y735" s="40" t="s">
        <v>230</v>
      </c>
      <c r="Z735" s="40" t="s">
        <v>1017</v>
      </c>
      <c r="AA735" s="59">
        <v>146402366</v>
      </c>
      <c r="AB735" s="59">
        <v>0</v>
      </c>
      <c r="AC735" s="59">
        <v>0</v>
      </c>
      <c r="AD735" s="59">
        <v>13309306</v>
      </c>
      <c r="AE735" s="59">
        <v>0</v>
      </c>
      <c r="AF735" s="59">
        <v>13309306</v>
      </c>
      <c r="AG735" s="59">
        <v>0</v>
      </c>
      <c r="AH735" s="59">
        <v>13309306</v>
      </c>
      <c r="AI735" s="59">
        <v>0</v>
      </c>
      <c r="AJ735" s="59">
        <v>13309306</v>
      </c>
      <c r="AK735" s="59">
        <v>0</v>
      </c>
      <c r="AL735" s="59">
        <v>13309306</v>
      </c>
      <c r="AM735" s="59">
        <v>0</v>
      </c>
      <c r="AN735" s="59">
        <v>13309306</v>
      </c>
      <c r="AO735" s="59">
        <v>0</v>
      </c>
      <c r="AP735" s="59">
        <v>13309306</v>
      </c>
      <c r="AQ735" s="59">
        <v>0</v>
      </c>
      <c r="AR735" s="59">
        <v>13309306</v>
      </c>
      <c r="AS735" s="59">
        <v>0</v>
      </c>
      <c r="AT735" s="59">
        <v>13309306</v>
      </c>
      <c r="AU735" s="59">
        <v>0</v>
      </c>
      <c r="AV735" s="59">
        <v>13309306</v>
      </c>
      <c r="AW735" s="59">
        <v>0</v>
      </c>
      <c r="AX735" s="59">
        <v>13309306</v>
      </c>
      <c r="AY735" s="2">
        <v>0</v>
      </c>
      <c r="AZ735" s="12" t="str">
        <f t="shared" si="82"/>
        <v>OK</v>
      </c>
      <c r="BA735" s="12" t="str">
        <f t="shared" si="83"/>
        <v>OK</v>
      </c>
      <c r="BB735" s="6">
        <f t="shared" si="84"/>
        <v>0</v>
      </c>
      <c r="BC735" s="13">
        <f t="shared" si="85"/>
        <v>146402366</v>
      </c>
      <c r="BD735" s="13">
        <f t="shared" si="86"/>
        <v>146402366</v>
      </c>
      <c r="BE735" s="6">
        <f t="shared" si="87"/>
        <v>0</v>
      </c>
      <c r="BF735" s="6">
        <f t="shared" si="88"/>
        <v>0</v>
      </c>
    </row>
    <row r="736" spans="2:62" ht="128.25" x14ac:dyDescent="0.25">
      <c r="B736" s="39" t="s">
        <v>7969</v>
      </c>
      <c r="C736" s="39" t="s">
        <v>241</v>
      </c>
      <c r="D736" s="39" t="s">
        <v>4</v>
      </c>
      <c r="E736" s="40" t="s">
        <v>219</v>
      </c>
      <c r="F736" s="40" t="s">
        <v>220</v>
      </c>
      <c r="G736" s="40" t="s">
        <v>5</v>
      </c>
      <c r="H736" s="40">
        <v>79342300</v>
      </c>
      <c r="I736" s="40" t="s">
        <v>8168</v>
      </c>
      <c r="J736" s="40" t="s">
        <v>221</v>
      </c>
      <c r="K736" s="40" t="s">
        <v>7974</v>
      </c>
      <c r="L736" s="41" t="s">
        <v>153</v>
      </c>
      <c r="M736" s="41" t="s">
        <v>153</v>
      </c>
      <c r="N736" s="41">
        <v>11</v>
      </c>
      <c r="O736" s="41" t="s">
        <v>223</v>
      </c>
      <c r="P736" s="41" t="s">
        <v>224</v>
      </c>
      <c r="Q736" s="58">
        <v>57218117</v>
      </c>
      <c r="R736" s="58">
        <v>57218117</v>
      </c>
      <c r="S736" s="41" t="s">
        <v>225</v>
      </c>
      <c r="T736" s="41" t="s">
        <v>221</v>
      </c>
      <c r="U736" s="40" t="s">
        <v>243</v>
      </c>
      <c r="V736" s="40" t="s">
        <v>244</v>
      </c>
      <c r="W736" s="40" t="s">
        <v>245</v>
      </c>
      <c r="X736" s="40" t="s">
        <v>229</v>
      </c>
      <c r="Y736" s="40" t="s">
        <v>230</v>
      </c>
      <c r="Z736" s="40" t="s">
        <v>246</v>
      </c>
      <c r="AA736" s="59">
        <v>57218117</v>
      </c>
      <c r="AB736" s="59">
        <v>0</v>
      </c>
      <c r="AC736" s="59">
        <v>0</v>
      </c>
      <c r="AD736" s="59">
        <v>5201647</v>
      </c>
      <c r="AE736" s="59">
        <v>0</v>
      </c>
      <c r="AF736" s="59">
        <v>5201647</v>
      </c>
      <c r="AG736" s="59">
        <v>0</v>
      </c>
      <c r="AH736" s="59">
        <v>5201647</v>
      </c>
      <c r="AI736" s="59">
        <v>0</v>
      </c>
      <c r="AJ736" s="59">
        <v>5201647</v>
      </c>
      <c r="AK736" s="59">
        <v>0</v>
      </c>
      <c r="AL736" s="59">
        <v>5201647</v>
      </c>
      <c r="AM736" s="59">
        <v>0</v>
      </c>
      <c r="AN736" s="59">
        <v>5201647</v>
      </c>
      <c r="AO736" s="59">
        <v>0</v>
      </c>
      <c r="AP736" s="59">
        <v>5201647</v>
      </c>
      <c r="AQ736" s="59">
        <v>0</v>
      </c>
      <c r="AR736" s="59">
        <v>5201647</v>
      </c>
      <c r="AS736" s="59">
        <v>0</v>
      </c>
      <c r="AT736" s="59">
        <v>5201647</v>
      </c>
      <c r="AU736" s="59">
        <v>0</v>
      </c>
      <c r="AV736" s="59">
        <v>5201647</v>
      </c>
      <c r="AW736" s="59">
        <v>0</v>
      </c>
      <c r="AX736" s="59">
        <v>5201647</v>
      </c>
      <c r="AY736" s="2">
        <v>0</v>
      </c>
      <c r="AZ736" s="12" t="str">
        <f t="shared" si="82"/>
        <v>OK</v>
      </c>
      <c r="BA736" s="12" t="str">
        <f t="shared" si="83"/>
        <v>OK</v>
      </c>
      <c r="BB736" s="6">
        <f t="shared" si="84"/>
        <v>0</v>
      </c>
      <c r="BC736" s="13">
        <f t="shared" si="85"/>
        <v>57218117</v>
      </c>
      <c r="BD736" s="13">
        <f t="shared" si="86"/>
        <v>57218117</v>
      </c>
      <c r="BE736" s="6">
        <f t="shared" si="87"/>
        <v>0</v>
      </c>
      <c r="BF736" s="6">
        <f t="shared" si="88"/>
        <v>0</v>
      </c>
    </row>
    <row r="737" spans="2:58" ht="114" x14ac:dyDescent="0.25">
      <c r="B737" s="39" t="s">
        <v>7970</v>
      </c>
      <c r="C737" s="39" t="s">
        <v>241</v>
      </c>
      <c r="D737" s="39" t="s">
        <v>4</v>
      </c>
      <c r="E737" s="40" t="s">
        <v>219</v>
      </c>
      <c r="F737" s="40" t="s">
        <v>220</v>
      </c>
      <c r="G737" s="40" t="s">
        <v>5</v>
      </c>
      <c r="H737" s="40">
        <v>79342300</v>
      </c>
      <c r="I737" s="40" t="s">
        <v>8168</v>
      </c>
      <c r="J737" s="40" t="s">
        <v>221</v>
      </c>
      <c r="K737" s="40" t="s">
        <v>7975</v>
      </c>
      <c r="L737" s="41" t="s">
        <v>153</v>
      </c>
      <c r="M737" s="41" t="s">
        <v>153</v>
      </c>
      <c r="N737" s="41">
        <v>11</v>
      </c>
      <c r="O737" s="41" t="s">
        <v>223</v>
      </c>
      <c r="P737" s="41" t="s">
        <v>224</v>
      </c>
      <c r="Q737" s="58">
        <v>57218117</v>
      </c>
      <c r="R737" s="58">
        <v>57218117</v>
      </c>
      <c r="S737" s="41" t="s">
        <v>225</v>
      </c>
      <c r="T737" s="41" t="s">
        <v>221</v>
      </c>
      <c r="U737" s="40" t="s">
        <v>243</v>
      </c>
      <c r="V737" s="40" t="s">
        <v>244</v>
      </c>
      <c r="W737" s="40" t="s">
        <v>245</v>
      </c>
      <c r="X737" s="40" t="s">
        <v>229</v>
      </c>
      <c r="Y737" s="40" t="s">
        <v>230</v>
      </c>
      <c r="Z737" s="40" t="s">
        <v>249</v>
      </c>
      <c r="AA737" s="59">
        <v>57218117</v>
      </c>
      <c r="AB737" s="59">
        <v>0</v>
      </c>
      <c r="AC737" s="59">
        <v>0</v>
      </c>
      <c r="AD737" s="59">
        <v>5201647</v>
      </c>
      <c r="AE737" s="59">
        <v>0</v>
      </c>
      <c r="AF737" s="59">
        <v>5201647</v>
      </c>
      <c r="AG737" s="59">
        <v>0</v>
      </c>
      <c r="AH737" s="59">
        <v>5201647</v>
      </c>
      <c r="AI737" s="59">
        <v>0</v>
      </c>
      <c r="AJ737" s="59">
        <v>5201647</v>
      </c>
      <c r="AK737" s="59">
        <v>0</v>
      </c>
      <c r="AL737" s="59">
        <v>5201647</v>
      </c>
      <c r="AM737" s="59">
        <v>0</v>
      </c>
      <c r="AN737" s="59">
        <v>5201647</v>
      </c>
      <c r="AO737" s="59">
        <v>0</v>
      </c>
      <c r="AP737" s="59">
        <v>5201647</v>
      </c>
      <c r="AQ737" s="59">
        <v>0</v>
      </c>
      <c r="AR737" s="59">
        <v>5201647</v>
      </c>
      <c r="AS737" s="59">
        <v>0</v>
      </c>
      <c r="AT737" s="59">
        <v>5201647</v>
      </c>
      <c r="AU737" s="59">
        <v>0</v>
      </c>
      <c r="AV737" s="59">
        <v>5201647</v>
      </c>
      <c r="AW737" s="59">
        <v>0</v>
      </c>
      <c r="AX737" s="59">
        <v>5201647</v>
      </c>
      <c r="AY737" s="2">
        <v>0</v>
      </c>
      <c r="AZ737" s="12" t="str">
        <f t="shared" si="82"/>
        <v>OK</v>
      </c>
      <c r="BA737" s="12" t="str">
        <f t="shared" si="83"/>
        <v>OK</v>
      </c>
      <c r="BB737" s="6">
        <f t="shared" si="84"/>
        <v>0</v>
      </c>
      <c r="BC737" s="13">
        <f t="shared" si="85"/>
        <v>57218117</v>
      </c>
      <c r="BD737" s="13">
        <f t="shared" si="86"/>
        <v>57218117</v>
      </c>
      <c r="BE737" s="6">
        <f t="shared" si="87"/>
        <v>0</v>
      </c>
      <c r="BF737" s="6">
        <f t="shared" si="88"/>
        <v>0</v>
      </c>
    </row>
    <row r="738" spans="2:58" ht="42.75" x14ac:dyDescent="0.25">
      <c r="B738" s="39" t="s">
        <v>7971</v>
      </c>
      <c r="C738" s="39" t="s">
        <v>241</v>
      </c>
      <c r="D738" s="39" t="s">
        <v>4</v>
      </c>
      <c r="E738" s="40" t="s">
        <v>219</v>
      </c>
      <c r="F738" s="40" t="s">
        <v>220</v>
      </c>
      <c r="G738" s="40" t="s">
        <v>5</v>
      </c>
      <c r="H738" s="40">
        <v>80161501</v>
      </c>
      <c r="I738" s="40" t="s">
        <v>8168</v>
      </c>
      <c r="J738" s="40" t="s">
        <v>221</v>
      </c>
      <c r="K738" s="40" t="s">
        <v>485</v>
      </c>
      <c r="L738" s="41" t="s">
        <v>154</v>
      </c>
      <c r="M738" s="41" t="s">
        <v>154</v>
      </c>
      <c r="N738" s="41">
        <v>11</v>
      </c>
      <c r="O738" s="41" t="s">
        <v>223</v>
      </c>
      <c r="P738" s="41" t="s">
        <v>224</v>
      </c>
      <c r="Q738" s="58">
        <v>0</v>
      </c>
      <c r="R738" s="58">
        <v>0</v>
      </c>
      <c r="S738" s="41" t="s">
        <v>225</v>
      </c>
      <c r="T738" s="41" t="s">
        <v>221</v>
      </c>
      <c r="U738" s="40" t="s">
        <v>243</v>
      </c>
      <c r="V738" s="40" t="s">
        <v>244</v>
      </c>
      <c r="W738" s="40" t="s">
        <v>245</v>
      </c>
      <c r="X738" s="40" t="s">
        <v>229</v>
      </c>
      <c r="Y738" s="40" t="s">
        <v>230</v>
      </c>
      <c r="Z738" s="40" t="s">
        <v>249</v>
      </c>
      <c r="AA738" s="59">
        <v>0</v>
      </c>
      <c r="AB738" s="59">
        <v>0</v>
      </c>
      <c r="AC738" s="59">
        <v>0</v>
      </c>
      <c r="AD738" s="59">
        <v>0</v>
      </c>
      <c r="AE738" s="59">
        <v>0</v>
      </c>
      <c r="AF738" s="59">
        <v>0</v>
      </c>
      <c r="AG738" s="59">
        <v>0</v>
      </c>
      <c r="AH738" s="59">
        <v>0</v>
      </c>
      <c r="AI738" s="59">
        <v>0</v>
      </c>
      <c r="AJ738" s="59">
        <v>0</v>
      </c>
      <c r="AK738" s="59">
        <v>0</v>
      </c>
      <c r="AL738" s="59">
        <v>0</v>
      </c>
      <c r="AM738" s="59">
        <v>0</v>
      </c>
      <c r="AN738" s="59">
        <v>0</v>
      </c>
      <c r="AO738" s="59">
        <v>0</v>
      </c>
      <c r="AP738" s="59">
        <v>0</v>
      </c>
      <c r="AQ738" s="59">
        <v>0</v>
      </c>
      <c r="AR738" s="59">
        <v>0</v>
      </c>
      <c r="AS738" s="59">
        <v>0</v>
      </c>
      <c r="AT738" s="59">
        <v>0</v>
      </c>
      <c r="AU738" s="59">
        <v>0</v>
      </c>
      <c r="AV738" s="59">
        <v>0</v>
      </c>
      <c r="AW738" s="59">
        <v>0</v>
      </c>
      <c r="AX738" s="59">
        <v>0</v>
      </c>
      <c r="AY738" s="2">
        <v>0</v>
      </c>
      <c r="AZ738" s="12" t="str">
        <f t="shared" si="82"/>
        <v>OK</v>
      </c>
      <c r="BA738" s="12" t="str">
        <f t="shared" si="83"/>
        <v>OK</v>
      </c>
      <c r="BB738" s="6">
        <f t="shared" si="84"/>
        <v>0</v>
      </c>
      <c r="BC738" s="13">
        <f t="shared" si="85"/>
        <v>0</v>
      </c>
      <c r="BD738" s="13">
        <f t="shared" si="86"/>
        <v>0</v>
      </c>
      <c r="BE738" s="6">
        <f t="shared" si="87"/>
        <v>0</v>
      </c>
      <c r="BF738" s="6">
        <f t="shared" si="88"/>
        <v>0</v>
      </c>
    </row>
    <row r="739" spans="2:58" ht="85.5" x14ac:dyDescent="0.25">
      <c r="B739" s="39" t="s">
        <v>7972</v>
      </c>
      <c r="C739" s="39" t="s">
        <v>241</v>
      </c>
      <c r="D739" s="39" t="s">
        <v>4</v>
      </c>
      <c r="E739" s="40" t="s">
        <v>219</v>
      </c>
      <c r="F739" s="40" t="s">
        <v>220</v>
      </c>
      <c r="G739" s="40" t="s">
        <v>5</v>
      </c>
      <c r="H739" s="40">
        <v>80161501</v>
      </c>
      <c r="I739" s="40" t="s">
        <v>8168</v>
      </c>
      <c r="J739" s="40" t="s">
        <v>221</v>
      </c>
      <c r="K739" s="40" t="s">
        <v>7976</v>
      </c>
      <c r="L739" s="41" t="s">
        <v>154</v>
      </c>
      <c r="M739" s="41" t="s">
        <v>154</v>
      </c>
      <c r="N739" s="41">
        <v>8</v>
      </c>
      <c r="O739" s="41" t="s">
        <v>223</v>
      </c>
      <c r="P739" s="41" t="s">
        <v>224</v>
      </c>
      <c r="Q739" s="58">
        <v>58964736</v>
      </c>
      <c r="R739" s="58">
        <v>58964736</v>
      </c>
      <c r="S739" s="41" t="s">
        <v>225</v>
      </c>
      <c r="T739" s="41" t="s">
        <v>221</v>
      </c>
      <c r="U739" s="40" t="s">
        <v>243</v>
      </c>
      <c r="V739" s="40" t="s">
        <v>244</v>
      </c>
      <c r="W739" s="40" t="s">
        <v>245</v>
      </c>
      <c r="X739" s="40" t="s">
        <v>229</v>
      </c>
      <c r="Y739" s="40" t="s">
        <v>230</v>
      </c>
      <c r="Z739" s="40" t="s">
        <v>249</v>
      </c>
      <c r="AA739" s="59">
        <v>0</v>
      </c>
      <c r="AB739" s="59">
        <v>0</v>
      </c>
      <c r="AC739" s="59">
        <v>58964736</v>
      </c>
      <c r="AD739" s="59">
        <v>0</v>
      </c>
      <c r="AE739" s="59">
        <v>0</v>
      </c>
      <c r="AF739" s="59">
        <v>7370592</v>
      </c>
      <c r="AG739" s="59">
        <v>0</v>
      </c>
      <c r="AH739" s="59">
        <v>7370592</v>
      </c>
      <c r="AI739" s="59">
        <v>0</v>
      </c>
      <c r="AJ739" s="59">
        <v>7370592</v>
      </c>
      <c r="AK739" s="59">
        <v>0</v>
      </c>
      <c r="AL739" s="59">
        <v>7370592</v>
      </c>
      <c r="AM739" s="59">
        <v>0</v>
      </c>
      <c r="AN739" s="59">
        <v>7370592</v>
      </c>
      <c r="AO739" s="59">
        <v>0</v>
      </c>
      <c r="AP739" s="59">
        <v>7370592</v>
      </c>
      <c r="AQ739" s="59">
        <v>0</v>
      </c>
      <c r="AR739" s="59">
        <v>7370592</v>
      </c>
      <c r="AS739" s="59">
        <v>0</v>
      </c>
      <c r="AT739" s="59">
        <v>7370592</v>
      </c>
      <c r="AU739" s="59">
        <v>0</v>
      </c>
      <c r="AV739" s="59">
        <v>0</v>
      </c>
      <c r="AW739" s="59">
        <v>0</v>
      </c>
      <c r="AX739" s="59">
        <v>0</v>
      </c>
      <c r="AY739" s="2">
        <v>0</v>
      </c>
      <c r="AZ739" s="12" t="str">
        <f t="shared" si="82"/>
        <v>OK</v>
      </c>
      <c r="BA739" s="12" t="str">
        <f t="shared" si="83"/>
        <v>OK</v>
      </c>
      <c r="BB739" s="6">
        <f t="shared" si="84"/>
        <v>0</v>
      </c>
      <c r="BC739" s="13">
        <f t="shared" si="85"/>
        <v>58964736</v>
      </c>
      <c r="BD739" s="13">
        <f t="shared" si="86"/>
        <v>58964736</v>
      </c>
      <c r="BE739" s="6">
        <f t="shared" si="87"/>
        <v>0</v>
      </c>
      <c r="BF739" s="6">
        <f t="shared" si="88"/>
        <v>0</v>
      </c>
    </row>
    <row r="740" spans="2:58" ht="142.5" x14ac:dyDescent="0.25">
      <c r="B740" s="39" t="s">
        <v>7973</v>
      </c>
      <c r="C740" s="39" t="s">
        <v>241</v>
      </c>
      <c r="D740" s="39" t="s">
        <v>4</v>
      </c>
      <c r="E740" s="40" t="s">
        <v>219</v>
      </c>
      <c r="F740" s="40" t="s">
        <v>220</v>
      </c>
      <c r="G740" s="40" t="s">
        <v>5</v>
      </c>
      <c r="H740" s="40">
        <v>80161501</v>
      </c>
      <c r="I740" s="40" t="s">
        <v>8168</v>
      </c>
      <c r="J740" s="40" t="s">
        <v>221</v>
      </c>
      <c r="K740" s="40" t="s">
        <v>7977</v>
      </c>
      <c r="L740" s="41" t="s">
        <v>154</v>
      </c>
      <c r="M740" s="41" t="s">
        <v>154</v>
      </c>
      <c r="N740" s="41">
        <v>7</v>
      </c>
      <c r="O740" s="41" t="s">
        <v>223</v>
      </c>
      <c r="P740" s="41" t="s">
        <v>224</v>
      </c>
      <c r="Q740" s="58">
        <v>51594144</v>
      </c>
      <c r="R740" s="58">
        <v>51594144</v>
      </c>
      <c r="S740" s="41" t="s">
        <v>225</v>
      </c>
      <c r="T740" s="41" t="s">
        <v>221</v>
      </c>
      <c r="U740" s="40" t="s">
        <v>243</v>
      </c>
      <c r="V740" s="40" t="s">
        <v>244</v>
      </c>
      <c r="W740" s="40" t="s">
        <v>245</v>
      </c>
      <c r="X740" s="40" t="s">
        <v>229</v>
      </c>
      <c r="Y740" s="40" t="s">
        <v>230</v>
      </c>
      <c r="Z740" s="40" t="s">
        <v>249</v>
      </c>
      <c r="AA740" s="59">
        <v>0</v>
      </c>
      <c r="AB740" s="59">
        <v>0</v>
      </c>
      <c r="AC740" s="59">
        <v>51594144</v>
      </c>
      <c r="AD740" s="59">
        <v>0</v>
      </c>
      <c r="AE740" s="59">
        <v>0</v>
      </c>
      <c r="AF740" s="59">
        <v>7370592</v>
      </c>
      <c r="AG740" s="59">
        <v>0</v>
      </c>
      <c r="AH740" s="59">
        <v>7370592</v>
      </c>
      <c r="AI740" s="59">
        <v>0</v>
      </c>
      <c r="AJ740" s="59">
        <v>7370592</v>
      </c>
      <c r="AK740" s="59">
        <v>0</v>
      </c>
      <c r="AL740" s="59">
        <v>7370592</v>
      </c>
      <c r="AM740" s="59">
        <v>0</v>
      </c>
      <c r="AN740" s="59">
        <v>7370592</v>
      </c>
      <c r="AO740" s="59">
        <v>0</v>
      </c>
      <c r="AP740" s="59">
        <v>7370592</v>
      </c>
      <c r="AQ740" s="59">
        <v>0</v>
      </c>
      <c r="AR740" s="59">
        <v>7370592</v>
      </c>
      <c r="AS740" s="59">
        <v>0</v>
      </c>
      <c r="AT740" s="59">
        <v>0</v>
      </c>
      <c r="AU740" s="59">
        <v>0</v>
      </c>
      <c r="AV740" s="59">
        <v>0</v>
      </c>
      <c r="AW740" s="59">
        <v>0</v>
      </c>
      <c r="AX740" s="59">
        <v>0</v>
      </c>
      <c r="AY740" s="2">
        <v>0</v>
      </c>
      <c r="AZ740" s="12" t="str">
        <f t="shared" si="82"/>
        <v>OK</v>
      </c>
      <c r="BA740" s="12" t="str">
        <f t="shared" si="83"/>
        <v>OK</v>
      </c>
      <c r="BB740" s="6">
        <f t="shared" si="84"/>
        <v>0</v>
      </c>
      <c r="BC740" s="13">
        <f t="shared" si="85"/>
        <v>51594144</v>
      </c>
      <c r="BD740" s="13">
        <f t="shared" si="86"/>
        <v>51594144</v>
      </c>
      <c r="BE740" s="6">
        <f t="shared" si="87"/>
        <v>0</v>
      </c>
      <c r="BF740" s="6">
        <f t="shared" si="88"/>
        <v>0</v>
      </c>
    </row>
    <row r="741" spans="2:58" ht="99.75" x14ac:dyDescent="0.25">
      <c r="B741" s="39" t="s">
        <v>8002</v>
      </c>
      <c r="C741" s="39" t="s">
        <v>261</v>
      </c>
      <c r="D741" s="39" t="s">
        <v>4</v>
      </c>
      <c r="E741" s="40" t="s">
        <v>219</v>
      </c>
      <c r="F741" s="40" t="s">
        <v>220</v>
      </c>
      <c r="G741" s="40" t="s">
        <v>5</v>
      </c>
      <c r="H741" s="40">
        <v>80161501</v>
      </c>
      <c r="I741" s="40" t="s">
        <v>8168</v>
      </c>
      <c r="J741" s="40" t="s">
        <v>221</v>
      </c>
      <c r="K741" s="40" t="s">
        <v>8019</v>
      </c>
      <c r="L741" s="41" t="s">
        <v>154</v>
      </c>
      <c r="M741" s="41" t="s">
        <v>154</v>
      </c>
      <c r="N741" s="41">
        <v>11</v>
      </c>
      <c r="O741" s="41" t="s">
        <v>223</v>
      </c>
      <c r="P741" s="41" t="s">
        <v>224</v>
      </c>
      <c r="Q741" s="58">
        <v>88000000</v>
      </c>
      <c r="R741" s="58">
        <v>88000000</v>
      </c>
      <c r="S741" s="41" t="s">
        <v>225</v>
      </c>
      <c r="T741" s="41" t="s">
        <v>221</v>
      </c>
      <c r="U741" s="40" t="s">
        <v>263</v>
      </c>
      <c r="V741" s="40" t="s">
        <v>282</v>
      </c>
      <c r="W741" s="40" t="s">
        <v>297</v>
      </c>
      <c r="X741" s="40" t="s">
        <v>229</v>
      </c>
      <c r="Y741" s="40" t="s">
        <v>230</v>
      </c>
      <c r="Z741" s="40" t="s">
        <v>277</v>
      </c>
      <c r="AA741" s="59">
        <v>0</v>
      </c>
      <c r="AB741" s="59">
        <v>0</v>
      </c>
      <c r="AC741" s="59">
        <v>88000000</v>
      </c>
      <c r="AD741" s="59">
        <v>8000000</v>
      </c>
      <c r="AE741" s="59">
        <v>0</v>
      </c>
      <c r="AF741" s="59">
        <v>8000000</v>
      </c>
      <c r="AG741" s="59">
        <v>0</v>
      </c>
      <c r="AH741" s="59">
        <v>8000000</v>
      </c>
      <c r="AI741" s="59">
        <v>0</v>
      </c>
      <c r="AJ741" s="59">
        <v>8000000</v>
      </c>
      <c r="AK741" s="59">
        <v>0</v>
      </c>
      <c r="AL741" s="59">
        <v>8000000</v>
      </c>
      <c r="AM741" s="59">
        <v>0</v>
      </c>
      <c r="AN741" s="59">
        <v>8000000</v>
      </c>
      <c r="AO741" s="59">
        <v>0</v>
      </c>
      <c r="AP741" s="59">
        <v>8000000</v>
      </c>
      <c r="AQ741" s="59">
        <v>0</v>
      </c>
      <c r="AR741" s="59">
        <v>8000000</v>
      </c>
      <c r="AS741" s="59">
        <v>0</v>
      </c>
      <c r="AT741" s="59">
        <v>8000000</v>
      </c>
      <c r="AU741" s="59">
        <v>0</v>
      </c>
      <c r="AV741" s="59">
        <v>8000000</v>
      </c>
      <c r="AW741" s="59">
        <v>0</v>
      </c>
      <c r="AX741" s="59">
        <v>8000000</v>
      </c>
      <c r="AY741" s="2">
        <v>0</v>
      </c>
      <c r="AZ741" s="12" t="str">
        <f t="shared" si="82"/>
        <v>OK</v>
      </c>
      <c r="BA741" s="12" t="str">
        <f t="shared" si="83"/>
        <v>OK</v>
      </c>
      <c r="BB741" s="6">
        <f t="shared" si="84"/>
        <v>0</v>
      </c>
      <c r="BC741" s="13">
        <f t="shared" si="85"/>
        <v>88000000</v>
      </c>
      <c r="BD741" s="13">
        <f t="shared" si="86"/>
        <v>88000000</v>
      </c>
      <c r="BE741" s="6">
        <f t="shared" si="87"/>
        <v>0</v>
      </c>
      <c r="BF741" s="6">
        <f t="shared" si="88"/>
        <v>0</v>
      </c>
    </row>
    <row r="742" spans="2:58" ht="57" x14ac:dyDescent="0.25">
      <c r="B742" s="39" t="s">
        <v>8003</v>
      </c>
      <c r="C742" s="39" t="s">
        <v>717</v>
      </c>
      <c r="D742" s="39" t="s">
        <v>4</v>
      </c>
      <c r="E742" s="40" t="s">
        <v>219</v>
      </c>
      <c r="F742" s="40" t="s">
        <v>220</v>
      </c>
      <c r="G742" s="40" t="s">
        <v>5</v>
      </c>
      <c r="H742" s="40">
        <v>80111604</v>
      </c>
      <c r="I742" s="40" t="s">
        <v>8168</v>
      </c>
      <c r="J742" s="40" t="s">
        <v>221</v>
      </c>
      <c r="K742" s="40" t="s">
        <v>8020</v>
      </c>
      <c r="L742" s="41" t="s">
        <v>153</v>
      </c>
      <c r="M742" s="41" t="s">
        <v>153</v>
      </c>
      <c r="N742" s="41">
        <v>6</v>
      </c>
      <c r="O742" s="41" t="s">
        <v>223</v>
      </c>
      <c r="P742" s="41" t="s">
        <v>224</v>
      </c>
      <c r="Q742" s="58">
        <v>49502346</v>
      </c>
      <c r="R742" s="58">
        <v>49502346</v>
      </c>
      <c r="S742" s="41" t="s">
        <v>221</v>
      </c>
      <c r="T742" s="41" t="s">
        <v>221</v>
      </c>
      <c r="U742" s="40" t="s">
        <v>866</v>
      </c>
      <c r="V742" s="40" t="s">
        <v>721</v>
      </c>
      <c r="W742" s="40" t="s">
        <v>722</v>
      </c>
      <c r="X742" s="40" t="s">
        <v>229</v>
      </c>
      <c r="Y742" s="40" t="s">
        <v>230</v>
      </c>
      <c r="Z742" s="40" t="s">
        <v>1049</v>
      </c>
      <c r="AA742" s="59">
        <v>49502346</v>
      </c>
      <c r="AB742" s="59">
        <v>0</v>
      </c>
      <c r="AC742" s="59">
        <v>0</v>
      </c>
      <c r="AD742" s="59">
        <v>8250391</v>
      </c>
      <c r="AE742" s="59">
        <v>0</v>
      </c>
      <c r="AF742" s="59">
        <v>8250391</v>
      </c>
      <c r="AG742" s="59">
        <v>0</v>
      </c>
      <c r="AH742" s="59">
        <v>8250391</v>
      </c>
      <c r="AI742" s="59">
        <v>0</v>
      </c>
      <c r="AJ742" s="59">
        <v>8250391</v>
      </c>
      <c r="AK742" s="59">
        <v>0</v>
      </c>
      <c r="AL742" s="59">
        <v>8250391</v>
      </c>
      <c r="AM742" s="59">
        <v>0</v>
      </c>
      <c r="AN742" s="59">
        <v>8250391</v>
      </c>
      <c r="AO742" s="59">
        <v>0</v>
      </c>
      <c r="AP742" s="59">
        <v>0</v>
      </c>
      <c r="AQ742" s="59">
        <v>0</v>
      </c>
      <c r="AR742" s="59">
        <v>0</v>
      </c>
      <c r="AS742" s="59">
        <v>0</v>
      </c>
      <c r="AT742" s="59">
        <v>0</v>
      </c>
      <c r="AU742" s="59">
        <v>0</v>
      </c>
      <c r="AV742" s="59">
        <v>0</v>
      </c>
      <c r="AW742" s="59">
        <v>0</v>
      </c>
      <c r="AX742" s="59">
        <v>0</v>
      </c>
      <c r="AY742" s="2">
        <v>0</v>
      </c>
      <c r="AZ742" s="12" t="str">
        <f t="shared" si="82"/>
        <v>OK</v>
      </c>
      <c r="BA742" s="12" t="str">
        <f t="shared" si="83"/>
        <v>OK</v>
      </c>
      <c r="BB742" s="6">
        <f t="shared" si="84"/>
        <v>0</v>
      </c>
      <c r="BC742" s="13">
        <f t="shared" si="85"/>
        <v>49502346</v>
      </c>
      <c r="BD742" s="13">
        <f t="shared" si="86"/>
        <v>49502346</v>
      </c>
      <c r="BE742" s="6">
        <f t="shared" si="87"/>
        <v>0</v>
      </c>
      <c r="BF742" s="6">
        <f t="shared" si="88"/>
        <v>0</v>
      </c>
    </row>
    <row r="743" spans="2:58" ht="99.75" x14ac:dyDescent="0.25">
      <c r="B743" s="39" t="s">
        <v>8004</v>
      </c>
      <c r="C743" s="39" t="s">
        <v>717</v>
      </c>
      <c r="D743" s="39" t="s">
        <v>4</v>
      </c>
      <c r="E743" s="40" t="s">
        <v>219</v>
      </c>
      <c r="F743" s="40" t="s">
        <v>220</v>
      </c>
      <c r="G743" s="40" t="s">
        <v>5</v>
      </c>
      <c r="H743" s="40">
        <v>80101504</v>
      </c>
      <c r="I743" s="40" t="s">
        <v>8168</v>
      </c>
      <c r="J743" s="40" t="s">
        <v>221</v>
      </c>
      <c r="K743" s="40" t="s">
        <v>997</v>
      </c>
      <c r="L743" s="41" t="s">
        <v>153</v>
      </c>
      <c r="M743" s="41" t="s">
        <v>153</v>
      </c>
      <c r="N743" s="41">
        <v>3</v>
      </c>
      <c r="O743" s="41" t="s">
        <v>223</v>
      </c>
      <c r="P743" s="41" t="s">
        <v>224</v>
      </c>
      <c r="Q743" s="58">
        <v>43721781</v>
      </c>
      <c r="R743" s="58">
        <v>43721781</v>
      </c>
      <c r="S743" s="41" t="s">
        <v>221</v>
      </c>
      <c r="T743" s="41" t="s">
        <v>221</v>
      </c>
      <c r="U743" s="40" t="s">
        <v>866</v>
      </c>
      <c r="V743" s="40" t="s">
        <v>721</v>
      </c>
      <c r="W743" s="40" t="s">
        <v>722</v>
      </c>
      <c r="X743" s="40" t="s">
        <v>229</v>
      </c>
      <c r="Y743" s="40" t="s">
        <v>230</v>
      </c>
      <c r="Z743" s="40" t="s">
        <v>739</v>
      </c>
      <c r="AA743" s="59">
        <v>43721781</v>
      </c>
      <c r="AB743" s="59">
        <v>0</v>
      </c>
      <c r="AC743" s="59">
        <v>0</v>
      </c>
      <c r="AD743" s="59">
        <v>14573927</v>
      </c>
      <c r="AE743" s="59">
        <v>0</v>
      </c>
      <c r="AF743" s="59">
        <v>14573927</v>
      </c>
      <c r="AG743" s="59">
        <v>0</v>
      </c>
      <c r="AH743" s="59">
        <v>14573927</v>
      </c>
      <c r="AI743" s="59">
        <v>0</v>
      </c>
      <c r="AJ743" s="59">
        <v>0</v>
      </c>
      <c r="AK743" s="59">
        <v>0</v>
      </c>
      <c r="AL743" s="59">
        <v>0</v>
      </c>
      <c r="AM743" s="59">
        <v>0</v>
      </c>
      <c r="AN743" s="59">
        <v>0</v>
      </c>
      <c r="AO743" s="59">
        <v>0</v>
      </c>
      <c r="AP743" s="59">
        <v>0</v>
      </c>
      <c r="AQ743" s="59">
        <v>0</v>
      </c>
      <c r="AR743" s="59">
        <v>0</v>
      </c>
      <c r="AS743" s="59">
        <v>0</v>
      </c>
      <c r="AT743" s="59">
        <v>0</v>
      </c>
      <c r="AU743" s="59">
        <v>0</v>
      </c>
      <c r="AV743" s="59">
        <v>0</v>
      </c>
      <c r="AW743" s="59">
        <v>0</v>
      </c>
      <c r="AX743" s="59">
        <v>0</v>
      </c>
      <c r="AY743" s="2">
        <v>0</v>
      </c>
      <c r="AZ743" s="12" t="str">
        <f t="shared" si="82"/>
        <v>OK</v>
      </c>
      <c r="BA743" s="12" t="str">
        <f t="shared" si="83"/>
        <v>OK</v>
      </c>
      <c r="BB743" s="6">
        <f t="shared" si="84"/>
        <v>0</v>
      </c>
      <c r="BC743" s="13">
        <f t="shared" si="85"/>
        <v>43721781</v>
      </c>
      <c r="BD743" s="13">
        <f t="shared" si="86"/>
        <v>43721781</v>
      </c>
      <c r="BE743" s="6">
        <f t="shared" si="87"/>
        <v>0</v>
      </c>
      <c r="BF743" s="6">
        <f t="shared" si="88"/>
        <v>0</v>
      </c>
    </row>
    <row r="744" spans="2:58" ht="99.75" x14ac:dyDescent="0.25">
      <c r="B744" s="39" t="s">
        <v>8005</v>
      </c>
      <c r="C744" s="39" t="s">
        <v>717</v>
      </c>
      <c r="D744" s="39" t="s">
        <v>4</v>
      </c>
      <c r="E744" s="40" t="s">
        <v>219</v>
      </c>
      <c r="F744" s="40" t="s">
        <v>220</v>
      </c>
      <c r="G744" s="40" t="s">
        <v>5</v>
      </c>
      <c r="H744" s="40">
        <v>80101504</v>
      </c>
      <c r="I744" s="40" t="s">
        <v>8168</v>
      </c>
      <c r="J744" s="40" t="s">
        <v>221</v>
      </c>
      <c r="K744" s="40" t="s">
        <v>8021</v>
      </c>
      <c r="L744" s="41" t="s">
        <v>153</v>
      </c>
      <c r="M744" s="41" t="s">
        <v>153</v>
      </c>
      <c r="N744" s="41">
        <v>3</v>
      </c>
      <c r="O744" s="41" t="s">
        <v>223</v>
      </c>
      <c r="P744" s="41" t="s">
        <v>224</v>
      </c>
      <c r="Q744" s="58">
        <v>43721781</v>
      </c>
      <c r="R744" s="58">
        <v>43721781</v>
      </c>
      <c r="S744" s="41" t="s">
        <v>221</v>
      </c>
      <c r="T744" s="41" t="s">
        <v>221</v>
      </c>
      <c r="U744" s="40" t="s">
        <v>720</v>
      </c>
      <c r="V744" s="40" t="s">
        <v>721</v>
      </c>
      <c r="W744" s="40" t="s">
        <v>722</v>
      </c>
      <c r="X744" s="40" t="s">
        <v>229</v>
      </c>
      <c r="Y744" s="40" t="s">
        <v>230</v>
      </c>
      <c r="Z744" s="40" t="s">
        <v>739</v>
      </c>
      <c r="AA744" s="59">
        <v>43721781</v>
      </c>
      <c r="AB744" s="59">
        <v>0</v>
      </c>
      <c r="AC744" s="59">
        <v>0</v>
      </c>
      <c r="AD744" s="59">
        <v>14573927</v>
      </c>
      <c r="AE744" s="59">
        <v>0</v>
      </c>
      <c r="AF744" s="59">
        <v>14573927</v>
      </c>
      <c r="AG744" s="59">
        <v>0</v>
      </c>
      <c r="AH744" s="59">
        <v>14573927</v>
      </c>
      <c r="AI744" s="59">
        <v>0</v>
      </c>
      <c r="AJ744" s="59">
        <v>0</v>
      </c>
      <c r="AK744" s="59">
        <v>0</v>
      </c>
      <c r="AL744" s="59">
        <v>0</v>
      </c>
      <c r="AM744" s="59">
        <v>0</v>
      </c>
      <c r="AN744" s="59">
        <v>0</v>
      </c>
      <c r="AO744" s="59">
        <v>0</v>
      </c>
      <c r="AP744" s="59">
        <v>0</v>
      </c>
      <c r="AQ744" s="59">
        <v>0</v>
      </c>
      <c r="AR744" s="59">
        <v>0</v>
      </c>
      <c r="AS744" s="59">
        <v>0</v>
      </c>
      <c r="AT744" s="59">
        <v>0</v>
      </c>
      <c r="AU744" s="59">
        <v>0</v>
      </c>
      <c r="AV744" s="59">
        <v>0</v>
      </c>
      <c r="AW744" s="59">
        <v>0</v>
      </c>
      <c r="AX744" s="59">
        <v>0</v>
      </c>
      <c r="AY744" s="2">
        <v>0</v>
      </c>
      <c r="AZ744" s="12" t="str">
        <f t="shared" si="82"/>
        <v>OK</v>
      </c>
      <c r="BA744" s="12" t="str">
        <f t="shared" si="83"/>
        <v>OK</v>
      </c>
      <c r="BB744" s="6">
        <f t="shared" si="84"/>
        <v>0</v>
      </c>
      <c r="BC744" s="13">
        <f t="shared" si="85"/>
        <v>43721781</v>
      </c>
      <c r="BD744" s="13">
        <f t="shared" si="86"/>
        <v>43721781</v>
      </c>
      <c r="BE744" s="6">
        <f t="shared" si="87"/>
        <v>0</v>
      </c>
      <c r="BF744" s="6">
        <f t="shared" si="88"/>
        <v>0</v>
      </c>
    </row>
    <row r="745" spans="2:58" ht="171" x14ac:dyDescent="0.25">
      <c r="B745" s="39" t="s">
        <v>8006</v>
      </c>
      <c r="C745" s="39" t="s">
        <v>717</v>
      </c>
      <c r="D745" s="39" t="s">
        <v>4</v>
      </c>
      <c r="E745" s="40" t="s">
        <v>219</v>
      </c>
      <c r="F745" s="40" t="s">
        <v>220</v>
      </c>
      <c r="G745" s="40" t="s">
        <v>5</v>
      </c>
      <c r="H745" s="40">
        <v>80101504</v>
      </c>
      <c r="I745" s="40" t="s">
        <v>8168</v>
      </c>
      <c r="J745" s="40" t="s">
        <v>221</v>
      </c>
      <c r="K745" s="40" t="s">
        <v>8022</v>
      </c>
      <c r="L745" s="41" t="s">
        <v>153</v>
      </c>
      <c r="M745" s="41" t="s">
        <v>153</v>
      </c>
      <c r="N745" s="41">
        <v>3</v>
      </c>
      <c r="O745" s="41" t="s">
        <v>223</v>
      </c>
      <c r="P745" s="41" t="s">
        <v>224</v>
      </c>
      <c r="Q745" s="58">
        <v>36134052</v>
      </c>
      <c r="R745" s="58">
        <v>36134052</v>
      </c>
      <c r="S745" s="41" t="s">
        <v>221</v>
      </c>
      <c r="T745" s="41" t="s">
        <v>221</v>
      </c>
      <c r="U745" s="40" t="s">
        <v>720</v>
      </c>
      <c r="V745" s="40" t="s">
        <v>721</v>
      </c>
      <c r="W745" s="40" t="s">
        <v>722</v>
      </c>
      <c r="X745" s="40" t="s">
        <v>229</v>
      </c>
      <c r="Y745" s="40" t="s">
        <v>230</v>
      </c>
      <c r="Z745" s="40" t="s">
        <v>739</v>
      </c>
      <c r="AA745" s="59">
        <v>36134052</v>
      </c>
      <c r="AB745" s="59">
        <v>0</v>
      </c>
      <c r="AC745" s="59">
        <v>0</v>
      </c>
      <c r="AD745" s="59">
        <v>12044684</v>
      </c>
      <c r="AE745" s="59">
        <v>0</v>
      </c>
      <c r="AF745" s="59">
        <v>12044684</v>
      </c>
      <c r="AG745" s="59">
        <v>0</v>
      </c>
      <c r="AH745" s="59">
        <v>12044684</v>
      </c>
      <c r="AI745" s="59">
        <v>0</v>
      </c>
      <c r="AJ745" s="59">
        <v>0</v>
      </c>
      <c r="AK745" s="59">
        <v>0</v>
      </c>
      <c r="AL745" s="59">
        <v>0</v>
      </c>
      <c r="AM745" s="59">
        <v>0</v>
      </c>
      <c r="AN745" s="59">
        <v>0</v>
      </c>
      <c r="AO745" s="59">
        <v>0</v>
      </c>
      <c r="AP745" s="59">
        <v>0</v>
      </c>
      <c r="AQ745" s="59">
        <v>0</v>
      </c>
      <c r="AR745" s="59">
        <v>0</v>
      </c>
      <c r="AS745" s="59">
        <v>0</v>
      </c>
      <c r="AT745" s="59">
        <v>0</v>
      </c>
      <c r="AU745" s="59">
        <v>0</v>
      </c>
      <c r="AV745" s="59">
        <v>0</v>
      </c>
      <c r="AW745" s="59">
        <v>0</v>
      </c>
      <c r="AX745" s="59">
        <v>0</v>
      </c>
      <c r="AY745" s="2">
        <v>0</v>
      </c>
      <c r="AZ745" s="12" t="str">
        <f t="shared" si="82"/>
        <v>OK</v>
      </c>
      <c r="BA745" s="12" t="str">
        <f t="shared" si="83"/>
        <v>OK</v>
      </c>
      <c r="BB745" s="6">
        <f t="shared" si="84"/>
        <v>0</v>
      </c>
      <c r="BC745" s="13">
        <f t="shared" si="85"/>
        <v>36134052</v>
      </c>
      <c r="BD745" s="13">
        <f t="shared" si="86"/>
        <v>36134052</v>
      </c>
      <c r="BE745" s="6">
        <f t="shared" si="87"/>
        <v>0</v>
      </c>
      <c r="BF745" s="6">
        <f t="shared" si="88"/>
        <v>0</v>
      </c>
    </row>
    <row r="746" spans="2:58" ht="99.75" x14ac:dyDescent="0.25">
      <c r="B746" s="39" t="s">
        <v>8007</v>
      </c>
      <c r="C746" s="39" t="s">
        <v>717</v>
      </c>
      <c r="D746" s="39" t="s">
        <v>4</v>
      </c>
      <c r="E746" s="40" t="s">
        <v>219</v>
      </c>
      <c r="F746" s="40" t="s">
        <v>220</v>
      </c>
      <c r="G746" s="40" t="s">
        <v>5</v>
      </c>
      <c r="H746" s="40">
        <v>80111607</v>
      </c>
      <c r="I746" s="40" t="s">
        <v>8168</v>
      </c>
      <c r="J746" s="40" t="s">
        <v>221</v>
      </c>
      <c r="K746" s="40" t="s">
        <v>8023</v>
      </c>
      <c r="L746" s="41" t="s">
        <v>153</v>
      </c>
      <c r="M746" s="41" t="s">
        <v>153</v>
      </c>
      <c r="N746" s="41">
        <v>3</v>
      </c>
      <c r="O746" s="41" t="s">
        <v>223</v>
      </c>
      <c r="P746" s="41" t="s">
        <v>224</v>
      </c>
      <c r="Q746" s="58">
        <v>39927918</v>
      </c>
      <c r="R746" s="58">
        <v>39927918</v>
      </c>
      <c r="S746" s="41" t="s">
        <v>221</v>
      </c>
      <c r="T746" s="41" t="s">
        <v>221</v>
      </c>
      <c r="U746" s="40" t="s">
        <v>720</v>
      </c>
      <c r="V746" s="40" t="s">
        <v>721</v>
      </c>
      <c r="W746" s="40" t="s">
        <v>722</v>
      </c>
      <c r="X746" s="40" t="s">
        <v>229</v>
      </c>
      <c r="Y746" s="40" t="s">
        <v>230</v>
      </c>
      <c r="Z746" s="40" t="s">
        <v>739</v>
      </c>
      <c r="AA746" s="59">
        <v>39927918</v>
      </c>
      <c r="AB746" s="59">
        <v>0</v>
      </c>
      <c r="AC746" s="59">
        <v>0</v>
      </c>
      <c r="AD746" s="59">
        <v>13309306</v>
      </c>
      <c r="AE746" s="59">
        <v>0</v>
      </c>
      <c r="AF746" s="59">
        <v>13309306</v>
      </c>
      <c r="AG746" s="59">
        <v>0</v>
      </c>
      <c r="AH746" s="59">
        <v>13309306</v>
      </c>
      <c r="AI746" s="59">
        <v>0</v>
      </c>
      <c r="AJ746" s="59">
        <v>0</v>
      </c>
      <c r="AK746" s="59">
        <v>0</v>
      </c>
      <c r="AL746" s="59">
        <v>0</v>
      </c>
      <c r="AM746" s="59">
        <v>0</v>
      </c>
      <c r="AN746" s="59">
        <v>0</v>
      </c>
      <c r="AO746" s="59">
        <v>0</v>
      </c>
      <c r="AP746" s="59">
        <v>0</v>
      </c>
      <c r="AQ746" s="59">
        <v>0</v>
      </c>
      <c r="AR746" s="59">
        <v>0</v>
      </c>
      <c r="AS746" s="59">
        <v>0</v>
      </c>
      <c r="AT746" s="59">
        <v>0</v>
      </c>
      <c r="AU746" s="59">
        <v>0</v>
      </c>
      <c r="AV746" s="59">
        <v>0</v>
      </c>
      <c r="AW746" s="59">
        <v>0</v>
      </c>
      <c r="AX746" s="59">
        <v>0</v>
      </c>
      <c r="AY746" s="2">
        <v>0</v>
      </c>
      <c r="AZ746" s="12" t="str">
        <f t="shared" si="82"/>
        <v>OK</v>
      </c>
      <c r="BA746" s="12" t="str">
        <f t="shared" si="83"/>
        <v>OK</v>
      </c>
      <c r="BB746" s="6">
        <f t="shared" si="84"/>
        <v>0</v>
      </c>
      <c r="BC746" s="13">
        <f t="shared" si="85"/>
        <v>39927918</v>
      </c>
      <c r="BD746" s="13">
        <f t="shared" si="86"/>
        <v>39927918</v>
      </c>
      <c r="BE746" s="6">
        <f t="shared" si="87"/>
        <v>0</v>
      </c>
      <c r="BF746" s="6">
        <f t="shared" si="88"/>
        <v>0</v>
      </c>
    </row>
    <row r="747" spans="2:58" ht="114" x14ac:dyDescent="0.25">
      <c r="B747" s="39" t="s">
        <v>8008</v>
      </c>
      <c r="C747" s="39" t="s">
        <v>717</v>
      </c>
      <c r="D747" s="39" t="s">
        <v>4</v>
      </c>
      <c r="E747" s="40" t="s">
        <v>219</v>
      </c>
      <c r="F747" s="40" t="s">
        <v>220</v>
      </c>
      <c r="G747" s="40" t="s">
        <v>5</v>
      </c>
      <c r="H747" s="40">
        <v>80111604</v>
      </c>
      <c r="I747" s="40" t="s">
        <v>8168</v>
      </c>
      <c r="J747" s="40" t="s">
        <v>221</v>
      </c>
      <c r="K747" s="40" t="s">
        <v>8024</v>
      </c>
      <c r="L747" s="41" t="s">
        <v>153</v>
      </c>
      <c r="M747" s="41" t="s">
        <v>153</v>
      </c>
      <c r="N747" s="41">
        <v>11</v>
      </c>
      <c r="O747" s="41" t="s">
        <v>223</v>
      </c>
      <c r="P747" s="41" t="s">
        <v>224</v>
      </c>
      <c r="Q747" s="58">
        <v>160313197</v>
      </c>
      <c r="R747" s="58">
        <v>160313197</v>
      </c>
      <c r="S747" s="41" t="s">
        <v>221</v>
      </c>
      <c r="T747" s="41" t="s">
        <v>221</v>
      </c>
      <c r="U747" s="40" t="s">
        <v>720</v>
      </c>
      <c r="V747" s="40" t="s">
        <v>866</v>
      </c>
      <c r="W747" s="40" t="s">
        <v>722</v>
      </c>
      <c r="X747" s="40" t="s">
        <v>229</v>
      </c>
      <c r="Y747" s="40" t="s">
        <v>230</v>
      </c>
      <c r="Z747" s="40" t="s">
        <v>739</v>
      </c>
      <c r="AA747" s="59">
        <v>160313197</v>
      </c>
      <c r="AB747" s="59">
        <v>0</v>
      </c>
      <c r="AC747" s="59">
        <v>0</v>
      </c>
      <c r="AD747" s="59">
        <v>14573927</v>
      </c>
      <c r="AE747" s="59">
        <v>0</v>
      </c>
      <c r="AF747" s="59">
        <v>14573927</v>
      </c>
      <c r="AG747" s="59">
        <v>0</v>
      </c>
      <c r="AH747" s="59">
        <v>14573927</v>
      </c>
      <c r="AI747" s="59">
        <v>0</v>
      </c>
      <c r="AJ747" s="59">
        <v>14573927</v>
      </c>
      <c r="AK747" s="59">
        <v>0</v>
      </c>
      <c r="AL747" s="59">
        <v>14573927</v>
      </c>
      <c r="AM747" s="59">
        <v>0</v>
      </c>
      <c r="AN747" s="59">
        <v>14573927</v>
      </c>
      <c r="AO747" s="59">
        <v>0</v>
      </c>
      <c r="AP747" s="59">
        <v>14573927</v>
      </c>
      <c r="AQ747" s="59">
        <v>0</v>
      </c>
      <c r="AR747" s="59">
        <v>14573927</v>
      </c>
      <c r="AS747" s="59">
        <v>0</v>
      </c>
      <c r="AT747" s="59">
        <v>14573927</v>
      </c>
      <c r="AU747" s="59">
        <v>0</v>
      </c>
      <c r="AV747" s="59">
        <v>14573927</v>
      </c>
      <c r="AW747" s="59">
        <v>0</v>
      </c>
      <c r="AX747" s="59">
        <v>14573927</v>
      </c>
      <c r="AY747" s="2">
        <v>0</v>
      </c>
      <c r="AZ747" s="12" t="str">
        <f t="shared" si="82"/>
        <v>OK</v>
      </c>
      <c r="BA747" s="12" t="str">
        <f t="shared" si="83"/>
        <v>OK</v>
      </c>
      <c r="BB747" s="6">
        <f t="shared" si="84"/>
        <v>0</v>
      </c>
      <c r="BC747" s="13">
        <f t="shared" si="85"/>
        <v>160313197</v>
      </c>
      <c r="BD747" s="13">
        <f t="shared" si="86"/>
        <v>160313197</v>
      </c>
      <c r="BE747" s="6">
        <f t="shared" si="87"/>
        <v>0</v>
      </c>
      <c r="BF747" s="6">
        <f t="shared" si="88"/>
        <v>0</v>
      </c>
    </row>
    <row r="748" spans="2:58" ht="128.25" x14ac:dyDescent="0.25">
      <c r="B748" s="39" t="s">
        <v>8009</v>
      </c>
      <c r="C748" s="39" t="s">
        <v>717</v>
      </c>
      <c r="D748" s="39" t="s">
        <v>4</v>
      </c>
      <c r="E748" s="40" t="s">
        <v>219</v>
      </c>
      <c r="F748" s="40" t="s">
        <v>220</v>
      </c>
      <c r="G748" s="40" t="s">
        <v>5</v>
      </c>
      <c r="H748" s="40">
        <v>80111604</v>
      </c>
      <c r="I748" s="40" t="s">
        <v>8168</v>
      </c>
      <c r="J748" s="40" t="s">
        <v>221</v>
      </c>
      <c r="K748" s="40" t="s">
        <v>8025</v>
      </c>
      <c r="L748" s="41" t="s">
        <v>153</v>
      </c>
      <c r="M748" s="41" t="s">
        <v>153</v>
      </c>
      <c r="N748" s="41">
        <v>3</v>
      </c>
      <c r="O748" s="41" t="s">
        <v>223</v>
      </c>
      <c r="P748" s="41" t="s">
        <v>224</v>
      </c>
      <c r="Q748" s="58">
        <v>31398240</v>
      </c>
      <c r="R748" s="58">
        <v>31398240</v>
      </c>
      <c r="S748" s="41" t="s">
        <v>221</v>
      </c>
      <c r="T748" s="41" t="s">
        <v>221</v>
      </c>
      <c r="U748" s="40" t="s">
        <v>720</v>
      </c>
      <c r="V748" s="40" t="s">
        <v>866</v>
      </c>
      <c r="W748" s="40" t="s">
        <v>722</v>
      </c>
      <c r="X748" s="40" t="s">
        <v>229</v>
      </c>
      <c r="Y748" s="40" t="s">
        <v>230</v>
      </c>
      <c r="Z748" s="40" t="s">
        <v>739</v>
      </c>
      <c r="AA748" s="59">
        <v>31398240</v>
      </c>
      <c r="AB748" s="59">
        <v>0</v>
      </c>
      <c r="AC748" s="59">
        <v>0</v>
      </c>
      <c r="AD748" s="59">
        <v>10466080</v>
      </c>
      <c r="AE748" s="59">
        <v>0</v>
      </c>
      <c r="AF748" s="59">
        <v>10466080</v>
      </c>
      <c r="AG748" s="59">
        <v>0</v>
      </c>
      <c r="AH748" s="59">
        <v>10466080</v>
      </c>
      <c r="AI748" s="59">
        <v>0</v>
      </c>
      <c r="AJ748" s="59">
        <v>0</v>
      </c>
      <c r="AK748" s="59">
        <v>0</v>
      </c>
      <c r="AL748" s="59">
        <v>0</v>
      </c>
      <c r="AM748" s="59">
        <v>0</v>
      </c>
      <c r="AN748" s="59">
        <v>0</v>
      </c>
      <c r="AO748" s="59">
        <v>0</v>
      </c>
      <c r="AP748" s="59">
        <v>0</v>
      </c>
      <c r="AQ748" s="59">
        <v>0</v>
      </c>
      <c r="AR748" s="59">
        <v>0</v>
      </c>
      <c r="AS748" s="59">
        <v>0</v>
      </c>
      <c r="AT748" s="59">
        <v>0</v>
      </c>
      <c r="AU748" s="59">
        <v>0</v>
      </c>
      <c r="AV748" s="59">
        <v>0</v>
      </c>
      <c r="AW748" s="59">
        <v>0</v>
      </c>
      <c r="AX748" s="59">
        <v>0</v>
      </c>
      <c r="AY748" s="2">
        <v>0</v>
      </c>
      <c r="AZ748" s="12" t="str">
        <f t="shared" si="82"/>
        <v>OK</v>
      </c>
      <c r="BA748" s="12" t="str">
        <f t="shared" si="83"/>
        <v>OK</v>
      </c>
      <c r="BB748" s="6">
        <f t="shared" si="84"/>
        <v>0</v>
      </c>
      <c r="BC748" s="13">
        <f t="shared" si="85"/>
        <v>31398240</v>
      </c>
      <c r="BD748" s="13">
        <f t="shared" si="86"/>
        <v>31398240</v>
      </c>
      <c r="BE748" s="6">
        <f t="shared" si="87"/>
        <v>0</v>
      </c>
      <c r="BF748" s="6">
        <f t="shared" si="88"/>
        <v>0</v>
      </c>
    </row>
    <row r="749" spans="2:58" ht="85.5" x14ac:dyDescent="0.25">
      <c r="B749" s="39" t="s">
        <v>8010</v>
      </c>
      <c r="C749" s="39" t="s">
        <v>717</v>
      </c>
      <c r="D749" s="39" t="s">
        <v>4</v>
      </c>
      <c r="E749" s="40" t="s">
        <v>219</v>
      </c>
      <c r="F749" s="40" t="s">
        <v>220</v>
      </c>
      <c r="G749" s="40" t="s">
        <v>5</v>
      </c>
      <c r="H749" s="40">
        <v>80101504</v>
      </c>
      <c r="I749" s="40" t="s">
        <v>8168</v>
      </c>
      <c r="J749" s="40" t="s">
        <v>221</v>
      </c>
      <c r="K749" s="40" t="s">
        <v>8026</v>
      </c>
      <c r="L749" s="41" t="s">
        <v>153</v>
      </c>
      <c r="M749" s="41" t="s">
        <v>153</v>
      </c>
      <c r="N749" s="41">
        <v>11</v>
      </c>
      <c r="O749" s="41" t="s">
        <v>223</v>
      </c>
      <c r="P749" s="41" t="s">
        <v>224</v>
      </c>
      <c r="Q749" s="58">
        <v>118580682</v>
      </c>
      <c r="R749" s="58">
        <v>118580682</v>
      </c>
      <c r="S749" s="41" t="s">
        <v>221</v>
      </c>
      <c r="T749" s="41" t="s">
        <v>221</v>
      </c>
      <c r="U749" s="40" t="s">
        <v>720</v>
      </c>
      <c r="V749" s="40" t="s">
        <v>866</v>
      </c>
      <c r="W749" s="40" t="s">
        <v>722</v>
      </c>
      <c r="X749" s="40" t="s">
        <v>229</v>
      </c>
      <c r="Y749" s="40" t="s">
        <v>230</v>
      </c>
      <c r="Z749" s="40" t="s">
        <v>739</v>
      </c>
      <c r="AA749" s="59">
        <v>118580682</v>
      </c>
      <c r="AB749" s="59">
        <v>0</v>
      </c>
      <c r="AC749" s="59">
        <v>0</v>
      </c>
      <c r="AD749" s="59">
        <v>10780062</v>
      </c>
      <c r="AE749" s="59">
        <v>0</v>
      </c>
      <c r="AF749" s="59">
        <v>10780062</v>
      </c>
      <c r="AG749" s="59">
        <v>0</v>
      </c>
      <c r="AH749" s="59">
        <v>10780062</v>
      </c>
      <c r="AI749" s="59">
        <v>0</v>
      </c>
      <c r="AJ749" s="59">
        <v>10780062</v>
      </c>
      <c r="AK749" s="59">
        <v>0</v>
      </c>
      <c r="AL749" s="59">
        <v>10780062</v>
      </c>
      <c r="AM749" s="59">
        <v>0</v>
      </c>
      <c r="AN749" s="59">
        <v>10780062</v>
      </c>
      <c r="AO749" s="59">
        <v>0</v>
      </c>
      <c r="AP749" s="59">
        <v>10780062</v>
      </c>
      <c r="AQ749" s="59">
        <v>0</v>
      </c>
      <c r="AR749" s="59">
        <v>10780062</v>
      </c>
      <c r="AS749" s="59">
        <v>0</v>
      </c>
      <c r="AT749" s="59">
        <v>10780062</v>
      </c>
      <c r="AU749" s="59">
        <v>0</v>
      </c>
      <c r="AV749" s="59">
        <v>10780062</v>
      </c>
      <c r="AW749" s="59">
        <v>0</v>
      </c>
      <c r="AX749" s="59">
        <v>10780062</v>
      </c>
      <c r="AY749" s="2">
        <v>0</v>
      </c>
      <c r="AZ749" s="12" t="str">
        <f t="shared" si="82"/>
        <v>OK</v>
      </c>
      <c r="BA749" s="12" t="str">
        <f t="shared" si="83"/>
        <v>OK</v>
      </c>
      <c r="BB749" s="6">
        <f t="shared" si="84"/>
        <v>0</v>
      </c>
      <c r="BC749" s="13">
        <f t="shared" si="85"/>
        <v>118580682</v>
      </c>
      <c r="BD749" s="13">
        <f t="shared" si="86"/>
        <v>118580682</v>
      </c>
      <c r="BE749" s="6">
        <f t="shared" si="87"/>
        <v>0</v>
      </c>
      <c r="BF749" s="6">
        <f t="shared" si="88"/>
        <v>0</v>
      </c>
    </row>
    <row r="750" spans="2:58" ht="99.75" x14ac:dyDescent="0.25">
      <c r="B750" s="39" t="s">
        <v>8011</v>
      </c>
      <c r="C750" s="39" t="s">
        <v>717</v>
      </c>
      <c r="D750" s="39" t="s">
        <v>4</v>
      </c>
      <c r="E750" s="40" t="s">
        <v>219</v>
      </c>
      <c r="F750" s="40" t="s">
        <v>220</v>
      </c>
      <c r="G750" s="40" t="s">
        <v>5</v>
      </c>
      <c r="H750" s="40">
        <v>80111604</v>
      </c>
      <c r="I750" s="40" t="s">
        <v>8168</v>
      </c>
      <c r="J750" s="40" t="s">
        <v>221</v>
      </c>
      <c r="K750" s="40" t="s">
        <v>8027</v>
      </c>
      <c r="L750" s="41" t="s">
        <v>153</v>
      </c>
      <c r="M750" s="41" t="s">
        <v>153</v>
      </c>
      <c r="N750" s="41">
        <v>3</v>
      </c>
      <c r="O750" s="41" t="s">
        <v>223</v>
      </c>
      <c r="P750" s="41" t="s">
        <v>224</v>
      </c>
      <c r="Q750" s="58">
        <v>43721781</v>
      </c>
      <c r="R750" s="58">
        <v>43721781</v>
      </c>
      <c r="S750" s="41" t="s">
        <v>221</v>
      </c>
      <c r="T750" s="41" t="s">
        <v>221</v>
      </c>
      <c r="U750" s="40" t="s">
        <v>720</v>
      </c>
      <c r="V750" s="40" t="s">
        <v>866</v>
      </c>
      <c r="W750" s="40" t="s">
        <v>722</v>
      </c>
      <c r="X750" s="40" t="s">
        <v>229</v>
      </c>
      <c r="Y750" s="40" t="s">
        <v>230</v>
      </c>
      <c r="Z750" s="40" t="s">
        <v>739</v>
      </c>
      <c r="AA750" s="59">
        <v>43721781</v>
      </c>
      <c r="AB750" s="59">
        <v>0</v>
      </c>
      <c r="AC750" s="59">
        <v>0</v>
      </c>
      <c r="AD750" s="59">
        <v>14573927</v>
      </c>
      <c r="AE750" s="59">
        <v>0</v>
      </c>
      <c r="AF750" s="59">
        <v>14573927</v>
      </c>
      <c r="AG750" s="59">
        <v>0</v>
      </c>
      <c r="AH750" s="59">
        <v>14573927</v>
      </c>
      <c r="AI750" s="59">
        <v>0</v>
      </c>
      <c r="AJ750" s="59">
        <v>0</v>
      </c>
      <c r="AK750" s="59">
        <v>0</v>
      </c>
      <c r="AL750" s="59">
        <v>0</v>
      </c>
      <c r="AM750" s="59">
        <v>0</v>
      </c>
      <c r="AN750" s="59">
        <v>0</v>
      </c>
      <c r="AO750" s="59">
        <v>0</v>
      </c>
      <c r="AP750" s="59">
        <v>0</v>
      </c>
      <c r="AQ750" s="59">
        <v>0</v>
      </c>
      <c r="AR750" s="59">
        <v>0</v>
      </c>
      <c r="AS750" s="59">
        <v>0</v>
      </c>
      <c r="AT750" s="59">
        <v>0</v>
      </c>
      <c r="AU750" s="59">
        <v>0</v>
      </c>
      <c r="AV750" s="59">
        <v>0</v>
      </c>
      <c r="AW750" s="59">
        <v>0</v>
      </c>
      <c r="AX750" s="59">
        <v>0</v>
      </c>
      <c r="AY750" s="2">
        <v>0</v>
      </c>
      <c r="AZ750" s="12" t="str">
        <f t="shared" si="82"/>
        <v>OK</v>
      </c>
      <c r="BA750" s="12" t="str">
        <f t="shared" si="83"/>
        <v>OK</v>
      </c>
      <c r="BB750" s="6">
        <f t="shared" si="84"/>
        <v>0</v>
      </c>
      <c r="BC750" s="13">
        <f t="shared" si="85"/>
        <v>43721781</v>
      </c>
      <c r="BD750" s="13">
        <f t="shared" si="86"/>
        <v>43721781</v>
      </c>
      <c r="BE750" s="6">
        <f t="shared" si="87"/>
        <v>0</v>
      </c>
      <c r="BF750" s="6">
        <f t="shared" si="88"/>
        <v>0</v>
      </c>
    </row>
    <row r="751" spans="2:58" ht="85.5" x14ac:dyDescent="0.25">
      <c r="B751" s="39" t="s">
        <v>8012</v>
      </c>
      <c r="C751" s="39" t="s">
        <v>717</v>
      </c>
      <c r="D751" s="39" t="s">
        <v>4</v>
      </c>
      <c r="E751" s="40" t="s">
        <v>219</v>
      </c>
      <c r="F751" s="40" t="s">
        <v>220</v>
      </c>
      <c r="G751" s="40" t="s">
        <v>5</v>
      </c>
      <c r="H751" s="40">
        <v>80111604</v>
      </c>
      <c r="I751" s="40" t="s">
        <v>8168</v>
      </c>
      <c r="J751" s="40" t="s">
        <v>221</v>
      </c>
      <c r="K751" s="40" t="s">
        <v>8028</v>
      </c>
      <c r="L751" s="41" t="s">
        <v>153</v>
      </c>
      <c r="M751" s="41" t="s">
        <v>153</v>
      </c>
      <c r="N751" s="41">
        <v>3</v>
      </c>
      <c r="O751" s="41" t="s">
        <v>223</v>
      </c>
      <c r="P751" s="41" t="s">
        <v>224</v>
      </c>
      <c r="Q751" s="58">
        <v>24751176</v>
      </c>
      <c r="R751" s="58">
        <v>24751176</v>
      </c>
      <c r="S751" s="41" t="s">
        <v>221</v>
      </c>
      <c r="T751" s="41" t="s">
        <v>221</v>
      </c>
      <c r="U751" s="40" t="s">
        <v>720</v>
      </c>
      <c r="V751" s="40" t="s">
        <v>866</v>
      </c>
      <c r="W751" s="40" t="s">
        <v>722</v>
      </c>
      <c r="X751" s="40" t="s">
        <v>229</v>
      </c>
      <c r="Y751" s="40" t="s">
        <v>230</v>
      </c>
      <c r="Z751" s="40" t="s">
        <v>739</v>
      </c>
      <c r="AA751" s="59">
        <v>24751176</v>
      </c>
      <c r="AB751" s="59">
        <v>0</v>
      </c>
      <c r="AC751" s="59">
        <v>0</v>
      </c>
      <c r="AD751" s="59">
        <v>8250392</v>
      </c>
      <c r="AE751" s="59">
        <v>0</v>
      </c>
      <c r="AF751" s="59">
        <v>8250392</v>
      </c>
      <c r="AG751" s="59">
        <v>0</v>
      </c>
      <c r="AH751" s="59">
        <v>8250392</v>
      </c>
      <c r="AI751" s="59">
        <v>0</v>
      </c>
      <c r="AJ751" s="59">
        <v>0</v>
      </c>
      <c r="AK751" s="59">
        <v>0</v>
      </c>
      <c r="AL751" s="59">
        <v>0</v>
      </c>
      <c r="AM751" s="59">
        <v>0</v>
      </c>
      <c r="AN751" s="59">
        <v>0</v>
      </c>
      <c r="AO751" s="59">
        <v>0</v>
      </c>
      <c r="AP751" s="59">
        <v>0</v>
      </c>
      <c r="AQ751" s="59">
        <v>0</v>
      </c>
      <c r="AR751" s="59">
        <v>0</v>
      </c>
      <c r="AS751" s="59">
        <v>0</v>
      </c>
      <c r="AT751" s="59">
        <v>0</v>
      </c>
      <c r="AU751" s="59">
        <v>0</v>
      </c>
      <c r="AV751" s="59">
        <v>0</v>
      </c>
      <c r="AW751" s="59">
        <v>0</v>
      </c>
      <c r="AX751" s="59">
        <v>0</v>
      </c>
      <c r="AY751" s="2">
        <v>0</v>
      </c>
      <c r="AZ751" s="12" t="str">
        <f t="shared" si="82"/>
        <v>OK</v>
      </c>
      <c r="BA751" s="12" t="str">
        <f t="shared" si="83"/>
        <v>OK</v>
      </c>
      <c r="BB751" s="6">
        <f t="shared" si="84"/>
        <v>0</v>
      </c>
      <c r="BC751" s="13">
        <f t="shared" si="85"/>
        <v>24751176</v>
      </c>
      <c r="BD751" s="13">
        <f t="shared" si="86"/>
        <v>24751176</v>
      </c>
      <c r="BE751" s="6">
        <f t="shared" si="87"/>
        <v>0</v>
      </c>
      <c r="BF751" s="6">
        <f t="shared" si="88"/>
        <v>0</v>
      </c>
    </row>
    <row r="752" spans="2:58" ht="57" x14ac:dyDescent="0.25">
      <c r="B752" s="39" t="s">
        <v>8013</v>
      </c>
      <c r="C752" s="39" t="s">
        <v>717</v>
      </c>
      <c r="D752" s="39" t="s">
        <v>4</v>
      </c>
      <c r="E752" s="40" t="s">
        <v>219</v>
      </c>
      <c r="F752" s="40" t="s">
        <v>220</v>
      </c>
      <c r="G752" s="40" t="s">
        <v>5</v>
      </c>
      <c r="H752" s="40">
        <v>11111111</v>
      </c>
      <c r="I752" s="40" t="s">
        <v>8168</v>
      </c>
      <c r="J752" s="40" t="s">
        <v>221</v>
      </c>
      <c r="K752" s="40" t="s">
        <v>8029</v>
      </c>
      <c r="L752" s="41" t="s">
        <v>153</v>
      </c>
      <c r="M752" s="41" t="s">
        <v>153</v>
      </c>
      <c r="N752" s="41">
        <v>1</v>
      </c>
      <c r="O752" s="41" t="s">
        <v>221</v>
      </c>
      <c r="P752" s="41" t="s">
        <v>224</v>
      </c>
      <c r="Q752" s="58">
        <v>5781321</v>
      </c>
      <c r="R752" s="58">
        <v>5781321</v>
      </c>
      <c r="S752" s="41" t="s">
        <v>221</v>
      </c>
      <c r="T752" s="41" t="s">
        <v>221</v>
      </c>
      <c r="U752" s="40" t="s">
        <v>8030</v>
      </c>
      <c r="V752" s="40" t="s">
        <v>721</v>
      </c>
      <c r="W752" s="40" t="s">
        <v>722</v>
      </c>
      <c r="X752" s="40" t="s">
        <v>229</v>
      </c>
      <c r="Y752" s="40" t="s">
        <v>612</v>
      </c>
      <c r="Z752" s="40" t="s">
        <v>1256</v>
      </c>
      <c r="AA752" s="59">
        <v>5781321</v>
      </c>
      <c r="AB752" s="59">
        <v>5781321</v>
      </c>
      <c r="AC752" s="59">
        <v>0</v>
      </c>
      <c r="AD752" s="59">
        <v>0</v>
      </c>
      <c r="AE752" s="59">
        <v>0</v>
      </c>
      <c r="AF752" s="59">
        <v>0</v>
      </c>
      <c r="AG752" s="59">
        <v>0</v>
      </c>
      <c r="AH752" s="59">
        <v>0</v>
      </c>
      <c r="AI752" s="59">
        <v>0</v>
      </c>
      <c r="AJ752" s="59">
        <v>0</v>
      </c>
      <c r="AK752" s="59">
        <v>0</v>
      </c>
      <c r="AL752" s="59">
        <v>0</v>
      </c>
      <c r="AM752" s="59">
        <v>0</v>
      </c>
      <c r="AN752" s="59">
        <v>0</v>
      </c>
      <c r="AO752" s="59">
        <v>0</v>
      </c>
      <c r="AP752" s="59">
        <v>0</v>
      </c>
      <c r="AQ752" s="59">
        <v>0</v>
      </c>
      <c r="AR752" s="59">
        <v>0</v>
      </c>
      <c r="AS752" s="59">
        <v>0</v>
      </c>
      <c r="AT752" s="59">
        <v>0</v>
      </c>
      <c r="AU752" s="59">
        <v>0</v>
      </c>
      <c r="AV752" s="59">
        <v>0</v>
      </c>
      <c r="AW752" s="59">
        <v>0</v>
      </c>
      <c r="AX752" s="59">
        <v>0</v>
      </c>
      <c r="AY752" s="2">
        <v>0</v>
      </c>
      <c r="AZ752" s="12" t="str">
        <f t="shared" si="82"/>
        <v>OK</v>
      </c>
      <c r="BA752" s="12" t="str">
        <f t="shared" si="83"/>
        <v>OK</v>
      </c>
      <c r="BB752" s="6">
        <f t="shared" si="84"/>
        <v>0</v>
      </c>
      <c r="BC752" s="13">
        <f t="shared" si="85"/>
        <v>5781321</v>
      </c>
      <c r="BD752" s="13">
        <f t="shared" si="86"/>
        <v>5781321</v>
      </c>
      <c r="BE752" s="6">
        <f t="shared" si="87"/>
        <v>0</v>
      </c>
      <c r="BF752" s="6">
        <f t="shared" si="88"/>
        <v>0</v>
      </c>
    </row>
    <row r="753" spans="2:59" ht="85.5" x14ac:dyDescent="0.25">
      <c r="B753" s="39" t="s">
        <v>8014</v>
      </c>
      <c r="C753" s="39" t="s">
        <v>261</v>
      </c>
      <c r="D753" s="39" t="s">
        <v>4</v>
      </c>
      <c r="E753" s="40" t="s">
        <v>219</v>
      </c>
      <c r="F753" s="40" t="s">
        <v>220</v>
      </c>
      <c r="G753" s="40" t="s">
        <v>5</v>
      </c>
      <c r="H753" s="40">
        <v>80161501</v>
      </c>
      <c r="I753" s="40" t="s">
        <v>8168</v>
      </c>
      <c r="J753" s="40" t="s">
        <v>221</v>
      </c>
      <c r="K753" s="40" t="s">
        <v>8031</v>
      </c>
      <c r="L753" s="41" t="s">
        <v>154</v>
      </c>
      <c r="M753" s="41" t="s">
        <v>154</v>
      </c>
      <c r="N753" s="41">
        <v>11</v>
      </c>
      <c r="O753" s="41" t="s">
        <v>223</v>
      </c>
      <c r="P753" s="41" t="s">
        <v>224</v>
      </c>
      <c r="Q753" s="58">
        <v>88000000</v>
      </c>
      <c r="R753" s="58">
        <v>88000000</v>
      </c>
      <c r="S753" s="41" t="s">
        <v>225</v>
      </c>
      <c r="T753" s="41" t="s">
        <v>221</v>
      </c>
      <c r="U753" s="40" t="s">
        <v>263</v>
      </c>
      <c r="V753" s="40" t="s">
        <v>227</v>
      </c>
      <c r="W753" s="40" t="s">
        <v>276</v>
      </c>
      <c r="X753" s="40" t="s">
        <v>229</v>
      </c>
      <c r="Y753" s="40" t="s">
        <v>230</v>
      </c>
      <c r="Z753" s="40" t="s">
        <v>277</v>
      </c>
      <c r="AA753" s="59">
        <v>0</v>
      </c>
      <c r="AB753" s="59">
        <v>0</v>
      </c>
      <c r="AC753" s="59">
        <v>88000000</v>
      </c>
      <c r="AD753" s="59">
        <v>0</v>
      </c>
      <c r="AE753" s="59">
        <v>0</v>
      </c>
      <c r="AF753" s="59">
        <v>8000000</v>
      </c>
      <c r="AG753" s="59">
        <v>0</v>
      </c>
      <c r="AH753" s="59">
        <v>8000000</v>
      </c>
      <c r="AI753" s="59">
        <v>0</v>
      </c>
      <c r="AJ753" s="59">
        <v>8000000</v>
      </c>
      <c r="AK753" s="59">
        <v>0</v>
      </c>
      <c r="AL753" s="59">
        <v>8000000</v>
      </c>
      <c r="AM753" s="59">
        <v>0</v>
      </c>
      <c r="AN753" s="59">
        <v>8000000</v>
      </c>
      <c r="AO753" s="59">
        <v>0</v>
      </c>
      <c r="AP753" s="59">
        <v>8000000</v>
      </c>
      <c r="AQ753" s="59">
        <v>0</v>
      </c>
      <c r="AR753" s="59">
        <v>8000000</v>
      </c>
      <c r="AS753" s="59">
        <v>0</v>
      </c>
      <c r="AT753" s="59">
        <v>8000000</v>
      </c>
      <c r="AU753" s="59">
        <v>0</v>
      </c>
      <c r="AV753" s="59">
        <v>8000000</v>
      </c>
      <c r="AW753" s="59">
        <v>0</v>
      </c>
      <c r="AX753" s="59">
        <v>16000000</v>
      </c>
      <c r="AY753" s="2">
        <v>0</v>
      </c>
      <c r="AZ753" s="12" t="str">
        <f t="shared" ref="AZ753:AZ816" si="89">IF(OR($R753&lt;&gt;"",SUM(AA753:AX753)&lt;&gt;0),IF(R753=BC753,"OK",IF(R753&gt;BC753,"Valor estimado supera a Compromisos en "&amp;DOLLAR(R753-BC753),"Compromisos superan al Valor estimado en "&amp;DOLLAR(BC753-R753))),"")</f>
        <v>OK</v>
      </c>
      <c r="BA753" s="12" t="str">
        <f t="shared" ref="BA753:BA816" si="90">IF(OR($R753&lt;&gt;"",SUM(AA753:AX753)&lt;&gt;0),IF(R753=BD753,"OK",IF(R753&gt;BD753,"Valor estimado supera a Obligaciones en "&amp;DOLLAR(R753-BD753),"Obligaciones superan al Valor estimado en "&amp;DOLLAR(BD753-R753))),"")</f>
        <v>OK</v>
      </c>
      <c r="BB753" s="6">
        <f t="shared" ref="BB753:BB816" si="91">+IF(B753&lt;&gt;"",COUNTBLANK(E753:AX753),0)</f>
        <v>0</v>
      </c>
      <c r="BC753" s="13">
        <f t="shared" ref="BC753:BC816" si="92">+SUM(AA753,AC753,AE753,AG753,AI753,AK753,AM753,AO753,AQ753,AS753,AU753,AW753)</f>
        <v>88000000</v>
      </c>
      <c r="BD753" s="13">
        <f t="shared" ref="BD753:BD816" si="93">+SUM(AB753,AD753,AF753,AH753,AJ753,AL753,AN753,AP753,AR753,AT753,AV753,AX753)</f>
        <v>88000000</v>
      </c>
      <c r="BE753" s="6">
        <f t="shared" ref="BE753:BE816" si="94">+IF(OR(AZ753="ok",AZ753=""),0,1)</f>
        <v>0</v>
      </c>
      <c r="BF753" s="6">
        <f t="shared" ref="BF753:BF816" si="95">+IF(OR(BA753="ok",BA753=""),0,1)</f>
        <v>0</v>
      </c>
    </row>
    <row r="754" spans="2:59" ht="85.5" x14ac:dyDescent="0.25">
      <c r="B754" s="39" t="s">
        <v>8015</v>
      </c>
      <c r="C754" s="39" t="s">
        <v>717</v>
      </c>
      <c r="D754" s="39" t="s">
        <v>4</v>
      </c>
      <c r="E754" s="40" t="s">
        <v>219</v>
      </c>
      <c r="F754" s="40" t="s">
        <v>220</v>
      </c>
      <c r="G754" s="40" t="s">
        <v>5</v>
      </c>
      <c r="H754" s="40">
        <v>80111604</v>
      </c>
      <c r="I754" s="40" t="s">
        <v>8168</v>
      </c>
      <c r="J754" s="40" t="s">
        <v>221</v>
      </c>
      <c r="K754" s="40" t="s">
        <v>8150</v>
      </c>
      <c r="L754" s="41" t="s">
        <v>719</v>
      </c>
      <c r="M754" s="41" t="s">
        <v>719</v>
      </c>
      <c r="N754" s="41">
        <v>8</v>
      </c>
      <c r="O754" s="41" t="s">
        <v>221</v>
      </c>
      <c r="P754" s="41" t="s">
        <v>224</v>
      </c>
      <c r="Q754" s="58">
        <v>36000000</v>
      </c>
      <c r="R754" s="58">
        <v>36000000</v>
      </c>
      <c r="S754" s="41" t="s">
        <v>225</v>
      </c>
      <c r="T754" s="41" t="s">
        <v>221</v>
      </c>
      <c r="U754" s="40" t="s">
        <v>425</v>
      </c>
      <c r="V754" s="40" t="s">
        <v>721</v>
      </c>
      <c r="W754" s="40" t="s">
        <v>722</v>
      </c>
      <c r="X754" s="40" t="s">
        <v>229</v>
      </c>
      <c r="Y754" s="40" t="s">
        <v>230</v>
      </c>
      <c r="Z754" s="40" t="s">
        <v>8042</v>
      </c>
      <c r="AA754" s="59">
        <v>0</v>
      </c>
      <c r="AB754" s="59">
        <v>0</v>
      </c>
      <c r="AC754" s="59">
        <v>36000000</v>
      </c>
      <c r="AD754" s="59">
        <v>4500000</v>
      </c>
      <c r="AE754" s="59">
        <v>0</v>
      </c>
      <c r="AF754" s="59">
        <v>4500000</v>
      </c>
      <c r="AG754" s="59">
        <v>0</v>
      </c>
      <c r="AH754" s="59">
        <v>4500000</v>
      </c>
      <c r="AI754" s="59">
        <v>0</v>
      </c>
      <c r="AJ754" s="59">
        <v>4500000</v>
      </c>
      <c r="AK754" s="59">
        <v>0</v>
      </c>
      <c r="AL754" s="59">
        <v>4500000</v>
      </c>
      <c r="AM754" s="59">
        <v>0</v>
      </c>
      <c r="AN754" s="59">
        <v>4500000</v>
      </c>
      <c r="AO754" s="59">
        <v>0</v>
      </c>
      <c r="AP754" s="59">
        <v>4500000</v>
      </c>
      <c r="AQ754" s="59">
        <v>0</v>
      </c>
      <c r="AR754" s="59">
        <v>4500000</v>
      </c>
      <c r="AS754" s="59">
        <v>0</v>
      </c>
      <c r="AT754" s="59">
        <v>0</v>
      </c>
      <c r="AU754" s="59">
        <v>0</v>
      </c>
      <c r="AV754" s="59">
        <v>0</v>
      </c>
      <c r="AW754" s="59">
        <v>0</v>
      </c>
      <c r="AX754" s="59">
        <v>0</v>
      </c>
      <c r="AY754" s="2">
        <v>0</v>
      </c>
      <c r="AZ754" s="12" t="str">
        <f t="shared" si="89"/>
        <v>OK</v>
      </c>
      <c r="BA754" s="12" t="str">
        <f t="shared" si="90"/>
        <v>OK</v>
      </c>
      <c r="BB754" s="6">
        <f t="shared" si="91"/>
        <v>0</v>
      </c>
      <c r="BC754" s="13">
        <f t="shared" si="92"/>
        <v>36000000</v>
      </c>
      <c r="BD754" s="13">
        <f t="shared" si="93"/>
        <v>36000000</v>
      </c>
      <c r="BE754" s="6">
        <f t="shared" si="94"/>
        <v>0</v>
      </c>
      <c r="BF754" s="6">
        <f t="shared" si="95"/>
        <v>0</v>
      </c>
      <c r="BG754" s="2" t="str">
        <f>"2500.1.1.1."&amp;A754</f>
        <v>2500.1.1.1.</v>
      </c>
    </row>
    <row r="755" spans="2:59" ht="85.5" x14ac:dyDescent="0.25">
      <c r="B755" s="39" t="s">
        <v>8016</v>
      </c>
      <c r="C755" s="39" t="s">
        <v>717</v>
      </c>
      <c r="D755" s="39" t="s">
        <v>4</v>
      </c>
      <c r="E755" s="40" t="s">
        <v>219</v>
      </c>
      <c r="F755" s="40" t="s">
        <v>220</v>
      </c>
      <c r="G755" s="40" t="s">
        <v>5</v>
      </c>
      <c r="H755" s="40">
        <v>80111604</v>
      </c>
      <c r="I755" s="40" t="s">
        <v>8168</v>
      </c>
      <c r="J755" s="40" t="s">
        <v>221</v>
      </c>
      <c r="K755" s="40" t="s">
        <v>8150</v>
      </c>
      <c r="L755" s="41" t="s">
        <v>719</v>
      </c>
      <c r="M755" s="41" t="s">
        <v>719</v>
      </c>
      <c r="N755" s="41">
        <v>8</v>
      </c>
      <c r="O755" s="41" t="s">
        <v>221</v>
      </c>
      <c r="P755" s="41" t="s">
        <v>224</v>
      </c>
      <c r="Q755" s="58">
        <v>36000000</v>
      </c>
      <c r="R755" s="58">
        <v>36000000</v>
      </c>
      <c r="S755" s="41" t="s">
        <v>225</v>
      </c>
      <c r="T755" s="41" t="s">
        <v>221</v>
      </c>
      <c r="U755" s="40" t="s">
        <v>425</v>
      </c>
      <c r="V755" s="40" t="s">
        <v>721</v>
      </c>
      <c r="W755" s="40" t="s">
        <v>722</v>
      </c>
      <c r="X755" s="40" t="s">
        <v>229</v>
      </c>
      <c r="Y755" s="40" t="s">
        <v>230</v>
      </c>
      <c r="Z755" s="40" t="s">
        <v>8042</v>
      </c>
      <c r="AA755" s="59">
        <v>0</v>
      </c>
      <c r="AB755" s="59">
        <v>0</v>
      </c>
      <c r="AC755" s="59">
        <v>36000000</v>
      </c>
      <c r="AD755" s="59">
        <v>4500000</v>
      </c>
      <c r="AE755" s="59">
        <v>0</v>
      </c>
      <c r="AF755" s="59">
        <v>4500000</v>
      </c>
      <c r="AG755" s="59">
        <v>0</v>
      </c>
      <c r="AH755" s="59">
        <v>4500000</v>
      </c>
      <c r="AI755" s="59">
        <v>0</v>
      </c>
      <c r="AJ755" s="59">
        <v>4500000</v>
      </c>
      <c r="AK755" s="59">
        <v>0</v>
      </c>
      <c r="AL755" s="59">
        <v>4500000</v>
      </c>
      <c r="AM755" s="59">
        <v>0</v>
      </c>
      <c r="AN755" s="59">
        <v>4500000</v>
      </c>
      <c r="AO755" s="59">
        <v>0</v>
      </c>
      <c r="AP755" s="59">
        <v>4500000</v>
      </c>
      <c r="AQ755" s="59">
        <v>0</v>
      </c>
      <c r="AR755" s="59">
        <v>4500000</v>
      </c>
      <c r="AS755" s="59">
        <v>0</v>
      </c>
      <c r="AT755" s="59">
        <v>0</v>
      </c>
      <c r="AU755" s="59">
        <v>0</v>
      </c>
      <c r="AV755" s="59">
        <v>0</v>
      </c>
      <c r="AW755" s="59">
        <v>0</v>
      </c>
      <c r="AX755" s="59">
        <v>0</v>
      </c>
      <c r="AY755" s="2">
        <v>0</v>
      </c>
      <c r="AZ755" s="12" t="str">
        <f t="shared" si="89"/>
        <v>OK</v>
      </c>
      <c r="BA755" s="12" t="str">
        <f t="shared" si="90"/>
        <v>OK</v>
      </c>
      <c r="BB755" s="6">
        <f t="shared" si="91"/>
        <v>0</v>
      </c>
      <c r="BC755" s="13">
        <f t="shared" si="92"/>
        <v>36000000</v>
      </c>
      <c r="BD755" s="13">
        <f t="shared" si="93"/>
        <v>36000000</v>
      </c>
      <c r="BE755" s="6">
        <f t="shared" si="94"/>
        <v>0</v>
      </c>
      <c r="BF755" s="6">
        <f t="shared" si="95"/>
        <v>0</v>
      </c>
      <c r="BG755" s="2" t="str">
        <f t="shared" ref="BG755:BG818" si="96">"2500.1.1.1."&amp;A755</f>
        <v>2500.1.1.1.</v>
      </c>
    </row>
    <row r="756" spans="2:59" ht="85.5" x14ac:dyDescent="0.25">
      <c r="B756" s="39" t="s">
        <v>8017</v>
      </c>
      <c r="C756" s="39" t="s">
        <v>717</v>
      </c>
      <c r="D756" s="39" t="s">
        <v>4</v>
      </c>
      <c r="E756" s="40" t="s">
        <v>219</v>
      </c>
      <c r="F756" s="40" t="s">
        <v>220</v>
      </c>
      <c r="G756" s="40" t="s">
        <v>5</v>
      </c>
      <c r="H756" s="40">
        <v>80111604</v>
      </c>
      <c r="I756" s="40" t="s">
        <v>8168</v>
      </c>
      <c r="J756" s="40" t="s">
        <v>221</v>
      </c>
      <c r="K756" s="40" t="s">
        <v>8150</v>
      </c>
      <c r="L756" s="41" t="s">
        <v>719</v>
      </c>
      <c r="M756" s="41" t="s">
        <v>719</v>
      </c>
      <c r="N756" s="41">
        <v>8</v>
      </c>
      <c r="O756" s="41" t="s">
        <v>221</v>
      </c>
      <c r="P756" s="41" t="s">
        <v>224</v>
      </c>
      <c r="Q756" s="58">
        <v>36000000</v>
      </c>
      <c r="R756" s="58">
        <v>36000000</v>
      </c>
      <c r="S756" s="41" t="s">
        <v>225</v>
      </c>
      <c r="T756" s="41" t="s">
        <v>221</v>
      </c>
      <c r="U756" s="40" t="s">
        <v>425</v>
      </c>
      <c r="V756" s="40" t="s">
        <v>721</v>
      </c>
      <c r="W756" s="40" t="s">
        <v>722</v>
      </c>
      <c r="X756" s="40" t="s">
        <v>229</v>
      </c>
      <c r="Y756" s="40" t="s">
        <v>230</v>
      </c>
      <c r="Z756" s="40" t="s">
        <v>8042</v>
      </c>
      <c r="AA756" s="59">
        <v>0</v>
      </c>
      <c r="AB756" s="59">
        <v>0</v>
      </c>
      <c r="AC756" s="59">
        <v>36000000</v>
      </c>
      <c r="AD756" s="59">
        <v>4500000</v>
      </c>
      <c r="AE756" s="59">
        <v>0</v>
      </c>
      <c r="AF756" s="59">
        <v>4500000</v>
      </c>
      <c r="AG756" s="59">
        <v>0</v>
      </c>
      <c r="AH756" s="59">
        <v>4500000</v>
      </c>
      <c r="AI756" s="59">
        <v>0</v>
      </c>
      <c r="AJ756" s="59">
        <v>4500000</v>
      </c>
      <c r="AK756" s="59">
        <v>0</v>
      </c>
      <c r="AL756" s="59">
        <v>4500000</v>
      </c>
      <c r="AM756" s="59">
        <v>0</v>
      </c>
      <c r="AN756" s="59">
        <v>4500000</v>
      </c>
      <c r="AO756" s="59">
        <v>0</v>
      </c>
      <c r="AP756" s="59">
        <v>4500000</v>
      </c>
      <c r="AQ756" s="59">
        <v>0</v>
      </c>
      <c r="AR756" s="59">
        <v>4500000</v>
      </c>
      <c r="AS756" s="59">
        <v>0</v>
      </c>
      <c r="AT756" s="59">
        <v>0</v>
      </c>
      <c r="AU756" s="59">
        <v>0</v>
      </c>
      <c r="AV756" s="59">
        <v>0</v>
      </c>
      <c r="AW756" s="59">
        <v>0</v>
      </c>
      <c r="AX756" s="59">
        <v>0</v>
      </c>
      <c r="AY756" s="2">
        <v>0</v>
      </c>
      <c r="AZ756" s="12" t="str">
        <f t="shared" si="89"/>
        <v>OK</v>
      </c>
      <c r="BA756" s="12" t="str">
        <f t="shared" si="90"/>
        <v>OK</v>
      </c>
      <c r="BB756" s="6">
        <f t="shared" si="91"/>
        <v>0</v>
      </c>
      <c r="BC756" s="13">
        <f t="shared" si="92"/>
        <v>36000000</v>
      </c>
      <c r="BD756" s="13">
        <f t="shared" si="93"/>
        <v>36000000</v>
      </c>
      <c r="BE756" s="6">
        <f t="shared" si="94"/>
        <v>0</v>
      </c>
      <c r="BF756" s="6">
        <f t="shared" si="95"/>
        <v>0</v>
      </c>
      <c r="BG756" s="2" t="str">
        <f t="shared" si="96"/>
        <v>2500.1.1.1.</v>
      </c>
    </row>
    <row r="757" spans="2:59" ht="85.5" x14ac:dyDescent="0.25">
      <c r="B757" s="39" t="s">
        <v>8018</v>
      </c>
      <c r="C757" s="39" t="s">
        <v>717</v>
      </c>
      <c r="D757" s="39" t="s">
        <v>4</v>
      </c>
      <c r="E757" s="40" t="s">
        <v>219</v>
      </c>
      <c r="F757" s="40" t="s">
        <v>220</v>
      </c>
      <c r="G757" s="40" t="s">
        <v>5</v>
      </c>
      <c r="H757" s="40">
        <v>80111604</v>
      </c>
      <c r="I757" s="40" t="s">
        <v>8168</v>
      </c>
      <c r="J757" s="40" t="s">
        <v>221</v>
      </c>
      <c r="K757" s="40" t="s">
        <v>8150</v>
      </c>
      <c r="L757" s="41" t="s">
        <v>719</v>
      </c>
      <c r="M757" s="41" t="s">
        <v>719</v>
      </c>
      <c r="N757" s="41">
        <v>8</v>
      </c>
      <c r="O757" s="41" t="s">
        <v>221</v>
      </c>
      <c r="P757" s="41" t="s">
        <v>224</v>
      </c>
      <c r="Q757" s="58">
        <v>36000000</v>
      </c>
      <c r="R757" s="58">
        <v>36000000</v>
      </c>
      <c r="S757" s="41" t="s">
        <v>225</v>
      </c>
      <c r="T757" s="41" t="s">
        <v>221</v>
      </c>
      <c r="U757" s="40" t="s">
        <v>425</v>
      </c>
      <c r="V757" s="40" t="s">
        <v>721</v>
      </c>
      <c r="W757" s="40" t="s">
        <v>722</v>
      </c>
      <c r="X757" s="40" t="s">
        <v>229</v>
      </c>
      <c r="Y757" s="40" t="s">
        <v>230</v>
      </c>
      <c r="Z757" s="40" t="s">
        <v>8042</v>
      </c>
      <c r="AA757" s="59">
        <v>0</v>
      </c>
      <c r="AB757" s="59">
        <v>0</v>
      </c>
      <c r="AC757" s="59">
        <v>36000000</v>
      </c>
      <c r="AD757" s="59">
        <v>4500000</v>
      </c>
      <c r="AE757" s="59">
        <v>0</v>
      </c>
      <c r="AF757" s="59">
        <v>4500000</v>
      </c>
      <c r="AG757" s="59">
        <v>0</v>
      </c>
      <c r="AH757" s="59">
        <v>4500000</v>
      </c>
      <c r="AI757" s="59">
        <v>0</v>
      </c>
      <c r="AJ757" s="59">
        <v>4500000</v>
      </c>
      <c r="AK757" s="59">
        <v>0</v>
      </c>
      <c r="AL757" s="59">
        <v>4500000</v>
      </c>
      <c r="AM757" s="59">
        <v>0</v>
      </c>
      <c r="AN757" s="59">
        <v>4500000</v>
      </c>
      <c r="AO757" s="59">
        <v>0</v>
      </c>
      <c r="AP757" s="59">
        <v>4500000</v>
      </c>
      <c r="AQ757" s="59">
        <v>0</v>
      </c>
      <c r="AR757" s="59">
        <v>4500000</v>
      </c>
      <c r="AS757" s="59">
        <v>0</v>
      </c>
      <c r="AT757" s="59">
        <v>0</v>
      </c>
      <c r="AU757" s="59">
        <v>0</v>
      </c>
      <c r="AV757" s="59">
        <v>0</v>
      </c>
      <c r="AW757" s="59">
        <v>0</v>
      </c>
      <c r="AX757" s="59">
        <v>0</v>
      </c>
      <c r="AY757" s="2">
        <v>0</v>
      </c>
      <c r="AZ757" s="12" t="str">
        <f t="shared" si="89"/>
        <v>OK</v>
      </c>
      <c r="BA757" s="12" t="str">
        <f t="shared" si="90"/>
        <v>OK</v>
      </c>
      <c r="BB757" s="6">
        <f t="shared" si="91"/>
        <v>0</v>
      </c>
      <c r="BC757" s="13">
        <f t="shared" si="92"/>
        <v>36000000</v>
      </c>
      <c r="BD757" s="13">
        <f t="shared" si="93"/>
        <v>36000000</v>
      </c>
      <c r="BE757" s="6">
        <f t="shared" si="94"/>
        <v>0</v>
      </c>
      <c r="BF757" s="6">
        <f t="shared" si="95"/>
        <v>0</v>
      </c>
      <c r="BG757" s="2" t="str">
        <f t="shared" si="96"/>
        <v>2500.1.1.1.</v>
      </c>
    </row>
    <row r="758" spans="2:59" ht="85.5" x14ac:dyDescent="0.25">
      <c r="B758" s="39" t="s">
        <v>8049</v>
      </c>
      <c r="C758" s="39" t="s">
        <v>717</v>
      </c>
      <c r="D758" s="39" t="s">
        <v>4</v>
      </c>
      <c r="E758" s="40" t="s">
        <v>219</v>
      </c>
      <c r="F758" s="40" t="s">
        <v>220</v>
      </c>
      <c r="G758" s="40" t="s">
        <v>5</v>
      </c>
      <c r="H758" s="40">
        <v>80111604</v>
      </c>
      <c r="I758" s="40" t="s">
        <v>8168</v>
      </c>
      <c r="J758" s="40" t="s">
        <v>221</v>
      </c>
      <c r="K758" s="40" t="s">
        <v>8150</v>
      </c>
      <c r="L758" s="41" t="s">
        <v>719</v>
      </c>
      <c r="M758" s="41" t="s">
        <v>719</v>
      </c>
      <c r="N758" s="41">
        <v>8</v>
      </c>
      <c r="O758" s="41" t="s">
        <v>221</v>
      </c>
      <c r="P758" s="41" t="s">
        <v>224</v>
      </c>
      <c r="Q758" s="58">
        <v>36000000</v>
      </c>
      <c r="R758" s="58">
        <v>36000000</v>
      </c>
      <c r="S758" s="41" t="s">
        <v>225</v>
      </c>
      <c r="T758" s="41" t="s">
        <v>221</v>
      </c>
      <c r="U758" s="40" t="s">
        <v>425</v>
      </c>
      <c r="V758" s="40" t="s">
        <v>721</v>
      </c>
      <c r="W758" s="40" t="s">
        <v>722</v>
      </c>
      <c r="X758" s="40" t="s">
        <v>229</v>
      </c>
      <c r="Y758" s="40" t="s">
        <v>230</v>
      </c>
      <c r="Z758" s="40" t="s">
        <v>8042</v>
      </c>
      <c r="AA758" s="59">
        <v>0</v>
      </c>
      <c r="AB758" s="59">
        <v>0</v>
      </c>
      <c r="AC758" s="59">
        <v>36000000</v>
      </c>
      <c r="AD758" s="59">
        <v>4500000</v>
      </c>
      <c r="AE758" s="59">
        <v>0</v>
      </c>
      <c r="AF758" s="59">
        <v>4500000</v>
      </c>
      <c r="AG758" s="59">
        <v>0</v>
      </c>
      <c r="AH758" s="59">
        <v>4500000</v>
      </c>
      <c r="AI758" s="59">
        <v>0</v>
      </c>
      <c r="AJ758" s="59">
        <v>4500000</v>
      </c>
      <c r="AK758" s="59">
        <v>0</v>
      </c>
      <c r="AL758" s="59">
        <v>4500000</v>
      </c>
      <c r="AM758" s="59">
        <v>0</v>
      </c>
      <c r="AN758" s="59">
        <v>4500000</v>
      </c>
      <c r="AO758" s="59">
        <v>0</v>
      </c>
      <c r="AP758" s="59">
        <v>4500000</v>
      </c>
      <c r="AQ758" s="59">
        <v>0</v>
      </c>
      <c r="AR758" s="59">
        <v>4500000</v>
      </c>
      <c r="AS758" s="59">
        <v>0</v>
      </c>
      <c r="AT758" s="59">
        <v>0</v>
      </c>
      <c r="AU758" s="59">
        <v>0</v>
      </c>
      <c r="AV758" s="59">
        <v>0</v>
      </c>
      <c r="AW758" s="59">
        <v>0</v>
      </c>
      <c r="AX758" s="59">
        <v>0</v>
      </c>
      <c r="AY758" s="2">
        <v>0</v>
      </c>
      <c r="AZ758" s="12" t="str">
        <f t="shared" si="89"/>
        <v>OK</v>
      </c>
      <c r="BA758" s="12" t="str">
        <f t="shared" si="90"/>
        <v>OK</v>
      </c>
      <c r="BB758" s="6">
        <f t="shared" si="91"/>
        <v>0</v>
      </c>
      <c r="BC758" s="13">
        <f t="shared" si="92"/>
        <v>36000000</v>
      </c>
      <c r="BD758" s="13">
        <f t="shared" si="93"/>
        <v>36000000</v>
      </c>
      <c r="BE758" s="6">
        <f t="shared" si="94"/>
        <v>0</v>
      </c>
      <c r="BF758" s="6">
        <f t="shared" si="95"/>
        <v>0</v>
      </c>
      <c r="BG758" s="2" t="str">
        <f t="shared" si="96"/>
        <v>2500.1.1.1.</v>
      </c>
    </row>
    <row r="759" spans="2:59" ht="85.5" x14ac:dyDescent="0.25">
      <c r="B759" s="39" t="s">
        <v>8050</v>
      </c>
      <c r="C759" s="39" t="s">
        <v>717</v>
      </c>
      <c r="D759" s="39" t="s">
        <v>4</v>
      </c>
      <c r="E759" s="40" t="s">
        <v>219</v>
      </c>
      <c r="F759" s="40" t="s">
        <v>220</v>
      </c>
      <c r="G759" s="40" t="s">
        <v>5</v>
      </c>
      <c r="H759" s="40">
        <v>80111604</v>
      </c>
      <c r="I759" s="40" t="s">
        <v>8168</v>
      </c>
      <c r="J759" s="40" t="s">
        <v>221</v>
      </c>
      <c r="K759" s="40" t="s">
        <v>8150</v>
      </c>
      <c r="L759" s="41" t="s">
        <v>719</v>
      </c>
      <c r="M759" s="41" t="s">
        <v>719</v>
      </c>
      <c r="N759" s="41">
        <v>8</v>
      </c>
      <c r="O759" s="41" t="s">
        <v>221</v>
      </c>
      <c r="P759" s="41" t="s">
        <v>224</v>
      </c>
      <c r="Q759" s="58">
        <v>36000000</v>
      </c>
      <c r="R759" s="58">
        <v>36000000</v>
      </c>
      <c r="S759" s="41" t="s">
        <v>225</v>
      </c>
      <c r="T759" s="41" t="s">
        <v>221</v>
      </c>
      <c r="U759" s="40" t="s">
        <v>425</v>
      </c>
      <c r="V759" s="40" t="s">
        <v>721</v>
      </c>
      <c r="W759" s="40" t="s">
        <v>722</v>
      </c>
      <c r="X759" s="40" t="s">
        <v>229</v>
      </c>
      <c r="Y759" s="40" t="s">
        <v>230</v>
      </c>
      <c r="Z759" s="40" t="s">
        <v>8042</v>
      </c>
      <c r="AA759" s="59">
        <v>0</v>
      </c>
      <c r="AB759" s="59">
        <v>0</v>
      </c>
      <c r="AC759" s="59">
        <v>36000000</v>
      </c>
      <c r="AD759" s="59">
        <v>4500000</v>
      </c>
      <c r="AE759" s="59">
        <v>0</v>
      </c>
      <c r="AF759" s="59">
        <v>4500000</v>
      </c>
      <c r="AG759" s="59">
        <v>0</v>
      </c>
      <c r="AH759" s="59">
        <v>4500000</v>
      </c>
      <c r="AI759" s="59">
        <v>0</v>
      </c>
      <c r="AJ759" s="59">
        <v>4500000</v>
      </c>
      <c r="AK759" s="59">
        <v>0</v>
      </c>
      <c r="AL759" s="59">
        <v>4500000</v>
      </c>
      <c r="AM759" s="59">
        <v>0</v>
      </c>
      <c r="AN759" s="59">
        <v>4500000</v>
      </c>
      <c r="AO759" s="59">
        <v>0</v>
      </c>
      <c r="AP759" s="59">
        <v>4500000</v>
      </c>
      <c r="AQ759" s="59">
        <v>0</v>
      </c>
      <c r="AR759" s="59">
        <v>4500000</v>
      </c>
      <c r="AS759" s="59">
        <v>0</v>
      </c>
      <c r="AT759" s="59">
        <v>0</v>
      </c>
      <c r="AU759" s="59">
        <v>0</v>
      </c>
      <c r="AV759" s="59">
        <v>0</v>
      </c>
      <c r="AW759" s="59">
        <v>0</v>
      </c>
      <c r="AX759" s="59">
        <v>0</v>
      </c>
      <c r="AY759" s="2">
        <v>0</v>
      </c>
      <c r="AZ759" s="12" t="str">
        <f t="shared" si="89"/>
        <v>OK</v>
      </c>
      <c r="BA759" s="12" t="str">
        <f t="shared" si="90"/>
        <v>OK</v>
      </c>
      <c r="BB759" s="6">
        <f t="shared" si="91"/>
        <v>0</v>
      </c>
      <c r="BC759" s="13">
        <f t="shared" si="92"/>
        <v>36000000</v>
      </c>
      <c r="BD759" s="13">
        <f t="shared" si="93"/>
        <v>36000000</v>
      </c>
      <c r="BE759" s="6">
        <f t="shared" si="94"/>
        <v>0</v>
      </c>
      <c r="BF759" s="6">
        <f t="shared" si="95"/>
        <v>0</v>
      </c>
      <c r="BG759" s="2" t="str">
        <f t="shared" si="96"/>
        <v>2500.1.1.1.</v>
      </c>
    </row>
    <row r="760" spans="2:59" ht="85.5" x14ac:dyDescent="0.25">
      <c r="B760" s="39" t="s">
        <v>8051</v>
      </c>
      <c r="C760" s="39" t="s">
        <v>717</v>
      </c>
      <c r="D760" s="39" t="s">
        <v>4</v>
      </c>
      <c r="E760" s="40" t="s">
        <v>219</v>
      </c>
      <c r="F760" s="40" t="s">
        <v>220</v>
      </c>
      <c r="G760" s="40" t="s">
        <v>5</v>
      </c>
      <c r="H760" s="40">
        <v>80111604</v>
      </c>
      <c r="I760" s="40" t="s">
        <v>8168</v>
      </c>
      <c r="J760" s="40" t="s">
        <v>221</v>
      </c>
      <c r="K760" s="40" t="s">
        <v>8150</v>
      </c>
      <c r="L760" s="41" t="s">
        <v>719</v>
      </c>
      <c r="M760" s="41" t="s">
        <v>719</v>
      </c>
      <c r="N760" s="41">
        <v>8</v>
      </c>
      <c r="O760" s="41" t="s">
        <v>221</v>
      </c>
      <c r="P760" s="41" t="s">
        <v>224</v>
      </c>
      <c r="Q760" s="58">
        <v>36000000</v>
      </c>
      <c r="R760" s="58">
        <v>36000000</v>
      </c>
      <c r="S760" s="41" t="s">
        <v>225</v>
      </c>
      <c r="T760" s="41" t="s">
        <v>221</v>
      </c>
      <c r="U760" s="40" t="s">
        <v>425</v>
      </c>
      <c r="V760" s="40" t="s">
        <v>721</v>
      </c>
      <c r="W760" s="40" t="s">
        <v>722</v>
      </c>
      <c r="X760" s="40" t="s">
        <v>229</v>
      </c>
      <c r="Y760" s="40" t="s">
        <v>230</v>
      </c>
      <c r="Z760" s="40" t="s">
        <v>8042</v>
      </c>
      <c r="AA760" s="59">
        <v>0</v>
      </c>
      <c r="AB760" s="59">
        <v>0</v>
      </c>
      <c r="AC760" s="59">
        <v>36000000</v>
      </c>
      <c r="AD760" s="59">
        <v>4500000</v>
      </c>
      <c r="AE760" s="59">
        <v>0</v>
      </c>
      <c r="AF760" s="59">
        <v>4500000</v>
      </c>
      <c r="AG760" s="59">
        <v>0</v>
      </c>
      <c r="AH760" s="59">
        <v>4500000</v>
      </c>
      <c r="AI760" s="59">
        <v>0</v>
      </c>
      <c r="AJ760" s="59">
        <v>4500000</v>
      </c>
      <c r="AK760" s="59">
        <v>0</v>
      </c>
      <c r="AL760" s="59">
        <v>4500000</v>
      </c>
      <c r="AM760" s="59">
        <v>0</v>
      </c>
      <c r="AN760" s="59">
        <v>4500000</v>
      </c>
      <c r="AO760" s="59">
        <v>0</v>
      </c>
      <c r="AP760" s="59">
        <v>4500000</v>
      </c>
      <c r="AQ760" s="59">
        <v>0</v>
      </c>
      <c r="AR760" s="59">
        <v>4500000</v>
      </c>
      <c r="AS760" s="59">
        <v>0</v>
      </c>
      <c r="AT760" s="59">
        <v>0</v>
      </c>
      <c r="AU760" s="59">
        <v>0</v>
      </c>
      <c r="AV760" s="59">
        <v>0</v>
      </c>
      <c r="AW760" s="59">
        <v>0</v>
      </c>
      <c r="AX760" s="59">
        <v>0</v>
      </c>
      <c r="AY760" s="2">
        <v>0</v>
      </c>
      <c r="AZ760" s="12" t="str">
        <f t="shared" si="89"/>
        <v>OK</v>
      </c>
      <c r="BA760" s="12" t="str">
        <f t="shared" si="90"/>
        <v>OK</v>
      </c>
      <c r="BB760" s="6">
        <f t="shared" si="91"/>
        <v>0</v>
      </c>
      <c r="BC760" s="13">
        <f t="shared" si="92"/>
        <v>36000000</v>
      </c>
      <c r="BD760" s="13">
        <f t="shared" si="93"/>
        <v>36000000</v>
      </c>
      <c r="BE760" s="6">
        <f t="shared" si="94"/>
        <v>0</v>
      </c>
      <c r="BF760" s="6">
        <f t="shared" si="95"/>
        <v>0</v>
      </c>
      <c r="BG760" s="2" t="str">
        <f t="shared" si="96"/>
        <v>2500.1.1.1.</v>
      </c>
    </row>
    <row r="761" spans="2:59" ht="85.5" x14ac:dyDescent="0.25">
      <c r="B761" s="39" t="s">
        <v>8052</v>
      </c>
      <c r="C761" s="39" t="s">
        <v>717</v>
      </c>
      <c r="D761" s="39" t="s">
        <v>4</v>
      </c>
      <c r="E761" s="40" t="s">
        <v>219</v>
      </c>
      <c r="F761" s="40" t="s">
        <v>220</v>
      </c>
      <c r="G761" s="40" t="s">
        <v>5</v>
      </c>
      <c r="H761" s="40">
        <v>80111604</v>
      </c>
      <c r="I761" s="40" t="s">
        <v>8168</v>
      </c>
      <c r="J761" s="40" t="s">
        <v>221</v>
      </c>
      <c r="K761" s="40" t="s">
        <v>8150</v>
      </c>
      <c r="L761" s="41" t="s">
        <v>719</v>
      </c>
      <c r="M761" s="41" t="s">
        <v>719</v>
      </c>
      <c r="N761" s="41">
        <v>8</v>
      </c>
      <c r="O761" s="41" t="s">
        <v>221</v>
      </c>
      <c r="P761" s="41" t="s">
        <v>224</v>
      </c>
      <c r="Q761" s="58">
        <v>36000000</v>
      </c>
      <c r="R761" s="58">
        <v>36000000</v>
      </c>
      <c r="S761" s="41" t="s">
        <v>225</v>
      </c>
      <c r="T761" s="41" t="s">
        <v>221</v>
      </c>
      <c r="U761" s="40" t="s">
        <v>425</v>
      </c>
      <c r="V761" s="40" t="s">
        <v>721</v>
      </c>
      <c r="W761" s="40" t="s">
        <v>722</v>
      </c>
      <c r="X761" s="40" t="s">
        <v>229</v>
      </c>
      <c r="Y761" s="40" t="s">
        <v>230</v>
      </c>
      <c r="Z761" s="40" t="s">
        <v>8042</v>
      </c>
      <c r="AA761" s="59">
        <v>0</v>
      </c>
      <c r="AB761" s="59">
        <v>0</v>
      </c>
      <c r="AC761" s="59">
        <v>36000000</v>
      </c>
      <c r="AD761" s="59">
        <v>4500000</v>
      </c>
      <c r="AE761" s="59">
        <v>0</v>
      </c>
      <c r="AF761" s="59">
        <v>4500000</v>
      </c>
      <c r="AG761" s="59">
        <v>0</v>
      </c>
      <c r="AH761" s="59">
        <v>4500000</v>
      </c>
      <c r="AI761" s="59">
        <v>0</v>
      </c>
      <c r="AJ761" s="59">
        <v>4500000</v>
      </c>
      <c r="AK761" s="59">
        <v>0</v>
      </c>
      <c r="AL761" s="59">
        <v>4500000</v>
      </c>
      <c r="AM761" s="59">
        <v>0</v>
      </c>
      <c r="AN761" s="59">
        <v>4500000</v>
      </c>
      <c r="AO761" s="59">
        <v>0</v>
      </c>
      <c r="AP761" s="59">
        <v>4500000</v>
      </c>
      <c r="AQ761" s="59">
        <v>0</v>
      </c>
      <c r="AR761" s="59">
        <v>4500000</v>
      </c>
      <c r="AS761" s="59">
        <v>0</v>
      </c>
      <c r="AT761" s="59">
        <v>0</v>
      </c>
      <c r="AU761" s="59">
        <v>0</v>
      </c>
      <c r="AV761" s="59">
        <v>0</v>
      </c>
      <c r="AW761" s="59">
        <v>0</v>
      </c>
      <c r="AX761" s="59">
        <v>0</v>
      </c>
      <c r="AY761" s="2">
        <v>0</v>
      </c>
      <c r="AZ761" s="12" t="str">
        <f t="shared" si="89"/>
        <v>OK</v>
      </c>
      <c r="BA761" s="12" t="str">
        <f t="shared" si="90"/>
        <v>OK</v>
      </c>
      <c r="BB761" s="6">
        <f t="shared" si="91"/>
        <v>0</v>
      </c>
      <c r="BC761" s="13">
        <f t="shared" si="92"/>
        <v>36000000</v>
      </c>
      <c r="BD761" s="13">
        <f t="shared" si="93"/>
        <v>36000000</v>
      </c>
      <c r="BE761" s="6">
        <f t="shared" si="94"/>
        <v>0</v>
      </c>
      <c r="BF761" s="6">
        <f t="shared" si="95"/>
        <v>0</v>
      </c>
      <c r="BG761" s="2" t="str">
        <f t="shared" si="96"/>
        <v>2500.1.1.1.</v>
      </c>
    </row>
    <row r="762" spans="2:59" ht="85.5" x14ac:dyDescent="0.25">
      <c r="B762" s="39" t="s">
        <v>8053</v>
      </c>
      <c r="C762" s="39" t="s">
        <v>717</v>
      </c>
      <c r="D762" s="39" t="s">
        <v>4</v>
      </c>
      <c r="E762" s="40" t="s">
        <v>219</v>
      </c>
      <c r="F762" s="40" t="s">
        <v>220</v>
      </c>
      <c r="G762" s="40" t="s">
        <v>5</v>
      </c>
      <c r="H762" s="40">
        <v>80111604</v>
      </c>
      <c r="I762" s="40" t="s">
        <v>8168</v>
      </c>
      <c r="J762" s="40" t="s">
        <v>221</v>
      </c>
      <c r="K762" s="40" t="s">
        <v>8150</v>
      </c>
      <c r="L762" s="41" t="s">
        <v>719</v>
      </c>
      <c r="M762" s="41" t="s">
        <v>719</v>
      </c>
      <c r="N762" s="41">
        <v>8</v>
      </c>
      <c r="O762" s="41" t="s">
        <v>221</v>
      </c>
      <c r="P762" s="41" t="s">
        <v>224</v>
      </c>
      <c r="Q762" s="58">
        <v>36000000</v>
      </c>
      <c r="R762" s="58">
        <v>36000000</v>
      </c>
      <c r="S762" s="41" t="s">
        <v>225</v>
      </c>
      <c r="T762" s="41" t="s">
        <v>221</v>
      </c>
      <c r="U762" s="40" t="s">
        <v>425</v>
      </c>
      <c r="V762" s="40" t="s">
        <v>721</v>
      </c>
      <c r="W762" s="40" t="s">
        <v>722</v>
      </c>
      <c r="X762" s="40" t="s">
        <v>229</v>
      </c>
      <c r="Y762" s="40" t="s">
        <v>230</v>
      </c>
      <c r="Z762" s="40" t="s">
        <v>8042</v>
      </c>
      <c r="AA762" s="59">
        <v>0</v>
      </c>
      <c r="AB762" s="59">
        <v>0</v>
      </c>
      <c r="AC762" s="59">
        <v>36000000</v>
      </c>
      <c r="AD762" s="59">
        <v>4500000</v>
      </c>
      <c r="AE762" s="59">
        <v>0</v>
      </c>
      <c r="AF762" s="59">
        <v>4500000</v>
      </c>
      <c r="AG762" s="59">
        <v>0</v>
      </c>
      <c r="AH762" s="59">
        <v>4500000</v>
      </c>
      <c r="AI762" s="59">
        <v>0</v>
      </c>
      <c r="AJ762" s="59">
        <v>4500000</v>
      </c>
      <c r="AK762" s="59">
        <v>0</v>
      </c>
      <c r="AL762" s="59">
        <v>4500000</v>
      </c>
      <c r="AM762" s="59">
        <v>0</v>
      </c>
      <c r="AN762" s="59">
        <v>4500000</v>
      </c>
      <c r="AO762" s="59">
        <v>0</v>
      </c>
      <c r="AP762" s="59">
        <v>4500000</v>
      </c>
      <c r="AQ762" s="59">
        <v>0</v>
      </c>
      <c r="AR762" s="59">
        <v>4500000</v>
      </c>
      <c r="AS762" s="59">
        <v>0</v>
      </c>
      <c r="AT762" s="59">
        <v>0</v>
      </c>
      <c r="AU762" s="59">
        <v>0</v>
      </c>
      <c r="AV762" s="59">
        <v>0</v>
      </c>
      <c r="AW762" s="59">
        <v>0</v>
      </c>
      <c r="AX762" s="59">
        <v>0</v>
      </c>
      <c r="AY762" s="2">
        <v>0</v>
      </c>
      <c r="AZ762" s="12" t="str">
        <f t="shared" si="89"/>
        <v>OK</v>
      </c>
      <c r="BA762" s="12" t="str">
        <f t="shared" si="90"/>
        <v>OK</v>
      </c>
      <c r="BB762" s="6">
        <f t="shared" si="91"/>
        <v>0</v>
      </c>
      <c r="BC762" s="13">
        <f t="shared" si="92"/>
        <v>36000000</v>
      </c>
      <c r="BD762" s="13">
        <f t="shared" si="93"/>
        <v>36000000</v>
      </c>
      <c r="BE762" s="6">
        <f t="shared" si="94"/>
        <v>0</v>
      </c>
      <c r="BF762" s="6">
        <f t="shared" si="95"/>
        <v>0</v>
      </c>
      <c r="BG762" s="2" t="str">
        <f t="shared" si="96"/>
        <v>2500.1.1.1.</v>
      </c>
    </row>
    <row r="763" spans="2:59" ht="85.5" x14ac:dyDescent="0.25">
      <c r="B763" s="39" t="s">
        <v>8054</v>
      </c>
      <c r="C763" s="39" t="s">
        <v>717</v>
      </c>
      <c r="D763" s="39" t="s">
        <v>4</v>
      </c>
      <c r="E763" s="40" t="s">
        <v>219</v>
      </c>
      <c r="F763" s="40" t="s">
        <v>220</v>
      </c>
      <c r="G763" s="40" t="s">
        <v>5</v>
      </c>
      <c r="H763" s="40">
        <v>80111604</v>
      </c>
      <c r="I763" s="40" t="s">
        <v>8168</v>
      </c>
      <c r="J763" s="40" t="s">
        <v>221</v>
      </c>
      <c r="K763" s="40" t="s">
        <v>8150</v>
      </c>
      <c r="L763" s="41" t="s">
        <v>719</v>
      </c>
      <c r="M763" s="41" t="s">
        <v>719</v>
      </c>
      <c r="N763" s="41">
        <v>8</v>
      </c>
      <c r="O763" s="41" t="s">
        <v>221</v>
      </c>
      <c r="P763" s="41" t="s">
        <v>224</v>
      </c>
      <c r="Q763" s="58">
        <v>36000000</v>
      </c>
      <c r="R763" s="58">
        <v>36000000</v>
      </c>
      <c r="S763" s="41" t="s">
        <v>225</v>
      </c>
      <c r="T763" s="41" t="s">
        <v>221</v>
      </c>
      <c r="U763" s="40" t="s">
        <v>425</v>
      </c>
      <c r="V763" s="40" t="s">
        <v>721</v>
      </c>
      <c r="W763" s="40" t="s">
        <v>722</v>
      </c>
      <c r="X763" s="40" t="s">
        <v>229</v>
      </c>
      <c r="Y763" s="40" t="s">
        <v>230</v>
      </c>
      <c r="Z763" s="40" t="s">
        <v>8042</v>
      </c>
      <c r="AA763" s="59">
        <v>0</v>
      </c>
      <c r="AB763" s="59">
        <v>0</v>
      </c>
      <c r="AC763" s="59">
        <v>36000000</v>
      </c>
      <c r="AD763" s="59">
        <v>4500000</v>
      </c>
      <c r="AE763" s="59">
        <v>0</v>
      </c>
      <c r="AF763" s="59">
        <v>4500000</v>
      </c>
      <c r="AG763" s="59">
        <v>0</v>
      </c>
      <c r="AH763" s="59">
        <v>4500000</v>
      </c>
      <c r="AI763" s="59">
        <v>0</v>
      </c>
      <c r="AJ763" s="59">
        <v>4500000</v>
      </c>
      <c r="AK763" s="59">
        <v>0</v>
      </c>
      <c r="AL763" s="59">
        <v>4500000</v>
      </c>
      <c r="AM763" s="59">
        <v>0</v>
      </c>
      <c r="AN763" s="59">
        <v>4500000</v>
      </c>
      <c r="AO763" s="59">
        <v>0</v>
      </c>
      <c r="AP763" s="59">
        <v>4500000</v>
      </c>
      <c r="AQ763" s="59">
        <v>0</v>
      </c>
      <c r="AR763" s="59">
        <v>4500000</v>
      </c>
      <c r="AS763" s="59">
        <v>0</v>
      </c>
      <c r="AT763" s="59">
        <v>0</v>
      </c>
      <c r="AU763" s="59">
        <v>0</v>
      </c>
      <c r="AV763" s="59">
        <v>0</v>
      </c>
      <c r="AW763" s="59">
        <v>0</v>
      </c>
      <c r="AX763" s="59">
        <v>0</v>
      </c>
      <c r="AY763" s="2">
        <v>0</v>
      </c>
      <c r="AZ763" s="12" t="str">
        <f t="shared" si="89"/>
        <v>OK</v>
      </c>
      <c r="BA763" s="12" t="str">
        <f t="shared" si="90"/>
        <v>OK</v>
      </c>
      <c r="BB763" s="6">
        <f t="shared" si="91"/>
        <v>0</v>
      </c>
      <c r="BC763" s="13">
        <f t="shared" si="92"/>
        <v>36000000</v>
      </c>
      <c r="BD763" s="13">
        <f t="shared" si="93"/>
        <v>36000000</v>
      </c>
      <c r="BE763" s="6">
        <f t="shared" si="94"/>
        <v>0</v>
      </c>
      <c r="BF763" s="6">
        <f t="shared" si="95"/>
        <v>0</v>
      </c>
      <c r="BG763" s="2" t="str">
        <f t="shared" si="96"/>
        <v>2500.1.1.1.</v>
      </c>
    </row>
    <row r="764" spans="2:59" ht="85.5" x14ac:dyDescent="0.25">
      <c r="B764" s="39" t="s">
        <v>8055</v>
      </c>
      <c r="C764" s="39" t="s">
        <v>717</v>
      </c>
      <c r="D764" s="39" t="s">
        <v>4</v>
      </c>
      <c r="E764" s="40" t="s">
        <v>219</v>
      </c>
      <c r="F764" s="40" t="s">
        <v>220</v>
      </c>
      <c r="G764" s="40" t="s">
        <v>5</v>
      </c>
      <c r="H764" s="40">
        <v>80111604</v>
      </c>
      <c r="I764" s="40" t="s">
        <v>8168</v>
      </c>
      <c r="J764" s="40" t="s">
        <v>221</v>
      </c>
      <c r="K764" s="40" t="s">
        <v>8151</v>
      </c>
      <c r="L764" s="41" t="s">
        <v>719</v>
      </c>
      <c r="M764" s="41" t="s">
        <v>719</v>
      </c>
      <c r="N764" s="41">
        <v>8</v>
      </c>
      <c r="O764" s="41" t="s">
        <v>221</v>
      </c>
      <c r="P764" s="41" t="s">
        <v>224</v>
      </c>
      <c r="Q764" s="58">
        <v>32000000</v>
      </c>
      <c r="R764" s="58">
        <v>32000000</v>
      </c>
      <c r="S764" s="41" t="s">
        <v>225</v>
      </c>
      <c r="T764" s="41" t="s">
        <v>221</v>
      </c>
      <c r="U764" s="40" t="s">
        <v>425</v>
      </c>
      <c r="V764" s="40" t="s">
        <v>721</v>
      </c>
      <c r="W764" s="40" t="s">
        <v>722</v>
      </c>
      <c r="X764" s="40" t="s">
        <v>229</v>
      </c>
      <c r="Y764" s="40" t="s">
        <v>230</v>
      </c>
      <c r="Z764" s="40" t="s">
        <v>8042</v>
      </c>
      <c r="AA764" s="59">
        <v>0</v>
      </c>
      <c r="AB764" s="59">
        <v>0</v>
      </c>
      <c r="AC764" s="59">
        <v>32000000</v>
      </c>
      <c r="AD764" s="59">
        <v>4000000</v>
      </c>
      <c r="AE764" s="59">
        <v>0</v>
      </c>
      <c r="AF764" s="59">
        <v>4000000</v>
      </c>
      <c r="AG764" s="59">
        <v>0</v>
      </c>
      <c r="AH764" s="59">
        <v>4000000</v>
      </c>
      <c r="AI764" s="59">
        <v>0</v>
      </c>
      <c r="AJ764" s="59">
        <v>4000000</v>
      </c>
      <c r="AK764" s="59">
        <v>0</v>
      </c>
      <c r="AL764" s="59">
        <v>4000000</v>
      </c>
      <c r="AM764" s="59">
        <v>0</v>
      </c>
      <c r="AN764" s="59">
        <v>4000000</v>
      </c>
      <c r="AO764" s="59">
        <v>0</v>
      </c>
      <c r="AP764" s="59">
        <v>4000000</v>
      </c>
      <c r="AQ764" s="59">
        <v>0</v>
      </c>
      <c r="AR764" s="59">
        <v>4000000</v>
      </c>
      <c r="AS764" s="59">
        <v>0</v>
      </c>
      <c r="AT764" s="59">
        <v>0</v>
      </c>
      <c r="AU764" s="59">
        <v>0</v>
      </c>
      <c r="AV764" s="59">
        <v>0</v>
      </c>
      <c r="AW764" s="59">
        <v>0</v>
      </c>
      <c r="AX764" s="59">
        <v>0</v>
      </c>
      <c r="AY764" s="2">
        <v>0</v>
      </c>
      <c r="AZ764" s="12" t="str">
        <f t="shared" si="89"/>
        <v>OK</v>
      </c>
      <c r="BA764" s="12" t="str">
        <f t="shared" si="90"/>
        <v>OK</v>
      </c>
      <c r="BB764" s="6">
        <f t="shared" si="91"/>
        <v>0</v>
      </c>
      <c r="BC764" s="13">
        <f t="shared" si="92"/>
        <v>32000000</v>
      </c>
      <c r="BD764" s="13">
        <f t="shared" si="93"/>
        <v>32000000</v>
      </c>
      <c r="BE764" s="6">
        <f t="shared" si="94"/>
        <v>0</v>
      </c>
      <c r="BF764" s="6">
        <f t="shared" si="95"/>
        <v>0</v>
      </c>
      <c r="BG764" s="2" t="str">
        <f t="shared" si="96"/>
        <v>2500.1.1.1.</v>
      </c>
    </row>
    <row r="765" spans="2:59" ht="85.5" x14ac:dyDescent="0.25">
      <c r="B765" s="39" t="s">
        <v>8056</v>
      </c>
      <c r="C765" s="39" t="s">
        <v>717</v>
      </c>
      <c r="D765" s="39" t="s">
        <v>4</v>
      </c>
      <c r="E765" s="40" t="s">
        <v>219</v>
      </c>
      <c r="F765" s="40" t="s">
        <v>220</v>
      </c>
      <c r="G765" s="40" t="s">
        <v>5</v>
      </c>
      <c r="H765" s="40">
        <v>80111604</v>
      </c>
      <c r="I765" s="40" t="s">
        <v>8168</v>
      </c>
      <c r="J765" s="40" t="s">
        <v>221</v>
      </c>
      <c r="K765" s="40" t="s">
        <v>8151</v>
      </c>
      <c r="L765" s="41" t="s">
        <v>719</v>
      </c>
      <c r="M765" s="41" t="s">
        <v>719</v>
      </c>
      <c r="N765" s="41">
        <v>8</v>
      </c>
      <c r="O765" s="41" t="s">
        <v>221</v>
      </c>
      <c r="P765" s="41" t="s">
        <v>224</v>
      </c>
      <c r="Q765" s="58">
        <v>32000000</v>
      </c>
      <c r="R765" s="58">
        <v>32000000</v>
      </c>
      <c r="S765" s="41" t="s">
        <v>225</v>
      </c>
      <c r="T765" s="41" t="s">
        <v>221</v>
      </c>
      <c r="U765" s="40" t="s">
        <v>425</v>
      </c>
      <c r="V765" s="40" t="s">
        <v>721</v>
      </c>
      <c r="W765" s="40" t="s">
        <v>722</v>
      </c>
      <c r="X765" s="40" t="s">
        <v>229</v>
      </c>
      <c r="Y765" s="40" t="s">
        <v>230</v>
      </c>
      <c r="Z765" s="40" t="s">
        <v>8042</v>
      </c>
      <c r="AA765" s="59">
        <v>0</v>
      </c>
      <c r="AB765" s="59">
        <v>0</v>
      </c>
      <c r="AC765" s="59">
        <v>32000000</v>
      </c>
      <c r="AD765" s="59">
        <v>4000000</v>
      </c>
      <c r="AE765" s="59">
        <v>0</v>
      </c>
      <c r="AF765" s="59">
        <v>4000000</v>
      </c>
      <c r="AG765" s="59">
        <v>0</v>
      </c>
      <c r="AH765" s="59">
        <v>4000000</v>
      </c>
      <c r="AI765" s="59">
        <v>0</v>
      </c>
      <c r="AJ765" s="59">
        <v>4000000</v>
      </c>
      <c r="AK765" s="59">
        <v>0</v>
      </c>
      <c r="AL765" s="59">
        <v>4000000</v>
      </c>
      <c r="AM765" s="59">
        <v>0</v>
      </c>
      <c r="AN765" s="59">
        <v>4000000</v>
      </c>
      <c r="AO765" s="59">
        <v>0</v>
      </c>
      <c r="AP765" s="59">
        <v>4000000</v>
      </c>
      <c r="AQ765" s="59">
        <v>0</v>
      </c>
      <c r="AR765" s="59">
        <v>4000000</v>
      </c>
      <c r="AS765" s="59">
        <v>0</v>
      </c>
      <c r="AT765" s="59">
        <v>0</v>
      </c>
      <c r="AU765" s="59">
        <v>0</v>
      </c>
      <c r="AV765" s="59">
        <v>0</v>
      </c>
      <c r="AW765" s="59">
        <v>0</v>
      </c>
      <c r="AX765" s="59">
        <v>0</v>
      </c>
      <c r="AY765" s="2">
        <v>0</v>
      </c>
      <c r="AZ765" s="12" t="str">
        <f t="shared" si="89"/>
        <v>OK</v>
      </c>
      <c r="BA765" s="12" t="str">
        <f t="shared" si="90"/>
        <v>OK</v>
      </c>
      <c r="BB765" s="6">
        <f t="shared" si="91"/>
        <v>0</v>
      </c>
      <c r="BC765" s="13">
        <f t="shared" si="92"/>
        <v>32000000</v>
      </c>
      <c r="BD765" s="13">
        <f t="shared" si="93"/>
        <v>32000000</v>
      </c>
      <c r="BE765" s="6">
        <f t="shared" si="94"/>
        <v>0</v>
      </c>
      <c r="BF765" s="6">
        <f t="shared" si="95"/>
        <v>0</v>
      </c>
      <c r="BG765" s="2" t="str">
        <f t="shared" si="96"/>
        <v>2500.1.1.1.</v>
      </c>
    </row>
    <row r="766" spans="2:59" ht="85.5" x14ac:dyDescent="0.25">
      <c r="B766" s="39" t="s">
        <v>8057</v>
      </c>
      <c r="C766" s="39" t="s">
        <v>717</v>
      </c>
      <c r="D766" s="39" t="s">
        <v>4</v>
      </c>
      <c r="E766" s="40" t="s">
        <v>219</v>
      </c>
      <c r="F766" s="40" t="s">
        <v>220</v>
      </c>
      <c r="G766" s="40" t="s">
        <v>5</v>
      </c>
      <c r="H766" s="40">
        <v>80111604</v>
      </c>
      <c r="I766" s="40" t="s">
        <v>8168</v>
      </c>
      <c r="J766" s="40" t="s">
        <v>221</v>
      </c>
      <c r="K766" s="40" t="s">
        <v>8151</v>
      </c>
      <c r="L766" s="41" t="s">
        <v>719</v>
      </c>
      <c r="M766" s="41" t="s">
        <v>719</v>
      </c>
      <c r="N766" s="41">
        <v>8</v>
      </c>
      <c r="O766" s="41" t="s">
        <v>221</v>
      </c>
      <c r="P766" s="41" t="s">
        <v>224</v>
      </c>
      <c r="Q766" s="58">
        <v>32000000</v>
      </c>
      <c r="R766" s="58">
        <v>32000000</v>
      </c>
      <c r="S766" s="41" t="s">
        <v>225</v>
      </c>
      <c r="T766" s="41" t="s">
        <v>221</v>
      </c>
      <c r="U766" s="40" t="s">
        <v>425</v>
      </c>
      <c r="V766" s="40" t="s">
        <v>721</v>
      </c>
      <c r="W766" s="40" t="s">
        <v>722</v>
      </c>
      <c r="X766" s="40" t="s">
        <v>229</v>
      </c>
      <c r="Y766" s="40" t="s">
        <v>230</v>
      </c>
      <c r="Z766" s="40" t="s">
        <v>8042</v>
      </c>
      <c r="AA766" s="59">
        <v>0</v>
      </c>
      <c r="AB766" s="59">
        <v>0</v>
      </c>
      <c r="AC766" s="59">
        <v>32000000</v>
      </c>
      <c r="AD766" s="59">
        <v>4000000</v>
      </c>
      <c r="AE766" s="59">
        <v>0</v>
      </c>
      <c r="AF766" s="59">
        <v>4000000</v>
      </c>
      <c r="AG766" s="59">
        <v>0</v>
      </c>
      <c r="AH766" s="59">
        <v>4000000</v>
      </c>
      <c r="AI766" s="59">
        <v>0</v>
      </c>
      <c r="AJ766" s="59">
        <v>4000000</v>
      </c>
      <c r="AK766" s="59">
        <v>0</v>
      </c>
      <c r="AL766" s="59">
        <v>4000000</v>
      </c>
      <c r="AM766" s="59">
        <v>0</v>
      </c>
      <c r="AN766" s="59">
        <v>4000000</v>
      </c>
      <c r="AO766" s="59">
        <v>0</v>
      </c>
      <c r="AP766" s="59">
        <v>4000000</v>
      </c>
      <c r="AQ766" s="59">
        <v>0</v>
      </c>
      <c r="AR766" s="59">
        <v>4000000</v>
      </c>
      <c r="AS766" s="59">
        <v>0</v>
      </c>
      <c r="AT766" s="59">
        <v>0</v>
      </c>
      <c r="AU766" s="59">
        <v>0</v>
      </c>
      <c r="AV766" s="59">
        <v>0</v>
      </c>
      <c r="AW766" s="59">
        <v>0</v>
      </c>
      <c r="AX766" s="59">
        <v>0</v>
      </c>
      <c r="AY766" s="2">
        <v>0</v>
      </c>
      <c r="AZ766" s="12" t="str">
        <f t="shared" si="89"/>
        <v>OK</v>
      </c>
      <c r="BA766" s="12" t="str">
        <f t="shared" si="90"/>
        <v>OK</v>
      </c>
      <c r="BB766" s="6">
        <f t="shared" si="91"/>
        <v>0</v>
      </c>
      <c r="BC766" s="13">
        <f t="shared" si="92"/>
        <v>32000000</v>
      </c>
      <c r="BD766" s="13">
        <f t="shared" si="93"/>
        <v>32000000</v>
      </c>
      <c r="BE766" s="6">
        <f t="shared" si="94"/>
        <v>0</v>
      </c>
      <c r="BF766" s="6">
        <f t="shared" si="95"/>
        <v>0</v>
      </c>
      <c r="BG766" s="2" t="str">
        <f t="shared" si="96"/>
        <v>2500.1.1.1.</v>
      </c>
    </row>
    <row r="767" spans="2:59" ht="85.5" x14ac:dyDescent="0.25">
      <c r="B767" s="39" t="s">
        <v>8058</v>
      </c>
      <c r="C767" s="39" t="s">
        <v>717</v>
      </c>
      <c r="D767" s="39" t="s">
        <v>4</v>
      </c>
      <c r="E767" s="40" t="s">
        <v>219</v>
      </c>
      <c r="F767" s="40" t="s">
        <v>220</v>
      </c>
      <c r="G767" s="40" t="s">
        <v>5</v>
      </c>
      <c r="H767" s="40">
        <v>80111604</v>
      </c>
      <c r="I767" s="40" t="s">
        <v>8168</v>
      </c>
      <c r="J767" s="40" t="s">
        <v>221</v>
      </c>
      <c r="K767" s="40" t="s">
        <v>8151</v>
      </c>
      <c r="L767" s="41" t="s">
        <v>719</v>
      </c>
      <c r="M767" s="41" t="s">
        <v>719</v>
      </c>
      <c r="N767" s="41">
        <v>8</v>
      </c>
      <c r="O767" s="41" t="s">
        <v>221</v>
      </c>
      <c r="P767" s="41" t="s">
        <v>224</v>
      </c>
      <c r="Q767" s="58">
        <v>32000000</v>
      </c>
      <c r="R767" s="58">
        <v>32000000</v>
      </c>
      <c r="S767" s="41" t="s">
        <v>225</v>
      </c>
      <c r="T767" s="41" t="s">
        <v>221</v>
      </c>
      <c r="U767" s="40" t="s">
        <v>425</v>
      </c>
      <c r="V767" s="40" t="s">
        <v>721</v>
      </c>
      <c r="W767" s="40" t="s">
        <v>722</v>
      </c>
      <c r="X767" s="40" t="s">
        <v>229</v>
      </c>
      <c r="Y767" s="40" t="s">
        <v>230</v>
      </c>
      <c r="Z767" s="40" t="s">
        <v>8042</v>
      </c>
      <c r="AA767" s="59">
        <v>0</v>
      </c>
      <c r="AB767" s="59">
        <v>0</v>
      </c>
      <c r="AC767" s="59">
        <v>32000000</v>
      </c>
      <c r="AD767" s="59">
        <v>4000000</v>
      </c>
      <c r="AE767" s="59">
        <v>0</v>
      </c>
      <c r="AF767" s="59">
        <v>4000000</v>
      </c>
      <c r="AG767" s="59">
        <v>0</v>
      </c>
      <c r="AH767" s="59">
        <v>4000000</v>
      </c>
      <c r="AI767" s="59">
        <v>0</v>
      </c>
      <c r="AJ767" s="59">
        <v>4000000</v>
      </c>
      <c r="AK767" s="59">
        <v>0</v>
      </c>
      <c r="AL767" s="59">
        <v>4000000</v>
      </c>
      <c r="AM767" s="59">
        <v>0</v>
      </c>
      <c r="AN767" s="59">
        <v>4000000</v>
      </c>
      <c r="AO767" s="59">
        <v>0</v>
      </c>
      <c r="AP767" s="59">
        <v>4000000</v>
      </c>
      <c r="AQ767" s="59">
        <v>0</v>
      </c>
      <c r="AR767" s="59">
        <v>4000000</v>
      </c>
      <c r="AS767" s="59">
        <v>0</v>
      </c>
      <c r="AT767" s="59">
        <v>0</v>
      </c>
      <c r="AU767" s="59">
        <v>0</v>
      </c>
      <c r="AV767" s="59">
        <v>0</v>
      </c>
      <c r="AW767" s="59">
        <v>0</v>
      </c>
      <c r="AX767" s="59">
        <v>0</v>
      </c>
      <c r="AY767" s="2">
        <v>0</v>
      </c>
      <c r="AZ767" s="12" t="str">
        <f t="shared" si="89"/>
        <v>OK</v>
      </c>
      <c r="BA767" s="12" t="str">
        <f t="shared" si="90"/>
        <v>OK</v>
      </c>
      <c r="BB767" s="6">
        <f t="shared" si="91"/>
        <v>0</v>
      </c>
      <c r="BC767" s="13">
        <f t="shared" si="92"/>
        <v>32000000</v>
      </c>
      <c r="BD767" s="13">
        <f t="shared" si="93"/>
        <v>32000000</v>
      </c>
      <c r="BE767" s="6">
        <f t="shared" si="94"/>
        <v>0</v>
      </c>
      <c r="BF767" s="6">
        <f t="shared" si="95"/>
        <v>0</v>
      </c>
      <c r="BG767" s="2" t="str">
        <f t="shared" si="96"/>
        <v>2500.1.1.1.</v>
      </c>
    </row>
    <row r="768" spans="2:59" ht="85.5" x14ac:dyDescent="0.25">
      <c r="B768" s="39" t="s">
        <v>8059</v>
      </c>
      <c r="C768" s="39" t="s">
        <v>717</v>
      </c>
      <c r="D768" s="39" t="s">
        <v>4</v>
      </c>
      <c r="E768" s="40" t="s">
        <v>219</v>
      </c>
      <c r="F768" s="40" t="s">
        <v>220</v>
      </c>
      <c r="G768" s="40" t="s">
        <v>5</v>
      </c>
      <c r="H768" s="40">
        <v>80111604</v>
      </c>
      <c r="I768" s="40" t="s">
        <v>8168</v>
      </c>
      <c r="J768" s="40" t="s">
        <v>221</v>
      </c>
      <c r="K768" s="40" t="s">
        <v>8151</v>
      </c>
      <c r="L768" s="41" t="s">
        <v>719</v>
      </c>
      <c r="M768" s="41" t="s">
        <v>719</v>
      </c>
      <c r="N768" s="41">
        <v>8</v>
      </c>
      <c r="O768" s="41" t="s">
        <v>221</v>
      </c>
      <c r="P768" s="41" t="s">
        <v>224</v>
      </c>
      <c r="Q768" s="58">
        <v>32000000</v>
      </c>
      <c r="R768" s="58">
        <v>32000000</v>
      </c>
      <c r="S768" s="41" t="s">
        <v>225</v>
      </c>
      <c r="T768" s="41" t="s">
        <v>221</v>
      </c>
      <c r="U768" s="40" t="s">
        <v>425</v>
      </c>
      <c r="V768" s="40" t="s">
        <v>721</v>
      </c>
      <c r="W768" s="40" t="s">
        <v>722</v>
      </c>
      <c r="X768" s="40" t="s">
        <v>229</v>
      </c>
      <c r="Y768" s="40" t="s">
        <v>230</v>
      </c>
      <c r="Z768" s="40" t="s">
        <v>8042</v>
      </c>
      <c r="AA768" s="59">
        <v>0</v>
      </c>
      <c r="AB768" s="59">
        <v>0</v>
      </c>
      <c r="AC768" s="59">
        <v>32000000</v>
      </c>
      <c r="AD768" s="59">
        <v>4000000</v>
      </c>
      <c r="AE768" s="59">
        <v>0</v>
      </c>
      <c r="AF768" s="59">
        <v>4000000</v>
      </c>
      <c r="AG768" s="59">
        <v>0</v>
      </c>
      <c r="AH768" s="59">
        <v>4000000</v>
      </c>
      <c r="AI768" s="59">
        <v>0</v>
      </c>
      <c r="AJ768" s="59">
        <v>4000000</v>
      </c>
      <c r="AK768" s="59">
        <v>0</v>
      </c>
      <c r="AL768" s="59">
        <v>4000000</v>
      </c>
      <c r="AM768" s="59">
        <v>0</v>
      </c>
      <c r="AN768" s="59">
        <v>4000000</v>
      </c>
      <c r="AO768" s="59">
        <v>0</v>
      </c>
      <c r="AP768" s="59">
        <v>4000000</v>
      </c>
      <c r="AQ768" s="59">
        <v>0</v>
      </c>
      <c r="AR768" s="59">
        <v>4000000</v>
      </c>
      <c r="AS768" s="59">
        <v>0</v>
      </c>
      <c r="AT768" s="59">
        <v>0</v>
      </c>
      <c r="AU768" s="59">
        <v>0</v>
      </c>
      <c r="AV768" s="59">
        <v>0</v>
      </c>
      <c r="AW768" s="59">
        <v>0</v>
      </c>
      <c r="AX768" s="59">
        <v>0</v>
      </c>
      <c r="AY768" s="2">
        <v>0</v>
      </c>
      <c r="AZ768" s="12" t="str">
        <f t="shared" si="89"/>
        <v>OK</v>
      </c>
      <c r="BA768" s="12" t="str">
        <f t="shared" si="90"/>
        <v>OK</v>
      </c>
      <c r="BB768" s="6">
        <f t="shared" si="91"/>
        <v>0</v>
      </c>
      <c r="BC768" s="13">
        <f t="shared" si="92"/>
        <v>32000000</v>
      </c>
      <c r="BD768" s="13">
        <f t="shared" si="93"/>
        <v>32000000</v>
      </c>
      <c r="BE768" s="6">
        <f t="shared" si="94"/>
        <v>0</v>
      </c>
      <c r="BF768" s="6">
        <f t="shared" si="95"/>
        <v>0</v>
      </c>
      <c r="BG768" s="2" t="str">
        <f t="shared" si="96"/>
        <v>2500.1.1.1.</v>
      </c>
    </row>
    <row r="769" spans="2:59" ht="85.5" x14ac:dyDescent="0.25">
      <c r="B769" s="39" t="s">
        <v>8060</v>
      </c>
      <c r="C769" s="39" t="s">
        <v>717</v>
      </c>
      <c r="D769" s="39" t="s">
        <v>4</v>
      </c>
      <c r="E769" s="40" t="s">
        <v>219</v>
      </c>
      <c r="F769" s="40" t="s">
        <v>220</v>
      </c>
      <c r="G769" s="40" t="s">
        <v>5</v>
      </c>
      <c r="H769" s="40">
        <v>80111604</v>
      </c>
      <c r="I769" s="40" t="s">
        <v>8168</v>
      </c>
      <c r="J769" s="40" t="s">
        <v>221</v>
      </c>
      <c r="K769" s="40" t="s">
        <v>8151</v>
      </c>
      <c r="L769" s="41" t="s">
        <v>719</v>
      </c>
      <c r="M769" s="41" t="s">
        <v>719</v>
      </c>
      <c r="N769" s="41">
        <v>8</v>
      </c>
      <c r="O769" s="41" t="s">
        <v>221</v>
      </c>
      <c r="P769" s="41" t="s">
        <v>224</v>
      </c>
      <c r="Q769" s="58">
        <v>32000000</v>
      </c>
      <c r="R769" s="58">
        <v>32000000</v>
      </c>
      <c r="S769" s="41" t="s">
        <v>225</v>
      </c>
      <c r="T769" s="41" t="s">
        <v>221</v>
      </c>
      <c r="U769" s="40" t="s">
        <v>425</v>
      </c>
      <c r="V769" s="40" t="s">
        <v>721</v>
      </c>
      <c r="W769" s="40" t="s">
        <v>722</v>
      </c>
      <c r="X769" s="40" t="s">
        <v>229</v>
      </c>
      <c r="Y769" s="40" t="s">
        <v>230</v>
      </c>
      <c r="Z769" s="40" t="s">
        <v>8042</v>
      </c>
      <c r="AA769" s="59">
        <v>0</v>
      </c>
      <c r="AB769" s="59">
        <v>0</v>
      </c>
      <c r="AC769" s="59">
        <v>32000000</v>
      </c>
      <c r="AD769" s="59">
        <v>4000000</v>
      </c>
      <c r="AE769" s="59">
        <v>0</v>
      </c>
      <c r="AF769" s="59">
        <v>4000000</v>
      </c>
      <c r="AG769" s="59">
        <v>0</v>
      </c>
      <c r="AH769" s="59">
        <v>4000000</v>
      </c>
      <c r="AI769" s="59">
        <v>0</v>
      </c>
      <c r="AJ769" s="59">
        <v>4000000</v>
      </c>
      <c r="AK769" s="59">
        <v>0</v>
      </c>
      <c r="AL769" s="59">
        <v>4000000</v>
      </c>
      <c r="AM769" s="59">
        <v>0</v>
      </c>
      <c r="AN769" s="59">
        <v>4000000</v>
      </c>
      <c r="AO769" s="59">
        <v>0</v>
      </c>
      <c r="AP769" s="59">
        <v>4000000</v>
      </c>
      <c r="AQ769" s="59">
        <v>0</v>
      </c>
      <c r="AR769" s="59">
        <v>4000000</v>
      </c>
      <c r="AS769" s="59">
        <v>0</v>
      </c>
      <c r="AT769" s="59">
        <v>0</v>
      </c>
      <c r="AU769" s="59">
        <v>0</v>
      </c>
      <c r="AV769" s="59">
        <v>0</v>
      </c>
      <c r="AW769" s="59">
        <v>0</v>
      </c>
      <c r="AX769" s="59">
        <v>0</v>
      </c>
      <c r="AY769" s="2">
        <v>0</v>
      </c>
      <c r="AZ769" s="12" t="str">
        <f t="shared" si="89"/>
        <v>OK</v>
      </c>
      <c r="BA769" s="12" t="str">
        <f t="shared" si="90"/>
        <v>OK</v>
      </c>
      <c r="BB769" s="6">
        <f t="shared" si="91"/>
        <v>0</v>
      </c>
      <c r="BC769" s="13">
        <f t="shared" si="92"/>
        <v>32000000</v>
      </c>
      <c r="BD769" s="13">
        <f t="shared" si="93"/>
        <v>32000000</v>
      </c>
      <c r="BE769" s="6">
        <f t="shared" si="94"/>
        <v>0</v>
      </c>
      <c r="BF769" s="6">
        <f t="shared" si="95"/>
        <v>0</v>
      </c>
      <c r="BG769" s="2" t="str">
        <f t="shared" si="96"/>
        <v>2500.1.1.1.</v>
      </c>
    </row>
    <row r="770" spans="2:59" ht="85.5" x14ac:dyDescent="0.25">
      <c r="B770" s="39" t="s">
        <v>8061</v>
      </c>
      <c r="C770" s="39" t="s">
        <v>717</v>
      </c>
      <c r="D770" s="39" t="s">
        <v>4</v>
      </c>
      <c r="E770" s="40" t="s">
        <v>219</v>
      </c>
      <c r="F770" s="40" t="s">
        <v>220</v>
      </c>
      <c r="G770" s="40" t="s">
        <v>5</v>
      </c>
      <c r="H770" s="40">
        <v>80111604</v>
      </c>
      <c r="I770" s="40" t="s">
        <v>8168</v>
      </c>
      <c r="J770" s="40" t="s">
        <v>221</v>
      </c>
      <c r="K770" s="40" t="s">
        <v>8151</v>
      </c>
      <c r="L770" s="41" t="s">
        <v>719</v>
      </c>
      <c r="M770" s="41" t="s">
        <v>719</v>
      </c>
      <c r="N770" s="41">
        <v>8</v>
      </c>
      <c r="O770" s="41" t="s">
        <v>221</v>
      </c>
      <c r="P770" s="41" t="s">
        <v>224</v>
      </c>
      <c r="Q770" s="58">
        <v>32000000</v>
      </c>
      <c r="R770" s="58">
        <v>32000000</v>
      </c>
      <c r="S770" s="41" t="s">
        <v>225</v>
      </c>
      <c r="T770" s="41" t="s">
        <v>221</v>
      </c>
      <c r="U770" s="40" t="s">
        <v>425</v>
      </c>
      <c r="V770" s="40" t="s">
        <v>721</v>
      </c>
      <c r="W770" s="40" t="s">
        <v>722</v>
      </c>
      <c r="X770" s="40" t="s">
        <v>229</v>
      </c>
      <c r="Y770" s="40" t="s">
        <v>230</v>
      </c>
      <c r="Z770" s="40" t="s">
        <v>8042</v>
      </c>
      <c r="AA770" s="59">
        <v>0</v>
      </c>
      <c r="AB770" s="59">
        <v>0</v>
      </c>
      <c r="AC770" s="59">
        <v>32000000</v>
      </c>
      <c r="AD770" s="59">
        <v>4000000</v>
      </c>
      <c r="AE770" s="59">
        <v>0</v>
      </c>
      <c r="AF770" s="59">
        <v>4000000</v>
      </c>
      <c r="AG770" s="59">
        <v>0</v>
      </c>
      <c r="AH770" s="59">
        <v>4000000</v>
      </c>
      <c r="AI770" s="59">
        <v>0</v>
      </c>
      <c r="AJ770" s="59">
        <v>4000000</v>
      </c>
      <c r="AK770" s="59">
        <v>0</v>
      </c>
      <c r="AL770" s="59">
        <v>4000000</v>
      </c>
      <c r="AM770" s="59">
        <v>0</v>
      </c>
      <c r="AN770" s="59">
        <v>4000000</v>
      </c>
      <c r="AO770" s="59">
        <v>0</v>
      </c>
      <c r="AP770" s="59">
        <v>4000000</v>
      </c>
      <c r="AQ770" s="59">
        <v>0</v>
      </c>
      <c r="AR770" s="59">
        <v>4000000</v>
      </c>
      <c r="AS770" s="59">
        <v>0</v>
      </c>
      <c r="AT770" s="59">
        <v>0</v>
      </c>
      <c r="AU770" s="59">
        <v>0</v>
      </c>
      <c r="AV770" s="59">
        <v>0</v>
      </c>
      <c r="AW770" s="59">
        <v>0</v>
      </c>
      <c r="AX770" s="59">
        <v>0</v>
      </c>
      <c r="AY770" s="2">
        <v>0</v>
      </c>
      <c r="AZ770" s="12" t="str">
        <f t="shared" si="89"/>
        <v>OK</v>
      </c>
      <c r="BA770" s="12" t="str">
        <f t="shared" si="90"/>
        <v>OK</v>
      </c>
      <c r="BB770" s="6">
        <f t="shared" si="91"/>
        <v>0</v>
      </c>
      <c r="BC770" s="13">
        <f t="shared" si="92"/>
        <v>32000000</v>
      </c>
      <c r="BD770" s="13">
        <f t="shared" si="93"/>
        <v>32000000</v>
      </c>
      <c r="BE770" s="6">
        <f t="shared" si="94"/>
        <v>0</v>
      </c>
      <c r="BF770" s="6">
        <f t="shared" si="95"/>
        <v>0</v>
      </c>
      <c r="BG770" s="2" t="str">
        <f t="shared" si="96"/>
        <v>2500.1.1.1.</v>
      </c>
    </row>
    <row r="771" spans="2:59" ht="85.5" x14ac:dyDescent="0.25">
      <c r="B771" s="39" t="s">
        <v>8062</v>
      </c>
      <c r="C771" s="39" t="s">
        <v>717</v>
      </c>
      <c r="D771" s="39" t="s">
        <v>4</v>
      </c>
      <c r="E771" s="40" t="s">
        <v>219</v>
      </c>
      <c r="F771" s="40" t="s">
        <v>220</v>
      </c>
      <c r="G771" s="40" t="s">
        <v>5</v>
      </c>
      <c r="H771" s="40">
        <v>80111604</v>
      </c>
      <c r="I771" s="40" t="s">
        <v>8168</v>
      </c>
      <c r="J771" s="40" t="s">
        <v>221</v>
      </c>
      <c r="K771" s="40" t="s">
        <v>8151</v>
      </c>
      <c r="L771" s="41" t="s">
        <v>719</v>
      </c>
      <c r="M771" s="41" t="s">
        <v>719</v>
      </c>
      <c r="N771" s="41">
        <v>8</v>
      </c>
      <c r="O771" s="41" t="s">
        <v>221</v>
      </c>
      <c r="P771" s="41" t="s">
        <v>224</v>
      </c>
      <c r="Q771" s="58">
        <v>32000000</v>
      </c>
      <c r="R771" s="58">
        <v>32000000</v>
      </c>
      <c r="S771" s="41" t="s">
        <v>225</v>
      </c>
      <c r="T771" s="41" t="s">
        <v>221</v>
      </c>
      <c r="U771" s="40" t="s">
        <v>425</v>
      </c>
      <c r="V771" s="40" t="s">
        <v>721</v>
      </c>
      <c r="W771" s="40" t="s">
        <v>722</v>
      </c>
      <c r="X771" s="40" t="s">
        <v>229</v>
      </c>
      <c r="Y771" s="40" t="s">
        <v>230</v>
      </c>
      <c r="Z771" s="40" t="s">
        <v>8042</v>
      </c>
      <c r="AA771" s="59">
        <v>0</v>
      </c>
      <c r="AB771" s="59">
        <v>0</v>
      </c>
      <c r="AC771" s="59">
        <v>32000000</v>
      </c>
      <c r="AD771" s="59">
        <v>4000000</v>
      </c>
      <c r="AE771" s="59">
        <v>0</v>
      </c>
      <c r="AF771" s="59">
        <v>4000000</v>
      </c>
      <c r="AG771" s="59">
        <v>0</v>
      </c>
      <c r="AH771" s="59">
        <v>4000000</v>
      </c>
      <c r="AI771" s="59">
        <v>0</v>
      </c>
      <c r="AJ771" s="59">
        <v>4000000</v>
      </c>
      <c r="AK771" s="59">
        <v>0</v>
      </c>
      <c r="AL771" s="59">
        <v>4000000</v>
      </c>
      <c r="AM771" s="59">
        <v>0</v>
      </c>
      <c r="AN771" s="59">
        <v>4000000</v>
      </c>
      <c r="AO771" s="59">
        <v>0</v>
      </c>
      <c r="AP771" s="59">
        <v>4000000</v>
      </c>
      <c r="AQ771" s="59">
        <v>0</v>
      </c>
      <c r="AR771" s="59">
        <v>4000000</v>
      </c>
      <c r="AS771" s="59">
        <v>0</v>
      </c>
      <c r="AT771" s="59">
        <v>0</v>
      </c>
      <c r="AU771" s="59">
        <v>0</v>
      </c>
      <c r="AV771" s="59">
        <v>0</v>
      </c>
      <c r="AW771" s="59">
        <v>0</v>
      </c>
      <c r="AX771" s="59">
        <v>0</v>
      </c>
      <c r="AY771" s="2">
        <v>0</v>
      </c>
      <c r="AZ771" s="12" t="str">
        <f t="shared" si="89"/>
        <v>OK</v>
      </c>
      <c r="BA771" s="12" t="str">
        <f t="shared" si="90"/>
        <v>OK</v>
      </c>
      <c r="BB771" s="6">
        <f t="shared" si="91"/>
        <v>0</v>
      </c>
      <c r="BC771" s="13">
        <f t="shared" si="92"/>
        <v>32000000</v>
      </c>
      <c r="BD771" s="13">
        <f t="shared" si="93"/>
        <v>32000000</v>
      </c>
      <c r="BE771" s="6">
        <f t="shared" si="94"/>
        <v>0</v>
      </c>
      <c r="BF771" s="6">
        <f t="shared" si="95"/>
        <v>0</v>
      </c>
      <c r="BG771" s="2" t="str">
        <f t="shared" si="96"/>
        <v>2500.1.1.1.</v>
      </c>
    </row>
    <row r="772" spans="2:59" ht="85.5" x14ac:dyDescent="0.25">
      <c r="B772" s="39" t="s">
        <v>8063</v>
      </c>
      <c r="C772" s="39" t="s">
        <v>717</v>
      </c>
      <c r="D772" s="39" t="s">
        <v>4</v>
      </c>
      <c r="E772" s="40" t="s">
        <v>219</v>
      </c>
      <c r="F772" s="40" t="s">
        <v>220</v>
      </c>
      <c r="G772" s="40" t="s">
        <v>5</v>
      </c>
      <c r="H772" s="40">
        <v>80111604</v>
      </c>
      <c r="I772" s="40" t="s">
        <v>8168</v>
      </c>
      <c r="J772" s="40" t="s">
        <v>221</v>
      </c>
      <c r="K772" s="40" t="s">
        <v>8151</v>
      </c>
      <c r="L772" s="41" t="s">
        <v>719</v>
      </c>
      <c r="M772" s="41" t="s">
        <v>719</v>
      </c>
      <c r="N772" s="41">
        <v>8</v>
      </c>
      <c r="O772" s="41" t="s">
        <v>221</v>
      </c>
      <c r="P772" s="41" t="s">
        <v>224</v>
      </c>
      <c r="Q772" s="58">
        <v>32000000</v>
      </c>
      <c r="R772" s="58">
        <v>32000000</v>
      </c>
      <c r="S772" s="41" t="s">
        <v>225</v>
      </c>
      <c r="T772" s="41" t="s">
        <v>221</v>
      </c>
      <c r="U772" s="40" t="s">
        <v>425</v>
      </c>
      <c r="V772" s="40" t="s">
        <v>721</v>
      </c>
      <c r="W772" s="40" t="s">
        <v>722</v>
      </c>
      <c r="X772" s="40" t="s">
        <v>229</v>
      </c>
      <c r="Y772" s="40" t="s">
        <v>230</v>
      </c>
      <c r="Z772" s="40" t="s">
        <v>8042</v>
      </c>
      <c r="AA772" s="59">
        <v>0</v>
      </c>
      <c r="AB772" s="59">
        <v>0</v>
      </c>
      <c r="AC772" s="59">
        <v>32000000</v>
      </c>
      <c r="AD772" s="59">
        <v>4000000</v>
      </c>
      <c r="AE772" s="59">
        <v>0</v>
      </c>
      <c r="AF772" s="59">
        <v>4000000</v>
      </c>
      <c r="AG772" s="59">
        <v>0</v>
      </c>
      <c r="AH772" s="59">
        <v>4000000</v>
      </c>
      <c r="AI772" s="59">
        <v>0</v>
      </c>
      <c r="AJ772" s="59">
        <v>4000000</v>
      </c>
      <c r="AK772" s="59">
        <v>0</v>
      </c>
      <c r="AL772" s="59">
        <v>4000000</v>
      </c>
      <c r="AM772" s="59">
        <v>0</v>
      </c>
      <c r="AN772" s="59">
        <v>4000000</v>
      </c>
      <c r="AO772" s="59">
        <v>0</v>
      </c>
      <c r="AP772" s="59">
        <v>4000000</v>
      </c>
      <c r="AQ772" s="59">
        <v>0</v>
      </c>
      <c r="AR772" s="59">
        <v>4000000</v>
      </c>
      <c r="AS772" s="59">
        <v>0</v>
      </c>
      <c r="AT772" s="59">
        <v>0</v>
      </c>
      <c r="AU772" s="59">
        <v>0</v>
      </c>
      <c r="AV772" s="59">
        <v>0</v>
      </c>
      <c r="AW772" s="59">
        <v>0</v>
      </c>
      <c r="AX772" s="59">
        <v>0</v>
      </c>
      <c r="AY772" s="2">
        <v>0</v>
      </c>
      <c r="AZ772" s="12" t="str">
        <f t="shared" si="89"/>
        <v>OK</v>
      </c>
      <c r="BA772" s="12" t="str">
        <f t="shared" si="90"/>
        <v>OK</v>
      </c>
      <c r="BB772" s="6">
        <f t="shared" si="91"/>
        <v>0</v>
      </c>
      <c r="BC772" s="13">
        <f t="shared" si="92"/>
        <v>32000000</v>
      </c>
      <c r="BD772" s="13">
        <f t="shared" si="93"/>
        <v>32000000</v>
      </c>
      <c r="BE772" s="6">
        <f t="shared" si="94"/>
        <v>0</v>
      </c>
      <c r="BF772" s="6">
        <f t="shared" si="95"/>
        <v>0</v>
      </c>
      <c r="BG772" s="2" t="str">
        <f t="shared" si="96"/>
        <v>2500.1.1.1.</v>
      </c>
    </row>
    <row r="773" spans="2:59" ht="85.5" x14ac:dyDescent="0.25">
      <c r="B773" s="39" t="s">
        <v>8064</v>
      </c>
      <c r="C773" s="39" t="s">
        <v>717</v>
      </c>
      <c r="D773" s="39" t="s">
        <v>4</v>
      </c>
      <c r="E773" s="40" t="s">
        <v>219</v>
      </c>
      <c r="F773" s="40" t="s">
        <v>220</v>
      </c>
      <c r="G773" s="40" t="s">
        <v>5</v>
      </c>
      <c r="H773" s="40">
        <v>80111604</v>
      </c>
      <c r="I773" s="40" t="s">
        <v>8168</v>
      </c>
      <c r="J773" s="40" t="s">
        <v>221</v>
      </c>
      <c r="K773" s="40" t="s">
        <v>8151</v>
      </c>
      <c r="L773" s="41" t="s">
        <v>719</v>
      </c>
      <c r="M773" s="41" t="s">
        <v>719</v>
      </c>
      <c r="N773" s="41">
        <v>8</v>
      </c>
      <c r="O773" s="41" t="s">
        <v>221</v>
      </c>
      <c r="P773" s="41" t="s">
        <v>224</v>
      </c>
      <c r="Q773" s="58">
        <v>32000000</v>
      </c>
      <c r="R773" s="58">
        <v>32000000</v>
      </c>
      <c r="S773" s="41" t="s">
        <v>225</v>
      </c>
      <c r="T773" s="41" t="s">
        <v>221</v>
      </c>
      <c r="U773" s="40" t="s">
        <v>425</v>
      </c>
      <c r="V773" s="40" t="s">
        <v>721</v>
      </c>
      <c r="W773" s="40" t="s">
        <v>722</v>
      </c>
      <c r="X773" s="40" t="s">
        <v>229</v>
      </c>
      <c r="Y773" s="40" t="s">
        <v>230</v>
      </c>
      <c r="Z773" s="40" t="s">
        <v>8042</v>
      </c>
      <c r="AA773" s="59">
        <v>0</v>
      </c>
      <c r="AB773" s="59">
        <v>0</v>
      </c>
      <c r="AC773" s="59">
        <v>32000000</v>
      </c>
      <c r="AD773" s="59">
        <v>4000000</v>
      </c>
      <c r="AE773" s="59">
        <v>0</v>
      </c>
      <c r="AF773" s="59">
        <v>4000000</v>
      </c>
      <c r="AG773" s="59">
        <v>0</v>
      </c>
      <c r="AH773" s="59">
        <v>4000000</v>
      </c>
      <c r="AI773" s="59">
        <v>0</v>
      </c>
      <c r="AJ773" s="59">
        <v>4000000</v>
      </c>
      <c r="AK773" s="59">
        <v>0</v>
      </c>
      <c r="AL773" s="59">
        <v>4000000</v>
      </c>
      <c r="AM773" s="59">
        <v>0</v>
      </c>
      <c r="AN773" s="59">
        <v>4000000</v>
      </c>
      <c r="AO773" s="59">
        <v>0</v>
      </c>
      <c r="AP773" s="59">
        <v>4000000</v>
      </c>
      <c r="AQ773" s="59">
        <v>0</v>
      </c>
      <c r="AR773" s="59">
        <v>4000000</v>
      </c>
      <c r="AS773" s="59">
        <v>0</v>
      </c>
      <c r="AT773" s="59">
        <v>0</v>
      </c>
      <c r="AU773" s="59">
        <v>0</v>
      </c>
      <c r="AV773" s="59">
        <v>0</v>
      </c>
      <c r="AW773" s="59">
        <v>0</v>
      </c>
      <c r="AX773" s="59">
        <v>0</v>
      </c>
      <c r="AY773" s="2">
        <v>0</v>
      </c>
      <c r="AZ773" s="12" t="str">
        <f t="shared" si="89"/>
        <v>OK</v>
      </c>
      <c r="BA773" s="12" t="str">
        <f t="shared" si="90"/>
        <v>OK</v>
      </c>
      <c r="BB773" s="6">
        <f t="shared" si="91"/>
        <v>0</v>
      </c>
      <c r="BC773" s="13">
        <f t="shared" si="92"/>
        <v>32000000</v>
      </c>
      <c r="BD773" s="13">
        <f t="shared" si="93"/>
        <v>32000000</v>
      </c>
      <c r="BE773" s="6">
        <f t="shared" si="94"/>
        <v>0</v>
      </c>
      <c r="BF773" s="6">
        <f t="shared" si="95"/>
        <v>0</v>
      </c>
      <c r="BG773" s="2" t="str">
        <f t="shared" si="96"/>
        <v>2500.1.1.1.</v>
      </c>
    </row>
    <row r="774" spans="2:59" ht="85.5" x14ac:dyDescent="0.25">
      <c r="B774" s="39" t="s">
        <v>8065</v>
      </c>
      <c r="C774" s="39" t="s">
        <v>717</v>
      </c>
      <c r="D774" s="39" t="s">
        <v>4</v>
      </c>
      <c r="E774" s="40" t="s">
        <v>219</v>
      </c>
      <c r="F774" s="40" t="s">
        <v>220</v>
      </c>
      <c r="G774" s="40" t="s">
        <v>5</v>
      </c>
      <c r="H774" s="40">
        <v>80111604</v>
      </c>
      <c r="I774" s="40" t="s">
        <v>8168</v>
      </c>
      <c r="J774" s="40" t="s">
        <v>221</v>
      </c>
      <c r="K774" s="40" t="s">
        <v>8151</v>
      </c>
      <c r="L774" s="41" t="s">
        <v>719</v>
      </c>
      <c r="M774" s="41" t="s">
        <v>719</v>
      </c>
      <c r="N774" s="41">
        <v>8</v>
      </c>
      <c r="O774" s="41" t="s">
        <v>221</v>
      </c>
      <c r="P774" s="41" t="s">
        <v>224</v>
      </c>
      <c r="Q774" s="58">
        <v>32000000</v>
      </c>
      <c r="R774" s="58">
        <v>32000000</v>
      </c>
      <c r="S774" s="41" t="s">
        <v>225</v>
      </c>
      <c r="T774" s="41" t="s">
        <v>221</v>
      </c>
      <c r="U774" s="40" t="s">
        <v>425</v>
      </c>
      <c r="V774" s="40" t="s">
        <v>721</v>
      </c>
      <c r="W774" s="40" t="s">
        <v>722</v>
      </c>
      <c r="X774" s="40" t="s">
        <v>229</v>
      </c>
      <c r="Y774" s="40" t="s">
        <v>230</v>
      </c>
      <c r="Z774" s="40" t="s">
        <v>8042</v>
      </c>
      <c r="AA774" s="59">
        <v>0</v>
      </c>
      <c r="AB774" s="59">
        <v>0</v>
      </c>
      <c r="AC774" s="59">
        <v>32000000</v>
      </c>
      <c r="AD774" s="59">
        <v>4000000</v>
      </c>
      <c r="AE774" s="59">
        <v>0</v>
      </c>
      <c r="AF774" s="59">
        <v>4000000</v>
      </c>
      <c r="AG774" s="59">
        <v>0</v>
      </c>
      <c r="AH774" s="59">
        <v>4000000</v>
      </c>
      <c r="AI774" s="59">
        <v>0</v>
      </c>
      <c r="AJ774" s="59">
        <v>4000000</v>
      </c>
      <c r="AK774" s="59">
        <v>0</v>
      </c>
      <c r="AL774" s="59">
        <v>4000000</v>
      </c>
      <c r="AM774" s="59">
        <v>0</v>
      </c>
      <c r="AN774" s="59">
        <v>4000000</v>
      </c>
      <c r="AO774" s="59">
        <v>0</v>
      </c>
      <c r="AP774" s="59">
        <v>4000000</v>
      </c>
      <c r="AQ774" s="59">
        <v>0</v>
      </c>
      <c r="AR774" s="59">
        <v>4000000</v>
      </c>
      <c r="AS774" s="59">
        <v>0</v>
      </c>
      <c r="AT774" s="59">
        <v>0</v>
      </c>
      <c r="AU774" s="59">
        <v>0</v>
      </c>
      <c r="AV774" s="59">
        <v>0</v>
      </c>
      <c r="AW774" s="59">
        <v>0</v>
      </c>
      <c r="AX774" s="59">
        <v>0</v>
      </c>
      <c r="AY774" s="2">
        <v>0</v>
      </c>
      <c r="AZ774" s="12" t="str">
        <f t="shared" si="89"/>
        <v>OK</v>
      </c>
      <c r="BA774" s="12" t="str">
        <f t="shared" si="90"/>
        <v>OK</v>
      </c>
      <c r="BB774" s="6">
        <f t="shared" si="91"/>
        <v>0</v>
      </c>
      <c r="BC774" s="13">
        <f t="shared" si="92"/>
        <v>32000000</v>
      </c>
      <c r="BD774" s="13">
        <f t="shared" si="93"/>
        <v>32000000</v>
      </c>
      <c r="BE774" s="6">
        <f t="shared" si="94"/>
        <v>0</v>
      </c>
      <c r="BF774" s="6">
        <f t="shared" si="95"/>
        <v>0</v>
      </c>
      <c r="BG774" s="2" t="str">
        <f t="shared" si="96"/>
        <v>2500.1.1.1.</v>
      </c>
    </row>
    <row r="775" spans="2:59" ht="85.5" x14ac:dyDescent="0.25">
      <c r="B775" s="39" t="s">
        <v>8066</v>
      </c>
      <c r="C775" s="39" t="s">
        <v>717</v>
      </c>
      <c r="D775" s="39" t="s">
        <v>4</v>
      </c>
      <c r="E775" s="40" t="s">
        <v>219</v>
      </c>
      <c r="F775" s="40" t="s">
        <v>220</v>
      </c>
      <c r="G775" s="40" t="s">
        <v>5</v>
      </c>
      <c r="H775" s="40">
        <v>80111604</v>
      </c>
      <c r="I775" s="40" t="s">
        <v>8168</v>
      </c>
      <c r="J775" s="40" t="s">
        <v>221</v>
      </c>
      <c r="K775" s="40" t="s">
        <v>8151</v>
      </c>
      <c r="L775" s="41" t="s">
        <v>719</v>
      </c>
      <c r="M775" s="41" t="s">
        <v>719</v>
      </c>
      <c r="N775" s="41">
        <v>8</v>
      </c>
      <c r="O775" s="41" t="s">
        <v>221</v>
      </c>
      <c r="P775" s="41" t="s">
        <v>224</v>
      </c>
      <c r="Q775" s="58">
        <v>32000000</v>
      </c>
      <c r="R775" s="58">
        <v>32000000</v>
      </c>
      <c r="S775" s="41" t="s">
        <v>225</v>
      </c>
      <c r="T775" s="41" t="s">
        <v>221</v>
      </c>
      <c r="U775" s="40" t="s">
        <v>425</v>
      </c>
      <c r="V775" s="40" t="s">
        <v>721</v>
      </c>
      <c r="W775" s="40" t="s">
        <v>722</v>
      </c>
      <c r="X775" s="40" t="s">
        <v>229</v>
      </c>
      <c r="Y775" s="40" t="s">
        <v>230</v>
      </c>
      <c r="Z775" s="40" t="s">
        <v>8042</v>
      </c>
      <c r="AA775" s="59">
        <v>0</v>
      </c>
      <c r="AB775" s="59">
        <v>0</v>
      </c>
      <c r="AC775" s="59">
        <v>32000000</v>
      </c>
      <c r="AD775" s="59">
        <v>4000000</v>
      </c>
      <c r="AE775" s="59">
        <v>0</v>
      </c>
      <c r="AF775" s="59">
        <v>4000000</v>
      </c>
      <c r="AG775" s="59">
        <v>0</v>
      </c>
      <c r="AH775" s="59">
        <v>4000000</v>
      </c>
      <c r="AI775" s="59">
        <v>0</v>
      </c>
      <c r="AJ775" s="59">
        <v>4000000</v>
      </c>
      <c r="AK775" s="59">
        <v>0</v>
      </c>
      <c r="AL775" s="59">
        <v>4000000</v>
      </c>
      <c r="AM775" s="59">
        <v>0</v>
      </c>
      <c r="AN775" s="59">
        <v>4000000</v>
      </c>
      <c r="AO775" s="59">
        <v>0</v>
      </c>
      <c r="AP775" s="59">
        <v>4000000</v>
      </c>
      <c r="AQ775" s="59">
        <v>0</v>
      </c>
      <c r="AR775" s="59">
        <v>4000000</v>
      </c>
      <c r="AS775" s="59">
        <v>0</v>
      </c>
      <c r="AT775" s="59">
        <v>0</v>
      </c>
      <c r="AU775" s="59">
        <v>0</v>
      </c>
      <c r="AV775" s="59">
        <v>0</v>
      </c>
      <c r="AW775" s="59">
        <v>0</v>
      </c>
      <c r="AX775" s="59">
        <v>0</v>
      </c>
      <c r="AY775" s="2">
        <v>0</v>
      </c>
      <c r="AZ775" s="12" t="str">
        <f t="shared" si="89"/>
        <v>OK</v>
      </c>
      <c r="BA775" s="12" t="str">
        <f t="shared" si="90"/>
        <v>OK</v>
      </c>
      <c r="BB775" s="6">
        <f t="shared" si="91"/>
        <v>0</v>
      </c>
      <c r="BC775" s="13">
        <f t="shared" si="92"/>
        <v>32000000</v>
      </c>
      <c r="BD775" s="13">
        <f t="shared" si="93"/>
        <v>32000000</v>
      </c>
      <c r="BE775" s="6">
        <f t="shared" si="94"/>
        <v>0</v>
      </c>
      <c r="BF775" s="6">
        <f t="shared" si="95"/>
        <v>0</v>
      </c>
      <c r="BG775" s="2" t="str">
        <f t="shared" si="96"/>
        <v>2500.1.1.1.</v>
      </c>
    </row>
    <row r="776" spans="2:59" ht="85.5" x14ac:dyDescent="0.25">
      <c r="B776" s="39" t="s">
        <v>8067</v>
      </c>
      <c r="C776" s="39" t="s">
        <v>717</v>
      </c>
      <c r="D776" s="39" t="s">
        <v>4</v>
      </c>
      <c r="E776" s="40" t="s">
        <v>219</v>
      </c>
      <c r="F776" s="40" t="s">
        <v>220</v>
      </c>
      <c r="G776" s="40" t="s">
        <v>5</v>
      </c>
      <c r="H776" s="40">
        <v>80111604</v>
      </c>
      <c r="I776" s="40" t="s">
        <v>8168</v>
      </c>
      <c r="J776" s="40" t="s">
        <v>221</v>
      </c>
      <c r="K776" s="40" t="s">
        <v>8151</v>
      </c>
      <c r="L776" s="41" t="s">
        <v>719</v>
      </c>
      <c r="M776" s="41" t="s">
        <v>719</v>
      </c>
      <c r="N776" s="41">
        <v>8</v>
      </c>
      <c r="O776" s="41" t="s">
        <v>221</v>
      </c>
      <c r="P776" s="41" t="s">
        <v>224</v>
      </c>
      <c r="Q776" s="58">
        <v>32000000</v>
      </c>
      <c r="R776" s="58">
        <v>32000000</v>
      </c>
      <c r="S776" s="41" t="s">
        <v>225</v>
      </c>
      <c r="T776" s="41" t="s">
        <v>221</v>
      </c>
      <c r="U776" s="40" t="s">
        <v>425</v>
      </c>
      <c r="V776" s="40" t="s">
        <v>721</v>
      </c>
      <c r="W776" s="40" t="s">
        <v>722</v>
      </c>
      <c r="X776" s="40" t="s">
        <v>229</v>
      </c>
      <c r="Y776" s="40" t="s">
        <v>230</v>
      </c>
      <c r="Z776" s="40" t="s">
        <v>8042</v>
      </c>
      <c r="AA776" s="59">
        <v>0</v>
      </c>
      <c r="AB776" s="59">
        <v>0</v>
      </c>
      <c r="AC776" s="59">
        <v>32000000</v>
      </c>
      <c r="AD776" s="59">
        <v>4000000</v>
      </c>
      <c r="AE776" s="59">
        <v>0</v>
      </c>
      <c r="AF776" s="59">
        <v>4000000</v>
      </c>
      <c r="AG776" s="59">
        <v>0</v>
      </c>
      <c r="AH776" s="59">
        <v>4000000</v>
      </c>
      <c r="AI776" s="59">
        <v>0</v>
      </c>
      <c r="AJ776" s="59">
        <v>4000000</v>
      </c>
      <c r="AK776" s="59">
        <v>0</v>
      </c>
      <c r="AL776" s="59">
        <v>4000000</v>
      </c>
      <c r="AM776" s="59">
        <v>0</v>
      </c>
      <c r="AN776" s="59">
        <v>4000000</v>
      </c>
      <c r="AO776" s="59">
        <v>0</v>
      </c>
      <c r="AP776" s="59">
        <v>4000000</v>
      </c>
      <c r="AQ776" s="59">
        <v>0</v>
      </c>
      <c r="AR776" s="59">
        <v>4000000</v>
      </c>
      <c r="AS776" s="59">
        <v>0</v>
      </c>
      <c r="AT776" s="59">
        <v>0</v>
      </c>
      <c r="AU776" s="59">
        <v>0</v>
      </c>
      <c r="AV776" s="59">
        <v>0</v>
      </c>
      <c r="AW776" s="59">
        <v>0</v>
      </c>
      <c r="AX776" s="59">
        <v>0</v>
      </c>
      <c r="AY776" s="2">
        <v>0</v>
      </c>
      <c r="AZ776" s="12" t="str">
        <f t="shared" si="89"/>
        <v>OK</v>
      </c>
      <c r="BA776" s="12" t="str">
        <f t="shared" si="90"/>
        <v>OK</v>
      </c>
      <c r="BB776" s="6">
        <f t="shared" si="91"/>
        <v>0</v>
      </c>
      <c r="BC776" s="13">
        <f t="shared" si="92"/>
        <v>32000000</v>
      </c>
      <c r="BD776" s="13">
        <f t="shared" si="93"/>
        <v>32000000</v>
      </c>
      <c r="BE776" s="6">
        <f t="shared" si="94"/>
        <v>0</v>
      </c>
      <c r="BF776" s="6">
        <f t="shared" si="95"/>
        <v>0</v>
      </c>
      <c r="BG776" s="2" t="str">
        <f t="shared" si="96"/>
        <v>2500.1.1.1.</v>
      </c>
    </row>
    <row r="777" spans="2:59" ht="85.5" x14ac:dyDescent="0.25">
      <c r="B777" s="39" t="s">
        <v>8068</v>
      </c>
      <c r="C777" s="39" t="s">
        <v>717</v>
      </c>
      <c r="D777" s="39" t="s">
        <v>4</v>
      </c>
      <c r="E777" s="40" t="s">
        <v>219</v>
      </c>
      <c r="F777" s="40" t="s">
        <v>220</v>
      </c>
      <c r="G777" s="40" t="s">
        <v>5</v>
      </c>
      <c r="H777" s="40">
        <v>80111604</v>
      </c>
      <c r="I777" s="40" t="s">
        <v>8168</v>
      </c>
      <c r="J777" s="40" t="s">
        <v>221</v>
      </c>
      <c r="K777" s="40" t="s">
        <v>8151</v>
      </c>
      <c r="L777" s="41" t="s">
        <v>719</v>
      </c>
      <c r="M777" s="41" t="s">
        <v>719</v>
      </c>
      <c r="N777" s="41">
        <v>8</v>
      </c>
      <c r="O777" s="41" t="s">
        <v>221</v>
      </c>
      <c r="P777" s="41" t="s">
        <v>224</v>
      </c>
      <c r="Q777" s="58">
        <v>32000000</v>
      </c>
      <c r="R777" s="58">
        <v>32000000</v>
      </c>
      <c r="S777" s="41" t="s">
        <v>225</v>
      </c>
      <c r="T777" s="41" t="s">
        <v>221</v>
      </c>
      <c r="U777" s="40" t="s">
        <v>425</v>
      </c>
      <c r="V777" s="40" t="s">
        <v>721</v>
      </c>
      <c r="W777" s="40" t="s">
        <v>722</v>
      </c>
      <c r="X777" s="40" t="s">
        <v>229</v>
      </c>
      <c r="Y777" s="40" t="s">
        <v>230</v>
      </c>
      <c r="Z777" s="40" t="s">
        <v>8042</v>
      </c>
      <c r="AA777" s="59">
        <v>0</v>
      </c>
      <c r="AB777" s="59">
        <v>0</v>
      </c>
      <c r="AC777" s="59">
        <v>32000000</v>
      </c>
      <c r="AD777" s="59">
        <v>4000000</v>
      </c>
      <c r="AE777" s="59">
        <v>0</v>
      </c>
      <c r="AF777" s="59">
        <v>4000000</v>
      </c>
      <c r="AG777" s="59">
        <v>0</v>
      </c>
      <c r="AH777" s="59">
        <v>4000000</v>
      </c>
      <c r="AI777" s="59">
        <v>0</v>
      </c>
      <c r="AJ777" s="59">
        <v>4000000</v>
      </c>
      <c r="AK777" s="59">
        <v>0</v>
      </c>
      <c r="AL777" s="59">
        <v>4000000</v>
      </c>
      <c r="AM777" s="59">
        <v>0</v>
      </c>
      <c r="AN777" s="59">
        <v>4000000</v>
      </c>
      <c r="AO777" s="59">
        <v>0</v>
      </c>
      <c r="AP777" s="59">
        <v>4000000</v>
      </c>
      <c r="AQ777" s="59">
        <v>0</v>
      </c>
      <c r="AR777" s="59">
        <v>4000000</v>
      </c>
      <c r="AS777" s="59">
        <v>0</v>
      </c>
      <c r="AT777" s="59">
        <v>0</v>
      </c>
      <c r="AU777" s="59">
        <v>0</v>
      </c>
      <c r="AV777" s="59">
        <v>0</v>
      </c>
      <c r="AW777" s="59">
        <v>0</v>
      </c>
      <c r="AX777" s="59">
        <v>0</v>
      </c>
      <c r="AY777" s="2">
        <v>0</v>
      </c>
      <c r="AZ777" s="12" t="str">
        <f t="shared" si="89"/>
        <v>OK</v>
      </c>
      <c r="BA777" s="12" t="str">
        <f t="shared" si="90"/>
        <v>OK</v>
      </c>
      <c r="BB777" s="6">
        <f t="shared" si="91"/>
        <v>0</v>
      </c>
      <c r="BC777" s="13">
        <f t="shared" si="92"/>
        <v>32000000</v>
      </c>
      <c r="BD777" s="13">
        <f t="shared" si="93"/>
        <v>32000000</v>
      </c>
      <c r="BE777" s="6">
        <f t="shared" si="94"/>
        <v>0</v>
      </c>
      <c r="BF777" s="6">
        <f t="shared" si="95"/>
        <v>0</v>
      </c>
      <c r="BG777" s="2" t="str">
        <f t="shared" si="96"/>
        <v>2500.1.1.1.</v>
      </c>
    </row>
    <row r="778" spans="2:59" ht="85.5" x14ac:dyDescent="0.25">
      <c r="B778" s="39" t="s">
        <v>8069</v>
      </c>
      <c r="C778" s="39" t="s">
        <v>717</v>
      </c>
      <c r="D778" s="39" t="s">
        <v>4</v>
      </c>
      <c r="E778" s="40" t="s">
        <v>219</v>
      </c>
      <c r="F778" s="40" t="s">
        <v>220</v>
      </c>
      <c r="G778" s="40" t="s">
        <v>5</v>
      </c>
      <c r="H778" s="40">
        <v>80111604</v>
      </c>
      <c r="I778" s="40" t="s">
        <v>8168</v>
      </c>
      <c r="J778" s="40" t="s">
        <v>221</v>
      </c>
      <c r="K778" s="40" t="s">
        <v>8151</v>
      </c>
      <c r="L778" s="41" t="s">
        <v>719</v>
      </c>
      <c r="M778" s="41" t="s">
        <v>719</v>
      </c>
      <c r="N778" s="41">
        <v>8</v>
      </c>
      <c r="O778" s="41" t="s">
        <v>221</v>
      </c>
      <c r="P778" s="41" t="s">
        <v>224</v>
      </c>
      <c r="Q778" s="58">
        <v>32000000</v>
      </c>
      <c r="R778" s="58">
        <v>32000000</v>
      </c>
      <c r="S778" s="41" t="s">
        <v>225</v>
      </c>
      <c r="T778" s="41" t="s">
        <v>221</v>
      </c>
      <c r="U778" s="40" t="s">
        <v>425</v>
      </c>
      <c r="V778" s="40" t="s">
        <v>721</v>
      </c>
      <c r="W778" s="40" t="s">
        <v>722</v>
      </c>
      <c r="X778" s="40" t="s">
        <v>229</v>
      </c>
      <c r="Y778" s="40" t="s">
        <v>230</v>
      </c>
      <c r="Z778" s="40" t="s">
        <v>8042</v>
      </c>
      <c r="AA778" s="59">
        <v>0</v>
      </c>
      <c r="AB778" s="59">
        <v>0</v>
      </c>
      <c r="AC778" s="59">
        <v>32000000</v>
      </c>
      <c r="AD778" s="59">
        <v>4000000</v>
      </c>
      <c r="AE778" s="59">
        <v>0</v>
      </c>
      <c r="AF778" s="59">
        <v>4000000</v>
      </c>
      <c r="AG778" s="59">
        <v>0</v>
      </c>
      <c r="AH778" s="59">
        <v>4000000</v>
      </c>
      <c r="AI778" s="59">
        <v>0</v>
      </c>
      <c r="AJ778" s="59">
        <v>4000000</v>
      </c>
      <c r="AK778" s="59">
        <v>0</v>
      </c>
      <c r="AL778" s="59">
        <v>4000000</v>
      </c>
      <c r="AM778" s="59">
        <v>0</v>
      </c>
      <c r="AN778" s="59">
        <v>4000000</v>
      </c>
      <c r="AO778" s="59">
        <v>0</v>
      </c>
      <c r="AP778" s="59">
        <v>4000000</v>
      </c>
      <c r="AQ778" s="59">
        <v>0</v>
      </c>
      <c r="AR778" s="59">
        <v>4000000</v>
      </c>
      <c r="AS778" s="59">
        <v>0</v>
      </c>
      <c r="AT778" s="59">
        <v>0</v>
      </c>
      <c r="AU778" s="59">
        <v>0</v>
      </c>
      <c r="AV778" s="59">
        <v>0</v>
      </c>
      <c r="AW778" s="59">
        <v>0</v>
      </c>
      <c r="AX778" s="59">
        <v>0</v>
      </c>
      <c r="AY778" s="2">
        <v>0</v>
      </c>
      <c r="AZ778" s="12" t="str">
        <f t="shared" si="89"/>
        <v>OK</v>
      </c>
      <c r="BA778" s="12" t="str">
        <f t="shared" si="90"/>
        <v>OK</v>
      </c>
      <c r="BB778" s="6">
        <f t="shared" si="91"/>
        <v>0</v>
      </c>
      <c r="BC778" s="13">
        <f t="shared" si="92"/>
        <v>32000000</v>
      </c>
      <c r="BD778" s="13">
        <f t="shared" si="93"/>
        <v>32000000</v>
      </c>
      <c r="BE778" s="6">
        <f t="shared" si="94"/>
        <v>0</v>
      </c>
      <c r="BF778" s="6">
        <f t="shared" si="95"/>
        <v>0</v>
      </c>
      <c r="BG778" s="2" t="str">
        <f t="shared" si="96"/>
        <v>2500.1.1.1.</v>
      </c>
    </row>
    <row r="779" spans="2:59" ht="85.5" x14ac:dyDescent="0.25">
      <c r="B779" s="39" t="s">
        <v>8070</v>
      </c>
      <c r="C779" s="39" t="s">
        <v>717</v>
      </c>
      <c r="D779" s="39" t="s">
        <v>4</v>
      </c>
      <c r="E779" s="40" t="s">
        <v>219</v>
      </c>
      <c r="F779" s="40" t="s">
        <v>220</v>
      </c>
      <c r="G779" s="40" t="s">
        <v>5</v>
      </c>
      <c r="H779" s="40">
        <v>80111604</v>
      </c>
      <c r="I779" s="40" t="s">
        <v>8168</v>
      </c>
      <c r="J779" s="40" t="s">
        <v>221</v>
      </c>
      <c r="K779" s="40" t="s">
        <v>8151</v>
      </c>
      <c r="L779" s="41" t="s">
        <v>719</v>
      </c>
      <c r="M779" s="41" t="s">
        <v>719</v>
      </c>
      <c r="N779" s="41">
        <v>8</v>
      </c>
      <c r="O779" s="41" t="s">
        <v>221</v>
      </c>
      <c r="P779" s="41" t="s">
        <v>224</v>
      </c>
      <c r="Q779" s="58">
        <v>32000000</v>
      </c>
      <c r="R779" s="58">
        <v>32000000</v>
      </c>
      <c r="S779" s="41" t="s">
        <v>225</v>
      </c>
      <c r="T779" s="41" t="s">
        <v>221</v>
      </c>
      <c r="U779" s="40" t="s">
        <v>425</v>
      </c>
      <c r="V779" s="40" t="s">
        <v>721</v>
      </c>
      <c r="W779" s="40" t="s">
        <v>722</v>
      </c>
      <c r="X779" s="40" t="s">
        <v>229</v>
      </c>
      <c r="Y779" s="40" t="s">
        <v>230</v>
      </c>
      <c r="Z779" s="40" t="s">
        <v>8042</v>
      </c>
      <c r="AA779" s="59">
        <v>0</v>
      </c>
      <c r="AB779" s="59">
        <v>0</v>
      </c>
      <c r="AC779" s="59">
        <v>32000000</v>
      </c>
      <c r="AD779" s="59">
        <v>4000000</v>
      </c>
      <c r="AE779" s="59">
        <v>0</v>
      </c>
      <c r="AF779" s="59">
        <v>4000000</v>
      </c>
      <c r="AG779" s="59">
        <v>0</v>
      </c>
      <c r="AH779" s="59">
        <v>4000000</v>
      </c>
      <c r="AI779" s="59">
        <v>0</v>
      </c>
      <c r="AJ779" s="59">
        <v>4000000</v>
      </c>
      <c r="AK779" s="59">
        <v>0</v>
      </c>
      <c r="AL779" s="59">
        <v>4000000</v>
      </c>
      <c r="AM779" s="59">
        <v>0</v>
      </c>
      <c r="AN779" s="59">
        <v>4000000</v>
      </c>
      <c r="AO779" s="59">
        <v>0</v>
      </c>
      <c r="AP779" s="59">
        <v>4000000</v>
      </c>
      <c r="AQ779" s="59">
        <v>0</v>
      </c>
      <c r="AR779" s="59">
        <v>4000000</v>
      </c>
      <c r="AS779" s="59">
        <v>0</v>
      </c>
      <c r="AT779" s="59">
        <v>0</v>
      </c>
      <c r="AU779" s="59">
        <v>0</v>
      </c>
      <c r="AV779" s="59">
        <v>0</v>
      </c>
      <c r="AW779" s="59">
        <v>0</v>
      </c>
      <c r="AX779" s="59">
        <v>0</v>
      </c>
      <c r="AY779" s="2">
        <v>0</v>
      </c>
      <c r="AZ779" s="12" t="str">
        <f t="shared" si="89"/>
        <v>OK</v>
      </c>
      <c r="BA779" s="12" t="str">
        <f t="shared" si="90"/>
        <v>OK</v>
      </c>
      <c r="BB779" s="6">
        <f t="shared" si="91"/>
        <v>0</v>
      </c>
      <c r="BC779" s="13">
        <f t="shared" si="92"/>
        <v>32000000</v>
      </c>
      <c r="BD779" s="13">
        <f t="shared" si="93"/>
        <v>32000000</v>
      </c>
      <c r="BE779" s="6">
        <f t="shared" si="94"/>
        <v>0</v>
      </c>
      <c r="BF779" s="6">
        <f t="shared" si="95"/>
        <v>0</v>
      </c>
      <c r="BG779" s="2" t="str">
        <f t="shared" si="96"/>
        <v>2500.1.1.1.</v>
      </c>
    </row>
    <row r="780" spans="2:59" ht="85.5" x14ac:dyDescent="0.25">
      <c r="B780" s="39" t="s">
        <v>8071</v>
      </c>
      <c r="C780" s="39" t="s">
        <v>717</v>
      </c>
      <c r="D780" s="39" t="s">
        <v>4</v>
      </c>
      <c r="E780" s="40" t="s">
        <v>219</v>
      </c>
      <c r="F780" s="40" t="s">
        <v>220</v>
      </c>
      <c r="G780" s="40" t="s">
        <v>5</v>
      </c>
      <c r="H780" s="40">
        <v>80111604</v>
      </c>
      <c r="I780" s="40" t="s">
        <v>8168</v>
      </c>
      <c r="J780" s="40" t="s">
        <v>221</v>
      </c>
      <c r="K780" s="40" t="s">
        <v>8151</v>
      </c>
      <c r="L780" s="41" t="s">
        <v>719</v>
      </c>
      <c r="M780" s="41" t="s">
        <v>719</v>
      </c>
      <c r="N780" s="41">
        <v>8</v>
      </c>
      <c r="O780" s="41" t="s">
        <v>221</v>
      </c>
      <c r="P780" s="41" t="s">
        <v>224</v>
      </c>
      <c r="Q780" s="58">
        <v>32000000</v>
      </c>
      <c r="R780" s="58">
        <v>32000000</v>
      </c>
      <c r="S780" s="41" t="s">
        <v>225</v>
      </c>
      <c r="T780" s="41" t="s">
        <v>221</v>
      </c>
      <c r="U780" s="40" t="s">
        <v>425</v>
      </c>
      <c r="V780" s="40" t="s">
        <v>721</v>
      </c>
      <c r="W780" s="40" t="s">
        <v>722</v>
      </c>
      <c r="X780" s="40" t="s">
        <v>229</v>
      </c>
      <c r="Y780" s="40" t="s">
        <v>230</v>
      </c>
      <c r="Z780" s="40" t="s">
        <v>8042</v>
      </c>
      <c r="AA780" s="59">
        <v>0</v>
      </c>
      <c r="AB780" s="59">
        <v>0</v>
      </c>
      <c r="AC780" s="59">
        <v>32000000</v>
      </c>
      <c r="AD780" s="59">
        <v>4000000</v>
      </c>
      <c r="AE780" s="59">
        <v>0</v>
      </c>
      <c r="AF780" s="59">
        <v>4000000</v>
      </c>
      <c r="AG780" s="59">
        <v>0</v>
      </c>
      <c r="AH780" s="59">
        <v>4000000</v>
      </c>
      <c r="AI780" s="59">
        <v>0</v>
      </c>
      <c r="AJ780" s="59">
        <v>4000000</v>
      </c>
      <c r="AK780" s="59">
        <v>0</v>
      </c>
      <c r="AL780" s="59">
        <v>4000000</v>
      </c>
      <c r="AM780" s="59">
        <v>0</v>
      </c>
      <c r="AN780" s="59">
        <v>4000000</v>
      </c>
      <c r="AO780" s="59">
        <v>0</v>
      </c>
      <c r="AP780" s="59">
        <v>4000000</v>
      </c>
      <c r="AQ780" s="59">
        <v>0</v>
      </c>
      <c r="AR780" s="59">
        <v>4000000</v>
      </c>
      <c r="AS780" s="59">
        <v>0</v>
      </c>
      <c r="AT780" s="59">
        <v>0</v>
      </c>
      <c r="AU780" s="59">
        <v>0</v>
      </c>
      <c r="AV780" s="59">
        <v>0</v>
      </c>
      <c r="AW780" s="59">
        <v>0</v>
      </c>
      <c r="AX780" s="59">
        <v>0</v>
      </c>
      <c r="AY780" s="2">
        <v>0</v>
      </c>
      <c r="AZ780" s="12" t="str">
        <f t="shared" si="89"/>
        <v>OK</v>
      </c>
      <c r="BA780" s="12" t="str">
        <f t="shared" si="90"/>
        <v>OK</v>
      </c>
      <c r="BB780" s="6">
        <f t="shared" si="91"/>
        <v>0</v>
      </c>
      <c r="BC780" s="13">
        <f t="shared" si="92"/>
        <v>32000000</v>
      </c>
      <c r="BD780" s="13">
        <f t="shared" si="93"/>
        <v>32000000</v>
      </c>
      <c r="BE780" s="6">
        <f t="shared" si="94"/>
        <v>0</v>
      </c>
      <c r="BF780" s="6">
        <f t="shared" si="95"/>
        <v>0</v>
      </c>
      <c r="BG780" s="2" t="str">
        <f t="shared" si="96"/>
        <v>2500.1.1.1.</v>
      </c>
    </row>
    <row r="781" spans="2:59" ht="85.5" x14ac:dyDescent="0.25">
      <c r="B781" s="39" t="s">
        <v>8072</v>
      </c>
      <c r="C781" s="39" t="s">
        <v>717</v>
      </c>
      <c r="D781" s="39" t="s">
        <v>4</v>
      </c>
      <c r="E781" s="40" t="s">
        <v>219</v>
      </c>
      <c r="F781" s="40" t="s">
        <v>220</v>
      </c>
      <c r="G781" s="40" t="s">
        <v>5</v>
      </c>
      <c r="H781" s="40">
        <v>80111604</v>
      </c>
      <c r="I781" s="40" t="s">
        <v>8168</v>
      </c>
      <c r="J781" s="40" t="s">
        <v>221</v>
      </c>
      <c r="K781" s="40" t="s">
        <v>8151</v>
      </c>
      <c r="L781" s="41" t="s">
        <v>719</v>
      </c>
      <c r="M781" s="41" t="s">
        <v>719</v>
      </c>
      <c r="N781" s="41">
        <v>8</v>
      </c>
      <c r="O781" s="41" t="s">
        <v>221</v>
      </c>
      <c r="P781" s="41" t="s">
        <v>224</v>
      </c>
      <c r="Q781" s="58">
        <v>32000000</v>
      </c>
      <c r="R781" s="58">
        <v>32000000</v>
      </c>
      <c r="S781" s="41" t="s">
        <v>225</v>
      </c>
      <c r="T781" s="41" t="s">
        <v>221</v>
      </c>
      <c r="U781" s="40" t="s">
        <v>425</v>
      </c>
      <c r="V781" s="40" t="s">
        <v>721</v>
      </c>
      <c r="W781" s="40" t="s">
        <v>722</v>
      </c>
      <c r="X781" s="40" t="s">
        <v>229</v>
      </c>
      <c r="Y781" s="40" t="s">
        <v>230</v>
      </c>
      <c r="Z781" s="40" t="s">
        <v>8042</v>
      </c>
      <c r="AA781" s="59">
        <v>0</v>
      </c>
      <c r="AB781" s="59">
        <v>0</v>
      </c>
      <c r="AC781" s="59">
        <v>32000000</v>
      </c>
      <c r="AD781" s="59">
        <v>4000000</v>
      </c>
      <c r="AE781" s="59">
        <v>0</v>
      </c>
      <c r="AF781" s="59">
        <v>4000000</v>
      </c>
      <c r="AG781" s="59">
        <v>0</v>
      </c>
      <c r="AH781" s="59">
        <v>4000000</v>
      </c>
      <c r="AI781" s="59">
        <v>0</v>
      </c>
      <c r="AJ781" s="59">
        <v>4000000</v>
      </c>
      <c r="AK781" s="59">
        <v>0</v>
      </c>
      <c r="AL781" s="59">
        <v>4000000</v>
      </c>
      <c r="AM781" s="59">
        <v>0</v>
      </c>
      <c r="AN781" s="59">
        <v>4000000</v>
      </c>
      <c r="AO781" s="59">
        <v>0</v>
      </c>
      <c r="AP781" s="59">
        <v>4000000</v>
      </c>
      <c r="AQ781" s="59">
        <v>0</v>
      </c>
      <c r="AR781" s="59">
        <v>4000000</v>
      </c>
      <c r="AS781" s="59">
        <v>0</v>
      </c>
      <c r="AT781" s="59">
        <v>0</v>
      </c>
      <c r="AU781" s="59">
        <v>0</v>
      </c>
      <c r="AV781" s="59">
        <v>0</v>
      </c>
      <c r="AW781" s="59">
        <v>0</v>
      </c>
      <c r="AX781" s="59">
        <v>0</v>
      </c>
      <c r="AY781" s="2">
        <v>0</v>
      </c>
      <c r="AZ781" s="12" t="str">
        <f t="shared" si="89"/>
        <v>OK</v>
      </c>
      <c r="BA781" s="12" t="str">
        <f t="shared" si="90"/>
        <v>OK</v>
      </c>
      <c r="BB781" s="6">
        <f t="shared" si="91"/>
        <v>0</v>
      </c>
      <c r="BC781" s="13">
        <f t="shared" si="92"/>
        <v>32000000</v>
      </c>
      <c r="BD781" s="13">
        <f t="shared" si="93"/>
        <v>32000000</v>
      </c>
      <c r="BE781" s="6">
        <f t="shared" si="94"/>
        <v>0</v>
      </c>
      <c r="BF781" s="6">
        <f t="shared" si="95"/>
        <v>0</v>
      </c>
      <c r="BG781" s="2" t="str">
        <f t="shared" si="96"/>
        <v>2500.1.1.1.</v>
      </c>
    </row>
    <row r="782" spans="2:59" ht="85.5" x14ac:dyDescent="0.25">
      <c r="B782" s="39" t="s">
        <v>8073</v>
      </c>
      <c r="C782" s="39" t="s">
        <v>717</v>
      </c>
      <c r="D782" s="39" t="s">
        <v>4</v>
      </c>
      <c r="E782" s="40" t="s">
        <v>219</v>
      </c>
      <c r="F782" s="40" t="s">
        <v>220</v>
      </c>
      <c r="G782" s="40" t="s">
        <v>5</v>
      </c>
      <c r="H782" s="40">
        <v>80111604</v>
      </c>
      <c r="I782" s="40" t="s">
        <v>8168</v>
      </c>
      <c r="J782" s="40" t="s">
        <v>221</v>
      </c>
      <c r="K782" s="40" t="s">
        <v>8151</v>
      </c>
      <c r="L782" s="41" t="s">
        <v>719</v>
      </c>
      <c r="M782" s="41" t="s">
        <v>719</v>
      </c>
      <c r="N782" s="41">
        <v>8</v>
      </c>
      <c r="O782" s="41" t="s">
        <v>221</v>
      </c>
      <c r="P782" s="41" t="s">
        <v>224</v>
      </c>
      <c r="Q782" s="58">
        <v>32000000</v>
      </c>
      <c r="R782" s="58">
        <v>32000000</v>
      </c>
      <c r="S782" s="41" t="s">
        <v>225</v>
      </c>
      <c r="T782" s="41" t="s">
        <v>221</v>
      </c>
      <c r="U782" s="40" t="s">
        <v>425</v>
      </c>
      <c r="V782" s="40" t="s">
        <v>721</v>
      </c>
      <c r="W782" s="40" t="s">
        <v>722</v>
      </c>
      <c r="X782" s="40" t="s">
        <v>229</v>
      </c>
      <c r="Y782" s="40" t="s">
        <v>230</v>
      </c>
      <c r="Z782" s="40" t="s">
        <v>8042</v>
      </c>
      <c r="AA782" s="59">
        <v>0</v>
      </c>
      <c r="AB782" s="59">
        <v>0</v>
      </c>
      <c r="AC782" s="59">
        <v>32000000</v>
      </c>
      <c r="AD782" s="59">
        <v>4000000</v>
      </c>
      <c r="AE782" s="59">
        <v>0</v>
      </c>
      <c r="AF782" s="59">
        <v>4000000</v>
      </c>
      <c r="AG782" s="59">
        <v>0</v>
      </c>
      <c r="AH782" s="59">
        <v>4000000</v>
      </c>
      <c r="AI782" s="59">
        <v>0</v>
      </c>
      <c r="AJ782" s="59">
        <v>4000000</v>
      </c>
      <c r="AK782" s="59">
        <v>0</v>
      </c>
      <c r="AL782" s="59">
        <v>4000000</v>
      </c>
      <c r="AM782" s="59">
        <v>0</v>
      </c>
      <c r="AN782" s="59">
        <v>4000000</v>
      </c>
      <c r="AO782" s="59">
        <v>0</v>
      </c>
      <c r="AP782" s="59">
        <v>4000000</v>
      </c>
      <c r="AQ782" s="59">
        <v>0</v>
      </c>
      <c r="AR782" s="59">
        <v>4000000</v>
      </c>
      <c r="AS782" s="59">
        <v>0</v>
      </c>
      <c r="AT782" s="59">
        <v>0</v>
      </c>
      <c r="AU782" s="59">
        <v>0</v>
      </c>
      <c r="AV782" s="59">
        <v>0</v>
      </c>
      <c r="AW782" s="59">
        <v>0</v>
      </c>
      <c r="AX782" s="59">
        <v>0</v>
      </c>
      <c r="AY782" s="2">
        <v>0</v>
      </c>
      <c r="AZ782" s="12" t="str">
        <f t="shared" si="89"/>
        <v>OK</v>
      </c>
      <c r="BA782" s="12" t="str">
        <f t="shared" si="90"/>
        <v>OK</v>
      </c>
      <c r="BB782" s="6">
        <f t="shared" si="91"/>
        <v>0</v>
      </c>
      <c r="BC782" s="13">
        <f t="shared" si="92"/>
        <v>32000000</v>
      </c>
      <c r="BD782" s="13">
        <f t="shared" si="93"/>
        <v>32000000</v>
      </c>
      <c r="BE782" s="6">
        <f t="shared" si="94"/>
        <v>0</v>
      </c>
      <c r="BF782" s="6">
        <f t="shared" si="95"/>
        <v>0</v>
      </c>
      <c r="BG782" s="2" t="str">
        <f t="shared" si="96"/>
        <v>2500.1.1.1.</v>
      </c>
    </row>
    <row r="783" spans="2:59" ht="85.5" x14ac:dyDescent="0.25">
      <c r="B783" s="39" t="s">
        <v>8074</v>
      </c>
      <c r="C783" s="39" t="s">
        <v>717</v>
      </c>
      <c r="D783" s="39" t="s">
        <v>4</v>
      </c>
      <c r="E783" s="40" t="s">
        <v>219</v>
      </c>
      <c r="F783" s="40" t="s">
        <v>220</v>
      </c>
      <c r="G783" s="40" t="s">
        <v>5</v>
      </c>
      <c r="H783" s="40">
        <v>80111604</v>
      </c>
      <c r="I783" s="40" t="s">
        <v>8168</v>
      </c>
      <c r="J783" s="40" t="s">
        <v>221</v>
      </c>
      <c r="K783" s="40" t="s">
        <v>8151</v>
      </c>
      <c r="L783" s="41" t="s">
        <v>719</v>
      </c>
      <c r="M783" s="41" t="s">
        <v>719</v>
      </c>
      <c r="N783" s="41">
        <v>8</v>
      </c>
      <c r="O783" s="41" t="s">
        <v>221</v>
      </c>
      <c r="P783" s="41" t="s">
        <v>224</v>
      </c>
      <c r="Q783" s="58">
        <v>32000000</v>
      </c>
      <c r="R783" s="58">
        <v>32000000</v>
      </c>
      <c r="S783" s="41" t="s">
        <v>225</v>
      </c>
      <c r="T783" s="41" t="s">
        <v>221</v>
      </c>
      <c r="U783" s="40" t="s">
        <v>425</v>
      </c>
      <c r="V783" s="40" t="s">
        <v>721</v>
      </c>
      <c r="W783" s="40" t="s">
        <v>722</v>
      </c>
      <c r="X783" s="40" t="s">
        <v>229</v>
      </c>
      <c r="Y783" s="40" t="s">
        <v>230</v>
      </c>
      <c r="Z783" s="40" t="s">
        <v>8042</v>
      </c>
      <c r="AA783" s="59">
        <v>0</v>
      </c>
      <c r="AB783" s="59">
        <v>0</v>
      </c>
      <c r="AC783" s="59">
        <v>32000000</v>
      </c>
      <c r="AD783" s="59">
        <v>4000000</v>
      </c>
      <c r="AE783" s="59">
        <v>0</v>
      </c>
      <c r="AF783" s="59">
        <v>4000000</v>
      </c>
      <c r="AG783" s="59">
        <v>0</v>
      </c>
      <c r="AH783" s="59">
        <v>4000000</v>
      </c>
      <c r="AI783" s="59">
        <v>0</v>
      </c>
      <c r="AJ783" s="59">
        <v>4000000</v>
      </c>
      <c r="AK783" s="59">
        <v>0</v>
      </c>
      <c r="AL783" s="59">
        <v>4000000</v>
      </c>
      <c r="AM783" s="59">
        <v>0</v>
      </c>
      <c r="AN783" s="59">
        <v>4000000</v>
      </c>
      <c r="AO783" s="59">
        <v>0</v>
      </c>
      <c r="AP783" s="59">
        <v>4000000</v>
      </c>
      <c r="AQ783" s="59">
        <v>0</v>
      </c>
      <c r="AR783" s="59">
        <v>4000000</v>
      </c>
      <c r="AS783" s="59">
        <v>0</v>
      </c>
      <c r="AT783" s="59">
        <v>0</v>
      </c>
      <c r="AU783" s="59">
        <v>0</v>
      </c>
      <c r="AV783" s="59">
        <v>0</v>
      </c>
      <c r="AW783" s="59">
        <v>0</v>
      </c>
      <c r="AX783" s="59">
        <v>0</v>
      </c>
      <c r="AY783" s="2">
        <v>0</v>
      </c>
      <c r="AZ783" s="12" t="str">
        <f t="shared" si="89"/>
        <v>OK</v>
      </c>
      <c r="BA783" s="12" t="str">
        <f t="shared" si="90"/>
        <v>OK</v>
      </c>
      <c r="BB783" s="6">
        <f t="shared" si="91"/>
        <v>0</v>
      </c>
      <c r="BC783" s="13">
        <f t="shared" si="92"/>
        <v>32000000</v>
      </c>
      <c r="BD783" s="13">
        <f t="shared" si="93"/>
        <v>32000000</v>
      </c>
      <c r="BE783" s="6">
        <f t="shared" si="94"/>
        <v>0</v>
      </c>
      <c r="BF783" s="6">
        <f t="shared" si="95"/>
        <v>0</v>
      </c>
      <c r="BG783" s="2" t="str">
        <f t="shared" si="96"/>
        <v>2500.1.1.1.</v>
      </c>
    </row>
    <row r="784" spans="2:59" ht="85.5" x14ac:dyDescent="0.25">
      <c r="B784" s="39" t="s">
        <v>8075</v>
      </c>
      <c r="C784" s="39" t="s">
        <v>717</v>
      </c>
      <c r="D784" s="39" t="s">
        <v>4</v>
      </c>
      <c r="E784" s="40" t="s">
        <v>219</v>
      </c>
      <c r="F784" s="40" t="s">
        <v>220</v>
      </c>
      <c r="G784" s="40" t="s">
        <v>5</v>
      </c>
      <c r="H784" s="40">
        <v>80111604</v>
      </c>
      <c r="I784" s="40" t="s">
        <v>8168</v>
      </c>
      <c r="J784" s="40" t="s">
        <v>221</v>
      </c>
      <c r="K784" s="40" t="s">
        <v>8151</v>
      </c>
      <c r="L784" s="41" t="s">
        <v>719</v>
      </c>
      <c r="M784" s="41" t="s">
        <v>719</v>
      </c>
      <c r="N784" s="41">
        <v>8</v>
      </c>
      <c r="O784" s="41" t="s">
        <v>221</v>
      </c>
      <c r="P784" s="41" t="s">
        <v>224</v>
      </c>
      <c r="Q784" s="58">
        <v>32000000</v>
      </c>
      <c r="R784" s="58">
        <v>32000000</v>
      </c>
      <c r="S784" s="41" t="s">
        <v>225</v>
      </c>
      <c r="T784" s="41" t="s">
        <v>221</v>
      </c>
      <c r="U784" s="40" t="s">
        <v>425</v>
      </c>
      <c r="V784" s="40" t="s">
        <v>721</v>
      </c>
      <c r="W784" s="40" t="s">
        <v>722</v>
      </c>
      <c r="X784" s="40" t="s">
        <v>229</v>
      </c>
      <c r="Y784" s="40" t="s">
        <v>230</v>
      </c>
      <c r="Z784" s="40" t="s">
        <v>8042</v>
      </c>
      <c r="AA784" s="59">
        <v>0</v>
      </c>
      <c r="AB784" s="59">
        <v>0</v>
      </c>
      <c r="AC784" s="59">
        <v>32000000</v>
      </c>
      <c r="AD784" s="59">
        <v>4000000</v>
      </c>
      <c r="AE784" s="59">
        <v>0</v>
      </c>
      <c r="AF784" s="59">
        <v>4000000</v>
      </c>
      <c r="AG784" s="59">
        <v>0</v>
      </c>
      <c r="AH784" s="59">
        <v>4000000</v>
      </c>
      <c r="AI784" s="59">
        <v>0</v>
      </c>
      <c r="AJ784" s="59">
        <v>4000000</v>
      </c>
      <c r="AK784" s="59">
        <v>0</v>
      </c>
      <c r="AL784" s="59">
        <v>4000000</v>
      </c>
      <c r="AM784" s="59">
        <v>0</v>
      </c>
      <c r="AN784" s="59">
        <v>4000000</v>
      </c>
      <c r="AO784" s="59">
        <v>0</v>
      </c>
      <c r="AP784" s="59">
        <v>4000000</v>
      </c>
      <c r="AQ784" s="59">
        <v>0</v>
      </c>
      <c r="AR784" s="59">
        <v>4000000</v>
      </c>
      <c r="AS784" s="59">
        <v>0</v>
      </c>
      <c r="AT784" s="59">
        <v>0</v>
      </c>
      <c r="AU784" s="59">
        <v>0</v>
      </c>
      <c r="AV784" s="59">
        <v>0</v>
      </c>
      <c r="AW784" s="59">
        <v>0</v>
      </c>
      <c r="AX784" s="59">
        <v>0</v>
      </c>
      <c r="AY784" s="2">
        <v>0</v>
      </c>
      <c r="AZ784" s="12" t="str">
        <f t="shared" si="89"/>
        <v>OK</v>
      </c>
      <c r="BA784" s="12" t="str">
        <f t="shared" si="90"/>
        <v>OK</v>
      </c>
      <c r="BB784" s="6">
        <f t="shared" si="91"/>
        <v>0</v>
      </c>
      <c r="BC784" s="13">
        <f t="shared" si="92"/>
        <v>32000000</v>
      </c>
      <c r="BD784" s="13">
        <f t="shared" si="93"/>
        <v>32000000</v>
      </c>
      <c r="BE784" s="6">
        <f t="shared" si="94"/>
        <v>0</v>
      </c>
      <c r="BF784" s="6">
        <f t="shared" si="95"/>
        <v>0</v>
      </c>
      <c r="BG784" s="2" t="str">
        <f t="shared" si="96"/>
        <v>2500.1.1.1.</v>
      </c>
    </row>
    <row r="785" spans="2:59" ht="85.5" x14ac:dyDescent="0.25">
      <c r="B785" s="39" t="s">
        <v>8076</v>
      </c>
      <c r="C785" s="39" t="s">
        <v>717</v>
      </c>
      <c r="D785" s="39" t="s">
        <v>4</v>
      </c>
      <c r="E785" s="40" t="s">
        <v>219</v>
      </c>
      <c r="F785" s="40" t="s">
        <v>220</v>
      </c>
      <c r="G785" s="40" t="s">
        <v>5</v>
      </c>
      <c r="H785" s="40">
        <v>80111604</v>
      </c>
      <c r="I785" s="40" t="s">
        <v>8168</v>
      </c>
      <c r="J785" s="40" t="s">
        <v>221</v>
      </c>
      <c r="K785" s="40" t="s">
        <v>8151</v>
      </c>
      <c r="L785" s="41" t="s">
        <v>719</v>
      </c>
      <c r="M785" s="41" t="s">
        <v>719</v>
      </c>
      <c r="N785" s="41">
        <v>8</v>
      </c>
      <c r="O785" s="41" t="s">
        <v>221</v>
      </c>
      <c r="P785" s="41" t="s">
        <v>224</v>
      </c>
      <c r="Q785" s="58">
        <v>32000000</v>
      </c>
      <c r="R785" s="58">
        <v>32000000</v>
      </c>
      <c r="S785" s="41" t="s">
        <v>225</v>
      </c>
      <c r="T785" s="41" t="s">
        <v>221</v>
      </c>
      <c r="U785" s="40" t="s">
        <v>425</v>
      </c>
      <c r="V785" s="40" t="s">
        <v>721</v>
      </c>
      <c r="W785" s="40" t="s">
        <v>722</v>
      </c>
      <c r="X785" s="40" t="s">
        <v>229</v>
      </c>
      <c r="Y785" s="40" t="s">
        <v>230</v>
      </c>
      <c r="Z785" s="40" t="s">
        <v>8042</v>
      </c>
      <c r="AA785" s="59">
        <v>0</v>
      </c>
      <c r="AB785" s="59">
        <v>0</v>
      </c>
      <c r="AC785" s="59">
        <v>32000000</v>
      </c>
      <c r="AD785" s="59">
        <v>4000000</v>
      </c>
      <c r="AE785" s="59">
        <v>0</v>
      </c>
      <c r="AF785" s="59">
        <v>4000000</v>
      </c>
      <c r="AG785" s="59">
        <v>0</v>
      </c>
      <c r="AH785" s="59">
        <v>4000000</v>
      </c>
      <c r="AI785" s="59">
        <v>0</v>
      </c>
      <c r="AJ785" s="59">
        <v>4000000</v>
      </c>
      <c r="AK785" s="59">
        <v>0</v>
      </c>
      <c r="AL785" s="59">
        <v>4000000</v>
      </c>
      <c r="AM785" s="59">
        <v>0</v>
      </c>
      <c r="AN785" s="59">
        <v>4000000</v>
      </c>
      <c r="AO785" s="59">
        <v>0</v>
      </c>
      <c r="AP785" s="59">
        <v>4000000</v>
      </c>
      <c r="AQ785" s="59">
        <v>0</v>
      </c>
      <c r="AR785" s="59">
        <v>4000000</v>
      </c>
      <c r="AS785" s="59">
        <v>0</v>
      </c>
      <c r="AT785" s="59">
        <v>0</v>
      </c>
      <c r="AU785" s="59">
        <v>0</v>
      </c>
      <c r="AV785" s="59">
        <v>0</v>
      </c>
      <c r="AW785" s="59">
        <v>0</v>
      </c>
      <c r="AX785" s="59">
        <v>0</v>
      </c>
      <c r="AY785" s="2">
        <v>0</v>
      </c>
      <c r="AZ785" s="12" t="str">
        <f t="shared" si="89"/>
        <v>OK</v>
      </c>
      <c r="BA785" s="12" t="str">
        <f t="shared" si="90"/>
        <v>OK</v>
      </c>
      <c r="BB785" s="6">
        <f t="shared" si="91"/>
        <v>0</v>
      </c>
      <c r="BC785" s="13">
        <f t="shared" si="92"/>
        <v>32000000</v>
      </c>
      <c r="BD785" s="13">
        <f t="shared" si="93"/>
        <v>32000000</v>
      </c>
      <c r="BE785" s="6">
        <f t="shared" si="94"/>
        <v>0</v>
      </c>
      <c r="BF785" s="6">
        <f t="shared" si="95"/>
        <v>0</v>
      </c>
      <c r="BG785" s="2" t="str">
        <f t="shared" si="96"/>
        <v>2500.1.1.1.</v>
      </c>
    </row>
    <row r="786" spans="2:59" ht="85.5" x14ac:dyDescent="0.25">
      <c r="B786" s="39" t="s">
        <v>8077</v>
      </c>
      <c r="C786" s="39" t="s">
        <v>717</v>
      </c>
      <c r="D786" s="39" t="s">
        <v>4</v>
      </c>
      <c r="E786" s="40" t="s">
        <v>219</v>
      </c>
      <c r="F786" s="40" t="s">
        <v>220</v>
      </c>
      <c r="G786" s="40" t="s">
        <v>5</v>
      </c>
      <c r="H786" s="40">
        <v>80111604</v>
      </c>
      <c r="I786" s="40" t="s">
        <v>8168</v>
      </c>
      <c r="J786" s="40" t="s">
        <v>221</v>
      </c>
      <c r="K786" s="40" t="s">
        <v>8151</v>
      </c>
      <c r="L786" s="41" t="s">
        <v>719</v>
      </c>
      <c r="M786" s="41" t="s">
        <v>719</v>
      </c>
      <c r="N786" s="41">
        <v>8</v>
      </c>
      <c r="O786" s="41" t="s">
        <v>221</v>
      </c>
      <c r="P786" s="41" t="s">
        <v>224</v>
      </c>
      <c r="Q786" s="58">
        <v>32000000</v>
      </c>
      <c r="R786" s="58">
        <v>32000000</v>
      </c>
      <c r="S786" s="41" t="s">
        <v>225</v>
      </c>
      <c r="T786" s="41" t="s">
        <v>221</v>
      </c>
      <c r="U786" s="40" t="s">
        <v>425</v>
      </c>
      <c r="V786" s="40" t="s">
        <v>721</v>
      </c>
      <c r="W786" s="40" t="s">
        <v>722</v>
      </c>
      <c r="X786" s="40" t="s">
        <v>229</v>
      </c>
      <c r="Y786" s="40" t="s">
        <v>230</v>
      </c>
      <c r="Z786" s="40" t="s">
        <v>8042</v>
      </c>
      <c r="AA786" s="59">
        <v>0</v>
      </c>
      <c r="AB786" s="59">
        <v>0</v>
      </c>
      <c r="AC786" s="59">
        <v>32000000</v>
      </c>
      <c r="AD786" s="59">
        <v>4000000</v>
      </c>
      <c r="AE786" s="59">
        <v>0</v>
      </c>
      <c r="AF786" s="59">
        <v>4000000</v>
      </c>
      <c r="AG786" s="59">
        <v>0</v>
      </c>
      <c r="AH786" s="59">
        <v>4000000</v>
      </c>
      <c r="AI786" s="59">
        <v>0</v>
      </c>
      <c r="AJ786" s="59">
        <v>4000000</v>
      </c>
      <c r="AK786" s="59">
        <v>0</v>
      </c>
      <c r="AL786" s="59">
        <v>4000000</v>
      </c>
      <c r="AM786" s="59">
        <v>0</v>
      </c>
      <c r="AN786" s="59">
        <v>4000000</v>
      </c>
      <c r="AO786" s="59">
        <v>0</v>
      </c>
      <c r="AP786" s="59">
        <v>4000000</v>
      </c>
      <c r="AQ786" s="59">
        <v>0</v>
      </c>
      <c r="AR786" s="59">
        <v>4000000</v>
      </c>
      <c r="AS786" s="59">
        <v>0</v>
      </c>
      <c r="AT786" s="59">
        <v>0</v>
      </c>
      <c r="AU786" s="59">
        <v>0</v>
      </c>
      <c r="AV786" s="59">
        <v>0</v>
      </c>
      <c r="AW786" s="59">
        <v>0</v>
      </c>
      <c r="AX786" s="59">
        <v>0</v>
      </c>
      <c r="AY786" s="2">
        <v>0</v>
      </c>
      <c r="AZ786" s="12" t="str">
        <f t="shared" si="89"/>
        <v>OK</v>
      </c>
      <c r="BA786" s="12" t="str">
        <f t="shared" si="90"/>
        <v>OK</v>
      </c>
      <c r="BB786" s="6">
        <f t="shared" si="91"/>
        <v>0</v>
      </c>
      <c r="BC786" s="13">
        <f t="shared" si="92"/>
        <v>32000000</v>
      </c>
      <c r="BD786" s="13">
        <f t="shared" si="93"/>
        <v>32000000</v>
      </c>
      <c r="BE786" s="6">
        <f t="shared" si="94"/>
        <v>0</v>
      </c>
      <c r="BF786" s="6">
        <f t="shared" si="95"/>
        <v>0</v>
      </c>
      <c r="BG786" s="2" t="str">
        <f t="shared" si="96"/>
        <v>2500.1.1.1.</v>
      </c>
    </row>
    <row r="787" spans="2:59" ht="85.5" x14ac:dyDescent="0.25">
      <c r="B787" s="39" t="s">
        <v>8078</v>
      </c>
      <c r="C787" s="39" t="s">
        <v>717</v>
      </c>
      <c r="D787" s="39" t="s">
        <v>4</v>
      </c>
      <c r="E787" s="40" t="s">
        <v>219</v>
      </c>
      <c r="F787" s="40" t="s">
        <v>220</v>
      </c>
      <c r="G787" s="40" t="s">
        <v>5</v>
      </c>
      <c r="H787" s="40">
        <v>80111604</v>
      </c>
      <c r="I787" s="40" t="s">
        <v>8168</v>
      </c>
      <c r="J787" s="40" t="s">
        <v>221</v>
      </c>
      <c r="K787" s="40" t="s">
        <v>8151</v>
      </c>
      <c r="L787" s="41" t="s">
        <v>719</v>
      </c>
      <c r="M787" s="41" t="s">
        <v>719</v>
      </c>
      <c r="N787" s="41">
        <v>8</v>
      </c>
      <c r="O787" s="41" t="s">
        <v>221</v>
      </c>
      <c r="P787" s="41" t="s">
        <v>224</v>
      </c>
      <c r="Q787" s="58">
        <v>32000000</v>
      </c>
      <c r="R787" s="58">
        <v>32000000</v>
      </c>
      <c r="S787" s="41" t="s">
        <v>225</v>
      </c>
      <c r="T787" s="41" t="s">
        <v>221</v>
      </c>
      <c r="U787" s="40" t="s">
        <v>425</v>
      </c>
      <c r="V787" s="40" t="s">
        <v>721</v>
      </c>
      <c r="W787" s="40" t="s">
        <v>722</v>
      </c>
      <c r="X787" s="40" t="s">
        <v>229</v>
      </c>
      <c r="Y787" s="40" t="s">
        <v>230</v>
      </c>
      <c r="Z787" s="40" t="s">
        <v>8042</v>
      </c>
      <c r="AA787" s="59">
        <v>0</v>
      </c>
      <c r="AB787" s="59">
        <v>0</v>
      </c>
      <c r="AC787" s="59">
        <v>32000000</v>
      </c>
      <c r="AD787" s="59">
        <v>4000000</v>
      </c>
      <c r="AE787" s="59">
        <v>0</v>
      </c>
      <c r="AF787" s="59">
        <v>4000000</v>
      </c>
      <c r="AG787" s="59">
        <v>0</v>
      </c>
      <c r="AH787" s="59">
        <v>4000000</v>
      </c>
      <c r="AI787" s="59">
        <v>0</v>
      </c>
      <c r="AJ787" s="59">
        <v>4000000</v>
      </c>
      <c r="AK787" s="59">
        <v>0</v>
      </c>
      <c r="AL787" s="59">
        <v>4000000</v>
      </c>
      <c r="AM787" s="59">
        <v>0</v>
      </c>
      <c r="AN787" s="59">
        <v>4000000</v>
      </c>
      <c r="AO787" s="59">
        <v>0</v>
      </c>
      <c r="AP787" s="59">
        <v>4000000</v>
      </c>
      <c r="AQ787" s="59">
        <v>0</v>
      </c>
      <c r="AR787" s="59">
        <v>4000000</v>
      </c>
      <c r="AS787" s="59">
        <v>0</v>
      </c>
      <c r="AT787" s="59">
        <v>0</v>
      </c>
      <c r="AU787" s="59">
        <v>0</v>
      </c>
      <c r="AV787" s="59">
        <v>0</v>
      </c>
      <c r="AW787" s="59">
        <v>0</v>
      </c>
      <c r="AX787" s="59">
        <v>0</v>
      </c>
      <c r="AY787" s="2">
        <v>0</v>
      </c>
      <c r="AZ787" s="12" t="str">
        <f t="shared" si="89"/>
        <v>OK</v>
      </c>
      <c r="BA787" s="12" t="str">
        <f t="shared" si="90"/>
        <v>OK</v>
      </c>
      <c r="BB787" s="6">
        <f t="shared" si="91"/>
        <v>0</v>
      </c>
      <c r="BC787" s="13">
        <f t="shared" si="92"/>
        <v>32000000</v>
      </c>
      <c r="BD787" s="13">
        <f t="shared" si="93"/>
        <v>32000000</v>
      </c>
      <c r="BE787" s="6">
        <f t="shared" si="94"/>
        <v>0</v>
      </c>
      <c r="BF787" s="6">
        <f t="shared" si="95"/>
        <v>0</v>
      </c>
      <c r="BG787" s="2" t="str">
        <f t="shared" si="96"/>
        <v>2500.1.1.1.</v>
      </c>
    </row>
    <row r="788" spans="2:59" ht="85.5" x14ac:dyDescent="0.25">
      <c r="B788" s="39" t="s">
        <v>8079</v>
      </c>
      <c r="C788" s="39" t="s">
        <v>717</v>
      </c>
      <c r="D788" s="39" t="s">
        <v>4</v>
      </c>
      <c r="E788" s="40" t="s">
        <v>219</v>
      </c>
      <c r="F788" s="40" t="s">
        <v>220</v>
      </c>
      <c r="G788" s="40" t="s">
        <v>5</v>
      </c>
      <c r="H788" s="40">
        <v>80111604</v>
      </c>
      <c r="I788" s="40" t="s">
        <v>8168</v>
      </c>
      <c r="J788" s="40" t="s">
        <v>221</v>
      </c>
      <c r="K788" s="40" t="s">
        <v>8151</v>
      </c>
      <c r="L788" s="41" t="s">
        <v>719</v>
      </c>
      <c r="M788" s="41" t="s">
        <v>719</v>
      </c>
      <c r="N788" s="41">
        <v>8</v>
      </c>
      <c r="O788" s="41" t="s">
        <v>221</v>
      </c>
      <c r="P788" s="41" t="s">
        <v>224</v>
      </c>
      <c r="Q788" s="58">
        <v>32000000</v>
      </c>
      <c r="R788" s="58">
        <v>32000000</v>
      </c>
      <c r="S788" s="41" t="s">
        <v>225</v>
      </c>
      <c r="T788" s="41" t="s">
        <v>221</v>
      </c>
      <c r="U788" s="40" t="s">
        <v>425</v>
      </c>
      <c r="V788" s="40" t="s">
        <v>721</v>
      </c>
      <c r="W788" s="40" t="s">
        <v>722</v>
      </c>
      <c r="X788" s="40" t="s">
        <v>229</v>
      </c>
      <c r="Y788" s="40" t="s">
        <v>230</v>
      </c>
      <c r="Z788" s="40" t="s">
        <v>8042</v>
      </c>
      <c r="AA788" s="59">
        <v>0</v>
      </c>
      <c r="AB788" s="59">
        <v>0</v>
      </c>
      <c r="AC788" s="59">
        <v>32000000</v>
      </c>
      <c r="AD788" s="59">
        <v>4000000</v>
      </c>
      <c r="AE788" s="59">
        <v>0</v>
      </c>
      <c r="AF788" s="59">
        <v>4000000</v>
      </c>
      <c r="AG788" s="59">
        <v>0</v>
      </c>
      <c r="AH788" s="59">
        <v>4000000</v>
      </c>
      <c r="AI788" s="59">
        <v>0</v>
      </c>
      <c r="AJ788" s="59">
        <v>4000000</v>
      </c>
      <c r="AK788" s="59">
        <v>0</v>
      </c>
      <c r="AL788" s="59">
        <v>4000000</v>
      </c>
      <c r="AM788" s="59">
        <v>0</v>
      </c>
      <c r="AN788" s="59">
        <v>4000000</v>
      </c>
      <c r="AO788" s="59">
        <v>0</v>
      </c>
      <c r="AP788" s="59">
        <v>4000000</v>
      </c>
      <c r="AQ788" s="59">
        <v>0</v>
      </c>
      <c r="AR788" s="59">
        <v>4000000</v>
      </c>
      <c r="AS788" s="59">
        <v>0</v>
      </c>
      <c r="AT788" s="59">
        <v>0</v>
      </c>
      <c r="AU788" s="59">
        <v>0</v>
      </c>
      <c r="AV788" s="59">
        <v>0</v>
      </c>
      <c r="AW788" s="59">
        <v>0</v>
      </c>
      <c r="AX788" s="59">
        <v>0</v>
      </c>
      <c r="AY788" s="2">
        <v>0</v>
      </c>
      <c r="AZ788" s="12" t="str">
        <f t="shared" si="89"/>
        <v>OK</v>
      </c>
      <c r="BA788" s="12" t="str">
        <f t="shared" si="90"/>
        <v>OK</v>
      </c>
      <c r="BB788" s="6">
        <f t="shared" si="91"/>
        <v>0</v>
      </c>
      <c r="BC788" s="13">
        <f t="shared" si="92"/>
        <v>32000000</v>
      </c>
      <c r="BD788" s="13">
        <f t="shared" si="93"/>
        <v>32000000</v>
      </c>
      <c r="BE788" s="6">
        <f t="shared" si="94"/>
        <v>0</v>
      </c>
      <c r="BF788" s="6">
        <f t="shared" si="95"/>
        <v>0</v>
      </c>
      <c r="BG788" s="2" t="str">
        <f t="shared" si="96"/>
        <v>2500.1.1.1.</v>
      </c>
    </row>
    <row r="789" spans="2:59" ht="85.5" x14ac:dyDescent="0.25">
      <c r="B789" s="39" t="s">
        <v>8080</v>
      </c>
      <c r="C789" s="39" t="s">
        <v>717</v>
      </c>
      <c r="D789" s="39" t="s">
        <v>4</v>
      </c>
      <c r="E789" s="40" t="s">
        <v>219</v>
      </c>
      <c r="F789" s="40" t="s">
        <v>220</v>
      </c>
      <c r="G789" s="40" t="s">
        <v>5</v>
      </c>
      <c r="H789" s="40">
        <v>80111604</v>
      </c>
      <c r="I789" s="40" t="s">
        <v>8168</v>
      </c>
      <c r="J789" s="40" t="s">
        <v>221</v>
      </c>
      <c r="K789" s="40" t="s">
        <v>8151</v>
      </c>
      <c r="L789" s="41" t="s">
        <v>719</v>
      </c>
      <c r="M789" s="41" t="s">
        <v>719</v>
      </c>
      <c r="N789" s="41">
        <v>8</v>
      </c>
      <c r="O789" s="41" t="s">
        <v>221</v>
      </c>
      <c r="P789" s="41" t="s">
        <v>224</v>
      </c>
      <c r="Q789" s="58">
        <v>32000000</v>
      </c>
      <c r="R789" s="58">
        <v>32000000</v>
      </c>
      <c r="S789" s="41" t="s">
        <v>225</v>
      </c>
      <c r="T789" s="41" t="s">
        <v>221</v>
      </c>
      <c r="U789" s="40" t="s">
        <v>425</v>
      </c>
      <c r="V789" s="40" t="s">
        <v>721</v>
      </c>
      <c r="W789" s="40" t="s">
        <v>722</v>
      </c>
      <c r="X789" s="40" t="s">
        <v>229</v>
      </c>
      <c r="Y789" s="40" t="s">
        <v>230</v>
      </c>
      <c r="Z789" s="40" t="s">
        <v>8042</v>
      </c>
      <c r="AA789" s="59">
        <v>0</v>
      </c>
      <c r="AB789" s="59">
        <v>0</v>
      </c>
      <c r="AC789" s="59">
        <v>32000000</v>
      </c>
      <c r="AD789" s="59">
        <v>4000000</v>
      </c>
      <c r="AE789" s="59">
        <v>0</v>
      </c>
      <c r="AF789" s="59">
        <v>4000000</v>
      </c>
      <c r="AG789" s="59">
        <v>0</v>
      </c>
      <c r="AH789" s="59">
        <v>4000000</v>
      </c>
      <c r="AI789" s="59">
        <v>0</v>
      </c>
      <c r="AJ789" s="59">
        <v>4000000</v>
      </c>
      <c r="AK789" s="59">
        <v>0</v>
      </c>
      <c r="AL789" s="59">
        <v>4000000</v>
      </c>
      <c r="AM789" s="59">
        <v>0</v>
      </c>
      <c r="AN789" s="59">
        <v>4000000</v>
      </c>
      <c r="AO789" s="59">
        <v>0</v>
      </c>
      <c r="AP789" s="59">
        <v>4000000</v>
      </c>
      <c r="AQ789" s="59">
        <v>0</v>
      </c>
      <c r="AR789" s="59">
        <v>4000000</v>
      </c>
      <c r="AS789" s="59">
        <v>0</v>
      </c>
      <c r="AT789" s="59">
        <v>0</v>
      </c>
      <c r="AU789" s="59">
        <v>0</v>
      </c>
      <c r="AV789" s="59">
        <v>0</v>
      </c>
      <c r="AW789" s="59">
        <v>0</v>
      </c>
      <c r="AX789" s="59">
        <v>0</v>
      </c>
      <c r="AY789" s="2">
        <v>0</v>
      </c>
      <c r="AZ789" s="12" t="str">
        <f t="shared" si="89"/>
        <v>OK</v>
      </c>
      <c r="BA789" s="12" t="str">
        <f t="shared" si="90"/>
        <v>OK</v>
      </c>
      <c r="BB789" s="6">
        <f t="shared" si="91"/>
        <v>0</v>
      </c>
      <c r="BC789" s="13">
        <f t="shared" si="92"/>
        <v>32000000</v>
      </c>
      <c r="BD789" s="13">
        <f t="shared" si="93"/>
        <v>32000000</v>
      </c>
      <c r="BE789" s="6">
        <f t="shared" si="94"/>
        <v>0</v>
      </c>
      <c r="BF789" s="6">
        <f t="shared" si="95"/>
        <v>0</v>
      </c>
      <c r="BG789" s="2" t="str">
        <f t="shared" si="96"/>
        <v>2500.1.1.1.</v>
      </c>
    </row>
    <row r="790" spans="2:59" ht="85.5" x14ac:dyDescent="0.25">
      <c r="B790" s="39" t="s">
        <v>8081</v>
      </c>
      <c r="C790" s="39" t="s">
        <v>717</v>
      </c>
      <c r="D790" s="39" t="s">
        <v>4</v>
      </c>
      <c r="E790" s="40" t="s">
        <v>219</v>
      </c>
      <c r="F790" s="40" t="s">
        <v>220</v>
      </c>
      <c r="G790" s="40" t="s">
        <v>5</v>
      </c>
      <c r="H790" s="40">
        <v>80111604</v>
      </c>
      <c r="I790" s="40" t="s">
        <v>8168</v>
      </c>
      <c r="J790" s="40" t="s">
        <v>221</v>
      </c>
      <c r="K790" s="40" t="s">
        <v>8151</v>
      </c>
      <c r="L790" s="41" t="s">
        <v>719</v>
      </c>
      <c r="M790" s="41" t="s">
        <v>719</v>
      </c>
      <c r="N790" s="41">
        <v>8</v>
      </c>
      <c r="O790" s="41" t="s">
        <v>221</v>
      </c>
      <c r="P790" s="41" t="s">
        <v>224</v>
      </c>
      <c r="Q790" s="58">
        <v>32000000</v>
      </c>
      <c r="R790" s="58">
        <v>32000000</v>
      </c>
      <c r="S790" s="41" t="s">
        <v>225</v>
      </c>
      <c r="T790" s="41" t="s">
        <v>221</v>
      </c>
      <c r="U790" s="40" t="s">
        <v>425</v>
      </c>
      <c r="V790" s="40" t="s">
        <v>721</v>
      </c>
      <c r="W790" s="40" t="s">
        <v>722</v>
      </c>
      <c r="X790" s="40" t="s">
        <v>229</v>
      </c>
      <c r="Y790" s="40" t="s">
        <v>230</v>
      </c>
      <c r="Z790" s="40" t="s">
        <v>8042</v>
      </c>
      <c r="AA790" s="59">
        <v>0</v>
      </c>
      <c r="AB790" s="59">
        <v>0</v>
      </c>
      <c r="AC790" s="59">
        <v>32000000</v>
      </c>
      <c r="AD790" s="59">
        <v>4000000</v>
      </c>
      <c r="AE790" s="59">
        <v>0</v>
      </c>
      <c r="AF790" s="59">
        <v>4000000</v>
      </c>
      <c r="AG790" s="59">
        <v>0</v>
      </c>
      <c r="AH790" s="59">
        <v>4000000</v>
      </c>
      <c r="AI790" s="59">
        <v>0</v>
      </c>
      <c r="AJ790" s="59">
        <v>4000000</v>
      </c>
      <c r="AK790" s="59">
        <v>0</v>
      </c>
      <c r="AL790" s="59">
        <v>4000000</v>
      </c>
      <c r="AM790" s="59">
        <v>0</v>
      </c>
      <c r="AN790" s="59">
        <v>4000000</v>
      </c>
      <c r="AO790" s="59">
        <v>0</v>
      </c>
      <c r="AP790" s="59">
        <v>4000000</v>
      </c>
      <c r="AQ790" s="59">
        <v>0</v>
      </c>
      <c r="AR790" s="59">
        <v>4000000</v>
      </c>
      <c r="AS790" s="59">
        <v>0</v>
      </c>
      <c r="AT790" s="59">
        <v>0</v>
      </c>
      <c r="AU790" s="59">
        <v>0</v>
      </c>
      <c r="AV790" s="59">
        <v>0</v>
      </c>
      <c r="AW790" s="59">
        <v>0</v>
      </c>
      <c r="AX790" s="59">
        <v>0</v>
      </c>
      <c r="AY790" s="2">
        <v>0</v>
      </c>
      <c r="AZ790" s="12" t="str">
        <f t="shared" si="89"/>
        <v>OK</v>
      </c>
      <c r="BA790" s="12" t="str">
        <f t="shared" si="90"/>
        <v>OK</v>
      </c>
      <c r="BB790" s="6">
        <f t="shared" si="91"/>
        <v>0</v>
      </c>
      <c r="BC790" s="13">
        <f t="shared" si="92"/>
        <v>32000000</v>
      </c>
      <c r="BD790" s="13">
        <f t="shared" si="93"/>
        <v>32000000</v>
      </c>
      <c r="BE790" s="6">
        <f t="shared" si="94"/>
        <v>0</v>
      </c>
      <c r="BF790" s="6">
        <f t="shared" si="95"/>
        <v>0</v>
      </c>
      <c r="BG790" s="2" t="str">
        <f t="shared" si="96"/>
        <v>2500.1.1.1.</v>
      </c>
    </row>
    <row r="791" spans="2:59" ht="85.5" x14ac:dyDescent="0.25">
      <c r="B791" s="39" t="s">
        <v>8082</v>
      </c>
      <c r="C791" s="39" t="s">
        <v>717</v>
      </c>
      <c r="D791" s="39" t="s">
        <v>4</v>
      </c>
      <c r="E791" s="40" t="s">
        <v>219</v>
      </c>
      <c r="F791" s="40" t="s">
        <v>220</v>
      </c>
      <c r="G791" s="40" t="s">
        <v>5</v>
      </c>
      <c r="H791" s="40">
        <v>80111604</v>
      </c>
      <c r="I791" s="40" t="s">
        <v>8168</v>
      </c>
      <c r="J791" s="40" t="s">
        <v>221</v>
      </c>
      <c r="K791" s="40" t="s">
        <v>8151</v>
      </c>
      <c r="L791" s="41" t="s">
        <v>719</v>
      </c>
      <c r="M791" s="41" t="s">
        <v>719</v>
      </c>
      <c r="N791" s="41">
        <v>8</v>
      </c>
      <c r="O791" s="41" t="s">
        <v>221</v>
      </c>
      <c r="P791" s="41" t="s">
        <v>224</v>
      </c>
      <c r="Q791" s="58">
        <v>32000000</v>
      </c>
      <c r="R791" s="58">
        <v>32000000</v>
      </c>
      <c r="S791" s="41" t="s">
        <v>225</v>
      </c>
      <c r="T791" s="41" t="s">
        <v>221</v>
      </c>
      <c r="U791" s="40" t="s">
        <v>425</v>
      </c>
      <c r="V791" s="40" t="s">
        <v>721</v>
      </c>
      <c r="W791" s="40" t="s">
        <v>722</v>
      </c>
      <c r="X791" s="40" t="s">
        <v>229</v>
      </c>
      <c r="Y791" s="40" t="s">
        <v>230</v>
      </c>
      <c r="Z791" s="40" t="s">
        <v>8042</v>
      </c>
      <c r="AA791" s="59">
        <v>0</v>
      </c>
      <c r="AB791" s="59">
        <v>0</v>
      </c>
      <c r="AC791" s="59">
        <v>32000000</v>
      </c>
      <c r="AD791" s="59">
        <v>4000000</v>
      </c>
      <c r="AE791" s="59">
        <v>0</v>
      </c>
      <c r="AF791" s="59">
        <v>4000000</v>
      </c>
      <c r="AG791" s="59">
        <v>0</v>
      </c>
      <c r="AH791" s="59">
        <v>4000000</v>
      </c>
      <c r="AI791" s="59">
        <v>0</v>
      </c>
      <c r="AJ791" s="59">
        <v>4000000</v>
      </c>
      <c r="AK791" s="59">
        <v>0</v>
      </c>
      <c r="AL791" s="59">
        <v>4000000</v>
      </c>
      <c r="AM791" s="59">
        <v>0</v>
      </c>
      <c r="AN791" s="59">
        <v>4000000</v>
      </c>
      <c r="AO791" s="59">
        <v>0</v>
      </c>
      <c r="AP791" s="59">
        <v>4000000</v>
      </c>
      <c r="AQ791" s="59">
        <v>0</v>
      </c>
      <c r="AR791" s="59">
        <v>4000000</v>
      </c>
      <c r="AS791" s="59">
        <v>0</v>
      </c>
      <c r="AT791" s="59">
        <v>0</v>
      </c>
      <c r="AU791" s="59">
        <v>0</v>
      </c>
      <c r="AV791" s="59">
        <v>0</v>
      </c>
      <c r="AW791" s="59">
        <v>0</v>
      </c>
      <c r="AX791" s="59">
        <v>0</v>
      </c>
      <c r="AY791" s="2">
        <v>0</v>
      </c>
      <c r="AZ791" s="12" t="str">
        <f t="shared" si="89"/>
        <v>OK</v>
      </c>
      <c r="BA791" s="12" t="str">
        <f t="shared" si="90"/>
        <v>OK</v>
      </c>
      <c r="BB791" s="6">
        <f t="shared" si="91"/>
        <v>0</v>
      </c>
      <c r="BC791" s="13">
        <f t="shared" si="92"/>
        <v>32000000</v>
      </c>
      <c r="BD791" s="13">
        <f t="shared" si="93"/>
        <v>32000000</v>
      </c>
      <c r="BE791" s="6">
        <f t="shared" si="94"/>
        <v>0</v>
      </c>
      <c r="BF791" s="6">
        <f t="shared" si="95"/>
        <v>0</v>
      </c>
      <c r="BG791" s="2" t="str">
        <f t="shared" si="96"/>
        <v>2500.1.1.1.</v>
      </c>
    </row>
    <row r="792" spans="2:59" ht="85.5" x14ac:dyDescent="0.25">
      <c r="B792" s="39" t="s">
        <v>8083</v>
      </c>
      <c r="C792" s="39" t="s">
        <v>717</v>
      </c>
      <c r="D792" s="39" t="s">
        <v>4</v>
      </c>
      <c r="E792" s="40" t="s">
        <v>219</v>
      </c>
      <c r="F792" s="40" t="s">
        <v>220</v>
      </c>
      <c r="G792" s="40" t="s">
        <v>5</v>
      </c>
      <c r="H792" s="40">
        <v>80111604</v>
      </c>
      <c r="I792" s="40" t="s">
        <v>8168</v>
      </c>
      <c r="J792" s="40" t="s">
        <v>221</v>
      </c>
      <c r="K792" s="40" t="s">
        <v>8151</v>
      </c>
      <c r="L792" s="41" t="s">
        <v>719</v>
      </c>
      <c r="M792" s="41" t="s">
        <v>719</v>
      </c>
      <c r="N792" s="41">
        <v>8</v>
      </c>
      <c r="O792" s="41" t="s">
        <v>221</v>
      </c>
      <c r="P792" s="41" t="s">
        <v>224</v>
      </c>
      <c r="Q792" s="58">
        <v>32000000</v>
      </c>
      <c r="R792" s="58">
        <v>32000000</v>
      </c>
      <c r="S792" s="41" t="s">
        <v>225</v>
      </c>
      <c r="T792" s="41" t="s">
        <v>221</v>
      </c>
      <c r="U792" s="40" t="s">
        <v>425</v>
      </c>
      <c r="V792" s="40" t="s">
        <v>721</v>
      </c>
      <c r="W792" s="40" t="s">
        <v>722</v>
      </c>
      <c r="X792" s="40" t="s">
        <v>229</v>
      </c>
      <c r="Y792" s="40" t="s">
        <v>230</v>
      </c>
      <c r="Z792" s="40" t="s">
        <v>8042</v>
      </c>
      <c r="AA792" s="59">
        <v>0</v>
      </c>
      <c r="AB792" s="59">
        <v>0</v>
      </c>
      <c r="AC792" s="59">
        <v>32000000</v>
      </c>
      <c r="AD792" s="59">
        <v>4000000</v>
      </c>
      <c r="AE792" s="59">
        <v>0</v>
      </c>
      <c r="AF792" s="59">
        <v>4000000</v>
      </c>
      <c r="AG792" s="59">
        <v>0</v>
      </c>
      <c r="AH792" s="59">
        <v>4000000</v>
      </c>
      <c r="AI792" s="59">
        <v>0</v>
      </c>
      <c r="AJ792" s="59">
        <v>4000000</v>
      </c>
      <c r="AK792" s="59">
        <v>0</v>
      </c>
      <c r="AL792" s="59">
        <v>4000000</v>
      </c>
      <c r="AM792" s="59">
        <v>0</v>
      </c>
      <c r="AN792" s="59">
        <v>4000000</v>
      </c>
      <c r="AO792" s="59">
        <v>0</v>
      </c>
      <c r="AP792" s="59">
        <v>4000000</v>
      </c>
      <c r="AQ792" s="59">
        <v>0</v>
      </c>
      <c r="AR792" s="59">
        <v>4000000</v>
      </c>
      <c r="AS792" s="59">
        <v>0</v>
      </c>
      <c r="AT792" s="59">
        <v>0</v>
      </c>
      <c r="AU792" s="59">
        <v>0</v>
      </c>
      <c r="AV792" s="59">
        <v>0</v>
      </c>
      <c r="AW792" s="59">
        <v>0</v>
      </c>
      <c r="AX792" s="59">
        <v>0</v>
      </c>
      <c r="AY792" s="2">
        <v>0</v>
      </c>
      <c r="AZ792" s="12" t="str">
        <f t="shared" si="89"/>
        <v>OK</v>
      </c>
      <c r="BA792" s="12" t="str">
        <f t="shared" si="90"/>
        <v>OK</v>
      </c>
      <c r="BB792" s="6">
        <f t="shared" si="91"/>
        <v>0</v>
      </c>
      <c r="BC792" s="13">
        <f t="shared" si="92"/>
        <v>32000000</v>
      </c>
      <c r="BD792" s="13">
        <f t="shared" si="93"/>
        <v>32000000</v>
      </c>
      <c r="BE792" s="6">
        <f t="shared" si="94"/>
        <v>0</v>
      </c>
      <c r="BF792" s="6">
        <f t="shared" si="95"/>
        <v>0</v>
      </c>
      <c r="BG792" s="2" t="str">
        <f t="shared" si="96"/>
        <v>2500.1.1.1.</v>
      </c>
    </row>
    <row r="793" spans="2:59" ht="85.5" x14ac:dyDescent="0.25">
      <c r="B793" s="39" t="s">
        <v>8084</v>
      </c>
      <c r="C793" s="39" t="s">
        <v>717</v>
      </c>
      <c r="D793" s="39" t="s">
        <v>4</v>
      </c>
      <c r="E793" s="40" t="s">
        <v>219</v>
      </c>
      <c r="F793" s="40" t="s">
        <v>220</v>
      </c>
      <c r="G793" s="40" t="s">
        <v>5</v>
      </c>
      <c r="H793" s="40">
        <v>80111604</v>
      </c>
      <c r="I793" s="40" t="s">
        <v>8168</v>
      </c>
      <c r="J793" s="40" t="s">
        <v>221</v>
      </c>
      <c r="K793" s="40" t="s">
        <v>8151</v>
      </c>
      <c r="L793" s="41" t="s">
        <v>719</v>
      </c>
      <c r="M793" s="41" t="s">
        <v>719</v>
      </c>
      <c r="N793" s="41">
        <v>8</v>
      </c>
      <c r="O793" s="41" t="s">
        <v>221</v>
      </c>
      <c r="P793" s="41" t="s">
        <v>224</v>
      </c>
      <c r="Q793" s="58">
        <v>32000000</v>
      </c>
      <c r="R793" s="58">
        <v>32000000</v>
      </c>
      <c r="S793" s="41" t="s">
        <v>225</v>
      </c>
      <c r="T793" s="41" t="s">
        <v>221</v>
      </c>
      <c r="U793" s="40" t="s">
        <v>425</v>
      </c>
      <c r="V793" s="40" t="s">
        <v>721</v>
      </c>
      <c r="W793" s="40" t="s">
        <v>722</v>
      </c>
      <c r="X793" s="40" t="s">
        <v>229</v>
      </c>
      <c r="Y793" s="40" t="s">
        <v>230</v>
      </c>
      <c r="Z793" s="40" t="s">
        <v>8042</v>
      </c>
      <c r="AA793" s="59">
        <v>0</v>
      </c>
      <c r="AB793" s="59">
        <v>0</v>
      </c>
      <c r="AC793" s="59">
        <v>32000000</v>
      </c>
      <c r="AD793" s="59">
        <v>4000000</v>
      </c>
      <c r="AE793" s="59">
        <v>0</v>
      </c>
      <c r="AF793" s="59">
        <v>4000000</v>
      </c>
      <c r="AG793" s="59">
        <v>0</v>
      </c>
      <c r="AH793" s="59">
        <v>4000000</v>
      </c>
      <c r="AI793" s="59">
        <v>0</v>
      </c>
      <c r="AJ793" s="59">
        <v>4000000</v>
      </c>
      <c r="AK793" s="59">
        <v>0</v>
      </c>
      <c r="AL793" s="59">
        <v>4000000</v>
      </c>
      <c r="AM793" s="59">
        <v>0</v>
      </c>
      <c r="AN793" s="59">
        <v>4000000</v>
      </c>
      <c r="AO793" s="59">
        <v>0</v>
      </c>
      <c r="AP793" s="59">
        <v>4000000</v>
      </c>
      <c r="AQ793" s="59">
        <v>0</v>
      </c>
      <c r="AR793" s="59">
        <v>4000000</v>
      </c>
      <c r="AS793" s="59">
        <v>0</v>
      </c>
      <c r="AT793" s="59">
        <v>0</v>
      </c>
      <c r="AU793" s="59">
        <v>0</v>
      </c>
      <c r="AV793" s="59">
        <v>0</v>
      </c>
      <c r="AW793" s="59">
        <v>0</v>
      </c>
      <c r="AX793" s="59">
        <v>0</v>
      </c>
      <c r="AY793" s="2">
        <v>0</v>
      </c>
      <c r="AZ793" s="12" t="str">
        <f t="shared" si="89"/>
        <v>OK</v>
      </c>
      <c r="BA793" s="12" t="str">
        <f t="shared" si="90"/>
        <v>OK</v>
      </c>
      <c r="BB793" s="6">
        <f t="shared" si="91"/>
        <v>0</v>
      </c>
      <c r="BC793" s="13">
        <f t="shared" si="92"/>
        <v>32000000</v>
      </c>
      <c r="BD793" s="13">
        <f t="shared" si="93"/>
        <v>32000000</v>
      </c>
      <c r="BE793" s="6">
        <f t="shared" si="94"/>
        <v>0</v>
      </c>
      <c r="BF793" s="6">
        <f t="shared" si="95"/>
        <v>0</v>
      </c>
      <c r="BG793" s="2" t="str">
        <f t="shared" si="96"/>
        <v>2500.1.1.1.</v>
      </c>
    </row>
    <row r="794" spans="2:59" ht="85.5" x14ac:dyDescent="0.25">
      <c r="B794" s="39" t="s">
        <v>8085</v>
      </c>
      <c r="C794" s="39" t="s">
        <v>717</v>
      </c>
      <c r="D794" s="39" t="s">
        <v>4</v>
      </c>
      <c r="E794" s="40" t="s">
        <v>219</v>
      </c>
      <c r="F794" s="40" t="s">
        <v>220</v>
      </c>
      <c r="G794" s="40" t="s">
        <v>5</v>
      </c>
      <c r="H794" s="40">
        <v>80111604</v>
      </c>
      <c r="I794" s="40" t="s">
        <v>8168</v>
      </c>
      <c r="J794" s="40" t="s">
        <v>221</v>
      </c>
      <c r="K794" s="40" t="s">
        <v>8151</v>
      </c>
      <c r="L794" s="41" t="s">
        <v>719</v>
      </c>
      <c r="M794" s="41" t="s">
        <v>719</v>
      </c>
      <c r="N794" s="41">
        <v>8</v>
      </c>
      <c r="O794" s="41" t="s">
        <v>221</v>
      </c>
      <c r="P794" s="41" t="s">
        <v>224</v>
      </c>
      <c r="Q794" s="58">
        <v>32000000</v>
      </c>
      <c r="R794" s="58">
        <v>32000000</v>
      </c>
      <c r="S794" s="41" t="s">
        <v>225</v>
      </c>
      <c r="T794" s="41" t="s">
        <v>221</v>
      </c>
      <c r="U794" s="40" t="s">
        <v>425</v>
      </c>
      <c r="V794" s="40" t="s">
        <v>721</v>
      </c>
      <c r="W794" s="40" t="s">
        <v>722</v>
      </c>
      <c r="X794" s="40" t="s">
        <v>229</v>
      </c>
      <c r="Y794" s="40" t="s">
        <v>230</v>
      </c>
      <c r="Z794" s="40" t="s">
        <v>8042</v>
      </c>
      <c r="AA794" s="59">
        <v>0</v>
      </c>
      <c r="AB794" s="59">
        <v>0</v>
      </c>
      <c r="AC794" s="59">
        <v>32000000</v>
      </c>
      <c r="AD794" s="59">
        <v>4000000</v>
      </c>
      <c r="AE794" s="59">
        <v>0</v>
      </c>
      <c r="AF794" s="59">
        <v>4000000</v>
      </c>
      <c r="AG794" s="59">
        <v>0</v>
      </c>
      <c r="AH794" s="59">
        <v>4000000</v>
      </c>
      <c r="AI794" s="59">
        <v>0</v>
      </c>
      <c r="AJ794" s="59">
        <v>4000000</v>
      </c>
      <c r="AK794" s="59">
        <v>0</v>
      </c>
      <c r="AL794" s="59">
        <v>4000000</v>
      </c>
      <c r="AM794" s="59">
        <v>0</v>
      </c>
      <c r="AN794" s="59">
        <v>4000000</v>
      </c>
      <c r="AO794" s="59">
        <v>0</v>
      </c>
      <c r="AP794" s="59">
        <v>4000000</v>
      </c>
      <c r="AQ794" s="59">
        <v>0</v>
      </c>
      <c r="AR794" s="59">
        <v>4000000</v>
      </c>
      <c r="AS794" s="59">
        <v>0</v>
      </c>
      <c r="AT794" s="59">
        <v>0</v>
      </c>
      <c r="AU794" s="59">
        <v>0</v>
      </c>
      <c r="AV794" s="59">
        <v>0</v>
      </c>
      <c r="AW794" s="59">
        <v>0</v>
      </c>
      <c r="AX794" s="59">
        <v>0</v>
      </c>
      <c r="AY794" s="2">
        <v>0</v>
      </c>
      <c r="AZ794" s="12" t="str">
        <f t="shared" si="89"/>
        <v>OK</v>
      </c>
      <c r="BA794" s="12" t="str">
        <f t="shared" si="90"/>
        <v>OK</v>
      </c>
      <c r="BB794" s="6">
        <f t="shared" si="91"/>
        <v>0</v>
      </c>
      <c r="BC794" s="13">
        <f t="shared" si="92"/>
        <v>32000000</v>
      </c>
      <c r="BD794" s="13">
        <f t="shared" si="93"/>
        <v>32000000</v>
      </c>
      <c r="BE794" s="6">
        <f t="shared" si="94"/>
        <v>0</v>
      </c>
      <c r="BF794" s="6">
        <f t="shared" si="95"/>
        <v>0</v>
      </c>
      <c r="BG794" s="2" t="str">
        <f t="shared" si="96"/>
        <v>2500.1.1.1.</v>
      </c>
    </row>
    <row r="795" spans="2:59" ht="85.5" x14ac:dyDescent="0.25">
      <c r="B795" s="39" t="s">
        <v>8086</v>
      </c>
      <c r="C795" s="39" t="s">
        <v>717</v>
      </c>
      <c r="D795" s="39" t="s">
        <v>4</v>
      </c>
      <c r="E795" s="40" t="s">
        <v>219</v>
      </c>
      <c r="F795" s="40" t="s">
        <v>220</v>
      </c>
      <c r="G795" s="40" t="s">
        <v>5</v>
      </c>
      <c r="H795" s="40">
        <v>80111604</v>
      </c>
      <c r="I795" s="40" t="s">
        <v>8168</v>
      </c>
      <c r="J795" s="40" t="s">
        <v>221</v>
      </c>
      <c r="K795" s="40" t="s">
        <v>8151</v>
      </c>
      <c r="L795" s="41" t="s">
        <v>719</v>
      </c>
      <c r="M795" s="41" t="s">
        <v>719</v>
      </c>
      <c r="N795" s="41">
        <v>8</v>
      </c>
      <c r="O795" s="41" t="s">
        <v>221</v>
      </c>
      <c r="P795" s="41" t="s">
        <v>224</v>
      </c>
      <c r="Q795" s="58">
        <v>32000000</v>
      </c>
      <c r="R795" s="58">
        <v>32000000</v>
      </c>
      <c r="S795" s="41" t="s">
        <v>225</v>
      </c>
      <c r="T795" s="41" t="s">
        <v>221</v>
      </c>
      <c r="U795" s="40" t="s">
        <v>425</v>
      </c>
      <c r="V795" s="40" t="s">
        <v>721</v>
      </c>
      <c r="W795" s="40" t="s">
        <v>722</v>
      </c>
      <c r="X795" s="40" t="s">
        <v>229</v>
      </c>
      <c r="Y795" s="40" t="s">
        <v>230</v>
      </c>
      <c r="Z795" s="40" t="s">
        <v>8042</v>
      </c>
      <c r="AA795" s="59">
        <v>0</v>
      </c>
      <c r="AB795" s="59">
        <v>0</v>
      </c>
      <c r="AC795" s="59">
        <v>32000000</v>
      </c>
      <c r="AD795" s="59">
        <v>4000000</v>
      </c>
      <c r="AE795" s="59">
        <v>0</v>
      </c>
      <c r="AF795" s="59">
        <v>4000000</v>
      </c>
      <c r="AG795" s="59">
        <v>0</v>
      </c>
      <c r="AH795" s="59">
        <v>4000000</v>
      </c>
      <c r="AI795" s="59">
        <v>0</v>
      </c>
      <c r="AJ795" s="59">
        <v>4000000</v>
      </c>
      <c r="AK795" s="59">
        <v>0</v>
      </c>
      <c r="AL795" s="59">
        <v>4000000</v>
      </c>
      <c r="AM795" s="59">
        <v>0</v>
      </c>
      <c r="AN795" s="59">
        <v>4000000</v>
      </c>
      <c r="AO795" s="59">
        <v>0</v>
      </c>
      <c r="AP795" s="59">
        <v>4000000</v>
      </c>
      <c r="AQ795" s="59">
        <v>0</v>
      </c>
      <c r="AR795" s="59">
        <v>4000000</v>
      </c>
      <c r="AS795" s="59">
        <v>0</v>
      </c>
      <c r="AT795" s="59">
        <v>0</v>
      </c>
      <c r="AU795" s="59">
        <v>0</v>
      </c>
      <c r="AV795" s="59">
        <v>0</v>
      </c>
      <c r="AW795" s="59">
        <v>0</v>
      </c>
      <c r="AX795" s="59">
        <v>0</v>
      </c>
      <c r="AY795" s="2">
        <v>0</v>
      </c>
      <c r="AZ795" s="12" t="str">
        <f t="shared" si="89"/>
        <v>OK</v>
      </c>
      <c r="BA795" s="12" t="str">
        <f t="shared" si="90"/>
        <v>OK</v>
      </c>
      <c r="BB795" s="6">
        <f t="shared" si="91"/>
        <v>0</v>
      </c>
      <c r="BC795" s="13">
        <f t="shared" si="92"/>
        <v>32000000</v>
      </c>
      <c r="BD795" s="13">
        <f t="shared" si="93"/>
        <v>32000000</v>
      </c>
      <c r="BE795" s="6">
        <f t="shared" si="94"/>
        <v>0</v>
      </c>
      <c r="BF795" s="6">
        <f t="shared" si="95"/>
        <v>0</v>
      </c>
      <c r="BG795" s="2" t="str">
        <f t="shared" si="96"/>
        <v>2500.1.1.1.</v>
      </c>
    </row>
    <row r="796" spans="2:59" ht="85.5" x14ac:dyDescent="0.25">
      <c r="B796" s="39" t="s">
        <v>8087</v>
      </c>
      <c r="C796" s="39" t="s">
        <v>717</v>
      </c>
      <c r="D796" s="39" t="s">
        <v>4</v>
      </c>
      <c r="E796" s="40" t="s">
        <v>219</v>
      </c>
      <c r="F796" s="40" t="s">
        <v>220</v>
      </c>
      <c r="G796" s="40" t="s">
        <v>5</v>
      </c>
      <c r="H796" s="40">
        <v>80111604</v>
      </c>
      <c r="I796" s="40" t="s">
        <v>8168</v>
      </c>
      <c r="J796" s="40" t="s">
        <v>221</v>
      </c>
      <c r="K796" s="40" t="s">
        <v>8151</v>
      </c>
      <c r="L796" s="41" t="s">
        <v>719</v>
      </c>
      <c r="M796" s="41" t="s">
        <v>719</v>
      </c>
      <c r="N796" s="41">
        <v>8</v>
      </c>
      <c r="O796" s="41" t="s">
        <v>221</v>
      </c>
      <c r="P796" s="41" t="s">
        <v>224</v>
      </c>
      <c r="Q796" s="58">
        <v>32000000</v>
      </c>
      <c r="R796" s="58">
        <v>32000000</v>
      </c>
      <c r="S796" s="41" t="s">
        <v>225</v>
      </c>
      <c r="T796" s="41" t="s">
        <v>221</v>
      </c>
      <c r="U796" s="40" t="s">
        <v>425</v>
      </c>
      <c r="V796" s="40" t="s">
        <v>721</v>
      </c>
      <c r="W796" s="40" t="s">
        <v>722</v>
      </c>
      <c r="X796" s="40" t="s">
        <v>229</v>
      </c>
      <c r="Y796" s="40" t="s">
        <v>230</v>
      </c>
      <c r="Z796" s="40" t="s">
        <v>8042</v>
      </c>
      <c r="AA796" s="59">
        <v>0</v>
      </c>
      <c r="AB796" s="59">
        <v>0</v>
      </c>
      <c r="AC796" s="59">
        <v>32000000</v>
      </c>
      <c r="AD796" s="59">
        <v>4000000</v>
      </c>
      <c r="AE796" s="59">
        <v>0</v>
      </c>
      <c r="AF796" s="59">
        <v>4000000</v>
      </c>
      <c r="AG796" s="59">
        <v>0</v>
      </c>
      <c r="AH796" s="59">
        <v>4000000</v>
      </c>
      <c r="AI796" s="59">
        <v>0</v>
      </c>
      <c r="AJ796" s="59">
        <v>4000000</v>
      </c>
      <c r="AK796" s="59">
        <v>0</v>
      </c>
      <c r="AL796" s="59">
        <v>4000000</v>
      </c>
      <c r="AM796" s="59">
        <v>0</v>
      </c>
      <c r="AN796" s="59">
        <v>4000000</v>
      </c>
      <c r="AO796" s="59">
        <v>0</v>
      </c>
      <c r="AP796" s="59">
        <v>4000000</v>
      </c>
      <c r="AQ796" s="59">
        <v>0</v>
      </c>
      <c r="AR796" s="59">
        <v>4000000</v>
      </c>
      <c r="AS796" s="59">
        <v>0</v>
      </c>
      <c r="AT796" s="59">
        <v>0</v>
      </c>
      <c r="AU796" s="59">
        <v>0</v>
      </c>
      <c r="AV796" s="59">
        <v>0</v>
      </c>
      <c r="AW796" s="59">
        <v>0</v>
      </c>
      <c r="AX796" s="59">
        <v>0</v>
      </c>
      <c r="AY796" s="2">
        <v>0</v>
      </c>
      <c r="AZ796" s="12" t="str">
        <f t="shared" si="89"/>
        <v>OK</v>
      </c>
      <c r="BA796" s="12" t="str">
        <f t="shared" si="90"/>
        <v>OK</v>
      </c>
      <c r="BB796" s="6">
        <f t="shared" si="91"/>
        <v>0</v>
      </c>
      <c r="BC796" s="13">
        <f t="shared" si="92"/>
        <v>32000000</v>
      </c>
      <c r="BD796" s="13">
        <f t="shared" si="93"/>
        <v>32000000</v>
      </c>
      <c r="BE796" s="6">
        <f t="shared" si="94"/>
        <v>0</v>
      </c>
      <c r="BF796" s="6">
        <f t="shared" si="95"/>
        <v>0</v>
      </c>
      <c r="BG796" s="2" t="str">
        <f t="shared" si="96"/>
        <v>2500.1.1.1.</v>
      </c>
    </row>
    <row r="797" spans="2:59" ht="85.5" x14ac:dyDescent="0.25">
      <c r="B797" s="39" t="s">
        <v>8088</v>
      </c>
      <c r="C797" s="39" t="s">
        <v>717</v>
      </c>
      <c r="D797" s="39" t="s">
        <v>4</v>
      </c>
      <c r="E797" s="40" t="s">
        <v>219</v>
      </c>
      <c r="F797" s="40" t="s">
        <v>220</v>
      </c>
      <c r="G797" s="40" t="s">
        <v>5</v>
      </c>
      <c r="H797" s="40">
        <v>80111604</v>
      </c>
      <c r="I797" s="40" t="s">
        <v>8168</v>
      </c>
      <c r="J797" s="40" t="s">
        <v>221</v>
      </c>
      <c r="K797" s="40" t="s">
        <v>8151</v>
      </c>
      <c r="L797" s="41" t="s">
        <v>719</v>
      </c>
      <c r="M797" s="41" t="s">
        <v>719</v>
      </c>
      <c r="N797" s="41">
        <v>8</v>
      </c>
      <c r="O797" s="41" t="s">
        <v>221</v>
      </c>
      <c r="P797" s="41" t="s">
        <v>224</v>
      </c>
      <c r="Q797" s="58">
        <v>32000000</v>
      </c>
      <c r="R797" s="58">
        <v>32000000</v>
      </c>
      <c r="S797" s="41" t="s">
        <v>225</v>
      </c>
      <c r="T797" s="41" t="s">
        <v>221</v>
      </c>
      <c r="U797" s="40" t="s">
        <v>425</v>
      </c>
      <c r="V797" s="40" t="s">
        <v>721</v>
      </c>
      <c r="W797" s="40" t="s">
        <v>722</v>
      </c>
      <c r="X797" s="40" t="s">
        <v>229</v>
      </c>
      <c r="Y797" s="40" t="s">
        <v>230</v>
      </c>
      <c r="Z797" s="40" t="s">
        <v>8042</v>
      </c>
      <c r="AA797" s="59">
        <v>0</v>
      </c>
      <c r="AB797" s="59">
        <v>0</v>
      </c>
      <c r="AC797" s="59">
        <v>32000000</v>
      </c>
      <c r="AD797" s="59">
        <v>4000000</v>
      </c>
      <c r="AE797" s="59">
        <v>0</v>
      </c>
      <c r="AF797" s="59">
        <v>4000000</v>
      </c>
      <c r="AG797" s="59">
        <v>0</v>
      </c>
      <c r="AH797" s="59">
        <v>4000000</v>
      </c>
      <c r="AI797" s="59">
        <v>0</v>
      </c>
      <c r="AJ797" s="59">
        <v>4000000</v>
      </c>
      <c r="AK797" s="59">
        <v>0</v>
      </c>
      <c r="AL797" s="59">
        <v>4000000</v>
      </c>
      <c r="AM797" s="59">
        <v>0</v>
      </c>
      <c r="AN797" s="59">
        <v>4000000</v>
      </c>
      <c r="AO797" s="59">
        <v>0</v>
      </c>
      <c r="AP797" s="59">
        <v>4000000</v>
      </c>
      <c r="AQ797" s="59">
        <v>0</v>
      </c>
      <c r="AR797" s="59">
        <v>4000000</v>
      </c>
      <c r="AS797" s="59">
        <v>0</v>
      </c>
      <c r="AT797" s="59">
        <v>0</v>
      </c>
      <c r="AU797" s="59">
        <v>0</v>
      </c>
      <c r="AV797" s="59">
        <v>0</v>
      </c>
      <c r="AW797" s="59">
        <v>0</v>
      </c>
      <c r="AX797" s="59">
        <v>0</v>
      </c>
      <c r="AY797" s="2">
        <v>0</v>
      </c>
      <c r="AZ797" s="12" t="str">
        <f t="shared" si="89"/>
        <v>OK</v>
      </c>
      <c r="BA797" s="12" t="str">
        <f t="shared" si="90"/>
        <v>OK</v>
      </c>
      <c r="BB797" s="6">
        <f t="shared" si="91"/>
        <v>0</v>
      </c>
      <c r="BC797" s="13">
        <f t="shared" si="92"/>
        <v>32000000</v>
      </c>
      <c r="BD797" s="13">
        <f t="shared" si="93"/>
        <v>32000000</v>
      </c>
      <c r="BE797" s="6">
        <f t="shared" si="94"/>
        <v>0</v>
      </c>
      <c r="BF797" s="6">
        <f t="shared" si="95"/>
        <v>0</v>
      </c>
      <c r="BG797" s="2" t="str">
        <f t="shared" si="96"/>
        <v>2500.1.1.1.</v>
      </c>
    </row>
    <row r="798" spans="2:59" ht="85.5" x14ac:dyDescent="0.25">
      <c r="B798" s="39" t="s">
        <v>8089</v>
      </c>
      <c r="C798" s="39" t="s">
        <v>717</v>
      </c>
      <c r="D798" s="39" t="s">
        <v>4</v>
      </c>
      <c r="E798" s="40" t="s">
        <v>219</v>
      </c>
      <c r="F798" s="40" t="s">
        <v>220</v>
      </c>
      <c r="G798" s="40" t="s">
        <v>5</v>
      </c>
      <c r="H798" s="40">
        <v>80111604</v>
      </c>
      <c r="I798" s="40" t="s">
        <v>8168</v>
      </c>
      <c r="J798" s="40" t="s">
        <v>221</v>
      </c>
      <c r="K798" s="40" t="s">
        <v>8151</v>
      </c>
      <c r="L798" s="41" t="s">
        <v>719</v>
      </c>
      <c r="M798" s="41" t="s">
        <v>719</v>
      </c>
      <c r="N798" s="41">
        <v>8</v>
      </c>
      <c r="O798" s="41" t="s">
        <v>221</v>
      </c>
      <c r="P798" s="41" t="s">
        <v>224</v>
      </c>
      <c r="Q798" s="58">
        <v>32000000</v>
      </c>
      <c r="R798" s="58">
        <v>32000000</v>
      </c>
      <c r="S798" s="41" t="s">
        <v>225</v>
      </c>
      <c r="T798" s="41" t="s">
        <v>221</v>
      </c>
      <c r="U798" s="40" t="s">
        <v>425</v>
      </c>
      <c r="V798" s="40" t="s">
        <v>721</v>
      </c>
      <c r="W798" s="40" t="s">
        <v>722</v>
      </c>
      <c r="X798" s="40" t="s">
        <v>229</v>
      </c>
      <c r="Y798" s="40" t="s">
        <v>230</v>
      </c>
      <c r="Z798" s="40" t="s">
        <v>8042</v>
      </c>
      <c r="AA798" s="59">
        <v>0</v>
      </c>
      <c r="AB798" s="59">
        <v>0</v>
      </c>
      <c r="AC798" s="59">
        <v>32000000</v>
      </c>
      <c r="AD798" s="59">
        <v>4000000</v>
      </c>
      <c r="AE798" s="59">
        <v>0</v>
      </c>
      <c r="AF798" s="59">
        <v>4000000</v>
      </c>
      <c r="AG798" s="59">
        <v>0</v>
      </c>
      <c r="AH798" s="59">
        <v>4000000</v>
      </c>
      <c r="AI798" s="59">
        <v>0</v>
      </c>
      <c r="AJ798" s="59">
        <v>4000000</v>
      </c>
      <c r="AK798" s="59">
        <v>0</v>
      </c>
      <c r="AL798" s="59">
        <v>4000000</v>
      </c>
      <c r="AM798" s="59">
        <v>0</v>
      </c>
      <c r="AN798" s="59">
        <v>4000000</v>
      </c>
      <c r="AO798" s="59">
        <v>0</v>
      </c>
      <c r="AP798" s="59">
        <v>4000000</v>
      </c>
      <c r="AQ798" s="59">
        <v>0</v>
      </c>
      <c r="AR798" s="59">
        <v>4000000</v>
      </c>
      <c r="AS798" s="59">
        <v>0</v>
      </c>
      <c r="AT798" s="59">
        <v>0</v>
      </c>
      <c r="AU798" s="59">
        <v>0</v>
      </c>
      <c r="AV798" s="59">
        <v>0</v>
      </c>
      <c r="AW798" s="59">
        <v>0</v>
      </c>
      <c r="AX798" s="59">
        <v>0</v>
      </c>
      <c r="AY798" s="2">
        <v>0</v>
      </c>
      <c r="AZ798" s="12" t="str">
        <f t="shared" si="89"/>
        <v>OK</v>
      </c>
      <c r="BA798" s="12" t="str">
        <f t="shared" si="90"/>
        <v>OK</v>
      </c>
      <c r="BB798" s="6">
        <f t="shared" si="91"/>
        <v>0</v>
      </c>
      <c r="BC798" s="13">
        <f t="shared" si="92"/>
        <v>32000000</v>
      </c>
      <c r="BD798" s="13">
        <f t="shared" si="93"/>
        <v>32000000</v>
      </c>
      <c r="BE798" s="6">
        <f t="shared" si="94"/>
        <v>0</v>
      </c>
      <c r="BF798" s="6">
        <f t="shared" si="95"/>
        <v>0</v>
      </c>
      <c r="BG798" s="2" t="str">
        <f t="shared" si="96"/>
        <v>2500.1.1.1.</v>
      </c>
    </row>
    <row r="799" spans="2:59" ht="85.5" x14ac:dyDescent="0.25">
      <c r="B799" s="39" t="s">
        <v>8090</v>
      </c>
      <c r="C799" s="39" t="s">
        <v>717</v>
      </c>
      <c r="D799" s="39" t="s">
        <v>4</v>
      </c>
      <c r="E799" s="40" t="s">
        <v>219</v>
      </c>
      <c r="F799" s="40" t="s">
        <v>220</v>
      </c>
      <c r="G799" s="40" t="s">
        <v>5</v>
      </c>
      <c r="H799" s="40">
        <v>80111604</v>
      </c>
      <c r="I799" s="40" t="s">
        <v>8168</v>
      </c>
      <c r="J799" s="40" t="s">
        <v>221</v>
      </c>
      <c r="K799" s="40" t="s">
        <v>8151</v>
      </c>
      <c r="L799" s="41" t="s">
        <v>719</v>
      </c>
      <c r="M799" s="41" t="s">
        <v>719</v>
      </c>
      <c r="N799" s="41">
        <v>8</v>
      </c>
      <c r="O799" s="41" t="s">
        <v>221</v>
      </c>
      <c r="P799" s="41" t="s">
        <v>224</v>
      </c>
      <c r="Q799" s="58">
        <v>32000000</v>
      </c>
      <c r="R799" s="58">
        <v>32000000</v>
      </c>
      <c r="S799" s="41" t="s">
        <v>225</v>
      </c>
      <c r="T799" s="41" t="s">
        <v>221</v>
      </c>
      <c r="U799" s="40" t="s">
        <v>425</v>
      </c>
      <c r="V799" s="40" t="s">
        <v>721</v>
      </c>
      <c r="W799" s="40" t="s">
        <v>722</v>
      </c>
      <c r="X799" s="40" t="s">
        <v>229</v>
      </c>
      <c r="Y799" s="40" t="s">
        <v>230</v>
      </c>
      <c r="Z799" s="40" t="s">
        <v>8042</v>
      </c>
      <c r="AA799" s="59">
        <v>0</v>
      </c>
      <c r="AB799" s="59">
        <v>0</v>
      </c>
      <c r="AC799" s="59">
        <v>32000000</v>
      </c>
      <c r="AD799" s="59">
        <v>4000000</v>
      </c>
      <c r="AE799" s="59">
        <v>0</v>
      </c>
      <c r="AF799" s="59">
        <v>4000000</v>
      </c>
      <c r="AG799" s="59">
        <v>0</v>
      </c>
      <c r="AH799" s="59">
        <v>4000000</v>
      </c>
      <c r="AI799" s="59">
        <v>0</v>
      </c>
      <c r="AJ799" s="59">
        <v>4000000</v>
      </c>
      <c r="AK799" s="59">
        <v>0</v>
      </c>
      <c r="AL799" s="59">
        <v>4000000</v>
      </c>
      <c r="AM799" s="59">
        <v>0</v>
      </c>
      <c r="AN799" s="59">
        <v>4000000</v>
      </c>
      <c r="AO799" s="59">
        <v>0</v>
      </c>
      <c r="AP799" s="59">
        <v>4000000</v>
      </c>
      <c r="AQ799" s="59">
        <v>0</v>
      </c>
      <c r="AR799" s="59">
        <v>4000000</v>
      </c>
      <c r="AS799" s="59">
        <v>0</v>
      </c>
      <c r="AT799" s="59">
        <v>0</v>
      </c>
      <c r="AU799" s="59">
        <v>0</v>
      </c>
      <c r="AV799" s="59">
        <v>0</v>
      </c>
      <c r="AW799" s="59">
        <v>0</v>
      </c>
      <c r="AX799" s="59">
        <v>0</v>
      </c>
      <c r="AY799" s="2">
        <v>0</v>
      </c>
      <c r="AZ799" s="12" t="str">
        <f t="shared" si="89"/>
        <v>OK</v>
      </c>
      <c r="BA799" s="12" t="str">
        <f t="shared" si="90"/>
        <v>OK</v>
      </c>
      <c r="BB799" s="6">
        <f t="shared" si="91"/>
        <v>0</v>
      </c>
      <c r="BC799" s="13">
        <f t="shared" si="92"/>
        <v>32000000</v>
      </c>
      <c r="BD799" s="13">
        <f t="shared" si="93"/>
        <v>32000000</v>
      </c>
      <c r="BE799" s="6">
        <f t="shared" si="94"/>
        <v>0</v>
      </c>
      <c r="BF799" s="6">
        <f t="shared" si="95"/>
        <v>0</v>
      </c>
      <c r="BG799" s="2" t="str">
        <f t="shared" si="96"/>
        <v>2500.1.1.1.</v>
      </c>
    </row>
    <row r="800" spans="2:59" ht="85.5" x14ac:dyDescent="0.25">
      <c r="B800" s="39" t="s">
        <v>8091</v>
      </c>
      <c r="C800" s="39" t="s">
        <v>717</v>
      </c>
      <c r="D800" s="39" t="s">
        <v>4</v>
      </c>
      <c r="E800" s="40" t="s">
        <v>219</v>
      </c>
      <c r="F800" s="40" t="s">
        <v>220</v>
      </c>
      <c r="G800" s="40" t="s">
        <v>5</v>
      </c>
      <c r="H800" s="40">
        <v>80111604</v>
      </c>
      <c r="I800" s="40" t="s">
        <v>8168</v>
      </c>
      <c r="J800" s="40" t="s">
        <v>221</v>
      </c>
      <c r="K800" s="40" t="s">
        <v>8151</v>
      </c>
      <c r="L800" s="41" t="s">
        <v>719</v>
      </c>
      <c r="M800" s="41" t="s">
        <v>719</v>
      </c>
      <c r="N800" s="41">
        <v>8</v>
      </c>
      <c r="O800" s="41" t="s">
        <v>221</v>
      </c>
      <c r="P800" s="41" t="s">
        <v>224</v>
      </c>
      <c r="Q800" s="58">
        <v>32000000</v>
      </c>
      <c r="R800" s="58">
        <v>32000000</v>
      </c>
      <c r="S800" s="41" t="s">
        <v>225</v>
      </c>
      <c r="T800" s="41" t="s">
        <v>221</v>
      </c>
      <c r="U800" s="40" t="s">
        <v>425</v>
      </c>
      <c r="V800" s="40" t="s">
        <v>721</v>
      </c>
      <c r="W800" s="40" t="s">
        <v>722</v>
      </c>
      <c r="X800" s="40" t="s">
        <v>229</v>
      </c>
      <c r="Y800" s="40" t="s">
        <v>230</v>
      </c>
      <c r="Z800" s="40" t="s">
        <v>8042</v>
      </c>
      <c r="AA800" s="59">
        <v>0</v>
      </c>
      <c r="AB800" s="59">
        <v>0</v>
      </c>
      <c r="AC800" s="59">
        <v>32000000</v>
      </c>
      <c r="AD800" s="59">
        <v>4000000</v>
      </c>
      <c r="AE800" s="59">
        <v>0</v>
      </c>
      <c r="AF800" s="59">
        <v>4000000</v>
      </c>
      <c r="AG800" s="59">
        <v>0</v>
      </c>
      <c r="AH800" s="59">
        <v>4000000</v>
      </c>
      <c r="AI800" s="59">
        <v>0</v>
      </c>
      <c r="AJ800" s="59">
        <v>4000000</v>
      </c>
      <c r="AK800" s="59">
        <v>0</v>
      </c>
      <c r="AL800" s="59">
        <v>4000000</v>
      </c>
      <c r="AM800" s="59">
        <v>0</v>
      </c>
      <c r="AN800" s="59">
        <v>4000000</v>
      </c>
      <c r="AO800" s="59">
        <v>0</v>
      </c>
      <c r="AP800" s="59">
        <v>4000000</v>
      </c>
      <c r="AQ800" s="59">
        <v>0</v>
      </c>
      <c r="AR800" s="59">
        <v>4000000</v>
      </c>
      <c r="AS800" s="59">
        <v>0</v>
      </c>
      <c r="AT800" s="59">
        <v>0</v>
      </c>
      <c r="AU800" s="59">
        <v>0</v>
      </c>
      <c r="AV800" s="59">
        <v>0</v>
      </c>
      <c r="AW800" s="59">
        <v>0</v>
      </c>
      <c r="AX800" s="59">
        <v>0</v>
      </c>
      <c r="AY800" s="2">
        <v>0</v>
      </c>
      <c r="AZ800" s="12" t="str">
        <f t="shared" si="89"/>
        <v>OK</v>
      </c>
      <c r="BA800" s="12" t="str">
        <f t="shared" si="90"/>
        <v>OK</v>
      </c>
      <c r="BB800" s="6">
        <f t="shared" si="91"/>
        <v>0</v>
      </c>
      <c r="BC800" s="13">
        <f t="shared" si="92"/>
        <v>32000000</v>
      </c>
      <c r="BD800" s="13">
        <f t="shared" si="93"/>
        <v>32000000</v>
      </c>
      <c r="BE800" s="6">
        <f t="shared" si="94"/>
        <v>0</v>
      </c>
      <c r="BF800" s="6">
        <f t="shared" si="95"/>
        <v>0</v>
      </c>
      <c r="BG800" s="2" t="str">
        <f t="shared" si="96"/>
        <v>2500.1.1.1.</v>
      </c>
    </row>
    <row r="801" spans="2:59" ht="85.5" x14ac:dyDescent="0.25">
      <c r="B801" s="39" t="s">
        <v>8092</v>
      </c>
      <c r="C801" s="39" t="s">
        <v>717</v>
      </c>
      <c r="D801" s="39" t="s">
        <v>4</v>
      </c>
      <c r="E801" s="40" t="s">
        <v>219</v>
      </c>
      <c r="F801" s="40" t="s">
        <v>220</v>
      </c>
      <c r="G801" s="40" t="s">
        <v>5</v>
      </c>
      <c r="H801" s="40">
        <v>80111604</v>
      </c>
      <c r="I801" s="40" t="s">
        <v>8168</v>
      </c>
      <c r="J801" s="40" t="s">
        <v>221</v>
      </c>
      <c r="K801" s="40" t="s">
        <v>8151</v>
      </c>
      <c r="L801" s="41" t="s">
        <v>719</v>
      </c>
      <c r="M801" s="41" t="s">
        <v>719</v>
      </c>
      <c r="N801" s="41">
        <v>8</v>
      </c>
      <c r="O801" s="41" t="s">
        <v>221</v>
      </c>
      <c r="P801" s="41" t="s">
        <v>224</v>
      </c>
      <c r="Q801" s="58">
        <v>32000000</v>
      </c>
      <c r="R801" s="58">
        <v>32000000</v>
      </c>
      <c r="S801" s="41" t="s">
        <v>225</v>
      </c>
      <c r="T801" s="41" t="s">
        <v>221</v>
      </c>
      <c r="U801" s="40" t="s">
        <v>425</v>
      </c>
      <c r="V801" s="40" t="s">
        <v>721</v>
      </c>
      <c r="W801" s="40" t="s">
        <v>722</v>
      </c>
      <c r="X801" s="40" t="s">
        <v>229</v>
      </c>
      <c r="Y801" s="40" t="s">
        <v>230</v>
      </c>
      <c r="Z801" s="40" t="s">
        <v>8042</v>
      </c>
      <c r="AA801" s="59">
        <v>0</v>
      </c>
      <c r="AB801" s="59">
        <v>0</v>
      </c>
      <c r="AC801" s="59">
        <v>32000000</v>
      </c>
      <c r="AD801" s="59">
        <v>4000000</v>
      </c>
      <c r="AE801" s="59">
        <v>0</v>
      </c>
      <c r="AF801" s="59">
        <v>4000000</v>
      </c>
      <c r="AG801" s="59">
        <v>0</v>
      </c>
      <c r="AH801" s="59">
        <v>4000000</v>
      </c>
      <c r="AI801" s="59">
        <v>0</v>
      </c>
      <c r="AJ801" s="59">
        <v>4000000</v>
      </c>
      <c r="AK801" s="59">
        <v>0</v>
      </c>
      <c r="AL801" s="59">
        <v>4000000</v>
      </c>
      <c r="AM801" s="59">
        <v>0</v>
      </c>
      <c r="AN801" s="59">
        <v>4000000</v>
      </c>
      <c r="AO801" s="59">
        <v>0</v>
      </c>
      <c r="AP801" s="59">
        <v>4000000</v>
      </c>
      <c r="AQ801" s="59">
        <v>0</v>
      </c>
      <c r="AR801" s="59">
        <v>4000000</v>
      </c>
      <c r="AS801" s="59">
        <v>0</v>
      </c>
      <c r="AT801" s="59">
        <v>0</v>
      </c>
      <c r="AU801" s="59">
        <v>0</v>
      </c>
      <c r="AV801" s="59">
        <v>0</v>
      </c>
      <c r="AW801" s="59">
        <v>0</v>
      </c>
      <c r="AX801" s="59">
        <v>0</v>
      </c>
      <c r="AY801" s="2">
        <v>0</v>
      </c>
      <c r="AZ801" s="12" t="str">
        <f t="shared" si="89"/>
        <v>OK</v>
      </c>
      <c r="BA801" s="12" t="str">
        <f t="shared" si="90"/>
        <v>OK</v>
      </c>
      <c r="BB801" s="6">
        <f t="shared" si="91"/>
        <v>0</v>
      </c>
      <c r="BC801" s="13">
        <f t="shared" si="92"/>
        <v>32000000</v>
      </c>
      <c r="BD801" s="13">
        <f t="shared" si="93"/>
        <v>32000000</v>
      </c>
      <c r="BE801" s="6">
        <f t="shared" si="94"/>
        <v>0</v>
      </c>
      <c r="BF801" s="6">
        <f t="shared" si="95"/>
        <v>0</v>
      </c>
      <c r="BG801" s="2" t="str">
        <f t="shared" si="96"/>
        <v>2500.1.1.1.</v>
      </c>
    </row>
    <row r="802" spans="2:59" ht="85.5" x14ac:dyDescent="0.25">
      <c r="B802" s="39" t="s">
        <v>8093</v>
      </c>
      <c r="C802" s="39" t="s">
        <v>717</v>
      </c>
      <c r="D802" s="39" t="s">
        <v>4</v>
      </c>
      <c r="E802" s="40" t="s">
        <v>219</v>
      </c>
      <c r="F802" s="40" t="s">
        <v>220</v>
      </c>
      <c r="G802" s="40" t="s">
        <v>5</v>
      </c>
      <c r="H802" s="40">
        <v>80111604</v>
      </c>
      <c r="I802" s="40" t="s">
        <v>8168</v>
      </c>
      <c r="J802" s="40" t="s">
        <v>221</v>
      </c>
      <c r="K802" s="40" t="s">
        <v>8151</v>
      </c>
      <c r="L802" s="41" t="s">
        <v>719</v>
      </c>
      <c r="M802" s="41" t="s">
        <v>719</v>
      </c>
      <c r="N802" s="41">
        <v>8</v>
      </c>
      <c r="O802" s="41" t="s">
        <v>221</v>
      </c>
      <c r="P802" s="41" t="s">
        <v>224</v>
      </c>
      <c r="Q802" s="58">
        <v>32000000</v>
      </c>
      <c r="R802" s="58">
        <v>32000000</v>
      </c>
      <c r="S802" s="41" t="s">
        <v>225</v>
      </c>
      <c r="T802" s="41" t="s">
        <v>221</v>
      </c>
      <c r="U802" s="40" t="s">
        <v>425</v>
      </c>
      <c r="V802" s="40" t="s">
        <v>721</v>
      </c>
      <c r="W802" s="40" t="s">
        <v>722</v>
      </c>
      <c r="X802" s="40" t="s">
        <v>229</v>
      </c>
      <c r="Y802" s="40" t="s">
        <v>230</v>
      </c>
      <c r="Z802" s="40" t="s">
        <v>8042</v>
      </c>
      <c r="AA802" s="59">
        <v>0</v>
      </c>
      <c r="AB802" s="59">
        <v>0</v>
      </c>
      <c r="AC802" s="59">
        <v>32000000</v>
      </c>
      <c r="AD802" s="59">
        <v>4000000</v>
      </c>
      <c r="AE802" s="59">
        <v>0</v>
      </c>
      <c r="AF802" s="59">
        <v>4000000</v>
      </c>
      <c r="AG802" s="59">
        <v>0</v>
      </c>
      <c r="AH802" s="59">
        <v>4000000</v>
      </c>
      <c r="AI802" s="59">
        <v>0</v>
      </c>
      <c r="AJ802" s="59">
        <v>4000000</v>
      </c>
      <c r="AK802" s="59">
        <v>0</v>
      </c>
      <c r="AL802" s="59">
        <v>4000000</v>
      </c>
      <c r="AM802" s="59">
        <v>0</v>
      </c>
      <c r="AN802" s="59">
        <v>4000000</v>
      </c>
      <c r="AO802" s="59">
        <v>0</v>
      </c>
      <c r="AP802" s="59">
        <v>4000000</v>
      </c>
      <c r="AQ802" s="59">
        <v>0</v>
      </c>
      <c r="AR802" s="59">
        <v>4000000</v>
      </c>
      <c r="AS802" s="59">
        <v>0</v>
      </c>
      <c r="AT802" s="59">
        <v>0</v>
      </c>
      <c r="AU802" s="59">
        <v>0</v>
      </c>
      <c r="AV802" s="59">
        <v>0</v>
      </c>
      <c r="AW802" s="59">
        <v>0</v>
      </c>
      <c r="AX802" s="59">
        <v>0</v>
      </c>
      <c r="AY802" s="2">
        <v>0</v>
      </c>
      <c r="AZ802" s="12" t="str">
        <f t="shared" si="89"/>
        <v>OK</v>
      </c>
      <c r="BA802" s="12" t="str">
        <f t="shared" si="90"/>
        <v>OK</v>
      </c>
      <c r="BB802" s="6">
        <f t="shared" si="91"/>
        <v>0</v>
      </c>
      <c r="BC802" s="13">
        <f t="shared" si="92"/>
        <v>32000000</v>
      </c>
      <c r="BD802" s="13">
        <f t="shared" si="93"/>
        <v>32000000</v>
      </c>
      <c r="BE802" s="6">
        <f t="shared" si="94"/>
        <v>0</v>
      </c>
      <c r="BF802" s="6">
        <f t="shared" si="95"/>
        <v>0</v>
      </c>
      <c r="BG802" s="2" t="str">
        <f t="shared" si="96"/>
        <v>2500.1.1.1.</v>
      </c>
    </row>
    <row r="803" spans="2:59" ht="85.5" x14ac:dyDescent="0.25">
      <c r="B803" s="39" t="s">
        <v>8094</v>
      </c>
      <c r="C803" s="39" t="s">
        <v>717</v>
      </c>
      <c r="D803" s="39" t="s">
        <v>4</v>
      </c>
      <c r="E803" s="40" t="s">
        <v>219</v>
      </c>
      <c r="F803" s="40" t="s">
        <v>220</v>
      </c>
      <c r="G803" s="40" t="s">
        <v>5</v>
      </c>
      <c r="H803" s="40">
        <v>80111604</v>
      </c>
      <c r="I803" s="40" t="s">
        <v>8168</v>
      </c>
      <c r="J803" s="40" t="s">
        <v>221</v>
      </c>
      <c r="K803" s="40" t="s">
        <v>8151</v>
      </c>
      <c r="L803" s="41" t="s">
        <v>719</v>
      </c>
      <c r="M803" s="41" t="s">
        <v>719</v>
      </c>
      <c r="N803" s="41">
        <v>8</v>
      </c>
      <c r="O803" s="41" t="s">
        <v>221</v>
      </c>
      <c r="P803" s="41" t="s">
        <v>224</v>
      </c>
      <c r="Q803" s="58">
        <v>32000000</v>
      </c>
      <c r="R803" s="58">
        <v>32000000</v>
      </c>
      <c r="S803" s="41" t="s">
        <v>225</v>
      </c>
      <c r="T803" s="41" t="s">
        <v>221</v>
      </c>
      <c r="U803" s="40" t="s">
        <v>425</v>
      </c>
      <c r="V803" s="40" t="s">
        <v>721</v>
      </c>
      <c r="W803" s="40" t="s">
        <v>722</v>
      </c>
      <c r="X803" s="40" t="s">
        <v>229</v>
      </c>
      <c r="Y803" s="40" t="s">
        <v>230</v>
      </c>
      <c r="Z803" s="40" t="s">
        <v>8042</v>
      </c>
      <c r="AA803" s="59">
        <v>0</v>
      </c>
      <c r="AB803" s="59">
        <v>0</v>
      </c>
      <c r="AC803" s="59">
        <v>32000000</v>
      </c>
      <c r="AD803" s="59">
        <v>4000000</v>
      </c>
      <c r="AE803" s="59">
        <v>0</v>
      </c>
      <c r="AF803" s="59">
        <v>4000000</v>
      </c>
      <c r="AG803" s="59">
        <v>0</v>
      </c>
      <c r="AH803" s="59">
        <v>4000000</v>
      </c>
      <c r="AI803" s="59">
        <v>0</v>
      </c>
      <c r="AJ803" s="59">
        <v>4000000</v>
      </c>
      <c r="AK803" s="59">
        <v>0</v>
      </c>
      <c r="AL803" s="59">
        <v>4000000</v>
      </c>
      <c r="AM803" s="59">
        <v>0</v>
      </c>
      <c r="AN803" s="59">
        <v>4000000</v>
      </c>
      <c r="AO803" s="59">
        <v>0</v>
      </c>
      <c r="AP803" s="59">
        <v>4000000</v>
      </c>
      <c r="AQ803" s="59">
        <v>0</v>
      </c>
      <c r="AR803" s="59">
        <v>4000000</v>
      </c>
      <c r="AS803" s="59">
        <v>0</v>
      </c>
      <c r="AT803" s="59">
        <v>0</v>
      </c>
      <c r="AU803" s="59">
        <v>0</v>
      </c>
      <c r="AV803" s="59">
        <v>0</v>
      </c>
      <c r="AW803" s="59">
        <v>0</v>
      </c>
      <c r="AX803" s="59">
        <v>0</v>
      </c>
      <c r="AY803" s="2">
        <v>0</v>
      </c>
      <c r="AZ803" s="12" t="str">
        <f t="shared" si="89"/>
        <v>OK</v>
      </c>
      <c r="BA803" s="12" t="str">
        <f t="shared" si="90"/>
        <v>OK</v>
      </c>
      <c r="BB803" s="6">
        <f t="shared" si="91"/>
        <v>0</v>
      </c>
      <c r="BC803" s="13">
        <f t="shared" si="92"/>
        <v>32000000</v>
      </c>
      <c r="BD803" s="13">
        <f t="shared" si="93"/>
        <v>32000000</v>
      </c>
      <c r="BE803" s="6">
        <f t="shared" si="94"/>
        <v>0</v>
      </c>
      <c r="BF803" s="6">
        <f t="shared" si="95"/>
        <v>0</v>
      </c>
      <c r="BG803" s="2" t="str">
        <f t="shared" si="96"/>
        <v>2500.1.1.1.</v>
      </c>
    </row>
    <row r="804" spans="2:59" ht="85.5" x14ac:dyDescent="0.25">
      <c r="B804" s="39" t="s">
        <v>8095</v>
      </c>
      <c r="C804" s="39" t="s">
        <v>717</v>
      </c>
      <c r="D804" s="39" t="s">
        <v>4</v>
      </c>
      <c r="E804" s="40" t="s">
        <v>219</v>
      </c>
      <c r="F804" s="40" t="s">
        <v>220</v>
      </c>
      <c r="G804" s="40" t="s">
        <v>5</v>
      </c>
      <c r="H804" s="40">
        <v>80111604</v>
      </c>
      <c r="I804" s="40" t="s">
        <v>8168</v>
      </c>
      <c r="J804" s="40" t="s">
        <v>221</v>
      </c>
      <c r="K804" s="40" t="s">
        <v>8151</v>
      </c>
      <c r="L804" s="41" t="s">
        <v>719</v>
      </c>
      <c r="M804" s="41" t="s">
        <v>719</v>
      </c>
      <c r="N804" s="41">
        <v>8</v>
      </c>
      <c r="O804" s="41" t="s">
        <v>221</v>
      </c>
      <c r="P804" s="41" t="s">
        <v>224</v>
      </c>
      <c r="Q804" s="58">
        <v>32000000</v>
      </c>
      <c r="R804" s="58">
        <v>32000000</v>
      </c>
      <c r="S804" s="41" t="s">
        <v>225</v>
      </c>
      <c r="T804" s="41" t="s">
        <v>221</v>
      </c>
      <c r="U804" s="40" t="s">
        <v>425</v>
      </c>
      <c r="V804" s="40" t="s">
        <v>721</v>
      </c>
      <c r="W804" s="40" t="s">
        <v>722</v>
      </c>
      <c r="X804" s="40" t="s">
        <v>229</v>
      </c>
      <c r="Y804" s="40" t="s">
        <v>230</v>
      </c>
      <c r="Z804" s="40" t="s">
        <v>8042</v>
      </c>
      <c r="AA804" s="59">
        <v>0</v>
      </c>
      <c r="AB804" s="59">
        <v>0</v>
      </c>
      <c r="AC804" s="59">
        <v>32000000</v>
      </c>
      <c r="AD804" s="59">
        <v>4000000</v>
      </c>
      <c r="AE804" s="59">
        <v>0</v>
      </c>
      <c r="AF804" s="59">
        <v>4000000</v>
      </c>
      <c r="AG804" s="59">
        <v>0</v>
      </c>
      <c r="AH804" s="59">
        <v>4000000</v>
      </c>
      <c r="AI804" s="59">
        <v>0</v>
      </c>
      <c r="AJ804" s="59">
        <v>4000000</v>
      </c>
      <c r="AK804" s="59">
        <v>0</v>
      </c>
      <c r="AL804" s="59">
        <v>4000000</v>
      </c>
      <c r="AM804" s="59">
        <v>0</v>
      </c>
      <c r="AN804" s="59">
        <v>4000000</v>
      </c>
      <c r="AO804" s="59">
        <v>0</v>
      </c>
      <c r="AP804" s="59">
        <v>4000000</v>
      </c>
      <c r="AQ804" s="59">
        <v>0</v>
      </c>
      <c r="AR804" s="59">
        <v>4000000</v>
      </c>
      <c r="AS804" s="59">
        <v>0</v>
      </c>
      <c r="AT804" s="59">
        <v>0</v>
      </c>
      <c r="AU804" s="59">
        <v>0</v>
      </c>
      <c r="AV804" s="59">
        <v>0</v>
      </c>
      <c r="AW804" s="59">
        <v>0</v>
      </c>
      <c r="AX804" s="59">
        <v>0</v>
      </c>
      <c r="AY804" s="2">
        <v>0</v>
      </c>
      <c r="AZ804" s="12" t="str">
        <f t="shared" si="89"/>
        <v>OK</v>
      </c>
      <c r="BA804" s="12" t="str">
        <f t="shared" si="90"/>
        <v>OK</v>
      </c>
      <c r="BB804" s="6">
        <f t="shared" si="91"/>
        <v>0</v>
      </c>
      <c r="BC804" s="13">
        <f t="shared" si="92"/>
        <v>32000000</v>
      </c>
      <c r="BD804" s="13">
        <f t="shared" si="93"/>
        <v>32000000</v>
      </c>
      <c r="BE804" s="6">
        <f t="shared" si="94"/>
        <v>0</v>
      </c>
      <c r="BF804" s="6">
        <f t="shared" si="95"/>
        <v>0</v>
      </c>
      <c r="BG804" s="2" t="str">
        <f t="shared" si="96"/>
        <v>2500.1.1.1.</v>
      </c>
    </row>
    <row r="805" spans="2:59" ht="85.5" x14ac:dyDescent="0.25">
      <c r="B805" s="39" t="s">
        <v>8096</v>
      </c>
      <c r="C805" s="39" t="s">
        <v>717</v>
      </c>
      <c r="D805" s="39" t="s">
        <v>4</v>
      </c>
      <c r="E805" s="40" t="s">
        <v>219</v>
      </c>
      <c r="F805" s="40" t="s">
        <v>220</v>
      </c>
      <c r="G805" s="40" t="s">
        <v>5</v>
      </c>
      <c r="H805" s="40">
        <v>80111604</v>
      </c>
      <c r="I805" s="40" t="s">
        <v>8168</v>
      </c>
      <c r="J805" s="40" t="s">
        <v>221</v>
      </c>
      <c r="K805" s="40" t="s">
        <v>8151</v>
      </c>
      <c r="L805" s="41" t="s">
        <v>719</v>
      </c>
      <c r="M805" s="41" t="s">
        <v>719</v>
      </c>
      <c r="N805" s="41">
        <v>8</v>
      </c>
      <c r="O805" s="41" t="s">
        <v>221</v>
      </c>
      <c r="P805" s="41" t="s">
        <v>224</v>
      </c>
      <c r="Q805" s="58">
        <v>32000000</v>
      </c>
      <c r="R805" s="58">
        <v>32000000</v>
      </c>
      <c r="S805" s="41" t="s">
        <v>225</v>
      </c>
      <c r="T805" s="41" t="s">
        <v>221</v>
      </c>
      <c r="U805" s="40" t="s">
        <v>425</v>
      </c>
      <c r="V805" s="40" t="s">
        <v>721</v>
      </c>
      <c r="W805" s="40" t="s">
        <v>722</v>
      </c>
      <c r="X805" s="40" t="s">
        <v>229</v>
      </c>
      <c r="Y805" s="40" t="s">
        <v>230</v>
      </c>
      <c r="Z805" s="40" t="s">
        <v>8042</v>
      </c>
      <c r="AA805" s="59">
        <v>0</v>
      </c>
      <c r="AB805" s="59">
        <v>0</v>
      </c>
      <c r="AC805" s="59">
        <v>32000000</v>
      </c>
      <c r="AD805" s="59">
        <v>4000000</v>
      </c>
      <c r="AE805" s="59">
        <v>0</v>
      </c>
      <c r="AF805" s="59">
        <v>4000000</v>
      </c>
      <c r="AG805" s="59">
        <v>0</v>
      </c>
      <c r="AH805" s="59">
        <v>4000000</v>
      </c>
      <c r="AI805" s="59">
        <v>0</v>
      </c>
      <c r="AJ805" s="59">
        <v>4000000</v>
      </c>
      <c r="AK805" s="59">
        <v>0</v>
      </c>
      <c r="AL805" s="59">
        <v>4000000</v>
      </c>
      <c r="AM805" s="59">
        <v>0</v>
      </c>
      <c r="AN805" s="59">
        <v>4000000</v>
      </c>
      <c r="AO805" s="59">
        <v>0</v>
      </c>
      <c r="AP805" s="59">
        <v>4000000</v>
      </c>
      <c r="AQ805" s="59">
        <v>0</v>
      </c>
      <c r="AR805" s="59">
        <v>4000000</v>
      </c>
      <c r="AS805" s="59">
        <v>0</v>
      </c>
      <c r="AT805" s="59">
        <v>0</v>
      </c>
      <c r="AU805" s="59">
        <v>0</v>
      </c>
      <c r="AV805" s="59">
        <v>0</v>
      </c>
      <c r="AW805" s="59">
        <v>0</v>
      </c>
      <c r="AX805" s="59">
        <v>0</v>
      </c>
      <c r="AY805" s="2">
        <v>0</v>
      </c>
      <c r="AZ805" s="12" t="str">
        <f t="shared" si="89"/>
        <v>OK</v>
      </c>
      <c r="BA805" s="12" t="str">
        <f t="shared" si="90"/>
        <v>OK</v>
      </c>
      <c r="BB805" s="6">
        <f t="shared" si="91"/>
        <v>0</v>
      </c>
      <c r="BC805" s="13">
        <f t="shared" si="92"/>
        <v>32000000</v>
      </c>
      <c r="BD805" s="13">
        <f t="shared" si="93"/>
        <v>32000000</v>
      </c>
      <c r="BE805" s="6">
        <f t="shared" si="94"/>
        <v>0</v>
      </c>
      <c r="BF805" s="6">
        <f t="shared" si="95"/>
        <v>0</v>
      </c>
      <c r="BG805" s="2" t="str">
        <f t="shared" si="96"/>
        <v>2500.1.1.1.</v>
      </c>
    </row>
    <row r="806" spans="2:59" ht="85.5" x14ac:dyDescent="0.25">
      <c r="B806" s="39" t="s">
        <v>8097</v>
      </c>
      <c r="C806" s="39" t="s">
        <v>717</v>
      </c>
      <c r="D806" s="39" t="s">
        <v>4</v>
      </c>
      <c r="E806" s="40" t="s">
        <v>219</v>
      </c>
      <c r="F806" s="40" t="s">
        <v>220</v>
      </c>
      <c r="G806" s="40" t="s">
        <v>5</v>
      </c>
      <c r="H806" s="40">
        <v>80111604</v>
      </c>
      <c r="I806" s="40" t="s">
        <v>8168</v>
      </c>
      <c r="J806" s="40" t="s">
        <v>221</v>
      </c>
      <c r="K806" s="40" t="s">
        <v>8151</v>
      </c>
      <c r="L806" s="41" t="s">
        <v>719</v>
      </c>
      <c r="M806" s="41" t="s">
        <v>719</v>
      </c>
      <c r="N806" s="41">
        <v>8</v>
      </c>
      <c r="O806" s="41" t="s">
        <v>221</v>
      </c>
      <c r="P806" s="41" t="s">
        <v>224</v>
      </c>
      <c r="Q806" s="58">
        <v>32000000</v>
      </c>
      <c r="R806" s="58">
        <v>32000000</v>
      </c>
      <c r="S806" s="41" t="s">
        <v>225</v>
      </c>
      <c r="T806" s="41" t="s">
        <v>221</v>
      </c>
      <c r="U806" s="40" t="s">
        <v>425</v>
      </c>
      <c r="V806" s="40" t="s">
        <v>721</v>
      </c>
      <c r="W806" s="40" t="s">
        <v>722</v>
      </c>
      <c r="X806" s="40" t="s">
        <v>229</v>
      </c>
      <c r="Y806" s="40" t="s">
        <v>230</v>
      </c>
      <c r="Z806" s="40" t="s">
        <v>8042</v>
      </c>
      <c r="AA806" s="59">
        <v>0</v>
      </c>
      <c r="AB806" s="59">
        <v>0</v>
      </c>
      <c r="AC806" s="59">
        <v>32000000</v>
      </c>
      <c r="AD806" s="59">
        <v>4000000</v>
      </c>
      <c r="AE806" s="59">
        <v>0</v>
      </c>
      <c r="AF806" s="59">
        <v>4000000</v>
      </c>
      <c r="AG806" s="59">
        <v>0</v>
      </c>
      <c r="AH806" s="59">
        <v>4000000</v>
      </c>
      <c r="AI806" s="59">
        <v>0</v>
      </c>
      <c r="AJ806" s="59">
        <v>4000000</v>
      </c>
      <c r="AK806" s="59">
        <v>0</v>
      </c>
      <c r="AL806" s="59">
        <v>4000000</v>
      </c>
      <c r="AM806" s="59">
        <v>0</v>
      </c>
      <c r="AN806" s="59">
        <v>4000000</v>
      </c>
      <c r="AO806" s="59">
        <v>0</v>
      </c>
      <c r="AP806" s="59">
        <v>4000000</v>
      </c>
      <c r="AQ806" s="59">
        <v>0</v>
      </c>
      <c r="AR806" s="59">
        <v>4000000</v>
      </c>
      <c r="AS806" s="59">
        <v>0</v>
      </c>
      <c r="AT806" s="59">
        <v>0</v>
      </c>
      <c r="AU806" s="59">
        <v>0</v>
      </c>
      <c r="AV806" s="59">
        <v>0</v>
      </c>
      <c r="AW806" s="59">
        <v>0</v>
      </c>
      <c r="AX806" s="59">
        <v>0</v>
      </c>
      <c r="AY806" s="2">
        <v>0</v>
      </c>
      <c r="AZ806" s="12" t="str">
        <f t="shared" si="89"/>
        <v>OK</v>
      </c>
      <c r="BA806" s="12" t="str">
        <f t="shared" si="90"/>
        <v>OK</v>
      </c>
      <c r="BB806" s="6">
        <f t="shared" si="91"/>
        <v>0</v>
      </c>
      <c r="BC806" s="13">
        <f t="shared" si="92"/>
        <v>32000000</v>
      </c>
      <c r="BD806" s="13">
        <f t="shared" si="93"/>
        <v>32000000</v>
      </c>
      <c r="BE806" s="6">
        <f t="shared" si="94"/>
        <v>0</v>
      </c>
      <c r="BF806" s="6">
        <f t="shared" si="95"/>
        <v>0</v>
      </c>
      <c r="BG806" s="2" t="str">
        <f t="shared" si="96"/>
        <v>2500.1.1.1.</v>
      </c>
    </row>
    <row r="807" spans="2:59" ht="114" x14ac:dyDescent="0.25">
      <c r="B807" s="39" t="s">
        <v>8098</v>
      </c>
      <c r="C807" s="39" t="s">
        <v>717</v>
      </c>
      <c r="D807" s="39" t="s">
        <v>4</v>
      </c>
      <c r="E807" s="40" t="s">
        <v>219</v>
      </c>
      <c r="F807" s="40" t="s">
        <v>220</v>
      </c>
      <c r="G807" s="40" t="s">
        <v>5</v>
      </c>
      <c r="H807" s="40">
        <v>80111604</v>
      </c>
      <c r="I807" s="40" t="s">
        <v>8168</v>
      </c>
      <c r="J807" s="40" t="s">
        <v>221</v>
      </c>
      <c r="K807" s="40" t="s">
        <v>8152</v>
      </c>
      <c r="L807" s="41" t="s">
        <v>719</v>
      </c>
      <c r="M807" s="41" t="s">
        <v>719</v>
      </c>
      <c r="N807" s="41">
        <v>9</v>
      </c>
      <c r="O807" s="41" t="s">
        <v>221</v>
      </c>
      <c r="P807" s="41" t="s">
        <v>224</v>
      </c>
      <c r="Q807" s="58">
        <v>57858210</v>
      </c>
      <c r="R807" s="58">
        <v>57858210</v>
      </c>
      <c r="S807" s="41" t="s">
        <v>225</v>
      </c>
      <c r="T807" s="41" t="s">
        <v>221</v>
      </c>
      <c r="U807" s="40" t="s">
        <v>425</v>
      </c>
      <c r="V807" s="40" t="s">
        <v>721</v>
      </c>
      <c r="W807" s="40" t="s">
        <v>722</v>
      </c>
      <c r="X807" s="40" t="s">
        <v>229</v>
      </c>
      <c r="Y807" s="40" t="s">
        <v>230</v>
      </c>
      <c r="Z807" s="40" t="s">
        <v>8042</v>
      </c>
      <c r="AA807" s="59">
        <v>0</v>
      </c>
      <c r="AB807" s="59">
        <v>0</v>
      </c>
      <c r="AC807" s="59">
        <v>57858210</v>
      </c>
      <c r="AD807" s="59">
        <v>6428690</v>
      </c>
      <c r="AE807" s="59">
        <v>0</v>
      </c>
      <c r="AF807" s="59">
        <v>6428690</v>
      </c>
      <c r="AG807" s="59">
        <v>0</v>
      </c>
      <c r="AH807" s="59">
        <v>6428690</v>
      </c>
      <c r="AI807" s="59">
        <v>0</v>
      </c>
      <c r="AJ807" s="59">
        <v>6428690</v>
      </c>
      <c r="AK807" s="59">
        <v>0</v>
      </c>
      <c r="AL807" s="59">
        <v>6428690</v>
      </c>
      <c r="AM807" s="59">
        <v>0</v>
      </c>
      <c r="AN807" s="59">
        <v>6428690</v>
      </c>
      <c r="AO807" s="59">
        <v>0</v>
      </c>
      <c r="AP807" s="59">
        <v>6428690</v>
      </c>
      <c r="AQ807" s="59">
        <v>0</v>
      </c>
      <c r="AR807" s="59">
        <v>6428690</v>
      </c>
      <c r="AS807" s="59">
        <v>0</v>
      </c>
      <c r="AT807" s="59">
        <v>6428690</v>
      </c>
      <c r="AU807" s="59">
        <v>0</v>
      </c>
      <c r="AV807" s="59">
        <v>0</v>
      </c>
      <c r="AW807" s="59">
        <v>0</v>
      </c>
      <c r="AX807" s="59">
        <v>0</v>
      </c>
      <c r="AY807" s="2">
        <v>0</v>
      </c>
      <c r="AZ807" s="12" t="str">
        <f t="shared" si="89"/>
        <v>OK</v>
      </c>
      <c r="BA807" s="12" t="str">
        <f t="shared" si="90"/>
        <v>OK</v>
      </c>
      <c r="BB807" s="6">
        <f t="shared" si="91"/>
        <v>0</v>
      </c>
      <c r="BC807" s="13">
        <f t="shared" si="92"/>
        <v>57858210</v>
      </c>
      <c r="BD807" s="13">
        <f t="shared" si="93"/>
        <v>57858210</v>
      </c>
      <c r="BE807" s="6">
        <f t="shared" si="94"/>
        <v>0</v>
      </c>
      <c r="BF807" s="6">
        <f t="shared" si="95"/>
        <v>0</v>
      </c>
      <c r="BG807" s="2" t="str">
        <f t="shared" si="96"/>
        <v>2500.1.1.1.</v>
      </c>
    </row>
    <row r="808" spans="2:59" ht="114" x14ac:dyDescent="0.25">
      <c r="B808" s="39" t="s">
        <v>8099</v>
      </c>
      <c r="C808" s="39" t="s">
        <v>717</v>
      </c>
      <c r="D808" s="39" t="s">
        <v>4</v>
      </c>
      <c r="E808" s="40" t="s">
        <v>219</v>
      </c>
      <c r="F808" s="40" t="s">
        <v>220</v>
      </c>
      <c r="G808" s="40" t="s">
        <v>5</v>
      </c>
      <c r="H808" s="40">
        <v>80111604</v>
      </c>
      <c r="I808" s="40" t="s">
        <v>8168</v>
      </c>
      <c r="J808" s="40" t="s">
        <v>221</v>
      </c>
      <c r="K808" s="40" t="s">
        <v>8152</v>
      </c>
      <c r="L808" s="41" t="s">
        <v>719</v>
      </c>
      <c r="M808" s="41" t="s">
        <v>719</v>
      </c>
      <c r="N808" s="41">
        <v>9</v>
      </c>
      <c r="O808" s="41" t="s">
        <v>221</v>
      </c>
      <c r="P808" s="41" t="s">
        <v>224</v>
      </c>
      <c r="Q808" s="58">
        <v>57858210</v>
      </c>
      <c r="R808" s="58">
        <v>57858210</v>
      </c>
      <c r="S808" s="41" t="s">
        <v>225</v>
      </c>
      <c r="T808" s="41" t="s">
        <v>221</v>
      </c>
      <c r="U808" s="40" t="s">
        <v>425</v>
      </c>
      <c r="V808" s="40" t="s">
        <v>721</v>
      </c>
      <c r="W808" s="40" t="s">
        <v>722</v>
      </c>
      <c r="X808" s="40" t="s">
        <v>229</v>
      </c>
      <c r="Y808" s="40" t="s">
        <v>230</v>
      </c>
      <c r="Z808" s="40" t="s">
        <v>8042</v>
      </c>
      <c r="AA808" s="59">
        <v>0</v>
      </c>
      <c r="AB808" s="59">
        <v>0</v>
      </c>
      <c r="AC808" s="59">
        <v>57858210</v>
      </c>
      <c r="AD808" s="59">
        <v>6428690</v>
      </c>
      <c r="AE808" s="59">
        <v>0</v>
      </c>
      <c r="AF808" s="59">
        <v>6428690</v>
      </c>
      <c r="AG808" s="59">
        <v>0</v>
      </c>
      <c r="AH808" s="59">
        <v>6428690</v>
      </c>
      <c r="AI808" s="59">
        <v>0</v>
      </c>
      <c r="AJ808" s="59">
        <v>6428690</v>
      </c>
      <c r="AK808" s="59">
        <v>0</v>
      </c>
      <c r="AL808" s="59">
        <v>6428690</v>
      </c>
      <c r="AM808" s="59">
        <v>0</v>
      </c>
      <c r="AN808" s="59">
        <v>6428690</v>
      </c>
      <c r="AO808" s="59">
        <v>0</v>
      </c>
      <c r="AP808" s="59">
        <v>6428690</v>
      </c>
      <c r="AQ808" s="59">
        <v>0</v>
      </c>
      <c r="AR808" s="59">
        <v>6428690</v>
      </c>
      <c r="AS808" s="59">
        <v>0</v>
      </c>
      <c r="AT808" s="59">
        <v>6428690</v>
      </c>
      <c r="AU808" s="59">
        <v>0</v>
      </c>
      <c r="AV808" s="59">
        <v>0</v>
      </c>
      <c r="AW808" s="59">
        <v>0</v>
      </c>
      <c r="AX808" s="59">
        <v>0</v>
      </c>
      <c r="AY808" s="2">
        <v>0</v>
      </c>
      <c r="AZ808" s="12" t="str">
        <f t="shared" si="89"/>
        <v>OK</v>
      </c>
      <c r="BA808" s="12" t="str">
        <f t="shared" si="90"/>
        <v>OK</v>
      </c>
      <c r="BB808" s="6">
        <f t="shared" si="91"/>
        <v>0</v>
      </c>
      <c r="BC808" s="13">
        <f t="shared" si="92"/>
        <v>57858210</v>
      </c>
      <c r="BD808" s="13">
        <f t="shared" si="93"/>
        <v>57858210</v>
      </c>
      <c r="BE808" s="6">
        <f t="shared" si="94"/>
        <v>0</v>
      </c>
      <c r="BF808" s="6">
        <f t="shared" si="95"/>
        <v>0</v>
      </c>
      <c r="BG808" s="2" t="str">
        <f t="shared" si="96"/>
        <v>2500.1.1.1.</v>
      </c>
    </row>
    <row r="809" spans="2:59" ht="114" x14ac:dyDescent="0.25">
      <c r="B809" s="39" t="s">
        <v>8100</v>
      </c>
      <c r="C809" s="39" t="s">
        <v>717</v>
      </c>
      <c r="D809" s="39" t="s">
        <v>4</v>
      </c>
      <c r="E809" s="40" t="s">
        <v>219</v>
      </c>
      <c r="F809" s="40" t="s">
        <v>220</v>
      </c>
      <c r="G809" s="40" t="s">
        <v>5</v>
      </c>
      <c r="H809" s="40">
        <v>80111604</v>
      </c>
      <c r="I809" s="40" t="s">
        <v>8168</v>
      </c>
      <c r="J809" s="40" t="s">
        <v>221</v>
      </c>
      <c r="K809" s="40" t="s">
        <v>8152</v>
      </c>
      <c r="L809" s="41" t="s">
        <v>719</v>
      </c>
      <c r="M809" s="41" t="s">
        <v>719</v>
      </c>
      <c r="N809" s="41">
        <v>9</v>
      </c>
      <c r="O809" s="41" t="s">
        <v>221</v>
      </c>
      <c r="P809" s="41" t="s">
        <v>224</v>
      </c>
      <c r="Q809" s="58">
        <v>57858210</v>
      </c>
      <c r="R809" s="58">
        <v>57858210</v>
      </c>
      <c r="S809" s="41" t="s">
        <v>225</v>
      </c>
      <c r="T809" s="41" t="s">
        <v>221</v>
      </c>
      <c r="U809" s="40" t="s">
        <v>425</v>
      </c>
      <c r="V809" s="40" t="s">
        <v>721</v>
      </c>
      <c r="W809" s="40" t="s">
        <v>722</v>
      </c>
      <c r="X809" s="40" t="s">
        <v>229</v>
      </c>
      <c r="Y809" s="40" t="s">
        <v>230</v>
      </c>
      <c r="Z809" s="40" t="s">
        <v>8042</v>
      </c>
      <c r="AA809" s="59">
        <v>0</v>
      </c>
      <c r="AB809" s="59">
        <v>0</v>
      </c>
      <c r="AC809" s="59">
        <v>57858210</v>
      </c>
      <c r="AD809" s="59">
        <v>6428690</v>
      </c>
      <c r="AE809" s="59">
        <v>0</v>
      </c>
      <c r="AF809" s="59">
        <v>6428690</v>
      </c>
      <c r="AG809" s="59">
        <v>0</v>
      </c>
      <c r="AH809" s="59">
        <v>6428690</v>
      </c>
      <c r="AI809" s="59">
        <v>0</v>
      </c>
      <c r="AJ809" s="59">
        <v>6428690</v>
      </c>
      <c r="AK809" s="59">
        <v>0</v>
      </c>
      <c r="AL809" s="59">
        <v>6428690</v>
      </c>
      <c r="AM809" s="59">
        <v>0</v>
      </c>
      <c r="AN809" s="59">
        <v>6428690</v>
      </c>
      <c r="AO809" s="59">
        <v>0</v>
      </c>
      <c r="AP809" s="59">
        <v>6428690</v>
      </c>
      <c r="AQ809" s="59">
        <v>0</v>
      </c>
      <c r="AR809" s="59">
        <v>6428690</v>
      </c>
      <c r="AS809" s="59">
        <v>0</v>
      </c>
      <c r="AT809" s="59">
        <v>6428690</v>
      </c>
      <c r="AU809" s="59">
        <v>0</v>
      </c>
      <c r="AV809" s="59">
        <v>0</v>
      </c>
      <c r="AW809" s="59">
        <v>0</v>
      </c>
      <c r="AX809" s="59">
        <v>0</v>
      </c>
      <c r="AY809" s="2">
        <v>0</v>
      </c>
      <c r="AZ809" s="12" t="str">
        <f t="shared" si="89"/>
        <v>OK</v>
      </c>
      <c r="BA809" s="12" t="str">
        <f t="shared" si="90"/>
        <v>OK</v>
      </c>
      <c r="BB809" s="6">
        <f t="shared" si="91"/>
        <v>0</v>
      </c>
      <c r="BC809" s="13">
        <f t="shared" si="92"/>
        <v>57858210</v>
      </c>
      <c r="BD809" s="13">
        <f t="shared" si="93"/>
        <v>57858210</v>
      </c>
      <c r="BE809" s="6">
        <f t="shared" si="94"/>
        <v>0</v>
      </c>
      <c r="BF809" s="6">
        <f t="shared" si="95"/>
        <v>0</v>
      </c>
      <c r="BG809" s="2" t="str">
        <f t="shared" si="96"/>
        <v>2500.1.1.1.</v>
      </c>
    </row>
    <row r="810" spans="2:59" ht="114" x14ac:dyDescent="0.25">
      <c r="B810" s="39" t="s">
        <v>8101</v>
      </c>
      <c r="C810" s="39" t="s">
        <v>717</v>
      </c>
      <c r="D810" s="39" t="s">
        <v>4</v>
      </c>
      <c r="E810" s="40" t="s">
        <v>219</v>
      </c>
      <c r="F810" s="40" t="s">
        <v>220</v>
      </c>
      <c r="G810" s="40" t="s">
        <v>5</v>
      </c>
      <c r="H810" s="40">
        <v>80111604</v>
      </c>
      <c r="I810" s="40" t="s">
        <v>8168</v>
      </c>
      <c r="J810" s="40" t="s">
        <v>221</v>
      </c>
      <c r="K810" s="40" t="s">
        <v>8152</v>
      </c>
      <c r="L810" s="41" t="s">
        <v>719</v>
      </c>
      <c r="M810" s="41" t="s">
        <v>719</v>
      </c>
      <c r="N810" s="41">
        <v>9</v>
      </c>
      <c r="O810" s="41" t="s">
        <v>221</v>
      </c>
      <c r="P810" s="41" t="s">
        <v>224</v>
      </c>
      <c r="Q810" s="58">
        <v>57858210</v>
      </c>
      <c r="R810" s="58">
        <v>57858210</v>
      </c>
      <c r="S810" s="41" t="s">
        <v>225</v>
      </c>
      <c r="T810" s="41" t="s">
        <v>221</v>
      </c>
      <c r="U810" s="40" t="s">
        <v>425</v>
      </c>
      <c r="V810" s="40" t="s">
        <v>721</v>
      </c>
      <c r="W810" s="40" t="s">
        <v>722</v>
      </c>
      <c r="X810" s="40" t="s">
        <v>229</v>
      </c>
      <c r="Y810" s="40" t="s">
        <v>230</v>
      </c>
      <c r="Z810" s="40" t="s">
        <v>8042</v>
      </c>
      <c r="AA810" s="59">
        <v>0</v>
      </c>
      <c r="AB810" s="59">
        <v>0</v>
      </c>
      <c r="AC810" s="59">
        <v>57858210</v>
      </c>
      <c r="AD810" s="59">
        <v>6428690</v>
      </c>
      <c r="AE810" s="59">
        <v>0</v>
      </c>
      <c r="AF810" s="59">
        <v>6428690</v>
      </c>
      <c r="AG810" s="59">
        <v>0</v>
      </c>
      <c r="AH810" s="59">
        <v>6428690</v>
      </c>
      <c r="AI810" s="59">
        <v>0</v>
      </c>
      <c r="AJ810" s="59">
        <v>6428690</v>
      </c>
      <c r="AK810" s="59">
        <v>0</v>
      </c>
      <c r="AL810" s="59">
        <v>6428690</v>
      </c>
      <c r="AM810" s="59">
        <v>0</v>
      </c>
      <c r="AN810" s="59">
        <v>6428690</v>
      </c>
      <c r="AO810" s="59">
        <v>0</v>
      </c>
      <c r="AP810" s="59">
        <v>6428690</v>
      </c>
      <c r="AQ810" s="59">
        <v>0</v>
      </c>
      <c r="AR810" s="59">
        <v>6428690</v>
      </c>
      <c r="AS810" s="59">
        <v>0</v>
      </c>
      <c r="AT810" s="59">
        <v>6428690</v>
      </c>
      <c r="AU810" s="59">
        <v>0</v>
      </c>
      <c r="AV810" s="59">
        <v>0</v>
      </c>
      <c r="AW810" s="59">
        <v>0</v>
      </c>
      <c r="AX810" s="59">
        <v>0</v>
      </c>
      <c r="AY810" s="2">
        <v>0</v>
      </c>
      <c r="AZ810" s="12" t="str">
        <f t="shared" si="89"/>
        <v>OK</v>
      </c>
      <c r="BA810" s="12" t="str">
        <f t="shared" si="90"/>
        <v>OK</v>
      </c>
      <c r="BB810" s="6">
        <f t="shared" si="91"/>
        <v>0</v>
      </c>
      <c r="BC810" s="13">
        <f t="shared" si="92"/>
        <v>57858210</v>
      </c>
      <c r="BD810" s="13">
        <f t="shared" si="93"/>
        <v>57858210</v>
      </c>
      <c r="BE810" s="6">
        <f t="shared" si="94"/>
        <v>0</v>
      </c>
      <c r="BF810" s="6">
        <f t="shared" si="95"/>
        <v>0</v>
      </c>
      <c r="BG810" s="2" t="str">
        <f t="shared" si="96"/>
        <v>2500.1.1.1.</v>
      </c>
    </row>
    <row r="811" spans="2:59" ht="114" x14ac:dyDescent="0.25">
      <c r="B811" s="39" t="s">
        <v>8102</v>
      </c>
      <c r="C811" s="39" t="s">
        <v>717</v>
      </c>
      <c r="D811" s="39" t="s">
        <v>4</v>
      </c>
      <c r="E811" s="40" t="s">
        <v>219</v>
      </c>
      <c r="F811" s="40" t="s">
        <v>220</v>
      </c>
      <c r="G811" s="40" t="s">
        <v>5</v>
      </c>
      <c r="H811" s="40">
        <v>80111604</v>
      </c>
      <c r="I811" s="40" t="s">
        <v>8168</v>
      </c>
      <c r="J811" s="40" t="s">
        <v>221</v>
      </c>
      <c r="K811" s="40" t="s">
        <v>8152</v>
      </c>
      <c r="L811" s="41" t="s">
        <v>719</v>
      </c>
      <c r="M811" s="41" t="s">
        <v>719</v>
      </c>
      <c r="N811" s="41">
        <v>9</v>
      </c>
      <c r="O811" s="41" t="s">
        <v>221</v>
      </c>
      <c r="P811" s="41" t="s">
        <v>224</v>
      </c>
      <c r="Q811" s="58">
        <v>57858210</v>
      </c>
      <c r="R811" s="58">
        <v>57858210</v>
      </c>
      <c r="S811" s="41" t="s">
        <v>225</v>
      </c>
      <c r="T811" s="41" t="s">
        <v>221</v>
      </c>
      <c r="U811" s="40" t="s">
        <v>425</v>
      </c>
      <c r="V811" s="40" t="s">
        <v>721</v>
      </c>
      <c r="W811" s="40" t="s">
        <v>722</v>
      </c>
      <c r="X811" s="40" t="s">
        <v>229</v>
      </c>
      <c r="Y811" s="40" t="s">
        <v>230</v>
      </c>
      <c r="Z811" s="40" t="s">
        <v>8042</v>
      </c>
      <c r="AA811" s="59">
        <v>0</v>
      </c>
      <c r="AB811" s="59">
        <v>0</v>
      </c>
      <c r="AC811" s="59">
        <v>57858210</v>
      </c>
      <c r="AD811" s="59">
        <v>6428690</v>
      </c>
      <c r="AE811" s="59">
        <v>0</v>
      </c>
      <c r="AF811" s="59">
        <v>6428690</v>
      </c>
      <c r="AG811" s="59">
        <v>0</v>
      </c>
      <c r="AH811" s="59">
        <v>6428690</v>
      </c>
      <c r="AI811" s="59">
        <v>0</v>
      </c>
      <c r="AJ811" s="59">
        <v>6428690</v>
      </c>
      <c r="AK811" s="59">
        <v>0</v>
      </c>
      <c r="AL811" s="59">
        <v>6428690</v>
      </c>
      <c r="AM811" s="59">
        <v>0</v>
      </c>
      <c r="AN811" s="59">
        <v>6428690</v>
      </c>
      <c r="AO811" s="59">
        <v>0</v>
      </c>
      <c r="AP811" s="59">
        <v>6428690</v>
      </c>
      <c r="AQ811" s="59">
        <v>0</v>
      </c>
      <c r="AR811" s="59">
        <v>6428690</v>
      </c>
      <c r="AS811" s="59">
        <v>0</v>
      </c>
      <c r="AT811" s="59">
        <v>6428690</v>
      </c>
      <c r="AU811" s="59">
        <v>0</v>
      </c>
      <c r="AV811" s="59">
        <v>0</v>
      </c>
      <c r="AW811" s="59">
        <v>0</v>
      </c>
      <c r="AX811" s="59">
        <v>0</v>
      </c>
      <c r="AY811" s="2">
        <v>0</v>
      </c>
      <c r="AZ811" s="12" t="str">
        <f t="shared" si="89"/>
        <v>OK</v>
      </c>
      <c r="BA811" s="12" t="str">
        <f t="shared" si="90"/>
        <v>OK</v>
      </c>
      <c r="BB811" s="6">
        <f t="shared" si="91"/>
        <v>0</v>
      </c>
      <c r="BC811" s="13">
        <f t="shared" si="92"/>
        <v>57858210</v>
      </c>
      <c r="BD811" s="13">
        <f t="shared" si="93"/>
        <v>57858210</v>
      </c>
      <c r="BE811" s="6">
        <f t="shared" si="94"/>
        <v>0</v>
      </c>
      <c r="BF811" s="6">
        <f t="shared" si="95"/>
        <v>0</v>
      </c>
      <c r="BG811" s="2" t="str">
        <f t="shared" si="96"/>
        <v>2500.1.1.1.</v>
      </c>
    </row>
    <row r="812" spans="2:59" ht="99.75" x14ac:dyDescent="0.25">
      <c r="B812" s="39" t="s">
        <v>8103</v>
      </c>
      <c r="C812" s="39" t="s">
        <v>717</v>
      </c>
      <c r="D812" s="39" t="s">
        <v>4</v>
      </c>
      <c r="E812" s="40" t="s">
        <v>219</v>
      </c>
      <c r="F812" s="40" t="s">
        <v>220</v>
      </c>
      <c r="G812" s="40" t="s">
        <v>5</v>
      </c>
      <c r="H812" s="40">
        <v>80111604</v>
      </c>
      <c r="I812" s="40" t="s">
        <v>8168</v>
      </c>
      <c r="J812" s="40" t="s">
        <v>221</v>
      </c>
      <c r="K812" s="40" t="s">
        <v>8153</v>
      </c>
      <c r="L812" s="41" t="s">
        <v>719</v>
      </c>
      <c r="M812" s="41" t="s">
        <v>719</v>
      </c>
      <c r="N812" s="41">
        <v>8</v>
      </c>
      <c r="O812" s="41" t="s">
        <v>221</v>
      </c>
      <c r="P812" s="41" t="s">
        <v>224</v>
      </c>
      <c r="Q812" s="58">
        <v>32811664</v>
      </c>
      <c r="R812" s="58">
        <v>32811664</v>
      </c>
      <c r="S812" s="41" t="s">
        <v>225</v>
      </c>
      <c r="T812" s="41" t="s">
        <v>221</v>
      </c>
      <c r="U812" s="40" t="s">
        <v>425</v>
      </c>
      <c r="V812" s="40" t="s">
        <v>721</v>
      </c>
      <c r="W812" s="40" t="s">
        <v>722</v>
      </c>
      <c r="X812" s="40" t="s">
        <v>229</v>
      </c>
      <c r="Y812" s="40" t="s">
        <v>230</v>
      </c>
      <c r="Z812" s="40" t="s">
        <v>8042</v>
      </c>
      <c r="AA812" s="59">
        <v>0</v>
      </c>
      <c r="AB812" s="59">
        <v>0</v>
      </c>
      <c r="AC812" s="59">
        <v>32811664</v>
      </c>
      <c r="AD812" s="59">
        <v>4101458</v>
      </c>
      <c r="AE812" s="59">
        <v>0</v>
      </c>
      <c r="AF812" s="59">
        <v>4101458</v>
      </c>
      <c r="AG812" s="59">
        <v>0</v>
      </c>
      <c r="AH812" s="59">
        <v>4101458</v>
      </c>
      <c r="AI812" s="59">
        <v>0</v>
      </c>
      <c r="AJ812" s="59">
        <v>4101458</v>
      </c>
      <c r="AK812" s="59">
        <v>0</v>
      </c>
      <c r="AL812" s="59">
        <v>4101458</v>
      </c>
      <c r="AM812" s="59">
        <v>0</v>
      </c>
      <c r="AN812" s="59">
        <v>4101458</v>
      </c>
      <c r="AO812" s="59">
        <v>0</v>
      </c>
      <c r="AP812" s="59">
        <v>4101458</v>
      </c>
      <c r="AQ812" s="59">
        <v>0</v>
      </c>
      <c r="AR812" s="59">
        <v>4101458</v>
      </c>
      <c r="AS812" s="59">
        <v>0</v>
      </c>
      <c r="AT812" s="59">
        <v>0</v>
      </c>
      <c r="AU812" s="59">
        <v>0</v>
      </c>
      <c r="AV812" s="59">
        <v>0</v>
      </c>
      <c r="AW812" s="59">
        <v>0</v>
      </c>
      <c r="AX812" s="59">
        <v>0</v>
      </c>
      <c r="AY812" s="2">
        <v>0</v>
      </c>
      <c r="AZ812" s="12" t="str">
        <f t="shared" si="89"/>
        <v>OK</v>
      </c>
      <c r="BA812" s="12" t="str">
        <f t="shared" si="90"/>
        <v>OK</v>
      </c>
      <c r="BB812" s="6">
        <f t="shared" si="91"/>
        <v>0</v>
      </c>
      <c r="BC812" s="13">
        <f t="shared" si="92"/>
        <v>32811664</v>
      </c>
      <c r="BD812" s="13">
        <f t="shared" si="93"/>
        <v>32811664</v>
      </c>
      <c r="BE812" s="6">
        <f t="shared" si="94"/>
        <v>0</v>
      </c>
      <c r="BF812" s="6">
        <f t="shared" si="95"/>
        <v>0</v>
      </c>
      <c r="BG812" s="2" t="str">
        <f t="shared" si="96"/>
        <v>2500.1.1.1.</v>
      </c>
    </row>
    <row r="813" spans="2:59" ht="99.75" x14ac:dyDescent="0.25">
      <c r="B813" s="39" t="s">
        <v>8104</v>
      </c>
      <c r="C813" s="39" t="s">
        <v>717</v>
      </c>
      <c r="D813" s="39" t="s">
        <v>4</v>
      </c>
      <c r="E813" s="40" t="s">
        <v>219</v>
      </c>
      <c r="F813" s="40" t="s">
        <v>220</v>
      </c>
      <c r="G813" s="40" t="s">
        <v>5</v>
      </c>
      <c r="H813" s="40">
        <v>80111604</v>
      </c>
      <c r="I813" s="40" t="s">
        <v>8168</v>
      </c>
      <c r="J813" s="40" t="s">
        <v>221</v>
      </c>
      <c r="K813" s="40" t="s">
        <v>8153</v>
      </c>
      <c r="L813" s="41" t="s">
        <v>719</v>
      </c>
      <c r="M813" s="41" t="s">
        <v>719</v>
      </c>
      <c r="N813" s="41">
        <v>8</v>
      </c>
      <c r="O813" s="41" t="s">
        <v>221</v>
      </c>
      <c r="P813" s="41" t="s">
        <v>224</v>
      </c>
      <c r="Q813" s="58">
        <v>32811664</v>
      </c>
      <c r="R813" s="58">
        <v>32811664</v>
      </c>
      <c r="S813" s="41" t="s">
        <v>225</v>
      </c>
      <c r="T813" s="41" t="s">
        <v>221</v>
      </c>
      <c r="U813" s="40" t="s">
        <v>425</v>
      </c>
      <c r="V813" s="40" t="s">
        <v>721</v>
      </c>
      <c r="W813" s="40" t="s">
        <v>722</v>
      </c>
      <c r="X813" s="40" t="s">
        <v>229</v>
      </c>
      <c r="Y813" s="40" t="s">
        <v>230</v>
      </c>
      <c r="Z813" s="40" t="s">
        <v>8042</v>
      </c>
      <c r="AA813" s="59">
        <v>0</v>
      </c>
      <c r="AB813" s="59">
        <v>0</v>
      </c>
      <c r="AC813" s="59">
        <v>32811664</v>
      </c>
      <c r="AD813" s="59">
        <v>4101458</v>
      </c>
      <c r="AE813" s="59">
        <v>0</v>
      </c>
      <c r="AF813" s="59">
        <v>4101458</v>
      </c>
      <c r="AG813" s="59">
        <v>0</v>
      </c>
      <c r="AH813" s="59">
        <v>4101458</v>
      </c>
      <c r="AI813" s="59">
        <v>0</v>
      </c>
      <c r="AJ813" s="59">
        <v>4101458</v>
      </c>
      <c r="AK813" s="59">
        <v>0</v>
      </c>
      <c r="AL813" s="59">
        <v>4101458</v>
      </c>
      <c r="AM813" s="59">
        <v>0</v>
      </c>
      <c r="AN813" s="59">
        <v>4101458</v>
      </c>
      <c r="AO813" s="59">
        <v>0</v>
      </c>
      <c r="AP813" s="59">
        <v>4101458</v>
      </c>
      <c r="AQ813" s="59">
        <v>0</v>
      </c>
      <c r="AR813" s="59">
        <v>4101458</v>
      </c>
      <c r="AS813" s="59">
        <v>0</v>
      </c>
      <c r="AT813" s="59">
        <v>0</v>
      </c>
      <c r="AU813" s="59">
        <v>0</v>
      </c>
      <c r="AV813" s="59">
        <v>0</v>
      </c>
      <c r="AW813" s="59">
        <v>0</v>
      </c>
      <c r="AX813" s="59">
        <v>0</v>
      </c>
      <c r="AY813" s="2">
        <v>0</v>
      </c>
      <c r="AZ813" s="12" t="str">
        <f t="shared" si="89"/>
        <v>OK</v>
      </c>
      <c r="BA813" s="12" t="str">
        <f t="shared" si="90"/>
        <v>OK</v>
      </c>
      <c r="BB813" s="6">
        <f t="shared" si="91"/>
        <v>0</v>
      </c>
      <c r="BC813" s="13">
        <f t="shared" si="92"/>
        <v>32811664</v>
      </c>
      <c r="BD813" s="13">
        <f t="shared" si="93"/>
        <v>32811664</v>
      </c>
      <c r="BE813" s="6">
        <f t="shared" si="94"/>
        <v>0</v>
      </c>
      <c r="BF813" s="6">
        <f t="shared" si="95"/>
        <v>0</v>
      </c>
      <c r="BG813" s="2" t="str">
        <f t="shared" si="96"/>
        <v>2500.1.1.1.</v>
      </c>
    </row>
    <row r="814" spans="2:59" ht="99.75" x14ac:dyDescent="0.25">
      <c r="B814" s="39" t="s">
        <v>8105</v>
      </c>
      <c r="C814" s="39" t="s">
        <v>717</v>
      </c>
      <c r="D814" s="39" t="s">
        <v>4</v>
      </c>
      <c r="E814" s="40" t="s">
        <v>219</v>
      </c>
      <c r="F814" s="40" t="s">
        <v>220</v>
      </c>
      <c r="G814" s="40" t="s">
        <v>5</v>
      </c>
      <c r="H814" s="40">
        <v>80111604</v>
      </c>
      <c r="I814" s="40" t="s">
        <v>8168</v>
      </c>
      <c r="J814" s="40" t="s">
        <v>221</v>
      </c>
      <c r="K814" s="40" t="s">
        <v>8153</v>
      </c>
      <c r="L814" s="41" t="s">
        <v>719</v>
      </c>
      <c r="M814" s="41" t="s">
        <v>719</v>
      </c>
      <c r="N814" s="41">
        <v>8</v>
      </c>
      <c r="O814" s="41" t="s">
        <v>221</v>
      </c>
      <c r="P814" s="41" t="s">
        <v>224</v>
      </c>
      <c r="Q814" s="58">
        <v>32811664</v>
      </c>
      <c r="R814" s="58">
        <v>32811664</v>
      </c>
      <c r="S814" s="41" t="s">
        <v>225</v>
      </c>
      <c r="T814" s="41" t="s">
        <v>221</v>
      </c>
      <c r="U814" s="40" t="s">
        <v>425</v>
      </c>
      <c r="V814" s="40" t="s">
        <v>721</v>
      </c>
      <c r="W814" s="40" t="s">
        <v>722</v>
      </c>
      <c r="X814" s="40" t="s">
        <v>229</v>
      </c>
      <c r="Y814" s="40" t="s">
        <v>230</v>
      </c>
      <c r="Z814" s="40" t="s">
        <v>8042</v>
      </c>
      <c r="AA814" s="59">
        <v>0</v>
      </c>
      <c r="AB814" s="59">
        <v>0</v>
      </c>
      <c r="AC814" s="59">
        <v>32811664</v>
      </c>
      <c r="AD814" s="59">
        <v>4101458</v>
      </c>
      <c r="AE814" s="59">
        <v>0</v>
      </c>
      <c r="AF814" s="59">
        <v>4101458</v>
      </c>
      <c r="AG814" s="59">
        <v>0</v>
      </c>
      <c r="AH814" s="59">
        <v>4101458</v>
      </c>
      <c r="AI814" s="59">
        <v>0</v>
      </c>
      <c r="AJ814" s="59">
        <v>4101458</v>
      </c>
      <c r="AK814" s="59">
        <v>0</v>
      </c>
      <c r="AL814" s="59">
        <v>4101458</v>
      </c>
      <c r="AM814" s="59">
        <v>0</v>
      </c>
      <c r="AN814" s="59">
        <v>4101458</v>
      </c>
      <c r="AO814" s="59">
        <v>0</v>
      </c>
      <c r="AP814" s="59">
        <v>4101458</v>
      </c>
      <c r="AQ814" s="59">
        <v>0</v>
      </c>
      <c r="AR814" s="59">
        <v>4101458</v>
      </c>
      <c r="AS814" s="59">
        <v>0</v>
      </c>
      <c r="AT814" s="59">
        <v>0</v>
      </c>
      <c r="AU814" s="59">
        <v>0</v>
      </c>
      <c r="AV814" s="59">
        <v>0</v>
      </c>
      <c r="AW814" s="59">
        <v>0</v>
      </c>
      <c r="AX814" s="59">
        <v>0</v>
      </c>
      <c r="AY814" s="2">
        <v>0</v>
      </c>
      <c r="AZ814" s="12" t="str">
        <f t="shared" si="89"/>
        <v>OK</v>
      </c>
      <c r="BA814" s="12" t="str">
        <f t="shared" si="90"/>
        <v>OK</v>
      </c>
      <c r="BB814" s="6">
        <f t="shared" si="91"/>
        <v>0</v>
      </c>
      <c r="BC814" s="13">
        <f t="shared" si="92"/>
        <v>32811664</v>
      </c>
      <c r="BD814" s="13">
        <f t="shared" si="93"/>
        <v>32811664</v>
      </c>
      <c r="BE814" s="6">
        <f t="shared" si="94"/>
        <v>0</v>
      </c>
      <c r="BF814" s="6">
        <f t="shared" si="95"/>
        <v>0</v>
      </c>
      <c r="BG814" s="2" t="str">
        <f t="shared" si="96"/>
        <v>2500.1.1.1.</v>
      </c>
    </row>
    <row r="815" spans="2:59" ht="99.75" x14ac:dyDescent="0.25">
      <c r="B815" s="39" t="s">
        <v>8106</v>
      </c>
      <c r="C815" s="39" t="s">
        <v>717</v>
      </c>
      <c r="D815" s="39" t="s">
        <v>4</v>
      </c>
      <c r="E815" s="40" t="s">
        <v>219</v>
      </c>
      <c r="F815" s="40" t="s">
        <v>220</v>
      </c>
      <c r="G815" s="40" t="s">
        <v>5</v>
      </c>
      <c r="H815" s="40">
        <v>80111604</v>
      </c>
      <c r="I815" s="40" t="s">
        <v>8168</v>
      </c>
      <c r="J815" s="40" t="s">
        <v>221</v>
      </c>
      <c r="K815" s="40" t="s">
        <v>8153</v>
      </c>
      <c r="L815" s="41" t="s">
        <v>719</v>
      </c>
      <c r="M815" s="41" t="s">
        <v>719</v>
      </c>
      <c r="N815" s="41">
        <v>8</v>
      </c>
      <c r="O815" s="41" t="s">
        <v>221</v>
      </c>
      <c r="P815" s="41" t="s">
        <v>224</v>
      </c>
      <c r="Q815" s="58">
        <v>32811664</v>
      </c>
      <c r="R815" s="58">
        <v>32811664</v>
      </c>
      <c r="S815" s="41" t="s">
        <v>225</v>
      </c>
      <c r="T815" s="41" t="s">
        <v>221</v>
      </c>
      <c r="U815" s="40" t="s">
        <v>425</v>
      </c>
      <c r="V815" s="40" t="s">
        <v>721</v>
      </c>
      <c r="W815" s="40" t="s">
        <v>722</v>
      </c>
      <c r="X815" s="40" t="s">
        <v>229</v>
      </c>
      <c r="Y815" s="40" t="s">
        <v>230</v>
      </c>
      <c r="Z815" s="40" t="s">
        <v>8042</v>
      </c>
      <c r="AA815" s="59">
        <v>0</v>
      </c>
      <c r="AB815" s="59">
        <v>0</v>
      </c>
      <c r="AC815" s="59">
        <v>32811664</v>
      </c>
      <c r="AD815" s="59">
        <v>4101458</v>
      </c>
      <c r="AE815" s="59">
        <v>0</v>
      </c>
      <c r="AF815" s="59">
        <v>4101458</v>
      </c>
      <c r="AG815" s="59">
        <v>0</v>
      </c>
      <c r="AH815" s="59">
        <v>4101458</v>
      </c>
      <c r="AI815" s="59">
        <v>0</v>
      </c>
      <c r="AJ815" s="59">
        <v>4101458</v>
      </c>
      <c r="AK815" s="59">
        <v>0</v>
      </c>
      <c r="AL815" s="59">
        <v>4101458</v>
      </c>
      <c r="AM815" s="59">
        <v>0</v>
      </c>
      <c r="AN815" s="59">
        <v>4101458</v>
      </c>
      <c r="AO815" s="59">
        <v>0</v>
      </c>
      <c r="AP815" s="59">
        <v>4101458</v>
      </c>
      <c r="AQ815" s="59">
        <v>0</v>
      </c>
      <c r="AR815" s="59">
        <v>4101458</v>
      </c>
      <c r="AS815" s="59">
        <v>0</v>
      </c>
      <c r="AT815" s="59">
        <v>0</v>
      </c>
      <c r="AU815" s="59">
        <v>0</v>
      </c>
      <c r="AV815" s="59">
        <v>0</v>
      </c>
      <c r="AW815" s="59">
        <v>0</v>
      </c>
      <c r="AX815" s="59">
        <v>0</v>
      </c>
      <c r="AY815" s="2">
        <v>0</v>
      </c>
      <c r="AZ815" s="12" t="str">
        <f t="shared" si="89"/>
        <v>OK</v>
      </c>
      <c r="BA815" s="12" t="str">
        <f t="shared" si="90"/>
        <v>OK</v>
      </c>
      <c r="BB815" s="6">
        <f t="shared" si="91"/>
        <v>0</v>
      </c>
      <c r="BC815" s="13">
        <f t="shared" si="92"/>
        <v>32811664</v>
      </c>
      <c r="BD815" s="13">
        <f t="shared" si="93"/>
        <v>32811664</v>
      </c>
      <c r="BE815" s="6">
        <f t="shared" si="94"/>
        <v>0</v>
      </c>
      <c r="BF815" s="6">
        <f t="shared" si="95"/>
        <v>0</v>
      </c>
      <c r="BG815" s="2" t="str">
        <f t="shared" si="96"/>
        <v>2500.1.1.1.</v>
      </c>
    </row>
    <row r="816" spans="2:59" ht="99.75" x14ac:dyDescent="0.25">
      <c r="B816" s="39" t="s">
        <v>8107</v>
      </c>
      <c r="C816" s="39" t="s">
        <v>717</v>
      </c>
      <c r="D816" s="39" t="s">
        <v>4</v>
      </c>
      <c r="E816" s="40" t="s">
        <v>219</v>
      </c>
      <c r="F816" s="40" t="s">
        <v>220</v>
      </c>
      <c r="G816" s="40" t="s">
        <v>5</v>
      </c>
      <c r="H816" s="40">
        <v>80111604</v>
      </c>
      <c r="I816" s="40" t="s">
        <v>8168</v>
      </c>
      <c r="J816" s="40" t="s">
        <v>221</v>
      </c>
      <c r="K816" s="40" t="s">
        <v>8153</v>
      </c>
      <c r="L816" s="41" t="s">
        <v>719</v>
      </c>
      <c r="M816" s="41" t="s">
        <v>719</v>
      </c>
      <c r="N816" s="41">
        <v>8</v>
      </c>
      <c r="O816" s="41" t="s">
        <v>221</v>
      </c>
      <c r="P816" s="41" t="s">
        <v>224</v>
      </c>
      <c r="Q816" s="58">
        <v>32811664</v>
      </c>
      <c r="R816" s="58">
        <v>32811664</v>
      </c>
      <c r="S816" s="41" t="s">
        <v>225</v>
      </c>
      <c r="T816" s="41" t="s">
        <v>221</v>
      </c>
      <c r="U816" s="40" t="s">
        <v>425</v>
      </c>
      <c r="V816" s="40" t="s">
        <v>721</v>
      </c>
      <c r="W816" s="40" t="s">
        <v>722</v>
      </c>
      <c r="X816" s="40" t="s">
        <v>229</v>
      </c>
      <c r="Y816" s="40" t="s">
        <v>230</v>
      </c>
      <c r="Z816" s="40" t="s">
        <v>8042</v>
      </c>
      <c r="AA816" s="59">
        <v>0</v>
      </c>
      <c r="AB816" s="59">
        <v>0</v>
      </c>
      <c r="AC816" s="59">
        <v>32811664</v>
      </c>
      <c r="AD816" s="59">
        <v>4101458</v>
      </c>
      <c r="AE816" s="59">
        <v>0</v>
      </c>
      <c r="AF816" s="59">
        <v>4101458</v>
      </c>
      <c r="AG816" s="59">
        <v>0</v>
      </c>
      <c r="AH816" s="59">
        <v>4101458</v>
      </c>
      <c r="AI816" s="59">
        <v>0</v>
      </c>
      <c r="AJ816" s="59">
        <v>4101458</v>
      </c>
      <c r="AK816" s="59">
        <v>0</v>
      </c>
      <c r="AL816" s="59">
        <v>4101458</v>
      </c>
      <c r="AM816" s="59">
        <v>0</v>
      </c>
      <c r="AN816" s="59">
        <v>4101458</v>
      </c>
      <c r="AO816" s="59">
        <v>0</v>
      </c>
      <c r="AP816" s="59">
        <v>4101458</v>
      </c>
      <c r="AQ816" s="59">
        <v>0</v>
      </c>
      <c r="AR816" s="59">
        <v>4101458</v>
      </c>
      <c r="AS816" s="59">
        <v>0</v>
      </c>
      <c r="AT816" s="59">
        <v>0</v>
      </c>
      <c r="AU816" s="59">
        <v>0</v>
      </c>
      <c r="AV816" s="59">
        <v>0</v>
      </c>
      <c r="AW816" s="59">
        <v>0</v>
      </c>
      <c r="AX816" s="59">
        <v>0</v>
      </c>
      <c r="AY816" s="2">
        <v>0</v>
      </c>
      <c r="AZ816" s="12" t="str">
        <f t="shared" si="89"/>
        <v>OK</v>
      </c>
      <c r="BA816" s="12" t="str">
        <f t="shared" si="90"/>
        <v>OK</v>
      </c>
      <c r="BB816" s="6">
        <f t="shared" si="91"/>
        <v>0</v>
      </c>
      <c r="BC816" s="13">
        <f t="shared" si="92"/>
        <v>32811664</v>
      </c>
      <c r="BD816" s="13">
        <f t="shared" si="93"/>
        <v>32811664</v>
      </c>
      <c r="BE816" s="6">
        <f t="shared" si="94"/>
        <v>0</v>
      </c>
      <c r="BF816" s="6">
        <f t="shared" si="95"/>
        <v>0</v>
      </c>
      <c r="BG816" s="2" t="str">
        <f t="shared" si="96"/>
        <v>2500.1.1.1.</v>
      </c>
    </row>
    <row r="817" spans="2:59" ht="99.75" x14ac:dyDescent="0.25">
      <c r="B817" s="39" t="s">
        <v>8108</v>
      </c>
      <c r="C817" s="39" t="s">
        <v>717</v>
      </c>
      <c r="D817" s="39" t="s">
        <v>4</v>
      </c>
      <c r="E817" s="40" t="s">
        <v>219</v>
      </c>
      <c r="F817" s="40" t="s">
        <v>220</v>
      </c>
      <c r="G817" s="40" t="s">
        <v>5</v>
      </c>
      <c r="H817" s="40">
        <v>80111604</v>
      </c>
      <c r="I817" s="40" t="s">
        <v>8168</v>
      </c>
      <c r="J817" s="40" t="s">
        <v>221</v>
      </c>
      <c r="K817" s="40" t="s">
        <v>8153</v>
      </c>
      <c r="L817" s="41" t="s">
        <v>719</v>
      </c>
      <c r="M817" s="41" t="s">
        <v>719</v>
      </c>
      <c r="N817" s="41">
        <v>8</v>
      </c>
      <c r="O817" s="41" t="s">
        <v>221</v>
      </c>
      <c r="P817" s="41" t="s">
        <v>224</v>
      </c>
      <c r="Q817" s="58">
        <v>32811664</v>
      </c>
      <c r="R817" s="58">
        <v>32811664</v>
      </c>
      <c r="S817" s="41" t="s">
        <v>225</v>
      </c>
      <c r="T817" s="41" t="s">
        <v>221</v>
      </c>
      <c r="U817" s="40" t="s">
        <v>425</v>
      </c>
      <c r="V817" s="40" t="s">
        <v>721</v>
      </c>
      <c r="W817" s="40" t="s">
        <v>722</v>
      </c>
      <c r="X817" s="40" t="s">
        <v>229</v>
      </c>
      <c r="Y817" s="40" t="s">
        <v>230</v>
      </c>
      <c r="Z817" s="40" t="s">
        <v>8042</v>
      </c>
      <c r="AA817" s="59">
        <v>0</v>
      </c>
      <c r="AB817" s="59">
        <v>0</v>
      </c>
      <c r="AC817" s="59">
        <v>32811664</v>
      </c>
      <c r="AD817" s="59">
        <v>4101458</v>
      </c>
      <c r="AE817" s="59">
        <v>0</v>
      </c>
      <c r="AF817" s="59">
        <v>4101458</v>
      </c>
      <c r="AG817" s="59">
        <v>0</v>
      </c>
      <c r="AH817" s="59">
        <v>4101458</v>
      </c>
      <c r="AI817" s="59">
        <v>0</v>
      </c>
      <c r="AJ817" s="59">
        <v>4101458</v>
      </c>
      <c r="AK817" s="59">
        <v>0</v>
      </c>
      <c r="AL817" s="59">
        <v>4101458</v>
      </c>
      <c r="AM817" s="59">
        <v>0</v>
      </c>
      <c r="AN817" s="59">
        <v>4101458</v>
      </c>
      <c r="AO817" s="59">
        <v>0</v>
      </c>
      <c r="AP817" s="59">
        <v>4101458</v>
      </c>
      <c r="AQ817" s="59">
        <v>0</v>
      </c>
      <c r="AR817" s="59">
        <v>4101458</v>
      </c>
      <c r="AS817" s="59">
        <v>0</v>
      </c>
      <c r="AT817" s="59">
        <v>0</v>
      </c>
      <c r="AU817" s="59">
        <v>0</v>
      </c>
      <c r="AV817" s="59">
        <v>0</v>
      </c>
      <c r="AW817" s="59">
        <v>0</v>
      </c>
      <c r="AX817" s="59">
        <v>0</v>
      </c>
      <c r="AY817" s="2">
        <v>0</v>
      </c>
      <c r="AZ817" s="12" t="str">
        <f t="shared" ref="AZ817:AZ858" si="97">IF(OR($R817&lt;&gt;"",SUM(AA817:AX817)&lt;&gt;0),IF(R817=BC817,"OK",IF(R817&gt;BC817,"Valor estimado supera a Compromisos en "&amp;DOLLAR(R817-BC817),"Compromisos superan al Valor estimado en "&amp;DOLLAR(BC817-R817))),"")</f>
        <v>OK</v>
      </c>
      <c r="BA817" s="12" t="str">
        <f t="shared" ref="BA817:BA858" si="98">IF(OR($R817&lt;&gt;"",SUM(AA817:AX817)&lt;&gt;0),IF(R817=BD817,"OK",IF(R817&gt;BD817,"Valor estimado supera a Obligaciones en "&amp;DOLLAR(R817-BD817),"Obligaciones superan al Valor estimado en "&amp;DOLLAR(BD817-R817))),"")</f>
        <v>OK</v>
      </c>
      <c r="BB817" s="6">
        <f t="shared" ref="BB817:BB858" si="99">+IF(B817&lt;&gt;"",COUNTBLANK(E817:AX817),0)</f>
        <v>0</v>
      </c>
      <c r="BC817" s="13">
        <f t="shared" ref="BC817:BC858" si="100">+SUM(AA817,AC817,AE817,AG817,AI817,AK817,AM817,AO817,AQ817,AS817,AU817,AW817)</f>
        <v>32811664</v>
      </c>
      <c r="BD817" s="13">
        <f t="shared" ref="BD817:BD858" si="101">+SUM(AB817,AD817,AF817,AH817,AJ817,AL817,AN817,AP817,AR817,AT817,AV817,AX817)</f>
        <v>32811664</v>
      </c>
      <c r="BE817" s="6">
        <f t="shared" ref="BE817:BE858" si="102">+IF(OR(AZ817="ok",AZ817=""),0,1)</f>
        <v>0</v>
      </c>
      <c r="BF817" s="6">
        <f t="shared" ref="BF817:BF858" si="103">+IF(OR(BA817="ok",BA817=""),0,1)</f>
        <v>0</v>
      </c>
      <c r="BG817" s="2" t="str">
        <f t="shared" si="96"/>
        <v>2500.1.1.1.</v>
      </c>
    </row>
    <row r="818" spans="2:59" ht="99.75" x14ac:dyDescent="0.25">
      <c r="B818" s="39" t="s">
        <v>8109</v>
      </c>
      <c r="C818" s="39" t="s">
        <v>717</v>
      </c>
      <c r="D818" s="39" t="s">
        <v>4</v>
      </c>
      <c r="E818" s="40" t="s">
        <v>219</v>
      </c>
      <c r="F818" s="40" t="s">
        <v>220</v>
      </c>
      <c r="G818" s="40" t="s">
        <v>5</v>
      </c>
      <c r="H818" s="40">
        <v>80111604</v>
      </c>
      <c r="I818" s="40" t="s">
        <v>8168</v>
      </c>
      <c r="J818" s="40" t="s">
        <v>221</v>
      </c>
      <c r="K818" s="40" t="s">
        <v>8153</v>
      </c>
      <c r="L818" s="41" t="s">
        <v>719</v>
      </c>
      <c r="M818" s="41" t="s">
        <v>719</v>
      </c>
      <c r="N818" s="41">
        <v>8</v>
      </c>
      <c r="O818" s="41" t="s">
        <v>221</v>
      </c>
      <c r="P818" s="41" t="s">
        <v>224</v>
      </c>
      <c r="Q818" s="58">
        <v>32811664</v>
      </c>
      <c r="R818" s="58">
        <v>32811664</v>
      </c>
      <c r="S818" s="41" t="s">
        <v>225</v>
      </c>
      <c r="T818" s="41" t="s">
        <v>221</v>
      </c>
      <c r="U818" s="40" t="s">
        <v>425</v>
      </c>
      <c r="V818" s="40" t="s">
        <v>721</v>
      </c>
      <c r="W818" s="40" t="s">
        <v>722</v>
      </c>
      <c r="X818" s="40" t="s">
        <v>229</v>
      </c>
      <c r="Y818" s="40" t="s">
        <v>230</v>
      </c>
      <c r="Z818" s="40" t="s">
        <v>8042</v>
      </c>
      <c r="AA818" s="59">
        <v>0</v>
      </c>
      <c r="AB818" s="59">
        <v>0</v>
      </c>
      <c r="AC818" s="59">
        <v>32811664</v>
      </c>
      <c r="AD818" s="59">
        <v>4101458</v>
      </c>
      <c r="AE818" s="59">
        <v>0</v>
      </c>
      <c r="AF818" s="59">
        <v>4101458</v>
      </c>
      <c r="AG818" s="59">
        <v>0</v>
      </c>
      <c r="AH818" s="59">
        <v>4101458</v>
      </c>
      <c r="AI818" s="59">
        <v>0</v>
      </c>
      <c r="AJ818" s="59">
        <v>4101458</v>
      </c>
      <c r="AK818" s="59">
        <v>0</v>
      </c>
      <c r="AL818" s="59">
        <v>4101458</v>
      </c>
      <c r="AM818" s="59">
        <v>0</v>
      </c>
      <c r="AN818" s="59">
        <v>4101458</v>
      </c>
      <c r="AO818" s="59">
        <v>0</v>
      </c>
      <c r="AP818" s="59">
        <v>4101458</v>
      </c>
      <c r="AQ818" s="59">
        <v>0</v>
      </c>
      <c r="AR818" s="59">
        <v>4101458</v>
      </c>
      <c r="AS818" s="59">
        <v>0</v>
      </c>
      <c r="AT818" s="59">
        <v>0</v>
      </c>
      <c r="AU818" s="59">
        <v>0</v>
      </c>
      <c r="AV818" s="59">
        <v>0</v>
      </c>
      <c r="AW818" s="59">
        <v>0</v>
      </c>
      <c r="AX818" s="59">
        <v>0</v>
      </c>
      <c r="AY818" s="2">
        <v>0</v>
      </c>
      <c r="AZ818" s="12" t="str">
        <f t="shared" si="97"/>
        <v>OK</v>
      </c>
      <c r="BA818" s="12" t="str">
        <f t="shared" si="98"/>
        <v>OK</v>
      </c>
      <c r="BB818" s="6">
        <f t="shared" si="99"/>
        <v>0</v>
      </c>
      <c r="BC818" s="13">
        <f t="shared" si="100"/>
        <v>32811664</v>
      </c>
      <c r="BD818" s="13">
        <f t="shared" si="101"/>
        <v>32811664</v>
      </c>
      <c r="BE818" s="6">
        <f t="shared" si="102"/>
        <v>0</v>
      </c>
      <c r="BF818" s="6">
        <f t="shared" si="103"/>
        <v>0</v>
      </c>
      <c r="BG818" s="2" t="str">
        <f t="shared" si="96"/>
        <v>2500.1.1.1.</v>
      </c>
    </row>
    <row r="819" spans="2:59" ht="99.75" x14ac:dyDescent="0.25">
      <c r="B819" s="39" t="s">
        <v>8110</v>
      </c>
      <c r="C819" s="39" t="s">
        <v>717</v>
      </c>
      <c r="D819" s="39" t="s">
        <v>4</v>
      </c>
      <c r="E819" s="40" t="s">
        <v>219</v>
      </c>
      <c r="F819" s="40" t="s">
        <v>220</v>
      </c>
      <c r="G819" s="40" t="s">
        <v>5</v>
      </c>
      <c r="H819" s="40">
        <v>80111604</v>
      </c>
      <c r="I819" s="40" t="s">
        <v>8168</v>
      </c>
      <c r="J819" s="40" t="s">
        <v>221</v>
      </c>
      <c r="K819" s="40" t="s">
        <v>8153</v>
      </c>
      <c r="L819" s="41" t="s">
        <v>719</v>
      </c>
      <c r="M819" s="41" t="s">
        <v>719</v>
      </c>
      <c r="N819" s="41">
        <v>8</v>
      </c>
      <c r="O819" s="41" t="s">
        <v>221</v>
      </c>
      <c r="P819" s="41" t="s">
        <v>224</v>
      </c>
      <c r="Q819" s="58">
        <v>32811664</v>
      </c>
      <c r="R819" s="58">
        <v>32811664</v>
      </c>
      <c r="S819" s="41" t="s">
        <v>225</v>
      </c>
      <c r="T819" s="41" t="s">
        <v>221</v>
      </c>
      <c r="U819" s="40" t="s">
        <v>425</v>
      </c>
      <c r="V819" s="40" t="s">
        <v>721</v>
      </c>
      <c r="W819" s="40" t="s">
        <v>722</v>
      </c>
      <c r="X819" s="40" t="s">
        <v>229</v>
      </c>
      <c r="Y819" s="40" t="s">
        <v>230</v>
      </c>
      <c r="Z819" s="40" t="s">
        <v>8042</v>
      </c>
      <c r="AA819" s="59">
        <v>0</v>
      </c>
      <c r="AB819" s="59">
        <v>0</v>
      </c>
      <c r="AC819" s="59">
        <v>32811664</v>
      </c>
      <c r="AD819" s="59">
        <v>4101458</v>
      </c>
      <c r="AE819" s="59">
        <v>0</v>
      </c>
      <c r="AF819" s="59">
        <v>4101458</v>
      </c>
      <c r="AG819" s="59">
        <v>0</v>
      </c>
      <c r="AH819" s="59">
        <v>4101458</v>
      </c>
      <c r="AI819" s="59">
        <v>0</v>
      </c>
      <c r="AJ819" s="59">
        <v>4101458</v>
      </c>
      <c r="AK819" s="59">
        <v>0</v>
      </c>
      <c r="AL819" s="59">
        <v>4101458</v>
      </c>
      <c r="AM819" s="59">
        <v>0</v>
      </c>
      <c r="AN819" s="59">
        <v>4101458</v>
      </c>
      <c r="AO819" s="59">
        <v>0</v>
      </c>
      <c r="AP819" s="59">
        <v>4101458</v>
      </c>
      <c r="AQ819" s="59">
        <v>0</v>
      </c>
      <c r="AR819" s="59">
        <v>4101458</v>
      </c>
      <c r="AS819" s="59">
        <v>0</v>
      </c>
      <c r="AT819" s="59">
        <v>0</v>
      </c>
      <c r="AU819" s="59">
        <v>0</v>
      </c>
      <c r="AV819" s="59">
        <v>0</v>
      </c>
      <c r="AW819" s="59">
        <v>0</v>
      </c>
      <c r="AX819" s="59">
        <v>0</v>
      </c>
      <c r="AY819" s="2">
        <v>0</v>
      </c>
      <c r="AZ819" s="12" t="str">
        <f t="shared" si="97"/>
        <v>OK</v>
      </c>
      <c r="BA819" s="12" t="str">
        <f t="shared" si="98"/>
        <v>OK</v>
      </c>
      <c r="BB819" s="6">
        <f t="shared" si="99"/>
        <v>0</v>
      </c>
      <c r="BC819" s="13">
        <f t="shared" si="100"/>
        <v>32811664</v>
      </c>
      <c r="BD819" s="13">
        <f t="shared" si="101"/>
        <v>32811664</v>
      </c>
      <c r="BE819" s="6">
        <f t="shared" si="102"/>
        <v>0</v>
      </c>
      <c r="BF819" s="6">
        <f t="shared" si="103"/>
        <v>0</v>
      </c>
      <c r="BG819" s="2" t="str">
        <f t="shared" ref="BG819:BG858" si="104">"2500.1.1.1."&amp;A819</f>
        <v>2500.1.1.1.</v>
      </c>
    </row>
    <row r="820" spans="2:59" ht="99.75" x14ac:dyDescent="0.25">
      <c r="B820" s="39" t="s">
        <v>8111</v>
      </c>
      <c r="C820" s="39" t="s">
        <v>717</v>
      </c>
      <c r="D820" s="39" t="s">
        <v>4</v>
      </c>
      <c r="E820" s="40" t="s">
        <v>219</v>
      </c>
      <c r="F820" s="40" t="s">
        <v>220</v>
      </c>
      <c r="G820" s="40" t="s">
        <v>5</v>
      </c>
      <c r="H820" s="40">
        <v>80111604</v>
      </c>
      <c r="I820" s="40" t="s">
        <v>8168</v>
      </c>
      <c r="J820" s="40" t="s">
        <v>221</v>
      </c>
      <c r="K820" s="40" t="s">
        <v>8153</v>
      </c>
      <c r="L820" s="41" t="s">
        <v>719</v>
      </c>
      <c r="M820" s="41" t="s">
        <v>719</v>
      </c>
      <c r="N820" s="41">
        <v>8</v>
      </c>
      <c r="O820" s="41" t="s">
        <v>221</v>
      </c>
      <c r="P820" s="41" t="s">
        <v>224</v>
      </c>
      <c r="Q820" s="58">
        <v>32811664</v>
      </c>
      <c r="R820" s="58">
        <v>32811664</v>
      </c>
      <c r="S820" s="41" t="s">
        <v>225</v>
      </c>
      <c r="T820" s="41" t="s">
        <v>221</v>
      </c>
      <c r="U820" s="40" t="s">
        <v>425</v>
      </c>
      <c r="V820" s="40" t="s">
        <v>721</v>
      </c>
      <c r="W820" s="40" t="s">
        <v>722</v>
      </c>
      <c r="X820" s="40" t="s">
        <v>229</v>
      </c>
      <c r="Y820" s="40" t="s">
        <v>230</v>
      </c>
      <c r="Z820" s="40" t="s">
        <v>8042</v>
      </c>
      <c r="AA820" s="59">
        <v>0</v>
      </c>
      <c r="AB820" s="59">
        <v>0</v>
      </c>
      <c r="AC820" s="59">
        <v>32811664</v>
      </c>
      <c r="AD820" s="59">
        <v>4101458</v>
      </c>
      <c r="AE820" s="59">
        <v>0</v>
      </c>
      <c r="AF820" s="59">
        <v>4101458</v>
      </c>
      <c r="AG820" s="59">
        <v>0</v>
      </c>
      <c r="AH820" s="59">
        <v>4101458</v>
      </c>
      <c r="AI820" s="59">
        <v>0</v>
      </c>
      <c r="AJ820" s="59">
        <v>4101458</v>
      </c>
      <c r="AK820" s="59">
        <v>0</v>
      </c>
      <c r="AL820" s="59">
        <v>4101458</v>
      </c>
      <c r="AM820" s="59">
        <v>0</v>
      </c>
      <c r="AN820" s="59">
        <v>4101458</v>
      </c>
      <c r="AO820" s="59">
        <v>0</v>
      </c>
      <c r="AP820" s="59">
        <v>4101458</v>
      </c>
      <c r="AQ820" s="59">
        <v>0</v>
      </c>
      <c r="AR820" s="59">
        <v>4101458</v>
      </c>
      <c r="AS820" s="59">
        <v>0</v>
      </c>
      <c r="AT820" s="59">
        <v>0</v>
      </c>
      <c r="AU820" s="59">
        <v>0</v>
      </c>
      <c r="AV820" s="59">
        <v>0</v>
      </c>
      <c r="AW820" s="59">
        <v>0</v>
      </c>
      <c r="AX820" s="59">
        <v>0</v>
      </c>
      <c r="AY820" s="2">
        <v>0</v>
      </c>
      <c r="AZ820" s="12" t="str">
        <f t="shared" si="97"/>
        <v>OK</v>
      </c>
      <c r="BA820" s="12" t="str">
        <f t="shared" si="98"/>
        <v>OK</v>
      </c>
      <c r="BB820" s="6">
        <f t="shared" si="99"/>
        <v>0</v>
      </c>
      <c r="BC820" s="13">
        <f t="shared" si="100"/>
        <v>32811664</v>
      </c>
      <c r="BD820" s="13">
        <f t="shared" si="101"/>
        <v>32811664</v>
      </c>
      <c r="BE820" s="6">
        <f t="shared" si="102"/>
        <v>0</v>
      </c>
      <c r="BF820" s="6">
        <f t="shared" si="103"/>
        <v>0</v>
      </c>
      <c r="BG820" s="2" t="str">
        <f t="shared" si="104"/>
        <v>2500.1.1.1.</v>
      </c>
    </row>
    <row r="821" spans="2:59" ht="99.75" x14ac:dyDescent="0.25">
      <c r="B821" s="39" t="s">
        <v>8112</v>
      </c>
      <c r="C821" s="39" t="s">
        <v>717</v>
      </c>
      <c r="D821" s="39" t="s">
        <v>4</v>
      </c>
      <c r="E821" s="40" t="s">
        <v>219</v>
      </c>
      <c r="F821" s="40" t="s">
        <v>220</v>
      </c>
      <c r="G821" s="40" t="s">
        <v>5</v>
      </c>
      <c r="H821" s="40">
        <v>80111604</v>
      </c>
      <c r="I821" s="40" t="s">
        <v>8168</v>
      </c>
      <c r="J821" s="40" t="s">
        <v>221</v>
      </c>
      <c r="K821" s="40" t="s">
        <v>8153</v>
      </c>
      <c r="L821" s="41" t="s">
        <v>719</v>
      </c>
      <c r="M821" s="41" t="s">
        <v>719</v>
      </c>
      <c r="N821" s="41">
        <v>8</v>
      </c>
      <c r="O821" s="41" t="s">
        <v>221</v>
      </c>
      <c r="P821" s="41" t="s">
        <v>224</v>
      </c>
      <c r="Q821" s="58">
        <v>32811664</v>
      </c>
      <c r="R821" s="58">
        <v>32811664</v>
      </c>
      <c r="S821" s="41" t="s">
        <v>225</v>
      </c>
      <c r="T821" s="41" t="s">
        <v>221</v>
      </c>
      <c r="U821" s="40" t="s">
        <v>425</v>
      </c>
      <c r="V821" s="40" t="s">
        <v>721</v>
      </c>
      <c r="W821" s="40" t="s">
        <v>722</v>
      </c>
      <c r="X821" s="40" t="s">
        <v>229</v>
      </c>
      <c r="Y821" s="40" t="s">
        <v>230</v>
      </c>
      <c r="Z821" s="40" t="s">
        <v>8042</v>
      </c>
      <c r="AA821" s="59">
        <v>0</v>
      </c>
      <c r="AB821" s="59">
        <v>0</v>
      </c>
      <c r="AC821" s="59">
        <v>32811664</v>
      </c>
      <c r="AD821" s="59">
        <v>4101458</v>
      </c>
      <c r="AE821" s="59">
        <v>0</v>
      </c>
      <c r="AF821" s="59">
        <v>4101458</v>
      </c>
      <c r="AG821" s="59">
        <v>0</v>
      </c>
      <c r="AH821" s="59">
        <v>4101458</v>
      </c>
      <c r="AI821" s="59">
        <v>0</v>
      </c>
      <c r="AJ821" s="59">
        <v>4101458</v>
      </c>
      <c r="AK821" s="59">
        <v>0</v>
      </c>
      <c r="AL821" s="59">
        <v>4101458</v>
      </c>
      <c r="AM821" s="59">
        <v>0</v>
      </c>
      <c r="AN821" s="59">
        <v>4101458</v>
      </c>
      <c r="AO821" s="59">
        <v>0</v>
      </c>
      <c r="AP821" s="59">
        <v>4101458</v>
      </c>
      <c r="AQ821" s="59">
        <v>0</v>
      </c>
      <c r="AR821" s="59">
        <v>4101458</v>
      </c>
      <c r="AS821" s="59">
        <v>0</v>
      </c>
      <c r="AT821" s="59">
        <v>0</v>
      </c>
      <c r="AU821" s="59">
        <v>0</v>
      </c>
      <c r="AV821" s="59">
        <v>0</v>
      </c>
      <c r="AW821" s="59">
        <v>0</v>
      </c>
      <c r="AX821" s="59">
        <v>0</v>
      </c>
      <c r="AY821" s="2">
        <v>0</v>
      </c>
      <c r="AZ821" s="12" t="str">
        <f t="shared" si="97"/>
        <v>OK</v>
      </c>
      <c r="BA821" s="12" t="str">
        <f t="shared" si="98"/>
        <v>OK</v>
      </c>
      <c r="BB821" s="6">
        <f t="shared" si="99"/>
        <v>0</v>
      </c>
      <c r="BC821" s="13">
        <f t="shared" si="100"/>
        <v>32811664</v>
      </c>
      <c r="BD821" s="13">
        <f t="shared" si="101"/>
        <v>32811664</v>
      </c>
      <c r="BE821" s="6">
        <f t="shared" si="102"/>
        <v>0</v>
      </c>
      <c r="BF821" s="6">
        <f t="shared" si="103"/>
        <v>0</v>
      </c>
      <c r="BG821" s="2" t="str">
        <f t="shared" si="104"/>
        <v>2500.1.1.1.</v>
      </c>
    </row>
    <row r="822" spans="2:59" ht="99.75" x14ac:dyDescent="0.25">
      <c r="B822" s="39" t="s">
        <v>8113</v>
      </c>
      <c r="C822" s="39" t="s">
        <v>717</v>
      </c>
      <c r="D822" s="39" t="s">
        <v>4</v>
      </c>
      <c r="E822" s="40" t="s">
        <v>219</v>
      </c>
      <c r="F822" s="40" t="s">
        <v>220</v>
      </c>
      <c r="G822" s="40" t="s">
        <v>5</v>
      </c>
      <c r="H822" s="40">
        <v>80111604</v>
      </c>
      <c r="I822" s="40" t="s">
        <v>8168</v>
      </c>
      <c r="J822" s="40" t="s">
        <v>221</v>
      </c>
      <c r="K822" s="40" t="s">
        <v>8154</v>
      </c>
      <c r="L822" s="41" t="s">
        <v>719</v>
      </c>
      <c r="M822" s="41" t="s">
        <v>719</v>
      </c>
      <c r="N822" s="41">
        <v>9</v>
      </c>
      <c r="O822" s="41" t="s">
        <v>221</v>
      </c>
      <c r="P822" s="41" t="s">
        <v>224</v>
      </c>
      <c r="Q822" s="58">
        <v>36913122</v>
      </c>
      <c r="R822" s="58">
        <v>36913122</v>
      </c>
      <c r="S822" s="41" t="s">
        <v>225</v>
      </c>
      <c r="T822" s="41" t="s">
        <v>221</v>
      </c>
      <c r="U822" s="40" t="s">
        <v>425</v>
      </c>
      <c r="V822" s="40" t="s">
        <v>721</v>
      </c>
      <c r="W822" s="40" t="s">
        <v>722</v>
      </c>
      <c r="X822" s="40" t="s">
        <v>229</v>
      </c>
      <c r="Y822" s="40" t="s">
        <v>230</v>
      </c>
      <c r="Z822" s="40" t="s">
        <v>8042</v>
      </c>
      <c r="AA822" s="59">
        <v>0</v>
      </c>
      <c r="AB822" s="59">
        <v>0</v>
      </c>
      <c r="AC822" s="59">
        <v>36913122</v>
      </c>
      <c r="AD822" s="59">
        <v>4101458</v>
      </c>
      <c r="AE822" s="59">
        <v>0</v>
      </c>
      <c r="AF822" s="59">
        <v>4101458</v>
      </c>
      <c r="AG822" s="59">
        <v>0</v>
      </c>
      <c r="AH822" s="59">
        <v>4101458</v>
      </c>
      <c r="AI822" s="59">
        <v>0</v>
      </c>
      <c r="AJ822" s="59">
        <v>4101458</v>
      </c>
      <c r="AK822" s="59">
        <v>0</v>
      </c>
      <c r="AL822" s="59">
        <v>4101458</v>
      </c>
      <c r="AM822" s="59">
        <v>0</v>
      </c>
      <c r="AN822" s="59">
        <v>4101458</v>
      </c>
      <c r="AO822" s="59">
        <v>0</v>
      </c>
      <c r="AP822" s="59">
        <v>4101458</v>
      </c>
      <c r="AQ822" s="59">
        <v>0</v>
      </c>
      <c r="AR822" s="59">
        <v>4101458</v>
      </c>
      <c r="AS822" s="59">
        <v>0</v>
      </c>
      <c r="AT822" s="59">
        <v>4101458</v>
      </c>
      <c r="AU822" s="59">
        <v>0</v>
      </c>
      <c r="AV822" s="59">
        <v>0</v>
      </c>
      <c r="AW822" s="59">
        <v>0</v>
      </c>
      <c r="AX822" s="59">
        <v>0</v>
      </c>
      <c r="AY822" s="2">
        <v>0</v>
      </c>
      <c r="AZ822" s="12" t="str">
        <f t="shared" si="97"/>
        <v>OK</v>
      </c>
      <c r="BA822" s="12" t="str">
        <f t="shared" si="98"/>
        <v>OK</v>
      </c>
      <c r="BB822" s="6">
        <f t="shared" si="99"/>
        <v>0</v>
      </c>
      <c r="BC822" s="13">
        <f t="shared" si="100"/>
        <v>36913122</v>
      </c>
      <c r="BD822" s="13">
        <f t="shared" si="101"/>
        <v>36913122</v>
      </c>
      <c r="BE822" s="6">
        <f t="shared" si="102"/>
        <v>0</v>
      </c>
      <c r="BF822" s="6">
        <f t="shared" si="103"/>
        <v>0</v>
      </c>
      <c r="BG822" s="2" t="str">
        <f t="shared" si="104"/>
        <v>2500.1.1.1.</v>
      </c>
    </row>
    <row r="823" spans="2:59" ht="85.5" x14ac:dyDescent="0.25">
      <c r="B823" s="39" t="s">
        <v>8114</v>
      </c>
      <c r="C823" s="39" t="s">
        <v>717</v>
      </c>
      <c r="D823" s="39" t="s">
        <v>4</v>
      </c>
      <c r="E823" s="40" t="s">
        <v>219</v>
      </c>
      <c r="F823" s="40" t="s">
        <v>220</v>
      </c>
      <c r="G823" s="40" t="s">
        <v>5</v>
      </c>
      <c r="H823" s="40">
        <v>80111604</v>
      </c>
      <c r="I823" s="40" t="s">
        <v>8168</v>
      </c>
      <c r="J823" s="40" t="s">
        <v>221</v>
      </c>
      <c r="K823" s="40" t="s">
        <v>8155</v>
      </c>
      <c r="L823" s="41" t="s">
        <v>719</v>
      </c>
      <c r="M823" s="41" t="s">
        <v>719</v>
      </c>
      <c r="N823" s="41">
        <v>11</v>
      </c>
      <c r="O823" s="41" t="s">
        <v>221</v>
      </c>
      <c r="P823" s="41" t="s">
        <v>224</v>
      </c>
      <c r="Q823" s="58">
        <v>42064440</v>
      </c>
      <c r="R823" s="58">
        <v>42064440</v>
      </c>
      <c r="S823" s="41" t="s">
        <v>225</v>
      </c>
      <c r="T823" s="41" t="s">
        <v>221</v>
      </c>
      <c r="U823" s="40" t="s">
        <v>425</v>
      </c>
      <c r="V823" s="40" t="s">
        <v>721</v>
      </c>
      <c r="W823" s="40" t="s">
        <v>722</v>
      </c>
      <c r="X823" s="40" t="s">
        <v>229</v>
      </c>
      <c r="Y823" s="40" t="s">
        <v>230</v>
      </c>
      <c r="Z823" s="40" t="s">
        <v>8042</v>
      </c>
      <c r="AA823" s="59">
        <v>0</v>
      </c>
      <c r="AB823" s="59">
        <v>0</v>
      </c>
      <c r="AC823" s="59">
        <v>42064440</v>
      </c>
      <c r="AD823" s="59">
        <v>3824040</v>
      </c>
      <c r="AE823" s="59">
        <v>0</v>
      </c>
      <c r="AF823" s="59">
        <v>3824040</v>
      </c>
      <c r="AG823" s="59">
        <v>0</v>
      </c>
      <c r="AH823" s="59">
        <v>3824040</v>
      </c>
      <c r="AI823" s="59">
        <v>0</v>
      </c>
      <c r="AJ823" s="59">
        <v>3824040</v>
      </c>
      <c r="AK823" s="59">
        <v>0</v>
      </c>
      <c r="AL823" s="59">
        <v>3824040</v>
      </c>
      <c r="AM823" s="59">
        <v>0</v>
      </c>
      <c r="AN823" s="59">
        <v>3824040</v>
      </c>
      <c r="AO823" s="59">
        <v>0</v>
      </c>
      <c r="AP823" s="59">
        <v>3824040</v>
      </c>
      <c r="AQ823" s="59">
        <v>0</v>
      </c>
      <c r="AR823" s="59">
        <v>3824040</v>
      </c>
      <c r="AS823" s="59">
        <v>0</v>
      </c>
      <c r="AT823" s="59">
        <v>3824040</v>
      </c>
      <c r="AU823" s="59">
        <v>0</v>
      </c>
      <c r="AV823" s="59">
        <v>3824040</v>
      </c>
      <c r="AW823" s="59">
        <v>0</v>
      </c>
      <c r="AX823" s="59">
        <v>3824040</v>
      </c>
      <c r="AY823" s="2">
        <v>0</v>
      </c>
      <c r="AZ823" s="12" t="str">
        <f t="shared" si="97"/>
        <v>OK</v>
      </c>
      <c r="BA823" s="12" t="str">
        <f t="shared" si="98"/>
        <v>OK</v>
      </c>
      <c r="BB823" s="6">
        <f t="shared" si="99"/>
        <v>0</v>
      </c>
      <c r="BC823" s="13">
        <f t="shared" si="100"/>
        <v>42064440</v>
      </c>
      <c r="BD823" s="13">
        <f t="shared" si="101"/>
        <v>42064440</v>
      </c>
      <c r="BE823" s="6">
        <f t="shared" si="102"/>
        <v>0</v>
      </c>
      <c r="BF823" s="6">
        <f t="shared" si="103"/>
        <v>0</v>
      </c>
      <c r="BG823" s="2" t="str">
        <f t="shared" si="104"/>
        <v>2500.1.1.1.</v>
      </c>
    </row>
    <row r="824" spans="2:59" ht="85.5" x14ac:dyDescent="0.25">
      <c r="B824" s="39" t="s">
        <v>8115</v>
      </c>
      <c r="C824" s="39" t="s">
        <v>717</v>
      </c>
      <c r="D824" s="39" t="s">
        <v>4</v>
      </c>
      <c r="E824" s="40" t="s">
        <v>219</v>
      </c>
      <c r="F824" s="40" t="s">
        <v>220</v>
      </c>
      <c r="G824" s="40" t="s">
        <v>5</v>
      </c>
      <c r="H824" s="40">
        <v>80111604</v>
      </c>
      <c r="I824" s="40" t="s">
        <v>8168</v>
      </c>
      <c r="J824" s="40" t="s">
        <v>221</v>
      </c>
      <c r="K824" s="40" t="s">
        <v>8155</v>
      </c>
      <c r="L824" s="41" t="s">
        <v>719</v>
      </c>
      <c r="M824" s="41" t="s">
        <v>719</v>
      </c>
      <c r="N824" s="41">
        <v>11</v>
      </c>
      <c r="O824" s="41" t="s">
        <v>221</v>
      </c>
      <c r="P824" s="41" t="s">
        <v>224</v>
      </c>
      <c r="Q824" s="58">
        <v>42064440</v>
      </c>
      <c r="R824" s="58">
        <v>42064440</v>
      </c>
      <c r="S824" s="41" t="s">
        <v>225</v>
      </c>
      <c r="T824" s="41" t="s">
        <v>221</v>
      </c>
      <c r="U824" s="40" t="s">
        <v>425</v>
      </c>
      <c r="V824" s="40" t="s">
        <v>721</v>
      </c>
      <c r="W824" s="40" t="s">
        <v>722</v>
      </c>
      <c r="X824" s="40" t="s">
        <v>229</v>
      </c>
      <c r="Y824" s="40" t="s">
        <v>230</v>
      </c>
      <c r="Z824" s="40" t="s">
        <v>8042</v>
      </c>
      <c r="AA824" s="59">
        <v>0</v>
      </c>
      <c r="AB824" s="59">
        <v>0</v>
      </c>
      <c r="AC824" s="59">
        <v>42064440</v>
      </c>
      <c r="AD824" s="59">
        <v>3824040</v>
      </c>
      <c r="AE824" s="59">
        <v>0</v>
      </c>
      <c r="AF824" s="59">
        <v>3824040</v>
      </c>
      <c r="AG824" s="59">
        <v>0</v>
      </c>
      <c r="AH824" s="59">
        <v>3824040</v>
      </c>
      <c r="AI824" s="59">
        <v>0</v>
      </c>
      <c r="AJ824" s="59">
        <v>3824040</v>
      </c>
      <c r="AK824" s="59">
        <v>0</v>
      </c>
      <c r="AL824" s="59">
        <v>3824040</v>
      </c>
      <c r="AM824" s="59">
        <v>0</v>
      </c>
      <c r="AN824" s="59">
        <v>3824040</v>
      </c>
      <c r="AO824" s="59">
        <v>0</v>
      </c>
      <c r="AP824" s="59">
        <v>3824040</v>
      </c>
      <c r="AQ824" s="59">
        <v>0</v>
      </c>
      <c r="AR824" s="59">
        <v>3824040</v>
      </c>
      <c r="AS824" s="59">
        <v>0</v>
      </c>
      <c r="AT824" s="59">
        <v>3824040</v>
      </c>
      <c r="AU824" s="59">
        <v>0</v>
      </c>
      <c r="AV824" s="59">
        <v>3824040</v>
      </c>
      <c r="AW824" s="59">
        <v>0</v>
      </c>
      <c r="AX824" s="59">
        <v>3824040</v>
      </c>
      <c r="AY824" s="2">
        <v>0</v>
      </c>
      <c r="AZ824" s="12" t="str">
        <f t="shared" si="97"/>
        <v>OK</v>
      </c>
      <c r="BA824" s="12" t="str">
        <f t="shared" si="98"/>
        <v>OK</v>
      </c>
      <c r="BB824" s="6">
        <f t="shared" si="99"/>
        <v>0</v>
      </c>
      <c r="BC824" s="13">
        <f t="shared" si="100"/>
        <v>42064440</v>
      </c>
      <c r="BD824" s="13">
        <f t="shared" si="101"/>
        <v>42064440</v>
      </c>
      <c r="BE824" s="6">
        <f t="shared" si="102"/>
        <v>0</v>
      </c>
      <c r="BF824" s="6">
        <f t="shared" si="103"/>
        <v>0</v>
      </c>
      <c r="BG824" s="2" t="str">
        <f t="shared" si="104"/>
        <v>2500.1.1.1.</v>
      </c>
    </row>
    <row r="825" spans="2:59" ht="85.5" x14ac:dyDescent="0.25">
      <c r="B825" s="39" t="s">
        <v>8116</v>
      </c>
      <c r="C825" s="39" t="s">
        <v>717</v>
      </c>
      <c r="D825" s="39" t="s">
        <v>4</v>
      </c>
      <c r="E825" s="40" t="s">
        <v>219</v>
      </c>
      <c r="F825" s="40" t="s">
        <v>220</v>
      </c>
      <c r="G825" s="40" t="s">
        <v>5</v>
      </c>
      <c r="H825" s="40">
        <v>80111604</v>
      </c>
      <c r="I825" s="40" t="s">
        <v>8168</v>
      </c>
      <c r="J825" s="40" t="s">
        <v>221</v>
      </c>
      <c r="K825" s="40" t="s">
        <v>8156</v>
      </c>
      <c r="L825" s="41" t="s">
        <v>719</v>
      </c>
      <c r="M825" s="41" t="s">
        <v>719</v>
      </c>
      <c r="N825" s="41">
        <v>11</v>
      </c>
      <c r="O825" s="41" t="s">
        <v>221</v>
      </c>
      <c r="P825" s="41" t="s">
        <v>224</v>
      </c>
      <c r="Q825" s="58">
        <v>50057425</v>
      </c>
      <c r="R825" s="58">
        <v>50057425</v>
      </c>
      <c r="S825" s="41" t="s">
        <v>225</v>
      </c>
      <c r="T825" s="41" t="s">
        <v>221</v>
      </c>
      <c r="U825" s="40" t="s">
        <v>425</v>
      </c>
      <c r="V825" s="40" t="s">
        <v>721</v>
      </c>
      <c r="W825" s="40" t="s">
        <v>722</v>
      </c>
      <c r="X825" s="40" t="s">
        <v>229</v>
      </c>
      <c r="Y825" s="40" t="s">
        <v>230</v>
      </c>
      <c r="Z825" s="40" t="s">
        <v>8042</v>
      </c>
      <c r="AA825" s="59">
        <v>0</v>
      </c>
      <c r="AB825" s="59">
        <v>0</v>
      </c>
      <c r="AC825" s="59">
        <v>50057425</v>
      </c>
      <c r="AD825" s="59">
        <v>4550675</v>
      </c>
      <c r="AE825" s="59">
        <v>0</v>
      </c>
      <c r="AF825" s="59">
        <v>4550675</v>
      </c>
      <c r="AG825" s="59">
        <v>0</v>
      </c>
      <c r="AH825" s="59">
        <v>4550675</v>
      </c>
      <c r="AI825" s="59">
        <v>0</v>
      </c>
      <c r="AJ825" s="59">
        <v>4550675</v>
      </c>
      <c r="AK825" s="59">
        <v>0</v>
      </c>
      <c r="AL825" s="59">
        <v>4550675</v>
      </c>
      <c r="AM825" s="59">
        <v>0</v>
      </c>
      <c r="AN825" s="59">
        <v>4550675</v>
      </c>
      <c r="AO825" s="59">
        <v>0</v>
      </c>
      <c r="AP825" s="59">
        <v>4550675</v>
      </c>
      <c r="AQ825" s="59">
        <v>0</v>
      </c>
      <c r="AR825" s="59">
        <v>4550675</v>
      </c>
      <c r="AS825" s="59">
        <v>0</v>
      </c>
      <c r="AT825" s="59">
        <v>4550675</v>
      </c>
      <c r="AU825" s="59">
        <v>0</v>
      </c>
      <c r="AV825" s="59">
        <v>4550675</v>
      </c>
      <c r="AW825" s="59">
        <v>0</v>
      </c>
      <c r="AX825" s="59">
        <v>4550675</v>
      </c>
      <c r="AY825" s="2">
        <v>0</v>
      </c>
      <c r="AZ825" s="12" t="str">
        <f t="shared" si="97"/>
        <v>OK</v>
      </c>
      <c r="BA825" s="12" t="str">
        <f t="shared" si="98"/>
        <v>OK</v>
      </c>
      <c r="BB825" s="6">
        <f t="shared" si="99"/>
        <v>0</v>
      </c>
      <c r="BC825" s="13">
        <f t="shared" si="100"/>
        <v>50057425</v>
      </c>
      <c r="BD825" s="13">
        <f t="shared" si="101"/>
        <v>50057425</v>
      </c>
      <c r="BE825" s="6">
        <f t="shared" si="102"/>
        <v>0</v>
      </c>
      <c r="BF825" s="6">
        <f t="shared" si="103"/>
        <v>0</v>
      </c>
      <c r="BG825" s="2" t="str">
        <f t="shared" si="104"/>
        <v>2500.1.1.1.</v>
      </c>
    </row>
    <row r="826" spans="2:59" ht="85.5" x14ac:dyDescent="0.25">
      <c r="B826" s="39" t="s">
        <v>8117</v>
      </c>
      <c r="C826" s="39" t="s">
        <v>717</v>
      </c>
      <c r="D826" s="39" t="s">
        <v>4</v>
      </c>
      <c r="E826" s="40" t="s">
        <v>219</v>
      </c>
      <c r="F826" s="40" t="s">
        <v>220</v>
      </c>
      <c r="G826" s="40" t="s">
        <v>5</v>
      </c>
      <c r="H826" s="40">
        <v>80111604</v>
      </c>
      <c r="I826" s="40" t="s">
        <v>8168</v>
      </c>
      <c r="J826" s="40" t="s">
        <v>221</v>
      </c>
      <c r="K826" s="40" t="s">
        <v>8156</v>
      </c>
      <c r="L826" s="41" t="s">
        <v>719</v>
      </c>
      <c r="M826" s="41" t="s">
        <v>719</v>
      </c>
      <c r="N826" s="41">
        <v>11</v>
      </c>
      <c r="O826" s="41" t="s">
        <v>221</v>
      </c>
      <c r="P826" s="41" t="s">
        <v>224</v>
      </c>
      <c r="Q826" s="58">
        <v>50057425</v>
      </c>
      <c r="R826" s="58">
        <v>50057425</v>
      </c>
      <c r="S826" s="41" t="s">
        <v>225</v>
      </c>
      <c r="T826" s="41" t="s">
        <v>221</v>
      </c>
      <c r="U826" s="40" t="s">
        <v>425</v>
      </c>
      <c r="V826" s="40" t="s">
        <v>721</v>
      </c>
      <c r="W826" s="40" t="s">
        <v>722</v>
      </c>
      <c r="X826" s="40" t="s">
        <v>229</v>
      </c>
      <c r="Y826" s="40" t="s">
        <v>230</v>
      </c>
      <c r="Z826" s="40" t="s">
        <v>8042</v>
      </c>
      <c r="AA826" s="59">
        <v>0</v>
      </c>
      <c r="AB826" s="59">
        <v>0</v>
      </c>
      <c r="AC826" s="59">
        <v>50057425</v>
      </c>
      <c r="AD826" s="59">
        <v>4550675</v>
      </c>
      <c r="AE826" s="59">
        <v>0</v>
      </c>
      <c r="AF826" s="59">
        <v>4550675</v>
      </c>
      <c r="AG826" s="59">
        <v>0</v>
      </c>
      <c r="AH826" s="59">
        <v>4550675</v>
      </c>
      <c r="AI826" s="59">
        <v>0</v>
      </c>
      <c r="AJ826" s="59">
        <v>4550675</v>
      </c>
      <c r="AK826" s="59">
        <v>0</v>
      </c>
      <c r="AL826" s="59">
        <v>4550675</v>
      </c>
      <c r="AM826" s="59">
        <v>0</v>
      </c>
      <c r="AN826" s="59">
        <v>4550675</v>
      </c>
      <c r="AO826" s="59">
        <v>0</v>
      </c>
      <c r="AP826" s="59">
        <v>4550675</v>
      </c>
      <c r="AQ826" s="59">
        <v>0</v>
      </c>
      <c r="AR826" s="59">
        <v>4550675</v>
      </c>
      <c r="AS826" s="59">
        <v>0</v>
      </c>
      <c r="AT826" s="59">
        <v>4550675</v>
      </c>
      <c r="AU826" s="59">
        <v>0</v>
      </c>
      <c r="AV826" s="59">
        <v>4550675</v>
      </c>
      <c r="AW826" s="59">
        <v>0</v>
      </c>
      <c r="AX826" s="59">
        <v>4550675</v>
      </c>
      <c r="AY826" s="2">
        <v>0</v>
      </c>
      <c r="AZ826" s="12" t="str">
        <f t="shared" si="97"/>
        <v>OK</v>
      </c>
      <c r="BA826" s="12" t="str">
        <f t="shared" si="98"/>
        <v>OK</v>
      </c>
      <c r="BB826" s="6">
        <f t="shared" si="99"/>
        <v>0</v>
      </c>
      <c r="BC826" s="13">
        <f t="shared" si="100"/>
        <v>50057425</v>
      </c>
      <c r="BD826" s="13">
        <f t="shared" si="101"/>
        <v>50057425</v>
      </c>
      <c r="BE826" s="6">
        <f t="shared" si="102"/>
        <v>0</v>
      </c>
      <c r="BF826" s="6">
        <f t="shared" si="103"/>
        <v>0</v>
      </c>
      <c r="BG826" s="2" t="str">
        <f t="shared" si="104"/>
        <v>2500.1.1.1.</v>
      </c>
    </row>
    <row r="827" spans="2:59" ht="85.5" x14ac:dyDescent="0.25">
      <c r="B827" s="39" t="s">
        <v>8118</v>
      </c>
      <c r="C827" s="39" t="s">
        <v>717</v>
      </c>
      <c r="D827" s="39" t="s">
        <v>4</v>
      </c>
      <c r="E827" s="40" t="s">
        <v>219</v>
      </c>
      <c r="F827" s="40" t="s">
        <v>220</v>
      </c>
      <c r="G827" s="40" t="s">
        <v>5</v>
      </c>
      <c r="H827" s="40">
        <v>80111604</v>
      </c>
      <c r="I827" s="40" t="s">
        <v>8168</v>
      </c>
      <c r="J827" s="40" t="s">
        <v>221</v>
      </c>
      <c r="K827" s="40" t="s">
        <v>8156</v>
      </c>
      <c r="L827" s="41" t="s">
        <v>719</v>
      </c>
      <c r="M827" s="41" t="s">
        <v>719</v>
      </c>
      <c r="N827" s="41">
        <v>11</v>
      </c>
      <c r="O827" s="41" t="s">
        <v>221</v>
      </c>
      <c r="P827" s="41" t="s">
        <v>224</v>
      </c>
      <c r="Q827" s="58">
        <v>50057425</v>
      </c>
      <c r="R827" s="58">
        <v>50057425</v>
      </c>
      <c r="S827" s="41" t="s">
        <v>225</v>
      </c>
      <c r="T827" s="41" t="s">
        <v>221</v>
      </c>
      <c r="U827" s="40" t="s">
        <v>425</v>
      </c>
      <c r="V827" s="40" t="s">
        <v>721</v>
      </c>
      <c r="W827" s="40" t="s">
        <v>722</v>
      </c>
      <c r="X827" s="40" t="s">
        <v>229</v>
      </c>
      <c r="Y827" s="40" t="s">
        <v>230</v>
      </c>
      <c r="Z827" s="40" t="s">
        <v>8042</v>
      </c>
      <c r="AA827" s="59">
        <v>0</v>
      </c>
      <c r="AB827" s="59">
        <v>0</v>
      </c>
      <c r="AC827" s="59">
        <v>50057425</v>
      </c>
      <c r="AD827" s="59">
        <v>4550675</v>
      </c>
      <c r="AE827" s="59">
        <v>0</v>
      </c>
      <c r="AF827" s="59">
        <v>4550675</v>
      </c>
      <c r="AG827" s="59">
        <v>0</v>
      </c>
      <c r="AH827" s="59">
        <v>4550675</v>
      </c>
      <c r="AI827" s="59">
        <v>0</v>
      </c>
      <c r="AJ827" s="59">
        <v>4550675</v>
      </c>
      <c r="AK827" s="59">
        <v>0</v>
      </c>
      <c r="AL827" s="59">
        <v>4550675</v>
      </c>
      <c r="AM827" s="59">
        <v>0</v>
      </c>
      <c r="AN827" s="59">
        <v>4550675</v>
      </c>
      <c r="AO827" s="59">
        <v>0</v>
      </c>
      <c r="AP827" s="59">
        <v>4550675</v>
      </c>
      <c r="AQ827" s="59">
        <v>0</v>
      </c>
      <c r="AR827" s="59">
        <v>4550675</v>
      </c>
      <c r="AS827" s="59">
        <v>0</v>
      </c>
      <c r="AT827" s="59">
        <v>4550675</v>
      </c>
      <c r="AU827" s="59">
        <v>0</v>
      </c>
      <c r="AV827" s="59">
        <v>4550675</v>
      </c>
      <c r="AW827" s="59">
        <v>0</v>
      </c>
      <c r="AX827" s="59">
        <v>4550675</v>
      </c>
      <c r="AY827" s="2">
        <v>0</v>
      </c>
      <c r="AZ827" s="12" t="str">
        <f t="shared" si="97"/>
        <v>OK</v>
      </c>
      <c r="BA827" s="12" t="str">
        <f t="shared" si="98"/>
        <v>OK</v>
      </c>
      <c r="BB827" s="6">
        <f t="shared" si="99"/>
        <v>0</v>
      </c>
      <c r="BC827" s="13">
        <f t="shared" si="100"/>
        <v>50057425</v>
      </c>
      <c r="BD827" s="13">
        <f t="shared" si="101"/>
        <v>50057425</v>
      </c>
      <c r="BE827" s="6">
        <f t="shared" si="102"/>
        <v>0</v>
      </c>
      <c r="BF827" s="6">
        <f t="shared" si="103"/>
        <v>0</v>
      </c>
      <c r="BG827" s="2" t="str">
        <f t="shared" si="104"/>
        <v>2500.1.1.1.</v>
      </c>
    </row>
    <row r="828" spans="2:59" ht="85.5" x14ac:dyDescent="0.25">
      <c r="B828" s="39" t="s">
        <v>8119</v>
      </c>
      <c r="C828" s="39" t="s">
        <v>717</v>
      </c>
      <c r="D828" s="39" t="s">
        <v>4</v>
      </c>
      <c r="E828" s="40" t="s">
        <v>219</v>
      </c>
      <c r="F828" s="40" t="s">
        <v>220</v>
      </c>
      <c r="G828" s="40" t="s">
        <v>5</v>
      </c>
      <c r="H828" s="40">
        <v>80111604</v>
      </c>
      <c r="I828" s="40" t="s">
        <v>8168</v>
      </c>
      <c r="J828" s="40" t="s">
        <v>221</v>
      </c>
      <c r="K828" s="40" t="s">
        <v>8156</v>
      </c>
      <c r="L828" s="41" t="s">
        <v>719</v>
      </c>
      <c r="M828" s="41" t="s">
        <v>719</v>
      </c>
      <c r="N828" s="41">
        <v>11</v>
      </c>
      <c r="O828" s="41" t="s">
        <v>221</v>
      </c>
      <c r="P828" s="41" t="s">
        <v>224</v>
      </c>
      <c r="Q828" s="58">
        <v>50057425</v>
      </c>
      <c r="R828" s="58">
        <v>50057425</v>
      </c>
      <c r="S828" s="41" t="s">
        <v>225</v>
      </c>
      <c r="T828" s="41" t="s">
        <v>221</v>
      </c>
      <c r="U828" s="40" t="s">
        <v>425</v>
      </c>
      <c r="V828" s="40" t="s">
        <v>721</v>
      </c>
      <c r="W828" s="40" t="s">
        <v>722</v>
      </c>
      <c r="X828" s="40" t="s">
        <v>229</v>
      </c>
      <c r="Y828" s="40" t="s">
        <v>230</v>
      </c>
      <c r="Z828" s="40" t="s">
        <v>8042</v>
      </c>
      <c r="AA828" s="59">
        <v>0</v>
      </c>
      <c r="AB828" s="59">
        <v>0</v>
      </c>
      <c r="AC828" s="59">
        <v>50057425</v>
      </c>
      <c r="AD828" s="59">
        <v>4550675</v>
      </c>
      <c r="AE828" s="59">
        <v>0</v>
      </c>
      <c r="AF828" s="59">
        <v>4550675</v>
      </c>
      <c r="AG828" s="59">
        <v>0</v>
      </c>
      <c r="AH828" s="59">
        <v>4550675</v>
      </c>
      <c r="AI828" s="59">
        <v>0</v>
      </c>
      <c r="AJ828" s="59">
        <v>4550675</v>
      </c>
      <c r="AK828" s="59">
        <v>0</v>
      </c>
      <c r="AL828" s="59">
        <v>4550675</v>
      </c>
      <c r="AM828" s="59">
        <v>0</v>
      </c>
      <c r="AN828" s="59">
        <v>4550675</v>
      </c>
      <c r="AO828" s="59">
        <v>0</v>
      </c>
      <c r="AP828" s="59">
        <v>4550675</v>
      </c>
      <c r="AQ828" s="59">
        <v>0</v>
      </c>
      <c r="AR828" s="59">
        <v>4550675</v>
      </c>
      <c r="AS828" s="59">
        <v>0</v>
      </c>
      <c r="AT828" s="59">
        <v>4550675</v>
      </c>
      <c r="AU828" s="59">
        <v>0</v>
      </c>
      <c r="AV828" s="59">
        <v>4550675</v>
      </c>
      <c r="AW828" s="59">
        <v>0</v>
      </c>
      <c r="AX828" s="59">
        <v>4550675</v>
      </c>
      <c r="AY828" s="2">
        <v>0</v>
      </c>
      <c r="AZ828" s="12" t="str">
        <f t="shared" si="97"/>
        <v>OK</v>
      </c>
      <c r="BA828" s="12" t="str">
        <f t="shared" si="98"/>
        <v>OK</v>
      </c>
      <c r="BB828" s="6">
        <f t="shared" si="99"/>
        <v>0</v>
      </c>
      <c r="BC828" s="13">
        <f t="shared" si="100"/>
        <v>50057425</v>
      </c>
      <c r="BD828" s="13">
        <f t="shared" si="101"/>
        <v>50057425</v>
      </c>
      <c r="BE828" s="6">
        <f t="shared" si="102"/>
        <v>0</v>
      </c>
      <c r="BF828" s="6">
        <f t="shared" si="103"/>
        <v>0</v>
      </c>
      <c r="BG828" s="2" t="str">
        <f t="shared" si="104"/>
        <v>2500.1.1.1.</v>
      </c>
    </row>
    <row r="829" spans="2:59" ht="85.5" x14ac:dyDescent="0.25">
      <c r="B829" s="39" t="s">
        <v>8120</v>
      </c>
      <c r="C829" s="39" t="s">
        <v>717</v>
      </c>
      <c r="D829" s="39" t="s">
        <v>4</v>
      </c>
      <c r="E829" s="40" t="s">
        <v>219</v>
      </c>
      <c r="F829" s="40" t="s">
        <v>220</v>
      </c>
      <c r="G829" s="40" t="s">
        <v>5</v>
      </c>
      <c r="H829" s="40">
        <v>80111604</v>
      </c>
      <c r="I829" s="40" t="s">
        <v>8168</v>
      </c>
      <c r="J829" s="40" t="s">
        <v>221</v>
      </c>
      <c r="K829" s="40" t="s">
        <v>8156</v>
      </c>
      <c r="L829" s="41" t="s">
        <v>719</v>
      </c>
      <c r="M829" s="41" t="s">
        <v>719</v>
      </c>
      <c r="N829" s="41">
        <v>11</v>
      </c>
      <c r="O829" s="41" t="s">
        <v>221</v>
      </c>
      <c r="P829" s="41" t="s">
        <v>224</v>
      </c>
      <c r="Q829" s="58">
        <v>50057425</v>
      </c>
      <c r="R829" s="58">
        <v>50057425</v>
      </c>
      <c r="S829" s="41" t="s">
        <v>225</v>
      </c>
      <c r="T829" s="41" t="s">
        <v>221</v>
      </c>
      <c r="U829" s="40" t="s">
        <v>425</v>
      </c>
      <c r="V829" s="40" t="s">
        <v>721</v>
      </c>
      <c r="W829" s="40" t="s">
        <v>722</v>
      </c>
      <c r="X829" s="40" t="s">
        <v>229</v>
      </c>
      <c r="Y829" s="40" t="s">
        <v>230</v>
      </c>
      <c r="Z829" s="40" t="s">
        <v>8042</v>
      </c>
      <c r="AA829" s="59">
        <v>0</v>
      </c>
      <c r="AB829" s="59">
        <v>0</v>
      </c>
      <c r="AC829" s="59">
        <v>50057425</v>
      </c>
      <c r="AD829" s="59">
        <v>4550675</v>
      </c>
      <c r="AE829" s="59">
        <v>0</v>
      </c>
      <c r="AF829" s="59">
        <v>4550675</v>
      </c>
      <c r="AG829" s="59">
        <v>0</v>
      </c>
      <c r="AH829" s="59">
        <v>4550675</v>
      </c>
      <c r="AI829" s="59">
        <v>0</v>
      </c>
      <c r="AJ829" s="59">
        <v>4550675</v>
      </c>
      <c r="AK829" s="59">
        <v>0</v>
      </c>
      <c r="AL829" s="59">
        <v>4550675</v>
      </c>
      <c r="AM829" s="59">
        <v>0</v>
      </c>
      <c r="AN829" s="59">
        <v>4550675</v>
      </c>
      <c r="AO829" s="59">
        <v>0</v>
      </c>
      <c r="AP829" s="59">
        <v>4550675</v>
      </c>
      <c r="AQ829" s="59">
        <v>0</v>
      </c>
      <c r="AR829" s="59">
        <v>4550675</v>
      </c>
      <c r="AS829" s="59">
        <v>0</v>
      </c>
      <c r="AT829" s="59">
        <v>4550675</v>
      </c>
      <c r="AU829" s="59">
        <v>0</v>
      </c>
      <c r="AV829" s="59">
        <v>4550675</v>
      </c>
      <c r="AW829" s="59">
        <v>0</v>
      </c>
      <c r="AX829" s="59">
        <v>4550675</v>
      </c>
      <c r="AY829" s="2">
        <v>0</v>
      </c>
      <c r="AZ829" s="12" t="str">
        <f t="shared" si="97"/>
        <v>OK</v>
      </c>
      <c r="BA829" s="12" t="str">
        <f t="shared" si="98"/>
        <v>OK</v>
      </c>
      <c r="BB829" s="6">
        <f t="shared" si="99"/>
        <v>0</v>
      </c>
      <c r="BC829" s="13">
        <f t="shared" si="100"/>
        <v>50057425</v>
      </c>
      <c r="BD829" s="13">
        <f t="shared" si="101"/>
        <v>50057425</v>
      </c>
      <c r="BE829" s="6">
        <f t="shared" si="102"/>
        <v>0</v>
      </c>
      <c r="BF829" s="6">
        <f t="shared" si="103"/>
        <v>0</v>
      </c>
      <c r="BG829" s="2" t="str">
        <f t="shared" si="104"/>
        <v>2500.1.1.1.</v>
      </c>
    </row>
    <row r="830" spans="2:59" ht="71.25" x14ac:dyDescent="0.25">
      <c r="B830" s="39" t="s">
        <v>8121</v>
      </c>
      <c r="C830" s="39" t="s">
        <v>717</v>
      </c>
      <c r="D830" s="39" t="s">
        <v>4</v>
      </c>
      <c r="E830" s="40" t="s">
        <v>219</v>
      </c>
      <c r="F830" s="40" t="s">
        <v>220</v>
      </c>
      <c r="G830" s="40" t="s">
        <v>5</v>
      </c>
      <c r="H830" s="40">
        <v>80111604</v>
      </c>
      <c r="I830" s="40" t="s">
        <v>8168</v>
      </c>
      <c r="J830" s="40" t="s">
        <v>221</v>
      </c>
      <c r="K830" s="40" t="s">
        <v>8157</v>
      </c>
      <c r="L830" s="41" t="s">
        <v>719</v>
      </c>
      <c r="M830" s="41" t="s">
        <v>719</v>
      </c>
      <c r="N830" s="41">
        <v>4</v>
      </c>
      <c r="O830" s="41" t="s">
        <v>221</v>
      </c>
      <c r="P830" s="41" t="s">
        <v>224</v>
      </c>
      <c r="Q830" s="58">
        <v>36846408</v>
      </c>
      <c r="R830" s="58">
        <v>36846408</v>
      </c>
      <c r="S830" s="41" t="s">
        <v>225</v>
      </c>
      <c r="T830" s="41" t="s">
        <v>221</v>
      </c>
      <c r="U830" s="40" t="s">
        <v>425</v>
      </c>
      <c r="V830" s="40" t="s">
        <v>721</v>
      </c>
      <c r="W830" s="40" t="s">
        <v>722</v>
      </c>
      <c r="X830" s="40" t="s">
        <v>229</v>
      </c>
      <c r="Y830" s="40" t="s">
        <v>230</v>
      </c>
      <c r="Z830" s="40" t="s">
        <v>8042</v>
      </c>
      <c r="AA830" s="59">
        <v>0</v>
      </c>
      <c r="AB830" s="59">
        <v>0</v>
      </c>
      <c r="AC830" s="59">
        <v>36846408</v>
      </c>
      <c r="AD830" s="59">
        <v>9211602</v>
      </c>
      <c r="AE830" s="59">
        <v>0</v>
      </c>
      <c r="AF830" s="59">
        <v>9211602</v>
      </c>
      <c r="AG830" s="59">
        <v>0</v>
      </c>
      <c r="AH830" s="59">
        <v>9211602</v>
      </c>
      <c r="AI830" s="59">
        <v>0</v>
      </c>
      <c r="AJ830" s="59">
        <v>9211602</v>
      </c>
      <c r="AK830" s="59">
        <v>0</v>
      </c>
      <c r="AL830" s="59">
        <v>0</v>
      </c>
      <c r="AM830" s="59">
        <v>0</v>
      </c>
      <c r="AN830" s="59">
        <v>0</v>
      </c>
      <c r="AO830" s="59">
        <v>0</v>
      </c>
      <c r="AP830" s="59">
        <v>0</v>
      </c>
      <c r="AQ830" s="59">
        <v>0</v>
      </c>
      <c r="AR830" s="59">
        <v>0</v>
      </c>
      <c r="AS830" s="59">
        <v>0</v>
      </c>
      <c r="AT830" s="59">
        <v>0</v>
      </c>
      <c r="AU830" s="59">
        <v>0</v>
      </c>
      <c r="AV830" s="59">
        <v>0</v>
      </c>
      <c r="AW830" s="59">
        <v>0</v>
      </c>
      <c r="AX830" s="59">
        <v>0</v>
      </c>
      <c r="AY830" s="2">
        <v>0</v>
      </c>
      <c r="AZ830" s="12" t="str">
        <f t="shared" si="97"/>
        <v>OK</v>
      </c>
      <c r="BA830" s="12" t="str">
        <f t="shared" si="98"/>
        <v>OK</v>
      </c>
      <c r="BB830" s="6">
        <f t="shared" si="99"/>
        <v>0</v>
      </c>
      <c r="BC830" s="13">
        <f t="shared" si="100"/>
        <v>36846408</v>
      </c>
      <c r="BD830" s="13">
        <f t="shared" si="101"/>
        <v>36846408</v>
      </c>
      <c r="BE830" s="6">
        <f t="shared" si="102"/>
        <v>0</v>
      </c>
      <c r="BF830" s="6">
        <f t="shared" si="103"/>
        <v>0</v>
      </c>
      <c r="BG830" s="2" t="str">
        <f t="shared" si="104"/>
        <v>2500.1.1.1.</v>
      </c>
    </row>
    <row r="831" spans="2:59" ht="85.5" x14ac:dyDescent="0.25">
      <c r="B831" s="39" t="s">
        <v>8122</v>
      </c>
      <c r="C831" s="39" t="s">
        <v>717</v>
      </c>
      <c r="D831" s="39" t="s">
        <v>4</v>
      </c>
      <c r="E831" s="40" t="s">
        <v>219</v>
      </c>
      <c r="F831" s="40" t="s">
        <v>220</v>
      </c>
      <c r="G831" s="40" t="s">
        <v>5</v>
      </c>
      <c r="H831" s="40">
        <v>80111604</v>
      </c>
      <c r="I831" s="40" t="s">
        <v>8168</v>
      </c>
      <c r="J831" s="40" t="s">
        <v>221</v>
      </c>
      <c r="K831" s="40" t="s">
        <v>8158</v>
      </c>
      <c r="L831" s="41" t="s">
        <v>719</v>
      </c>
      <c r="M831" s="41" t="s">
        <v>719</v>
      </c>
      <c r="N831" s="41">
        <v>4</v>
      </c>
      <c r="O831" s="41" t="s">
        <v>221</v>
      </c>
      <c r="P831" s="41" t="s">
        <v>224</v>
      </c>
      <c r="Q831" s="58">
        <v>16405832</v>
      </c>
      <c r="R831" s="58">
        <v>16405832</v>
      </c>
      <c r="S831" s="41" t="s">
        <v>225</v>
      </c>
      <c r="T831" s="41" t="s">
        <v>221</v>
      </c>
      <c r="U831" s="40" t="s">
        <v>425</v>
      </c>
      <c r="V831" s="40" t="s">
        <v>721</v>
      </c>
      <c r="W831" s="40" t="s">
        <v>722</v>
      </c>
      <c r="X831" s="40" t="s">
        <v>229</v>
      </c>
      <c r="Y831" s="40" t="s">
        <v>230</v>
      </c>
      <c r="Z831" s="40" t="s">
        <v>8042</v>
      </c>
      <c r="AA831" s="59">
        <v>0</v>
      </c>
      <c r="AB831" s="59">
        <v>0</v>
      </c>
      <c r="AC831" s="59">
        <v>16405832</v>
      </c>
      <c r="AD831" s="59">
        <v>4101458</v>
      </c>
      <c r="AE831" s="59">
        <v>0</v>
      </c>
      <c r="AF831" s="59">
        <v>4101458</v>
      </c>
      <c r="AG831" s="59">
        <v>0</v>
      </c>
      <c r="AH831" s="59">
        <v>4101458</v>
      </c>
      <c r="AI831" s="59">
        <v>0</v>
      </c>
      <c r="AJ831" s="59">
        <v>4101458</v>
      </c>
      <c r="AK831" s="59">
        <v>0</v>
      </c>
      <c r="AL831" s="59">
        <v>0</v>
      </c>
      <c r="AM831" s="59">
        <v>0</v>
      </c>
      <c r="AN831" s="59">
        <v>0</v>
      </c>
      <c r="AO831" s="59">
        <v>0</v>
      </c>
      <c r="AP831" s="59">
        <v>0</v>
      </c>
      <c r="AQ831" s="59">
        <v>0</v>
      </c>
      <c r="AR831" s="59">
        <v>0</v>
      </c>
      <c r="AS831" s="59">
        <v>0</v>
      </c>
      <c r="AT831" s="59">
        <v>0</v>
      </c>
      <c r="AU831" s="59">
        <v>0</v>
      </c>
      <c r="AV831" s="59">
        <v>0</v>
      </c>
      <c r="AW831" s="59">
        <v>0</v>
      </c>
      <c r="AX831" s="59">
        <v>0</v>
      </c>
      <c r="AY831" s="2">
        <v>0</v>
      </c>
      <c r="AZ831" s="12" t="str">
        <f t="shared" si="97"/>
        <v>OK</v>
      </c>
      <c r="BA831" s="12" t="str">
        <f t="shared" si="98"/>
        <v>OK</v>
      </c>
      <c r="BB831" s="6">
        <f t="shared" si="99"/>
        <v>0</v>
      </c>
      <c r="BC831" s="13">
        <f t="shared" si="100"/>
        <v>16405832</v>
      </c>
      <c r="BD831" s="13">
        <f t="shared" si="101"/>
        <v>16405832</v>
      </c>
      <c r="BE831" s="6">
        <f t="shared" si="102"/>
        <v>0</v>
      </c>
      <c r="BF831" s="6">
        <f t="shared" si="103"/>
        <v>0</v>
      </c>
      <c r="BG831" s="2" t="str">
        <f t="shared" si="104"/>
        <v>2500.1.1.1.</v>
      </c>
    </row>
    <row r="832" spans="2:59" ht="85.5" x14ac:dyDescent="0.25">
      <c r="B832" s="39" t="s">
        <v>8123</v>
      </c>
      <c r="C832" s="39" t="s">
        <v>717</v>
      </c>
      <c r="D832" s="39" t="s">
        <v>4</v>
      </c>
      <c r="E832" s="40" t="s">
        <v>219</v>
      </c>
      <c r="F832" s="40" t="s">
        <v>220</v>
      </c>
      <c r="G832" s="40" t="s">
        <v>5</v>
      </c>
      <c r="H832" s="40">
        <v>80111604</v>
      </c>
      <c r="I832" s="40" t="s">
        <v>8168</v>
      </c>
      <c r="J832" s="40" t="s">
        <v>221</v>
      </c>
      <c r="K832" s="40" t="s">
        <v>8158</v>
      </c>
      <c r="L832" s="41" t="s">
        <v>719</v>
      </c>
      <c r="M832" s="41" t="s">
        <v>719</v>
      </c>
      <c r="N832" s="41">
        <v>4</v>
      </c>
      <c r="O832" s="41" t="s">
        <v>221</v>
      </c>
      <c r="P832" s="41" t="s">
        <v>224</v>
      </c>
      <c r="Q832" s="58">
        <v>16405832</v>
      </c>
      <c r="R832" s="58">
        <v>16405832</v>
      </c>
      <c r="S832" s="41" t="s">
        <v>225</v>
      </c>
      <c r="T832" s="41" t="s">
        <v>221</v>
      </c>
      <c r="U832" s="40" t="s">
        <v>425</v>
      </c>
      <c r="V832" s="40" t="s">
        <v>721</v>
      </c>
      <c r="W832" s="40" t="s">
        <v>722</v>
      </c>
      <c r="X832" s="40" t="s">
        <v>229</v>
      </c>
      <c r="Y832" s="40" t="s">
        <v>230</v>
      </c>
      <c r="Z832" s="40" t="s">
        <v>8042</v>
      </c>
      <c r="AA832" s="59">
        <v>0</v>
      </c>
      <c r="AB832" s="59">
        <v>0</v>
      </c>
      <c r="AC832" s="59">
        <v>16405832</v>
      </c>
      <c r="AD832" s="59">
        <v>4101458</v>
      </c>
      <c r="AE832" s="59">
        <v>0</v>
      </c>
      <c r="AF832" s="59">
        <v>4101458</v>
      </c>
      <c r="AG832" s="59">
        <v>0</v>
      </c>
      <c r="AH832" s="59">
        <v>4101458</v>
      </c>
      <c r="AI832" s="59">
        <v>0</v>
      </c>
      <c r="AJ832" s="59">
        <v>4101458</v>
      </c>
      <c r="AK832" s="59">
        <v>0</v>
      </c>
      <c r="AL832" s="59">
        <v>0</v>
      </c>
      <c r="AM832" s="59">
        <v>0</v>
      </c>
      <c r="AN832" s="59">
        <v>0</v>
      </c>
      <c r="AO832" s="59">
        <v>0</v>
      </c>
      <c r="AP832" s="59">
        <v>0</v>
      </c>
      <c r="AQ832" s="59">
        <v>0</v>
      </c>
      <c r="AR832" s="59">
        <v>0</v>
      </c>
      <c r="AS832" s="59">
        <v>0</v>
      </c>
      <c r="AT832" s="59">
        <v>0</v>
      </c>
      <c r="AU832" s="59">
        <v>0</v>
      </c>
      <c r="AV832" s="59">
        <v>0</v>
      </c>
      <c r="AW832" s="59">
        <v>0</v>
      </c>
      <c r="AX832" s="59">
        <v>0</v>
      </c>
      <c r="AY832" s="2">
        <v>0</v>
      </c>
      <c r="AZ832" s="12" t="str">
        <f t="shared" si="97"/>
        <v>OK</v>
      </c>
      <c r="BA832" s="12" t="str">
        <f t="shared" si="98"/>
        <v>OK</v>
      </c>
      <c r="BB832" s="6">
        <f t="shared" si="99"/>
        <v>0</v>
      </c>
      <c r="BC832" s="13">
        <f t="shared" si="100"/>
        <v>16405832</v>
      </c>
      <c r="BD832" s="13">
        <f t="shared" si="101"/>
        <v>16405832</v>
      </c>
      <c r="BE832" s="6">
        <f t="shared" si="102"/>
        <v>0</v>
      </c>
      <c r="BF832" s="6">
        <f t="shared" si="103"/>
        <v>0</v>
      </c>
      <c r="BG832" s="2" t="str">
        <f t="shared" si="104"/>
        <v>2500.1.1.1.</v>
      </c>
    </row>
    <row r="833" spans="2:59" ht="85.5" x14ac:dyDescent="0.25">
      <c r="B833" s="39" t="s">
        <v>8124</v>
      </c>
      <c r="C833" s="39" t="s">
        <v>717</v>
      </c>
      <c r="D833" s="39" t="s">
        <v>4</v>
      </c>
      <c r="E833" s="40" t="s">
        <v>219</v>
      </c>
      <c r="F833" s="40" t="s">
        <v>220</v>
      </c>
      <c r="G833" s="40" t="s">
        <v>5</v>
      </c>
      <c r="H833" s="40">
        <v>80111604</v>
      </c>
      <c r="I833" s="40" t="s">
        <v>8168</v>
      </c>
      <c r="J833" s="40" t="s">
        <v>221</v>
      </c>
      <c r="K833" s="40" t="s">
        <v>8159</v>
      </c>
      <c r="L833" s="41" t="s">
        <v>719</v>
      </c>
      <c r="M833" s="41" t="s">
        <v>719</v>
      </c>
      <c r="N833" s="41">
        <v>12</v>
      </c>
      <c r="O833" s="41" t="s">
        <v>221</v>
      </c>
      <c r="P833" s="41" t="s">
        <v>224</v>
      </c>
      <c r="Q833" s="58">
        <v>34400640</v>
      </c>
      <c r="R833" s="58">
        <v>34400640</v>
      </c>
      <c r="S833" s="41" t="s">
        <v>225</v>
      </c>
      <c r="T833" s="41" t="s">
        <v>221</v>
      </c>
      <c r="U833" s="40" t="s">
        <v>425</v>
      </c>
      <c r="V833" s="40" t="s">
        <v>721</v>
      </c>
      <c r="W833" s="40" t="s">
        <v>722</v>
      </c>
      <c r="X833" s="40" t="s">
        <v>229</v>
      </c>
      <c r="Y833" s="40" t="s">
        <v>230</v>
      </c>
      <c r="Z833" s="40" t="s">
        <v>8042</v>
      </c>
      <c r="AA833" s="59">
        <v>0</v>
      </c>
      <c r="AB833" s="59">
        <v>2866720</v>
      </c>
      <c r="AC833" s="59">
        <v>34400640</v>
      </c>
      <c r="AD833" s="59">
        <v>2866720</v>
      </c>
      <c r="AE833" s="59">
        <v>0</v>
      </c>
      <c r="AF833" s="59">
        <v>2866720</v>
      </c>
      <c r="AG833" s="59">
        <v>0</v>
      </c>
      <c r="AH833" s="59">
        <v>2866720</v>
      </c>
      <c r="AI833" s="59">
        <v>0</v>
      </c>
      <c r="AJ833" s="59">
        <v>2866720</v>
      </c>
      <c r="AK833" s="59">
        <v>0</v>
      </c>
      <c r="AL833" s="59">
        <v>2866720</v>
      </c>
      <c r="AM833" s="59">
        <v>0</v>
      </c>
      <c r="AN833" s="59">
        <v>2866720</v>
      </c>
      <c r="AO833" s="59">
        <v>0</v>
      </c>
      <c r="AP833" s="59">
        <v>2866720</v>
      </c>
      <c r="AQ833" s="59">
        <v>0</v>
      </c>
      <c r="AR833" s="59">
        <v>2866720</v>
      </c>
      <c r="AS833" s="59">
        <v>0</v>
      </c>
      <c r="AT833" s="59">
        <v>2866720</v>
      </c>
      <c r="AU833" s="59">
        <v>0</v>
      </c>
      <c r="AV833" s="59">
        <v>2866720</v>
      </c>
      <c r="AW833" s="59">
        <v>0</v>
      </c>
      <c r="AX833" s="59">
        <v>2866720</v>
      </c>
      <c r="AY833" s="2">
        <v>0</v>
      </c>
      <c r="AZ833" s="12" t="str">
        <f t="shared" si="97"/>
        <v>OK</v>
      </c>
      <c r="BA833" s="12" t="str">
        <f t="shared" si="98"/>
        <v>OK</v>
      </c>
      <c r="BB833" s="6">
        <f t="shared" si="99"/>
        <v>0</v>
      </c>
      <c r="BC833" s="13">
        <f t="shared" si="100"/>
        <v>34400640</v>
      </c>
      <c r="BD833" s="13">
        <f t="shared" si="101"/>
        <v>34400640</v>
      </c>
      <c r="BE833" s="6">
        <f t="shared" si="102"/>
        <v>0</v>
      </c>
      <c r="BF833" s="6">
        <f t="shared" si="103"/>
        <v>0</v>
      </c>
      <c r="BG833" s="2" t="str">
        <f t="shared" si="104"/>
        <v>2500.1.1.1.</v>
      </c>
    </row>
    <row r="834" spans="2:59" ht="85.5" x14ac:dyDescent="0.25">
      <c r="B834" s="39" t="s">
        <v>8125</v>
      </c>
      <c r="C834" s="39" t="s">
        <v>717</v>
      </c>
      <c r="D834" s="39" t="s">
        <v>4</v>
      </c>
      <c r="E834" s="40" t="s">
        <v>219</v>
      </c>
      <c r="F834" s="40" t="s">
        <v>220</v>
      </c>
      <c r="G834" s="40" t="s">
        <v>5</v>
      </c>
      <c r="H834" s="40">
        <v>80111604</v>
      </c>
      <c r="I834" s="40" t="s">
        <v>8168</v>
      </c>
      <c r="J834" s="40" t="s">
        <v>221</v>
      </c>
      <c r="K834" s="40" t="s">
        <v>8159</v>
      </c>
      <c r="L834" s="41" t="s">
        <v>719</v>
      </c>
      <c r="M834" s="41" t="s">
        <v>719</v>
      </c>
      <c r="N834" s="41">
        <v>12</v>
      </c>
      <c r="O834" s="41" t="s">
        <v>221</v>
      </c>
      <c r="P834" s="41" t="s">
        <v>224</v>
      </c>
      <c r="Q834" s="58">
        <v>34400640</v>
      </c>
      <c r="R834" s="58">
        <v>34400640</v>
      </c>
      <c r="S834" s="41" t="s">
        <v>225</v>
      </c>
      <c r="T834" s="41" t="s">
        <v>221</v>
      </c>
      <c r="U834" s="40" t="s">
        <v>425</v>
      </c>
      <c r="V834" s="40" t="s">
        <v>721</v>
      </c>
      <c r="W834" s="40" t="s">
        <v>722</v>
      </c>
      <c r="X834" s="40" t="s">
        <v>229</v>
      </c>
      <c r="Y834" s="40" t="s">
        <v>230</v>
      </c>
      <c r="Z834" s="40" t="s">
        <v>8042</v>
      </c>
      <c r="AA834" s="59">
        <v>0</v>
      </c>
      <c r="AB834" s="59">
        <v>2866720</v>
      </c>
      <c r="AC834" s="59">
        <v>34400640</v>
      </c>
      <c r="AD834" s="59">
        <v>2866720</v>
      </c>
      <c r="AE834" s="59">
        <v>0</v>
      </c>
      <c r="AF834" s="59">
        <v>2866720</v>
      </c>
      <c r="AG834" s="59">
        <v>0</v>
      </c>
      <c r="AH834" s="59">
        <v>2866720</v>
      </c>
      <c r="AI834" s="59">
        <v>0</v>
      </c>
      <c r="AJ834" s="59">
        <v>2866720</v>
      </c>
      <c r="AK834" s="59">
        <v>0</v>
      </c>
      <c r="AL834" s="59">
        <v>2866720</v>
      </c>
      <c r="AM834" s="59">
        <v>0</v>
      </c>
      <c r="AN834" s="59">
        <v>2866720</v>
      </c>
      <c r="AO834" s="59">
        <v>0</v>
      </c>
      <c r="AP834" s="59">
        <v>2866720</v>
      </c>
      <c r="AQ834" s="59">
        <v>0</v>
      </c>
      <c r="AR834" s="59">
        <v>2866720</v>
      </c>
      <c r="AS834" s="59">
        <v>0</v>
      </c>
      <c r="AT834" s="59">
        <v>2866720</v>
      </c>
      <c r="AU834" s="59">
        <v>0</v>
      </c>
      <c r="AV834" s="59">
        <v>2866720</v>
      </c>
      <c r="AW834" s="59">
        <v>0</v>
      </c>
      <c r="AX834" s="59">
        <v>2866720</v>
      </c>
      <c r="AY834" s="2">
        <v>0</v>
      </c>
      <c r="AZ834" s="12" t="str">
        <f t="shared" si="97"/>
        <v>OK</v>
      </c>
      <c r="BA834" s="12" t="str">
        <f t="shared" si="98"/>
        <v>OK</v>
      </c>
      <c r="BB834" s="6">
        <f t="shared" si="99"/>
        <v>0</v>
      </c>
      <c r="BC834" s="13">
        <f t="shared" si="100"/>
        <v>34400640</v>
      </c>
      <c r="BD834" s="13">
        <f t="shared" si="101"/>
        <v>34400640</v>
      </c>
      <c r="BE834" s="6">
        <f t="shared" si="102"/>
        <v>0</v>
      </c>
      <c r="BF834" s="6">
        <f t="shared" si="103"/>
        <v>0</v>
      </c>
      <c r="BG834" s="2" t="str">
        <f t="shared" si="104"/>
        <v>2500.1.1.1.</v>
      </c>
    </row>
    <row r="835" spans="2:59" ht="85.5" x14ac:dyDescent="0.25">
      <c r="B835" s="39" t="s">
        <v>8126</v>
      </c>
      <c r="C835" s="39" t="s">
        <v>717</v>
      </c>
      <c r="D835" s="39" t="s">
        <v>4</v>
      </c>
      <c r="E835" s="40" t="s">
        <v>219</v>
      </c>
      <c r="F835" s="40" t="s">
        <v>220</v>
      </c>
      <c r="G835" s="40" t="s">
        <v>5</v>
      </c>
      <c r="H835" s="40">
        <v>80111604</v>
      </c>
      <c r="I835" s="40" t="s">
        <v>8168</v>
      </c>
      <c r="J835" s="40" t="s">
        <v>221</v>
      </c>
      <c r="K835" s="40" t="s">
        <v>8159</v>
      </c>
      <c r="L835" s="41" t="s">
        <v>719</v>
      </c>
      <c r="M835" s="41" t="s">
        <v>719</v>
      </c>
      <c r="N835" s="41">
        <v>12</v>
      </c>
      <c r="O835" s="41" t="s">
        <v>221</v>
      </c>
      <c r="P835" s="41" t="s">
        <v>224</v>
      </c>
      <c r="Q835" s="58">
        <v>34400640</v>
      </c>
      <c r="R835" s="58">
        <v>34400640</v>
      </c>
      <c r="S835" s="41" t="s">
        <v>225</v>
      </c>
      <c r="T835" s="41" t="s">
        <v>221</v>
      </c>
      <c r="U835" s="40" t="s">
        <v>425</v>
      </c>
      <c r="V835" s="40" t="s">
        <v>721</v>
      </c>
      <c r="W835" s="40" t="s">
        <v>722</v>
      </c>
      <c r="X835" s="40" t="s">
        <v>229</v>
      </c>
      <c r="Y835" s="40" t="s">
        <v>230</v>
      </c>
      <c r="Z835" s="40" t="s">
        <v>8042</v>
      </c>
      <c r="AA835" s="59">
        <v>0</v>
      </c>
      <c r="AB835" s="59">
        <v>2866720</v>
      </c>
      <c r="AC835" s="59">
        <v>34400640</v>
      </c>
      <c r="AD835" s="59">
        <v>2866720</v>
      </c>
      <c r="AE835" s="59">
        <v>0</v>
      </c>
      <c r="AF835" s="59">
        <v>2866720</v>
      </c>
      <c r="AG835" s="59">
        <v>0</v>
      </c>
      <c r="AH835" s="59">
        <v>2866720</v>
      </c>
      <c r="AI835" s="59">
        <v>0</v>
      </c>
      <c r="AJ835" s="59">
        <v>2866720</v>
      </c>
      <c r="AK835" s="59">
        <v>0</v>
      </c>
      <c r="AL835" s="59">
        <v>2866720</v>
      </c>
      <c r="AM835" s="59">
        <v>0</v>
      </c>
      <c r="AN835" s="59">
        <v>2866720</v>
      </c>
      <c r="AO835" s="59">
        <v>0</v>
      </c>
      <c r="AP835" s="59">
        <v>2866720</v>
      </c>
      <c r="AQ835" s="59">
        <v>0</v>
      </c>
      <c r="AR835" s="59">
        <v>2866720</v>
      </c>
      <c r="AS835" s="59">
        <v>0</v>
      </c>
      <c r="AT835" s="59">
        <v>2866720</v>
      </c>
      <c r="AU835" s="59">
        <v>0</v>
      </c>
      <c r="AV835" s="59">
        <v>2866720</v>
      </c>
      <c r="AW835" s="59">
        <v>0</v>
      </c>
      <c r="AX835" s="59">
        <v>2866720</v>
      </c>
      <c r="AY835" s="2">
        <v>0</v>
      </c>
      <c r="AZ835" s="12" t="str">
        <f t="shared" si="97"/>
        <v>OK</v>
      </c>
      <c r="BA835" s="12" t="str">
        <f t="shared" si="98"/>
        <v>OK</v>
      </c>
      <c r="BB835" s="6">
        <f t="shared" si="99"/>
        <v>0</v>
      </c>
      <c r="BC835" s="13">
        <f t="shared" si="100"/>
        <v>34400640</v>
      </c>
      <c r="BD835" s="13">
        <f t="shared" si="101"/>
        <v>34400640</v>
      </c>
      <c r="BE835" s="6">
        <f t="shared" si="102"/>
        <v>0</v>
      </c>
      <c r="BF835" s="6">
        <f t="shared" si="103"/>
        <v>0</v>
      </c>
      <c r="BG835" s="2" t="str">
        <f t="shared" si="104"/>
        <v>2500.1.1.1.</v>
      </c>
    </row>
    <row r="836" spans="2:59" ht="85.5" x14ac:dyDescent="0.25">
      <c r="B836" s="39" t="s">
        <v>8127</v>
      </c>
      <c r="C836" s="39" t="s">
        <v>717</v>
      </c>
      <c r="D836" s="39" t="s">
        <v>4</v>
      </c>
      <c r="E836" s="40" t="s">
        <v>219</v>
      </c>
      <c r="F836" s="40" t="s">
        <v>220</v>
      </c>
      <c r="G836" s="40" t="s">
        <v>5</v>
      </c>
      <c r="H836" s="40">
        <v>80111604</v>
      </c>
      <c r="I836" s="40" t="s">
        <v>8168</v>
      </c>
      <c r="J836" s="40" t="s">
        <v>221</v>
      </c>
      <c r="K836" s="40" t="s">
        <v>8160</v>
      </c>
      <c r="L836" s="41" t="s">
        <v>719</v>
      </c>
      <c r="M836" s="41" t="s">
        <v>719</v>
      </c>
      <c r="N836" s="41">
        <v>8</v>
      </c>
      <c r="O836" s="41" t="s">
        <v>221</v>
      </c>
      <c r="P836" s="41" t="s">
        <v>224</v>
      </c>
      <c r="Q836" s="58">
        <v>18508320</v>
      </c>
      <c r="R836" s="58">
        <v>18508320</v>
      </c>
      <c r="S836" s="41" t="s">
        <v>225</v>
      </c>
      <c r="T836" s="41" t="s">
        <v>221</v>
      </c>
      <c r="U836" s="40" t="s">
        <v>425</v>
      </c>
      <c r="V836" s="40" t="s">
        <v>721</v>
      </c>
      <c r="W836" s="40" t="s">
        <v>722</v>
      </c>
      <c r="X836" s="40" t="s">
        <v>229</v>
      </c>
      <c r="Y836" s="40" t="s">
        <v>230</v>
      </c>
      <c r="Z836" s="40" t="s">
        <v>8042</v>
      </c>
      <c r="AA836" s="59">
        <v>0</v>
      </c>
      <c r="AB836" s="59">
        <v>0</v>
      </c>
      <c r="AC836" s="59">
        <v>18508320</v>
      </c>
      <c r="AD836" s="59">
        <v>2313540</v>
      </c>
      <c r="AE836" s="59">
        <v>0</v>
      </c>
      <c r="AF836" s="59">
        <v>2313540</v>
      </c>
      <c r="AG836" s="59">
        <v>0</v>
      </c>
      <c r="AH836" s="59">
        <v>2313540</v>
      </c>
      <c r="AI836" s="59">
        <v>0</v>
      </c>
      <c r="AJ836" s="59">
        <v>2313540</v>
      </c>
      <c r="AK836" s="59">
        <v>0</v>
      </c>
      <c r="AL836" s="59">
        <v>2313540</v>
      </c>
      <c r="AM836" s="59">
        <v>0</v>
      </c>
      <c r="AN836" s="59">
        <v>2313540</v>
      </c>
      <c r="AO836" s="59">
        <v>0</v>
      </c>
      <c r="AP836" s="59">
        <v>2313540</v>
      </c>
      <c r="AQ836" s="59">
        <v>0</v>
      </c>
      <c r="AR836" s="59">
        <v>2313540</v>
      </c>
      <c r="AS836" s="59">
        <v>0</v>
      </c>
      <c r="AT836" s="59">
        <v>0</v>
      </c>
      <c r="AU836" s="59">
        <v>0</v>
      </c>
      <c r="AV836" s="59">
        <v>0</v>
      </c>
      <c r="AW836" s="59">
        <v>0</v>
      </c>
      <c r="AX836" s="59">
        <v>0</v>
      </c>
      <c r="AY836" s="2">
        <v>0</v>
      </c>
      <c r="AZ836" s="12" t="str">
        <f t="shared" si="97"/>
        <v>OK</v>
      </c>
      <c r="BA836" s="12" t="str">
        <f t="shared" si="98"/>
        <v>OK</v>
      </c>
      <c r="BB836" s="6">
        <f t="shared" si="99"/>
        <v>0</v>
      </c>
      <c r="BC836" s="13">
        <f t="shared" si="100"/>
        <v>18508320</v>
      </c>
      <c r="BD836" s="13">
        <f t="shared" si="101"/>
        <v>18508320</v>
      </c>
      <c r="BE836" s="6">
        <f t="shared" si="102"/>
        <v>0</v>
      </c>
      <c r="BF836" s="6">
        <f t="shared" si="103"/>
        <v>0</v>
      </c>
      <c r="BG836" s="2" t="str">
        <f t="shared" si="104"/>
        <v>2500.1.1.1.</v>
      </c>
    </row>
    <row r="837" spans="2:59" ht="85.5" x14ac:dyDescent="0.25">
      <c r="B837" s="39" t="s">
        <v>8128</v>
      </c>
      <c r="C837" s="39" t="s">
        <v>717</v>
      </c>
      <c r="D837" s="39" t="s">
        <v>4</v>
      </c>
      <c r="E837" s="40" t="s">
        <v>219</v>
      </c>
      <c r="F837" s="40" t="s">
        <v>220</v>
      </c>
      <c r="G837" s="40" t="s">
        <v>5</v>
      </c>
      <c r="H837" s="40">
        <v>80111604</v>
      </c>
      <c r="I837" s="40" t="s">
        <v>8168</v>
      </c>
      <c r="J837" s="40" t="s">
        <v>221</v>
      </c>
      <c r="K837" s="40" t="s">
        <v>8160</v>
      </c>
      <c r="L837" s="41" t="s">
        <v>719</v>
      </c>
      <c r="M837" s="41" t="s">
        <v>719</v>
      </c>
      <c r="N837" s="41">
        <v>8</v>
      </c>
      <c r="O837" s="41" t="s">
        <v>221</v>
      </c>
      <c r="P837" s="41" t="s">
        <v>224</v>
      </c>
      <c r="Q837" s="58">
        <v>18508320</v>
      </c>
      <c r="R837" s="58">
        <v>18508320</v>
      </c>
      <c r="S837" s="41" t="s">
        <v>225</v>
      </c>
      <c r="T837" s="41" t="s">
        <v>221</v>
      </c>
      <c r="U837" s="40" t="s">
        <v>425</v>
      </c>
      <c r="V837" s="40" t="s">
        <v>721</v>
      </c>
      <c r="W837" s="40" t="s">
        <v>722</v>
      </c>
      <c r="X837" s="40" t="s">
        <v>229</v>
      </c>
      <c r="Y837" s="40" t="s">
        <v>230</v>
      </c>
      <c r="Z837" s="40" t="s">
        <v>8042</v>
      </c>
      <c r="AA837" s="59">
        <v>0</v>
      </c>
      <c r="AB837" s="59">
        <v>0</v>
      </c>
      <c r="AC837" s="59">
        <v>18508320</v>
      </c>
      <c r="AD837" s="59">
        <v>2313540</v>
      </c>
      <c r="AE837" s="59">
        <v>0</v>
      </c>
      <c r="AF837" s="59">
        <v>2313540</v>
      </c>
      <c r="AG837" s="59">
        <v>0</v>
      </c>
      <c r="AH837" s="59">
        <v>2313540</v>
      </c>
      <c r="AI837" s="59">
        <v>0</v>
      </c>
      <c r="AJ837" s="59">
        <v>2313540</v>
      </c>
      <c r="AK837" s="59">
        <v>0</v>
      </c>
      <c r="AL837" s="59">
        <v>2313540</v>
      </c>
      <c r="AM837" s="59">
        <v>0</v>
      </c>
      <c r="AN837" s="59">
        <v>2313540</v>
      </c>
      <c r="AO837" s="59">
        <v>0</v>
      </c>
      <c r="AP837" s="59">
        <v>2313540</v>
      </c>
      <c r="AQ837" s="59">
        <v>0</v>
      </c>
      <c r="AR837" s="59">
        <v>2313540</v>
      </c>
      <c r="AS837" s="59">
        <v>0</v>
      </c>
      <c r="AT837" s="59">
        <v>0</v>
      </c>
      <c r="AU837" s="59">
        <v>0</v>
      </c>
      <c r="AV837" s="59">
        <v>0</v>
      </c>
      <c r="AW837" s="59">
        <v>0</v>
      </c>
      <c r="AX837" s="59">
        <v>0</v>
      </c>
      <c r="AY837" s="2">
        <v>0</v>
      </c>
      <c r="AZ837" s="12" t="str">
        <f t="shared" si="97"/>
        <v>OK</v>
      </c>
      <c r="BA837" s="12" t="str">
        <f t="shared" si="98"/>
        <v>OK</v>
      </c>
      <c r="BB837" s="6">
        <f t="shared" si="99"/>
        <v>0</v>
      </c>
      <c r="BC837" s="13">
        <f t="shared" si="100"/>
        <v>18508320</v>
      </c>
      <c r="BD837" s="13">
        <f t="shared" si="101"/>
        <v>18508320</v>
      </c>
      <c r="BE837" s="6">
        <f t="shared" si="102"/>
        <v>0</v>
      </c>
      <c r="BF837" s="6">
        <f t="shared" si="103"/>
        <v>0</v>
      </c>
      <c r="BG837" s="2" t="str">
        <f t="shared" si="104"/>
        <v>2500.1.1.1.</v>
      </c>
    </row>
    <row r="838" spans="2:59" ht="85.5" x14ac:dyDescent="0.25">
      <c r="B838" s="39" t="s">
        <v>8129</v>
      </c>
      <c r="C838" s="39" t="s">
        <v>717</v>
      </c>
      <c r="D838" s="39" t="s">
        <v>4</v>
      </c>
      <c r="E838" s="40" t="s">
        <v>219</v>
      </c>
      <c r="F838" s="40" t="s">
        <v>220</v>
      </c>
      <c r="G838" s="40" t="s">
        <v>5</v>
      </c>
      <c r="H838" s="40">
        <v>80111604</v>
      </c>
      <c r="I838" s="40" t="s">
        <v>8168</v>
      </c>
      <c r="J838" s="40" t="s">
        <v>221</v>
      </c>
      <c r="K838" s="40" t="s">
        <v>8160</v>
      </c>
      <c r="L838" s="41" t="s">
        <v>719</v>
      </c>
      <c r="M838" s="41" t="s">
        <v>719</v>
      </c>
      <c r="N838" s="41">
        <v>8</v>
      </c>
      <c r="O838" s="41" t="s">
        <v>221</v>
      </c>
      <c r="P838" s="41" t="s">
        <v>224</v>
      </c>
      <c r="Q838" s="58">
        <v>18508320</v>
      </c>
      <c r="R838" s="58">
        <v>18508320</v>
      </c>
      <c r="S838" s="41" t="s">
        <v>225</v>
      </c>
      <c r="T838" s="41" t="s">
        <v>221</v>
      </c>
      <c r="U838" s="40" t="s">
        <v>425</v>
      </c>
      <c r="V838" s="40" t="s">
        <v>721</v>
      </c>
      <c r="W838" s="40" t="s">
        <v>722</v>
      </c>
      <c r="X838" s="40" t="s">
        <v>229</v>
      </c>
      <c r="Y838" s="40" t="s">
        <v>230</v>
      </c>
      <c r="Z838" s="40" t="s">
        <v>8042</v>
      </c>
      <c r="AA838" s="59">
        <v>0</v>
      </c>
      <c r="AB838" s="59">
        <v>0</v>
      </c>
      <c r="AC838" s="59">
        <v>18508320</v>
      </c>
      <c r="AD838" s="59">
        <v>2313540</v>
      </c>
      <c r="AE838" s="59">
        <v>0</v>
      </c>
      <c r="AF838" s="59">
        <v>2313540</v>
      </c>
      <c r="AG838" s="59">
        <v>0</v>
      </c>
      <c r="AH838" s="59">
        <v>2313540</v>
      </c>
      <c r="AI838" s="59">
        <v>0</v>
      </c>
      <c r="AJ838" s="59">
        <v>2313540</v>
      </c>
      <c r="AK838" s="59">
        <v>0</v>
      </c>
      <c r="AL838" s="59">
        <v>2313540</v>
      </c>
      <c r="AM838" s="59">
        <v>0</v>
      </c>
      <c r="AN838" s="59">
        <v>2313540</v>
      </c>
      <c r="AO838" s="59">
        <v>0</v>
      </c>
      <c r="AP838" s="59">
        <v>2313540</v>
      </c>
      <c r="AQ838" s="59">
        <v>0</v>
      </c>
      <c r="AR838" s="59">
        <v>2313540</v>
      </c>
      <c r="AS838" s="59">
        <v>0</v>
      </c>
      <c r="AT838" s="59">
        <v>0</v>
      </c>
      <c r="AU838" s="59">
        <v>0</v>
      </c>
      <c r="AV838" s="59">
        <v>0</v>
      </c>
      <c r="AW838" s="59">
        <v>0</v>
      </c>
      <c r="AX838" s="59">
        <v>0</v>
      </c>
      <c r="AY838" s="2">
        <v>0</v>
      </c>
      <c r="AZ838" s="12" t="str">
        <f t="shared" si="97"/>
        <v>OK</v>
      </c>
      <c r="BA838" s="12" t="str">
        <f t="shared" si="98"/>
        <v>OK</v>
      </c>
      <c r="BB838" s="6">
        <f t="shared" si="99"/>
        <v>0</v>
      </c>
      <c r="BC838" s="13">
        <f t="shared" si="100"/>
        <v>18508320</v>
      </c>
      <c r="BD838" s="13">
        <f t="shared" si="101"/>
        <v>18508320</v>
      </c>
      <c r="BE838" s="6">
        <f t="shared" si="102"/>
        <v>0</v>
      </c>
      <c r="BF838" s="6">
        <f t="shared" si="103"/>
        <v>0</v>
      </c>
      <c r="BG838" s="2" t="str">
        <f t="shared" si="104"/>
        <v>2500.1.1.1.</v>
      </c>
    </row>
    <row r="839" spans="2:59" ht="85.5" x14ac:dyDescent="0.25">
      <c r="B839" s="39" t="s">
        <v>8130</v>
      </c>
      <c r="C839" s="39" t="s">
        <v>717</v>
      </c>
      <c r="D839" s="39" t="s">
        <v>4</v>
      </c>
      <c r="E839" s="40" t="s">
        <v>219</v>
      </c>
      <c r="F839" s="40" t="s">
        <v>220</v>
      </c>
      <c r="G839" s="40" t="s">
        <v>5</v>
      </c>
      <c r="H839" s="40">
        <v>80111604</v>
      </c>
      <c r="I839" s="40" t="s">
        <v>8168</v>
      </c>
      <c r="J839" s="40" t="s">
        <v>221</v>
      </c>
      <c r="K839" s="40" t="s">
        <v>8160</v>
      </c>
      <c r="L839" s="41" t="s">
        <v>719</v>
      </c>
      <c r="M839" s="41" t="s">
        <v>719</v>
      </c>
      <c r="N839" s="41">
        <v>8</v>
      </c>
      <c r="O839" s="41" t="s">
        <v>221</v>
      </c>
      <c r="P839" s="41" t="s">
        <v>224</v>
      </c>
      <c r="Q839" s="58">
        <v>18508320</v>
      </c>
      <c r="R839" s="58">
        <v>18508320</v>
      </c>
      <c r="S839" s="41" t="s">
        <v>225</v>
      </c>
      <c r="T839" s="41" t="s">
        <v>221</v>
      </c>
      <c r="U839" s="40" t="s">
        <v>425</v>
      </c>
      <c r="V839" s="40" t="s">
        <v>721</v>
      </c>
      <c r="W839" s="40" t="s">
        <v>722</v>
      </c>
      <c r="X839" s="40" t="s">
        <v>229</v>
      </c>
      <c r="Y839" s="40" t="s">
        <v>230</v>
      </c>
      <c r="Z839" s="40" t="s">
        <v>8042</v>
      </c>
      <c r="AA839" s="59">
        <v>0</v>
      </c>
      <c r="AB839" s="59">
        <v>0</v>
      </c>
      <c r="AC839" s="59">
        <v>18508320</v>
      </c>
      <c r="AD839" s="59">
        <v>2313540</v>
      </c>
      <c r="AE839" s="59">
        <v>0</v>
      </c>
      <c r="AF839" s="59">
        <v>2313540</v>
      </c>
      <c r="AG839" s="59">
        <v>0</v>
      </c>
      <c r="AH839" s="59">
        <v>2313540</v>
      </c>
      <c r="AI839" s="59">
        <v>0</v>
      </c>
      <c r="AJ839" s="59">
        <v>2313540</v>
      </c>
      <c r="AK839" s="59">
        <v>0</v>
      </c>
      <c r="AL839" s="59">
        <v>2313540</v>
      </c>
      <c r="AM839" s="59">
        <v>0</v>
      </c>
      <c r="AN839" s="59">
        <v>2313540</v>
      </c>
      <c r="AO839" s="59">
        <v>0</v>
      </c>
      <c r="AP839" s="59">
        <v>2313540</v>
      </c>
      <c r="AQ839" s="59">
        <v>0</v>
      </c>
      <c r="AR839" s="59">
        <v>2313540</v>
      </c>
      <c r="AS839" s="59">
        <v>0</v>
      </c>
      <c r="AT839" s="59">
        <v>0</v>
      </c>
      <c r="AU839" s="59">
        <v>0</v>
      </c>
      <c r="AV839" s="59">
        <v>0</v>
      </c>
      <c r="AW839" s="59">
        <v>0</v>
      </c>
      <c r="AX839" s="59">
        <v>0</v>
      </c>
      <c r="AY839" s="2">
        <v>0</v>
      </c>
      <c r="AZ839" s="12" t="str">
        <f t="shared" si="97"/>
        <v>OK</v>
      </c>
      <c r="BA839" s="12" t="str">
        <f t="shared" si="98"/>
        <v>OK</v>
      </c>
      <c r="BB839" s="6">
        <f t="shared" si="99"/>
        <v>0</v>
      </c>
      <c r="BC839" s="13">
        <f t="shared" si="100"/>
        <v>18508320</v>
      </c>
      <c r="BD839" s="13">
        <f t="shared" si="101"/>
        <v>18508320</v>
      </c>
      <c r="BE839" s="6">
        <f t="shared" si="102"/>
        <v>0</v>
      </c>
      <c r="BF839" s="6">
        <f t="shared" si="103"/>
        <v>0</v>
      </c>
      <c r="BG839" s="2" t="str">
        <f t="shared" si="104"/>
        <v>2500.1.1.1.</v>
      </c>
    </row>
    <row r="840" spans="2:59" ht="85.5" x14ac:dyDescent="0.25">
      <c r="B840" s="39" t="s">
        <v>8131</v>
      </c>
      <c r="C840" s="39" t="s">
        <v>717</v>
      </c>
      <c r="D840" s="39" t="s">
        <v>4</v>
      </c>
      <c r="E840" s="40" t="s">
        <v>219</v>
      </c>
      <c r="F840" s="40" t="s">
        <v>220</v>
      </c>
      <c r="G840" s="40" t="s">
        <v>5</v>
      </c>
      <c r="H840" s="40">
        <v>80111604</v>
      </c>
      <c r="I840" s="40" t="s">
        <v>8168</v>
      </c>
      <c r="J840" s="40" t="s">
        <v>221</v>
      </c>
      <c r="K840" s="40" t="s">
        <v>8160</v>
      </c>
      <c r="L840" s="41" t="s">
        <v>719</v>
      </c>
      <c r="M840" s="41" t="s">
        <v>719</v>
      </c>
      <c r="N840" s="41">
        <v>8</v>
      </c>
      <c r="O840" s="41" t="s">
        <v>221</v>
      </c>
      <c r="P840" s="41" t="s">
        <v>224</v>
      </c>
      <c r="Q840" s="58">
        <v>18508320</v>
      </c>
      <c r="R840" s="58">
        <v>18508320</v>
      </c>
      <c r="S840" s="41" t="s">
        <v>225</v>
      </c>
      <c r="T840" s="41" t="s">
        <v>221</v>
      </c>
      <c r="U840" s="40" t="s">
        <v>425</v>
      </c>
      <c r="V840" s="40" t="s">
        <v>721</v>
      </c>
      <c r="W840" s="40" t="s">
        <v>722</v>
      </c>
      <c r="X840" s="40" t="s">
        <v>229</v>
      </c>
      <c r="Y840" s="40" t="s">
        <v>230</v>
      </c>
      <c r="Z840" s="40" t="s">
        <v>8042</v>
      </c>
      <c r="AA840" s="59">
        <v>0</v>
      </c>
      <c r="AB840" s="59">
        <v>0</v>
      </c>
      <c r="AC840" s="59">
        <v>18508320</v>
      </c>
      <c r="AD840" s="59">
        <v>2313540</v>
      </c>
      <c r="AE840" s="59">
        <v>0</v>
      </c>
      <c r="AF840" s="59">
        <v>2313540</v>
      </c>
      <c r="AG840" s="59">
        <v>0</v>
      </c>
      <c r="AH840" s="59">
        <v>2313540</v>
      </c>
      <c r="AI840" s="59">
        <v>0</v>
      </c>
      <c r="AJ840" s="59">
        <v>2313540</v>
      </c>
      <c r="AK840" s="59">
        <v>0</v>
      </c>
      <c r="AL840" s="59">
        <v>2313540</v>
      </c>
      <c r="AM840" s="59">
        <v>0</v>
      </c>
      <c r="AN840" s="59">
        <v>2313540</v>
      </c>
      <c r="AO840" s="59">
        <v>0</v>
      </c>
      <c r="AP840" s="59">
        <v>2313540</v>
      </c>
      <c r="AQ840" s="59">
        <v>0</v>
      </c>
      <c r="AR840" s="59">
        <v>2313540</v>
      </c>
      <c r="AS840" s="59">
        <v>0</v>
      </c>
      <c r="AT840" s="59">
        <v>0</v>
      </c>
      <c r="AU840" s="59">
        <v>0</v>
      </c>
      <c r="AV840" s="59">
        <v>0</v>
      </c>
      <c r="AW840" s="59">
        <v>0</v>
      </c>
      <c r="AX840" s="59">
        <v>0</v>
      </c>
      <c r="AY840" s="2">
        <v>0</v>
      </c>
      <c r="AZ840" s="12" t="str">
        <f t="shared" si="97"/>
        <v>OK</v>
      </c>
      <c r="BA840" s="12" t="str">
        <f t="shared" si="98"/>
        <v>OK</v>
      </c>
      <c r="BB840" s="6">
        <f t="shared" si="99"/>
        <v>0</v>
      </c>
      <c r="BC840" s="13">
        <f t="shared" si="100"/>
        <v>18508320</v>
      </c>
      <c r="BD840" s="13">
        <f t="shared" si="101"/>
        <v>18508320</v>
      </c>
      <c r="BE840" s="6">
        <f t="shared" si="102"/>
        <v>0</v>
      </c>
      <c r="BF840" s="6">
        <f t="shared" si="103"/>
        <v>0</v>
      </c>
      <c r="BG840" s="2" t="str">
        <f t="shared" si="104"/>
        <v>2500.1.1.1.</v>
      </c>
    </row>
    <row r="841" spans="2:59" ht="85.5" x14ac:dyDescent="0.25">
      <c r="B841" s="39" t="s">
        <v>8132</v>
      </c>
      <c r="C841" s="39" t="s">
        <v>717</v>
      </c>
      <c r="D841" s="39" t="s">
        <v>4</v>
      </c>
      <c r="E841" s="40" t="s">
        <v>219</v>
      </c>
      <c r="F841" s="40" t="s">
        <v>220</v>
      </c>
      <c r="G841" s="40" t="s">
        <v>5</v>
      </c>
      <c r="H841" s="40">
        <v>80111604</v>
      </c>
      <c r="I841" s="40" t="s">
        <v>8168</v>
      </c>
      <c r="J841" s="40" t="s">
        <v>221</v>
      </c>
      <c r="K841" s="40" t="s">
        <v>8160</v>
      </c>
      <c r="L841" s="41" t="s">
        <v>719</v>
      </c>
      <c r="M841" s="41" t="s">
        <v>719</v>
      </c>
      <c r="N841" s="41">
        <v>8</v>
      </c>
      <c r="O841" s="41" t="s">
        <v>221</v>
      </c>
      <c r="P841" s="41" t="s">
        <v>224</v>
      </c>
      <c r="Q841" s="58">
        <v>18508320</v>
      </c>
      <c r="R841" s="58">
        <v>18508320</v>
      </c>
      <c r="S841" s="41" t="s">
        <v>225</v>
      </c>
      <c r="T841" s="41" t="s">
        <v>221</v>
      </c>
      <c r="U841" s="40" t="s">
        <v>425</v>
      </c>
      <c r="V841" s="40" t="s">
        <v>721</v>
      </c>
      <c r="W841" s="40" t="s">
        <v>722</v>
      </c>
      <c r="X841" s="40" t="s">
        <v>229</v>
      </c>
      <c r="Y841" s="40" t="s">
        <v>230</v>
      </c>
      <c r="Z841" s="40" t="s">
        <v>8042</v>
      </c>
      <c r="AA841" s="59">
        <v>0</v>
      </c>
      <c r="AB841" s="59">
        <v>0</v>
      </c>
      <c r="AC841" s="59">
        <v>18508320</v>
      </c>
      <c r="AD841" s="59">
        <v>2313540</v>
      </c>
      <c r="AE841" s="59">
        <v>0</v>
      </c>
      <c r="AF841" s="59">
        <v>2313540</v>
      </c>
      <c r="AG841" s="59">
        <v>0</v>
      </c>
      <c r="AH841" s="59">
        <v>2313540</v>
      </c>
      <c r="AI841" s="59">
        <v>0</v>
      </c>
      <c r="AJ841" s="59">
        <v>2313540</v>
      </c>
      <c r="AK841" s="59">
        <v>0</v>
      </c>
      <c r="AL841" s="59">
        <v>2313540</v>
      </c>
      <c r="AM841" s="59">
        <v>0</v>
      </c>
      <c r="AN841" s="59">
        <v>2313540</v>
      </c>
      <c r="AO841" s="59">
        <v>0</v>
      </c>
      <c r="AP841" s="59">
        <v>2313540</v>
      </c>
      <c r="AQ841" s="59">
        <v>0</v>
      </c>
      <c r="AR841" s="59">
        <v>2313540</v>
      </c>
      <c r="AS841" s="59">
        <v>0</v>
      </c>
      <c r="AT841" s="59">
        <v>0</v>
      </c>
      <c r="AU841" s="59">
        <v>0</v>
      </c>
      <c r="AV841" s="59">
        <v>0</v>
      </c>
      <c r="AW841" s="59">
        <v>0</v>
      </c>
      <c r="AX841" s="59">
        <v>0</v>
      </c>
      <c r="AY841" s="2">
        <v>0</v>
      </c>
      <c r="AZ841" s="12" t="str">
        <f t="shared" si="97"/>
        <v>OK</v>
      </c>
      <c r="BA841" s="12" t="str">
        <f t="shared" si="98"/>
        <v>OK</v>
      </c>
      <c r="BB841" s="6">
        <f t="shared" si="99"/>
        <v>0</v>
      </c>
      <c r="BC841" s="13">
        <f t="shared" si="100"/>
        <v>18508320</v>
      </c>
      <c r="BD841" s="13">
        <f t="shared" si="101"/>
        <v>18508320</v>
      </c>
      <c r="BE841" s="6">
        <f t="shared" si="102"/>
        <v>0</v>
      </c>
      <c r="BF841" s="6">
        <f t="shared" si="103"/>
        <v>0</v>
      </c>
      <c r="BG841" s="2" t="str">
        <f t="shared" si="104"/>
        <v>2500.1.1.1.</v>
      </c>
    </row>
    <row r="842" spans="2:59" ht="85.5" x14ac:dyDescent="0.25">
      <c r="B842" s="39" t="s">
        <v>8133</v>
      </c>
      <c r="C842" s="39" t="s">
        <v>717</v>
      </c>
      <c r="D842" s="39" t="s">
        <v>4</v>
      </c>
      <c r="E842" s="40" t="s">
        <v>219</v>
      </c>
      <c r="F842" s="40" t="s">
        <v>220</v>
      </c>
      <c r="G842" s="40" t="s">
        <v>5</v>
      </c>
      <c r="H842" s="40">
        <v>80111604</v>
      </c>
      <c r="I842" s="40" t="s">
        <v>8168</v>
      </c>
      <c r="J842" s="40" t="s">
        <v>221</v>
      </c>
      <c r="K842" s="40" t="s">
        <v>8160</v>
      </c>
      <c r="L842" s="41" t="s">
        <v>719</v>
      </c>
      <c r="M842" s="41" t="s">
        <v>719</v>
      </c>
      <c r="N842" s="41">
        <v>8</v>
      </c>
      <c r="O842" s="41" t="s">
        <v>221</v>
      </c>
      <c r="P842" s="41" t="s">
        <v>224</v>
      </c>
      <c r="Q842" s="58">
        <v>18508320</v>
      </c>
      <c r="R842" s="58">
        <v>18508320</v>
      </c>
      <c r="S842" s="41" t="s">
        <v>225</v>
      </c>
      <c r="T842" s="41" t="s">
        <v>221</v>
      </c>
      <c r="U842" s="40" t="s">
        <v>425</v>
      </c>
      <c r="V842" s="40" t="s">
        <v>721</v>
      </c>
      <c r="W842" s="40" t="s">
        <v>722</v>
      </c>
      <c r="X842" s="40" t="s">
        <v>229</v>
      </c>
      <c r="Y842" s="40" t="s">
        <v>230</v>
      </c>
      <c r="Z842" s="40" t="s">
        <v>8042</v>
      </c>
      <c r="AA842" s="59">
        <v>0</v>
      </c>
      <c r="AB842" s="59">
        <v>0</v>
      </c>
      <c r="AC842" s="59">
        <v>18508320</v>
      </c>
      <c r="AD842" s="59">
        <v>2313540</v>
      </c>
      <c r="AE842" s="59">
        <v>0</v>
      </c>
      <c r="AF842" s="59">
        <v>2313540</v>
      </c>
      <c r="AG842" s="59">
        <v>0</v>
      </c>
      <c r="AH842" s="59">
        <v>2313540</v>
      </c>
      <c r="AI842" s="59">
        <v>0</v>
      </c>
      <c r="AJ842" s="59">
        <v>2313540</v>
      </c>
      <c r="AK842" s="59">
        <v>0</v>
      </c>
      <c r="AL842" s="59">
        <v>2313540</v>
      </c>
      <c r="AM842" s="59">
        <v>0</v>
      </c>
      <c r="AN842" s="59">
        <v>2313540</v>
      </c>
      <c r="AO842" s="59">
        <v>0</v>
      </c>
      <c r="AP842" s="59">
        <v>2313540</v>
      </c>
      <c r="AQ842" s="59">
        <v>0</v>
      </c>
      <c r="AR842" s="59">
        <v>2313540</v>
      </c>
      <c r="AS842" s="59">
        <v>0</v>
      </c>
      <c r="AT842" s="59">
        <v>0</v>
      </c>
      <c r="AU842" s="59">
        <v>0</v>
      </c>
      <c r="AV842" s="59">
        <v>0</v>
      </c>
      <c r="AW842" s="59">
        <v>0</v>
      </c>
      <c r="AX842" s="59">
        <v>0</v>
      </c>
      <c r="AY842" s="2">
        <v>0</v>
      </c>
      <c r="AZ842" s="12" t="str">
        <f t="shared" si="97"/>
        <v>OK</v>
      </c>
      <c r="BA842" s="12" t="str">
        <f t="shared" si="98"/>
        <v>OK</v>
      </c>
      <c r="BB842" s="6">
        <f t="shared" si="99"/>
        <v>0</v>
      </c>
      <c r="BC842" s="13">
        <f t="shared" si="100"/>
        <v>18508320</v>
      </c>
      <c r="BD842" s="13">
        <f t="shared" si="101"/>
        <v>18508320</v>
      </c>
      <c r="BE842" s="6">
        <f t="shared" si="102"/>
        <v>0</v>
      </c>
      <c r="BF842" s="6">
        <f t="shared" si="103"/>
        <v>0</v>
      </c>
      <c r="BG842" s="2" t="str">
        <f t="shared" si="104"/>
        <v>2500.1.1.1.</v>
      </c>
    </row>
    <row r="843" spans="2:59" ht="85.5" x14ac:dyDescent="0.25">
      <c r="B843" s="39" t="s">
        <v>8134</v>
      </c>
      <c r="C843" s="39" t="s">
        <v>717</v>
      </c>
      <c r="D843" s="39" t="s">
        <v>4</v>
      </c>
      <c r="E843" s="40" t="s">
        <v>219</v>
      </c>
      <c r="F843" s="40" t="s">
        <v>220</v>
      </c>
      <c r="G843" s="40" t="s">
        <v>5</v>
      </c>
      <c r="H843" s="40">
        <v>80111604</v>
      </c>
      <c r="I843" s="40" t="s">
        <v>8168</v>
      </c>
      <c r="J843" s="40" t="s">
        <v>221</v>
      </c>
      <c r="K843" s="40" t="s">
        <v>8160</v>
      </c>
      <c r="L843" s="41" t="s">
        <v>719</v>
      </c>
      <c r="M843" s="41" t="s">
        <v>719</v>
      </c>
      <c r="N843" s="41">
        <v>8</v>
      </c>
      <c r="O843" s="41" t="s">
        <v>221</v>
      </c>
      <c r="P843" s="41" t="s">
        <v>224</v>
      </c>
      <c r="Q843" s="58">
        <v>18508320</v>
      </c>
      <c r="R843" s="58">
        <v>18508320</v>
      </c>
      <c r="S843" s="41" t="s">
        <v>225</v>
      </c>
      <c r="T843" s="41" t="s">
        <v>221</v>
      </c>
      <c r="U843" s="40" t="s">
        <v>425</v>
      </c>
      <c r="V843" s="40" t="s">
        <v>721</v>
      </c>
      <c r="W843" s="40" t="s">
        <v>722</v>
      </c>
      <c r="X843" s="40" t="s">
        <v>229</v>
      </c>
      <c r="Y843" s="40" t="s">
        <v>230</v>
      </c>
      <c r="Z843" s="40" t="s">
        <v>8042</v>
      </c>
      <c r="AA843" s="59">
        <v>0</v>
      </c>
      <c r="AB843" s="59">
        <v>0</v>
      </c>
      <c r="AC843" s="59">
        <v>18508320</v>
      </c>
      <c r="AD843" s="59">
        <v>2313540</v>
      </c>
      <c r="AE843" s="59">
        <v>0</v>
      </c>
      <c r="AF843" s="59">
        <v>2313540</v>
      </c>
      <c r="AG843" s="59">
        <v>0</v>
      </c>
      <c r="AH843" s="59">
        <v>2313540</v>
      </c>
      <c r="AI843" s="59">
        <v>0</v>
      </c>
      <c r="AJ843" s="59">
        <v>2313540</v>
      </c>
      <c r="AK843" s="59">
        <v>0</v>
      </c>
      <c r="AL843" s="59">
        <v>2313540</v>
      </c>
      <c r="AM843" s="59">
        <v>0</v>
      </c>
      <c r="AN843" s="59">
        <v>2313540</v>
      </c>
      <c r="AO843" s="59">
        <v>0</v>
      </c>
      <c r="AP843" s="59">
        <v>2313540</v>
      </c>
      <c r="AQ843" s="59">
        <v>0</v>
      </c>
      <c r="AR843" s="59">
        <v>2313540</v>
      </c>
      <c r="AS843" s="59">
        <v>0</v>
      </c>
      <c r="AT843" s="59">
        <v>0</v>
      </c>
      <c r="AU843" s="59">
        <v>0</v>
      </c>
      <c r="AV843" s="59">
        <v>0</v>
      </c>
      <c r="AW843" s="59">
        <v>0</v>
      </c>
      <c r="AX843" s="59">
        <v>0</v>
      </c>
      <c r="AY843" s="2">
        <v>0</v>
      </c>
      <c r="AZ843" s="12" t="str">
        <f t="shared" si="97"/>
        <v>OK</v>
      </c>
      <c r="BA843" s="12" t="str">
        <f t="shared" si="98"/>
        <v>OK</v>
      </c>
      <c r="BB843" s="6">
        <f t="shared" si="99"/>
        <v>0</v>
      </c>
      <c r="BC843" s="13">
        <f t="shared" si="100"/>
        <v>18508320</v>
      </c>
      <c r="BD843" s="13">
        <f t="shared" si="101"/>
        <v>18508320</v>
      </c>
      <c r="BE843" s="6">
        <f t="shared" si="102"/>
        <v>0</v>
      </c>
      <c r="BF843" s="6">
        <f t="shared" si="103"/>
        <v>0</v>
      </c>
      <c r="BG843" s="2" t="str">
        <f t="shared" si="104"/>
        <v>2500.1.1.1.</v>
      </c>
    </row>
    <row r="844" spans="2:59" ht="71.25" x14ac:dyDescent="0.25">
      <c r="B844" s="39" t="s">
        <v>8135</v>
      </c>
      <c r="C844" s="39" t="s">
        <v>717</v>
      </c>
      <c r="D844" s="39" t="s">
        <v>4</v>
      </c>
      <c r="E844" s="40" t="s">
        <v>219</v>
      </c>
      <c r="F844" s="40" t="s">
        <v>220</v>
      </c>
      <c r="G844" s="40" t="s">
        <v>5</v>
      </c>
      <c r="H844" s="40">
        <v>80111604</v>
      </c>
      <c r="I844" s="40" t="s">
        <v>8168</v>
      </c>
      <c r="J844" s="40" t="s">
        <v>221</v>
      </c>
      <c r="K844" s="40" t="s">
        <v>8161</v>
      </c>
      <c r="L844" s="41" t="s">
        <v>719</v>
      </c>
      <c r="M844" s="41" t="s">
        <v>719</v>
      </c>
      <c r="N844" s="41">
        <v>8</v>
      </c>
      <c r="O844" s="41" t="s">
        <v>221</v>
      </c>
      <c r="P844" s="41" t="s">
        <v>224</v>
      </c>
      <c r="Q844" s="58">
        <v>17195488</v>
      </c>
      <c r="R844" s="58">
        <v>17195488</v>
      </c>
      <c r="S844" s="41" t="s">
        <v>225</v>
      </c>
      <c r="T844" s="41" t="s">
        <v>221</v>
      </c>
      <c r="U844" s="40" t="s">
        <v>425</v>
      </c>
      <c r="V844" s="40" t="s">
        <v>721</v>
      </c>
      <c r="W844" s="40" t="s">
        <v>722</v>
      </c>
      <c r="X844" s="40" t="s">
        <v>229</v>
      </c>
      <c r="Y844" s="40" t="s">
        <v>230</v>
      </c>
      <c r="Z844" s="40" t="s">
        <v>8042</v>
      </c>
      <c r="AA844" s="59">
        <v>0</v>
      </c>
      <c r="AB844" s="59">
        <v>0</v>
      </c>
      <c r="AC844" s="59">
        <v>17195488</v>
      </c>
      <c r="AD844" s="59">
        <v>2149436</v>
      </c>
      <c r="AE844" s="59">
        <v>0</v>
      </c>
      <c r="AF844" s="59">
        <v>2149436</v>
      </c>
      <c r="AG844" s="59">
        <v>0</v>
      </c>
      <c r="AH844" s="59">
        <v>2149436</v>
      </c>
      <c r="AI844" s="59">
        <v>0</v>
      </c>
      <c r="AJ844" s="59">
        <v>2149436</v>
      </c>
      <c r="AK844" s="59">
        <v>0</v>
      </c>
      <c r="AL844" s="59">
        <v>2149436</v>
      </c>
      <c r="AM844" s="59">
        <v>0</v>
      </c>
      <c r="AN844" s="59">
        <v>2149436</v>
      </c>
      <c r="AO844" s="59">
        <v>0</v>
      </c>
      <c r="AP844" s="59">
        <v>2149436</v>
      </c>
      <c r="AQ844" s="59">
        <v>0</v>
      </c>
      <c r="AR844" s="59">
        <v>2149436</v>
      </c>
      <c r="AS844" s="59">
        <v>0</v>
      </c>
      <c r="AT844" s="59">
        <v>0</v>
      </c>
      <c r="AU844" s="59">
        <v>0</v>
      </c>
      <c r="AV844" s="59">
        <v>0</v>
      </c>
      <c r="AW844" s="59">
        <v>0</v>
      </c>
      <c r="AX844" s="59">
        <v>0</v>
      </c>
      <c r="AY844" s="2">
        <v>0</v>
      </c>
      <c r="AZ844" s="12" t="str">
        <f t="shared" si="97"/>
        <v>OK</v>
      </c>
      <c r="BA844" s="12" t="str">
        <f t="shared" si="98"/>
        <v>OK</v>
      </c>
      <c r="BB844" s="6">
        <f t="shared" si="99"/>
        <v>0</v>
      </c>
      <c r="BC844" s="13">
        <f t="shared" si="100"/>
        <v>17195488</v>
      </c>
      <c r="BD844" s="13">
        <f t="shared" si="101"/>
        <v>17195488</v>
      </c>
      <c r="BE844" s="6">
        <f t="shared" si="102"/>
        <v>0</v>
      </c>
      <c r="BF844" s="6">
        <f t="shared" si="103"/>
        <v>0</v>
      </c>
      <c r="BG844" s="2" t="str">
        <f t="shared" si="104"/>
        <v>2500.1.1.1.</v>
      </c>
    </row>
    <row r="845" spans="2:59" ht="71.25" x14ac:dyDescent="0.25">
      <c r="B845" s="39" t="s">
        <v>8136</v>
      </c>
      <c r="C845" s="39" t="s">
        <v>717</v>
      </c>
      <c r="D845" s="39" t="s">
        <v>4</v>
      </c>
      <c r="E845" s="40" t="s">
        <v>219</v>
      </c>
      <c r="F845" s="40" t="s">
        <v>220</v>
      </c>
      <c r="G845" s="40" t="s">
        <v>5</v>
      </c>
      <c r="H845" s="40">
        <v>80111604</v>
      </c>
      <c r="I845" s="40" t="s">
        <v>8168</v>
      </c>
      <c r="J845" s="40" t="s">
        <v>221</v>
      </c>
      <c r="K845" s="40" t="s">
        <v>8161</v>
      </c>
      <c r="L845" s="41" t="s">
        <v>719</v>
      </c>
      <c r="M845" s="41" t="s">
        <v>719</v>
      </c>
      <c r="N845" s="41">
        <v>8</v>
      </c>
      <c r="O845" s="41" t="s">
        <v>221</v>
      </c>
      <c r="P845" s="41" t="s">
        <v>224</v>
      </c>
      <c r="Q845" s="58">
        <v>17195488</v>
      </c>
      <c r="R845" s="58">
        <v>17195488</v>
      </c>
      <c r="S845" s="41" t="s">
        <v>225</v>
      </c>
      <c r="T845" s="41" t="s">
        <v>221</v>
      </c>
      <c r="U845" s="40" t="s">
        <v>425</v>
      </c>
      <c r="V845" s="40" t="s">
        <v>721</v>
      </c>
      <c r="W845" s="40" t="s">
        <v>722</v>
      </c>
      <c r="X845" s="40" t="s">
        <v>229</v>
      </c>
      <c r="Y845" s="40" t="s">
        <v>230</v>
      </c>
      <c r="Z845" s="40" t="s">
        <v>8042</v>
      </c>
      <c r="AA845" s="59">
        <v>0</v>
      </c>
      <c r="AB845" s="59">
        <v>0</v>
      </c>
      <c r="AC845" s="59">
        <v>17195488</v>
      </c>
      <c r="AD845" s="59">
        <v>2149436</v>
      </c>
      <c r="AE845" s="59">
        <v>0</v>
      </c>
      <c r="AF845" s="59">
        <v>2149436</v>
      </c>
      <c r="AG845" s="59">
        <v>0</v>
      </c>
      <c r="AH845" s="59">
        <v>2149436</v>
      </c>
      <c r="AI845" s="59">
        <v>0</v>
      </c>
      <c r="AJ845" s="59">
        <v>2149436</v>
      </c>
      <c r="AK845" s="59">
        <v>0</v>
      </c>
      <c r="AL845" s="59">
        <v>2149436</v>
      </c>
      <c r="AM845" s="59">
        <v>0</v>
      </c>
      <c r="AN845" s="59">
        <v>2149436</v>
      </c>
      <c r="AO845" s="59">
        <v>0</v>
      </c>
      <c r="AP845" s="59">
        <v>2149436</v>
      </c>
      <c r="AQ845" s="59">
        <v>0</v>
      </c>
      <c r="AR845" s="59">
        <v>2149436</v>
      </c>
      <c r="AS845" s="59">
        <v>0</v>
      </c>
      <c r="AT845" s="59">
        <v>0</v>
      </c>
      <c r="AU845" s="59">
        <v>0</v>
      </c>
      <c r="AV845" s="59">
        <v>0</v>
      </c>
      <c r="AW845" s="59">
        <v>0</v>
      </c>
      <c r="AX845" s="59">
        <v>0</v>
      </c>
      <c r="AY845" s="2">
        <v>0</v>
      </c>
      <c r="AZ845" s="12" t="str">
        <f t="shared" si="97"/>
        <v>OK</v>
      </c>
      <c r="BA845" s="12" t="str">
        <f t="shared" si="98"/>
        <v>OK</v>
      </c>
      <c r="BB845" s="6">
        <f t="shared" si="99"/>
        <v>0</v>
      </c>
      <c r="BC845" s="13">
        <f t="shared" si="100"/>
        <v>17195488</v>
      </c>
      <c r="BD845" s="13">
        <f t="shared" si="101"/>
        <v>17195488</v>
      </c>
      <c r="BE845" s="6">
        <f t="shared" si="102"/>
        <v>0</v>
      </c>
      <c r="BF845" s="6">
        <f t="shared" si="103"/>
        <v>0</v>
      </c>
      <c r="BG845" s="2" t="str">
        <f t="shared" si="104"/>
        <v>2500.1.1.1.</v>
      </c>
    </row>
    <row r="846" spans="2:59" ht="71.25" x14ac:dyDescent="0.25">
      <c r="B846" s="39" t="s">
        <v>8137</v>
      </c>
      <c r="C846" s="39" t="s">
        <v>717</v>
      </c>
      <c r="D846" s="39" t="s">
        <v>4</v>
      </c>
      <c r="E846" s="40" t="s">
        <v>219</v>
      </c>
      <c r="F846" s="40" t="s">
        <v>220</v>
      </c>
      <c r="G846" s="40" t="s">
        <v>5</v>
      </c>
      <c r="H846" s="40">
        <v>80111604</v>
      </c>
      <c r="I846" s="40" t="s">
        <v>8168</v>
      </c>
      <c r="J846" s="40" t="s">
        <v>221</v>
      </c>
      <c r="K846" s="40" t="s">
        <v>8161</v>
      </c>
      <c r="L846" s="41" t="s">
        <v>719</v>
      </c>
      <c r="M846" s="41" t="s">
        <v>719</v>
      </c>
      <c r="N846" s="41">
        <v>8</v>
      </c>
      <c r="O846" s="41" t="s">
        <v>221</v>
      </c>
      <c r="P846" s="41" t="s">
        <v>224</v>
      </c>
      <c r="Q846" s="58">
        <v>17195488</v>
      </c>
      <c r="R846" s="58">
        <v>17195488</v>
      </c>
      <c r="S846" s="41" t="s">
        <v>225</v>
      </c>
      <c r="T846" s="41" t="s">
        <v>221</v>
      </c>
      <c r="U846" s="40" t="s">
        <v>425</v>
      </c>
      <c r="V846" s="40" t="s">
        <v>721</v>
      </c>
      <c r="W846" s="40" t="s">
        <v>722</v>
      </c>
      <c r="X846" s="40" t="s">
        <v>229</v>
      </c>
      <c r="Y846" s="40" t="s">
        <v>230</v>
      </c>
      <c r="Z846" s="40" t="s">
        <v>8042</v>
      </c>
      <c r="AA846" s="59">
        <v>0</v>
      </c>
      <c r="AB846" s="59">
        <v>0</v>
      </c>
      <c r="AC846" s="59">
        <v>17195488</v>
      </c>
      <c r="AD846" s="59">
        <v>2149436</v>
      </c>
      <c r="AE846" s="59">
        <v>0</v>
      </c>
      <c r="AF846" s="59">
        <v>2149436</v>
      </c>
      <c r="AG846" s="59">
        <v>0</v>
      </c>
      <c r="AH846" s="59">
        <v>2149436</v>
      </c>
      <c r="AI846" s="59">
        <v>0</v>
      </c>
      <c r="AJ846" s="59">
        <v>2149436</v>
      </c>
      <c r="AK846" s="59">
        <v>0</v>
      </c>
      <c r="AL846" s="59">
        <v>2149436</v>
      </c>
      <c r="AM846" s="59">
        <v>0</v>
      </c>
      <c r="AN846" s="59">
        <v>2149436</v>
      </c>
      <c r="AO846" s="59">
        <v>0</v>
      </c>
      <c r="AP846" s="59">
        <v>2149436</v>
      </c>
      <c r="AQ846" s="59">
        <v>0</v>
      </c>
      <c r="AR846" s="59">
        <v>2149436</v>
      </c>
      <c r="AS846" s="59">
        <v>0</v>
      </c>
      <c r="AT846" s="59">
        <v>0</v>
      </c>
      <c r="AU846" s="59">
        <v>0</v>
      </c>
      <c r="AV846" s="59">
        <v>0</v>
      </c>
      <c r="AW846" s="59">
        <v>0</v>
      </c>
      <c r="AX846" s="59">
        <v>0</v>
      </c>
      <c r="AY846" s="2">
        <v>0</v>
      </c>
      <c r="AZ846" s="12" t="str">
        <f t="shared" si="97"/>
        <v>OK</v>
      </c>
      <c r="BA846" s="12" t="str">
        <f t="shared" si="98"/>
        <v>OK</v>
      </c>
      <c r="BB846" s="6">
        <f t="shared" si="99"/>
        <v>0</v>
      </c>
      <c r="BC846" s="13">
        <f t="shared" si="100"/>
        <v>17195488</v>
      </c>
      <c r="BD846" s="13">
        <f t="shared" si="101"/>
        <v>17195488</v>
      </c>
      <c r="BE846" s="6">
        <f t="shared" si="102"/>
        <v>0</v>
      </c>
      <c r="BF846" s="6">
        <f t="shared" si="103"/>
        <v>0</v>
      </c>
      <c r="BG846" s="2" t="str">
        <f t="shared" si="104"/>
        <v>2500.1.1.1.</v>
      </c>
    </row>
    <row r="847" spans="2:59" ht="71.25" x14ac:dyDescent="0.25">
      <c r="B847" s="39" t="s">
        <v>8138</v>
      </c>
      <c r="C847" s="39" t="s">
        <v>717</v>
      </c>
      <c r="D847" s="39" t="s">
        <v>4</v>
      </c>
      <c r="E847" s="40" t="s">
        <v>219</v>
      </c>
      <c r="F847" s="40" t="s">
        <v>220</v>
      </c>
      <c r="G847" s="40" t="s">
        <v>5</v>
      </c>
      <c r="H847" s="40">
        <v>80111604</v>
      </c>
      <c r="I847" s="40" t="s">
        <v>8168</v>
      </c>
      <c r="J847" s="40" t="s">
        <v>221</v>
      </c>
      <c r="K847" s="40" t="s">
        <v>8161</v>
      </c>
      <c r="L847" s="41" t="s">
        <v>719</v>
      </c>
      <c r="M847" s="41" t="s">
        <v>719</v>
      </c>
      <c r="N847" s="41">
        <v>8</v>
      </c>
      <c r="O847" s="41" t="s">
        <v>221</v>
      </c>
      <c r="P847" s="41" t="s">
        <v>224</v>
      </c>
      <c r="Q847" s="58">
        <v>17195488</v>
      </c>
      <c r="R847" s="58">
        <v>17195488</v>
      </c>
      <c r="S847" s="41" t="s">
        <v>225</v>
      </c>
      <c r="T847" s="41" t="s">
        <v>221</v>
      </c>
      <c r="U847" s="40" t="s">
        <v>425</v>
      </c>
      <c r="V847" s="40" t="s">
        <v>721</v>
      </c>
      <c r="W847" s="40" t="s">
        <v>722</v>
      </c>
      <c r="X847" s="40" t="s">
        <v>229</v>
      </c>
      <c r="Y847" s="40" t="s">
        <v>230</v>
      </c>
      <c r="Z847" s="40" t="s">
        <v>8042</v>
      </c>
      <c r="AA847" s="59">
        <v>0</v>
      </c>
      <c r="AB847" s="59">
        <v>0</v>
      </c>
      <c r="AC847" s="59">
        <v>17195488</v>
      </c>
      <c r="AD847" s="59">
        <v>2149436</v>
      </c>
      <c r="AE847" s="59">
        <v>0</v>
      </c>
      <c r="AF847" s="59">
        <v>2149436</v>
      </c>
      <c r="AG847" s="59">
        <v>0</v>
      </c>
      <c r="AH847" s="59">
        <v>2149436</v>
      </c>
      <c r="AI847" s="59">
        <v>0</v>
      </c>
      <c r="AJ847" s="59">
        <v>2149436</v>
      </c>
      <c r="AK847" s="59">
        <v>0</v>
      </c>
      <c r="AL847" s="59">
        <v>2149436</v>
      </c>
      <c r="AM847" s="59">
        <v>0</v>
      </c>
      <c r="AN847" s="59">
        <v>2149436</v>
      </c>
      <c r="AO847" s="59">
        <v>0</v>
      </c>
      <c r="AP847" s="59">
        <v>2149436</v>
      </c>
      <c r="AQ847" s="59">
        <v>0</v>
      </c>
      <c r="AR847" s="59">
        <v>2149436</v>
      </c>
      <c r="AS847" s="59">
        <v>0</v>
      </c>
      <c r="AT847" s="59">
        <v>0</v>
      </c>
      <c r="AU847" s="59">
        <v>0</v>
      </c>
      <c r="AV847" s="59">
        <v>0</v>
      </c>
      <c r="AW847" s="59">
        <v>0</v>
      </c>
      <c r="AX847" s="59">
        <v>0</v>
      </c>
      <c r="AY847" s="2">
        <v>0</v>
      </c>
      <c r="AZ847" s="12" t="str">
        <f t="shared" si="97"/>
        <v>OK</v>
      </c>
      <c r="BA847" s="12" t="str">
        <f t="shared" si="98"/>
        <v>OK</v>
      </c>
      <c r="BB847" s="6">
        <f t="shared" si="99"/>
        <v>0</v>
      </c>
      <c r="BC847" s="13">
        <f t="shared" si="100"/>
        <v>17195488</v>
      </c>
      <c r="BD847" s="13">
        <f t="shared" si="101"/>
        <v>17195488</v>
      </c>
      <c r="BE847" s="6">
        <f t="shared" si="102"/>
        <v>0</v>
      </c>
      <c r="BF847" s="6">
        <f t="shared" si="103"/>
        <v>0</v>
      </c>
      <c r="BG847" s="2" t="str">
        <f t="shared" si="104"/>
        <v>2500.1.1.1.</v>
      </c>
    </row>
    <row r="848" spans="2:59" ht="71.25" x14ac:dyDescent="0.25">
      <c r="B848" s="39" t="s">
        <v>8139</v>
      </c>
      <c r="C848" s="39" t="s">
        <v>717</v>
      </c>
      <c r="D848" s="39" t="s">
        <v>4</v>
      </c>
      <c r="E848" s="40" t="s">
        <v>219</v>
      </c>
      <c r="F848" s="40" t="s">
        <v>220</v>
      </c>
      <c r="G848" s="40" t="s">
        <v>5</v>
      </c>
      <c r="H848" s="40">
        <v>80111604</v>
      </c>
      <c r="I848" s="40" t="s">
        <v>8168</v>
      </c>
      <c r="J848" s="40" t="s">
        <v>221</v>
      </c>
      <c r="K848" s="40" t="s">
        <v>8161</v>
      </c>
      <c r="L848" s="41" t="s">
        <v>719</v>
      </c>
      <c r="M848" s="41" t="s">
        <v>719</v>
      </c>
      <c r="N848" s="41">
        <v>8</v>
      </c>
      <c r="O848" s="41" t="s">
        <v>221</v>
      </c>
      <c r="P848" s="41" t="s">
        <v>224</v>
      </c>
      <c r="Q848" s="58">
        <v>17195488</v>
      </c>
      <c r="R848" s="58">
        <v>17195488</v>
      </c>
      <c r="S848" s="41" t="s">
        <v>225</v>
      </c>
      <c r="T848" s="41" t="s">
        <v>221</v>
      </c>
      <c r="U848" s="40" t="s">
        <v>425</v>
      </c>
      <c r="V848" s="40" t="s">
        <v>721</v>
      </c>
      <c r="W848" s="40" t="s">
        <v>722</v>
      </c>
      <c r="X848" s="40" t="s">
        <v>229</v>
      </c>
      <c r="Y848" s="40" t="s">
        <v>230</v>
      </c>
      <c r="Z848" s="40" t="s">
        <v>8042</v>
      </c>
      <c r="AA848" s="59">
        <v>0</v>
      </c>
      <c r="AB848" s="59">
        <v>0</v>
      </c>
      <c r="AC848" s="59">
        <v>17195488</v>
      </c>
      <c r="AD848" s="59">
        <v>2149436</v>
      </c>
      <c r="AE848" s="59">
        <v>0</v>
      </c>
      <c r="AF848" s="59">
        <v>2149436</v>
      </c>
      <c r="AG848" s="59">
        <v>0</v>
      </c>
      <c r="AH848" s="59">
        <v>2149436</v>
      </c>
      <c r="AI848" s="59">
        <v>0</v>
      </c>
      <c r="AJ848" s="59">
        <v>2149436</v>
      </c>
      <c r="AK848" s="59">
        <v>0</v>
      </c>
      <c r="AL848" s="59">
        <v>2149436</v>
      </c>
      <c r="AM848" s="59">
        <v>0</v>
      </c>
      <c r="AN848" s="59">
        <v>2149436</v>
      </c>
      <c r="AO848" s="59">
        <v>0</v>
      </c>
      <c r="AP848" s="59">
        <v>2149436</v>
      </c>
      <c r="AQ848" s="59">
        <v>0</v>
      </c>
      <c r="AR848" s="59">
        <v>2149436</v>
      </c>
      <c r="AS848" s="59">
        <v>0</v>
      </c>
      <c r="AT848" s="59">
        <v>0</v>
      </c>
      <c r="AU848" s="59">
        <v>0</v>
      </c>
      <c r="AV848" s="59">
        <v>0</v>
      </c>
      <c r="AW848" s="59">
        <v>0</v>
      </c>
      <c r="AX848" s="59">
        <v>0</v>
      </c>
      <c r="AY848" s="2">
        <v>0</v>
      </c>
      <c r="AZ848" s="12" t="str">
        <f t="shared" si="97"/>
        <v>OK</v>
      </c>
      <c r="BA848" s="12" t="str">
        <f t="shared" si="98"/>
        <v>OK</v>
      </c>
      <c r="BB848" s="6">
        <f t="shared" si="99"/>
        <v>0</v>
      </c>
      <c r="BC848" s="13">
        <f t="shared" si="100"/>
        <v>17195488</v>
      </c>
      <c r="BD848" s="13">
        <f t="shared" si="101"/>
        <v>17195488</v>
      </c>
      <c r="BE848" s="6">
        <f t="shared" si="102"/>
        <v>0</v>
      </c>
      <c r="BF848" s="6">
        <f t="shared" si="103"/>
        <v>0</v>
      </c>
      <c r="BG848" s="2" t="str">
        <f t="shared" si="104"/>
        <v>2500.1.1.1.</v>
      </c>
    </row>
    <row r="849" spans="2:59" ht="128.25" x14ac:dyDescent="0.25">
      <c r="B849" s="39" t="s">
        <v>8140</v>
      </c>
      <c r="C849" s="39" t="s">
        <v>717</v>
      </c>
      <c r="D849" s="39" t="s">
        <v>4</v>
      </c>
      <c r="E849" s="40" t="s">
        <v>219</v>
      </c>
      <c r="F849" s="40" t="s">
        <v>220</v>
      </c>
      <c r="G849" s="40" t="s">
        <v>5</v>
      </c>
      <c r="H849" s="40">
        <v>80111604</v>
      </c>
      <c r="I849" s="40" t="s">
        <v>8168</v>
      </c>
      <c r="J849" s="40" t="s">
        <v>221</v>
      </c>
      <c r="K849" s="40" t="s">
        <v>8162</v>
      </c>
      <c r="L849" s="41" t="s">
        <v>719</v>
      </c>
      <c r="M849" s="41" t="s">
        <v>719</v>
      </c>
      <c r="N849" s="41">
        <v>8</v>
      </c>
      <c r="O849" s="41" t="s">
        <v>221</v>
      </c>
      <c r="P849" s="41" t="s">
        <v>224</v>
      </c>
      <c r="Q849" s="58">
        <v>22933760</v>
      </c>
      <c r="R849" s="58">
        <v>22933760</v>
      </c>
      <c r="S849" s="41" t="s">
        <v>225</v>
      </c>
      <c r="T849" s="41" t="s">
        <v>221</v>
      </c>
      <c r="U849" s="40" t="s">
        <v>425</v>
      </c>
      <c r="V849" s="40" t="s">
        <v>721</v>
      </c>
      <c r="W849" s="40" t="s">
        <v>722</v>
      </c>
      <c r="X849" s="40" t="s">
        <v>229</v>
      </c>
      <c r="Y849" s="40" t="s">
        <v>230</v>
      </c>
      <c r="Z849" s="40" t="s">
        <v>8042</v>
      </c>
      <c r="AA849" s="59">
        <v>0</v>
      </c>
      <c r="AB849" s="59">
        <v>0</v>
      </c>
      <c r="AC849" s="59">
        <v>22933760</v>
      </c>
      <c r="AD849" s="59">
        <v>2866720</v>
      </c>
      <c r="AE849" s="59">
        <v>0</v>
      </c>
      <c r="AF849" s="59">
        <v>2866720</v>
      </c>
      <c r="AG849" s="59">
        <v>0</v>
      </c>
      <c r="AH849" s="59">
        <v>2866720</v>
      </c>
      <c r="AI849" s="59">
        <v>0</v>
      </c>
      <c r="AJ849" s="59">
        <v>2866720</v>
      </c>
      <c r="AK849" s="59">
        <v>0</v>
      </c>
      <c r="AL849" s="59">
        <v>2866720</v>
      </c>
      <c r="AM849" s="59">
        <v>0</v>
      </c>
      <c r="AN849" s="59">
        <v>2866720</v>
      </c>
      <c r="AO849" s="59">
        <v>0</v>
      </c>
      <c r="AP849" s="59">
        <v>2866720</v>
      </c>
      <c r="AQ849" s="59">
        <v>0</v>
      </c>
      <c r="AR849" s="59">
        <v>2866720</v>
      </c>
      <c r="AS849" s="59">
        <v>0</v>
      </c>
      <c r="AT849" s="59">
        <v>0</v>
      </c>
      <c r="AU849" s="59">
        <v>0</v>
      </c>
      <c r="AV849" s="59">
        <v>0</v>
      </c>
      <c r="AW849" s="59">
        <v>0</v>
      </c>
      <c r="AX849" s="59">
        <v>0</v>
      </c>
      <c r="AY849" s="2">
        <v>0</v>
      </c>
      <c r="AZ849" s="12" t="str">
        <f t="shared" si="97"/>
        <v>OK</v>
      </c>
      <c r="BA849" s="12" t="str">
        <f t="shared" si="98"/>
        <v>OK</v>
      </c>
      <c r="BB849" s="6">
        <f t="shared" si="99"/>
        <v>0</v>
      </c>
      <c r="BC849" s="13">
        <f t="shared" si="100"/>
        <v>22933760</v>
      </c>
      <c r="BD849" s="13">
        <f t="shared" si="101"/>
        <v>22933760</v>
      </c>
      <c r="BE849" s="6">
        <f t="shared" si="102"/>
        <v>0</v>
      </c>
      <c r="BF849" s="6">
        <f t="shared" si="103"/>
        <v>0</v>
      </c>
      <c r="BG849" s="2" t="str">
        <f t="shared" si="104"/>
        <v>2500.1.1.1.</v>
      </c>
    </row>
    <row r="850" spans="2:59" ht="142.5" x14ac:dyDescent="0.25">
      <c r="B850" s="39" t="s">
        <v>8141</v>
      </c>
      <c r="C850" s="39" t="s">
        <v>717</v>
      </c>
      <c r="D850" s="39" t="s">
        <v>4</v>
      </c>
      <c r="E850" s="40" t="s">
        <v>219</v>
      </c>
      <c r="F850" s="40" t="s">
        <v>220</v>
      </c>
      <c r="G850" s="40" t="s">
        <v>5</v>
      </c>
      <c r="H850" s="40">
        <v>80111604</v>
      </c>
      <c r="I850" s="40" t="s">
        <v>8168</v>
      </c>
      <c r="J850" s="40" t="s">
        <v>221</v>
      </c>
      <c r="K850" s="40" t="s">
        <v>8163</v>
      </c>
      <c r="L850" s="41" t="s">
        <v>719</v>
      </c>
      <c r="M850" s="41" t="s">
        <v>719</v>
      </c>
      <c r="N850" s="41">
        <v>8</v>
      </c>
      <c r="O850" s="41" t="s">
        <v>221</v>
      </c>
      <c r="P850" s="41" t="s">
        <v>224</v>
      </c>
      <c r="Q850" s="58">
        <v>19911432</v>
      </c>
      <c r="R850" s="58">
        <v>19911432</v>
      </c>
      <c r="S850" s="41" t="s">
        <v>225</v>
      </c>
      <c r="T850" s="41" t="s">
        <v>221</v>
      </c>
      <c r="U850" s="40" t="s">
        <v>425</v>
      </c>
      <c r="V850" s="40" t="s">
        <v>721</v>
      </c>
      <c r="W850" s="40" t="s">
        <v>722</v>
      </c>
      <c r="X850" s="40" t="s">
        <v>229</v>
      </c>
      <c r="Y850" s="40" t="s">
        <v>230</v>
      </c>
      <c r="Z850" s="40" t="s">
        <v>8042</v>
      </c>
      <c r="AA850" s="59">
        <v>0</v>
      </c>
      <c r="AB850" s="59">
        <v>0</v>
      </c>
      <c r="AC850" s="59">
        <v>19911432</v>
      </c>
      <c r="AD850" s="59">
        <v>2488929</v>
      </c>
      <c r="AE850" s="59">
        <v>0</v>
      </c>
      <c r="AF850" s="59">
        <v>2488929</v>
      </c>
      <c r="AG850" s="59">
        <v>0</v>
      </c>
      <c r="AH850" s="59">
        <v>2488929</v>
      </c>
      <c r="AI850" s="59">
        <v>0</v>
      </c>
      <c r="AJ850" s="59">
        <v>2488929</v>
      </c>
      <c r="AK850" s="59">
        <v>0</v>
      </c>
      <c r="AL850" s="59">
        <v>2488929</v>
      </c>
      <c r="AM850" s="59">
        <v>0</v>
      </c>
      <c r="AN850" s="59">
        <v>2488929</v>
      </c>
      <c r="AO850" s="59">
        <v>0</v>
      </c>
      <c r="AP850" s="59">
        <v>2488929</v>
      </c>
      <c r="AQ850" s="59">
        <v>0</v>
      </c>
      <c r="AR850" s="59">
        <v>2488929</v>
      </c>
      <c r="AS850" s="59">
        <v>0</v>
      </c>
      <c r="AT850" s="59">
        <v>0</v>
      </c>
      <c r="AU850" s="59">
        <v>0</v>
      </c>
      <c r="AV850" s="59">
        <v>0</v>
      </c>
      <c r="AW850" s="59">
        <v>0</v>
      </c>
      <c r="AX850" s="59">
        <v>0</v>
      </c>
      <c r="AY850" s="2">
        <v>0</v>
      </c>
      <c r="AZ850" s="12" t="str">
        <f t="shared" si="97"/>
        <v>OK</v>
      </c>
      <c r="BA850" s="12" t="str">
        <f t="shared" si="98"/>
        <v>OK</v>
      </c>
      <c r="BB850" s="6">
        <f t="shared" si="99"/>
        <v>0</v>
      </c>
      <c r="BC850" s="13">
        <f t="shared" si="100"/>
        <v>19911432</v>
      </c>
      <c r="BD850" s="13">
        <f t="shared" si="101"/>
        <v>19911432</v>
      </c>
      <c r="BE850" s="6">
        <f t="shared" si="102"/>
        <v>0</v>
      </c>
      <c r="BF850" s="6">
        <f t="shared" si="103"/>
        <v>0</v>
      </c>
      <c r="BG850" s="2" t="str">
        <f t="shared" si="104"/>
        <v>2500.1.1.1.</v>
      </c>
    </row>
    <row r="851" spans="2:59" ht="142.5" x14ac:dyDescent="0.25">
      <c r="B851" s="39" t="s">
        <v>8142</v>
      </c>
      <c r="C851" s="39" t="s">
        <v>717</v>
      </c>
      <c r="D851" s="39" t="s">
        <v>4</v>
      </c>
      <c r="E851" s="40" t="s">
        <v>219</v>
      </c>
      <c r="F851" s="40" t="s">
        <v>220</v>
      </c>
      <c r="G851" s="40" t="s">
        <v>5</v>
      </c>
      <c r="H851" s="40">
        <v>80111604</v>
      </c>
      <c r="I851" s="40" t="s">
        <v>8168</v>
      </c>
      <c r="J851" s="40" t="s">
        <v>221</v>
      </c>
      <c r="K851" s="40" t="s">
        <v>8164</v>
      </c>
      <c r="L851" s="41" t="s">
        <v>719</v>
      </c>
      <c r="M851" s="41" t="s">
        <v>719</v>
      </c>
      <c r="N851" s="41">
        <v>8</v>
      </c>
      <c r="O851" s="41" t="s">
        <v>221</v>
      </c>
      <c r="P851" s="41" t="s">
        <v>224</v>
      </c>
      <c r="Q851" s="58">
        <v>17195488</v>
      </c>
      <c r="R851" s="58">
        <v>17195488</v>
      </c>
      <c r="S851" s="41" t="s">
        <v>225</v>
      </c>
      <c r="T851" s="41" t="s">
        <v>221</v>
      </c>
      <c r="U851" s="40" t="s">
        <v>425</v>
      </c>
      <c r="V851" s="40" t="s">
        <v>721</v>
      </c>
      <c r="W851" s="40" t="s">
        <v>722</v>
      </c>
      <c r="X851" s="40" t="s">
        <v>229</v>
      </c>
      <c r="Y851" s="40" t="s">
        <v>230</v>
      </c>
      <c r="Z851" s="40" t="s">
        <v>8042</v>
      </c>
      <c r="AA851" s="59">
        <v>0</v>
      </c>
      <c r="AB851" s="59">
        <v>0</v>
      </c>
      <c r="AC851" s="59">
        <v>17195488</v>
      </c>
      <c r="AD851" s="59">
        <v>2149436</v>
      </c>
      <c r="AE851" s="59">
        <v>0</v>
      </c>
      <c r="AF851" s="59">
        <v>2149436</v>
      </c>
      <c r="AG851" s="59">
        <v>0</v>
      </c>
      <c r="AH851" s="59">
        <v>2149436</v>
      </c>
      <c r="AI851" s="59">
        <v>0</v>
      </c>
      <c r="AJ851" s="59">
        <v>2149436</v>
      </c>
      <c r="AK851" s="59">
        <v>0</v>
      </c>
      <c r="AL851" s="59">
        <v>2149436</v>
      </c>
      <c r="AM851" s="59">
        <v>0</v>
      </c>
      <c r="AN851" s="59">
        <v>2149436</v>
      </c>
      <c r="AO851" s="59">
        <v>0</v>
      </c>
      <c r="AP851" s="59">
        <v>2149436</v>
      </c>
      <c r="AQ851" s="59">
        <v>0</v>
      </c>
      <c r="AR851" s="59">
        <v>2149436</v>
      </c>
      <c r="AS851" s="59">
        <v>0</v>
      </c>
      <c r="AT851" s="59">
        <v>0</v>
      </c>
      <c r="AU851" s="59">
        <v>0</v>
      </c>
      <c r="AV851" s="59">
        <v>0</v>
      </c>
      <c r="AW851" s="59">
        <v>0</v>
      </c>
      <c r="AX851" s="59">
        <v>0</v>
      </c>
      <c r="AY851" s="2">
        <v>0</v>
      </c>
      <c r="AZ851" s="12" t="str">
        <f t="shared" si="97"/>
        <v>OK</v>
      </c>
      <c r="BA851" s="12" t="str">
        <f t="shared" si="98"/>
        <v>OK</v>
      </c>
      <c r="BB851" s="6">
        <f t="shared" si="99"/>
        <v>0</v>
      </c>
      <c r="BC851" s="13">
        <f t="shared" si="100"/>
        <v>17195488</v>
      </c>
      <c r="BD851" s="13">
        <f t="shared" si="101"/>
        <v>17195488</v>
      </c>
      <c r="BE851" s="6">
        <f t="shared" si="102"/>
        <v>0</v>
      </c>
      <c r="BF851" s="6">
        <f t="shared" si="103"/>
        <v>0</v>
      </c>
      <c r="BG851" s="2" t="str">
        <f t="shared" si="104"/>
        <v>2500.1.1.1.</v>
      </c>
    </row>
    <row r="852" spans="2:59" ht="142.5" x14ac:dyDescent="0.25">
      <c r="B852" s="39" t="s">
        <v>8143</v>
      </c>
      <c r="C852" s="39" t="s">
        <v>717</v>
      </c>
      <c r="D852" s="39" t="s">
        <v>4</v>
      </c>
      <c r="E852" s="40" t="s">
        <v>219</v>
      </c>
      <c r="F852" s="40" t="s">
        <v>220</v>
      </c>
      <c r="G852" s="40" t="s">
        <v>5</v>
      </c>
      <c r="H852" s="40">
        <v>80111604</v>
      </c>
      <c r="I852" s="40" t="s">
        <v>8168</v>
      </c>
      <c r="J852" s="40" t="s">
        <v>221</v>
      </c>
      <c r="K852" s="40" t="s">
        <v>8164</v>
      </c>
      <c r="L852" s="41" t="s">
        <v>719</v>
      </c>
      <c r="M852" s="41" t="s">
        <v>719</v>
      </c>
      <c r="N852" s="41">
        <v>8</v>
      </c>
      <c r="O852" s="41" t="s">
        <v>221</v>
      </c>
      <c r="P852" s="41" t="s">
        <v>224</v>
      </c>
      <c r="Q852" s="58">
        <v>17195488</v>
      </c>
      <c r="R852" s="58">
        <v>17195488</v>
      </c>
      <c r="S852" s="41" t="s">
        <v>225</v>
      </c>
      <c r="T852" s="41" t="s">
        <v>221</v>
      </c>
      <c r="U852" s="40" t="s">
        <v>425</v>
      </c>
      <c r="V852" s="40" t="s">
        <v>721</v>
      </c>
      <c r="W852" s="40" t="s">
        <v>722</v>
      </c>
      <c r="X852" s="40" t="s">
        <v>229</v>
      </c>
      <c r="Y852" s="40" t="s">
        <v>230</v>
      </c>
      <c r="Z852" s="40" t="s">
        <v>8042</v>
      </c>
      <c r="AA852" s="59">
        <v>0</v>
      </c>
      <c r="AB852" s="59">
        <v>0</v>
      </c>
      <c r="AC852" s="59">
        <v>17195488</v>
      </c>
      <c r="AD852" s="59">
        <v>2149436</v>
      </c>
      <c r="AE852" s="59">
        <v>0</v>
      </c>
      <c r="AF852" s="59">
        <v>2149436</v>
      </c>
      <c r="AG852" s="59">
        <v>0</v>
      </c>
      <c r="AH852" s="59">
        <v>2149436</v>
      </c>
      <c r="AI852" s="59">
        <v>0</v>
      </c>
      <c r="AJ852" s="59">
        <v>2149436</v>
      </c>
      <c r="AK852" s="59">
        <v>0</v>
      </c>
      <c r="AL852" s="59">
        <v>2149436</v>
      </c>
      <c r="AM852" s="59">
        <v>0</v>
      </c>
      <c r="AN852" s="59">
        <v>2149436</v>
      </c>
      <c r="AO852" s="59">
        <v>0</v>
      </c>
      <c r="AP852" s="59">
        <v>2149436</v>
      </c>
      <c r="AQ852" s="59">
        <v>0</v>
      </c>
      <c r="AR852" s="59">
        <v>2149436</v>
      </c>
      <c r="AS852" s="59">
        <v>0</v>
      </c>
      <c r="AT852" s="59">
        <v>0</v>
      </c>
      <c r="AU852" s="59">
        <v>0</v>
      </c>
      <c r="AV852" s="59">
        <v>0</v>
      </c>
      <c r="AW852" s="59">
        <v>0</v>
      </c>
      <c r="AX852" s="59">
        <v>0</v>
      </c>
      <c r="AY852" s="2">
        <v>0</v>
      </c>
      <c r="AZ852" s="12" t="str">
        <f t="shared" si="97"/>
        <v>OK</v>
      </c>
      <c r="BA852" s="12" t="str">
        <f t="shared" si="98"/>
        <v>OK</v>
      </c>
      <c r="BB852" s="6">
        <f t="shared" si="99"/>
        <v>0</v>
      </c>
      <c r="BC852" s="13">
        <f t="shared" si="100"/>
        <v>17195488</v>
      </c>
      <c r="BD852" s="13">
        <f t="shared" si="101"/>
        <v>17195488</v>
      </c>
      <c r="BE852" s="6">
        <f t="shared" si="102"/>
        <v>0</v>
      </c>
      <c r="BF852" s="6">
        <f t="shared" si="103"/>
        <v>0</v>
      </c>
      <c r="BG852" s="2" t="str">
        <f t="shared" si="104"/>
        <v>2500.1.1.1.</v>
      </c>
    </row>
    <row r="853" spans="2:59" ht="142.5" x14ac:dyDescent="0.25">
      <c r="B853" s="39" t="s">
        <v>8144</v>
      </c>
      <c r="C853" s="39" t="s">
        <v>717</v>
      </c>
      <c r="D853" s="39" t="s">
        <v>4</v>
      </c>
      <c r="E853" s="40" t="s">
        <v>219</v>
      </c>
      <c r="F853" s="40" t="s">
        <v>220</v>
      </c>
      <c r="G853" s="40" t="s">
        <v>5</v>
      </c>
      <c r="H853" s="40">
        <v>80111604</v>
      </c>
      <c r="I853" s="40" t="s">
        <v>8168</v>
      </c>
      <c r="J853" s="40" t="s">
        <v>221</v>
      </c>
      <c r="K853" s="40" t="s">
        <v>8164</v>
      </c>
      <c r="L853" s="41" t="s">
        <v>719</v>
      </c>
      <c r="M853" s="41" t="s">
        <v>719</v>
      </c>
      <c r="N853" s="41">
        <v>8</v>
      </c>
      <c r="O853" s="41" t="s">
        <v>221</v>
      </c>
      <c r="P853" s="41" t="s">
        <v>224</v>
      </c>
      <c r="Q853" s="58">
        <v>17195488</v>
      </c>
      <c r="R853" s="58">
        <v>17195488</v>
      </c>
      <c r="S853" s="41" t="s">
        <v>225</v>
      </c>
      <c r="T853" s="41" t="s">
        <v>221</v>
      </c>
      <c r="U853" s="40" t="s">
        <v>425</v>
      </c>
      <c r="V853" s="40" t="s">
        <v>721</v>
      </c>
      <c r="W853" s="40" t="s">
        <v>722</v>
      </c>
      <c r="X853" s="40" t="s">
        <v>229</v>
      </c>
      <c r="Y853" s="40" t="s">
        <v>230</v>
      </c>
      <c r="Z853" s="40" t="s">
        <v>8042</v>
      </c>
      <c r="AA853" s="59">
        <v>0</v>
      </c>
      <c r="AB853" s="59">
        <v>0</v>
      </c>
      <c r="AC853" s="59">
        <v>17195488</v>
      </c>
      <c r="AD853" s="59">
        <v>2149436</v>
      </c>
      <c r="AE853" s="59">
        <v>0</v>
      </c>
      <c r="AF853" s="59">
        <v>2149436</v>
      </c>
      <c r="AG853" s="59">
        <v>0</v>
      </c>
      <c r="AH853" s="59">
        <v>2149436</v>
      </c>
      <c r="AI853" s="59">
        <v>0</v>
      </c>
      <c r="AJ853" s="59">
        <v>2149436</v>
      </c>
      <c r="AK853" s="59">
        <v>0</v>
      </c>
      <c r="AL853" s="59">
        <v>2149436</v>
      </c>
      <c r="AM853" s="59">
        <v>0</v>
      </c>
      <c r="AN853" s="59">
        <v>2149436</v>
      </c>
      <c r="AO853" s="59">
        <v>0</v>
      </c>
      <c r="AP853" s="59">
        <v>2149436</v>
      </c>
      <c r="AQ853" s="59">
        <v>0</v>
      </c>
      <c r="AR853" s="59">
        <v>2149436</v>
      </c>
      <c r="AS853" s="59">
        <v>0</v>
      </c>
      <c r="AT853" s="59">
        <v>0</v>
      </c>
      <c r="AU853" s="59">
        <v>0</v>
      </c>
      <c r="AV853" s="59">
        <v>0</v>
      </c>
      <c r="AW853" s="59">
        <v>0</v>
      </c>
      <c r="AX853" s="59">
        <v>0</v>
      </c>
      <c r="AY853" s="2">
        <v>0</v>
      </c>
      <c r="AZ853" s="12" t="str">
        <f t="shared" si="97"/>
        <v>OK</v>
      </c>
      <c r="BA853" s="12" t="str">
        <f t="shared" si="98"/>
        <v>OK</v>
      </c>
      <c r="BB853" s="6">
        <f t="shared" si="99"/>
        <v>0</v>
      </c>
      <c r="BC853" s="13">
        <f t="shared" si="100"/>
        <v>17195488</v>
      </c>
      <c r="BD853" s="13">
        <f t="shared" si="101"/>
        <v>17195488</v>
      </c>
      <c r="BE853" s="6">
        <f t="shared" si="102"/>
        <v>0</v>
      </c>
      <c r="BF853" s="6">
        <f t="shared" si="103"/>
        <v>0</v>
      </c>
      <c r="BG853" s="2" t="str">
        <f t="shared" si="104"/>
        <v>2500.1.1.1.</v>
      </c>
    </row>
    <row r="854" spans="2:59" ht="114" x14ac:dyDescent="0.25">
      <c r="B854" s="39" t="s">
        <v>8145</v>
      </c>
      <c r="C854" s="39" t="s">
        <v>717</v>
      </c>
      <c r="D854" s="39" t="s">
        <v>4</v>
      </c>
      <c r="E854" s="40" t="s">
        <v>219</v>
      </c>
      <c r="F854" s="40" t="s">
        <v>220</v>
      </c>
      <c r="G854" s="40" t="s">
        <v>5</v>
      </c>
      <c r="H854" s="40">
        <v>80111604</v>
      </c>
      <c r="I854" s="40" t="s">
        <v>8168</v>
      </c>
      <c r="J854" s="40" t="s">
        <v>221</v>
      </c>
      <c r="K854" s="40" t="s">
        <v>8152</v>
      </c>
      <c r="L854" s="41" t="s">
        <v>719</v>
      </c>
      <c r="M854" s="41" t="s">
        <v>719</v>
      </c>
      <c r="N854" s="41">
        <v>11</v>
      </c>
      <c r="O854" s="41" t="s">
        <v>221</v>
      </c>
      <c r="P854" s="41" t="s">
        <v>224</v>
      </c>
      <c r="Q854" s="58">
        <v>45116038</v>
      </c>
      <c r="R854" s="58">
        <v>45116038</v>
      </c>
      <c r="S854" s="41" t="s">
        <v>225</v>
      </c>
      <c r="T854" s="41" t="s">
        <v>221</v>
      </c>
      <c r="U854" s="40" t="s">
        <v>425</v>
      </c>
      <c r="V854" s="40" t="s">
        <v>721</v>
      </c>
      <c r="W854" s="40" t="s">
        <v>722</v>
      </c>
      <c r="X854" s="40" t="s">
        <v>229</v>
      </c>
      <c r="Y854" s="40" t="s">
        <v>230</v>
      </c>
      <c r="Z854" s="40" t="s">
        <v>8042</v>
      </c>
      <c r="AA854" s="59">
        <v>0</v>
      </c>
      <c r="AB854" s="59">
        <v>0</v>
      </c>
      <c r="AC854" s="59">
        <v>45116038</v>
      </c>
      <c r="AD854" s="59">
        <v>4101458</v>
      </c>
      <c r="AE854" s="59">
        <v>0</v>
      </c>
      <c r="AF854" s="59">
        <v>4101458</v>
      </c>
      <c r="AG854" s="59">
        <v>0</v>
      </c>
      <c r="AH854" s="59">
        <v>4101458</v>
      </c>
      <c r="AI854" s="59">
        <v>0</v>
      </c>
      <c r="AJ854" s="59">
        <v>4101458</v>
      </c>
      <c r="AK854" s="59">
        <v>0</v>
      </c>
      <c r="AL854" s="59">
        <v>4101458</v>
      </c>
      <c r="AM854" s="59">
        <v>0</v>
      </c>
      <c r="AN854" s="59">
        <v>4101458</v>
      </c>
      <c r="AO854" s="59">
        <v>0</v>
      </c>
      <c r="AP854" s="59">
        <v>4101458</v>
      </c>
      <c r="AQ854" s="59">
        <v>0</v>
      </c>
      <c r="AR854" s="59">
        <v>4101458</v>
      </c>
      <c r="AS854" s="59">
        <v>0</v>
      </c>
      <c r="AT854" s="59">
        <v>4101458</v>
      </c>
      <c r="AU854" s="59">
        <v>0</v>
      </c>
      <c r="AV854" s="59">
        <v>4101458</v>
      </c>
      <c r="AW854" s="59">
        <v>0</v>
      </c>
      <c r="AX854" s="59">
        <v>4101458</v>
      </c>
      <c r="AY854" s="2">
        <v>0</v>
      </c>
      <c r="AZ854" s="12" t="str">
        <f t="shared" si="97"/>
        <v>OK</v>
      </c>
      <c r="BA854" s="12" t="str">
        <f t="shared" si="98"/>
        <v>OK</v>
      </c>
      <c r="BB854" s="6">
        <f t="shared" si="99"/>
        <v>0</v>
      </c>
      <c r="BC854" s="13">
        <f t="shared" si="100"/>
        <v>45116038</v>
      </c>
      <c r="BD854" s="13">
        <f t="shared" si="101"/>
        <v>45116038</v>
      </c>
      <c r="BE854" s="6">
        <f t="shared" si="102"/>
        <v>0</v>
      </c>
      <c r="BF854" s="6">
        <f t="shared" si="103"/>
        <v>0</v>
      </c>
      <c r="BG854" s="2" t="str">
        <f t="shared" si="104"/>
        <v>2500.1.1.1.</v>
      </c>
    </row>
    <row r="855" spans="2:59" ht="99.75" x14ac:dyDescent="0.25">
      <c r="B855" s="39" t="s">
        <v>8146</v>
      </c>
      <c r="C855" s="39" t="s">
        <v>717</v>
      </c>
      <c r="D855" s="39" t="s">
        <v>4</v>
      </c>
      <c r="E855" s="40" t="s">
        <v>219</v>
      </c>
      <c r="F855" s="40" t="s">
        <v>220</v>
      </c>
      <c r="G855" s="40" t="s">
        <v>5</v>
      </c>
      <c r="H855" s="40">
        <v>80111604</v>
      </c>
      <c r="I855" s="40" t="s">
        <v>8168</v>
      </c>
      <c r="J855" s="40" t="s">
        <v>221</v>
      </c>
      <c r="K855" s="40" t="s">
        <v>8165</v>
      </c>
      <c r="L855" s="41" t="s">
        <v>719</v>
      </c>
      <c r="M855" s="41" t="s">
        <v>719</v>
      </c>
      <c r="N855" s="41">
        <v>3</v>
      </c>
      <c r="O855" s="41" t="s">
        <v>221</v>
      </c>
      <c r="P855" s="41" t="s">
        <v>224</v>
      </c>
      <c r="Q855" s="58">
        <v>28000000</v>
      </c>
      <c r="R855" s="58">
        <v>28000000</v>
      </c>
      <c r="S855" s="41" t="s">
        <v>225</v>
      </c>
      <c r="T855" s="41" t="s">
        <v>221</v>
      </c>
      <c r="U855" s="40" t="s">
        <v>425</v>
      </c>
      <c r="V855" s="40" t="s">
        <v>721</v>
      </c>
      <c r="W855" s="40" t="s">
        <v>722</v>
      </c>
      <c r="X855" s="40" t="s">
        <v>229</v>
      </c>
      <c r="Y855" s="40" t="s">
        <v>230</v>
      </c>
      <c r="Z855" s="40" t="s">
        <v>8042</v>
      </c>
      <c r="AA855" s="59">
        <v>0</v>
      </c>
      <c r="AB855" s="59">
        <v>0</v>
      </c>
      <c r="AC855" s="59">
        <v>28000000</v>
      </c>
      <c r="AD855" s="59">
        <v>7000000</v>
      </c>
      <c r="AE855" s="59">
        <v>0</v>
      </c>
      <c r="AF855" s="59">
        <v>7000000</v>
      </c>
      <c r="AG855" s="59">
        <v>0</v>
      </c>
      <c r="AH855" s="59">
        <v>7000000</v>
      </c>
      <c r="AI855" s="59">
        <v>0</v>
      </c>
      <c r="AJ855" s="59">
        <v>7000000</v>
      </c>
      <c r="AK855" s="59">
        <v>0</v>
      </c>
      <c r="AL855" s="59">
        <v>0</v>
      </c>
      <c r="AM855" s="59">
        <v>0</v>
      </c>
      <c r="AN855" s="59">
        <v>0</v>
      </c>
      <c r="AO855" s="59">
        <v>0</v>
      </c>
      <c r="AP855" s="59">
        <v>0</v>
      </c>
      <c r="AQ855" s="59">
        <v>0</v>
      </c>
      <c r="AR855" s="59">
        <v>0</v>
      </c>
      <c r="AS855" s="59">
        <v>0</v>
      </c>
      <c r="AT855" s="59">
        <v>0</v>
      </c>
      <c r="AU855" s="59">
        <v>0</v>
      </c>
      <c r="AV855" s="59">
        <v>0</v>
      </c>
      <c r="AW855" s="59">
        <v>0</v>
      </c>
      <c r="AX855" s="59">
        <v>0</v>
      </c>
      <c r="AY855" s="2">
        <v>0</v>
      </c>
      <c r="AZ855" s="12" t="str">
        <f t="shared" si="97"/>
        <v>OK</v>
      </c>
      <c r="BA855" s="12" t="str">
        <f t="shared" si="98"/>
        <v>OK</v>
      </c>
      <c r="BB855" s="6">
        <f t="shared" si="99"/>
        <v>0</v>
      </c>
      <c r="BC855" s="13">
        <f t="shared" si="100"/>
        <v>28000000</v>
      </c>
      <c r="BD855" s="13">
        <f t="shared" si="101"/>
        <v>28000000</v>
      </c>
      <c r="BE855" s="6">
        <f t="shared" si="102"/>
        <v>0</v>
      </c>
      <c r="BF855" s="6">
        <f t="shared" si="103"/>
        <v>0</v>
      </c>
      <c r="BG855" s="2" t="str">
        <f t="shared" si="104"/>
        <v>2500.1.1.1.</v>
      </c>
    </row>
    <row r="856" spans="2:59" ht="99.75" x14ac:dyDescent="0.25">
      <c r="B856" s="39" t="s">
        <v>8147</v>
      </c>
      <c r="C856" s="39" t="s">
        <v>717</v>
      </c>
      <c r="D856" s="39" t="s">
        <v>4</v>
      </c>
      <c r="E856" s="40" t="s">
        <v>219</v>
      </c>
      <c r="F856" s="40" t="s">
        <v>220</v>
      </c>
      <c r="G856" s="40" t="s">
        <v>5</v>
      </c>
      <c r="H856" s="40">
        <v>80111604</v>
      </c>
      <c r="I856" s="40" t="s">
        <v>8168</v>
      </c>
      <c r="J856" s="40" t="s">
        <v>221</v>
      </c>
      <c r="K856" s="40" t="s">
        <v>8165</v>
      </c>
      <c r="L856" s="41" t="s">
        <v>719</v>
      </c>
      <c r="M856" s="41" t="s">
        <v>719</v>
      </c>
      <c r="N856" s="41">
        <v>3</v>
      </c>
      <c r="O856" s="41" t="s">
        <v>221</v>
      </c>
      <c r="P856" s="41" t="s">
        <v>224</v>
      </c>
      <c r="Q856" s="58">
        <v>28000000</v>
      </c>
      <c r="R856" s="58">
        <v>28000000</v>
      </c>
      <c r="S856" s="41" t="s">
        <v>225</v>
      </c>
      <c r="T856" s="41" t="s">
        <v>221</v>
      </c>
      <c r="U856" s="40" t="s">
        <v>425</v>
      </c>
      <c r="V856" s="40" t="s">
        <v>721</v>
      </c>
      <c r="W856" s="40" t="s">
        <v>722</v>
      </c>
      <c r="X856" s="40" t="s">
        <v>229</v>
      </c>
      <c r="Y856" s="40" t="s">
        <v>230</v>
      </c>
      <c r="Z856" s="40" t="s">
        <v>8042</v>
      </c>
      <c r="AA856" s="59">
        <v>0</v>
      </c>
      <c r="AB856" s="59">
        <v>0</v>
      </c>
      <c r="AC856" s="59">
        <v>28000000</v>
      </c>
      <c r="AD856" s="59">
        <v>7000000</v>
      </c>
      <c r="AE856" s="59">
        <v>0</v>
      </c>
      <c r="AF856" s="59">
        <v>7000000</v>
      </c>
      <c r="AG856" s="59">
        <v>0</v>
      </c>
      <c r="AH856" s="59">
        <v>7000000</v>
      </c>
      <c r="AI856" s="59">
        <v>0</v>
      </c>
      <c r="AJ856" s="59">
        <v>7000000</v>
      </c>
      <c r="AK856" s="59">
        <v>0</v>
      </c>
      <c r="AL856" s="59">
        <v>0</v>
      </c>
      <c r="AM856" s="59">
        <v>0</v>
      </c>
      <c r="AN856" s="59">
        <v>0</v>
      </c>
      <c r="AO856" s="59">
        <v>0</v>
      </c>
      <c r="AP856" s="59">
        <v>0</v>
      </c>
      <c r="AQ856" s="59">
        <v>0</v>
      </c>
      <c r="AR856" s="59">
        <v>0</v>
      </c>
      <c r="AS856" s="59">
        <v>0</v>
      </c>
      <c r="AT856" s="59">
        <v>0</v>
      </c>
      <c r="AU856" s="59">
        <v>0</v>
      </c>
      <c r="AV856" s="59">
        <v>0</v>
      </c>
      <c r="AW856" s="59">
        <v>0</v>
      </c>
      <c r="AX856" s="59">
        <v>0</v>
      </c>
      <c r="AY856" s="2">
        <v>0</v>
      </c>
      <c r="AZ856" s="12" t="str">
        <f t="shared" si="97"/>
        <v>OK</v>
      </c>
      <c r="BA856" s="12" t="str">
        <f t="shared" si="98"/>
        <v>OK</v>
      </c>
      <c r="BB856" s="6">
        <f t="shared" si="99"/>
        <v>0</v>
      </c>
      <c r="BC856" s="13">
        <f t="shared" si="100"/>
        <v>28000000</v>
      </c>
      <c r="BD856" s="13">
        <f t="shared" si="101"/>
        <v>28000000</v>
      </c>
      <c r="BE856" s="6">
        <f t="shared" si="102"/>
        <v>0</v>
      </c>
      <c r="BF856" s="6">
        <f t="shared" si="103"/>
        <v>0</v>
      </c>
      <c r="BG856" s="2" t="str">
        <f t="shared" si="104"/>
        <v>2500.1.1.1.</v>
      </c>
    </row>
    <row r="857" spans="2:59" ht="99.75" x14ac:dyDescent="0.25">
      <c r="B857" s="39" t="s">
        <v>8148</v>
      </c>
      <c r="C857" s="39" t="s">
        <v>717</v>
      </c>
      <c r="D857" s="39" t="s">
        <v>4</v>
      </c>
      <c r="E857" s="40" t="s">
        <v>219</v>
      </c>
      <c r="F857" s="40" t="s">
        <v>220</v>
      </c>
      <c r="G857" s="40" t="s">
        <v>5</v>
      </c>
      <c r="H857" s="40">
        <v>80111604</v>
      </c>
      <c r="I857" s="40" t="s">
        <v>8168</v>
      </c>
      <c r="J857" s="40" t="s">
        <v>221</v>
      </c>
      <c r="K857" s="40" t="s">
        <v>8165</v>
      </c>
      <c r="L857" s="41" t="s">
        <v>719</v>
      </c>
      <c r="M857" s="41" t="s">
        <v>719</v>
      </c>
      <c r="N857" s="41">
        <v>3</v>
      </c>
      <c r="O857" s="41" t="s">
        <v>221</v>
      </c>
      <c r="P857" s="41" t="s">
        <v>224</v>
      </c>
      <c r="Q857" s="58">
        <v>28000000</v>
      </c>
      <c r="R857" s="58">
        <v>28000000</v>
      </c>
      <c r="S857" s="41" t="s">
        <v>225</v>
      </c>
      <c r="T857" s="41" t="s">
        <v>221</v>
      </c>
      <c r="U857" s="40" t="s">
        <v>425</v>
      </c>
      <c r="V857" s="40" t="s">
        <v>721</v>
      </c>
      <c r="W857" s="40" t="s">
        <v>722</v>
      </c>
      <c r="X857" s="40" t="s">
        <v>229</v>
      </c>
      <c r="Y857" s="40" t="s">
        <v>230</v>
      </c>
      <c r="Z857" s="40" t="s">
        <v>8042</v>
      </c>
      <c r="AA857" s="59">
        <v>0</v>
      </c>
      <c r="AB857" s="59">
        <v>0</v>
      </c>
      <c r="AC857" s="59">
        <v>28000000</v>
      </c>
      <c r="AD857" s="59">
        <v>7000000</v>
      </c>
      <c r="AE857" s="59">
        <v>0</v>
      </c>
      <c r="AF857" s="59">
        <v>7000000</v>
      </c>
      <c r="AG857" s="59">
        <v>0</v>
      </c>
      <c r="AH857" s="59">
        <v>7000000</v>
      </c>
      <c r="AI857" s="59">
        <v>0</v>
      </c>
      <c r="AJ857" s="59">
        <v>7000000</v>
      </c>
      <c r="AK857" s="59">
        <v>0</v>
      </c>
      <c r="AL857" s="59">
        <v>0</v>
      </c>
      <c r="AM857" s="59">
        <v>0</v>
      </c>
      <c r="AN857" s="59">
        <v>0</v>
      </c>
      <c r="AO857" s="59">
        <v>0</v>
      </c>
      <c r="AP857" s="59">
        <v>0</v>
      </c>
      <c r="AQ857" s="59">
        <v>0</v>
      </c>
      <c r="AR857" s="59">
        <v>0</v>
      </c>
      <c r="AS857" s="59">
        <v>0</v>
      </c>
      <c r="AT857" s="59">
        <v>0</v>
      </c>
      <c r="AU857" s="59">
        <v>0</v>
      </c>
      <c r="AV857" s="59">
        <v>0</v>
      </c>
      <c r="AW857" s="59">
        <v>0</v>
      </c>
      <c r="AX857" s="59">
        <v>0</v>
      </c>
      <c r="AY857" s="2">
        <v>0</v>
      </c>
      <c r="AZ857" s="12" t="str">
        <f t="shared" si="97"/>
        <v>OK</v>
      </c>
      <c r="BA857" s="12" t="str">
        <f t="shared" si="98"/>
        <v>OK</v>
      </c>
      <c r="BB857" s="6">
        <f t="shared" si="99"/>
        <v>0</v>
      </c>
      <c r="BC857" s="13">
        <f t="shared" si="100"/>
        <v>28000000</v>
      </c>
      <c r="BD857" s="13">
        <f t="shared" si="101"/>
        <v>28000000</v>
      </c>
      <c r="BE857" s="6">
        <f t="shared" si="102"/>
        <v>0</v>
      </c>
      <c r="BF857" s="6">
        <f t="shared" si="103"/>
        <v>0</v>
      </c>
      <c r="BG857" s="2" t="str">
        <f t="shared" si="104"/>
        <v>2500.1.1.1.</v>
      </c>
    </row>
    <row r="858" spans="2:59" ht="71.25" x14ac:dyDescent="0.25">
      <c r="B858" s="39" t="s">
        <v>8149</v>
      </c>
      <c r="C858" s="39" t="s">
        <v>717</v>
      </c>
      <c r="D858" s="39" t="s">
        <v>4</v>
      </c>
      <c r="E858" s="40" t="s">
        <v>219</v>
      </c>
      <c r="F858" s="40" t="s">
        <v>220</v>
      </c>
      <c r="G858" s="40" t="s">
        <v>5</v>
      </c>
      <c r="H858" s="40">
        <v>80111604</v>
      </c>
      <c r="I858" s="40" t="s">
        <v>8168</v>
      </c>
      <c r="J858" s="40" t="s">
        <v>221</v>
      </c>
      <c r="K858" s="40" t="s">
        <v>8166</v>
      </c>
      <c r="L858" s="41" t="s">
        <v>719</v>
      </c>
      <c r="M858" s="41" t="s">
        <v>719</v>
      </c>
      <c r="N858" s="41">
        <v>12</v>
      </c>
      <c r="O858" s="41" t="s">
        <v>221</v>
      </c>
      <c r="P858" s="41" t="s">
        <v>224</v>
      </c>
      <c r="Q858" s="58">
        <v>200000000</v>
      </c>
      <c r="R858" s="58">
        <v>200000000</v>
      </c>
      <c r="S858" s="41" t="s">
        <v>225</v>
      </c>
      <c r="T858" s="41" t="s">
        <v>221</v>
      </c>
      <c r="U858" s="40" t="s">
        <v>425</v>
      </c>
      <c r="V858" s="40" t="s">
        <v>721</v>
      </c>
      <c r="W858" s="40" t="s">
        <v>722</v>
      </c>
      <c r="X858" s="40" t="s">
        <v>257</v>
      </c>
      <c r="Y858" s="40" t="s">
        <v>612</v>
      </c>
      <c r="Z858" s="40" t="s">
        <v>8167</v>
      </c>
      <c r="AA858" s="59">
        <v>0</v>
      </c>
      <c r="AB858" s="59">
        <v>0</v>
      </c>
      <c r="AC858" s="59">
        <v>18181818</v>
      </c>
      <c r="AD858" s="59">
        <v>18181818</v>
      </c>
      <c r="AE858" s="59">
        <v>18181818</v>
      </c>
      <c r="AF858" s="59">
        <v>18181818</v>
      </c>
      <c r="AG858" s="59">
        <v>18181818</v>
      </c>
      <c r="AH858" s="59">
        <v>18181818</v>
      </c>
      <c r="AI858" s="59">
        <v>18181818</v>
      </c>
      <c r="AJ858" s="59">
        <v>18181818</v>
      </c>
      <c r="AK858" s="59">
        <v>18181818</v>
      </c>
      <c r="AL858" s="59">
        <v>18181818</v>
      </c>
      <c r="AM858" s="59">
        <v>18181818</v>
      </c>
      <c r="AN858" s="59">
        <v>18181818</v>
      </c>
      <c r="AO858" s="59">
        <v>18181818</v>
      </c>
      <c r="AP858" s="59">
        <v>18181818</v>
      </c>
      <c r="AQ858" s="59">
        <v>18181818</v>
      </c>
      <c r="AR858" s="59">
        <v>18181818</v>
      </c>
      <c r="AS858" s="59">
        <v>18181818</v>
      </c>
      <c r="AT858" s="59">
        <v>18181818</v>
      </c>
      <c r="AU858" s="59">
        <v>18181819</v>
      </c>
      <c r="AV858" s="59">
        <v>18181819</v>
      </c>
      <c r="AW858" s="59">
        <v>18181819</v>
      </c>
      <c r="AX858" s="59">
        <v>18181819</v>
      </c>
      <c r="AY858" s="2">
        <v>0</v>
      </c>
      <c r="AZ858" s="12" t="str">
        <f t="shared" si="97"/>
        <v>OK</v>
      </c>
      <c r="BA858" s="12" t="str">
        <f t="shared" si="98"/>
        <v>OK</v>
      </c>
      <c r="BB858" s="6">
        <f t="shared" si="99"/>
        <v>0</v>
      </c>
      <c r="BC858" s="13">
        <f t="shared" si="100"/>
        <v>200000000</v>
      </c>
      <c r="BD858" s="13">
        <f t="shared" si="101"/>
        <v>200000000</v>
      </c>
      <c r="BE858" s="6">
        <f t="shared" si="102"/>
        <v>0</v>
      </c>
      <c r="BF858" s="6">
        <f t="shared" si="103"/>
        <v>0</v>
      </c>
      <c r="BG858" s="2" t="str">
        <f t="shared" si="104"/>
        <v>2500.1.1.1.</v>
      </c>
    </row>
    <row r="859" spans="2:59" ht="71.25" x14ac:dyDescent="0.25">
      <c r="B859" s="39" t="s">
        <v>1598</v>
      </c>
      <c r="C859" s="39" t="s">
        <v>717</v>
      </c>
      <c r="D859" s="39" t="s">
        <v>4</v>
      </c>
      <c r="E859" s="40" t="s">
        <v>219</v>
      </c>
      <c r="F859" s="40" t="s">
        <v>220</v>
      </c>
      <c r="G859" s="40" t="s">
        <v>29</v>
      </c>
      <c r="H859" s="40">
        <v>11111111</v>
      </c>
      <c r="I859" s="40" t="s">
        <v>8168</v>
      </c>
      <c r="J859" s="40" t="s">
        <v>221</v>
      </c>
      <c r="K859" s="40" t="s">
        <v>1599</v>
      </c>
      <c r="L859" s="41" t="s">
        <v>153</v>
      </c>
      <c r="M859" s="41" t="s">
        <v>153</v>
      </c>
      <c r="N859" s="41">
        <v>1</v>
      </c>
      <c r="O859" s="41" t="s">
        <v>223</v>
      </c>
      <c r="P859" s="41" t="s">
        <v>1600</v>
      </c>
      <c r="Q859" s="58">
        <v>0</v>
      </c>
      <c r="R859" s="58">
        <v>0</v>
      </c>
      <c r="S859" s="41" t="s">
        <v>221</v>
      </c>
      <c r="T859" s="41" t="s">
        <v>221</v>
      </c>
      <c r="U859" s="40" t="s">
        <v>720</v>
      </c>
      <c r="V859" s="40" t="s">
        <v>721</v>
      </c>
      <c r="W859" s="40" t="s">
        <v>722</v>
      </c>
      <c r="X859" s="40" t="s">
        <v>229</v>
      </c>
      <c r="Y859" s="40" t="s">
        <v>612</v>
      </c>
      <c r="Z859" s="40" t="s">
        <v>1256</v>
      </c>
      <c r="AA859" s="59">
        <v>0</v>
      </c>
      <c r="AB859" s="59">
        <v>0</v>
      </c>
      <c r="AC859" s="59">
        <v>0</v>
      </c>
      <c r="AD859" s="59">
        <v>0</v>
      </c>
      <c r="AE859" s="59">
        <v>0</v>
      </c>
      <c r="AF859" s="59">
        <v>0</v>
      </c>
      <c r="AG859" s="59">
        <v>0</v>
      </c>
      <c r="AH859" s="59">
        <v>0</v>
      </c>
      <c r="AI859" s="59">
        <v>0</v>
      </c>
      <c r="AJ859" s="59">
        <v>0</v>
      </c>
      <c r="AK859" s="59">
        <v>0</v>
      </c>
      <c r="AL859" s="59">
        <v>0</v>
      </c>
      <c r="AM859" s="59">
        <v>0</v>
      </c>
      <c r="AN859" s="59">
        <v>0</v>
      </c>
      <c r="AO859" s="59">
        <v>0</v>
      </c>
      <c r="AP859" s="59">
        <v>0</v>
      </c>
      <c r="AQ859" s="59">
        <v>0</v>
      </c>
      <c r="AR859" s="59">
        <v>0</v>
      </c>
      <c r="AS859" s="59">
        <v>0</v>
      </c>
      <c r="AT859" s="59">
        <v>0</v>
      </c>
      <c r="AU859" s="59">
        <v>0</v>
      </c>
      <c r="AV859" s="59">
        <v>0</v>
      </c>
      <c r="AW859" s="59">
        <v>0</v>
      </c>
      <c r="AX859" s="59">
        <v>0</v>
      </c>
      <c r="AY859" s="2">
        <v>0</v>
      </c>
      <c r="AZ859" s="12" t="str">
        <f t="shared" si="82"/>
        <v>OK</v>
      </c>
      <c r="BA859" s="12" t="str">
        <f t="shared" si="83"/>
        <v>OK</v>
      </c>
      <c r="BB859" s="6">
        <f t="shared" si="84"/>
        <v>0</v>
      </c>
      <c r="BC859" s="13">
        <f t="shared" si="85"/>
        <v>0</v>
      </c>
      <c r="BD859" s="13">
        <f t="shared" si="86"/>
        <v>0</v>
      </c>
      <c r="BE859" s="6">
        <f t="shared" si="87"/>
        <v>0</v>
      </c>
      <c r="BF859" s="6">
        <f t="shared" si="88"/>
        <v>0</v>
      </c>
    </row>
    <row r="860" spans="2:59" ht="99.75" x14ac:dyDescent="0.25">
      <c r="B860" s="39" t="s">
        <v>6499</v>
      </c>
      <c r="C860" s="39" t="s">
        <v>717</v>
      </c>
      <c r="D860" s="39" t="s">
        <v>4</v>
      </c>
      <c r="E860" s="40" t="s">
        <v>219</v>
      </c>
      <c r="F860" s="40" t="s">
        <v>220</v>
      </c>
      <c r="G860" s="40" t="s">
        <v>29</v>
      </c>
      <c r="H860" s="40">
        <v>80101504</v>
      </c>
      <c r="I860" s="40" t="s">
        <v>1665</v>
      </c>
      <c r="J860" s="40" t="s">
        <v>221</v>
      </c>
      <c r="K860" s="40" t="s">
        <v>1666</v>
      </c>
      <c r="L860" s="41" t="s">
        <v>153</v>
      </c>
      <c r="M860" s="41" t="s">
        <v>154</v>
      </c>
      <c r="N860" s="41">
        <v>10</v>
      </c>
      <c r="O860" s="41" t="s">
        <v>1603</v>
      </c>
      <c r="P860" s="41" t="s">
        <v>1600</v>
      </c>
      <c r="Q860" s="58">
        <v>35708212361</v>
      </c>
      <c r="R860" s="58">
        <v>35708212361</v>
      </c>
      <c r="S860" s="41" t="s">
        <v>225</v>
      </c>
      <c r="T860" s="41" t="s">
        <v>221</v>
      </c>
      <c r="U860" s="40" t="s">
        <v>720</v>
      </c>
      <c r="V860" s="40" t="s">
        <v>721</v>
      </c>
      <c r="W860" s="40" t="s">
        <v>722</v>
      </c>
      <c r="X860" s="40" t="s">
        <v>229</v>
      </c>
      <c r="Y860" s="40" t="s">
        <v>1667</v>
      </c>
      <c r="Z860" s="40" t="s">
        <v>867</v>
      </c>
      <c r="AA860" s="59">
        <v>0</v>
      </c>
      <c r="AB860" s="59">
        <v>0</v>
      </c>
      <c r="AC860" s="59">
        <v>35708212361</v>
      </c>
      <c r="AD860" s="59">
        <v>0</v>
      </c>
      <c r="AE860" s="59">
        <v>0</v>
      </c>
      <c r="AF860" s="59">
        <v>0</v>
      </c>
      <c r="AG860" s="59">
        <v>0</v>
      </c>
      <c r="AH860" s="59">
        <v>0</v>
      </c>
      <c r="AI860" s="59">
        <v>0</v>
      </c>
      <c r="AJ860" s="59">
        <v>0</v>
      </c>
      <c r="AK860" s="59">
        <v>0</v>
      </c>
      <c r="AL860" s="59">
        <v>5356231854</v>
      </c>
      <c r="AM860" s="59">
        <v>0</v>
      </c>
      <c r="AN860" s="59">
        <v>0</v>
      </c>
      <c r="AO860" s="59">
        <v>0</v>
      </c>
      <c r="AP860" s="59">
        <v>5356231854</v>
      </c>
      <c r="AQ860" s="59">
        <v>0</v>
      </c>
      <c r="AR860" s="59">
        <v>0</v>
      </c>
      <c r="AS860" s="59">
        <v>0</v>
      </c>
      <c r="AT860" s="59">
        <v>5356231854</v>
      </c>
      <c r="AU860" s="59">
        <v>0</v>
      </c>
      <c r="AV860" s="59">
        <v>5356231854</v>
      </c>
      <c r="AW860" s="59">
        <v>0</v>
      </c>
      <c r="AX860" s="59">
        <v>14283284945</v>
      </c>
      <c r="AY860" s="2">
        <v>0</v>
      </c>
      <c r="AZ860" s="12" t="str">
        <f t="shared" si="82"/>
        <v>OK</v>
      </c>
      <c r="BA860" s="12" t="str">
        <f t="shared" si="83"/>
        <v>OK</v>
      </c>
      <c r="BB860" s="6">
        <f t="shared" si="84"/>
        <v>0</v>
      </c>
      <c r="BC860" s="13">
        <f t="shared" si="85"/>
        <v>35708212361</v>
      </c>
      <c r="BD860" s="13">
        <f t="shared" si="86"/>
        <v>35708212361</v>
      </c>
      <c r="BE860" s="6">
        <f t="shared" si="87"/>
        <v>0</v>
      </c>
      <c r="BF860" s="6">
        <f t="shared" si="88"/>
        <v>0</v>
      </c>
    </row>
    <row r="861" spans="2:59" ht="99.75" x14ac:dyDescent="0.25">
      <c r="B861" s="39" t="s">
        <v>6500</v>
      </c>
      <c r="C861" s="39" t="s">
        <v>717</v>
      </c>
      <c r="D861" s="39" t="s">
        <v>4</v>
      </c>
      <c r="E861" s="40" t="s">
        <v>219</v>
      </c>
      <c r="F861" s="40" t="s">
        <v>220</v>
      </c>
      <c r="G861" s="40" t="s">
        <v>29</v>
      </c>
      <c r="H861" s="40">
        <v>80101504</v>
      </c>
      <c r="I861" s="40" t="s">
        <v>1669</v>
      </c>
      <c r="J861" s="40" t="s">
        <v>221</v>
      </c>
      <c r="K861" s="40" t="s">
        <v>1670</v>
      </c>
      <c r="L861" s="41" t="s">
        <v>153</v>
      </c>
      <c r="M861" s="41" t="s">
        <v>154</v>
      </c>
      <c r="N861" s="41">
        <v>10</v>
      </c>
      <c r="O861" s="41" t="s">
        <v>1603</v>
      </c>
      <c r="P861" s="41" t="s">
        <v>1600</v>
      </c>
      <c r="Q861" s="58">
        <v>31897466271</v>
      </c>
      <c r="R861" s="58">
        <v>31897466271</v>
      </c>
      <c r="S861" s="41" t="s">
        <v>225</v>
      </c>
      <c r="T861" s="41" t="s">
        <v>221</v>
      </c>
      <c r="U861" s="40" t="s">
        <v>720</v>
      </c>
      <c r="V861" s="40" t="s">
        <v>721</v>
      </c>
      <c r="W861" s="40" t="s">
        <v>722</v>
      </c>
      <c r="X861" s="40" t="s">
        <v>229</v>
      </c>
      <c r="Y861" s="40" t="s">
        <v>1667</v>
      </c>
      <c r="Z861" s="40" t="s">
        <v>867</v>
      </c>
      <c r="AA861" s="59">
        <v>0</v>
      </c>
      <c r="AB861" s="59">
        <v>0</v>
      </c>
      <c r="AC861" s="59">
        <v>31897466271</v>
      </c>
      <c r="AD861" s="59">
        <v>0</v>
      </c>
      <c r="AE861" s="59">
        <v>0</v>
      </c>
      <c r="AF861" s="59">
        <v>0</v>
      </c>
      <c r="AG861" s="59">
        <v>0</v>
      </c>
      <c r="AH861" s="59">
        <v>0</v>
      </c>
      <c r="AI861" s="59">
        <v>0</v>
      </c>
      <c r="AJ861" s="59">
        <v>0</v>
      </c>
      <c r="AK861" s="59">
        <v>0</v>
      </c>
      <c r="AL861" s="59">
        <v>4784619941</v>
      </c>
      <c r="AM861" s="59">
        <v>0</v>
      </c>
      <c r="AN861" s="59">
        <v>0</v>
      </c>
      <c r="AO861" s="59">
        <v>0</v>
      </c>
      <c r="AP861" s="59">
        <v>4784619941</v>
      </c>
      <c r="AQ861" s="59">
        <v>0</v>
      </c>
      <c r="AR861" s="59">
        <v>0</v>
      </c>
      <c r="AS861" s="59">
        <v>0</v>
      </c>
      <c r="AT861" s="59">
        <v>4784619941</v>
      </c>
      <c r="AU861" s="59">
        <v>0</v>
      </c>
      <c r="AV861" s="59">
        <v>4784619941</v>
      </c>
      <c r="AW861" s="59">
        <v>0</v>
      </c>
      <c r="AX861" s="59">
        <v>12758986507</v>
      </c>
      <c r="AY861" s="2">
        <v>0</v>
      </c>
      <c r="AZ861" s="12" t="str">
        <f t="shared" si="82"/>
        <v>OK</v>
      </c>
      <c r="BA861" s="12" t="str">
        <f t="shared" si="83"/>
        <v>OK</v>
      </c>
      <c r="BB861" s="6">
        <f t="shared" si="84"/>
        <v>0</v>
      </c>
      <c r="BC861" s="13">
        <f t="shared" si="85"/>
        <v>31897466271</v>
      </c>
      <c r="BD861" s="13">
        <f t="shared" si="86"/>
        <v>31897466271</v>
      </c>
      <c r="BE861" s="6">
        <f t="shared" si="87"/>
        <v>0</v>
      </c>
      <c r="BF861" s="6">
        <f t="shared" si="88"/>
        <v>0</v>
      </c>
    </row>
    <row r="862" spans="2:59" ht="99.75" x14ac:dyDescent="0.25">
      <c r="B862" s="39" t="s">
        <v>6501</v>
      </c>
      <c r="C862" s="39" t="s">
        <v>717</v>
      </c>
      <c r="D862" s="39" t="s">
        <v>4</v>
      </c>
      <c r="E862" s="40" t="s">
        <v>219</v>
      </c>
      <c r="F862" s="40" t="s">
        <v>220</v>
      </c>
      <c r="G862" s="40" t="s">
        <v>29</v>
      </c>
      <c r="H862" s="40">
        <v>80101504</v>
      </c>
      <c r="I862" s="40" t="s">
        <v>1665</v>
      </c>
      <c r="J862" s="40" t="s">
        <v>221</v>
      </c>
      <c r="K862" s="40" t="s">
        <v>1672</v>
      </c>
      <c r="L862" s="41" t="s">
        <v>155</v>
      </c>
      <c r="M862" s="41" t="s">
        <v>160</v>
      </c>
      <c r="N862" s="41">
        <v>5</v>
      </c>
      <c r="O862" s="41" t="s">
        <v>1603</v>
      </c>
      <c r="P862" s="41" t="s">
        <v>1600</v>
      </c>
      <c r="Q862" s="58">
        <v>2399734165</v>
      </c>
      <c r="R862" s="58">
        <v>2399734165</v>
      </c>
      <c r="S862" s="41" t="s">
        <v>225</v>
      </c>
      <c r="T862" s="41" t="s">
        <v>221</v>
      </c>
      <c r="U862" s="40" t="s">
        <v>720</v>
      </c>
      <c r="V862" s="40" t="s">
        <v>721</v>
      </c>
      <c r="W862" s="40" t="s">
        <v>722</v>
      </c>
      <c r="X862" s="40" t="s">
        <v>229</v>
      </c>
      <c r="Y862" s="40" t="s">
        <v>1667</v>
      </c>
      <c r="Z862" s="40" t="s">
        <v>867</v>
      </c>
      <c r="AA862" s="59">
        <v>0</v>
      </c>
      <c r="AB862" s="59">
        <v>0</v>
      </c>
      <c r="AC862" s="59">
        <v>0</v>
      </c>
      <c r="AD862" s="59">
        <v>0</v>
      </c>
      <c r="AE862" s="59">
        <v>0</v>
      </c>
      <c r="AF862" s="59">
        <v>0</v>
      </c>
      <c r="AG862" s="59">
        <v>0</v>
      </c>
      <c r="AH862" s="59">
        <v>0</v>
      </c>
      <c r="AI862" s="59">
        <v>0</v>
      </c>
      <c r="AJ862" s="59">
        <v>0</v>
      </c>
      <c r="AK862" s="59">
        <v>0</v>
      </c>
      <c r="AL862" s="59">
        <v>0</v>
      </c>
      <c r="AM862" s="59">
        <v>0</v>
      </c>
      <c r="AN862" s="59">
        <v>0</v>
      </c>
      <c r="AO862" s="59">
        <v>2399734165</v>
      </c>
      <c r="AP862" s="59">
        <v>0</v>
      </c>
      <c r="AQ862" s="59">
        <v>0</v>
      </c>
      <c r="AR862" s="59">
        <v>0</v>
      </c>
      <c r="AS862" s="59">
        <v>0</v>
      </c>
      <c r="AT862" s="59">
        <v>1199867083</v>
      </c>
      <c r="AU862" s="59">
        <v>0</v>
      </c>
      <c r="AV862" s="59">
        <v>0</v>
      </c>
      <c r="AW862" s="59">
        <v>0</v>
      </c>
      <c r="AX862" s="59">
        <v>1199867082</v>
      </c>
      <c r="AY862" s="2">
        <v>0</v>
      </c>
      <c r="AZ862" s="12" t="str">
        <f t="shared" si="82"/>
        <v>OK</v>
      </c>
      <c r="BA862" s="12" t="str">
        <f t="shared" si="83"/>
        <v>OK</v>
      </c>
      <c r="BB862" s="6">
        <f t="shared" si="84"/>
        <v>0</v>
      </c>
      <c r="BC862" s="13">
        <f t="shared" si="85"/>
        <v>2399734165</v>
      </c>
      <c r="BD862" s="13">
        <f t="shared" si="86"/>
        <v>2399734165</v>
      </c>
      <c r="BE862" s="6">
        <f t="shared" si="87"/>
        <v>0</v>
      </c>
      <c r="BF862" s="6">
        <f t="shared" si="88"/>
        <v>0</v>
      </c>
    </row>
    <row r="863" spans="2:59" ht="99.75" x14ac:dyDescent="0.25">
      <c r="B863" s="39" t="s">
        <v>6502</v>
      </c>
      <c r="C863" s="39" t="s">
        <v>717</v>
      </c>
      <c r="D863" s="39" t="s">
        <v>4</v>
      </c>
      <c r="E863" s="40" t="s">
        <v>219</v>
      </c>
      <c r="F863" s="40" t="s">
        <v>220</v>
      </c>
      <c r="G863" s="40" t="s">
        <v>29</v>
      </c>
      <c r="H863" s="40">
        <v>80101504</v>
      </c>
      <c r="I863" s="40" t="s">
        <v>1669</v>
      </c>
      <c r="J863" s="40" t="s">
        <v>221</v>
      </c>
      <c r="K863" s="40" t="s">
        <v>1674</v>
      </c>
      <c r="L863" s="41" t="s">
        <v>155</v>
      </c>
      <c r="M863" s="41" t="s">
        <v>160</v>
      </c>
      <c r="N863" s="41">
        <v>5</v>
      </c>
      <c r="O863" s="41" t="s">
        <v>1603</v>
      </c>
      <c r="P863" s="41" t="s">
        <v>1600</v>
      </c>
      <c r="Q863" s="58">
        <v>5867226055</v>
      </c>
      <c r="R863" s="58">
        <v>5867226055</v>
      </c>
      <c r="S863" s="41" t="s">
        <v>225</v>
      </c>
      <c r="T863" s="41" t="s">
        <v>221</v>
      </c>
      <c r="U863" s="40" t="s">
        <v>720</v>
      </c>
      <c r="V863" s="40" t="s">
        <v>721</v>
      </c>
      <c r="W863" s="40" t="s">
        <v>722</v>
      </c>
      <c r="X863" s="40" t="s">
        <v>229</v>
      </c>
      <c r="Y863" s="40" t="s">
        <v>1667</v>
      </c>
      <c r="Z863" s="40" t="s">
        <v>867</v>
      </c>
      <c r="AA863" s="59">
        <v>0</v>
      </c>
      <c r="AB863" s="59">
        <v>0</v>
      </c>
      <c r="AC863" s="59">
        <v>0</v>
      </c>
      <c r="AD863" s="59">
        <v>0</v>
      </c>
      <c r="AE863" s="59">
        <v>0</v>
      </c>
      <c r="AF863" s="59">
        <v>0</v>
      </c>
      <c r="AG863" s="59">
        <v>0</v>
      </c>
      <c r="AH863" s="59">
        <v>0</v>
      </c>
      <c r="AI863" s="59">
        <v>0</v>
      </c>
      <c r="AJ863" s="59">
        <v>0</v>
      </c>
      <c r="AK863" s="59">
        <v>0</v>
      </c>
      <c r="AL863" s="59">
        <v>0</v>
      </c>
      <c r="AM863" s="59">
        <v>0</v>
      </c>
      <c r="AN863" s="59">
        <v>0</v>
      </c>
      <c r="AO863" s="59">
        <v>5867226055</v>
      </c>
      <c r="AP863" s="59">
        <v>0</v>
      </c>
      <c r="AQ863" s="59">
        <v>0</v>
      </c>
      <c r="AR863" s="59">
        <v>0</v>
      </c>
      <c r="AS863" s="59">
        <v>0</v>
      </c>
      <c r="AT863" s="59">
        <v>2933613028</v>
      </c>
      <c r="AU863" s="59">
        <v>0</v>
      </c>
      <c r="AV863" s="59">
        <v>0</v>
      </c>
      <c r="AW863" s="59">
        <v>0</v>
      </c>
      <c r="AX863" s="59">
        <v>2933613027</v>
      </c>
      <c r="AY863" s="2">
        <v>0</v>
      </c>
      <c r="AZ863" s="12" t="str">
        <f t="shared" si="82"/>
        <v>OK</v>
      </c>
      <c r="BA863" s="12" t="str">
        <f t="shared" si="83"/>
        <v>OK</v>
      </c>
      <c r="BB863" s="6">
        <f t="shared" si="84"/>
        <v>0</v>
      </c>
      <c r="BC863" s="13">
        <f t="shared" si="85"/>
        <v>5867226055</v>
      </c>
      <c r="BD863" s="13">
        <f t="shared" si="86"/>
        <v>5867226055</v>
      </c>
      <c r="BE863" s="6">
        <f t="shared" si="87"/>
        <v>0</v>
      </c>
      <c r="BF863" s="6">
        <f t="shared" si="88"/>
        <v>0</v>
      </c>
    </row>
    <row r="864" spans="2:59" ht="99.75" x14ac:dyDescent="0.25">
      <c r="B864" s="39" t="s">
        <v>6503</v>
      </c>
      <c r="C864" s="39" t="s">
        <v>717</v>
      </c>
      <c r="D864" s="39" t="s">
        <v>4</v>
      </c>
      <c r="E864" s="40" t="s">
        <v>219</v>
      </c>
      <c r="F864" s="40" t="s">
        <v>220</v>
      </c>
      <c r="G864" s="40" t="s">
        <v>29</v>
      </c>
      <c r="H864" s="40">
        <v>80101504</v>
      </c>
      <c r="I864" s="40" t="s">
        <v>1669</v>
      </c>
      <c r="J864" s="40" t="s">
        <v>221</v>
      </c>
      <c r="K864" s="40" t="s">
        <v>1675</v>
      </c>
      <c r="L864" s="41" t="s">
        <v>153</v>
      </c>
      <c r="M864" s="41" t="s">
        <v>154</v>
      </c>
      <c r="N864" s="41">
        <v>11</v>
      </c>
      <c r="O864" s="41" t="s">
        <v>1603</v>
      </c>
      <c r="P864" s="41" t="s">
        <v>1600</v>
      </c>
      <c r="Q864" s="58">
        <v>90754312</v>
      </c>
      <c r="R864" s="58">
        <v>90754312</v>
      </c>
      <c r="S864" s="41" t="s">
        <v>225</v>
      </c>
      <c r="T864" s="41" t="s">
        <v>221</v>
      </c>
      <c r="U864" s="40" t="s">
        <v>720</v>
      </c>
      <c r="V864" s="40" t="s">
        <v>721</v>
      </c>
      <c r="W864" s="40" t="s">
        <v>722</v>
      </c>
      <c r="X864" s="40" t="s">
        <v>504</v>
      </c>
      <c r="Y864" s="40" t="s">
        <v>505</v>
      </c>
      <c r="Z864" s="40" t="s">
        <v>837</v>
      </c>
      <c r="AA864" s="59">
        <v>0</v>
      </c>
      <c r="AB864" s="59">
        <v>0</v>
      </c>
      <c r="AC864" s="59">
        <v>90754312</v>
      </c>
      <c r="AD864" s="59">
        <v>0</v>
      </c>
      <c r="AE864" s="59">
        <v>0</v>
      </c>
      <c r="AF864" s="59">
        <v>8250392</v>
      </c>
      <c r="AG864" s="59">
        <v>0</v>
      </c>
      <c r="AH864" s="59">
        <v>8250392</v>
      </c>
      <c r="AI864" s="59">
        <v>0</v>
      </c>
      <c r="AJ864" s="59">
        <v>8250392</v>
      </c>
      <c r="AK864" s="59">
        <v>0</v>
      </c>
      <c r="AL864" s="59">
        <v>8250392</v>
      </c>
      <c r="AM864" s="59">
        <v>0</v>
      </c>
      <c r="AN864" s="59">
        <v>8250392</v>
      </c>
      <c r="AO864" s="59">
        <v>0</v>
      </c>
      <c r="AP864" s="59">
        <v>8250392</v>
      </c>
      <c r="AQ864" s="59">
        <v>0</v>
      </c>
      <c r="AR864" s="59">
        <v>8250392</v>
      </c>
      <c r="AS864" s="59">
        <v>0</v>
      </c>
      <c r="AT864" s="59">
        <v>8250392</v>
      </c>
      <c r="AU864" s="59">
        <v>0</v>
      </c>
      <c r="AV864" s="59">
        <v>8250392</v>
      </c>
      <c r="AW864" s="59">
        <v>0</v>
      </c>
      <c r="AX864" s="59">
        <v>16500784</v>
      </c>
      <c r="AY864" s="2">
        <v>0</v>
      </c>
      <c r="AZ864" s="12" t="str">
        <f t="shared" si="82"/>
        <v>OK</v>
      </c>
      <c r="BA864" s="12" t="str">
        <f t="shared" si="83"/>
        <v>OK</v>
      </c>
      <c r="BB864" s="6">
        <f t="shared" si="84"/>
        <v>0</v>
      </c>
      <c r="BC864" s="13">
        <f t="shared" si="85"/>
        <v>90754312</v>
      </c>
      <c r="BD864" s="13">
        <f t="shared" si="86"/>
        <v>90754312</v>
      </c>
      <c r="BE864" s="6">
        <f t="shared" si="87"/>
        <v>0</v>
      </c>
      <c r="BF864" s="6">
        <f t="shared" si="88"/>
        <v>0</v>
      </c>
    </row>
    <row r="865" spans="2:58" ht="114" x14ac:dyDescent="0.25">
      <c r="B865" s="39" t="s">
        <v>6504</v>
      </c>
      <c r="C865" s="39" t="s">
        <v>717</v>
      </c>
      <c r="D865" s="39" t="s">
        <v>4</v>
      </c>
      <c r="E865" s="40" t="s">
        <v>219</v>
      </c>
      <c r="F865" s="40" t="s">
        <v>220</v>
      </c>
      <c r="G865" s="40" t="s">
        <v>29</v>
      </c>
      <c r="H865" s="40">
        <v>80101508</v>
      </c>
      <c r="I865" s="40" t="s">
        <v>1669</v>
      </c>
      <c r="J865" s="40" t="s">
        <v>221</v>
      </c>
      <c r="K865" s="40" t="s">
        <v>1676</v>
      </c>
      <c r="L865" s="41" t="s">
        <v>153</v>
      </c>
      <c r="M865" s="41" t="s">
        <v>154</v>
      </c>
      <c r="N865" s="41">
        <v>11</v>
      </c>
      <c r="O865" s="41" t="s">
        <v>1603</v>
      </c>
      <c r="P865" s="41" t="s">
        <v>1600</v>
      </c>
      <c r="Q865" s="58">
        <v>90754312</v>
      </c>
      <c r="R865" s="58">
        <v>90754312</v>
      </c>
      <c r="S865" s="41" t="s">
        <v>225</v>
      </c>
      <c r="T865" s="41" t="s">
        <v>221</v>
      </c>
      <c r="U865" s="40" t="s">
        <v>720</v>
      </c>
      <c r="V865" s="40" t="s">
        <v>721</v>
      </c>
      <c r="W865" s="40" t="s">
        <v>722</v>
      </c>
      <c r="X865" s="40" t="s">
        <v>229</v>
      </c>
      <c r="Y865" s="40" t="s">
        <v>230</v>
      </c>
      <c r="Z865" s="40" t="s">
        <v>945</v>
      </c>
      <c r="AA865" s="59">
        <v>0</v>
      </c>
      <c r="AB865" s="59">
        <v>0</v>
      </c>
      <c r="AC865" s="59">
        <v>90754312</v>
      </c>
      <c r="AD865" s="59">
        <v>0</v>
      </c>
      <c r="AE865" s="59">
        <v>0</v>
      </c>
      <c r="AF865" s="59">
        <v>8250392</v>
      </c>
      <c r="AG865" s="59">
        <v>0</v>
      </c>
      <c r="AH865" s="59">
        <v>8250392</v>
      </c>
      <c r="AI865" s="59">
        <v>0</v>
      </c>
      <c r="AJ865" s="59">
        <v>8250392</v>
      </c>
      <c r="AK865" s="59">
        <v>0</v>
      </c>
      <c r="AL865" s="59">
        <v>8250392</v>
      </c>
      <c r="AM865" s="59">
        <v>0</v>
      </c>
      <c r="AN865" s="59">
        <v>8250392</v>
      </c>
      <c r="AO865" s="59">
        <v>0</v>
      </c>
      <c r="AP865" s="59">
        <v>8250392</v>
      </c>
      <c r="AQ865" s="59">
        <v>0</v>
      </c>
      <c r="AR865" s="59">
        <v>8250392</v>
      </c>
      <c r="AS865" s="59">
        <v>0</v>
      </c>
      <c r="AT865" s="59">
        <v>8250392</v>
      </c>
      <c r="AU865" s="59">
        <v>0</v>
      </c>
      <c r="AV865" s="59">
        <v>8250392</v>
      </c>
      <c r="AW865" s="59">
        <v>0</v>
      </c>
      <c r="AX865" s="59">
        <v>16500784</v>
      </c>
      <c r="AY865" s="2">
        <v>0</v>
      </c>
      <c r="AZ865" s="12" t="str">
        <f t="shared" si="82"/>
        <v>OK</v>
      </c>
      <c r="BA865" s="12" t="str">
        <f t="shared" si="83"/>
        <v>OK</v>
      </c>
      <c r="BB865" s="6">
        <f t="shared" si="84"/>
        <v>0</v>
      </c>
      <c r="BC865" s="13">
        <f t="shared" si="85"/>
        <v>90754312</v>
      </c>
      <c r="BD865" s="13">
        <f t="shared" si="86"/>
        <v>90754312</v>
      </c>
      <c r="BE865" s="6">
        <f t="shared" si="87"/>
        <v>0</v>
      </c>
      <c r="BF865" s="6">
        <f t="shared" si="88"/>
        <v>0</v>
      </c>
    </row>
    <row r="866" spans="2:58" ht="114" x14ac:dyDescent="0.25">
      <c r="B866" s="39" t="s">
        <v>6505</v>
      </c>
      <c r="C866" s="39" t="s">
        <v>717</v>
      </c>
      <c r="D866" s="39" t="s">
        <v>4</v>
      </c>
      <c r="E866" s="40" t="s">
        <v>219</v>
      </c>
      <c r="F866" s="40" t="s">
        <v>220</v>
      </c>
      <c r="G866" s="40" t="s">
        <v>29</v>
      </c>
      <c r="H866" s="40">
        <v>80101510</v>
      </c>
      <c r="I866" s="40" t="s">
        <v>1669</v>
      </c>
      <c r="J866" s="40" t="s">
        <v>221</v>
      </c>
      <c r="K866" s="40" t="s">
        <v>1677</v>
      </c>
      <c r="L866" s="41" t="s">
        <v>153</v>
      </c>
      <c r="M866" s="41" t="s">
        <v>154</v>
      </c>
      <c r="N866" s="41">
        <v>11</v>
      </c>
      <c r="O866" s="41" t="s">
        <v>1603</v>
      </c>
      <c r="P866" s="41" t="s">
        <v>1600</v>
      </c>
      <c r="Q866" s="58">
        <v>90754312</v>
      </c>
      <c r="R866" s="58">
        <v>90754312</v>
      </c>
      <c r="S866" s="41" t="s">
        <v>225</v>
      </c>
      <c r="T866" s="41" t="s">
        <v>221</v>
      </c>
      <c r="U866" s="40" t="s">
        <v>720</v>
      </c>
      <c r="V866" s="40" t="s">
        <v>721</v>
      </c>
      <c r="W866" s="40" t="s">
        <v>722</v>
      </c>
      <c r="X866" s="40" t="s">
        <v>229</v>
      </c>
      <c r="Y866" s="40" t="s">
        <v>230</v>
      </c>
      <c r="Z866" s="40" t="s">
        <v>945</v>
      </c>
      <c r="AA866" s="59">
        <v>0</v>
      </c>
      <c r="AB866" s="59">
        <v>0</v>
      </c>
      <c r="AC866" s="59">
        <v>90754312</v>
      </c>
      <c r="AD866" s="59">
        <v>0</v>
      </c>
      <c r="AE866" s="59">
        <v>0</v>
      </c>
      <c r="AF866" s="59">
        <v>8250392</v>
      </c>
      <c r="AG866" s="59">
        <v>0</v>
      </c>
      <c r="AH866" s="59">
        <v>8250392</v>
      </c>
      <c r="AI866" s="59">
        <v>0</v>
      </c>
      <c r="AJ866" s="59">
        <v>8250392</v>
      </c>
      <c r="AK866" s="59">
        <v>0</v>
      </c>
      <c r="AL866" s="59">
        <v>8250392</v>
      </c>
      <c r="AM866" s="59">
        <v>0</v>
      </c>
      <c r="AN866" s="59">
        <v>8250392</v>
      </c>
      <c r="AO866" s="59">
        <v>0</v>
      </c>
      <c r="AP866" s="59">
        <v>8250392</v>
      </c>
      <c r="AQ866" s="59">
        <v>0</v>
      </c>
      <c r="AR866" s="59">
        <v>8250392</v>
      </c>
      <c r="AS866" s="59">
        <v>0</v>
      </c>
      <c r="AT866" s="59">
        <v>8250392</v>
      </c>
      <c r="AU866" s="59">
        <v>0</v>
      </c>
      <c r="AV866" s="59">
        <v>8250392</v>
      </c>
      <c r="AW866" s="59">
        <v>0</v>
      </c>
      <c r="AX866" s="59">
        <v>16500784</v>
      </c>
      <c r="AY866" s="2">
        <v>0</v>
      </c>
      <c r="AZ866" s="12" t="str">
        <f t="shared" si="82"/>
        <v>OK</v>
      </c>
      <c r="BA866" s="12" t="str">
        <f t="shared" si="83"/>
        <v>OK</v>
      </c>
      <c r="BB866" s="6">
        <f t="shared" si="84"/>
        <v>0</v>
      </c>
      <c r="BC866" s="13">
        <f t="shared" si="85"/>
        <v>90754312</v>
      </c>
      <c r="BD866" s="13">
        <f t="shared" si="86"/>
        <v>90754312</v>
      </c>
      <c r="BE866" s="6">
        <f t="shared" si="87"/>
        <v>0</v>
      </c>
      <c r="BF866" s="6">
        <f t="shared" si="88"/>
        <v>0</v>
      </c>
    </row>
    <row r="867" spans="2:58" ht="99.75" x14ac:dyDescent="0.25">
      <c r="B867" s="39" t="s">
        <v>6506</v>
      </c>
      <c r="C867" s="39" t="s">
        <v>717</v>
      </c>
      <c r="D867" s="39" t="s">
        <v>4</v>
      </c>
      <c r="E867" s="40" t="s">
        <v>219</v>
      </c>
      <c r="F867" s="40" t="s">
        <v>220</v>
      </c>
      <c r="G867" s="40" t="s">
        <v>29</v>
      </c>
      <c r="H867" s="40">
        <v>80101514</v>
      </c>
      <c r="I867" s="40" t="s">
        <v>1669</v>
      </c>
      <c r="J867" s="40" t="s">
        <v>221</v>
      </c>
      <c r="K867" s="40" t="s">
        <v>1678</v>
      </c>
      <c r="L867" s="41" t="s">
        <v>153</v>
      </c>
      <c r="M867" s="41" t="s">
        <v>154</v>
      </c>
      <c r="N867" s="41">
        <v>11</v>
      </c>
      <c r="O867" s="41" t="s">
        <v>1603</v>
      </c>
      <c r="P867" s="41" t="s">
        <v>1600</v>
      </c>
      <c r="Q867" s="58">
        <v>90754312</v>
      </c>
      <c r="R867" s="58">
        <v>90754312</v>
      </c>
      <c r="S867" s="41" t="s">
        <v>225</v>
      </c>
      <c r="T867" s="41" t="s">
        <v>221</v>
      </c>
      <c r="U867" s="40" t="s">
        <v>720</v>
      </c>
      <c r="V867" s="40" t="s">
        <v>721</v>
      </c>
      <c r="W867" s="40" t="s">
        <v>722</v>
      </c>
      <c r="X867" s="40" t="s">
        <v>229</v>
      </c>
      <c r="Y867" s="40" t="s">
        <v>230</v>
      </c>
      <c r="Z867" s="40" t="s">
        <v>1049</v>
      </c>
      <c r="AA867" s="59">
        <v>0</v>
      </c>
      <c r="AB867" s="59">
        <v>0</v>
      </c>
      <c r="AC867" s="59">
        <v>90754312</v>
      </c>
      <c r="AD867" s="59">
        <v>0</v>
      </c>
      <c r="AE867" s="59">
        <v>0</v>
      </c>
      <c r="AF867" s="59">
        <v>8250392</v>
      </c>
      <c r="AG867" s="59">
        <v>0</v>
      </c>
      <c r="AH867" s="59">
        <v>8250392</v>
      </c>
      <c r="AI867" s="59">
        <v>0</v>
      </c>
      <c r="AJ867" s="59">
        <v>8250392</v>
      </c>
      <c r="AK867" s="59">
        <v>0</v>
      </c>
      <c r="AL867" s="59">
        <v>8250392</v>
      </c>
      <c r="AM867" s="59">
        <v>0</v>
      </c>
      <c r="AN867" s="59">
        <v>8250392</v>
      </c>
      <c r="AO867" s="59">
        <v>0</v>
      </c>
      <c r="AP867" s="59">
        <v>8250392</v>
      </c>
      <c r="AQ867" s="59">
        <v>0</v>
      </c>
      <c r="AR867" s="59">
        <v>8250392</v>
      </c>
      <c r="AS867" s="59">
        <v>0</v>
      </c>
      <c r="AT867" s="59">
        <v>8250392</v>
      </c>
      <c r="AU867" s="59">
        <v>0</v>
      </c>
      <c r="AV867" s="59">
        <v>8250392</v>
      </c>
      <c r="AW867" s="59">
        <v>0</v>
      </c>
      <c r="AX867" s="59">
        <v>16500784</v>
      </c>
      <c r="AY867" s="2">
        <v>0</v>
      </c>
      <c r="AZ867" s="12" t="str">
        <f t="shared" si="82"/>
        <v>OK</v>
      </c>
      <c r="BA867" s="12" t="str">
        <f t="shared" si="83"/>
        <v>OK</v>
      </c>
      <c r="BB867" s="6">
        <f t="shared" si="84"/>
        <v>0</v>
      </c>
      <c r="BC867" s="13">
        <f t="shared" si="85"/>
        <v>90754312</v>
      </c>
      <c r="BD867" s="13">
        <f t="shared" si="86"/>
        <v>90754312</v>
      </c>
      <c r="BE867" s="6">
        <f t="shared" si="87"/>
        <v>0</v>
      </c>
      <c r="BF867" s="6">
        <f t="shared" si="88"/>
        <v>0</v>
      </c>
    </row>
    <row r="868" spans="2:58" ht="99.75" x14ac:dyDescent="0.25">
      <c r="B868" s="39" t="s">
        <v>6507</v>
      </c>
      <c r="C868" s="39" t="s">
        <v>717</v>
      </c>
      <c r="D868" s="39" t="s">
        <v>4</v>
      </c>
      <c r="E868" s="40" t="s">
        <v>219</v>
      </c>
      <c r="F868" s="40" t="s">
        <v>220</v>
      </c>
      <c r="G868" s="40" t="s">
        <v>29</v>
      </c>
      <c r="H868" s="40">
        <v>80101518</v>
      </c>
      <c r="I868" s="40" t="s">
        <v>1669</v>
      </c>
      <c r="J868" s="40" t="s">
        <v>221</v>
      </c>
      <c r="K868" s="40" t="s">
        <v>1679</v>
      </c>
      <c r="L868" s="41" t="s">
        <v>153</v>
      </c>
      <c r="M868" s="41" t="s">
        <v>154</v>
      </c>
      <c r="N868" s="41">
        <v>11</v>
      </c>
      <c r="O868" s="41" t="s">
        <v>1603</v>
      </c>
      <c r="P868" s="41" t="s">
        <v>1600</v>
      </c>
      <c r="Q868" s="58">
        <v>146402366</v>
      </c>
      <c r="R868" s="58">
        <v>146402366</v>
      </c>
      <c r="S868" s="41" t="s">
        <v>225</v>
      </c>
      <c r="T868" s="41" t="s">
        <v>221</v>
      </c>
      <c r="U868" s="40" t="s">
        <v>720</v>
      </c>
      <c r="V868" s="40" t="s">
        <v>721</v>
      </c>
      <c r="W868" s="40" t="s">
        <v>722</v>
      </c>
      <c r="X868" s="40" t="s">
        <v>229</v>
      </c>
      <c r="Y868" s="40" t="s">
        <v>230</v>
      </c>
      <c r="Z868" s="40" t="s">
        <v>754</v>
      </c>
      <c r="AA868" s="59">
        <v>0</v>
      </c>
      <c r="AB868" s="59">
        <v>0</v>
      </c>
      <c r="AC868" s="59">
        <v>146402366</v>
      </c>
      <c r="AD868" s="59">
        <v>0</v>
      </c>
      <c r="AE868" s="59">
        <v>0</v>
      </c>
      <c r="AF868" s="59">
        <v>13309306</v>
      </c>
      <c r="AG868" s="59">
        <v>0</v>
      </c>
      <c r="AH868" s="59">
        <v>13309306</v>
      </c>
      <c r="AI868" s="59">
        <v>0</v>
      </c>
      <c r="AJ868" s="59">
        <v>13309306</v>
      </c>
      <c r="AK868" s="59">
        <v>0</v>
      </c>
      <c r="AL868" s="59">
        <v>13309306</v>
      </c>
      <c r="AM868" s="59">
        <v>0</v>
      </c>
      <c r="AN868" s="59">
        <v>13309306</v>
      </c>
      <c r="AO868" s="59">
        <v>0</v>
      </c>
      <c r="AP868" s="59">
        <v>13309306</v>
      </c>
      <c r="AQ868" s="59">
        <v>0</v>
      </c>
      <c r="AR868" s="59">
        <v>13309306</v>
      </c>
      <c r="AS868" s="59">
        <v>0</v>
      </c>
      <c r="AT868" s="59">
        <v>13309306</v>
      </c>
      <c r="AU868" s="59">
        <v>0</v>
      </c>
      <c r="AV868" s="59">
        <v>13309306</v>
      </c>
      <c r="AW868" s="59">
        <v>0</v>
      </c>
      <c r="AX868" s="59">
        <v>26618612</v>
      </c>
      <c r="AY868" s="2">
        <v>0</v>
      </c>
      <c r="AZ868" s="12" t="str">
        <f t="shared" si="82"/>
        <v>OK</v>
      </c>
      <c r="BA868" s="12" t="str">
        <f t="shared" si="83"/>
        <v>OK</v>
      </c>
      <c r="BB868" s="6">
        <f t="shared" si="84"/>
        <v>0</v>
      </c>
      <c r="BC868" s="13">
        <f t="shared" si="85"/>
        <v>146402366</v>
      </c>
      <c r="BD868" s="13">
        <f t="shared" si="86"/>
        <v>146402366</v>
      </c>
      <c r="BE868" s="6">
        <f t="shared" si="87"/>
        <v>0</v>
      </c>
      <c r="BF868" s="6">
        <f t="shared" si="88"/>
        <v>0</v>
      </c>
    </row>
    <row r="869" spans="2:58" ht="99.75" x14ac:dyDescent="0.25">
      <c r="B869" s="39" t="s">
        <v>6510</v>
      </c>
      <c r="C869" s="39" t="s">
        <v>717</v>
      </c>
      <c r="D869" s="39" t="s">
        <v>4</v>
      </c>
      <c r="E869" s="40" t="s">
        <v>219</v>
      </c>
      <c r="F869" s="40" t="s">
        <v>220</v>
      </c>
      <c r="G869" s="40" t="s">
        <v>29</v>
      </c>
      <c r="H869" s="40">
        <v>80101518</v>
      </c>
      <c r="I869" s="40" t="s">
        <v>1669</v>
      </c>
      <c r="J869" s="40" t="s">
        <v>221</v>
      </c>
      <c r="K869" s="40" t="s">
        <v>1679</v>
      </c>
      <c r="L869" s="41" t="s">
        <v>153</v>
      </c>
      <c r="M869" s="41" t="s">
        <v>154</v>
      </c>
      <c r="N869" s="41">
        <v>11</v>
      </c>
      <c r="O869" s="41" t="s">
        <v>1603</v>
      </c>
      <c r="P869" s="41" t="s">
        <v>1600</v>
      </c>
      <c r="Q869" s="58">
        <v>146402366</v>
      </c>
      <c r="R869" s="58">
        <v>146402366</v>
      </c>
      <c r="S869" s="41" t="s">
        <v>225</v>
      </c>
      <c r="T869" s="41" t="s">
        <v>221</v>
      </c>
      <c r="U869" s="40" t="s">
        <v>720</v>
      </c>
      <c r="V869" s="40" t="s">
        <v>721</v>
      </c>
      <c r="W869" s="40" t="s">
        <v>722</v>
      </c>
      <c r="X869" s="40" t="s">
        <v>229</v>
      </c>
      <c r="Y869" s="40" t="s">
        <v>230</v>
      </c>
      <c r="Z869" s="40" t="s">
        <v>754</v>
      </c>
      <c r="AA869" s="59">
        <v>0</v>
      </c>
      <c r="AB869" s="59">
        <v>0</v>
      </c>
      <c r="AC869" s="59">
        <v>146402366</v>
      </c>
      <c r="AD869" s="59">
        <v>0</v>
      </c>
      <c r="AE869" s="59">
        <v>0</v>
      </c>
      <c r="AF869" s="59">
        <v>13309306</v>
      </c>
      <c r="AG869" s="59">
        <v>0</v>
      </c>
      <c r="AH869" s="59">
        <v>13309306</v>
      </c>
      <c r="AI869" s="59">
        <v>0</v>
      </c>
      <c r="AJ869" s="59">
        <v>13309306</v>
      </c>
      <c r="AK869" s="59">
        <v>0</v>
      </c>
      <c r="AL869" s="59">
        <v>13309306</v>
      </c>
      <c r="AM869" s="59">
        <v>0</v>
      </c>
      <c r="AN869" s="59">
        <v>13309306</v>
      </c>
      <c r="AO869" s="59">
        <v>0</v>
      </c>
      <c r="AP869" s="59">
        <v>13309306</v>
      </c>
      <c r="AQ869" s="59">
        <v>0</v>
      </c>
      <c r="AR869" s="59">
        <v>13309306</v>
      </c>
      <c r="AS869" s="59">
        <v>0</v>
      </c>
      <c r="AT869" s="59">
        <v>13309306</v>
      </c>
      <c r="AU869" s="59">
        <v>0</v>
      </c>
      <c r="AV869" s="59">
        <v>13309306</v>
      </c>
      <c r="AW869" s="59">
        <v>0</v>
      </c>
      <c r="AX869" s="59">
        <v>26618612</v>
      </c>
      <c r="AY869" s="2">
        <v>0</v>
      </c>
      <c r="AZ869" s="12" t="str">
        <f t="shared" si="82"/>
        <v>OK</v>
      </c>
      <c r="BA869" s="12" t="str">
        <f t="shared" si="83"/>
        <v>OK</v>
      </c>
      <c r="BB869" s="6">
        <f t="shared" si="84"/>
        <v>0</v>
      </c>
      <c r="BC869" s="13">
        <f t="shared" si="85"/>
        <v>146402366</v>
      </c>
      <c r="BD869" s="13">
        <f t="shared" si="86"/>
        <v>146402366</v>
      </c>
      <c r="BE869" s="6">
        <f t="shared" si="87"/>
        <v>0</v>
      </c>
      <c r="BF869" s="6">
        <f t="shared" si="88"/>
        <v>0</v>
      </c>
    </row>
    <row r="870" spans="2:58" ht="99.75" x14ac:dyDescent="0.25">
      <c r="B870" s="39" t="s">
        <v>6508</v>
      </c>
      <c r="C870" s="39" t="s">
        <v>717</v>
      </c>
      <c r="D870" s="39" t="s">
        <v>4</v>
      </c>
      <c r="E870" s="40" t="s">
        <v>219</v>
      </c>
      <c r="F870" s="40" t="s">
        <v>220</v>
      </c>
      <c r="G870" s="40" t="s">
        <v>29</v>
      </c>
      <c r="H870" s="40">
        <v>80101518</v>
      </c>
      <c r="I870" s="40" t="s">
        <v>1669</v>
      </c>
      <c r="J870" s="40" t="s">
        <v>221</v>
      </c>
      <c r="K870" s="40" t="s">
        <v>1679</v>
      </c>
      <c r="L870" s="41" t="s">
        <v>153</v>
      </c>
      <c r="M870" s="41" t="s">
        <v>154</v>
      </c>
      <c r="N870" s="41">
        <v>11</v>
      </c>
      <c r="O870" s="41" t="s">
        <v>1603</v>
      </c>
      <c r="P870" s="41" t="s">
        <v>1600</v>
      </c>
      <c r="Q870" s="58">
        <v>146402366</v>
      </c>
      <c r="R870" s="58">
        <v>146402366</v>
      </c>
      <c r="S870" s="41" t="s">
        <v>225</v>
      </c>
      <c r="T870" s="41" t="s">
        <v>221</v>
      </c>
      <c r="U870" s="40" t="s">
        <v>720</v>
      </c>
      <c r="V870" s="40" t="s">
        <v>721</v>
      </c>
      <c r="W870" s="40" t="s">
        <v>722</v>
      </c>
      <c r="X870" s="40" t="s">
        <v>229</v>
      </c>
      <c r="Y870" s="40" t="s">
        <v>230</v>
      </c>
      <c r="Z870" s="40" t="s">
        <v>754</v>
      </c>
      <c r="AA870" s="59">
        <v>0</v>
      </c>
      <c r="AB870" s="59">
        <v>0</v>
      </c>
      <c r="AC870" s="59">
        <v>146402366</v>
      </c>
      <c r="AD870" s="59">
        <v>0</v>
      </c>
      <c r="AE870" s="59">
        <v>0</v>
      </c>
      <c r="AF870" s="59">
        <v>13309306</v>
      </c>
      <c r="AG870" s="59">
        <v>0</v>
      </c>
      <c r="AH870" s="59">
        <v>13309306</v>
      </c>
      <c r="AI870" s="59">
        <v>0</v>
      </c>
      <c r="AJ870" s="59">
        <v>13309306</v>
      </c>
      <c r="AK870" s="59">
        <v>0</v>
      </c>
      <c r="AL870" s="59">
        <v>13309306</v>
      </c>
      <c r="AM870" s="59">
        <v>0</v>
      </c>
      <c r="AN870" s="59">
        <v>13309306</v>
      </c>
      <c r="AO870" s="59">
        <v>0</v>
      </c>
      <c r="AP870" s="59">
        <v>13309306</v>
      </c>
      <c r="AQ870" s="59">
        <v>0</v>
      </c>
      <c r="AR870" s="59">
        <v>13309306</v>
      </c>
      <c r="AS870" s="59">
        <v>0</v>
      </c>
      <c r="AT870" s="59">
        <v>13309306</v>
      </c>
      <c r="AU870" s="59">
        <v>0</v>
      </c>
      <c r="AV870" s="59">
        <v>13309306</v>
      </c>
      <c r="AW870" s="59">
        <v>0</v>
      </c>
      <c r="AX870" s="59">
        <v>26618612</v>
      </c>
      <c r="AY870" s="2">
        <v>0</v>
      </c>
      <c r="AZ870" s="12" t="str">
        <f t="shared" si="82"/>
        <v>OK</v>
      </c>
      <c r="BA870" s="12" t="str">
        <f t="shared" si="83"/>
        <v>OK</v>
      </c>
      <c r="BB870" s="6">
        <f t="shared" si="84"/>
        <v>0</v>
      </c>
      <c r="BC870" s="13">
        <f t="shared" si="85"/>
        <v>146402366</v>
      </c>
      <c r="BD870" s="13">
        <f t="shared" si="86"/>
        <v>146402366</v>
      </c>
      <c r="BE870" s="6">
        <f t="shared" si="87"/>
        <v>0</v>
      </c>
      <c r="BF870" s="6">
        <f t="shared" si="88"/>
        <v>0</v>
      </c>
    </row>
    <row r="871" spans="2:58" ht="99.75" x14ac:dyDescent="0.25">
      <c r="B871" s="39" t="s">
        <v>6509</v>
      </c>
      <c r="C871" s="39" t="s">
        <v>717</v>
      </c>
      <c r="D871" s="39" t="s">
        <v>4</v>
      </c>
      <c r="E871" s="40" t="s">
        <v>219</v>
      </c>
      <c r="F871" s="40" t="s">
        <v>220</v>
      </c>
      <c r="G871" s="40" t="s">
        <v>29</v>
      </c>
      <c r="H871" s="40">
        <v>80101518</v>
      </c>
      <c r="I871" s="40" t="s">
        <v>1669</v>
      </c>
      <c r="J871" s="40" t="s">
        <v>221</v>
      </c>
      <c r="K871" s="40" t="s">
        <v>1679</v>
      </c>
      <c r="L871" s="41" t="s">
        <v>153</v>
      </c>
      <c r="M871" s="41" t="s">
        <v>154</v>
      </c>
      <c r="N871" s="41">
        <v>11</v>
      </c>
      <c r="O871" s="41" t="s">
        <v>1603</v>
      </c>
      <c r="P871" s="41" t="s">
        <v>1600</v>
      </c>
      <c r="Q871" s="58">
        <v>146402366</v>
      </c>
      <c r="R871" s="58">
        <v>146402366</v>
      </c>
      <c r="S871" s="41" t="s">
        <v>225</v>
      </c>
      <c r="T871" s="41" t="s">
        <v>221</v>
      </c>
      <c r="U871" s="40" t="s">
        <v>720</v>
      </c>
      <c r="V871" s="40" t="s">
        <v>721</v>
      </c>
      <c r="W871" s="40" t="s">
        <v>722</v>
      </c>
      <c r="X871" s="40" t="s">
        <v>229</v>
      </c>
      <c r="Y871" s="40" t="s">
        <v>230</v>
      </c>
      <c r="Z871" s="40" t="s">
        <v>754</v>
      </c>
      <c r="AA871" s="59">
        <v>0</v>
      </c>
      <c r="AB871" s="59">
        <v>0</v>
      </c>
      <c r="AC871" s="59">
        <v>146402366</v>
      </c>
      <c r="AD871" s="59">
        <v>0</v>
      </c>
      <c r="AE871" s="59">
        <v>0</v>
      </c>
      <c r="AF871" s="59">
        <v>13309306</v>
      </c>
      <c r="AG871" s="59">
        <v>0</v>
      </c>
      <c r="AH871" s="59">
        <v>13309306</v>
      </c>
      <c r="AI871" s="59">
        <v>0</v>
      </c>
      <c r="AJ871" s="59">
        <v>13309306</v>
      </c>
      <c r="AK871" s="59">
        <v>0</v>
      </c>
      <c r="AL871" s="59">
        <v>13309306</v>
      </c>
      <c r="AM871" s="59">
        <v>0</v>
      </c>
      <c r="AN871" s="59">
        <v>13309306</v>
      </c>
      <c r="AO871" s="59">
        <v>0</v>
      </c>
      <c r="AP871" s="59">
        <v>13309306</v>
      </c>
      <c r="AQ871" s="59">
        <v>0</v>
      </c>
      <c r="AR871" s="59">
        <v>13309306</v>
      </c>
      <c r="AS871" s="59">
        <v>0</v>
      </c>
      <c r="AT871" s="59">
        <v>13309306</v>
      </c>
      <c r="AU871" s="59">
        <v>0</v>
      </c>
      <c r="AV871" s="59">
        <v>13309306</v>
      </c>
      <c r="AW871" s="59">
        <v>0</v>
      </c>
      <c r="AX871" s="59">
        <v>26618612</v>
      </c>
      <c r="AY871" s="2">
        <v>0</v>
      </c>
      <c r="AZ871" s="12" t="str">
        <f t="shared" si="82"/>
        <v>OK</v>
      </c>
      <c r="BA871" s="12" t="str">
        <f t="shared" si="83"/>
        <v>OK</v>
      </c>
      <c r="BB871" s="6">
        <f t="shared" si="84"/>
        <v>0</v>
      </c>
      <c r="BC871" s="13">
        <f t="shared" si="85"/>
        <v>146402366</v>
      </c>
      <c r="BD871" s="13">
        <f t="shared" si="86"/>
        <v>146402366</v>
      </c>
      <c r="BE871" s="6">
        <f t="shared" si="87"/>
        <v>0</v>
      </c>
      <c r="BF871" s="6">
        <f t="shared" si="88"/>
        <v>0</v>
      </c>
    </row>
    <row r="872" spans="2:58" ht="99.75" x14ac:dyDescent="0.25">
      <c r="B872" s="39" t="s">
        <v>6511</v>
      </c>
      <c r="C872" s="39" t="s">
        <v>717</v>
      </c>
      <c r="D872" s="39" t="s">
        <v>4</v>
      </c>
      <c r="E872" s="40" t="s">
        <v>219</v>
      </c>
      <c r="F872" s="40" t="s">
        <v>220</v>
      </c>
      <c r="G872" s="40" t="s">
        <v>29</v>
      </c>
      <c r="H872" s="40">
        <v>80101518</v>
      </c>
      <c r="I872" s="40" t="s">
        <v>1669</v>
      </c>
      <c r="J872" s="40" t="s">
        <v>221</v>
      </c>
      <c r="K872" s="40" t="s">
        <v>1679</v>
      </c>
      <c r="L872" s="41" t="s">
        <v>153</v>
      </c>
      <c r="M872" s="41" t="s">
        <v>154</v>
      </c>
      <c r="N872" s="41">
        <v>11</v>
      </c>
      <c r="O872" s="41" t="s">
        <v>1603</v>
      </c>
      <c r="P872" s="41" t="s">
        <v>1600</v>
      </c>
      <c r="Q872" s="58">
        <v>146402366</v>
      </c>
      <c r="R872" s="58">
        <v>146402366</v>
      </c>
      <c r="S872" s="41" t="s">
        <v>225</v>
      </c>
      <c r="T872" s="41" t="s">
        <v>221</v>
      </c>
      <c r="U872" s="40" t="s">
        <v>720</v>
      </c>
      <c r="V872" s="40" t="s">
        <v>721</v>
      </c>
      <c r="W872" s="40" t="s">
        <v>722</v>
      </c>
      <c r="X872" s="40" t="s">
        <v>229</v>
      </c>
      <c r="Y872" s="40" t="s">
        <v>230</v>
      </c>
      <c r="Z872" s="40" t="s">
        <v>754</v>
      </c>
      <c r="AA872" s="59">
        <v>0</v>
      </c>
      <c r="AB872" s="59">
        <v>0</v>
      </c>
      <c r="AC872" s="59">
        <v>146402366</v>
      </c>
      <c r="AD872" s="59">
        <v>0</v>
      </c>
      <c r="AE872" s="59">
        <v>0</v>
      </c>
      <c r="AF872" s="59">
        <v>13309306</v>
      </c>
      <c r="AG872" s="59">
        <v>0</v>
      </c>
      <c r="AH872" s="59">
        <v>13309306</v>
      </c>
      <c r="AI872" s="59">
        <v>0</v>
      </c>
      <c r="AJ872" s="59">
        <v>13309306</v>
      </c>
      <c r="AK872" s="59">
        <v>0</v>
      </c>
      <c r="AL872" s="59">
        <v>13309306</v>
      </c>
      <c r="AM872" s="59">
        <v>0</v>
      </c>
      <c r="AN872" s="59">
        <v>13309306</v>
      </c>
      <c r="AO872" s="59">
        <v>0</v>
      </c>
      <c r="AP872" s="59">
        <v>13309306</v>
      </c>
      <c r="AQ872" s="59">
        <v>0</v>
      </c>
      <c r="AR872" s="59">
        <v>13309306</v>
      </c>
      <c r="AS872" s="59">
        <v>0</v>
      </c>
      <c r="AT872" s="59">
        <v>13309306</v>
      </c>
      <c r="AU872" s="59">
        <v>0</v>
      </c>
      <c r="AV872" s="59">
        <v>13309306</v>
      </c>
      <c r="AW872" s="59">
        <v>0</v>
      </c>
      <c r="AX872" s="59">
        <v>26618612</v>
      </c>
      <c r="AY872" s="2">
        <v>0</v>
      </c>
      <c r="AZ872" s="12" t="str">
        <f t="shared" si="82"/>
        <v>OK</v>
      </c>
      <c r="BA872" s="12" t="str">
        <f t="shared" si="83"/>
        <v>OK</v>
      </c>
      <c r="BB872" s="6">
        <f t="shared" si="84"/>
        <v>0</v>
      </c>
      <c r="BC872" s="13">
        <f t="shared" si="85"/>
        <v>146402366</v>
      </c>
      <c r="BD872" s="13">
        <f t="shared" si="86"/>
        <v>146402366</v>
      </c>
      <c r="BE872" s="6">
        <f t="shared" si="87"/>
        <v>0</v>
      </c>
      <c r="BF872" s="6">
        <f t="shared" si="88"/>
        <v>0</v>
      </c>
    </row>
    <row r="873" spans="2:58" ht="114" x14ac:dyDescent="0.25">
      <c r="B873" s="39" t="s">
        <v>6512</v>
      </c>
      <c r="C873" s="39" t="s">
        <v>717</v>
      </c>
      <c r="D873" s="39" t="s">
        <v>4</v>
      </c>
      <c r="E873" s="40" t="s">
        <v>219</v>
      </c>
      <c r="F873" s="40" t="s">
        <v>220</v>
      </c>
      <c r="G873" s="40" t="s">
        <v>29</v>
      </c>
      <c r="H873" s="40">
        <v>80101518</v>
      </c>
      <c r="I873" s="40" t="s">
        <v>1669</v>
      </c>
      <c r="J873" s="40" t="s">
        <v>221</v>
      </c>
      <c r="K873" s="40" t="s">
        <v>1680</v>
      </c>
      <c r="L873" s="41" t="s">
        <v>153</v>
      </c>
      <c r="M873" s="41" t="s">
        <v>154</v>
      </c>
      <c r="N873" s="41">
        <v>11</v>
      </c>
      <c r="O873" s="41" t="s">
        <v>1603</v>
      </c>
      <c r="P873" s="41" t="s">
        <v>1600</v>
      </c>
      <c r="Q873" s="58">
        <v>118580682</v>
      </c>
      <c r="R873" s="58">
        <v>118580682</v>
      </c>
      <c r="S873" s="41" t="s">
        <v>225</v>
      </c>
      <c r="T873" s="41" t="s">
        <v>221</v>
      </c>
      <c r="U873" s="40" t="s">
        <v>720</v>
      </c>
      <c r="V873" s="40" t="s">
        <v>721</v>
      </c>
      <c r="W873" s="40" t="s">
        <v>722</v>
      </c>
      <c r="X873" s="40" t="s">
        <v>229</v>
      </c>
      <c r="Y873" s="40" t="s">
        <v>230</v>
      </c>
      <c r="Z873" s="40" t="s">
        <v>945</v>
      </c>
      <c r="AA873" s="59">
        <v>0</v>
      </c>
      <c r="AB873" s="59">
        <v>0</v>
      </c>
      <c r="AC873" s="59">
        <v>118580682</v>
      </c>
      <c r="AD873" s="59">
        <v>0</v>
      </c>
      <c r="AE873" s="59">
        <v>0</v>
      </c>
      <c r="AF873" s="59">
        <v>10780062</v>
      </c>
      <c r="AG873" s="59">
        <v>0</v>
      </c>
      <c r="AH873" s="59">
        <v>10780062</v>
      </c>
      <c r="AI873" s="59">
        <v>0</v>
      </c>
      <c r="AJ873" s="59">
        <v>10780062</v>
      </c>
      <c r="AK873" s="59">
        <v>0</v>
      </c>
      <c r="AL873" s="59">
        <v>10780062</v>
      </c>
      <c r="AM873" s="59">
        <v>0</v>
      </c>
      <c r="AN873" s="59">
        <v>10780062</v>
      </c>
      <c r="AO873" s="59">
        <v>0</v>
      </c>
      <c r="AP873" s="59">
        <v>10780062</v>
      </c>
      <c r="AQ873" s="59">
        <v>0</v>
      </c>
      <c r="AR873" s="59">
        <v>10780062</v>
      </c>
      <c r="AS873" s="59">
        <v>0</v>
      </c>
      <c r="AT873" s="59">
        <v>10780062</v>
      </c>
      <c r="AU873" s="59">
        <v>0</v>
      </c>
      <c r="AV873" s="59">
        <v>10780062</v>
      </c>
      <c r="AW873" s="59">
        <v>0</v>
      </c>
      <c r="AX873" s="59">
        <v>21560124</v>
      </c>
      <c r="AY873" s="2">
        <v>0</v>
      </c>
      <c r="AZ873" s="12" t="str">
        <f t="shared" si="82"/>
        <v>OK</v>
      </c>
      <c r="BA873" s="12" t="str">
        <f t="shared" si="83"/>
        <v>OK</v>
      </c>
      <c r="BB873" s="6">
        <f t="shared" si="84"/>
        <v>0</v>
      </c>
      <c r="BC873" s="13">
        <f t="shared" si="85"/>
        <v>118580682</v>
      </c>
      <c r="BD873" s="13">
        <f t="shared" si="86"/>
        <v>118580682</v>
      </c>
      <c r="BE873" s="6">
        <f t="shared" si="87"/>
        <v>0</v>
      </c>
      <c r="BF873" s="6">
        <f t="shared" si="88"/>
        <v>0</v>
      </c>
    </row>
    <row r="874" spans="2:58" ht="128.25" x14ac:dyDescent="0.25">
      <c r="B874" s="39" t="s">
        <v>6513</v>
      </c>
      <c r="C874" s="39" t="s">
        <v>717</v>
      </c>
      <c r="D874" s="39" t="s">
        <v>4</v>
      </c>
      <c r="E874" s="40" t="s">
        <v>219</v>
      </c>
      <c r="F874" s="40" t="s">
        <v>220</v>
      </c>
      <c r="G874" s="40" t="s">
        <v>29</v>
      </c>
      <c r="H874" s="40">
        <v>80101523</v>
      </c>
      <c r="I874" s="40" t="s">
        <v>1669</v>
      </c>
      <c r="J874" s="40" t="s">
        <v>221</v>
      </c>
      <c r="K874" s="40" t="s">
        <v>1681</v>
      </c>
      <c r="L874" s="41" t="s">
        <v>153</v>
      </c>
      <c r="M874" s="41" t="s">
        <v>154</v>
      </c>
      <c r="N874" s="41">
        <v>11</v>
      </c>
      <c r="O874" s="41" t="s">
        <v>1603</v>
      </c>
      <c r="P874" s="41" t="s">
        <v>1600</v>
      </c>
      <c r="Q874" s="58">
        <v>90754312</v>
      </c>
      <c r="R874" s="58">
        <v>90754312</v>
      </c>
      <c r="S874" s="41" t="s">
        <v>225</v>
      </c>
      <c r="T874" s="41" t="s">
        <v>221</v>
      </c>
      <c r="U874" s="40" t="s">
        <v>720</v>
      </c>
      <c r="V874" s="40" t="s">
        <v>721</v>
      </c>
      <c r="W874" s="40" t="s">
        <v>722</v>
      </c>
      <c r="X874" s="40" t="s">
        <v>229</v>
      </c>
      <c r="Y874" s="40" t="s">
        <v>230</v>
      </c>
      <c r="Z874" s="40" t="s">
        <v>945</v>
      </c>
      <c r="AA874" s="59">
        <v>0</v>
      </c>
      <c r="AB874" s="59">
        <v>0</v>
      </c>
      <c r="AC874" s="59">
        <v>90754312</v>
      </c>
      <c r="AD874" s="59">
        <v>0</v>
      </c>
      <c r="AE874" s="59">
        <v>0</v>
      </c>
      <c r="AF874" s="59">
        <v>8250392</v>
      </c>
      <c r="AG874" s="59">
        <v>0</v>
      </c>
      <c r="AH874" s="59">
        <v>8250392</v>
      </c>
      <c r="AI874" s="59">
        <v>0</v>
      </c>
      <c r="AJ874" s="59">
        <v>8250392</v>
      </c>
      <c r="AK874" s="59">
        <v>0</v>
      </c>
      <c r="AL874" s="59">
        <v>8250392</v>
      </c>
      <c r="AM874" s="59">
        <v>0</v>
      </c>
      <c r="AN874" s="59">
        <v>8250392</v>
      </c>
      <c r="AO874" s="59">
        <v>0</v>
      </c>
      <c r="AP874" s="59">
        <v>8250392</v>
      </c>
      <c r="AQ874" s="59">
        <v>0</v>
      </c>
      <c r="AR874" s="59">
        <v>8250392</v>
      </c>
      <c r="AS874" s="59">
        <v>0</v>
      </c>
      <c r="AT874" s="59">
        <v>8250392</v>
      </c>
      <c r="AU874" s="59">
        <v>0</v>
      </c>
      <c r="AV874" s="59">
        <v>8250392</v>
      </c>
      <c r="AW874" s="59">
        <v>0</v>
      </c>
      <c r="AX874" s="59">
        <v>16500784</v>
      </c>
      <c r="AY874" s="2">
        <v>0</v>
      </c>
      <c r="AZ874" s="12" t="str">
        <f t="shared" si="82"/>
        <v>OK</v>
      </c>
      <c r="BA874" s="12" t="str">
        <f t="shared" si="83"/>
        <v>OK</v>
      </c>
      <c r="BB874" s="6">
        <f t="shared" si="84"/>
        <v>0</v>
      </c>
      <c r="BC874" s="13">
        <f t="shared" si="85"/>
        <v>90754312</v>
      </c>
      <c r="BD874" s="13">
        <f t="shared" si="86"/>
        <v>90754312</v>
      </c>
      <c r="BE874" s="6">
        <f t="shared" si="87"/>
        <v>0</v>
      </c>
      <c r="BF874" s="6">
        <f t="shared" si="88"/>
        <v>0</v>
      </c>
    </row>
    <row r="875" spans="2:58" ht="128.25" x14ac:dyDescent="0.25">
      <c r="B875" s="39" t="s">
        <v>6514</v>
      </c>
      <c r="C875" s="39" t="s">
        <v>717</v>
      </c>
      <c r="D875" s="39" t="s">
        <v>4</v>
      </c>
      <c r="E875" s="40" t="s">
        <v>219</v>
      </c>
      <c r="F875" s="40" t="s">
        <v>220</v>
      </c>
      <c r="G875" s="40" t="s">
        <v>29</v>
      </c>
      <c r="H875" s="40">
        <v>80101510</v>
      </c>
      <c r="I875" s="40" t="s">
        <v>1669</v>
      </c>
      <c r="J875" s="40" t="s">
        <v>221</v>
      </c>
      <c r="K875" s="40" t="s">
        <v>1682</v>
      </c>
      <c r="L875" s="41" t="s">
        <v>153</v>
      </c>
      <c r="M875" s="41" t="s">
        <v>154</v>
      </c>
      <c r="N875" s="41">
        <v>11</v>
      </c>
      <c r="O875" s="41" t="s">
        <v>1603</v>
      </c>
      <c r="P875" s="41" t="s">
        <v>1600</v>
      </c>
      <c r="Q875" s="58">
        <v>90754312</v>
      </c>
      <c r="R875" s="58">
        <v>90754312</v>
      </c>
      <c r="S875" s="41" t="s">
        <v>225</v>
      </c>
      <c r="T875" s="41" t="s">
        <v>221</v>
      </c>
      <c r="U875" s="40" t="s">
        <v>720</v>
      </c>
      <c r="V875" s="40" t="s">
        <v>721</v>
      </c>
      <c r="W875" s="40" t="s">
        <v>722</v>
      </c>
      <c r="X875" s="40" t="s">
        <v>229</v>
      </c>
      <c r="Y875" s="40" t="s">
        <v>230</v>
      </c>
      <c r="Z875" s="40" t="s">
        <v>785</v>
      </c>
      <c r="AA875" s="59">
        <v>0</v>
      </c>
      <c r="AB875" s="59">
        <v>0</v>
      </c>
      <c r="AC875" s="59">
        <v>90754312</v>
      </c>
      <c r="AD875" s="59">
        <v>0</v>
      </c>
      <c r="AE875" s="59">
        <v>0</v>
      </c>
      <c r="AF875" s="59">
        <v>8250392</v>
      </c>
      <c r="AG875" s="59">
        <v>0</v>
      </c>
      <c r="AH875" s="59">
        <v>8250392</v>
      </c>
      <c r="AI875" s="59">
        <v>0</v>
      </c>
      <c r="AJ875" s="59">
        <v>8250392</v>
      </c>
      <c r="AK875" s="59">
        <v>0</v>
      </c>
      <c r="AL875" s="59">
        <v>8250392</v>
      </c>
      <c r="AM875" s="59">
        <v>0</v>
      </c>
      <c r="AN875" s="59">
        <v>8250392</v>
      </c>
      <c r="AO875" s="59">
        <v>0</v>
      </c>
      <c r="AP875" s="59">
        <v>8250392</v>
      </c>
      <c r="AQ875" s="59">
        <v>0</v>
      </c>
      <c r="AR875" s="59">
        <v>8250392</v>
      </c>
      <c r="AS875" s="59">
        <v>0</v>
      </c>
      <c r="AT875" s="59">
        <v>8250392</v>
      </c>
      <c r="AU875" s="59">
        <v>0</v>
      </c>
      <c r="AV875" s="59">
        <v>8250392</v>
      </c>
      <c r="AW875" s="59">
        <v>0</v>
      </c>
      <c r="AX875" s="59">
        <v>16500784</v>
      </c>
      <c r="AY875" s="2">
        <v>0</v>
      </c>
      <c r="AZ875" s="12" t="str">
        <f t="shared" si="82"/>
        <v>OK</v>
      </c>
      <c r="BA875" s="12" t="str">
        <f t="shared" si="83"/>
        <v>OK</v>
      </c>
      <c r="BB875" s="6">
        <f t="shared" si="84"/>
        <v>0</v>
      </c>
      <c r="BC875" s="13">
        <f t="shared" si="85"/>
        <v>90754312</v>
      </c>
      <c r="BD875" s="13">
        <f t="shared" si="86"/>
        <v>90754312</v>
      </c>
      <c r="BE875" s="6">
        <f t="shared" si="87"/>
        <v>0</v>
      </c>
      <c r="BF875" s="6">
        <f t="shared" si="88"/>
        <v>0</v>
      </c>
    </row>
    <row r="876" spans="2:58" ht="99.75" x14ac:dyDescent="0.25">
      <c r="B876" s="39" t="s">
        <v>6515</v>
      </c>
      <c r="C876" s="39" t="s">
        <v>717</v>
      </c>
      <c r="D876" s="39" t="s">
        <v>4</v>
      </c>
      <c r="E876" s="40" t="s">
        <v>219</v>
      </c>
      <c r="F876" s="40" t="s">
        <v>220</v>
      </c>
      <c r="G876" s="40" t="s">
        <v>29</v>
      </c>
      <c r="H876" s="40">
        <v>80101523</v>
      </c>
      <c r="I876" s="40" t="s">
        <v>1669</v>
      </c>
      <c r="J876" s="40" t="s">
        <v>221</v>
      </c>
      <c r="K876" s="40" t="s">
        <v>1683</v>
      </c>
      <c r="L876" s="41" t="s">
        <v>153</v>
      </c>
      <c r="M876" s="41" t="s">
        <v>154</v>
      </c>
      <c r="N876" s="41">
        <v>11</v>
      </c>
      <c r="O876" s="41" t="s">
        <v>1603</v>
      </c>
      <c r="P876" s="41" t="s">
        <v>1600</v>
      </c>
      <c r="Q876" s="58">
        <v>157300000</v>
      </c>
      <c r="R876" s="58">
        <v>157300000</v>
      </c>
      <c r="S876" s="41" t="s">
        <v>225</v>
      </c>
      <c r="T876" s="41" t="s">
        <v>221</v>
      </c>
      <c r="U876" s="40" t="s">
        <v>720</v>
      </c>
      <c r="V876" s="40" t="s">
        <v>721</v>
      </c>
      <c r="W876" s="40" t="s">
        <v>722</v>
      </c>
      <c r="X876" s="40" t="s">
        <v>229</v>
      </c>
      <c r="Y876" s="40" t="s">
        <v>230</v>
      </c>
      <c r="Z876" s="40" t="s">
        <v>754</v>
      </c>
      <c r="AA876" s="59">
        <v>0</v>
      </c>
      <c r="AB876" s="59">
        <v>0</v>
      </c>
      <c r="AC876" s="59">
        <v>157300000</v>
      </c>
      <c r="AD876" s="59">
        <v>0</v>
      </c>
      <c r="AE876" s="59">
        <v>0</v>
      </c>
      <c r="AF876" s="59">
        <v>14300000</v>
      </c>
      <c r="AG876" s="59">
        <v>0</v>
      </c>
      <c r="AH876" s="59">
        <v>14300000</v>
      </c>
      <c r="AI876" s="59">
        <v>0</v>
      </c>
      <c r="AJ876" s="59">
        <v>14300000</v>
      </c>
      <c r="AK876" s="59">
        <v>0</v>
      </c>
      <c r="AL876" s="59">
        <v>14300000</v>
      </c>
      <c r="AM876" s="59">
        <v>0</v>
      </c>
      <c r="AN876" s="59">
        <v>14300000</v>
      </c>
      <c r="AO876" s="59">
        <v>0</v>
      </c>
      <c r="AP876" s="59">
        <v>14300000</v>
      </c>
      <c r="AQ876" s="59">
        <v>0</v>
      </c>
      <c r="AR876" s="59">
        <v>14300000</v>
      </c>
      <c r="AS876" s="59">
        <v>0</v>
      </c>
      <c r="AT876" s="59">
        <v>14300000</v>
      </c>
      <c r="AU876" s="59">
        <v>0</v>
      </c>
      <c r="AV876" s="59">
        <v>14300000</v>
      </c>
      <c r="AW876" s="59">
        <v>0</v>
      </c>
      <c r="AX876" s="59">
        <v>28600000</v>
      </c>
      <c r="AY876" s="2">
        <v>0</v>
      </c>
      <c r="AZ876" s="12" t="str">
        <f t="shared" si="82"/>
        <v>OK</v>
      </c>
      <c r="BA876" s="12" t="str">
        <f t="shared" si="83"/>
        <v>OK</v>
      </c>
      <c r="BB876" s="6">
        <f t="shared" si="84"/>
        <v>0</v>
      </c>
      <c r="BC876" s="13">
        <f t="shared" si="85"/>
        <v>157300000</v>
      </c>
      <c r="BD876" s="13">
        <f t="shared" si="86"/>
        <v>157300000</v>
      </c>
      <c r="BE876" s="6">
        <f t="shared" si="87"/>
        <v>0</v>
      </c>
      <c r="BF876" s="6">
        <f t="shared" si="88"/>
        <v>0</v>
      </c>
    </row>
    <row r="877" spans="2:58" ht="114" x14ac:dyDescent="0.25">
      <c r="B877" s="39" t="s">
        <v>6515</v>
      </c>
      <c r="C877" s="39" t="s">
        <v>717</v>
      </c>
      <c r="D877" s="39" t="s">
        <v>4</v>
      </c>
      <c r="E877" s="40" t="s">
        <v>219</v>
      </c>
      <c r="F877" s="40" t="s">
        <v>220</v>
      </c>
      <c r="G877" s="40" t="s">
        <v>29</v>
      </c>
      <c r="H877" s="40">
        <v>80101523</v>
      </c>
      <c r="I877" s="40" t="s">
        <v>1665</v>
      </c>
      <c r="J877" s="40" t="s">
        <v>221</v>
      </c>
      <c r="K877" s="40" t="s">
        <v>1676</v>
      </c>
      <c r="L877" s="41" t="s">
        <v>153</v>
      </c>
      <c r="M877" s="41" t="s">
        <v>154</v>
      </c>
      <c r="N877" s="41">
        <v>11</v>
      </c>
      <c r="O877" s="41" t="s">
        <v>1603</v>
      </c>
      <c r="P877" s="41" t="s">
        <v>1600</v>
      </c>
      <c r="Q877" s="58">
        <v>90754312</v>
      </c>
      <c r="R877" s="58">
        <v>90754312</v>
      </c>
      <c r="S877" s="41" t="s">
        <v>225</v>
      </c>
      <c r="T877" s="41" t="s">
        <v>221</v>
      </c>
      <c r="U877" s="40" t="s">
        <v>720</v>
      </c>
      <c r="V877" s="40" t="s">
        <v>721</v>
      </c>
      <c r="W877" s="40" t="s">
        <v>722</v>
      </c>
      <c r="X877" s="40" t="s">
        <v>229</v>
      </c>
      <c r="Y877" s="40" t="s">
        <v>230</v>
      </c>
      <c r="Z877" s="40" t="s">
        <v>1004</v>
      </c>
      <c r="AA877" s="59">
        <v>0</v>
      </c>
      <c r="AB877" s="59">
        <v>0</v>
      </c>
      <c r="AC877" s="59">
        <v>90754312</v>
      </c>
      <c r="AD877" s="59">
        <v>0</v>
      </c>
      <c r="AE877" s="59">
        <v>0</v>
      </c>
      <c r="AF877" s="59">
        <v>8250392</v>
      </c>
      <c r="AG877" s="59">
        <v>0</v>
      </c>
      <c r="AH877" s="59">
        <v>8250392</v>
      </c>
      <c r="AI877" s="59">
        <v>0</v>
      </c>
      <c r="AJ877" s="59">
        <v>8250392</v>
      </c>
      <c r="AK877" s="59">
        <v>0</v>
      </c>
      <c r="AL877" s="59">
        <v>8250392</v>
      </c>
      <c r="AM877" s="59">
        <v>0</v>
      </c>
      <c r="AN877" s="59">
        <v>8250392</v>
      </c>
      <c r="AO877" s="59">
        <v>0</v>
      </c>
      <c r="AP877" s="59">
        <v>8250392</v>
      </c>
      <c r="AQ877" s="59">
        <v>0</v>
      </c>
      <c r="AR877" s="59">
        <v>8250392</v>
      </c>
      <c r="AS877" s="59">
        <v>0</v>
      </c>
      <c r="AT877" s="59">
        <v>8250392</v>
      </c>
      <c r="AU877" s="59">
        <v>0</v>
      </c>
      <c r="AV877" s="59">
        <v>8250392</v>
      </c>
      <c r="AW877" s="59">
        <v>0</v>
      </c>
      <c r="AX877" s="59">
        <v>16500784</v>
      </c>
      <c r="AY877" s="2">
        <v>0</v>
      </c>
      <c r="AZ877" s="12" t="str">
        <f t="shared" si="82"/>
        <v>OK</v>
      </c>
      <c r="BA877" s="12" t="str">
        <f t="shared" si="83"/>
        <v>OK</v>
      </c>
      <c r="BB877" s="6">
        <f t="shared" si="84"/>
        <v>0</v>
      </c>
      <c r="BC877" s="13">
        <f t="shared" si="85"/>
        <v>90754312</v>
      </c>
      <c r="BD877" s="13">
        <f t="shared" si="86"/>
        <v>90754312</v>
      </c>
      <c r="BE877" s="6">
        <f t="shared" si="87"/>
        <v>0</v>
      </c>
      <c r="BF877" s="6">
        <f t="shared" si="88"/>
        <v>0</v>
      </c>
    </row>
    <row r="878" spans="2:58" ht="114" x14ac:dyDescent="0.25">
      <c r="B878" s="39" t="s">
        <v>6516</v>
      </c>
      <c r="C878" s="39" t="s">
        <v>717</v>
      </c>
      <c r="D878" s="39" t="s">
        <v>4</v>
      </c>
      <c r="E878" s="40" t="s">
        <v>219</v>
      </c>
      <c r="F878" s="40" t="s">
        <v>220</v>
      </c>
      <c r="G878" s="40" t="s">
        <v>29</v>
      </c>
      <c r="H878" s="40">
        <v>80101523</v>
      </c>
      <c r="I878" s="40" t="s">
        <v>1665</v>
      </c>
      <c r="J878" s="40" t="s">
        <v>221</v>
      </c>
      <c r="K878" s="40" t="s">
        <v>1677</v>
      </c>
      <c r="L878" s="41" t="s">
        <v>153</v>
      </c>
      <c r="M878" s="41" t="s">
        <v>154</v>
      </c>
      <c r="N878" s="41">
        <v>11</v>
      </c>
      <c r="O878" s="41" t="s">
        <v>1603</v>
      </c>
      <c r="P878" s="41" t="s">
        <v>1600</v>
      </c>
      <c r="Q878" s="58">
        <v>90754312</v>
      </c>
      <c r="R878" s="58">
        <v>90754312</v>
      </c>
      <c r="S878" s="41" t="s">
        <v>225</v>
      </c>
      <c r="T878" s="41" t="s">
        <v>221</v>
      </c>
      <c r="U878" s="40" t="s">
        <v>720</v>
      </c>
      <c r="V878" s="40" t="s">
        <v>721</v>
      </c>
      <c r="W878" s="40" t="s">
        <v>722</v>
      </c>
      <c r="X878" s="40" t="s">
        <v>229</v>
      </c>
      <c r="Y878" s="40" t="s">
        <v>230</v>
      </c>
      <c r="Z878" s="40" t="s">
        <v>823</v>
      </c>
      <c r="AA878" s="59">
        <v>0</v>
      </c>
      <c r="AB878" s="59">
        <v>0</v>
      </c>
      <c r="AC878" s="59">
        <v>90754312</v>
      </c>
      <c r="AD878" s="59">
        <v>0</v>
      </c>
      <c r="AE878" s="59">
        <v>0</v>
      </c>
      <c r="AF878" s="59">
        <v>8250392</v>
      </c>
      <c r="AG878" s="59">
        <v>0</v>
      </c>
      <c r="AH878" s="59">
        <v>8250392</v>
      </c>
      <c r="AI878" s="59">
        <v>0</v>
      </c>
      <c r="AJ878" s="59">
        <v>8250392</v>
      </c>
      <c r="AK878" s="59">
        <v>0</v>
      </c>
      <c r="AL878" s="59">
        <v>8250392</v>
      </c>
      <c r="AM878" s="59">
        <v>0</v>
      </c>
      <c r="AN878" s="59">
        <v>8250392</v>
      </c>
      <c r="AO878" s="59">
        <v>0</v>
      </c>
      <c r="AP878" s="59">
        <v>8250392</v>
      </c>
      <c r="AQ878" s="59">
        <v>0</v>
      </c>
      <c r="AR878" s="59">
        <v>8250392</v>
      </c>
      <c r="AS878" s="59">
        <v>0</v>
      </c>
      <c r="AT878" s="59">
        <v>8250392</v>
      </c>
      <c r="AU878" s="59">
        <v>0</v>
      </c>
      <c r="AV878" s="59">
        <v>8250392</v>
      </c>
      <c r="AW878" s="59">
        <v>0</v>
      </c>
      <c r="AX878" s="59">
        <v>16500784</v>
      </c>
      <c r="AY878" s="2">
        <v>0</v>
      </c>
      <c r="AZ878" s="12" t="str">
        <f t="shared" si="82"/>
        <v>OK</v>
      </c>
      <c r="BA878" s="12" t="str">
        <f t="shared" si="83"/>
        <v>OK</v>
      </c>
      <c r="BB878" s="6">
        <f t="shared" si="84"/>
        <v>0</v>
      </c>
      <c r="BC878" s="13">
        <f t="shared" si="85"/>
        <v>90754312</v>
      </c>
      <c r="BD878" s="13">
        <f t="shared" si="86"/>
        <v>90754312</v>
      </c>
      <c r="BE878" s="6">
        <f t="shared" si="87"/>
        <v>0</v>
      </c>
      <c r="BF878" s="6">
        <f t="shared" si="88"/>
        <v>0</v>
      </c>
    </row>
    <row r="879" spans="2:58" ht="99.75" x14ac:dyDescent="0.25">
      <c r="B879" s="39" t="s">
        <v>6517</v>
      </c>
      <c r="C879" s="39" t="s">
        <v>717</v>
      </c>
      <c r="D879" s="39" t="s">
        <v>4</v>
      </c>
      <c r="E879" s="40" t="s">
        <v>219</v>
      </c>
      <c r="F879" s="40" t="s">
        <v>220</v>
      </c>
      <c r="G879" s="40" t="s">
        <v>29</v>
      </c>
      <c r="H879" s="40">
        <v>80101523</v>
      </c>
      <c r="I879" s="40" t="s">
        <v>1665</v>
      </c>
      <c r="J879" s="40" t="s">
        <v>221</v>
      </c>
      <c r="K879" s="40" t="s">
        <v>1675</v>
      </c>
      <c r="L879" s="41" t="s">
        <v>153</v>
      </c>
      <c r="M879" s="41" t="s">
        <v>154</v>
      </c>
      <c r="N879" s="41">
        <v>11</v>
      </c>
      <c r="O879" s="41" t="s">
        <v>1603</v>
      </c>
      <c r="P879" s="41" t="s">
        <v>1600</v>
      </c>
      <c r="Q879" s="58">
        <v>90754312</v>
      </c>
      <c r="R879" s="58">
        <v>90754312</v>
      </c>
      <c r="S879" s="41" t="s">
        <v>225</v>
      </c>
      <c r="T879" s="41" t="s">
        <v>221</v>
      </c>
      <c r="U879" s="40" t="s">
        <v>720</v>
      </c>
      <c r="V879" s="40" t="s">
        <v>721</v>
      </c>
      <c r="W879" s="40" t="s">
        <v>722</v>
      </c>
      <c r="X879" s="40" t="s">
        <v>229</v>
      </c>
      <c r="Y879" s="40" t="s">
        <v>230</v>
      </c>
      <c r="Z879" s="40" t="s">
        <v>945</v>
      </c>
      <c r="AA879" s="59">
        <v>0</v>
      </c>
      <c r="AB879" s="59">
        <v>0</v>
      </c>
      <c r="AC879" s="59">
        <v>90754312</v>
      </c>
      <c r="AD879" s="59">
        <v>0</v>
      </c>
      <c r="AE879" s="59">
        <v>0</v>
      </c>
      <c r="AF879" s="59">
        <v>8250392</v>
      </c>
      <c r="AG879" s="59">
        <v>0</v>
      </c>
      <c r="AH879" s="59">
        <v>8250392</v>
      </c>
      <c r="AI879" s="59">
        <v>0</v>
      </c>
      <c r="AJ879" s="59">
        <v>8250392</v>
      </c>
      <c r="AK879" s="59">
        <v>0</v>
      </c>
      <c r="AL879" s="59">
        <v>8250392</v>
      </c>
      <c r="AM879" s="59">
        <v>0</v>
      </c>
      <c r="AN879" s="59">
        <v>8250392</v>
      </c>
      <c r="AO879" s="59">
        <v>0</v>
      </c>
      <c r="AP879" s="59">
        <v>8250392</v>
      </c>
      <c r="AQ879" s="59">
        <v>0</v>
      </c>
      <c r="AR879" s="59">
        <v>8250392</v>
      </c>
      <c r="AS879" s="59">
        <v>0</v>
      </c>
      <c r="AT879" s="59">
        <v>8250392</v>
      </c>
      <c r="AU879" s="59">
        <v>0</v>
      </c>
      <c r="AV879" s="59">
        <v>8250392</v>
      </c>
      <c r="AW879" s="59">
        <v>0</v>
      </c>
      <c r="AX879" s="59">
        <v>16500784</v>
      </c>
      <c r="AY879" s="2">
        <v>0</v>
      </c>
      <c r="AZ879" s="12" t="str">
        <f t="shared" ref="AZ879:AZ942" si="105">IF(OR($R879&lt;&gt;"",SUM(AA879:AX879)&lt;&gt;0),IF(R879=BC879,"OK",IF(R879&gt;BC879,"Valor estimado supera a Compromisos en "&amp;DOLLAR(R879-BC879),"Compromisos superan al Valor estimado en "&amp;DOLLAR(BC879-R879))),"")</f>
        <v>OK</v>
      </c>
      <c r="BA879" s="12" t="str">
        <f t="shared" ref="BA879:BA942" si="106">IF(OR($R879&lt;&gt;"",SUM(AA879:AX879)&lt;&gt;0),IF(R879=BD879,"OK",IF(R879&gt;BD879,"Valor estimado supera a Obligaciones en "&amp;DOLLAR(R879-BD879),"Obligaciones superan al Valor estimado en "&amp;DOLLAR(BD879-R879))),"")</f>
        <v>OK</v>
      </c>
      <c r="BB879" s="6">
        <f t="shared" ref="BB879:BB942" si="107">+IF(B879&lt;&gt;"",COUNTBLANK(E879:AX879),0)</f>
        <v>0</v>
      </c>
      <c r="BC879" s="13">
        <f t="shared" ref="BC879:BC942" si="108">+SUM(AA879,AC879,AE879,AG879,AI879,AK879,AM879,AO879,AQ879,AS879,AU879,AW879)</f>
        <v>90754312</v>
      </c>
      <c r="BD879" s="13">
        <f t="shared" ref="BD879:BD942" si="109">+SUM(AB879,AD879,AF879,AH879,AJ879,AL879,AN879,AP879,AR879,AT879,AV879,AX879)</f>
        <v>90754312</v>
      </c>
      <c r="BE879" s="6">
        <f t="shared" ref="BE879:BE942" si="110">+IF(OR(AZ879="ok",AZ879=""),0,1)</f>
        <v>0</v>
      </c>
      <c r="BF879" s="6">
        <f t="shared" ref="BF879:BF942" si="111">+IF(OR(BA879="ok",BA879=""),0,1)</f>
        <v>0</v>
      </c>
    </row>
    <row r="880" spans="2:58" ht="99.75" x14ac:dyDescent="0.25">
      <c r="B880" s="39" t="s">
        <v>6518</v>
      </c>
      <c r="C880" s="39" t="s">
        <v>717</v>
      </c>
      <c r="D880" s="39" t="s">
        <v>4</v>
      </c>
      <c r="E880" s="40" t="s">
        <v>219</v>
      </c>
      <c r="F880" s="40" t="s">
        <v>220</v>
      </c>
      <c r="G880" s="40" t="s">
        <v>29</v>
      </c>
      <c r="H880" s="40">
        <v>80101523</v>
      </c>
      <c r="I880" s="40" t="s">
        <v>1665</v>
      </c>
      <c r="J880" s="40" t="s">
        <v>221</v>
      </c>
      <c r="K880" s="40" t="s">
        <v>1678</v>
      </c>
      <c r="L880" s="41" t="s">
        <v>153</v>
      </c>
      <c r="M880" s="41" t="s">
        <v>154</v>
      </c>
      <c r="N880" s="41">
        <v>11</v>
      </c>
      <c r="O880" s="41" t="s">
        <v>1603</v>
      </c>
      <c r="P880" s="41" t="s">
        <v>1600</v>
      </c>
      <c r="Q880" s="58">
        <v>90754312</v>
      </c>
      <c r="R880" s="58">
        <v>90754312</v>
      </c>
      <c r="S880" s="41" t="s">
        <v>225</v>
      </c>
      <c r="T880" s="41" t="s">
        <v>221</v>
      </c>
      <c r="U880" s="40" t="s">
        <v>720</v>
      </c>
      <c r="V880" s="40" t="s">
        <v>721</v>
      </c>
      <c r="W880" s="40" t="s">
        <v>722</v>
      </c>
      <c r="X880" s="40" t="s">
        <v>229</v>
      </c>
      <c r="Y880" s="40" t="s">
        <v>230</v>
      </c>
      <c r="Z880" s="40" t="s">
        <v>1049</v>
      </c>
      <c r="AA880" s="59">
        <v>0</v>
      </c>
      <c r="AB880" s="59">
        <v>0</v>
      </c>
      <c r="AC880" s="59">
        <v>90754312</v>
      </c>
      <c r="AD880" s="59">
        <v>0</v>
      </c>
      <c r="AE880" s="59">
        <v>0</v>
      </c>
      <c r="AF880" s="59">
        <v>8250392</v>
      </c>
      <c r="AG880" s="59">
        <v>0</v>
      </c>
      <c r="AH880" s="59">
        <v>8250392</v>
      </c>
      <c r="AI880" s="59">
        <v>0</v>
      </c>
      <c r="AJ880" s="59">
        <v>8250392</v>
      </c>
      <c r="AK880" s="59">
        <v>0</v>
      </c>
      <c r="AL880" s="59">
        <v>8250392</v>
      </c>
      <c r="AM880" s="59">
        <v>0</v>
      </c>
      <c r="AN880" s="59">
        <v>8250392</v>
      </c>
      <c r="AO880" s="59">
        <v>0</v>
      </c>
      <c r="AP880" s="59">
        <v>8250392</v>
      </c>
      <c r="AQ880" s="59">
        <v>0</v>
      </c>
      <c r="AR880" s="59">
        <v>8250392</v>
      </c>
      <c r="AS880" s="59">
        <v>0</v>
      </c>
      <c r="AT880" s="59">
        <v>8250392</v>
      </c>
      <c r="AU880" s="59">
        <v>0</v>
      </c>
      <c r="AV880" s="59">
        <v>8250392</v>
      </c>
      <c r="AW880" s="59">
        <v>0</v>
      </c>
      <c r="AX880" s="59">
        <v>16500784</v>
      </c>
      <c r="AY880" s="2">
        <v>0</v>
      </c>
      <c r="AZ880" s="12" t="str">
        <f t="shared" si="105"/>
        <v>OK</v>
      </c>
      <c r="BA880" s="12" t="str">
        <f t="shared" si="106"/>
        <v>OK</v>
      </c>
      <c r="BB880" s="6">
        <f t="shared" si="107"/>
        <v>0</v>
      </c>
      <c r="BC880" s="13">
        <f t="shared" si="108"/>
        <v>90754312</v>
      </c>
      <c r="BD880" s="13">
        <f t="shared" si="109"/>
        <v>90754312</v>
      </c>
      <c r="BE880" s="6">
        <f t="shared" si="110"/>
        <v>0</v>
      </c>
      <c r="BF880" s="6">
        <f t="shared" si="111"/>
        <v>0</v>
      </c>
    </row>
    <row r="881" spans="1:62" ht="99.75" x14ac:dyDescent="0.25">
      <c r="B881" s="39" t="s">
        <v>6519</v>
      </c>
      <c r="C881" s="39" t="s">
        <v>717</v>
      </c>
      <c r="D881" s="39" t="s">
        <v>4</v>
      </c>
      <c r="E881" s="40" t="s">
        <v>219</v>
      </c>
      <c r="F881" s="40" t="s">
        <v>220</v>
      </c>
      <c r="G881" s="40" t="s">
        <v>29</v>
      </c>
      <c r="H881" s="40">
        <v>80101523</v>
      </c>
      <c r="I881" s="40" t="s">
        <v>1665</v>
      </c>
      <c r="J881" s="40" t="s">
        <v>221</v>
      </c>
      <c r="K881" s="40" t="s">
        <v>1679</v>
      </c>
      <c r="L881" s="41" t="s">
        <v>153</v>
      </c>
      <c r="M881" s="41" t="s">
        <v>154</v>
      </c>
      <c r="N881" s="41">
        <v>11</v>
      </c>
      <c r="O881" s="41" t="s">
        <v>1603</v>
      </c>
      <c r="P881" s="41" t="s">
        <v>1600</v>
      </c>
      <c r="Q881" s="58">
        <v>146402366</v>
      </c>
      <c r="R881" s="58">
        <v>146402366</v>
      </c>
      <c r="S881" s="41" t="s">
        <v>225</v>
      </c>
      <c r="T881" s="41" t="s">
        <v>221</v>
      </c>
      <c r="U881" s="40" t="s">
        <v>720</v>
      </c>
      <c r="V881" s="40" t="s">
        <v>721</v>
      </c>
      <c r="W881" s="40" t="s">
        <v>722</v>
      </c>
      <c r="X881" s="40" t="s">
        <v>229</v>
      </c>
      <c r="Y881" s="40" t="s">
        <v>230</v>
      </c>
      <c r="Z881" s="40" t="s">
        <v>945</v>
      </c>
      <c r="AA881" s="59">
        <v>0</v>
      </c>
      <c r="AB881" s="59">
        <v>0</v>
      </c>
      <c r="AC881" s="59">
        <v>146402366</v>
      </c>
      <c r="AD881" s="59">
        <v>0</v>
      </c>
      <c r="AE881" s="59">
        <v>0</v>
      </c>
      <c r="AF881" s="59">
        <v>13309306</v>
      </c>
      <c r="AG881" s="59">
        <v>0</v>
      </c>
      <c r="AH881" s="59">
        <v>13309306</v>
      </c>
      <c r="AI881" s="59">
        <v>0</v>
      </c>
      <c r="AJ881" s="59">
        <v>13309306</v>
      </c>
      <c r="AK881" s="59">
        <v>0</v>
      </c>
      <c r="AL881" s="59">
        <v>13309306</v>
      </c>
      <c r="AM881" s="59">
        <v>0</v>
      </c>
      <c r="AN881" s="59">
        <v>13309306</v>
      </c>
      <c r="AO881" s="59">
        <v>0</v>
      </c>
      <c r="AP881" s="59">
        <v>13309306</v>
      </c>
      <c r="AQ881" s="59">
        <v>0</v>
      </c>
      <c r="AR881" s="59">
        <v>13309306</v>
      </c>
      <c r="AS881" s="59">
        <v>0</v>
      </c>
      <c r="AT881" s="59">
        <v>13309306</v>
      </c>
      <c r="AU881" s="59">
        <v>0</v>
      </c>
      <c r="AV881" s="59">
        <v>13309306</v>
      </c>
      <c r="AW881" s="59">
        <v>0</v>
      </c>
      <c r="AX881" s="59">
        <v>26618612</v>
      </c>
      <c r="AY881" s="2">
        <v>0</v>
      </c>
      <c r="AZ881" s="12" t="str">
        <f t="shared" si="105"/>
        <v>OK</v>
      </c>
      <c r="BA881" s="12" t="str">
        <f t="shared" si="106"/>
        <v>OK</v>
      </c>
      <c r="BB881" s="6">
        <f t="shared" si="107"/>
        <v>0</v>
      </c>
      <c r="BC881" s="13">
        <f t="shared" si="108"/>
        <v>146402366</v>
      </c>
      <c r="BD881" s="13">
        <f t="shared" si="109"/>
        <v>146402366</v>
      </c>
      <c r="BE881" s="6">
        <f t="shared" si="110"/>
        <v>0</v>
      </c>
      <c r="BF881" s="6">
        <f t="shared" si="111"/>
        <v>0</v>
      </c>
    </row>
    <row r="882" spans="1:62" ht="99.75" x14ac:dyDescent="0.25">
      <c r="B882" s="39" t="s">
        <v>6520</v>
      </c>
      <c r="C882" s="39" t="s">
        <v>717</v>
      </c>
      <c r="D882" s="39" t="s">
        <v>4</v>
      </c>
      <c r="E882" s="40" t="s">
        <v>219</v>
      </c>
      <c r="F882" s="40" t="s">
        <v>220</v>
      </c>
      <c r="G882" s="40" t="s">
        <v>29</v>
      </c>
      <c r="H882" s="40">
        <v>80101523</v>
      </c>
      <c r="I882" s="40" t="s">
        <v>1665</v>
      </c>
      <c r="J882" s="40" t="s">
        <v>221</v>
      </c>
      <c r="K882" s="40" t="s">
        <v>1679</v>
      </c>
      <c r="L882" s="41" t="s">
        <v>153</v>
      </c>
      <c r="M882" s="41" t="s">
        <v>154</v>
      </c>
      <c r="N882" s="41">
        <v>11</v>
      </c>
      <c r="O882" s="41" t="s">
        <v>1603</v>
      </c>
      <c r="P882" s="41" t="s">
        <v>1600</v>
      </c>
      <c r="Q882" s="58">
        <v>146402366</v>
      </c>
      <c r="R882" s="58">
        <v>146402366</v>
      </c>
      <c r="S882" s="41" t="s">
        <v>225</v>
      </c>
      <c r="T882" s="41" t="s">
        <v>221</v>
      </c>
      <c r="U882" s="40" t="s">
        <v>720</v>
      </c>
      <c r="V882" s="40" t="s">
        <v>721</v>
      </c>
      <c r="W882" s="40" t="s">
        <v>722</v>
      </c>
      <c r="X882" s="40" t="s">
        <v>229</v>
      </c>
      <c r="Y882" s="40" t="s">
        <v>230</v>
      </c>
      <c r="Z882" s="40" t="s">
        <v>945</v>
      </c>
      <c r="AA882" s="59">
        <v>0</v>
      </c>
      <c r="AB882" s="59">
        <v>0</v>
      </c>
      <c r="AC882" s="59">
        <v>146402366</v>
      </c>
      <c r="AD882" s="59">
        <v>0</v>
      </c>
      <c r="AE882" s="59">
        <v>0</v>
      </c>
      <c r="AF882" s="59">
        <v>13309306</v>
      </c>
      <c r="AG882" s="59">
        <v>0</v>
      </c>
      <c r="AH882" s="59">
        <v>13309306</v>
      </c>
      <c r="AI882" s="59">
        <v>0</v>
      </c>
      <c r="AJ882" s="59">
        <v>13309306</v>
      </c>
      <c r="AK882" s="59">
        <v>0</v>
      </c>
      <c r="AL882" s="59">
        <v>13309306</v>
      </c>
      <c r="AM882" s="59">
        <v>0</v>
      </c>
      <c r="AN882" s="59">
        <v>13309306</v>
      </c>
      <c r="AO882" s="59">
        <v>0</v>
      </c>
      <c r="AP882" s="59">
        <v>13309306</v>
      </c>
      <c r="AQ882" s="59">
        <v>0</v>
      </c>
      <c r="AR882" s="59">
        <v>13309306</v>
      </c>
      <c r="AS882" s="59">
        <v>0</v>
      </c>
      <c r="AT882" s="59">
        <v>13309306</v>
      </c>
      <c r="AU882" s="59">
        <v>0</v>
      </c>
      <c r="AV882" s="59">
        <v>13309306</v>
      </c>
      <c r="AW882" s="59">
        <v>0</v>
      </c>
      <c r="AX882" s="59">
        <v>26618612</v>
      </c>
      <c r="AY882" s="2">
        <v>0</v>
      </c>
      <c r="AZ882" s="12" t="str">
        <f t="shared" si="105"/>
        <v>OK</v>
      </c>
      <c r="BA882" s="12" t="str">
        <f t="shared" si="106"/>
        <v>OK</v>
      </c>
      <c r="BB882" s="6">
        <f t="shared" si="107"/>
        <v>0</v>
      </c>
      <c r="BC882" s="13">
        <f t="shared" si="108"/>
        <v>146402366</v>
      </c>
      <c r="BD882" s="13">
        <f t="shared" si="109"/>
        <v>146402366</v>
      </c>
      <c r="BE882" s="6">
        <f t="shared" si="110"/>
        <v>0</v>
      </c>
      <c r="BF882" s="6">
        <f t="shared" si="111"/>
        <v>0</v>
      </c>
      <c r="BJ882" s="2">
        <v>-2</v>
      </c>
    </row>
    <row r="883" spans="1:62" ht="99.75" x14ac:dyDescent="0.25">
      <c r="B883" s="39" t="s">
        <v>6520</v>
      </c>
      <c r="C883" s="39" t="s">
        <v>717</v>
      </c>
      <c r="D883" s="39" t="s">
        <v>4</v>
      </c>
      <c r="E883" s="40" t="s">
        <v>219</v>
      </c>
      <c r="F883" s="40" t="s">
        <v>220</v>
      </c>
      <c r="G883" s="40" t="s">
        <v>29</v>
      </c>
      <c r="H883" s="40">
        <v>80101523</v>
      </c>
      <c r="I883" s="40" t="s">
        <v>1665</v>
      </c>
      <c r="J883" s="40" t="s">
        <v>221</v>
      </c>
      <c r="K883" s="40" t="s">
        <v>1679</v>
      </c>
      <c r="L883" s="41" t="s">
        <v>153</v>
      </c>
      <c r="M883" s="41" t="s">
        <v>154</v>
      </c>
      <c r="N883" s="41">
        <v>11</v>
      </c>
      <c r="O883" s="41" t="s">
        <v>1603</v>
      </c>
      <c r="P883" s="41" t="s">
        <v>1600</v>
      </c>
      <c r="Q883" s="58">
        <v>146402366</v>
      </c>
      <c r="R883" s="58">
        <v>146402366</v>
      </c>
      <c r="S883" s="41" t="s">
        <v>225</v>
      </c>
      <c r="T883" s="41" t="s">
        <v>221</v>
      </c>
      <c r="U883" s="40" t="s">
        <v>720</v>
      </c>
      <c r="V883" s="40" t="s">
        <v>721</v>
      </c>
      <c r="W883" s="40" t="s">
        <v>722</v>
      </c>
      <c r="X883" s="40" t="s">
        <v>229</v>
      </c>
      <c r="Y883" s="40" t="s">
        <v>230</v>
      </c>
      <c r="Z883" s="40" t="s">
        <v>945</v>
      </c>
      <c r="AA883" s="59">
        <v>0</v>
      </c>
      <c r="AB883" s="59">
        <v>0</v>
      </c>
      <c r="AC883" s="59">
        <v>146402366</v>
      </c>
      <c r="AD883" s="59">
        <v>0</v>
      </c>
      <c r="AE883" s="59">
        <v>0</v>
      </c>
      <c r="AF883" s="59">
        <v>13309306</v>
      </c>
      <c r="AG883" s="59">
        <v>0</v>
      </c>
      <c r="AH883" s="59">
        <v>13309306</v>
      </c>
      <c r="AI883" s="59">
        <v>0</v>
      </c>
      <c r="AJ883" s="59">
        <v>13309306</v>
      </c>
      <c r="AK883" s="59">
        <v>0</v>
      </c>
      <c r="AL883" s="59">
        <v>13309306</v>
      </c>
      <c r="AM883" s="59">
        <v>0</v>
      </c>
      <c r="AN883" s="59">
        <v>13309306</v>
      </c>
      <c r="AO883" s="59">
        <v>0</v>
      </c>
      <c r="AP883" s="59">
        <v>13309306</v>
      </c>
      <c r="AQ883" s="59">
        <v>0</v>
      </c>
      <c r="AR883" s="59">
        <v>13309306</v>
      </c>
      <c r="AS883" s="59">
        <v>0</v>
      </c>
      <c r="AT883" s="59">
        <v>13309306</v>
      </c>
      <c r="AU883" s="59">
        <v>0</v>
      </c>
      <c r="AV883" s="59">
        <v>13309306</v>
      </c>
      <c r="AW883" s="59">
        <v>0</v>
      </c>
      <c r="AX883" s="59">
        <v>26618612</v>
      </c>
      <c r="AY883" s="2">
        <v>0</v>
      </c>
      <c r="AZ883" s="12" t="str">
        <f t="shared" si="105"/>
        <v>OK</v>
      </c>
      <c r="BA883" s="12" t="str">
        <f t="shared" si="106"/>
        <v>OK</v>
      </c>
      <c r="BB883" s="6">
        <f t="shared" si="107"/>
        <v>0</v>
      </c>
      <c r="BC883" s="13">
        <f t="shared" si="108"/>
        <v>146402366</v>
      </c>
      <c r="BD883" s="13">
        <f t="shared" si="109"/>
        <v>146402366</v>
      </c>
      <c r="BE883" s="6">
        <f t="shared" si="110"/>
        <v>0</v>
      </c>
      <c r="BF883" s="6">
        <f t="shared" si="111"/>
        <v>0</v>
      </c>
      <c r="BJ883" s="2">
        <v>-2</v>
      </c>
    </row>
    <row r="884" spans="1:62" ht="99.75" x14ac:dyDescent="0.25">
      <c r="B884" s="39" t="s">
        <v>6521</v>
      </c>
      <c r="C884" s="39" t="s">
        <v>717</v>
      </c>
      <c r="D884" s="39" t="s">
        <v>4</v>
      </c>
      <c r="E884" s="40" t="s">
        <v>219</v>
      </c>
      <c r="F884" s="40" t="s">
        <v>220</v>
      </c>
      <c r="G884" s="40" t="s">
        <v>29</v>
      </c>
      <c r="H884" s="40">
        <v>80101523</v>
      </c>
      <c r="I884" s="40" t="s">
        <v>1665</v>
      </c>
      <c r="J884" s="40" t="s">
        <v>221</v>
      </c>
      <c r="K884" s="40" t="s">
        <v>1679</v>
      </c>
      <c r="L884" s="41" t="s">
        <v>153</v>
      </c>
      <c r="M884" s="41" t="s">
        <v>154</v>
      </c>
      <c r="N884" s="41">
        <v>11</v>
      </c>
      <c r="O884" s="41" t="s">
        <v>1603</v>
      </c>
      <c r="P884" s="41" t="s">
        <v>1600</v>
      </c>
      <c r="Q884" s="58">
        <v>146402366</v>
      </c>
      <c r="R884" s="58">
        <v>146402366</v>
      </c>
      <c r="S884" s="41" t="s">
        <v>225</v>
      </c>
      <c r="T884" s="41" t="s">
        <v>221</v>
      </c>
      <c r="U884" s="40" t="s">
        <v>720</v>
      </c>
      <c r="V884" s="40" t="s">
        <v>721</v>
      </c>
      <c r="W884" s="40" t="s">
        <v>722</v>
      </c>
      <c r="X884" s="40" t="s">
        <v>229</v>
      </c>
      <c r="Y884" s="40" t="s">
        <v>230</v>
      </c>
      <c r="Z884" s="40" t="s">
        <v>945</v>
      </c>
      <c r="AA884" s="59">
        <v>0</v>
      </c>
      <c r="AB884" s="59">
        <v>0</v>
      </c>
      <c r="AC884" s="59">
        <v>146402366</v>
      </c>
      <c r="AD884" s="59">
        <v>0</v>
      </c>
      <c r="AE884" s="59">
        <v>0</v>
      </c>
      <c r="AF884" s="59">
        <v>13309306</v>
      </c>
      <c r="AG884" s="59">
        <v>0</v>
      </c>
      <c r="AH884" s="59">
        <v>13309306</v>
      </c>
      <c r="AI884" s="59">
        <v>0</v>
      </c>
      <c r="AJ884" s="59">
        <v>13309306</v>
      </c>
      <c r="AK884" s="59">
        <v>0</v>
      </c>
      <c r="AL884" s="59">
        <v>13309306</v>
      </c>
      <c r="AM884" s="59">
        <v>0</v>
      </c>
      <c r="AN884" s="59">
        <v>13309306</v>
      </c>
      <c r="AO884" s="59">
        <v>0</v>
      </c>
      <c r="AP884" s="59">
        <v>13309306</v>
      </c>
      <c r="AQ884" s="59">
        <v>0</v>
      </c>
      <c r="AR884" s="59">
        <v>13309306</v>
      </c>
      <c r="AS884" s="59">
        <v>0</v>
      </c>
      <c r="AT884" s="59">
        <v>13309306</v>
      </c>
      <c r="AU884" s="59">
        <v>0</v>
      </c>
      <c r="AV884" s="59">
        <v>13309306</v>
      </c>
      <c r="AW884" s="59">
        <v>0</v>
      </c>
      <c r="AX884" s="59">
        <v>26618612</v>
      </c>
      <c r="AY884" s="2">
        <v>0</v>
      </c>
      <c r="AZ884" s="12" t="str">
        <f t="shared" si="105"/>
        <v>OK</v>
      </c>
      <c r="BA884" s="12" t="str">
        <f t="shared" si="106"/>
        <v>OK</v>
      </c>
      <c r="BB884" s="6">
        <f t="shared" si="107"/>
        <v>0</v>
      </c>
      <c r="BC884" s="13">
        <f t="shared" si="108"/>
        <v>146402366</v>
      </c>
      <c r="BD884" s="13">
        <f t="shared" si="109"/>
        <v>146402366</v>
      </c>
      <c r="BE884" s="6">
        <f t="shared" si="110"/>
        <v>0</v>
      </c>
      <c r="BF884" s="6">
        <f t="shared" si="111"/>
        <v>0</v>
      </c>
      <c r="BJ884" s="2">
        <v>-2</v>
      </c>
    </row>
    <row r="885" spans="1:62" ht="114" x14ac:dyDescent="0.25">
      <c r="B885" s="39" t="s">
        <v>6522</v>
      </c>
      <c r="C885" s="39" t="s">
        <v>717</v>
      </c>
      <c r="D885" s="39" t="s">
        <v>4</v>
      </c>
      <c r="E885" s="40" t="s">
        <v>219</v>
      </c>
      <c r="F885" s="40" t="s">
        <v>220</v>
      </c>
      <c r="G885" s="40" t="s">
        <v>29</v>
      </c>
      <c r="H885" s="40">
        <v>80101523</v>
      </c>
      <c r="I885" s="40" t="s">
        <v>1665</v>
      </c>
      <c r="J885" s="40" t="s">
        <v>221</v>
      </c>
      <c r="K885" s="40" t="s">
        <v>1680</v>
      </c>
      <c r="L885" s="41" t="s">
        <v>153</v>
      </c>
      <c r="M885" s="41" t="s">
        <v>154</v>
      </c>
      <c r="N885" s="41">
        <v>11</v>
      </c>
      <c r="O885" s="41" t="s">
        <v>1603</v>
      </c>
      <c r="P885" s="41" t="s">
        <v>1600</v>
      </c>
      <c r="Q885" s="58">
        <v>118580682</v>
      </c>
      <c r="R885" s="58">
        <v>118580682</v>
      </c>
      <c r="S885" s="41" t="s">
        <v>225</v>
      </c>
      <c r="T885" s="41" t="s">
        <v>221</v>
      </c>
      <c r="U885" s="40" t="s">
        <v>720</v>
      </c>
      <c r="V885" s="40" t="s">
        <v>721</v>
      </c>
      <c r="W885" s="40" t="s">
        <v>722</v>
      </c>
      <c r="X885" s="40" t="s">
        <v>229</v>
      </c>
      <c r="Y885" s="40" t="s">
        <v>230</v>
      </c>
      <c r="Z885" s="40" t="s">
        <v>945</v>
      </c>
      <c r="AA885" s="59">
        <v>0</v>
      </c>
      <c r="AB885" s="59">
        <v>0</v>
      </c>
      <c r="AC885" s="59">
        <v>118580682</v>
      </c>
      <c r="AD885" s="59">
        <v>0</v>
      </c>
      <c r="AE885" s="59">
        <v>0</v>
      </c>
      <c r="AF885" s="59">
        <v>10780062</v>
      </c>
      <c r="AG885" s="59">
        <v>0</v>
      </c>
      <c r="AH885" s="59">
        <v>10780062</v>
      </c>
      <c r="AI885" s="59">
        <v>0</v>
      </c>
      <c r="AJ885" s="59">
        <v>10780062</v>
      </c>
      <c r="AK885" s="59">
        <v>0</v>
      </c>
      <c r="AL885" s="59">
        <v>10780062</v>
      </c>
      <c r="AM885" s="59">
        <v>0</v>
      </c>
      <c r="AN885" s="59">
        <v>10780062</v>
      </c>
      <c r="AO885" s="59">
        <v>0</v>
      </c>
      <c r="AP885" s="59">
        <v>10780062</v>
      </c>
      <c r="AQ885" s="59">
        <v>0</v>
      </c>
      <c r="AR885" s="59">
        <v>10780062</v>
      </c>
      <c r="AS885" s="59">
        <v>0</v>
      </c>
      <c r="AT885" s="59">
        <v>10780062</v>
      </c>
      <c r="AU885" s="59">
        <v>0</v>
      </c>
      <c r="AV885" s="59">
        <v>10780062</v>
      </c>
      <c r="AW885" s="59">
        <v>0</v>
      </c>
      <c r="AX885" s="59">
        <v>21560124</v>
      </c>
      <c r="AY885" s="2">
        <v>0</v>
      </c>
      <c r="AZ885" s="12" t="str">
        <f t="shared" si="105"/>
        <v>OK</v>
      </c>
      <c r="BA885" s="12" t="str">
        <f t="shared" si="106"/>
        <v>OK</v>
      </c>
      <c r="BB885" s="6">
        <f t="shared" si="107"/>
        <v>0</v>
      </c>
      <c r="BC885" s="13">
        <f t="shared" si="108"/>
        <v>118580682</v>
      </c>
      <c r="BD885" s="13">
        <f t="shared" si="109"/>
        <v>118580682</v>
      </c>
      <c r="BE885" s="6">
        <f t="shared" si="110"/>
        <v>0</v>
      </c>
      <c r="BF885" s="6">
        <f t="shared" si="111"/>
        <v>0</v>
      </c>
      <c r="BJ885" s="2">
        <v>-2</v>
      </c>
    </row>
    <row r="886" spans="1:62" ht="128.25" x14ac:dyDescent="0.25">
      <c r="B886" s="39" t="s">
        <v>1643</v>
      </c>
      <c r="C886" s="39" t="s">
        <v>717</v>
      </c>
      <c r="D886" s="39" t="s">
        <v>4</v>
      </c>
      <c r="E886" s="40" t="s">
        <v>219</v>
      </c>
      <c r="F886" s="40" t="s">
        <v>220</v>
      </c>
      <c r="G886" s="40" t="s">
        <v>29</v>
      </c>
      <c r="H886" s="40">
        <v>80101523</v>
      </c>
      <c r="I886" s="40" t="s">
        <v>1665</v>
      </c>
      <c r="J886" s="40" t="s">
        <v>221</v>
      </c>
      <c r="K886" s="40" t="s">
        <v>1681</v>
      </c>
      <c r="L886" s="41" t="s">
        <v>153</v>
      </c>
      <c r="M886" s="41" t="s">
        <v>154</v>
      </c>
      <c r="N886" s="41">
        <v>11</v>
      </c>
      <c r="O886" s="41" t="s">
        <v>1603</v>
      </c>
      <c r="P886" s="41" t="s">
        <v>1600</v>
      </c>
      <c r="Q886" s="58">
        <v>90754312</v>
      </c>
      <c r="R886" s="58">
        <v>90754312</v>
      </c>
      <c r="S886" s="41" t="s">
        <v>225</v>
      </c>
      <c r="T886" s="41" t="s">
        <v>221</v>
      </c>
      <c r="U886" s="40" t="s">
        <v>720</v>
      </c>
      <c r="V886" s="40" t="s">
        <v>721</v>
      </c>
      <c r="W886" s="40" t="s">
        <v>722</v>
      </c>
      <c r="X886" s="40" t="s">
        <v>229</v>
      </c>
      <c r="Y886" s="40" t="s">
        <v>230</v>
      </c>
      <c r="Z886" s="40" t="s">
        <v>945</v>
      </c>
      <c r="AA886" s="59">
        <v>0</v>
      </c>
      <c r="AB886" s="59">
        <v>0</v>
      </c>
      <c r="AC886" s="59">
        <v>90754312</v>
      </c>
      <c r="AD886" s="59">
        <v>0</v>
      </c>
      <c r="AE886" s="59">
        <v>0</v>
      </c>
      <c r="AF886" s="59">
        <v>8250392</v>
      </c>
      <c r="AG886" s="59">
        <v>0</v>
      </c>
      <c r="AH886" s="59">
        <v>8250392</v>
      </c>
      <c r="AI886" s="59">
        <v>0</v>
      </c>
      <c r="AJ886" s="59">
        <v>8250392</v>
      </c>
      <c r="AK886" s="59">
        <v>0</v>
      </c>
      <c r="AL886" s="59">
        <v>8250392</v>
      </c>
      <c r="AM886" s="59">
        <v>0</v>
      </c>
      <c r="AN886" s="59">
        <v>8250392</v>
      </c>
      <c r="AO886" s="59">
        <v>0</v>
      </c>
      <c r="AP886" s="59">
        <v>8250392</v>
      </c>
      <c r="AQ886" s="59">
        <v>0</v>
      </c>
      <c r="AR886" s="59">
        <v>8250392</v>
      </c>
      <c r="AS886" s="59">
        <v>0</v>
      </c>
      <c r="AT886" s="59">
        <v>8250392</v>
      </c>
      <c r="AU886" s="59">
        <v>0</v>
      </c>
      <c r="AV886" s="59">
        <v>8250392</v>
      </c>
      <c r="AW886" s="59">
        <v>0</v>
      </c>
      <c r="AX886" s="59">
        <v>16500784</v>
      </c>
      <c r="AY886" s="2">
        <v>0</v>
      </c>
      <c r="AZ886" s="12" t="str">
        <f t="shared" si="105"/>
        <v>OK</v>
      </c>
      <c r="BA886" s="12" t="str">
        <f t="shared" si="106"/>
        <v>OK</v>
      </c>
      <c r="BB886" s="6">
        <f t="shared" si="107"/>
        <v>0</v>
      </c>
      <c r="BC886" s="13">
        <f t="shared" si="108"/>
        <v>90754312</v>
      </c>
      <c r="BD886" s="13">
        <f t="shared" si="109"/>
        <v>90754312</v>
      </c>
      <c r="BE886" s="6">
        <f t="shared" si="110"/>
        <v>0</v>
      </c>
      <c r="BF886" s="6">
        <f t="shared" si="111"/>
        <v>0</v>
      </c>
      <c r="BJ886" s="2">
        <v>-2</v>
      </c>
    </row>
    <row r="887" spans="1:62" ht="128.25" x14ac:dyDescent="0.25">
      <c r="B887" s="39" t="s">
        <v>1647</v>
      </c>
      <c r="C887" s="39" t="s">
        <v>717</v>
      </c>
      <c r="D887" s="39" t="s">
        <v>4</v>
      </c>
      <c r="E887" s="40" t="s">
        <v>219</v>
      </c>
      <c r="F887" s="40" t="s">
        <v>220</v>
      </c>
      <c r="G887" s="40" t="s">
        <v>29</v>
      </c>
      <c r="H887" s="40">
        <v>80101510</v>
      </c>
      <c r="I887" s="40" t="s">
        <v>1665</v>
      </c>
      <c r="J887" s="40" t="s">
        <v>221</v>
      </c>
      <c r="K887" s="40" t="s">
        <v>1682</v>
      </c>
      <c r="L887" s="41" t="s">
        <v>153</v>
      </c>
      <c r="M887" s="41" t="s">
        <v>154</v>
      </c>
      <c r="N887" s="41">
        <v>11</v>
      </c>
      <c r="O887" s="41" t="s">
        <v>1603</v>
      </c>
      <c r="P887" s="41" t="s">
        <v>1600</v>
      </c>
      <c r="Q887" s="58">
        <v>90754312</v>
      </c>
      <c r="R887" s="58">
        <v>90754312</v>
      </c>
      <c r="S887" s="41" t="s">
        <v>225</v>
      </c>
      <c r="T887" s="41" t="s">
        <v>221</v>
      </c>
      <c r="U887" s="40" t="s">
        <v>720</v>
      </c>
      <c r="V887" s="40" t="s">
        <v>721</v>
      </c>
      <c r="W887" s="40" t="s">
        <v>722</v>
      </c>
      <c r="X887" s="40" t="s">
        <v>229</v>
      </c>
      <c r="Y887" s="40" t="s">
        <v>230</v>
      </c>
      <c r="Z887" s="40" t="s">
        <v>785</v>
      </c>
      <c r="AA887" s="59">
        <v>0</v>
      </c>
      <c r="AB887" s="59">
        <v>0</v>
      </c>
      <c r="AC887" s="59">
        <v>90754312</v>
      </c>
      <c r="AD887" s="59">
        <v>0</v>
      </c>
      <c r="AE887" s="59">
        <v>0</v>
      </c>
      <c r="AF887" s="59">
        <v>8250392</v>
      </c>
      <c r="AG887" s="59">
        <v>0</v>
      </c>
      <c r="AH887" s="59">
        <v>8250392</v>
      </c>
      <c r="AI887" s="59">
        <v>0</v>
      </c>
      <c r="AJ887" s="59">
        <v>8250392</v>
      </c>
      <c r="AK887" s="59">
        <v>0</v>
      </c>
      <c r="AL887" s="59">
        <v>8250392</v>
      </c>
      <c r="AM887" s="59">
        <v>0</v>
      </c>
      <c r="AN887" s="59">
        <v>8250392</v>
      </c>
      <c r="AO887" s="59">
        <v>0</v>
      </c>
      <c r="AP887" s="59">
        <v>8250392</v>
      </c>
      <c r="AQ887" s="59">
        <v>0</v>
      </c>
      <c r="AR887" s="59">
        <v>8250392</v>
      </c>
      <c r="AS887" s="59">
        <v>0</v>
      </c>
      <c r="AT887" s="59">
        <v>8250392</v>
      </c>
      <c r="AU887" s="59">
        <v>0</v>
      </c>
      <c r="AV887" s="59">
        <v>8250392</v>
      </c>
      <c r="AW887" s="59">
        <v>0</v>
      </c>
      <c r="AX887" s="59">
        <v>16500784</v>
      </c>
      <c r="AY887" s="2">
        <v>0</v>
      </c>
      <c r="AZ887" s="12" t="str">
        <f t="shared" si="105"/>
        <v>OK</v>
      </c>
      <c r="BA887" s="12" t="str">
        <f t="shared" si="106"/>
        <v>OK</v>
      </c>
      <c r="BB887" s="6">
        <f t="shared" si="107"/>
        <v>0</v>
      </c>
      <c r="BC887" s="13">
        <f t="shared" si="108"/>
        <v>90754312</v>
      </c>
      <c r="BD887" s="13">
        <f t="shared" si="109"/>
        <v>90754312</v>
      </c>
      <c r="BE887" s="6">
        <f t="shared" si="110"/>
        <v>0</v>
      </c>
      <c r="BF887" s="6">
        <f t="shared" si="111"/>
        <v>0</v>
      </c>
      <c r="BJ887" s="2">
        <v>-2</v>
      </c>
    </row>
    <row r="888" spans="1:62" ht="99.75" x14ac:dyDescent="0.25">
      <c r="B888" s="39" t="s">
        <v>1649</v>
      </c>
      <c r="C888" s="39" t="s">
        <v>717</v>
      </c>
      <c r="D888" s="39" t="s">
        <v>4</v>
      </c>
      <c r="E888" s="40" t="s">
        <v>219</v>
      </c>
      <c r="F888" s="40" t="s">
        <v>220</v>
      </c>
      <c r="G888" s="40" t="s">
        <v>29</v>
      </c>
      <c r="H888" s="40">
        <v>80101523</v>
      </c>
      <c r="I888" s="40" t="s">
        <v>1665</v>
      </c>
      <c r="J888" s="40" t="s">
        <v>221</v>
      </c>
      <c r="K888" s="40" t="s">
        <v>1683</v>
      </c>
      <c r="L888" s="41" t="s">
        <v>153</v>
      </c>
      <c r="M888" s="41" t="s">
        <v>154</v>
      </c>
      <c r="N888" s="41">
        <v>11</v>
      </c>
      <c r="O888" s="41" t="s">
        <v>1603</v>
      </c>
      <c r="P888" s="41" t="s">
        <v>1600</v>
      </c>
      <c r="Q888" s="58">
        <v>157300000</v>
      </c>
      <c r="R888" s="58">
        <v>157300000</v>
      </c>
      <c r="S888" s="41" t="s">
        <v>225</v>
      </c>
      <c r="T888" s="41" t="s">
        <v>221</v>
      </c>
      <c r="U888" s="40" t="s">
        <v>720</v>
      </c>
      <c r="V888" s="40" t="s">
        <v>721</v>
      </c>
      <c r="W888" s="40" t="s">
        <v>722</v>
      </c>
      <c r="X888" s="40" t="s">
        <v>229</v>
      </c>
      <c r="Y888" s="40" t="s">
        <v>230</v>
      </c>
      <c r="Z888" s="40" t="s">
        <v>754</v>
      </c>
      <c r="AA888" s="59">
        <v>0</v>
      </c>
      <c r="AB888" s="59">
        <v>0</v>
      </c>
      <c r="AC888" s="59">
        <v>157300000</v>
      </c>
      <c r="AD888" s="59">
        <v>0</v>
      </c>
      <c r="AE888" s="59">
        <v>0</v>
      </c>
      <c r="AF888" s="59">
        <v>14300000</v>
      </c>
      <c r="AG888" s="59">
        <v>0</v>
      </c>
      <c r="AH888" s="59">
        <v>14300000</v>
      </c>
      <c r="AI888" s="59">
        <v>0</v>
      </c>
      <c r="AJ888" s="59">
        <v>14300000</v>
      </c>
      <c r="AK888" s="59">
        <v>0</v>
      </c>
      <c r="AL888" s="59">
        <v>14300000</v>
      </c>
      <c r="AM888" s="59">
        <v>0</v>
      </c>
      <c r="AN888" s="59">
        <v>14300000</v>
      </c>
      <c r="AO888" s="59">
        <v>0</v>
      </c>
      <c r="AP888" s="59">
        <v>14300000</v>
      </c>
      <c r="AQ888" s="59">
        <v>0</v>
      </c>
      <c r="AR888" s="59">
        <v>14300000</v>
      </c>
      <c r="AS888" s="59">
        <v>0</v>
      </c>
      <c r="AT888" s="59">
        <v>14300000</v>
      </c>
      <c r="AU888" s="59">
        <v>0</v>
      </c>
      <c r="AV888" s="59">
        <v>14300000</v>
      </c>
      <c r="AW888" s="59">
        <v>0</v>
      </c>
      <c r="AX888" s="59">
        <v>28600000</v>
      </c>
      <c r="AY888" s="2">
        <v>0</v>
      </c>
      <c r="AZ888" s="12" t="str">
        <f t="shared" si="105"/>
        <v>OK</v>
      </c>
      <c r="BA888" s="12" t="str">
        <f t="shared" si="106"/>
        <v>OK</v>
      </c>
      <c r="BB888" s="6">
        <f t="shared" si="107"/>
        <v>0</v>
      </c>
      <c r="BC888" s="13">
        <f t="shared" si="108"/>
        <v>157300000</v>
      </c>
      <c r="BD888" s="13">
        <f t="shared" si="109"/>
        <v>157300000</v>
      </c>
      <c r="BE888" s="6">
        <f t="shared" si="110"/>
        <v>0</v>
      </c>
      <c r="BF888" s="6">
        <f t="shared" si="111"/>
        <v>0</v>
      </c>
      <c r="BJ888" s="2">
        <v>-1</v>
      </c>
    </row>
    <row r="889" spans="1:62" ht="128.25" x14ac:dyDescent="0.25">
      <c r="B889" s="39" t="s">
        <v>1651</v>
      </c>
      <c r="C889" s="39" t="s">
        <v>717</v>
      </c>
      <c r="D889" s="39" t="s">
        <v>4</v>
      </c>
      <c r="E889" s="40" t="s">
        <v>219</v>
      </c>
      <c r="F889" s="40" t="s">
        <v>220</v>
      </c>
      <c r="G889" s="40" t="s">
        <v>29</v>
      </c>
      <c r="H889" s="40">
        <v>80101520</v>
      </c>
      <c r="I889" s="40" t="s">
        <v>1665</v>
      </c>
      <c r="J889" s="40" t="s">
        <v>221</v>
      </c>
      <c r="K889" s="40" t="s">
        <v>1684</v>
      </c>
      <c r="L889" s="41" t="s">
        <v>153</v>
      </c>
      <c r="M889" s="41" t="s">
        <v>154</v>
      </c>
      <c r="N889" s="41">
        <v>11</v>
      </c>
      <c r="O889" s="41" t="s">
        <v>1603</v>
      </c>
      <c r="P889" s="41" t="s">
        <v>1600</v>
      </c>
      <c r="Q889" s="58">
        <v>118580682</v>
      </c>
      <c r="R889" s="58">
        <v>118580682</v>
      </c>
      <c r="S889" s="41" t="s">
        <v>225</v>
      </c>
      <c r="T889" s="41" t="s">
        <v>221</v>
      </c>
      <c r="U889" s="40" t="s">
        <v>720</v>
      </c>
      <c r="V889" s="40" t="s">
        <v>721</v>
      </c>
      <c r="W889" s="40" t="s">
        <v>722</v>
      </c>
      <c r="X889" s="40" t="s">
        <v>229</v>
      </c>
      <c r="Y889" s="40" t="s">
        <v>230</v>
      </c>
      <c r="Z889" s="40" t="s">
        <v>754</v>
      </c>
      <c r="AA889" s="59">
        <v>0</v>
      </c>
      <c r="AB889" s="59">
        <v>0</v>
      </c>
      <c r="AC889" s="59">
        <v>118580682</v>
      </c>
      <c r="AD889" s="59">
        <v>0</v>
      </c>
      <c r="AE889" s="59">
        <v>0</v>
      </c>
      <c r="AF889" s="59">
        <v>10780062</v>
      </c>
      <c r="AG889" s="59">
        <v>0</v>
      </c>
      <c r="AH889" s="59">
        <v>10780062</v>
      </c>
      <c r="AI889" s="59">
        <v>0</v>
      </c>
      <c r="AJ889" s="59">
        <v>10780062</v>
      </c>
      <c r="AK889" s="59">
        <v>0</v>
      </c>
      <c r="AL889" s="59">
        <v>10780062</v>
      </c>
      <c r="AM889" s="59">
        <v>0</v>
      </c>
      <c r="AN889" s="59">
        <v>10780062</v>
      </c>
      <c r="AO889" s="59">
        <v>0</v>
      </c>
      <c r="AP889" s="59">
        <v>10780062</v>
      </c>
      <c r="AQ889" s="59">
        <v>0</v>
      </c>
      <c r="AR889" s="59">
        <v>10780062</v>
      </c>
      <c r="AS889" s="59">
        <v>0</v>
      </c>
      <c r="AT889" s="59">
        <v>10780062</v>
      </c>
      <c r="AU889" s="59">
        <v>0</v>
      </c>
      <c r="AV889" s="59">
        <v>10780062</v>
      </c>
      <c r="AW889" s="59">
        <v>0</v>
      </c>
      <c r="AX889" s="59">
        <v>21560124</v>
      </c>
      <c r="AY889" s="2">
        <v>0</v>
      </c>
      <c r="AZ889" s="12" t="str">
        <f t="shared" si="105"/>
        <v>OK</v>
      </c>
      <c r="BA889" s="12" t="str">
        <f t="shared" si="106"/>
        <v>OK</v>
      </c>
      <c r="BB889" s="6">
        <f t="shared" si="107"/>
        <v>0</v>
      </c>
      <c r="BC889" s="13">
        <f t="shared" si="108"/>
        <v>118580682</v>
      </c>
      <c r="BD889" s="13">
        <f t="shared" si="109"/>
        <v>118580682</v>
      </c>
      <c r="BE889" s="6">
        <f t="shared" si="110"/>
        <v>0</v>
      </c>
      <c r="BF889" s="6">
        <f t="shared" si="111"/>
        <v>0</v>
      </c>
      <c r="BJ889" s="2">
        <v>-1</v>
      </c>
    </row>
    <row r="890" spans="1:62" ht="99.75" x14ac:dyDescent="0.25">
      <c r="B890" s="39" t="s">
        <v>1652</v>
      </c>
      <c r="C890" s="39" t="s">
        <v>717</v>
      </c>
      <c r="D890" s="39" t="s">
        <v>4</v>
      </c>
      <c r="E890" s="40" t="s">
        <v>219</v>
      </c>
      <c r="F890" s="40" t="s">
        <v>220</v>
      </c>
      <c r="G890" s="40" t="s">
        <v>29</v>
      </c>
      <c r="H890" s="40">
        <v>80101520</v>
      </c>
      <c r="I890" s="40" t="s">
        <v>1665</v>
      </c>
      <c r="J890" s="40" t="s">
        <v>221</v>
      </c>
      <c r="K890" s="40" t="s">
        <v>1685</v>
      </c>
      <c r="L890" s="41" t="s">
        <v>153</v>
      </c>
      <c r="M890" s="41" t="s">
        <v>154</v>
      </c>
      <c r="N890" s="41">
        <v>11</v>
      </c>
      <c r="O890" s="41" t="s">
        <v>1603</v>
      </c>
      <c r="P890" s="41" t="s">
        <v>1600</v>
      </c>
      <c r="Q890" s="58">
        <v>118580682</v>
      </c>
      <c r="R890" s="58">
        <v>118580682</v>
      </c>
      <c r="S890" s="41" t="s">
        <v>225</v>
      </c>
      <c r="T890" s="41" t="s">
        <v>221</v>
      </c>
      <c r="U890" s="40" t="s">
        <v>720</v>
      </c>
      <c r="V890" s="40" t="s">
        <v>721</v>
      </c>
      <c r="W890" s="40" t="s">
        <v>722</v>
      </c>
      <c r="X890" s="40" t="s">
        <v>229</v>
      </c>
      <c r="Y890" s="40" t="s">
        <v>230</v>
      </c>
      <c r="Z890" s="40" t="s">
        <v>754</v>
      </c>
      <c r="AA890" s="59">
        <v>0</v>
      </c>
      <c r="AB890" s="59">
        <v>0</v>
      </c>
      <c r="AC890" s="59">
        <v>118580682</v>
      </c>
      <c r="AD890" s="59">
        <v>0</v>
      </c>
      <c r="AE890" s="59">
        <v>0</v>
      </c>
      <c r="AF890" s="59">
        <v>10780062</v>
      </c>
      <c r="AG890" s="59">
        <v>0</v>
      </c>
      <c r="AH890" s="59">
        <v>10780062</v>
      </c>
      <c r="AI890" s="59">
        <v>0</v>
      </c>
      <c r="AJ890" s="59">
        <v>10780062</v>
      </c>
      <c r="AK890" s="59">
        <v>0</v>
      </c>
      <c r="AL890" s="59">
        <v>10780062</v>
      </c>
      <c r="AM890" s="59">
        <v>0</v>
      </c>
      <c r="AN890" s="59">
        <v>10780062</v>
      </c>
      <c r="AO890" s="59">
        <v>0</v>
      </c>
      <c r="AP890" s="59">
        <v>10780062</v>
      </c>
      <c r="AQ890" s="59">
        <v>0</v>
      </c>
      <c r="AR890" s="59">
        <v>10780062</v>
      </c>
      <c r="AS890" s="59">
        <v>0</v>
      </c>
      <c r="AT890" s="59">
        <v>10780062</v>
      </c>
      <c r="AU890" s="59">
        <v>0</v>
      </c>
      <c r="AV890" s="59">
        <v>10780062</v>
      </c>
      <c r="AW890" s="59">
        <v>0</v>
      </c>
      <c r="AX890" s="59">
        <v>21560124</v>
      </c>
      <c r="AY890" s="2">
        <v>0</v>
      </c>
      <c r="AZ890" s="12" t="str">
        <f t="shared" si="105"/>
        <v>OK</v>
      </c>
      <c r="BA890" s="12" t="str">
        <f t="shared" si="106"/>
        <v>OK</v>
      </c>
      <c r="BB890" s="6">
        <f t="shared" si="107"/>
        <v>0</v>
      </c>
      <c r="BC890" s="13">
        <f t="shared" si="108"/>
        <v>118580682</v>
      </c>
      <c r="BD890" s="13">
        <f t="shared" si="109"/>
        <v>118580682</v>
      </c>
      <c r="BE890" s="6">
        <f t="shared" si="110"/>
        <v>0</v>
      </c>
      <c r="BF890" s="6">
        <f t="shared" si="111"/>
        <v>0</v>
      </c>
      <c r="BJ890" s="2">
        <v>-1</v>
      </c>
    </row>
    <row r="891" spans="1:62" ht="99.75" x14ac:dyDescent="0.25">
      <c r="B891" s="39" t="s">
        <v>1654</v>
      </c>
      <c r="C891" s="39" t="s">
        <v>717</v>
      </c>
      <c r="D891" s="39" t="s">
        <v>4</v>
      </c>
      <c r="E891" s="40" t="s">
        <v>219</v>
      </c>
      <c r="F891" s="40" t="s">
        <v>220</v>
      </c>
      <c r="G891" s="40" t="s">
        <v>29</v>
      </c>
      <c r="H891" s="40">
        <v>80101520</v>
      </c>
      <c r="I891" s="40" t="s">
        <v>1665</v>
      </c>
      <c r="J891" s="40" t="s">
        <v>221</v>
      </c>
      <c r="K891" s="40" t="s">
        <v>1686</v>
      </c>
      <c r="L891" s="41" t="s">
        <v>153</v>
      </c>
      <c r="M891" s="41" t="s">
        <v>154</v>
      </c>
      <c r="N891" s="41">
        <v>11</v>
      </c>
      <c r="O891" s="41" t="s">
        <v>1603</v>
      </c>
      <c r="P891" s="41" t="s">
        <v>1600</v>
      </c>
      <c r="Q891" s="58">
        <v>146402366</v>
      </c>
      <c r="R891" s="58">
        <v>146402366</v>
      </c>
      <c r="S891" s="41" t="s">
        <v>225</v>
      </c>
      <c r="T891" s="41" t="s">
        <v>221</v>
      </c>
      <c r="U891" s="40" t="s">
        <v>720</v>
      </c>
      <c r="V891" s="40" t="s">
        <v>721</v>
      </c>
      <c r="W891" s="40" t="s">
        <v>722</v>
      </c>
      <c r="X891" s="40" t="s">
        <v>229</v>
      </c>
      <c r="Y891" s="40" t="s">
        <v>230</v>
      </c>
      <c r="Z891" s="40" t="s">
        <v>797</v>
      </c>
      <c r="AA891" s="59">
        <v>0</v>
      </c>
      <c r="AB891" s="59">
        <v>0</v>
      </c>
      <c r="AC891" s="59">
        <v>146402366</v>
      </c>
      <c r="AD891" s="59">
        <v>0</v>
      </c>
      <c r="AE891" s="59">
        <v>0</v>
      </c>
      <c r="AF891" s="59">
        <v>13309306</v>
      </c>
      <c r="AG891" s="59">
        <v>0</v>
      </c>
      <c r="AH891" s="59">
        <v>13309306</v>
      </c>
      <c r="AI891" s="59">
        <v>0</v>
      </c>
      <c r="AJ891" s="59">
        <v>13309306</v>
      </c>
      <c r="AK891" s="59">
        <v>0</v>
      </c>
      <c r="AL891" s="59">
        <v>13309306</v>
      </c>
      <c r="AM891" s="59">
        <v>0</v>
      </c>
      <c r="AN891" s="59">
        <v>13309306</v>
      </c>
      <c r="AO891" s="59">
        <v>0</v>
      </c>
      <c r="AP891" s="59">
        <v>13309306</v>
      </c>
      <c r="AQ891" s="59">
        <v>0</v>
      </c>
      <c r="AR891" s="59">
        <v>13309306</v>
      </c>
      <c r="AS891" s="59">
        <v>0</v>
      </c>
      <c r="AT891" s="59">
        <v>13309306</v>
      </c>
      <c r="AU891" s="59">
        <v>0</v>
      </c>
      <c r="AV891" s="59">
        <v>13309306</v>
      </c>
      <c r="AW891" s="59">
        <v>0</v>
      </c>
      <c r="AX891" s="59">
        <v>26618612</v>
      </c>
      <c r="AY891" s="2">
        <v>0</v>
      </c>
      <c r="AZ891" s="12" t="str">
        <f t="shared" si="105"/>
        <v>OK</v>
      </c>
      <c r="BA891" s="12" t="str">
        <f t="shared" si="106"/>
        <v>OK</v>
      </c>
      <c r="BB891" s="6">
        <f t="shared" si="107"/>
        <v>0</v>
      </c>
      <c r="BC891" s="13">
        <f t="shared" si="108"/>
        <v>146402366</v>
      </c>
      <c r="BD891" s="13">
        <f t="shared" si="109"/>
        <v>146402366</v>
      </c>
      <c r="BE891" s="6">
        <f t="shared" si="110"/>
        <v>0</v>
      </c>
      <c r="BF891" s="6">
        <f t="shared" si="111"/>
        <v>0</v>
      </c>
      <c r="BJ891" s="2">
        <v>-1</v>
      </c>
    </row>
    <row r="892" spans="1:62" ht="99.75" x14ac:dyDescent="0.25">
      <c r="B892" s="39" t="s">
        <v>1656</v>
      </c>
      <c r="C892" s="39" t="s">
        <v>717</v>
      </c>
      <c r="D892" s="39" t="s">
        <v>4</v>
      </c>
      <c r="E892" s="40" t="s">
        <v>219</v>
      </c>
      <c r="F892" s="40" t="s">
        <v>220</v>
      </c>
      <c r="G892" s="40" t="s">
        <v>29</v>
      </c>
      <c r="H892" s="40">
        <v>80101519</v>
      </c>
      <c r="I892" s="40" t="s">
        <v>1665</v>
      </c>
      <c r="J892" s="40" t="s">
        <v>221</v>
      </c>
      <c r="K892" s="40" t="s">
        <v>1687</v>
      </c>
      <c r="L892" s="41" t="s">
        <v>153</v>
      </c>
      <c r="M892" s="41" t="s">
        <v>154</v>
      </c>
      <c r="N892" s="41">
        <v>11</v>
      </c>
      <c r="O892" s="41" t="s">
        <v>1603</v>
      </c>
      <c r="P892" s="41" t="s">
        <v>1600</v>
      </c>
      <c r="Q892" s="58">
        <v>90754312</v>
      </c>
      <c r="R892" s="58">
        <v>90754312</v>
      </c>
      <c r="S892" s="41" t="s">
        <v>225</v>
      </c>
      <c r="T892" s="41" t="s">
        <v>221</v>
      </c>
      <c r="U892" s="40" t="s">
        <v>720</v>
      </c>
      <c r="V892" s="40" t="s">
        <v>721</v>
      </c>
      <c r="W892" s="40" t="s">
        <v>722</v>
      </c>
      <c r="X892" s="40" t="s">
        <v>229</v>
      </c>
      <c r="Y892" s="40" t="s">
        <v>230</v>
      </c>
      <c r="Z892" s="40" t="s">
        <v>1072</v>
      </c>
      <c r="AA892" s="59">
        <v>0</v>
      </c>
      <c r="AB892" s="59">
        <v>0</v>
      </c>
      <c r="AC892" s="59">
        <v>90754312</v>
      </c>
      <c r="AD892" s="59">
        <v>0</v>
      </c>
      <c r="AE892" s="59">
        <v>0</v>
      </c>
      <c r="AF892" s="59">
        <v>8250392</v>
      </c>
      <c r="AG892" s="59">
        <v>0</v>
      </c>
      <c r="AH892" s="59">
        <v>8250392</v>
      </c>
      <c r="AI892" s="59">
        <v>0</v>
      </c>
      <c r="AJ892" s="59">
        <v>8250392</v>
      </c>
      <c r="AK892" s="59">
        <v>0</v>
      </c>
      <c r="AL892" s="59">
        <v>8250392</v>
      </c>
      <c r="AM892" s="59">
        <v>0</v>
      </c>
      <c r="AN892" s="59">
        <v>8250392</v>
      </c>
      <c r="AO892" s="59">
        <v>0</v>
      </c>
      <c r="AP892" s="59">
        <v>8250392</v>
      </c>
      <c r="AQ892" s="59">
        <v>0</v>
      </c>
      <c r="AR892" s="59">
        <v>8250392</v>
      </c>
      <c r="AS892" s="59">
        <v>0</v>
      </c>
      <c r="AT892" s="59">
        <v>8250392</v>
      </c>
      <c r="AU892" s="59">
        <v>0</v>
      </c>
      <c r="AV892" s="59">
        <v>8250392</v>
      </c>
      <c r="AW892" s="59">
        <v>0</v>
      </c>
      <c r="AX892" s="59">
        <v>16500784</v>
      </c>
      <c r="AY892" s="2">
        <v>0</v>
      </c>
      <c r="AZ892" s="12" t="str">
        <f t="shared" si="105"/>
        <v>OK</v>
      </c>
      <c r="BA892" s="12" t="str">
        <f t="shared" si="106"/>
        <v>OK</v>
      </c>
      <c r="BB892" s="6">
        <f t="shared" si="107"/>
        <v>0</v>
      </c>
      <c r="BC892" s="13">
        <f t="shared" si="108"/>
        <v>90754312</v>
      </c>
      <c r="BD892" s="13">
        <f t="shared" si="109"/>
        <v>90754312</v>
      </c>
      <c r="BE892" s="6">
        <f t="shared" si="110"/>
        <v>0</v>
      </c>
      <c r="BF892" s="6">
        <f t="shared" si="111"/>
        <v>0</v>
      </c>
      <c r="BJ892" s="2">
        <v>-1</v>
      </c>
    </row>
    <row r="893" spans="1:62" ht="114" x14ac:dyDescent="0.25">
      <c r="B893" s="39" t="s">
        <v>1658</v>
      </c>
      <c r="C893" s="39" t="s">
        <v>717</v>
      </c>
      <c r="D893" s="39" t="s">
        <v>4</v>
      </c>
      <c r="E893" s="40" t="s">
        <v>219</v>
      </c>
      <c r="F893" s="40" t="s">
        <v>220</v>
      </c>
      <c r="G893" s="40" t="s">
        <v>29</v>
      </c>
      <c r="H893" s="40">
        <v>80101520</v>
      </c>
      <c r="I893" s="40" t="s">
        <v>1665</v>
      </c>
      <c r="J893" s="40" t="s">
        <v>221</v>
      </c>
      <c r="K893" s="40" t="s">
        <v>1688</v>
      </c>
      <c r="L893" s="41" t="s">
        <v>153</v>
      </c>
      <c r="M893" s="41" t="s">
        <v>154</v>
      </c>
      <c r="N893" s="41">
        <v>11</v>
      </c>
      <c r="O893" s="41" t="s">
        <v>1603</v>
      </c>
      <c r="P893" s="41" t="s">
        <v>1600</v>
      </c>
      <c r="Q893" s="58">
        <v>90754312</v>
      </c>
      <c r="R893" s="58">
        <v>90754312</v>
      </c>
      <c r="S893" s="41" t="s">
        <v>225</v>
      </c>
      <c r="T893" s="41" t="s">
        <v>221</v>
      </c>
      <c r="U893" s="40" t="s">
        <v>720</v>
      </c>
      <c r="V893" s="40" t="s">
        <v>721</v>
      </c>
      <c r="W893" s="40" t="s">
        <v>722</v>
      </c>
      <c r="X893" s="40" t="s">
        <v>229</v>
      </c>
      <c r="Y893" s="40" t="s">
        <v>230</v>
      </c>
      <c r="Z893" s="40" t="s">
        <v>1049</v>
      </c>
      <c r="AA893" s="59">
        <v>0</v>
      </c>
      <c r="AB893" s="59">
        <v>0</v>
      </c>
      <c r="AC893" s="59">
        <v>90754312</v>
      </c>
      <c r="AD893" s="59">
        <v>0</v>
      </c>
      <c r="AE893" s="59">
        <v>0</v>
      </c>
      <c r="AF893" s="59">
        <v>8250392</v>
      </c>
      <c r="AG893" s="59">
        <v>0</v>
      </c>
      <c r="AH893" s="59">
        <v>8250392</v>
      </c>
      <c r="AI893" s="59">
        <v>0</v>
      </c>
      <c r="AJ893" s="59">
        <v>8250392</v>
      </c>
      <c r="AK893" s="59">
        <v>0</v>
      </c>
      <c r="AL893" s="59">
        <v>8250392</v>
      </c>
      <c r="AM893" s="59">
        <v>0</v>
      </c>
      <c r="AN893" s="59">
        <v>8250392</v>
      </c>
      <c r="AO893" s="59">
        <v>0</v>
      </c>
      <c r="AP893" s="59">
        <v>8250392</v>
      </c>
      <c r="AQ893" s="59">
        <v>0</v>
      </c>
      <c r="AR893" s="59">
        <v>8250392</v>
      </c>
      <c r="AS893" s="59">
        <v>0</v>
      </c>
      <c r="AT893" s="59">
        <v>8250392</v>
      </c>
      <c r="AU893" s="59">
        <v>0</v>
      </c>
      <c r="AV893" s="59">
        <v>8250392</v>
      </c>
      <c r="AW893" s="59">
        <v>0</v>
      </c>
      <c r="AX893" s="59">
        <v>16500784</v>
      </c>
      <c r="AY893" s="2">
        <v>0</v>
      </c>
      <c r="AZ893" s="12" t="str">
        <f t="shared" si="105"/>
        <v>OK</v>
      </c>
      <c r="BA893" s="12" t="str">
        <f t="shared" si="106"/>
        <v>OK</v>
      </c>
      <c r="BB893" s="6">
        <f t="shared" si="107"/>
        <v>0</v>
      </c>
      <c r="BC893" s="13">
        <f t="shared" si="108"/>
        <v>90754312</v>
      </c>
      <c r="BD893" s="13">
        <f t="shared" si="109"/>
        <v>90754312</v>
      </c>
      <c r="BE893" s="6">
        <f t="shared" si="110"/>
        <v>0</v>
      </c>
      <c r="BF893" s="6">
        <f t="shared" si="111"/>
        <v>0</v>
      </c>
      <c r="BJ893" s="2">
        <v>-1</v>
      </c>
    </row>
    <row r="894" spans="1:62" ht="114" x14ac:dyDescent="0.25">
      <c r="B894" s="39" t="s">
        <v>1660</v>
      </c>
      <c r="C894" s="39" t="s">
        <v>717</v>
      </c>
      <c r="D894" s="39" t="s">
        <v>4</v>
      </c>
      <c r="E894" s="40" t="s">
        <v>219</v>
      </c>
      <c r="F894" s="40" t="s">
        <v>220</v>
      </c>
      <c r="G894" s="40" t="s">
        <v>29</v>
      </c>
      <c r="H894" s="40">
        <v>80101504</v>
      </c>
      <c r="I894" s="40" t="s">
        <v>1665</v>
      </c>
      <c r="J894" s="40" t="s">
        <v>221</v>
      </c>
      <c r="K894" s="40" t="s">
        <v>1689</v>
      </c>
      <c r="L894" s="41" t="s">
        <v>153</v>
      </c>
      <c r="M894" s="41" t="s">
        <v>154</v>
      </c>
      <c r="N894" s="41">
        <v>11</v>
      </c>
      <c r="O894" s="41" t="s">
        <v>1603</v>
      </c>
      <c r="P894" s="41" t="s">
        <v>1600</v>
      </c>
      <c r="Q894" s="58">
        <v>120883224</v>
      </c>
      <c r="R894" s="58">
        <v>120883224</v>
      </c>
      <c r="S894" s="41" t="s">
        <v>225</v>
      </c>
      <c r="T894" s="41" t="s">
        <v>221</v>
      </c>
      <c r="U894" s="40" t="s">
        <v>720</v>
      </c>
      <c r="V894" s="40" t="s">
        <v>721</v>
      </c>
      <c r="W894" s="40" t="s">
        <v>722</v>
      </c>
      <c r="X894" s="40" t="s">
        <v>229</v>
      </c>
      <c r="Y894" s="40" t="s">
        <v>230</v>
      </c>
      <c r="Z894" s="40" t="s">
        <v>797</v>
      </c>
      <c r="AA894" s="59">
        <v>0</v>
      </c>
      <c r="AB894" s="59">
        <v>0</v>
      </c>
      <c r="AC894" s="59">
        <v>120883224</v>
      </c>
      <c r="AD894" s="59">
        <v>0</v>
      </c>
      <c r="AE894" s="59">
        <v>0</v>
      </c>
      <c r="AF894" s="59">
        <v>11512688</v>
      </c>
      <c r="AG894" s="59">
        <v>0</v>
      </c>
      <c r="AH894" s="59">
        <v>11512688</v>
      </c>
      <c r="AI894" s="59">
        <v>0</v>
      </c>
      <c r="AJ894" s="59">
        <v>11512688</v>
      </c>
      <c r="AK894" s="59">
        <v>0</v>
      </c>
      <c r="AL894" s="59">
        <v>11512688</v>
      </c>
      <c r="AM894" s="59">
        <v>0</v>
      </c>
      <c r="AN894" s="59">
        <v>11512688</v>
      </c>
      <c r="AO894" s="59">
        <v>0</v>
      </c>
      <c r="AP894" s="59">
        <v>11512688</v>
      </c>
      <c r="AQ894" s="59">
        <v>0</v>
      </c>
      <c r="AR894" s="59">
        <v>11512688</v>
      </c>
      <c r="AS894" s="59">
        <v>0</v>
      </c>
      <c r="AT894" s="59">
        <v>11512688</v>
      </c>
      <c r="AU894" s="59">
        <v>0</v>
      </c>
      <c r="AV894" s="59">
        <v>11512688</v>
      </c>
      <c r="AW894" s="59">
        <v>0</v>
      </c>
      <c r="AX894" s="59">
        <v>17269032</v>
      </c>
      <c r="AY894" s="2">
        <v>0</v>
      </c>
      <c r="AZ894" s="12" t="str">
        <f t="shared" si="105"/>
        <v>OK</v>
      </c>
      <c r="BA894" s="12" t="str">
        <f t="shared" si="106"/>
        <v>OK</v>
      </c>
      <c r="BB894" s="6">
        <f t="shared" si="107"/>
        <v>0</v>
      </c>
      <c r="BC894" s="13">
        <f t="shared" si="108"/>
        <v>120883224</v>
      </c>
      <c r="BD894" s="13">
        <f t="shared" si="109"/>
        <v>120883224</v>
      </c>
      <c r="BE894" s="6">
        <f t="shared" si="110"/>
        <v>0</v>
      </c>
      <c r="BF894" s="6">
        <f t="shared" si="111"/>
        <v>0</v>
      </c>
      <c r="BJ894" s="2">
        <v>-1</v>
      </c>
    </row>
    <row r="895" spans="1:62" ht="99.75" x14ac:dyDescent="0.25">
      <c r="B895" s="39" t="s">
        <v>1662</v>
      </c>
      <c r="C895" s="39" t="s">
        <v>717</v>
      </c>
      <c r="D895" s="39" t="s">
        <v>4</v>
      </c>
      <c r="E895" s="40" t="s">
        <v>219</v>
      </c>
      <c r="F895" s="40" t="s">
        <v>220</v>
      </c>
      <c r="G895" s="40" t="s">
        <v>29</v>
      </c>
      <c r="H895" s="40">
        <v>80101519</v>
      </c>
      <c r="I895" s="40" t="s">
        <v>1690</v>
      </c>
      <c r="J895" s="40" t="s">
        <v>221</v>
      </c>
      <c r="K895" s="40" t="s">
        <v>1698</v>
      </c>
      <c r="L895" s="41" t="s">
        <v>153</v>
      </c>
      <c r="M895" s="41" t="s">
        <v>154</v>
      </c>
      <c r="N895" s="41">
        <v>11</v>
      </c>
      <c r="O895" s="41" t="s">
        <v>1603</v>
      </c>
      <c r="P895" s="41" t="s">
        <v>1600</v>
      </c>
      <c r="Q895" s="58">
        <v>90754312</v>
      </c>
      <c r="R895" s="58">
        <v>90754312</v>
      </c>
      <c r="S895" s="41" t="s">
        <v>225</v>
      </c>
      <c r="T895" s="41" t="s">
        <v>221</v>
      </c>
      <c r="U895" s="40" t="s">
        <v>720</v>
      </c>
      <c r="V895" s="40" t="s">
        <v>721</v>
      </c>
      <c r="W895" s="40" t="s">
        <v>722</v>
      </c>
      <c r="X895" s="40" t="s">
        <v>229</v>
      </c>
      <c r="Y895" s="40" t="s">
        <v>230</v>
      </c>
      <c r="Z895" s="40" t="s">
        <v>1072</v>
      </c>
      <c r="AA895" s="59">
        <v>0</v>
      </c>
      <c r="AB895" s="59">
        <v>0</v>
      </c>
      <c r="AC895" s="59">
        <v>90754312</v>
      </c>
      <c r="AD895" s="59">
        <v>0</v>
      </c>
      <c r="AE895" s="59">
        <v>0</v>
      </c>
      <c r="AF895" s="59">
        <v>8250392</v>
      </c>
      <c r="AG895" s="59">
        <v>0</v>
      </c>
      <c r="AH895" s="59">
        <v>8250392</v>
      </c>
      <c r="AI895" s="59">
        <v>0</v>
      </c>
      <c r="AJ895" s="59">
        <v>8250392</v>
      </c>
      <c r="AK895" s="59">
        <v>0</v>
      </c>
      <c r="AL895" s="59">
        <v>8250392</v>
      </c>
      <c r="AM895" s="59">
        <v>0</v>
      </c>
      <c r="AN895" s="59">
        <v>8250392</v>
      </c>
      <c r="AO895" s="59">
        <v>0</v>
      </c>
      <c r="AP895" s="59">
        <v>8250392</v>
      </c>
      <c r="AQ895" s="59">
        <v>0</v>
      </c>
      <c r="AR895" s="59">
        <v>8250392</v>
      </c>
      <c r="AS895" s="59">
        <v>0</v>
      </c>
      <c r="AT895" s="59">
        <v>8250392</v>
      </c>
      <c r="AU895" s="59">
        <v>0</v>
      </c>
      <c r="AV895" s="59">
        <v>8250392</v>
      </c>
      <c r="AW895" s="59">
        <v>0</v>
      </c>
      <c r="AX895" s="59">
        <v>16500784</v>
      </c>
      <c r="AY895" s="2">
        <v>0</v>
      </c>
      <c r="AZ895" s="12" t="str">
        <f t="shared" si="105"/>
        <v>OK</v>
      </c>
      <c r="BA895" s="12" t="str">
        <f t="shared" si="106"/>
        <v>OK</v>
      </c>
      <c r="BB895" s="6">
        <f t="shared" si="107"/>
        <v>0</v>
      </c>
      <c r="BC895" s="13">
        <f t="shared" si="108"/>
        <v>90754312</v>
      </c>
      <c r="BD895" s="13">
        <f t="shared" si="109"/>
        <v>90754312</v>
      </c>
      <c r="BE895" s="6">
        <f t="shared" si="110"/>
        <v>0</v>
      </c>
      <c r="BF895" s="6">
        <f t="shared" si="111"/>
        <v>0</v>
      </c>
      <c r="BJ895" s="2">
        <v>-1</v>
      </c>
    </row>
    <row r="896" spans="1:62" s="21" customFormat="1" ht="114" x14ac:dyDescent="0.25">
      <c r="A896" s="2"/>
      <c r="B896" s="39" t="s">
        <v>1664</v>
      </c>
      <c r="C896" s="39" t="s">
        <v>717</v>
      </c>
      <c r="D896" s="39" t="s">
        <v>4</v>
      </c>
      <c r="E896" s="40" t="s">
        <v>219</v>
      </c>
      <c r="F896" s="40" t="s">
        <v>220</v>
      </c>
      <c r="G896" s="40" t="s">
        <v>29</v>
      </c>
      <c r="H896" s="40">
        <v>80101520</v>
      </c>
      <c r="I896" s="40" t="s">
        <v>1690</v>
      </c>
      <c r="J896" s="40" t="s">
        <v>221</v>
      </c>
      <c r="K896" s="40" t="s">
        <v>1688</v>
      </c>
      <c r="L896" s="41" t="s">
        <v>153</v>
      </c>
      <c r="M896" s="41" t="s">
        <v>154</v>
      </c>
      <c r="N896" s="41">
        <v>11</v>
      </c>
      <c r="O896" s="41" t="s">
        <v>1603</v>
      </c>
      <c r="P896" s="41" t="s">
        <v>1600</v>
      </c>
      <c r="Q896" s="58">
        <v>90754312</v>
      </c>
      <c r="R896" s="58">
        <v>90754312</v>
      </c>
      <c r="S896" s="41" t="s">
        <v>225</v>
      </c>
      <c r="T896" s="41" t="s">
        <v>221</v>
      </c>
      <c r="U896" s="40" t="s">
        <v>720</v>
      </c>
      <c r="V896" s="40" t="s">
        <v>721</v>
      </c>
      <c r="W896" s="40" t="s">
        <v>722</v>
      </c>
      <c r="X896" s="40" t="s">
        <v>229</v>
      </c>
      <c r="Y896" s="40" t="s">
        <v>230</v>
      </c>
      <c r="Z896" s="40" t="s">
        <v>1049</v>
      </c>
      <c r="AA896" s="59">
        <v>0</v>
      </c>
      <c r="AB896" s="59">
        <v>0</v>
      </c>
      <c r="AC896" s="59">
        <v>90754312</v>
      </c>
      <c r="AD896" s="59">
        <v>0</v>
      </c>
      <c r="AE896" s="59">
        <v>0</v>
      </c>
      <c r="AF896" s="59">
        <v>8250392</v>
      </c>
      <c r="AG896" s="59">
        <v>0</v>
      </c>
      <c r="AH896" s="59">
        <v>8250392</v>
      </c>
      <c r="AI896" s="59">
        <v>0</v>
      </c>
      <c r="AJ896" s="59">
        <v>8250392</v>
      </c>
      <c r="AK896" s="59">
        <v>0</v>
      </c>
      <c r="AL896" s="59">
        <v>8250392</v>
      </c>
      <c r="AM896" s="59">
        <v>0</v>
      </c>
      <c r="AN896" s="59">
        <v>8250392</v>
      </c>
      <c r="AO896" s="59">
        <v>0</v>
      </c>
      <c r="AP896" s="59">
        <v>8250392</v>
      </c>
      <c r="AQ896" s="59">
        <v>0</v>
      </c>
      <c r="AR896" s="59">
        <v>8250392</v>
      </c>
      <c r="AS896" s="59">
        <v>0</v>
      </c>
      <c r="AT896" s="59">
        <v>8250392</v>
      </c>
      <c r="AU896" s="59">
        <v>0</v>
      </c>
      <c r="AV896" s="59">
        <v>8250392</v>
      </c>
      <c r="AW896" s="59">
        <v>0</v>
      </c>
      <c r="AX896" s="59">
        <v>16500784</v>
      </c>
      <c r="AY896" s="2">
        <v>0</v>
      </c>
      <c r="AZ896" s="12" t="str">
        <f t="shared" si="105"/>
        <v>OK</v>
      </c>
      <c r="BA896" s="12" t="str">
        <f t="shared" si="106"/>
        <v>OK</v>
      </c>
      <c r="BB896" s="6">
        <f t="shared" si="107"/>
        <v>0</v>
      </c>
      <c r="BC896" s="13">
        <f t="shared" si="108"/>
        <v>90754312</v>
      </c>
      <c r="BD896" s="13">
        <f t="shared" si="109"/>
        <v>90754312</v>
      </c>
      <c r="BE896" s="6">
        <f t="shared" si="110"/>
        <v>0</v>
      </c>
      <c r="BF896" s="6">
        <f t="shared" si="111"/>
        <v>0</v>
      </c>
    </row>
    <row r="897" spans="2:58" ht="99.75" x14ac:dyDescent="0.25">
      <c r="B897" s="39" t="s">
        <v>1668</v>
      </c>
      <c r="C897" s="39" t="s">
        <v>717</v>
      </c>
      <c r="D897" s="39" t="s">
        <v>4</v>
      </c>
      <c r="E897" s="40" t="s">
        <v>219</v>
      </c>
      <c r="F897" s="40" t="s">
        <v>220</v>
      </c>
      <c r="G897" s="40" t="s">
        <v>29</v>
      </c>
      <c r="H897" s="40">
        <v>90111800</v>
      </c>
      <c r="I897" s="40" t="s">
        <v>1669</v>
      </c>
      <c r="J897" s="40" t="s">
        <v>221</v>
      </c>
      <c r="K897" s="40" t="s">
        <v>1700</v>
      </c>
      <c r="L897" s="41" t="s">
        <v>153</v>
      </c>
      <c r="M897" s="41" t="s">
        <v>153</v>
      </c>
      <c r="N897" s="41">
        <v>12</v>
      </c>
      <c r="O897" s="41" t="s">
        <v>1603</v>
      </c>
      <c r="P897" s="41" t="s">
        <v>1600</v>
      </c>
      <c r="Q897" s="58">
        <v>100000000</v>
      </c>
      <c r="R897" s="58">
        <v>100000000</v>
      </c>
      <c r="S897" s="41" t="s">
        <v>225</v>
      </c>
      <c r="T897" s="41" t="s">
        <v>221</v>
      </c>
      <c r="U897" s="40" t="s">
        <v>720</v>
      </c>
      <c r="V897" s="40" t="s">
        <v>721</v>
      </c>
      <c r="W897" s="40" t="s">
        <v>722</v>
      </c>
      <c r="X897" s="40" t="s">
        <v>257</v>
      </c>
      <c r="Y897" s="40" t="s">
        <v>258</v>
      </c>
      <c r="Z897" s="40" t="s">
        <v>1701</v>
      </c>
      <c r="AA897" s="59">
        <v>100000000</v>
      </c>
      <c r="AB897" s="59">
        <v>0</v>
      </c>
      <c r="AC897" s="59">
        <v>0</v>
      </c>
      <c r="AD897" s="59">
        <v>9090909</v>
      </c>
      <c r="AE897" s="59">
        <v>0</v>
      </c>
      <c r="AF897" s="59">
        <v>9090909</v>
      </c>
      <c r="AG897" s="59">
        <v>0</v>
      </c>
      <c r="AH897" s="59">
        <v>9090909</v>
      </c>
      <c r="AI897" s="59">
        <v>0</v>
      </c>
      <c r="AJ897" s="59">
        <v>9090909</v>
      </c>
      <c r="AK897" s="59">
        <v>0</v>
      </c>
      <c r="AL897" s="59">
        <v>9090909</v>
      </c>
      <c r="AM897" s="59">
        <v>0</v>
      </c>
      <c r="AN897" s="59">
        <v>9090909</v>
      </c>
      <c r="AO897" s="59">
        <v>0</v>
      </c>
      <c r="AP897" s="59">
        <v>9090909</v>
      </c>
      <c r="AQ897" s="59">
        <v>0</v>
      </c>
      <c r="AR897" s="59">
        <v>9090909</v>
      </c>
      <c r="AS897" s="59">
        <v>0</v>
      </c>
      <c r="AT897" s="59">
        <v>9090909</v>
      </c>
      <c r="AU897" s="59">
        <v>0</v>
      </c>
      <c r="AV897" s="59">
        <v>9090909</v>
      </c>
      <c r="AW897" s="59">
        <v>0</v>
      </c>
      <c r="AX897" s="59">
        <v>9090910</v>
      </c>
      <c r="AY897" s="2">
        <v>0</v>
      </c>
      <c r="AZ897" s="12" t="str">
        <f t="shared" si="105"/>
        <v>OK</v>
      </c>
      <c r="BA897" s="12" t="str">
        <f t="shared" si="106"/>
        <v>OK</v>
      </c>
      <c r="BB897" s="6">
        <f t="shared" si="107"/>
        <v>0</v>
      </c>
      <c r="BC897" s="13">
        <f t="shared" si="108"/>
        <v>100000000</v>
      </c>
      <c r="BD897" s="13">
        <f t="shared" si="109"/>
        <v>100000000</v>
      </c>
      <c r="BE897" s="6">
        <f t="shared" si="110"/>
        <v>0</v>
      </c>
      <c r="BF897" s="6">
        <f t="shared" si="111"/>
        <v>0</v>
      </c>
    </row>
    <row r="898" spans="2:58" ht="99.75" x14ac:dyDescent="0.25">
      <c r="B898" s="39" t="s">
        <v>1671</v>
      </c>
      <c r="C898" s="39" t="s">
        <v>717</v>
      </c>
      <c r="D898" s="39" t="s">
        <v>4</v>
      </c>
      <c r="E898" s="40" t="s">
        <v>219</v>
      </c>
      <c r="F898" s="40" t="s">
        <v>220</v>
      </c>
      <c r="G898" s="40" t="s">
        <v>29</v>
      </c>
      <c r="H898" s="40">
        <v>90111800</v>
      </c>
      <c r="I898" s="40" t="s">
        <v>1665</v>
      </c>
      <c r="J898" s="40" t="s">
        <v>221</v>
      </c>
      <c r="K898" s="40" t="s">
        <v>1702</v>
      </c>
      <c r="L898" s="41" t="s">
        <v>153</v>
      </c>
      <c r="M898" s="41" t="s">
        <v>153</v>
      </c>
      <c r="N898" s="41">
        <v>12</v>
      </c>
      <c r="O898" s="41" t="s">
        <v>1603</v>
      </c>
      <c r="P898" s="41" t="s">
        <v>1600</v>
      </c>
      <c r="Q898" s="58">
        <v>100000000</v>
      </c>
      <c r="R898" s="58">
        <v>100000000</v>
      </c>
      <c r="S898" s="41" t="s">
        <v>225</v>
      </c>
      <c r="T898" s="41" t="s">
        <v>221</v>
      </c>
      <c r="U898" s="40" t="s">
        <v>720</v>
      </c>
      <c r="V898" s="40" t="s">
        <v>721</v>
      </c>
      <c r="W898" s="40" t="s">
        <v>722</v>
      </c>
      <c r="X898" s="40" t="s">
        <v>257</v>
      </c>
      <c r="Y898" s="40" t="s">
        <v>258</v>
      </c>
      <c r="Z898" s="40" t="s">
        <v>1701</v>
      </c>
      <c r="AA898" s="59">
        <v>100000000</v>
      </c>
      <c r="AB898" s="59">
        <v>0</v>
      </c>
      <c r="AC898" s="59">
        <v>0</v>
      </c>
      <c r="AD898" s="59">
        <v>9090909</v>
      </c>
      <c r="AE898" s="59">
        <v>0</v>
      </c>
      <c r="AF898" s="59">
        <v>9090909</v>
      </c>
      <c r="AG898" s="59">
        <v>0</v>
      </c>
      <c r="AH898" s="59">
        <v>9090909</v>
      </c>
      <c r="AI898" s="59">
        <v>0</v>
      </c>
      <c r="AJ898" s="59">
        <v>9090909</v>
      </c>
      <c r="AK898" s="59">
        <v>0</v>
      </c>
      <c r="AL898" s="59">
        <v>9090909</v>
      </c>
      <c r="AM898" s="59">
        <v>0</v>
      </c>
      <c r="AN898" s="59">
        <v>9090909</v>
      </c>
      <c r="AO898" s="59">
        <v>0</v>
      </c>
      <c r="AP898" s="59">
        <v>9090909</v>
      </c>
      <c r="AQ898" s="59">
        <v>0</v>
      </c>
      <c r="AR898" s="59">
        <v>9090909</v>
      </c>
      <c r="AS898" s="59">
        <v>0</v>
      </c>
      <c r="AT898" s="59">
        <v>9090909</v>
      </c>
      <c r="AU898" s="59">
        <v>0</v>
      </c>
      <c r="AV898" s="59">
        <v>9090909</v>
      </c>
      <c r="AW898" s="59">
        <v>0</v>
      </c>
      <c r="AX898" s="59">
        <v>9090910</v>
      </c>
      <c r="AY898" s="2">
        <v>0</v>
      </c>
      <c r="AZ898" s="12" t="str">
        <f t="shared" si="105"/>
        <v>OK</v>
      </c>
      <c r="BA898" s="12" t="str">
        <f t="shared" si="106"/>
        <v>OK</v>
      </c>
      <c r="BB898" s="6">
        <f t="shared" si="107"/>
        <v>0</v>
      </c>
      <c r="BC898" s="13">
        <f t="shared" si="108"/>
        <v>100000000</v>
      </c>
      <c r="BD898" s="13">
        <f t="shared" si="109"/>
        <v>100000000</v>
      </c>
      <c r="BE898" s="6">
        <f t="shared" si="110"/>
        <v>0</v>
      </c>
      <c r="BF898" s="6">
        <f t="shared" si="111"/>
        <v>0</v>
      </c>
    </row>
    <row r="899" spans="2:58" ht="99.75" x14ac:dyDescent="0.25">
      <c r="B899" s="39" t="s">
        <v>1673</v>
      </c>
      <c r="C899" s="39" t="s">
        <v>717</v>
      </c>
      <c r="D899" s="39" t="s">
        <v>4</v>
      </c>
      <c r="E899" s="40" t="s">
        <v>219</v>
      </c>
      <c r="F899" s="40" t="s">
        <v>220</v>
      </c>
      <c r="G899" s="40" t="s">
        <v>29</v>
      </c>
      <c r="H899" s="40">
        <v>90111800</v>
      </c>
      <c r="I899" s="40" t="s">
        <v>1601</v>
      </c>
      <c r="J899" s="40" t="s">
        <v>221</v>
      </c>
      <c r="K899" s="40" t="s">
        <v>1704</v>
      </c>
      <c r="L899" s="41" t="s">
        <v>153</v>
      </c>
      <c r="M899" s="41" t="s">
        <v>153</v>
      </c>
      <c r="N899" s="41">
        <v>12</v>
      </c>
      <c r="O899" s="41" t="s">
        <v>1603</v>
      </c>
      <c r="P899" s="41" t="s">
        <v>1600</v>
      </c>
      <c r="Q899" s="58">
        <v>40000000</v>
      </c>
      <c r="R899" s="58">
        <v>40000000</v>
      </c>
      <c r="S899" s="41" t="s">
        <v>225</v>
      </c>
      <c r="T899" s="41" t="s">
        <v>221</v>
      </c>
      <c r="U899" s="40" t="s">
        <v>1613</v>
      </c>
      <c r="V899" s="40" t="s">
        <v>721</v>
      </c>
      <c r="W899" s="40" t="s">
        <v>722</v>
      </c>
      <c r="X899" s="40" t="s">
        <v>257</v>
      </c>
      <c r="Y899" s="40" t="s">
        <v>258</v>
      </c>
      <c r="Z899" s="40" t="s">
        <v>1701</v>
      </c>
      <c r="AA899" s="59">
        <v>40000000</v>
      </c>
      <c r="AB899" s="59">
        <v>0</v>
      </c>
      <c r="AC899" s="59">
        <v>0</v>
      </c>
      <c r="AD899" s="59">
        <v>0</v>
      </c>
      <c r="AE899" s="59">
        <v>0</v>
      </c>
      <c r="AF899" s="59">
        <v>0</v>
      </c>
      <c r="AG899" s="59">
        <v>0</v>
      </c>
      <c r="AH899" s="59">
        <v>0</v>
      </c>
      <c r="AI899" s="59">
        <v>0</v>
      </c>
      <c r="AJ899" s="59">
        <v>5000000</v>
      </c>
      <c r="AK899" s="59">
        <v>0</v>
      </c>
      <c r="AL899" s="59">
        <v>5000000</v>
      </c>
      <c r="AM899" s="59">
        <v>0</v>
      </c>
      <c r="AN899" s="59">
        <v>5000000</v>
      </c>
      <c r="AO899" s="59">
        <v>0</v>
      </c>
      <c r="AP899" s="59">
        <v>5000000</v>
      </c>
      <c r="AQ899" s="59">
        <v>0</v>
      </c>
      <c r="AR899" s="59">
        <v>5000000</v>
      </c>
      <c r="AS899" s="59">
        <v>0</v>
      </c>
      <c r="AT899" s="59">
        <v>5000000</v>
      </c>
      <c r="AU899" s="59">
        <v>0</v>
      </c>
      <c r="AV899" s="59">
        <v>5000000</v>
      </c>
      <c r="AW899" s="59">
        <v>0</v>
      </c>
      <c r="AX899" s="59">
        <v>5000000</v>
      </c>
      <c r="AY899" s="2">
        <v>0</v>
      </c>
      <c r="AZ899" s="12" t="str">
        <f t="shared" si="105"/>
        <v>OK</v>
      </c>
      <c r="BA899" s="12" t="str">
        <f t="shared" si="106"/>
        <v>OK</v>
      </c>
      <c r="BB899" s="6">
        <f t="shared" si="107"/>
        <v>0</v>
      </c>
      <c r="BC899" s="13">
        <f t="shared" si="108"/>
        <v>40000000</v>
      </c>
      <c r="BD899" s="13">
        <f t="shared" si="109"/>
        <v>40000000</v>
      </c>
      <c r="BE899" s="6">
        <f t="shared" si="110"/>
        <v>0</v>
      </c>
      <c r="BF899" s="6">
        <f t="shared" si="111"/>
        <v>0</v>
      </c>
    </row>
    <row r="900" spans="2:58" ht="99.75" x14ac:dyDescent="0.25">
      <c r="B900" s="39" t="s">
        <v>6490</v>
      </c>
      <c r="C900" s="39" t="s">
        <v>717</v>
      </c>
      <c r="D900" s="39" t="s">
        <v>4</v>
      </c>
      <c r="E900" s="40" t="s">
        <v>219</v>
      </c>
      <c r="F900" s="40" t="s">
        <v>220</v>
      </c>
      <c r="G900" s="40" t="s">
        <v>31</v>
      </c>
      <c r="H900" s="40">
        <v>80101504</v>
      </c>
      <c r="I900" s="40" t="s">
        <v>1690</v>
      </c>
      <c r="J900" s="40" t="s">
        <v>221</v>
      </c>
      <c r="K900" s="40" t="s">
        <v>1691</v>
      </c>
      <c r="L900" s="41" t="s">
        <v>153</v>
      </c>
      <c r="M900" s="41" t="s">
        <v>153</v>
      </c>
      <c r="N900" s="41">
        <v>12</v>
      </c>
      <c r="O900" s="41" t="s">
        <v>1603</v>
      </c>
      <c r="P900" s="41" t="s">
        <v>1600</v>
      </c>
      <c r="Q900" s="58">
        <v>211114861</v>
      </c>
      <c r="R900" s="58">
        <v>211114861</v>
      </c>
      <c r="S900" s="41" t="s">
        <v>225</v>
      </c>
      <c r="T900" s="41" t="s">
        <v>221</v>
      </c>
      <c r="U900" s="40" t="s">
        <v>1563</v>
      </c>
      <c r="V900" s="40" t="s">
        <v>721</v>
      </c>
      <c r="W900" s="40" t="s">
        <v>722</v>
      </c>
      <c r="X900" s="40" t="s">
        <v>504</v>
      </c>
      <c r="Y900" s="40" t="s">
        <v>505</v>
      </c>
      <c r="Z900" s="40" t="s">
        <v>1692</v>
      </c>
      <c r="AA900" s="59">
        <v>211114861</v>
      </c>
      <c r="AB900" s="59">
        <v>0</v>
      </c>
      <c r="AC900" s="59">
        <v>0</v>
      </c>
      <c r="AD900" s="59">
        <v>18357814</v>
      </c>
      <c r="AE900" s="59">
        <v>0</v>
      </c>
      <c r="AF900" s="59">
        <v>18357814</v>
      </c>
      <c r="AG900" s="59">
        <v>0</v>
      </c>
      <c r="AH900" s="59">
        <v>18357814</v>
      </c>
      <c r="AI900" s="59">
        <v>0</v>
      </c>
      <c r="AJ900" s="59">
        <v>18357814</v>
      </c>
      <c r="AK900" s="59">
        <v>0</v>
      </c>
      <c r="AL900" s="59">
        <v>18357814</v>
      </c>
      <c r="AM900" s="59">
        <v>0</v>
      </c>
      <c r="AN900" s="59">
        <v>18357814</v>
      </c>
      <c r="AO900" s="59">
        <v>0</v>
      </c>
      <c r="AP900" s="59">
        <v>18357814</v>
      </c>
      <c r="AQ900" s="59">
        <v>0</v>
      </c>
      <c r="AR900" s="59">
        <v>18357814</v>
      </c>
      <c r="AS900" s="59">
        <v>0</v>
      </c>
      <c r="AT900" s="59">
        <v>18357814</v>
      </c>
      <c r="AU900" s="59">
        <v>0</v>
      </c>
      <c r="AV900" s="59">
        <v>18357814</v>
      </c>
      <c r="AW900" s="59">
        <v>0</v>
      </c>
      <c r="AX900" s="59">
        <v>27536721</v>
      </c>
      <c r="AY900" s="2">
        <v>0</v>
      </c>
      <c r="AZ900" s="12" t="str">
        <f t="shared" si="105"/>
        <v>OK</v>
      </c>
      <c r="BA900" s="12" t="str">
        <f t="shared" si="106"/>
        <v>OK</v>
      </c>
      <c r="BB900" s="6">
        <f t="shared" si="107"/>
        <v>0</v>
      </c>
      <c r="BC900" s="13">
        <f t="shared" si="108"/>
        <v>211114861</v>
      </c>
      <c r="BD900" s="13">
        <f t="shared" si="109"/>
        <v>211114861</v>
      </c>
      <c r="BE900" s="6">
        <f t="shared" si="110"/>
        <v>0</v>
      </c>
      <c r="BF900" s="6">
        <f t="shared" si="111"/>
        <v>0</v>
      </c>
    </row>
    <row r="901" spans="2:58" ht="128.25" x14ac:dyDescent="0.25">
      <c r="B901" s="39" t="s">
        <v>6491</v>
      </c>
      <c r="C901" s="39" t="s">
        <v>717</v>
      </c>
      <c r="D901" s="39" t="s">
        <v>4</v>
      </c>
      <c r="E901" s="40" t="s">
        <v>219</v>
      </c>
      <c r="F901" s="40" t="s">
        <v>220</v>
      </c>
      <c r="G901" s="40" t="s">
        <v>31</v>
      </c>
      <c r="H901" s="40">
        <v>80101504</v>
      </c>
      <c r="I901" s="40" t="s">
        <v>1690</v>
      </c>
      <c r="J901" s="40" t="s">
        <v>221</v>
      </c>
      <c r="K901" s="40" t="s">
        <v>1693</v>
      </c>
      <c r="L901" s="41" t="s">
        <v>153</v>
      </c>
      <c r="M901" s="41" t="s">
        <v>153</v>
      </c>
      <c r="N901" s="41">
        <v>12</v>
      </c>
      <c r="O901" s="41" t="s">
        <v>1603</v>
      </c>
      <c r="P901" s="41" t="s">
        <v>1600</v>
      </c>
      <c r="Q901" s="58">
        <v>197920175</v>
      </c>
      <c r="R901" s="58">
        <v>197920175</v>
      </c>
      <c r="S901" s="41" t="s">
        <v>225</v>
      </c>
      <c r="T901" s="41" t="s">
        <v>221</v>
      </c>
      <c r="U901" s="40" t="s">
        <v>1563</v>
      </c>
      <c r="V901" s="40" t="s">
        <v>721</v>
      </c>
      <c r="W901" s="40" t="s">
        <v>722</v>
      </c>
      <c r="X901" s="40" t="s">
        <v>229</v>
      </c>
      <c r="Y901" s="40" t="s">
        <v>230</v>
      </c>
      <c r="Z901" s="40" t="s">
        <v>1692</v>
      </c>
      <c r="AA901" s="59">
        <v>197920175</v>
      </c>
      <c r="AB901" s="59">
        <v>0</v>
      </c>
      <c r="AC901" s="59">
        <v>0</v>
      </c>
      <c r="AD901" s="59">
        <v>17210450</v>
      </c>
      <c r="AE901" s="59">
        <v>0</v>
      </c>
      <c r="AF901" s="59">
        <v>17210450</v>
      </c>
      <c r="AG901" s="59">
        <v>0</v>
      </c>
      <c r="AH901" s="59">
        <v>17210450</v>
      </c>
      <c r="AI901" s="59">
        <v>0</v>
      </c>
      <c r="AJ901" s="59">
        <v>17210450</v>
      </c>
      <c r="AK901" s="59">
        <v>0</v>
      </c>
      <c r="AL901" s="59">
        <v>17210450</v>
      </c>
      <c r="AM901" s="59">
        <v>0</v>
      </c>
      <c r="AN901" s="59">
        <v>17210450</v>
      </c>
      <c r="AO901" s="59">
        <v>0</v>
      </c>
      <c r="AP901" s="59">
        <v>17210450</v>
      </c>
      <c r="AQ901" s="59">
        <v>0</v>
      </c>
      <c r="AR901" s="59">
        <v>17210450</v>
      </c>
      <c r="AS901" s="59">
        <v>0</v>
      </c>
      <c r="AT901" s="59">
        <v>17210450</v>
      </c>
      <c r="AU901" s="59">
        <v>0</v>
      </c>
      <c r="AV901" s="59">
        <v>17210450</v>
      </c>
      <c r="AW901" s="59">
        <v>0</v>
      </c>
      <c r="AX901" s="59">
        <v>25815675</v>
      </c>
      <c r="AY901" s="2">
        <v>0</v>
      </c>
      <c r="AZ901" s="12" t="str">
        <f t="shared" si="105"/>
        <v>OK</v>
      </c>
      <c r="BA901" s="12" t="str">
        <f t="shared" si="106"/>
        <v>OK</v>
      </c>
      <c r="BB901" s="6">
        <f t="shared" si="107"/>
        <v>0</v>
      </c>
      <c r="BC901" s="13">
        <f t="shared" si="108"/>
        <v>197920175</v>
      </c>
      <c r="BD901" s="13">
        <f t="shared" si="109"/>
        <v>197920175</v>
      </c>
      <c r="BE901" s="6">
        <f t="shared" si="110"/>
        <v>0</v>
      </c>
      <c r="BF901" s="6">
        <f t="shared" si="111"/>
        <v>0</v>
      </c>
    </row>
    <row r="902" spans="2:58" ht="171" x14ac:dyDescent="0.25">
      <c r="B902" s="39" t="s">
        <v>6492</v>
      </c>
      <c r="C902" s="39" t="s">
        <v>717</v>
      </c>
      <c r="D902" s="39" t="s">
        <v>4</v>
      </c>
      <c r="E902" s="40" t="s">
        <v>219</v>
      </c>
      <c r="F902" s="40" t="s">
        <v>220</v>
      </c>
      <c r="G902" s="40" t="s">
        <v>31</v>
      </c>
      <c r="H902" s="40">
        <v>80101504</v>
      </c>
      <c r="I902" s="40" t="s">
        <v>1690</v>
      </c>
      <c r="J902" s="40" t="s">
        <v>221</v>
      </c>
      <c r="K902" s="40" t="s">
        <v>1694</v>
      </c>
      <c r="L902" s="41" t="s">
        <v>153</v>
      </c>
      <c r="M902" s="41" t="s">
        <v>153</v>
      </c>
      <c r="N902" s="41">
        <v>12</v>
      </c>
      <c r="O902" s="41" t="s">
        <v>1603</v>
      </c>
      <c r="P902" s="41" t="s">
        <v>1600</v>
      </c>
      <c r="Q902" s="58">
        <v>184725501</v>
      </c>
      <c r="R902" s="58">
        <v>184725501</v>
      </c>
      <c r="S902" s="41" t="s">
        <v>225</v>
      </c>
      <c r="T902" s="41" t="s">
        <v>221</v>
      </c>
      <c r="U902" s="40" t="s">
        <v>1563</v>
      </c>
      <c r="V902" s="40" t="s">
        <v>721</v>
      </c>
      <c r="W902" s="40" t="s">
        <v>722</v>
      </c>
      <c r="X902" s="40" t="s">
        <v>229</v>
      </c>
      <c r="Y902" s="40" t="s">
        <v>230</v>
      </c>
      <c r="Z902" s="40" t="s">
        <v>1692</v>
      </c>
      <c r="AA902" s="59">
        <v>184725501</v>
      </c>
      <c r="AB902" s="59">
        <v>0</v>
      </c>
      <c r="AC902" s="59">
        <v>0</v>
      </c>
      <c r="AD902" s="59">
        <v>16063087</v>
      </c>
      <c r="AE902" s="59">
        <v>0</v>
      </c>
      <c r="AF902" s="59">
        <v>16063087</v>
      </c>
      <c r="AG902" s="59">
        <v>0</v>
      </c>
      <c r="AH902" s="59">
        <v>16063087</v>
      </c>
      <c r="AI902" s="59">
        <v>0</v>
      </c>
      <c r="AJ902" s="59">
        <v>16063087</v>
      </c>
      <c r="AK902" s="59">
        <v>0</v>
      </c>
      <c r="AL902" s="59">
        <v>16063087</v>
      </c>
      <c r="AM902" s="59">
        <v>0</v>
      </c>
      <c r="AN902" s="59">
        <v>16063087</v>
      </c>
      <c r="AO902" s="59">
        <v>0</v>
      </c>
      <c r="AP902" s="59">
        <v>16063087</v>
      </c>
      <c r="AQ902" s="59">
        <v>0</v>
      </c>
      <c r="AR902" s="59">
        <v>16063087</v>
      </c>
      <c r="AS902" s="59">
        <v>0</v>
      </c>
      <c r="AT902" s="59">
        <v>16063087</v>
      </c>
      <c r="AU902" s="59">
        <v>0</v>
      </c>
      <c r="AV902" s="59">
        <v>16063087</v>
      </c>
      <c r="AW902" s="59">
        <v>0</v>
      </c>
      <c r="AX902" s="59">
        <v>24094631</v>
      </c>
      <c r="AY902" s="2">
        <v>0</v>
      </c>
      <c r="AZ902" s="12" t="str">
        <f t="shared" si="105"/>
        <v>OK</v>
      </c>
      <c r="BA902" s="12" t="str">
        <f t="shared" si="106"/>
        <v>OK</v>
      </c>
      <c r="BB902" s="6">
        <f t="shared" si="107"/>
        <v>0</v>
      </c>
      <c r="BC902" s="13">
        <f t="shared" si="108"/>
        <v>184725501</v>
      </c>
      <c r="BD902" s="13">
        <f t="shared" si="109"/>
        <v>184725501</v>
      </c>
      <c r="BE902" s="6">
        <f t="shared" si="110"/>
        <v>0</v>
      </c>
      <c r="BF902" s="6">
        <f t="shared" si="111"/>
        <v>0</v>
      </c>
    </row>
    <row r="903" spans="2:58" ht="114" x14ac:dyDescent="0.25">
      <c r="B903" s="39" t="s">
        <v>6493</v>
      </c>
      <c r="C903" s="39" t="s">
        <v>717</v>
      </c>
      <c r="D903" s="39" t="s">
        <v>4</v>
      </c>
      <c r="E903" s="40" t="s">
        <v>219</v>
      </c>
      <c r="F903" s="40" t="s">
        <v>220</v>
      </c>
      <c r="G903" s="40" t="s">
        <v>31</v>
      </c>
      <c r="H903" s="40">
        <v>80101504</v>
      </c>
      <c r="I903" s="40" t="s">
        <v>1690</v>
      </c>
      <c r="J903" s="40" t="s">
        <v>221</v>
      </c>
      <c r="K903" s="40" t="s">
        <v>1695</v>
      </c>
      <c r="L903" s="41" t="s">
        <v>153</v>
      </c>
      <c r="M903" s="41" t="s">
        <v>153</v>
      </c>
      <c r="N903" s="41">
        <v>12</v>
      </c>
      <c r="O903" s="41" t="s">
        <v>1603</v>
      </c>
      <c r="P903" s="41" t="s">
        <v>1600</v>
      </c>
      <c r="Q903" s="58">
        <v>184725501</v>
      </c>
      <c r="R903" s="58">
        <v>184725501</v>
      </c>
      <c r="S903" s="41" t="s">
        <v>225</v>
      </c>
      <c r="T903" s="41" t="s">
        <v>221</v>
      </c>
      <c r="U903" s="40" t="s">
        <v>1563</v>
      </c>
      <c r="V903" s="40" t="s">
        <v>721</v>
      </c>
      <c r="W903" s="40" t="s">
        <v>722</v>
      </c>
      <c r="X903" s="40" t="s">
        <v>229</v>
      </c>
      <c r="Y903" s="40" t="s">
        <v>230</v>
      </c>
      <c r="Z903" s="40" t="s">
        <v>1692</v>
      </c>
      <c r="AA903" s="59">
        <v>184725501</v>
      </c>
      <c r="AB903" s="59">
        <v>0</v>
      </c>
      <c r="AC903" s="59">
        <v>0</v>
      </c>
      <c r="AD903" s="59">
        <v>16063087</v>
      </c>
      <c r="AE903" s="59">
        <v>0</v>
      </c>
      <c r="AF903" s="59">
        <v>16063087</v>
      </c>
      <c r="AG903" s="59">
        <v>0</v>
      </c>
      <c r="AH903" s="59">
        <v>16063087</v>
      </c>
      <c r="AI903" s="59">
        <v>0</v>
      </c>
      <c r="AJ903" s="59">
        <v>16063087</v>
      </c>
      <c r="AK903" s="59">
        <v>0</v>
      </c>
      <c r="AL903" s="59">
        <v>16063087</v>
      </c>
      <c r="AM903" s="59">
        <v>0</v>
      </c>
      <c r="AN903" s="59">
        <v>16063087</v>
      </c>
      <c r="AO903" s="59">
        <v>0</v>
      </c>
      <c r="AP903" s="59">
        <v>16063087</v>
      </c>
      <c r="AQ903" s="59">
        <v>0</v>
      </c>
      <c r="AR903" s="59">
        <v>16063087</v>
      </c>
      <c r="AS903" s="59">
        <v>0</v>
      </c>
      <c r="AT903" s="59">
        <v>16063087</v>
      </c>
      <c r="AU903" s="59">
        <v>0</v>
      </c>
      <c r="AV903" s="59">
        <v>16063087</v>
      </c>
      <c r="AW903" s="59">
        <v>0</v>
      </c>
      <c r="AX903" s="59">
        <v>24094631</v>
      </c>
      <c r="AY903" s="2">
        <v>0</v>
      </c>
      <c r="AZ903" s="12" t="str">
        <f t="shared" si="105"/>
        <v>OK</v>
      </c>
      <c r="BA903" s="12" t="str">
        <f t="shared" si="106"/>
        <v>OK</v>
      </c>
      <c r="BB903" s="6">
        <f t="shared" si="107"/>
        <v>0</v>
      </c>
      <c r="BC903" s="13">
        <f t="shared" si="108"/>
        <v>184725501</v>
      </c>
      <c r="BD903" s="13">
        <f t="shared" si="109"/>
        <v>184725501</v>
      </c>
      <c r="BE903" s="6">
        <f t="shared" si="110"/>
        <v>0</v>
      </c>
      <c r="BF903" s="6">
        <f t="shared" si="111"/>
        <v>0</v>
      </c>
    </row>
    <row r="904" spans="2:58" ht="142.5" x14ac:dyDescent="0.25">
      <c r="B904" s="39" t="s">
        <v>6494</v>
      </c>
      <c r="C904" s="39" t="s">
        <v>717</v>
      </c>
      <c r="D904" s="39" t="s">
        <v>4</v>
      </c>
      <c r="E904" s="40" t="s">
        <v>219</v>
      </c>
      <c r="F904" s="40" t="s">
        <v>220</v>
      </c>
      <c r="G904" s="40" t="s">
        <v>31</v>
      </c>
      <c r="H904" s="40">
        <v>80101504</v>
      </c>
      <c r="I904" s="40" t="s">
        <v>1690</v>
      </c>
      <c r="J904" s="40" t="s">
        <v>221</v>
      </c>
      <c r="K904" s="40" t="s">
        <v>1696</v>
      </c>
      <c r="L904" s="41" t="s">
        <v>153</v>
      </c>
      <c r="M904" s="41" t="s">
        <v>153</v>
      </c>
      <c r="N904" s="41">
        <v>12</v>
      </c>
      <c r="O904" s="41" t="s">
        <v>1603</v>
      </c>
      <c r="P904" s="41" t="s">
        <v>1600</v>
      </c>
      <c r="Q904" s="58">
        <v>132395912</v>
      </c>
      <c r="R904" s="58">
        <v>132395912</v>
      </c>
      <c r="S904" s="41" t="s">
        <v>225</v>
      </c>
      <c r="T904" s="41" t="s">
        <v>221</v>
      </c>
      <c r="U904" s="40" t="s">
        <v>1563</v>
      </c>
      <c r="V904" s="40" t="s">
        <v>721</v>
      </c>
      <c r="W904" s="40" t="s">
        <v>722</v>
      </c>
      <c r="X904" s="40" t="s">
        <v>229</v>
      </c>
      <c r="Y904" s="40" t="s">
        <v>230</v>
      </c>
      <c r="Z904" s="40" t="s">
        <v>1692</v>
      </c>
      <c r="AA904" s="59">
        <v>132395912</v>
      </c>
      <c r="AB904" s="59">
        <v>0</v>
      </c>
      <c r="AC904" s="59">
        <v>0</v>
      </c>
      <c r="AD904" s="59">
        <v>11512688</v>
      </c>
      <c r="AE904" s="59">
        <v>0</v>
      </c>
      <c r="AF904" s="59">
        <v>11512688</v>
      </c>
      <c r="AG904" s="59">
        <v>0</v>
      </c>
      <c r="AH904" s="59">
        <v>11512688</v>
      </c>
      <c r="AI904" s="59">
        <v>0</v>
      </c>
      <c r="AJ904" s="59">
        <v>11512688</v>
      </c>
      <c r="AK904" s="59">
        <v>0</v>
      </c>
      <c r="AL904" s="59">
        <v>11512688</v>
      </c>
      <c r="AM904" s="59">
        <v>0</v>
      </c>
      <c r="AN904" s="59">
        <v>11512688</v>
      </c>
      <c r="AO904" s="59">
        <v>0</v>
      </c>
      <c r="AP904" s="59">
        <v>11512688</v>
      </c>
      <c r="AQ904" s="59">
        <v>0</v>
      </c>
      <c r="AR904" s="59">
        <v>11512688</v>
      </c>
      <c r="AS904" s="59">
        <v>0</v>
      </c>
      <c r="AT904" s="59">
        <v>11512688</v>
      </c>
      <c r="AU904" s="59">
        <v>0</v>
      </c>
      <c r="AV904" s="59">
        <v>11512688</v>
      </c>
      <c r="AW904" s="59">
        <v>0</v>
      </c>
      <c r="AX904" s="59">
        <v>17269032</v>
      </c>
      <c r="AY904" s="2">
        <v>0</v>
      </c>
      <c r="AZ904" s="12" t="str">
        <f t="shared" si="105"/>
        <v>OK</v>
      </c>
      <c r="BA904" s="12" t="str">
        <f t="shared" si="106"/>
        <v>OK</v>
      </c>
      <c r="BB904" s="6">
        <f t="shared" si="107"/>
        <v>0</v>
      </c>
      <c r="BC904" s="13">
        <f t="shared" si="108"/>
        <v>132395912</v>
      </c>
      <c r="BD904" s="13">
        <f t="shared" si="109"/>
        <v>132395912</v>
      </c>
      <c r="BE904" s="6">
        <f t="shared" si="110"/>
        <v>0</v>
      </c>
      <c r="BF904" s="6">
        <f t="shared" si="111"/>
        <v>0</v>
      </c>
    </row>
    <row r="905" spans="2:58" ht="128.25" x14ac:dyDescent="0.25">
      <c r="B905" s="39" t="s">
        <v>6495</v>
      </c>
      <c r="C905" s="39" t="s">
        <v>717</v>
      </c>
      <c r="D905" s="39" t="s">
        <v>4</v>
      </c>
      <c r="E905" s="40" t="s">
        <v>219</v>
      </c>
      <c r="F905" s="40" t="s">
        <v>220</v>
      </c>
      <c r="G905" s="40" t="s">
        <v>31</v>
      </c>
      <c r="H905" s="40">
        <v>80101504</v>
      </c>
      <c r="I905" s="40" t="s">
        <v>1690</v>
      </c>
      <c r="J905" s="40" t="s">
        <v>221</v>
      </c>
      <c r="K905" s="40" t="s">
        <v>1697</v>
      </c>
      <c r="L905" s="41" t="s">
        <v>153</v>
      </c>
      <c r="M905" s="41" t="s">
        <v>153</v>
      </c>
      <c r="N905" s="41">
        <v>12</v>
      </c>
      <c r="O905" s="41" t="s">
        <v>1603</v>
      </c>
      <c r="P905" s="41" t="s">
        <v>1600</v>
      </c>
      <c r="Q905" s="58">
        <v>132395912</v>
      </c>
      <c r="R905" s="58">
        <v>132395912</v>
      </c>
      <c r="S905" s="41" t="s">
        <v>225</v>
      </c>
      <c r="T905" s="41" t="s">
        <v>221</v>
      </c>
      <c r="U905" s="40" t="s">
        <v>1563</v>
      </c>
      <c r="V905" s="40" t="s">
        <v>721</v>
      </c>
      <c r="W905" s="40" t="s">
        <v>722</v>
      </c>
      <c r="X905" s="40" t="s">
        <v>229</v>
      </c>
      <c r="Y905" s="40" t="s">
        <v>230</v>
      </c>
      <c r="Z905" s="40" t="s">
        <v>1692</v>
      </c>
      <c r="AA905" s="59">
        <v>132395912</v>
      </c>
      <c r="AB905" s="59">
        <v>0</v>
      </c>
      <c r="AC905" s="59">
        <v>0</v>
      </c>
      <c r="AD905" s="59">
        <v>11512688</v>
      </c>
      <c r="AE905" s="59">
        <v>0</v>
      </c>
      <c r="AF905" s="59">
        <v>11512688</v>
      </c>
      <c r="AG905" s="59">
        <v>0</v>
      </c>
      <c r="AH905" s="59">
        <v>11512688</v>
      </c>
      <c r="AI905" s="59">
        <v>0</v>
      </c>
      <c r="AJ905" s="59">
        <v>11512688</v>
      </c>
      <c r="AK905" s="59">
        <v>0</v>
      </c>
      <c r="AL905" s="59">
        <v>11512688</v>
      </c>
      <c r="AM905" s="59">
        <v>0</v>
      </c>
      <c r="AN905" s="59">
        <v>11512688</v>
      </c>
      <c r="AO905" s="59">
        <v>0</v>
      </c>
      <c r="AP905" s="59">
        <v>11512688</v>
      </c>
      <c r="AQ905" s="59">
        <v>0</v>
      </c>
      <c r="AR905" s="59">
        <v>11512688</v>
      </c>
      <c r="AS905" s="59">
        <v>0</v>
      </c>
      <c r="AT905" s="59">
        <v>11512688</v>
      </c>
      <c r="AU905" s="59">
        <v>0</v>
      </c>
      <c r="AV905" s="59">
        <v>11512688</v>
      </c>
      <c r="AW905" s="59">
        <v>0</v>
      </c>
      <c r="AX905" s="59">
        <v>17269032</v>
      </c>
      <c r="AY905" s="2">
        <v>0</v>
      </c>
      <c r="AZ905" s="12" t="str">
        <f t="shared" si="105"/>
        <v>OK</v>
      </c>
      <c r="BA905" s="12" t="str">
        <f t="shared" si="106"/>
        <v>OK</v>
      </c>
      <c r="BB905" s="6">
        <f t="shared" si="107"/>
        <v>0</v>
      </c>
      <c r="BC905" s="13">
        <f t="shared" si="108"/>
        <v>132395912</v>
      </c>
      <c r="BD905" s="13">
        <f t="shared" si="109"/>
        <v>132395912</v>
      </c>
      <c r="BE905" s="6">
        <f t="shared" si="110"/>
        <v>0</v>
      </c>
      <c r="BF905" s="6">
        <f t="shared" si="111"/>
        <v>0</v>
      </c>
    </row>
    <row r="906" spans="2:58" ht="114" x14ac:dyDescent="0.25">
      <c r="B906" s="39" t="s">
        <v>6496</v>
      </c>
      <c r="C906" s="39" t="s">
        <v>717</v>
      </c>
      <c r="D906" s="39" t="s">
        <v>4</v>
      </c>
      <c r="E906" s="40" t="s">
        <v>219</v>
      </c>
      <c r="F906" s="40" t="s">
        <v>220</v>
      </c>
      <c r="G906" s="40" t="s">
        <v>31</v>
      </c>
      <c r="H906" s="40">
        <v>80101504</v>
      </c>
      <c r="I906" s="40" t="s">
        <v>1690</v>
      </c>
      <c r="J906" s="40" t="s">
        <v>221</v>
      </c>
      <c r="K906" s="40" t="s">
        <v>1699</v>
      </c>
      <c r="L906" s="41" t="s">
        <v>153</v>
      </c>
      <c r="M906" s="41" t="s">
        <v>154</v>
      </c>
      <c r="N906" s="41">
        <v>11</v>
      </c>
      <c r="O906" s="41" t="s">
        <v>1603</v>
      </c>
      <c r="P906" s="41" t="s">
        <v>1600</v>
      </c>
      <c r="Q906" s="58">
        <v>120883224</v>
      </c>
      <c r="R906" s="58">
        <v>120883224</v>
      </c>
      <c r="S906" s="41" t="s">
        <v>225</v>
      </c>
      <c r="T906" s="41" t="s">
        <v>221</v>
      </c>
      <c r="U906" s="40" t="s">
        <v>1563</v>
      </c>
      <c r="V906" s="40" t="s">
        <v>721</v>
      </c>
      <c r="W906" s="40" t="s">
        <v>722</v>
      </c>
      <c r="X906" s="40" t="s">
        <v>229</v>
      </c>
      <c r="Y906" s="40" t="s">
        <v>230</v>
      </c>
      <c r="Z906" s="40" t="s">
        <v>1692</v>
      </c>
      <c r="AA906" s="59">
        <v>0</v>
      </c>
      <c r="AB906" s="59">
        <v>0</v>
      </c>
      <c r="AC906" s="59">
        <v>120883224</v>
      </c>
      <c r="AD906" s="59">
        <v>0</v>
      </c>
      <c r="AE906" s="59">
        <v>0</v>
      </c>
      <c r="AF906" s="59">
        <v>11512688</v>
      </c>
      <c r="AG906" s="59">
        <v>0</v>
      </c>
      <c r="AH906" s="59">
        <v>11512688</v>
      </c>
      <c r="AI906" s="59">
        <v>0</v>
      </c>
      <c r="AJ906" s="59">
        <v>11512688</v>
      </c>
      <c r="AK906" s="59">
        <v>0</v>
      </c>
      <c r="AL906" s="59">
        <v>11512688</v>
      </c>
      <c r="AM906" s="59">
        <v>0</v>
      </c>
      <c r="AN906" s="59">
        <v>11512688</v>
      </c>
      <c r="AO906" s="59">
        <v>0</v>
      </c>
      <c r="AP906" s="59">
        <v>11512688</v>
      </c>
      <c r="AQ906" s="59">
        <v>0</v>
      </c>
      <c r="AR906" s="59">
        <v>11512688</v>
      </c>
      <c r="AS906" s="59">
        <v>0</v>
      </c>
      <c r="AT906" s="59">
        <v>11512688</v>
      </c>
      <c r="AU906" s="59">
        <v>0</v>
      </c>
      <c r="AV906" s="59">
        <v>11512688</v>
      </c>
      <c r="AW906" s="59">
        <v>0</v>
      </c>
      <c r="AX906" s="59">
        <v>17269032</v>
      </c>
      <c r="AY906" s="2">
        <v>0</v>
      </c>
      <c r="AZ906" s="12" t="str">
        <f t="shared" si="105"/>
        <v>OK</v>
      </c>
      <c r="BA906" s="12" t="str">
        <f t="shared" si="106"/>
        <v>OK</v>
      </c>
      <c r="BB906" s="6">
        <f t="shared" si="107"/>
        <v>0</v>
      </c>
      <c r="BC906" s="13">
        <f t="shared" si="108"/>
        <v>120883224</v>
      </c>
      <c r="BD906" s="13">
        <f t="shared" si="109"/>
        <v>120883224</v>
      </c>
      <c r="BE906" s="6">
        <f t="shared" si="110"/>
        <v>0</v>
      </c>
      <c r="BF906" s="6">
        <f t="shared" si="111"/>
        <v>0</v>
      </c>
    </row>
    <row r="907" spans="2:58" ht="114" x14ac:dyDescent="0.25">
      <c r="B907" s="39" t="s">
        <v>6497</v>
      </c>
      <c r="C907" s="39" t="s">
        <v>717</v>
      </c>
      <c r="D907" s="39" t="s">
        <v>4</v>
      </c>
      <c r="E907" s="40" t="s">
        <v>219</v>
      </c>
      <c r="F907" s="40" t="s">
        <v>220</v>
      </c>
      <c r="G907" s="40" t="s">
        <v>31</v>
      </c>
      <c r="H907" s="40">
        <v>80101504</v>
      </c>
      <c r="I907" s="40" t="s">
        <v>1665</v>
      </c>
      <c r="J907" s="40" t="s">
        <v>221</v>
      </c>
      <c r="K907" s="40" t="s">
        <v>1699</v>
      </c>
      <c r="L907" s="41" t="s">
        <v>153</v>
      </c>
      <c r="M907" s="41" t="s">
        <v>154</v>
      </c>
      <c r="N907" s="41">
        <v>11</v>
      </c>
      <c r="O907" s="41" t="s">
        <v>1603</v>
      </c>
      <c r="P907" s="41" t="s">
        <v>1600</v>
      </c>
      <c r="Q907" s="58">
        <v>120883224</v>
      </c>
      <c r="R907" s="58">
        <v>120883224</v>
      </c>
      <c r="S907" s="41" t="s">
        <v>225</v>
      </c>
      <c r="T907" s="41" t="s">
        <v>221</v>
      </c>
      <c r="U907" s="40" t="s">
        <v>1563</v>
      </c>
      <c r="V907" s="40" t="s">
        <v>721</v>
      </c>
      <c r="W907" s="40" t="s">
        <v>722</v>
      </c>
      <c r="X907" s="40" t="s">
        <v>229</v>
      </c>
      <c r="Y907" s="40" t="s">
        <v>230</v>
      </c>
      <c r="Z907" s="40" t="s">
        <v>1692</v>
      </c>
      <c r="AA907" s="59">
        <v>0</v>
      </c>
      <c r="AB907" s="59">
        <v>0</v>
      </c>
      <c r="AC907" s="59">
        <v>120883224</v>
      </c>
      <c r="AD907" s="59">
        <v>0</v>
      </c>
      <c r="AE907" s="59">
        <v>0</v>
      </c>
      <c r="AF907" s="59">
        <v>11512688</v>
      </c>
      <c r="AG907" s="59">
        <v>0</v>
      </c>
      <c r="AH907" s="59">
        <v>11512688</v>
      </c>
      <c r="AI907" s="59">
        <v>0</v>
      </c>
      <c r="AJ907" s="59">
        <v>11512688</v>
      </c>
      <c r="AK907" s="59">
        <v>0</v>
      </c>
      <c r="AL907" s="59">
        <v>11512688</v>
      </c>
      <c r="AM907" s="59">
        <v>0</v>
      </c>
      <c r="AN907" s="59">
        <v>11512688</v>
      </c>
      <c r="AO907" s="59">
        <v>0</v>
      </c>
      <c r="AP907" s="59">
        <v>11512688</v>
      </c>
      <c r="AQ907" s="59">
        <v>0</v>
      </c>
      <c r="AR907" s="59">
        <v>11512688</v>
      </c>
      <c r="AS907" s="59">
        <v>0</v>
      </c>
      <c r="AT907" s="59">
        <v>11512688</v>
      </c>
      <c r="AU907" s="59">
        <v>0</v>
      </c>
      <c r="AV907" s="59">
        <v>11512688</v>
      </c>
      <c r="AW907" s="59">
        <v>0</v>
      </c>
      <c r="AX907" s="59">
        <v>17269032</v>
      </c>
      <c r="AY907" s="2">
        <v>0</v>
      </c>
      <c r="AZ907" s="12" t="str">
        <f t="shared" si="105"/>
        <v>OK</v>
      </c>
      <c r="BA907" s="12" t="str">
        <f t="shared" si="106"/>
        <v>OK</v>
      </c>
      <c r="BB907" s="6">
        <f t="shared" si="107"/>
        <v>0</v>
      </c>
      <c r="BC907" s="13">
        <f t="shared" si="108"/>
        <v>120883224</v>
      </c>
      <c r="BD907" s="13">
        <f t="shared" si="109"/>
        <v>120883224</v>
      </c>
      <c r="BE907" s="6">
        <f t="shared" si="110"/>
        <v>0</v>
      </c>
      <c r="BF907" s="6">
        <f t="shared" si="111"/>
        <v>0</v>
      </c>
    </row>
    <row r="908" spans="2:58" ht="99.75" x14ac:dyDescent="0.25">
      <c r="B908" s="39" t="s">
        <v>6498</v>
      </c>
      <c r="C908" s="39" t="s">
        <v>717</v>
      </c>
      <c r="D908" s="39" t="s">
        <v>4</v>
      </c>
      <c r="E908" s="40" t="s">
        <v>219</v>
      </c>
      <c r="F908" s="40" t="s">
        <v>220</v>
      </c>
      <c r="G908" s="40" t="s">
        <v>31</v>
      </c>
      <c r="H908" s="40">
        <v>90111800</v>
      </c>
      <c r="I908" s="40" t="s">
        <v>1690</v>
      </c>
      <c r="J908" s="40" t="s">
        <v>221</v>
      </c>
      <c r="K908" s="40" t="s">
        <v>1703</v>
      </c>
      <c r="L908" s="41" t="s">
        <v>153</v>
      </c>
      <c r="M908" s="41" t="s">
        <v>153</v>
      </c>
      <c r="N908" s="41">
        <v>12</v>
      </c>
      <c r="O908" s="41" t="s">
        <v>1603</v>
      </c>
      <c r="P908" s="41" t="s">
        <v>1600</v>
      </c>
      <c r="Q908" s="58">
        <v>154330290</v>
      </c>
      <c r="R908" s="58">
        <v>154330290</v>
      </c>
      <c r="S908" s="41" t="s">
        <v>225</v>
      </c>
      <c r="T908" s="41" t="s">
        <v>221</v>
      </c>
      <c r="U908" s="40" t="s">
        <v>1563</v>
      </c>
      <c r="V908" s="40" t="s">
        <v>721</v>
      </c>
      <c r="W908" s="40" t="s">
        <v>722</v>
      </c>
      <c r="X908" s="40" t="s">
        <v>257</v>
      </c>
      <c r="Y908" s="40" t="s">
        <v>258</v>
      </c>
      <c r="Z908" s="40" t="s">
        <v>1692</v>
      </c>
      <c r="AA908" s="59">
        <v>154330290</v>
      </c>
      <c r="AB908" s="59">
        <v>0</v>
      </c>
      <c r="AC908" s="59">
        <v>0</v>
      </c>
      <c r="AD908" s="59">
        <v>14030026</v>
      </c>
      <c r="AE908" s="59">
        <v>0</v>
      </c>
      <c r="AF908" s="59">
        <v>14030026</v>
      </c>
      <c r="AG908" s="59">
        <v>0</v>
      </c>
      <c r="AH908" s="59">
        <v>14030026</v>
      </c>
      <c r="AI908" s="59">
        <v>0</v>
      </c>
      <c r="AJ908" s="59">
        <v>14030026</v>
      </c>
      <c r="AK908" s="59">
        <v>0</v>
      </c>
      <c r="AL908" s="59">
        <v>14030026</v>
      </c>
      <c r="AM908" s="59">
        <v>0</v>
      </c>
      <c r="AN908" s="59">
        <v>14030026</v>
      </c>
      <c r="AO908" s="59">
        <v>0</v>
      </c>
      <c r="AP908" s="59">
        <v>14030026</v>
      </c>
      <c r="AQ908" s="59">
        <v>0</v>
      </c>
      <c r="AR908" s="59">
        <v>14030026</v>
      </c>
      <c r="AS908" s="59">
        <v>0</v>
      </c>
      <c r="AT908" s="59">
        <v>14030026</v>
      </c>
      <c r="AU908" s="59">
        <v>0</v>
      </c>
      <c r="AV908" s="59">
        <v>14030026</v>
      </c>
      <c r="AW908" s="59">
        <v>0</v>
      </c>
      <c r="AX908" s="59">
        <v>14030030</v>
      </c>
      <c r="AY908" s="2">
        <v>0</v>
      </c>
      <c r="AZ908" s="12" t="str">
        <f t="shared" si="105"/>
        <v>OK</v>
      </c>
      <c r="BA908" s="12" t="str">
        <f t="shared" si="106"/>
        <v>OK</v>
      </c>
      <c r="BB908" s="6">
        <f t="shared" si="107"/>
        <v>0</v>
      </c>
      <c r="BC908" s="13">
        <f t="shared" si="108"/>
        <v>154330290</v>
      </c>
      <c r="BD908" s="13">
        <f t="shared" si="109"/>
        <v>154330290</v>
      </c>
      <c r="BE908" s="6">
        <f t="shared" si="110"/>
        <v>0</v>
      </c>
      <c r="BF908" s="6">
        <f t="shared" si="111"/>
        <v>0</v>
      </c>
    </row>
    <row r="909" spans="2:58" ht="99.75" x14ac:dyDescent="0.25">
      <c r="B909" s="39" t="s">
        <v>1706</v>
      </c>
      <c r="C909" s="39" t="s">
        <v>659</v>
      </c>
      <c r="D909" s="39" t="s">
        <v>4</v>
      </c>
      <c r="E909" s="40" t="s">
        <v>219</v>
      </c>
      <c r="F909" s="40" t="s">
        <v>220</v>
      </c>
      <c r="G909" s="40" t="s">
        <v>9</v>
      </c>
      <c r="H909" s="40">
        <v>81101512</v>
      </c>
      <c r="I909" s="40" t="s">
        <v>8168</v>
      </c>
      <c r="J909" s="40" t="s">
        <v>221</v>
      </c>
      <c r="K909" s="40" t="s">
        <v>1585</v>
      </c>
      <c r="L909" s="41" t="s">
        <v>153</v>
      </c>
      <c r="M909" s="41" t="s">
        <v>153</v>
      </c>
      <c r="N909" s="41">
        <v>12</v>
      </c>
      <c r="O909" s="41" t="s">
        <v>223</v>
      </c>
      <c r="P909" s="41" t="s">
        <v>224</v>
      </c>
      <c r="Q909" s="58">
        <v>0</v>
      </c>
      <c r="R909" s="58">
        <v>0</v>
      </c>
      <c r="S909" s="41" t="s">
        <v>225</v>
      </c>
      <c r="T909" s="41" t="s">
        <v>221</v>
      </c>
      <c r="U909" s="40" t="s">
        <v>661</v>
      </c>
      <c r="V909" s="40" t="s">
        <v>264</v>
      </c>
      <c r="W909" s="40" t="s">
        <v>265</v>
      </c>
      <c r="X909" s="40" t="s">
        <v>229</v>
      </c>
      <c r="Y909" s="40" t="s">
        <v>230</v>
      </c>
      <c r="Z909" s="40" t="s">
        <v>662</v>
      </c>
      <c r="AA909" s="59">
        <v>0</v>
      </c>
      <c r="AB909" s="59">
        <v>0</v>
      </c>
      <c r="AC909" s="59">
        <v>0</v>
      </c>
      <c r="AD909" s="59">
        <v>0</v>
      </c>
      <c r="AE909" s="59">
        <v>0</v>
      </c>
      <c r="AF909" s="59">
        <v>0</v>
      </c>
      <c r="AG909" s="59">
        <v>0</v>
      </c>
      <c r="AH909" s="59">
        <v>0</v>
      </c>
      <c r="AI909" s="59">
        <v>0</v>
      </c>
      <c r="AJ909" s="59">
        <v>0</v>
      </c>
      <c r="AK909" s="59">
        <v>0</v>
      </c>
      <c r="AL909" s="59">
        <v>0</v>
      </c>
      <c r="AM909" s="59">
        <v>0</v>
      </c>
      <c r="AN909" s="59">
        <v>0</v>
      </c>
      <c r="AO909" s="59">
        <v>0</v>
      </c>
      <c r="AP909" s="59">
        <v>0</v>
      </c>
      <c r="AQ909" s="59">
        <v>0</v>
      </c>
      <c r="AR909" s="59">
        <v>0</v>
      </c>
      <c r="AS909" s="59">
        <v>0</v>
      </c>
      <c r="AT909" s="59">
        <v>0</v>
      </c>
      <c r="AU909" s="59">
        <v>0</v>
      </c>
      <c r="AV909" s="59">
        <v>0</v>
      </c>
      <c r="AW909" s="59">
        <v>0</v>
      </c>
      <c r="AX909" s="59">
        <v>0</v>
      </c>
      <c r="AY909" s="2">
        <v>0</v>
      </c>
      <c r="AZ909" s="12" t="str">
        <f t="shared" si="105"/>
        <v>OK</v>
      </c>
      <c r="BA909" s="12" t="str">
        <f t="shared" si="106"/>
        <v>OK</v>
      </c>
      <c r="BB909" s="6">
        <f t="shared" si="107"/>
        <v>0</v>
      </c>
      <c r="BC909" s="13">
        <f t="shared" si="108"/>
        <v>0</v>
      </c>
      <c r="BD909" s="13">
        <f t="shared" si="109"/>
        <v>0</v>
      </c>
      <c r="BE909" s="6">
        <f t="shared" si="110"/>
        <v>0</v>
      </c>
      <c r="BF909" s="6">
        <f t="shared" si="111"/>
        <v>0</v>
      </c>
    </row>
    <row r="910" spans="2:58" ht="71.25" x14ac:dyDescent="0.25">
      <c r="B910" s="39" t="s">
        <v>1707</v>
      </c>
      <c r="C910" s="39" t="s">
        <v>717</v>
      </c>
      <c r="D910" s="39" t="s">
        <v>4</v>
      </c>
      <c r="E910" s="40" t="s">
        <v>219</v>
      </c>
      <c r="F910" s="40" t="s">
        <v>220</v>
      </c>
      <c r="G910" s="40" t="s">
        <v>9</v>
      </c>
      <c r="H910" s="40">
        <v>80111604</v>
      </c>
      <c r="I910" s="40" t="s">
        <v>8168</v>
      </c>
      <c r="J910" s="40" t="s">
        <v>221</v>
      </c>
      <c r="K910" s="40" t="s">
        <v>1708</v>
      </c>
      <c r="L910" s="41" t="s">
        <v>153</v>
      </c>
      <c r="M910" s="41" t="s">
        <v>153</v>
      </c>
      <c r="N910" s="41">
        <v>12</v>
      </c>
      <c r="O910" s="41" t="s">
        <v>223</v>
      </c>
      <c r="P910" s="41" t="s">
        <v>224</v>
      </c>
      <c r="Q910" s="58">
        <v>51247527.43</v>
      </c>
      <c r="R910" s="58">
        <v>51247527.43</v>
      </c>
      <c r="S910" s="41" t="s">
        <v>221</v>
      </c>
      <c r="T910" s="41" t="s">
        <v>221</v>
      </c>
      <c r="U910" s="40" t="s">
        <v>720</v>
      </c>
      <c r="V910" s="40" t="s">
        <v>721</v>
      </c>
      <c r="W910" s="40" t="s">
        <v>1709</v>
      </c>
      <c r="X910" s="40" t="s">
        <v>229</v>
      </c>
      <c r="Y910" s="40" t="s">
        <v>230</v>
      </c>
      <c r="Z910" s="40" t="s">
        <v>1710</v>
      </c>
      <c r="AA910" s="59">
        <v>51247527.43</v>
      </c>
      <c r="AB910" s="59">
        <v>0</v>
      </c>
      <c r="AC910" s="59">
        <v>0</v>
      </c>
      <c r="AD910" s="59">
        <v>4658866.13</v>
      </c>
      <c r="AE910" s="59">
        <v>0</v>
      </c>
      <c r="AF910" s="59">
        <v>4658866.13</v>
      </c>
      <c r="AG910" s="59">
        <v>0</v>
      </c>
      <c r="AH910" s="59">
        <v>4658866.13</v>
      </c>
      <c r="AI910" s="59">
        <v>0</v>
      </c>
      <c r="AJ910" s="59">
        <v>4658866.13</v>
      </c>
      <c r="AK910" s="59">
        <v>0</v>
      </c>
      <c r="AL910" s="59">
        <v>4658866.13</v>
      </c>
      <c r="AM910" s="59">
        <v>0</v>
      </c>
      <c r="AN910" s="59">
        <v>4658866.13</v>
      </c>
      <c r="AO910" s="59">
        <v>0</v>
      </c>
      <c r="AP910" s="59">
        <v>4658866.13</v>
      </c>
      <c r="AQ910" s="59">
        <v>0</v>
      </c>
      <c r="AR910" s="59">
        <v>4658866.13</v>
      </c>
      <c r="AS910" s="59">
        <v>0</v>
      </c>
      <c r="AT910" s="59">
        <v>4658866.13</v>
      </c>
      <c r="AU910" s="59">
        <v>0</v>
      </c>
      <c r="AV910" s="59">
        <v>4658866.13</v>
      </c>
      <c r="AW910" s="59">
        <v>0</v>
      </c>
      <c r="AX910" s="59">
        <v>4658866.13</v>
      </c>
      <c r="AY910" s="2">
        <v>0</v>
      </c>
      <c r="AZ910" s="12" t="str">
        <f t="shared" si="105"/>
        <v>OK</v>
      </c>
      <c r="BA910" s="12" t="str">
        <f t="shared" si="106"/>
        <v>OK</v>
      </c>
      <c r="BB910" s="6">
        <f t="shared" si="107"/>
        <v>0</v>
      </c>
      <c r="BC910" s="13">
        <f t="shared" si="108"/>
        <v>51247527.43</v>
      </c>
      <c r="BD910" s="13">
        <f t="shared" si="109"/>
        <v>51247527.430000007</v>
      </c>
      <c r="BE910" s="6">
        <f t="shared" si="110"/>
        <v>0</v>
      </c>
      <c r="BF910" s="6">
        <f t="shared" si="111"/>
        <v>0</v>
      </c>
    </row>
    <row r="911" spans="2:58" ht="71.25" x14ac:dyDescent="0.25">
      <c r="B911" s="39" t="s">
        <v>1711</v>
      </c>
      <c r="C911" s="39" t="s">
        <v>717</v>
      </c>
      <c r="D911" s="39" t="s">
        <v>4</v>
      </c>
      <c r="E911" s="40" t="s">
        <v>219</v>
      </c>
      <c r="F911" s="40" t="s">
        <v>220</v>
      </c>
      <c r="G911" s="40" t="s">
        <v>9</v>
      </c>
      <c r="H911" s="40">
        <v>80111604</v>
      </c>
      <c r="I911" s="40" t="s">
        <v>8168</v>
      </c>
      <c r="J911" s="40" t="s">
        <v>221</v>
      </c>
      <c r="K911" s="40" t="s">
        <v>1708</v>
      </c>
      <c r="L911" s="41" t="s">
        <v>153</v>
      </c>
      <c r="M911" s="41" t="s">
        <v>153</v>
      </c>
      <c r="N911" s="41">
        <v>12</v>
      </c>
      <c r="O911" s="41" t="s">
        <v>223</v>
      </c>
      <c r="P911" s="41" t="s">
        <v>224</v>
      </c>
      <c r="Q911" s="58">
        <v>51247527.43</v>
      </c>
      <c r="R911" s="58">
        <v>51247527.43</v>
      </c>
      <c r="S911" s="41" t="s">
        <v>221</v>
      </c>
      <c r="T911" s="41" t="s">
        <v>221</v>
      </c>
      <c r="U911" s="40" t="s">
        <v>720</v>
      </c>
      <c r="V911" s="40" t="s">
        <v>721</v>
      </c>
      <c r="W911" s="40" t="s">
        <v>1709</v>
      </c>
      <c r="X911" s="40" t="s">
        <v>229</v>
      </c>
      <c r="Y911" s="40" t="s">
        <v>230</v>
      </c>
      <c r="Z911" s="40" t="s">
        <v>1710</v>
      </c>
      <c r="AA911" s="59">
        <v>51247527.43</v>
      </c>
      <c r="AB911" s="59">
        <v>0</v>
      </c>
      <c r="AC911" s="59">
        <v>0</v>
      </c>
      <c r="AD911" s="59">
        <v>4658866.13</v>
      </c>
      <c r="AE911" s="59">
        <v>0</v>
      </c>
      <c r="AF911" s="59">
        <v>4658866.13</v>
      </c>
      <c r="AG911" s="59">
        <v>0</v>
      </c>
      <c r="AH911" s="59">
        <v>4658866.13</v>
      </c>
      <c r="AI911" s="59">
        <v>0</v>
      </c>
      <c r="AJ911" s="59">
        <v>4658866.13</v>
      </c>
      <c r="AK911" s="59">
        <v>0</v>
      </c>
      <c r="AL911" s="59">
        <v>4658866.13</v>
      </c>
      <c r="AM911" s="59">
        <v>0</v>
      </c>
      <c r="AN911" s="59">
        <v>4658866.13</v>
      </c>
      <c r="AO911" s="59">
        <v>0</v>
      </c>
      <c r="AP911" s="59">
        <v>4658866.13</v>
      </c>
      <c r="AQ911" s="59">
        <v>0</v>
      </c>
      <c r="AR911" s="59">
        <v>4658866.13</v>
      </c>
      <c r="AS911" s="59">
        <v>0</v>
      </c>
      <c r="AT911" s="59">
        <v>4658866.13</v>
      </c>
      <c r="AU911" s="59">
        <v>0</v>
      </c>
      <c r="AV911" s="59">
        <v>4658866.13</v>
      </c>
      <c r="AW911" s="59">
        <v>0</v>
      </c>
      <c r="AX911" s="59">
        <v>4658866.13</v>
      </c>
      <c r="AY911" s="2">
        <v>0</v>
      </c>
      <c r="AZ911" s="12" t="str">
        <f t="shared" si="105"/>
        <v>OK</v>
      </c>
      <c r="BA911" s="12" t="str">
        <f t="shared" si="106"/>
        <v>OK</v>
      </c>
      <c r="BB911" s="6">
        <f t="shared" si="107"/>
        <v>0</v>
      </c>
      <c r="BC911" s="13">
        <f t="shared" si="108"/>
        <v>51247527.43</v>
      </c>
      <c r="BD911" s="13">
        <f t="shared" si="109"/>
        <v>51247527.430000007</v>
      </c>
      <c r="BE911" s="6">
        <f t="shared" si="110"/>
        <v>0</v>
      </c>
      <c r="BF911" s="6">
        <f t="shared" si="111"/>
        <v>0</v>
      </c>
    </row>
    <row r="912" spans="2:58" ht="71.25" x14ac:dyDescent="0.25">
      <c r="B912" s="39" t="s">
        <v>1712</v>
      </c>
      <c r="C912" s="39" t="s">
        <v>717</v>
      </c>
      <c r="D912" s="39" t="s">
        <v>4</v>
      </c>
      <c r="E912" s="40" t="s">
        <v>219</v>
      </c>
      <c r="F912" s="40" t="s">
        <v>220</v>
      </c>
      <c r="G912" s="40" t="s">
        <v>9</v>
      </c>
      <c r="H912" s="40">
        <v>80111604</v>
      </c>
      <c r="I912" s="40" t="s">
        <v>8168</v>
      </c>
      <c r="J912" s="40" t="s">
        <v>221</v>
      </c>
      <c r="K912" s="40" t="s">
        <v>1708</v>
      </c>
      <c r="L912" s="41" t="s">
        <v>153</v>
      </c>
      <c r="M912" s="41" t="s">
        <v>153</v>
      </c>
      <c r="N912" s="41">
        <v>12</v>
      </c>
      <c r="O912" s="41" t="s">
        <v>223</v>
      </c>
      <c r="P912" s="41" t="s">
        <v>224</v>
      </c>
      <c r="Q912" s="58">
        <v>51247527.43</v>
      </c>
      <c r="R912" s="58">
        <v>51247527.43</v>
      </c>
      <c r="S912" s="41" t="s">
        <v>221</v>
      </c>
      <c r="T912" s="41" t="s">
        <v>221</v>
      </c>
      <c r="U912" s="40" t="s">
        <v>720</v>
      </c>
      <c r="V912" s="40" t="s">
        <v>721</v>
      </c>
      <c r="W912" s="40" t="s">
        <v>1709</v>
      </c>
      <c r="X912" s="40" t="s">
        <v>229</v>
      </c>
      <c r="Y912" s="40" t="s">
        <v>230</v>
      </c>
      <c r="Z912" s="40" t="s">
        <v>1713</v>
      </c>
      <c r="AA912" s="59">
        <v>51247527.43</v>
      </c>
      <c r="AB912" s="59">
        <v>0</v>
      </c>
      <c r="AC912" s="59">
        <v>0</v>
      </c>
      <c r="AD912" s="59">
        <v>4658866.13</v>
      </c>
      <c r="AE912" s="59">
        <v>0</v>
      </c>
      <c r="AF912" s="59">
        <v>4658866.13</v>
      </c>
      <c r="AG912" s="59">
        <v>0</v>
      </c>
      <c r="AH912" s="59">
        <v>4658866.13</v>
      </c>
      <c r="AI912" s="59">
        <v>0</v>
      </c>
      <c r="AJ912" s="59">
        <v>4658866.13</v>
      </c>
      <c r="AK912" s="59">
        <v>0</v>
      </c>
      <c r="AL912" s="59">
        <v>4658866.13</v>
      </c>
      <c r="AM912" s="59">
        <v>0</v>
      </c>
      <c r="AN912" s="59">
        <v>4658866.13</v>
      </c>
      <c r="AO912" s="59">
        <v>0</v>
      </c>
      <c r="AP912" s="59">
        <v>4658866.13</v>
      </c>
      <c r="AQ912" s="59">
        <v>0</v>
      </c>
      <c r="AR912" s="59">
        <v>4658866.13</v>
      </c>
      <c r="AS912" s="59">
        <v>0</v>
      </c>
      <c r="AT912" s="59">
        <v>4658866.13</v>
      </c>
      <c r="AU912" s="59">
        <v>0</v>
      </c>
      <c r="AV912" s="59">
        <v>4658866.13</v>
      </c>
      <c r="AW912" s="59">
        <v>0</v>
      </c>
      <c r="AX912" s="59">
        <v>4658866.13</v>
      </c>
      <c r="AY912" s="2">
        <v>0</v>
      </c>
      <c r="AZ912" s="12" t="str">
        <f t="shared" si="105"/>
        <v>OK</v>
      </c>
      <c r="BA912" s="12" t="str">
        <f t="shared" si="106"/>
        <v>OK</v>
      </c>
      <c r="BB912" s="6">
        <f t="shared" si="107"/>
        <v>0</v>
      </c>
      <c r="BC912" s="13">
        <f t="shared" si="108"/>
        <v>51247527.43</v>
      </c>
      <c r="BD912" s="13">
        <f t="shared" si="109"/>
        <v>51247527.430000007</v>
      </c>
      <c r="BE912" s="6">
        <f t="shared" si="110"/>
        <v>0</v>
      </c>
      <c r="BF912" s="6">
        <f t="shared" si="111"/>
        <v>0</v>
      </c>
    </row>
    <row r="913" spans="2:58" ht="71.25" x14ac:dyDescent="0.25">
      <c r="B913" s="39" t="s">
        <v>1714</v>
      </c>
      <c r="C913" s="39" t="s">
        <v>717</v>
      </c>
      <c r="D913" s="39" t="s">
        <v>4</v>
      </c>
      <c r="E913" s="40" t="s">
        <v>219</v>
      </c>
      <c r="F913" s="40" t="s">
        <v>220</v>
      </c>
      <c r="G913" s="40" t="s">
        <v>9</v>
      </c>
      <c r="H913" s="40">
        <v>80111604</v>
      </c>
      <c r="I913" s="40" t="s">
        <v>8168</v>
      </c>
      <c r="J913" s="40" t="s">
        <v>221</v>
      </c>
      <c r="K913" s="40" t="s">
        <v>1715</v>
      </c>
      <c r="L913" s="41" t="s">
        <v>153</v>
      </c>
      <c r="M913" s="41" t="s">
        <v>153</v>
      </c>
      <c r="N913" s="41">
        <v>12</v>
      </c>
      <c r="O913" s="41" t="s">
        <v>223</v>
      </c>
      <c r="P913" s="41" t="s">
        <v>224</v>
      </c>
      <c r="Q913" s="58">
        <v>121000000</v>
      </c>
      <c r="R913" s="58">
        <v>121000000</v>
      </c>
      <c r="S913" s="41" t="s">
        <v>221</v>
      </c>
      <c r="T913" s="41" t="s">
        <v>221</v>
      </c>
      <c r="U913" s="40" t="s">
        <v>720</v>
      </c>
      <c r="V913" s="40" t="s">
        <v>721</v>
      </c>
      <c r="W913" s="40" t="s">
        <v>1709</v>
      </c>
      <c r="X913" s="40" t="s">
        <v>229</v>
      </c>
      <c r="Y913" s="40" t="s">
        <v>230</v>
      </c>
      <c r="Z913" s="40" t="s">
        <v>1605</v>
      </c>
      <c r="AA913" s="59">
        <v>121000000</v>
      </c>
      <c r="AB913" s="59">
        <v>0</v>
      </c>
      <c r="AC913" s="59">
        <v>0</v>
      </c>
      <c r="AD913" s="59">
        <v>11000000</v>
      </c>
      <c r="AE913" s="59">
        <v>0</v>
      </c>
      <c r="AF913" s="59">
        <v>11000000</v>
      </c>
      <c r="AG913" s="59">
        <v>0</v>
      </c>
      <c r="AH913" s="59">
        <v>11000000</v>
      </c>
      <c r="AI913" s="59">
        <v>0</v>
      </c>
      <c r="AJ913" s="59">
        <v>11000000</v>
      </c>
      <c r="AK913" s="59">
        <v>0</v>
      </c>
      <c r="AL913" s="59">
        <v>11000000</v>
      </c>
      <c r="AM913" s="59">
        <v>0</v>
      </c>
      <c r="AN913" s="59">
        <v>11000000</v>
      </c>
      <c r="AO913" s="59">
        <v>0</v>
      </c>
      <c r="AP913" s="59">
        <v>11000000</v>
      </c>
      <c r="AQ913" s="59">
        <v>0</v>
      </c>
      <c r="AR913" s="59">
        <v>11000000</v>
      </c>
      <c r="AS913" s="59">
        <v>0</v>
      </c>
      <c r="AT913" s="59">
        <v>11000000</v>
      </c>
      <c r="AU913" s="59">
        <v>0</v>
      </c>
      <c r="AV913" s="59">
        <v>11000000</v>
      </c>
      <c r="AW913" s="59">
        <v>0</v>
      </c>
      <c r="AX913" s="59">
        <v>11000000</v>
      </c>
      <c r="AY913" s="2">
        <v>0</v>
      </c>
      <c r="AZ913" s="12" t="str">
        <f t="shared" si="105"/>
        <v>OK</v>
      </c>
      <c r="BA913" s="12" t="str">
        <f t="shared" si="106"/>
        <v>OK</v>
      </c>
      <c r="BB913" s="6">
        <f t="shared" si="107"/>
        <v>0</v>
      </c>
      <c r="BC913" s="13">
        <f t="shared" si="108"/>
        <v>121000000</v>
      </c>
      <c r="BD913" s="13">
        <f t="shared" si="109"/>
        <v>121000000</v>
      </c>
      <c r="BE913" s="6">
        <f t="shared" si="110"/>
        <v>0</v>
      </c>
      <c r="BF913" s="6">
        <f t="shared" si="111"/>
        <v>0</v>
      </c>
    </row>
    <row r="914" spans="2:58" ht="57" x14ac:dyDescent="0.25">
      <c r="B914" s="39" t="s">
        <v>1716</v>
      </c>
      <c r="C914" s="39" t="s">
        <v>717</v>
      </c>
      <c r="D914" s="39" t="s">
        <v>4</v>
      </c>
      <c r="E914" s="40" t="s">
        <v>219</v>
      </c>
      <c r="F914" s="40" t="s">
        <v>220</v>
      </c>
      <c r="G914" s="40" t="s">
        <v>9</v>
      </c>
      <c r="H914" s="40">
        <v>80111604</v>
      </c>
      <c r="I914" s="40" t="s">
        <v>8168</v>
      </c>
      <c r="J914" s="40" t="s">
        <v>221</v>
      </c>
      <c r="K914" s="40" t="s">
        <v>1717</v>
      </c>
      <c r="L914" s="41" t="s">
        <v>153</v>
      </c>
      <c r="M914" s="41" t="s">
        <v>153</v>
      </c>
      <c r="N914" s="41">
        <v>12</v>
      </c>
      <c r="O914" s="41" t="s">
        <v>223</v>
      </c>
      <c r="P914" s="41" t="s">
        <v>224</v>
      </c>
      <c r="Q914" s="58">
        <v>32111214.079999998</v>
      </c>
      <c r="R914" s="58">
        <v>32111214.079999998</v>
      </c>
      <c r="S914" s="41" t="s">
        <v>221</v>
      </c>
      <c r="T914" s="41" t="s">
        <v>221</v>
      </c>
      <c r="U914" s="40" t="s">
        <v>720</v>
      </c>
      <c r="V914" s="40" t="s">
        <v>721</v>
      </c>
      <c r="W914" s="40" t="s">
        <v>1709</v>
      </c>
      <c r="X914" s="40" t="s">
        <v>229</v>
      </c>
      <c r="Y914" s="40" t="s">
        <v>230</v>
      </c>
      <c r="Z914" s="40" t="s">
        <v>1718</v>
      </c>
      <c r="AA914" s="59">
        <v>32111214.079999998</v>
      </c>
      <c r="AB914" s="59">
        <v>0</v>
      </c>
      <c r="AC914" s="59">
        <v>0</v>
      </c>
      <c r="AD914" s="59">
        <v>2919201.28</v>
      </c>
      <c r="AE914" s="59">
        <v>0</v>
      </c>
      <c r="AF914" s="59">
        <v>2919201.28</v>
      </c>
      <c r="AG914" s="59">
        <v>0</v>
      </c>
      <c r="AH914" s="59">
        <v>2919201.28</v>
      </c>
      <c r="AI914" s="59">
        <v>0</v>
      </c>
      <c r="AJ914" s="59">
        <v>2919201.28</v>
      </c>
      <c r="AK914" s="59">
        <v>0</v>
      </c>
      <c r="AL914" s="59">
        <v>2919201.28</v>
      </c>
      <c r="AM914" s="59">
        <v>0</v>
      </c>
      <c r="AN914" s="59">
        <v>2919201.28</v>
      </c>
      <c r="AO914" s="59">
        <v>0</v>
      </c>
      <c r="AP914" s="59">
        <v>2919201.28</v>
      </c>
      <c r="AQ914" s="59">
        <v>0</v>
      </c>
      <c r="AR914" s="59">
        <v>2919201.28</v>
      </c>
      <c r="AS914" s="59">
        <v>0</v>
      </c>
      <c r="AT914" s="59">
        <v>2919201.28</v>
      </c>
      <c r="AU914" s="59">
        <v>0</v>
      </c>
      <c r="AV914" s="59">
        <v>2919201.28</v>
      </c>
      <c r="AW914" s="59">
        <v>0</v>
      </c>
      <c r="AX914" s="59">
        <v>2919201.28</v>
      </c>
      <c r="AY914" s="2">
        <v>0</v>
      </c>
      <c r="AZ914" s="12" t="str">
        <f t="shared" si="105"/>
        <v>OK</v>
      </c>
      <c r="BA914" s="12" t="str">
        <f t="shared" si="106"/>
        <v>OK</v>
      </c>
      <c r="BB914" s="6">
        <f t="shared" si="107"/>
        <v>0</v>
      </c>
      <c r="BC914" s="13">
        <f t="shared" si="108"/>
        <v>32111214.079999998</v>
      </c>
      <c r="BD914" s="13">
        <f t="shared" si="109"/>
        <v>32111214.080000006</v>
      </c>
      <c r="BE914" s="6">
        <f t="shared" si="110"/>
        <v>0</v>
      </c>
      <c r="BF914" s="6">
        <f t="shared" si="111"/>
        <v>0</v>
      </c>
    </row>
    <row r="915" spans="2:58" ht="71.25" x14ac:dyDescent="0.25">
      <c r="B915" s="39" t="s">
        <v>1719</v>
      </c>
      <c r="C915" s="39" t="s">
        <v>717</v>
      </c>
      <c r="D915" s="39" t="s">
        <v>4</v>
      </c>
      <c r="E915" s="40" t="s">
        <v>219</v>
      </c>
      <c r="F915" s="40" t="s">
        <v>220</v>
      </c>
      <c r="G915" s="40" t="s">
        <v>9</v>
      </c>
      <c r="H915" s="40">
        <v>80111604</v>
      </c>
      <c r="I915" s="40" t="s">
        <v>8168</v>
      </c>
      <c r="J915" s="40" t="s">
        <v>221</v>
      </c>
      <c r="K915" s="40" t="s">
        <v>1720</v>
      </c>
      <c r="L915" s="41" t="s">
        <v>153</v>
      </c>
      <c r="M915" s="41" t="s">
        <v>153</v>
      </c>
      <c r="N915" s="41">
        <v>12</v>
      </c>
      <c r="O915" s="41" t="s">
        <v>223</v>
      </c>
      <c r="P915" s="41" t="s">
        <v>224</v>
      </c>
      <c r="Q915" s="58">
        <v>45744513.469999999</v>
      </c>
      <c r="R915" s="58">
        <v>45744513.469999999</v>
      </c>
      <c r="S915" s="41" t="s">
        <v>221</v>
      </c>
      <c r="T915" s="41" t="s">
        <v>221</v>
      </c>
      <c r="U915" s="40" t="s">
        <v>720</v>
      </c>
      <c r="V915" s="40" t="s">
        <v>721</v>
      </c>
      <c r="W915" s="40" t="s">
        <v>1709</v>
      </c>
      <c r="X915" s="40" t="s">
        <v>229</v>
      </c>
      <c r="Y915" s="40" t="s">
        <v>230</v>
      </c>
      <c r="Z915" s="40" t="s">
        <v>1713</v>
      </c>
      <c r="AA915" s="59">
        <v>45744513.469999999</v>
      </c>
      <c r="AB915" s="59">
        <v>0</v>
      </c>
      <c r="AC915" s="59">
        <v>0</v>
      </c>
      <c r="AD915" s="59">
        <v>3977783.78</v>
      </c>
      <c r="AE915" s="59">
        <v>0</v>
      </c>
      <c r="AF915" s="59">
        <v>3977783.78</v>
      </c>
      <c r="AG915" s="59">
        <v>0</v>
      </c>
      <c r="AH915" s="59">
        <v>3977783.78</v>
      </c>
      <c r="AI915" s="59">
        <v>0</v>
      </c>
      <c r="AJ915" s="59">
        <v>3977783.78</v>
      </c>
      <c r="AK915" s="59">
        <v>0</v>
      </c>
      <c r="AL915" s="59">
        <v>3977783.78</v>
      </c>
      <c r="AM915" s="59">
        <v>0</v>
      </c>
      <c r="AN915" s="59">
        <v>3977783.78</v>
      </c>
      <c r="AO915" s="59">
        <v>0</v>
      </c>
      <c r="AP915" s="59">
        <v>3977783.78</v>
      </c>
      <c r="AQ915" s="59">
        <v>0</v>
      </c>
      <c r="AR915" s="59">
        <v>3977783.78</v>
      </c>
      <c r="AS915" s="59">
        <v>0</v>
      </c>
      <c r="AT915" s="59">
        <v>3977783.78</v>
      </c>
      <c r="AU915" s="59">
        <v>0</v>
      </c>
      <c r="AV915" s="59">
        <v>3977783.78</v>
      </c>
      <c r="AW915" s="59">
        <v>0</v>
      </c>
      <c r="AX915" s="59">
        <v>5966675.6699999925</v>
      </c>
      <c r="AY915" s="2">
        <v>0</v>
      </c>
      <c r="AZ915" s="12" t="str">
        <f t="shared" si="105"/>
        <v>OK</v>
      </c>
      <c r="BA915" s="12" t="str">
        <f t="shared" si="106"/>
        <v>OK</v>
      </c>
      <c r="BB915" s="6">
        <f t="shared" si="107"/>
        <v>0</v>
      </c>
      <c r="BC915" s="13">
        <f t="shared" si="108"/>
        <v>45744513.469999999</v>
      </c>
      <c r="BD915" s="13">
        <f t="shared" si="109"/>
        <v>45744513.469999999</v>
      </c>
      <c r="BE915" s="6">
        <f t="shared" si="110"/>
        <v>0</v>
      </c>
      <c r="BF915" s="6">
        <f t="shared" si="111"/>
        <v>0</v>
      </c>
    </row>
    <row r="916" spans="2:58" ht="71.25" x14ac:dyDescent="0.25">
      <c r="B916" s="39" t="s">
        <v>1721</v>
      </c>
      <c r="C916" s="39" t="s">
        <v>717</v>
      </c>
      <c r="D916" s="39" t="s">
        <v>4</v>
      </c>
      <c r="E916" s="40" t="s">
        <v>219</v>
      </c>
      <c r="F916" s="40" t="s">
        <v>220</v>
      </c>
      <c r="G916" s="40" t="s">
        <v>9</v>
      </c>
      <c r="H916" s="40">
        <v>80111604</v>
      </c>
      <c r="I916" s="40" t="s">
        <v>8168</v>
      </c>
      <c r="J916" s="40" t="s">
        <v>221</v>
      </c>
      <c r="K916" s="40" t="s">
        <v>1720</v>
      </c>
      <c r="L916" s="41" t="s">
        <v>153</v>
      </c>
      <c r="M916" s="41" t="s">
        <v>153</v>
      </c>
      <c r="N916" s="41">
        <v>12</v>
      </c>
      <c r="O916" s="41" t="s">
        <v>223</v>
      </c>
      <c r="P916" s="41" t="s">
        <v>224</v>
      </c>
      <c r="Q916" s="58">
        <v>43755621.579999998</v>
      </c>
      <c r="R916" s="58">
        <v>43755621.579999998</v>
      </c>
      <c r="S916" s="41" t="s">
        <v>221</v>
      </c>
      <c r="T916" s="41" t="s">
        <v>221</v>
      </c>
      <c r="U916" s="40" t="s">
        <v>720</v>
      </c>
      <c r="V916" s="40" t="s">
        <v>721</v>
      </c>
      <c r="W916" s="40" t="s">
        <v>1709</v>
      </c>
      <c r="X916" s="40" t="s">
        <v>229</v>
      </c>
      <c r="Y916" s="40" t="s">
        <v>230</v>
      </c>
      <c r="Z916" s="40" t="s">
        <v>1713</v>
      </c>
      <c r="AA916" s="59">
        <v>43755621.579999998</v>
      </c>
      <c r="AB916" s="59">
        <v>0</v>
      </c>
      <c r="AC916" s="59">
        <v>0</v>
      </c>
      <c r="AD916" s="59">
        <v>3977783.78</v>
      </c>
      <c r="AE916" s="59">
        <v>0</v>
      </c>
      <c r="AF916" s="59">
        <v>3977783.78</v>
      </c>
      <c r="AG916" s="59">
        <v>0</v>
      </c>
      <c r="AH916" s="59">
        <v>3977783.78</v>
      </c>
      <c r="AI916" s="59">
        <v>0</v>
      </c>
      <c r="AJ916" s="59">
        <v>3977783.78</v>
      </c>
      <c r="AK916" s="59">
        <v>0</v>
      </c>
      <c r="AL916" s="59">
        <v>3977783.78</v>
      </c>
      <c r="AM916" s="59">
        <v>0</v>
      </c>
      <c r="AN916" s="59">
        <v>3977783.78</v>
      </c>
      <c r="AO916" s="59">
        <v>0</v>
      </c>
      <c r="AP916" s="59">
        <v>3977783.78</v>
      </c>
      <c r="AQ916" s="59">
        <v>0</v>
      </c>
      <c r="AR916" s="59">
        <v>3977783.78</v>
      </c>
      <c r="AS916" s="59">
        <v>0</v>
      </c>
      <c r="AT916" s="59">
        <v>3977783.78</v>
      </c>
      <c r="AU916" s="59">
        <v>0</v>
      </c>
      <c r="AV916" s="59">
        <v>3977783.78</v>
      </c>
      <c r="AW916" s="59">
        <v>0</v>
      </c>
      <c r="AX916" s="59">
        <v>3977783.78</v>
      </c>
      <c r="AY916" s="2">
        <v>0</v>
      </c>
      <c r="AZ916" s="12" t="str">
        <f t="shared" si="105"/>
        <v>OK</v>
      </c>
      <c r="BA916" s="12" t="str">
        <f t="shared" si="106"/>
        <v>OK</v>
      </c>
      <c r="BB916" s="6">
        <f t="shared" si="107"/>
        <v>0</v>
      </c>
      <c r="BC916" s="13">
        <f t="shared" si="108"/>
        <v>43755621.579999998</v>
      </c>
      <c r="BD916" s="13">
        <f t="shared" si="109"/>
        <v>43755621.580000006</v>
      </c>
      <c r="BE916" s="6">
        <f t="shared" si="110"/>
        <v>0</v>
      </c>
      <c r="BF916" s="6">
        <f t="shared" si="111"/>
        <v>0</v>
      </c>
    </row>
    <row r="917" spans="2:58" ht="71.25" x14ac:dyDescent="0.25">
      <c r="B917" s="39" t="s">
        <v>1722</v>
      </c>
      <c r="C917" s="39" t="s">
        <v>717</v>
      </c>
      <c r="D917" s="39" t="s">
        <v>4</v>
      </c>
      <c r="E917" s="40" t="s">
        <v>219</v>
      </c>
      <c r="F917" s="40" t="s">
        <v>220</v>
      </c>
      <c r="G917" s="40" t="s">
        <v>9</v>
      </c>
      <c r="H917" s="40">
        <v>80111604</v>
      </c>
      <c r="I917" s="40" t="s">
        <v>8168</v>
      </c>
      <c r="J917" s="40" t="s">
        <v>221</v>
      </c>
      <c r="K917" s="40" t="s">
        <v>1720</v>
      </c>
      <c r="L917" s="41" t="s">
        <v>153</v>
      </c>
      <c r="M917" s="41" t="s">
        <v>153</v>
      </c>
      <c r="N917" s="41">
        <v>12</v>
      </c>
      <c r="O917" s="41" t="s">
        <v>223</v>
      </c>
      <c r="P917" s="41" t="s">
        <v>224</v>
      </c>
      <c r="Q917" s="58">
        <v>43755621.579999998</v>
      </c>
      <c r="R917" s="58">
        <v>43755621.579999998</v>
      </c>
      <c r="S917" s="41" t="s">
        <v>221</v>
      </c>
      <c r="T917" s="41" t="s">
        <v>221</v>
      </c>
      <c r="U917" s="40" t="s">
        <v>720</v>
      </c>
      <c r="V917" s="40" t="s">
        <v>721</v>
      </c>
      <c r="W917" s="40" t="s">
        <v>1709</v>
      </c>
      <c r="X917" s="40" t="s">
        <v>229</v>
      </c>
      <c r="Y917" s="40" t="s">
        <v>230</v>
      </c>
      <c r="Z917" s="40" t="s">
        <v>1713</v>
      </c>
      <c r="AA917" s="59">
        <v>43755621.579999998</v>
      </c>
      <c r="AB917" s="59">
        <v>0</v>
      </c>
      <c r="AC917" s="59">
        <v>0</v>
      </c>
      <c r="AD917" s="59">
        <v>3977783.78</v>
      </c>
      <c r="AE917" s="59">
        <v>0</v>
      </c>
      <c r="AF917" s="59">
        <v>3977783.78</v>
      </c>
      <c r="AG917" s="59">
        <v>0</v>
      </c>
      <c r="AH917" s="59">
        <v>3977783.78</v>
      </c>
      <c r="AI917" s="59">
        <v>0</v>
      </c>
      <c r="AJ917" s="59">
        <v>3977783.78</v>
      </c>
      <c r="AK917" s="59">
        <v>0</v>
      </c>
      <c r="AL917" s="59">
        <v>3977783.78</v>
      </c>
      <c r="AM917" s="59">
        <v>0</v>
      </c>
      <c r="AN917" s="59">
        <v>3977783.78</v>
      </c>
      <c r="AO917" s="59">
        <v>0</v>
      </c>
      <c r="AP917" s="59">
        <v>3977783.78</v>
      </c>
      <c r="AQ917" s="59">
        <v>0</v>
      </c>
      <c r="AR917" s="59">
        <v>3977783.78</v>
      </c>
      <c r="AS917" s="59">
        <v>0</v>
      </c>
      <c r="AT917" s="59">
        <v>3977783.78</v>
      </c>
      <c r="AU917" s="59">
        <v>0</v>
      </c>
      <c r="AV917" s="59">
        <v>3977783.78</v>
      </c>
      <c r="AW917" s="59">
        <v>0</v>
      </c>
      <c r="AX917" s="59">
        <v>3977783.78</v>
      </c>
      <c r="AY917" s="2">
        <v>0</v>
      </c>
      <c r="AZ917" s="12" t="str">
        <f t="shared" si="105"/>
        <v>OK</v>
      </c>
      <c r="BA917" s="12" t="str">
        <f t="shared" si="106"/>
        <v>OK</v>
      </c>
      <c r="BB917" s="6">
        <f t="shared" si="107"/>
        <v>0</v>
      </c>
      <c r="BC917" s="13">
        <f t="shared" si="108"/>
        <v>43755621.579999998</v>
      </c>
      <c r="BD917" s="13">
        <f t="shared" si="109"/>
        <v>43755621.580000006</v>
      </c>
      <c r="BE917" s="6">
        <f t="shared" si="110"/>
        <v>0</v>
      </c>
      <c r="BF917" s="6">
        <f t="shared" si="111"/>
        <v>0</v>
      </c>
    </row>
    <row r="918" spans="2:58" ht="99.75" x14ac:dyDescent="0.25">
      <c r="B918" s="39" t="s">
        <v>1723</v>
      </c>
      <c r="C918" s="39" t="s">
        <v>717</v>
      </c>
      <c r="D918" s="39" t="s">
        <v>4</v>
      </c>
      <c r="E918" s="40" t="s">
        <v>219</v>
      </c>
      <c r="F918" s="40" t="s">
        <v>220</v>
      </c>
      <c r="G918" s="40" t="s">
        <v>9</v>
      </c>
      <c r="H918" s="40">
        <v>80111604</v>
      </c>
      <c r="I918" s="40" t="s">
        <v>8168</v>
      </c>
      <c r="J918" s="40" t="s">
        <v>221</v>
      </c>
      <c r="K918" s="40" t="s">
        <v>1724</v>
      </c>
      <c r="L918" s="41" t="s">
        <v>153</v>
      </c>
      <c r="M918" s="41" t="s">
        <v>153</v>
      </c>
      <c r="N918" s="41">
        <v>12</v>
      </c>
      <c r="O918" s="41" t="s">
        <v>223</v>
      </c>
      <c r="P918" s="41" t="s">
        <v>224</v>
      </c>
      <c r="Q918" s="58">
        <v>164450000</v>
      </c>
      <c r="R918" s="58">
        <v>164450000</v>
      </c>
      <c r="S918" s="41" t="s">
        <v>221</v>
      </c>
      <c r="T918" s="41" t="s">
        <v>221</v>
      </c>
      <c r="U918" s="40" t="s">
        <v>720</v>
      </c>
      <c r="V918" s="40" t="s">
        <v>721</v>
      </c>
      <c r="W918" s="40" t="s">
        <v>1709</v>
      </c>
      <c r="X918" s="40" t="s">
        <v>229</v>
      </c>
      <c r="Y918" s="40" t="s">
        <v>230</v>
      </c>
      <c r="Z918" s="40" t="s">
        <v>1605</v>
      </c>
      <c r="AA918" s="59">
        <v>164450000</v>
      </c>
      <c r="AB918" s="59">
        <v>0</v>
      </c>
      <c r="AC918" s="59">
        <v>0</v>
      </c>
      <c r="AD918" s="59">
        <v>14300000</v>
      </c>
      <c r="AE918" s="59">
        <v>0</v>
      </c>
      <c r="AF918" s="59">
        <v>14300000</v>
      </c>
      <c r="AG918" s="59">
        <v>0</v>
      </c>
      <c r="AH918" s="59">
        <v>14300000</v>
      </c>
      <c r="AI918" s="59">
        <v>0</v>
      </c>
      <c r="AJ918" s="59">
        <v>14300000</v>
      </c>
      <c r="AK918" s="59">
        <v>0</v>
      </c>
      <c r="AL918" s="59">
        <v>14300000</v>
      </c>
      <c r="AM918" s="59">
        <v>0</v>
      </c>
      <c r="AN918" s="59">
        <v>14300000</v>
      </c>
      <c r="AO918" s="59">
        <v>0</v>
      </c>
      <c r="AP918" s="59">
        <v>14300000</v>
      </c>
      <c r="AQ918" s="59">
        <v>0</v>
      </c>
      <c r="AR918" s="59">
        <v>14300000</v>
      </c>
      <c r="AS918" s="59">
        <v>0</v>
      </c>
      <c r="AT918" s="59">
        <v>14300000</v>
      </c>
      <c r="AU918" s="59">
        <v>0</v>
      </c>
      <c r="AV918" s="59">
        <v>14300000</v>
      </c>
      <c r="AW918" s="59">
        <v>0</v>
      </c>
      <c r="AX918" s="59">
        <v>21450000</v>
      </c>
      <c r="AY918" s="2">
        <v>0</v>
      </c>
      <c r="AZ918" s="12" t="str">
        <f t="shared" si="105"/>
        <v>OK</v>
      </c>
      <c r="BA918" s="12" t="str">
        <f t="shared" si="106"/>
        <v>OK</v>
      </c>
      <c r="BB918" s="6">
        <f t="shared" si="107"/>
        <v>0</v>
      </c>
      <c r="BC918" s="13">
        <f t="shared" si="108"/>
        <v>164450000</v>
      </c>
      <c r="BD918" s="13">
        <f t="shared" si="109"/>
        <v>164450000</v>
      </c>
      <c r="BE918" s="6">
        <f t="shared" si="110"/>
        <v>0</v>
      </c>
      <c r="BF918" s="6">
        <f t="shared" si="111"/>
        <v>0</v>
      </c>
    </row>
    <row r="919" spans="2:58" ht="71.25" x14ac:dyDescent="0.25">
      <c r="B919" s="39" t="s">
        <v>1725</v>
      </c>
      <c r="C919" s="39" t="s">
        <v>717</v>
      </c>
      <c r="D919" s="39" t="s">
        <v>4</v>
      </c>
      <c r="E919" s="40" t="s">
        <v>219</v>
      </c>
      <c r="F919" s="40" t="s">
        <v>220</v>
      </c>
      <c r="G919" s="40" t="s">
        <v>9</v>
      </c>
      <c r="H919" s="40">
        <v>80111604</v>
      </c>
      <c r="I919" s="40" t="s">
        <v>8168</v>
      </c>
      <c r="J919" s="40" t="s">
        <v>221</v>
      </c>
      <c r="K919" s="40" t="s">
        <v>1726</v>
      </c>
      <c r="L919" s="41" t="s">
        <v>153</v>
      </c>
      <c r="M919" s="41" t="s">
        <v>153</v>
      </c>
      <c r="N919" s="41">
        <v>12</v>
      </c>
      <c r="O919" s="41" t="s">
        <v>223</v>
      </c>
      <c r="P919" s="41" t="s">
        <v>224</v>
      </c>
      <c r="Q919" s="58">
        <v>104669837.03</v>
      </c>
      <c r="R919" s="58">
        <v>104669837.03</v>
      </c>
      <c r="S919" s="41" t="s">
        <v>221</v>
      </c>
      <c r="T919" s="41" t="s">
        <v>221</v>
      </c>
      <c r="U919" s="40" t="s">
        <v>720</v>
      </c>
      <c r="V919" s="40" t="s">
        <v>721</v>
      </c>
      <c r="W919" s="40" t="s">
        <v>1709</v>
      </c>
      <c r="X919" s="40" t="s">
        <v>229</v>
      </c>
      <c r="Y919" s="40" t="s">
        <v>230</v>
      </c>
      <c r="Z919" s="40" t="s">
        <v>837</v>
      </c>
      <c r="AA919" s="59">
        <v>104669837.03</v>
      </c>
      <c r="AB919" s="59">
        <v>0</v>
      </c>
      <c r="AC919" s="59">
        <v>0</v>
      </c>
      <c r="AD919" s="59">
        <v>9515439.7300000004</v>
      </c>
      <c r="AE919" s="59">
        <v>0</v>
      </c>
      <c r="AF919" s="59">
        <v>9515439.7300000004</v>
      </c>
      <c r="AG919" s="59">
        <v>0</v>
      </c>
      <c r="AH919" s="59">
        <v>9515439.7300000004</v>
      </c>
      <c r="AI919" s="59">
        <v>0</v>
      </c>
      <c r="AJ919" s="59">
        <v>9515439.7300000004</v>
      </c>
      <c r="AK919" s="59">
        <v>0</v>
      </c>
      <c r="AL919" s="59">
        <v>9515439.7300000004</v>
      </c>
      <c r="AM919" s="59">
        <v>0</v>
      </c>
      <c r="AN919" s="59">
        <v>9515439.7300000004</v>
      </c>
      <c r="AO919" s="59">
        <v>0</v>
      </c>
      <c r="AP919" s="59">
        <v>9515439.7300000004</v>
      </c>
      <c r="AQ919" s="59">
        <v>0</v>
      </c>
      <c r="AR919" s="59">
        <v>9515439.7300000004</v>
      </c>
      <c r="AS919" s="59">
        <v>0</v>
      </c>
      <c r="AT919" s="59">
        <v>9515439.7300000004</v>
      </c>
      <c r="AU919" s="59">
        <v>0</v>
      </c>
      <c r="AV919" s="59">
        <v>9515439.7300000004</v>
      </c>
      <c r="AW919" s="59">
        <v>0</v>
      </c>
      <c r="AX919" s="59">
        <v>9515439.7300000004</v>
      </c>
      <c r="AY919" s="2">
        <v>0</v>
      </c>
      <c r="AZ919" s="12" t="str">
        <f t="shared" si="105"/>
        <v>OK</v>
      </c>
      <c r="BA919" s="12" t="str">
        <f t="shared" si="106"/>
        <v>OK</v>
      </c>
      <c r="BB919" s="6">
        <f t="shared" si="107"/>
        <v>0</v>
      </c>
      <c r="BC919" s="13">
        <f t="shared" si="108"/>
        <v>104669837.03</v>
      </c>
      <c r="BD919" s="13">
        <f t="shared" si="109"/>
        <v>104669837.03000003</v>
      </c>
      <c r="BE919" s="6">
        <f t="shared" si="110"/>
        <v>0</v>
      </c>
      <c r="BF919" s="6">
        <f t="shared" si="111"/>
        <v>0</v>
      </c>
    </row>
    <row r="920" spans="2:58" ht="71.25" x14ac:dyDescent="0.25">
      <c r="B920" s="39" t="s">
        <v>1727</v>
      </c>
      <c r="C920" s="39" t="s">
        <v>717</v>
      </c>
      <c r="D920" s="39" t="s">
        <v>4</v>
      </c>
      <c r="E920" s="40" t="s">
        <v>219</v>
      </c>
      <c r="F920" s="40" t="s">
        <v>220</v>
      </c>
      <c r="G920" s="40" t="s">
        <v>9</v>
      </c>
      <c r="H920" s="40">
        <v>80111604</v>
      </c>
      <c r="I920" s="40" t="s">
        <v>8168</v>
      </c>
      <c r="J920" s="40" t="s">
        <v>221</v>
      </c>
      <c r="K920" s="40" t="s">
        <v>1728</v>
      </c>
      <c r="L920" s="41" t="s">
        <v>153</v>
      </c>
      <c r="M920" s="41" t="s">
        <v>153</v>
      </c>
      <c r="N920" s="41">
        <v>12</v>
      </c>
      <c r="O920" s="41" t="s">
        <v>223</v>
      </c>
      <c r="P920" s="41" t="s">
        <v>224</v>
      </c>
      <c r="Q920" s="58">
        <v>37559267.239999995</v>
      </c>
      <c r="R920" s="58">
        <v>37559267.239999995</v>
      </c>
      <c r="S920" s="41" t="s">
        <v>221</v>
      </c>
      <c r="T920" s="41" t="s">
        <v>221</v>
      </c>
      <c r="U920" s="40" t="s">
        <v>720</v>
      </c>
      <c r="V920" s="40" t="s">
        <v>721</v>
      </c>
      <c r="W920" s="40" t="s">
        <v>1709</v>
      </c>
      <c r="X920" s="40" t="s">
        <v>229</v>
      </c>
      <c r="Y920" s="40" t="s">
        <v>230</v>
      </c>
      <c r="Z920" s="40" t="s">
        <v>1713</v>
      </c>
      <c r="AA920" s="59">
        <v>37559267.239999995</v>
      </c>
      <c r="AB920" s="59">
        <v>0</v>
      </c>
      <c r="AC920" s="59">
        <v>0</v>
      </c>
      <c r="AD920" s="59">
        <v>3414478.84</v>
      </c>
      <c r="AE920" s="59">
        <v>0</v>
      </c>
      <c r="AF920" s="59">
        <v>3414478.84</v>
      </c>
      <c r="AG920" s="59">
        <v>0</v>
      </c>
      <c r="AH920" s="59">
        <v>3414478.84</v>
      </c>
      <c r="AI920" s="59">
        <v>0</v>
      </c>
      <c r="AJ920" s="59">
        <v>3414478.84</v>
      </c>
      <c r="AK920" s="59">
        <v>0</v>
      </c>
      <c r="AL920" s="59">
        <v>3414478.84</v>
      </c>
      <c r="AM920" s="59">
        <v>0</v>
      </c>
      <c r="AN920" s="59">
        <v>3414478.84</v>
      </c>
      <c r="AO920" s="59">
        <v>0</v>
      </c>
      <c r="AP920" s="59">
        <v>3414478.84</v>
      </c>
      <c r="AQ920" s="59">
        <v>0</v>
      </c>
      <c r="AR920" s="59">
        <v>3414478.84</v>
      </c>
      <c r="AS920" s="59">
        <v>0</v>
      </c>
      <c r="AT920" s="59">
        <v>3414478.84</v>
      </c>
      <c r="AU920" s="59">
        <v>0</v>
      </c>
      <c r="AV920" s="59">
        <v>3414478.84</v>
      </c>
      <c r="AW920" s="59">
        <v>0</v>
      </c>
      <c r="AX920" s="59">
        <v>3414478.84</v>
      </c>
      <c r="AY920" s="2">
        <v>0</v>
      </c>
      <c r="AZ920" s="12" t="str">
        <f t="shared" si="105"/>
        <v>OK</v>
      </c>
      <c r="BA920" s="12" t="str">
        <f t="shared" si="106"/>
        <v>OK</v>
      </c>
      <c r="BB920" s="6">
        <f t="shared" si="107"/>
        <v>0</v>
      </c>
      <c r="BC920" s="13">
        <f t="shared" si="108"/>
        <v>37559267.239999995</v>
      </c>
      <c r="BD920" s="13">
        <f t="shared" si="109"/>
        <v>37559267.239999995</v>
      </c>
      <c r="BE920" s="6">
        <f t="shared" si="110"/>
        <v>0</v>
      </c>
      <c r="BF920" s="6">
        <f t="shared" si="111"/>
        <v>0</v>
      </c>
    </row>
    <row r="921" spans="2:58" ht="71.25" x14ac:dyDescent="0.25">
      <c r="B921" s="39" t="s">
        <v>1729</v>
      </c>
      <c r="C921" s="39" t="s">
        <v>717</v>
      </c>
      <c r="D921" s="39" t="s">
        <v>4</v>
      </c>
      <c r="E921" s="40" t="s">
        <v>219</v>
      </c>
      <c r="F921" s="40" t="s">
        <v>220</v>
      </c>
      <c r="G921" s="40" t="s">
        <v>9</v>
      </c>
      <c r="H921" s="40">
        <v>80111604</v>
      </c>
      <c r="I921" s="40" t="s">
        <v>8168</v>
      </c>
      <c r="J921" s="40" t="s">
        <v>221</v>
      </c>
      <c r="K921" s="40" t="s">
        <v>1730</v>
      </c>
      <c r="L921" s="41" t="s">
        <v>153</v>
      </c>
      <c r="M921" s="41" t="s">
        <v>153</v>
      </c>
      <c r="N921" s="41">
        <v>12</v>
      </c>
      <c r="O921" s="41" t="s">
        <v>223</v>
      </c>
      <c r="P921" s="41" t="s">
        <v>224</v>
      </c>
      <c r="Q921" s="58">
        <v>51247527.43</v>
      </c>
      <c r="R921" s="58">
        <v>51247527.43</v>
      </c>
      <c r="S921" s="41" t="s">
        <v>221</v>
      </c>
      <c r="T921" s="41" t="s">
        <v>221</v>
      </c>
      <c r="U921" s="40" t="s">
        <v>720</v>
      </c>
      <c r="V921" s="40" t="s">
        <v>721</v>
      </c>
      <c r="W921" s="40" t="s">
        <v>1709</v>
      </c>
      <c r="X921" s="40" t="s">
        <v>229</v>
      </c>
      <c r="Y921" s="40" t="s">
        <v>230</v>
      </c>
      <c r="Z921" s="40" t="s">
        <v>1710</v>
      </c>
      <c r="AA921" s="59">
        <v>51247527.43</v>
      </c>
      <c r="AB921" s="59">
        <v>0</v>
      </c>
      <c r="AC921" s="59">
        <v>0</v>
      </c>
      <c r="AD921" s="59">
        <v>4658866.13</v>
      </c>
      <c r="AE921" s="59">
        <v>0</v>
      </c>
      <c r="AF921" s="59">
        <v>4658866.13</v>
      </c>
      <c r="AG921" s="59">
        <v>0</v>
      </c>
      <c r="AH921" s="59">
        <v>4658866.13</v>
      </c>
      <c r="AI921" s="59">
        <v>0</v>
      </c>
      <c r="AJ921" s="59">
        <v>4658866.13</v>
      </c>
      <c r="AK921" s="59">
        <v>0</v>
      </c>
      <c r="AL921" s="59">
        <v>4658866.13</v>
      </c>
      <c r="AM921" s="59">
        <v>0</v>
      </c>
      <c r="AN921" s="59">
        <v>4658866.13</v>
      </c>
      <c r="AO921" s="59">
        <v>0</v>
      </c>
      <c r="AP921" s="59">
        <v>4658866.13</v>
      </c>
      <c r="AQ921" s="59">
        <v>0</v>
      </c>
      <c r="AR921" s="59">
        <v>4658866.13</v>
      </c>
      <c r="AS921" s="59">
        <v>0</v>
      </c>
      <c r="AT921" s="59">
        <v>4658866.13</v>
      </c>
      <c r="AU921" s="59">
        <v>0</v>
      </c>
      <c r="AV921" s="59">
        <v>4658866.13</v>
      </c>
      <c r="AW921" s="59">
        <v>0</v>
      </c>
      <c r="AX921" s="59">
        <v>4658866.13</v>
      </c>
      <c r="AY921" s="2">
        <v>0</v>
      </c>
      <c r="AZ921" s="12" t="str">
        <f t="shared" si="105"/>
        <v>OK</v>
      </c>
      <c r="BA921" s="12" t="str">
        <f t="shared" si="106"/>
        <v>OK</v>
      </c>
      <c r="BB921" s="6">
        <f t="shared" si="107"/>
        <v>0</v>
      </c>
      <c r="BC921" s="13">
        <f t="shared" si="108"/>
        <v>51247527.43</v>
      </c>
      <c r="BD921" s="13">
        <f t="shared" si="109"/>
        <v>51247527.430000007</v>
      </c>
      <c r="BE921" s="6">
        <f t="shared" si="110"/>
        <v>0</v>
      </c>
      <c r="BF921" s="6">
        <f t="shared" si="111"/>
        <v>0</v>
      </c>
    </row>
    <row r="922" spans="2:58" ht="71.25" x14ac:dyDescent="0.25">
      <c r="B922" s="39" t="s">
        <v>1731</v>
      </c>
      <c r="C922" s="39" t="s">
        <v>717</v>
      </c>
      <c r="D922" s="39" t="s">
        <v>4</v>
      </c>
      <c r="E922" s="40" t="s">
        <v>219</v>
      </c>
      <c r="F922" s="40" t="s">
        <v>220</v>
      </c>
      <c r="G922" s="40" t="s">
        <v>9</v>
      </c>
      <c r="H922" s="40">
        <v>80111604</v>
      </c>
      <c r="I922" s="40" t="s">
        <v>8168</v>
      </c>
      <c r="J922" s="40" t="s">
        <v>221</v>
      </c>
      <c r="K922" s="40" t="s">
        <v>1730</v>
      </c>
      <c r="L922" s="41" t="s">
        <v>153</v>
      </c>
      <c r="M922" s="41" t="s">
        <v>153</v>
      </c>
      <c r="N922" s="41">
        <v>12</v>
      </c>
      <c r="O922" s="41" t="s">
        <v>223</v>
      </c>
      <c r="P922" s="41" t="s">
        <v>224</v>
      </c>
      <c r="Q922" s="58">
        <v>51247527.43</v>
      </c>
      <c r="R922" s="58">
        <v>51247527.43</v>
      </c>
      <c r="S922" s="41" t="s">
        <v>221</v>
      </c>
      <c r="T922" s="41" t="s">
        <v>221</v>
      </c>
      <c r="U922" s="40" t="s">
        <v>720</v>
      </c>
      <c r="V922" s="40" t="s">
        <v>721</v>
      </c>
      <c r="W922" s="40" t="s">
        <v>1709</v>
      </c>
      <c r="X922" s="40" t="s">
        <v>229</v>
      </c>
      <c r="Y922" s="40" t="s">
        <v>230</v>
      </c>
      <c r="Z922" s="40" t="s">
        <v>1710</v>
      </c>
      <c r="AA922" s="59">
        <v>51247527.43</v>
      </c>
      <c r="AB922" s="59">
        <v>0</v>
      </c>
      <c r="AC922" s="59">
        <v>0</v>
      </c>
      <c r="AD922" s="59">
        <v>4658866.13</v>
      </c>
      <c r="AE922" s="59">
        <v>0</v>
      </c>
      <c r="AF922" s="59">
        <v>4658866.13</v>
      </c>
      <c r="AG922" s="59">
        <v>0</v>
      </c>
      <c r="AH922" s="59">
        <v>4658866.13</v>
      </c>
      <c r="AI922" s="59">
        <v>0</v>
      </c>
      <c r="AJ922" s="59">
        <v>4658866.13</v>
      </c>
      <c r="AK922" s="59">
        <v>0</v>
      </c>
      <c r="AL922" s="59">
        <v>4658866.13</v>
      </c>
      <c r="AM922" s="59">
        <v>0</v>
      </c>
      <c r="AN922" s="59">
        <v>4658866.13</v>
      </c>
      <c r="AO922" s="59">
        <v>0</v>
      </c>
      <c r="AP922" s="59">
        <v>4658866.13</v>
      </c>
      <c r="AQ922" s="59">
        <v>0</v>
      </c>
      <c r="AR922" s="59">
        <v>4658866.13</v>
      </c>
      <c r="AS922" s="59">
        <v>0</v>
      </c>
      <c r="AT922" s="59">
        <v>4658866.13</v>
      </c>
      <c r="AU922" s="59">
        <v>0</v>
      </c>
      <c r="AV922" s="59">
        <v>4658866.13</v>
      </c>
      <c r="AW922" s="59">
        <v>0</v>
      </c>
      <c r="AX922" s="59">
        <v>4658866.13</v>
      </c>
      <c r="AY922" s="2">
        <v>0</v>
      </c>
      <c r="AZ922" s="12" t="str">
        <f t="shared" si="105"/>
        <v>OK</v>
      </c>
      <c r="BA922" s="12" t="str">
        <f t="shared" si="106"/>
        <v>OK</v>
      </c>
      <c r="BB922" s="6">
        <f t="shared" si="107"/>
        <v>0</v>
      </c>
      <c r="BC922" s="13">
        <f t="shared" si="108"/>
        <v>51247527.43</v>
      </c>
      <c r="BD922" s="13">
        <f t="shared" si="109"/>
        <v>51247527.430000007</v>
      </c>
      <c r="BE922" s="6">
        <f t="shared" si="110"/>
        <v>0</v>
      </c>
      <c r="BF922" s="6">
        <f t="shared" si="111"/>
        <v>0</v>
      </c>
    </row>
    <row r="923" spans="2:58" ht="71.25" x14ac:dyDescent="0.25">
      <c r="B923" s="39" t="s">
        <v>1732</v>
      </c>
      <c r="C923" s="39" t="s">
        <v>717</v>
      </c>
      <c r="D923" s="39" t="s">
        <v>4</v>
      </c>
      <c r="E923" s="40" t="s">
        <v>219</v>
      </c>
      <c r="F923" s="40" t="s">
        <v>220</v>
      </c>
      <c r="G923" s="40" t="s">
        <v>9</v>
      </c>
      <c r="H923" s="40">
        <v>80111604</v>
      </c>
      <c r="I923" s="40" t="s">
        <v>8168</v>
      </c>
      <c r="J923" s="40" t="s">
        <v>221</v>
      </c>
      <c r="K923" s="40" t="s">
        <v>1730</v>
      </c>
      <c r="L923" s="41" t="s">
        <v>153</v>
      </c>
      <c r="M923" s="41" t="s">
        <v>153</v>
      </c>
      <c r="N923" s="41">
        <v>12</v>
      </c>
      <c r="O923" s="41" t="s">
        <v>223</v>
      </c>
      <c r="P923" s="41" t="s">
        <v>224</v>
      </c>
      <c r="Q923" s="58">
        <v>51247527.43</v>
      </c>
      <c r="R923" s="58">
        <v>51247527.43</v>
      </c>
      <c r="S923" s="41" t="s">
        <v>221</v>
      </c>
      <c r="T923" s="41" t="s">
        <v>221</v>
      </c>
      <c r="U923" s="40" t="s">
        <v>720</v>
      </c>
      <c r="V923" s="40" t="s">
        <v>721</v>
      </c>
      <c r="W923" s="40" t="s">
        <v>1709</v>
      </c>
      <c r="X923" s="40" t="s">
        <v>229</v>
      </c>
      <c r="Y923" s="40" t="s">
        <v>230</v>
      </c>
      <c r="Z923" s="40" t="s">
        <v>1710</v>
      </c>
      <c r="AA923" s="59">
        <v>51247527.43</v>
      </c>
      <c r="AB923" s="59">
        <v>0</v>
      </c>
      <c r="AC923" s="59">
        <v>0</v>
      </c>
      <c r="AD923" s="59">
        <v>4658866.13</v>
      </c>
      <c r="AE923" s="59">
        <v>0</v>
      </c>
      <c r="AF923" s="59">
        <v>4658866.13</v>
      </c>
      <c r="AG923" s="59">
        <v>0</v>
      </c>
      <c r="AH923" s="59">
        <v>4658866.13</v>
      </c>
      <c r="AI923" s="59">
        <v>0</v>
      </c>
      <c r="AJ923" s="59">
        <v>4658866.13</v>
      </c>
      <c r="AK923" s="59">
        <v>0</v>
      </c>
      <c r="AL923" s="59">
        <v>4658866.13</v>
      </c>
      <c r="AM923" s="59">
        <v>0</v>
      </c>
      <c r="AN923" s="59">
        <v>4658866.13</v>
      </c>
      <c r="AO923" s="59">
        <v>0</v>
      </c>
      <c r="AP923" s="59">
        <v>4658866.13</v>
      </c>
      <c r="AQ923" s="59">
        <v>0</v>
      </c>
      <c r="AR923" s="59">
        <v>4658866.13</v>
      </c>
      <c r="AS923" s="59">
        <v>0</v>
      </c>
      <c r="AT923" s="59">
        <v>4658866.13</v>
      </c>
      <c r="AU923" s="59">
        <v>0</v>
      </c>
      <c r="AV923" s="59">
        <v>4658866.13</v>
      </c>
      <c r="AW923" s="59">
        <v>0</v>
      </c>
      <c r="AX923" s="59">
        <v>4658866.13</v>
      </c>
      <c r="AY923" s="2">
        <v>0</v>
      </c>
      <c r="AZ923" s="12" t="str">
        <f t="shared" si="105"/>
        <v>OK</v>
      </c>
      <c r="BA923" s="12" t="str">
        <f t="shared" si="106"/>
        <v>OK</v>
      </c>
      <c r="BB923" s="6">
        <f t="shared" si="107"/>
        <v>0</v>
      </c>
      <c r="BC923" s="13">
        <f t="shared" si="108"/>
        <v>51247527.43</v>
      </c>
      <c r="BD923" s="13">
        <f t="shared" si="109"/>
        <v>51247527.430000007</v>
      </c>
      <c r="BE923" s="6">
        <f t="shared" si="110"/>
        <v>0</v>
      </c>
      <c r="BF923" s="6">
        <f t="shared" si="111"/>
        <v>0</v>
      </c>
    </row>
    <row r="924" spans="2:58" ht="71.25" x14ac:dyDescent="0.25">
      <c r="B924" s="39" t="s">
        <v>1733</v>
      </c>
      <c r="C924" s="39" t="s">
        <v>717</v>
      </c>
      <c r="D924" s="39" t="s">
        <v>4</v>
      </c>
      <c r="E924" s="40" t="s">
        <v>219</v>
      </c>
      <c r="F924" s="40" t="s">
        <v>220</v>
      </c>
      <c r="G924" s="40" t="s">
        <v>9</v>
      </c>
      <c r="H924" s="40">
        <v>80111604</v>
      </c>
      <c r="I924" s="40" t="s">
        <v>8168</v>
      </c>
      <c r="J924" s="40" t="s">
        <v>221</v>
      </c>
      <c r="K924" s="40" t="s">
        <v>1730</v>
      </c>
      <c r="L924" s="41" t="s">
        <v>153</v>
      </c>
      <c r="M924" s="41" t="s">
        <v>153</v>
      </c>
      <c r="N924" s="41">
        <v>12</v>
      </c>
      <c r="O924" s="41" t="s">
        <v>223</v>
      </c>
      <c r="P924" s="41" t="s">
        <v>224</v>
      </c>
      <c r="Q924" s="58">
        <v>51247527.43</v>
      </c>
      <c r="R924" s="58">
        <v>51247527.43</v>
      </c>
      <c r="S924" s="41" t="s">
        <v>221</v>
      </c>
      <c r="T924" s="41" t="s">
        <v>221</v>
      </c>
      <c r="U924" s="40" t="s">
        <v>720</v>
      </c>
      <c r="V924" s="40" t="s">
        <v>721</v>
      </c>
      <c r="W924" s="40" t="s">
        <v>1709</v>
      </c>
      <c r="X924" s="40" t="s">
        <v>229</v>
      </c>
      <c r="Y924" s="40" t="s">
        <v>230</v>
      </c>
      <c r="Z924" s="40" t="s">
        <v>1710</v>
      </c>
      <c r="AA924" s="59">
        <v>51247527.43</v>
      </c>
      <c r="AB924" s="59">
        <v>0</v>
      </c>
      <c r="AC924" s="59">
        <v>0</v>
      </c>
      <c r="AD924" s="59">
        <v>4658866.13</v>
      </c>
      <c r="AE924" s="59">
        <v>0</v>
      </c>
      <c r="AF924" s="59">
        <v>4658866.13</v>
      </c>
      <c r="AG924" s="59">
        <v>0</v>
      </c>
      <c r="AH924" s="59">
        <v>4658866.13</v>
      </c>
      <c r="AI924" s="59">
        <v>0</v>
      </c>
      <c r="AJ924" s="59">
        <v>4658866.13</v>
      </c>
      <c r="AK924" s="59">
        <v>0</v>
      </c>
      <c r="AL924" s="59">
        <v>4658866.13</v>
      </c>
      <c r="AM924" s="59">
        <v>0</v>
      </c>
      <c r="AN924" s="59">
        <v>4658866.13</v>
      </c>
      <c r="AO924" s="59">
        <v>0</v>
      </c>
      <c r="AP924" s="59">
        <v>4658866.13</v>
      </c>
      <c r="AQ924" s="59">
        <v>0</v>
      </c>
      <c r="AR924" s="59">
        <v>4658866.13</v>
      </c>
      <c r="AS924" s="59">
        <v>0</v>
      </c>
      <c r="AT924" s="59">
        <v>4658866.13</v>
      </c>
      <c r="AU924" s="59">
        <v>0</v>
      </c>
      <c r="AV924" s="59">
        <v>4658866.13</v>
      </c>
      <c r="AW924" s="59">
        <v>0</v>
      </c>
      <c r="AX924" s="59">
        <v>4658866.13</v>
      </c>
      <c r="AY924" s="2">
        <v>0</v>
      </c>
      <c r="AZ924" s="12" t="str">
        <f t="shared" si="105"/>
        <v>OK</v>
      </c>
      <c r="BA924" s="12" t="str">
        <f t="shared" si="106"/>
        <v>OK</v>
      </c>
      <c r="BB924" s="6">
        <f t="shared" si="107"/>
        <v>0</v>
      </c>
      <c r="BC924" s="13">
        <f t="shared" si="108"/>
        <v>51247527.43</v>
      </c>
      <c r="BD924" s="13">
        <f t="shared" si="109"/>
        <v>51247527.430000007</v>
      </c>
      <c r="BE924" s="6">
        <f t="shared" si="110"/>
        <v>0</v>
      </c>
      <c r="BF924" s="6">
        <f t="shared" si="111"/>
        <v>0</v>
      </c>
    </row>
    <row r="925" spans="2:58" ht="142.5" x14ac:dyDescent="0.25">
      <c r="B925" s="39" t="s">
        <v>1734</v>
      </c>
      <c r="C925" s="39" t="s">
        <v>717</v>
      </c>
      <c r="D925" s="39" t="s">
        <v>4</v>
      </c>
      <c r="E925" s="40" t="s">
        <v>219</v>
      </c>
      <c r="F925" s="40" t="s">
        <v>220</v>
      </c>
      <c r="G925" s="40" t="s">
        <v>9</v>
      </c>
      <c r="H925" s="40">
        <v>80111604</v>
      </c>
      <c r="I925" s="40" t="s">
        <v>8168</v>
      </c>
      <c r="J925" s="40" t="s">
        <v>221</v>
      </c>
      <c r="K925" s="40" t="s">
        <v>1735</v>
      </c>
      <c r="L925" s="41" t="s">
        <v>153</v>
      </c>
      <c r="M925" s="41" t="s">
        <v>153</v>
      </c>
      <c r="N925" s="41">
        <v>12</v>
      </c>
      <c r="O925" s="41" t="s">
        <v>223</v>
      </c>
      <c r="P925" s="41" t="s">
        <v>224</v>
      </c>
      <c r="Q925" s="58">
        <v>104669837.03</v>
      </c>
      <c r="R925" s="58">
        <v>104669837.03</v>
      </c>
      <c r="S925" s="41" t="s">
        <v>221</v>
      </c>
      <c r="T925" s="41" t="s">
        <v>221</v>
      </c>
      <c r="U925" s="40" t="s">
        <v>720</v>
      </c>
      <c r="V925" s="40" t="s">
        <v>721</v>
      </c>
      <c r="W925" s="40" t="s">
        <v>1709</v>
      </c>
      <c r="X925" s="40" t="s">
        <v>229</v>
      </c>
      <c r="Y925" s="40" t="s">
        <v>230</v>
      </c>
      <c r="Z925" s="40" t="s">
        <v>785</v>
      </c>
      <c r="AA925" s="59">
        <v>104669837.03</v>
      </c>
      <c r="AB925" s="59">
        <v>0</v>
      </c>
      <c r="AC925" s="59">
        <v>0</v>
      </c>
      <c r="AD925" s="59">
        <v>9515439.7300000004</v>
      </c>
      <c r="AE925" s="59">
        <v>0</v>
      </c>
      <c r="AF925" s="59">
        <v>9515439.7300000004</v>
      </c>
      <c r="AG925" s="59">
        <v>0</v>
      </c>
      <c r="AH925" s="59">
        <v>9515439.7300000004</v>
      </c>
      <c r="AI925" s="59">
        <v>0</v>
      </c>
      <c r="AJ925" s="59">
        <v>9515439.7300000004</v>
      </c>
      <c r="AK925" s="59">
        <v>0</v>
      </c>
      <c r="AL925" s="59">
        <v>9515439.7300000004</v>
      </c>
      <c r="AM925" s="59">
        <v>0</v>
      </c>
      <c r="AN925" s="59">
        <v>9515439.7300000004</v>
      </c>
      <c r="AO925" s="59">
        <v>0</v>
      </c>
      <c r="AP925" s="59">
        <v>9515439.7300000004</v>
      </c>
      <c r="AQ925" s="59">
        <v>0</v>
      </c>
      <c r="AR925" s="59">
        <v>9515439.7300000004</v>
      </c>
      <c r="AS925" s="59">
        <v>0</v>
      </c>
      <c r="AT925" s="59">
        <v>9515439.7300000004</v>
      </c>
      <c r="AU925" s="59">
        <v>0</v>
      </c>
      <c r="AV925" s="59">
        <v>9515439.7300000004</v>
      </c>
      <c r="AW925" s="59">
        <v>0</v>
      </c>
      <c r="AX925" s="59">
        <v>9515439.7300000004</v>
      </c>
      <c r="AY925" s="2">
        <v>0</v>
      </c>
      <c r="AZ925" s="12" t="str">
        <f t="shared" si="105"/>
        <v>OK</v>
      </c>
      <c r="BA925" s="12" t="str">
        <f t="shared" si="106"/>
        <v>OK</v>
      </c>
      <c r="BB925" s="6">
        <f t="shared" si="107"/>
        <v>0</v>
      </c>
      <c r="BC925" s="13">
        <f t="shared" si="108"/>
        <v>104669837.03</v>
      </c>
      <c r="BD925" s="13">
        <f t="shared" si="109"/>
        <v>104669837.03000003</v>
      </c>
      <c r="BE925" s="6">
        <f t="shared" si="110"/>
        <v>0</v>
      </c>
      <c r="BF925" s="6">
        <f t="shared" si="111"/>
        <v>0</v>
      </c>
    </row>
    <row r="926" spans="2:58" ht="85.5" x14ac:dyDescent="0.25">
      <c r="B926" s="39" t="s">
        <v>1736</v>
      </c>
      <c r="C926" s="39" t="s">
        <v>717</v>
      </c>
      <c r="D926" s="39" t="s">
        <v>4</v>
      </c>
      <c r="E926" s="40" t="s">
        <v>219</v>
      </c>
      <c r="F926" s="40" t="s">
        <v>220</v>
      </c>
      <c r="G926" s="40" t="s">
        <v>9</v>
      </c>
      <c r="H926" s="40">
        <v>80111604</v>
      </c>
      <c r="I926" s="40" t="s">
        <v>8168</v>
      </c>
      <c r="J926" s="40" t="s">
        <v>221</v>
      </c>
      <c r="K926" s="40" t="s">
        <v>1737</v>
      </c>
      <c r="L926" s="41" t="s">
        <v>153</v>
      </c>
      <c r="M926" s="41" t="s">
        <v>153</v>
      </c>
      <c r="N926" s="41">
        <v>12</v>
      </c>
      <c r="O926" s="41" t="s">
        <v>223</v>
      </c>
      <c r="P926" s="41" t="s">
        <v>224</v>
      </c>
      <c r="Q926" s="58">
        <v>104669837.03</v>
      </c>
      <c r="R926" s="58">
        <v>104669837.03</v>
      </c>
      <c r="S926" s="41" t="s">
        <v>221</v>
      </c>
      <c r="T926" s="41" t="s">
        <v>221</v>
      </c>
      <c r="U926" s="40" t="s">
        <v>720</v>
      </c>
      <c r="V926" s="40" t="s">
        <v>721</v>
      </c>
      <c r="W926" s="40" t="s">
        <v>1709</v>
      </c>
      <c r="X926" s="40" t="s">
        <v>229</v>
      </c>
      <c r="Y926" s="40" t="s">
        <v>230</v>
      </c>
      <c r="Z926" s="40" t="s">
        <v>1710</v>
      </c>
      <c r="AA926" s="59">
        <v>104669837.03</v>
      </c>
      <c r="AB926" s="59">
        <v>0</v>
      </c>
      <c r="AC926" s="59">
        <v>0</v>
      </c>
      <c r="AD926" s="59">
        <v>9515439.7300000004</v>
      </c>
      <c r="AE926" s="59">
        <v>0</v>
      </c>
      <c r="AF926" s="59">
        <v>9515439.7300000004</v>
      </c>
      <c r="AG926" s="59">
        <v>0</v>
      </c>
      <c r="AH926" s="59">
        <v>9515439.7300000004</v>
      </c>
      <c r="AI926" s="59">
        <v>0</v>
      </c>
      <c r="AJ926" s="59">
        <v>9515439.7300000004</v>
      </c>
      <c r="AK926" s="59">
        <v>0</v>
      </c>
      <c r="AL926" s="59">
        <v>9515439.7300000004</v>
      </c>
      <c r="AM926" s="59">
        <v>0</v>
      </c>
      <c r="AN926" s="59">
        <v>9515439.7300000004</v>
      </c>
      <c r="AO926" s="59">
        <v>0</v>
      </c>
      <c r="AP926" s="59">
        <v>9515439.7300000004</v>
      </c>
      <c r="AQ926" s="59">
        <v>0</v>
      </c>
      <c r="AR926" s="59">
        <v>9515439.7300000004</v>
      </c>
      <c r="AS926" s="59">
        <v>0</v>
      </c>
      <c r="AT926" s="59">
        <v>9515439.7300000004</v>
      </c>
      <c r="AU926" s="59">
        <v>0</v>
      </c>
      <c r="AV926" s="59">
        <v>9515439.7300000004</v>
      </c>
      <c r="AW926" s="59">
        <v>0</v>
      </c>
      <c r="AX926" s="59">
        <v>9515439.7300000004</v>
      </c>
      <c r="AY926" s="2">
        <v>0</v>
      </c>
      <c r="AZ926" s="12" t="str">
        <f t="shared" si="105"/>
        <v>OK</v>
      </c>
      <c r="BA926" s="12" t="str">
        <f t="shared" si="106"/>
        <v>OK</v>
      </c>
      <c r="BB926" s="6">
        <f t="shared" si="107"/>
        <v>0</v>
      </c>
      <c r="BC926" s="13">
        <f t="shared" si="108"/>
        <v>104669837.03</v>
      </c>
      <c r="BD926" s="13">
        <f t="shared" si="109"/>
        <v>104669837.03000003</v>
      </c>
      <c r="BE926" s="6">
        <f t="shared" si="110"/>
        <v>0</v>
      </c>
      <c r="BF926" s="6">
        <f t="shared" si="111"/>
        <v>0</v>
      </c>
    </row>
    <row r="927" spans="2:58" ht="85.5" x14ac:dyDescent="0.25">
      <c r="B927" s="39" t="s">
        <v>1738</v>
      </c>
      <c r="C927" s="39" t="s">
        <v>717</v>
      </c>
      <c r="D927" s="39" t="s">
        <v>4</v>
      </c>
      <c r="E927" s="40" t="s">
        <v>219</v>
      </c>
      <c r="F927" s="40" t="s">
        <v>220</v>
      </c>
      <c r="G927" s="40" t="s">
        <v>9</v>
      </c>
      <c r="H927" s="40">
        <v>80111604</v>
      </c>
      <c r="I927" s="40" t="s">
        <v>8168</v>
      </c>
      <c r="J927" s="40" t="s">
        <v>221</v>
      </c>
      <c r="K927" s="40" t="s">
        <v>1737</v>
      </c>
      <c r="L927" s="41" t="s">
        <v>153</v>
      </c>
      <c r="M927" s="41" t="s">
        <v>153</v>
      </c>
      <c r="N927" s="41">
        <v>12</v>
      </c>
      <c r="O927" s="41" t="s">
        <v>223</v>
      </c>
      <c r="P927" s="41" t="s">
        <v>224</v>
      </c>
      <c r="Q927" s="58">
        <v>109427556.89500001</v>
      </c>
      <c r="R927" s="58">
        <v>109427556.89500001</v>
      </c>
      <c r="S927" s="41" t="s">
        <v>221</v>
      </c>
      <c r="T927" s="41" t="s">
        <v>221</v>
      </c>
      <c r="U927" s="40" t="s">
        <v>720</v>
      </c>
      <c r="V927" s="40" t="s">
        <v>721</v>
      </c>
      <c r="W927" s="40" t="s">
        <v>1709</v>
      </c>
      <c r="X927" s="40" t="s">
        <v>229</v>
      </c>
      <c r="Y927" s="40" t="s">
        <v>230</v>
      </c>
      <c r="Z927" s="40" t="s">
        <v>1710</v>
      </c>
      <c r="AA927" s="59">
        <v>109427556.89500001</v>
      </c>
      <c r="AB927" s="59">
        <v>0</v>
      </c>
      <c r="AC927" s="59">
        <v>0</v>
      </c>
      <c r="AD927" s="59">
        <v>9515439.7300000004</v>
      </c>
      <c r="AE927" s="59">
        <v>0</v>
      </c>
      <c r="AF927" s="59">
        <v>9515439.7300000004</v>
      </c>
      <c r="AG927" s="59">
        <v>0</v>
      </c>
      <c r="AH927" s="59">
        <v>9515439.7300000004</v>
      </c>
      <c r="AI927" s="59">
        <v>0</v>
      </c>
      <c r="AJ927" s="59">
        <v>9515439.7300000004</v>
      </c>
      <c r="AK927" s="59">
        <v>0</v>
      </c>
      <c r="AL927" s="59">
        <v>9515439.7300000004</v>
      </c>
      <c r="AM927" s="59">
        <v>0</v>
      </c>
      <c r="AN927" s="59">
        <v>9515439.7300000004</v>
      </c>
      <c r="AO927" s="59">
        <v>0</v>
      </c>
      <c r="AP927" s="59">
        <v>9515439.7300000004</v>
      </c>
      <c r="AQ927" s="59">
        <v>0</v>
      </c>
      <c r="AR927" s="59">
        <v>9515439.7300000004</v>
      </c>
      <c r="AS927" s="59">
        <v>0</v>
      </c>
      <c r="AT927" s="59">
        <v>9515439.7300000004</v>
      </c>
      <c r="AU927" s="59">
        <v>0</v>
      </c>
      <c r="AV927" s="59">
        <v>9515439.7300000004</v>
      </c>
      <c r="AW927" s="59">
        <v>0</v>
      </c>
      <c r="AX927" s="59">
        <v>14273159.59499998</v>
      </c>
      <c r="AY927" s="2">
        <v>0</v>
      </c>
      <c r="AZ927" s="12" t="str">
        <f t="shared" si="105"/>
        <v>OK</v>
      </c>
      <c r="BA927" s="12" t="str">
        <f t="shared" si="106"/>
        <v>OK</v>
      </c>
      <c r="BB927" s="6">
        <f t="shared" si="107"/>
        <v>0</v>
      </c>
      <c r="BC927" s="13">
        <f t="shared" si="108"/>
        <v>109427556.89500001</v>
      </c>
      <c r="BD927" s="13">
        <f t="shared" si="109"/>
        <v>109427556.89500001</v>
      </c>
      <c r="BE927" s="6">
        <f t="shared" si="110"/>
        <v>0</v>
      </c>
      <c r="BF927" s="6">
        <f t="shared" si="111"/>
        <v>0</v>
      </c>
    </row>
    <row r="928" spans="2:58" ht="85.5" x14ac:dyDescent="0.25">
      <c r="B928" s="39" t="s">
        <v>1739</v>
      </c>
      <c r="C928" s="39" t="s">
        <v>717</v>
      </c>
      <c r="D928" s="39" t="s">
        <v>4</v>
      </c>
      <c r="E928" s="40" t="s">
        <v>219</v>
      </c>
      <c r="F928" s="40" t="s">
        <v>220</v>
      </c>
      <c r="G928" s="40" t="s">
        <v>9</v>
      </c>
      <c r="H928" s="40">
        <v>80111604</v>
      </c>
      <c r="I928" s="40" t="s">
        <v>8168</v>
      </c>
      <c r="J928" s="40" t="s">
        <v>221</v>
      </c>
      <c r="K928" s="40" t="s">
        <v>1737</v>
      </c>
      <c r="L928" s="41" t="s">
        <v>153</v>
      </c>
      <c r="M928" s="41" t="s">
        <v>153</v>
      </c>
      <c r="N928" s="41">
        <v>12</v>
      </c>
      <c r="O928" s="41" t="s">
        <v>223</v>
      </c>
      <c r="P928" s="41" t="s">
        <v>224</v>
      </c>
      <c r="Q928" s="58">
        <v>104669837.03</v>
      </c>
      <c r="R928" s="58">
        <v>104669837.03</v>
      </c>
      <c r="S928" s="41" t="s">
        <v>221</v>
      </c>
      <c r="T928" s="41" t="s">
        <v>221</v>
      </c>
      <c r="U928" s="40" t="s">
        <v>720</v>
      </c>
      <c r="V928" s="40" t="s">
        <v>721</v>
      </c>
      <c r="W928" s="40" t="s">
        <v>1709</v>
      </c>
      <c r="X928" s="40" t="s">
        <v>229</v>
      </c>
      <c r="Y928" s="40" t="s">
        <v>230</v>
      </c>
      <c r="Z928" s="40" t="s">
        <v>1710</v>
      </c>
      <c r="AA928" s="59">
        <v>104669837.03</v>
      </c>
      <c r="AB928" s="59">
        <v>0</v>
      </c>
      <c r="AC928" s="59">
        <v>0</v>
      </c>
      <c r="AD928" s="59">
        <v>9515439.7300000004</v>
      </c>
      <c r="AE928" s="59">
        <v>0</v>
      </c>
      <c r="AF928" s="59">
        <v>9515439.7300000004</v>
      </c>
      <c r="AG928" s="59">
        <v>0</v>
      </c>
      <c r="AH928" s="59">
        <v>9515439.7300000004</v>
      </c>
      <c r="AI928" s="59">
        <v>0</v>
      </c>
      <c r="AJ928" s="59">
        <v>9515439.7300000004</v>
      </c>
      <c r="AK928" s="59">
        <v>0</v>
      </c>
      <c r="AL928" s="59">
        <v>9515439.7300000004</v>
      </c>
      <c r="AM928" s="59">
        <v>0</v>
      </c>
      <c r="AN928" s="59">
        <v>9515439.7300000004</v>
      </c>
      <c r="AO928" s="59">
        <v>0</v>
      </c>
      <c r="AP928" s="59">
        <v>9515439.7300000004</v>
      </c>
      <c r="AQ928" s="59">
        <v>0</v>
      </c>
      <c r="AR928" s="59">
        <v>9515439.7300000004</v>
      </c>
      <c r="AS928" s="59">
        <v>0</v>
      </c>
      <c r="AT928" s="59">
        <v>9515439.7300000004</v>
      </c>
      <c r="AU928" s="59">
        <v>0</v>
      </c>
      <c r="AV928" s="59">
        <v>9515439.7300000004</v>
      </c>
      <c r="AW928" s="59">
        <v>0</v>
      </c>
      <c r="AX928" s="59">
        <v>9515439.7300000004</v>
      </c>
      <c r="AY928" s="2">
        <v>0</v>
      </c>
      <c r="AZ928" s="12" t="str">
        <f t="shared" si="105"/>
        <v>OK</v>
      </c>
      <c r="BA928" s="12" t="str">
        <f t="shared" si="106"/>
        <v>OK</v>
      </c>
      <c r="BB928" s="6">
        <f t="shared" si="107"/>
        <v>0</v>
      </c>
      <c r="BC928" s="13">
        <f t="shared" si="108"/>
        <v>104669837.03</v>
      </c>
      <c r="BD928" s="13">
        <f t="shared" si="109"/>
        <v>104669837.03000003</v>
      </c>
      <c r="BE928" s="6">
        <f t="shared" si="110"/>
        <v>0</v>
      </c>
      <c r="BF928" s="6">
        <f t="shared" si="111"/>
        <v>0</v>
      </c>
    </row>
    <row r="929" spans="2:59" ht="85.5" x14ac:dyDescent="0.25">
      <c r="B929" s="39" t="s">
        <v>1740</v>
      </c>
      <c r="C929" s="39" t="s">
        <v>717</v>
      </c>
      <c r="D929" s="39" t="s">
        <v>4</v>
      </c>
      <c r="E929" s="40" t="s">
        <v>219</v>
      </c>
      <c r="F929" s="40" t="s">
        <v>220</v>
      </c>
      <c r="G929" s="40" t="s">
        <v>9</v>
      </c>
      <c r="H929" s="40">
        <v>80111604</v>
      </c>
      <c r="I929" s="40" t="s">
        <v>8168</v>
      </c>
      <c r="J929" s="40" t="s">
        <v>221</v>
      </c>
      <c r="K929" s="40" t="s">
        <v>1737</v>
      </c>
      <c r="L929" s="41" t="s">
        <v>153</v>
      </c>
      <c r="M929" s="41" t="s">
        <v>153</v>
      </c>
      <c r="N929" s="41">
        <v>12</v>
      </c>
      <c r="O929" s="41" t="s">
        <v>223</v>
      </c>
      <c r="P929" s="41" t="s">
        <v>224</v>
      </c>
      <c r="Q929" s="58">
        <v>104669837.03</v>
      </c>
      <c r="R929" s="58">
        <v>104669837.03</v>
      </c>
      <c r="S929" s="41" t="s">
        <v>221</v>
      </c>
      <c r="T929" s="41" t="s">
        <v>221</v>
      </c>
      <c r="U929" s="40" t="s">
        <v>720</v>
      </c>
      <c r="V929" s="40" t="s">
        <v>721</v>
      </c>
      <c r="W929" s="40" t="s">
        <v>1709</v>
      </c>
      <c r="X929" s="40" t="s">
        <v>229</v>
      </c>
      <c r="Y929" s="40" t="s">
        <v>230</v>
      </c>
      <c r="Z929" s="40" t="s">
        <v>1710</v>
      </c>
      <c r="AA929" s="59">
        <v>104669837.03</v>
      </c>
      <c r="AB929" s="59">
        <v>0</v>
      </c>
      <c r="AC929" s="59">
        <v>0</v>
      </c>
      <c r="AD929" s="59">
        <v>9515439.7300000004</v>
      </c>
      <c r="AE929" s="59">
        <v>0</v>
      </c>
      <c r="AF929" s="59">
        <v>9515439.7300000004</v>
      </c>
      <c r="AG929" s="59">
        <v>0</v>
      </c>
      <c r="AH929" s="59">
        <v>9515439.7300000004</v>
      </c>
      <c r="AI929" s="59">
        <v>0</v>
      </c>
      <c r="AJ929" s="59">
        <v>9515439.7300000004</v>
      </c>
      <c r="AK929" s="59">
        <v>0</v>
      </c>
      <c r="AL929" s="59">
        <v>9515439.7300000004</v>
      </c>
      <c r="AM929" s="59">
        <v>0</v>
      </c>
      <c r="AN929" s="59">
        <v>9515439.7300000004</v>
      </c>
      <c r="AO929" s="59">
        <v>0</v>
      </c>
      <c r="AP929" s="59">
        <v>9515439.7300000004</v>
      </c>
      <c r="AQ929" s="59">
        <v>0</v>
      </c>
      <c r="AR929" s="59">
        <v>9515439.7300000004</v>
      </c>
      <c r="AS929" s="59">
        <v>0</v>
      </c>
      <c r="AT929" s="59">
        <v>9515439.7300000004</v>
      </c>
      <c r="AU929" s="59">
        <v>0</v>
      </c>
      <c r="AV929" s="59">
        <v>9515439.7300000004</v>
      </c>
      <c r="AW929" s="59">
        <v>0</v>
      </c>
      <c r="AX929" s="59">
        <v>9515439.7300000004</v>
      </c>
      <c r="AY929" s="2">
        <v>0</v>
      </c>
      <c r="AZ929" s="12" t="str">
        <f t="shared" si="105"/>
        <v>OK</v>
      </c>
      <c r="BA929" s="12" t="str">
        <f t="shared" si="106"/>
        <v>OK</v>
      </c>
      <c r="BB929" s="6">
        <f t="shared" si="107"/>
        <v>0</v>
      </c>
      <c r="BC929" s="13">
        <f t="shared" si="108"/>
        <v>104669837.03</v>
      </c>
      <c r="BD929" s="13">
        <f t="shared" si="109"/>
        <v>104669837.03000003</v>
      </c>
      <c r="BE929" s="6">
        <f t="shared" si="110"/>
        <v>0</v>
      </c>
      <c r="BF929" s="6">
        <f t="shared" si="111"/>
        <v>0</v>
      </c>
    </row>
    <row r="930" spans="2:59" ht="85.5" x14ac:dyDescent="0.25">
      <c r="B930" s="39" t="s">
        <v>1741</v>
      </c>
      <c r="C930" s="39" t="s">
        <v>717</v>
      </c>
      <c r="D930" s="39" t="s">
        <v>4</v>
      </c>
      <c r="E930" s="40" t="s">
        <v>219</v>
      </c>
      <c r="F930" s="40" t="s">
        <v>220</v>
      </c>
      <c r="G930" s="40" t="s">
        <v>9</v>
      </c>
      <c r="H930" s="40">
        <v>80111604</v>
      </c>
      <c r="I930" s="40" t="s">
        <v>8168</v>
      </c>
      <c r="J930" s="40" t="s">
        <v>221</v>
      </c>
      <c r="K930" s="40" t="s">
        <v>1737</v>
      </c>
      <c r="L930" s="41" t="s">
        <v>153</v>
      </c>
      <c r="M930" s="41" t="s">
        <v>153</v>
      </c>
      <c r="N930" s="41">
        <v>12</v>
      </c>
      <c r="O930" s="41" t="s">
        <v>223</v>
      </c>
      <c r="P930" s="41" t="s">
        <v>224</v>
      </c>
      <c r="Q930" s="58">
        <v>104669837.03</v>
      </c>
      <c r="R930" s="58">
        <v>104669837.03</v>
      </c>
      <c r="S930" s="41" t="s">
        <v>221</v>
      </c>
      <c r="T930" s="41" t="s">
        <v>221</v>
      </c>
      <c r="U930" s="40" t="s">
        <v>720</v>
      </c>
      <c r="V930" s="40" t="s">
        <v>721</v>
      </c>
      <c r="W930" s="40" t="s">
        <v>1709</v>
      </c>
      <c r="X930" s="40" t="s">
        <v>229</v>
      </c>
      <c r="Y930" s="40" t="s">
        <v>230</v>
      </c>
      <c r="Z930" s="40" t="s">
        <v>1710</v>
      </c>
      <c r="AA930" s="59">
        <v>104669837.03</v>
      </c>
      <c r="AB930" s="59">
        <v>0</v>
      </c>
      <c r="AC930" s="59">
        <v>0</v>
      </c>
      <c r="AD930" s="59">
        <v>9515439.7300000004</v>
      </c>
      <c r="AE930" s="59">
        <v>0</v>
      </c>
      <c r="AF930" s="59">
        <v>9515439.7300000004</v>
      </c>
      <c r="AG930" s="59">
        <v>0</v>
      </c>
      <c r="AH930" s="59">
        <v>9515439.7300000004</v>
      </c>
      <c r="AI930" s="59">
        <v>0</v>
      </c>
      <c r="AJ930" s="59">
        <v>9515439.7300000004</v>
      </c>
      <c r="AK930" s="59">
        <v>0</v>
      </c>
      <c r="AL930" s="59">
        <v>9515439.7300000004</v>
      </c>
      <c r="AM930" s="59">
        <v>0</v>
      </c>
      <c r="AN930" s="59">
        <v>9515439.7300000004</v>
      </c>
      <c r="AO930" s="59">
        <v>0</v>
      </c>
      <c r="AP930" s="59">
        <v>9515439.7300000004</v>
      </c>
      <c r="AQ930" s="59">
        <v>0</v>
      </c>
      <c r="AR930" s="59">
        <v>9515439.7300000004</v>
      </c>
      <c r="AS930" s="59">
        <v>0</v>
      </c>
      <c r="AT930" s="59">
        <v>9515439.7300000004</v>
      </c>
      <c r="AU930" s="59">
        <v>0</v>
      </c>
      <c r="AV930" s="59">
        <v>9515439.7300000004</v>
      </c>
      <c r="AW930" s="59">
        <v>0</v>
      </c>
      <c r="AX930" s="59">
        <v>9515439.7300000004</v>
      </c>
      <c r="AY930" s="2">
        <v>0</v>
      </c>
      <c r="AZ930" s="12" t="str">
        <f t="shared" si="105"/>
        <v>OK</v>
      </c>
      <c r="BA930" s="12" t="str">
        <f t="shared" si="106"/>
        <v>OK</v>
      </c>
      <c r="BB930" s="6">
        <f t="shared" si="107"/>
        <v>0</v>
      </c>
      <c r="BC930" s="13">
        <f t="shared" si="108"/>
        <v>104669837.03</v>
      </c>
      <c r="BD930" s="13">
        <f t="shared" si="109"/>
        <v>104669837.03000003</v>
      </c>
      <c r="BE930" s="6">
        <f t="shared" si="110"/>
        <v>0</v>
      </c>
      <c r="BF930" s="6">
        <f t="shared" si="111"/>
        <v>0</v>
      </c>
    </row>
    <row r="931" spans="2:59" ht="71.25" x14ac:dyDescent="0.25">
      <c r="B931" s="39" t="s">
        <v>1742</v>
      </c>
      <c r="C931" s="39" t="s">
        <v>717</v>
      </c>
      <c r="D931" s="39" t="s">
        <v>4</v>
      </c>
      <c r="E931" s="40" t="s">
        <v>219</v>
      </c>
      <c r="F931" s="40" t="s">
        <v>220</v>
      </c>
      <c r="G931" s="40" t="s">
        <v>9</v>
      </c>
      <c r="H931" s="40">
        <v>80111604</v>
      </c>
      <c r="I931" s="40" t="s">
        <v>8168</v>
      </c>
      <c r="J931" s="40" t="s">
        <v>221</v>
      </c>
      <c r="K931" s="40" t="s">
        <v>1743</v>
      </c>
      <c r="L931" s="41" t="s">
        <v>153</v>
      </c>
      <c r="M931" s="41" t="s">
        <v>153</v>
      </c>
      <c r="N931" s="41">
        <v>12</v>
      </c>
      <c r="O931" s="41" t="s">
        <v>223</v>
      </c>
      <c r="P931" s="41" t="s">
        <v>224</v>
      </c>
      <c r="Q931" s="58">
        <v>69208659.189999998</v>
      </c>
      <c r="R931" s="58">
        <v>69208659.189999998</v>
      </c>
      <c r="S931" s="41" t="s">
        <v>221</v>
      </c>
      <c r="T931" s="41" t="s">
        <v>221</v>
      </c>
      <c r="U931" s="40" t="s">
        <v>720</v>
      </c>
      <c r="V931" s="40" t="s">
        <v>721</v>
      </c>
      <c r="W931" s="40" t="s">
        <v>1709</v>
      </c>
      <c r="X931" s="40" t="s">
        <v>229</v>
      </c>
      <c r="Y931" s="40" t="s">
        <v>230</v>
      </c>
      <c r="Z931" s="40" t="s">
        <v>1713</v>
      </c>
      <c r="AA931" s="59">
        <v>69208659.189999998</v>
      </c>
      <c r="AB931" s="59">
        <v>0</v>
      </c>
      <c r="AC931" s="59">
        <v>0</v>
      </c>
      <c r="AD931" s="59">
        <v>6291696.29</v>
      </c>
      <c r="AE931" s="59">
        <v>0</v>
      </c>
      <c r="AF931" s="59">
        <v>6291696.29</v>
      </c>
      <c r="AG931" s="59">
        <v>0</v>
      </c>
      <c r="AH931" s="59">
        <v>6291696.29</v>
      </c>
      <c r="AI931" s="59">
        <v>0</v>
      </c>
      <c r="AJ931" s="59">
        <v>6291696.29</v>
      </c>
      <c r="AK931" s="59">
        <v>0</v>
      </c>
      <c r="AL931" s="59">
        <v>6291696.29</v>
      </c>
      <c r="AM931" s="59">
        <v>0</v>
      </c>
      <c r="AN931" s="59">
        <v>6291696.29</v>
      </c>
      <c r="AO931" s="59">
        <v>0</v>
      </c>
      <c r="AP931" s="59">
        <v>6291696.29</v>
      </c>
      <c r="AQ931" s="59">
        <v>0</v>
      </c>
      <c r="AR931" s="59">
        <v>6291696.29</v>
      </c>
      <c r="AS931" s="59">
        <v>0</v>
      </c>
      <c r="AT931" s="59">
        <v>6291696.29</v>
      </c>
      <c r="AU931" s="59">
        <v>0</v>
      </c>
      <c r="AV931" s="59">
        <v>6291696.29</v>
      </c>
      <c r="AW931" s="59">
        <v>0</v>
      </c>
      <c r="AX931" s="59">
        <v>6291696.29</v>
      </c>
      <c r="AY931" s="2">
        <v>0</v>
      </c>
      <c r="AZ931" s="12" t="str">
        <f t="shared" si="105"/>
        <v>OK</v>
      </c>
      <c r="BA931" s="12" t="str">
        <f t="shared" si="106"/>
        <v>OK</v>
      </c>
      <c r="BB931" s="6">
        <f t="shared" si="107"/>
        <v>0</v>
      </c>
      <c r="BC931" s="13">
        <f t="shared" si="108"/>
        <v>69208659.189999998</v>
      </c>
      <c r="BD931" s="13">
        <f t="shared" si="109"/>
        <v>69208659.189999998</v>
      </c>
      <c r="BE931" s="6">
        <f t="shared" si="110"/>
        <v>0</v>
      </c>
      <c r="BF931" s="6">
        <f t="shared" si="111"/>
        <v>0</v>
      </c>
    </row>
    <row r="932" spans="2:59" ht="85.5" x14ac:dyDescent="0.25">
      <c r="B932" s="39" t="s">
        <v>1744</v>
      </c>
      <c r="C932" s="39" t="s">
        <v>717</v>
      </c>
      <c r="D932" s="39" t="s">
        <v>4</v>
      </c>
      <c r="E932" s="40" t="s">
        <v>219</v>
      </c>
      <c r="F932" s="40" t="s">
        <v>220</v>
      </c>
      <c r="G932" s="40" t="s">
        <v>9</v>
      </c>
      <c r="H932" s="40">
        <v>80111604</v>
      </c>
      <c r="I932" s="40" t="s">
        <v>8168</v>
      </c>
      <c r="J932" s="40" t="s">
        <v>221</v>
      </c>
      <c r="K932" s="40" t="s">
        <v>1745</v>
      </c>
      <c r="L932" s="41" t="s">
        <v>155</v>
      </c>
      <c r="M932" s="41" t="s">
        <v>719</v>
      </c>
      <c r="N932" s="41">
        <v>9</v>
      </c>
      <c r="O932" s="41" t="s">
        <v>223</v>
      </c>
      <c r="P932" s="41" t="s">
        <v>224</v>
      </c>
      <c r="Q932" s="58">
        <v>128700000</v>
      </c>
      <c r="R932" s="58">
        <v>128700000</v>
      </c>
      <c r="S932" s="41" t="s">
        <v>221</v>
      </c>
      <c r="T932" s="41" t="s">
        <v>221</v>
      </c>
      <c r="U932" s="40" t="s">
        <v>720</v>
      </c>
      <c r="V932" s="40" t="s">
        <v>721</v>
      </c>
      <c r="W932" s="40" t="s">
        <v>1709</v>
      </c>
      <c r="X932" s="40" t="s">
        <v>229</v>
      </c>
      <c r="Y932" s="40" t="s">
        <v>230</v>
      </c>
      <c r="Z932" s="40" t="s">
        <v>1605</v>
      </c>
      <c r="AA932" s="59">
        <v>0</v>
      </c>
      <c r="AB932" s="59">
        <v>0</v>
      </c>
      <c r="AC932" s="59">
        <v>0</v>
      </c>
      <c r="AD932" s="59">
        <v>0</v>
      </c>
      <c r="AE932" s="59">
        <v>128700000</v>
      </c>
      <c r="AF932" s="59">
        <v>0</v>
      </c>
      <c r="AG932" s="59">
        <v>0</v>
      </c>
      <c r="AH932" s="59">
        <v>14300000</v>
      </c>
      <c r="AI932" s="59">
        <v>0</v>
      </c>
      <c r="AJ932" s="59">
        <v>14300000</v>
      </c>
      <c r="AK932" s="59">
        <v>0</v>
      </c>
      <c r="AL932" s="59">
        <v>14300000</v>
      </c>
      <c r="AM932" s="59">
        <v>0</v>
      </c>
      <c r="AN932" s="59">
        <v>14300000</v>
      </c>
      <c r="AO932" s="59">
        <v>0</v>
      </c>
      <c r="AP932" s="59">
        <v>14300000</v>
      </c>
      <c r="AQ932" s="59">
        <v>0</v>
      </c>
      <c r="AR932" s="59">
        <v>14300000</v>
      </c>
      <c r="AS932" s="59">
        <v>0</v>
      </c>
      <c r="AT932" s="59">
        <v>14300000</v>
      </c>
      <c r="AU932" s="59">
        <v>0</v>
      </c>
      <c r="AV932" s="59">
        <v>14300000</v>
      </c>
      <c r="AW932" s="59">
        <v>0</v>
      </c>
      <c r="AX932" s="59">
        <v>14300000</v>
      </c>
      <c r="AY932" s="2">
        <v>0</v>
      </c>
      <c r="AZ932" s="12" t="str">
        <f t="shared" si="105"/>
        <v>OK</v>
      </c>
      <c r="BA932" s="12" t="str">
        <f t="shared" si="106"/>
        <v>OK</v>
      </c>
      <c r="BB932" s="6">
        <f t="shared" si="107"/>
        <v>0</v>
      </c>
      <c r="BC932" s="13">
        <f t="shared" si="108"/>
        <v>128700000</v>
      </c>
      <c r="BD932" s="13">
        <f t="shared" si="109"/>
        <v>128700000</v>
      </c>
      <c r="BE932" s="6">
        <f t="shared" si="110"/>
        <v>0</v>
      </c>
      <c r="BF932" s="6">
        <f t="shared" si="111"/>
        <v>0</v>
      </c>
    </row>
    <row r="933" spans="2:59" ht="42.75" x14ac:dyDescent="0.25">
      <c r="B933" s="39" t="s">
        <v>1746</v>
      </c>
      <c r="C933" s="39" t="s">
        <v>717</v>
      </c>
      <c r="D933" s="39" t="s">
        <v>4</v>
      </c>
      <c r="E933" s="40" t="s">
        <v>219</v>
      </c>
      <c r="F933" s="40" t="s">
        <v>220</v>
      </c>
      <c r="G933" s="40" t="s">
        <v>9</v>
      </c>
      <c r="H933" s="40">
        <v>11111111</v>
      </c>
      <c r="I933" s="40" t="s">
        <v>8168</v>
      </c>
      <c r="J933" s="40" t="s">
        <v>221</v>
      </c>
      <c r="K933" s="40" t="s">
        <v>1747</v>
      </c>
      <c r="L933" s="41" t="s">
        <v>153</v>
      </c>
      <c r="M933" s="41" t="s">
        <v>153</v>
      </c>
      <c r="N933" s="41">
        <v>1</v>
      </c>
      <c r="O933" s="41" t="s">
        <v>223</v>
      </c>
      <c r="P933" s="41" t="s">
        <v>224</v>
      </c>
      <c r="Q933" s="58">
        <v>0</v>
      </c>
      <c r="R933" s="58">
        <v>0</v>
      </c>
      <c r="S933" s="41" t="s">
        <v>221</v>
      </c>
      <c r="T933" s="41" t="s">
        <v>221</v>
      </c>
      <c r="U933" s="40" t="s">
        <v>263</v>
      </c>
      <c r="V933" s="40" t="s">
        <v>721</v>
      </c>
      <c r="W933" s="40" t="s">
        <v>1709</v>
      </c>
      <c r="X933" s="40" t="s">
        <v>229</v>
      </c>
      <c r="Y933" s="40" t="s">
        <v>612</v>
      </c>
      <c r="Z933" s="40" t="s">
        <v>1256</v>
      </c>
      <c r="AA933" s="59">
        <v>0</v>
      </c>
      <c r="AB933" s="59">
        <v>0</v>
      </c>
      <c r="AC933" s="59">
        <v>0</v>
      </c>
      <c r="AD933" s="59">
        <v>0</v>
      </c>
      <c r="AE933" s="59">
        <v>0</v>
      </c>
      <c r="AF933" s="59">
        <v>0</v>
      </c>
      <c r="AG933" s="59">
        <v>0</v>
      </c>
      <c r="AH933" s="59">
        <v>0</v>
      </c>
      <c r="AI933" s="59">
        <v>0</v>
      </c>
      <c r="AJ933" s="59">
        <v>0</v>
      </c>
      <c r="AK933" s="59">
        <v>0</v>
      </c>
      <c r="AL933" s="59">
        <v>0</v>
      </c>
      <c r="AM933" s="59">
        <v>0</v>
      </c>
      <c r="AN933" s="59">
        <v>0</v>
      </c>
      <c r="AO933" s="59">
        <v>0</v>
      </c>
      <c r="AP933" s="59">
        <v>0</v>
      </c>
      <c r="AQ933" s="59">
        <v>0</v>
      </c>
      <c r="AR933" s="59">
        <v>0</v>
      </c>
      <c r="AS933" s="59">
        <v>0</v>
      </c>
      <c r="AT933" s="59">
        <v>0</v>
      </c>
      <c r="AU933" s="59">
        <v>0</v>
      </c>
      <c r="AV933" s="59">
        <v>0</v>
      </c>
      <c r="AW933" s="59">
        <v>0</v>
      </c>
      <c r="AX933" s="59">
        <v>0</v>
      </c>
      <c r="AY933" s="2">
        <v>0</v>
      </c>
      <c r="AZ933" s="12" t="str">
        <f t="shared" si="105"/>
        <v>OK</v>
      </c>
      <c r="BA933" s="12" t="str">
        <f t="shared" si="106"/>
        <v>OK</v>
      </c>
      <c r="BB933" s="6">
        <f t="shared" si="107"/>
        <v>0</v>
      </c>
      <c r="BC933" s="13">
        <f t="shared" si="108"/>
        <v>0</v>
      </c>
      <c r="BD933" s="13">
        <f t="shared" si="109"/>
        <v>0</v>
      </c>
      <c r="BE933" s="6">
        <f t="shared" si="110"/>
        <v>0</v>
      </c>
      <c r="BF933" s="6">
        <f t="shared" si="111"/>
        <v>0</v>
      </c>
    </row>
    <row r="934" spans="2:59" ht="42.75" x14ac:dyDescent="0.25">
      <c r="B934" s="39" t="s">
        <v>1748</v>
      </c>
      <c r="C934" s="39" t="s">
        <v>717</v>
      </c>
      <c r="D934" s="39" t="s">
        <v>4</v>
      </c>
      <c r="E934" s="40" t="s">
        <v>219</v>
      </c>
      <c r="F934" s="40" t="s">
        <v>220</v>
      </c>
      <c r="G934" s="40" t="s">
        <v>9</v>
      </c>
      <c r="H934" s="40">
        <v>11111111</v>
      </c>
      <c r="I934" s="40" t="s">
        <v>8168</v>
      </c>
      <c r="J934" s="40" t="s">
        <v>221</v>
      </c>
      <c r="K934" s="40" t="s">
        <v>1749</v>
      </c>
      <c r="L934" s="41" t="s">
        <v>153</v>
      </c>
      <c r="M934" s="41" t="s">
        <v>153</v>
      </c>
      <c r="N934" s="41">
        <v>12</v>
      </c>
      <c r="O934" s="41" t="s">
        <v>221</v>
      </c>
      <c r="P934" s="41" t="s">
        <v>224</v>
      </c>
      <c r="Q934" s="58">
        <v>150000000</v>
      </c>
      <c r="R934" s="58">
        <v>150000000</v>
      </c>
      <c r="S934" s="41" t="s">
        <v>221</v>
      </c>
      <c r="T934" s="41" t="s">
        <v>221</v>
      </c>
      <c r="U934" s="40" t="s">
        <v>720</v>
      </c>
      <c r="V934" s="40" t="s">
        <v>721</v>
      </c>
      <c r="W934" s="40" t="s">
        <v>1709</v>
      </c>
      <c r="X934" s="40" t="s">
        <v>257</v>
      </c>
      <c r="Y934" s="40" t="s">
        <v>258</v>
      </c>
      <c r="Z934" s="40" t="s">
        <v>1256</v>
      </c>
      <c r="AA934" s="59">
        <v>150000000</v>
      </c>
      <c r="AB934" s="59">
        <v>0</v>
      </c>
      <c r="AC934" s="59">
        <v>0</v>
      </c>
      <c r="AD934" s="59">
        <v>15000000</v>
      </c>
      <c r="AE934" s="59">
        <v>0</v>
      </c>
      <c r="AF934" s="59">
        <v>15000000</v>
      </c>
      <c r="AG934" s="59">
        <v>0</v>
      </c>
      <c r="AH934" s="59">
        <v>15000000</v>
      </c>
      <c r="AI934" s="59">
        <v>0</v>
      </c>
      <c r="AJ934" s="59">
        <v>15000000</v>
      </c>
      <c r="AK934" s="59">
        <v>0</v>
      </c>
      <c r="AL934" s="59">
        <v>15000000</v>
      </c>
      <c r="AM934" s="59">
        <v>0</v>
      </c>
      <c r="AN934" s="59">
        <v>15000000</v>
      </c>
      <c r="AO934" s="59">
        <v>0</v>
      </c>
      <c r="AP934" s="59">
        <v>15000000</v>
      </c>
      <c r="AQ934" s="59">
        <v>0</v>
      </c>
      <c r="AR934" s="59">
        <v>15000000</v>
      </c>
      <c r="AS934" s="59">
        <v>0</v>
      </c>
      <c r="AT934" s="59">
        <v>15000000</v>
      </c>
      <c r="AU934" s="59">
        <v>0</v>
      </c>
      <c r="AV934" s="59">
        <v>15000000</v>
      </c>
      <c r="AW934" s="59">
        <v>0</v>
      </c>
      <c r="AX934" s="59">
        <v>0</v>
      </c>
      <c r="AY934" s="2">
        <v>0</v>
      </c>
      <c r="AZ934" s="12" t="str">
        <f t="shared" si="105"/>
        <v>OK</v>
      </c>
      <c r="BA934" s="12" t="str">
        <f t="shared" si="106"/>
        <v>OK</v>
      </c>
      <c r="BB934" s="6">
        <f t="shared" si="107"/>
        <v>0</v>
      </c>
      <c r="BC934" s="13">
        <f t="shared" si="108"/>
        <v>150000000</v>
      </c>
      <c r="BD934" s="13">
        <f t="shared" si="109"/>
        <v>150000000</v>
      </c>
      <c r="BE934" s="6">
        <f t="shared" si="110"/>
        <v>0</v>
      </c>
      <c r="BF934" s="6">
        <f t="shared" si="111"/>
        <v>0</v>
      </c>
    </row>
    <row r="935" spans="2:59" ht="142.5" x14ac:dyDescent="0.25">
      <c r="B935" s="39" t="s">
        <v>1750</v>
      </c>
      <c r="C935" s="39" t="s">
        <v>717</v>
      </c>
      <c r="D935" s="39" t="s">
        <v>4</v>
      </c>
      <c r="E935" s="40" t="s">
        <v>219</v>
      </c>
      <c r="F935" s="40" t="s">
        <v>220</v>
      </c>
      <c r="G935" s="40" t="s">
        <v>9</v>
      </c>
      <c r="H935" s="40">
        <v>80111607</v>
      </c>
      <c r="I935" s="40" t="s">
        <v>8168</v>
      </c>
      <c r="J935" s="40" t="s">
        <v>221</v>
      </c>
      <c r="K935" s="40" t="s">
        <v>1751</v>
      </c>
      <c r="L935" s="41" t="s">
        <v>153</v>
      </c>
      <c r="M935" s="41" t="s">
        <v>153</v>
      </c>
      <c r="N935" s="41">
        <v>12</v>
      </c>
      <c r="O935" s="41" t="s">
        <v>223</v>
      </c>
      <c r="P935" s="41" t="s">
        <v>224</v>
      </c>
      <c r="Q935" s="58">
        <v>80500000</v>
      </c>
      <c r="R935" s="58">
        <v>80500000</v>
      </c>
      <c r="S935" s="41" t="s">
        <v>221</v>
      </c>
      <c r="T935" s="41" t="s">
        <v>221</v>
      </c>
      <c r="U935" s="40" t="s">
        <v>720</v>
      </c>
      <c r="V935" s="40" t="s">
        <v>721</v>
      </c>
      <c r="W935" s="40" t="s">
        <v>722</v>
      </c>
      <c r="X935" s="40" t="s">
        <v>229</v>
      </c>
      <c r="Y935" s="40" t="s">
        <v>230</v>
      </c>
      <c r="Z935" s="40" t="s">
        <v>844</v>
      </c>
      <c r="AA935" s="59">
        <v>80500000</v>
      </c>
      <c r="AB935" s="59">
        <v>0</v>
      </c>
      <c r="AC935" s="59">
        <v>0</v>
      </c>
      <c r="AD935" s="59">
        <v>7000000</v>
      </c>
      <c r="AE935" s="59">
        <v>0</v>
      </c>
      <c r="AF935" s="59">
        <v>7000000</v>
      </c>
      <c r="AG935" s="59">
        <v>0</v>
      </c>
      <c r="AH935" s="59">
        <v>7000000</v>
      </c>
      <c r="AI935" s="59">
        <v>0</v>
      </c>
      <c r="AJ935" s="59">
        <v>7000000</v>
      </c>
      <c r="AK935" s="59">
        <v>0</v>
      </c>
      <c r="AL935" s="59">
        <v>7000000</v>
      </c>
      <c r="AM935" s="59">
        <v>0</v>
      </c>
      <c r="AN935" s="59">
        <v>7000000</v>
      </c>
      <c r="AO935" s="59">
        <v>0</v>
      </c>
      <c r="AP935" s="59">
        <v>7000000</v>
      </c>
      <c r="AQ935" s="59">
        <v>0</v>
      </c>
      <c r="AR935" s="59">
        <v>7000000</v>
      </c>
      <c r="AS935" s="59">
        <v>0</v>
      </c>
      <c r="AT935" s="59">
        <v>7000000</v>
      </c>
      <c r="AU935" s="59">
        <v>0</v>
      </c>
      <c r="AV935" s="59">
        <v>7000000</v>
      </c>
      <c r="AW935" s="59">
        <v>0</v>
      </c>
      <c r="AX935" s="59">
        <v>10500000</v>
      </c>
      <c r="AY935" s="2">
        <v>0</v>
      </c>
      <c r="AZ935" s="12" t="str">
        <f t="shared" si="105"/>
        <v>OK</v>
      </c>
      <c r="BA935" s="12" t="str">
        <f t="shared" si="106"/>
        <v>OK</v>
      </c>
      <c r="BB935" s="6">
        <f t="shared" si="107"/>
        <v>0</v>
      </c>
      <c r="BC935" s="13">
        <f t="shared" si="108"/>
        <v>80500000</v>
      </c>
      <c r="BD935" s="13">
        <f t="shared" si="109"/>
        <v>80500000</v>
      </c>
      <c r="BE935" s="6">
        <f t="shared" si="110"/>
        <v>0</v>
      </c>
      <c r="BF935" s="6">
        <f t="shared" si="111"/>
        <v>0</v>
      </c>
    </row>
    <row r="936" spans="2:59" ht="128.25" x14ac:dyDescent="0.25">
      <c r="B936" s="39" t="s">
        <v>1752</v>
      </c>
      <c r="C936" s="39" t="s">
        <v>717</v>
      </c>
      <c r="D936" s="39" t="s">
        <v>4</v>
      </c>
      <c r="E936" s="40" t="s">
        <v>219</v>
      </c>
      <c r="F936" s="40" t="s">
        <v>220</v>
      </c>
      <c r="G936" s="40" t="s">
        <v>9</v>
      </c>
      <c r="H936" s="40">
        <v>80111607</v>
      </c>
      <c r="I936" s="40" t="s">
        <v>8168</v>
      </c>
      <c r="J936" s="40" t="s">
        <v>221</v>
      </c>
      <c r="K936" s="40" t="s">
        <v>1753</v>
      </c>
      <c r="L936" s="41" t="s">
        <v>153</v>
      </c>
      <c r="M936" s="41" t="s">
        <v>153</v>
      </c>
      <c r="N936" s="41">
        <v>12</v>
      </c>
      <c r="O936" s="41" t="s">
        <v>223</v>
      </c>
      <c r="P936" s="41" t="s">
        <v>224</v>
      </c>
      <c r="Q936" s="58">
        <v>51750000</v>
      </c>
      <c r="R936" s="58">
        <v>51750000</v>
      </c>
      <c r="S936" s="41" t="s">
        <v>221</v>
      </c>
      <c r="T936" s="41" t="s">
        <v>221</v>
      </c>
      <c r="U936" s="40" t="s">
        <v>720</v>
      </c>
      <c r="V936" s="40" t="s">
        <v>721</v>
      </c>
      <c r="W936" s="40" t="s">
        <v>722</v>
      </c>
      <c r="X936" s="40" t="s">
        <v>229</v>
      </c>
      <c r="Y936" s="40" t="s">
        <v>230</v>
      </c>
      <c r="Z936" s="40" t="s">
        <v>844</v>
      </c>
      <c r="AA936" s="59">
        <v>51750000</v>
      </c>
      <c r="AB936" s="59">
        <v>0</v>
      </c>
      <c r="AC936" s="59">
        <v>0</v>
      </c>
      <c r="AD936" s="59">
        <v>4500000</v>
      </c>
      <c r="AE936" s="59">
        <v>0</v>
      </c>
      <c r="AF936" s="59">
        <v>4500000</v>
      </c>
      <c r="AG936" s="59">
        <v>0</v>
      </c>
      <c r="AH936" s="59">
        <v>4500000</v>
      </c>
      <c r="AI936" s="59">
        <v>0</v>
      </c>
      <c r="AJ936" s="59">
        <v>4500000</v>
      </c>
      <c r="AK936" s="59">
        <v>0</v>
      </c>
      <c r="AL936" s="59">
        <v>4500000</v>
      </c>
      <c r="AM936" s="59">
        <v>0</v>
      </c>
      <c r="AN936" s="59">
        <v>4500000</v>
      </c>
      <c r="AO936" s="59">
        <v>0</v>
      </c>
      <c r="AP936" s="59">
        <v>4500000</v>
      </c>
      <c r="AQ936" s="59">
        <v>0</v>
      </c>
      <c r="AR936" s="59">
        <v>4500000</v>
      </c>
      <c r="AS936" s="59">
        <v>0</v>
      </c>
      <c r="AT936" s="59">
        <v>4500000</v>
      </c>
      <c r="AU936" s="59">
        <v>0</v>
      </c>
      <c r="AV936" s="59">
        <v>4500000</v>
      </c>
      <c r="AW936" s="59">
        <v>0</v>
      </c>
      <c r="AX936" s="59">
        <v>6750000</v>
      </c>
      <c r="AY936" s="2">
        <v>0</v>
      </c>
      <c r="AZ936" s="12" t="str">
        <f t="shared" si="105"/>
        <v>OK</v>
      </c>
      <c r="BA936" s="12" t="str">
        <f t="shared" si="106"/>
        <v>OK</v>
      </c>
      <c r="BB936" s="6">
        <f t="shared" si="107"/>
        <v>0</v>
      </c>
      <c r="BC936" s="13">
        <f t="shared" si="108"/>
        <v>51750000</v>
      </c>
      <c r="BD936" s="13">
        <f t="shared" si="109"/>
        <v>51750000</v>
      </c>
      <c r="BE936" s="6">
        <f t="shared" si="110"/>
        <v>0</v>
      </c>
      <c r="BF936" s="6">
        <f t="shared" si="111"/>
        <v>0</v>
      </c>
    </row>
    <row r="937" spans="2:59" ht="99.75" x14ac:dyDescent="0.25">
      <c r="B937" s="39" t="s">
        <v>7019</v>
      </c>
      <c r="C937" s="39" t="s">
        <v>717</v>
      </c>
      <c r="D937" s="39" t="s">
        <v>4</v>
      </c>
      <c r="E937" s="40" t="s">
        <v>219</v>
      </c>
      <c r="F937" s="40" t="s">
        <v>220</v>
      </c>
      <c r="G937" s="40" t="s">
        <v>9</v>
      </c>
      <c r="H937" s="40">
        <v>80161501</v>
      </c>
      <c r="I937" s="40" t="s">
        <v>8168</v>
      </c>
      <c r="J937" s="40" t="s">
        <v>221</v>
      </c>
      <c r="K937" s="40" t="s">
        <v>7498</v>
      </c>
      <c r="L937" s="41" t="s">
        <v>154</v>
      </c>
      <c r="M937" s="41" t="s">
        <v>154</v>
      </c>
      <c r="N937" s="41">
        <v>11</v>
      </c>
      <c r="O937" s="41" t="s">
        <v>223</v>
      </c>
      <c r="P937" s="41" t="s">
        <v>224</v>
      </c>
      <c r="Q937" s="58">
        <v>44000000</v>
      </c>
      <c r="R937" s="58">
        <v>44000000</v>
      </c>
      <c r="S937" s="41" t="s">
        <v>225</v>
      </c>
      <c r="T937" s="41" t="s">
        <v>221</v>
      </c>
      <c r="U937" s="40" t="s">
        <v>386</v>
      </c>
      <c r="V937" s="40" t="s">
        <v>721</v>
      </c>
      <c r="W937" s="40" t="s">
        <v>1709</v>
      </c>
      <c r="X937" s="40" t="s">
        <v>229</v>
      </c>
      <c r="Y937" s="40" t="s">
        <v>230</v>
      </c>
      <c r="Z937" s="40" t="s">
        <v>387</v>
      </c>
      <c r="AA937" s="59">
        <v>0</v>
      </c>
      <c r="AB937" s="59">
        <v>0</v>
      </c>
      <c r="AC937" s="59">
        <v>44000000</v>
      </c>
      <c r="AD937" s="59">
        <v>4000000</v>
      </c>
      <c r="AE937" s="59">
        <v>0</v>
      </c>
      <c r="AF937" s="59">
        <v>4000000</v>
      </c>
      <c r="AG937" s="59">
        <v>0</v>
      </c>
      <c r="AH937" s="59">
        <v>4000000</v>
      </c>
      <c r="AI937" s="59">
        <v>0</v>
      </c>
      <c r="AJ937" s="59">
        <v>4000000</v>
      </c>
      <c r="AK937" s="59">
        <v>0</v>
      </c>
      <c r="AL937" s="59">
        <v>4000000</v>
      </c>
      <c r="AM937" s="59">
        <v>0</v>
      </c>
      <c r="AN937" s="59">
        <v>4000000</v>
      </c>
      <c r="AO937" s="59">
        <v>0</v>
      </c>
      <c r="AP937" s="59">
        <v>4000000</v>
      </c>
      <c r="AQ937" s="59">
        <v>0</v>
      </c>
      <c r="AR937" s="59">
        <v>4000000</v>
      </c>
      <c r="AS937" s="59">
        <v>0</v>
      </c>
      <c r="AT937" s="59">
        <v>4000000</v>
      </c>
      <c r="AU937" s="59">
        <v>0</v>
      </c>
      <c r="AV937" s="59">
        <v>4000000</v>
      </c>
      <c r="AW937" s="59">
        <v>0</v>
      </c>
      <c r="AX937" s="59">
        <v>4000000</v>
      </c>
      <c r="AY937" s="2">
        <v>0</v>
      </c>
      <c r="AZ937" s="12" t="str">
        <f t="shared" si="105"/>
        <v>OK</v>
      </c>
      <c r="BA937" s="12" t="str">
        <f t="shared" si="106"/>
        <v>OK</v>
      </c>
      <c r="BB937" s="6">
        <f t="shared" si="107"/>
        <v>0</v>
      </c>
      <c r="BC937" s="13">
        <f t="shared" si="108"/>
        <v>44000000</v>
      </c>
      <c r="BD937" s="13">
        <f t="shared" si="109"/>
        <v>44000000</v>
      </c>
      <c r="BE937" s="6">
        <f t="shared" si="110"/>
        <v>0</v>
      </c>
      <c r="BF937" s="6">
        <f t="shared" si="111"/>
        <v>0</v>
      </c>
      <c r="BG937" s="2" t="str">
        <f>"2500.1.1.3."&amp;A937</f>
        <v>2500.1.1.3.</v>
      </c>
    </row>
    <row r="938" spans="2:59" ht="99.75" x14ac:dyDescent="0.25">
      <c r="B938" s="39" t="s">
        <v>7020</v>
      </c>
      <c r="C938" s="39" t="s">
        <v>717</v>
      </c>
      <c r="D938" s="39" t="s">
        <v>4</v>
      </c>
      <c r="E938" s="40" t="s">
        <v>219</v>
      </c>
      <c r="F938" s="40" t="s">
        <v>220</v>
      </c>
      <c r="G938" s="40" t="s">
        <v>9</v>
      </c>
      <c r="H938" s="40">
        <v>80161501</v>
      </c>
      <c r="I938" s="40" t="s">
        <v>8168</v>
      </c>
      <c r="J938" s="40" t="s">
        <v>221</v>
      </c>
      <c r="K938" s="40" t="s">
        <v>7498</v>
      </c>
      <c r="L938" s="41" t="s">
        <v>154</v>
      </c>
      <c r="M938" s="41" t="s">
        <v>154</v>
      </c>
      <c r="N938" s="41">
        <v>11</v>
      </c>
      <c r="O938" s="41" t="s">
        <v>223</v>
      </c>
      <c r="P938" s="41" t="s">
        <v>224</v>
      </c>
      <c r="Q938" s="58">
        <v>44000000</v>
      </c>
      <c r="R938" s="58">
        <v>44000000</v>
      </c>
      <c r="S938" s="41" t="s">
        <v>225</v>
      </c>
      <c r="T938" s="41" t="s">
        <v>221</v>
      </c>
      <c r="U938" s="40" t="s">
        <v>386</v>
      </c>
      <c r="V938" s="40" t="s">
        <v>721</v>
      </c>
      <c r="W938" s="40" t="s">
        <v>1709</v>
      </c>
      <c r="X938" s="40" t="s">
        <v>229</v>
      </c>
      <c r="Y938" s="40" t="s">
        <v>230</v>
      </c>
      <c r="Z938" s="40" t="s">
        <v>387</v>
      </c>
      <c r="AA938" s="59">
        <v>0</v>
      </c>
      <c r="AB938" s="59">
        <v>0</v>
      </c>
      <c r="AC938" s="59">
        <v>44000000</v>
      </c>
      <c r="AD938" s="59">
        <v>4000000</v>
      </c>
      <c r="AE938" s="59">
        <v>0</v>
      </c>
      <c r="AF938" s="59">
        <v>4000000</v>
      </c>
      <c r="AG938" s="59">
        <v>0</v>
      </c>
      <c r="AH938" s="59">
        <v>4000000</v>
      </c>
      <c r="AI938" s="59">
        <v>0</v>
      </c>
      <c r="AJ938" s="59">
        <v>4000000</v>
      </c>
      <c r="AK938" s="59">
        <v>0</v>
      </c>
      <c r="AL938" s="59">
        <v>4000000</v>
      </c>
      <c r="AM938" s="59">
        <v>0</v>
      </c>
      <c r="AN938" s="59">
        <v>4000000</v>
      </c>
      <c r="AO938" s="59">
        <v>0</v>
      </c>
      <c r="AP938" s="59">
        <v>4000000</v>
      </c>
      <c r="AQ938" s="59">
        <v>0</v>
      </c>
      <c r="AR938" s="59">
        <v>4000000</v>
      </c>
      <c r="AS938" s="59">
        <v>0</v>
      </c>
      <c r="AT938" s="59">
        <v>4000000</v>
      </c>
      <c r="AU938" s="59">
        <v>0</v>
      </c>
      <c r="AV938" s="59">
        <v>4000000</v>
      </c>
      <c r="AW938" s="59">
        <v>0</v>
      </c>
      <c r="AX938" s="59">
        <v>4000000</v>
      </c>
      <c r="AY938" s="2">
        <v>0</v>
      </c>
      <c r="AZ938" s="12" t="str">
        <f t="shared" si="105"/>
        <v>OK</v>
      </c>
      <c r="BA938" s="12" t="str">
        <f t="shared" si="106"/>
        <v>OK</v>
      </c>
      <c r="BB938" s="6">
        <f t="shared" si="107"/>
        <v>0</v>
      </c>
      <c r="BC938" s="13">
        <f t="shared" si="108"/>
        <v>44000000</v>
      </c>
      <c r="BD938" s="13">
        <f t="shared" si="109"/>
        <v>44000000</v>
      </c>
      <c r="BE938" s="6">
        <f t="shared" si="110"/>
        <v>0</v>
      </c>
      <c r="BF938" s="6">
        <f t="shared" si="111"/>
        <v>0</v>
      </c>
      <c r="BG938" s="2" t="str">
        <f t="shared" ref="BG938:BG1001" si="112">"2500.1.1.3."&amp;A938</f>
        <v>2500.1.1.3.</v>
      </c>
    </row>
    <row r="939" spans="2:59" ht="99.75" x14ac:dyDescent="0.25">
      <c r="B939" s="39" t="s">
        <v>7021</v>
      </c>
      <c r="C939" s="39" t="s">
        <v>717</v>
      </c>
      <c r="D939" s="39" t="s">
        <v>4</v>
      </c>
      <c r="E939" s="40" t="s">
        <v>219</v>
      </c>
      <c r="F939" s="40" t="s">
        <v>220</v>
      </c>
      <c r="G939" s="40" t="s">
        <v>9</v>
      </c>
      <c r="H939" s="40">
        <v>80161501</v>
      </c>
      <c r="I939" s="40" t="s">
        <v>8168</v>
      </c>
      <c r="J939" s="40" t="s">
        <v>221</v>
      </c>
      <c r="K939" s="40" t="s">
        <v>7498</v>
      </c>
      <c r="L939" s="41" t="s">
        <v>154</v>
      </c>
      <c r="M939" s="41" t="s">
        <v>154</v>
      </c>
      <c r="N939" s="41">
        <v>11</v>
      </c>
      <c r="O939" s="41" t="s">
        <v>223</v>
      </c>
      <c r="P939" s="41" t="s">
        <v>224</v>
      </c>
      <c r="Q939" s="58">
        <v>44000000</v>
      </c>
      <c r="R939" s="58">
        <v>44000000</v>
      </c>
      <c r="S939" s="41" t="s">
        <v>225</v>
      </c>
      <c r="T939" s="41" t="s">
        <v>221</v>
      </c>
      <c r="U939" s="40" t="s">
        <v>386</v>
      </c>
      <c r="V939" s="40" t="s">
        <v>721</v>
      </c>
      <c r="W939" s="40" t="s">
        <v>1709</v>
      </c>
      <c r="X939" s="40" t="s">
        <v>229</v>
      </c>
      <c r="Y939" s="40" t="s">
        <v>230</v>
      </c>
      <c r="Z939" s="40" t="s">
        <v>387</v>
      </c>
      <c r="AA939" s="59">
        <v>0</v>
      </c>
      <c r="AB939" s="59">
        <v>0</v>
      </c>
      <c r="AC939" s="59">
        <v>44000000</v>
      </c>
      <c r="AD939" s="59">
        <v>4000000</v>
      </c>
      <c r="AE939" s="59">
        <v>0</v>
      </c>
      <c r="AF939" s="59">
        <v>4000000</v>
      </c>
      <c r="AG939" s="59">
        <v>0</v>
      </c>
      <c r="AH939" s="59">
        <v>4000000</v>
      </c>
      <c r="AI939" s="59">
        <v>0</v>
      </c>
      <c r="AJ939" s="59">
        <v>4000000</v>
      </c>
      <c r="AK939" s="59">
        <v>0</v>
      </c>
      <c r="AL939" s="59">
        <v>4000000</v>
      </c>
      <c r="AM939" s="59">
        <v>0</v>
      </c>
      <c r="AN939" s="59">
        <v>4000000</v>
      </c>
      <c r="AO939" s="59">
        <v>0</v>
      </c>
      <c r="AP939" s="59">
        <v>4000000</v>
      </c>
      <c r="AQ939" s="59">
        <v>0</v>
      </c>
      <c r="AR939" s="59">
        <v>4000000</v>
      </c>
      <c r="AS939" s="59">
        <v>0</v>
      </c>
      <c r="AT939" s="59">
        <v>4000000</v>
      </c>
      <c r="AU939" s="59">
        <v>0</v>
      </c>
      <c r="AV939" s="59">
        <v>4000000</v>
      </c>
      <c r="AW939" s="59">
        <v>0</v>
      </c>
      <c r="AX939" s="59">
        <v>4000000</v>
      </c>
      <c r="AY939" s="2">
        <v>0</v>
      </c>
      <c r="AZ939" s="12" t="str">
        <f t="shared" si="105"/>
        <v>OK</v>
      </c>
      <c r="BA939" s="12" t="str">
        <f t="shared" si="106"/>
        <v>OK</v>
      </c>
      <c r="BB939" s="6">
        <f t="shared" si="107"/>
        <v>0</v>
      </c>
      <c r="BC939" s="13">
        <f t="shared" si="108"/>
        <v>44000000</v>
      </c>
      <c r="BD939" s="13">
        <f t="shared" si="109"/>
        <v>44000000</v>
      </c>
      <c r="BE939" s="6">
        <f t="shared" si="110"/>
        <v>0</v>
      </c>
      <c r="BF939" s="6">
        <f t="shared" si="111"/>
        <v>0</v>
      </c>
      <c r="BG939" s="2" t="str">
        <f t="shared" si="112"/>
        <v>2500.1.1.3.</v>
      </c>
    </row>
    <row r="940" spans="2:59" ht="99.75" x14ac:dyDescent="0.25">
      <c r="B940" s="39" t="s">
        <v>7022</v>
      </c>
      <c r="C940" s="39" t="s">
        <v>717</v>
      </c>
      <c r="D940" s="39" t="s">
        <v>4</v>
      </c>
      <c r="E940" s="40" t="s">
        <v>219</v>
      </c>
      <c r="F940" s="40" t="s">
        <v>220</v>
      </c>
      <c r="G940" s="40" t="s">
        <v>9</v>
      </c>
      <c r="H940" s="40">
        <v>80161501</v>
      </c>
      <c r="I940" s="40" t="s">
        <v>8168</v>
      </c>
      <c r="J940" s="40" t="s">
        <v>221</v>
      </c>
      <c r="K940" s="40" t="s">
        <v>7498</v>
      </c>
      <c r="L940" s="41" t="s">
        <v>154</v>
      </c>
      <c r="M940" s="41" t="s">
        <v>154</v>
      </c>
      <c r="N940" s="41">
        <v>11</v>
      </c>
      <c r="O940" s="41" t="s">
        <v>223</v>
      </c>
      <c r="P940" s="41" t="s">
        <v>224</v>
      </c>
      <c r="Q940" s="58">
        <v>44000000</v>
      </c>
      <c r="R940" s="58">
        <v>44000000</v>
      </c>
      <c r="S940" s="41" t="s">
        <v>225</v>
      </c>
      <c r="T940" s="41" t="s">
        <v>221</v>
      </c>
      <c r="U940" s="40" t="s">
        <v>386</v>
      </c>
      <c r="V940" s="40" t="s">
        <v>721</v>
      </c>
      <c r="W940" s="40" t="s">
        <v>1709</v>
      </c>
      <c r="X940" s="40" t="s">
        <v>229</v>
      </c>
      <c r="Y940" s="40" t="s">
        <v>230</v>
      </c>
      <c r="Z940" s="40" t="s">
        <v>387</v>
      </c>
      <c r="AA940" s="59">
        <v>0</v>
      </c>
      <c r="AB940" s="59">
        <v>0</v>
      </c>
      <c r="AC940" s="59">
        <v>44000000</v>
      </c>
      <c r="AD940" s="59">
        <v>4000000</v>
      </c>
      <c r="AE940" s="59">
        <v>0</v>
      </c>
      <c r="AF940" s="59">
        <v>4000000</v>
      </c>
      <c r="AG940" s="59">
        <v>0</v>
      </c>
      <c r="AH940" s="59">
        <v>4000000</v>
      </c>
      <c r="AI940" s="59">
        <v>0</v>
      </c>
      <c r="AJ940" s="59">
        <v>4000000</v>
      </c>
      <c r="AK940" s="59">
        <v>0</v>
      </c>
      <c r="AL940" s="59">
        <v>4000000</v>
      </c>
      <c r="AM940" s="59">
        <v>0</v>
      </c>
      <c r="AN940" s="59">
        <v>4000000</v>
      </c>
      <c r="AO940" s="59">
        <v>0</v>
      </c>
      <c r="AP940" s="59">
        <v>4000000</v>
      </c>
      <c r="AQ940" s="59">
        <v>0</v>
      </c>
      <c r="AR940" s="59">
        <v>4000000</v>
      </c>
      <c r="AS940" s="59">
        <v>0</v>
      </c>
      <c r="AT940" s="59">
        <v>4000000</v>
      </c>
      <c r="AU940" s="59">
        <v>0</v>
      </c>
      <c r="AV940" s="59">
        <v>4000000</v>
      </c>
      <c r="AW940" s="59">
        <v>0</v>
      </c>
      <c r="AX940" s="59">
        <v>4000000</v>
      </c>
      <c r="AY940" s="2">
        <v>0</v>
      </c>
      <c r="AZ940" s="12" t="str">
        <f t="shared" si="105"/>
        <v>OK</v>
      </c>
      <c r="BA940" s="12" t="str">
        <f t="shared" si="106"/>
        <v>OK</v>
      </c>
      <c r="BB940" s="6">
        <f t="shared" si="107"/>
        <v>0</v>
      </c>
      <c r="BC940" s="13">
        <f t="shared" si="108"/>
        <v>44000000</v>
      </c>
      <c r="BD940" s="13">
        <f t="shared" si="109"/>
        <v>44000000</v>
      </c>
      <c r="BE940" s="6">
        <f t="shared" si="110"/>
        <v>0</v>
      </c>
      <c r="BF940" s="6">
        <f t="shared" si="111"/>
        <v>0</v>
      </c>
      <c r="BG940" s="2" t="str">
        <f t="shared" si="112"/>
        <v>2500.1.1.3.</v>
      </c>
    </row>
    <row r="941" spans="2:59" ht="99.75" x14ac:dyDescent="0.25">
      <c r="B941" s="39" t="s">
        <v>7023</v>
      </c>
      <c r="C941" s="39" t="s">
        <v>717</v>
      </c>
      <c r="D941" s="39" t="s">
        <v>4</v>
      </c>
      <c r="E941" s="40" t="s">
        <v>219</v>
      </c>
      <c r="F941" s="40" t="s">
        <v>220</v>
      </c>
      <c r="G941" s="40" t="s">
        <v>9</v>
      </c>
      <c r="H941" s="40">
        <v>80161501</v>
      </c>
      <c r="I941" s="40" t="s">
        <v>8168</v>
      </c>
      <c r="J941" s="40" t="s">
        <v>221</v>
      </c>
      <c r="K941" s="40" t="s">
        <v>7499</v>
      </c>
      <c r="L941" s="41" t="s">
        <v>154</v>
      </c>
      <c r="M941" s="41" t="s">
        <v>154</v>
      </c>
      <c r="N941" s="41">
        <v>11</v>
      </c>
      <c r="O941" s="41" t="s">
        <v>223</v>
      </c>
      <c r="P941" s="41" t="s">
        <v>224</v>
      </c>
      <c r="Q941" s="58">
        <v>25447653</v>
      </c>
      <c r="R941" s="58">
        <v>25447653</v>
      </c>
      <c r="S941" s="41" t="s">
        <v>225</v>
      </c>
      <c r="T941" s="41" t="s">
        <v>221</v>
      </c>
      <c r="U941" s="40" t="s">
        <v>386</v>
      </c>
      <c r="V941" s="40" t="s">
        <v>721</v>
      </c>
      <c r="W941" s="40" t="s">
        <v>1709</v>
      </c>
      <c r="X941" s="40" t="s">
        <v>229</v>
      </c>
      <c r="Y941" s="40" t="s">
        <v>230</v>
      </c>
      <c r="Z941" s="40" t="s">
        <v>387</v>
      </c>
      <c r="AA941" s="59">
        <v>0</v>
      </c>
      <c r="AB941" s="59">
        <v>0</v>
      </c>
      <c r="AC941" s="59">
        <v>25447653</v>
      </c>
      <c r="AD941" s="59">
        <v>2313423</v>
      </c>
      <c r="AE941" s="59">
        <v>0</v>
      </c>
      <c r="AF941" s="59">
        <v>2313423</v>
      </c>
      <c r="AG941" s="59">
        <v>0</v>
      </c>
      <c r="AH941" s="59">
        <v>2313423</v>
      </c>
      <c r="AI941" s="59">
        <v>0</v>
      </c>
      <c r="AJ941" s="59">
        <v>2313423</v>
      </c>
      <c r="AK941" s="59">
        <v>0</v>
      </c>
      <c r="AL941" s="59">
        <v>2313423</v>
      </c>
      <c r="AM941" s="59">
        <v>0</v>
      </c>
      <c r="AN941" s="59">
        <v>2313423</v>
      </c>
      <c r="AO941" s="59">
        <v>0</v>
      </c>
      <c r="AP941" s="59">
        <v>2313423</v>
      </c>
      <c r="AQ941" s="59">
        <v>0</v>
      </c>
      <c r="AR941" s="59">
        <v>2313423</v>
      </c>
      <c r="AS941" s="59">
        <v>0</v>
      </c>
      <c r="AT941" s="59">
        <v>2313423</v>
      </c>
      <c r="AU941" s="59">
        <v>0</v>
      </c>
      <c r="AV941" s="59">
        <v>2313423</v>
      </c>
      <c r="AW941" s="59">
        <v>0</v>
      </c>
      <c r="AX941" s="59">
        <v>2313423</v>
      </c>
      <c r="AY941" s="2">
        <v>0</v>
      </c>
      <c r="AZ941" s="12" t="str">
        <f t="shared" si="105"/>
        <v>OK</v>
      </c>
      <c r="BA941" s="12" t="str">
        <f t="shared" si="106"/>
        <v>OK</v>
      </c>
      <c r="BB941" s="6">
        <f t="shared" si="107"/>
        <v>0</v>
      </c>
      <c r="BC941" s="13">
        <f t="shared" si="108"/>
        <v>25447653</v>
      </c>
      <c r="BD941" s="13">
        <f t="shared" si="109"/>
        <v>25447653</v>
      </c>
      <c r="BE941" s="6">
        <f t="shared" si="110"/>
        <v>0</v>
      </c>
      <c r="BF941" s="6">
        <f t="shared" si="111"/>
        <v>0</v>
      </c>
      <c r="BG941" s="2" t="str">
        <f t="shared" si="112"/>
        <v>2500.1.1.3.</v>
      </c>
    </row>
    <row r="942" spans="2:59" ht="42.75" x14ac:dyDescent="0.25">
      <c r="B942" s="39" t="s">
        <v>7024</v>
      </c>
      <c r="C942" s="39" t="s">
        <v>717</v>
      </c>
      <c r="D942" s="39" t="s">
        <v>4</v>
      </c>
      <c r="E942" s="40" t="s">
        <v>219</v>
      </c>
      <c r="F942" s="40" t="s">
        <v>220</v>
      </c>
      <c r="G942" s="40" t="s">
        <v>9</v>
      </c>
      <c r="H942" s="40">
        <v>80161501</v>
      </c>
      <c r="I942" s="40" t="s">
        <v>8168</v>
      </c>
      <c r="J942" s="40" t="s">
        <v>221</v>
      </c>
      <c r="K942" s="40" t="s">
        <v>7500</v>
      </c>
      <c r="L942" s="41" t="s">
        <v>154</v>
      </c>
      <c r="M942" s="41" t="s">
        <v>154</v>
      </c>
      <c r="N942" s="41">
        <v>11</v>
      </c>
      <c r="O942" s="41" t="s">
        <v>223</v>
      </c>
      <c r="P942" s="41" t="s">
        <v>224</v>
      </c>
      <c r="Q942" s="58">
        <v>25447653</v>
      </c>
      <c r="R942" s="58">
        <v>25447653</v>
      </c>
      <c r="S942" s="41" t="s">
        <v>225</v>
      </c>
      <c r="T942" s="41" t="s">
        <v>221</v>
      </c>
      <c r="U942" s="40" t="s">
        <v>386</v>
      </c>
      <c r="V942" s="40" t="s">
        <v>721</v>
      </c>
      <c r="W942" s="40" t="s">
        <v>1709</v>
      </c>
      <c r="X942" s="40" t="s">
        <v>229</v>
      </c>
      <c r="Y942" s="40" t="s">
        <v>230</v>
      </c>
      <c r="Z942" s="40" t="s">
        <v>387</v>
      </c>
      <c r="AA942" s="59">
        <v>0</v>
      </c>
      <c r="AB942" s="59">
        <v>0</v>
      </c>
      <c r="AC942" s="59">
        <v>25447653</v>
      </c>
      <c r="AD942" s="59">
        <v>2313423</v>
      </c>
      <c r="AE942" s="59">
        <v>0</v>
      </c>
      <c r="AF942" s="59">
        <v>2313423</v>
      </c>
      <c r="AG942" s="59">
        <v>0</v>
      </c>
      <c r="AH942" s="59">
        <v>2313423</v>
      </c>
      <c r="AI942" s="59">
        <v>0</v>
      </c>
      <c r="AJ942" s="59">
        <v>2313423</v>
      </c>
      <c r="AK942" s="59">
        <v>0</v>
      </c>
      <c r="AL942" s="59">
        <v>2313423</v>
      </c>
      <c r="AM942" s="59">
        <v>0</v>
      </c>
      <c r="AN942" s="59">
        <v>2313423</v>
      </c>
      <c r="AO942" s="59">
        <v>0</v>
      </c>
      <c r="AP942" s="59">
        <v>2313423</v>
      </c>
      <c r="AQ942" s="59">
        <v>0</v>
      </c>
      <c r="AR942" s="59">
        <v>2313423</v>
      </c>
      <c r="AS942" s="59">
        <v>0</v>
      </c>
      <c r="AT942" s="59">
        <v>2313423</v>
      </c>
      <c r="AU942" s="59">
        <v>0</v>
      </c>
      <c r="AV942" s="59">
        <v>2313423</v>
      </c>
      <c r="AW942" s="59">
        <v>0</v>
      </c>
      <c r="AX942" s="59">
        <v>2313423</v>
      </c>
      <c r="AY942" s="2">
        <v>0</v>
      </c>
      <c r="AZ942" s="12" t="str">
        <f t="shared" si="105"/>
        <v>OK</v>
      </c>
      <c r="BA942" s="12" t="str">
        <f t="shared" si="106"/>
        <v>OK</v>
      </c>
      <c r="BB942" s="6">
        <f t="shared" si="107"/>
        <v>0</v>
      </c>
      <c r="BC942" s="13">
        <f t="shared" si="108"/>
        <v>25447653</v>
      </c>
      <c r="BD942" s="13">
        <f t="shared" si="109"/>
        <v>25447653</v>
      </c>
      <c r="BE942" s="6">
        <f t="shared" si="110"/>
        <v>0</v>
      </c>
      <c r="BF942" s="6">
        <f t="shared" si="111"/>
        <v>0</v>
      </c>
      <c r="BG942" s="2" t="str">
        <f t="shared" si="112"/>
        <v>2500.1.1.3.</v>
      </c>
    </row>
    <row r="943" spans="2:59" ht="42.75" x14ac:dyDescent="0.25">
      <c r="B943" s="39" t="s">
        <v>7025</v>
      </c>
      <c r="C943" s="39" t="s">
        <v>717</v>
      </c>
      <c r="D943" s="39" t="s">
        <v>4</v>
      </c>
      <c r="E943" s="40" t="s">
        <v>219</v>
      </c>
      <c r="F943" s="40" t="s">
        <v>220</v>
      </c>
      <c r="G943" s="40" t="s">
        <v>9</v>
      </c>
      <c r="H943" s="40">
        <v>80161501</v>
      </c>
      <c r="I943" s="40" t="s">
        <v>8168</v>
      </c>
      <c r="J943" s="40" t="s">
        <v>221</v>
      </c>
      <c r="K943" s="40" t="s">
        <v>7500</v>
      </c>
      <c r="L943" s="41" t="s">
        <v>154</v>
      </c>
      <c r="M943" s="41" t="s">
        <v>154</v>
      </c>
      <c r="N943" s="41">
        <v>11</v>
      </c>
      <c r="O943" s="41" t="s">
        <v>223</v>
      </c>
      <c r="P943" s="41" t="s">
        <v>224</v>
      </c>
      <c r="Q943" s="58">
        <v>25447653</v>
      </c>
      <c r="R943" s="58">
        <v>25447653</v>
      </c>
      <c r="S943" s="41" t="s">
        <v>225</v>
      </c>
      <c r="T943" s="41" t="s">
        <v>221</v>
      </c>
      <c r="U943" s="40" t="s">
        <v>386</v>
      </c>
      <c r="V943" s="40" t="s">
        <v>721</v>
      </c>
      <c r="W943" s="40" t="s">
        <v>1709</v>
      </c>
      <c r="X943" s="40" t="s">
        <v>229</v>
      </c>
      <c r="Y943" s="40" t="s">
        <v>230</v>
      </c>
      <c r="Z943" s="40" t="s">
        <v>387</v>
      </c>
      <c r="AA943" s="59">
        <v>0</v>
      </c>
      <c r="AB943" s="59">
        <v>0</v>
      </c>
      <c r="AC943" s="59">
        <v>25447653</v>
      </c>
      <c r="AD943" s="59">
        <v>2313423</v>
      </c>
      <c r="AE943" s="59">
        <v>0</v>
      </c>
      <c r="AF943" s="59">
        <v>2313423</v>
      </c>
      <c r="AG943" s="59">
        <v>0</v>
      </c>
      <c r="AH943" s="59">
        <v>2313423</v>
      </c>
      <c r="AI943" s="59">
        <v>0</v>
      </c>
      <c r="AJ943" s="59">
        <v>2313423</v>
      </c>
      <c r="AK943" s="59">
        <v>0</v>
      </c>
      <c r="AL943" s="59">
        <v>2313423</v>
      </c>
      <c r="AM943" s="59">
        <v>0</v>
      </c>
      <c r="AN943" s="59">
        <v>2313423</v>
      </c>
      <c r="AO943" s="59">
        <v>0</v>
      </c>
      <c r="AP943" s="59">
        <v>2313423</v>
      </c>
      <c r="AQ943" s="59">
        <v>0</v>
      </c>
      <c r="AR943" s="59">
        <v>2313423</v>
      </c>
      <c r="AS943" s="59">
        <v>0</v>
      </c>
      <c r="AT943" s="59">
        <v>2313423</v>
      </c>
      <c r="AU943" s="59">
        <v>0</v>
      </c>
      <c r="AV943" s="59">
        <v>2313423</v>
      </c>
      <c r="AW943" s="59">
        <v>0</v>
      </c>
      <c r="AX943" s="59">
        <v>2313423</v>
      </c>
      <c r="AY943" s="2">
        <v>0</v>
      </c>
      <c r="AZ943" s="12" t="str">
        <f t="shared" ref="AZ943:AZ1006" si="113">IF(OR($R943&lt;&gt;"",SUM(AA943:AX943)&lt;&gt;0),IF(R943=BC943,"OK",IF(R943&gt;BC943,"Valor estimado supera a Compromisos en "&amp;DOLLAR(R943-BC943),"Compromisos superan al Valor estimado en "&amp;DOLLAR(BC943-R943))),"")</f>
        <v>OK</v>
      </c>
      <c r="BA943" s="12" t="str">
        <f t="shared" ref="BA943:BA1006" si="114">IF(OR($R943&lt;&gt;"",SUM(AA943:AX943)&lt;&gt;0),IF(R943=BD943,"OK",IF(R943&gt;BD943,"Valor estimado supera a Obligaciones en "&amp;DOLLAR(R943-BD943),"Obligaciones superan al Valor estimado en "&amp;DOLLAR(BD943-R943))),"")</f>
        <v>OK</v>
      </c>
      <c r="BB943" s="6">
        <f t="shared" ref="BB943:BB1006" si="115">+IF(B943&lt;&gt;"",COUNTBLANK(E943:AX943),0)</f>
        <v>0</v>
      </c>
      <c r="BC943" s="13">
        <f t="shared" ref="BC943:BC1006" si="116">+SUM(AA943,AC943,AE943,AG943,AI943,AK943,AM943,AO943,AQ943,AS943,AU943,AW943)</f>
        <v>25447653</v>
      </c>
      <c r="BD943" s="13">
        <f t="shared" ref="BD943:BD1006" si="117">+SUM(AB943,AD943,AF943,AH943,AJ943,AL943,AN943,AP943,AR943,AT943,AV943,AX943)</f>
        <v>25447653</v>
      </c>
      <c r="BE943" s="6">
        <f t="shared" ref="BE943:BE1006" si="118">+IF(OR(AZ943="ok",AZ943=""),0,1)</f>
        <v>0</v>
      </c>
      <c r="BF943" s="6">
        <f t="shared" ref="BF943:BF1006" si="119">+IF(OR(BA943="ok",BA943=""),0,1)</f>
        <v>0</v>
      </c>
      <c r="BG943" s="2" t="str">
        <f t="shared" si="112"/>
        <v>2500.1.1.3.</v>
      </c>
    </row>
    <row r="944" spans="2:59" ht="42.75" x14ac:dyDescent="0.25">
      <c r="B944" s="39" t="s">
        <v>7026</v>
      </c>
      <c r="C944" s="39" t="s">
        <v>717</v>
      </c>
      <c r="D944" s="39" t="s">
        <v>4</v>
      </c>
      <c r="E944" s="40" t="s">
        <v>219</v>
      </c>
      <c r="F944" s="40" t="s">
        <v>220</v>
      </c>
      <c r="G944" s="40" t="s">
        <v>9</v>
      </c>
      <c r="H944" s="40">
        <v>80161501</v>
      </c>
      <c r="I944" s="40" t="s">
        <v>8168</v>
      </c>
      <c r="J944" s="40" t="s">
        <v>221</v>
      </c>
      <c r="K944" s="40" t="s">
        <v>7500</v>
      </c>
      <c r="L944" s="41" t="s">
        <v>154</v>
      </c>
      <c r="M944" s="41" t="s">
        <v>154</v>
      </c>
      <c r="N944" s="41">
        <v>11</v>
      </c>
      <c r="O944" s="41" t="s">
        <v>223</v>
      </c>
      <c r="P944" s="41" t="s">
        <v>224</v>
      </c>
      <c r="Q944" s="58">
        <v>25447653</v>
      </c>
      <c r="R944" s="58">
        <v>25447653</v>
      </c>
      <c r="S944" s="41" t="s">
        <v>225</v>
      </c>
      <c r="T944" s="41" t="s">
        <v>221</v>
      </c>
      <c r="U944" s="40" t="s">
        <v>386</v>
      </c>
      <c r="V944" s="40" t="s">
        <v>721</v>
      </c>
      <c r="W944" s="40" t="s">
        <v>1709</v>
      </c>
      <c r="X944" s="40" t="s">
        <v>229</v>
      </c>
      <c r="Y944" s="40" t="s">
        <v>230</v>
      </c>
      <c r="Z944" s="40" t="s">
        <v>387</v>
      </c>
      <c r="AA944" s="59">
        <v>0</v>
      </c>
      <c r="AB944" s="59">
        <v>0</v>
      </c>
      <c r="AC944" s="59">
        <v>25447653</v>
      </c>
      <c r="AD944" s="59">
        <v>2313423</v>
      </c>
      <c r="AE944" s="59">
        <v>0</v>
      </c>
      <c r="AF944" s="59">
        <v>2313423</v>
      </c>
      <c r="AG944" s="59">
        <v>0</v>
      </c>
      <c r="AH944" s="59">
        <v>2313423</v>
      </c>
      <c r="AI944" s="59">
        <v>0</v>
      </c>
      <c r="AJ944" s="59">
        <v>2313423</v>
      </c>
      <c r="AK944" s="59">
        <v>0</v>
      </c>
      <c r="AL944" s="59">
        <v>2313423</v>
      </c>
      <c r="AM944" s="59">
        <v>0</v>
      </c>
      <c r="AN944" s="59">
        <v>2313423</v>
      </c>
      <c r="AO944" s="59">
        <v>0</v>
      </c>
      <c r="AP944" s="59">
        <v>2313423</v>
      </c>
      <c r="AQ944" s="59">
        <v>0</v>
      </c>
      <c r="AR944" s="59">
        <v>2313423</v>
      </c>
      <c r="AS944" s="59">
        <v>0</v>
      </c>
      <c r="AT944" s="59">
        <v>2313423</v>
      </c>
      <c r="AU944" s="59">
        <v>0</v>
      </c>
      <c r="AV944" s="59">
        <v>2313423</v>
      </c>
      <c r="AW944" s="59">
        <v>0</v>
      </c>
      <c r="AX944" s="59">
        <v>2313423</v>
      </c>
      <c r="AY944" s="2">
        <v>0</v>
      </c>
      <c r="AZ944" s="12" t="str">
        <f t="shared" si="113"/>
        <v>OK</v>
      </c>
      <c r="BA944" s="12" t="str">
        <f t="shared" si="114"/>
        <v>OK</v>
      </c>
      <c r="BB944" s="6">
        <f t="shared" si="115"/>
        <v>0</v>
      </c>
      <c r="BC944" s="13">
        <f t="shared" si="116"/>
        <v>25447653</v>
      </c>
      <c r="BD944" s="13">
        <f t="shared" si="117"/>
        <v>25447653</v>
      </c>
      <c r="BE944" s="6">
        <f t="shared" si="118"/>
        <v>0</v>
      </c>
      <c r="BF944" s="6">
        <f t="shared" si="119"/>
        <v>0</v>
      </c>
      <c r="BG944" s="2" t="str">
        <f t="shared" si="112"/>
        <v>2500.1.1.3.</v>
      </c>
    </row>
    <row r="945" spans="2:59" ht="57" x14ac:dyDescent="0.25">
      <c r="B945" s="39" t="s">
        <v>7027</v>
      </c>
      <c r="C945" s="39" t="s">
        <v>717</v>
      </c>
      <c r="D945" s="39" t="s">
        <v>4</v>
      </c>
      <c r="E945" s="40" t="s">
        <v>219</v>
      </c>
      <c r="F945" s="40" t="s">
        <v>220</v>
      </c>
      <c r="G945" s="40" t="s">
        <v>9</v>
      </c>
      <c r="H945" s="40">
        <v>80161501</v>
      </c>
      <c r="I945" s="40" t="s">
        <v>8168</v>
      </c>
      <c r="J945" s="40" t="s">
        <v>221</v>
      </c>
      <c r="K945" s="40" t="s">
        <v>7501</v>
      </c>
      <c r="L945" s="41" t="s">
        <v>154</v>
      </c>
      <c r="M945" s="41" t="s">
        <v>154</v>
      </c>
      <c r="N945" s="41">
        <v>11</v>
      </c>
      <c r="O945" s="41" t="s">
        <v>223</v>
      </c>
      <c r="P945" s="41" t="s">
        <v>224</v>
      </c>
      <c r="Q945" s="58">
        <v>27500000</v>
      </c>
      <c r="R945" s="58">
        <v>27500000</v>
      </c>
      <c r="S945" s="41" t="s">
        <v>225</v>
      </c>
      <c r="T945" s="41" t="s">
        <v>221</v>
      </c>
      <c r="U945" s="40" t="s">
        <v>386</v>
      </c>
      <c r="V945" s="40" t="s">
        <v>721</v>
      </c>
      <c r="W945" s="40" t="s">
        <v>1709</v>
      </c>
      <c r="X945" s="40" t="s">
        <v>229</v>
      </c>
      <c r="Y945" s="40" t="s">
        <v>230</v>
      </c>
      <c r="Z945" s="40" t="s">
        <v>390</v>
      </c>
      <c r="AA945" s="59">
        <v>0</v>
      </c>
      <c r="AB945" s="59">
        <v>0</v>
      </c>
      <c r="AC945" s="59">
        <v>27500000</v>
      </c>
      <c r="AD945" s="59">
        <v>2500000</v>
      </c>
      <c r="AE945" s="59">
        <v>0</v>
      </c>
      <c r="AF945" s="59">
        <v>2500000</v>
      </c>
      <c r="AG945" s="59">
        <v>0</v>
      </c>
      <c r="AH945" s="59">
        <v>2500000</v>
      </c>
      <c r="AI945" s="59">
        <v>0</v>
      </c>
      <c r="AJ945" s="59">
        <v>2500000</v>
      </c>
      <c r="AK945" s="59">
        <v>0</v>
      </c>
      <c r="AL945" s="59">
        <v>2500000</v>
      </c>
      <c r="AM945" s="59">
        <v>0</v>
      </c>
      <c r="AN945" s="59">
        <v>2500000</v>
      </c>
      <c r="AO945" s="59">
        <v>0</v>
      </c>
      <c r="AP945" s="59">
        <v>2500000</v>
      </c>
      <c r="AQ945" s="59">
        <v>0</v>
      </c>
      <c r="AR945" s="59">
        <v>2500000</v>
      </c>
      <c r="AS945" s="59">
        <v>0</v>
      </c>
      <c r="AT945" s="59">
        <v>2500000</v>
      </c>
      <c r="AU945" s="59">
        <v>0</v>
      </c>
      <c r="AV945" s="59">
        <v>2500000</v>
      </c>
      <c r="AW945" s="59">
        <v>0</v>
      </c>
      <c r="AX945" s="59">
        <v>2500000</v>
      </c>
      <c r="AY945" s="2">
        <v>0</v>
      </c>
      <c r="AZ945" s="12" t="str">
        <f t="shared" si="113"/>
        <v>OK</v>
      </c>
      <c r="BA945" s="12" t="str">
        <f t="shared" si="114"/>
        <v>OK</v>
      </c>
      <c r="BB945" s="6">
        <f t="shared" si="115"/>
        <v>0</v>
      </c>
      <c r="BC945" s="13">
        <f t="shared" si="116"/>
        <v>27500000</v>
      </c>
      <c r="BD945" s="13">
        <f t="shared" si="117"/>
        <v>27500000</v>
      </c>
      <c r="BE945" s="6">
        <f t="shared" si="118"/>
        <v>0</v>
      </c>
      <c r="BF945" s="6">
        <f t="shared" si="119"/>
        <v>0</v>
      </c>
      <c r="BG945" s="2" t="str">
        <f t="shared" si="112"/>
        <v>2500.1.1.3.</v>
      </c>
    </row>
    <row r="946" spans="2:59" ht="85.5" x14ac:dyDescent="0.25">
      <c r="B946" s="39" t="s">
        <v>7028</v>
      </c>
      <c r="C946" s="39" t="s">
        <v>717</v>
      </c>
      <c r="D946" s="39" t="s">
        <v>4</v>
      </c>
      <c r="E946" s="40" t="s">
        <v>219</v>
      </c>
      <c r="F946" s="40" t="s">
        <v>220</v>
      </c>
      <c r="G946" s="40" t="s">
        <v>9</v>
      </c>
      <c r="H946" s="40">
        <v>80161501</v>
      </c>
      <c r="I946" s="40" t="s">
        <v>8168</v>
      </c>
      <c r="J946" s="40" t="s">
        <v>221</v>
      </c>
      <c r="K946" s="40" t="s">
        <v>7502</v>
      </c>
      <c r="L946" s="41" t="s">
        <v>154</v>
      </c>
      <c r="M946" s="41" t="s">
        <v>154</v>
      </c>
      <c r="N946" s="41">
        <v>11</v>
      </c>
      <c r="O946" s="41" t="s">
        <v>223</v>
      </c>
      <c r="P946" s="41" t="s">
        <v>224</v>
      </c>
      <c r="Q946" s="58">
        <v>49500000</v>
      </c>
      <c r="R946" s="58">
        <v>49500000</v>
      </c>
      <c r="S946" s="41" t="s">
        <v>225</v>
      </c>
      <c r="T946" s="41" t="s">
        <v>221</v>
      </c>
      <c r="U946" s="40" t="s">
        <v>386</v>
      </c>
      <c r="V946" s="40" t="s">
        <v>721</v>
      </c>
      <c r="W946" s="40" t="s">
        <v>1709</v>
      </c>
      <c r="X946" s="40" t="s">
        <v>229</v>
      </c>
      <c r="Y946" s="40" t="s">
        <v>230</v>
      </c>
      <c r="Z946" s="40" t="s">
        <v>393</v>
      </c>
      <c r="AA946" s="59">
        <v>0</v>
      </c>
      <c r="AB946" s="59">
        <v>0</v>
      </c>
      <c r="AC946" s="59">
        <v>49500000</v>
      </c>
      <c r="AD946" s="59">
        <v>4500000</v>
      </c>
      <c r="AE946" s="59">
        <v>0</v>
      </c>
      <c r="AF946" s="59">
        <v>4500000</v>
      </c>
      <c r="AG946" s="59">
        <v>0</v>
      </c>
      <c r="AH946" s="59">
        <v>4500000</v>
      </c>
      <c r="AI946" s="59">
        <v>0</v>
      </c>
      <c r="AJ946" s="59">
        <v>4500000</v>
      </c>
      <c r="AK946" s="59">
        <v>0</v>
      </c>
      <c r="AL946" s="59">
        <v>4500000</v>
      </c>
      <c r="AM946" s="59">
        <v>0</v>
      </c>
      <c r="AN946" s="59">
        <v>4500000</v>
      </c>
      <c r="AO946" s="59">
        <v>0</v>
      </c>
      <c r="AP946" s="59">
        <v>4500000</v>
      </c>
      <c r="AQ946" s="59">
        <v>0</v>
      </c>
      <c r="AR946" s="59">
        <v>4500000</v>
      </c>
      <c r="AS946" s="59">
        <v>0</v>
      </c>
      <c r="AT946" s="59">
        <v>4500000</v>
      </c>
      <c r="AU946" s="59">
        <v>0</v>
      </c>
      <c r="AV946" s="59">
        <v>4500000</v>
      </c>
      <c r="AW946" s="59">
        <v>0</v>
      </c>
      <c r="AX946" s="59">
        <v>4500000</v>
      </c>
      <c r="AY946" s="2">
        <v>0</v>
      </c>
      <c r="AZ946" s="12" t="str">
        <f t="shared" si="113"/>
        <v>OK</v>
      </c>
      <c r="BA946" s="12" t="str">
        <f t="shared" si="114"/>
        <v>OK</v>
      </c>
      <c r="BB946" s="6">
        <f t="shared" si="115"/>
        <v>0</v>
      </c>
      <c r="BC946" s="13">
        <f t="shared" si="116"/>
        <v>49500000</v>
      </c>
      <c r="BD946" s="13">
        <f t="shared" si="117"/>
        <v>49500000</v>
      </c>
      <c r="BE946" s="6">
        <f t="shared" si="118"/>
        <v>0</v>
      </c>
      <c r="BF946" s="6">
        <f t="shared" si="119"/>
        <v>0</v>
      </c>
      <c r="BG946" s="2" t="str">
        <f t="shared" si="112"/>
        <v>2500.1.1.3.</v>
      </c>
    </row>
    <row r="947" spans="2:59" ht="171" x14ac:dyDescent="0.25">
      <c r="B947" s="39" t="s">
        <v>7029</v>
      </c>
      <c r="C947" s="39" t="s">
        <v>717</v>
      </c>
      <c r="D947" s="39" t="s">
        <v>4</v>
      </c>
      <c r="E947" s="40" t="s">
        <v>219</v>
      </c>
      <c r="F947" s="40" t="s">
        <v>220</v>
      </c>
      <c r="G947" s="40" t="s">
        <v>9</v>
      </c>
      <c r="H947" s="40">
        <v>80161501</v>
      </c>
      <c r="I947" s="40" t="s">
        <v>8168</v>
      </c>
      <c r="J947" s="40" t="s">
        <v>221</v>
      </c>
      <c r="K947" s="40" t="s">
        <v>7503</v>
      </c>
      <c r="L947" s="41" t="s">
        <v>154</v>
      </c>
      <c r="M947" s="41" t="s">
        <v>154</v>
      </c>
      <c r="N947" s="41">
        <v>11</v>
      </c>
      <c r="O947" s="41" t="s">
        <v>223</v>
      </c>
      <c r="P947" s="41" t="s">
        <v>224</v>
      </c>
      <c r="Q947" s="58">
        <v>44000000</v>
      </c>
      <c r="R947" s="58">
        <v>44000000</v>
      </c>
      <c r="S947" s="41" t="s">
        <v>225</v>
      </c>
      <c r="T947" s="41" t="s">
        <v>221</v>
      </c>
      <c r="U947" s="40" t="s">
        <v>386</v>
      </c>
      <c r="V947" s="40" t="s">
        <v>721</v>
      </c>
      <c r="W947" s="40" t="s">
        <v>1709</v>
      </c>
      <c r="X947" s="40" t="s">
        <v>229</v>
      </c>
      <c r="Y947" s="40" t="s">
        <v>230</v>
      </c>
      <c r="Z947" s="40" t="s">
        <v>396</v>
      </c>
      <c r="AA947" s="59">
        <v>0</v>
      </c>
      <c r="AB947" s="59">
        <v>0</v>
      </c>
      <c r="AC947" s="59">
        <v>44000000</v>
      </c>
      <c r="AD947" s="59">
        <v>4000000</v>
      </c>
      <c r="AE947" s="59">
        <v>0</v>
      </c>
      <c r="AF947" s="59">
        <v>4000000</v>
      </c>
      <c r="AG947" s="59">
        <v>0</v>
      </c>
      <c r="AH947" s="59">
        <v>4000000</v>
      </c>
      <c r="AI947" s="59">
        <v>0</v>
      </c>
      <c r="AJ947" s="59">
        <v>4000000</v>
      </c>
      <c r="AK947" s="59">
        <v>0</v>
      </c>
      <c r="AL947" s="59">
        <v>4000000</v>
      </c>
      <c r="AM947" s="59">
        <v>0</v>
      </c>
      <c r="AN947" s="59">
        <v>4000000</v>
      </c>
      <c r="AO947" s="59">
        <v>0</v>
      </c>
      <c r="AP947" s="59">
        <v>4000000</v>
      </c>
      <c r="AQ947" s="59">
        <v>0</v>
      </c>
      <c r="AR947" s="59">
        <v>4000000</v>
      </c>
      <c r="AS947" s="59">
        <v>0</v>
      </c>
      <c r="AT947" s="59">
        <v>4000000</v>
      </c>
      <c r="AU947" s="59">
        <v>0</v>
      </c>
      <c r="AV947" s="59">
        <v>4000000</v>
      </c>
      <c r="AW947" s="59">
        <v>0</v>
      </c>
      <c r="AX947" s="59">
        <v>4000000</v>
      </c>
      <c r="AY947" s="2">
        <v>0</v>
      </c>
      <c r="AZ947" s="12" t="str">
        <f t="shared" si="113"/>
        <v>OK</v>
      </c>
      <c r="BA947" s="12" t="str">
        <f t="shared" si="114"/>
        <v>OK</v>
      </c>
      <c r="BB947" s="6">
        <f t="shared" si="115"/>
        <v>0</v>
      </c>
      <c r="BC947" s="13">
        <f t="shared" si="116"/>
        <v>44000000</v>
      </c>
      <c r="BD947" s="13">
        <f t="shared" si="117"/>
        <v>44000000</v>
      </c>
      <c r="BE947" s="6">
        <f t="shared" si="118"/>
        <v>0</v>
      </c>
      <c r="BF947" s="6">
        <f t="shared" si="119"/>
        <v>0</v>
      </c>
      <c r="BG947" s="2" t="str">
        <f t="shared" si="112"/>
        <v>2500.1.1.3.</v>
      </c>
    </row>
    <row r="948" spans="2:59" ht="57" x14ac:dyDescent="0.25">
      <c r="B948" s="39" t="s">
        <v>7030</v>
      </c>
      <c r="C948" s="39" t="s">
        <v>717</v>
      </c>
      <c r="D948" s="39" t="s">
        <v>4</v>
      </c>
      <c r="E948" s="40" t="s">
        <v>219</v>
      </c>
      <c r="F948" s="40" t="s">
        <v>220</v>
      </c>
      <c r="G948" s="40" t="s">
        <v>9</v>
      </c>
      <c r="H948" s="40">
        <v>80161501</v>
      </c>
      <c r="I948" s="40" t="s">
        <v>8168</v>
      </c>
      <c r="J948" s="40" t="s">
        <v>221</v>
      </c>
      <c r="K948" s="40" t="s">
        <v>7504</v>
      </c>
      <c r="L948" s="41" t="s">
        <v>154</v>
      </c>
      <c r="M948" s="41" t="s">
        <v>154</v>
      </c>
      <c r="N948" s="41">
        <v>11</v>
      </c>
      <c r="O948" s="41" t="s">
        <v>221</v>
      </c>
      <c r="P948" s="41" t="s">
        <v>224</v>
      </c>
      <c r="Q948" s="58">
        <v>24750000</v>
      </c>
      <c r="R948" s="58">
        <v>24750000</v>
      </c>
      <c r="S948" s="41" t="s">
        <v>225</v>
      </c>
      <c r="T948" s="41" t="s">
        <v>221</v>
      </c>
      <c r="U948" s="40" t="s">
        <v>386</v>
      </c>
      <c r="V948" s="40" t="s">
        <v>721</v>
      </c>
      <c r="W948" s="40" t="s">
        <v>1709</v>
      </c>
      <c r="X948" s="40" t="s">
        <v>257</v>
      </c>
      <c r="Y948" s="40" t="s">
        <v>258</v>
      </c>
      <c r="Z948" s="40" t="s">
        <v>387</v>
      </c>
      <c r="AA948" s="59">
        <v>0</v>
      </c>
      <c r="AB948" s="59">
        <v>0</v>
      </c>
      <c r="AC948" s="59">
        <v>2250000</v>
      </c>
      <c r="AD948" s="59">
        <v>2250000</v>
      </c>
      <c r="AE948" s="59">
        <v>2250000</v>
      </c>
      <c r="AF948" s="59">
        <v>2250000</v>
      </c>
      <c r="AG948" s="59">
        <v>2250000</v>
      </c>
      <c r="AH948" s="59">
        <v>2250000</v>
      </c>
      <c r="AI948" s="59">
        <v>2250000</v>
      </c>
      <c r="AJ948" s="59">
        <v>2250000</v>
      </c>
      <c r="AK948" s="59">
        <v>2250000</v>
      </c>
      <c r="AL948" s="59">
        <v>2250000</v>
      </c>
      <c r="AM948" s="59">
        <v>2250000</v>
      </c>
      <c r="AN948" s="59">
        <v>2250000</v>
      </c>
      <c r="AO948" s="59">
        <v>2250000</v>
      </c>
      <c r="AP948" s="59">
        <v>2250000</v>
      </c>
      <c r="AQ948" s="59">
        <v>2250000</v>
      </c>
      <c r="AR948" s="59">
        <v>2250000</v>
      </c>
      <c r="AS948" s="59">
        <v>2250000</v>
      </c>
      <c r="AT948" s="59">
        <v>2250000</v>
      </c>
      <c r="AU948" s="59">
        <v>2250000</v>
      </c>
      <c r="AV948" s="59">
        <v>2250000</v>
      </c>
      <c r="AW948" s="59">
        <v>2250000</v>
      </c>
      <c r="AX948" s="59">
        <v>2250000</v>
      </c>
      <c r="AY948" s="2">
        <v>0</v>
      </c>
      <c r="AZ948" s="12" t="str">
        <f t="shared" si="113"/>
        <v>OK</v>
      </c>
      <c r="BA948" s="12" t="str">
        <f t="shared" si="114"/>
        <v>OK</v>
      </c>
      <c r="BB948" s="6">
        <f t="shared" si="115"/>
        <v>0</v>
      </c>
      <c r="BC948" s="13">
        <f t="shared" si="116"/>
        <v>24750000</v>
      </c>
      <c r="BD948" s="13">
        <f t="shared" si="117"/>
        <v>24750000</v>
      </c>
      <c r="BE948" s="6">
        <f t="shared" si="118"/>
        <v>0</v>
      </c>
      <c r="BF948" s="6">
        <f t="shared" si="119"/>
        <v>0</v>
      </c>
      <c r="BG948" s="2" t="str">
        <f t="shared" si="112"/>
        <v>2500.1.1.3.</v>
      </c>
    </row>
    <row r="949" spans="2:59" ht="85.5" x14ac:dyDescent="0.25">
      <c r="B949" s="39" t="s">
        <v>7031</v>
      </c>
      <c r="C949" s="39" t="s">
        <v>717</v>
      </c>
      <c r="D949" s="39" t="s">
        <v>4</v>
      </c>
      <c r="E949" s="40" t="s">
        <v>219</v>
      </c>
      <c r="F949" s="40" t="s">
        <v>220</v>
      </c>
      <c r="G949" s="40" t="s">
        <v>9</v>
      </c>
      <c r="H949" s="40">
        <v>80161501</v>
      </c>
      <c r="I949" s="40" t="s">
        <v>8168</v>
      </c>
      <c r="J949" s="40" t="s">
        <v>221</v>
      </c>
      <c r="K949" s="40" t="s">
        <v>7505</v>
      </c>
      <c r="L949" s="41" t="s">
        <v>154</v>
      </c>
      <c r="M949" s="41" t="s">
        <v>154</v>
      </c>
      <c r="N949" s="41">
        <v>11</v>
      </c>
      <c r="O949" s="41" t="s">
        <v>223</v>
      </c>
      <c r="P949" s="41" t="s">
        <v>224</v>
      </c>
      <c r="Q949" s="58">
        <v>35700000</v>
      </c>
      <c r="R949" s="58">
        <v>35700000</v>
      </c>
      <c r="S949" s="41" t="s">
        <v>225</v>
      </c>
      <c r="T949" s="41" t="s">
        <v>221</v>
      </c>
      <c r="U949" s="40" t="s">
        <v>389</v>
      </c>
      <c r="V949" s="40" t="s">
        <v>721</v>
      </c>
      <c r="W949" s="40" t="s">
        <v>1709</v>
      </c>
      <c r="X949" s="40" t="s">
        <v>229</v>
      </c>
      <c r="Y949" s="40" t="s">
        <v>230</v>
      </c>
      <c r="Z949" s="40" t="s">
        <v>390</v>
      </c>
      <c r="AA949" s="59">
        <v>0</v>
      </c>
      <c r="AB949" s="59">
        <v>0</v>
      </c>
      <c r="AC949" s="59">
        <v>35700000</v>
      </c>
      <c r="AD949" s="59">
        <v>0</v>
      </c>
      <c r="AE949" s="59">
        <v>0</v>
      </c>
      <c r="AF949" s="59">
        <v>3400000</v>
      </c>
      <c r="AG949" s="59">
        <v>0</v>
      </c>
      <c r="AH949" s="59">
        <v>3400000</v>
      </c>
      <c r="AI949" s="59">
        <v>0</v>
      </c>
      <c r="AJ949" s="59">
        <v>3400000</v>
      </c>
      <c r="AK949" s="59">
        <v>0</v>
      </c>
      <c r="AL949" s="59">
        <v>3400000</v>
      </c>
      <c r="AM949" s="59">
        <v>0</v>
      </c>
      <c r="AN949" s="59">
        <v>3400000</v>
      </c>
      <c r="AO949" s="59">
        <v>0</v>
      </c>
      <c r="AP949" s="59">
        <v>3400000</v>
      </c>
      <c r="AQ949" s="59">
        <v>0</v>
      </c>
      <c r="AR949" s="59">
        <v>3400000</v>
      </c>
      <c r="AS949" s="59">
        <v>0</v>
      </c>
      <c r="AT949" s="59">
        <v>3400000</v>
      </c>
      <c r="AU949" s="59">
        <v>0</v>
      </c>
      <c r="AV949" s="59">
        <v>3400000</v>
      </c>
      <c r="AW949" s="59">
        <v>0</v>
      </c>
      <c r="AX949" s="59">
        <v>5100000</v>
      </c>
      <c r="AY949" s="2">
        <v>0</v>
      </c>
      <c r="AZ949" s="12" t="str">
        <f t="shared" si="113"/>
        <v>OK</v>
      </c>
      <c r="BA949" s="12" t="str">
        <f t="shared" si="114"/>
        <v>OK</v>
      </c>
      <c r="BB949" s="6">
        <f t="shared" si="115"/>
        <v>0</v>
      </c>
      <c r="BC949" s="13">
        <f t="shared" si="116"/>
        <v>35700000</v>
      </c>
      <c r="BD949" s="13">
        <f t="shared" si="117"/>
        <v>35700000</v>
      </c>
      <c r="BE949" s="6">
        <f t="shared" si="118"/>
        <v>0</v>
      </c>
      <c r="BF949" s="6">
        <f t="shared" si="119"/>
        <v>0</v>
      </c>
      <c r="BG949" s="2" t="str">
        <f t="shared" si="112"/>
        <v>2500.1.1.3.</v>
      </c>
    </row>
    <row r="950" spans="2:59" ht="85.5" x14ac:dyDescent="0.25">
      <c r="B950" s="39" t="s">
        <v>7032</v>
      </c>
      <c r="C950" s="39" t="s">
        <v>717</v>
      </c>
      <c r="D950" s="39" t="s">
        <v>4</v>
      </c>
      <c r="E950" s="40" t="s">
        <v>219</v>
      </c>
      <c r="F950" s="40" t="s">
        <v>220</v>
      </c>
      <c r="G950" s="40" t="s">
        <v>9</v>
      </c>
      <c r="H950" s="40">
        <v>80161501</v>
      </c>
      <c r="I950" s="40" t="s">
        <v>8168</v>
      </c>
      <c r="J950" s="40" t="s">
        <v>221</v>
      </c>
      <c r="K950" s="40" t="s">
        <v>7505</v>
      </c>
      <c r="L950" s="41" t="s">
        <v>154</v>
      </c>
      <c r="M950" s="41" t="s">
        <v>154</v>
      </c>
      <c r="N950" s="41">
        <v>11</v>
      </c>
      <c r="O950" s="41" t="s">
        <v>223</v>
      </c>
      <c r="P950" s="41" t="s">
        <v>224</v>
      </c>
      <c r="Q950" s="58">
        <v>35700000</v>
      </c>
      <c r="R950" s="58">
        <v>35700000</v>
      </c>
      <c r="S950" s="41" t="s">
        <v>225</v>
      </c>
      <c r="T950" s="41" t="s">
        <v>221</v>
      </c>
      <c r="U950" s="40" t="s">
        <v>389</v>
      </c>
      <c r="V950" s="40" t="s">
        <v>721</v>
      </c>
      <c r="W950" s="40" t="s">
        <v>1709</v>
      </c>
      <c r="X950" s="40" t="s">
        <v>229</v>
      </c>
      <c r="Y950" s="40" t="s">
        <v>230</v>
      </c>
      <c r="Z950" s="40" t="s">
        <v>390</v>
      </c>
      <c r="AA950" s="59">
        <v>0</v>
      </c>
      <c r="AB950" s="59">
        <v>0</v>
      </c>
      <c r="AC950" s="59">
        <v>35700000</v>
      </c>
      <c r="AD950" s="59">
        <v>0</v>
      </c>
      <c r="AE950" s="59">
        <v>0</v>
      </c>
      <c r="AF950" s="59">
        <v>3400000</v>
      </c>
      <c r="AG950" s="59">
        <v>0</v>
      </c>
      <c r="AH950" s="59">
        <v>3400000</v>
      </c>
      <c r="AI950" s="59">
        <v>0</v>
      </c>
      <c r="AJ950" s="59">
        <v>3400000</v>
      </c>
      <c r="AK950" s="59">
        <v>0</v>
      </c>
      <c r="AL950" s="59">
        <v>3400000</v>
      </c>
      <c r="AM950" s="59">
        <v>0</v>
      </c>
      <c r="AN950" s="59">
        <v>3400000</v>
      </c>
      <c r="AO950" s="59">
        <v>0</v>
      </c>
      <c r="AP950" s="59">
        <v>3400000</v>
      </c>
      <c r="AQ950" s="59">
        <v>0</v>
      </c>
      <c r="AR950" s="59">
        <v>3400000</v>
      </c>
      <c r="AS950" s="59">
        <v>0</v>
      </c>
      <c r="AT950" s="59">
        <v>3400000</v>
      </c>
      <c r="AU950" s="59">
        <v>0</v>
      </c>
      <c r="AV950" s="59">
        <v>3400000</v>
      </c>
      <c r="AW950" s="59">
        <v>0</v>
      </c>
      <c r="AX950" s="59">
        <v>5100000</v>
      </c>
      <c r="AY950" s="2">
        <v>0</v>
      </c>
      <c r="AZ950" s="12" t="str">
        <f t="shared" si="113"/>
        <v>OK</v>
      </c>
      <c r="BA950" s="12" t="str">
        <f t="shared" si="114"/>
        <v>OK</v>
      </c>
      <c r="BB950" s="6">
        <f t="shared" si="115"/>
        <v>0</v>
      </c>
      <c r="BC950" s="13">
        <f t="shared" si="116"/>
        <v>35700000</v>
      </c>
      <c r="BD950" s="13">
        <f t="shared" si="117"/>
        <v>35700000</v>
      </c>
      <c r="BE950" s="6">
        <f t="shared" si="118"/>
        <v>0</v>
      </c>
      <c r="BF950" s="6">
        <f t="shared" si="119"/>
        <v>0</v>
      </c>
      <c r="BG950" s="2" t="str">
        <f t="shared" si="112"/>
        <v>2500.1.1.3.</v>
      </c>
    </row>
    <row r="951" spans="2:59" ht="85.5" x14ac:dyDescent="0.25">
      <c r="B951" s="39" t="s">
        <v>7033</v>
      </c>
      <c r="C951" s="39" t="s">
        <v>717</v>
      </c>
      <c r="D951" s="39" t="s">
        <v>4</v>
      </c>
      <c r="E951" s="40" t="s">
        <v>219</v>
      </c>
      <c r="F951" s="40" t="s">
        <v>220</v>
      </c>
      <c r="G951" s="40" t="s">
        <v>9</v>
      </c>
      <c r="H951" s="40">
        <v>80161501</v>
      </c>
      <c r="I951" s="40" t="s">
        <v>8168</v>
      </c>
      <c r="J951" s="40" t="s">
        <v>221</v>
      </c>
      <c r="K951" s="40" t="s">
        <v>7505</v>
      </c>
      <c r="L951" s="41" t="s">
        <v>154</v>
      </c>
      <c r="M951" s="41" t="s">
        <v>154</v>
      </c>
      <c r="N951" s="41">
        <v>11</v>
      </c>
      <c r="O951" s="41" t="s">
        <v>223</v>
      </c>
      <c r="P951" s="41" t="s">
        <v>224</v>
      </c>
      <c r="Q951" s="58">
        <v>35700000</v>
      </c>
      <c r="R951" s="58">
        <v>35700000</v>
      </c>
      <c r="S951" s="41" t="s">
        <v>225</v>
      </c>
      <c r="T951" s="41" t="s">
        <v>221</v>
      </c>
      <c r="U951" s="40" t="s">
        <v>389</v>
      </c>
      <c r="V951" s="40" t="s">
        <v>721</v>
      </c>
      <c r="W951" s="40" t="s">
        <v>1709</v>
      </c>
      <c r="X951" s="40" t="s">
        <v>229</v>
      </c>
      <c r="Y951" s="40" t="s">
        <v>230</v>
      </c>
      <c r="Z951" s="40" t="s">
        <v>390</v>
      </c>
      <c r="AA951" s="59">
        <v>0</v>
      </c>
      <c r="AB951" s="59">
        <v>0</v>
      </c>
      <c r="AC951" s="59">
        <v>35700000</v>
      </c>
      <c r="AD951" s="59">
        <v>0</v>
      </c>
      <c r="AE951" s="59">
        <v>0</v>
      </c>
      <c r="AF951" s="59">
        <v>3400000</v>
      </c>
      <c r="AG951" s="59">
        <v>0</v>
      </c>
      <c r="AH951" s="59">
        <v>3400000</v>
      </c>
      <c r="AI951" s="59">
        <v>0</v>
      </c>
      <c r="AJ951" s="59">
        <v>3400000</v>
      </c>
      <c r="AK951" s="59">
        <v>0</v>
      </c>
      <c r="AL951" s="59">
        <v>3400000</v>
      </c>
      <c r="AM951" s="59">
        <v>0</v>
      </c>
      <c r="AN951" s="59">
        <v>3400000</v>
      </c>
      <c r="AO951" s="59">
        <v>0</v>
      </c>
      <c r="AP951" s="59">
        <v>3400000</v>
      </c>
      <c r="AQ951" s="59">
        <v>0</v>
      </c>
      <c r="AR951" s="59">
        <v>3400000</v>
      </c>
      <c r="AS951" s="59">
        <v>0</v>
      </c>
      <c r="AT951" s="59">
        <v>3400000</v>
      </c>
      <c r="AU951" s="59">
        <v>0</v>
      </c>
      <c r="AV951" s="59">
        <v>3400000</v>
      </c>
      <c r="AW951" s="59">
        <v>0</v>
      </c>
      <c r="AX951" s="59">
        <v>5100000</v>
      </c>
      <c r="AY951" s="2">
        <v>0</v>
      </c>
      <c r="AZ951" s="12" t="str">
        <f t="shared" si="113"/>
        <v>OK</v>
      </c>
      <c r="BA951" s="12" t="str">
        <f t="shared" si="114"/>
        <v>OK</v>
      </c>
      <c r="BB951" s="6">
        <f t="shared" si="115"/>
        <v>0</v>
      </c>
      <c r="BC951" s="13">
        <f t="shared" si="116"/>
        <v>35700000</v>
      </c>
      <c r="BD951" s="13">
        <f t="shared" si="117"/>
        <v>35700000</v>
      </c>
      <c r="BE951" s="6">
        <f t="shared" si="118"/>
        <v>0</v>
      </c>
      <c r="BF951" s="6">
        <f t="shared" si="119"/>
        <v>0</v>
      </c>
      <c r="BG951" s="2" t="str">
        <f t="shared" si="112"/>
        <v>2500.1.1.3.</v>
      </c>
    </row>
    <row r="952" spans="2:59" ht="85.5" x14ac:dyDescent="0.25">
      <c r="B952" s="39" t="s">
        <v>7034</v>
      </c>
      <c r="C952" s="39" t="s">
        <v>717</v>
      </c>
      <c r="D952" s="39" t="s">
        <v>4</v>
      </c>
      <c r="E952" s="40" t="s">
        <v>219</v>
      </c>
      <c r="F952" s="40" t="s">
        <v>220</v>
      </c>
      <c r="G952" s="40" t="s">
        <v>9</v>
      </c>
      <c r="H952" s="40">
        <v>80161501</v>
      </c>
      <c r="I952" s="40" t="s">
        <v>8168</v>
      </c>
      <c r="J952" s="40" t="s">
        <v>221</v>
      </c>
      <c r="K952" s="40" t="s">
        <v>7505</v>
      </c>
      <c r="L952" s="41" t="s">
        <v>154</v>
      </c>
      <c r="M952" s="41" t="s">
        <v>154</v>
      </c>
      <c r="N952" s="41">
        <v>11</v>
      </c>
      <c r="O952" s="41" t="s">
        <v>223</v>
      </c>
      <c r="P952" s="41" t="s">
        <v>224</v>
      </c>
      <c r="Q952" s="58">
        <v>35700000</v>
      </c>
      <c r="R952" s="58">
        <v>35700000</v>
      </c>
      <c r="S952" s="41" t="s">
        <v>225</v>
      </c>
      <c r="T952" s="41" t="s">
        <v>221</v>
      </c>
      <c r="U952" s="40" t="s">
        <v>389</v>
      </c>
      <c r="V952" s="40" t="s">
        <v>721</v>
      </c>
      <c r="W952" s="40" t="s">
        <v>1709</v>
      </c>
      <c r="X952" s="40" t="s">
        <v>229</v>
      </c>
      <c r="Y952" s="40" t="s">
        <v>230</v>
      </c>
      <c r="Z952" s="40" t="s">
        <v>390</v>
      </c>
      <c r="AA952" s="59">
        <v>0</v>
      </c>
      <c r="AB952" s="59">
        <v>0</v>
      </c>
      <c r="AC952" s="59">
        <v>35700000</v>
      </c>
      <c r="AD952" s="59">
        <v>0</v>
      </c>
      <c r="AE952" s="59">
        <v>0</v>
      </c>
      <c r="AF952" s="59">
        <v>3400000</v>
      </c>
      <c r="AG952" s="59">
        <v>0</v>
      </c>
      <c r="AH952" s="59">
        <v>3400000</v>
      </c>
      <c r="AI952" s="59">
        <v>0</v>
      </c>
      <c r="AJ952" s="59">
        <v>3400000</v>
      </c>
      <c r="AK952" s="59">
        <v>0</v>
      </c>
      <c r="AL952" s="59">
        <v>3400000</v>
      </c>
      <c r="AM952" s="59">
        <v>0</v>
      </c>
      <c r="AN952" s="59">
        <v>3400000</v>
      </c>
      <c r="AO952" s="59">
        <v>0</v>
      </c>
      <c r="AP952" s="59">
        <v>3400000</v>
      </c>
      <c r="AQ952" s="59">
        <v>0</v>
      </c>
      <c r="AR952" s="59">
        <v>3400000</v>
      </c>
      <c r="AS952" s="59">
        <v>0</v>
      </c>
      <c r="AT952" s="59">
        <v>3400000</v>
      </c>
      <c r="AU952" s="59">
        <v>0</v>
      </c>
      <c r="AV952" s="59">
        <v>3400000</v>
      </c>
      <c r="AW952" s="59">
        <v>0</v>
      </c>
      <c r="AX952" s="59">
        <v>5100000</v>
      </c>
      <c r="AY952" s="2">
        <v>0</v>
      </c>
      <c r="AZ952" s="12" t="str">
        <f t="shared" si="113"/>
        <v>OK</v>
      </c>
      <c r="BA952" s="12" t="str">
        <f t="shared" si="114"/>
        <v>OK</v>
      </c>
      <c r="BB952" s="6">
        <f t="shared" si="115"/>
        <v>0</v>
      </c>
      <c r="BC952" s="13">
        <f t="shared" si="116"/>
        <v>35700000</v>
      </c>
      <c r="BD952" s="13">
        <f t="shared" si="117"/>
        <v>35700000</v>
      </c>
      <c r="BE952" s="6">
        <f t="shared" si="118"/>
        <v>0</v>
      </c>
      <c r="BF952" s="6">
        <f t="shared" si="119"/>
        <v>0</v>
      </c>
      <c r="BG952" s="2" t="str">
        <f t="shared" si="112"/>
        <v>2500.1.1.3.</v>
      </c>
    </row>
    <row r="953" spans="2:59" ht="99.75" x14ac:dyDescent="0.25">
      <c r="B953" s="39" t="s">
        <v>7035</v>
      </c>
      <c r="C953" s="39" t="s">
        <v>717</v>
      </c>
      <c r="D953" s="39" t="s">
        <v>4</v>
      </c>
      <c r="E953" s="40" t="s">
        <v>219</v>
      </c>
      <c r="F953" s="40" t="s">
        <v>220</v>
      </c>
      <c r="G953" s="40" t="s">
        <v>9</v>
      </c>
      <c r="H953" s="40">
        <v>80161501</v>
      </c>
      <c r="I953" s="40" t="s">
        <v>8168</v>
      </c>
      <c r="J953" s="40" t="s">
        <v>221</v>
      </c>
      <c r="K953" s="40" t="s">
        <v>7506</v>
      </c>
      <c r="L953" s="41" t="s">
        <v>154</v>
      </c>
      <c r="M953" s="41" t="s">
        <v>154</v>
      </c>
      <c r="N953" s="41">
        <v>11</v>
      </c>
      <c r="O953" s="41" t="s">
        <v>223</v>
      </c>
      <c r="P953" s="41" t="s">
        <v>224</v>
      </c>
      <c r="Q953" s="58">
        <v>42000000</v>
      </c>
      <c r="R953" s="58">
        <v>42000000</v>
      </c>
      <c r="S953" s="41" t="s">
        <v>225</v>
      </c>
      <c r="T953" s="41" t="s">
        <v>221</v>
      </c>
      <c r="U953" s="40" t="s">
        <v>389</v>
      </c>
      <c r="V953" s="40" t="s">
        <v>721</v>
      </c>
      <c r="W953" s="40" t="s">
        <v>1709</v>
      </c>
      <c r="X953" s="40" t="s">
        <v>229</v>
      </c>
      <c r="Y953" s="40" t="s">
        <v>230</v>
      </c>
      <c r="Z953" s="40" t="s">
        <v>390</v>
      </c>
      <c r="AA953" s="59">
        <v>0</v>
      </c>
      <c r="AB953" s="59">
        <v>0</v>
      </c>
      <c r="AC953" s="59">
        <v>42000000</v>
      </c>
      <c r="AD953" s="59">
        <v>0</v>
      </c>
      <c r="AE953" s="59">
        <v>0</v>
      </c>
      <c r="AF953" s="59">
        <v>4000000</v>
      </c>
      <c r="AG953" s="59">
        <v>0</v>
      </c>
      <c r="AH953" s="59">
        <v>4000000</v>
      </c>
      <c r="AI953" s="59">
        <v>0</v>
      </c>
      <c r="AJ953" s="59">
        <v>4000000</v>
      </c>
      <c r="AK953" s="59">
        <v>0</v>
      </c>
      <c r="AL953" s="59">
        <v>4000000</v>
      </c>
      <c r="AM953" s="59">
        <v>0</v>
      </c>
      <c r="AN953" s="59">
        <v>4000000</v>
      </c>
      <c r="AO953" s="59">
        <v>0</v>
      </c>
      <c r="AP953" s="59">
        <v>4000000</v>
      </c>
      <c r="AQ953" s="59">
        <v>0</v>
      </c>
      <c r="AR953" s="59">
        <v>4000000</v>
      </c>
      <c r="AS953" s="59">
        <v>0</v>
      </c>
      <c r="AT953" s="59">
        <v>4000000</v>
      </c>
      <c r="AU953" s="59">
        <v>0</v>
      </c>
      <c r="AV953" s="59">
        <v>4000000</v>
      </c>
      <c r="AW953" s="59">
        <v>0</v>
      </c>
      <c r="AX953" s="59">
        <v>6000000</v>
      </c>
      <c r="AY953" s="2">
        <v>0</v>
      </c>
      <c r="AZ953" s="12" t="str">
        <f t="shared" si="113"/>
        <v>OK</v>
      </c>
      <c r="BA953" s="12" t="str">
        <f t="shared" si="114"/>
        <v>OK</v>
      </c>
      <c r="BB953" s="6">
        <f t="shared" si="115"/>
        <v>0</v>
      </c>
      <c r="BC953" s="13">
        <f t="shared" si="116"/>
        <v>42000000</v>
      </c>
      <c r="BD953" s="13">
        <f t="shared" si="117"/>
        <v>42000000</v>
      </c>
      <c r="BE953" s="6">
        <f t="shared" si="118"/>
        <v>0</v>
      </c>
      <c r="BF953" s="6">
        <f t="shared" si="119"/>
        <v>0</v>
      </c>
      <c r="BG953" s="2" t="str">
        <f t="shared" si="112"/>
        <v>2500.1.1.3.</v>
      </c>
    </row>
    <row r="954" spans="2:59" ht="85.5" x14ac:dyDescent="0.25">
      <c r="B954" s="39" t="s">
        <v>7036</v>
      </c>
      <c r="C954" s="39" t="s">
        <v>717</v>
      </c>
      <c r="D954" s="39" t="s">
        <v>4</v>
      </c>
      <c r="E954" s="40" t="s">
        <v>219</v>
      </c>
      <c r="F954" s="40" t="s">
        <v>220</v>
      </c>
      <c r="G954" s="40" t="s">
        <v>9</v>
      </c>
      <c r="H954" s="40">
        <v>80161501</v>
      </c>
      <c r="I954" s="40" t="s">
        <v>8168</v>
      </c>
      <c r="J954" s="40" t="s">
        <v>221</v>
      </c>
      <c r="K954" s="40" t="s">
        <v>7507</v>
      </c>
      <c r="L954" s="41" t="s">
        <v>154</v>
      </c>
      <c r="M954" s="41" t="s">
        <v>154</v>
      </c>
      <c r="N954" s="41">
        <v>11</v>
      </c>
      <c r="O954" s="41" t="s">
        <v>223</v>
      </c>
      <c r="P954" s="41" t="s">
        <v>224</v>
      </c>
      <c r="Q954" s="58">
        <v>42000000</v>
      </c>
      <c r="R954" s="58">
        <v>42000000</v>
      </c>
      <c r="S954" s="41" t="s">
        <v>225</v>
      </c>
      <c r="T954" s="41" t="s">
        <v>221</v>
      </c>
      <c r="U954" s="40" t="s">
        <v>389</v>
      </c>
      <c r="V954" s="40" t="s">
        <v>721</v>
      </c>
      <c r="W954" s="40" t="s">
        <v>1709</v>
      </c>
      <c r="X954" s="40" t="s">
        <v>229</v>
      </c>
      <c r="Y954" s="40" t="s">
        <v>230</v>
      </c>
      <c r="Z954" s="40" t="s">
        <v>390</v>
      </c>
      <c r="AA954" s="59">
        <v>0</v>
      </c>
      <c r="AB954" s="59">
        <v>0</v>
      </c>
      <c r="AC954" s="59">
        <v>42000000</v>
      </c>
      <c r="AD954" s="59">
        <v>0</v>
      </c>
      <c r="AE954" s="59">
        <v>0</v>
      </c>
      <c r="AF954" s="59">
        <v>4000000</v>
      </c>
      <c r="AG954" s="59">
        <v>0</v>
      </c>
      <c r="AH954" s="59">
        <v>4000000</v>
      </c>
      <c r="AI954" s="59">
        <v>0</v>
      </c>
      <c r="AJ954" s="59">
        <v>4000000</v>
      </c>
      <c r="AK954" s="59">
        <v>0</v>
      </c>
      <c r="AL954" s="59">
        <v>4000000</v>
      </c>
      <c r="AM954" s="59">
        <v>0</v>
      </c>
      <c r="AN954" s="59">
        <v>4000000</v>
      </c>
      <c r="AO954" s="59">
        <v>0</v>
      </c>
      <c r="AP954" s="59">
        <v>4000000</v>
      </c>
      <c r="AQ954" s="59">
        <v>0</v>
      </c>
      <c r="AR954" s="59">
        <v>4000000</v>
      </c>
      <c r="AS954" s="59">
        <v>0</v>
      </c>
      <c r="AT954" s="59">
        <v>4000000</v>
      </c>
      <c r="AU954" s="59">
        <v>0</v>
      </c>
      <c r="AV954" s="59">
        <v>4000000</v>
      </c>
      <c r="AW954" s="59">
        <v>0</v>
      </c>
      <c r="AX954" s="59">
        <v>6000000</v>
      </c>
      <c r="AY954" s="2">
        <v>0</v>
      </c>
      <c r="AZ954" s="12" t="str">
        <f t="shared" si="113"/>
        <v>OK</v>
      </c>
      <c r="BA954" s="12" t="str">
        <f t="shared" si="114"/>
        <v>OK</v>
      </c>
      <c r="BB954" s="6">
        <f t="shared" si="115"/>
        <v>0</v>
      </c>
      <c r="BC954" s="13">
        <f t="shared" si="116"/>
        <v>42000000</v>
      </c>
      <c r="BD954" s="13">
        <f t="shared" si="117"/>
        <v>42000000</v>
      </c>
      <c r="BE954" s="6">
        <f t="shared" si="118"/>
        <v>0</v>
      </c>
      <c r="BF954" s="6">
        <f t="shared" si="119"/>
        <v>0</v>
      </c>
      <c r="BG954" s="2" t="str">
        <f t="shared" si="112"/>
        <v>2500.1.1.3.</v>
      </c>
    </row>
    <row r="955" spans="2:59" ht="99.75" x14ac:dyDescent="0.25">
      <c r="B955" s="39" t="s">
        <v>7037</v>
      </c>
      <c r="C955" s="39" t="s">
        <v>717</v>
      </c>
      <c r="D955" s="39" t="s">
        <v>4</v>
      </c>
      <c r="E955" s="40" t="s">
        <v>219</v>
      </c>
      <c r="F955" s="40" t="s">
        <v>220</v>
      </c>
      <c r="G955" s="40" t="s">
        <v>9</v>
      </c>
      <c r="H955" s="40">
        <v>80161501</v>
      </c>
      <c r="I955" s="40" t="s">
        <v>8168</v>
      </c>
      <c r="J955" s="40" t="s">
        <v>221</v>
      </c>
      <c r="K955" s="40" t="s">
        <v>7506</v>
      </c>
      <c r="L955" s="41" t="s">
        <v>154</v>
      </c>
      <c r="M955" s="41" t="s">
        <v>154</v>
      </c>
      <c r="N955" s="41">
        <v>11</v>
      </c>
      <c r="O955" s="41" t="s">
        <v>223</v>
      </c>
      <c r="P955" s="41" t="s">
        <v>224</v>
      </c>
      <c r="Q955" s="58">
        <v>42000000</v>
      </c>
      <c r="R955" s="58">
        <v>42000000</v>
      </c>
      <c r="S955" s="41" t="s">
        <v>225</v>
      </c>
      <c r="T955" s="41" t="s">
        <v>221</v>
      </c>
      <c r="U955" s="40" t="s">
        <v>389</v>
      </c>
      <c r="V955" s="40" t="s">
        <v>721</v>
      </c>
      <c r="W955" s="40" t="s">
        <v>1709</v>
      </c>
      <c r="X955" s="40" t="s">
        <v>229</v>
      </c>
      <c r="Y955" s="40" t="s">
        <v>230</v>
      </c>
      <c r="Z955" s="40" t="s">
        <v>390</v>
      </c>
      <c r="AA955" s="59">
        <v>0</v>
      </c>
      <c r="AB955" s="59">
        <v>0</v>
      </c>
      <c r="AC955" s="59">
        <v>42000000</v>
      </c>
      <c r="AD955" s="59">
        <v>0</v>
      </c>
      <c r="AE955" s="59">
        <v>0</v>
      </c>
      <c r="AF955" s="59">
        <v>4000000</v>
      </c>
      <c r="AG955" s="59">
        <v>0</v>
      </c>
      <c r="AH955" s="59">
        <v>4000000</v>
      </c>
      <c r="AI955" s="59">
        <v>0</v>
      </c>
      <c r="AJ955" s="59">
        <v>4000000</v>
      </c>
      <c r="AK955" s="59">
        <v>0</v>
      </c>
      <c r="AL955" s="59">
        <v>4000000</v>
      </c>
      <c r="AM955" s="59">
        <v>0</v>
      </c>
      <c r="AN955" s="59">
        <v>4000000</v>
      </c>
      <c r="AO955" s="59">
        <v>0</v>
      </c>
      <c r="AP955" s="59">
        <v>4000000</v>
      </c>
      <c r="AQ955" s="59">
        <v>0</v>
      </c>
      <c r="AR955" s="59">
        <v>4000000</v>
      </c>
      <c r="AS955" s="59">
        <v>0</v>
      </c>
      <c r="AT955" s="59">
        <v>4000000</v>
      </c>
      <c r="AU955" s="59">
        <v>0</v>
      </c>
      <c r="AV955" s="59">
        <v>4000000</v>
      </c>
      <c r="AW955" s="59">
        <v>0</v>
      </c>
      <c r="AX955" s="59">
        <v>6000000</v>
      </c>
      <c r="AY955" s="2">
        <v>0</v>
      </c>
      <c r="AZ955" s="12" t="str">
        <f t="shared" si="113"/>
        <v>OK</v>
      </c>
      <c r="BA955" s="12" t="str">
        <f t="shared" si="114"/>
        <v>OK</v>
      </c>
      <c r="BB955" s="6">
        <f t="shared" si="115"/>
        <v>0</v>
      </c>
      <c r="BC955" s="13">
        <f t="shared" si="116"/>
        <v>42000000</v>
      </c>
      <c r="BD955" s="13">
        <f t="shared" si="117"/>
        <v>42000000</v>
      </c>
      <c r="BE955" s="6">
        <f t="shared" si="118"/>
        <v>0</v>
      </c>
      <c r="BF955" s="6">
        <f t="shared" si="119"/>
        <v>0</v>
      </c>
      <c r="BG955" s="2" t="str">
        <f t="shared" si="112"/>
        <v>2500.1.1.3.</v>
      </c>
    </row>
    <row r="956" spans="2:59" ht="99.75" x14ac:dyDescent="0.25">
      <c r="B956" s="39" t="s">
        <v>7038</v>
      </c>
      <c r="C956" s="39" t="s">
        <v>717</v>
      </c>
      <c r="D956" s="39" t="s">
        <v>4</v>
      </c>
      <c r="E956" s="40" t="s">
        <v>219</v>
      </c>
      <c r="F956" s="40" t="s">
        <v>220</v>
      </c>
      <c r="G956" s="40" t="s">
        <v>9</v>
      </c>
      <c r="H956" s="40">
        <v>80161501</v>
      </c>
      <c r="I956" s="40" t="s">
        <v>8168</v>
      </c>
      <c r="J956" s="40" t="s">
        <v>221</v>
      </c>
      <c r="K956" s="40" t="s">
        <v>7506</v>
      </c>
      <c r="L956" s="41" t="s">
        <v>154</v>
      </c>
      <c r="M956" s="41" t="s">
        <v>154</v>
      </c>
      <c r="N956" s="41">
        <v>11</v>
      </c>
      <c r="O956" s="41" t="s">
        <v>223</v>
      </c>
      <c r="P956" s="41" t="s">
        <v>224</v>
      </c>
      <c r="Q956" s="58">
        <v>42000000</v>
      </c>
      <c r="R956" s="58">
        <v>42000000</v>
      </c>
      <c r="S956" s="41" t="s">
        <v>225</v>
      </c>
      <c r="T956" s="41" t="s">
        <v>221</v>
      </c>
      <c r="U956" s="40" t="s">
        <v>389</v>
      </c>
      <c r="V956" s="40" t="s">
        <v>721</v>
      </c>
      <c r="W956" s="40" t="s">
        <v>1709</v>
      </c>
      <c r="X956" s="40" t="s">
        <v>229</v>
      </c>
      <c r="Y956" s="40" t="s">
        <v>230</v>
      </c>
      <c r="Z956" s="40" t="s">
        <v>390</v>
      </c>
      <c r="AA956" s="59">
        <v>0</v>
      </c>
      <c r="AB956" s="59">
        <v>0</v>
      </c>
      <c r="AC956" s="59">
        <v>42000000</v>
      </c>
      <c r="AD956" s="59">
        <v>0</v>
      </c>
      <c r="AE956" s="59">
        <v>0</v>
      </c>
      <c r="AF956" s="59">
        <v>4000000</v>
      </c>
      <c r="AG956" s="59">
        <v>0</v>
      </c>
      <c r="AH956" s="59">
        <v>4000000</v>
      </c>
      <c r="AI956" s="59">
        <v>0</v>
      </c>
      <c r="AJ956" s="59">
        <v>4000000</v>
      </c>
      <c r="AK956" s="59">
        <v>0</v>
      </c>
      <c r="AL956" s="59">
        <v>4000000</v>
      </c>
      <c r="AM956" s="59">
        <v>0</v>
      </c>
      <c r="AN956" s="59">
        <v>4000000</v>
      </c>
      <c r="AO956" s="59">
        <v>0</v>
      </c>
      <c r="AP956" s="59">
        <v>4000000</v>
      </c>
      <c r="AQ956" s="59">
        <v>0</v>
      </c>
      <c r="AR956" s="59">
        <v>4000000</v>
      </c>
      <c r="AS956" s="59">
        <v>0</v>
      </c>
      <c r="AT956" s="59">
        <v>4000000</v>
      </c>
      <c r="AU956" s="59">
        <v>0</v>
      </c>
      <c r="AV956" s="59">
        <v>4000000</v>
      </c>
      <c r="AW956" s="59">
        <v>0</v>
      </c>
      <c r="AX956" s="59">
        <v>6000000</v>
      </c>
      <c r="AY956" s="2">
        <v>0</v>
      </c>
      <c r="AZ956" s="12" t="str">
        <f t="shared" si="113"/>
        <v>OK</v>
      </c>
      <c r="BA956" s="12" t="str">
        <f t="shared" si="114"/>
        <v>OK</v>
      </c>
      <c r="BB956" s="6">
        <f t="shared" si="115"/>
        <v>0</v>
      </c>
      <c r="BC956" s="13">
        <f t="shared" si="116"/>
        <v>42000000</v>
      </c>
      <c r="BD956" s="13">
        <f t="shared" si="117"/>
        <v>42000000</v>
      </c>
      <c r="BE956" s="6">
        <f t="shared" si="118"/>
        <v>0</v>
      </c>
      <c r="BF956" s="6">
        <f t="shared" si="119"/>
        <v>0</v>
      </c>
      <c r="BG956" s="2" t="str">
        <f t="shared" si="112"/>
        <v>2500.1.1.3.</v>
      </c>
    </row>
    <row r="957" spans="2:59" ht="57" x14ac:dyDescent="0.25">
      <c r="B957" s="39" t="s">
        <v>7039</v>
      </c>
      <c r="C957" s="39" t="s">
        <v>717</v>
      </c>
      <c r="D957" s="39" t="s">
        <v>4</v>
      </c>
      <c r="E957" s="40" t="s">
        <v>219</v>
      </c>
      <c r="F957" s="40" t="s">
        <v>220</v>
      </c>
      <c r="G957" s="40" t="s">
        <v>9</v>
      </c>
      <c r="H957" s="40">
        <v>80161501</v>
      </c>
      <c r="I957" s="40" t="s">
        <v>8168</v>
      </c>
      <c r="J957" s="40" t="s">
        <v>221</v>
      </c>
      <c r="K957" s="40" t="s">
        <v>7508</v>
      </c>
      <c r="L957" s="41" t="s">
        <v>154</v>
      </c>
      <c r="M957" s="41" t="s">
        <v>154</v>
      </c>
      <c r="N957" s="41">
        <v>11</v>
      </c>
      <c r="O957" s="41" t="s">
        <v>223</v>
      </c>
      <c r="P957" s="41" t="s">
        <v>224</v>
      </c>
      <c r="Q957" s="58">
        <v>33304708.5</v>
      </c>
      <c r="R957" s="58">
        <v>33304708.5</v>
      </c>
      <c r="S957" s="41" t="s">
        <v>225</v>
      </c>
      <c r="T957" s="41" t="s">
        <v>221</v>
      </c>
      <c r="U957" s="40" t="s">
        <v>389</v>
      </c>
      <c r="V957" s="40" t="s">
        <v>721</v>
      </c>
      <c r="W957" s="40" t="s">
        <v>1709</v>
      </c>
      <c r="X957" s="40" t="s">
        <v>229</v>
      </c>
      <c r="Y957" s="40" t="s">
        <v>230</v>
      </c>
      <c r="Z957" s="40" t="s">
        <v>390</v>
      </c>
      <c r="AA957" s="59">
        <v>0</v>
      </c>
      <c r="AB957" s="59">
        <v>0</v>
      </c>
      <c r="AC957" s="59">
        <v>33304708.5</v>
      </c>
      <c r="AD957" s="59">
        <v>0</v>
      </c>
      <c r="AE957" s="59">
        <v>0</v>
      </c>
      <c r="AF957" s="59">
        <v>3171877</v>
      </c>
      <c r="AG957" s="59">
        <v>0</v>
      </c>
      <c r="AH957" s="59">
        <v>3171877</v>
      </c>
      <c r="AI957" s="59">
        <v>0</v>
      </c>
      <c r="AJ957" s="59">
        <v>3171877</v>
      </c>
      <c r="AK957" s="59">
        <v>0</v>
      </c>
      <c r="AL957" s="59">
        <v>3171877</v>
      </c>
      <c r="AM957" s="59">
        <v>0</v>
      </c>
      <c r="AN957" s="59">
        <v>3171877</v>
      </c>
      <c r="AO957" s="59">
        <v>0</v>
      </c>
      <c r="AP957" s="59">
        <v>3171877</v>
      </c>
      <c r="AQ957" s="59">
        <v>0</v>
      </c>
      <c r="AR957" s="59">
        <v>3171877</v>
      </c>
      <c r="AS957" s="59">
        <v>0</v>
      </c>
      <c r="AT957" s="59">
        <v>3171877</v>
      </c>
      <c r="AU957" s="59">
        <v>0</v>
      </c>
      <c r="AV957" s="59">
        <v>3171877</v>
      </c>
      <c r="AW957" s="59">
        <v>0</v>
      </c>
      <c r="AX957" s="59">
        <v>4757815.5</v>
      </c>
      <c r="AY957" s="2">
        <v>0</v>
      </c>
      <c r="AZ957" s="12" t="str">
        <f t="shared" si="113"/>
        <v>OK</v>
      </c>
      <c r="BA957" s="12" t="str">
        <f t="shared" si="114"/>
        <v>OK</v>
      </c>
      <c r="BB957" s="6">
        <f t="shared" si="115"/>
        <v>0</v>
      </c>
      <c r="BC957" s="13">
        <f t="shared" si="116"/>
        <v>33304708.5</v>
      </c>
      <c r="BD957" s="13">
        <f t="shared" si="117"/>
        <v>33304708.5</v>
      </c>
      <c r="BE957" s="6">
        <f t="shared" si="118"/>
        <v>0</v>
      </c>
      <c r="BF957" s="6">
        <f t="shared" si="119"/>
        <v>0</v>
      </c>
      <c r="BG957" s="2" t="str">
        <f t="shared" si="112"/>
        <v>2500.1.1.3.</v>
      </c>
    </row>
    <row r="958" spans="2:59" ht="57" x14ac:dyDescent="0.25">
      <c r="B958" s="39" t="s">
        <v>7040</v>
      </c>
      <c r="C958" s="39" t="s">
        <v>717</v>
      </c>
      <c r="D958" s="39" t="s">
        <v>4</v>
      </c>
      <c r="E958" s="40" t="s">
        <v>219</v>
      </c>
      <c r="F958" s="40" t="s">
        <v>220</v>
      </c>
      <c r="G958" s="40" t="s">
        <v>9</v>
      </c>
      <c r="H958" s="40">
        <v>80161501</v>
      </c>
      <c r="I958" s="40" t="s">
        <v>8168</v>
      </c>
      <c r="J958" s="40" t="s">
        <v>221</v>
      </c>
      <c r="K958" s="40" t="s">
        <v>7508</v>
      </c>
      <c r="L958" s="41" t="s">
        <v>154</v>
      </c>
      <c r="M958" s="41" t="s">
        <v>154</v>
      </c>
      <c r="N958" s="41">
        <v>11</v>
      </c>
      <c r="O958" s="41" t="s">
        <v>223</v>
      </c>
      <c r="P958" s="41" t="s">
        <v>224</v>
      </c>
      <c r="Q958" s="58">
        <v>33304708.5</v>
      </c>
      <c r="R958" s="58">
        <v>33304708.5</v>
      </c>
      <c r="S958" s="41" t="s">
        <v>225</v>
      </c>
      <c r="T958" s="41" t="s">
        <v>221</v>
      </c>
      <c r="U958" s="40" t="s">
        <v>389</v>
      </c>
      <c r="V958" s="40" t="s">
        <v>721</v>
      </c>
      <c r="W958" s="40" t="s">
        <v>1709</v>
      </c>
      <c r="X958" s="40" t="s">
        <v>229</v>
      </c>
      <c r="Y958" s="40" t="s">
        <v>230</v>
      </c>
      <c r="Z958" s="40" t="s">
        <v>390</v>
      </c>
      <c r="AA958" s="59">
        <v>0</v>
      </c>
      <c r="AB958" s="59">
        <v>0</v>
      </c>
      <c r="AC958" s="59">
        <v>33304708.5</v>
      </c>
      <c r="AD958" s="59">
        <v>0</v>
      </c>
      <c r="AE958" s="59">
        <v>0</v>
      </c>
      <c r="AF958" s="59">
        <v>3171877</v>
      </c>
      <c r="AG958" s="59">
        <v>0</v>
      </c>
      <c r="AH958" s="59">
        <v>3171877</v>
      </c>
      <c r="AI958" s="59">
        <v>0</v>
      </c>
      <c r="AJ958" s="59">
        <v>3171877</v>
      </c>
      <c r="AK958" s="59">
        <v>0</v>
      </c>
      <c r="AL958" s="59">
        <v>3171877</v>
      </c>
      <c r="AM958" s="59">
        <v>0</v>
      </c>
      <c r="AN958" s="59">
        <v>3171877</v>
      </c>
      <c r="AO958" s="59">
        <v>0</v>
      </c>
      <c r="AP958" s="59">
        <v>3171877</v>
      </c>
      <c r="AQ958" s="59">
        <v>0</v>
      </c>
      <c r="AR958" s="59">
        <v>3171877</v>
      </c>
      <c r="AS958" s="59">
        <v>0</v>
      </c>
      <c r="AT958" s="59">
        <v>3171877</v>
      </c>
      <c r="AU958" s="59">
        <v>0</v>
      </c>
      <c r="AV958" s="59">
        <v>3171877</v>
      </c>
      <c r="AW958" s="59">
        <v>0</v>
      </c>
      <c r="AX958" s="59">
        <v>4757815.5</v>
      </c>
      <c r="AY958" s="2">
        <v>0</v>
      </c>
      <c r="AZ958" s="12" t="str">
        <f t="shared" si="113"/>
        <v>OK</v>
      </c>
      <c r="BA958" s="12" t="str">
        <f t="shared" si="114"/>
        <v>OK</v>
      </c>
      <c r="BB958" s="6">
        <f t="shared" si="115"/>
        <v>0</v>
      </c>
      <c r="BC958" s="13">
        <f t="shared" si="116"/>
        <v>33304708.5</v>
      </c>
      <c r="BD958" s="13">
        <f t="shared" si="117"/>
        <v>33304708.5</v>
      </c>
      <c r="BE958" s="6">
        <f t="shared" si="118"/>
        <v>0</v>
      </c>
      <c r="BF958" s="6">
        <f t="shared" si="119"/>
        <v>0</v>
      </c>
      <c r="BG958" s="2" t="str">
        <f t="shared" si="112"/>
        <v>2500.1.1.3.</v>
      </c>
    </row>
    <row r="959" spans="2:59" ht="85.5" x14ac:dyDescent="0.25">
      <c r="B959" s="39" t="s">
        <v>7041</v>
      </c>
      <c r="C959" s="39" t="s">
        <v>717</v>
      </c>
      <c r="D959" s="39" t="s">
        <v>4</v>
      </c>
      <c r="E959" s="40" t="s">
        <v>219</v>
      </c>
      <c r="F959" s="40" t="s">
        <v>220</v>
      </c>
      <c r="G959" s="40" t="s">
        <v>9</v>
      </c>
      <c r="H959" s="40">
        <v>80161501</v>
      </c>
      <c r="I959" s="40" t="s">
        <v>8168</v>
      </c>
      <c r="J959" s="40" t="s">
        <v>221</v>
      </c>
      <c r="K959" s="40" t="s">
        <v>7509</v>
      </c>
      <c r="L959" s="41" t="s">
        <v>154</v>
      </c>
      <c r="M959" s="41" t="s">
        <v>154</v>
      </c>
      <c r="N959" s="41">
        <v>11</v>
      </c>
      <c r="O959" s="41" t="s">
        <v>223</v>
      </c>
      <c r="P959" s="41" t="s">
        <v>224</v>
      </c>
      <c r="Q959" s="58">
        <v>59448595.5</v>
      </c>
      <c r="R959" s="58">
        <v>59448595.5</v>
      </c>
      <c r="S959" s="41" t="s">
        <v>225</v>
      </c>
      <c r="T959" s="41" t="s">
        <v>221</v>
      </c>
      <c r="U959" s="40" t="s">
        <v>389</v>
      </c>
      <c r="V959" s="40" t="s">
        <v>721</v>
      </c>
      <c r="W959" s="40" t="s">
        <v>1709</v>
      </c>
      <c r="X959" s="40" t="s">
        <v>229</v>
      </c>
      <c r="Y959" s="40" t="s">
        <v>230</v>
      </c>
      <c r="Z959" s="40" t="s">
        <v>390</v>
      </c>
      <c r="AA959" s="59">
        <v>0</v>
      </c>
      <c r="AB959" s="59">
        <v>0</v>
      </c>
      <c r="AC959" s="59">
        <v>59448595.5</v>
      </c>
      <c r="AD959" s="59">
        <v>0</v>
      </c>
      <c r="AE959" s="59">
        <v>0</v>
      </c>
      <c r="AF959" s="59">
        <v>5661771</v>
      </c>
      <c r="AG959" s="59">
        <v>0</v>
      </c>
      <c r="AH959" s="59">
        <v>5661771</v>
      </c>
      <c r="AI959" s="59">
        <v>0</v>
      </c>
      <c r="AJ959" s="59">
        <v>5661771</v>
      </c>
      <c r="AK959" s="59">
        <v>0</v>
      </c>
      <c r="AL959" s="59">
        <v>5661771</v>
      </c>
      <c r="AM959" s="59">
        <v>0</v>
      </c>
      <c r="AN959" s="59">
        <v>5661771</v>
      </c>
      <c r="AO959" s="59">
        <v>0</v>
      </c>
      <c r="AP959" s="59">
        <v>5661771</v>
      </c>
      <c r="AQ959" s="59">
        <v>0</v>
      </c>
      <c r="AR959" s="59">
        <v>5661771</v>
      </c>
      <c r="AS959" s="59">
        <v>0</v>
      </c>
      <c r="AT959" s="59">
        <v>5661771</v>
      </c>
      <c r="AU959" s="59">
        <v>0</v>
      </c>
      <c r="AV959" s="59">
        <v>5661771</v>
      </c>
      <c r="AW959" s="59">
        <v>0</v>
      </c>
      <c r="AX959" s="59">
        <v>8492656.5</v>
      </c>
      <c r="AY959" s="2">
        <v>0</v>
      </c>
      <c r="AZ959" s="12" t="str">
        <f t="shared" si="113"/>
        <v>OK</v>
      </c>
      <c r="BA959" s="12" t="str">
        <f t="shared" si="114"/>
        <v>OK</v>
      </c>
      <c r="BB959" s="6">
        <f t="shared" si="115"/>
        <v>0</v>
      </c>
      <c r="BC959" s="13">
        <f t="shared" si="116"/>
        <v>59448595.5</v>
      </c>
      <c r="BD959" s="13">
        <f t="shared" si="117"/>
        <v>59448595.5</v>
      </c>
      <c r="BE959" s="6">
        <f t="shared" si="118"/>
        <v>0</v>
      </c>
      <c r="BF959" s="6">
        <f t="shared" si="119"/>
        <v>0</v>
      </c>
      <c r="BG959" s="2" t="str">
        <f t="shared" si="112"/>
        <v>2500.1.1.3.</v>
      </c>
    </row>
    <row r="960" spans="2:59" ht="85.5" x14ac:dyDescent="0.25">
      <c r="B960" s="39" t="s">
        <v>7042</v>
      </c>
      <c r="C960" s="39" t="s">
        <v>717</v>
      </c>
      <c r="D960" s="39" t="s">
        <v>4</v>
      </c>
      <c r="E960" s="40" t="s">
        <v>219</v>
      </c>
      <c r="F960" s="40" t="s">
        <v>220</v>
      </c>
      <c r="G960" s="40" t="s">
        <v>9</v>
      </c>
      <c r="H960" s="40">
        <v>80161501</v>
      </c>
      <c r="I960" s="40" t="s">
        <v>8168</v>
      </c>
      <c r="J960" s="40" t="s">
        <v>221</v>
      </c>
      <c r="K960" s="40" t="s">
        <v>7510</v>
      </c>
      <c r="L960" s="41" t="s">
        <v>154</v>
      </c>
      <c r="M960" s="41" t="s">
        <v>154</v>
      </c>
      <c r="N960" s="41">
        <v>11</v>
      </c>
      <c r="O960" s="41" t="s">
        <v>223</v>
      </c>
      <c r="P960" s="41" t="s">
        <v>224</v>
      </c>
      <c r="Q960" s="58">
        <v>73500000</v>
      </c>
      <c r="R960" s="58">
        <v>73500000</v>
      </c>
      <c r="S960" s="41" t="s">
        <v>225</v>
      </c>
      <c r="T960" s="41" t="s">
        <v>221</v>
      </c>
      <c r="U960" s="40" t="s">
        <v>389</v>
      </c>
      <c r="V960" s="40" t="s">
        <v>721</v>
      </c>
      <c r="W960" s="40" t="s">
        <v>1709</v>
      </c>
      <c r="X960" s="40" t="s">
        <v>229</v>
      </c>
      <c r="Y960" s="40" t="s">
        <v>230</v>
      </c>
      <c r="Z960" s="40" t="s">
        <v>390</v>
      </c>
      <c r="AA960" s="59">
        <v>0</v>
      </c>
      <c r="AB960" s="59">
        <v>0</v>
      </c>
      <c r="AC960" s="59">
        <v>73500000</v>
      </c>
      <c r="AD960" s="59">
        <v>0</v>
      </c>
      <c r="AE960" s="59">
        <v>0</v>
      </c>
      <c r="AF960" s="59">
        <v>7000000</v>
      </c>
      <c r="AG960" s="59">
        <v>0</v>
      </c>
      <c r="AH960" s="59">
        <v>7000000</v>
      </c>
      <c r="AI960" s="59">
        <v>0</v>
      </c>
      <c r="AJ960" s="59">
        <v>7000000</v>
      </c>
      <c r="AK960" s="59">
        <v>0</v>
      </c>
      <c r="AL960" s="59">
        <v>7000000</v>
      </c>
      <c r="AM960" s="59">
        <v>0</v>
      </c>
      <c r="AN960" s="59">
        <v>7000000</v>
      </c>
      <c r="AO960" s="59">
        <v>0</v>
      </c>
      <c r="AP960" s="59">
        <v>7000000</v>
      </c>
      <c r="AQ960" s="59">
        <v>0</v>
      </c>
      <c r="AR960" s="59">
        <v>7000000</v>
      </c>
      <c r="AS960" s="59">
        <v>0</v>
      </c>
      <c r="AT960" s="59">
        <v>7000000</v>
      </c>
      <c r="AU960" s="59">
        <v>0</v>
      </c>
      <c r="AV960" s="59">
        <v>7000000</v>
      </c>
      <c r="AW960" s="59">
        <v>0</v>
      </c>
      <c r="AX960" s="59">
        <v>10500000</v>
      </c>
      <c r="AY960" s="2">
        <v>0</v>
      </c>
      <c r="AZ960" s="12" t="str">
        <f t="shared" si="113"/>
        <v>OK</v>
      </c>
      <c r="BA960" s="12" t="str">
        <f t="shared" si="114"/>
        <v>OK</v>
      </c>
      <c r="BB960" s="6">
        <f t="shared" si="115"/>
        <v>0</v>
      </c>
      <c r="BC960" s="13">
        <f t="shared" si="116"/>
        <v>73500000</v>
      </c>
      <c r="BD960" s="13">
        <f t="shared" si="117"/>
        <v>73500000</v>
      </c>
      <c r="BE960" s="6">
        <f t="shared" si="118"/>
        <v>0</v>
      </c>
      <c r="BF960" s="6">
        <f t="shared" si="119"/>
        <v>0</v>
      </c>
      <c r="BG960" s="2" t="str">
        <f t="shared" si="112"/>
        <v>2500.1.1.3.</v>
      </c>
    </row>
    <row r="961" spans="2:59" ht="99.75" x14ac:dyDescent="0.25">
      <c r="B961" s="39" t="s">
        <v>7043</v>
      </c>
      <c r="C961" s="39" t="s">
        <v>717</v>
      </c>
      <c r="D961" s="39" t="s">
        <v>4</v>
      </c>
      <c r="E961" s="40" t="s">
        <v>219</v>
      </c>
      <c r="F961" s="40" t="s">
        <v>220</v>
      </c>
      <c r="G961" s="40" t="s">
        <v>9</v>
      </c>
      <c r="H961" s="40">
        <v>80161501</v>
      </c>
      <c r="I961" s="40" t="s">
        <v>8168</v>
      </c>
      <c r="J961" s="40" t="s">
        <v>221</v>
      </c>
      <c r="K961" s="40" t="s">
        <v>7511</v>
      </c>
      <c r="L961" s="41" t="s">
        <v>154</v>
      </c>
      <c r="M961" s="41" t="s">
        <v>154</v>
      </c>
      <c r="N961" s="41">
        <v>11</v>
      </c>
      <c r="O961" s="41" t="s">
        <v>223</v>
      </c>
      <c r="P961" s="41" t="s">
        <v>224</v>
      </c>
      <c r="Q961" s="58">
        <v>47782087.5</v>
      </c>
      <c r="R961" s="58">
        <v>47782087.5</v>
      </c>
      <c r="S961" s="41" t="s">
        <v>225</v>
      </c>
      <c r="T961" s="41" t="s">
        <v>221</v>
      </c>
      <c r="U961" s="40" t="s">
        <v>389</v>
      </c>
      <c r="V961" s="40" t="s">
        <v>721</v>
      </c>
      <c r="W961" s="40" t="s">
        <v>1709</v>
      </c>
      <c r="X961" s="40" t="s">
        <v>229</v>
      </c>
      <c r="Y961" s="40" t="s">
        <v>230</v>
      </c>
      <c r="Z961" s="40" t="s">
        <v>390</v>
      </c>
      <c r="AA961" s="59">
        <v>0</v>
      </c>
      <c r="AB961" s="59">
        <v>0</v>
      </c>
      <c r="AC961" s="59">
        <v>47782087.5</v>
      </c>
      <c r="AD961" s="59">
        <v>0</v>
      </c>
      <c r="AE961" s="59">
        <v>0</v>
      </c>
      <c r="AF961" s="59">
        <v>4550675</v>
      </c>
      <c r="AG961" s="59">
        <v>0</v>
      </c>
      <c r="AH961" s="59">
        <v>4550675</v>
      </c>
      <c r="AI961" s="59">
        <v>0</v>
      </c>
      <c r="AJ961" s="59">
        <v>4550675</v>
      </c>
      <c r="AK961" s="59">
        <v>0</v>
      </c>
      <c r="AL961" s="59">
        <v>4550675</v>
      </c>
      <c r="AM961" s="59">
        <v>0</v>
      </c>
      <c r="AN961" s="59">
        <v>4550675</v>
      </c>
      <c r="AO961" s="59">
        <v>0</v>
      </c>
      <c r="AP961" s="59">
        <v>4550675</v>
      </c>
      <c r="AQ961" s="59">
        <v>0</v>
      </c>
      <c r="AR961" s="59">
        <v>4550675</v>
      </c>
      <c r="AS961" s="59">
        <v>0</v>
      </c>
      <c r="AT961" s="59">
        <v>4550675</v>
      </c>
      <c r="AU961" s="59">
        <v>0</v>
      </c>
      <c r="AV961" s="59">
        <v>4550675</v>
      </c>
      <c r="AW961" s="59">
        <v>0</v>
      </c>
      <c r="AX961" s="59">
        <v>6826012.5</v>
      </c>
      <c r="AY961" s="2">
        <v>0</v>
      </c>
      <c r="AZ961" s="12" t="str">
        <f t="shared" si="113"/>
        <v>OK</v>
      </c>
      <c r="BA961" s="12" t="str">
        <f t="shared" si="114"/>
        <v>OK</v>
      </c>
      <c r="BB961" s="6">
        <f t="shared" si="115"/>
        <v>0</v>
      </c>
      <c r="BC961" s="13">
        <f t="shared" si="116"/>
        <v>47782087.5</v>
      </c>
      <c r="BD961" s="13">
        <f t="shared" si="117"/>
        <v>47782087.5</v>
      </c>
      <c r="BE961" s="6">
        <f t="shared" si="118"/>
        <v>0</v>
      </c>
      <c r="BF961" s="6">
        <f t="shared" si="119"/>
        <v>0</v>
      </c>
      <c r="BG961" s="2" t="str">
        <f t="shared" si="112"/>
        <v>2500.1.1.3.</v>
      </c>
    </row>
    <row r="962" spans="2:59" ht="71.25" x14ac:dyDescent="0.25">
      <c r="B962" s="39" t="s">
        <v>7044</v>
      </c>
      <c r="C962" s="39" t="s">
        <v>717</v>
      </c>
      <c r="D962" s="39" t="s">
        <v>4</v>
      </c>
      <c r="E962" s="40" t="s">
        <v>219</v>
      </c>
      <c r="F962" s="40" t="s">
        <v>220</v>
      </c>
      <c r="G962" s="40" t="s">
        <v>9</v>
      </c>
      <c r="H962" s="40">
        <v>80161501</v>
      </c>
      <c r="I962" s="40" t="s">
        <v>8168</v>
      </c>
      <c r="J962" s="40" t="s">
        <v>221</v>
      </c>
      <c r="K962" s="40" t="s">
        <v>7512</v>
      </c>
      <c r="L962" s="41" t="s">
        <v>154</v>
      </c>
      <c r="M962" s="41" t="s">
        <v>154</v>
      </c>
      <c r="N962" s="41">
        <v>11</v>
      </c>
      <c r="O962" s="41" t="s">
        <v>223</v>
      </c>
      <c r="P962" s="41" t="s">
        <v>224</v>
      </c>
      <c r="Q962" s="58">
        <v>24292170</v>
      </c>
      <c r="R962" s="58">
        <v>24292170</v>
      </c>
      <c r="S962" s="41" t="s">
        <v>225</v>
      </c>
      <c r="T962" s="41" t="s">
        <v>221</v>
      </c>
      <c r="U962" s="40" t="s">
        <v>389</v>
      </c>
      <c r="V962" s="40" t="s">
        <v>721</v>
      </c>
      <c r="W962" s="40" t="s">
        <v>1709</v>
      </c>
      <c r="X962" s="40" t="s">
        <v>229</v>
      </c>
      <c r="Y962" s="40" t="s">
        <v>230</v>
      </c>
      <c r="Z962" s="40" t="s">
        <v>390</v>
      </c>
      <c r="AA962" s="59">
        <v>0</v>
      </c>
      <c r="AB962" s="59">
        <v>0</v>
      </c>
      <c r="AC962" s="59">
        <v>24292170</v>
      </c>
      <c r="AD962" s="59">
        <v>0</v>
      </c>
      <c r="AE962" s="59">
        <v>0</v>
      </c>
      <c r="AF962" s="59">
        <v>2313540</v>
      </c>
      <c r="AG962" s="59">
        <v>0</v>
      </c>
      <c r="AH962" s="59">
        <v>2313540</v>
      </c>
      <c r="AI962" s="59">
        <v>0</v>
      </c>
      <c r="AJ962" s="59">
        <v>2313540</v>
      </c>
      <c r="AK962" s="59">
        <v>0</v>
      </c>
      <c r="AL962" s="59">
        <v>2313540</v>
      </c>
      <c r="AM962" s="59">
        <v>0</v>
      </c>
      <c r="AN962" s="59">
        <v>2313540</v>
      </c>
      <c r="AO962" s="59">
        <v>0</v>
      </c>
      <c r="AP962" s="59">
        <v>2313540</v>
      </c>
      <c r="AQ962" s="59">
        <v>0</v>
      </c>
      <c r="AR962" s="59">
        <v>2313540</v>
      </c>
      <c r="AS962" s="59">
        <v>0</v>
      </c>
      <c r="AT962" s="59">
        <v>2313540</v>
      </c>
      <c r="AU962" s="59">
        <v>0</v>
      </c>
      <c r="AV962" s="59">
        <v>2313540</v>
      </c>
      <c r="AW962" s="59">
        <v>0</v>
      </c>
      <c r="AX962" s="59">
        <v>3470310</v>
      </c>
      <c r="AY962" s="2">
        <v>0</v>
      </c>
      <c r="AZ962" s="12" t="str">
        <f t="shared" si="113"/>
        <v>OK</v>
      </c>
      <c r="BA962" s="12" t="str">
        <f t="shared" si="114"/>
        <v>OK</v>
      </c>
      <c r="BB962" s="6">
        <f t="shared" si="115"/>
        <v>0</v>
      </c>
      <c r="BC962" s="13">
        <f t="shared" si="116"/>
        <v>24292170</v>
      </c>
      <c r="BD962" s="13">
        <f t="shared" si="117"/>
        <v>24292170</v>
      </c>
      <c r="BE962" s="6">
        <f t="shared" si="118"/>
        <v>0</v>
      </c>
      <c r="BF962" s="6">
        <f t="shared" si="119"/>
        <v>0</v>
      </c>
      <c r="BG962" s="2" t="str">
        <f t="shared" si="112"/>
        <v>2500.1.1.3.</v>
      </c>
    </row>
    <row r="963" spans="2:59" ht="71.25" x14ac:dyDescent="0.25">
      <c r="B963" s="39" t="s">
        <v>7045</v>
      </c>
      <c r="C963" s="39" t="s">
        <v>717</v>
      </c>
      <c r="D963" s="39" t="s">
        <v>4</v>
      </c>
      <c r="E963" s="40" t="s">
        <v>219</v>
      </c>
      <c r="F963" s="40" t="s">
        <v>220</v>
      </c>
      <c r="G963" s="40" t="s">
        <v>9</v>
      </c>
      <c r="H963" s="40">
        <v>80161501</v>
      </c>
      <c r="I963" s="40" t="s">
        <v>8168</v>
      </c>
      <c r="J963" s="40" t="s">
        <v>221</v>
      </c>
      <c r="K963" s="40" t="s">
        <v>7512</v>
      </c>
      <c r="L963" s="41" t="s">
        <v>154</v>
      </c>
      <c r="M963" s="41" t="s">
        <v>154</v>
      </c>
      <c r="N963" s="41">
        <v>11</v>
      </c>
      <c r="O963" s="41" t="s">
        <v>223</v>
      </c>
      <c r="P963" s="41" t="s">
        <v>224</v>
      </c>
      <c r="Q963" s="58">
        <v>24292170</v>
      </c>
      <c r="R963" s="58">
        <v>24292170</v>
      </c>
      <c r="S963" s="41" t="s">
        <v>225</v>
      </c>
      <c r="T963" s="41" t="s">
        <v>221</v>
      </c>
      <c r="U963" s="40" t="s">
        <v>389</v>
      </c>
      <c r="V963" s="40" t="s">
        <v>721</v>
      </c>
      <c r="W963" s="40" t="s">
        <v>1709</v>
      </c>
      <c r="X963" s="40" t="s">
        <v>229</v>
      </c>
      <c r="Y963" s="40" t="s">
        <v>230</v>
      </c>
      <c r="Z963" s="40" t="s">
        <v>390</v>
      </c>
      <c r="AA963" s="59">
        <v>0</v>
      </c>
      <c r="AB963" s="59">
        <v>0</v>
      </c>
      <c r="AC963" s="59">
        <v>24292170</v>
      </c>
      <c r="AD963" s="59">
        <v>0</v>
      </c>
      <c r="AE963" s="59">
        <v>0</v>
      </c>
      <c r="AF963" s="59">
        <v>2313540</v>
      </c>
      <c r="AG963" s="59">
        <v>0</v>
      </c>
      <c r="AH963" s="59">
        <v>2313540</v>
      </c>
      <c r="AI963" s="59">
        <v>0</v>
      </c>
      <c r="AJ963" s="59">
        <v>2313540</v>
      </c>
      <c r="AK963" s="59">
        <v>0</v>
      </c>
      <c r="AL963" s="59">
        <v>2313540</v>
      </c>
      <c r="AM963" s="59">
        <v>0</v>
      </c>
      <c r="AN963" s="59">
        <v>2313540</v>
      </c>
      <c r="AO963" s="59">
        <v>0</v>
      </c>
      <c r="AP963" s="59">
        <v>2313540</v>
      </c>
      <c r="AQ963" s="59">
        <v>0</v>
      </c>
      <c r="AR963" s="59">
        <v>2313540</v>
      </c>
      <c r="AS963" s="59">
        <v>0</v>
      </c>
      <c r="AT963" s="59">
        <v>2313540</v>
      </c>
      <c r="AU963" s="59">
        <v>0</v>
      </c>
      <c r="AV963" s="59">
        <v>2313540</v>
      </c>
      <c r="AW963" s="59">
        <v>0</v>
      </c>
      <c r="AX963" s="59">
        <v>3470310</v>
      </c>
      <c r="AY963" s="2">
        <v>0</v>
      </c>
      <c r="AZ963" s="12" t="str">
        <f t="shared" si="113"/>
        <v>OK</v>
      </c>
      <c r="BA963" s="12" t="str">
        <f t="shared" si="114"/>
        <v>OK</v>
      </c>
      <c r="BB963" s="6">
        <f t="shared" si="115"/>
        <v>0</v>
      </c>
      <c r="BC963" s="13">
        <f t="shared" si="116"/>
        <v>24292170</v>
      </c>
      <c r="BD963" s="13">
        <f t="shared" si="117"/>
        <v>24292170</v>
      </c>
      <c r="BE963" s="6">
        <f t="shared" si="118"/>
        <v>0</v>
      </c>
      <c r="BF963" s="6">
        <f t="shared" si="119"/>
        <v>0</v>
      </c>
      <c r="BG963" s="2" t="str">
        <f t="shared" si="112"/>
        <v>2500.1.1.3.</v>
      </c>
    </row>
    <row r="964" spans="2:59" ht="71.25" x14ac:dyDescent="0.25">
      <c r="B964" s="39" t="s">
        <v>7046</v>
      </c>
      <c r="C964" s="39" t="s">
        <v>717</v>
      </c>
      <c r="D964" s="39" t="s">
        <v>4</v>
      </c>
      <c r="E964" s="40" t="s">
        <v>219</v>
      </c>
      <c r="F964" s="40" t="s">
        <v>220</v>
      </c>
      <c r="G964" s="40" t="s">
        <v>9</v>
      </c>
      <c r="H964" s="40">
        <v>80161501</v>
      </c>
      <c r="I964" s="40" t="s">
        <v>8168</v>
      </c>
      <c r="J964" s="40" t="s">
        <v>221</v>
      </c>
      <c r="K964" s="40" t="s">
        <v>7512</v>
      </c>
      <c r="L964" s="41" t="s">
        <v>154</v>
      </c>
      <c r="M964" s="41" t="s">
        <v>154</v>
      </c>
      <c r="N964" s="41">
        <v>11</v>
      </c>
      <c r="O964" s="41" t="s">
        <v>223</v>
      </c>
      <c r="P964" s="41" t="s">
        <v>224</v>
      </c>
      <c r="Q964" s="58">
        <v>24292170</v>
      </c>
      <c r="R964" s="58">
        <v>24292170</v>
      </c>
      <c r="S964" s="41" t="s">
        <v>225</v>
      </c>
      <c r="T964" s="41" t="s">
        <v>221</v>
      </c>
      <c r="U964" s="40" t="s">
        <v>389</v>
      </c>
      <c r="V964" s="40" t="s">
        <v>721</v>
      </c>
      <c r="W964" s="40" t="s">
        <v>1709</v>
      </c>
      <c r="X964" s="40" t="s">
        <v>229</v>
      </c>
      <c r="Y964" s="40" t="s">
        <v>230</v>
      </c>
      <c r="Z964" s="40" t="s">
        <v>390</v>
      </c>
      <c r="AA964" s="59">
        <v>0</v>
      </c>
      <c r="AB964" s="59">
        <v>0</v>
      </c>
      <c r="AC964" s="59">
        <v>24292170</v>
      </c>
      <c r="AD964" s="59">
        <v>0</v>
      </c>
      <c r="AE964" s="59">
        <v>0</v>
      </c>
      <c r="AF964" s="59">
        <v>2313540</v>
      </c>
      <c r="AG964" s="59">
        <v>0</v>
      </c>
      <c r="AH964" s="59">
        <v>2313540</v>
      </c>
      <c r="AI964" s="59">
        <v>0</v>
      </c>
      <c r="AJ964" s="59">
        <v>2313540</v>
      </c>
      <c r="AK964" s="59">
        <v>0</v>
      </c>
      <c r="AL964" s="59">
        <v>2313540</v>
      </c>
      <c r="AM964" s="59">
        <v>0</v>
      </c>
      <c r="AN964" s="59">
        <v>2313540</v>
      </c>
      <c r="AO964" s="59">
        <v>0</v>
      </c>
      <c r="AP964" s="59">
        <v>2313540</v>
      </c>
      <c r="AQ964" s="59">
        <v>0</v>
      </c>
      <c r="AR964" s="59">
        <v>2313540</v>
      </c>
      <c r="AS964" s="59">
        <v>0</v>
      </c>
      <c r="AT964" s="59">
        <v>2313540</v>
      </c>
      <c r="AU964" s="59">
        <v>0</v>
      </c>
      <c r="AV964" s="59">
        <v>2313540</v>
      </c>
      <c r="AW964" s="59">
        <v>0</v>
      </c>
      <c r="AX964" s="59">
        <v>3470310</v>
      </c>
      <c r="AY964" s="2">
        <v>0</v>
      </c>
      <c r="AZ964" s="12" t="str">
        <f t="shared" si="113"/>
        <v>OK</v>
      </c>
      <c r="BA964" s="12" t="str">
        <f t="shared" si="114"/>
        <v>OK</v>
      </c>
      <c r="BB964" s="6">
        <f t="shared" si="115"/>
        <v>0</v>
      </c>
      <c r="BC964" s="13">
        <f t="shared" si="116"/>
        <v>24292170</v>
      </c>
      <c r="BD964" s="13">
        <f t="shared" si="117"/>
        <v>24292170</v>
      </c>
      <c r="BE964" s="6">
        <f t="shared" si="118"/>
        <v>0</v>
      </c>
      <c r="BF964" s="6">
        <f t="shared" si="119"/>
        <v>0</v>
      </c>
      <c r="BG964" s="2" t="str">
        <f t="shared" si="112"/>
        <v>2500.1.1.3.</v>
      </c>
    </row>
    <row r="965" spans="2:59" ht="71.25" x14ac:dyDescent="0.25">
      <c r="B965" s="39" t="s">
        <v>7047</v>
      </c>
      <c r="C965" s="39" t="s">
        <v>717</v>
      </c>
      <c r="D965" s="39" t="s">
        <v>4</v>
      </c>
      <c r="E965" s="40" t="s">
        <v>219</v>
      </c>
      <c r="F965" s="40" t="s">
        <v>220</v>
      </c>
      <c r="G965" s="40" t="s">
        <v>9</v>
      </c>
      <c r="H965" s="40">
        <v>80161501</v>
      </c>
      <c r="I965" s="40" t="s">
        <v>8168</v>
      </c>
      <c r="J965" s="40" t="s">
        <v>221</v>
      </c>
      <c r="K965" s="40" t="s">
        <v>7512</v>
      </c>
      <c r="L965" s="41" t="s">
        <v>154</v>
      </c>
      <c r="M965" s="41" t="s">
        <v>154</v>
      </c>
      <c r="N965" s="41">
        <v>11</v>
      </c>
      <c r="O965" s="41" t="s">
        <v>223</v>
      </c>
      <c r="P965" s="41" t="s">
        <v>224</v>
      </c>
      <c r="Q965" s="58">
        <v>24292170</v>
      </c>
      <c r="R965" s="58">
        <v>24292170</v>
      </c>
      <c r="S965" s="41" t="s">
        <v>225</v>
      </c>
      <c r="T965" s="41" t="s">
        <v>221</v>
      </c>
      <c r="U965" s="40" t="s">
        <v>389</v>
      </c>
      <c r="V965" s="40" t="s">
        <v>721</v>
      </c>
      <c r="W965" s="40" t="s">
        <v>1709</v>
      </c>
      <c r="X965" s="40" t="s">
        <v>229</v>
      </c>
      <c r="Y965" s="40" t="s">
        <v>230</v>
      </c>
      <c r="Z965" s="40" t="s">
        <v>390</v>
      </c>
      <c r="AA965" s="59">
        <v>0</v>
      </c>
      <c r="AB965" s="59">
        <v>0</v>
      </c>
      <c r="AC965" s="59">
        <v>24292170</v>
      </c>
      <c r="AD965" s="59">
        <v>0</v>
      </c>
      <c r="AE965" s="59">
        <v>0</v>
      </c>
      <c r="AF965" s="59">
        <v>2313540</v>
      </c>
      <c r="AG965" s="59">
        <v>0</v>
      </c>
      <c r="AH965" s="59">
        <v>2313540</v>
      </c>
      <c r="AI965" s="59">
        <v>0</v>
      </c>
      <c r="AJ965" s="59">
        <v>2313540</v>
      </c>
      <c r="AK965" s="59">
        <v>0</v>
      </c>
      <c r="AL965" s="59">
        <v>2313540</v>
      </c>
      <c r="AM965" s="59">
        <v>0</v>
      </c>
      <c r="AN965" s="59">
        <v>2313540</v>
      </c>
      <c r="AO965" s="59">
        <v>0</v>
      </c>
      <c r="AP965" s="59">
        <v>2313540</v>
      </c>
      <c r="AQ965" s="59">
        <v>0</v>
      </c>
      <c r="AR965" s="59">
        <v>2313540</v>
      </c>
      <c r="AS965" s="59">
        <v>0</v>
      </c>
      <c r="AT965" s="59">
        <v>2313540</v>
      </c>
      <c r="AU965" s="59">
        <v>0</v>
      </c>
      <c r="AV965" s="59">
        <v>2313540</v>
      </c>
      <c r="AW965" s="59">
        <v>0</v>
      </c>
      <c r="AX965" s="59">
        <v>3470310</v>
      </c>
      <c r="AY965" s="2">
        <v>0</v>
      </c>
      <c r="AZ965" s="12" t="str">
        <f t="shared" si="113"/>
        <v>OK</v>
      </c>
      <c r="BA965" s="12" t="str">
        <f t="shared" si="114"/>
        <v>OK</v>
      </c>
      <c r="BB965" s="6">
        <f t="shared" si="115"/>
        <v>0</v>
      </c>
      <c r="BC965" s="13">
        <f t="shared" si="116"/>
        <v>24292170</v>
      </c>
      <c r="BD965" s="13">
        <f t="shared" si="117"/>
        <v>24292170</v>
      </c>
      <c r="BE965" s="6">
        <f t="shared" si="118"/>
        <v>0</v>
      </c>
      <c r="BF965" s="6">
        <f t="shared" si="119"/>
        <v>0</v>
      </c>
      <c r="BG965" s="2" t="str">
        <f t="shared" si="112"/>
        <v>2500.1.1.3.</v>
      </c>
    </row>
    <row r="966" spans="2:59" ht="71.25" x14ac:dyDescent="0.25">
      <c r="B966" s="39" t="s">
        <v>7048</v>
      </c>
      <c r="C966" s="39" t="s">
        <v>717</v>
      </c>
      <c r="D966" s="39" t="s">
        <v>4</v>
      </c>
      <c r="E966" s="40" t="s">
        <v>219</v>
      </c>
      <c r="F966" s="40" t="s">
        <v>220</v>
      </c>
      <c r="G966" s="40" t="s">
        <v>9</v>
      </c>
      <c r="H966" s="40">
        <v>80161501</v>
      </c>
      <c r="I966" s="40" t="s">
        <v>8168</v>
      </c>
      <c r="J966" s="40" t="s">
        <v>221</v>
      </c>
      <c r="K966" s="40" t="s">
        <v>7512</v>
      </c>
      <c r="L966" s="41" t="s">
        <v>154</v>
      </c>
      <c r="M966" s="41" t="s">
        <v>154</v>
      </c>
      <c r="N966" s="41">
        <v>11</v>
      </c>
      <c r="O966" s="41" t="s">
        <v>223</v>
      </c>
      <c r="P966" s="41" t="s">
        <v>224</v>
      </c>
      <c r="Q966" s="58">
        <v>24292170</v>
      </c>
      <c r="R966" s="58">
        <v>24292170</v>
      </c>
      <c r="S966" s="41" t="s">
        <v>225</v>
      </c>
      <c r="T966" s="41" t="s">
        <v>221</v>
      </c>
      <c r="U966" s="40" t="s">
        <v>389</v>
      </c>
      <c r="V966" s="40" t="s">
        <v>721</v>
      </c>
      <c r="W966" s="40" t="s">
        <v>1709</v>
      </c>
      <c r="X966" s="40" t="s">
        <v>229</v>
      </c>
      <c r="Y966" s="40" t="s">
        <v>230</v>
      </c>
      <c r="Z966" s="40" t="s">
        <v>390</v>
      </c>
      <c r="AA966" s="59">
        <v>0</v>
      </c>
      <c r="AB966" s="59">
        <v>0</v>
      </c>
      <c r="AC966" s="59">
        <v>24292170</v>
      </c>
      <c r="AD966" s="59">
        <v>0</v>
      </c>
      <c r="AE966" s="59">
        <v>0</v>
      </c>
      <c r="AF966" s="59">
        <v>2313540</v>
      </c>
      <c r="AG966" s="59">
        <v>0</v>
      </c>
      <c r="AH966" s="59">
        <v>2313540</v>
      </c>
      <c r="AI966" s="59">
        <v>0</v>
      </c>
      <c r="AJ966" s="59">
        <v>2313540</v>
      </c>
      <c r="AK966" s="59">
        <v>0</v>
      </c>
      <c r="AL966" s="59">
        <v>2313540</v>
      </c>
      <c r="AM966" s="59">
        <v>0</v>
      </c>
      <c r="AN966" s="59">
        <v>2313540</v>
      </c>
      <c r="AO966" s="59">
        <v>0</v>
      </c>
      <c r="AP966" s="59">
        <v>2313540</v>
      </c>
      <c r="AQ966" s="59">
        <v>0</v>
      </c>
      <c r="AR966" s="59">
        <v>2313540</v>
      </c>
      <c r="AS966" s="59">
        <v>0</v>
      </c>
      <c r="AT966" s="59">
        <v>2313540</v>
      </c>
      <c r="AU966" s="59">
        <v>0</v>
      </c>
      <c r="AV966" s="59">
        <v>2313540</v>
      </c>
      <c r="AW966" s="59">
        <v>0</v>
      </c>
      <c r="AX966" s="59">
        <v>3470310</v>
      </c>
      <c r="AY966" s="2">
        <v>0</v>
      </c>
      <c r="AZ966" s="12" t="str">
        <f t="shared" si="113"/>
        <v>OK</v>
      </c>
      <c r="BA966" s="12" t="str">
        <f t="shared" si="114"/>
        <v>OK</v>
      </c>
      <c r="BB966" s="6">
        <f t="shared" si="115"/>
        <v>0</v>
      </c>
      <c r="BC966" s="13">
        <f t="shared" si="116"/>
        <v>24292170</v>
      </c>
      <c r="BD966" s="13">
        <f t="shared" si="117"/>
        <v>24292170</v>
      </c>
      <c r="BE966" s="6">
        <f t="shared" si="118"/>
        <v>0</v>
      </c>
      <c r="BF966" s="6">
        <f t="shared" si="119"/>
        <v>0</v>
      </c>
      <c r="BG966" s="2" t="str">
        <f t="shared" si="112"/>
        <v>2500.1.1.3.</v>
      </c>
    </row>
    <row r="967" spans="2:59" ht="71.25" x14ac:dyDescent="0.25">
      <c r="B967" s="39" t="s">
        <v>7049</v>
      </c>
      <c r="C967" s="39" t="s">
        <v>717</v>
      </c>
      <c r="D967" s="39" t="s">
        <v>4</v>
      </c>
      <c r="E967" s="40" t="s">
        <v>219</v>
      </c>
      <c r="F967" s="40" t="s">
        <v>220</v>
      </c>
      <c r="G967" s="40" t="s">
        <v>9</v>
      </c>
      <c r="H967" s="40">
        <v>80161501</v>
      </c>
      <c r="I967" s="40" t="s">
        <v>8168</v>
      </c>
      <c r="J967" s="40" t="s">
        <v>221</v>
      </c>
      <c r="K967" s="40" t="s">
        <v>7513</v>
      </c>
      <c r="L967" s="41" t="s">
        <v>154</v>
      </c>
      <c r="M967" s="41" t="s">
        <v>154</v>
      </c>
      <c r="N967" s="41">
        <v>11</v>
      </c>
      <c r="O967" s="41" t="s">
        <v>223</v>
      </c>
      <c r="P967" s="41" t="s">
        <v>224</v>
      </c>
      <c r="Q967" s="58">
        <v>73500000</v>
      </c>
      <c r="R967" s="58">
        <v>73500000</v>
      </c>
      <c r="S967" s="41" t="s">
        <v>225</v>
      </c>
      <c r="T967" s="41" t="s">
        <v>221</v>
      </c>
      <c r="U967" s="40" t="s">
        <v>389</v>
      </c>
      <c r="V967" s="40" t="s">
        <v>721</v>
      </c>
      <c r="W967" s="40" t="s">
        <v>1709</v>
      </c>
      <c r="X967" s="40" t="s">
        <v>229</v>
      </c>
      <c r="Y967" s="40" t="s">
        <v>230</v>
      </c>
      <c r="Z967" s="40" t="s">
        <v>390</v>
      </c>
      <c r="AA967" s="59">
        <v>0</v>
      </c>
      <c r="AB967" s="59">
        <v>0</v>
      </c>
      <c r="AC967" s="59">
        <v>73500000</v>
      </c>
      <c r="AD967" s="59">
        <v>0</v>
      </c>
      <c r="AE967" s="59">
        <v>0</v>
      </c>
      <c r="AF967" s="59">
        <v>7000000</v>
      </c>
      <c r="AG967" s="59">
        <v>0</v>
      </c>
      <c r="AH967" s="59">
        <v>7000000</v>
      </c>
      <c r="AI967" s="59">
        <v>0</v>
      </c>
      <c r="AJ967" s="59">
        <v>7000000</v>
      </c>
      <c r="AK967" s="59">
        <v>0</v>
      </c>
      <c r="AL967" s="59">
        <v>7000000</v>
      </c>
      <c r="AM967" s="59">
        <v>0</v>
      </c>
      <c r="AN967" s="59">
        <v>7000000</v>
      </c>
      <c r="AO967" s="59">
        <v>0</v>
      </c>
      <c r="AP967" s="59">
        <v>7000000</v>
      </c>
      <c r="AQ967" s="59">
        <v>0</v>
      </c>
      <c r="AR967" s="59">
        <v>7000000</v>
      </c>
      <c r="AS967" s="59">
        <v>0</v>
      </c>
      <c r="AT967" s="59">
        <v>7000000</v>
      </c>
      <c r="AU967" s="59">
        <v>0</v>
      </c>
      <c r="AV967" s="59">
        <v>7000000</v>
      </c>
      <c r="AW967" s="59">
        <v>0</v>
      </c>
      <c r="AX967" s="59">
        <v>10500000</v>
      </c>
      <c r="AY967" s="2">
        <v>0</v>
      </c>
      <c r="AZ967" s="12" t="str">
        <f t="shared" si="113"/>
        <v>OK</v>
      </c>
      <c r="BA967" s="12" t="str">
        <f t="shared" si="114"/>
        <v>OK</v>
      </c>
      <c r="BB967" s="6">
        <f t="shared" si="115"/>
        <v>0</v>
      </c>
      <c r="BC967" s="13">
        <f t="shared" si="116"/>
        <v>73500000</v>
      </c>
      <c r="BD967" s="13">
        <f t="shared" si="117"/>
        <v>73500000</v>
      </c>
      <c r="BE967" s="6">
        <f t="shared" si="118"/>
        <v>0</v>
      </c>
      <c r="BF967" s="6">
        <f t="shared" si="119"/>
        <v>0</v>
      </c>
      <c r="BG967" s="2" t="str">
        <f t="shared" si="112"/>
        <v>2500.1.1.3.</v>
      </c>
    </row>
    <row r="968" spans="2:59" ht="42.75" x14ac:dyDescent="0.25">
      <c r="B968" s="39" t="s">
        <v>7050</v>
      </c>
      <c r="C968" s="39" t="s">
        <v>717</v>
      </c>
      <c r="D968" s="39" t="s">
        <v>4</v>
      </c>
      <c r="E968" s="40" t="s">
        <v>219</v>
      </c>
      <c r="F968" s="40" t="s">
        <v>220</v>
      </c>
      <c r="G968" s="40" t="s">
        <v>9</v>
      </c>
      <c r="H968" s="40">
        <v>80161501</v>
      </c>
      <c r="I968" s="40" t="s">
        <v>8168</v>
      </c>
      <c r="J968" s="40" t="s">
        <v>221</v>
      </c>
      <c r="K968" s="40" t="s">
        <v>7514</v>
      </c>
      <c r="L968" s="41" t="s">
        <v>154</v>
      </c>
      <c r="M968" s="41" t="s">
        <v>154</v>
      </c>
      <c r="N968" s="41">
        <v>11</v>
      </c>
      <c r="O968" s="41" t="s">
        <v>223</v>
      </c>
      <c r="P968" s="41" t="s">
        <v>224</v>
      </c>
      <c r="Q968" s="58">
        <v>31918372</v>
      </c>
      <c r="R968" s="58">
        <v>31918372</v>
      </c>
      <c r="S968" s="41" t="s">
        <v>225</v>
      </c>
      <c r="T968" s="41" t="s">
        <v>221</v>
      </c>
      <c r="U968" s="40" t="s">
        <v>389</v>
      </c>
      <c r="V968" s="40" t="s">
        <v>721</v>
      </c>
      <c r="W968" s="40" t="s">
        <v>1709</v>
      </c>
      <c r="X968" s="40" t="s">
        <v>229</v>
      </c>
      <c r="Y968" s="40" t="s">
        <v>230</v>
      </c>
      <c r="Z968" s="40" t="s">
        <v>390</v>
      </c>
      <c r="AA968" s="59">
        <v>0</v>
      </c>
      <c r="AB968" s="59">
        <v>0</v>
      </c>
      <c r="AC968" s="59">
        <v>31918372</v>
      </c>
      <c r="AD968" s="59">
        <v>0</v>
      </c>
      <c r="AE968" s="59">
        <v>0</v>
      </c>
      <c r="AF968" s="59">
        <v>3039845</v>
      </c>
      <c r="AG968" s="59">
        <v>0</v>
      </c>
      <c r="AH968" s="59">
        <v>3039845</v>
      </c>
      <c r="AI968" s="59">
        <v>0</v>
      </c>
      <c r="AJ968" s="59">
        <v>3039845</v>
      </c>
      <c r="AK968" s="59">
        <v>0</v>
      </c>
      <c r="AL968" s="59">
        <v>3039845</v>
      </c>
      <c r="AM968" s="59">
        <v>0</v>
      </c>
      <c r="AN968" s="59">
        <v>3039845</v>
      </c>
      <c r="AO968" s="59">
        <v>0</v>
      </c>
      <c r="AP968" s="59">
        <v>3039845</v>
      </c>
      <c r="AQ968" s="59">
        <v>0</v>
      </c>
      <c r="AR968" s="59">
        <v>3039845</v>
      </c>
      <c r="AS968" s="59">
        <v>0</v>
      </c>
      <c r="AT968" s="59">
        <v>3039845</v>
      </c>
      <c r="AU968" s="59">
        <v>0</v>
      </c>
      <c r="AV968" s="59">
        <v>3039845</v>
      </c>
      <c r="AW968" s="59">
        <v>0</v>
      </c>
      <c r="AX968" s="59">
        <v>4559767</v>
      </c>
      <c r="AY968" s="2">
        <v>0</v>
      </c>
      <c r="AZ968" s="12" t="str">
        <f t="shared" si="113"/>
        <v>OK</v>
      </c>
      <c r="BA968" s="12" t="str">
        <f t="shared" si="114"/>
        <v>OK</v>
      </c>
      <c r="BB968" s="6">
        <f t="shared" si="115"/>
        <v>0</v>
      </c>
      <c r="BC968" s="13">
        <f t="shared" si="116"/>
        <v>31918372</v>
      </c>
      <c r="BD968" s="13">
        <f t="shared" si="117"/>
        <v>31918372</v>
      </c>
      <c r="BE968" s="6">
        <f t="shared" si="118"/>
        <v>0</v>
      </c>
      <c r="BF968" s="6">
        <f t="shared" si="119"/>
        <v>0</v>
      </c>
      <c r="BG968" s="2" t="str">
        <f t="shared" si="112"/>
        <v>2500.1.1.3.</v>
      </c>
    </row>
    <row r="969" spans="2:59" ht="99.75" x14ac:dyDescent="0.25">
      <c r="B969" s="39" t="s">
        <v>7051</v>
      </c>
      <c r="C969" s="39" t="s">
        <v>717</v>
      </c>
      <c r="D969" s="39" t="s">
        <v>4</v>
      </c>
      <c r="E969" s="40" t="s">
        <v>219</v>
      </c>
      <c r="F969" s="40" t="s">
        <v>220</v>
      </c>
      <c r="G969" s="40" t="s">
        <v>9</v>
      </c>
      <c r="H969" s="40">
        <v>80161501</v>
      </c>
      <c r="I969" s="40" t="s">
        <v>8168</v>
      </c>
      <c r="J969" s="40" t="s">
        <v>221</v>
      </c>
      <c r="K969" s="40" t="s">
        <v>7515</v>
      </c>
      <c r="L969" s="41" t="s">
        <v>154</v>
      </c>
      <c r="M969" s="41" t="s">
        <v>154</v>
      </c>
      <c r="N969" s="41">
        <v>11</v>
      </c>
      <c r="O969" s="41" t="s">
        <v>223</v>
      </c>
      <c r="P969" s="41" t="s">
        <v>224</v>
      </c>
      <c r="Q969" s="58">
        <v>35597667</v>
      </c>
      <c r="R969" s="58">
        <v>35597667</v>
      </c>
      <c r="S969" s="41" t="s">
        <v>225</v>
      </c>
      <c r="T969" s="41" t="s">
        <v>221</v>
      </c>
      <c r="U969" s="40" t="s">
        <v>389</v>
      </c>
      <c r="V969" s="40" t="s">
        <v>721</v>
      </c>
      <c r="W969" s="40" t="s">
        <v>1709</v>
      </c>
      <c r="X969" s="40" t="s">
        <v>229</v>
      </c>
      <c r="Y969" s="40" t="s">
        <v>230</v>
      </c>
      <c r="Z969" s="40" t="s">
        <v>390</v>
      </c>
      <c r="AA969" s="59">
        <v>0</v>
      </c>
      <c r="AB969" s="59">
        <v>0</v>
      </c>
      <c r="AC969" s="59">
        <v>35597667</v>
      </c>
      <c r="AD969" s="59">
        <v>0</v>
      </c>
      <c r="AE969" s="59">
        <v>0</v>
      </c>
      <c r="AF969" s="59">
        <v>3390254</v>
      </c>
      <c r="AG969" s="59">
        <v>0</v>
      </c>
      <c r="AH969" s="59">
        <v>3390254</v>
      </c>
      <c r="AI969" s="59">
        <v>0</v>
      </c>
      <c r="AJ969" s="59">
        <v>3390254</v>
      </c>
      <c r="AK969" s="59">
        <v>0</v>
      </c>
      <c r="AL969" s="59">
        <v>3390254</v>
      </c>
      <c r="AM969" s="59">
        <v>0</v>
      </c>
      <c r="AN969" s="59">
        <v>3390254</v>
      </c>
      <c r="AO969" s="59">
        <v>0</v>
      </c>
      <c r="AP969" s="59">
        <v>3390254</v>
      </c>
      <c r="AQ969" s="59">
        <v>0</v>
      </c>
      <c r="AR969" s="59">
        <v>3390254</v>
      </c>
      <c r="AS969" s="59">
        <v>0</v>
      </c>
      <c r="AT969" s="59">
        <v>3390254</v>
      </c>
      <c r="AU969" s="59">
        <v>0</v>
      </c>
      <c r="AV969" s="59">
        <v>3390254</v>
      </c>
      <c r="AW969" s="59">
        <v>0</v>
      </c>
      <c r="AX969" s="59">
        <v>5085381</v>
      </c>
      <c r="AY969" s="2">
        <v>0</v>
      </c>
      <c r="AZ969" s="12" t="str">
        <f t="shared" si="113"/>
        <v>OK</v>
      </c>
      <c r="BA969" s="12" t="str">
        <f t="shared" si="114"/>
        <v>OK</v>
      </c>
      <c r="BB969" s="6">
        <f t="shared" si="115"/>
        <v>0</v>
      </c>
      <c r="BC969" s="13">
        <f t="shared" si="116"/>
        <v>35597667</v>
      </c>
      <c r="BD969" s="13">
        <f t="shared" si="117"/>
        <v>35597667</v>
      </c>
      <c r="BE969" s="6">
        <f t="shared" si="118"/>
        <v>0</v>
      </c>
      <c r="BF969" s="6">
        <f t="shared" si="119"/>
        <v>0</v>
      </c>
      <c r="BG969" s="2" t="str">
        <f t="shared" si="112"/>
        <v>2500.1.1.3.</v>
      </c>
    </row>
    <row r="970" spans="2:59" ht="57" x14ac:dyDescent="0.25">
      <c r="B970" s="39" t="s">
        <v>7052</v>
      </c>
      <c r="C970" s="39" t="s">
        <v>717</v>
      </c>
      <c r="D970" s="39" t="s">
        <v>4</v>
      </c>
      <c r="E970" s="40" t="s">
        <v>219</v>
      </c>
      <c r="F970" s="40" t="s">
        <v>220</v>
      </c>
      <c r="G970" s="40" t="s">
        <v>9</v>
      </c>
      <c r="H970" s="40">
        <v>80161501</v>
      </c>
      <c r="I970" s="40" t="s">
        <v>8168</v>
      </c>
      <c r="J970" s="40" t="s">
        <v>221</v>
      </c>
      <c r="K970" s="40" t="s">
        <v>7516</v>
      </c>
      <c r="L970" s="41" t="s">
        <v>154</v>
      </c>
      <c r="M970" s="41" t="s">
        <v>154</v>
      </c>
      <c r="N970" s="41">
        <v>11</v>
      </c>
      <c r="O970" s="41" t="s">
        <v>221</v>
      </c>
      <c r="P970" s="41" t="s">
        <v>224</v>
      </c>
      <c r="Q970" s="58">
        <v>54132279</v>
      </c>
      <c r="R970" s="58">
        <v>54132279</v>
      </c>
      <c r="S970" s="41" t="s">
        <v>225</v>
      </c>
      <c r="T970" s="41" t="s">
        <v>221</v>
      </c>
      <c r="U970" s="40" t="s">
        <v>389</v>
      </c>
      <c r="V970" s="40" t="s">
        <v>721</v>
      </c>
      <c r="W970" s="40" t="s">
        <v>1709</v>
      </c>
      <c r="X970" s="40" t="s">
        <v>257</v>
      </c>
      <c r="Y970" s="40" t="s">
        <v>258</v>
      </c>
      <c r="Z970" s="40" t="s">
        <v>390</v>
      </c>
      <c r="AA970" s="59">
        <v>0</v>
      </c>
      <c r="AB970" s="59">
        <v>0</v>
      </c>
      <c r="AC970" s="59">
        <v>9022574</v>
      </c>
      <c r="AD970" s="59">
        <v>9022574</v>
      </c>
      <c r="AE970" s="59">
        <v>9022574</v>
      </c>
      <c r="AF970" s="59">
        <v>9022574</v>
      </c>
      <c r="AG970" s="59">
        <v>9022574</v>
      </c>
      <c r="AH970" s="59">
        <v>9022574</v>
      </c>
      <c r="AI970" s="59">
        <v>9022574</v>
      </c>
      <c r="AJ970" s="59">
        <v>9022574</v>
      </c>
      <c r="AK970" s="59">
        <v>9022574</v>
      </c>
      <c r="AL970" s="59">
        <v>9022574</v>
      </c>
      <c r="AM970" s="59">
        <v>9022574</v>
      </c>
      <c r="AN970" s="59">
        <v>9022574</v>
      </c>
      <c r="AO970" s="59">
        <v>9022574</v>
      </c>
      <c r="AP970" s="59">
        <v>9022574</v>
      </c>
      <c r="AQ970" s="59">
        <v>9022574</v>
      </c>
      <c r="AR970" s="59">
        <v>9022574</v>
      </c>
      <c r="AS970" s="59">
        <v>9022575</v>
      </c>
      <c r="AT970" s="59">
        <v>9022575</v>
      </c>
      <c r="AU970" s="59">
        <v>9022575</v>
      </c>
      <c r="AV970" s="59">
        <v>9022575</v>
      </c>
      <c r="AW970" s="59">
        <v>9022575</v>
      </c>
      <c r="AX970" s="59">
        <v>9022575</v>
      </c>
      <c r="AY970" s="2">
        <v>0</v>
      </c>
      <c r="AZ970" s="12" t="str">
        <f t="shared" si="113"/>
        <v>Compromisos superan al Valor estimado en $ 45.116.038,00</v>
      </c>
      <c r="BA970" s="12" t="str">
        <f t="shared" si="114"/>
        <v>Obligaciones superan al Valor estimado en $ 45.116.038,00</v>
      </c>
      <c r="BB970" s="6">
        <f t="shared" si="115"/>
        <v>0</v>
      </c>
      <c r="BC970" s="13">
        <f t="shared" si="116"/>
        <v>99248317</v>
      </c>
      <c r="BD970" s="13">
        <f t="shared" si="117"/>
        <v>99248317</v>
      </c>
      <c r="BE970" s="6">
        <f t="shared" si="118"/>
        <v>1</v>
      </c>
      <c r="BF970" s="6">
        <f t="shared" si="119"/>
        <v>1</v>
      </c>
      <c r="BG970" s="2" t="str">
        <f t="shared" si="112"/>
        <v>2500.1.1.3.</v>
      </c>
    </row>
    <row r="971" spans="2:59" ht="71.25" x14ac:dyDescent="0.25">
      <c r="B971" s="39" t="s">
        <v>7053</v>
      </c>
      <c r="C971" s="39" t="s">
        <v>717</v>
      </c>
      <c r="D971" s="39" t="s">
        <v>4</v>
      </c>
      <c r="E971" s="40" t="s">
        <v>219</v>
      </c>
      <c r="F971" s="40" t="s">
        <v>220</v>
      </c>
      <c r="G971" s="40" t="s">
        <v>9</v>
      </c>
      <c r="H971" s="40">
        <v>80161501</v>
      </c>
      <c r="I971" s="40" t="s">
        <v>8168</v>
      </c>
      <c r="J971" s="40" t="s">
        <v>221</v>
      </c>
      <c r="K971" s="40" t="s">
        <v>7517</v>
      </c>
      <c r="L971" s="41" t="s">
        <v>154</v>
      </c>
      <c r="M971" s="41" t="s">
        <v>154</v>
      </c>
      <c r="N971" s="41">
        <v>8</v>
      </c>
      <c r="O971" s="41" t="s">
        <v>223</v>
      </c>
      <c r="P971" s="41" t="s">
        <v>224</v>
      </c>
      <c r="Q971" s="58">
        <v>45116038</v>
      </c>
      <c r="R971" s="58">
        <v>45116038</v>
      </c>
      <c r="S971" s="41" t="s">
        <v>225</v>
      </c>
      <c r="T971" s="41" t="s">
        <v>221</v>
      </c>
      <c r="U971" s="40" t="s">
        <v>389</v>
      </c>
      <c r="V971" s="40" t="s">
        <v>721</v>
      </c>
      <c r="W971" s="40" t="s">
        <v>1756</v>
      </c>
      <c r="X971" s="40" t="s">
        <v>229</v>
      </c>
      <c r="Y971" s="40" t="s">
        <v>230</v>
      </c>
      <c r="Z971" s="40" t="s">
        <v>405</v>
      </c>
      <c r="AA971" s="59">
        <v>0</v>
      </c>
      <c r="AB971" s="59">
        <v>0</v>
      </c>
      <c r="AC971" s="59">
        <v>45116038</v>
      </c>
      <c r="AD971" s="59">
        <v>0</v>
      </c>
      <c r="AE971" s="59">
        <v>0</v>
      </c>
      <c r="AF971" s="59">
        <v>4101458</v>
      </c>
      <c r="AG971" s="59">
        <v>0</v>
      </c>
      <c r="AH971" s="59">
        <v>4101458</v>
      </c>
      <c r="AI971" s="59">
        <v>0</v>
      </c>
      <c r="AJ971" s="59">
        <v>4101458</v>
      </c>
      <c r="AK971" s="59">
        <v>0</v>
      </c>
      <c r="AL971" s="59">
        <v>4101458</v>
      </c>
      <c r="AM971" s="59">
        <v>0</v>
      </c>
      <c r="AN971" s="59">
        <v>4101458</v>
      </c>
      <c r="AO971" s="59">
        <v>0</v>
      </c>
      <c r="AP971" s="59">
        <v>4101458</v>
      </c>
      <c r="AQ971" s="59">
        <v>0</v>
      </c>
      <c r="AR971" s="59">
        <v>4101458</v>
      </c>
      <c r="AS971" s="59">
        <v>0</v>
      </c>
      <c r="AT971" s="59">
        <v>4101458</v>
      </c>
      <c r="AU971" s="59">
        <v>0</v>
      </c>
      <c r="AV971" s="59">
        <v>4101458</v>
      </c>
      <c r="AW971" s="59">
        <v>0</v>
      </c>
      <c r="AX971" s="59">
        <v>8202916</v>
      </c>
      <c r="AY971" s="2">
        <v>0</v>
      </c>
      <c r="AZ971" s="12" t="str">
        <f t="shared" si="113"/>
        <v>OK</v>
      </c>
      <c r="BA971" s="12" t="str">
        <f t="shared" si="114"/>
        <v>OK</v>
      </c>
      <c r="BB971" s="6">
        <f t="shared" si="115"/>
        <v>0</v>
      </c>
      <c r="BC971" s="13">
        <f t="shared" si="116"/>
        <v>45116038</v>
      </c>
      <c r="BD971" s="13">
        <f t="shared" si="117"/>
        <v>45116038</v>
      </c>
      <c r="BE971" s="6">
        <f t="shared" si="118"/>
        <v>0</v>
      </c>
      <c r="BF971" s="6">
        <f t="shared" si="119"/>
        <v>0</v>
      </c>
      <c r="BG971" s="2" t="str">
        <f t="shared" si="112"/>
        <v>2500.1.1.3.</v>
      </c>
    </row>
    <row r="972" spans="2:59" ht="85.5" x14ac:dyDescent="0.25">
      <c r="B972" s="39" t="s">
        <v>7054</v>
      </c>
      <c r="C972" s="39" t="s">
        <v>717</v>
      </c>
      <c r="D972" s="39" t="s">
        <v>4</v>
      </c>
      <c r="E972" s="40" t="s">
        <v>219</v>
      </c>
      <c r="F972" s="40" t="s">
        <v>220</v>
      </c>
      <c r="G972" s="40" t="s">
        <v>9</v>
      </c>
      <c r="H972" s="40">
        <v>80161501</v>
      </c>
      <c r="I972" s="40" t="s">
        <v>8168</v>
      </c>
      <c r="J972" s="40" t="s">
        <v>221</v>
      </c>
      <c r="K972" s="40" t="s">
        <v>7518</v>
      </c>
      <c r="L972" s="41" t="s">
        <v>154</v>
      </c>
      <c r="M972" s="41" t="s">
        <v>154</v>
      </c>
      <c r="N972" s="41">
        <v>11</v>
      </c>
      <c r="O972" s="41" t="s">
        <v>223</v>
      </c>
      <c r="P972" s="41" t="s">
        <v>224</v>
      </c>
      <c r="Q972" s="58">
        <v>25448940</v>
      </c>
      <c r="R972" s="58">
        <v>25448940</v>
      </c>
      <c r="S972" s="41" t="s">
        <v>225</v>
      </c>
      <c r="T972" s="41" t="s">
        <v>221</v>
      </c>
      <c r="U972" s="40" t="s">
        <v>392</v>
      </c>
      <c r="V972" s="40" t="s">
        <v>721</v>
      </c>
      <c r="W972" s="40" t="s">
        <v>1709</v>
      </c>
      <c r="X972" s="40" t="s">
        <v>229</v>
      </c>
      <c r="Y972" s="40" t="s">
        <v>230</v>
      </c>
      <c r="Z972" s="40" t="s">
        <v>393</v>
      </c>
      <c r="AA972" s="59">
        <v>0</v>
      </c>
      <c r="AB972" s="59">
        <v>0</v>
      </c>
      <c r="AC972" s="59">
        <v>25448940</v>
      </c>
      <c r="AD972" s="59">
        <v>2313540</v>
      </c>
      <c r="AE972" s="59">
        <v>0</v>
      </c>
      <c r="AF972" s="59">
        <v>2313540</v>
      </c>
      <c r="AG972" s="59">
        <v>0</v>
      </c>
      <c r="AH972" s="59">
        <v>2313540</v>
      </c>
      <c r="AI972" s="59">
        <v>0</v>
      </c>
      <c r="AJ972" s="59">
        <v>2313540</v>
      </c>
      <c r="AK972" s="59">
        <v>0</v>
      </c>
      <c r="AL972" s="59">
        <v>2313540</v>
      </c>
      <c r="AM972" s="59">
        <v>0</v>
      </c>
      <c r="AN972" s="59">
        <v>2313540</v>
      </c>
      <c r="AO972" s="59">
        <v>0</v>
      </c>
      <c r="AP972" s="59">
        <v>2313540</v>
      </c>
      <c r="AQ972" s="59">
        <v>0</v>
      </c>
      <c r="AR972" s="59">
        <v>2313540</v>
      </c>
      <c r="AS972" s="59">
        <v>0</v>
      </c>
      <c r="AT972" s="59">
        <v>2313540</v>
      </c>
      <c r="AU972" s="59">
        <v>0</v>
      </c>
      <c r="AV972" s="59">
        <v>2313540</v>
      </c>
      <c r="AW972" s="59">
        <v>0</v>
      </c>
      <c r="AX972" s="59">
        <v>2313540</v>
      </c>
      <c r="AY972" s="2">
        <v>0</v>
      </c>
      <c r="AZ972" s="12" t="str">
        <f t="shared" si="113"/>
        <v>OK</v>
      </c>
      <c r="BA972" s="12" t="str">
        <f t="shared" si="114"/>
        <v>OK</v>
      </c>
      <c r="BB972" s="6">
        <f t="shared" si="115"/>
        <v>0</v>
      </c>
      <c r="BC972" s="13">
        <f t="shared" si="116"/>
        <v>25448940</v>
      </c>
      <c r="BD972" s="13">
        <f t="shared" si="117"/>
        <v>25448940</v>
      </c>
      <c r="BE972" s="6">
        <f t="shared" si="118"/>
        <v>0</v>
      </c>
      <c r="BF972" s="6">
        <f t="shared" si="119"/>
        <v>0</v>
      </c>
      <c r="BG972" s="2" t="str">
        <f t="shared" si="112"/>
        <v>2500.1.1.3.</v>
      </c>
    </row>
    <row r="973" spans="2:59" ht="85.5" x14ac:dyDescent="0.25">
      <c r="B973" s="39" t="s">
        <v>7055</v>
      </c>
      <c r="C973" s="39" t="s">
        <v>717</v>
      </c>
      <c r="D973" s="39" t="s">
        <v>4</v>
      </c>
      <c r="E973" s="40" t="s">
        <v>219</v>
      </c>
      <c r="F973" s="40" t="s">
        <v>220</v>
      </c>
      <c r="G973" s="40" t="s">
        <v>9</v>
      </c>
      <c r="H973" s="40">
        <v>80161501</v>
      </c>
      <c r="I973" s="40" t="s">
        <v>8168</v>
      </c>
      <c r="J973" s="40" t="s">
        <v>221</v>
      </c>
      <c r="K973" s="40" t="s">
        <v>7518</v>
      </c>
      <c r="L973" s="41" t="s">
        <v>154</v>
      </c>
      <c r="M973" s="41" t="s">
        <v>154</v>
      </c>
      <c r="N973" s="41">
        <v>11</v>
      </c>
      <c r="O973" s="41" t="s">
        <v>223</v>
      </c>
      <c r="P973" s="41" t="s">
        <v>224</v>
      </c>
      <c r="Q973" s="58">
        <v>25448940</v>
      </c>
      <c r="R973" s="58">
        <v>25448940</v>
      </c>
      <c r="S973" s="41" t="s">
        <v>225</v>
      </c>
      <c r="T973" s="41" t="s">
        <v>221</v>
      </c>
      <c r="U973" s="40" t="s">
        <v>392</v>
      </c>
      <c r="V973" s="40" t="s">
        <v>721</v>
      </c>
      <c r="W973" s="40" t="s">
        <v>1709</v>
      </c>
      <c r="X973" s="40" t="s">
        <v>229</v>
      </c>
      <c r="Y973" s="40" t="s">
        <v>230</v>
      </c>
      <c r="Z973" s="40" t="s">
        <v>393</v>
      </c>
      <c r="AA973" s="59">
        <v>0</v>
      </c>
      <c r="AB973" s="59">
        <v>0</v>
      </c>
      <c r="AC973" s="59">
        <v>25448940</v>
      </c>
      <c r="AD973" s="59">
        <v>2313540</v>
      </c>
      <c r="AE973" s="59">
        <v>0</v>
      </c>
      <c r="AF973" s="59">
        <v>2313540</v>
      </c>
      <c r="AG973" s="59">
        <v>0</v>
      </c>
      <c r="AH973" s="59">
        <v>2313540</v>
      </c>
      <c r="AI973" s="59">
        <v>0</v>
      </c>
      <c r="AJ973" s="59">
        <v>2313540</v>
      </c>
      <c r="AK973" s="59">
        <v>0</v>
      </c>
      <c r="AL973" s="59">
        <v>2313540</v>
      </c>
      <c r="AM973" s="59">
        <v>0</v>
      </c>
      <c r="AN973" s="59">
        <v>2313540</v>
      </c>
      <c r="AO973" s="59">
        <v>0</v>
      </c>
      <c r="AP973" s="59">
        <v>2313540</v>
      </c>
      <c r="AQ973" s="59">
        <v>0</v>
      </c>
      <c r="AR973" s="59">
        <v>2313540</v>
      </c>
      <c r="AS973" s="59">
        <v>0</v>
      </c>
      <c r="AT973" s="59">
        <v>2313540</v>
      </c>
      <c r="AU973" s="59">
        <v>0</v>
      </c>
      <c r="AV973" s="59">
        <v>2313540</v>
      </c>
      <c r="AW973" s="59">
        <v>0</v>
      </c>
      <c r="AX973" s="59">
        <v>2313540</v>
      </c>
      <c r="AY973" s="2">
        <v>0</v>
      </c>
      <c r="AZ973" s="12" t="str">
        <f t="shared" si="113"/>
        <v>OK</v>
      </c>
      <c r="BA973" s="12" t="str">
        <f t="shared" si="114"/>
        <v>OK</v>
      </c>
      <c r="BB973" s="6">
        <f t="shared" si="115"/>
        <v>0</v>
      </c>
      <c r="BC973" s="13">
        <f t="shared" si="116"/>
        <v>25448940</v>
      </c>
      <c r="BD973" s="13">
        <f t="shared" si="117"/>
        <v>25448940</v>
      </c>
      <c r="BE973" s="6">
        <f t="shared" si="118"/>
        <v>0</v>
      </c>
      <c r="BF973" s="6">
        <f t="shared" si="119"/>
        <v>0</v>
      </c>
      <c r="BG973" s="2" t="str">
        <f t="shared" si="112"/>
        <v>2500.1.1.3.</v>
      </c>
    </row>
    <row r="974" spans="2:59" ht="85.5" x14ac:dyDescent="0.25">
      <c r="B974" s="39" t="s">
        <v>7056</v>
      </c>
      <c r="C974" s="39" t="s">
        <v>717</v>
      </c>
      <c r="D974" s="39" t="s">
        <v>4</v>
      </c>
      <c r="E974" s="40" t="s">
        <v>219</v>
      </c>
      <c r="F974" s="40" t="s">
        <v>220</v>
      </c>
      <c r="G974" s="40" t="s">
        <v>9</v>
      </c>
      <c r="H974" s="40">
        <v>80161501</v>
      </c>
      <c r="I974" s="40" t="s">
        <v>8168</v>
      </c>
      <c r="J974" s="40" t="s">
        <v>221</v>
      </c>
      <c r="K974" s="40" t="s">
        <v>7518</v>
      </c>
      <c r="L974" s="41" t="s">
        <v>154</v>
      </c>
      <c r="M974" s="41" t="s">
        <v>154</v>
      </c>
      <c r="N974" s="41">
        <v>11</v>
      </c>
      <c r="O974" s="41" t="s">
        <v>223</v>
      </c>
      <c r="P974" s="41" t="s">
        <v>224</v>
      </c>
      <c r="Q974" s="58">
        <v>25448940</v>
      </c>
      <c r="R974" s="58">
        <v>25448940</v>
      </c>
      <c r="S974" s="41" t="s">
        <v>225</v>
      </c>
      <c r="T974" s="41" t="s">
        <v>221</v>
      </c>
      <c r="U974" s="40" t="s">
        <v>392</v>
      </c>
      <c r="V974" s="40" t="s">
        <v>721</v>
      </c>
      <c r="W974" s="40" t="s">
        <v>1709</v>
      </c>
      <c r="X974" s="40" t="s">
        <v>229</v>
      </c>
      <c r="Y974" s="40" t="s">
        <v>230</v>
      </c>
      <c r="Z974" s="40" t="s">
        <v>393</v>
      </c>
      <c r="AA974" s="59">
        <v>0</v>
      </c>
      <c r="AB974" s="59">
        <v>0</v>
      </c>
      <c r="AC974" s="59">
        <v>25448940</v>
      </c>
      <c r="AD974" s="59">
        <v>2313540</v>
      </c>
      <c r="AE974" s="59">
        <v>0</v>
      </c>
      <c r="AF974" s="59">
        <v>2313540</v>
      </c>
      <c r="AG974" s="59">
        <v>0</v>
      </c>
      <c r="AH974" s="59">
        <v>2313540</v>
      </c>
      <c r="AI974" s="59">
        <v>0</v>
      </c>
      <c r="AJ974" s="59">
        <v>2313540</v>
      </c>
      <c r="AK974" s="59">
        <v>0</v>
      </c>
      <c r="AL974" s="59">
        <v>2313540</v>
      </c>
      <c r="AM974" s="59">
        <v>0</v>
      </c>
      <c r="AN974" s="59">
        <v>2313540</v>
      </c>
      <c r="AO974" s="59">
        <v>0</v>
      </c>
      <c r="AP974" s="59">
        <v>2313540</v>
      </c>
      <c r="AQ974" s="59">
        <v>0</v>
      </c>
      <c r="AR974" s="59">
        <v>2313540</v>
      </c>
      <c r="AS974" s="59">
        <v>0</v>
      </c>
      <c r="AT974" s="59">
        <v>2313540</v>
      </c>
      <c r="AU974" s="59">
        <v>0</v>
      </c>
      <c r="AV974" s="59">
        <v>2313540</v>
      </c>
      <c r="AW974" s="59">
        <v>0</v>
      </c>
      <c r="AX974" s="59">
        <v>2313540</v>
      </c>
      <c r="AY974" s="2">
        <v>0</v>
      </c>
      <c r="AZ974" s="12" t="str">
        <f t="shared" si="113"/>
        <v>OK</v>
      </c>
      <c r="BA974" s="12" t="str">
        <f t="shared" si="114"/>
        <v>OK</v>
      </c>
      <c r="BB974" s="6">
        <f t="shared" si="115"/>
        <v>0</v>
      </c>
      <c r="BC974" s="13">
        <f t="shared" si="116"/>
        <v>25448940</v>
      </c>
      <c r="BD974" s="13">
        <f t="shared" si="117"/>
        <v>25448940</v>
      </c>
      <c r="BE974" s="6">
        <f t="shared" si="118"/>
        <v>0</v>
      </c>
      <c r="BF974" s="6">
        <f t="shared" si="119"/>
        <v>0</v>
      </c>
      <c r="BG974" s="2" t="str">
        <f t="shared" si="112"/>
        <v>2500.1.1.3.</v>
      </c>
    </row>
    <row r="975" spans="2:59" ht="85.5" x14ac:dyDescent="0.25">
      <c r="B975" s="39" t="s">
        <v>7057</v>
      </c>
      <c r="C975" s="39" t="s">
        <v>717</v>
      </c>
      <c r="D975" s="39" t="s">
        <v>4</v>
      </c>
      <c r="E975" s="40" t="s">
        <v>219</v>
      </c>
      <c r="F975" s="40" t="s">
        <v>220</v>
      </c>
      <c r="G975" s="40" t="s">
        <v>9</v>
      </c>
      <c r="H975" s="40">
        <v>80161501</v>
      </c>
      <c r="I975" s="40" t="s">
        <v>8168</v>
      </c>
      <c r="J975" s="40" t="s">
        <v>221</v>
      </c>
      <c r="K975" s="40" t="s">
        <v>7518</v>
      </c>
      <c r="L975" s="41" t="s">
        <v>154</v>
      </c>
      <c r="M975" s="41" t="s">
        <v>154</v>
      </c>
      <c r="N975" s="41">
        <v>11</v>
      </c>
      <c r="O975" s="41" t="s">
        <v>223</v>
      </c>
      <c r="P975" s="41" t="s">
        <v>224</v>
      </c>
      <c r="Q975" s="58">
        <v>25448940</v>
      </c>
      <c r="R975" s="58">
        <v>25448940</v>
      </c>
      <c r="S975" s="41" t="s">
        <v>225</v>
      </c>
      <c r="T975" s="41" t="s">
        <v>221</v>
      </c>
      <c r="U975" s="40" t="s">
        <v>392</v>
      </c>
      <c r="V975" s="40" t="s">
        <v>721</v>
      </c>
      <c r="W975" s="40" t="s">
        <v>1709</v>
      </c>
      <c r="X975" s="40" t="s">
        <v>229</v>
      </c>
      <c r="Y975" s="40" t="s">
        <v>230</v>
      </c>
      <c r="Z975" s="40" t="s">
        <v>393</v>
      </c>
      <c r="AA975" s="59">
        <v>0</v>
      </c>
      <c r="AB975" s="59">
        <v>0</v>
      </c>
      <c r="AC975" s="59">
        <v>25448940</v>
      </c>
      <c r="AD975" s="59">
        <v>2313540</v>
      </c>
      <c r="AE975" s="59">
        <v>0</v>
      </c>
      <c r="AF975" s="59">
        <v>2313540</v>
      </c>
      <c r="AG975" s="59">
        <v>0</v>
      </c>
      <c r="AH975" s="59">
        <v>2313540</v>
      </c>
      <c r="AI975" s="59">
        <v>0</v>
      </c>
      <c r="AJ975" s="59">
        <v>2313540</v>
      </c>
      <c r="AK975" s="59">
        <v>0</v>
      </c>
      <c r="AL975" s="59">
        <v>2313540</v>
      </c>
      <c r="AM975" s="59">
        <v>0</v>
      </c>
      <c r="AN975" s="59">
        <v>2313540</v>
      </c>
      <c r="AO975" s="59">
        <v>0</v>
      </c>
      <c r="AP975" s="59">
        <v>2313540</v>
      </c>
      <c r="AQ975" s="59">
        <v>0</v>
      </c>
      <c r="AR975" s="59">
        <v>2313540</v>
      </c>
      <c r="AS975" s="59">
        <v>0</v>
      </c>
      <c r="AT975" s="59">
        <v>2313540</v>
      </c>
      <c r="AU975" s="59">
        <v>0</v>
      </c>
      <c r="AV975" s="59">
        <v>2313540</v>
      </c>
      <c r="AW975" s="59">
        <v>0</v>
      </c>
      <c r="AX975" s="59">
        <v>2313540</v>
      </c>
      <c r="AY975" s="2">
        <v>0</v>
      </c>
      <c r="AZ975" s="12" t="str">
        <f t="shared" si="113"/>
        <v>OK</v>
      </c>
      <c r="BA975" s="12" t="str">
        <f t="shared" si="114"/>
        <v>OK</v>
      </c>
      <c r="BB975" s="6">
        <f t="shared" si="115"/>
        <v>0</v>
      </c>
      <c r="BC975" s="13">
        <f t="shared" si="116"/>
        <v>25448940</v>
      </c>
      <c r="BD975" s="13">
        <f t="shared" si="117"/>
        <v>25448940</v>
      </c>
      <c r="BE975" s="6">
        <f t="shared" si="118"/>
        <v>0</v>
      </c>
      <c r="BF975" s="6">
        <f t="shared" si="119"/>
        <v>0</v>
      </c>
      <c r="BG975" s="2" t="str">
        <f t="shared" si="112"/>
        <v>2500.1.1.3.</v>
      </c>
    </row>
    <row r="976" spans="2:59" ht="85.5" x14ac:dyDescent="0.25">
      <c r="B976" s="39" t="s">
        <v>7058</v>
      </c>
      <c r="C976" s="39" t="s">
        <v>717</v>
      </c>
      <c r="D976" s="39" t="s">
        <v>4</v>
      </c>
      <c r="E976" s="40" t="s">
        <v>219</v>
      </c>
      <c r="F976" s="40" t="s">
        <v>220</v>
      </c>
      <c r="G976" s="40" t="s">
        <v>9</v>
      </c>
      <c r="H976" s="40">
        <v>80161501</v>
      </c>
      <c r="I976" s="40" t="s">
        <v>8168</v>
      </c>
      <c r="J976" s="40" t="s">
        <v>221</v>
      </c>
      <c r="K976" s="40" t="s">
        <v>7518</v>
      </c>
      <c r="L976" s="41" t="s">
        <v>154</v>
      </c>
      <c r="M976" s="41" t="s">
        <v>154</v>
      </c>
      <c r="N976" s="41">
        <v>11</v>
      </c>
      <c r="O976" s="41" t="s">
        <v>223</v>
      </c>
      <c r="P976" s="41" t="s">
        <v>224</v>
      </c>
      <c r="Q976" s="58">
        <v>25448940</v>
      </c>
      <c r="R976" s="58">
        <v>25448940</v>
      </c>
      <c r="S976" s="41" t="s">
        <v>225</v>
      </c>
      <c r="T976" s="41" t="s">
        <v>221</v>
      </c>
      <c r="U976" s="40" t="s">
        <v>392</v>
      </c>
      <c r="V976" s="40" t="s">
        <v>721</v>
      </c>
      <c r="W976" s="40" t="s">
        <v>1709</v>
      </c>
      <c r="X976" s="40" t="s">
        <v>229</v>
      </c>
      <c r="Y976" s="40" t="s">
        <v>230</v>
      </c>
      <c r="Z976" s="40" t="s">
        <v>393</v>
      </c>
      <c r="AA976" s="59">
        <v>0</v>
      </c>
      <c r="AB976" s="59">
        <v>0</v>
      </c>
      <c r="AC976" s="59">
        <v>25448940</v>
      </c>
      <c r="AD976" s="59">
        <v>2313540</v>
      </c>
      <c r="AE976" s="59">
        <v>0</v>
      </c>
      <c r="AF976" s="59">
        <v>2313540</v>
      </c>
      <c r="AG976" s="59">
        <v>0</v>
      </c>
      <c r="AH976" s="59">
        <v>2313540</v>
      </c>
      <c r="AI976" s="59">
        <v>0</v>
      </c>
      <c r="AJ976" s="59">
        <v>2313540</v>
      </c>
      <c r="AK976" s="59">
        <v>0</v>
      </c>
      <c r="AL976" s="59">
        <v>2313540</v>
      </c>
      <c r="AM976" s="59">
        <v>0</v>
      </c>
      <c r="AN976" s="59">
        <v>2313540</v>
      </c>
      <c r="AO976" s="59">
        <v>0</v>
      </c>
      <c r="AP976" s="59">
        <v>2313540</v>
      </c>
      <c r="AQ976" s="59">
        <v>0</v>
      </c>
      <c r="AR976" s="59">
        <v>2313540</v>
      </c>
      <c r="AS976" s="59">
        <v>0</v>
      </c>
      <c r="AT976" s="59">
        <v>2313540</v>
      </c>
      <c r="AU976" s="59">
        <v>0</v>
      </c>
      <c r="AV976" s="59">
        <v>2313540</v>
      </c>
      <c r="AW976" s="59">
        <v>0</v>
      </c>
      <c r="AX976" s="59">
        <v>2313540</v>
      </c>
      <c r="AY976" s="2">
        <v>0</v>
      </c>
      <c r="AZ976" s="12" t="str">
        <f t="shared" si="113"/>
        <v>OK</v>
      </c>
      <c r="BA976" s="12" t="str">
        <f t="shared" si="114"/>
        <v>OK</v>
      </c>
      <c r="BB976" s="6">
        <f t="shared" si="115"/>
        <v>0</v>
      </c>
      <c r="BC976" s="13">
        <f t="shared" si="116"/>
        <v>25448940</v>
      </c>
      <c r="BD976" s="13">
        <f t="shared" si="117"/>
        <v>25448940</v>
      </c>
      <c r="BE976" s="6">
        <f t="shared" si="118"/>
        <v>0</v>
      </c>
      <c r="BF976" s="6">
        <f t="shared" si="119"/>
        <v>0</v>
      </c>
      <c r="BG976" s="2" t="str">
        <f t="shared" si="112"/>
        <v>2500.1.1.3.</v>
      </c>
    </row>
    <row r="977" spans="2:59" ht="71.25" x14ac:dyDescent="0.25">
      <c r="B977" s="39" t="s">
        <v>7059</v>
      </c>
      <c r="C977" s="39" t="s">
        <v>717</v>
      </c>
      <c r="D977" s="39" t="s">
        <v>4</v>
      </c>
      <c r="E977" s="40" t="s">
        <v>219</v>
      </c>
      <c r="F977" s="40" t="s">
        <v>220</v>
      </c>
      <c r="G977" s="40" t="s">
        <v>9</v>
      </c>
      <c r="H977" s="40">
        <v>80161501</v>
      </c>
      <c r="I977" s="40" t="s">
        <v>8168</v>
      </c>
      <c r="J977" s="40" t="s">
        <v>221</v>
      </c>
      <c r="K977" s="40" t="s">
        <v>7519</v>
      </c>
      <c r="L977" s="41" t="s">
        <v>154</v>
      </c>
      <c r="M977" s="41" t="s">
        <v>154</v>
      </c>
      <c r="N977" s="41">
        <v>11</v>
      </c>
      <c r="O977" s="41" t="s">
        <v>223</v>
      </c>
      <c r="P977" s="41" t="s">
        <v>224</v>
      </c>
      <c r="Q977" s="58">
        <v>27378219</v>
      </c>
      <c r="R977" s="58">
        <v>27378219</v>
      </c>
      <c r="S977" s="41" t="s">
        <v>225</v>
      </c>
      <c r="T977" s="41" t="s">
        <v>221</v>
      </c>
      <c r="U977" s="40" t="s">
        <v>392</v>
      </c>
      <c r="V977" s="40" t="s">
        <v>721</v>
      </c>
      <c r="W977" s="40" t="s">
        <v>1709</v>
      </c>
      <c r="X977" s="40" t="s">
        <v>229</v>
      </c>
      <c r="Y977" s="40" t="s">
        <v>230</v>
      </c>
      <c r="Z977" s="40" t="s">
        <v>393</v>
      </c>
      <c r="AA977" s="59">
        <v>0</v>
      </c>
      <c r="AB977" s="59">
        <v>0</v>
      </c>
      <c r="AC977" s="59">
        <v>27378219</v>
      </c>
      <c r="AD977" s="59">
        <v>2488929</v>
      </c>
      <c r="AE977" s="59">
        <v>0</v>
      </c>
      <c r="AF977" s="59">
        <v>2488929</v>
      </c>
      <c r="AG977" s="59">
        <v>0</v>
      </c>
      <c r="AH977" s="59">
        <v>2488929</v>
      </c>
      <c r="AI977" s="59">
        <v>0</v>
      </c>
      <c r="AJ977" s="59">
        <v>2488929</v>
      </c>
      <c r="AK977" s="59">
        <v>0</v>
      </c>
      <c r="AL977" s="59">
        <v>2488929</v>
      </c>
      <c r="AM977" s="59">
        <v>0</v>
      </c>
      <c r="AN977" s="59">
        <v>2488929</v>
      </c>
      <c r="AO977" s="59">
        <v>0</v>
      </c>
      <c r="AP977" s="59">
        <v>2488929</v>
      </c>
      <c r="AQ977" s="59">
        <v>0</v>
      </c>
      <c r="AR977" s="59">
        <v>2488929</v>
      </c>
      <c r="AS977" s="59">
        <v>0</v>
      </c>
      <c r="AT977" s="59">
        <v>2488929</v>
      </c>
      <c r="AU977" s="59">
        <v>0</v>
      </c>
      <c r="AV977" s="59">
        <v>2488929</v>
      </c>
      <c r="AW977" s="59">
        <v>0</v>
      </c>
      <c r="AX977" s="59">
        <v>2488929</v>
      </c>
      <c r="AY977" s="2">
        <v>0</v>
      </c>
      <c r="AZ977" s="12" t="str">
        <f t="shared" si="113"/>
        <v>OK</v>
      </c>
      <c r="BA977" s="12" t="str">
        <f t="shared" si="114"/>
        <v>OK</v>
      </c>
      <c r="BB977" s="6">
        <f t="shared" si="115"/>
        <v>0</v>
      </c>
      <c r="BC977" s="13">
        <f t="shared" si="116"/>
        <v>27378219</v>
      </c>
      <c r="BD977" s="13">
        <f t="shared" si="117"/>
        <v>27378219</v>
      </c>
      <c r="BE977" s="6">
        <f t="shared" si="118"/>
        <v>0</v>
      </c>
      <c r="BF977" s="6">
        <f t="shared" si="119"/>
        <v>0</v>
      </c>
      <c r="BG977" s="2" t="str">
        <f t="shared" si="112"/>
        <v>2500.1.1.3.</v>
      </c>
    </row>
    <row r="978" spans="2:59" ht="71.25" x14ac:dyDescent="0.25">
      <c r="B978" s="39" t="s">
        <v>7060</v>
      </c>
      <c r="C978" s="39" t="s">
        <v>717</v>
      </c>
      <c r="D978" s="39" t="s">
        <v>4</v>
      </c>
      <c r="E978" s="40" t="s">
        <v>219</v>
      </c>
      <c r="F978" s="40" t="s">
        <v>220</v>
      </c>
      <c r="G978" s="40" t="s">
        <v>9</v>
      </c>
      <c r="H978" s="40">
        <v>80161501</v>
      </c>
      <c r="I978" s="40" t="s">
        <v>8168</v>
      </c>
      <c r="J978" s="40" t="s">
        <v>221</v>
      </c>
      <c r="K978" s="40" t="s">
        <v>7519</v>
      </c>
      <c r="L978" s="41" t="s">
        <v>154</v>
      </c>
      <c r="M978" s="41" t="s">
        <v>154</v>
      </c>
      <c r="N978" s="41">
        <v>11</v>
      </c>
      <c r="O978" s="41" t="s">
        <v>223</v>
      </c>
      <c r="P978" s="41" t="s">
        <v>224</v>
      </c>
      <c r="Q978" s="58">
        <v>27378219</v>
      </c>
      <c r="R978" s="58">
        <v>27378219</v>
      </c>
      <c r="S978" s="41" t="s">
        <v>225</v>
      </c>
      <c r="T978" s="41" t="s">
        <v>221</v>
      </c>
      <c r="U978" s="40" t="s">
        <v>392</v>
      </c>
      <c r="V978" s="40" t="s">
        <v>721</v>
      </c>
      <c r="W978" s="40" t="s">
        <v>1709</v>
      </c>
      <c r="X978" s="40" t="s">
        <v>229</v>
      </c>
      <c r="Y978" s="40" t="s">
        <v>230</v>
      </c>
      <c r="Z978" s="40" t="s">
        <v>393</v>
      </c>
      <c r="AA978" s="59">
        <v>0</v>
      </c>
      <c r="AB978" s="59">
        <v>0</v>
      </c>
      <c r="AC978" s="59">
        <v>27378219</v>
      </c>
      <c r="AD978" s="59">
        <v>2488929</v>
      </c>
      <c r="AE978" s="59">
        <v>0</v>
      </c>
      <c r="AF978" s="59">
        <v>2488929</v>
      </c>
      <c r="AG978" s="59">
        <v>0</v>
      </c>
      <c r="AH978" s="59">
        <v>2488929</v>
      </c>
      <c r="AI978" s="59">
        <v>0</v>
      </c>
      <c r="AJ978" s="59">
        <v>2488929</v>
      </c>
      <c r="AK978" s="59">
        <v>0</v>
      </c>
      <c r="AL978" s="59">
        <v>2488929</v>
      </c>
      <c r="AM978" s="59">
        <v>0</v>
      </c>
      <c r="AN978" s="59">
        <v>2488929</v>
      </c>
      <c r="AO978" s="59">
        <v>0</v>
      </c>
      <c r="AP978" s="59">
        <v>2488929</v>
      </c>
      <c r="AQ978" s="59">
        <v>0</v>
      </c>
      <c r="AR978" s="59">
        <v>2488929</v>
      </c>
      <c r="AS978" s="59">
        <v>0</v>
      </c>
      <c r="AT978" s="59">
        <v>2488929</v>
      </c>
      <c r="AU978" s="59">
        <v>0</v>
      </c>
      <c r="AV978" s="59">
        <v>2488929</v>
      </c>
      <c r="AW978" s="59">
        <v>0</v>
      </c>
      <c r="AX978" s="59">
        <v>2488929</v>
      </c>
      <c r="AY978" s="2">
        <v>0</v>
      </c>
      <c r="AZ978" s="12" t="str">
        <f t="shared" si="113"/>
        <v>OK</v>
      </c>
      <c r="BA978" s="12" t="str">
        <f t="shared" si="114"/>
        <v>OK</v>
      </c>
      <c r="BB978" s="6">
        <f t="shared" si="115"/>
        <v>0</v>
      </c>
      <c r="BC978" s="13">
        <f t="shared" si="116"/>
        <v>27378219</v>
      </c>
      <c r="BD978" s="13">
        <f t="shared" si="117"/>
        <v>27378219</v>
      </c>
      <c r="BE978" s="6">
        <f t="shared" si="118"/>
        <v>0</v>
      </c>
      <c r="BF978" s="6">
        <f t="shared" si="119"/>
        <v>0</v>
      </c>
      <c r="BG978" s="2" t="str">
        <f t="shared" si="112"/>
        <v>2500.1.1.3.</v>
      </c>
    </row>
    <row r="979" spans="2:59" ht="71.25" x14ac:dyDescent="0.25">
      <c r="B979" s="39" t="s">
        <v>7061</v>
      </c>
      <c r="C979" s="39" t="s">
        <v>717</v>
      </c>
      <c r="D979" s="39" t="s">
        <v>4</v>
      </c>
      <c r="E979" s="40" t="s">
        <v>219</v>
      </c>
      <c r="F979" s="40" t="s">
        <v>220</v>
      </c>
      <c r="G979" s="40" t="s">
        <v>9</v>
      </c>
      <c r="H979" s="40">
        <v>80161501</v>
      </c>
      <c r="I979" s="40" t="s">
        <v>8168</v>
      </c>
      <c r="J979" s="40" t="s">
        <v>221</v>
      </c>
      <c r="K979" s="40" t="s">
        <v>7519</v>
      </c>
      <c r="L979" s="41" t="s">
        <v>154</v>
      </c>
      <c r="M979" s="41" t="s">
        <v>154</v>
      </c>
      <c r="N979" s="41">
        <v>11</v>
      </c>
      <c r="O979" s="41" t="s">
        <v>223</v>
      </c>
      <c r="P979" s="41" t="s">
        <v>224</v>
      </c>
      <c r="Q979" s="58">
        <v>27378219</v>
      </c>
      <c r="R979" s="58">
        <v>27378219</v>
      </c>
      <c r="S979" s="41" t="s">
        <v>225</v>
      </c>
      <c r="T979" s="41" t="s">
        <v>221</v>
      </c>
      <c r="U979" s="40" t="s">
        <v>392</v>
      </c>
      <c r="V979" s="40" t="s">
        <v>721</v>
      </c>
      <c r="W979" s="40" t="s">
        <v>1709</v>
      </c>
      <c r="X979" s="40" t="s">
        <v>229</v>
      </c>
      <c r="Y979" s="40" t="s">
        <v>230</v>
      </c>
      <c r="Z979" s="40" t="s">
        <v>393</v>
      </c>
      <c r="AA979" s="59">
        <v>0</v>
      </c>
      <c r="AB979" s="59">
        <v>0</v>
      </c>
      <c r="AC979" s="59">
        <v>27378219</v>
      </c>
      <c r="AD979" s="59">
        <v>2488929</v>
      </c>
      <c r="AE979" s="59">
        <v>0</v>
      </c>
      <c r="AF979" s="59">
        <v>2488929</v>
      </c>
      <c r="AG979" s="59">
        <v>0</v>
      </c>
      <c r="AH979" s="59">
        <v>2488929</v>
      </c>
      <c r="AI979" s="59">
        <v>0</v>
      </c>
      <c r="AJ979" s="59">
        <v>2488929</v>
      </c>
      <c r="AK979" s="59">
        <v>0</v>
      </c>
      <c r="AL979" s="59">
        <v>2488929</v>
      </c>
      <c r="AM979" s="59">
        <v>0</v>
      </c>
      <c r="AN979" s="59">
        <v>2488929</v>
      </c>
      <c r="AO979" s="59">
        <v>0</v>
      </c>
      <c r="AP979" s="59">
        <v>2488929</v>
      </c>
      <c r="AQ979" s="59">
        <v>0</v>
      </c>
      <c r="AR979" s="59">
        <v>2488929</v>
      </c>
      <c r="AS979" s="59">
        <v>0</v>
      </c>
      <c r="AT979" s="59">
        <v>2488929</v>
      </c>
      <c r="AU979" s="59">
        <v>0</v>
      </c>
      <c r="AV979" s="59">
        <v>2488929</v>
      </c>
      <c r="AW979" s="59">
        <v>0</v>
      </c>
      <c r="AX979" s="59">
        <v>2488929</v>
      </c>
      <c r="AY979" s="2">
        <v>0</v>
      </c>
      <c r="AZ979" s="12" t="str">
        <f t="shared" si="113"/>
        <v>OK</v>
      </c>
      <c r="BA979" s="12" t="str">
        <f t="shared" si="114"/>
        <v>OK</v>
      </c>
      <c r="BB979" s="6">
        <f t="shared" si="115"/>
        <v>0</v>
      </c>
      <c r="BC979" s="13">
        <f t="shared" si="116"/>
        <v>27378219</v>
      </c>
      <c r="BD979" s="13">
        <f t="shared" si="117"/>
        <v>27378219</v>
      </c>
      <c r="BE979" s="6">
        <f t="shared" si="118"/>
        <v>0</v>
      </c>
      <c r="BF979" s="6">
        <f t="shared" si="119"/>
        <v>0</v>
      </c>
      <c r="BG979" s="2" t="str">
        <f t="shared" si="112"/>
        <v>2500.1.1.3.</v>
      </c>
    </row>
    <row r="980" spans="2:59" ht="85.5" x14ac:dyDescent="0.25">
      <c r="B980" s="39" t="s">
        <v>7062</v>
      </c>
      <c r="C980" s="39" t="s">
        <v>717</v>
      </c>
      <c r="D980" s="39" t="s">
        <v>4</v>
      </c>
      <c r="E980" s="40" t="s">
        <v>219</v>
      </c>
      <c r="F980" s="40" t="s">
        <v>220</v>
      </c>
      <c r="G980" s="40" t="s">
        <v>9</v>
      </c>
      <c r="H980" s="40">
        <v>80161501</v>
      </c>
      <c r="I980" s="40" t="s">
        <v>8168</v>
      </c>
      <c r="J980" s="40" t="s">
        <v>221</v>
      </c>
      <c r="K980" s="40" t="s">
        <v>7520</v>
      </c>
      <c r="L980" s="41" t="s">
        <v>154</v>
      </c>
      <c r="M980" s="41" t="s">
        <v>154</v>
      </c>
      <c r="N980" s="41">
        <v>10</v>
      </c>
      <c r="O980" s="41" t="s">
        <v>223</v>
      </c>
      <c r="P980" s="41" t="s">
        <v>224</v>
      </c>
      <c r="Q980" s="58">
        <v>40000000</v>
      </c>
      <c r="R980" s="58">
        <v>40000000</v>
      </c>
      <c r="S980" s="41" t="s">
        <v>225</v>
      </c>
      <c r="T980" s="41" t="s">
        <v>221</v>
      </c>
      <c r="U980" s="40" t="s">
        <v>392</v>
      </c>
      <c r="V980" s="40" t="s">
        <v>721</v>
      </c>
      <c r="W980" s="40" t="s">
        <v>1709</v>
      </c>
      <c r="X980" s="40" t="s">
        <v>229</v>
      </c>
      <c r="Y980" s="40" t="s">
        <v>230</v>
      </c>
      <c r="Z980" s="40" t="s">
        <v>393</v>
      </c>
      <c r="AA980" s="59">
        <v>0</v>
      </c>
      <c r="AB980" s="59">
        <v>0</v>
      </c>
      <c r="AC980" s="59">
        <v>40000000</v>
      </c>
      <c r="AD980" s="59">
        <v>4000000</v>
      </c>
      <c r="AE980" s="59">
        <v>0</v>
      </c>
      <c r="AF980" s="59">
        <v>4000000</v>
      </c>
      <c r="AG980" s="59">
        <v>0</v>
      </c>
      <c r="AH980" s="59">
        <v>4000000</v>
      </c>
      <c r="AI980" s="59">
        <v>0</v>
      </c>
      <c r="AJ980" s="59">
        <v>4000000</v>
      </c>
      <c r="AK980" s="59">
        <v>0</v>
      </c>
      <c r="AL980" s="59">
        <v>4000000</v>
      </c>
      <c r="AM980" s="59">
        <v>0</v>
      </c>
      <c r="AN980" s="59">
        <v>4000000</v>
      </c>
      <c r="AO980" s="59">
        <v>0</v>
      </c>
      <c r="AP980" s="59">
        <v>4000000</v>
      </c>
      <c r="AQ980" s="59">
        <v>0</v>
      </c>
      <c r="AR980" s="59">
        <v>4000000</v>
      </c>
      <c r="AS980" s="59">
        <v>0</v>
      </c>
      <c r="AT980" s="59">
        <v>4000000</v>
      </c>
      <c r="AU980" s="59">
        <v>0</v>
      </c>
      <c r="AV980" s="59">
        <v>4000000</v>
      </c>
      <c r="AW980" s="59">
        <v>0</v>
      </c>
      <c r="AX980" s="59">
        <v>0</v>
      </c>
      <c r="AY980" s="2">
        <v>0</v>
      </c>
      <c r="AZ980" s="12" t="str">
        <f t="shared" si="113"/>
        <v>OK</v>
      </c>
      <c r="BA980" s="12" t="str">
        <f t="shared" si="114"/>
        <v>OK</v>
      </c>
      <c r="BB980" s="6">
        <f t="shared" si="115"/>
        <v>0</v>
      </c>
      <c r="BC980" s="13">
        <f t="shared" si="116"/>
        <v>40000000</v>
      </c>
      <c r="BD980" s="13">
        <f t="shared" si="117"/>
        <v>40000000</v>
      </c>
      <c r="BE980" s="6">
        <f t="shared" si="118"/>
        <v>0</v>
      </c>
      <c r="BF980" s="6">
        <f t="shared" si="119"/>
        <v>0</v>
      </c>
      <c r="BG980" s="2" t="str">
        <f t="shared" si="112"/>
        <v>2500.1.1.3.</v>
      </c>
    </row>
    <row r="981" spans="2:59" ht="85.5" x14ac:dyDescent="0.25">
      <c r="B981" s="39" t="s">
        <v>7063</v>
      </c>
      <c r="C981" s="39" t="s">
        <v>717</v>
      </c>
      <c r="D981" s="39" t="s">
        <v>4</v>
      </c>
      <c r="E981" s="40" t="s">
        <v>219</v>
      </c>
      <c r="F981" s="40" t="s">
        <v>220</v>
      </c>
      <c r="G981" s="40" t="s">
        <v>9</v>
      </c>
      <c r="H981" s="40">
        <v>80161501</v>
      </c>
      <c r="I981" s="40" t="s">
        <v>8168</v>
      </c>
      <c r="J981" s="40" t="s">
        <v>221</v>
      </c>
      <c r="K981" s="40" t="s">
        <v>7520</v>
      </c>
      <c r="L981" s="41" t="s">
        <v>154</v>
      </c>
      <c r="M981" s="41" t="s">
        <v>154</v>
      </c>
      <c r="N981" s="41">
        <v>10</v>
      </c>
      <c r="O981" s="41" t="s">
        <v>223</v>
      </c>
      <c r="P981" s="41" t="s">
        <v>224</v>
      </c>
      <c r="Q981" s="58">
        <v>40000000</v>
      </c>
      <c r="R981" s="58">
        <v>40000000</v>
      </c>
      <c r="S981" s="41" t="s">
        <v>225</v>
      </c>
      <c r="T981" s="41" t="s">
        <v>221</v>
      </c>
      <c r="U981" s="40" t="s">
        <v>392</v>
      </c>
      <c r="V981" s="40" t="s">
        <v>721</v>
      </c>
      <c r="W981" s="40" t="s">
        <v>1709</v>
      </c>
      <c r="X981" s="40" t="s">
        <v>229</v>
      </c>
      <c r="Y981" s="40" t="s">
        <v>230</v>
      </c>
      <c r="Z981" s="40" t="s">
        <v>393</v>
      </c>
      <c r="AA981" s="59">
        <v>0</v>
      </c>
      <c r="AB981" s="59">
        <v>0</v>
      </c>
      <c r="AC981" s="59">
        <v>40000000</v>
      </c>
      <c r="AD981" s="59">
        <v>4000000</v>
      </c>
      <c r="AE981" s="59">
        <v>0</v>
      </c>
      <c r="AF981" s="59">
        <v>4000000</v>
      </c>
      <c r="AG981" s="59">
        <v>0</v>
      </c>
      <c r="AH981" s="59">
        <v>4000000</v>
      </c>
      <c r="AI981" s="59">
        <v>0</v>
      </c>
      <c r="AJ981" s="59">
        <v>4000000</v>
      </c>
      <c r="AK981" s="59">
        <v>0</v>
      </c>
      <c r="AL981" s="59">
        <v>4000000</v>
      </c>
      <c r="AM981" s="59">
        <v>0</v>
      </c>
      <c r="AN981" s="59">
        <v>4000000</v>
      </c>
      <c r="AO981" s="59">
        <v>0</v>
      </c>
      <c r="AP981" s="59">
        <v>4000000</v>
      </c>
      <c r="AQ981" s="59">
        <v>0</v>
      </c>
      <c r="AR981" s="59">
        <v>4000000</v>
      </c>
      <c r="AS981" s="59">
        <v>0</v>
      </c>
      <c r="AT981" s="59">
        <v>4000000</v>
      </c>
      <c r="AU981" s="59">
        <v>0</v>
      </c>
      <c r="AV981" s="59">
        <v>4000000</v>
      </c>
      <c r="AW981" s="59">
        <v>0</v>
      </c>
      <c r="AX981" s="59">
        <v>0</v>
      </c>
      <c r="AY981" s="2">
        <v>0</v>
      </c>
      <c r="AZ981" s="12" t="str">
        <f t="shared" si="113"/>
        <v>OK</v>
      </c>
      <c r="BA981" s="12" t="str">
        <f t="shared" si="114"/>
        <v>OK</v>
      </c>
      <c r="BB981" s="6">
        <f t="shared" si="115"/>
        <v>0</v>
      </c>
      <c r="BC981" s="13">
        <f t="shared" si="116"/>
        <v>40000000</v>
      </c>
      <c r="BD981" s="13">
        <f t="shared" si="117"/>
        <v>40000000</v>
      </c>
      <c r="BE981" s="6">
        <f t="shared" si="118"/>
        <v>0</v>
      </c>
      <c r="BF981" s="6">
        <f t="shared" si="119"/>
        <v>0</v>
      </c>
      <c r="BG981" s="2" t="str">
        <f t="shared" si="112"/>
        <v>2500.1.1.3.</v>
      </c>
    </row>
    <row r="982" spans="2:59" ht="85.5" x14ac:dyDescent="0.25">
      <c r="B982" s="39" t="s">
        <v>7064</v>
      </c>
      <c r="C982" s="39" t="s">
        <v>717</v>
      </c>
      <c r="D982" s="39" t="s">
        <v>4</v>
      </c>
      <c r="E982" s="40" t="s">
        <v>219</v>
      </c>
      <c r="F982" s="40" t="s">
        <v>220</v>
      </c>
      <c r="G982" s="40" t="s">
        <v>9</v>
      </c>
      <c r="H982" s="40">
        <v>80161501</v>
      </c>
      <c r="I982" s="40" t="s">
        <v>8168</v>
      </c>
      <c r="J982" s="40" t="s">
        <v>221</v>
      </c>
      <c r="K982" s="40" t="s">
        <v>7520</v>
      </c>
      <c r="L982" s="41" t="s">
        <v>154</v>
      </c>
      <c r="M982" s="41" t="s">
        <v>154</v>
      </c>
      <c r="N982" s="41">
        <v>10</v>
      </c>
      <c r="O982" s="41" t="s">
        <v>223</v>
      </c>
      <c r="P982" s="41" t="s">
        <v>224</v>
      </c>
      <c r="Q982" s="58">
        <v>40000000</v>
      </c>
      <c r="R982" s="58">
        <v>40000000</v>
      </c>
      <c r="S982" s="41" t="s">
        <v>225</v>
      </c>
      <c r="T982" s="41" t="s">
        <v>221</v>
      </c>
      <c r="U982" s="40" t="s">
        <v>392</v>
      </c>
      <c r="V982" s="40" t="s">
        <v>721</v>
      </c>
      <c r="W982" s="40" t="s">
        <v>1709</v>
      </c>
      <c r="X982" s="40" t="s">
        <v>229</v>
      </c>
      <c r="Y982" s="40" t="s">
        <v>230</v>
      </c>
      <c r="Z982" s="40" t="s">
        <v>393</v>
      </c>
      <c r="AA982" s="59">
        <v>0</v>
      </c>
      <c r="AB982" s="59">
        <v>0</v>
      </c>
      <c r="AC982" s="59">
        <v>40000000</v>
      </c>
      <c r="AD982" s="59">
        <v>4000000</v>
      </c>
      <c r="AE982" s="59">
        <v>0</v>
      </c>
      <c r="AF982" s="59">
        <v>4000000</v>
      </c>
      <c r="AG982" s="59">
        <v>0</v>
      </c>
      <c r="AH982" s="59">
        <v>4000000</v>
      </c>
      <c r="AI982" s="59">
        <v>0</v>
      </c>
      <c r="AJ982" s="59">
        <v>4000000</v>
      </c>
      <c r="AK982" s="59">
        <v>0</v>
      </c>
      <c r="AL982" s="59">
        <v>4000000</v>
      </c>
      <c r="AM982" s="59">
        <v>0</v>
      </c>
      <c r="AN982" s="59">
        <v>4000000</v>
      </c>
      <c r="AO982" s="59">
        <v>0</v>
      </c>
      <c r="AP982" s="59">
        <v>4000000</v>
      </c>
      <c r="AQ982" s="59">
        <v>0</v>
      </c>
      <c r="AR982" s="59">
        <v>4000000</v>
      </c>
      <c r="AS982" s="59">
        <v>0</v>
      </c>
      <c r="AT982" s="59">
        <v>4000000</v>
      </c>
      <c r="AU982" s="59">
        <v>0</v>
      </c>
      <c r="AV982" s="59">
        <v>4000000</v>
      </c>
      <c r="AW982" s="59">
        <v>0</v>
      </c>
      <c r="AX982" s="59">
        <v>0</v>
      </c>
      <c r="AY982" s="2">
        <v>0</v>
      </c>
      <c r="AZ982" s="12" t="str">
        <f t="shared" si="113"/>
        <v>OK</v>
      </c>
      <c r="BA982" s="12" t="str">
        <f t="shared" si="114"/>
        <v>OK</v>
      </c>
      <c r="BB982" s="6">
        <f t="shared" si="115"/>
        <v>0</v>
      </c>
      <c r="BC982" s="13">
        <f t="shared" si="116"/>
        <v>40000000</v>
      </c>
      <c r="BD982" s="13">
        <f t="shared" si="117"/>
        <v>40000000</v>
      </c>
      <c r="BE982" s="6">
        <f t="shared" si="118"/>
        <v>0</v>
      </c>
      <c r="BF982" s="6">
        <f t="shared" si="119"/>
        <v>0</v>
      </c>
      <c r="BG982" s="2" t="str">
        <f t="shared" si="112"/>
        <v>2500.1.1.3.</v>
      </c>
    </row>
    <row r="983" spans="2:59" ht="85.5" x14ac:dyDescent="0.25">
      <c r="B983" s="39" t="s">
        <v>7065</v>
      </c>
      <c r="C983" s="39" t="s">
        <v>717</v>
      </c>
      <c r="D983" s="39" t="s">
        <v>4</v>
      </c>
      <c r="E983" s="40" t="s">
        <v>219</v>
      </c>
      <c r="F983" s="40" t="s">
        <v>220</v>
      </c>
      <c r="G983" s="40" t="s">
        <v>9</v>
      </c>
      <c r="H983" s="40">
        <v>80161501</v>
      </c>
      <c r="I983" s="40" t="s">
        <v>8168</v>
      </c>
      <c r="J983" s="40" t="s">
        <v>221</v>
      </c>
      <c r="K983" s="40" t="s">
        <v>7520</v>
      </c>
      <c r="L983" s="41" t="s">
        <v>154</v>
      </c>
      <c r="M983" s="41" t="s">
        <v>154</v>
      </c>
      <c r="N983" s="41">
        <v>10</v>
      </c>
      <c r="O983" s="41" t="s">
        <v>223</v>
      </c>
      <c r="P983" s="41" t="s">
        <v>224</v>
      </c>
      <c r="Q983" s="58">
        <v>40000000</v>
      </c>
      <c r="R983" s="58">
        <v>40000000</v>
      </c>
      <c r="S983" s="41" t="s">
        <v>225</v>
      </c>
      <c r="T983" s="41" t="s">
        <v>221</v>
      </c>
      <c r="U983" s="40" t="s">
        <v>392</v>
      </c>
      <c r="V983" s="40" t="s">
        <v>721</v>
      </c>
      <c r="W983" s="40" t="s">
        <v>1709</v>
      </c>
      <c r="X983" s="40" t="s">
        <v>229</v>
      </c>
      <c r="Y983" s="40" t="s">
        <v>230</v>
      </c>
      <c r="Z983" s="40" t="s">
        <v>393</v>
      </c>
      <c r="AA983" s="59">
        <v>0</v>
      </c>
      <c r="AB983" s="59">
        <v>0</v>
      </c>
      <c r="AC983" s="59">
        <v>40000000</v>
      </c>
      <c r="AD983" s="59">
        <v>4000000</v>
      </c>
      <c r="AE983" s="59">
        <v>0</v>
      </c>
      <c r="AF983" s="59">
        <v>4000000</v>
      </c>
      <c r="AG983" s="59">
        <v>0</v>
      </c>
      <c r="AH983" s="59">
        <v>4000000</v>
      </c>
      <c r="AI983" s="59">
        <v>0</v>
      </c>
      <c r="AJ983" s="59">
        <v>4000000</v>
      </c>
      <c r="AK983" s="59">
        <v>0</v>
      </c>
      <c r="AL983" s="59">
        <v>4000000</v>
      </c>
      <c r="AM983" s="59">
        <v>0</v>
      </c>
      <c r="AN983" s="59">
        <v>4000000</v>
      </c>
      <c r="AO983" s="59">
        <v>0</v>
      </c>
      <c r="AP983" s="59">
        <v>4000000</v>
      </c>
      <c r="AQ983" s="59">
        <v>0</v>
      </c>
      <c r="AR983" s="59">
        <v>4000000</v>
      </c>
      <c r="AS983" s="59">
        <v>0</v>
      </c>
      <c r="AT983" s="59">
        <v>4000000</v>
      </c>
      <c r="AU983" s="59">
        <v>0</v>
      </c>
      <c r="AV983" s="59">
        <v>4000000</v>
      </c>
      <c r="AW983" s="59">
        <v>0</v>
      </c>
      <c r="AX983" s="59">
        <v>0</v>
      </c>
      <c r="AY983" s="2">
        <v>0</v>
      </c>
      <c r="AZ983" s="12" t="str">
        <f t="shared" si="113"/>
        <v>OK</v>
      </c>
      <c r="BA983" s="12" t="str">
        <f t="shared" si="114"/>
        <v>OK</v>
      </c>
      <c r="BB983" s="6">
        <f t="shared" si="115"/>
        <v>0</v>
      </c>
      <c r="BC983" s="13">
        <f t="shared" si="116"/>
        <v>40000000</v>
      </c>
      <c r="BD983" s="13">
        <f t="shared" si="117"/>
        <v>40000000</v>
      </c>
      <c r="BE983" s="6">
        <f t="shared" si="118"/>
        <v>0</v>
      </c>
      <c r="BF983" s="6">
        <f t="shared" si="119"/>
        <v>0</v>
      </c>
      <c r="BG983" s="2" t="str">
        <f t="shared" si="112"/>
        <v>2500.1.1.3.</v>
      </c>
    </row>
    <row r="984" spans="2:59" ht="85.5" x14ac:dyDescent="0.25">
      <c r="B984" s="39" t="s">
        <v>7066</v>
      </c>
      <c r="C984" s="39" t="s">
        <v>717</v>
      </c>
      <c r="D984" s="39" t="s">
        <v>4</v>
      </c>
      <c r="E984" s="40" t="s">
        <v>219</v>
      </c>
      <c r="F984" s="40" t="s">
        <v>220</v>
      </c>
      <c r="G984" s="40" t="s">
        <v>9</v>
      </c>
      <c r="H984" s="40">
        <v>80161501</v>
      </c>
      <c r="I984" s="40" t="s">
        <v>8168</v>
      </c>
      <c r="J984" s="40" t="s">
        <v>221</v>
      </c>
      <c r="K984" s="40" t="s">
        <v>7520</v>
      </c>
      <c r="L984" s="41" t="s">
        <v>154</v>
      </c>
      <c r="M984" s="41" t="s">
        <v>154</v>
      </c>
      <c r="N984" s="41">
        <v>10</v>
      </c>
      <c r="O984" s="41" t="s">
        <v>223</v>
      </c>
      <c r="P984" s="41" t="s">
        <v>224</v>
      </c>
      <c r="Q984" s="58">
        <v>40000000</v>
      </c>
      <c r="R984" s="58">
        <v>40000000</v>
      </c>
      <c r="S984" s="41" t="s">
        <v>225</v>
      </c>
      <c r="T984" s="41" t="s">
        <v>221</v>
      </c>
      <c r="U984" s="40" t="s">
        <v>392</v>
      </c>
      <c r="V984" s="40" t="s">
        <v>721</v>
      </c>
      <c r="W984" s="40" t="s">
        <v>1709</v>
      </c>
      <c r="X984" s="40" t="s">
        <v>229</v>
      </c>
      <c r="Y984" s="40" t="s">
        <v>230</v>
      </c>
      <c r="Z984" s="40" t="s">
        <v>393</v>
      </c>
      <c r="AA984" s="59">
        <v>0</v>
      </c>
      <c r="AB984" s="59">
        <v>0</v>
      </c>
      <c r="AC984" s="59">
        <v>40000000</v>
      </c>
      <c r="AD984" s="59">
        <v>4000000</v>
      </c>
      <c r="AE984" s="59">
        <v>0</v>
      </c>
      <c r="AF984" s="59">
        <v>4000000</v>
      </c>
      <c r="AG984" s="59">
        <v>0</v>
      </c>
      <c r="AH984" s="59">
        <v>4000000</v>
      </c>
      <c r="AI984" s="59">
        <v>0</v>
      </c>
      <c r="AJ984" s="59">
        <v>4000000</v>
      </c>
      <c r="AK984" s="59">
        <v>0</v>
      </c>
      <c r="AL984" s="59">
        <v>4000000</v>
      </c>
      <c r="AM984" s="59">
        <v>0</v>
      </c>
      <c r="AN984" s="59">
        <v>4000000</v>
      </c>
      <c r="AO984" s="59">
        <v>0</v>
      </c>
      <c r="AP984" s="59">
        <v>4000000</v>
      </c>
      <c r="AQ984" s="59">
        <v>0</v>
      </c>
      <c r="AR984" s="59">
        <v>4000000</v>
      </c>
      <c r="AS984" s="59">
        <v>0</v>
      </c>
      <c r="AT984" s="59">
        <v>4000000</v>
      </c>
      <c r="AU984" s="59">
        <v>0</v>
      </c>
      <c r="AV984" s="59">
        <v>4000000</v>
      </c>
      <c r="AW984" s="59">
        <v>0</v>
      </c>
      <c r="AX984" s="59">
        <v>0</v>
      </c>
      <c r="AY984" s="2">
        <v>0</v>
      </c>
      <c r="AZ984" s="12" t="str">
        <f t="shared" si="113"/>
        <v>OK</v>
      </c>
      <c r="BA984" s="12" t="str">
        <f t="shared" si="114"/>
        <v>OK</v>
      </c>
      <c r="BB984" s="6">
        <f t="shared" si="115"/>
        <v>0</v>
      </c>
      <c r="BC984" s="13">
        <f t="shared" si="116"/>
        <v>40000000</v>
      </c>
      <c r="BD984" s="13">
        <f t="shared" si="117"/>
        <v>40000000</v>
      </c>
      <c r="BE984" s="6">
        <f t="shared" si="118"/>
        <v>0</v>
      </c>
      <c r="BF984" s="6">
        <f t="shared" si="119"/>
        <v>0</v>
      </c>
      <c r="BG984" s="2" t="str">
        <f t="shared" si="112"/>
        <v>2500.1.1.3.</v>
      </c>
    </row>
    <row r="985" spans="2:59" ht="85.5" x14ac:dyDescent="0.25">
      <c r="B985" s="39" t="s">
        <v>7067</v>
      </c>
      <c r="C985" s="39" t="s">
        <v>717</v>
      </c>
      <c r="D985" s="39" t="s">
        <v>4</v>
      </c>
      <c r="E985" s="40" t="s">
        <v>219</v>
      </c>
      <c r="F985" s="40" t="s">
        <v>220</v>
      </c>
      <c r="G985" s="40" t="s">
        <v>9</v>
      </c>
      <c r="H985" s="40">
        <v>80161501</v>
      </c>
      <c r="I985" s="40" t="s">
        <v>8168</v>
      </c>
      <c r="J985" s="40" t="s">
        <v>221</v>
      </c>
      <c r="K985" s="40" t="s">
        <v>7520</v>
      </c>
      <c r="L985" s="41" t="s">
        <v>154</v>
      </c>
      <c r="M985" s="41" t="s">
        <v>154</v>
      </c>
      <c r="N985" s="41">
        <v>10</v>
      </c>
      <c r="O985" s="41" t="s">
        <v>223</v>
      </c>
      <c r="P985" s="41" t="s">
        <v>224</v>
      </c>
      <c r="Q985" s="58">
        <v>40000000</v>
      </c>
      <c r="R985" s="58">
        <v>40000000</v>
      </c>
      <c r="S985" s="41" t="s">
        <v>225</v>
      </c>
      <c r="T985" s="41" t="s">
        <v>221</v>
      </c>
      <c r="U985" s="40" t="s">
        <v>392</v>
      </c>
      <c r="V985" s="40" t="s">
        <v>721</v>
      </c>
      <c r="W985" s="40" t="s">
        <v>1709</v>
      </c>
      <c r="X985" s="40" t="s">
        <v>229</v>
      </c>
      <c r="Y985" s="40" t="s">
        <v>230</v>
      </c>
      <c r="Z985" s="40" t="s">
        <v>393</v>
      </c>
      <c r="AA985" s="59">
        <v>0</v>
      </c>
      <c r="AB985" s="59">
        <v>0</v>
      </c>
      <c r="AC985" s="59">
        <v>40000000</v>
      </c>
      <c r="AD985" s="59">
        <v>4000000</v>
      </c>
      <c r="AE985" s="59">
        <v>0</v>
      </c>
      <c r="AF985" s="59">
        <v>4000000</v>
      </c>
      <c r="AG985" s="59">
        <v>0</v>
      </c>
      <c r="AH985" s="59">
        <v>4000000</v>
      </c>
      <c r="AI985" s="59">
        <v>0</v>
      </c>
      <c r="AJ985" s="59">
        <v>4000000</v>
      </c>
      <c r="AK985" s="59">
        <v>0</v>
      </c>
      <c r="AL985" s="59">
        <v>4000000</v>
      </c>
      <c r="AM985" s="59">
        <v>0</v>
      </c>
      <c r="AN985" s="59">
        <v>4000000</v>
      </c>
      <c r="AO985" s="59">
        <v>0</v>
      </c>
      <c r="AP985" s="59">
        <v>4000000</v>
      </c>
      <c r="AQ985" s="59">
        <v>0</v>
      </c>
      <c r="AR985" s="59">
        <v>4000000</v>
      </c>
      <c r="AS985" s="59">
        <v>0</v>
      </c>
      <c r="AT985" s="59">
        <v>4000000</v>
      </c>
      <c r="AU985" s="59">
        <v>0</v>
      </c>
      <c r="AV985" s="59">
        <v>4000000</v>
      </c>
      <c r="AW985" s="59">
        <v>0</v>
      </c>
      <c r="AX985" s="59">
        <v>0</v>
      </c>
      <c r="AY985" s="2">
        <v>0</v>
      </c>
      <c r="AZ985" s="12" t="str">
        <f t="shared" si="113"/>
        <v>OK</v>
      </c>
      <c r="BA985" s="12" t="str">
        <f t="shared" si="114"/>
        <v>OK</v>
      </c>
      <c r="BB985" s="6">
        <f t="shared" si="115"/>
        <v>0</v>
      </c>
      <c r="BC985" s="13">
        <f t="shared" si="116"/>
        <v>40000000</v>
      </c>
      <c r="BD985" s="13">
        <f t="shared" si="117"/>
        <v>40000000</v>
      </c>
      <c r="BE985" s="6">
        <f t="shared" si="118"/>
        <v>0</v>
      </c>
      <c r="BF985" s="6">
        <f t="shared" si="119"/>
        <v>0</v>
      </c>
      <c r="BG985" s="2" t="str">
        <f t="shared" si="112"/>
        <v>2500.1.1.3.</v>
      </c>
    </row>
    <row r="986" spans="2:59" ht="85.5" x14ac:dyDescent="0.25">
      <c r="B986" s="39" t="s">
        <v>7068</v>
      </c>
      <c r="C986" s="39" t="s">
        <v>717</v>
      </c>
      <c r="D986" s="39" t="s">
        <v>4</v>
      </c>
      <c r="E986" s="40" t="s">
        <v>219</v>
      </c>
      <c r="F986" s="40" t="s">
        <v>220</v>
      </c>
      <c r="G986" s="40" t="s">
        <v>9</v>
      </c>
      <c r="H986" s="40">
        <v>80161501</v>
      </c>
      <c r="I986" s="40" t="s">
        <v>8168</v>
      </c>
      <c r="J986" s="40" t="s">
        <v>221</v>
      </c>
      <c r="K986" s="40" t="s">
        <v>7520</v>
      </c>
      <c r="L986" s="41" t="s">
        <v>154</v>
      </c>
      <c r="M986" s="41" t="s">
        <v>154</v>
      </c>
      <c r="N986" s="41">
        <v>10</v>
      </c>
      <c r="O986" s="41" t="s">
        <v>223</v>
      </c>
      <c r="P986" s="41" t="s">
        <v>224</v>
      </c>
      <c r="Q986" s="58">
        <v>40000000</v>
      </c>
      <c r="R986" s="58">
        <v>40000000</v>
      </c>
      <c r="S986" s="41" t="s">
        <v>225</v>
      </c>
      <c r="T986" s="41" t="s">
        <v>221</v>
      </c>
      <c r="U986" s="40" t="s">
        <v>392</v>
      </c>
      <c r="V986" s="40" t="s">
        <v>721</v>
      </c>
      <c r="W986" s="40" t="s">
        <v>1709</v>
      </c>
      <c r="X986" s="40" t="s">
        <v>229</v>
      </c>
      <c r="Y986" s="40" t="s">
        <v>230</v>
      </c>
      <c r="Z986" s="40" t="s">
        <v>393</v>
      </c>
      <c r="AA986" s="59">
        <v>0</v>
      </c>
      <c r="AB986" s="59">
        <v>0</v>
      </c>
      <c r="AC986" s="59">
        <v>40000000</v>
      </c>
      <c r="AD986" s="59">
        <v>4000000</v>
      </c>
      <c r="AE986" s="59">
        <v>0</v>
      </c>
      <c r="AF986" s="59">
        <v>4000000</v>
      </c>
      <c r="AG986" s="59">
        <v>0</v>
      </c>
      <c r="AH986" s="59">
        <v>4000000</v>
      </c>
      <c r="AI986" s="59">
        <v>0</v>
      </c>
      <c r="AJ986" s="59">
        <v>4000000</v>
      </c>
      <c r="AK986" s="59">
        <v>0</v>
      </c>
      <c r="AL986" s="59">
        <v>4000000</v>
      </c>
      <c r="AM986" s="59">
        <v>0</v>
      </c>
      <c r="AN986" s="59">
        <v>4000000</v>
      </c>
      <c r="AO986" s="59">
        <v>0</v>
      </c>
      <c r="AP986" s="59">
        <v>4000000</v>
      </c>
      <c r="AQ986" s="59">
        <v>0</v>
      </c>
      <c r="AR986" s="59">
        <v>4000000</v>
      </c>
      <c r="AS986" s="59">
        <v>0</v>
      </c>
      <c r="AT986" s="59">
        <v>4000000</v>
      </c>
      <c r="AU986" s="59">
        <v>0</v>
      </c>
      <c r="AV986" s="59">
        <v>4000000</v>
      </c>
      <c r="AW986" s="59">
        <v>0</v>
      </c>
      <c r="AX986" s="59">
        <v>0</v>
      </c>
      <c r="AY986" s="2">
        <v>0</v>
      </c>
      <c r="AZ986" s="12" t="str">
        <f t="shared" si="113"/>
        <v>OK</v>
      </c>
      <c r="BA986" s="12" t="str">
        <f t="shared" si="114"/>
        <v>OK</v>
      </c>
      <c r="BB986" s="6">
        <f t="shared" si="115"/>
        <v>0</v>
      </c>
      <c r="BC986" s="13">
        <f t="shared" si="116"/>
        <v>40000000</v>
      </c>
      <c r="BD986" s="13">
        <f t="shared" si="117"/>
        <v>40000000</v>
      </c>
      <c r="BE986" s="6">
        <f t="shared" si="118"/>
        <v>0</v>
      </c>
      <c r="BF986" s="6">
        <f t="shared" si="119"/>
        <v>0</v>
      </c>
      <c r="BG986" s="2" t="str">
        <f t="shared" si="112"/>
        <v>2500.1.1.3.</v>
      </c>
    </row>
    <row r="987" spans="2:59" ht="85.5" x14ac:dyDescent="0.25">
      <c r="B987" s="39" t="s">
        <v>7069</v>
      </c>
      <c r="C987" s="39" t="s">
        <v>717</v>
      </c>
      <c r="D987" s="39" t="s">
        <v>4</v>
      </c>
      <c r="E987" s="40" t="s">
        <v>219</v>
      </c>
      <c r="F987" s="40" t="s">
        <v>220</v>
      </c>
      <c r="G987" s="40" t="s">
        <v>9</v>
      </c>
      <c r="H987" s="40">
        <v>80161501</v>
      </c>
      <c r="I987" s="40" t="s">
        <v>8168</v>
      </c>
      <c r="J987" s="40" t="s">
        <v>221</v>
      </c>
      <c r="K987" s="40" t="s">
        <v>7520</v>
      </c>
      <c r="L987" s="41" t="s">
        <v>154</v>
      </c>
      <c r="M987" s="41" t="s">
        <v>154</v>
      </c>
      <c r="N987" s="41">
        <v>10</v>
      </c>
      <c r="O987" s="41" t="s">
        <v>223</v>
      </c>
      <c r="P987" s="41" t="s">
        <v>224</v>
      </c>
      <c r="Q987" s="58">
        <v>40000000</v>
      </c>
      <c r="R987" s="58">
        <v>40000000</v>
      </c>
      <c r="S987" s="41" t="s">
        <v>225</v>
      </c>
      <c r="T987" s="41" t="s">
        <v>221</v>
      </c>
      <c r="U987" s="40" t="s">
        <v>392</v>
      </c>
      <c r="V987" s="40" t="s">
        <v>721</v>
      </c>
      <c r="W987" s="40" t="s">
        <v>1709</v>
      </c>
      <c r="X987" s="40" t="s">
        <v>229</v>
      </c>
      <c r="Y987" s="40" t="s">
        <v>230</v>
      </c>
      <c r="Z987" s="40" t="s">
        <v>393</v>
      </c>
      <c r="AA987" s="59">
        <v>0</v>
      </c>
      <c r="AB987" s="59">
        <v>0</v>
      </c>
      <c r="AC987" s="59">
        <v>40000000</v>
      </c>
      <c r="AD987" s="59">
        <v>4000000</v>
      </c>
      <c r="AE987" s="59">
        <v>0</v>
      </c>
      <c r="AF987" s="59">
        <v>4000000</v>
      </c>
      <c r="AG987" s="59">
        <v>0</v>
      </c>
      <c r="AH987" s="59">
        <v>4000000</v>
      </c>
      <c r="AI987" s="59">
        <v>0</v>
      </c>
      <c r="AJ987" s="59">
        <v>4000000</v>
      </c>
      <c r="AK987" s="59">
        <v>0</v>
      </c>
      <c r="AL987" s="59">
        <v>4000000</v>
      </c>
      <c r="AM987" s="59">
        <v>0</v>
      </c>
      <c r="AN987" s="59">
        <v>4000000</v>
      </c>
      <c r="AO987" s="59">
        <v>0</v>
      </c>
      <c r="AP987" s="59">
        <v>4000000</v>
      </c>
      <c r="AQ987" s="59">
        <v>0</v>
      </c>
      <c r="AR987" s="59">
        <v>4000000</v>
      </c>
      <c r="AS987" s="59">
        <v>0</v>
      </c>
      <c r="AT987" s="59">
        <v>4000000</v>
      </c>
      <c r="AU987" s="59">
        <v>0</v>
      </c>
      <c r="AV987" s="59">
        <v>4000000</v>
      </c>
      <c r="AW987" s="59">
        <v>0</v>
      </c>
      <c r="AX987" s="59">
        <v>0</v>
      </c>
      <c r="AY987" s="2">
        <v>0</v>
      </c>
      <c r="AZ987" s="12" t="str">
        <f t="shared" si="113"/>
        <v>OK</v>
      </c>
      <c r="BA987" s="12" t="str">
        <f t="shared" si="114"/>
        <v>OK</v>
      </c>
      <c r="BB987" s="6">
        <f t="shared" si="115"/>
        <v>0</v>
      </c>
      <c r="BC987" s="13">
        <f t="shared" si="116"/>
        <v>40000000</v>
      </c>
      <c r="BD987" s="13">
        <f t="shared" si="117"/>
        <v>40000000</v>
      </c>
      <c r="BE987" s="6">
        <f t="shared" si="118"/>
        <v>0</v>
      </c>
      <c r="BF987" s="6">
        <f t="shared" si="119"/>
        <v>0</v>
      </c>
      <c r="BG987" s="2" t="str">
        <f t="shared" si="112"/>
        <v>2500.1.1.3.</v>
      </c>
    </row>
    <row r="988" spans="2:59" ht="85.5" x14ac:dyDescent="0.25">
      <c r="B988" s="39" t="s">
        <v>7070</v>
      </c>
      <c r="C988" s="39" t="s">
        <v>717</v>
      </c>
      <c r="D988" s="39" t="s">
        <v>4</v>
      </c>
      <c r="E988" s="40" t="s">
        <v>219</v>
      </c>
      <c r="F988" s="40" t="s">
        <v>220</v>
      </c>
      <c r="G988" s="40" t="s">
        <v>9</v>
      </c>
      <c r="H988" s="40">
        <v>80161501</v>
      </c>
      <c r="I988" s="40" t="s">
        <v>8168</v>
      </c>
      <c r="J988" s="40" t="s">
        <v>221</v>
      </c>
      <c r="K988" s="40" t="s">
        <v>7520</v>
      </c>
      <c r="L988" s="41" t="s">
        <v>154</v>
      </c>
      <c r="M988" s="41" t="s">
        <v>154</v>
      </c>
      <c r="N988" s="41">
        <v>10</v>
      </c>
      <c r="O988" s="41" t="s">
        <v>223</v>
      </c>
      <c r="P988" s="41" t="s">
        <v>224</v>
      </c>
      <c r="Q988" s="58">
        <v>40000000</v>
      </c>
      <c r="R988" s="58">
        <v>40000000</v>
      </c>
      <c r="S988" s="41" t="s">
        <v>225</v>
      </c>
      <c r="T988" s="41" t="s">
        <v>221</v>
      </c>
      <c r="U988" s="40" t="s">
        <v>392</v>
      </c>
      <c r="V988" s="40" t="s">
        <v>721</v>
      </c>
      <c r="W988" s="40" t="s">
        <v>1709</v>
      </c>
      <c r="X988" s="40" t="s">
        <v>229</v>
      </c>
      <c r="Y988" s="40" t="s">
        <v>230</v>
      </c>
      <c r="Z988" s="40" t="s">
        <v>393</v>
      </c>
      <c r="AA988" s="59">
        <v>0</v>
      </c>
      <c r="AB988" s="59">
        <v>0</v>
      </c>
      <c r="AC988" s="59">
        <v>40000000</v>
      </c>
      <c r="AD988" s="59">
        <v>4000000</v>
      </c>
      <c r="AE988" s="59">
        <v>0</v>
      </c>
      <c r="AF988" s="59">
        <v>4000000</v>
      </c>
      <c r="AG988" s="59">
        <v>0</v>
      </c>
      <c r="AH988" s="59">
        <v>4000000</v>
      </c>
      <c r="AI988" s="59">
        <v>0</v>
      </c>
      <c r="AJ988" s="59">
        <v>4000000</v>
      </c>
      <c r="AK988" s="59">
        <v>0</v>
      </c>
      <c r="AL988" s="59">
        <v>4000000</v>
      </c>
      <c r="AM988" s="59">
        <v>0</v>
      </c>
      <c r="AN988" s="59">
        <v>4000000</v>
      </c>
      <c r="AO988" s="59">
        <v>0</v>
      </c>
      <c r="AP988" s="59">
        <v>4000000</v>
      </c>
      <c r="AQ988" s="59">
        <v>0</v>
      </c>
      <c r="AR988" s="59">
        <v>4000000</v>
      </c>
      <c r="AS988" s="59">
        <v>0</v>
      </c>
      <c r="AT988" s="59">
        <v>4000000</v>
      </c>
      <c r="AU988" s="59">
        <v>0</v>
      </c>
      <c r="AV988" s="59">
        <v>4000000</v>
      </c>
      <c r="AW988" s="59">
        <v>0</v>
      </c>
      <c r="AX988" s="59">
        <v>0</v>
      </c>
      <c r="AY988" s="2">
        <v>0</v>
      </c>
      <c r="AZ988" s="12" t="str">
        <f t="shared" si="113"/>
        <v>OK</v>
      </c>
      <c r="BA988" s="12" t="str">
        <f t="shared" si="114"/>
        <v>OK</v>
      </c>
      <c r="BB988" s="6">
        <f t="shared" si="115"/>
        <v>0</v>
      </c>
      <c r="BC988" s="13">
        <f t="shared" si="116"/>
        <v>40000000</v>
      </c>
      <c r="BD988" s="13">
        <f t="shared" si="117"/>
        <v>40000000</v>
      </c>
      <c r="BE988" s="6">
        <f t="shared" si="118"/>
        <v>0</v>
      </c>
      <c r="BF988" s="6">
        <f t="shared" si="119"/>
        <v>0</v>
      </c>
      <c r="BG988" s="2" t="str">
        <f t="shared" si="112"/>
        <v>2500.1.1.3.</v>
      </c>
    </row>
    <row r="989" spans="2:59" ht="85.5" x14ac:dyDescent="0.25">
      <c r="B989" s="39" t="s">
        <v>7071</v>
      </c>
      <c r="C989" s="39" t="s">
        <v>717</v>
      </c>
      <c r="D989" s="39" t="s">
        <v>4</v>
      </c>
      <c r="E989" s="40" t="s">
        <v>219</v>
      </c>
      <c r="F989" s="40" t="s">
        <v>220</v>
      </c>
      <c r="G989" s="40" t="s">
        <v>9</v>
      </c>
      <c r="H989" s="40">
        <v>80161501</v>
      </c>
      <c r="I989" s="40" t="s">
        <v>8168</v>
      </c>
      <c r="J989" s="40" t="s">
        <v>221</v>
      </c>
      <c r="K989" s="40" t="s">
        <v>7520</v>
      </c>
      <c r="L989" s="41" t="s">
        <v>154</v>
      </c>
      <c r="M989" s="41" t="s">
        <v>154</v>
      </c>
      <c r="N989" s="41">
        <v>10</v>
      </c>
      <c r="O989" s="41" t="s">
        <v>223</v>
      </c>
      <c r="P989" s="41" t="s">
        <v>224</v>
      </c>
      <c r="Q989" s="58">
        <v>40000000</v>
      </c>
      <c r="R989" s="58">
        <v>40000000</v>
      </c>
      <c r="S989" s="41" t="s">
        <v>225</v>
      </c>
      <c r="T989" s="41" t="s">
        <v>221</v>
      </c>
      <c r="U989" s="40" t="s">
        <v>392</v>
      </c>
      <c r="V989" s="40" t="s">
        <v>721</v>
      </c>
      <c r="W989" s="40" t="s">
        <v>1709</v>
      </c>
      <c r="X989" s="40" t="s">
        <v>229</v>
      </c>
      <c r="Y989" s="40" t="s">
        <v>230</v>
      </c>
      <c r="Z989" s="40" t="s">
        <v>393</v>
      </c>
      <c r="AA989" s="59">
        <v>0</v>
      </c>
      <c r="AB989" s="59">
        <v>0</v>
      </c>
      <c r="AC989" s="59">
        <v>40000000</v>
      </c>
      <c r="AD989" s="59">
        <v>4000000</v>
      </c>
      <c r="AE989" s="59">
        <v>0</v>
      </c>
      <c r="AF989" s="59">
        <v>4000000</v>
      </c>
      <c r="AG989" s="59">
        <v>0</v>
      </c>
      <c r="AH989" s="59">
        <v>4000000</v>
      </c>
      <c r="AI989" s="59">
        <v>0</v>
      </c>
      <c r="AJ989" s="59">
        <v>4000000</v>
      </c>
      <c r="AK989" s="59">
        <v>0</v>
      </c>
      <c r="AL989" s="59">
        <v>4000000</v>
      </c>
      <c r="AM989" s="59">
        <v>0</v>
      </c>
      <c r="AN989" s="59">
        <v>4000000</v>
      </c>
      <c r="AO989" s="59">
        <v>0</v>
      </c>
      <c r="AP989" s="59">
        <v>4000000</v>
      </c>
      <c r="AQ989" s="59">
        <v>0</v>
      </c>
      <c r="AR989" s="59">
        <v>4000000</v>
      </c>
      <c r="AS989" s="59">
        <v>0</v>
      </c>
      <c r="AT989" s="59">
        <v>4000000</v>
      </c>
      <c r="AU989" s="59">
        <v>0</v>
      </c>
      <c r="AV989" s="59">
        <v>4000000</v>
      </c>
      <c r="AW989" s="59">
        <v>0</v>
      </c>
      <c r="AX989" s="59">
        <v>0</v>
      </c>
      <c r="AY989" s="2">
        <v>0</v>
      </c>
      <c r="AZ989" s="12" t="str">
        <f t="shared" si="113"/>
        <v>OK</v>
      </c>
      <c r="BA989" s="12" t="str">
        <f t="shared" si="114"/>
        <v>OK</v>
      </c>
      <c r="BB989" s="6">
        <f t="shared" si="115"/>
        <v>0</v>
      </c>
      <c r="BC989" s="13">
        <f t="shared" si="116"/>
        <v>40000000</v>
      </c>
      <c r="BD989" s="13">
        <f t="shared" si="117"/>
        <v>40000000</v>
      </c>
      <c r="BE989" s="6">
        <f t="shared" si="118"/>
        <v>0</v>
      </c>
      <c r="BF989" s="6">
        <f t="shared" si="119"/>
        <v>0</v>
      </c>
      <c r="BG989" s="2" t="str">
        <f t="shared" si="112"/>
        <v>2500.1.1.3.</v>
      </c>
    </row>
    <row r="990" spans="2:59" ht="85.5" x14ac:dyDescent="0.25">
      <c r="B990" s="39" t="s">
        <v>7072</v>
      </c>
      <c r="C990" s="39" t="s">
        <v>717</v>
      </c>
      <c r="D990" s="39" t="s">
        <v>4</v>
      </c>
      <c r="E990" s="40" t="s">
        <v>219</v>
      </c>
      <c r="F990" s="40" t="s">
        <v>220</v>
      </c>
      <c r="G990" s="40" t="s">
        <v>9</v>
      </c>
      <c r="H990" s="40">
        <v>80161501</v>
      </c>
      <c r="I990" s="40" t="s">
        <v>8168</v>
      </c>
      <c r="J990" s="40" t="s">
        <v>221</v>
      </c>
      <c r="K990" s="40" t="s">
        <v>7520</v>
      </c>
      <c r="L990" s="41" t="s">
        <v>154</v>
      </c>
      <c r="M990" s="41" t="s">
        <v>154</v>
      </c>
      <c r="N990" s="41">
        <v>10</v>
      </c>
      <c r="O990" s="41" t="s">
        <v>223</v>
      </c>
      <c r="P990" s="41" t="s">
        <v>224</v>
      </c>
      <c r="Q990" s="58">
        <v>40000000</v>
      </c>
      <c r="R990" s="58">
        <v>40000000</v>
      </c>
      <c r="S990" s="41" t="s">
        <v>225</v>
      </c>
      <c r="T990" s="41" t="s">
        <v>221</v>
      </c>
      <c r="U990" s="40" t="s">
        <v>392</v>
      </c>
      <c r="V990" s="40" t="s">
        <v>721</v>
      </c>
      <c r="W990" s="40" t="s">
        <v>1709</v>
      </c>
      <c r="X990" s="40" t="s">
        <v>229</v>
      </c>
      <c r="Y990" s="40" t="s">
        <v>230</v>
      </c>
      <c r="Z990" s="40" t="s">
        <v>393</v>
      </c>
      <c r="AA990" s="59">
        <v>0</v>
      </c>
      <c r="AB990" s="59">
        <v>0</v>
      </c>
      <c r="AC990" s="59">
        <v>40000000</v>
      </c>
      <c r="AD990" s="59">
        <v>4000000</v>
      </c>
      <c r="AE990" s="59">
        <v>0</v>
      </c>
      <c r="AF990" s="59">
        <v>4000000</v>
      </c>
      <c r="AG990" s="59">
        <v>0</v>
      </c>
      <c r="AH990" s="59">
        <v>4000000</v>
      </c>
      <c r="AI990" s="59">
        <v>0</v>
      </c>
      <c r="AJ990" s="59">
        <v>4000000</v>
      </c>
      <c r="AK990" s="59">
        <v>0</v>
      </c>
      <c r="AL990" s="59">
        <v>4000000</v>
      </c>
      <c r="AM990" s="59">
        <v>0</v>
      </c>
      <c r="AN990" s="59">
        <v>4000000</v>
      </c>
      <c r="AO990" s="59">
        <v>0</v>
      </c>
      <c r="AP990" s="59">
        <v>4000000</v>
      </c>
      <c r="AQ990" s="59">
        <v>0</v>
      </c>
      <c r="AR990" s="59">
        <v>4000000</v>
      </c>
      <c r="AS990" s="59">
        <v>0</v>
      </c>
      <c r="AT990" s="59">
        <v>4000000</v>
      </c>
      <c r="AU990" s="59">
        <v>0</v>
      </c>
      <c r="AV990" s="59">
        <v>4000000</v>
      </c>
      <c r="AW990" s="59">
        <v>0</v>
      </c>
      <c r="AX990" s="59">
        <v>0</v>
      </c>
      <c r="AY990" s="2">
        <v>0</v>
      </c>
      <c r="AZ990" s="12" t="str">
        <f t="shared" si="113"/>
        <v>OK</v>
      </c>
      <c r="BA990" s="12" t="str">
        <f t="shared" si="114"/>
        <v>OK</v>
      </c>
      <c r="BB990" s="6">
        <f t="shared" si="115"/>
        <v>0</v>
      </c>
      <c r="BC990" s="13">
        <f t="shared" si="116"/>
        <v>40000000</v>
      </c>
      <c r="BD990" s="13">
        <f t="shared" si="117"/>
        <v>40000000</v>
      </c>
      <c r="BE990" s="6">
        <f t="shared" si="118"/>
        <v>0</v>
      </c>
      <c r="BF990" s="6">
        <f t="shared" si="119"/>
        <v>0</v>
      </c>
      <c r="BG990" s="2" t="str">
        <f t="shared" si="112"/>
        <v>2500.1.1.3.</v>
      </c>
    </row>
    <row r="991" spans="2:59" ht="57" x14ac:dyDescent="0.25">
      <c r="B991" s="39" t="s">
        <v>7073</v>
      </c>
      <c r="C991" s="39" t="s">
        <v>717</v>
      </c>
      <c r="D991" s="39" t="s">
        <v>4</v>
      </c>
      <c r="E991" s="40" t="s">
        <v>219</v>
      </c>
      <c r="F991" s="40" t="s">
        <v>220</v>
      </c>
      <c r="G991" s="40" t="s">
        <v>9</v>
      </c>
      <c r="H991" s="40">
        <v>80161501</v>
      </c>
      <c r="I991" s="40" t="s">
        <v>8168</v>
      </c>
      <c r="J991" s="40" t="s">
        <v>221</v>
      </c>
      <c r="K991" s="40" t="s">
        <v>7521</v>
      </c>
      <c r="L991" s="41" t="s">
        <v>154</v>
      </c>
      <c r="M991" s="41" t="s">
        <v>154</v>
      </c>
      <c r="N991" s="41">
        <v>11</v>
      </c>
      <c r="O991" s="41" t="s">
        <v>223</v>
      </c>
      <c r="P991" s="41" t="s">
        <v>224</v>
      </c>
      <c r="Q991" s="58">
        <v>35860000</v>
      </c>
      <c r="R991" s="58">
        <v>35860000</v>
      </c>
      <c r="S991" s="41" t="s">
        <v>225</v>
      </c>
      <c r="T991" s="41" t="s">
        <v>221</v>
      </c>
      <c r="U991" s="40" t="s">
        <v>392</v>
      </c>
      <c r="V991" s="40" t="s">
        <v>721</v>
      </c>
      <c r="W991" s="40" t="s">
        <v>1709</v>
      </c>
      <c r="X991" s="40" t="s">
        <v>229</v>
      </c>
      <c r="Y991" s="40" t="s">
        <v>230</v>
      </c>
      <c r="Z991" s="40" t="s">
        <v>393</v>
      </c>
      <c r="AA991" s="59">
        <v>0</v>
      </c>
      <c r="AB991" s="59">
        <v>0</v>
      </c>
      <c r="AC991" s="59">
        <v>35860000</v>
      </c>
      <c r="AD991" s="59">
        <v>3260000</v>
      </c>
      <c r="AE991" s="59">
        <v>0</v>
      </c>
      <c r="AF991" s="59">
        <v>3260000</v>
      </c>
      <c r="AG991" s="59">
        <v>0</v>
      </c>
      <c r="AH991" s="59">
        <v>3260000</v>
      </c>
      <c r="AI991" s="59">
        <v>0</v>
      </c>
      <c r="AJ991" s="59">
        <v>3260000</v>
      </c>
      <c r="AK991" s="59">
        <v>0</v>
      </c>
      <c r="AL991" s="59">
        <v>3260000</v>
      </c>
      <c r="AM991" s="59">
        <v>0</v>
      </c>
      <c r="AN991" s="59">
        <v>3260000</v>
      </c>
      <c r="AO991" s="59">
        <v>0</v>
      </c>
      <c r="AP991" s="59">
        <v>3260000</v>
      </c>
      <c r="AQ991" s="59">
        <v>0</v>
      </c>
      <c r="AR991" s="59">
        <v>3260000</v>
      </c>
      <c r="AS991" s="59">
        <v>0</v>
      </c>
      <c r="AT991" s="59">
        <v>3260000</v>
      </c>
      <c r="AU991" s="59">
        <v>0</v>
      </c>
      <c r="AV991" s="59">
        <v>3260000</v>
      </c>
      <c r="AW991" s="59">
        <v>0</v>
      </c>
      <c r="AX991" s="59">
        <v>3260000</v>
      </c>
      <c r="AY991" s="2">
        <v>0</v>
      </c>
      <c r="AZ991" s="12" t="str">
        <f t="shared" si="113"/>
        <v>OK</v>
      </c>
      <c r="BA991" s="12" t="str">
        <f t="shared" si="114"/>
        <v>OK</v>
      </c>
      <c r="BB991" s="6">
        <f t="shared" si="115"/>
        <v>0</v>
      </c>
      <c r="BC991" s="13">
        <f t="shared" si="116"/>
        <v>35860000</v>
      </c>
      <c r="BD991" s="13">
        <f t="shared" si="117"/>
        <v>35860000</v>
      </c>
      <c r="BE991" s="6">
        <f t="shared" si="118"/>
        <v>0</v>
      </c>
      <c r="BF991" s="6">
        <f t="shared" si="119"/>
        <v>0</v>
      </c>
      <c r="BG991" s="2" t="str">
        <f t="shared" si="112"/>
        <v>2500.1.1.3.</v>
      </c>
    </row>
    <row r="992" spans="2:59" ht="85.5" x14ac:dyDescent="0.25">
      <c r="B992" s="39" t="s">
        <v>7074</v>
      </c>
      <c r="C992" s="39" t="s">
        <v>717</v>
      </c>
      <c r="D992" s="39" t="s">
        <v>4</v>
      </c>
      <c r="E992" s="40" t="s">
        <v>219</v>
      </c>
      <c r="F992" s="40" t="s">
        <v>220</v>
      </c>
      <c r="G992" s="40" t="s">
        <v>9</v>
      </c>
      <c r="H992" s="40">
        <v>80161501</v>
      </c>
      <c r="I992" s="40" t="s">
        <v>8168</v>
      </c>
      <c r="J992" s="40" t="s">
        <v>221</v>
      </c>
      <c r="K992" s="40" t="s">
        <v>7522</v>
      </c>
      <c r="L992" s="41" t="s">
        <v>154</v>
      </c>
      <c r="M992" s="41" t="s">
        <v>154</v>
      </c>
      <c r="N992" s="41">
        <v>11</v>
      </c>
      <c r="O992" s="41" t="s">
        <v>223</v>
      </c>
      <c r="P992" s="41" t="s">
        <v>224</v>
      </c>
      <c r="Q992" s="58">
        <v>37292794</v>
      </c>
      <c r="R992" s="58">
        <v>37292794</v>
      </c>
      <c r="S992" s="41" t="s">
        <v>225</v>
      </c>
      <c r="T992" s="41" t="s">
        <v>221</v>
      </c>
      <c r="U992" s="40" t="s">
        <v>392</v>
      </c>
      <c r="V992" s="40" t="s">
        <v>721</v>
      </c>
      <c r="W992" s="40" t="s">
        <v>1709</v>
      </c>
      <c r="X992" s="40" t="s">
        <v>229</v>
      </c>
      <c r="Y992" s="40" t="s">
        <v>230</v>
      </c>
      <c r="Z992" s="40" t="s">
        <v>393</v>
      </c>
      <c r="AA992" s="59">
        <v>0</v>
      </c>
      <c r="AB992" s="59">
        <v>0</v>
      </c>
      <c r="AC992" s="59">
        <v>37292794</v>
      </c>
      <c r="AD992" s="59">
        <v>3390254</v>
      </c>
      <c r="AE992" s="59">
        <v>0</v>
      </c>
      <c r="AF992" s="59">
        <v>3390254</v>
      </c>
      <c r="AG992" s="59">
        <v>0</v>
      </c>
      <c r="AH992" s="59">
        <v>3390254</v>
      </c>
      <c r="AI992" s="59">
        <v>0</v>
      </c>
      <c r="AJ992" s="59">
        <v>3390254</v>
      </c>
      <c r="AK992" s="59">
        <v>0</v>
      </c>
      <c r="AL992" s="59">
        <v>3390254</v>
      </c>
      <c r="AM992" s="59">
        <v>0</v>
      </c>
      <c r="AN992" s="59">
        <v>3390254</v>
      </c>
      <c r="AO992" s="59">
        <v>0</v>
      </c>
      <c r="AP992" s="59">
        <v>3390254</v>
      </c>
      <c r="AQ992" s="59">
        <v>0</v>
      </c>
      <c r="AR992" s="59">
        <v>3390254</v>
      </c>
      <c r="AS992" s="59">
        <v>0</v>
      </c>
      <c r="AT992" s="59">
        <v>3390254</v>
      </c>
      <c r="AU992" s="59">
        <v>0</v>
      </c>
      <c r="AV992" s="59">
        <v>3390254</v>
      </c>
      <c r="AW992" s="59">
        <v>0</v>
      </c>
      <c r="AX992" s="59">
        <v>3390254</v>
      </c>
      <c r="AY992" s="2">
        <v>0</v>
      </c>
      <c r="AZ992" s="12" t="str">
        <f t="shared" si="113"/>
        <v>OK</v>
      </c>
      <c r="BA992" s="12" t="str">
        <f t="shared" si="114"/>
        <v>OK</v>
      </c>
      <c r="BB992" s="6">
        <f t="shared" si="115"/>
        <v>0</v>
      </c>
      <c r="BC992" s="13">
        <f t="shared" si="116"/>
        <v>37292794</v>
      </c>
      <c r="BD992" s="13">
        <f t="shared" si="117"/>
        <v>37292794</v>
      </c>
      <c r="BE992" s="6">
        <f t="shared" si="118"/>
        <v>0</v>
      </c>
      <c r="BF992" s="6">
        <f t="shared" si="119"/>
        <v>0</v>
      </c>
      <c r="BG992" s="2" t="str">
        <f t="shared" si="112"/>
        <v>2500.1.1.3.</v>
      </c>
    </row>
    <row r="993" spans="2:59" ht="85.5" x14ac:dyDescent="0.25">
      <c r="B993" s="39" t="s">
        <v>7075</v>
      </c>
      <c r="C993" s="39" t="s">
        <v>717</v>
      </c>
      <c r="D993" s="39" t="s">
        <v>4</v>
      </c>
      <c r="E993" s="40" t="s">
        <v>219</v>
      </c>
      <c r="F993" s="40" t="s">
        <v>220</v>
      </c>
      <c r="G993" s="40" t="s">
        <v>9</v>
      </c>
      <c r="H993" s="40">
        <v>80161501</v>
      </c>
      <c r="I993" s="40" t="s">
        <v>8168</v>
      </c>
      <c r="J993" s="40" t="s">
        <v>221</v>
      </c>
      <c r="K993" s="40" t="s">
        <v>7522</v>
      </c>
      <c r="L993" s="41" t="s">
        <v>154</v>
      </c>
      <c r="M993" s="41" t="s">
        <v>154</v>
      </c>
      <c r="N993" s="41">
        <v>11</v>
      </c>
      <c r="O993" s="41" t="s">
        <v>223</v>
      </c>
      <c r="P993" s="41" t="s">
        <v>224</v>
      </c>
      <c r="Q993" s="58">
        <v>37292794</v>
      </c>
      <c r="R993" s="58">
        <v>37292794</v>
      </c>
      <c r="S993" s="41" t="s">
        <v>225</v>
      </c>
      <c r="T993" s="41" t="s">
        <v>221</v>
      </c>
      <c r="U993" s="40" t="s">
        <v>392</v>
      </c>
      <c r="V993" s="40" t="s">
        <v>721</v>
      </c>
      <c r="W993" s="40" t="s">
        <v>1709</v>
      </c>
      <c r="X993" s="40" t="s">
        <v>229</v>
      </c>
      <c r="Y993" s="40" t="s">
        <v>230</v>
      </c>
      <c r="Z993" s="40" t="s">
        <v>393</v>
      </c>
      <c r="AA993" s="59">
        <v>0</v>
      </c>
      <c r="AB993" s="59">
        <v>0</v>
      </c>
      <c r="AC993" s="59">
        <v>37292794</v>
      </c>
      <c r="AD993" s="59">
        <v>3390254</v>
      </c>
      <c r="AE993" s="59">
        <v>0</v>
      </c>
      <c r="AF993" s="59">
        <v>3390254</v>
      </c>
      <c r="AG993" s="59">
        <v>0</v>
      </c>
      <c r="AH993" s="59">
        <v>3390254</v>
      </c>
      <c r="AI993" s="59">
        <v>0</v>
      </c>
      <c r="AJ993" s="59">
        <v>3390254</v>
      </c>
      <c r="AK993" s="59">
        <v>0</v>
      </c>
      <c r="AL993" s="59">
        <v>3390254</v>
      </c>
      <c r="AM993" s="59">
        <v>0</v>
      </c>
      <c r="AN993" s="59">
        <v>3390254</v>
      </c>
      <c r="AO993" s="59">
        <v>0</v>
      </c>
      <c r="AP993" s="59">
        <v>3390254</v>
      </c>
      <c r="AQ993" s="59">
        <v>0</v>
      </c>
      <c r="AR993" s="59">
        <v>3390254</v>
      </c>
      <c r="AS993" s="59">
        <v>0</v>
      </c>
      <c r="AT993" s="59">
        <v>3390254</v>
      </c>
      <c r="AU993" s="59">
        <v>0</v>
      </c>
      <c r="AV993" s="59">
        <v>3390254</v>
      </c>
      <c r="AW993" s="59">
        <v>0</v>
      </c>
      <c r="AX993" s="59">
        <v>3390254</v>
      </c>
      <c r="AY993" s="2">
        <v>0</v>
      </c>
      <c r="AZ993" s="12" t="str">
        <f t="shared" si="113"/>
        <v>OK</v>
      </c>
      <c r="BA993" s="12" t="str">
        <f t="shared" si="114"/>
        <v>OK</v>
      </c>
      <c r="BB993" s="6">
        <f t="shared" si="115"/>
        <v>0</v>
      </c>
      <c r="BC993" s="13">
        <f t="shared" si="116"/>
        <v>37292794</v>
      </c>
      <c r="BD993" s="13">
        <f t="shared" si="117"/>
        <v>37292794</v>
      </c>
      <c r="BE993" s="6">
        <f t="shared" si="118"/>
        <v>0</v>
      </c>
      <c r="BF993" s="6">
        <f t="shared" si="119"/>
        <v>0</v>
      </c>
      <c r="BG993" s="2" t="str">
        <f t="shared" si="112"/>
        <v>2500.1.1.3.</v>
      </c>
    </row>
    <row r="994" spans="2:59" ht="57" x14ac:dyDescent="0.25">
      <c r="B994" s="39" t="s">
        <v>7076</v>
      </c>
      <c r="C994" s="39" t="s">
        <v>717</v>
      </c>
      <c r="D994" s="39" t="s">
        <v>4</v>
      </c>
      <c r="E994" s="40" t="s">
        <v>219</v>
      </c>
      <c r="F994" s="40" t="s">
        <v>220</v>
      </c>
      <c r="G994" s="40" t="s">
        <v>9</v>
      </c>
      <c r="H994" s="40">
        <v>80161501</v>
      </c>
      <c r="I994" s="40" t="s">
        <v>8168</v>
      </c>
      <c r="J994" s="40" t="s">
        <v>221</v>
      </c>
      <c r="K994" s="40" t="s">
        <v>7523</v>
      </c>
      <c r="L994" s="41" t="s">
        <v>154</v>
      </c>
      <c r="M994" s="41" t="s">
        <v>154</v>
      </c>
      <c r="N994" s="41">
        <v>11</v>
      </c>
      <c r="O994" s="41" t="s">
        <v>221</v>
      </c>
      <c r="P994" s="41" t="s">
        <v>224</v>
      </c>
      <c r="Q994" s="58">
        <v>66040719</v>
      </c>
      <c r="R994" s="58">
        <v>66040719</v>
      </c>
      <c r="S994" s="41" t="s">
        <v>225</v>
      </c>
      <c r="T994" s="41" t="s">
        <v>221</v>
      </c>
      <c r="U994" s="40" t="s">
        <v>392</v>
      </c>
      <c r="V994" s="40" t="s">
        <v>721</v>
      </c>
      <c r="W994" s="40" t="s">
        <v>7524</v>
      </c>
      <c r="X994" s="40" t="s">
        <v>257</v>
      </c>
      <c r="Y994" s="40" t="s">
        <v>258</v>
      </c>
      <c r="Z994" s="40" t="s">
        <v>393</v>
      </c>
      <c r="AA994" s="59">
        <v>0</v>
      </c>
      <c r="AB994" s="59">
        <v>0</v>
      </c>
      <c r="AC994" s="59">
        <v>6003701.7272727303</v>
      </c>
      <c r="AD994" s="59">
        <v>6003701.7272727303</v>
      </c>
      <c r="AE994" s="59">
        <v>6003701.7272727303</v>
      </c>
      <c r="AF994" s="59">
        <v>6003701.7272727303</v>
      </c>
      <c r="AG994" s="59">
        <v>6003701.7272727303</v>
      </c>
      <c r="AH994" s="59">
        <v>6003701.7272727303</v>
      </c>
      <c r="AI994" s="59">
        <v>6003701.7272727303</v>
      </c>
      <c r="AJ994" s="59">
        <v>6003701.7272727303</v>
      </c>
      <c r="AK994" s="59">
        <v>6003701.7272727303</v>
      </c>
      <c r="AL994" s="59">
        <v>6003701.7272727303</v>
      </c>
      <c r="AM994" s="59">
        <v>6003701.7272727303</v>
      </c>
      <c r="AN994" s="59">
        <v>6003701.7272727303</v>
      </c>
      <c r="AO994" s="59">
        <v>6003701.7272727303</v>
      </c>
      <c r="AP994" s="59">
        <v>6003701.7272727303</v>
      </c>
      <c r="AQ994" s="59">
        <v>6003701.7272727303</v>
      </c>
      <c r="AR994" s="59">
        <v>6003701.7272727303</v>
      </c>
      <c r="AS994" s="59">
        <v>6003701.7272727303</v>
      </c>
      <c r="AT994" s="59">
        <v>6003701.7272727303</v>
      </c>
      <c r="AU994" s="59">
        <v>6003701.7272727303</v>
      </c>
      <c r="AV994" s="59">
        <v>6003701.7272727303</v>
      </c>
      <c r="AW994" s="59">
        <v>6003701.7272727303</v>
      </c>
      <c r="AX994" s="59">
        <v>6003701.7272727303</v>
      </c>
      <c r="AY994" s="2">
        <v>0</v>
      </c>
      <c r="AZ994" s="12" t="str">
        <f t="shared" si="113"/>
        <v>OK</v>
      </c>
      <c r="BA994" s="12" t="str">
        <f t="shared" si="114"/>
        <v>OK</v>
      </c>
      <c r="BB994" s="6">
        <f t="shared" si="115"/>
        <v>0</v>
      </c>
      <c r="BC994" s="13">
        <f t="shared" si="116"/>
        <v>66040719.000000045</v>
      </c>
      <c r="BD994" s="13">
        <f t="shared" si="117"/>
        <v>66040719.000000045</v>
      </c>
      <c r="BE994" s="6">
        <f t="shared" si="118"/>
        <v>0</v>
      </c>
      <c r="BF994" s="6">
        <f t="shared" si="119"/>
        <v>0</v>
      </c>
      <c r="BG994" s="2" t="str">
        <f t="shared" si="112"/>
        <v>2500.1.1.3.</v>
      </c>
    </row>
    <row r="995" spans="2:59" ht="85.5" x14ac:dyDescent="0.25">
      <c r="B995" s="39" t="s">
        <v>7077</v>
      </c>
      <c r="C995" s="39" t="s">
        <v>717</v>
      </c>
      <c r="D995" s="39" t="s">
        <v>4</v>
      </c>
      <c r="E995" s="40" t="s">
        <v>219</v>
      </c>
      <c r="F995" s="40" t="s">
        <v>220</v>
      </c>
      <c r="G995" s="40" t="s">
        <v>9</v>
      </c>
      <c r="H995" s="40">
        <v>80161501</v>
      </c>
      <c r="I995" s="40" t="s">
        <v>8168</v>
      </c>
      <c r="J995" s="40" t="s">
        <v>221</v>
      </c>
      <c r="K995" s="40" t="s">
        <v>7525</v>
      </c>
      <c r="L995" s="41" t="s">
        <v>154</v>
      </c>
      <c r="M995" s="41" t="s">
        <v>154</v>
      </c>
      <c r="N995" s="41">
        <v>11</v>
      </c>
      <c r="O995" s="41" t="s">
        <v>223</v>
      </c>
      <c r="P995" s="41" t="s">
        <v>224</v>
      </c>
      <c r="Q995" s="58">
        <v>44000000</v>
      </c>
      <c r="R995" s="58">
        <v>44000000</v>
      </c>
      <c r="S995" s="41" t="s">
        <v>225</v>
      </c>
      <c r="T995" s="41" t="s">
        <v>221</v>
      </c>
      <c r="U995" s="40" t="s">
        <v>395</v>
      </c>
      <c r="V995" s="40" t="s">
        <v>721</v>
      </c>
      <c r="W995" s="40" t="s">
        <v>1709</v>
      </c>
      <c r="X995" s="40" t="s">
        <v>229</v>
      </c>
      <c r="Y995" s="40" t="s">
        <v>230</v>
      </c>
      <c r="Z995" s="40" t="s">
        <v>396</v>
      </c>
      <c r="AA995" s="59">
        <v>0</v>
      </c>
      <c r="AB995" s="59">
        <v>0</v>
      </c>
      <c r="AC995" s="59">
        <v>44000000</v>
      </c>
      <c r="AD995" s="59">
        <v>4000000</v>
      </c>
      <c r="AE995" s="59">
        <v>0</v>
      </c>
      <c r="AF995" s="59">
        <v>4000000</v>
      </c>
      <c r="AG995" s="59">
        <v>0</v>
      </c>
      <c r="AH995" s="59">
        <v>4000000</v>
      </c>
      <c r="AI995" s="59">
        <v>0</v>
      </c>
      <c r="AJ995" s="59">
        <v>4000000</v>
      </c>
      <c r="AK995" s="59">
        <v>0</v>
      </c>
      <c r="AL995" s="59">
        <v>4000000</v>
      </c>
      <c r="AM995" s="59">
        <v>0</v>
      </c>
      <c r="AN995" s="59">
        <v>4000000</v>
      </c>
      <c r="AO995" s="59">
        <v>0</v>
      </c>
      <c r="AP995" s="59">
        <v>4000000</v>
      </c>
      <c r="AQ995" s="59">
        <v>0</v>
      </c>
      <c r="AR995" s="59">
        <v>4000000</v>
      </c>
      <c r="AS995" s="59">
        <v>0</v>
      </c>
      <c r="AT995" s="59">
        <v>4000000</v>
      </c>
      <c r="AU995" s="59">
        <v>0</v>
      </c>
      <c r="AV995" s="59">
        <v>4000000</v>
      </c>
      <c r="AW995" s="59">
        <v>0</v>
      </c>
      <c r="AX995" s="59">
        <v>4000000</v>
      </c>
      <c r="AY995" s="2">
        <v>0</v>
      </c>
      <c r="AZ995" s="12" t="str">
        <f t="shared" si="113"/>
        <v>OK</v>
      </c>
      <c r="BA995" s="12" t="str">
        <f t="shared" si="114"/>
        <v>OK</v>
      </c>
      <c r="BB995" s="6">
        <f t="shared" si="115"/>
        <v>0</v>
      </c>
      <c r="BC995" s="13">
        <f t="shared" si="116"/>
        <v>44000000</v>
      </c>
      <c r="BD995" s="13">
        <f t="shared" si="117"/>
        <v>44000000</v>
      </c>
      <c r="BE995" s="6">
        <f t="shared" si="118"/>
        <v>0</v>
      </c>
      <c r="BF995" s="6">
        <f t="shared" si="119"/>
        <v>0</v>
      </c>
      <c r="BG995" s="2" t="str">
        <f t="shared" si="112"/>
        <v>2500.1.1.3.</v>
      </c>
    </row>
    <row r="996" spans="2:59" ht="85.5" x14ac:dyDescent="0.25">
      <c r="B996" s="39" t="s">
        <v>7078</v>
      </c>
      <c r="C996" s="39" t="s">
        <v>717</v>
      </c>
      <c r="D996" s="39" t="s">
        <v>4</v>
      </c>
      <c r="E996" s="40" t="s">
        <v>219</v>
      </c>
      <c r="F996" s="40" t="s">
        <v>220</v>
      </c>
      <c r="G996" s="40" t="s">
        <v>9</v>
      </c>
      <c r="H996" s="40">
        <v>80161501</v>
      </c>
      <c r="I996" s="40" t="s">
        <v>8168</v>
      </c>
      <c r="J996" s="40" t="s">
        <v>221</v>
      </c>
      <c r="K996" s="40" t="s">
        <v>7525</v>
      </c>
      <c r="L996" s="41" t="s">
        <v>154</v>
      </c>
      <c r="M996" s="41" t="s">
        <v>154</v>
      </c>
      <c r="N996" s="41">
        <v>11</v>
      </c>
      <c r="O996" s="41" t="s">
        <v>223</v>
      </c>
      <c r="P996" s="41" t="s">
        <v>224</v>
      </c>
      <c r="Q996" s="58">
        <v>44000000</v>
      </c>
      <c r="R996" s="58">
        <v>44000000</v>
      </c>
      <c r="S996" s="41" t="s">
        <v>225</v>
      </c>
      <c r="T996" s="41" t="s">
        <v>221</v>
      </c>
      <c r="U996" s="40" t="s">
        <v>395</v>
      </c>
      <c r="V996" s="40" t="s">
        <v>721</v>
      </c>
      <c r="W996" s="40" t="s">
        <v>1709</v>
      </c>
      <c r="X996" s="40" t="s">
        <v>229</v>
      </c>
      <c r="Y996" s="40" t="s">
        <v>230</v>
      </c>
      <c r="Z996" s="40" t="s">
        <v>396</v>
      </c>
      <c r="AA996" s="59">
        <v>0</v>
      </c>
      <c r="AB996" s="59">
        <v>0</v>
      </c>
      <c r="AC996" s="59">
        <v>44000000</v>
      </c>
      <c r="AD996" s="59">
        <v>4000000</v>
      </c>
      <c r="AE996" s="59">
        <v>0</v>
      </c>
      <c r="AF996" s="59">
        <v>4000000</v>
      </c>
      <c r="AG996" s="59">
        <v>0</v>
      </c>
      <c r="AH996" s="59">
        <v>4000000</v>
      </c>
      <c r="AI996" s="59">
        <v>0</v>
      </c>
      <c r="AJ996" s="59">
        <v>4000000</v>
      </c>
      <c r="AK996" s="59">
        <v>0</v>
      </c>
      <c r="AL996" s="59">
        <v>4000000</v>
      </c>
      <c r="AM996" s="59">
        <v>0</v>
      </c>
      <c r="AN996" s="59">
        <v>4000000</v>
      </c>
      <c r="AO996" s="59">
        <v>0</v>
      </c>
      <c r="AP996" s="59">
        <v>4000000</v>
      </c>
      <c r="AQ996" s="59">
        <v>0</v>
      </c>
      <c r="AR996" s="59">
        <v>4000000</v>
      </c>
      <c r="AS996" s="59">
        <v>0</v>
      </c>
      <c r="AT996" s="59">
        <v>4000000</v>
      </c>
      <c r="AU996" s="59">
        <v>0</v>
      </c>
      <c r="AV996" s="59">
        <v>4000000</v>
      </c>
      <c r="AW996" s="59">
        <v>0</v>
      </c>
      <c r="AX996" s="59">
        <v>4000000</v>
      </c>
      <c r="AY996" s="2">
        <v>0</v>
      </c>
      <c r="AZ996" s="12" t="str">
        <f t="shared" si="113"/>
        <v>OK</v>
      </c>
      <c r="BA996" s="12" t="str">
        <f t="shared" si="114"/>
        <v>OK</v>
      </c>
      <c r="BB996" s="6">
        <f t="shared" si="115"/>
        <v>0</v>
      </c>
      <c r="BC996" s="13">
        <f t="shared" si="116"/>
        <v>44000000</v>
      </c>
      <c r="BD996" s="13">
        <f t="shared" si="117"/>
        <v>44000000</v>
      </c>
      <c r="BE996" s="6">
        <f t="shared" si="118"/>
        <v>0</v>
      </c>
      <c r="BF996" s="6">
        <f t="shared" si="119"/>
        <v>0</v>
      </c>
      <c r="BG996" s="2" t="str">
        <f t="shared" si="112"/>
        <v>2500.1.1.3.</v>
      </c>
    </row>
    <row r="997" spans="2:59" ht="85.5" x14ac:dyDescent="0.25">
      <c r="B997" s="39" t="s">
        <v>7079</v>
      </c>
      <c r="C997" s="39" t="s">
        <v>717</v>
      </c>
      <c r="D997" s="39" t="s">
        <v>4</v>
      </c>
      <c r="E997" s="40" t="s">
        <v>219</v>
      </c>
      <c r="F997" s="40" t="s">
        <v>220</v>
      </c>
      <c r="G997" s="40" t="s">
        <v>9</v>
      </c>
      <c r="H997" s="40">
        <v>80161501</v>
      </c>
      <c r="I997" s="40" t="s">
        <v>8168</v>
      </c>
      <c r="J997" s="40" t="s">
        <v>221</v>
      </c>
      <c r="K997" s="40" t="s">
        <v>7525</v>
      </c>
      <c r="L997" s="41" t="s">
        <v>154</v>
      </c>
      <c r="M997" s="41" t="s">
        <v>154</v>
      </c>
      <c r="N997" s="41">
        <v>11</v>
      </c>
      <c r="O997" s="41" t="s">
        <v>223</v>
      </c>
      <c r="P997" s="41" t="s">
        <v>224</v>
      </c>
      <c r="Q997" s="58">
        <v>44000000</v>
      </c>
      <c r="R997" s="58">
        <v>44000000</v>
      </c>
      <c r="S997" s="41" t="s">
        <v>225</v>
      </c>
      <c r="T997" s="41" t="s">
        <v>221</v>
      </c>
      <c r="U997" s="40" t="s">
        <v>395</v>
      </c>
      <c r="V997" s="40" t="s">
        <v>721</v>
      </c>
      <c r="W997" s="40" t="s">
        <v>1709</v>
      </c>
      <c r="X997" s="40" t="s">
        <v>229</v>
      </c>
      <c r="Y997" s="40" t="s">
        <v>230</v>
      </c>
      <c r="Z997" s="40" t="s">
        <v>396</v>
      </c>
      <c r="AA997" s="59">
        <v>0</v>
      </c>
      <c r="AB997" s="59">
        <v>0</v>
      </c>
      <c r="AC997" s="59">
        <v>44000000</v>
      </c>
      <c r="AD997" s="59">
        <v>4000000</v>
      </c>
      <c r="AE997" s="59">
        <v>0</v>
      </c>
      <c r="AF997" s="59">
        <v>4000000</v>
      </c>
      <c r="AG997" s="59">
        <v>0</v>
      </c>
      <c r="AH997" s="59">
        <v>4000000</v>
      </c>
      <c r="AI997" s="59">
        <v>0</v>
      </c>
      <c r="AJ997" s="59">
        <v>4000000</v>
      </c>
      <c r="AK997" s="59">
        <v>0</v>
      </c>
      <c r="AL997" s="59">
        <v>4000000</v>
      </c>
      <c r="AM997" s="59">
        <v>0</v>
      </c>
      <c r="AN997" s="59">
        <v>4000000</v>
      </c>
      <c r="AO997" s="59">
        <v>0</v>
      </c>
      <c r="AP997" s="59">
        <v>4000000</v>
      </c>
      <c r="AQ997" s="59">
        <v>0</v>
      </c>
      <c r="AR997" s="59">
        <v>4000000</v>
      </c>
      <c r="AS997" s="59">
        <v>0</v>
      </c>
      <c r="AT997" s="59">
        <v>4000000</v>
      </c>
      <c r="AU997" s="59">
        <v>0</v>
      </c>
      <c r="AV997" s="59">
        <v>4000000</v>
      </c>
      <c r="AW997" s="59">
        <v>0</v>
      </c>
      <c r="AX997" s="59">
        <v>4000000</v>
      </c>
      <c r="AY997" s="2">
        <v>0</v>
      </c>
      <c r="AZ997" s="12" t="str">
        <f t="shared" si="113"/>
        <v>OK</v>
      </c>
      <c r="BA997" s="12" t="str">
        <f t="shared" si="114"/>
        <v>OK</v>
      </c>
      <c r="BB997" s="6">
        <f t="shared" si="115"/>
        <v>0</v>
      </c>
      <c r="BC997" s="13">
        <f t="shared" si="116"/>
        <v>44000000</v>
      </c>
      <c r="BD997" s="13">
        <f t="shared" si="117"/>
        <v>44000000</v>
      </c>
      <c r="BE997" s="6">
        <f t="shared" si="118"/>
        <v>0</v>
      </c>
      <c r="BF997" s="6">
        <f t="shared" si="119"/>
        <v>0</v>
      </c>
      <c r="BG997" s="2" t="str">
        <f t="shared" si="112"/>
        <v>2500.1.1.3.</v>
      </c>
    </row>
    <row r="998" spans="2:59" ht="85.5" x14ac:dyDescent="0.25">
      <c r="B998" s="39" t="s">
        <v>7080</v>
      </c>
      <c r="C998" s="39" t="s">
        <v>717</v>
      </c>
      <c r="D998" s="39" t="s">
        <v>4</v>
      </c>
      <c r="E998" s="40" t="s">
        <v>219</v>
      </c>
      <c r="F998" s="40" t="s">
        <v>220</v>
      </c>
      <c r="G998" s="40" t="s">
        <v>9</v>
      </c>
      <c r="H998" s="40">
        <v>80161501</v>
      </c>
      <c r="I998" s="40" t="s">
        <v>8168</v>
      </c>
      <c r="J998" s="40" t="s">
        <v>221</v>
      </c>
      <c r="K998" s="40" t="s">
        <v>7525</v>
      </c>
      <c r="L998" s="41" t="s">
        <v>154</v>
      </c>
      <c r="M998" s="41" t="s">
        <v>154</v>
      </c>
      <c r="N998" s="41">
        <v>11</v>
      </c>
      <c r="O998" s="41" t="s">
        <v>223</v>
      </c>
      <c r="P998" s="41" t="s">
        <v>224</v>
      </c>
      <c r="Q998" s="58">
        <v>44000000</v>
      </c>
      <c r="R998" s="58">
        <v>44000000</v>
      </c>
      <c r="S998" s="41" t="s">
        <v>225</v>
      </c>
      <c r="T998" s="41" t="s">
        <v>221</v>
      </c>
      <c r="U998" s="40" t="s">
        <v>395</v>
      </c>
      <c r="V998" s="40" t="s">
        <v>721</v>
      </c>
      <c r="W998" s="40" t="s">
        <v>1709</v>
      </c>
      <c r="X998" s="40" t="s">
        <v>229</v>
      </c>
      <c r="Y998" s="40" t="s">
        <v>230</v>
      </c>
      <c r="Z998" s="40" t="s">
        <v>396</v>
      </c>
      <c r="AA998" s="59">
        <v>0</v>
      </c>
      <c r="AB998" s="59">
        <v>0</v>
      </c>
      <c r="AC998" s="59">
        <v>44000000</v>
      </c>
      <c r="AD998" s="59">
        <v>4000000</v>
      </c>
      <c r="AE998" s="59">
        <v>0</v>
      </c>
      <c r="AF998" s="59">
        <v>4000000</v>
      </c>
      <c r="AG998" s="59">
        <v>0</v>
      </c>
      <c r="AH998" s="59">
        <v>4000000</v>
      </c>
      <c r="AI998" s="59">
        <v>0</v>
      </c>
      <c r="AJ998" s="59">
        <v>4000000</v>
      </c>
      <c r="AK998" s="59">
        <v>0</v>
      </c>
      <c r="AL998" s="59">
        <v>4000000</v>
      </c>
      <c r="AM998" s="59">
        <v>0</v>
      </c>
      <c r="AN998" s="59">
        <v>4000000</v>
      </c>
      <c r="AO998" s="59">
        <v>0</v>
      </c>
      <c r="AP998" s="59">
        <v>4000000</v>
      </c>
      <c r="AQ998" s="59">
        <v>0</v>
      </c>
      <c r="AR998" s="59">
        <v>4000000</v>
      </c>
      <c r="AS998" s="59">
        <v>0</v>
      </c>
      <c r="AT998" s="59">
        <v>4000000</v>
      </c>
      <c r="AU998" s="59">
        <v>0</v>
      </c>
      <c r="AV998" s="59">
        <v>4000000</v>
      </c>
      <c r="AW998" s="59">
        <v>0</v>
      </c>
      <c r="AX998" s="59">
        <v>4000000</v>
      </c>
      <c r="AY998" s="2">
        <v>0</v>
      </c>
      <c r="AZ998" s="12" t="str">
        <f t="shared" si="113"/>
        <v>OK</v>
      </c>
      <c r="BA998" s="12" t="str">
        <f t="shared" si="114"/>
        <v>OK</v>
      </c>
      <c r="BB998" s="6">
        <f t="shared" si="115"/>
        <v>0</v>
      </c>
      <c r="BC998" s="13">
        <f t="shared" si="116"/>
        <v>44000000</v>
      </c>
      <c r="BD998" s="13">
        <f t="shared" si="117"/>
        <v>44000000</v>
      </c>
      <c r="BE998" s="6">
        <f t="shared" si="118"/>
        <v>0</v>
      </c>
      <c r="BF998" s="6">
        <f t="shared" si="119"/>
        <v>0</v>
      </c>
      <c r="BG998" s="2" t="str">
        <f t="shared" si="112"/>
        <v>2500.1.1.3.</v>
      </c>
    </row>
    <row r="999" spans="2:59" ht="85.5" x14ac:dyDescent="0.25">
      <c r="B999" s="39" t="s">
        <v>7081</v>
      </c>
      <c r="C999" s="39" t="s">
        <v>717</v>
      </c>
      <c r="D999" s="39" t="s">
        <v>4</v>
      </c>
      <c r="E999" s="40" t="s">
        <v>219</v>
      </c>
      <c r="F999" s="40" t="s">
        <v>220</v>
      </c>
      <c r="G999" s="40" t="s">
        <v>9</v>
      </c>
      <c r="H999" s="40">
        <v>80161501</v>
      </c>
      <c r="I999" s="40" t="s">
        <v>8168</v>
      </c>
      <c r="J999" s="40" t="s">
        <v>221</v>
      </c>
      <c r="K999" s="40" t="s">
        <v>7525</v>
      </c>
      <c r="L999" s="41" t="s">
        <v>154</v>
      </c>
      <c r="M999" s="41" t="s">
        <v>154</v>
      </c>
      <c r="N999" s="41">
        <v>11</v>
      </c>
      <c r="O999" s="41" t="s">
        <v>223</v>
      </c>
      <c r="P999" s="41" t="s">
        <v>224</v>
      </c>
      <c r="Q999" s="58">
        <v>44000000</v>
      </c>
      <c r="R999" s="58">
        <v>44000000</v>
      </c>
      <c r="S999" s="41" t="s">
        <v>225</v>
      </c>
      <c r="T999" s="41" t="s">
        <v>221</v>
      </c>
      <c r="U999" s="40" t="s">
        <v>395</v>
      </c>
      <c r="V999" s="40" t="s">
        <v>721</v>
      </c>
      <c r="W999" s="40" t="s">
        <v>1709</v>
      </c>
      <c r="X999" s="40" t="s">
        <v>229</v>
      </c>
      <c r="Y999" s="40" t="s">
        <v>230</v>
      </c>
      <c r="Z999" s="40" t="s">
        <v>396</v>
      </c>
      <c r="AA999" s="59">
        <v>0</v>
      </c>
      <c r="AB999" s="59">
        <v>0</v>
      </c>
      <c r="AC999" s="59">
        <v>44000000</v>
      </c>
      <c r="AD999" s="59">
        <v>4000000</v>
      </c>
      <c r="AE999" s="59">
        <v>0</v>
      </c>
      <c r="AF999" s="59">
        <v>4000000</v>
      </c>
      <c r="AG999" s="59">
        <v>0</v>
      </c>
      <c r="AH999" s="59">
        <v>4000000</v>
      </c>
      <c r="AI999" s="59">
        <v>0</v>
      </c>
      <c r="AJ999" s="59">
        <v>4000000</v>
      </c>
      <c r="AK999" s="59">
        <v>0</v>
      </c>
      <c r="AL999" s="59">
        <v>4000000</v>
      </c>
      <c r="AM999" s="59">
        <v>0</v>
      </c>
      <c r="AN999" s="59">
        <v>4000000</v>
      </c>
      <c r="AO999" s="59">
        <v>0</v>
      </c>
      <c r="AP999" s="59">
        <v>4000000</v>
      </c>
      <c r="AQ999" s="59">
        <v>0</v>
      </c>
      <c r="AR999" s="59">
        <v>4000000</v>
      </c>
      <c r="AS999" s="59">
        <v>0</v>
      </c>
      <c r="AT999" s="59">
        <v>4000000</v>
      </c>
      <c r="AU999" s="59">
        <v>0</v>
      </c>
      <c r="AV999" s="59">
        <v>4000000</v>
      </c>
      <c r="AW999" s="59">
        <v>0</v>
      </c>
      <c r="AX999" s="59">
        <v>4000000</v>
      </c>
      <c r="AY999" s="2">
        <v>0</v>
      </c>
      <c r="AZ999" s="12" t="str">
        <f t="shared" si="113"/>
        <v>OK</v>
      </c>
      <c r="BA999" s="12" t="str">
        <f t="shared" si="114"/>
        <v>OK</v>
      </c>
      <c r="BB999" s="6">
        <f t="shared" si="115"/>
        <v>0</v>
      </c>
      <c r="BC999" s="13">
        <f t="shared" si="116"/>
        <v>44000000</v>
      </c>
      <c r="BD999" s="13">
        <f t="shared" si="117"/>
        <v>44000000</v>
      </c>
      <c r="BE999" s="6">
        <f t="shared" si="118"/>
        <v>0</v>
      </c>
      <c r="BF999" s="6">
        <f t="shared" si="119"/>
        <v>0</v>
      </c>
      <c r="BG999" s="2" t="str">
        <f t="shared" si="112"/>
        <v>2500.1.1.3.</v>
      </c>
    </row>
    <row r="1000" spans="2:59" ht="85.5" x14ac:dyDescent="0.25">
      <c r="B1000" s="39" t="s">
        <v>7082</v>
      </c>
      <c r="C1000" s="39" t="s">
        <v>717</v>
      </c>
      <c r="D1000" s="39" t="s">
        <v>4</v>
      </c>
      <c r="E1000" s="40" t="s">
        <v>219</v>
      </c>
      <c r="F1000" s="40" t="s">
        <v>220</v>
      </c>
      <c r="G1000" s="40" t="s">
        <v>9</v>
      </c>
      <c r="H1000" s="40">
        <v>80161501</v>
      </c>
      <c r="I1000" s="40" t="s">
        <v>8168</v>
      </c>
      <c r="J1000" s="40" t="s">
        <v>221</v>
      </c>
      <c r="K1000" s="40" t="s">
        <v>7525</v>
      </c>
      <c r="L1000" s="41" t="s">
        <v>154</v>
      </c>
      <c r="M1000" s="41" t="s">
        <v>154</v>
      </c>
      <c r="N1000" s="41">
        <v>11</v>
      </c>
      <c r="O1000" s="41" t="s">
        <v>223</v>
      </c>
      <c r="P1000" s="41" t="s">
        <v>224</v>
      </c>
      <c r="Q1000" s="58">
        <v>44000000</v>
      </c>
      <c r="R1000" s="58">
        <v>44000000</v>
      </c>
      <c r="S1000" s="41" t="s">
        <v>225</v>
      </c>
      <c r="T1000" s="41" t="s">
        <v>221</v>
      </c>
      <c r="U1000" s="40" t="s">
        <v>395</v>
      </c>
      <c r="V1000" s="40" t="s">
        <v>721</v>
      </c>
      <c r="W1000" s="40" t="s">
        <v>1709</v>
      </c>
      <c r="X1000" s="40" t="s">
        <v>229</v>
      </c>
      <c r="Y1000" s="40" t="s">
        <v>230</v>
      </c>
      <c r="Z1000" s="40" t="s">
        <v>396</v>
      </c>
      <c r="AA1000" s="59">
        <v>0</v>
      </c>
      <c r="AB1000" s="59">
        <v>0</v>
      </c>
      <c r="AC1000" s="59">
        <v>44000000</v>
      </c>
      <c r="AD1000" s="59">
        <v>4000000</v>
      </c>
      <c r="AE1000" s="59">
        <v>0</v>
      </c>
      <c r="AF1000" s="59">
        <v>4000000</v>
      </c>
      <c r="AG1000" s="59">
        <v>0</v>
      </c>
      <c r="AH1000" s="59">
        <v>4000000</v>
      </c>
      <c r="AI1000" s="59">
        <v>0</v>
      </c>
      <c r="AJ1000" s="59">
        <v>4000000</v>
      </c>
      <c r="AK1000" s="59">
        <v>0</v>
      </c>
      <c r="AL1000" s="59">
        <v>4000000</v>
      </c>
      <c r="AM1000" s="59">
        <v>0</v>
      </c>
      <c r="AN1000" s="59">
        <v>4000000</v>
      </c>
      <c r="AO1000" s="59">
        <v>0</v>
      </c>
      <c r="AP1000" s="59">
        <v>4000000</v>
      </c>
      <c r="AQ1000" s="59">
        <v>0</v>
      </c>
      <c r="AR1000" s="59">
        <v>4000000</v>
      </c>
      <c r="AS1000" s="59">
        <v>0</v>
      </c>
      <c r="AT1000" s="59">
        <v>4000000</v>
      </c>
      <c r="AU1000" s="59">
        <v>0</v>
      </c>
      <c r="AV1000" s="59">
        <v>4000000</v>
      </c>
      <c r="AW1000" s="59">
        <v>0</v>
      </c>
      <c r="AX1000" s="59">
        <v>4000000</v>
      </c>
      <c r="AY1000" s="2">
        <v>0</v>
      </c>
      <c r="AZ1000" s="12" t="str">
        <f t="shared" si="113"/>
        <v>OK</v>
      </c>
      <c r="BA1000" s="12" t="str">
        <f t="shared" si="114"/>
        <v>OK</v>
      </c>
      <c r="BB1000" s="6">
        <f t="shared" si="115"/>
        <v>0</v>
      </c>
      <c r="BC1000" s="13">
        <f t="shared" si="116"/>
        <v>44000000</v>
      </c>
      <c r="BD1000" s="13">
        <f t="shared" si="117"/>
        <v>44000000</v>
      </c>
      <c r="BE1000" s="6">
        <f t="shared" si="118"/>
        <v>0</v>
      </c>
      <c r="BF1000" s="6">
        <f t="shared" si="119"/>
        <v>0</v>
      </c>
      <c r="BG1000" s="2" t="str">
        <f t="shared" si="112"/>
        <v>2500.1.1.3.</v>
      </c>
    </row>
    <row r="1001" spans="2:59" ht="85.5" x14ac:dyDescent="0.25">
      <c r="B1001" s="39" t="s">
        <v>7083</v>
      </c>
      <c r="C1001" s="39" t="s">
        <v>717</v>
      </c>
      <c r="D1001" s="39" t="s">
        <v>4</v>
      </c>
      <c r="E1001" s="40" t="s">
        <v>219</v>
      </c>
      <c r="F1001" s="40" t="s">
        <v>220</v>
      </c>
      <c r="G1001" s="40" t="s">
        <v>9</v>
      </c>
      <c r="H1001" s="40">
        <v>80161501</v>
      </c>
      <c r="I1001" s="40" t="s">
        <v>8168</v>
      </c>
      <c r="J1001" s="40" t="s">
        <v>221</v>
      </c>
      <c r="K1001" s="40" t="s">
        <v>7525</v>
      </c>
      <c r="L1001" s="41" t="s">
        <v>154</v>
      </c>
      <c r="M1001" s="41" t="s">
        <v>154</v>
      </c>
      <c r="N1001" s="41">
        <v>11</v>
      </c>
      <c r="O1001" s="41" t="s">
        <v>223</v>
      </c>
      <c r="P1001" s="41" t="s">
        <v>224</v>
      </c>
      <c r="Q1001" s="58">
        <v>44000000</v>
      </c>
      <c r="R1001" s="58">
        <v>44000000</v>
      </c>
      <c r="S1001" s="41" t="s">
        <v>225</v>
      </c>
      <c r="T1001" s="41" t="s">
        <v>221</v>
      </c>
      <c r="U1001" s="40" t="s">
        <v>395</v>
      </c>
      <c r="V1001" s="40" t="s">
        <v>721</v>
      </c>
      <c r="W1001" s="40" t="s">
        <v>1709</v>
      </c>
      <c r="X1001" s="40" t="s">
        <v>229</v>
      </c>
      <c r="Y1001" s="40" t="s">
        <v>230</v>
      </c>
      <c r="Z1001" s="40" t="s">
        <v>396</v>
      </c>
      <c r="AA1001" s="59">
        <v>0</v>
      </c>
      <c r="AB1001" s="59">
        <v>0</v>
      </c>
      <c r="AC1001" s="59">
        <v>44000000</v>
      </c>
      <c r="AD1001" s="59">
        <v>4000000</v>
      </c>
      <c r="AE1001" s="59">
        <v>0</v>
      </c>
      <c r="AF1001" s="59">
        <v>4000000</v>
      </c>
      <c r="AG1001" s="59">
        <v>0</v>
      </c>
      <c r="AH1001" s="59">
        <v>4000000</v>
      </c>
      <c r="AI1001" s="59">
        <v>0</v>
      </c>
      <c r="AJ1001" s="59">
        <v>4000000</v>
      </c>
      <c r="AK1001" s="59">
        <v>0</v>
      </c>
      <c r="AL1001" s="59">
        <v>4000000</v>
      </c>
      <c r="AM1001" s="59">
        <v>0</v>
      </c>
      <c r="AN1001" s="59">
        <v>4000000</v>
      </c>
      <c r="AO1001" s="59">
        <v>0</v>
      </c>
      <c r="AP1001" s="59">
        <v>4000000</v>
      </c>
      <c r="AQ1001" s="59">
        <v>0</v>
      </c>
      <c r="AR1001" s="59">
        <v>4000000</v>
      </c>
      <c r="AS1001" s="59">
        <v>0</v>
      </c>
      <c r="AT1001" s="59">
        <v>4000000</v>
      </c>
      <c r="AU1001" s="59">
        <v>0</v>
      </c>
      <c r="AV1001" s="59">
        <v>4000000</v>
      </c>
      <c r="AW1001" s="59">
        <v>0</v>
      </c>
      <c r="AX1001" s="59">
        <v>4000000</v>
      </c>
      <c r="AY1001" s="2">
        <v>0</v>
      </c>
      <c r="AZ1001" s="12" t="str">
        <f t="shared" si="113"/>
        <v>OK</v>
      </c>
      <c r="BA1001" s="12" t="str">
        <f t="shared" si="114"/>
        <v>OK</v>
      </c>
      <c r="BB1001" s="6">
        <f t="shared" si="115"/>
        <v>0</v>
      </c>
      <c r="BC1001" s="13">
        <f t="shared" si="116"/>
        <v>44000000</v>
      </c>
      <c r="BD1001" s="13">
        <f t="shared" si="117"/>
        <v>44000000</v>
      </c>
      <c r="BE1001" s="6">
        <f t="shared" si="118"/>
        <v>0</v>
      </c>
      <c r="BF1001" s="6">
        <f t="shared" si="119"/>
        <v>0</v>
      </c>
      <c r="BG1001" s="2" t="str">
        <f t="shared" si="112"/>
        <v>2500.1.1.3.</v>
      </c>
    </row>
    <row r="1002" spans="2:59" ht="85.5" x14ac:dyDescent="0.25">
      <c r="B1002" s="39" t="s">
        <v>7084</v>
      </c>
      <c r="C1002" s="39" t="s">
        <v>717</v>
      </c>
      <c r="D1002" s="39" t="s">
        <v>4</v>
      </c>
      <c r="E1002" s="40" t="s">
        <v>219</v>
      </c>
      <c r="F1002" s="40" t="s">
        <v>220</v>
      </c>
      <c r="G1002" s="40" t="s">
        <v>9</v>
      </c>
      <c r="H1002" s="40">
        <v>80161501</v>
      </c>
      <c r="I1002" s="40" t="s">
        <v>8168</v>
      </c>
      <c r="J1002" s="40" t="s">
        <v>221</v>
      </c>
      <c r="K1002" s="40" t="s">
        <v>7525</v>
      </c>
      <c r="L1002" s="41" t="s">
        <v>154</v>
      </c>
      <c r="M1002" s="41" t="s">
        <v>154</v>
      </c>
      <c r="N1002" s="41">
        <v>11</v>
      </c>
      <c r="O1002" s="41" t="s">
        <v>223</v>
      </c>
      <c r="P1002" s="41" t="s">
        <v>224</v>
      </c>
      <c r="Q1002" s="58">
        <v>44000000</v>
      </c>
      <c r="R1002" s="58">
        <v>44000000</v>
      </c>
      <c r="S1002" s="41" t="s">
        <v>225</v>
      </c>
      <c r="T1002" s="41" t="s">
        <v>221</v>
      </c>
      <c r="U1002" s="40" t="s">
        <v>395</v>
      </c>
      <c r="V1002" s="40" t="s">
        <v>721</v>
      </c>
      <c r="W1002" s="40" t="s">
        <v>1709</v>
      </c>
      <c r="X1002" s="40" t="s">
        <v>229</v>
      </c>
      <c r="Y1002" s="40" t="s">
        <v>230</v>
      </c>
      <c r="Z1002" s="40" t="s">
        <v>396</v>
      </c>
      <c r="AA1002" s="59">
        <v>0</v>
      </c>
      <c r="AB1002" s="59">
        <v>0</v>
      </c>
      <c r="AC1002" s="59">
        <v>44000000</v>
      </c>
      <c r="AD1002" s="59">
        <v>4000000</v>
      </c>
      <c r="AE1002" s="59">
        <v>0</v>
      </c>
      <c r="AF1002" s="59">
        <v>4000000</v>
      </c>
      <c r="AG1002" s="59">
        <v>0</v>
      </c>
      <c r="AH1002" s="59">
        <v>4000000</v>
      </c>
      <c r="AI1002" s="59">
        <v>0</v>
      </c>
      <c r="AJ1002" s="59">
        <v>4000000</v>
      </c>
      <c r="AK1002" s="59">
        <v>0</v>
      </c>
      <c r="AL1002" s="59">
        <v>4000000</v>
      </c>
      <c r="AM1002" s="59">
        <v>0</v>
      </c>
      <c r="AN1002" s="59">
        <v>4000000</v>
      </c>
      <c r="AO1002" s="59">
        <v>0</v>
      </c>
      <c r="AP1002" s="59">
        <v>4000000</v>
      </c>
      <c r="AQ1002" s="59">
        <v>0</v>
      </c>
      <c r="AR1002" s="59">
        <v>4000000</v>
      </c>
      <c r="AS1002" s="59">
        <v>0</v>
      </c>
      <c r="AT1002" s="59">
        <v>4000000</v>
      </c>
      <c r="AU1002" s="59">
        <v>0</v>
      </c>
      <c r="AV1002" s="59">
        <v>4000000</v>
      </c>
      <c r="AW1002" s="59">
        <v>0</v>
      </c>
      <c r="AX1002" s="59">
        <v>4000000</v>
      </c>
      <c r="AY1002" s="2">
        <v>0</v>
      </c>
      <c r="AZ1002" s="12" t="str">
        <f t="shared" si="113"/>
        <v>OK</v>
      </c>
      <c r="BA1002" s="12" t="str">
        <f t="shared" si="114"/>
        <v>OK</v>
      </c>
      <c r="BB1002" s="6">
        <f t="shared" si="115"/>
        <v>0</v>
      </c>
      <c r="BC1002" s="13">
        <f t="shared" si="116"/>
        <v>44000000</v>
      </c>
      <c r="BD1002" s="13">
        <f t="shared" si="117"/>
        <v>44000000</v>
      </c>
      <c r="BE1002" s="6">
        <f t="shared" si="118"/>
        <v>0</v>
      </c>
      <c r="BF1002" s="6">
        <f t="shared" si="119"/>
        <v>0</v>
      </c>
      <c r="BG1002" s="2" t="str">
        <f t="shared" ref="BG1002:BG1065" si="120">"2500.1.1.3."&amp;A1002</f>
        <v>2500.1.1.3.</v>
      </c>
    </row>
    <row r="1003" spans="2:59" ht="85.5" x14ac:dyDescent="0.25">
      <c r="B1003" s="39" t="s">
        <v>7085</v>
      </c>
      <c r="C1003" s="39" t="s">
        <v>717</v>
      </c>
      <c r="D1003" s="39" t="s">
        <v>4</v>
      </c>
      <c r="E1003" s="40" t="s">
        <v>219</v>
      </c>
      <c r="F1003" s="40" t="s">
        <v>220</v>
      </c>
      <c r="G1003" s="40" t="s">
        <v>9</v>
      </c>
      <c r="H1003" s="40">
        <v>80161501</v>
      </c>
      <c r="I1003" s="40" t="s">
        <v>8168</v>
      </c>
      <c r="J1003" s="40" t="s">
        <v>221</v>
      </c>
      <c r="K1003" s="40" t="s">
        <v>7525</v>
      </c>
      <c r="L1003" s="41" t="s">
        <v>154</v>
      </c>
      <c r="M1003" s="41" t="s">
        <v>154</v>
      </c>
      <c r="N1003" s="41">
        <v>11</v>
      </c>
      <c r="O1003" s="41" t="s">
        <v>223</v>
      </c>
      <c r="P1003" s="41" t="s">
        <v>224</v>
      </c>
      <c r="Q1003" s="58">
        <v>44000000</v>
      </c>
      <c r="R1003" s="58">
        <v>44000000</v>
      </c>
      <c r="S1003" s="41" t="s">
        <v>225</v>
      </c>
      <c r="T1003" s="41" t="s">
        <v>221</v>
      </c>
      <c r="U1003" s="40" t="s">
        <v>395</v>
      </c>
      <c r="V1003" s="40" t="s">
        <v>721</v>
      </c>
      <c r="W1003" s="40" t="s">
        <v>1709</v>
      </c>
      <c r="X1003" s="40" t="s">
        <v>229</v>
      </c>
      <c r="Y1003" s="40" t="s">
        <v>230</v>
      </c>
      <c r="Z1003" s="40" t="s">
        <v>396</v>
      </c>
      <c r="AA1003" s="59">
        <v>0</v>
      </c>
      <c r="AB1003" s="59">
        <v>0</v>
      </c>
      <c r="AC1003" s="59">
        <v>44000000</v>
      </c>
      <c r="AD1003" s="59">
        <v>4000000</v>
      </c>
      <c r="AE1003" s="59">
        <v>0</v>
      </c>
      <c r="AF1003" s="59">
        <v>4000000</v>
      </c>
      <c r="AG1003" s="59">
        <v>0</v>
      </c>
      <c r="AH1003" s="59">
        <v>4000000</v>
      </c>
      <c r="AI1003" s="59">
        <v>0</v>
      </c>
      <c r="AJ1003" s="59">
        <v>4000000</v>
      </c>
      <c r="AK1003" s="59">
        <v>0</v>
      </c>
      <c r="AL1003" s="59">
        <v>4000000</v>
      </c>
      <c r="AM1003" s="59">
        <v>0</v>
      </c>
      <c r="AN1003" s="59">
        <v>4000000</v>
      </c>
      <c r="AO1003" s="59">
        <v>0</v>
      </c>
      <c r="AP1003" s="59">
        <v>4000000</v>
      </c>
      <c r="AQ1003" s="59">
        <v>0</v>
      </c>
      <c r="AR1003" s="59">
        <v>4000000</v>
      </c>
      <c r="AS1003" s="59">
        <v>0</v>
      </c>
      <c r="AT1003" s="59">
        <v>4000000</v>
      </c>
      <c r="AU1003" s="59">
        <v>0</v>
      </c>
      <c r="AV1003" s="59">
        <v>4000000</v>
      </c>
      <c r="AW1003" s="59">
        <v>0</v>
      </c>
      <c r="AX1003" s="59">
        <v>4000000</v>
      </c>
      <c r="AY1003" s="2">
        <v>0</v>
      </c>
      <c r="AZ1003" s="12" t="str">
        <f t="shared" si="113"/>
        <v>OK</v>
      </c>
      <c r="BA1003" s="12" t="str">
        <f t="shared" si="114"/>
        <v>OK</v>
      </c>
      <c r="BB1003" s="6">
        <f t="shared" si="115"/>
        <v>0</v>
      </c>
      <c r="BC1003" s="13">
        <f t="shared" si="116"/>
        <v>44000000</v>
      </c>
      <c r="BD1003" s="13">
        <f t="shared" si="117"/>
        <v>44000000</v>
      </c>
      <c r="BE1003" s="6">
        <f t="shared" si="118"/>
        <v>0</v>
      </c>
      <c r="BF1003" s="6">
        <f t="shared" si="119"/>
        <v>0</v>
      </c>
      <c r="BG1003" s="2" t="str">
        <f t="shared" si="120"/>
        <v>2500.1.1.3.</v>
      </c>
    </row>
    <row r="1004" spans="2:59" ht="85.5" x14ac:dyDescent="0.25">
      <c r="B1004" s="39" t="s">
        <v>7086</v>
      </c>
      <c r="C1004" s="39" t="s">
        <v>717</v>
      </c>
      <c r="D1004" s="39" t="s">
        <v>4</v>
      </c>
      <c r="E1004" s="40" t="s">
        <v>219</v>
      </c>
      <c r="F1004" s="40" t="s">
        <v>220</v>
      </c>
      <c r="G1004" s="40" t="s">
        <v>9</v>
      </c>
      <c r="H1004" s="40">
        <v>80161501</v>
      </c>
      <c r="I1004" s="40" t="s">
        <v>8168</v>
      </c>
      <c r="J1004" s="40" t="s">
        <v>221</v>
      </c>
      <c r="K1004" s="40" t="s">
        <v>7525</v>
      </c>
      <c r="L1004" s="41" t="s">
        <v>154</v>
      </c>
      <c r="M1004" s="41" t="s">
        <v>154</v>
      </c>
      <c r="N1004" s="41">
        <v>11</v>
      </c>
      <c r="O1004" s="41" t="s">
        <v>223</v>
      </c>
      <c r="P1004" s="41" t="s">
        <v>224</v>
      </c>
      <c r="Q1004" s="58">
        <v>44000000</v>
      </c>
      <c r="R1004" s="58">
        <v>44000000</v>
      </c>
      <c r="S1004" s="41" t="s">
        <v>225</v>
      </c>
      <c r="T1004" s="41" t="s">
        <v>221</v>
      </c>
      <c r="U1004" s="40" t="s">
        <v>395</v>
      </c>
      <c r="V1004" s="40" t="s">
        <v>721</v>
      </c>
      <c r="W1004" s="40" t="s">
        <v>1709</v>
      </c>
      <c r="X1004" s="40" t="s">
        <v>229</v>
      </c>
      <c r="Y1004" s="40" t="s">
        <v>230</v>
      </c>
      <c r="Z1004" s="40" t="s">
        <v>396</v>
      </c>
      <c r="AA1004" s="59">
        <v>0</v>
      </c>
      <c r="AB1004" s="59">
        <v>0</v>
      </c>
      <c r="AC1004" s="59">
        <v>44000000</v>
      </c>
      <c r="AD1004" s="59">
        <v>4000000</v>
      </c>
      <c r="AE1004" s="59">
        <v>0</v>
      </c>
      <c r="AF1004" s="59">
        <v>4000000</v>
      </c>
      <c r="AG1004" s="59">
        <v>0</v>
      </c>
      <c r="AH1004" s="59">
        <v>4000000</v>
      </c>
      <c r="AI1004" s="59">
        <v>0</v>
      </c>
      <c r="AJ1004" s="59">
        <v>4000000</v>
      </c>
      <c r="AK1004" s="59">
        <v>0</v>
      </c>
      <c r="AL1004" s="59">
        <v>4000000</v>
      </c>
      <c r="AM1004" s="59">
        <v>0</v>
      </c>
      <c r="AN1004" s="59">
        <v>4000000</v>
      </c>
      <c r="AO1004" s="59">
        <v>0</v>
      </c>
      <c r="AP1004" s="59">
        <v>4000000</v>
      </c>
      <c r="AQ1004" s="59">
        <v>0</v>
      </c>
      <c r="AR1004" s="59">
        <v>4000000</v>
      </c>
      <c r="AS1004" s="59">
        <v>0</v>
      </c>
      <c r="AT1004" s="59">
        <v>4000000</v>
      </c>
      <c r="AU1004" s="59">
        <v>0</v>
      </c>
      <c r="AV1004" s="59">
        <v>4000000</v>
      </c>
      <c r="AW1004" s="59">
        <v>0</v>
      </c>
      <c r="AX1004" s="59">
        <v>4000000</v>
      </c>
      <c r="AY1004" s="2">
        <v>0</v>
      </c>
      <c r="AZ1004" s="12" t="str">
        <f t="shared" si="113"/>
        <v>OK</v>
      </c>
      <c r="BA1004" s="12" t="str">
        <f t="shared" si="114"/>
        <v>OK</v>
      </c>
      <c r="BB1004" s="6">
        <f t="shared" si="115"/>
        <v>0</v>
      </c>
      <c r="BC1004" s="13">
        <f t="shared" si="116"/>
        <v>44000000</v>
      </c>
      <c r="BD1004" s="13">
        <f t="shared" si="117"/>
        <v>44000000</v>
      </c>
      <c r="BE1004" s="6">
        <f t="shared" si="118"/>
        <v>0</v>
      </c>
      <c r="BF1004" s="6">
        <f t="shared" si="119"/>
        <v>0</v>
      </c>
      <c r="BG1004" s="2" t="str">
        <f t="shared" si="120"/>
        <v>2500.1.1.3.</v>
      </c>
    </row>
    <row r="1005" spans="2:59" ht="85.5" x14ac:dyDescent="0.25">
      <c r="B1005" s="39" t="s">
        <v>7087</v>
      </c>
      <c r="C1005" s="39" t="s">
        <v>717</v>
      </c>
      <c r="D1005" s="39" t="s">
        <v>4</v>
      </c>
      <c r="E1005" s="40" t="s">
        <v>219</v>
      </c>
      <c r="F1005" s="40" t="s">
        <v>220</v>
      </c>
      <c r="G1005" s="40" t="s">
        <v>9</v>
      </c>
      <c r="H1005" s="40">
        <v>80161501</v>
      </c>
      <c r="I1005" s="40" t="s">
        <v>8168</v>
      </c>
      <c r="J1005" s="40" t="s">
        <v>221</v>
      </c>
      <c r="K1005" s="40" t="s">
        <v>7525</v>
      </c>
      <c r="L1005" s="41" t="s">
        <v>154</v>
      </c>
      <c r="M1005" s="41" t="s">
        <v>154</v>
      </c>
      <c r="N1005" s="41">
        <v>11</v>
      </c>
      <c r="O1005" s="41" t="s">
        <v>223</v>
      </c>
      <c r="P1005" s="41" t="s">
        <v>224</v>
      </c>
      <c r="Q1005" s="58">
        <v>44000000</v>
      </c>
      <c r="R1005" s="58">
        <v>44000000</v>
      </c>
      <c r="S1005" s="41" t="s">
        <v>225</v>
      </c>
      <c r="T1005" s="41" t="s">
        <v>221</v>
      </c>
      <c r="U1005" s="40" t="s">
        <v>395</v>
      </c>
      <c r="V1005" s="40" t="s">
        <v>721</v>
      </c>
      <c r="W1005" s="40" t="s">
        <v>1709</v>
      </c>
      <c r="X1005" s="40" t="s">
        <v>229</v>
      </c>
      <c r="Y1005" s="40" t="s">
        <v>230</v>
      </c>
      <c r="Z1005" s="40" t="s">
        <v>396</v>
      </c>
      <c r="AA1005" s="59">
        <v>0</v>
      </c>
      <c r="AB1005" s="59">
        <v>0</v>
      </c>
      <c r="AC1005" s="59">
        <v>44000000</v>
      </c>
      <c r="AD1005" s="59">
        <v>4000000</v>
      </c>
      <c r="AE1005" s="59">
        <v>0</v>
      </c>
      <c r="AF1005" s="59">
        <v>4000000</v>
      </c>
      <c r="AG1005" s="59">
        <v>0</v>
      </c>
      <c r="AH1005" s="59">
        <v>4000000</v>
      </c>
      <c r="AI1005" s="59">
        <v>0</v>
      </c>
      <c r="AJ1005" s="59">
        <v>4000000</v>
      </c>
      <c r="AK1005" s="59">
        <v>0</v>
      </c>
      <c r="AL1005" s="59">
        <v>4000000</v>
      </c>
      <c r="AM1005" s="59">
        <v>0</v>
      </c>
      <c r="AN1005" s="59">
        <v>4000000</v>
      </c>
      <c r="AO1005" s="59">
        <v>0</v>
      </c>
      <c r="AP1005" s="59">
        <v>4000000</v>
      </c>
      <c r="AQ1005" s="59">
        <v>0</v>
      </c>
      <c r="AR1005" s="59">
        <v>4000000</v>
      </c>
      <c r="AS1005" s="59">
        <v>0</v>
      </c>
      <c r="AT1005" s="59">
        <v>4000000</v>
      </c>
      <c r="AU1005" s="59">
        <v>0</v>
      </c>
      <c r="AV1005" s="59">
        <v>4000000</v>
      </c>
      <c r="AW1005" s="59">
        <v>0</v>
      </c>
      <c r="AX1005" s="59">
        <v>4000000</v>
      </c>
      <c r="AY1005" s="2">
        <v>0</v>
      </c>
      <c r="AZ1005" s="12" t="str">
        <f t="shared" si="113"/>
        <v>OK</v>
      </c>
      <c r="BA1005" s="12" t="str">
        <f t="shared" si="114"/>
        <v>OK</v>
      </c>
      <c r="BB1005" s="6">
        <f t="shared" si="115"/>
        <v>0</v>
      </c>
      <c r="BC1005" s="13">
        <f t="shared" si="116"/>
        <v>44000000</v>
      </c>
      <c r="BD1005" s="13">
        <f t="shared" si="117"/>
        <v>44000000</v>
      </c>
      <c r="BE1005" s="6">
        <f t="shared" si="118"/>
        <v>0</v>
      </c>
      <c r="BF1005" s="6">
        <f t="shared" si="119"/>
        <v>0</v>
      </c>
      <c r="BG1005" s="2" t="str">
        <f t="shared" si="120"/>
        <v>2500.1.1.3.</v>
      </c>
    </row>
    <row r="1006" spans="2:59" ht="85.5" x14ac:dyDescent="0.25">
      <c r="B1006" s="39" t="s">
        <v>7088</v>
      </c>
      <c r="C1006" s="39" t="s">
        <v>717</v>
      </c>
      <c r="D1006" s="39" t="s">
        <v>4</v>
      </c>
      <c r="E1006" s="40" t="s">
        <v>219</v>
      </c>
      <c r="F1006" s="40" t="s">
        <v>220</v>
      </c>
      <c r="G1006" s="40" t="s">
        <v>9</v>
      </c>
      <c r="H1006" s="40">
        <v>80161501</v>
      </c>
      <c r="I1006" s="40" t="s">
        <v>8168</v>
      </c>
      <c r="J1006" s="40" t="s">
        <v>221</v>
      </c>
      <c r="K1006" s="40" t="s">
        <v>7525</v>
      </c>
      <c r="L1006" s="41" t="s">
        <v>154</v>
      </c>
      <c r="M1006" s="41" t="s">
        <v>154</v>
      </c>
      <c r="N1006" s="41">
        <v>11</v>
      </c>
      <c r="O1006" s="41" t="s">
        <v>223</v>
      </c>
      <c r="P1006" s="41" t="s">
        <v>224</v>
      </c>
      <c r="Q1006" s="58">
        <v>44000000</v>
      </c>
      <c r="R1006" s="58">
        <v>44000000</v>
      </c>
      <c r="S1006" s="41" t="s">
        <v>225</v>
      </c>
      <c r="T1006" s="41" t="s">
        <v>221</v>
      </c>
      <c r="U1006" s="40" t="s">
        <v>395</v>
      </c>
      <c r="V1006" s="40" t="s">
        <v>721</v>
      </c>
      <c r="W1006" s="40" t="s">
        <v>1709</v>
      </c>
      <c r="X1006" s="40" t="s">
        <v>229</v>
      </c>
      <c r="Y1006" s="40" t="s">
        <v>230</v>
      </c>
      <c r="Z1006" s="40" t="s">
        <v>396</v>
      </c>
      <c r="AA1006" s="59">
        <v>0</v>
      </c>
      <c r="AB1006" s="59">
        <v>0</v>
      </c>
      <c r="AC1006" s="59">
        <v>44000000</v>
      </c>
      <c r="AD1006" s="59">
        <v>4000000</v>
      </c>
      <c r="AE1006" s="59">
        <v>0</v>
      </c>
      <c r="AF1006" s="59">
        <v>4000000</v>
      </c>
      <c r="AG1006" s="59">
        <v>0</v>
      </c>
      <c r="AH1006" s="59">
        <v>4000000</v>
      </c>
      <c r="AI1006" s="59">
        <v>0</v>
      </c>
      <c r="AJ1006" s="59">
        <v>4000000</v>
      </c>
      <c r="AK1006" s="59">
        <v>0</v>
      </c>
      <c r="AL1006" s="59">
        <v>4000000</v>
      </c>
      <c r="AM1006" s="59">
        <v>0</v>
      </c>
      <c r="AN1006" s="59">
        <v>4000000</v>
      </c>
      <c r="AO1006" s="59">
        <v>0</v>
      </c>
      <c r="AP1006" s="59">
        <v>4000000</v>
      </c>
      <c r="AQ1006" s="59">
        <v>0</v>
      </c>
      <c r="AR1006" s="59">
        <v>4000000</v>
      </c>
      <c r="AS1006" s="59">
        <v>0</v>
      </c>
      <c r="AT1006" s="59">
        <v>4000000</v>
      </c>
      <c r="AU1006" s="59">
        <v>0</v>
      </c>
      <c r="AV1006" s="59">
        <v>4000000</v>
      </c>
      <c r="AW1006" s="59">
        <v>0</v>
      </c>
      <c r="AX1006" s="59">
        <v>4000000</v>
      </c>
      <c r="AY1006" s="2">
        <v>0</v>
      </c>
      <c r="AZ1006" s="12" t="str">
        <f t="shared" si="113"/>
        <v>OK</v>
      </c>
      <c r="BA1006" s="12" t="str">
        <f t="shared" si="114"/>
        <v>OK</v>
      </c>
      <c r="BB1006" s="6">
        <f t="shared" si="115"/>
        <v>0</v>
      </c>
      <c r="BC1006" s="13">
        <f t="shared" si="116"/>
        <v>44000000</v>
      </c>
      <c r="BD1006" s="13">
        <f t="shared" si="117"/>
        <v>44000000</v>
      </c>
      <c r="BE1006" s="6">
        <f t="shared" si="118"/>
        <v>0</v>
      </c>
      <c r="BF1006" s="6">
        <f t="shared" si="119"/>
        <v>0</v>
      </c>
      <c r="BG1006" s="2" t="str">
        <f t="shared" si="120"/>
        <v>2500.1.1.3.</v>
      </c>
    </row>
    <row r="1007" spans="2:59" ht="85.5" x14ac:dyDescent="0.25">
      <c r="B1007" s="39" t="s">
        <v>7089</v>
      </c>
      <c r="C1007" s="39" t="s">
        <v>717</v>
      </c>
      <c r="D1007" s="39" t="s">
        <v>4</v>
      </c>
      <c r="E1007" s="40" t="s">
        <v>219</v>
      </c>
      <c r="F1007" s="40" t="s">
        <v>220</v>
      </c>
      <c r="G1007" s="40" t="s">
        <v>9</v>
      </c>
      <c r="H1007" s="40">
        <v>80161501</v>
      </c>
      <c r="I1007" s="40" t="s">
        <v>8168</v>
      </c>
      <c r="J1007" s="40" t="s">
        <v>221</v>
      </c>
      <c r="K1007" s="40" t="s">
        <v>7526</v>
      </c>
      <c r="L1007" s="41" t="s">
        <v>154</v>
      </c>
      <c r="M1007" s="41" t="s">
        <v>154</v>
      </c>
      <c r="N1007" s="41">
        <v>11</v>
      </c>
      <c r="O1007" s="41" t="s">
        <v>223</v>
      </c>
      <c r="P1007" s="41" t="s">
        <v>224</v>
      </c>
      <c r="Q1007" s="58">
        <v>49500000</v>
      </c>
      <c r="R1007" s="58">
        <v>49500000</v>
      </c>
      <c r="S1007" s="41" t="s">
        <v>225</v>
      </c>
      <c r="T1007" s="41" t="s">
        <v>221</v>
      </c>
      <c r="U1007" s="40" t="s">
        <v>395</v>
      </c>
      <c r="V1007" s="40" t="s">
        <v>721</v>
      </c>
      <c r="W1007" s="40" t="s">
        <v>1709</v>
      </c>
      <c r="X1007" s="40" t="s">
        <v>229</v>
      </c>
      <c r="Y1007" s="40" t="s">
        <v>230</v>
      </c>
      <c r="Z1007" s="40" t="s">
        <v>396</v>
      </c>
      <c r="AA1007" s="59">
        <v>0</v>
      </c>
      <c r="AB1007" s="59">
        <v>0</v>
      </c>
      <c r="AC1007" s="59">
        <v>49500000</v>
      </c>
      <c r="AD1007" s="59">
        <v>4500000</v>
      </c>
      <c r="AE1007" s="59">
        <v>0</v>
      </c>
      <c r="AF1007" s="59">
        <v>4500000</v>
      </c>
      <c r="AG1007" s="59">
        <v>0</v>
      </c>
      <c r="AH1007" s="59">
        <v>4500000</v>
      </c>
      <c r="AI1007" s="59">
        <v>0</v>
      </c>
      <c r="AJ1007" s="59">
        <v>4500000</v>
      </c>
      <c r="AK1007" s="59">
        <v>0</v>
      </c>
      <c r="AL1007" s="59">
        <v>4500000</v>
      </c>
      <c r="AM1007" s="59">
        <v>0</v>
      </c>
      <c r="AN1007" s="59">
        <v>4500000</v>
      </c>
      <c r="AO1007" s="59">
        <v>0</v>
      </c>
      <c r="AP1007" s="59">
        <v>4500000</v>
      </c>
      <c r="AQ1007" s="59">
        <v>0</v>
      </c>
      <c r="AR1007" s="59">
        <v>4500000</v>
      </c>
      <c r="AS1007" s="59">
        <v>0</v>
      </c>
      <c r="AT1007" s="59">
        <v>4500000</v>
      </c>
      <c r="AU1007" s="59">
        <v>0</v>
      </c>
      <c r="AV1007" s="59">
        <v>4500000</v>
      </c>
      <c r="AW1007" s="59">
        <v>0</v>
      </c>
      <c r="AX1007" s="59">
        <v>4500000</v>
      </c>
      <c r="AY1007" s="2">
        <v>0</v>
      </c>
      <c r="AZ1007" s="12" t="str">
        <f t="shared" ref="AZ1007:AZ1070" si="121">IF(OR($R1007&lt;&gt;"",SUM(AA1007:AX1007)&lt;&gt;0),IF(R1007=BC1007,"OK",IF(R1007&gt;BC1007,"Valor estimado supera a Compromisos en "&amp;DOLLAR(R1007-BC1007),"Compromisos superan al Valor estimado en "&amp;DOLLAR(BC1007-R1007))),"")</f>
        <v>OK</v>
      </c>
      <c r="BA1007" s="12" t="str">
        <f t="shared" ref="BA1007:BA1070" si="122">IF(OR($R1007&lt;&gt;"",SUM(AA1007:AX1007)&lt;&gt;0),IF(R1007=BD1007,"OK",IF(R1007&gt;BD1007,"Valor estimado supera a Obligaciones en "&amp;DOLLAR(R1007-BD1007),"Obligaciones superan al Valor estimado en "&amp;DOLLAR(BD1007-R1007))),"")</f>
        <v>OK</v>
      </c>
      <c r="BB1007" s="6">
        <f t="shared" ref="BB1007:BB1070" si="123">+IF(B1007&lt;&gt;"",COUNTBLANK(E1007:AX1007),0)</f>
        <v>0</v>
      </c>
      <c r="BC1007" s="13">
        <f t="shared" ref="BC1007:BC1070" si="124">+SUM(AA1007,AC1007,AE1007,AG1007,AI1007,AK1007,AM1007,AO1007,AQ1007,AS1007,AU1007,AW1007)</f>
        <v>49500000</v>
      </c>
      <c r="BD1007" s="13">
        <f t="shared" ref="BD1007:BD1070" si="125">+SUM(AB1007,AD1007,AF1007,AH1007,AJ1007,AL1007,AN1007,AP1007,AR1007,AT1007,AV1007,AX1007)</f>
        <v>49500000</v>
      </c>
      <c r="BE1007" s="6">
        <f t="shared" ref="BE1007:BE1070" si="126">+IF(OR(AZ1007="ok",AZ1007=""),0,1)</f>
        <v>0</v>
      </c>
      <c r="BF1007" s="6">
        <f t="shared" ref="BF1007:BF1070" si="127">+IF(OR(BA1007="ok",BA1007=""),0,1)</f>
        <v>0</v>
      </c>
      <c r="BG1007" s="2" t="str">
        <f t="shared" si="120"/>
        <v>2500.1.1.3.</v>
      </c>
    </row>
    <row r="1008" spans="2:59" ht="85.5" x14ac:dyDescent="0.25">
      <c r="B1008" s="39" t="s">
        <v>7090</v>
      </c>
      <c r="C1008" s="39" t="s">
        <v>717</v>
      </c>
      <c r="D1008" s="39" t="s">
        <v>4</v>
      </c>
      <c r="E1008" s="40" t="s">
        <v>219</v>
      </c>
      <c r="F1008" s="40" t="s">
        <v>220</v>
      </c>
      <c r="G1008" s="40" t="s">
        <v>9</v>
      </c>
      <c r="H1008" s="40">
        <v>80161501</v>
      </c>
      <c r="I1008" s="40" t="s">
        <v>8168</v>
      </c>
      <c r="J1008" s="40" t="s">
        <v>221</v>
      </c>
      <c r="K1008" s="40" t="s">
        <v>7526</v>
      </c>
      <c r="L1008" s="41" t="s">
        <v>154</v>
      </c>
      <c r="M1008" s="41" t="s">
        <v>154</v>
      </c>
      <c r="N1008" s="41">
        <v>11</v>
      </c>
      <c r="O1008" s="41" t="s">
        <v>223</v>
      </c>
      <c r="P1008" s="41" t="s">
        <v>224</v>
      </c>
      <c r="Q1008" s="58">
        <v>49500000</v>
      </c>
      <c r="R1008" s="58">
        <v>49500000</v>
      </c>
      <c r="S1008" s="41" t="s">
        <v>225</v>
      </c>
      <c r="T1008" s="41" t="s">
        <v>221</v>
      </c>
      <c r="U1008" s="40" t="s">
        <v>395</v>
      </c>
      <c r="V1008" s="40" t="s">
        <v>721</v>
      </c>
      <c r="W1008" s="40" t="s">
        <v>1709</v>
      </c>
      <c r="X1008" s="40" t="s">
        <v>229</v>
      </c>
      <c r="Y1008" s="40" t="s">
        <v>230</v>
      </c>
      <c r="Z1008" s="40" t="s">
        <v>396</v>
      </c>
      <c r="AA1008" s="59">
        <v>0</v>
      </c>
      <c r="AB1008" s="59">
        <v>0</v>
      </c>
      <c r="AC1008" s="59">
        <v>49500000</v>
      </c>
      <c r="AD1008" s="59">
        <v>4500000</v>
      </c>
      <c r="AE1008" s="59">
        <v>0</v>
      </c>
      <c r="AF1008" s="59">
        <v>4500000</v>
      </c>
      <c r="AG1008" s="59">
        <v>0</v>
      </c>
      <c r="AH1008" s="59">
        <v>4500000</v>
      </c>
      <c r="AI1008" s="59">
        <v>0</v>
      </c>
      <c r="AJ1008" s="59">
        <v>4500000</v>
      </c>
      <c r="AK1008" s="59">
        <v>0</v>
      </c>
      <c r="AL1008" s="59">
        <v>4500000</v>
      </c>
      <c r="AM1008" s="59">
        <v>0</v>
      </c>
      <c r="AN1008" s="59">
        <v>4500000</v>
      </c>
      <c r="AO1008" s="59">
        <v>0</v>
      </c>
      <c r="AP1008" s="59">
        <v>4500000</v>
      </c>
      <c r="AQ1008" s="59">
        <v>0</v>
      </c>
      <c r="AR1008" s="59">
        <v>4500000</v>
      </c>
      <c r="AS1008" s="59">
        <v>0</v>
      </c>
      <c r="AT1008" s="59">
        <v>4500000</v>
      </c>
      <c r="AU1008" s="59">
        <v>0</v>
      </c>
      <c r="AV1008" s="59">
        <v>4500000</v>
      </c>
      <c r="AW1008" s="59">
        <v>0</v>
      </c>
      <c r="AX1008" s="59">
        <v>4500000</v>
      </c>
      <c r="AY1008" s="2">
        <v>0</v>
      </c>
      <c r="AZ1008" s="12" t="str">
        <f t="shared" si="121"/>
        <v>OK</v>
      </c>
      <c r="BA1008" s="12" t="str">
        <f t="shared" si="122"/>
        <v>OK</v>
      </c>
      <c r="BB1008" s="6">
        <f t="shared" si="123"/>
        <v>0</v>
      </c>
      <c r="BC1008" s="13">
        <f t="shared" si="124"/>
        <v>49500000</v>
      </c>
      <c r="BD1008" s="13">
        <f t="shared" si="125"/>
        <v>49500000</v>
      </c>
      <c r="BE1008" s="6">
        <f t="shared" si="126"/>
        <v>0</v>
      </c>
      <c r="BF1008" s="6">
        <f t="shared" si="127"/>
        <v>0</v>
      </c>
      <c r="BG1008" s="2" t="str">
        <f t="shared" si="120"/>
        <v>2500.1.1.3.</v>
      </c>
    </row>
    <row r="1009" spans="2:59" ht="85.5" x14ac:dyDescent="0.25">
      <c r="B1009" s="39" t="s">
        <v>7091</v>
      </c>
      <c r="C1009" s="39" t="s">
        <v>717</v>
      </c>
      <c r="D1009" s="39" t="s">
        <v>4</v>
      </c>
      <c r="E1009" s="40" t="s">
        <v>219</v>
      </c>
      <c r="F1009" s="40" t="s">
        <v>220</v>
      </c>
      <c r="G1009" s="40" t="s">
        <v>9</v>
      </c>
      <c r="H1009" s="40">
        <v>80161501</v>
      </c>
      <c r="I1009" s="40" t="s">
        <v>8168</v>
      </c>
      <c r="J1009" s="40" t="s">
        <v>221</v>
      </c>
      <c r="K1009" s="40" t="s">
        <v>7526</v>
      </c>
      <c r="L1009" s="41" t="s">
        <v>154</v>
      </c>
      <c r="M1009" s="41" t="s">
        <v>154</v>
      </c>
      <c r="N1009" s="41">
        <v>11</v>
      </c>
      <c r="O1009" s="41" t="s">
        <v>223</v>
      </c>
      <c r="P1009" s="41" t="s">
        <v>224</v>
      </c>
      <c r="Q1009" s="58">
        <v>49500000</v>
      </c>
      <c r="R1009" s="58">
        <v>49500000</v>
      </c>
      <c r="S1009" s="41" t="s">
        <v>225</v>
      </c>
      <c r="T1009" s="41" t="s">
        <v>221</v>
      </c>
      <c r="U1009" s="40" t="s">
        <v>395</v>
      </c>
      <c r="V1009" s="40" t="s">
        <v>721</v>
      </c>
      <c r="W1009" s="40" t="s">
        <v>1709</v>
      </c>
      <c r="X1009" s="40" t="s">
        <v>229</v>
      </c>
      <c r="Y1009" s="40" t="s">
        <v>230</v>
      </c>
      <c r="Z1009" s="40" t="s">
        <v>396</v>
      </c>
      <c r="AA1009" s="59">
        <v>0</v>
      </c>
      <c r="AB1009" s="59">
        <v>0</v>
      </c>
      <c r="AC1009" s="59">
        <v>49500000</v>
      </c>
      <c r="AD1009" s="59">
        <v>4500000</v>
      </c>
      <c r="AE1009" s="59">
        <v>0</v>
      </c>
      <c r="AF1009" s="59">
        <v>4500000</v>
      </c>
      <c r="AG1009" s="59">
        <v>0</v>
      </c>
      <c r="AH1009" s="59">
        <v>4500000</v>
      </c>
      <c r="AI1009" s="59">
        <v>0</v>
      </c>
      <c r="AJ1009" s="59">
        <v>4500000</v>
      </c>
      <c r="AK1009" s="59">
        <v>0</v>
      </c>
      <c r="AL1009" s="59">
        <v>4500000</v>
      </c>
      <c r="AM1009" s="59">
        <v>0</v>
      </c>
      <c r="AN1009" s="59">
        <v>4500000</v>
      </c>
      <c r="AO1009" s="59">
        <v>0</v>
      </c>
      <c r="AP1009" s="59">
        <v>4500000</v>
      </c>
      <c r="AQ1009" s="59">
        <v>0</v>
      </c>
      <c r="AR1009" s="59">
        <v>4500000</v>
      </c>
      <c r="AS1009" s="59">
        <v>0</v>
      </c>
      <c r="AT1009" s="59">
        <v>4500000</v>
      </c>
      <c r="AU1009" s="59">
        <v>0</v>
      </c>
      <c r="AV1009" s="59">
        <v>4500000</v>
      </c>
      <c r="AW1009" s="59">
        <v>0</v>
      </c>
      <c r="AX1009" s="59">
        <v>4500000</v>
      </c>
      <c r="AY1009" s="2">
        <v>0</v>
      </c>
      <c r="AZ1009" s="12" t="str">
        <f t="shared" si="121"/>
        <v>OK</v>
      </c>
      <c r="BA1009" s="12" t="str">
        <f t="shared" si="122"/>
        <v>OK</v>
      </c>
      <c r="BB1009" s="6">
        <f t="shared" si="123"/>
        <v>0</v>
      </c>
      <c r="BC1009" s="13">
        <f t="shared" si="124"/>
        <v>49500000</v>
      </c>
      <c r="BD1009" s="13">
        <f t="shared" si="125"/>
        <v>49500000</v>
      </c>
      <c r="BE1009" s="6">
        <f t="shared" si="126"/>
        <v>0</v>
      </c>
      <c r="BF1009" s="6">
        <f t="shared" si="127"/>
        <v>0</v>
      </c>
      <c r="BG1009" s="2" t="str">
        <f t="shared" si="120"/>
        <v>2500.1.1.3.</v>
      </c>
    </row>
    <row r="1010" spans="2:59" ht="71.25" x14ac:dyDescent="0.25">
      <c r="B1010" s="39" t="s">
        <v>7092</v>
      </c>
      <c r="C1010" s="39" t="s">
        <v>717</v>
      </c>
      <c r="D1010" s="39" t="s">
        <v>4</v>
      </c>
      <c r="E1010" s="40" t="s">
        <v>219</v>
      </c>
      <c r="F1010" s="40" t="s">
        <v>220</v>
      </c>
      <c r="G1010" s="40" t="s">
        <v>9</v>
      </c>
      <c r="H1010" s="40">
        <v>80161501</v>
      </c>
      <c r="I1010" s="40" t="s">
        <v>8168</v>
      </c>
      <c r="J1010" s="40" t="s">
        <v>221</v>
      </c>
      <c r="K1010" s="40" t="s">
        <v>7527</v>
      </c>
      <c r="L1010" s="41" t="s">
        <v>154</v>
      </c>
      <c r="M1010" s="41" t="s">
        <v>154</v>
      </c>
      <c r="N1010" s="41">
        <v>11</v>
      </c>
      <c r="O1010" s="41" t="s">
        <v>223</v>
      </c>
      <c r="P1010" s="41" t="s">
        <v>224</v>
      </c>
      <c r="Q1010" s="58">
        <v>27378219</v>
      </c>
      <c r="R1010" s="58">
        <v>27378219</v>
      </c>
      <c r="S1010" s="41" t="s">
        <v>225</v>
      </c>
      <c r="T1010" s="41" t="s">
        <v>221</v>
      </c>
      <c r="U1010" s="40" t="s">
        <v>395</v>
      </c>
      <c r="V1010" s="40" t="s">
        <v>721</v>
      </c>
      <c r="W1010" s="40" t="s">
        <v>1709</v>
      </c>
      <c r="X1010" s="40" t="s">
        <v>229</v>
      </c>
      <c r="Y1010" s="40" t="s">
        <v>230</v>
      </c>
      <c r="Z1010" s="40" t="s">
        <v>396</v>
      </c>
      <c r="AA1010" s="59">
        <v>0</v>
      </c>
      <c r="AB1010" s="59">
        <v>0</v>
      </c>
      <c r="AC1010" s="59">
        <v>27378219</v>
      </c>
      <c r="AD1010" s="59">
        <v>2488929</v>
      </c>
      <c r="AE1010" s="59">
        <v>0</v>
      </c>
      <c r="AF1010" s="59">
        <v>2488929</v>
      </c>
      <c r="AG1010" s="59">
        <v>0</v>
      </c>
      <c r="AH1010" s="59">
        <v>2488929</v>
      </c>
      <c r="AI1010" s="59">
        <v>0</v>
      </c>
      <c r="AJ1010" s="59">
        <v>2488929</v>
      </c>
      <c r="AK1010" s="59">
        <v>0</v>
      </c>
      <c r="AL1010" s="59">
        <v>2488929</v>
      </c>
      <c r="AM1010" s="59">
        <v>0</v>
      </c>
      <c r="AN1010" s="59">
        <v>2488929</v>
      </c>
      <c r="AO1010" s="59">
        <v>0</v>
      </c>
      <c r="AP1010" s="59">
        <v>2488929</v>
      </c>
      <c r="AQ1010" s="59">
        <v>0</v>
      </c>
      <c r="AR1010" s="59">
        <v>2488929</v>
      </c>
      <c r="AS1010" s="59">
        <v>0</v>
      </c>
      <c r="AT1010" s="59">
        <v>2488929</v>
      </c>
      <c r="AU1010" s="59">
        <v>0</v>
      </c>
      <c r="AV1010" s="59">
        <v>2488929</v>
      </c>
      <c r="AW1010" s="59">
        <v>0</v>
      </c>
      <c r="AX1010" s="59">
        <v>2488929</v>
      </c>
      <c r="AY1010" s="2">
        <v>0</v>
      </c>
      <c r="AZ1010" s="12" t="str">
        <f t="shared" si="121"/>
        <v>OK</v>
      </c>
      <c r="BA1010" s="12" t="str">
        <f t="shared" si="122"/>
        <v>OK</v>
      </c>
      <c r="BB1010" s="6">
        <f t="shared" si="123"/>
        <v>0</v>
      </c>
      <c r="BC1010" s="13">
        <f t="shared" si="124"/>
        <v>27378219</v>
      </c>
      <c r="BD1010" s="13">
        <f t="shared" si="125"/>
        <v>27378219</v>
      </c>
      <c r="BE1010" s="6">
        <f t="shared" si="126"/>
        <v>0</v>
      </c>
      <c r="BF1010" s="6">
        <f t="shared" si="127"/>
        <v>0</v>
      </c>
      <c r="BG1010" s="2" t="str">
        <f t="shared" si="120"/>
        <v>2500.1.1.3.</v>
      </c>
    </row>
    <row r="1011" spans="2:59" ht="71.25" x14ac:dyDescent="0.25">
      <c r="B1011" s="39" t="s">
        <v>7093</v>
      </c>
      <c r="C1011" s="39" t="s">
        <v>717</v>
      </c>
      <c r="D1011" s="39" t="s">
        <v>4</v>
      </c>
      <c r="E1011" s="40" t="s">
        <v>219</v>
      </c>
      <c r="F1011" s="40" t="s">
        <v>220</v>
      </c>
      <c r="G1011" s="40" t="s">
        <v>9</v>
      </c>
      <c r="H1011" s="40">
        <v>80161501</v>
      </c>
      <c r="I1011" s="40" t="s">
        <v>8168</v>
      </c>
      <c r="J1011" s="40" t="s">
        <v>221</v>
      </c>
      <c r="K1011" s="40" t="s">
        <v>7527</v>
      </c>
      <c r="L1011" s="41" t="s">
        <v>154</v>
      </c>
      <c r="M1011" s="41" t="s">
        <v>154</v>
      </c>
      <c r="N1011" s="41">
        <v>11</v>
      </c>
      <c r="O1011" s="41" t="s">
        <v>223</v>
      </c>
      <c r="P1011" s="41" t="s">
        <v>224</v>
      </c>
      <c r="Q1011" s="58">
        <v>27378219</v>
      </c>
      <c r="R1011" s="58">
        <v>27378219</v>
      </c>
      <c r="S1011" s="41" t="s">
        <v>225</v>
      </c>
      <c r="T1011" s="41" t="s">
        <v>221</v>
      </c>
      <c r="U1011" s="40" t="s">
        <v>395</v>
      </c>
      <c r="V1011" s="40" t="s">
        <v>721</v>
      </c>
      <c r="W1011" s="40" t="s">
        <v>1709</v>
      </c>
      <c r="X1011" s="40" t="s">
        <v>229</v>
      </c>
      <c r="Y1011" s="40" t="s">
        <v>230</v>
      </c>
      <c r="Z1011" s="40" t="s">
        <v>396</v>
      </c>
      <c r="AA1011" s="59">
        <v>0</v>
      </c>
      <c r="AB1011" s="59">
        <v>0</v>
      </c>
      <c r="AC1011" s="59">
        <v>27378219</v>
      </c>
      <c r="AD1011" s="59">
        <v>2488929</v>
      </c>
      <c r="AE1011" s="59">
        <v>0</v>
      </c>
      <c r="AF1011" s="59">
        <v>2488929</v>
      </c>
      <c r="AG1011" s="59">
        <v>0</v>
      </c>
      <c r="AH1011" s="59">
        <v>2488929</v>
      </c>
      <c r="AI1011" s="59">
        <v>0</v>
      </c>
      <c r="AJ1011" s="59">
        <v>2488929</v>
      </c>
      <c r="AK1011" s="59">
        <v>0</v>
      </c>
      <c r="AL1011" s="59">
        <v>2488929</v>
      </c>
      <c r="AM1011" s="59">
        <v>0</v>
      </c>
      <c r="AN1011" s="59">
        <v>2488929</v>
      </c>
      <c r="AO1011" s="59">
        <v>0</v>
      </c>
      <c r="AP1011" s="59">
        <v>2488929</v>
      </c>
      <c r="AQ1011" s="59">
        <v>0</v>
      </c>
      <c r="AR1011" s="59">
        <v>2488929</v>
      </c>
      <c r="AS1011" s="59">
        <v>0</v>
      </c>
      <c r="AT1011" s="59">
        <v>2488929</v>
      </c>
      <c r="AU1011" s="59">
        <v>0</v>
      </c>
      <c r="AV1011" s="59">
        <v>2488929</v>
      </c>
      <c r="AW1011" s="59">
        <v>0</v>
      </c>
      <c r="AX1011" s="59">
        <v>2488929</v>
      </c>
      <c r="AY1011" s="2">
        <v>0</v>
      </c>
      <c r="AZ1011" s="12" t="str">
        <f t="shared" si="121"/>
        <v>OK</v>
      </c>
      <c r="BA1011" s="12" t="str">
        <f t="shared" si="122"/>
        <v>OK</v>
      </c>
      <c r="BB1011" s="6">
        <f t="shared" si="123"/>
        <v>0</v>
      </c>
      <c r="BC1011" s="13">
        <f t="shared" si="124"/>
        <v>27378219</v>
      </c>
      <c r="BD1011" s="13">
        <f t="shared" si="125"/>
        <v>27378219</v>
      </c>
      <c r="BE1011" s="6">
        <f t="shared" si="126"/>
        <v>0</v>
      </c>
      <c r="BF1011" s="6">
        <f t="shared" si="127"/>
        <v>0</v>
      </c>
      <c r="BG1011" s="2" t="str">
        <f t="shared" si="120"/>
        <v>2500.1.1.3.</v>
      </c>
    </row>
    <row r="1012" spans="2:59" ht="71.25" x14ac:dyDescent="0.25">
      <c r="B1012" s="39" t="s">
        <v>7094</v>
      </c>
      <c r="C1012" s="39" t="s">
        <v>717</v>
      </c>
      <c r="D1012" s="39" t="s">
        <v>4</v>
      </c>
      <c r="E1012" s="40" t="s">
        <v>219</v>
      </c>
      <c r="F1012" s="40" t="s">
        <v>220</v>
      </c>
      <c r="G1012" s="40" t="s">
        <v>9</v>
      </c>
      <c r="H1012" s="40">
        <v>80161501</v>
      </c>
      <c r="I1012" s="40" t="s">
        <v>8168</v>
      </c>
      <c r="J1012" s="40" t="s">
        <v>221</v>
      </c>
      <c r="K1012" s="40" t="s">
        <v>7528</v>
      </c>
      <c r="L1012" s="41" t="s">
        <v>154</v>
      </c>
      <c r="M1012" s="41" t="s">
        <v>154</v>
      </c>
      <c r="N1012" s="41">
        <v>11</v>
      </c>
      <c r="O1012" s="41" t="s">
        <v>223</v>
      </c>
      <c r="P1012" s="41" t="s">
        <v>224</v>
      </c>
      <c r="Q1012" s="58">
        <v>25448940</v>
      </c>
      <c r="R1012" s="58">
        <v>25448940</v>
      </c>
      <c r="S1012" s="41" t="s">
        <v>225</v>
      </c>
      <c r="T1012" s="41" t="s">
        <v>221</v>
      </c>
      <c r="U1012" s="40" t="s">
        <v>395</v>
      </c>
      <c r="V1012" s="40" t="s">
        <v>721</v>
      </c>
      <c r="W1012" s="40" t="s">
        <v>1709</v>
      </c>
      <c r="X1012" s="40" t="s">
        <v>229</v>
      </c>
      <c r="Y1012" s="40" t="s">
        <v>230</v>
      </c>
      <c r="Z1012" s="40" t="s">
        <v>396</v>
      </c>
      <c r="AA1012" s="59">
        <v>0</v>
      </c>
      <c r="AB1012" s="59">
        <v>0</v>
      </c>
      <c r="AC1012" s="59">
        <v>25448940</v>
      </c>
      <c r="AD1012" s="59">
        <v>2313540</v>
      </c>
      <c r="AE1012" s="59">
        <v>0</v>
      </c>
      <c r="AF1012" s="59">
        <v>2313540</v>
      </c>
      <c r="AG1012" s="59">
        <v>0</v>
      </c>
      <c r="AH1012" s="59">
        <v>2313540</v>
      </c>
      <c r="AI1012" s="59">
        <v>0</v>
      </c>
      <c r="AJ1012" s="59">
        <v>2313540</v>
      </c>
      <c r="AK1012" s="59">
        <v>0</v>
      </c>
      <c r="AL1012" s="59">
        <v>2313540</v>
      </c>
      <c r="AM1012" s="59">
        <v>0</v>
      </c>
      <c r="AN1012" s="59">
        <v>2313540</v>
      </c>
      <c r="AO1012" s="59">
        <v>0</v>
      </c>
      <c r="AP1012" s="59">
        <v>2313540</v>
      </c>
      <c r="AQ1012" s="59">
        <v>0</v>
      </c>
      <c r="AR1012" s="59">
        <v>2313540</v>
      </c>
      <c r="AS1012" s="59">
        <v>0</v>
      </c>
      <c r="AT1012" s="59">
        <v>2313540</v>
      </c>
      <c r="AU1012" s="59">
        <v>0</v>
      </c>
      <c r="AV1012" s="59">
        <v>2313540</v>
      </c>
      <c r="AW1012" s="59">
        <v>0</v>
      </c>
      <c r="AX1012" s="59">
        <v>2313540</v>
      </c>
      <c r="AY1012" s="2">
        <v>0</v>
      </c>
      <c r="AZ1012" s="12" t="str">
        <f t="shared" si="121"/>
        <v>OK</v>
      </c>
      <c r="BA1012" s="12" t="str">
        <f t="shared" si="122"/>
        <v>OK</v>
      </c>
      <c r="BB1012" s="6">
        <f t="shared" si="123"/>
        <v>0</v>
      </c>
      <c r="BC1012" s="13">
        <f t="shared" si="124"/>
        <v>25448940</v>
      </c>
      <c r="BD1012" s="13">
        <f t="shared" si="125"/>
        <v>25448940</v>
      </c>
      <c r="BE1012" s="6">
        <f t="shared" si="126"/>
        <v>0</v>
      </c>
      <c r="BF1012" s="6">
        <f t="shared" si="127"/>
        <v>0</v>
      </c>
      <c r="BG1012" s="2" t="str">
        <f t="shared" si="120"/>
        <v>2500.1.1.3.</v>
      </c>
    </row>
    <row r="1013" spans="2:59" ht="71.25" x14ac:dyDescent="0.25">
      <c r="B1013" s="39" t="s">
        <v>7095</v>
      </c>
      <c r="C1013" s="39" t="s">
        <v>717</v>
      </c>
      <c r="D1013" s="39" t="s">
        <v>4</v>
      </c>
      <c r="E1013" s="40" t="s">
        <v>219</v>
      </c>
      <c r="F1013" s="40" t="s">
        <v>220</v>
      </c>
      <c r="G1013" s="40" t="s">
        <v>9</v>
      </c>
      <c r="H1013" s="40">
        <v>80161501</v>
      </c>
      <c r="I1013" s="40" t="s">
        <v>8168</v>
      </c>
      <c r="J1013" s="40" t="s">
        <v>221</v>
      </c>
      <c r="K1013" s="40" t="s">
        <v>7528</v>
      </c>
      <c r="L1013" s="41" t="s">
        <v>154</v>
      </c>
      <c r="M1013" s="41" t="s">
        <v>154</v>
      </c>
      <c r="N1013" s="41">
        <v>11</v>
      </c>
      <c r="O1013" s="41" t="s">
        <v>223</v>
      </c>
      <c r="P1013" s="41" t="s">
        <v>224</v>
      </c>
      <c r="Q1013" s="58">
        <v>25448940</v>
      </c>
      <c r="R1013" s="58">
        <v>25448940</v>
      </c>
      <c r="S1013" s="41" t="s">
        <v>225</v>
      </c>
      <c r="T1013" s="41" t="s">
        <v>221</v>
      </c>
      <c r="U1013" s="40" t="s">
        <v>395</v>
      </c>
      <c r="V1013" s="40" t="s">
        <v>721</v>
      </c>
      <c r="W1013" s="40" t="s">
        <v>1709</v>
      </c>
      <c r="X1013" s="40" t="s">
        <v>229</v>
      </c>
      <c r="Y1013" s="40" t="s">
        <v>230</v>
      </c>
      <c r="Z1013" s="40" t="s">
        <v>396</v>
      </c>
      <c r="AA1013" s="59">
        <v>0</v>
      </c>
      <c r="AB1013" s="59">
        <v>0</v>
      </c>
      <c r="AC1013" s="59">
        <v>25448940</v>
      </c>
      <c r="AD1013" s="59">
        <v>2313540</v>
      </c>
      <c r="AE1013" s="59">
        <v>0</v>
      </c>
      <c r="AF1013" s="59">
        <v>2313540</v>
      </c>
      <c r="AG1013" s="59">
        <v>0</v>
      </c>
      <c r="AH1013" s="59">
        <v>2313540</v>
      </c>
      <c r="AI1013" s="59">
        <v>0</v>
      </c>
      <c r="AJ1013" s="59">
        <v>2313540</v>
      </c>
      <c r="AK1013" s="59">
        <v>0</v>
      </c>
      <c r="AL1013" s="59">
        <v>2313540</v>
      </c>
      <c r="AM1013" s="59">
        <v>0</v>
      </c>
      <c r="AN1013" s="59">
        <v>2313540</v>
      </c>
      <c r="AO1013" s="59">
        <v>0</v>
      </c>
      <c r="AP1013" s="59">
        <v>2313540</v>
      </c>
      <c r="AQ1013" s="59">
        <v>0</v>
      </c>
      <c r="AR1013" s="59">
        <v>2313540</v>
      </c>
      <c r="AS1013" s="59">
        <v>0</v>
      </c>
      <c r="AT1013" s="59">
        <v>2313540</v>
      </c>
      <c r="AU1013" s="59">
        <v>0</v>
      </c>
      <c r="AV1013" s="59">
        <v>2313540</v>
      </c>
      <c r="AW1013" s="59">
        <v>0</v>
      </c>
      <c r="AX1013" s="59">
        <v>2313540</v>
      </c>
      <c r="AY1013" s="2">
        <v>0</v>
      </c>
      <c r="AZ1013" s="12" t="str">
        <f t="shared" si="121"/>
        <v>OK</v>
      </c>
      <c r="BA1013" s="12" t="str">
        <f t="shared" si="122"/>
        <v>OK</v>
      </c>
      <c r="BB1013" s="6">
        <f t="shared" si="123"/>
        <v>0</v>
      </c>
      <c r="BC1013" s="13">
        <f t="shared" si="124"/>
        <v>25448940</v>
      </c>
      <c r="BD1013" s="13">
        <f t="shared" si="125"/>
        <v>25448940</v>
      </c>
      <c r="BE1013" s="6">
        <f t="shared" si="126"/>
        <v>0</v>
      </c>
      <c r="BF1013" s="6">
        <f t="shared" si="127"/>
        <v>0</v>
      </c>
      <c r="BG1013" s="2" t="str">
        <f t="shared" si="120"/>
        <v>2500.1.1.3.</v>
      </c>
    </row>
    <row r="1014" spans="2:59" ht="71.25" x14ac:dyDescent="0.25">
      <c r="B1014" s="39" t="s">
        <v>7096</v>
      </c>
      <c r="C1014" s="39" t="s">
        <v>717</v>
      </c>
      <c r="D1014" s="39" t="s">
        <v>4</v>
      </c>
      <c r="E1014" s="40" t="s">
        <v>219</v>
      </c>
      <c r="F1014" s="40" t="s">
        <v>220</v>
      </c>
      <c r="G1014" s="40" t="s">
        <v>9</v>
      </c>
      <c r="H1014" s="40">
        <v>80161501</v>
      </c>
      <c r="I1014" s="40" t="s">
        <v>8168</v>
      </c>
      <c r="J1014" s="40" t="s">
        <v>221</v>
      </c>
      <c r="K1014" s="40" t="s">
        <v>7528</v>
      </c>
      <c r="L1014" s="41" t="s">
        <v>154</v>
      </c>
      <c r="M1014" s="41" t="s">
        <v>154</v>
      </c>
      <c r="N1014" s="41">
        <v>11</v>
      </c>
      <c r="O1014" s="41" t="s">
        <v>223</v>
      </c>
      <c r="P1014" s="41" t="s">
        <v>224</v>
      </c>
      <c r="Q1014" s="58">
        <v>25448940</v>
      </c>
      <c r="R1014" s="58">
        <v>25448940</v>
      </c>
      <c r="S1014" s="41" t="s">
        <v>225</v>
      </c>
      <c r="T1014" s="41" t="s">
        <v>221</v>
      </c>
      <c r="U1014" s="40" t="s">
        <v>395</v>
      </c>
      <c r="V1014" s="40" t="s">
        <v>721</v>
      </c>
      <c r="W1014" s="40" t="s">
        <v>1709</v>
      </c>
      <c r="X1014" s="40" t="s">
        <v>229</v>
      </c>
      <c r="Y1014" s="40" t="s">
        <v>230</v>
      </c>
      <c r="Z1014" s="40" t="s">
        <v>396</v>
      </c>
      <c r="AA1014" s="59">
        <v>0</v>
      </c>
      <c r="AB1014" s="59">
        <v>0</v>
      </c>
      <c r="AC1014" s="59">
        <v>25448940</v>
      </c>
      <c r="AD1014" s="59">
        <v>2313540</v>
      </c>
      <c r="AE1014" s="59">
        <v>0</v>
      </c>
      <c r="AF1014" s="59">
        <v>2313540</v>
      </c>
      <c r="AG1014" s="59">
        <v>0</v>
      </c>
      <c r="AH1014" s="59">
        <v>2313540</v>
      </c>
      <c r="AI1014" s="59">
        <v>0</v>
      </c>
      <c r="AJ1014" s="59">
        <v>2313540</v>
      </c>
      <c r="AK1014" s="59">
        <v>0</v>
      </c>
      <c r="AL1014" s="59">
        <v>2313540</v>
      </c>
      <c r="AM1014" s="59">
        <v>0</v>
      </c>
      <c r="AN1014" s="59">
        <v>2313540</v>
      </c>
      <c r="AO1014" s="59">
        <v>0</v>
      </c>
      <c r="AP1014" s="59">
        <v>2313540</v>
      </c>
      <c r="AQ1014" s="59">
        <v>0</v>
      </c>
      <c r="AR1014" s="59">
        <v>2313540</v>
      </c>
      <c r="AS1014" s="59">
        <v>0</v>
      </c>
      <c r="AT1014" s="59">
        <v>2313540</v>
      </c>
      <c r="AU1014" s="59">
        <v>0</v>
      </c>
      <c r="AV1014" s="59">
        <v>2313540</v>
      </c>
      <c r="AW1014" s="59">
        <v>0</v>
      </c>
      <c r="AX1014" s="59">
        <v>2313540</v>
      </c>
      <c r="AY1014" s="2">
        <v>0</v>
      </c>
      <c r="AZ1014" s="12" t="str">
        <f t="shared" si="121"/>
        <v>OK</v>
      </c>
      <c r="BA1014" s="12" t="str">
        <f t="shared" si="122"/>
        <v>OK</v>
      </c>
      <c r="BB1014" s="6">
        <f t="shared" si="123"/>
        <v>0</v>
      </c>
      <c r="BC1014" s="13">
        <f t="shared" si="124"/>
        <v>25448940</v>
      </c>
      <c r="BD1014" s="13">
        <f t="shared" si="125"/>
        <v>25448940</v>
      </c>
      <c r="BE1014" s="6">
        <f t="shared" si="126"/>
        <v>0</v>
      </c>
      <c r="BF1014" s="6">
        <f t="shared" si="127"/>
        <v>0</v>
      </c>
      <c r="BG1014" s="2" t="str">
        <f t="shared" si="120"/>
        <v>2500.1.1.3.</v>
      </c>
    </row>
    <row r="1015" spans="2:59" ht="71.25" x14ac:dyDescent="0.25">
      <c r="B1015" s="39" t="s">
        <v>7097</v>
      </c>
      <c r="C1015" s="39" t="s">
        <v>717</v>
      </c>
      <c r="D1015" s="39" t="s">
        <v>4</v>
      </c>
      <c r="E1015" s="40" t="s">
        <v>219</v>
      </c>
      <c r="F1015" s="40" t="s">
        <v>220</v>
      </c>
      <c r="G1015" s="40" t="s">
        <v>9</v>
      </c>
      <c r="H1015" s="40">
        <v>80161501</v>
      </c>
      <c r="I1015" s="40" t="s">
        <v>8168</v>
      </c>
      <c r="J1015" s="40" t="s">
        <v>221</v>
      </c>
      <c r="K1015" s="40" t="s">
        <v>7528</v>
      </c>
      <c r="L1015" s="41" t="s">
        <v>154</v>
      </c>
      <c r="M1015" s="41" t="s">
        <v>154</v>
      </c>
      <c r="N1015" s="41">
        <v>11</v>
      </c>
      <c r="O1015" s="41" t="s">
        <v>223</v>
      </c>
      <c r="P1015" s="41" t="s">
        <v>224</v>
      </c>
      <c r="Q1015" s="58">
        <v>25448940</v>
      </c>
      <c r="R1015" s="58">
        <v>25448940</v>
      </c>
      <c r="S1015" s="41" t="s">
        <v>225</v>
      </c>
      <c r="T1015" s="41" t="s">
        <v>221</v>
      </c>
      <c r="U1015" s="40" t="s">
        <v>395</v>
      </c>
      <c r="V1015" s="40" t="s">
        <v>721</v>
      </c>
      <c r="W1015" s="40" t="s">
        <v>1709</v>
      </c>
      <c r="X1015" s="40" t="s">
        <v>229</v>
      </c>
      <c r="Y1015" s="40" t="s">
        <v>230</v>
      </c>
      <c r="Z1015" s="40" t="s">
        <v>396</v>
      </c>
      <c r="AA1015" s="59">
        <v>0</v>
      </c>
      <c r="AB1015" s="59">
        <v>0</v>
      </c>
      <c r="AC1015" s="59">
        <v>25448940</v>
      </c>
      <c r="AD1015" s="59">
        <v>2313540</v>
      </c>
      <c r="AE1015" s="59">
        <v>0</v>
      </c>
      <c r="AF1015" s="59">
        <v>2313540</v>
      </c>
      <c r="AG1015" s="59">
        <v>0</v>
      </c>
      <c r="AH1015" s="59">
        <v>2313540</v>
      </c>
      <c r="AI1015" s="59">
        <v>0</v>
      </c>
      <c r="AJ1015" s="59">
        <v>2313540</v>
      </c>
      <c r="AK1015" s="59">
        <v>0</v>
      </c>
      <c r="AL1015" s="59">
        <v>2313540</v>
      </c>
      <c r="AM1015" s="59">
        <v>0</v>
      </c>
      <c r="AN1015" s="59">
        <v>2313540</v>
      </c>
      <c r="AO1015" s="59">
        <v>0</v>
      </c>
      <c r="AP1015" s="59">
        <v>2313540</v>
      </c>
      <c r="AQ1015" s="59">
        <v>0</v>
      </c>
      <c r="AR1015" s="59">
        <v>2313540</v>
      </c>
      <c r="AS1015" s="59">
        <v>0</v>
      </c>
      <c r="AT1015" s="59">
        <v>2313540</v>
      </c>
      <c r="AU1015" s="59">
        <v>0</v>
      </c>
      <c r="AV1015" s="59">
        <v>2313540</v>
      </c>
      <c r="AW1015" s="59">
        <v>0</v>
      </c>
      <c r="AX1015" s="59">
        <v>2313540</v>
      </c>
      <c r="AY1015" s="2">
        <v>0</v>
      </c>
      <c r="AZ1015" s="12" t="str">
        <f t="shared" si="121"/>
        <v>OK</v>
      </c>
      <c r="BA1015" s="12" t="str">
        <f t="shared" si="122"/>
        <v>OK</v>
      </c>
      <c r="BB1015" s="6">
        <f t="shared" si="123"/>
        <v>0</v>
      </c>
      <c r="BC1015" s="13">
        <f t="shared" si="124"/>
        <v>25448940</v>
      </c>
      <c r="BD1015" s="13">
        <f t="shared" si="125"/>
        <v>25448940</v>
      </c>
      <c r="BE1015" s="6">
        <f t="shared" si="126"/>
        <v>0</v>
      </c>
      <c r="BF1015" s="6">
        <f t="shared" si="127"/>
        <v>0</v>
      </c>
      <c r="BG1015" s="2" t="str">
        <f t="shared" si="120"/>
        <v>2500.1.1.3.</v>
      </c>
    </row>
    <row r="1016" spans="2:59" ht="71.25" x14ac:dyDescent="0.25">
      <c r="B1016" s="39" t="s">
        <v>7098</v>
      </c>
      <c r="C1016" s="39" t="s">
        <v>717</v>
      </c>
      <c r="D1016" s="39" t="s">
        <v>4</v>
      </c>
      <c r="E1016" s="40" t="s">
        <v>219</v>
      </c>
      <c r="F1016" s="40" t="s">
        <v>220</v>
      </c>
      <c r="G1016" s="40" t="s">
        <v>9</v>
      </c>
      <c r="H1016" s="40">
        <v>80161501</v>
      </c>
      <c r="I1016" s="40" t="s">
        <v>8168</v>
      </c>
      <c r="J1016" s="40" t="s">
        <v>221</v>
      </c>
      <c r="K1016" s="40" t="s">
        <v>7528</v>
      </c>
      <c r="L1016" s="41" t="s">
        <v>154</v>
      </c>
      <c r="M1016" s="41" t="s">
        <v>154</v>
      </c>
      <c r="N1016" s="41">
        <v>11</v>
      </c>
      <c r="O1016" s="41" t="s">
        <v>223</v>
      </c>
      <c r="P1016" s="41" t="s">
        <v>224</v>
      </c>
      <c r="Q1016" s="58">
        <v>25448940</v>
      </c>
      <c r="R1016" s="58">
        <v>25448940</v>
      </c>
      <c r="S1016" s="41" t="s">
        <v>225</v>
      </c>
      <c r="T1016" s="41" t="s">
        <v>221</v>
      </c>
      <c r="U1016" s="40" t="s">
        <v>395</v>
      </c>
      <c r="V1016" s="40" t="s">
        <v>721</v>
      </c>
      <c r="W1016" s="40" t="s">
        <v>1709</v>
      </c>
      <c r="X1016" s="40" t="s">
        <v>229</v>
      </c>
      <c r="Y1016" s="40" t="s">
        <v>230</v>
      </c>
      <c r="Z1016" s="40" t="s">
        <v>396</v>
      </c>
      <c r="AA1016" s="59">
        <v>0</v>
      </c>
      <c r="AB1016" s="59">
        <v>0</v>
      </c>
      <c r="AC1016" s="59">
        <v>25448940</v>
      </c>
      <c r="AD1016" s="59">
        <v>2313540</v>
      </c>
      <c r="AE1016" s="59">
        <v>0</v>
      </c>
      <c r="AF1016" s="59">
        <v>2313540</v>
      </c>
      <c r="AG1016" s="59">
        <v>0</v>
      </c>
      <c r="AH1016" s="59">
        <v>2313540</v>
      </c>
      <c r="AI1016" s="59">
        <v>0</v>
      </c>
      <c r="AJ1016" s="59">
        <v>2313540</v>
      </c>
      <c r="AK1016" s="59">
        <v>0</v>
      </c>
      <c r="AL1016" s="59">
        <v>2313540</v>
      </c>
      <c r="AM1016" s="59">
        <v>0</v>
      </c>
      <c r="AN1016" s="59">
        <v>2313540</v>
      </c>
      <c r="AO1016" s="59">
        <v>0</v>
      </c>
      <c r="AP1016" s="59">
        <v>2313540</v>
      </c>
      <c r="AQ1016" s="59">
        <v>0</v>
      </c>
      <c r="AR1016" s="59">
        <v>2313540</v>
      </c>
      <c r="AS1016" s="59">
        <v>0</v>
      </c>
      <c r="AT1016" s="59">
        <v>2313540</v>
      </c>
      <c r="AU1016" s="59">
        <v>0</v>
      </c>
      <c r="AV1016" s="59">
        <v>2313540</v>
      </c>
      <c r="AW1016" s="59">
        <v>0</v>
      </c>
      <c r="AX1016" s="59">
        <v>2313540</v>
      </c>
      <c r="AY1016" s="2">
        <v>0</v>
      </c>
      <c r="AZ1016" s="12" t="str">
        <f t="shared" si="121"/>
        <v>OK</v>
      </c>
      <c r="BA1016" s="12" t="str">
        <f t="shared" si="122"/>
        <v>OK</v>
      </c>
      <c r="BB1016" s="6">
        <f t="shared" si="123"/>
        <v>0</v>
      </c>
      <c r="BC1016" s="13">
        <f t="shared" si="124"/>
        <v>25448940</v>
      </c>
      <c r="BD1016" s="13">
        <f t="shared" si="125"/>
        <v>25448940</v>
      </c>
      <c r="BE1016" s="6">
        <f t="shared" si="126"/>
        <v>0</v>
      </c>
      <c r="BF1016" s="6">
        <f t="shared" si="127"/>
        <v>0</v>
      </c>
      <c r="BG1016" s="2" t="str">
        <f t="shared" si="120"/>
        <v>2500.1.1.3.</v>
      </c>
    </row>
    <row r="1017" spans="2:59" ht="71.25" x14ac:dyDescent="0.25">
      <c r="B1017" s="39" t="s">
        <v>7099</v>
      </c>
      <c r="C1017" s="39" t="s">
        <v>717</v>
      </c>
      <c r="D1017" s="39" t="s">
        <v>4</v>
      </c>
      <c r="E1017" s="40" t="s">
        <v>219</v>
      </c>
      <c r="F1017" s="40" t="s">
        <v>220</v>
      </c>
      <c r="G1017" s="40" t="s">
        <v>9</v>
      </c>
      <c r="H1017" s="40">
        <v>80161501</v>
      </c>
      <c r="I1017" s="40" t="s">
        <v>8168</v>
      </c>
      <c r="J1017" s="40" t="s">
        <v>221</v>
      </c>
      <c r="K1017" s="40" t="s">
        <v>7528</v>
      </c>
      <c r="L1017" s="41" t="s">
        <v>154</v>
      </c>
      <c r="M1017" s="41" t="s">
        <v>154</v>
      </c>
      <c r="N1017" s="41">
        <v>11</v>
      </c>
      <c r="O1017" s="41" t="s">
        <v>223</v>
      </c>
      <c r="P1017" s="41" t="s">
        <v>224</v>
      </c>
      <c r="Q1017" s="58">
        <v>25448940</v>
      </c>
      <c r="R1017" s="58">
        <v>25448940</v>
      </c>
      <c r="S1017" s="41" t="s">
        <v>225</v>
      </c>
      <c r="T1017" s="41" t="s">
        <v>221</v>
      </c>
      <c r="U1017" s="40" t="s">
        <v>395</v>
      </c>
      <c r="V1017" s="40" t="s">
        <v>721</v>
      </c>
      <c r="W1017" s="40" t="s">
        <v>1709</v>
      </c>
      <c r="X1017" s="40" t="s">
        <v>229</v>
      </c>
      <c r="Y1017" s="40" t="s">
        <v>230</v>
      </c>
      <c r="Z1017" s="40" t="s">
        <v>396</v>
      </c>
      <c r="AA1017" s="59">
        <v>0</v>
      </c>
      <c r="AB1017" s="59">
        <v>0</v>
      </c>
      <c r="AC1017" s="59">
        <v>25448940</v>
      </c>
      <c r="AD1017" s="59">
        <v>2313540</v>
      </c>
      <c r="AE1017" s="59">
        <v>0</v>
      </c>
      <c r="AF1017" s="59">
        <v>2313540</v>
      </c>
      <c r="AG1017" s="59">
        <v>0</v>
      </c>
      <c r="AH1017" s="59">
        <v>2313540</v>
      </c>
      <c r="AI1017" s="59">
        <v>0</v>
      </c>
      <c r="AJ1017" s="59">
        <v>2313540</v>
      </c>
      <c r="AK1017" s="59">
        <v>0</v>
      </c>
      <c r="AL1017" s="59">
        <v>2313540</v>
      </c>
      <c r="AM1017" s="59">
        <v>0</v>
      </c>
      <c r="AN1017" s="59">
        <v>2313540</v>
      </c>
      <c r="AO1017" s="59">
        <v>0</v>
      </c>
      <c r="AP1017" s="59">
        <v>2313540</v>
      </c>
      <c r="AQ1017" s="59">
        <v>0</v>
      </c>
      <c r="AR1017" s="59">
        <v>2313540</v>
      </c>
      <c r="AS1017" s="59">
        <v>0</v>
      </c>
      <c r="AT1017" s="59">
        <v>2313540</v>
      </c>
      <c r="AU1017" s="59">
        <v>0</v>
      </c>
      <c r="AV1017" s="59">
        <v>2313540</v>
      </c>
      <c r="AW1017" s="59">
        <v>0</v>
      </c>
      <c r="AX1017" s="59">
        <v>2313540</v>
      </c>
      <c r="AY1017" s="2">
        <v>0</v>
      </c>
      <c r="AZ1017" s="12" t="str">
        <f t="shared" si="121"/>
        <v>OK</v>
      </c>
      <c r="BA1017" s="12" t="str">
        <f t="shared" si="122"/>
        <v>OK</v>
      </c>
      <c r="BB1017" s="6">
        <f t="shared" si="123"/>
        <v>0</v>
      </c>
      <c r="BC1017" s="13">
        <f t="shared" si="124"/>
        <v>25448940</v>
      </c>
      <c r="BD1017" s="13">
        <f t="shared" si="125"/>
        <v>25448940</v>
      </c>
      <c r="BE1017" s="6">
        <f t="shared" si="126"/>
        <v>0</v>
      </c>
      <c r="BF1017" s="6">
        <f t="shared" si="127"/>
        <v>0</v>
      </c>
      <c r="BG1017" s="2" t="str">
        <f t="shared" si="120"/>
        <v>2500.1.1.3.</v>
      </c>
    </row>
    <row r="1018" spans="2:59" ht="71.25" x14ac:dyDescent="0.25">
      <c r="B1018" s="39" t="s">
        <v>7100</v>
      </c>
      <c r="C1018" s="39" t="s">
        <v>717</v>
      </c>
      <c r="D1018" s="39" t="s">
        <v>4</v>
      </c>
      <c r="E1018" s="40" t="s">
        <v>219</v>
      </c>
      <c r="F1018" s="40" t="s">
        <v>220</v>
      </c>
      <c r="G1018" s="40" t="s">
        <v>9</v>
      </c>
      <c r="H1018" s="40">
        <v>80161501</v>
      </c>
      <c r="I1018" s="40" t="s">
        <v>8168</v>
      </c>
      <c r="J1018" s="40" t="s">
        <v>221</v>
      </c>
      <c r="K1018" s="40" t="s">
        <v>7528</v>
      </c>
      <c r="L1018" s="41" t="s">
        <v>154</v>
      </c>
      <c r="M1018" s="41" t="s">
        <v>154</v>
      </c>
      <c r="N1018" s="41">
        <v>11</v>
      </c>
      <c r="O1018" s="41" t="s">
        <v>223</v>
      </c>
      <c r="P1018" s="41" t="s">
        <v>224</v>
      </c>
      <c r="Q1018" s="58">
        <v>25448940</v>
      </c>
      <c r="R1018" s="58">
        <v>25448940</v>
      </c>
      <c r="S1018" s="41" t="s">
        <v>225</v>
      </c>
      <c r="T1018" s="41" t="s">
        <v>221</v>
      </c>
      <c r="U1018" s="40" t="s">
        <v>395</v>
      </c>
      <c r="V1018" s="40" t="s">
        <v>721</v>
      </c>
      <c r="W1018" s="40" t="s">
        <v>1709</v>
      </c>
      <c r="X1018" s="40" t="s">
        <v>229</v>
      </c>
      <c r="Y1018" s="40" t="s">
        <v>230</v>
      </c>
      <c r="Z1018" s="40" t="s">
        <v>396</v>
      </c>
      <c r="AA1018" s="59">
        <v>0</v>
      </c>
      <c r="AB1018" s="59">
        <v>0</v>
      </c>
      <c r="AC1018" s="59">
        <v>25448940</v>
      </c>
      <c r="AD1018" s="59">
        <v>2313540</v>
      </c>
      <c r="AE1018" s="59">
        <v>0</v>
      </c>
      <c r="AF1018" s="59">
        <v>2313540</v>
      </c>
      <c r="AG1018" s="59">
        <v>0</v>
      </c>
      <c r="AH1018" s="59">
        <v>2313540</v>
      </c>
      <c r="AI1018" s="59">
        <v>0</v>
      </c>
      <c r="AJ1018" s="59">
        <v>2313540</v>
      </c>
      <c r="AK1018" s="59">
        <v>0</v>
      </c>
      <c r="AL1018" s="59">
        <v>2313540</v>
      </c>
      <c r="AM1018" s="59">
        <v>0</v>
      </c>
      <c r="AN1018" s="59">
        <v>2313540</v>
      </c>
      <c r="AO1018" s="59">
        <v>0</v>
      </c>
      <c r="AP1018" s="59">
        <v>2313540</v>
      </c>
      <c r="AQ1018" s="59">
        <v>0</v>
      </c>
      <c r="AR1018" s="59">
        <v>2313540</v>
      </c>
      <c r="AS1018" s="59">
        <v>0</v>
      </c>
      <c r="AT1018" s="59">
        <v>2313540</v>
      </c>
      <c r="AU1018" s="59">
        <v>0</v>
      </c>
      <c r="AV1018" s="59">
        <v>2313540</v>
      </c>
      <c r="AW1018" s="59">
        <v>0</v>
      </c>
      <c r="AX1018" s="59">
        <v>2313540</v>
      </c>
      <c r="AY1018" s="2">
        <v>0</v>
      </c>
      <c r="AZ1018" s="12" t="str">
        <f t="shared" si="121"/>
        <v>OK</v>
      </c>
      <c r="BA1018" s="12" t="str">
        <f t="shared" si="122"/>
        <v>OK</v>
      </c>
      <c r="BB1018" s="6">
        <f t="shared" si="123"/>
        <v>0</v>
      </c>
      <c r="BC1018" s="13">
        <f t="shared" si="124"/>
        <v>25448940</v>
      </c>
      <c r="BD1018" s="13">
        <f t="shared" si="125"/>
        <v>25448940</v>
      </c>
      <c r="BE1018" s="6">
        <f t="shared" si="126"/>
        <v>0</v>
      </c>
      <c r="BF1018" s="6">
        <f t="shared" si="127"/>
        <v>0</v>
      </c>
      <c r="BG1018" s="2" t="str">
        <f t="shared" si="120"/>
        <v>2500.1.1.3.</v>
      </c>
    </row>
    <row r="1019" spans="2:59" ht="71.25" x14ac:dyDescent="0.25">
      <c r="B1019" s="39" t="s">
        <v>7101</v>
      </c>
      <c r="C1019" s="39" t="s">
        <v>717</v>
      </c>
      <c r="D1019" s="39" t="s">
        <v>4</v>
      </c>
      <c r="E1019" s="40" t="s">
        <v>219</v>
      </c>
      <c r="F1019" s="40" t="s">
        <v>220</v>
      </c>
      <c r="G1019" s="40" t="s">
        <v>9</v>
      </c>
      <c r="H1019" s="40">
        <v>81151601</v>
      </c>
      <c r="I1019" s="40" t="s">
        <v>8168</v>
      </c>
      <c r="J1019" s="40" t="s">
        <v>221</v>
      </c>
      <c r="K1019" s="40" t="s">
        <v>7529</v>
      </c>
      <c r="L1019" s="41" t="s">
        <v>154</v>
      </c>
      <c r="M1019" s="41" t="s">
        <v>154</v>
      </c>
      <c r="N1019" s="41">
        <v>11</v>
      </c>
      <c r="O1019" s="41" t="s">
        <v>223</v>
      </c>
      <c r="P1019" s="41" t="s">
        <v>224</v>
      </c>
      <c r="Q1019" s="58">
        <v>77000000</v>
      </c>
      <c r="R1019" s="58">
        <v>77000000</v>
      </c>
      <c r="S1019" s="41" t="s">
        <v>225</v>
      </c>
      <c r="T1019" s="41" t="s">
        <v>221</v>
      </c>
      <c r="U1019" s="40" t="s">
        <v>395</v>
      </c>
      <c r="V1019" s="40" t="s">
        <v>721</v>
      </c>
      <c r="W1019" s="40" t="s">
        <v>1709</v>
      </c>
      <c r="X1019" s="40" t="s">
        <v>229</v>
      </c>
      <c r="Y1019" s="40" t="s">
        <v>230</v>
      </c>
      <c r="Z1019" s="40" t="s">
        <v>396</v>
      </c>
      <c r="AA1019" s="59">
        <v>0</v>
      </c>
      <c r="AB1019" s="59">
        <v>0</v>
      </c>
      <c r="AC1019" s="59">
        <v>77000000</v>
      </c>
      <c r="AD1019" s="59">
        <v>7000000</v>
      </c>
      <c r="AE1019" s="59">
        <v>0</v>
      </c>
      <c r="AF1019" s="59">
        <v>7000000</v>
      </c>
      <c r="AG1019" s="59">
        <v>0</v>
      </c>
      <c r="AH1019" s="59">
        <v>7000000</v>
      </c>
      <c r="AI1019" s="59">
        <v>0</v>
      </c>
      <c r="AJ1019" s="59">
        <v>7000000</v>
      </c>
      <c r="AK1019" s="59">
        <v>0</v>
      </c>
      <c r="AL1019" s="59">
        <v>7000000</v>
      </c>
      <c r="AM1019" s="59">
        <v>0</v>
      </c>
      <c r="AN1019" s="59">
        <v>7000000</v>
      </c>
      <c r="AO1019" s="59">
        <v>0</v>
      </c>
      <c r="AP1019" s="59">
        <v>7000000</v>
      </c>
      <c r="AQ1019" s="59">
        <v>0</v>
      </c>
      <c r="AR1019" s="59">
        <v>7000000</v>
      </c>
      <c r="AS1019" s="59">
        <v>0</v>
      </c>
      <c r="AT1019" s="59">
        <v>7000000</v>
      </c>
      <c r="AU1019" s="59">
        <v>0</v>
      </c>
      <c r="AV1019" s="59">
        <v>7000000</v>
      </c>
      <c r="AW1019" s="59">
        <v>0</v>
      </c>
      <c r="AX1019" s="59">
        <v>7000000</v>
      </c>
      <c r="AY1019" s="2">
        <v>0</v>
      </c>
      <c r="AZ1019" s="12" t="str">
        <f t="shared" si="121"/>
        <v>OK</v>
      </c>
      <c r="BA1019" s="12" t="str">
        <f t="shared" si="122"/>
        <v>OK</v>
      </c>
      <c r="BB1019" s="6">
        <f t="shared" si="123"/>
        <v>0</v>
      </c>
      <c r="BC1019" s="13">
        <f t="shared" si="124"/>
        <v>77000000</v>
      </c>
      <c r="BD1019" s="13">
        <f t="shared" si="125"/>
        <v>77000000</v>
      </c>
      <c r="BE1019" s="6">
        <f t="shared" si="126"/>
        <v>0</v>
      </c>
      <c r="BF1019" s="6">
        <f t="shared" si="127"/>
        <v>0</v>
      </c>
      <c r="BG1019" s="2" t="str">
        <f t="shared" si="120"/>
        <v>2500.1.1.3.</v>
      </c>
    </row>
    <row r="1020" spans="2:59" ht="71.25" x14ac:dyDescent="0.25">
      <c r="B1020" s="39" t="s">
        <v>7102</v>
      </c>
      <c r="C1020" s="39" t="s">
        <v>717</v>
      </c>
      <c r="D1020" s="39" t="s">
        <v>4</v>
      </c>
      <c r="E1020" s="40" t="s">
        <v>219</v>
      </c>
      <c r="F1020" s="40" t="s">
        <v>220</v>
      </c>
      <c r="G1020" s="40" t="s">
        <v>9</v>
      </c>
      <c r="H1020" s="40">
        <v>80161501</v>
      </c>
      <c r="I1020" s="40" t="s">
        <v>8168</v>
      </c>
      <c r="J1020" s="40" t="s">
        <v>221</v>
      </c>
      <c r="K1020" s="40" t="s">
        <v>7530</v>
      </c>
      <c r="L1020" s="41" t="s">
        <v>154</v>
      </c>
      <c r="M1020" s="41" t="s">
        <v>154</v>
      </c>
      <c r="N1020" s="41">
        <v>11</v>
      </c>
      <c r="O1020" s="41" t="s">
        <v>223</v>
      </c>
      <c r="P1020" s="41" t="s">
        <v>224</v>
      </c>
      <c r="Q1020" s="58">
        <v>42064440</v>
      </c>
      <c r="R1020" s="58">
        <v>42064440</v>
      </c>
      <c r="S1020" s="41" t="s">
        <v>225</v>
      </c>
      <c r="T1020" s="41" t="s">
        <v>221</v>
      </c>
      <c r="U1020" s="40" t="s">
        <v>395</v>
      </c>
      <c r="V1020" s="40" t="s">
        <v>721</v>
      </c>
      <c r="W1020" s="40" t="s">
        <v>1709</v>
      </c>
      <c r="X1020" s="40" t="s">
        <v>229</v>
      </c>
      <c r="Y1020" s="40" t="s">
        <v>230</v>
      </c>
      <c r="Z1020" s="40" t="s">
        <v>396</v>
      </c>
      <c r="AA1020" s="59">
        <v>0</v>
      </c>
      <c r="AB1020" s="59">
        <v>0</v>
      </c>
      <c r="AC1020" s="59">
        <v>42064440</v>
      </c>
      <c r="AD1020" s="59">
        <v>3824040</v>
      </c>
      <c r="AE1020" s="59">
        <v>0</v>
      </c>
      <c r="AF1020" s="59">
        <v>3824040</v>
      </c>
      <c r="AG1020" s="59">
        <v>0</v>
      </c>
      <c r="AH1020" s="59">
        <v>3824040</v>
      </c>
      <c r="AI1020" s="59">
        <v>0</v>
      </c>
      <c r="AJ1020" s="59">
        <v>3824040</v>
      </c>
      <c r="AK1020" s="59">
        <v>0</v>
      </c>
      <c r="AL1020" s="59">
        <v>3824040</v>
      </c>
      <c r="AM1020" s="59">
        <v>0</v>
      </c>
      <c r="AN1020" s="59">
        <v>3824040</v>
      </c>
      <c r="AO1020" s="59">
        <v>0</v>
      </c>
      <c r="AP1020" s="59">
        <v>3824040</v>
      </c>
      <c r="AQ1020" s="59">
        <v>0</v>
      </c>
      <c r="AR1020" s="59">
        <v>3824040</v>
      </c>
      <c r="AS1020" s="59">
        <v>0</v>
      </c>
      <c r="AT1020" s="59">
        <v>3824040</v>
      </c>
      <c r="AU1020" s="59">
        <v>0</v>
      </c>
      <c r="AV1020" s="59">
        <v>3824040</v>
      </c>
      <c r="AW1020" s="59">
        <v>0</v>
      </c>
      <c r="AX1020" s="59">
        <v>3824040</v>
      </c>
      <c r="AY1020" s="2">
        <v>0</v>
      </c>
      <c r="AZ1020" s="12" t="str">
        <f t="shared" si="121"/>
        <v>OK</v>
      </c>
      <c r="BA1020" s="12" t="str">
        <f t="shared" si="122"/>
        <v>OK</v>
      </c>
      <c r="BB1020" s="6">
        <f t="shared" si="123"/>
        <v>0</v>
      </c>
      <c r="BC1020" s="13">
        <f t="shared" si="124"/>
        <v>42064440</v>
      </c>
      <c r="BD1020" s="13">
        <f t="shared" si="125"/>
        <v>42064440</v>
      </c>
      <c r="BE1020" s="6">
        <f t="shared" si="126"/>
        <v>0</v>
      </c>
      <c r="BF1020" s="6">
        <f t="shared" si="127"/>
        <v>0</v>
      </c>
      <c r="BG1020" s="2" t="str">
        <f t="shared" si="120"/>
        <v>2500.1.1.3.</v>
      </c>
    </row>
    <row r="1021" spans="2:59" ht="85.5" x14ac:dyDescent="0.25">
      <c r="B1021" s="39" t="s">
        <v>7103</v>
      </c>
      <c r="C1021" s="39" t="s">
        <v>717</v>
      </c>
      <c r="D1021" s="39" t="s">
        <v>4</v>
      </c>
      <c r="E1021" s="40" t="s">
        <v>219</v>
      </c>
      <c r="F1021" s="40" t="s">
        <v>220</v>
      </c>
      <c r="G1021" s="40" t="s">
        <v>9</v>
      </c>
      <c r="H1021" s="40">
        <v>80161501</v>
      </c>
      <c r="I1021" s="40" t="s">
        <v>8168</v>
      </c>
      <c r="J1021" s="40" t="s">
        <v>221</v>
      </c>
      <c r="K1021" s="40" t="s">
        <v>7531</v>
      </c>
      <c r="L1021" s="41" t="s">
        <v>154</v>
      </c>
      <c r="M1021" s="41" t="s">
        <v>154</v>
      </c>
      <c r="N1021" s="41">
        <v>11</v>
      </c>
      <c r="O1021" s="41" t="s">
        <v>223</v>
      </c>
      <c r="P1021" s="41" t="s">
        <v>224</v>
      </c>
      <c r="Q1021" s="58">
        <v>68250000</v>
      </c>
      <c r="R1021" s="58">
        <v>68250000</v>
      </c>
      <c r="S1021" s="41" t="s">
        <v>225</v>
      </c>
      <c r="T1021" s="41" t="s">
        <v>221</v>
      </c>
      <c r="U1021" s="40" t="s">
        <v>395</v>
      </c>
      <c r="V1021" s="40" t="s">
        <v>721</v>
      </c>
      <c r="W1021" s="40" t="s">
        <v>1709</v>
      </c>
      <c r="X1021" s="40" t="s">
        <v>229</v>
      </c>
      <c r="Y1021" s="40" t="s">
        <v>230</v>
      </c>
      <c r="Z1021" s="40" t="s">
        <v>396</v>
      </c>
      <c r="AA1021" s="59">
        <v>0</v>
      </c>
      <c r="AB1021" s="59">
        <v>0</v>
      </c>
      <c r="AC1021" s="59">
        <v>68250000</v>
      </c>
      <c r="AD1021" s="59">
        <v>6500000</v>
      </c>
      <c r="AE1021" s="59">
        <v>0</v>
      </c>
      <c r="AF1021" s="59">
        <v>6500000</v>
      </c>
      <c r="AG1021" s="59">
        <v>0</v>
      </c>
      <c r="AH1021" s="59">
        <v>6500000</v>
      </c>
      <c r="AI1021" s="59">
        <v>0</v>
      </c>
      <c r="AJ1021" s="59">
        <v>6500000</v>
      </c>
      <c r="AK1021" s="59">
        <v>0</v>
      </c>
      <c r="AL1021" s="59">
        <v>6500000</v>
      </c>
      <c r="AM1021" s="59">
        <v>0</v>
      </c>
      <c r="AN1021" s="59">
        <v>6500000</v>
      </c>
      <c r="AO1021" s="59">
        <v>0</v>
      </c>
      <c r="AP1021" s="59">
        <v>6500000</v>
      </c>
      <c r="AQ1021" s="59">
        <v>0</v>
      </c>
      <c r="AR1021" s="59">
        <v>6500000</v>
      </c>
      <c r="AS1021" s="59">
        <v>0</v>
      </c>
      <c r="AT1021" s="59">
        <v>6500000</v>
      </c>
      <c r="AU1021" s="59">
        <v>0</v>
      </c>
      <c r="AV1021" s="59">
        <v>6500000</v>
      </c>
      <c r="AW1021" s="59">
        <v>0</v>
      </c>
      <c r="AX1021" s="59">
        <v>3250000</v>
      </c>
      <c r="AY1021" s="2">
        <v>0</v>
      </c>
      <c r="AZ1021" s="12" t="str">
        <f t="shared" si="121"/>
        <v>OK</v>
      </c>
      <c r="BA1021" s="12" t="str">
        <f t="shared" si="122"/>
        <v>OK</v>
      </c>
      <c r="BB1021" s="6">
        <f t="shared" si="123"/>
        <v>0</v>
      </c>
      <c r="BC1021" s="13">
        <f t="shared" si="124"/>
        <v>68250000</v>
      </c>
      <c r="BD1021" s="13">
        <f t="shared" si="125"/>
        <v>68250000</v>
      </c>
      <c r="BE1021" s="6">
        <f t="shared" si="126"/>
        <v>0</v>
      </c>
      <c r="BF1021" s="6">
        <f t="shared" si="127"/>
        <v>0</v>
      </c>
      <c r="BG1021" s="2" t="str">
        <f t="shared" si="120"/>
        <v>2500.1.1.3.</v>
      </c>
    </row>
    <row r="1022" spans="2:59" ht="85.5" x14ac:dyDescent="0.25">
      <c r="B1022" s="39" t="s">
        <v>7104</v>
      </c>
      <c r="C1022" s="39" t="s">
        <v>717</v>
      </c>
      <c r="D1022" s="39" t="s">
        <v>4</v>
      </c>
      <c r="E1022" s="40" t="s">
        <v>219</v>
      </c>
      <c r="F1022" s="40" t="s">
        <v>220</v>
      </c>
      <c r="G1022" s="40" t="s">
        <v>9</v>
      </c>
      <c r="H1022" s="40">
        <v>80161501</v>
      </c>
      <c r="I1022" s="40" t="s">
        <v>8168</v>
      </c>
      <c r="J1022" s="40" t="s">
        <v>221</v>
      </c>
      <c r="K1022" s="40" t="s">
        <v>7532</v>
      </c>
      <c r="L1022" s="41" t="s">
        <v>154</v>
      </c>
      <c r="M1022" s="41" t="s">
        <v>154</v>
      </c>
      <c r="N1022" s="41">
        <v>11</v>
      </c>
      <c r="O1022" s="41" t="s">
        <v>223</v>
      </c>
      <c r="P1022" s="41" t="s">
        <v>224</v>
      </c>
      <c r="Q1022" s="58">
        <v>35860000</v>
      </c>
      <c r="R1022" s="58">
        <v>35860000</v>
      </c>
      <c r="S1022" s="41" t="s">
        <v>225</v>
      </c>
      <c r="T1022" s="41" t="s">
        <v>221</v>
      </c>
      <c r="U1022" s="40" t="s">
        <v>395</v>
      </c>
      <c r="V1022" s="40" t="s">
        <v>721</v>
      </c>
      <c r="W1022" s="40" t="s">
        <v>1709</v>
      </c>
      <c r="X1022" s="40" t="s">
        <v>229</v>
      </c>
      <c r="Y1022" s="40" t="s">
        <v>230</v>
      </c>
      <c r="Z1022" s="40" t="s">
        <v>396</v>
      </c>
      <c r="AA1022" s="59">
        <v>0</v>
      </c>
      <c r="AB1022" s="59">
        <v>0</v>
      </c>
      <c r="AC1022" s="59">
        <v>35860000</v>
      </c>
      <c r="AD1022" s="59">
        <v>3260000</v>
      </c>
      <c r="AE1022" s="59">
        <v>0</v>
      </c>
      <c r="AF1022" s="59">
        <v>3260000</v>
      </c>
      <c r="AG1022" s="59">
        <v>0</v>
      </c>
      <c r="AH1022" s="59">
        <v>3260000</v>
      </c>
      <c r="AI1022" s="59">
        <v>0</v>
      </c>
      <c r="AJ1022" s="59">
        <v>3260000</v>
      </c>
      <c r="AK1022" s="59">
        <v>0</v>
      </c>
      <c r="AL1022" s="59">
        <v>3260000</v>
      </c>
      <c r="AM1022" s="59">
        <v>0</v>
      </c>
      <c r="AN1022" s="59">
        <v>3260000</v>
      </c>
      <c r="AO1022" s="59">
        <v>0</v>
      </c>
      <c r="AP1022" s="59">
        <v>3260000</v>
      </c>
      <c r="AQ1022" s="59">
        <v>0</v>
      </c>
      <c r="AR1022" s="59">
        <v>3260000</v>
      </c>
      <c r="AS1022" s="59">
        <v>0</v>
      </c>
      <c r="AT1022" s="59">
        <v>3260000</v>
      </c>
      <c r="AU1022" s="59">
        <v>0</v>
      </c>
      <c r="AV1022" s="59">
        <v>3260000</v>
      </c>
      <c r="AW1022" s="59">
        <v>0</v>
      </c>
      <c r="AX1022" s="59">
        <v>3260000</v>
      </c>
      <c r="AY1022" s="2">
        <v>0</v>
      </c>
      <c r="AZ1022" s="12" t="str">
        <f t="shared" si="121"/>
        <v>OK</v>
      </c>
      <c r="BA1022" s="12" t="str">
        <f t="shared" si="122"/>
        <v>OK</v>
      </c>
      <c r="BB1022" s="6">
        <f t="shared" si="123"/>
        <v>0</v>
      </c>
      <c r="BC1022" s="13">
        <f t="shared" si="124"/>
        <v>35860000</v>
      </c>
      <c r="BD1022" s="13">
        <f t="shared" si="125"/>
        <v>35860000</v>
      </c>
      <c r="BE1022" s="6">
        <f t="shared" si="126"/>
        <v>0</v>
      </c>
      <c r="BF1022" s="6">
        <f t="shared" si="127"/>
        <v>0</v>
      </c>
      <c r="BG1022" s="2" t="str">
        <f t="shared" si="120"/>
        <v>2500.1.1.3.</v>
      </c>
    </row>
    <row r="1023" spans="2:59" ht="42.75" x14ac:dyDescent="0.25">
      <c r="B1023" s="39" t="s">
        <v>7105</v>
      </c>
      <c r="C1023" s="39" t="s">
        <v>717</v>
      </c>
      <c r="D1023" s="39" t="s">
        <v>4</v>
      </c>
      <c r="E1023" s="40" t="s">
        <v>219</v>
      </c>
      <c r="F1023" s="40" t="s">
        <v>220</v>
      </c>
      <c r="G1023" s="40" t="s">
        <v>9</v>
      </c>
      <c r="H1023" s="40">
        <v>80161501</v>
      </c>
      <c r="I1023" s="40" t="s">
        <v>8168</v>
      </c>
      <c r="J1023" s="40" t="s">
        <v>221</v>
      </c>
      <c r="K1023" s="40" t="s">
        <v>7533</v>
      </c>
      <c r="L1023" s="41" t="s">
        <v>154</v>
      </c>
      <c r="M1023" s="41" t="s">
        <v>154</v>
      </c>
      <c r="N1023" s="41">
        <v>11</v>
      </c>
      <c r="O1023" s="41" t="s">
        <v>223</v>
      </c>
      <c r="P1023" s="41" t="s">
        <v>224</v>
      </c>
      <c r="Q1023" s="58">
        <v>35860000</v>
      </c>
      <c r="R1023" s="58">
        <v>35860000</v>
      </c>
      <c r="S1023" s="41" t="s">
        <v>225</v>
      </c>
      <c r="T1023" s="41" t="s">
        <v>221</v>
      </c>
      <c r="U1023" s="40" t="s">
        <v>395</v>
      </c>
      <c r="V1023" s="40" t="s">
        <v>721</v>
      </c>
      <c r="W1023" s="40" t="s">
        <v>1709</v>
      </c>
      <c r="X1023" s="40" t="s">
        <v>229</v>
      </c>
      <c r="Y1023" s="40" t="s">
        <v>230</v>
      </c>
      <c r="Z1023" s="40" t="s">
        <v>396</v>
      </c>
      <c r="AA1023" s="59">
        <v>0</v>
      </c>
      <c r="AB1023" s="59">
        <v>0</v>
      </c>
      <c r="AC1023" s="59">
        <v>35860000</v>
      </c>
      <c r="AD1023" s="59">
        <v>3260000</v>
      </c>
      <c r="AE1023" s="59">
        <v>0</v>
      </c>
      <c r="AF1023" s="59">
        <v>3260000</v>
      </c>
      <c r="AG1023" s="59">
        <v>0</v>
      </c>
      <c r="AH1023" s="59">
        <v>3260000</v>
      </c>
      <c r="AI1023" s="59">
        <v>0</v>
      </c>
      <c r="AJ1023" s="59">
        <v>3260000</v>
      </c>
      <c r="AK1023" s="59">
        <v>0</v>
      </c>
      <c r="AL1023" s="59">
        <v>3260000</v>
      </c>
      <c r="AM1023" s="59">
        <v>0</v>
      </c>
      <c r="AN1023" s="59">
        <v>3260000</v>
      </c>
      <c r="AO1023" s="59">
        <v>0</v>
      </c>
      <c r="AP1023" s="59">
        <v>3260000</v>
      </c>
      <c r="AQ1023" s="59">
        <v>0</v>
      </c>
      <c r="AR1023" s="59">
        <v>3260000</v>
      </c>
      <c r="AS1023" s="59">
        <v>0</v>
      </c>
      <c r="AT1023" s="59">
        <v>3260000</v>
      </c>
      <c r="AU1023" s="59">
        <v>0</v>
      </c>
      <c r="AV1023" s="59">
        <v>3260000</v>
      </c>
      <c r="AW1023" s="59">
        <v>0</v>
      </c>
      <c r="AX1023" s="59">
        <v>3260000</v>
      </c>
      <c r="AY1023" s="2">
        <v>0</v>
      </c>
      <c r="AZ1023" s="12" t="str">
        <f t="shared" si="121"/>
        <v>OK</v>
      </c>
      <c r="BA1023" s="12" t="str">
        <f t="shared" si="122"/>
        <v>OK</v>
      </c>
      <c r="BB1023" s="6">
        <f t="shared" si="123"/>
        <v>0</v>
      </c>
      <c r="BC1023" s="13">
        <f t="shared" si="124"/>
        <v>35860000</v>
      </c>
      <c r="BD1023" s="13">
        <f t="shared" si="125"/>
        <v>35860000</v>
      </c>
      <c r="BE1023" s="6">
        <f t="shared" si="126"/>
        <v>0</v>
      </c>
      <c r="BF1023" s="6">
        <f t="shared" si="127"/>
        <v>0</v>
      </c>
      <c r="BG1023" s="2" t="str">
        <f t="shared" si="120"/>
        <v>2500.1.1.3.</v>
      </c>
    </row>
    <row r="1024" spans="2:59" ht="57" x14ac:dyDescent="0.25">
      <c r="B1024" s="39" t="s">
        <v>7106</v>
      </c>
      <c r="C1024" s="39" t="s">
        <v>717</v>
      </c>
      <c r="D1024" s="39" t="s">
        <v>4</v>
      </c>
      <c r="E1024" s="40" t="s">
        <v>219</v>
      </c>
      <c r="F1024" s="40" t="s">
        <v>220</v>
      </c>
      <c r="G1024" s="40" t="s">
        <v>9</v>
      </c>
      <c r="H1024" s="40">
        <v>80161501</v>
      </c>
      <c r="I1024" s="40" t="s">
        <v>8168</v>
      </c>
      <c r="J1024" s="40" t="s">
        <v>221</v>
      </c>
      <c r="K1024" s="40" t="s">
        <v>7534</v>
      </c>
      <c r="L1024" s="41" t="s">
        <v>154</v>
      </c>
      <c r="M1024" s="41" t="s">
        <v>154</v>
      </c>
      <c r="N1024" s="41">
        <v>11</v>
      </c>
      <c r="O1024" s="41" t="s">
        <v>221</v>
      </c>
      <c r="P1024" s="41" t="s">
        <v>224</v>
      </c>
      <c r="Q1024" s="58">
        <v>60234553</v>
      </c>
      <c r="R1024" s="58">
        <v>60234553</v>
      </c>
      <c r="S1024" s="41" t="s">
        <v>225</v>
      </c>
      <c r="T1024" s="41" t="s">
        <v>221</v>
      </c>
      <c r="U1024" s="40" t="s">
        <v>395</v>
      </c>
      <c r="V1024" s="40" t="s">
        <v>721</v>
      </c>
      <c r="W1024" s="40" t="s">
        <v>1709</v>
      </c>
      <c r="X1024" s="40" t="s">
        <v>257</v>
      </c>
      <c r="Y1024" s="40" t="s">
        <v>258</v>
      </c>
      <c r="Z1024" s="40" t="s">
        <v>402</v>
      </c>
      <c r="AA1024" s="59">
        <v>0</v>
      </c>
      <c r="AB1024" s="59">
        <v>0</v>
      </c>
      <c r="AC1024" s="59">
        <v>5475868</v>
      </c>
      <c r="AD1024" s="59">
        <v>5475868</v>
      </c>
      <c r="AE1024" s="59">
        <v>5475868</v>
      </c>
      <c r="AF1024" s="59">
        <v>5475868</v>
      </c>
      <c r="AG1024" s="59">
        <v>5475868</v>
      </c>
      <c r="AH1024" s="59">
        <v>5475868</v>
      </c>
      <c r="AI1024" s="59">
        <v>5475868</v>
      </c>
      <c r="AJ1024" s="59">
        <v>5475868</v>
      </c>
      <c r="AK1024" s="59">
        <v>5475868</v>
      </c>
      <c r="AL1024" s="59">
        <v>5475868</v>
      </c>
      <c r="AM1024" s="59">
        <v>5475868</v>
      </c>
      <c r="AN1024" s="59">
        <v>5475868</v>
      </c>
      <c r="AO1024" s="59">
        <v>5475869</v>
      </c>
      <c r="AP1024" s="59">
        <v>5475869</v>
      </c>
      <c r="AQ1024" s="59">
        <v>5475869</v>
      </c>
      <c r="AR1024" s="59">
        <v>5475869</v>
      </c>
      <c r="AS1024" s="59">
        <v>5475869</v>
      </c>
      <c r="AT1024" s="59">
        <v>5475869</v>
      </c>
      <c r="AU1024" s="59">
        <v>5475869</v>
      </c>
      <c r="AV1024" s="59">
        <v>5475869</v>
      </c>
      <c r="AW1024" s="59">
        <v>5475869</v>
      </c>
      <c r="AX1024" s="59">
        <v>5475869</v>
      </c>
      <c r="AY1024" s="2">
        <v>0</v>
      </c>
      <c r="AZ1024" s="12" t="str">
        <f t="shared" si="121"/>
        <v>OK</v>
      </c>
      <c r="BA1024" s="12" t="str">
        <f t="shared" si="122"/>
        <v>OK</v>
      </c>
      <c r="BB1024" s="6">
        <f t="shared" si="123"/>
        <v>0</v>
      </c>
      <c r="BC1024" s="13">
        <f t="shared" si="124"/>
        <v>60234553</v>
      </c>
      <c r="BD1024" s="13">
        <f t="shared" si="125"/>
        <v>60234553</v>
      </c>
      <c r="BE1024" s="6">
        <f t="shared" si="126"/>
        <v>0</v>
      </c>
      <c r="BF1024" s="6">
        <f t="shared" si="127"/>
        <v>0</v>
      </c>
      <c r="BG1024" s="2" t="str">
        <f t="shared" si="120"/>
        <v>2500.1.1.3.</v>
      </c>
    </row>
    <row r="1025" spans="2:59" ht="99.75" x14ac:dyDescent="0.25">
      <c r="B1025" s="39" t="s">
        <v>7107</v>
      </c>
      <c r="C1025" s="39" t="s">
        <v>717</v>
      </c>
      <c r="D1025" s="39" t="s">
        <v>4</v>
      </c>
      <c r="E1025" s="40" t="s">
        <v>219</v>
      </c>
      <c r="F1025" s="40" t="s">
        <v>220</v>
      </c>
      <c r="G1025" s="40" t="s">
        <v>9</v>
      </c>
      <c r="H1025" s="40">
        <v>80161501</v>
      </c>
      <c r="I1025" s="40" t="s">
        <v>8168</v>
      </c>
      <c r="J1025" s="40" t="s">
        <v>221</v>
      </c>
      <c r="K1025" s="40" t="s">
        <v>7535</v>
      </c>
      <c r="L1025" s="41" t="s">
        <v>154</v>
      </c>
      <c r="M1025" s="41" t="s">
        <v>154</v>
      </c>
      <c r="N1025" s="41">
        <v>11</v>
      </c>
      <c r="O1025" s="41" t="s">
        <v>223</v>
      </c>
      <c r="P1025" s="41" t="s">
        <v>224</v>
      </c>
      <c r="Q1025" s="58">
        <v>44000000</v>
      </c>
      <c r="R1025" s="58">
        <v>44000000</v>
      </c>
      <c r="S1025" s="41" t="s">
        <v>225</v>
      </c>
      <c r="T1025" s="41" t="s">
        <v>221</v>
      </c>
      <c r="U1025" s="40" t="s">
        <v>398</v>
      </c>
      <c r="V1025" s="40" t="s">
        <v>721</v>
      </c>
      <c r="W1025" s="40" t="s">
        <v>1709</v>
      </c>
      <c r="X1025" s="40" t="s">
        <v>229</v>
      </c>
      <c r="Y1025" s="40" t="s">
        <v>230</v>
      </c>
      <c r="Z1025" s="40" t="s">
        <v>399</v>
      </c>
      <c r="AA1025" s="59">
        <v>0</v>
      </c>
      <c r="AB1025" s="59">
        <v>0</v>
      </c>
      <c r="AC1025" s="59">
        <v>44000000</v>
      </c>
      <c r="AD1025" s="59">
        <v>4000000</v>
      </c>
      <c r="AE1025" s="59">
        <v>0</v>
      </c>
      <c r="AF1025" s="59">
        <v>4000000</v>
      </c>
      <c r="AG1025" s="59">
        <v>0</v>
      </c>
      <c r="AH1025" s="59">
        <v>4000000</v>
      </c>
      <c r="AI1025" s="59">
        <v>0</v>
      </c>
      <c r="AJ1025" s="59">
        <v>4000000</v>
      </c>
      <c r="AK1025" s="59">
        <v>0</v>
      </c>
      <c r="AL1025" s="59">
        <v>4000000</v>
      </c>
      <c r="AM1025" s="59">
        <v>0</v>
      </c>
      <c r="AN1025" s="59">
        <v>4000000</v>
      </c>
      <c r="AO1025" s="59">
        <v>0</v>
      </c>
      <c r="AP1025" s="59">
        <v>4000000</v>
      </c>
      <c r="AQ1025" s="59">
        <v>0</v>
      </c>
      <c r="AR1025" s="59">
        <v>4000000</v>
      </c>
      <c r="AS1025" s="59">
        <v>0</v>
      </c>
      <c r="AT1025" s="59">
        <v>4000000</v>
      </c>
      <c r="AU1025" s="59">
        <v>0</v>
      </c>
      <c r="AV1025" s="59">
        <v>4000000</v>
      </c>
      <c r="AW1025" s="59">
        <v>0</v>
      </c>
      <c r="AX1025" s="59">
        <v>4000000</v>
      </c>
      <c r="AY1025" s="2">
        <v>0</v>
      </c>
      <c r="AZ1025" s="12" t="str">
        <f t="shared" si="121"/>
        <v>OK</v>
      </c>
      <c r="BA1025" s="12" t="str">
        <f t="shared" si="122"/>
        <v>OK</v>
      </c>
      <c r="BB1025" s="6">
        <f t="shared" si="123"/>
        <v>0</v>
      </c>
      <c r="BC1025" s="13">
        <f t="shared" si="124"/>
        <v>44000000</v>
      </c>
      <c r="BD1025" s="13">
        <f t="shared" si="125"/>
        <v>44000000</v>
      </c>
      <c r="BE1025" s="6">
        <f t="shared" si="126"/>
        <v>0</v>
      </c>
      <c r="BF1025" s="6">
        <f t="shared" si="127"/>
        <v>0</v>
      </c>
      <c r="BG1025" s="2" t="str">
        <f t="shared" si="120"/>
        <v>2500.1.1.3.</v>
      </c>
    </row>
    <row r="1026" spans="2:59" ht="99.75" x14ac:dyDescent="0.25">
      <c r="B1026" s="39" t="s">
        <v>7108</v>
      </c>
      <c r="C1026" s="39" t="s">
        <v>717</v>
      </c>
      <c r="D1026" s="39" t="s">
        <v>4</v>
      </c>
      <c r="E1026" s="40" t="s">
        <v>219</v>
      </c>
      <c r="F1026" s="40" t="s">
        <v>220</v>
      </c>
      <c r="G1026" s="40" t="s">
        <v>9</v>
      </c>
      <c r="H1026" s="40">
        <v>80161501</v>
      </c>
      <c r="I1026" s="40" t="s">
        <v>8168</v>
      </c>
      <c r="J1026" s="40" t="s">
        <v>221</v>
      </c>
      <c r="K1026" s="40" t="s">
        <v>7535</v>
      </c>
      <c r="L1026" s="41" t="s">
        <v>154</v>
      </c>
      <c r="M1026" s="41" t="s">
        <v>154</v>
      </c>
      <c r="N1026" s="41">
        <v>11</v>
      </c>
      <c r="O1026" s="41" t="s">
        <v>223</v>
      </c>
      <c r="P1026" s="41" t="s">
        <v>224</v>
      </c>
      <c r="Q1026" s="58">
        <v>44000000</v>
      </c>
      <c r="R1026" s="58">
        <v>44000000</v>
      </c>
      <c r="S1026" s="41" t="s">
        <v>225</v>
      </c>
      <c r="T1026" s="41" t="s">
        <v>221</v>
      </c>
      <c r="U1026" s="40" t="s">
        <v>398</v>
      </c>
      <c r="V1026" s="40" t="s">
        <v>721</v>
      </c>
      <c r="W1026" s="40" t="s">
        <v>1709</v>
      </c>
      <c r="X1026" s="40" t="s">
        <v>229</v>
      </c>
      <c r="Y1026" s="40" t="s">
        <v>230</v>
      </c>
      <c r="Z1026" s="40" t="s">
        <v>399</v>
      </c>
      <c r="AA1026" s="59">
        <v>0</v>
      </c>
      <c r="AB1026" s="59">
        <v>0</v>
      </c>
      <c r="AC1026" s="59">
        <v>44000000</v>
      </c>
      <c r="AD1026" s="59">
        <v>4000000</v>
      </c>
      <c r="AE1026" s="59">
        <v>0</v>
      </c>
      <c r="AF1026" s="59">
        <v>4000000</v>
      </c>
      <c r="AG1026" s="59">
        <v>0</v>
      </c>
      <c r="AH1026" s="59">
        <v>4000000</v>
      </c>
      <c r="AI1026" s="59">
        <v>0</v>
      </c>
      <c r="AJ1026" s="59">
        <v>4000000</v>
      </c>
      <c r="AK1026" s="59">
        <v>0</v>
      </c>
      <c r="AL1026" s="59">
        <v>4000000</v>
      </c>
      <c r="AM1026" s="59">
        <v>0</v>
      </c>
      <c r="AN1026" s="59">
        <v>4000000</v>
      </c>
      <c r="AO1026" s="59">
        <v>0</v>
      </c>
      <c r="AP1026" s="59">
        <v>4000000</v>
      </c>
      <c r="AQ1026" s="59">
        <v>0</v>
      </c>
      <c r="AR1026" s="59">
        <v>4000000</v>
      </c>
      <c r="AS1026" s="59">
        <v>0</v>
      </c>
      <c r="AT1026" s="59">
        <v>4000000</v>
      </c>
      <c r="AU1026" s="59">
        <v>0</v>
      </c>
      <c r="AV1026" s="59">
        <v>4000000</v>
      </c>
      <c r="AW1026" s="59">
        <v>0</v>
      </c>
      <c r="AX1026" s="59">
        <v>4000000</v>
      </c>
      <c r="AY1026" s="2">
        <v>0</v>
      </c>
      <c r="AZ1026" s="12" t="str">
        <f t="shared" si="121"/>
        <v>OK</v>
      </c>
      <c r="BA1026" s="12" t="str">
        <f t="shared" si="122"/>
        <v>OK</v>
      </c>
      <c r="BB1026" s="6">
        <f t="shared" si="123"/>
        <v>0</v>
      </c>
      <c r="BC1026" s="13">
        <f t="shared" si="124"/>
        <v>44000000</v>
      </c>
      <c r="BD1026" s="13">
        <f t="shared" si="125"/>
        <v>44000000</v>
      </c>
      <c r="BE1026" s="6">
        <f t="shared" si="126"/>
        <v>0</v>
      </c>
      <c r="BF1026" s="6">
        <f t="shared" si="127"/>
        <v>0</v>
      </c>
      <c r="BG1026" s="2" t="str">
        <f t="shared" si="120"/>
        <v>2500.1.1.3.</v>
      </c>
    </row>
    <row r="1027" spans="2:59" ht="99.75" x14ac:dyDescent="0.25">
      <c r="B1027" s="39" t="s">
        <v>7109</v>
      </c>
      <c r="C1027" s="39" t="s">
        <v>717</v>
      </c>
      <c r="D1027" s="39" t="s">
        <v>4</v>
      </c>
      <c r="E1027" s="40" t="s">
        <v>219</v>
      </c>
      <c r="F1027" s="40" t="s">
        <v>220</v>
      </c>
      <c r="G1027" s="40" t="s">
        <v>9</v>
      </c>
      <c r="H1027" s="40">
        <v>80161501</v>
      </c>
      <c r="I1027" s="40" t="s">
        <v>8168</v>
      </c>
      <c r="J1027" s="40" t="s">
        <v>221</v>
      </c>
      <c r="K1027" s="40" t="s">
        <v>7535</v>
      </c>
      <c r="L1027" s="41" t="s">
        <v>154</v>
      </c>
      <c r="M1027" s="41" t="s">
        <v>154</v>
      </c>
      <c r="N1027" s="41">
        <v>11</v>
      </c>
      <c r="O1027" s="41" t="s">
        <v>223</v>
      </c>
      <c r="P1027" s="41" t="s">
        <v>224</v>
      </c>
      <c r="Q1027" s="58">
        <v>44000000</v>
      </c>
      <c r="R1027" s="58">
        <v>44000000</v>
      </c>
      <c r="S1027" s="41" t="s">
        <v>225</v>
      </c>
      <c r="T1027" s="41" t="s">
        <v>221</v>
      </c>
      <c r="U1027" s="40" t="s">
        <v>398</v>
      </c>
      <c r="V1027" s="40" t="s">
        <v>721</v>
      </c>
      <c r="W1027" s="40" t="s">
        <v>1709</v>
      </c>
      <c r="X1027" s="40" t="s">
        <v>229</v>
      </c>
      <c r="Y1027" s="40" t="s">
        <v>230</v>
      </c>
      <c r="Z1027" s="40" t="s">
        <v>399</v>
      </c>
      <c r="AA1027" s="59">
        <v>0</v>
      </c>
      <c r="AB1027" s="59">
        <v>0</v>
      </c>
      <c r="AC1027" s="59">
        <v>44000000</v>
      </c>
      <c r="AD1027" s="59">
        <v>4000000</v>
      </c>
      <c r="AE1027" s="59">
        <v>0</v>
      </c>
      <c r="AF1027" s="59">
        <v>4000000</v>
      </c>
      <c r="AG1027" s="59">
        <v>0</v>
      </c>
      <c r="AH1027" s="59">
        <v>4000000</v>
      </c>
      <c r="AI1027" s="59">
        <v>0</v>
      </c>
      <c r="AJ1027" s="59">
        <v>4000000</v>
      </c>
      <c r="AK1027" s="59">
        <v>0</v>
      </c>
      <c r="AL1027" s="59">
        <v>4000000</v>
      </c>
      <c r="AM1027" s="59">
        <v>0</v>
      </c>
      <c r="AN1027" s="59">
        <v>4000000</v>
      </c>
      <c r="AO1027" s="59">
        <v>0</v>
      </c>
      <c r="AP1027" s="59">
        <v>4000000</v>
      </c>
      <c r="AQ1027" s="59">
        <v>0</v>
      </c>
      <c r="AR1027" s="59">
        <v>4000000</v>
      </c>
      <c r="AS1027" s="59">
        <v>0</v>
      </c>
      <c r="AT1027" s="59">
        <v>4000000</v>
      </c>
      <c r="AU1027" s="59">
        <v>0</v>
      </c>
      <c r="AV1027" s="59">
        <v>4000000</v>
      </c>
      <c r="AW1027" s="59">
        <v>0</v>
      </c>
      <c r="AX1027" s="59">
        <v>4000000</v>
      </c>
      <c r="AY1027" s="2">
        <v>0</v>
      </c>
      <c r="AZ1027" s="12" t="str">
        <f t="shared" si="121"/>
        <v>OK</v>
      </c>
      <c r="BA1027" s="12" t="str">
        <f t="shared" si="122"/>
        <v>OK</v>
      </c>
      <c r="BB1027" s="6">
        <f t="shared" si="123"/>
        <v>0</v>
      </c>
      <c r="BC1027" s="13">
        <f t="shared" si="124"/>
        <v>44000000</v>
      </c>
      <c r="BD1027" s="13">
        <f t="shared" si="125"/>
        <v>44000000</v>
      </c>
      <c r="BE1027" s="6">
        <f t="shared" si="126"/>
        <v>0</v>
      </c>
      <c r="BF1027" s="6">
        <f t="shared" si="127"/>
        <v>0</v>
      </c>
      <c r="BG1027" s="2" t="str">
        <f t="shared" si="120"/>
        <v>2500.1.1.3.</v>
      </c>
    </row>
    <row r="1028" spans="2:59" ht="99.75" x14ac:dyDescent="0.25">
      <c r="B1028" s="39" t="s">
        <v>7110</v>
      </c>
      <c r="C1028" s="39" t="s">
        <v>717</v>
      </c>
      <c r="D1028" s="39" t="s">
        <v>4</v>
      </c>
      <c r="E1028" s="40" t="s">
        <v>219</v>
      </c>
      <c r="F1028" s="40" t="s">
        <v>220</v>
      </c>
      <c r="G1028" s="40" t="s">
        <v>9</v>
      </c>
      <c r="H1028" s="40">
        <v>80161501</v>
      </c>
      <c r="I1028" s="40" t="s">
        <v>8168</v>
      </c>
      <c r="J1028" s="40" t="s">
        <v>221</v>
      </c>
      <c r="K1028" s="40" t="s">
        <v>7535</v>
      </c>
      <c r="L1028" s="41" t="s">
        <v>154</v>
      </c>
      <c r="M1028" s="41" t="s">
        <v>154</v>
      </c>
      <c r="N1028" s="41">
        <v>11</v>
      </c>
      <c r="O1028" s="41" t="s">
        <v>223</v>
      </c>
      <c r="P1028" s="41" t="s">
        <v>224</v>
      </c>
      <c r="Q1028" s="58">
        <v>44000000</v>
      </c>
      <c r="R1028" s="58">
        <v>44000000</v>
      </c>
      <c r="S1028" s="41" t="s">
        <v>225</v>
      </c>
      <c r="T1028" s="41" t="s">
        <v>221</v>
      </c>
      <c r="U1028" s="40" t="s">
        <v>398</v>
      </c>
      <c r="V1028" s="40" t="s">
        <v>721</v>
      </c>
      <c r="W1028" s="40" t="s">
        <v>1709</v>
      </c>
      <c r="X1028" s="40" t="s">
        <v>229</v>
      </c>
      <c r="Y1028" s="40" t="s">
        <v>230</v>
      </c>
      <c r="Z1028" s="40" t="s">
        <v>399</v>
      </c>
      <c r="AA1028" s="59">
        <v>0</v>
      </c>
      <c r="AB1028" s="59">
        <v>0</v>
      </c>
      <c r="AC1028" s="59">
        <v>44000000</v>
      </c>
      <c r="AD1028" s="59">
        <v>4000000</v>
      </c>
      <c r="AE1028" s="59">
        <v>0</v>
      </c>
      <c r="AF1028" s="59">
        <v>4000000</v>
      </c>
      <c r="AG1028" s="59">
        <v>0</v>
      </c>
      <c r="AH1028" s="59">
        <v>4000000</v>
      </c>
      <c r="AI1028" s="59">
        <v>0</v>
      </c>
      <c r="AJ1028" s="59">
        <v>4000000</v>
      </c>
      <c r="AK1028" s="59">
        <v>0</v>
      </c>
      <c r="AL1028" s="59">
        <v>4000000</v>
      </c>
      <c r="AM1028" s="59">
        <v>0</v>
      </c>
      <c r="AN1028" s="59">
        <v>4000000</v>
      </c>
      <c r="AO1028" s="59">
        <v>0</v>
      </c>
      <c r="AP1028" s="59">
        <v>4000000</v>
      </c>
      <c r="AQ1028" s="59">
        <v>0</v>
      </c>
      <c r="AR1028" s="59">
        <v>4000000</v>
      </c>
      <c r="AS1028" s="59">
        <v>0</v>
      </c>
      <c r="AT1028" s="59">
        <v>4000000</v>
      </c>
      <c r="AU1028" s="59">
        <v>0</v>
      </c>
      <c r="AV1028" s="59">
        <v>4000000</v>
      </c>
      <c r="AW1028" s="59">
        <v>0</v>
      </c>
      <c r="AX1028" s="59">
        <v>4000000</v>
      </c>
      <c r="AY1028" s="2">
        <v>0</v>
      </c>
      <c r="AZ1028" s="12" t="str">
        <f t="shared" si="121"/>
        <v>OK</v>
      </c>
      <c r="BA1028" s="12" t="str">
        <f t="shared" si="122"/>
        <v>OK</v>
      </c>
      <c r="BB1028" s="6">
        <f t="shared" si="123"/>
        <v>0</v>
      </c>
      <c r="BC1028" s="13">
        <f t="shared" si="124"/>
        <v>44000000</v>
      </c>
      <c r="BD1028" s="13">
        <f t="shared" si="125"/>
        <v>44000000</v>
      </c>
      <c r="BE1028" s="6">
        <f t="shared" si="126"/>
        <v>0</v>
      </c>
      <c r="BF1028" s="6">
        <f t="shared" si="127"/>
        <v>0</v>
      </c>
      <c r="BG1028" s="2" t="str">
        <f t="shared" si="120"/>
        <v>2500.1.1.3.</v>
      </c>
    </row>
    <row r="1029" spans="2:59" ht="99.75" x14ac:dyDescent="0.25">
      <c r="B1029" s="39" t="s">
        <v>7111</v>
      </c>
      <c r="C1029" s="39" t="s">
        <v>717</v>
      </c>
      <c r="D1029" s="39" t="s">
        <v>4</v>
      </c>
      <c r="E1029" s="40" t="s">
        <v>219</v>
      </c>
      <c r="F1029" s="40" t="s">
        <v>220</v>
      </c>
      <c r="G1029" s="40" t="s">
        <v>9</v>
      </c>
      <c r="H1029" s="40">
        <v>80161501</v>
      </c>
      <c r="I1029" s="40" t="s">
        <v>8168</v>
      </c>
      <c r="J1029" s="40" t="s">
        <v>221</v>
      </c>
      <c r="K1029" s="40" t="s">
        <v>7535</v>
      </c>
      <c r="L1029" s="41" t="s">
        <v>154</v>
      </c>
      <c r="M1029" s="41" t="s">
        <v>154</v>
      </c>
      <c r="N1029" s="41">
        <v>11</v>
      </c>
      <c r="O1029" s="41" t="s">
        <v>223</v>
      </c>
      <c r="P1029" s="41" t="s">
        <v>224</v>
      </c>
      <c r="Q1029" s="58">
        <v>44000000</v>
      </c>
      <c r="R1029" s="58">
        <v>44000000</v>
      </c>
      <c r="S1029" s="41" t="s">
        <v>225</v>
      </c>
      <c r="T1029" s="41" t="s">
        <v>221</v>
      </c>
      <c r="U1029" s="40" t="s">
        <v>398</v>
      </c>
      <c r="V1029" s="40" t="s">
        <v>721</v>
      </c>
      <c r="W1029" s="40" t="s">
        <v>1709</v>
      </c>
      <c r="X1029" s="40" t="s">
        <v>229</v>
      </c>
      <c r="Y1029" s="40" t="s">
        <v>230</v>
      </c>
      <c r="Z1029" s="40" t="s">
        <v>399</v>
      </c>
      <c r="AA1029" s="59">
        <v>0</v>
      </c>
      <c r="AB1029" s="59">
        <v>0</v>
      </c>
      <c r="AC1029" s="59">
        <v>44000000</v>
      </c>
      <c r="AD1029" s="59">
        <v>4000000</v>
      </c>
      <c r="AE1029" s="59">
        <v>0</v>
      </c>
      <c r="AF1029" s="59">
        <v>4000000</v>
      </c>
      <c r="AG1029" s="59">
        <v>0</v>
      </c>
      <c r="AH1029" s="59">
        <v>4000000</v>
      </c>
      <c r="AI1029" s="59">
        <v>0</v>
      </c>
      <c r="AJ1029" s="59">
        <v>4000000</v>
      </c>
      <c r="AK1029" s="59">
        <v>0</v>
      </c>
      <c r="AL1029" s="59">
        <v>4000000</v>
      </c>
      <c r="AM1029" s="59">
        <v>0</v>
      </c>
      <c r="AN1029" s="59">
        <v>4000000</v>
      </c>
      <c r="AO1029" s="59">
        <v>0</v>
      </c>
      <c r="AP1029" s="59">
        <v>4000000</v>
      </c>
      <c r="AQ1029" s="59">
        <v>0</v>
      </c>
      <c r="AR1029" s="59">
        <v>4000000</v>
      </c>
      <c r="AS1029" s="59">
        <v>0</v>
      </c>
      <c r="AT1029" s="59">
        <v>4000000</v>
      </c>
      <c r="AU1029" s="59">
        <v>0</v>
      </c>
      <c r="AV1029" s="59">
        <v>4000000</v>
      </c>
      <c r="AW1029" s="59">
        <v>0</v>
      </c>
      <c r="AX1029" s="59">
        <v>4000000</v>
      </c>
      <c r="AY1029" s="2">
        <v>0</v>
      </c>
      <c r="AZ1029" s="12" t="str">
        <f t="shared" si="121"/>
        <v>OK</v>
      </c>
      <c r="BA1029" s="12" t="str">
        <f t="shared" si="122"/>
        <v>OK</v>
      </c>
      <c r="BB1029" s="6">
        <f t="shared" si="123"/>
        <v>0</v>
      </c>
      <c r="BC1029" s="13">
        <f t="shared" si="124"/>
        <v>44000000</v>
      </c>
      <c r="BD1029" s="13">
        <f t="shared" si="125"/>
        <v>44000000</v>
      </c>
      <c r="BE1029" s="6">
        <f t="shared" si="126"/>
        <v>0</v>
      </c>
      <c r="BF1029" s="6">
        <f t="shared" si="127"/>
        <v>0</v>
      </c>
      <c r="BG1029" s="2" t="str">
        <f t="shared" si="120"/>
        <v>2500.1.1.3.</v>
      </c>
    </row>
    <row r="1030" spans="2:59" ht="57" x14ac:dyDescent="0.25">
      <c r="B1030" s="39" t="s">
        <v>7112</v>
      </c>
      <c r="C1030" s="39" t="s">
        <v>717</v>
      </c>
      <c r="D1030" s="39" t="s">
        <v>4</v>
      </c>
      <c r="E1030" s="40" t="s">
        <v>219</v>
      </c>
      <c r="F1030" s="40" t="s">
        <v>220</v>
      </c>
      <c r="G1030" s="40" t="s">
        <v>9</v>
      </c>
      <c r="H1030" s="40">
        <v>80161501</v>
      </c>
      <c r="I1030" s="40" t="s">
        <v>8168</v>
      </c>
      <c r="J1030" s="40" t="s">
        <v>221</v>
      </c>
      <c r="K1030" s="40" t="s">
        <v>7536</v>
      </c>
      <c r="L1030" s="41" t="s">
        <v>154</v>
      </c>
      <c r="M1030" s="41" t="s">
        <v>154</v>
      </c>
      <c r="N1030" s="41">
        <v>11</v>
      </c>
      <c r="O1030" s="41" t="s">
        <v>223</v>
      </c>
      <c r="P1030" s="41" t="s">
        <v>224</v>
      </c>
      <c r="Q1030" s="58">
        <v>25447653</v>
      </c>
      <c r="R1030" s="58">
        <v>25447653</v>
      </c>
      <c r="S1030" s="41" t="s">
        <v>225</v>
      </c>
      <c r="T1030" s="41" t="s">
        <v>221</v>
      </c>
      <c r="U1030" s="40" t="s">
        <v>398</v>
      </c>
      <c r="V1030" s="40" t="s">
        <v>721</v>
      </c>
      <c r="W1030" s="40" t="s">
        <v>1709</v>
      </c>
      <c r="X1030" s="40" t="s">
        <v>229</v>
      </c>
      <c r="Y1030" s="40" t="s">
        <v>230</v>
      </c>
      <c r="Z1030" s="40" t="s">
        <v>399</v>
      </c>
      <c r="AA1030" s="59">
        <v>0</v>
      </c>
      <c r="AB1030" s="59">
        <v>0</v>
      </c>
      <c r="AC1030" s="59">
        <v>25447653</v>
      </c>
      <c r="AD1030" s="59">
        <v>2313423</v>
      </c>
      <c r="AE1030" s="59">
        <v>0</v>
      </c>
      <c r="AF1030" s="59">
        <v>2313423</v>
      </c>
      <c r="AG1030" s="59">
        <v>0</v>
      </c>
      <c r="AH1030" s="59">
        <v>2313423</v>
      </c>
      <c r="AI1030" s="59">
        <v>0</v>
      </c>
      <c r="AJ1030" s="59">
        <v>2313423</v>
      </c>
      <c r="AK1030" s="59">
        <v>0</v>
      </c>
      <c r="AL1030" s="59">
        <v>2313423</v>
      </c>
      <c r="AM1030" s="59">
        <v>0</v>
      </c>
      <c r="AN1030" s="59">
        <v>2313423</v>
      </c>
      <c r="AO1030" s="59">
        <v>0</v>
      </c>
      <c r="AP1030" s="59">
        <v>2313423</v>
      </c>
      <c r="AQ1030" s="59">
        <v>0</v>
      </c>
      <c r="AR1030" s="59">
        <v>2313423</v>
      </c>
      <c r="AS1030" s="59">
        <v>0</v>
      </c>
      <c r="AT1030" s="59">
        <v>2313423</v>
      </c>
      <c r="AU1030" s="59">
        <v>0</v>
      </c>
      <c r="AV1030" s="59">
        <v>2313423</v>
      </c>
      <c r="AW1030" s="59">
        <v>0</v>
      </c>
      <c r="AX1030" s="59">
        <v>2313423</v>
      </c>
      <c r="AY1030" s="2">
        <v>0</v>
      </c>
      <c r="AZ1030" s="12" t="str">
        <f t="shared" si="121"/>
        <v>OK</v>
      </c>
      <c r="BA1030" s="12" t="str">
        <f t="shared" si="122"/>
        <v>OK</v>
      </c>
      <c r="BB1030" s="6">
        <f t="shared" si="123"/>
        <v>0</v>
      </c>
      <c r="BC1030" s="13">
        <f t="shared" si="124"/>
        <v>25447653</v>
      </c>
      <c r="BD1030" s="13">
        <f t="shared" si="125"/>
        <v>25447653</v>
      </c>
      <c r="BE1030" s="6">
        <f t="shared" si="126"/>
        <v>0</v>
      </c>
      <c r="BF1030" s="6">
        <f t="shared" si="127"/>
        <v>0</v>
      </c>
      <c r="BG1030" s="2" t="str">
        <f t="shared" si="120"/>
        <v>2500.1.1.3.</v>
      </c>
    </row>
    <row r="1031" spans="2:59" ht="57" x14ac:dyDescent="0.25">
      <c r="B1031" s="39" t="s">
        <v>7113</v>
      </c>
      <c r="C1031" s="39" t="s">
        <v>717</v>
      </c>
      <c r="D1031" s="39" t="s">
        <v>4</v>
      </c>
      <c r="E1031" s="40" t="s">
        <v>219</v>
      </c>
      <c r="F1031" s="40" t="s">
        <v>220</v>
      </c>
      <c r="G1031" s="40" t="s">
        <v>9</v>
      </c>
      <c r="H1031" s="40">
        <v>80161501</v>
      </c>
      <c r="I1031" s="40" t="s">
        <v>8168</v>
      </c>
      <c r="J1031" s="40" t="s">
        <v>221</v>
      </c>
      <c r="K1031" s="40" t="s">
        <v>7536</v>
      </c>
      <c r="L1031" s="41" t="s">
        <v>154</v>
      </c>
      <c r="M1031" s="41" t="s">
        <v>154</v>
      </c>
      <c r="N1031" s="41">
        <v>11</v>
      </c>
      <c r="O1031" s="41" t="s">
        <v>223</v>
      </c>
      <c r="P1031" s="41" t="s">
        <v>224</v>
      </c>
      <c r="Q1031" s="58">
        <v>25447653</v>
      </c>
      <c r="R1031" s="58">
        <v>25447653</v>
      </c>
      <c r="S1031" s="41" t="s">
        <v>225</v>
      </c>
      <c r="T1031" s="41" t="s">
        <v>221</v>
      </c>
      <c r="U1031" s="40" t="s">
        <v>398</v>
      </c>
      <c r="V1031" s="40" t="s">
        <v>721</v>
      </c>
      <c r="W1031" s="40" t="s">
        <v>1709</v>
      </c>
      <c r="X1031" s="40" t="s">
        <v>229</v>
      </c>
      <c r="Y1031" s="40" t="s">
        <v>230</v>
      </c>
      <c r="Z1031" s="40" t="s">
        <v>399</v>
      </c>
      <c r="AA1031" s="59">
        <v>0</v>
      </c>
      <c r="AB1031" s="59">
        <v>0</v>
      </c>
      <c r="AC1031" s="59">
        <v>25447653</v>
      </c>
      <c r="AD1031" s="59">
        <v>2313423</v>
      </c>
      <c r="AE1031" s="59">
        <v>0</v>
      </c>
      <c r="AF1031" s="59">
        <v>2313423</v>
      </c>
      <c r="AG1031" s="59">
        <v>0</v>
      </c>
      <c r="AH1031" s="59">
        <v>2313423</v>
      </c>
      <c r="AI1031" s="59">
        <v>0</v>
      </c>
      <c r="AJ1031" s="59">
        <v>2313423</v>
      </c>
      <c r="AK1031" s="59">
        <v>0</v>
      </c>
      <c r="AL1031" s="59">
        <v>2313423</v>
      </c>
      <c r="AM1031" s="59">
        <v>0</v>
      </c>
      <c r="AN1031" s="59">
        <v>2313423</v>
      </c>
      <c r="AO1031" s="59">
        <v>0</v>
      </c>
      <c r="AP1031" s="59">
        <v>2313423</v>
      </c>
      <c r="AQ1031" s="59">
        <v>0</v>
      </c>
      <c r="AR1031" s="59">
        <v>2313423</v>
      </c>
      <c r="AS1031" s="59">
        <v>0</v>
      </c>
      <c r="AT1031" s="59">
        <v>2313423</v>
      </c>
      <c r="AU1031" s="59">
        <v>0</v>
      </c>
      <c r="AV1031" s="59">
        <v>2313423</v>
      </c>
      <c r="AW1031" s="59">
        <v>0</v>
      </c>
      <c r="AX1031" s="59">
        <v>2313423</v>
      </c>
      <c r="AY1031" s="2">
        <v>0</v>
      </c>
      <c r="AZ1031" s="12" t="str">
        <f t="shared" si="121"/>
        <v>OK</v>
      </c>
      <c r="BA1031" s="12" t="str">
        <f t="shared" si="122"/>
        <v>OK</v>
      </c>
      <c r="BB1031" s="6">
        <f t="shared" si="123"/>
        <v>0</v>
      </c>
      <c r="BC1031" s="13">
        <f t="shared" si="124"/>
        <v>25447653</v>
      </c>
      <c r="BD1031" s="13">
        <f t="shared" si="125"/>
        <v>25447653</v>
      </c>
      <c r="BE1031" s="6">
        <f t="shared" si="126"/>
        <v>0</v>
      </c>
      <c r="BF1031" s="6">
        <f t="shared" si="127"/>
        <v>0</v>
      </c>
      <c r="BG1031" s="2" t="str">
        <f t="shared" si="120"/>
        <v>2500.1.1.3.</v>
      </c>
    </row>
    <row r="1032" spans="2:59" ht="57" x14ac:dyDescent="0.25">
      <c r="B1032" s="39" t="s">
        <v>7114</v>
      </c>
      <c r="C1032" s="39" t="s">
        <v>717</v>
      </c>
      <c r="D1032" s="39" t="s">
        <v>4</v>
      </c>
      <c r="E1032" s="40" t="s">
        <v>219</v>
      </c>
      <c r="F1032" s="40" t="s">
        <v>220</v>
      </c>
      <c r="G1032" s="40" t="s">
        <v>9</v>
      </c>
      <c r="H1032" s="40">
        <v>80161501</v>
      </c>
      <c r="I1032" s="40" t="s">
        <v>8168</v>
      </c>
      <c r="J1032" s="40" t="s">
        <v>221</v>
      </c>
      <c r="K1032" s="40" t="s">
        <v>7536</v>
      </c>
      <c r="L1032" s="41" t="s">
        <v>154</v>
      </c>
      <c r="M1032" s="41" t="s">
        <v>154</v>
      </c>
      <c r="N1032" s="41">
        <v>11</v>
      </c>
      <c r="O1032" s="41" t="s">
        <v>223</v>
      </c>
      <c r="P1032" s="41" t="s">
        <v>224</v>
      </c>
      <c r="Q1032" s="58">
        <v>25447653</v>
      </c>
      <c r="R1032" s="58">
        <v>25447653</v>
      </c>
      <c r="S1032" s="41" t="s">
        <v>225</v>
      </c>
      <c r="T1032" s="41" t="s">
        <v>221</v>
      </c>
      <c r="U1032" s="40" t="s">
        <v>398</v>
      </c>
      <c r="V1032" s="40" t="s">
        <v>721</v>
      </c>
      <c r="W1032" s="40" t="s">
        <v>1709</v>
      </c>
      <c r="X1032" s="40" t="s">
        <v>229</v>
      </c>
      <c r="Y1032" s="40" t="s">
        <v>230</v>
      </c>
      <c r="Z1032" s="40" t="s">
        <v>399</v>
      </c>
      <c r="AA1032" s="59">
        <v>0</v>
      </c>
      <c r="AB1032" s="59">
        <v>0</v>
      </c>
      <c r="AC1032" s="59">
        <v>25447653</v>
      </c>
      <c r="AD1032" s="59">
        <v>2313423</v>
      </c>
      <c r="AE1032" s="59">
        <v>0</v>
      </c>
      <c r="AF1032" s="59">
        <v>2313423</v>
      </c>
      <c r="AG1032" s="59">
        <v>0</v>
      </c>
      <c r="AH1032" s="59">
        <v>2313423</v>
      </c>
      <c r="AI1032" s="59">
        <v>0</v>
      </c>
      <c r="AJ1032" s="59">
        <v>2313423</v>
      </c>
      <c r="AK1032" s="59">
        <v>0</v>
      </c>
      <c r="AL1032" s="59">
        <v>2313423</v>
      </c>
      <c r="AM1032" s="59">
        <v>0</v>
      </c>
      <c r="AN1032" s="59">
        <v>2313423</v>
      </c>
      <c r="AO1032" s="59">
        <v>0</v>
      </c>
      <c r="AP1032" s="59">
        <v>2313423</v>
      </c>
      <c r="AQ1032" s="59">
        <v>0</v>
      </c>
      <c r="AR1032" s="59">
        <v>2313423</v>
      </c>
      <c r="AS1032" s="59">
        <v>0</v>
      </c>
      <c r="AT1032" s="59">
        <v>2313423</v>
      </c>
      <c r="AU1032" s="59">
        <v>0</v>
      </c>
      <c r="AV1032" s="59">
        <v>2313423</v>
      </c>
      <c r="AW1032" s="59">
        <v>0</v>
      </c>
      <c r="AX1032" s="59">
        <v>2313423</v>
      </c>
      <c r="AY1032" s="2">
        <v>0</v>
      </c>
      <c r="AZ1032" s="12" t="str">
        <f t="shared" si="121"/>
        <v>OK</v>
      </c>
      <c r="BA1032" s="12" t="str">
        <f t="shared" si="122"/>
        <v>OK</v>
      </c>
      <c r="BB1032" s="6">
        <f t="shared" si="123"/>
        <v>0</v>
      </c>
      <c r="BC1032" s="13">
        <f t="shared" si="124"/>
        <v>25447653</v>
      </c>
      <c r="BD1032" s="13">
        <f t="shared" si="125"/>
        <v>25447653</v>
      </c>
      <c r="BE1032" s="6">
        <f t="shared" si="126"/>
        <v>0</v>
      </c>
      <c r="BF1032" s="6">
        <f t="shared" si="127"/>
        <v>0</v>
      </c>
      <c r="BG1032" s="2" t="str">
        <f t="shared" si="120"/>
        <v>2500.1.1.3.</v>
      </c>
    </row>
    <row r="1033" spans="2:59" ht="57" x14ac:dyDescent="0.25">
      <c r="B1033" s="39" t="s">
        <v>7115</v>
      </c>
      <c r="C1033" s="39" t="s">
        <v>717</v>
      </c>
      <c r="D1033" s="39" t="s">
        <v>4</v>
      </c>
      <c r="E1033" s="40" t="s">
        <v>219</v>
      </c>
      <c r="F1033" s="40" t="s">
        <v>220</v>
      </c>
      <c r="G1033" s="40" t="s">
        <v>9</v>
      </c>
      <c r="H1033" s="40">
        <v>80161501</v>
      </c>
      <c r="I1033" s="40" t="s">
        <v>8168</v>
      </c>
      <c r="J1033" s="40" t="s">
        <v>221</v>
      </c>
      <c r="K1033" s="40" t="s">
        <v>7536</v>
      </c>
      <c r="L1033" s="41" t="s">
        <v>154</v>
      </c>
      <c r="M1033" s="41" t="s">
        <v>154</v>
      </c>
      <c r="N1033" s="41">
        <v>11</v>
      </c>
      <c r="O1033" s="41" t="s">
        <v>223</v>
      </c>
      <c r="P1033" s="41" t="s">
        <v>224</v>
      </c>
      <c r="Q1033" s="58">
        <v>25447653</v>
      </c>
      <c r="R1033" s="58">
        <v>25447653</v>
      </c>
      <c r="S1033" s="41" t="s">
        <v>225</v>
      </c>
      <c r="T1033" s="41" t="s">
        <v>221</v>
      </c>
      <c r="U1033" s="40" t="s">
        <v>398</v>
      </c>
      <c r="V1033" s="40" t="s">
        <v>721</v>
      </c>
      <c r="W1033" s="40" t="s">
        <v>1709</v>
      </c>
      <c r="X1033" s="40" t="s">
        <v>229</v>
      </c>
      <c r="Y1033" s="40" t="s">
        <v>230</v>
      </c>
      <c r="Z1033" s="40" t="s">
        <v>399</v>
      </c>
      <c r="AA1033" s="59">
        <v>0</v>
      </c>
      <c r="AB1033" s="59">
        <v>0</v>
      </c>
      <c r="AC1033" s="59">
        <v>25447653</v>
      </c>
      <c r="AD1033" s="59">
        <v>2313423</v>
      </c>
      <c r="AE1033" s="59">
        <v>0</v>
      </c>
      <c r="AF1033" s="59">
        <v>2313423</v>
      </c>
      <c r="AG1033" s="59">
        <v>0</v>
      </c>
      <c r="AH1033" s="59">
        <v>2313423</v>
      </c>
      <c r="AI1033" s="59">
        <v>0</v>
      </c>
      <c r="AJ1033" s="59">
        <v>2313423</v>
      </c>
      <c r="AK1033" s="59">
        <v>0</v>
      </c>
      <c r="AL1033" s="59">
        <v>2313423</v>
      </c>
      <c r="AM1033" s="59">
        <v>0</v>
      </c>
      <c r="AN1033" s="59">
        <v>2313423</v>
      </c>
      <c r="AO1033" s="59">
        <v>0</v>
      </c>
      <c r="AP1033" s="59">
        <v>2313423</v>
      </c>
      <c r="AQ1033" s="59">
        <v>0</v>
      </c>
      <c r="AR1033" s="59">
        <v>2313423</v>
      </c>
      <c r="AS1033" s="59">
        <v>0</v>
      </c>
      <c r="AT1033" s="59">
        <v>2313423</v>
      </c>
      <c r="AU1033" s="59">
        <v>0</v>
      </c>
      <c r="AV1033" s="59">
        <v>2313423</v>
      </c>
      <c r="AW1033" s="59">
        <v>0</v>
      </c>
      <c r="AX1033" s="59">
        <v>2313423</v>
      </c>
      <c r="AY1033" s="2">
        <v>0</v>
      </c>
      <c r="AZ1033" s="12" t="str">
        <f t="shared" si="121"/>
        <v>OK</v>
      </c>
      <c r="BA1033" s="12" t="str">
        <f t="shared" si="122"/>
        <v>OK</v>
      </c>
      <c r="BB1033" s="6">
        <f t="shared" si="123"/>
        <v>0</v>
      </c>
      <c r="BC1033" s="13">
        <f t="shared" si="124"/>
        <v>25447653</v>
      </c>
      <c r="BD1033" s="13">
        <f t="shared" si="125"/>
        <v>25447653</v>
      </c>
      <c r="BE1033" s="6">
        <f t="shared" si="126"/>
        <v>0</v>
      </c>
      <c r="BF1033" s="6">
        <f t="shared" si="127"/>
        <v>0</v>
      </c>
      <c r="BG1033" s="2" t="str">
        <f t="shared" si="120"/>
        <v>2500.1.1.3.</v>
      </c>
    </row>
    <row r="1034" spans="2:59" ht="57" x14ac:dyDescent="0.25">
      <c r="B1034" s="39" t="s">
        <v>7116</v>
      </c>
      <c r="C1034" s="39" t="s">
        <v>717</v>
      </c>
      <c r="D1034" s="39" t="s">
        <v>4</v>
      </c>
      <c r="E1034" s="40" t="s">
        <v>219</v>
      </c>
      <c r="F1034" s="40" t="s">
        <v>220</v>
      </c>
      <c r="G1034" s="40" t="s">
        <v>9</v>
      </c>
      <c r="H1034" s="40">
        <v>80161501</v>
      </c>
      <c r="I1034" s="40" t="s">
        <v>8168</v>
      </c>
      <c r="J1034" s="40" t="s">
        <v>221</v>
      </c>
      <c r="K1034" s="40" t="s">
        <v>7536</v>
      </c>
      <c r="L1034" s="41" t="s">
        <v>154</v>
      </c>
      <c r="M1034" s="41" t="s">
        <v>154</v>
      </c>
      <c r="N1034" s="41">
        <v>11</v>
      </c>
      <c r="O1034" s="41" t="s">
        <v>223</v>
      </c>
      <c r="P1034" s="41" t="s">
        <v>224</v>
      </c>
      <c r="Q1034" s="58">
        <v>25447653</v>
      </c>
      <c r="R1034" s="58">
        <v>25447653</v>
      </c>
      <c r="S1034" s="41" t="s">
        <v>225</v>
      </c>
      <c r="T1034" s="41" t="s">
        <v>221</v>
      </c>
      <c r="U1034" s="40" t="s">
        <v>398</v>
      </c>
      <c r="V1034" s="40" t="s">
        <v>721</v>
      </c>
      <c r="W1034" s="40" t="s">
        <v>1709</v>
      </c>
      <c r="X1034" s="40" t="s">
        <v>229</v>
      </c>
      <c r="Y1034" s="40" t="s">
        <v>230</v>
      </c>
      <c r="Z1034" s="40" t="s">
        <v>399</v>
      </c>
      <c r="AA1034" s="59">
        <v>0</v>
      </c>
      <c r="AB1034" s="59">
        <v>0</v>
      </c>
      <c r="AC1034" s="59">
        <v>25447653</v>
      </c>
      <c r="AD1034" s="59">
        <v>2313423</v>
      </c>
      <c r="AE1034" s="59">
        <v>0</v>
      </c>
      <c r="AF1034" s="59">
        <v>2313423</v>
      </c>
      <c r="AG1034" s="59">
        <v>0</v>
      </c>
      <c r="AH1034" s="59">
        <v>2313423</v>
      </c>
      <c r="AI1034" s="59">
        <v>0</v>
      </c>
      <c r="AJ1034" s="59">
        <v>2313423</v>
      </c>
      <c r="AK1034" s="59">
        <v>0</v>
      </c>
      <c r="AL1034" s="59">
        <v>2313423</v>
      </c>
      <c r="AM1034" s="59">
        <v>0</v>
      </c>
      <c r="AN1034" s="59">
        <v>2313423</v>
      </c>
      <c r="AO1034" s="59">
        <v>0</v>
      </c>
      <c r="AP1034" s="59">
        <v>2313423</v>
      </c>
      <c r="AQ1034" s="59">
        <v>0</v>
      </c>
      <c r="AR1034" s="59">
        <v>2313423</v>
      </c>
      <c r="AS1034" s="59">
        <v>0</v>
      </c>
      <c r="AT1034" s="59">
        <v>2313423</v>
      </c>
      <c r="AU1034" s="59">
        <v>0</v>
      </c>
      <c r="AV1034" s="59">
        <v>2313423</v>
      </c>
      <c r="AW1034" s="59">
        <v>0</v>
      </c>
      <c r="AX1034" s="59">
        <v>2313423</v>
      </c>
      <c r="AY1034" s="2">
        <v>0</v>
      </c>
      <c r="AZ1034" s="12" t="str">
        <f t="shared" si="121"/>
        <v>OK</v>
      </c>
      <c r="BA1034" s="12" t="str">
        <f t="shared" si="122"/>
        <v>OK</v>
      </c>
      <c r="BB1034" s="6">
        <f t="shared" si="123"/>
        <v>0</v>
      </c>
      <c r="BC1034" s="13">
        <f t="shared" si="124"/>
        <v>25447653</v>
      </c>
      <c r="BD1034" s="13">
        <f t="shared" si="125"/>
        <v>25447653</v>
      </c>
      <c r="BE1034" s="6">
        <f t="shared" si="126"/>
        <v>0</v>
      </c>
      <c r="BF1034" s="6">
        <f t="shared" si="127"/>
        <v>0</v>
      </c>
      <c r="BG1034" s="2" t="str">
        <f t="shared" si="120"/>
        <v>2500.1.1.3.</v>
      </c>
    </row>
    <row r="1035" spans="2:59" ht="85.5" x14ac:dyDescent="0.25">
      <c r="B1035" s="39" t="s">
        <v>7117</v>
      </c>
      <c r="C1035" s="39" t="s">
        <v>717</v>
      </c>
      <c r="D1035" s="39" t="s">
        <v>4</v>
      </c>
      <c r="E1035" s="40" t="s">
        <v>219</v>
      </c>
      <c r="F1035" s="40" t="s">
        <v>220</v>
      </c>
      <c r="G1035" s="40" t="s">
        <v>9</v>
      </c>
      <c r="H1035" s="40">
        <v>80161501</v>
      </c>
      <c r="I1035" s="40" t="s">
        <v>8168</v>
      </c>
      <c r="J1035" s="40" t="s">
        <v>221</v>
      </c>
      <c r="K1035" s="40" t="s">
        <v>7537</v>
      </c>
      <c r="L1035" s="41" t="s">
        <v>154</v>
      </c>
      <c r="M1035" s="41" t="s">
        <v>154</v>
      </c>
      <c r="N1035" s="41">
        <v>11</v>
      </c>
      <c r="O1035" s="41" t="s">
        <v>223</v>
      </c>
      <c r="P1035" s="41" t="s">
        <v>224</v>
      </c>
      <c r="Q1035" s="58">
        <v>23643796</v>
      </c>
      <c r="R1035" s="58">
        <v>23643796</v>
      </c>
      <c r="S1035" s="41" t="s">
        <v>225</v>
      </c>
      <c r="T1035" s="41" t="s">
        <v>221</v>
      </c>
      <c r="U1035" s="40" t="s">
        <v>398</v>
      </c>
      <c r="V1035" s="40" t="s">
        <v>721</v>
      </c>
      <c r="W1035" s="40" t="s">
        <v>1709</v>
      </c>
      <c r="X1035" s="40" t="s">
        <v>229</v>
      </c>
      <c r="Y1035" s="40" t="s">
        <v>230</v>
      </c>
      <c r="Z1035" s="40" t="s">
        <v>399</v>
      </c>
      <c r="AA1035" s="59">
        <v>0</v>
      </c>
      <c r="AB1035" s="59">
        <v>0</v>
      </c>
      <c r="AC1035" s="59">
        <v>23643796</v>
      </c>
      <c r="AD1035" s="59">
        <v>2149436</v>
      </c>
      <c r="AE1035" s="59">
        <v>0</v>
      </c>
      <c r="AF1035" s="59">
        <v>2149436</v>
      </c>
      <c r="AG1035" s="59">
        <v>0</v>
      </c>
      <c r="AH1035" s="59">
        <v>2149436</v>
      </c>
      <c r="AI1035" s="59">
        <v>0</v>
      </c>
      <c r="AJ1035" s="59">
        <v>2149436</v>
      </c>
      <c r="AK1035" s="59">
        <v>0</v>
      </c>
      <c r="AL1035" s="59">
        <v>2149436</v>
      </c>
      <c r="AM1035" s="59">
        <v>0</v>
      </c>
      <c r="AN1035" s="59">
        <v>2149436</v>
      </c>
      <c r="AO1035" s="59">
        <v>0</v>
      </c>
      <c r="AP1035" s="59">
        <v>2149436</v>
      </c>
      <c r="AQ1035" s="59">
        <v>0</v>
      </c>
      <c r="AR1035" s="59">
        <v>2149436</v>
      </c>
      <c r="AS1035" s="59">
        <v>0</v>
      </c>
      <c r="AT1035" s="59">
        <v>2149436</v>
      </c>
      <c r="AU1035" s="59">
        <v>0</v>
      </c>
      <c r="AV1035" s="59">
        <v>2149436</v>
      </c>
      <c r="AW1035" s="59">
        <v>0</v>
      </c>
      <c r="AX1035" s="59">
        <v>2149436</v>
      </c>
      <c r="AY1035" s="2">
        <v>0</v>
      </c>
      <c r="AZ1035" s="12" t="str">
        <f t="shared" si="121"/>
        <v>OK</v>
      </c>
      <c r="BA1035" s="12" t="str">
        <f t="shared" si="122"/>
        <v>OK</v>
      </c>
      <c r="BB1035" s="6">
        <f t="shared" si="123"/>
        <v>0</v>
      </c>
      <c r="BC1035" s="13">
        <f t="shared" si="124"/>
        <v>23643796</v>
      </c>
      <c r="BD1035" s="13">
        <f t="shared" si="125"/>
        <v>23643796</v>
      </c>
      <c r="BE1035" s="6">
        <f t="shared" si="126"/>
        <v>0</v>
      </c>
      <c r="BF1035" s="6">
        <f t="shared" si="127"/>
        <v>0</v>
      </c>
      <c r="BG1035" s="2" t="str">
        <f t="shared" si="120"/>
        <v>2500.1.1.3.</v>
      </c>
    </row>
    <row r="1036" spans="2:59" ht="57" x14ac:dyDescent="0.25">
      <c r="B1036" s="39" t="s">
        <v>7118</v>
      </c>
      <c r="C1036" s="39" t="s">
        <v>717</v>
      </c>
      <c r="D1036" s="39" t="s">
        <v>4</v>
      </c>
      <c r="E1036" s="40" t="s">
        <v>219</v>
      </c>
      <c r="F1036" s="40" t="s">
        <v>220</v>
      </c>
      <c r="G1036" s="40" t="s">
        <v>9</v>
      </c>
      <c r="H1036" s="40">
        <v>80161501</v>
      </c>
      <c r="I1036" s="40" t="s">
        <v>8168</v>
      </c>
      <c r="J1036" s="40" t="s">
        <v>221</v>
      </c>
      <c r="K1036" s="40" t="s">
        <v>7538</v>
      </c>
      <c r="L1036" s="41" t="s">
        <v>154</v>
      </c>
      <c r="M1036" s="41" t="s">
        <v>154</v>
      </c>
      <c r="N1036" s="41">
        <v>11</v>
      </c>
      <c r="O1036" s="41" t="s">
        <v>223</v>
      </c>
      <c r="P1036" s="41" t="s">
        <v>224</v>
      </c>
      <c r="Q1036" s="58">
        <v>35860000</v>
      </c>
      <c r="R1036" s="58">
        <v>35860000</v>
      </c>
      <c r="S1036" s="41" t="s">
        <v>225</v>
      </c>
      <c r="T1036" s="41" t="s">
        <v>221</v>
      </c>
      <c r="U1036" s="40" t="s">
        <v>398</v>
      </c>
      <c r="V1036" s="40" t="s">
        <v>721</v>
      </c>
      <c r="W1036" s="40" t="s">
        <v>1709</v>
      </c>
      <c r="X1036" s="40" t="s">
        <v>229</v>
      </c>
      <c r="Y1036" s="40" t="s">
        <v>230</v>
      </c>
      <c r="Z1036" s="40" t="s">
        <v>399</v>
      </c>
      <c r="AA1036" s="59">
        <v>0</v>
      </c>
      <c r="AB1036" s="59">
        <v>0</v>
      </c>
      <c r="AC1036" s="59">
        <v>35860000</v>
      </c>
      <c r="AD1036" s="59">
        <v>3260000</v>
      </c>
      <c r="AE1036" s="59">
        <v>0</v>
      </c>
      <c r="AF1036" s="59">
        <v>3260000</v>
      </c>
      <c r="AG1036" s="59">
        <v>0</v>
      </c>
      <c r="AH1036" s="59">
        <v>3260000</v>
      </c>
      <c r="AI1036" s="59">
        <v>0</v>
      </c>
      <c r="AJ1036" s="59">
        <v>3260000</v>
      </c>
      <c r="AK1036" s="59">
        <v>0</v>
      </c>
      <c r="AL1036" s="59">
        <v>3260000</v>
      </c>
      <c r="AM1036" s="59">
        <v>0</v>
      </c>
      <c r="AN1036" s="59">
        <v>3260000</v>
      </c>
      <c r="AO1036" s="59">
        <v>0</v>
      </c>
      <c r="AP1036" s="59">
        <v>3260000</v>
      </c>
      <c r="AQ1036" s="59">
        <v>0</v>
      </c>
      <c r="AR1036" s="59">
        <v>3260000</v>
      </c>
      <c r="AS1036" s="59">
        <v>0</v>
      </c>
      <c r="AT1036" s="59">
        <v>3260000</v>
      </c>
      <c r="AU1036" s="59">
        <v>0</v>
      </c>
      <c r="AV1036" s="59">
        <v>3260000</v>
      </c>
      <c r="AW1036" s="59">
        <v>0</v>
      </c>
      <c r="AX1036" s="59">
        <v>3260000</v>
      </c>
      <c r="AY1036" s="2">
        <v>0</v>
      </c>
      <c r="AZ1036" s="12" t="str">
        <f t="shared" si="121"/>
        <v>OK</v>
      </c>
      <c r="BA1036" s="12" t="str">
        <f t="shared" si="122"/>
        <v>OK</v>
      </c>
      <c r="BB1036" s="6">
        <f t="shared" si="123"/>
        <v>0</v>
      </c>
      <c r="BC1036" s="13">
        <f t="shared" si="124"/>
        <v>35860000</v>
      </c>
      <c r="BD1036" s="13">
        <f t="shared" si="125"/>
        <v>35860000</v>
      </c>
      <c r="BE1036" s="6">
        <f t="shared" si="126"/>
        <v>0</v>
      </c>
      <c r="BF1036" s="6">
        <f t="shared" si="127"/>
        <v>0</v>
      </c>
      <c r="BG1036" s="2" t="str">
        <f t="shared" si="120"/>
        <v>2500.1.1.3.</v>
      </c>
    </row>
    <row r="1037" spans="2:59" ht="57" x14ac:dyDescent="0.25">
      <c r="B1037" s="39" t="s">
        <v>7119</v>
      </c>
      <c r="C1037" s="39" t="s">
        <v>717</v>
      </c>
      <c r="D1037" s="39" t="s">
        <v>4</v>
      </c>
      <c r="E1037" s="40" t="s">
        <v>219</v>
      </c>
      <c r="F1037" s="40" t="s">
        <v>220</v>
      </c>
      <c r="G1037" s="40" t="s">
        <v>9</v>
      </c>
      <c r="H1037" s="40">
        <v>80161501</v>
      </c>
      <c r="I1037" s="40" t="s">
        <v>8168</v>
      </c>
      <c r="J1037" s="40" t="s">
        <v>221</v>
      </c>
      <c r="K1037" s="40" t="s">
        <v>7539</v>
      </c>
      <c r="L1037" s="41" t="s">
        <v>154</v>
      </c>
      <c r="M1037" s="41" t="s">
        <v>154</v>
      </c>
      <c r="N1037" s="41">
        <v>11</v>
      </c>
      <c r="O1037" s="41" t="s">
        <v>221</v>
      </c>
      <c r="P1037" s="41" t="s">
        <v>224</v>
      </c>
      <c r="Q1037" s="58">
        <v>50000000</v>
      </c>
      <c r="R1037" s="58">
        <v>50000000</v>
      </c>
      <c r="S1037" s="41" t="s">
        <v>225</v>
      </c>
      <c r="T1037" s="41" t="s">
        <v>221</v>
      </c>
      <c r="U1037" s="40" t="s">
        <v>398</v>
      </c>
      <c r="V1037" s="40" t="s">
        <v>721</v>
      </c>
      <c r="W1037" s="40" t="s">
        <v>1709</v>
      </c>
      <c r="X1037" s="40" t="s">
        <v>257</v>
      </c>
      <c r="Y1037" s="40" t="s">
        <v>258</v>
      </c>
      <c r="Z1037" s="40" t="s">
        <v>399</v>
      </c>
      <c r="AA1037" s="59">
        <v>0</v>
      </c>
      <c r="AB1037" s="59">
        <v>0</v>
      </c>
      <c r="AC1037" s="59">
        <v>4545454</v>
      </c>
      <c r="AD1037" s="59">
        <v>4545454</v>
      </c>
      <c r="AE1037" s="59">
        <v>4545454</v>
      </c>
      <c r="AF1037" s="59">
        <v>4545454</v>
      </c>
      <c r="AG1037" s="59">
        <v>4545454</v>
      </c>
      <c r="AH1037" s="59">
        <v>4545454</v>
      </c>
      <c r="AI1037" s="59">
        <v>4545454</v>
      </c>
      <c r="AJ1037" s="59">
        <v>4545454</v>
      </c>
      <c r="AK1037" s="59">
        <v>4545454</v>
      </c>
      <c r="AL1037" s="59">
        <v>4545454</v>
      </c>
      <c r="AM1037" s="59">
        <v>4545455</v>
      </c>
      <c r="AN1037" s="59">
        <v>4545455</v>
      </c>
      <c r="AO1037" s="59">
        <v>4545455</v>
      </c>
      <c r="AP1037" s="59">
        <v>4545455</v>
      </c>
      <c r="AQ1037" s="59">
        <v>4545455</v>
      </c>
      <c r="AR1037" s="59">
        <v>4545455</v>
      </c>
      <c r="AS1037" s="59">
        <v>4545455</v>
      </c>
      <c r="AT1037" s="59">
        <v>4545455</v>
      </c>
      <c r="AU1037" s="59">
        <v>4545455</v>
      </c>
      <c r="AV1037" s="59">
        <v>4545455</v>
      </c>
      <c r="AW1037" s="59">
        <v>4545455</v>
      </c>
      <c r="AX1037" s="59">
        <v>4545455</v>
      </c>
      <c r="AY1037" s="2">
        <v>0</v>
      </c>
      <c r="AZ1037" s="12" t="str">
        <f t="shared" si="121"/>
        <v>OK</v>
      </c>
      <c r="BA1037" s="12" t="str">
        <f t="shared" si="122"/>
        <v>OK</v>
      </c>
      <c r="BB1037" s="6">
        <f t="shared" si="123"/>
        <v>0</v>
      </c>
      <c r="BC1037" s="13">
        <f t="shared" si="124"/>
        <v>50000000</v>
      </c>
      <c r="BD1037" s="13">
        <f t="shared" si="125"/>
        <v>50000000</v>
      </c>
      <c r="BE1037" s="6">
        <f t="shared" si="126"/>
        <v>0</v>
      </c>
      <c r="BF1037" s="6">
        <f t="shared" si="127"/>
        <v>0</v>
      </c>
      <c r="BG1037" s="2" t="str">
        <f t="shared" si="120"/>
        <v>2500.1.1.3.</v>
      </c>
    </row>
    <row r="1038" spans="2:59" ht="71.25" x14ac:dyDescent="0.25">
      <c r="B1038" s="39" t="s">
        <v>7120</v>
      </c>
      <c r="C1038" s="39" t="s">
        <v>717</v>
      </c>
      <c r="D1038" s="39" t="s">
        <v>4</v>
      </c>
      <c r="E1038" s="40" t="s">
        <v>219</v>
      </c>
      <c r="F1038" s="40" t="s">
        <v>220</v>
      </c>
      <c r="G1038" s="40" t="s">
        <v>9</v>
      </c>
      <c r="H1038" s="40">
        <v>80161501</v>
      </c>
      <c r="I1038" s="40" t="s">
        <v>8168</v>
      </c>
      <c r="J1038" s="40" t="s">
        <v>221</v>
      </c>
      <c r="K1038" s="40" t="s">
        <v>7540</v>
      </c>
      <c r="L1038" s="41" t="s">
        <v>154</v>
      </c>
      <c r="M1038" s="41" t="s">
        <v>154</v>
      </c>
      <c r="N1038" s="41">
        <v>11</v>
      </c>
      <c r="O1038" s="41" t="s">
        <v>223</v>
      </c>
      <c r="P1038" s="41" t="s">
        <v>224</v>
      </c>
      <c r="Q1038" s="58">
        <v>27500000</v>
      </c>
      <c r="R1038" s="58">
        <v>27500000</v>
      </c>
      <c r="S1038" s="41" t="s">
        <v>225</v>
      </c>
      <c r="T1038" s="41" t="s">
        <v>221</v>
      </c>
      <c r="U1038" s="40" t="s">
        <v>398</v>
      </c>
      <c r="V1038" s="40" t="s">
        <v>721</v>
      </c>
      <c r="W1038" s="40" t="s">
        <v>1709</v>
      </c>
      <c r="X1038" s="40" t="s">
        <v>229</v>
      </c>
      <c r="Y1038" s="40" t="s">
        <v>230</v>
      </c>
      <c r="Z1038" s="40" t="s">
        <v>399</v>
      </c>
      <c r="AA1038" s="59">
        <v>0</v>
      </c>
      <c r="AB1038" s="59">
        <v>0</v>
      </c>
      <c r="AC1038" s="59">
        <v>27500000</v>
      </c>
      <c r="AD1038" s="59">
        <v>2500000</v>
      </c>
      <c r="AE1038" s="59">
        <v>0</v>
      </c>
      <c r="AF1038" s="59">
        <v>2500000</v>
      </c>
      <c r="AG1038" s="59">
        <v>0</v>
      </c>
      <c r="AH1038" s="59">
        <v>2500000</v>
      </c>
      <c r="AI1038" s="59">
        <v>0</v>
      </c>
      <c r="AJ1038" s="59">
        <v>2500000</v>
      </c>
      <c r="AK1038" s="59">
        <v>0</v>
      </c>
      <c r="AL1038" s="59">
        <v>2500000</v>
      </c>
      <c r="AM1038" s="59">
        <v>0</v>
      </c>
      <c r="AN1038" s="59">
        <v>2500000</v>
      </c>
      <c r="AO1038" s="59">
        <v>0</v>
      </c>
      <c r="AP1038" s="59">
        <v>2500000</v>
      </c>
      <c r="AQ1038" s="59">
        <v>0</v>
      </c>
      <c r="AR1038" s="59">
        <v>2500000</v>
      </c>
      <c r="AS1038" s="59">
        <v>0</v>
      </c>
      <c r="AT1038" s="59">
        <v>2500000</v>
      </c>
      <c r="AU1038" s="59">
        <v>0</v>
      </c>
      <c r="AV1038" s="59">
        <v>2500000</v>
      </c>
      <c r="AW1038" s="59">
        <v>0</v>
      </c>
      <c r="AX1038" s="59">
        <v>2500000</v>
      </c>
      <c r="AY1038" s="2">
        <v>0</v>
      </c>
      <c r="AZ1038" s="12" t="str">
        <f t="shared" si="121"/>
        <v>OK</v>
      </c>
      <c r="BA1038" s="12" t="str">
        <f t="shared" si="122"/>
        <v>OK</v>
      </c>
      <c r="BB1038" s="6">
        <f t="shared" si="123"/>
        <v>0</v>
      </c>
      <c r="BC1038" s="13">
        <f t="shared" si="124"/>
        <v>27500000</v>
      </c>
      <c r="BD1038" s="13">
        <f t="shared" si="125"/>
        <v>27500000</v>
      </c>
      <c r="BE1038" s="6">
        <f t="shared" si="126"/>
        <v>0</v>
      </c>
      <c r="BF1038" s="6">
        <f t="shared" si="127"/>
        <v>0</v>
      </c>
      <c r="BG1038" s="2" t="str">
        <f t="shared" si="120"/>
        <v>2500.1.1.3.</v>
      </c>
    </row>
    <row r="1039" spans="2:59" ht="99.75" x14ac:dyDescent="0.25">
      <c r="B1039" s="39" t="s">
        <v>7121</v>
      </c>
      <c r="C1039" s="39" t="s">
        <v>717</v>
      </c>
      <c r="D1039" s="39" t="s">
        <v>4</v>
      </c>
      <c r="E1039" s="40" t="s">
        <v>219</v>
      </c>
      <c r="F1039" s="40" t="s">
        <v>220</v>
      </c>
      <c r="G1039" s="40" t="s">
        <v>9</v>
      </c>
      <c r="H1039" s="40">
        <v>80161501</v>
      </c>
      <c r="I1039" s="40" t="s">
        <v>8168</v>
      </c>
      <c r="J1039" s="40" t="s">
        <v>221</v>
      </c>
      <c r="K1039" s="40" t="s">
        <v>7541</v>
      </c>
      <c r="L1039" s="41" t="s">
        <v>154</v>
      </c>
      <c r="M1039" s="41" t="s">
        <v>154</v>
      </c>
      <c r="N1039" s="41">
        <v>11</v>
      </c>
      <c r="O1039" s="41" t="s">
        <v>223</v>
      </c>
      <c r="P1039" s="41" t="s">
        <v>224</v>
      </c>
      <c r="Q1039" s="58">
        <v>35860000</v>
      </c>
      <c r="R1039" s="58">
        <v>35860000</v>
      </c>
      <c r="S1039" s="41" t="s">
        <v>225</v>
      </c>
      <c r="T1039" s="41" t="s">
        <v>221</v>
      </c>
      <c r="U1039" s="40" t="s">
        <v>398</v>
      </c>
      <c r="V1039" s="40" t="s">
        <v>721</v>
      </c>
      <c r="W1039" s="40" t="s">
        <v>1709</v>
      </c>
      <c r="X1039" s="40" t="s">
        <v>229</v>
      </c>
      <c r="Y1039" s="40" t="s">
        <v>230</v>
      </c>
      <c r="Z1039" s="40" t="s">
        <v>399</v>
      </c>
      <c r="AA1039" s="59">
        <v>0</v>
      </c>
      <c r="AB1039" s="59">
        <v>0</v>
      </c>
      <c r="AC1039" s="59">
        <v>35860000</v>
      </c>
      <c r="AD1039" s="59">
        <v>3260000</v>
      </c>
      <c r="AE1039" s="59">
        <v>0</v>
      </c>
      <c r="AF1039" s="59">
        <v>3260000</v>
      </c>
      <c r="AG1039" s="59">
        <v>0</v>
      </c>
      <c r="AH1039" s="59">
        <v>3260000</v>
      </c>
      <c r="AI1039" s="59">
        <v>0</v>
      </c>
      <c r="AJ1039" s="59">
        <v>3260000</v>
      </c>
      <c r="AK1039" s="59">
        <v>0</v>
      </c>
      <c r="AL1039" s="59">
        <v>3260000</v>
      </c>
      <c r="AM1039" s="59">
        <v>0</v>
      </c>
      <c r="AN1039" s="59">
        <v>3260000</v>
      </c>
      <c r="AO1039" s="59">
        <v>0</v>
      </c>
      <c r="AP1039" s="59">
        <v>3260000</v>
      </c>
      <c r="AQ1039" s="59">
        <v>0</v>
      </c>
      <c r="AR1039" s="59">
        <v>3260000</v>
      </c>
      <c r="AS1039" s="59">
        <v>0</v>
      </c>
      <c r="AT1039" s="59">
        <v>3260000</v>
      </c>
      <c r="AU1039" s="59">
        <v>0</v>
      </c>
      <c r="AV1039" s="59">
        <v>3260000</v>
      </c>
      <c r="AW1039" s="59">
        <v>0</v>
      </c>
      <c r="AX1039" s="59">
        <v>3260000</v>
      </c>
      <c r="AY1039" s="2">
        <v>0</v>
      </c>
      <c r="AZ1039" s="12" t="str">
        <f t="shared" si="121"/>
        <v>OK</v>
      </c>
      <c r="BA1039" s="12" t="str">
        <f t="shared" si="122"/>
        <v>OK</v>
      </c>
      <c r="BB1039" s="6">
        <f t="shared" si="123"/>
        <v>0</v>
      </c>
      <c r="BC1039" s="13">
        <f t="shared" si="124"/>
        <v>35860000</v>
      </c>
      <c r="BD1039" s="13">
        <f t="shared" si="125"/>
        <v>35860000</v>
      </c>
      <c r="BE1039" s="6">
        <f t="shared" si="126"/>
        <v>0</v>
      </c>
      <c r="BF1039" s="6">
        <f t="shared" si="127"/>
        <v>0</v>
      </c>
      <c r="BG1039" s="2" t="str">
        <f t="shared" si="120"/>
        <v>2500.1.1.3.</v>
      </c>
    </row>
    <row r="1040" spans="2:59" ht="99.75" x14ac:dyDescent="0.25">
      <c r="B1040" s="39" t="s">
        <v>7122</v>
      </c>
      <c r="C1040" s="39" t="s">
        <v>717</v>
      </c>
      <c r="D1040" s="39" t="s">
        <v>4</v>
      </c>
      <c r="E1040" s="40" t="s">
        <v>219</v>
      </c>
      <c r="F1040" s="40" t="s">
        <v>220</v>
      </c>
      <c r="G1040" s="40" t="s">
        <v>9</v>
      </c>
      <c r="H1040" s="40">
        <v>80161501</v>
      </c>
      <c r="I1040" s="40" t="s">
        <v>8168</v>
      </c>
      <c r="J1040" s="40" t="s">
        <v>221</v>
      </c>
      <c r="K1040" s="40" t="s">
        <v>7542</v>
      </c>
      <c r="L1040" s="41" t="s">
        <v>153</v>
      </c>
      <c r="M1040" s="41" t="s">
        <v>153</v>
      </c>
      <c r="N1040" s="41">
        <v>11</v>
      </c>
      <c r="O1040" s="41" t="s">
        <v>223</v>
      </c>
      <c r="P1040" s="41" t="s">
        <v>224</v>
      </c>
      <c r="Q1040" s="58">
        <v>44000000</v>
      </c>
      <c r="R1040" s="58">
        <v>44000000</v>
      </c>
      <c r="S1040" s="41" t="s">
        <v>225</v>
      </c>
      <c r="T1040" s="41" t="s">
        <v>221</v>
      </c>
      <c r="U1040" s="40" t="s">
        <v>401</v>
      </c>
      <c r="V1040" s="40" t="s">
        <v>721</v>
      </c>
      <c r="W1040" s="40" t="s">
        <v>1709</v>
      </c>
      <c r="X1040" s="40" t="s">
        <v>229</v>
      </c>
      <c r="Y1040" s="40" t="s">
        <v>230</v>
      </c>
      <c r="Z1040" s="40" t="s">
        <v>402</v>
      </c>
      <c r="AA1040" s="59">
        <v>44000000</v>
      </c>
      <c r="AB1040" s="59">
        <v>0</v>
      </c>
      <c r="AC1040" s="59">
        <v>0</v>
      </c>
      <c r="AD1040" s="59">
        <v>4000000</v>
      </c>
      <c r="AE1040" s="59">
        <v>0</v>
      </c>
      <c r="AF1040" s="59">
        <v>4000000</v>
      </c>
      <c r="AG1040" s="59">
        <v>0</v>
      </c>
      <c r="AH1040" s="59">
        <v>4000000</v>
      </c>
      <c r="AI1040" s="59">
        <v>0</v>
      </c>
      <c r="AJ1040" s="59">
        <v>4000000</v>
      </c>
      <c r="AK1040" s="59">
        <v>0</v>
      </c>
      <c r="AL1040" s="59">
        <v>4000000</v>
      </c>
      <c r="AM1040" s="59">
        <v>0</v>
      </c>
      <c r="AN1040" s="59">
        <v>4000000</v>
      </c>
      <c r="AO1040" s="59">
        <v>0</v>
      </c>
      <c r="AP1040" s="59">
        <v>4000000</v>
      </c>
      <c r="AQ1040" s="59">
        <v>0</v>
      </c>
      <c r="AR1040" s="59">
        <v>4000000</v>
      </c>
      <c r="AS1040" s="59">
        <v>0</v>
      </c>
      <c r="AT1040" s="59">
        <v>4000000</v>
      </c>
      <c r="AU1040" s="59">
        <v>0</v>
      </c>
      <c r="AV1040" s="59">
        <v>4000000</v>
      </c>
      <c r="AW1040" s="59">
        <v>0</v>
      </c>
      <c r="AX1040" s="59">
        <v>4000000</v>
      </c>
      <c r="AY1040" s="2">
        <v>0</v>
      </c>
      <c r="AZ1040" s="12" t="str">
        <f t="shared" si="121"/>
        <v>OK</v>
      </c>
      <c r="BA1040" s="12" t="str">
        <f t="shared" si="122"/>
        <v>OK</v>
      </c>
      <c r="BB1040" s="6">
        <f t="shared" si="123"/>
        <v>0</v>
      </c>
      <c r="BC1040" s="13">
        <f t="shared" si="124"/>
        <v>44000000</v>
      </c>
      <c r="BD1040" s="13">
        <f t="shared" si="125"/>
        <v>44000000</v>
      </c>
      <c r="BE1040" s="6">
        <f t="shared" si="126"/>
        <v>0</v>
      </c>
      <c r="BF1040" s="6">
        <f t="shared" si="127"/>
        <v>0</v>
      </c>
      <c r="BG1040" s="2" t="str">
        <f t="shared" si="120"/>
        <v>2500.1.1.3.</v>
      </c>
    </row>
    <row r="1041" spans="2:59" ht="99.75" x14ac:dyDescent="0.25">
      <c r="B1041" s="39" t="s">
        <v>7123</v>
      </c>
      <c r="C1041" s="39" t="s">
        <v>717</v>
      </c>
      <c r="D1041" s="39" t="s">
        <v>4</v>
      </c>
      <c r="E1041" s="40" t="s">
        <v>219</v>
      </c>
      <c r="F1041" s="40" t="s">
        <v>220</v>
      </c>
      <c r="G1041" s="40" t="s">
        <v>9</v>
      </c>
      <c r="H1041" s="40">
        <v>80161501</v>
      </c>
      <c r="I1041" s="40" t="s">
        <v>8168</v>
      </c>
      <c r="J1041" s="40" t="s">
        <v>221</v>
      </c>
      <c r="K1041" s="40" t="s">
        <v>7542</v>
      </c>
      <c r="L1041" s="41" t="s">
        <v>153</v>
      </c>
      <c r="M1041" s="41" t="s">
        <v>153</v>
      </c>
      <c r="N1041" s="41">
        <v>11</v>
      </c>
      <c r="O1041" s="41" t="s">
        <v>223</v>
      </c>
      <c r="P1041" s="41" t="s">
        <v>224</v>
      </c>
      <c r="Q1041" s="58">
        <v>44000000</v>
      </c>
      <c r="R1041" s="58">
        <v>44000000</v>
      </c>
      <c r="S1041" s="41" t="s">
        <v>225</v>
      </c>
      <c r="T1041" s="41" t="s">
        <v>221</v>
      </c>
      <c r="U1041" s="40" t="s">
        <v>401</v>
      </c>
      <c r="V1041" s="40" t="s">
        <v>721</v>
      </c>
      <c r="W1041" s="40" t="s">
        <v>1709</v>
      </c>
      <c r="X1041" s="40" t="s">
        <v>229</v>
      </c>
      <c r="Y1041" s="40" t="s">
        <v>230</v>
      </c>
      <c r="Z1041" s="40" t="s">
        <v>402</v>
      </c>
      <c r="AA1041" s="59">
        <v>44000000</v>
      </c>
      <c r="AB1041" s="59">
        <v>0</v>
      </c>
      <c r="AC1041" s="59">
        <v>0</v>
      </c>
      <c r="AD1041" s="59">
        <v>4000000</v>
      </c>
      <c r="AE1041" s="59">
        <v>0</v>
      </c>
      <c r="AF1041" s="59">
        <v>4000000</v>
      </c>
      <c r="AG1041" s="59">
        <v>0</v>
      </c>
      <c r="AH1041" s="59">
        <v>4000000</v>
      </c>
      <c r="AI1041" s="59">
        <v>0</v>
      </c>
      <c r="AJ1041" s="59">
        <v>4000000</v>
      </c>
      <c r="AK1041" s="59">
        <v>0</v>
      </c>
      <c r="AL1041" s="59">
        <v>4000000</v>
      </c>
      <c r="AM1041" s="59">
        <v>0</v>
      </c>
      <c r="AN1041" s="59">
        <v>4000000</v>
      </c>
      <c r="AO1041" s="59">
        <v>0</v>
      </c>
      <c r="AP1041" s="59">
        <v>4000000</v>
      </c>
      <c r="AQ1041" s="59">
        <v>0</v>
      </c>
      <c r="AR1041" s="59">
        <v>4000000</v>
      </c>
      <c r="AS1041" s="59">
        <v>0</v>
      </c>
      <c r="AT1041" s="59">
        <v>4000000</v>
      </c>
      <c r="AU1041" s="59">
        <v>0</v>
      </c>
      <c r="AV1041" s="59">
        <v>4000000</v>
      </c>
      <c r="AW1041" s="59">
        <v>0</v>
      </c>
      <c r="AX1041" s="59">
        <v>4000000</v>
      </c>
      <c r="AY1041" s="2">
        <v>0</v>
      </c>
      <c r="AZ1041" s="12" t="str">
        <f t="shared" si="121"/>
        <v>OK</v>
      </c>
      <c r="BA1041" s="12" t="str">
        <f t="shared" si="122"/>
        <v>OK</v>
      </c>
      <c r="BB1041" s="6">
        <f t="shared" si="123"/>
        <v>0</v>
      </c>
      <c r="BC1041" s="13">
        <f t="shared" si="124"/>
        <v>44000000</v>
      </c>
      <c r="BD1041" s="13">
        <f t="shared" si="125"/>
        <v>44000000</v>
      </c>
      <c r="BE1041" s="6">
        <f t="shared" si="126"/>
        <v>0</v>
      </c>
      <c r="BF1041" s="6">
        <f t="shared" si="127"/>
        <v>0</v>
      </c>
      <c r="BG1041" s="2" t="str">
        <f t="shared" si="120"/>
        <v>2500.1.1.3.</v>
      </c>
    </row>
    <row r="1042" spans="2:59" ht="99.75" x14ac:dyDescent="0.25">
      <c r="B1042" s="39" t="s">
        <v>7124</v>
      </c>
      <c r="C1042" s="39" t="s">
        <v>717</v>
      </c>
      <c r="D1042" s="39" t="s">
        <v>4</v>
      </c>
      <c r="E1042" s="40" t="s">
        <v>219</v>
      </c>
      <c r="F1042" s="40" t="s">
        <v>220</v>
      </c>
      <c r="G1042" s="40" t="s">
        <v>9</v>
      </c>
      <c r="H1042" s="40">
        <v>80161501</v>
      </c>
      <c r="I1042" s="40" t="s">
        <v>8168</v>
      </c>
      <c r="J1042" s="40" t="s">
        <v>221</v>
      </c>
      <c r="K1042" s="40" t="s">
        <v>7542</v>
      </c>
      <c r="L1042" s="41" t="s">
        <v>153</v>
      </c>
      <c r="M1042" s="41" t="s">
        <v>153</v>
      </c>
      <c r="N1042" s="41">
        <v>11</v>
      </c>
      <c r="O1042" s="41" t="s">
        <v>223</v>
      </c>
      <c r="P1042" s="41" t="s">
        <v>224</v>
      </c>
      <c r="Q1042" s="58">
        <v>44000000</v>
      </c>
      <c r="R1042" s="58">
        <v>44000000</v>
      </c>
      <c r="S1042" s="41" t="s">
        <v>225</v>
      </c>
      <c r="T1042" s="41" t="s">
        <v>221</v>
      </c>
      <c r="U1042" s="40" t="s">
        <v>401</v>
      </c>
      <c r="V1042" s="40" t="s">
        <v>721</v>
      </c>
      <c r="W1042" s="40" t="s">
        <v>1709</v>
      </c>
      <c r="X1042" s="40" t="s">
        <v>229</v>
      </c>
      <c r="Y1042" s="40" t="s">
        <v>230</v>
      </c>
      <c r="Z1042" s="40" t="s">
        <v>402</v>
      </c>
      <c r="AA1042" s="59">
        <v>44000000</v>
      </c>
      <c r="AB1042" s="59">
        <v>0</v>
      </c>
      <c r="AC1042" s="59">
        <v>0</v>
      </c>
      <c r="AD1042" s="59">
        <v>4000000</v>
      </c>
      <c r="AE1042" s="59">
        <v>0</v>
      </c>
      <c r="AF1042" s="59">
        <v>4000000</v>
      </c>
      <c r="AG1042" s="59">
        <v>0</v>
      </c>
      <c r="AH1042" s="59">
        <v>4000000</v>
      </c>
      <c r="AI1042" s="59">
        <v>0</v>
      </c>
      <c r="AJ1042" s="59">
        <v>4000000</v>
      </c>
      <c r="AK1042" s="59">
        <v>0</v>
      </c>
      <c r="AL1042" s="59">
        <v>4000000</v>
      </c>
      <c r="AM1042" s="59">
        <v>0</v>
      </c>
      <c r="AN1042" s="59">
        <v>4000000</v>
      </c>
      <c r="AO1042" s="59">
        <v>0</v>
      </c>
      <c r="AP1042" s="59">
        <v>4000000</v>
      </c>
      <c r="AQ1042" s="59">
        <v>0</v>
      </c>
      <c r="AR1042" s="59">
        <v>4000000</v>
      </c>
      <c r="AS1042" s="59">
        <v>0</v>
      </c>
      <c r="AT1042" s="59">
        <v>4000000</v>
      </c>
      <c r="AU1042" s="59">
        <v>0</v>
      </c>
      <c r="AV1042" s="59">
        <v>4000000</v>
      </c>
      <c r="AW1042" s="59">
        <v>0</v>
      </c>
      <c r="AX1042" s="59">
        <v>4000000</v>
      </c>
      <c r="AY1042" s="2">
        <v>0</v>
      </c>
      <c r="AZ1042" s="12" t="str">
        <f t="shared" si="121"/>
        <v>OK</v>
      </c>
      <c r="BA1042" s="12" t="str">
        <f t="shared" si="122"/>
        <v>OK</v>
      </c>
      <c r="BB1042" s="6">
        <f t="shared" si="123"/>
        <v>0</v>
      </c>
      <c r="BC1042" s="13">
        <f t="shared" si="124"/>
        <v>44000000</v>
      </c>
      <c r="BD1042" s="13">
        <f t="shared" si="125"/>
        <v>44000000</v>
      </c>
      <c r="BE1042" s="6">
        <f t="shared" si="126"/>
        <v>0</v>
      </c>
      <c r="BF1042" s="6">
        <f t="shared" si="127"/>
        <v>0</v>
      </c>
      <c r="BG1042" s="2" t="str">
        <f t="shared" si="120"/>
        <v>2500.1.1.3.</v>
      </c>
    </row>
    <row r="1043" spans="2:59" ht="114" x14ac:dyDescent="0.25">
      <c r="B1043" s="39" t="s">
        <v>7125</v>
      </c>
      <c r="C1043" s="39" t="s">
        <v>717</v>
      </c>
      <c r="D1043" s="39" t="s">
        <v>4</v>
      </c>
      <c r="E1043" s="40" t="s">
        <v>219</v>
      </c>
      <c r="F1043" s="40" t="s">
        <v>220</v>
      </c>
      <c r="G1043" s="40" t="s">
        <v>9</v>
      </c>
      <c r="H1043" s="40">
        <v>80161501</v>
      </c>
      <c r="I1043" s="40" t="s">
        <v>8168</v>
      </c>
      <c r="J1043" s="40" t="s">
        <v>221</v>
      </c>
      <c r="K1043" s="40" t="s">
        <v>7543</v>
      </c>
      <c r="L1043" s="41" t="s">
        <v>153</v>
      </c>
      <c r="M1043" s="41" t="s">
        <v>153</v>
      </c>
      <c r="N1043" s="41">
        <v>11</v>
      </c>
      <c r="O1043" s="41" t="s">
        <v>223</v>
      </c>
      <c r="P1043" s="41" t="s">
        <v>224</v>
      </c>
      <c r="Q1043" s="58">
        <v>44000000</v>
      </c>
      <c r="R1043" s="58">
        <v>44000000</v>
      </c>
      <c r="S1043" s="41" t="s">
        <v>225</v>
      </c>
      <c r="T1043" s="41" t="s">
        <v>221</v>
      </c>
      <c r="U1043" s="40" t="s">
        <v>401</v>
      </c>
      <c r="V1043" s="40" t="s">
        <v>721</v>
      </c>
      <c r="W1043" s="40" t="s">
        <v>1709</v>
      </c>
      <c r="X1043" s="40" t="s">
        <v>229</v>
      </c>
      <c r="Y1043" s="40" t="s">
        <v>230</v>
      </c>
      <c r="Z1043" s="40" t="s">
        <v>402</v>
      </c>
      <c r="AA1043" s="59">
        <v>44000000</v>
      </c>
      <c r="AB1043" s="59">
        <v>0</v>
      </c>
      <c r="AC1043" s="59">
        <v>0</v>
      </c>
      <c r="AD1043" s="59">
        <v>4000000</v>
      </c>
      <c r="AE1043" s="59">
        <v>0</v>
      </c>
      <c r="AF1043" s="59">
        <v>4000000</v>
      </c>
      <c r="AG1043" s="59">
        <v>0</v>
      </c>
      <c r="AH1043" s="59">
        <v>4000000</v>
      </c>
      <c r="AI1043" s="59">
        <v>0</v>
      </c>
      <c r="AJ1043" s="59">
        <v>4000000</v>
      </c>
      <c r="AK1043" s="59">
        <v>0</v>
      </c>
      <c r="AL1043" s="59">
        <v>4000000</v>
      </c>
      <c r="AM1043" s="59">
        <v>0</v>
      </c>
      <c r="AN1043" s="59">
        <v>4000000</v>
      </c>
      <c r="AO1043" s="59">
        <v>0</v>
      </c>
      <c r="AP1043" s="59">
        <v>4000000</v>
      </c>
      <c r="AQ1043" s="59">
        <v>0</v>
      </c>
      <c r="AR1043" s="59">
        <v>4000000</v>
      </c>
      <c r="AS1043" s="59">
        <v>0</v>
      </c>
      <c r="AT1043" s="59">
        <v>4000000</v>
      </c>
      <c r="AU1043" s="59">
        <v>0</v>
      </c>
      <c r="AV1043" s="59">
        <v>4000000</v>
      </c>
      <c r="AW1043" s="59">
        <v>0</v>
      </c>
      <c r="AX1043" s="59">
        <v>4000000</v>
      </c>
      <c r="AY1043" s="2">
        <v>0</v>
      </c>
      <c r="AZ1043" s="12" t="str">
        <f t="shared" si="121"/>
        <v>OK</v>
      </c>
      <c r="BA1043" s="12" t="str">
        <f t="shared" si="122"/>
        <v>OK</v>
      </c>
      <c r="BB1043" s="6">
        <f t="shared" si="123"/>
        <v>0</v>
      </c>
      <c r="BC1043" s="13">
        <f t="shared" si="124"/>
        <v>44000000</v>
      </c>
      <c r="BD1043" s="13">
        <f t="shared" si="125"/>
        <v>44000000</v>
      </c>
      <c r="BE1043" s="6">
        <f t="shared" si="126"/>
        <v>0</v>
      </c>
      <c r="BF1043" s="6">
        <f t="shared" si="127"/>
        <v>0</v>
      </c>
      <c r="BG1043" s="2" t="str">
        <f t="shared" si="120"/>
        <v>2500.1.1.3.</v>
      </c>
    </row>
    <row r="1044" spans="2:59" ht="99.75" x14ac:dyDescent="0.25">
      <c r="B1044" s="39" t="s">
        <v>7126</v>
      </c>
      <c r="C1044" s="39" t="s">
        <v>717</v>
      </c>
      <c r="D1044" s="39" t="s">
        <v>4</v>
      </c>
      <c r="E1044" s="40" t="s">
        <v>219</v>
      </c>
      <c r="F1044" s="40" t="s">
        <v>220</v>
      </c>
      <c r="G1044" s="40" t="s">
        <v>9</v>
      </c>
      <c r="H1044" s="40">
        <v>80161501</v>
      </c>
      <c r="I1044" s="40" t="s">
        <v>8168</v>
      </c>
      <c r="J1044" s="40" t="s">
        <v>221</v>
      </c>
      <c r="K1044" s="40" t="s">
        <v>7544</v>
      </c>
      <c r="L1044" s="41" t="s">
        <v>153</v>
      </c>
      <c r="M1044" s="41" t="s">
        <v>153</v>
      </c>
      <c r="N1044" s="41">
        <v>10</v>
      </c>
      <c r="O1044" s="41" t="s">
        <v>223</v>
      </c>
      <c r="P1044" s="41" t="s">
        <v>224</v>
      </c>
      <c r="Q1044" s="58">
        <v>34000000</v>
      </c>
      <c r="R1044" s="58">
        <v>34000000</v>
      </c>
      <c r="S1044" s="41" t="s">
        <v>225</v>
      </c>
      <c r="T1044" s="41" t="s">
        <v>221</v>
      </c>
      <c r="U1044" s="40" t="s">
        <v>401</v>
      </c>
      <c r="V1044" s="40" t="s">
        <v>721</v>
      </c>
      <c r="W1044" s="40" t="s">
        <v>1709</v>
      </c>
      <c r="X1044" s="40" t="s">
        <v>229</v>
      </c>
      <c r="Y1044" s="40" t="s">
        <v>230</v>
      </c>
      <c r="Z1044" s="40" t="s">
        <v>402</v>
      </c>
      <c r="AA1044" s="59">
        <v>34000000</v>
      </c>
      <c r="AB1044" s="59">
        <v>0</v>
      </c>
      <c r="AC1044" s="59">
        <v>0</v>
      </c>
      <c r="AD1044" s="59">
        <v>3400000</v>
      </c>
      <c r="AE1044" s="59">
        <v>0</v>
      </c>
      <c r="AF1044" s="59">
        <v>3400000</v>
      </c>
      <c r="AG1044" s="59">
        <v>0</v>
      </c>
      <c r="AH1044" s="59">
        <v>3400000</v>
      </c>
      <c r="AI1044" s="59">
        <v>0</v>
      </c>
      <c r="AJ1044" s="59">
        <v>3400000</v>
      </c>
      <c r="AK1044" s="59">
        <v>0</v>
      </c>
      <c r="AL1044" s="59">
        <v>3400000</v>
      </c>
      <c r="AM1044" s="59">
        <v>0</v>
      </c>
      <c r="AN1044" s="59">
        <v>3400000</v>
      </c>
      <c r="AO1044" s="59">
        <v>0</v>
      </c>
      <c r="AP1044" s="59">
        <v>3400000</v>
      </c>
      <c r="AQ1044" s="59">
        <v>0</v>
      </c>
      <c r="AR1044" s="59">
        <v>3400000</v>
      </c>
      <c r="AS1044" s="59">
        <v>0</v>
      </c>
      <c r="AT1044" s="59">
        <v>3400000</v>
      </c>
      <c r="AU1044" s="59">
        <v>0</v>
      </c>
      <c r="AV1044" s="59">
        <v>3400000</v>
      </c>
      <c r="AW1044" s="59">
        <v>0</v>
      </c>
      <c r="AX1044" s="59">
        <v>0</v>
      </c>
      <c r="AY1044" s="2">
        <v>0</v>
      </c>
      <c r="AZ1044" s="12" t="str">
        <f t="shared" si="121"/>
        <v>OK</v>
      </c>
      <c r="BA1044" s="12" t="str">
        <f t="shared" si="122"/>
        <v>OK</v>
      </c>
      <c r="BB1044" s="6">
        <f t="shared" si="123"/>
        <v>0</v>
      </c>
      <c r="BC1044" s="13">
        <f t="shared" si="124"/>
        <v>34000000</v>
      </c>
      <c r="BD1044" s="13">
        <f t="shared" si="125"/>
        <v>34000000</v>
      </c>
      <c r="BE1044" s="6">
        <f t="shared" si="126"/>
        <v>0</v>
      </c>
      <c r="BF1044" s="6">
        <f t="shared" si="127"/>
        <v>0</v>
      </c>
      <c r="BG1044" s="2" t="str">
        <f t="shared" si="120"/>
        <v>2500.1.1.3.</v>
      </c>
    </row>
    <row r="1045" spans="2:59" ht="99.75" x14ac:dyDescent="0.25">
      <c r="B1045" s="39" t="s">
        <v>7127</v>
      </c>
      <c r="C1045" s="39" t="s">
        <v>717</v>
      </c>
      <c r="D1045" s="39" t="s">
        <v>4</v>
      </c>
      <c r="E1045" s="40" t="s">
        <v>219</v>
      </c>
      <c r="F1045" s="40" t="s">
        <v>220</v>
      </c>
      <c r="G1045" s="40" t="s">
        <v>9</v>
      </c>
      <c r="H1045" s="40">
        <v>80161501</v>
      </c>
      <c r="I1045" s="40" t="s">
        <v>8168</v>
      </c>
      <c r="J1045" s="40" t="s">
        <v>221</v>
      </c>
      <c r="K1045" s="40" t="s">
        <v>7544</v>
      </c>
      <c r="L1045" s="41" t="s">
        <v>153</v>
      </c>
      <c r="M1045" s="41" t="s">
        <v>153</v>
      </c>
      <c r="N1045" s="41">
        <v>10</v>
      </c>
      <c r="O1045" s="41" t="s">
        <v>223</v>
      </c>
      <c r="P1045" s="41" t="s">
        <v>224</v>
      </c>
      <c r="Q1045" s="58">
        <v>34000000</v>
      </c>
      <c r="R1045" s="58">
        <v>34000000</v>
      </c>
      <c r="S1045" s="41" t="s">
        <v>225</v>
      </c>
      <c r="T1045" s="41" t="s">
        <v>221</v>
      </c>
      <c r="U1045" s="40" t="s">
        <v>401</v>
      </c>
      <c r="V1045" s="40" t="s">
        <v>721</v>
      </c>
      <c r="W1045" s="40" t="s">
        <v>1709</v>
      </c>
      <c r="X1045" s="40" t="s">
        <v>229</v>
      </c>
      <c r="Y1045" s="40" t="s">
        <v>230</v>
      </c>
      <c r="Z1045" s="40" t="s">
        <v>402</v>
      </c>
      <c r="AA1045" s="59">
        <v>34000000</v>
      </c>
      <c r="AB1045" s="59">
        <v>0</v>
      </c>
      <c r="AC1045" s="59">
        <v>0</v>
      </c>
      <c r="AD1045" s="59">
        <v>3400000</v>
      </c>
      <c r="AE1045" s="59">
        <v>0</v>
      </c>
      <c r="AF1045" s="59">
        <v>3400000</v>
      </c>
      <c r="AG1045" s="59">
        <v>0</v>
      </c>
      <c r="AH1045" s="59">
        <v>3400000</v>
      </c>
      <c r="AI1045" s="59">
        <v>0</v>
      </c>
      <c r="AJ1045" s="59">
        <v>3400000</v>
      </c>
      <c r="AK1045" s="59">
        <v>0</v>
      </c>
      <c r="AL1045" s="59">
        <v>3400000</v>
      </c>
      <c r="AM1045" s="59">
        <v>0</v>
      </c>
      <c r="AN1045" s="59">
        <v>3400000</v>
      </c>
      <c r="AO1045" s="59">
        <v>0</v>
      </c>
      <c r="AP1045" s="59">
        <v>3400000</v>
      </c>
      <c r="AQ1045" s="59">
        <v>0</v>
      </c>
      <c r="AR1045" s="59">
        <v>3400000</v>
      </c>
      <c r="AS1045" s="59">
        <v>0</v>
      </c>
      <c r="AT1045" s="59">
        <v>3400000</v>
      </c>
      <c r="AU1045" s="59">
        <v>0</v>
      </c>
      <c r="AV1045" s="59">
        <v>3400000</v>
      </c>
      <c r="AW1045" s="59">
        <v>0</v>
      </c>
      <c r="AX1045" s="59">
        <v>0</v>
      </c>
      <c r="AY1045" s="2">
        <v>0</v>
      </c>
      <c r="AZ1045" s="12" t="str">
        <f t="shared" si="121"/>
        <v>OK</v>
      </c>
      <c r="BA1045" s="12" t="str">
        <f t="shared" si="122"/>
        <v>OK</v>
      </c>
      <c r="BB1045" s="6">
        <f t="shared" si="123"/>
        <v>0</v>
      </c>
      <c r="BC1045" s="13">
        <f t="shared" si="124"/>
        <v>34000000</v>
      </c>
      <c r="BD1045" s="13">
        <f t="shared" si="125"/>
        <v>34000000</v>
      </c>
      <c r="BE1045" s="6">
        <f t="shared" si="126"/>
        <v>0</v>
      </c>
      <c r="BF1045" s="6">
        <f t="shared" si="127"/>
        <v>0</v>
      </c>
      <c r="BG1045" s="2" t="str">
        <f t="shared" si="120"/>
        <v>2500.1.1.3.</v>
      </c>
    </row>
    <row r="1046" spans="2:59" ht="99.75" x14ac:dyDescent="0.25">
      <c r="B1046" s="39" t="s">
        <v>7128</v>
      </c>
      <c r="C1046" s="39" t="s">
        <v>717</v>
      </c>
      <c r="D1046" s="39" t="s">
        <v>4</v>
      </c>
      <c r="E1046" s="40" t="s">
        <v>219</v>
      </c>
      <c r="F1046" s="40" t="s">
        <v>220</v>
      </c>
      <c r="G1046" s="40" t="s">
        <v>9</v>
      </c>
      <c r="H1046" s="40">
        <v>80161501</v>
      </c>
      <c r="I1046" s="40" t="s">
        <v>8168</v>
      </c>
      <c r="J1046" s="40" t="s">
        <v>221</v>
      </c>
      <c r="K1046" s="40" t="s">
        <v>7544</v>
      </c>
      <c r="L1046" s="41" t="s">
        <v>153</v>
      </c>
      <c r="M1046" s="41" t="s">
        <v>153</v>
      </c>
      <c r="N1046" s="41">
        <v>10</v>
      </c>
      <c r="O1046" s="41" t="s">
        <v>223</v>
      </c>
      <c r="P1046" s="41" t="s">
        <v>224</v>
      </c>
      <c r="Q1046" s="58">
        <v>34000000</v>
      </c>
      <c r="R1046" s="58">
        <v>34000000</v>
      </c>
      <c r="S1046" s="41" t="s">
        <v>225</v>
      </c>
      <c r="T1046" s="41" t="s">
        <v>221</v>
      </c>
      <c r="U1046" s="40" t="s">
        <v>401</v>
      </c>
      <c r="V1046" s="40" t="s">
        <v>721</v>
      </c>
      <c r="W1046" s="40" t="s">
        <v>1709</v>
      </c>
      <c r="X1046" s="40" t="s">
        <v>229</v>
      </c>
      <c r="Y1046" s="40" t="s">
        <v>230</v>
      </c>
      <c r="Z1046" s="40" t="s">
        <v>402</v>
      </c>
      <c r="AA1046" s="59">
        <v>34000000</v>
      </c>
      <c r="AB1046" s="59">
        <v>0</v>
      </c>
      <c r="AC1046" s="59">
        <v>0</v>
      </c>
      <c r="AD1046" s="59">
        <v>3400000</v>
      </c>
      <c r="AE1046" s="59">
        <v>0</v>
      </c>
      <c r="AF1046" s="59">
        <v>3400000</v>
      </c>
      <c r="AG1046" s="59">
        <v>0</v>
      </c>
      <c r="AH1046" s="59">
        <v>3400000</v>
      </c>
      <c r="AI1046" s="59">
        <v>0</v>
      </c>
      <c r="AJ1046" s="59">
        <v>3400000</v>
      </c>
      <c r="AK1046" s="59">
        <v>0</v>
      </c>
      <c r="AL1046" s="59">
        <v>3400000</v>
      </c>
      <c r="AM1046" s="59">
        <v>0</v>
      </c>
      <c r="AN1046" s="59">
        <v>3400000</v>
      </c>
      <c r="AO1046" s="59">
        <v>0</v>
      </c>
      <c r="AP1046" s="59">
        <v>3400000</v>
      </c>
      <c r="AQ1046" s="59">
        <v>0</v>
      </c>
      <c r="AR1046" s="59">
        <v>3400000</v>
      </c>
      <c r="AS1046" s="59">
        <v>0</v>
      </c>
      <c r="AT1046" s="59">
        <v>3400000</v>
      </c>
      <c r="AU1046" s="59">
        <v>0</v>
      </c>
      <c r="AV1046" s="59">
        <v>3400000</v>
      </c>
      <c r="AW1046" s="59">
        <v>0</v>
      </c>
      <c r="AX1046" s="59">
        <v>0</v>
      </c>
      <c r="AY1046" s="2">
        <v>0</v>
      </c>
      <c r="AZ1046" s="12" t="str">
        <f t="shared" si="121"/>
        <v>OK</v>
      </c>
      <c r="BA1046" s="12" t="str">
        <f t="shared" si="122"/>
        <v>OK</v>
      </c>
      <c r="BB1046" s="6">
        <f t="shared" si="123"/>
        <v>0</v>
      </c>
      <c r="BC1046" s="13">
        <f t="shared" si="124"/>
        <v>34000000</v>
      </c>
      <c r="BD1046" s="13">
        <f t="shared" si="125"/>
        <v>34000000</v>
      </c>
      <c r="BE1046" s="6">
        <f t="shared" si="126"/>
        <v>0</v>
      </c>
      <c r="BF1046" s="6">
        <f t="shared" si="127"/>
        <v>0</v>
      </c>
      <c r="BG1046" s="2" t="str">
        <f t="shared" si="120"/>
        <v>2500.1.1.3.</v>
      </c>
    </row>
    <row r="1047" spans="2:59" ht="99.75" x14ac:dyDescent="0.25">
      <c r="B1047" s="39" t="s">
        <v>7129</v>
      </c>
      <c r="C1047" s="39" t="s">
        <v>717</v>
      </c>
      <c r="D1047" s="39" t="s">
        <v>4</v>
      </c>
      <c r="E1047" s="40" t="s">
        <v>219</v>
      </c>
      <c r="F1047" s="40" t="s">
        <v>220</v>
      </c>
      <c r="G1047" s="40" t="s">
        <v>9</v>
      </c>
      <c r="H1047" s="40">
        <v>80161501</v>
      </c>
      <c r="I1047" s="40" t="s">
        <v>8168</v>
      </c>
      <c r="J1047" s="40" t="s">
        <v>221</v>
      </c>
      <c r="K1047" s="40" t="s">
        <v>7544</v>
      </c>
      <c r="L1047" s="41" t="s">
        <v>153</v>
      </c>
      <c r="M1047" s="41" t="s">
        <v>153</v>
      </c>
      <c r="N1047" s="41">
        <v>10</v>
      </c>
      <c r="O1047" s="41" t="s">
        <v>223</v>
      </c>
      <c r="P1047" s="41" t="s">
        <v>224</v>
      </c>
      <c r="Q1047" s="58">
        <v>34000000</v>
      </c>
      <c r="R1047" s="58">
        <v>34000000</v>
      </c>
      <c r="S1047" s="41" t="s">
        <v>225</v>
      </c>
      <c r="T1047" s="41" t="s">
        <v>221</v>
      </c>
      <c r="U1047" s="40" t="s">
        <v>401</v>
      </c>
      <c r="V1047" s="40" t="s">
        <v>721</v>
      </c>
      <c r="W1047" s="40" t="s">
        <v>1709</v>
      </c>
      <c r="X1047" s="40" t="s">
        <v>229</v>
      </c>
      <c r="Y1047" s="40" t="s">
        <v>230</v>
      </c>
      <c r="Z1047" s="40" t="s">
        <v>402</v>
      </c>
      <c r="AA1047" s="59">
        <v>34000000</v>
      </c>
      <c r="AB1047" s="59">
        <v>0</v>
      </c>
      <c r="AC1047" s="59">
        <v>0</v>
      </c>
      <c r="AD1047" s="59">
        <v>3400000</v>
      </c>
      <c r="AE1047" s="59">
        <v>0</v>
      </c>
      <c r="AF1047" s="59">
        <v>3400000</v>
      </c>
      <c r="AG1047" s="59">
        <v>0</v>
      </c>
      <c r="AH1047" s="59">
        <v>3400000</v>
      </c>
      <c r="AI1047" s="59">
        <v>0</v>
      </c>
      <c r="AJ1047" s="59">
        <v>3400000</v>
      </c>
      <c r="AK1047" s="59">
        <v>0</v>
      </c>
      <c r="AL1047" s="59">
        <v>3400000</v>
      </c>
      <c r="AM1047" s="59">
        <v>0</v>
      </c>
      <c r="AN1047" s="59">
        <v>3400000</v>
      </c>
      <c r="AO1047" s="59">
        <v>0</v>
      </c>
      <c r="AP1047" s="59">
        <v>3400000</v>
      </c>
      <c r="AQ1047" s="59">
        <v>0</v>
      </c>
      <c r="AR1047" s="59">
        <v>3400000</v>
      </c>
      <c r="AS1047" s="59">
        <v>0</v>
      </c>
      <c r="AT1047" s="59">
        <v>3400000</v>
      </c>
      <c r="AU1047" s="59">
        <v>0</v>
      </c>
      <c r="AV1047" s="59">
        <v>3400000</v>
      </c>
      <c r="AW1047" s="59">
        <v>0</v>
      </c>
      <c r="AX1047" s="59">
        <v>0</v>
      </c>
      <c r="AY1047" s="2">
        <v>0</v>
      </c>
      <c r="AZ1047" s="12" t="str">
        <f t="shared" si="121"/>
        <v>OK</v>
      </c>
      <c r="BA1047" s="12" t="str">
        <f t="shared" si="122"/>
        <v>OK</v>
      </c>
      <c r="BB1047" s="6">
        <f t="shared" si="123"/>
        <v>0</v>
      </c>
      <c r="BC1047" s="13">
        <f t="shared" si="124"/>
        <v>34000000</v>
      </c>
      <c r="BD1047" s="13">
        <f t="shared" si="125"/>
        <v>34000000</v>
      </c>
      <c r="BE1047" s="6">
        <f t="shared" si="126"/>
        <v>0</v>
      </c>
      <c r="BF1047" s="6">
        <f t="shared" si="127"/>
        <v>0</v>
      </c>
      <c r="BG1047" s="2" t="str">
        <f t="shared" si="120"/>
        <v>2500.1.1.3.</v>
      </c>
    </row>
    <row r="1048" spans="2:59" ht="99.75" x14ac:dyDescent="0.25">
      <c r="B1048" s="39" t="s">
        <v>7130</v>
      </c>
      <c r="C1048" s="39" t="s">
        <v>717</v>
      </c>
      <c r="D1048" s="39" t="s">
        <v>4</v>
      </c>
      <c r="E1048" s="40" t="s">
        <v>219</v>
      </c>
      <c r="F1048" s="40" t="s">
        <v>220</v>
      </c>
      <c r="G1048" s="40" t="s">
        <v>9</v>
      </c>
      <c r="H1048" s="40">
        <v>80161501</v>
      </c>
      <c r="I1048" s="40" t="s">
        <v>8168</v>
      </c>
      <c r="J1048" s="40" t="s">
        <v>221</v>
      </c>
      <c r="K1048" s="40" t="s">
        <v>7544</v>
      </c>
      <c r="L1048" s="41" t="s">
        <v>153</v>
      </c>
      <c r="M1048" s="41" t="s">
        <v>153</v>
      </c>
      <c r="N1048" s="41">
        <v>10</v>
      </c>
      <c r="O1048" s="41" t="s">
        <v>223</v>
      </c>
      <c r="P1048" s="41" t="s">
        <v>224</v>
      </c>
      <c r="Q1048" s="58">
        <v>34000000</v>
      </c>
      <c r="R1048" s="58">
        <v>34000000</v>
      </c>
      <c r="S1048" s="41" t="s">
        <v>225</v>
      </c>
      <c r="T1048" s="41" t="s">
        <v>221</v>
      </c>
      <c r="U1048" s="40" t="s">
        <v>401</v>
      </c>
      <c r="V1048" s="40" t="s">
        <v>721</v>
      </c>
      <c r="W1048" s="40" t="s">
        <v>1709</v>
      </c>
      <c r="X1048" s="40" t="s">
        <v>229</v>
      </c>
      <c r="Y1048" s="40" t="s">
        <v>230</v>
      </c>
      <c r="Z1048" s="40" t="s">
        <v>402</v>
      </c>
      <c r="AA1048" s="59">
        <v>34000000</v>
      </c>
      <c r="AB1048" s="59">
        <v>0</v>
      </c>
      <c r="AC1048" s="59">
        <v>0</v>
      </c>
      <c r="AD1048" s="59">
        <v>3400000</v>
      </c>
      <c r="AE1048" s="59">
        <v>0</v>
      </c>
      <c r="AF1048" s="59">
        <v>3400000</v>
      </c>
      <c r="AG1048" s="59">
        <v>0</v>
      </c>
      <c r="AH1048" s="59">
        <v>3400000</v>
      </c>
      <c r="AI1048" s="59">
        <v>0</v>
      </c>
      <c r="AJ1048" s="59">
        <v>3400000</v>
      </c>
      <c r="AK1048" s="59">
        <v>0</v>
      </c>
      <c r="AL1048" s="59">
        <v>3400000</v>
      </c>
      <c r="AM1048" s="59">
        <v>0</v>
      </c>
      <c r="AN1048" s="59">
        <v>3400000</v>
      </c>
      <c r="AO1048" s="59">
        <v>0</v>
      </c>
      <c r="AP1048" s="59">
        <v>3400000</v>
      </c>
      <c r="AQ1048" s="59">
        <v>0</v>
      </c>
      <c r="AR1048" s="59">
        <v>3400000</v>
      </c>
      <c r="AS1048" s="59">
        <v>0</v>
      </c>
      <c r="AT1048" s="59">
        <v>3400000</v>
      </c>
      <c r="AU1048" s="59">
        <v>0</v>
      </c>
      <c r="AV1048" s="59">
        <v>3400000</v>
      </c>
      <c r="AW1048" s="59">
        <v>0</v>
      </c>
      <c r="AX1048" s="59">
        <v>0</v>
      </c>
      <c r="AY1048" s="2">
        <v>0</v>
      </c>
      <c r="AZ1048" s="12" t="str">
        <f t="shared" si="121"/>
        <v>OK</v>
      </c>
      <c r="BA1048" s="12" t="str">
        <f t="shared" si="122"/>
        <v>OK</v>
      </c>
      <c r="BB1048" s="6">
        <f t="shared" si="123"/>
        <v>0</v>
      </c>
      <c r="BC1048" s="13">
        <f t="shared" si="124"/>
        <v>34000000</v>
      </c>
      <c r="BD1048" s="13">
        <f t="shared" si="125"/>
        <v>34000000</v>
      </c>
      <c r="BE1048" s="6">
        <f t="shared" si="126"/>
        <v>0</v>
      </c>
      <c r="BF1048" s="6">
        <f t="shared" si="127"/>
        <v>0</v>
      </c>
      <c r="BG1048" s="2" t="str">
        <f t="shared" si="120"/>
        <v>2500.1.1.3.</v>
      </c>
    </row>
    <row r="1049" spans="2:59" ht="99.75" x14ac:dyDescent="0.25">
      <c r="B1049" s="39" t="s">
        <v>7131</v>
      </c>
      <c r="C1049" s="39" t="s">
        <v>717</v>
      </c>
      <c r="D1049" s="39" t="s">
        <v>4</v>
      </c>
      <c r="E1049" s="40" t="s">
        <v>219</v>
      </c>
      <c r="F1049" s="40" t="s">
        <v>220</v>
      </c>
      <c r="G1049" s="40" t="s">
        <v>9</v>
      </c>
      <c r="H1049" s="40">
        <v>80161501</v>
      </c>
      <c r="I1049" s="40" t="s">
        <v>8168</v>
      </c>
      <c r="J1049" s="40" t="s">
        <v>221</v>
      </c>
      <c r="K1049" s="40" t="s">
        <v>7544</v>
      </c>
      <c r="L1049" s="41" t="s">
        <v>153</v>
      </c>
      <c r="M1049" s="41" t="s">
        <v>153</v>
      </c>
      <c r="N1049" s="41">
        <v>10</v>
      </c>
      <c r="O1049" s="41" t="s">
        <v>223</v>
      </c>
      <c r="P1049" s="41" t="s">
        <v>224</v>
      </c>
      <c r="Q1049" s="58">
        <v>34000000</v>
      </c>
      <c r="R1049" s="58">
        <v>34000000</v>
      </c>
      <c r="S1049" s="41" t="s">
        <v>225</v>
      </c>
      <c r="T1049" s="41" t="s">
        <v>221</v>
      </c>
      <c r="U1049" s="40" t="s">
        <v>401</v>
      </c>
      <c r="V1049" s="40" t="s">
        <v>721</v>
      </c>
      <c r="W1049" s="40" t="s">
        <v>1709</v>
      </c>
      <c r="X1049" s="40" t="s">
        <v>229</v>
      </c>
      <c r="Y1049" s="40" t="s">
        <v>230</v>
      </c>
      <c r="Z1049" s="40" t="s">
        <v>402</v>
      </c>
      <c r="AA1049" s="59">
        <v>34000000</v>
      </c>
      <c r="AB1049" s="59">
        <v>0</v>
      </c>
      <c r="AC1049" s="59">
        <v>0</v>
      </c>
      <c r="AD1049" s="59">
        <v>3400000</v>
      </c>
      <c r="AE1049" s="59">
        <v>0</v>
      </c>
      <c r="AF1049" s="59">
        <v>3400000</v>
      </c>
      <c r="AG1049" s="59">
        <v>0</v>
      </c>
      <c r="AH1049" s="59">
        <v>3400000</v>
      </c>
      <c r="AI1049" s="59">
        <v>0</v>
      </c>
      <c r="AJ1049" s="59">
        <v>3400000</v>
      </c>
      <c r="AK1049" s="59">
        <v>0</v>
      </c>
      <c r="AL1049" s="59">
        <v>3400000</v>
      </c>
      <c r="AM1049" s="59">
        <v>0</v>
      </c>
      <c r="AN1049" s="59">
        <v>3400000</v>
      </c>
      <c r="AO1049" s="59">
        <v>0</v>
      </c>
      <c r="AP1049" s="59">
        <v>3400000</v>
      </c>
      <c r="AQ1049" s="59">
        <v>0</v>
      </c>
      <c r="AR1049" s="59">
        <v>3400000</v>
      </c>
      <c r="AS1049" s="59">
        <v>0</v>
      </c>
      <c r="AT1049" s="59">
        <v>3400000</v>
      </c>
      <c r="AU1049" s="59">
        <v>0</v>
      </c>
      <c r="AV1049" s="59">
        <v>3400000</v>
      </c>
      <c r="AW1049" s="59">
        <v>0</v>
      </c>
      <c r="AX1049" s="59">
        <v>0</v>
      </c>
      <c r="AY1049" s="2">
        <v>0</v>
      </c>
      <c r="AZ1049" s="12" t="str">
        <f t="shared" si="121"/>
        <v>OK</v>
      </c>
      <c r="BA1049" s="12" t="str">
        <f t="shared" si="122"/>
        <v>OK</v>
      </c>
      <c r="BB1049" s="6">
        <f t="shared" si="123"/>
        <v>0</v>
      </c>
      <c r="BC1049" s="13">
        <f t="shared" si="124"/>
        <v>34000000</v>
      </c>
      <c r="BD1049" s="13">
        <f t="shared" si="125"/>
        <v>34000000</v>
      </c>
      <c r="BE1049" s="6">
        <f t="shared" si="126"/>
        <v>0</v>
      </c>
      <c r="BF1049" s="6">
        <f t="shared" si="127"/>
        <v>0</v>
      </c>
      <c r="BG1049" s="2" t="str">
        <f t="shared" si="120"/>
        <v>2500.1.1.3.</v>
      </c>
    </row>
    <row r="1050" spans="2:59" ht="99.75" x14ac:dyDescent="0.25">
      <c r="B1050" s="39" t="s">
        <v>7132</v>
      </c>
      <c r="C1050" s="39" t="s">
        <v>717</v>
      </c>
      <c r="D1050" s="39" t="s">
        <v>4</v>
      </c>
      <c r="E1050" s="40" t="s">
        <v>219</v>
      </c>
      <c r="F1050" s="40" t="s">
        <v>220</v>
      </c>
      <c r="G1050" s="40" t="s">
        <v>9</v>
      </c>
      <c r="H1050" s="40">
        <v>80161501</v>
      </c>
      <c r="I1050" s="40" t="s">
        <v>8168</v>
      </c>
      <c r="J1050" s="40" t="s">
        <v>221</v>
      </c>
      <c r="K1050" s="40" t="s">
        <v>7544</v>
      </c>
      <c r="L1050" s="41" t="s">
        <v>153</v>
      </c>
      <c r="M1050" s="41" t="s">
        <v>153</v>
      </c>
      <c r="N1050" s="41">
        <v>10</v>
      </c>
      <c r="O1050" s="41" t="s">
        <v>223</v>
      </c>
      <c r="P1050" s="41" t="s">
        <v>224</v>
      </c>
      <c r="Q1050" s="58">
        <v>34000000</v>
      </c>
      <c r="R1050" s="58">
        <v>34000000</v>
      </c>
      <c r="S1050" s="41" t="s">
        <v>225</v>
      </c>
      <c r="T1050" s="41" t="s">
        <v>221</v>
      </c>
      <c r="U1050" s="40" t="s">
        <v>401</v>
      </c>
      <c r="V1050" s="40" t="s">
        <v>721</v>
      </c>
      <c r="W1050" s="40" t="s">
        <v>1709</v>
      </c>
      <c r="X1050" s="40" t="s">
        <v>229</v>
      </c>
      <c r="Y1050" s="40" t="s">
        <v>230</v>
      </c>
      <c r="Z1050" s="40" t="s">
        <v>402</v>
      </c>
      <c r="AA1050" s="59">
        <v>34000000</v>
      </c>
      <c r="AB1050" s="59">
        <v>0</v>
      </c>
      <c r="AC1050" s="59">
        <v>0</v>
      </c>
      <c r="AD1050" s="59">
        <v>3400000</v>
      </c>
      <c r="AE1050" s="59">
        <v>0</v>
      </c>
      <c r="AF1050" s="59">
        <v>3400000</v>
      </c>
      <c r="AG1050" s="59">
        <v>0</v>
      </c>
      <c r="AH1050" s="59">
        <v>3400000</v>
      </c>
      <c r="AI1050" s="59">
        <v>0</v>
      </c>
      <c r="AJ1050" s="59">
        <v>3400000</v>
      </c>
      <c r="AK1050" s="59">
        <v>0</v>
      </c>
      <c r="AL1050" s="59">
        <v>3400000</v>
      </c>
      <c r="AM1050" s="59">
        <v>0</v>
      </c>
      <c r="AN1050" s="59">
        <v>3400000</v>
      </c>
      <c r="AO1050" s="59">
        <v>0</v>
      </c>
      <c r="AP1050" s="59">
        <v>3400000</v>
      </c>
      <c r="AQ1050" s="59">
        <v>0</v>
      </c>
      <c r="AR1050" s="59">
        <v>3400000</v>
      </c>
      <c r="AS1050" s="59">
        <v>0</v>
      </c>
      <c r="AT1050" s="59">
        <v>3400000</v>
      </c>
      <c r="AU1050" s="59">
        <v>0</v>
      </c>
      <c r="AV1050" s="59">
        <v>3400000</v>
      </c>
      <c r="AW1050" s="59">
        <v>0</v>
      </c>
      <c r="AX1050" s="59">
        <v>0</v>
      </c>
      <c r="AY1050" s="2">
        <v>0</v>
      </c>
      <c r="AZ1050" s="12" t="str">
        <f t="shared" si="121"/>
        <v>OK</v>
      </c>
      <c r="BA1050" s="12" t="str">
        <f t="shared" si="122"/>
        <v>OK</v>
      </c>
      <c r="BB1050" s="6">
        <f t="shared" si="123"/>
        <v>0</v>
      </c>
      <c r="BC1050" s="13">
        <f t="shared" si="124"/>
        <v>34000000</v>
      </c>
      <c r="BD1050" s="13">
        <f t="shared" si="125"/>
        <v>34000000</v>
      </c>
      <c r="BE1050" s="6">
        <f t="shared" si="126"/>
        <v>0</v>
      </c>
      <c r="BF1050" s="6">
        <f t="shared" si="127"/>
        <v>0</v>
      </c>
      <c r="BG1050" s="2" t="str">
        <f t="shared" si="120"/>
        <v>2500.1.1.3.</v>
      </c>
    </row>
    <row r="1051" spans="2:59" ht="99.75" x14ac:dyDescent="0.25">
      <c r="B1051" s="39" t="s">
        <v>7133</v>
      </c>
      <c r="C1051" s="39" t="s">
        <v>717</v>
      </c>
      <c r="D1051" s="39" t="s">
        <v>4</v>
      </c>
      <c r="E1051" s="40" t="s">
        <v>219</v>
      </c>
      <c r="F1051" s="40" t="s">
        <v>220</v>
      </c>
      <c r="G1051" s="40" t="s">
        <v>9</v>
      </c>
      <c r="H1051" s="40">
        <v>80161501</v>
      </c>
      <c r="I1051" s="40" t="s">
        <v>8168</v>
      </c>
      <c r="J1051" s="40" t="s">
        <v>221</v>
      </c>
      <c r="K1051" s="40" t="s">
        <v>7544</v>
      </c>
      <c r="L1051" s="41" t="s">
        <v>153</v>
      </c>
      <c r="M1051" s="41" t="s">
        <v>153</v>
      </c>
      <c r="N1051" s="41">
        <v>10</v>
      </c>
      <c r="O1051" s="41" t="s">
        <v>223</v>
      </c>
      <c r="P1051" s="41" t="s">
        <v>224</v>
      </c>
      <c r="Q1051" s="58">
        <v>34000000</v>
      </c>
      <c r="R1051" s="58">
        <v>34000000</v>
      </c>
      <c r="S1051" s="41" t="s">
        <v>225</v>
      </c>
      <c r="T1051" s="41" t="s">
        <v>221</v>
      </c>
      <c r="U1051" s="40" t="s">
        <v>401</v>
      </c>
      <c r="V1051" s="40" t="s">
        <v>721</v>
      </c>
      <c r="W1051" s="40" t="s">
        <v>1709</v>
      </c>
      <c r="X1051" s="40" t="s">
        <v>229</v>
      </c>
      <c r="Y1051" s="40" t="s">
        <v>230</v>
      </c>
      <c r="Z1051" s="40" t="s">
        <v>402</v>
      </c>
      <c r="AA1051" s="59">
        <v>34000000</v>
      </c>
      <c r="AB1051" s="59">
        <v>0</v>
      </c>
      <c r="AC1051" s="59">
        <v>0</v>
      </c>
      <c r="AD1051" s="59">
        <v>3400000</v>
      </c>
      <c r="AE1051" s="59">
        <v>0</v>
      </c>
      <c r="AF1051" s="59">
        <v>3400000</v>
      </c>
      <c r="AG1051" s="59">
        <v>0</v>
      </c>
      <c r="AH1051" s="59">
        <v>3400000</v>
      </c>
      <c r="AI1051" s="59">
        <v>0</v>
      </c>
      <c r="AJ1051" s="59">
        <v>3400000</v>
      </c>
      <c r="AK1051" s="59">
        <v>0</v>
      </c>
      <c r="AL1051" s="59">
        <v>3400000</v>
      </c>
      <c r="AM1051" s="59">
        <v>0</v>
      </c>
      <c r="AN1051" s="59">
        <v>3400000</v>
      </c>
      <c r="AO1051" s="59">
        <v>0</v>
      </c>
      <c r="AP1051" s="59">
        <v>3400000</v>
      </c>
      <c r="AQ1051" s="59">
        <v>0</v>
      </c>
      <c r="AR1051" s="59">
        <v>3400000</v>
      </c>
      <c r="AS1051" s="59">
        <v>0</v>
      </c>
      <c r="AT1051" s="59">
        <v>3400000</v>
      </c>
      <c r="AU1051" s="59">
        <v>0</v>
      </c>
      <c r="AV1051" s="59">
        <v>3400000</v>
      </c>
      <c r="AW1051" s="59">
        <v>0</v>
      </c>
      <c r="AX1051" s="59">
        <v>0</v>
      </c>
      <c r="AY1051" s="2">
        <v>0</v>
      </c>
      <c r="AZ1051" s="12" t="str">
        <f t="shared" si="121"/>
        <v>OK</v>
      </c>
      <c r="BA1051" s="12" t="str">
        <f t="shared" si="122"/>
        <v>OK</v>
      </c>
      <c r="BB1051" s="6">
        <f t="shared" si="123"/>
        <v>0</v>
      </c>
      <c r="BC1051" s="13">
        <f t="shared" si="124"/>
        <v>34000000</v>
      </c>
      <c r="BD1051" s="13">
        <f t="shared" si="125"/>
        <v>34000000</v>
      </c>
      <c r="BE1051" s="6">
        <f t="shared" si="126"/>
        <v>0</v>
      </c>
      <c r="BF1051" s="6">
        <f t="shared" si="127"/>
        <v>0</v>
      </c>
      <c r="BG1051" s="2" t="str">
        <f t="shared" si="120"/>
        <v>2500.1.1.3.</v>
      </c>
    </row>
    <row r="1052" spans="2:59" ht="99.75" x14ac:dyDescent="0.25">
      <c r="B1052" s="39" t="s">
        <v>7134</v>
      </c>
      <c r="C1052" s="39" t="s">
        <v>717</v>
      </c>
      <c r="D1052" s="39" t="s">
        <v>4</v>
      </c>
      <c r="E1052" s="40" t="s">
        <v>219</v>
      </c>
      <c r="F1052" s="40" t="s">
        <v>220</v>
      </c>
      <c r="G1052" s="40" t="s">
        <v>9</v>
      </c>
      <c r="H1052" s="40">
        <v>80161501</v>
      </c>
      <c r="I1052" s="40" t="s">
        <v>8168</v>
      </c>
      <c r="J1052" s="40" t="s">
        <v>221</v>
      </c>
      <c r="K1052" s="40" t="s">
        <v>7544</v>
      </c>
      <c r="L1052" s="41" t="s">
        <v>153</v>
      </c>
      <c r="M1052" s="41" t="s">
        <v>153</v>
      </c>
      <c r="N1052" s="41">
        <v>10</v>
      </c>
      <c r="O1052" s="41" t="s">
        <v>223</v>
      </c>
      <c r="P1052" s="41" t="s">
        <v>224</v>
      </c>
      <c r="Q1052" s="58">
        <v>34000000</v>
      </c>
      <c r="R1052" s="58">
        <v>34000000</v>
      </c>
      <c r="S1052" s="41" t="s">
        <v>225</v>
      </c>
      <c r="T1052" s="41" t="s">
        <v>221</v>
      </c>
      <c r="U1052" s="40" t="s">
        <v>401</v>
      </c>
      <c r="V1052" s="40" t="s">
        <v>721</v>
      </c>
      <c r="W1052" s="40" t="s">
        <v>1709</v>
      </c>
      <c r="X1052" s="40" t="s">
        <v>229</v>
      </c>
      <c r="Y1052" s="40" t="s">
        <v>230</v>
      </c>
      <c r="Z1052" s="40" t="s">
        <v>402</v>
      </c>
      <c r="AA1052" s="59">
        <v>34000000</v>
      </c>
      <c r="AB1052" s="59">
        <v>0</v>
      </c>
      <c r="AC1052" s="59">
        <v>0</v>
      </c>
      <c r="AD1052" s="59">
        <v>3400000</v>
      </c>
      <c r="AE1052" s="59">
        <v>0</v>
      </c>
      <c r="AF1052" s="59">
        <v>3400000</v>
      </c>
      <c r="AG1052" s="59">
        <v>0</v>
      </c>
      <c r="AH1052" s="59">
        <v>3400000</v>
      </c>
      <c r="AI1052" s="59">
        <v>0</v>
      </c>
      <c r="AJ1052" s="59">
        <v>3400000</v>
      </c>
      <c r="AK1052" s="59">
        <v>0</v>
      </c>
      <c r="AL1052" s="59">
        <v>3400000</v>
      </c>
      <c r="AM1052" s="59">
        <v>0</v>
      </c>
      <c r="AN1052" s="59">
        <v>3400000</v>
      </c>
      <c r="AO1052" s="59">
        <v>0</v>
      </c>
      <c r="AP1052" s="59">
        <v>3400000</v>
      </c>
      <c r="AQ1052" s="59">
        <v>0</v>
      </c>
      <c r="AR1052" s="59">
        <v>3400000</v>
      </c>
      <c r="AS1052" s="59">
        <v>0</v>
      </c>
      <c r="AT1052" s="59">
        <v>3400000</v>
      </c>
      <c r="AU1052" s="59">
        <v>0</v>
      </c>
      <c r="AV1052" s="59">
        <v>3400000</v>
      </c>
      <c r="AW1052" s="59">
        <v>0</v>
      </c>
      <c r="AX1052" s="59">
        <v>0</v>
      </c>
      <c r="AY1052" s="2">
        <v>0</v>
      </c>
      <c r="AZ1052" s="12" t="str">
        <f t="shared" si="121"/>
        <v>OK</v>
      </c>
      <c r="BA1052" s="12" t="str">
        <f t="shared" si="122"/>
        <v>OK</v>
      </c>
      <c r="BB1052" s="6">
        <f t="shared" si="123"/>
        <v>0</v>
      </c>
      <c r="BC1052" s="13">
        <f t="shared" si="124"/>
        <v>34000000</v>
      </c>
      <c r="BD1052" s="13">
        <f t="shared" si="125"/>
        <v>34000000</v>
      </c>
      <c r="BE1052" s="6">
        <f t="shared" si="126"/>
        <v>0</v>
      </c>
      <c r="BF1052" s="6">
        <f t="shared" si="127"/>
        <v>0</v>
      </c>
      <c r="BG1052" s="2" t="str">
        <f t="shared" si="120"/>
        <v>2500.1.1.3.</v>
      </c>
    </row>
    <row r="1053" spans="2:59" ht="99.75" x14ac:dyDescent="0.25">
      <c r="B1053" s="39" t="s">
        <v>7135</v>
      </c>
      <c r="C1053" s="39" t="s">
        <v>717</v>
      </c>
      <c r="D1053" s="39" t="s">
        <v>4</v>
      </c>
      <c r="E1053" s="40" t="s">
        <v>219</v>
      </c>
      <c r="F1053" s="40" t="s">
        <v>220</v>
      </c>
      <c r="G1053" s="40" t="s">
        <v>9</v>
      </c>
      <c r="H1053" s="40">
        <v>80161501</v>
      </c>
      <c r="I1053" s="40" t="s">
        <v>8168</v>
      </c>
      <c r="J1053" s="40" t="s">
        <v>221</v>
      </c>
      <c r="K1053" s="40" t="s">
        <v>7544</v>
      </c>
      <c r="L1053" s="41" t="s">
        <v>153</v>
      </c>
      <c r="M1053" s="41" t="s">
        <v>153</v>
      </c>
      <c r="N1053" s="41">
        <v>10</v>
      </c>
      <c r="O1053" s="41" t="s">
        <v>223</v>
      </c>
      <c r="P1053" s="41" t="s">
        <v>224</v>
      </c>
      <c r="Q1053" s="58">
        <v>34000000</v>
      </c>
      <c r="R1053" s="58">
        <v>34000000</v>
      </c>
      <c r="S1053" s="41" t="s">
        <v>225</v>
      </c>
      <c r="T1053" s="41" t="s">
        <v>221</v>
      </c>
      <c r="U1053" s="40" t="s">
        <v>401</v>
      </c>
      <c r="V1053" s="40" t="s">
        <v>721</v>
      </c>
      <c r="W1053" s="40" t="s">
        <v>7545</v>
      </c>
      <c r="X1053" s="40" t="s">
        <v>229</v>
      </c>
      <c r="Y1053" s="40" t="s">
        <v>230</v>
      </c>
      <c r="Z1053" s="40" t="s">
        <v>402</v>
      </c>
      <c r="AA1053" s="59">
        <v>34000000</v>
      </c>
      <c r="AB1053" s="59">
        <v>0</v>
      </c>
      <c r="AC1053" s="59">
        <v>0</v>
      </c>
      <c r="AD1053" s="59">
        <v>3400000</v>
      </c>
      <c r="AE1053" s="59">
        <v>0</v>
      </c>
      <c r="AF1053" s="59">
        <v>3400000</v>
      </c>
      <c r="AG1053" s="59">
        <v>0</v>
      </c>
      <c r="AH1053" s="59">
        <v>3400000</v>
      </c>
      <c r="AI1053" s="59">
        <v>0</v>
      </c>
      <c r="AJ1053" s="59">
        <v>3400000</v>
      </c>
      <c r="AK1053" s="59">
        <v>0</v>
      </c>
      <c r="AL1053" s="59">
        <v>3400000</v>
      </c>
      <c r="AM1053" s="59">
        <v>0</v>
      </c>
      <c r="AN1053" s="59">
        <v>3400000</v>
      </c>
      <c r="AO1053" s="59">
        <v>0</v>
      </c>
      <c r="AP1053" s="59">
        <v>3400000</v>
      </c>
      <c r="AQ1053" s="59">
        <v>0</v>
      </c>
      <c r="AR1053" s="59">
        <v>3400000</v>
      </c>
      <c r="AS1053" s="59">
        <v>0</v>
      </c>
      <c r="AT1053" s="59">
        <v>3400000</v>
      </c>
      <c r="AU1053" s="59">
        <v>0</v>
      </c>
      <c r="AV1053" s="59">
        <v>3400000</v>
      </c>
      <c r="AW1053" s="59">
        <v>0</v>
      </c>
      <c r="AX1053" s="59">
        <v>0</v>
      </c>
      <c r="AY1053" s="2">
        <v>0</v>
      </c>
      <c r="AZ1053" s="12" t="str">
        <f t="shared" si="121"/>
        <v>OK</v>
      </c>
      <c r="BA1053" s="12" t="str">
        <f t="shared" si="122"/>
        <v>OK</v>
      </c>
      <c r="BB1053" s="6">
        <f t="shared" si="123"/>
        <v>0</v>
      </c>
      <c r="BC1053" s="13">
        <f t="shared" si="124"/>
        <v>34000000</v>
      </c>
      <c r="BD1053" s="13">
        <f t="shared" si="125"/>
        <v>34000000</v>
      </c>
      <c r="BE1053" s="6">
        <f t="shared" si="126"/>
        <v>0</v>
      </c>
      <c r="BF1053" s="6">
        <f t="shared" si="127"/>
        <v>0</v>
      </c>
      <c r="BG1053" s="2" t="str">
        <f t="shared" si="120"/>
        <v>2500.1.1.3.</v>
      </c>
    </row>
    <row r="1054" spans="2:59" ht="99.75" x14ac:dyDescent="0.25">
      <c r="B1054" s="39" t="s">
        <v>7136</v>
      </c>
      <c r="C1054" s="39" t="s">
        <v>717</v>
      </c>
      <c r="D1054" s="39" t="s">
        <v>4</v>
      </c>
      <c r="E1054" s="40" t="s">
        <v>219</v>
      </c>
      <c r="F1054" s="40" t="s">
        <v>220</v>
      </c>
      <c r="G1054" s="40" t="s">
        <v>9</v>
      </c>
      <c r="H1054" s="40">
        <v>80161501</v>
      </c>
      <c r="I1054" s="40" t="s">
        <v>8168</v>
      </c>
      <c r="J1054" s="40" t="s">
        <v>221</v>
      </c>
      <c r="K1054" s="40" t="s">
        <v>7546</v>
      </c>
      <c r="L1054" s="41" t="s">
        <v>153</v>
      </c>
      <c r="M1054" s="41" t="s">
        <v>153</v>
      </c>
      <c r="N1054" s="41">
        <v>11</v>
      </c>
      <c r="O1054" s="41" t="s">
        <v>223</v>
      </c>
      <c r="P1054" s="41" t="s">
        <v>224</v>
      </c>
      <c r="Q1054" s="58">
        <v>49500000</v>
      </c>
      <c r="R1054" s="58">
        <v>49500000</v>
      </c>
      <c r="S1054" s="41" t="s">
        <v>225</v>
      </c>
      <c r="T1054" s="41" t="s">
        <v>221</v>
      </c>
      <c r="U1054" s="40" t="s">
        <v>401</v>
      </c>
      <c r="V1054" s="40" t="s">
        <v>721</v>
      </c>
      <c r="W1054" s="40" t="s">
        <v>1709</v>
      </c>
      <c r="X1054" s="40" t="s">
        <v>229</v>
      </c>
      <c r="Y1054" s="40" t="s">
        <v>230</v>
      </c>
      <c r="Z1054" s="40" t="s">
        <v>402</v>
      </c>
      <c r="AA1054" s="59">
        <v>49500000</v>
      </c>
      <c r="AB1054" s="59">
        <v>0</v>
      </c>
      <c r="AC1054" s="59">
        <v>0</v>
      </c>
      <c r="AD1054" s="59">
        <v>4500000</v>
      </c>
      <c r="AE1054" s="59">
        <v>0</v>
      </c>
      <c r="AF1054" s="59">
        <v>4500000</v>
      </c>
      <c r="AG1054" s="59">
        <v>0</v>
      </c>
      <c r="AH1054" s="59">
        <v>4500000</v>
      </c>
      <c r="AI1054" s="59">
        <v>0</v>
      </c>
      <c r="AJ1054" s="59">
        <v>4500000</v>
      </c>
      <c r="AK1054" s="59">
        <v>0</v>
      </c>
      <c r="AL1054" s="59">
        <v>4500000</v>
      </c>
      <c r="AM1054" s="59">
        <v>0</v>
      </c>
      <c r="AN1054" s="59">
        <v>4500000</v>
      </c>
      <c r="AO1054" s="59">
        <v>0</v>
      </c>
      <c r="AP1054" s="59">
        <v>4500000</v>
      </c>
      <c r="AQ1054" s="59">
        <v>0</v>
      </c>
      <c r="AR1054" s="59">
        <v>4500000</v>
      </c>
      <c r="AS1054" s="59">
        <v>0</v>
      </c>
      <c r="AT1054" s="59">
        <v>4500000</v>
      </c>
      <c r="AU1054" s="59">
        <v>0</v>
      </c>
      <c r="AV1054" s="59">
        <v>4500000</v>
      </c>
      <c r="AW1054" s="59">
        <v>0</v>
      </c>
      <c r="AX1054" s="59">
        <v>4500000</v>
      </c>
      <c r="AY1054" s="2">
        <v>0</v>
      </c>
      <c r="AZ1054" s="12" t="str">
        <f t="shared" si="121"/>
        <v>OK</v>
      </c>
      <c r="BA1054" s="12" t="str">
        <f t="shared" si="122"/>
        <v>OK</v>
      </c>
      <c r="BB1054" s="6">
        <f t="shared" si="123"/>
        <v>0</v>
      </c>
      <c r="BC1054" s="13">
        <f t="shared" si="124"/>
        <v>49500000</v>
      </c>
      <c r="BD1054" s="13">
        <f t="shared" si="125"/>
        <v>49500000</v>
      </c>
      <c r="BE1054" s="6">
        <f t="shared" si="126"/>
        <v>0</v>
      </c>
      <c r="BF1054" s="6">
        <f t="shared" si="127"/>
        <v>0</v>
      </c>
      <c r="BG1054" s="2" t="str">
        <f t="shared" si="120"/>
        <v>2500.1.1.3.</v>
      </c>
    </row>
    <row r="1055" spans="2:59" ht="99.75" x14ac:dyDescent="0.25">
      <c r="B1055" s="39" t="s">
        <v>7137</v>
      </c>
      <c r="C1055" s="39" t="s">
        <v>717</v>
      </c>
      <c r="D1055" s="39" t="s">
        <v>4</v>
      </c>
      <c r="E1055" s="40" t="s">
        <v>219</v>
      </c>
      <c r="F1055" s="40" t="s">
        <v>220</v>
      </c>
      <c r="G1055" s="40" t="s">
        <v>9</v>
      </c>
      <c r="H1055" s="40">
        <v>80161501</v>
      </c>
      <c r="I1055" s="40" t="s">
        <v>8168</v>
      </c>
      <c r="J1055" s="40" t="s">
        <v>221</v>
      </c>
      <c r="K1055" s="40" t="s">
        <v>7546</v>
      </c>
      <c r="L1055" s="41" t="s">
        <v>153</v>
      </c>
      <c r="M1055" s="41" t="s">
        <v>153</v>
      </c>
      <c r="N1055" s="41">
        <v>11</v>
      </c>
      <c r="O1055" s="41" t="s">
        <v>223</v>
      </c>
      <c r="P1055" s="41" t="s">
        <v>224</v>
      </c>
      <c r="Q1055" s="58">
        <v>49500000</v>
      </c>
      <c r="R1055" s="58">
        <v>49500000</v>
      </c>
      <c r="S1055" s="41" t="s">
        <v>225</v>
      </c>
      <c r="T1055" s="41" t="s">
        <v>221</v>
      </c>
      <c r="U1055" s="40" t="s">
        <v>401</v>
      </c>
      <c r="V1055" s="40" t="s">
        <v>721</v>
      </c>
      <c r="W1055" s="40" t="s">
        <v>1709</v>
      </c>
      <c r="X1055" s="40" t="s">
        <v>229</v>
      </c>
      <c r="Y1055" s="40" t="s">
        <v>230</v>
      </c>
      <c r="Z1055" s="40" t="s">
        <v>402</v>
      </c>
      <c r="AA1055" s="59">
        <v>49500000</v>
      </c>
      <c r="AB1055" s="59">
        <v>0</v>
      </c>
      <c r="AC1055" s="59">
        <v>0</v>
      </c>
      <c r="AD1055" s="59">
        <v>4500000</v>
      </c>
      <c r="AE1055" s="59">
        <v>0</v>
      </c>
      <c r="AF1055" s="59">
        <v>4500000</v>
      </c>
      <c r="AG1055" s="59">
        <v>0</v>
      </c>
      <c r="AH1055" s="59">
        <v>4500000</v>
      </c>
      <c r="AI1055" s="59">
        <v>0</v>
      </c>
      <c r="AJ1055" s="59">
        <v>4500000</v>
      </c>
      <c r="AK1055" s="59">
        <v>0</v>
      </c>
      <c r="AL1055" s="59">
        <v>4500000</v>
      </c>
      <c r="AM1055" s="59">
        <v>0</v>
      </c>
      <c r="AN1055" s="59">
        <v>4500000</v>
      </c>
      <c r="AO1055" s="59">
        <v>0</v>
      </c>
      <c r="AP1055" s="59">
        <v>4500000</v>
      </c>
      <c r="AQ1055" s="59">
        <v>0</v>
      </c>
      <c r="AR1055" s="59">
        <v>4500000</v>
      </c>
      <c r="AS1055" s="59">
        <v>0</v>
      </c>
      <c r="AT1055" s="59">
        <v>4500000</v>
      </c>
      <c r="AU1055" s="59">
        <v>0</v>
      </c>
      <c r="AV1055" s="59">
        <v>4500000</v>
      </c>
      <c r="AW1055" s="59">
        <v>0</v>
      </c>
      <c r="AX1055" s="59">
        <v>4500000</v>
      </c>
      <c r="AY1055" s="2">
        <v>0</v>
      </c>
      <c r="AZ1055" s="12" t="str">
        <f t="shared" si="121"/>
        <v>OK</v>
      </c>
      <c r="BA1055" s="12" t="str">
        <f t="shared" si="122"/>
        <v>OK</v>
      </c>
      <c r="BB1055" s="6">
        <f t="shared" si="123"/>
        <v>0</v>
      </c>
      <c r="BC1055" s="13">
        <f t="shared" si="124"/>
        <v>49500000</v>
      </c>
      <c r="BD1055" s="13">
        <f t="shared" si="125"/>
        <v>49500000</v>
      </c>
      <c r="BE1055" s="6">
        <f t="shared" si="126"/>
        <v>0</v>
      </c>
      <c r="BF1055" s="6">
        <f t="shared" si="127"/>
        <v>0</v>
      </c>
      <c r="BG1055" s="2" t="str">
        <f t="shared" si="120"/>
        <v>2500.1.1.3.</v>
      </c>
    </row>
    <row r="1056" spans="2:59" ht="99.75" x14ac:dyDescent="0.25">
      <c r="B1056" s="39" t="s">
        <v>7138</v>
      </c>
      <c r="C1056" s="39" t="s">
        <v>717</v>
      </c>
      <c r="D1056" s="39" t="s">
        <v>4</v>
      </c>
      <c r="E1056" s="40" t="s">
        <v>219</v>
      </c>
      <c r="F1056" s="40" t="s">
        <v>220</v>
      </c>
      <c r="G1056" s="40" t="s">
        <v>9</v>
      </c>
      <c r="H1056" s="40">
        <v>80161501</v>
      </c>
      <c r="I1056" s="40" t="s">
        <v>8168</v>
      </c>
      <c r="J1056" s="40" t="s">
        <v>221</v>
      </c>
      <c r="K1056" s="40" t="s">
        <v>7546</v>
      </c>
      <c r="L1056" s="41" t="s">
        <v>153</v>
      </c>
      <c r="M1056" s="41" t="s">
        <v>153</v>
      </c>
      <c r="N1056" s="41">
        <v>11</v>
      </c>
      <c r="O1056" s="41" t="s">
        <v>223</v>
      </c>
      <c r="P1056" s="41" t="s">
        <v>224</v>
      </c>
      <c r="Q1056" s="58">
        <v>49500000</v>
      </c>
      <c r="R1056" s="58">
        <v>49500000</v>
      </c>
      <c r="S1056" s="41" t="s">
        <v>225</v>
      </c>
      <c r="T1056" s="41" t="s">
        <v>221</v>
      </c>
      <c r="U1056" s="40" t="s">
        <v>401</v>
      </c>
      <c r="V1056" s="40" t="s">
        <v>721</v>
      </c>
      <c r="W1056" s="40" t="s">
        <v>1709</v>
      </c>
      <c r="X1056" s="40" t="s">
        <v>229</v>
      </c>
      <c r="Y1056" s="40" t="s">
        <v>230</v>
      </c>
      <c r="Z1056" s="40" t="s">
        <v>402</v>
      </c>
      <c r="AA1056" s="59">
        <v>49500000</v>
      </c>
      <c r="AB1056" s="59">
        <v>0</v>
      </c>
      <c r="AC1056" s="59">
        <v>0</v>
      </c>
      <c r="AD1056" s="59">
        <v>4500000</v>
      </c>
      <c r="AE1056" s="59">
        <v>0</v>
      </c>
      <c r="AF1056" s="59">
        <v>4500000</v>
      </c>
      <c r="AG1056" s="59">
        <v>0</v>
      </c>
      <c r="AH1056" s="59">
        <v>4500000</v>
      </c>
      <c r="AI1056" s="59">
        <v>0</v>
      </c>
      <c r="AJ1056" s="59">
        <v>4500000</v>
      </c>
      <c r="AK1056" s="59">
        <v>0</v>
      </c>
      <c r="AL1056" s="59">
        <v>4500000</v>
      </c>
      <c r="AM1056" s="59">
        <v>0</v>
      </c>
      <c r="AN1056" s="59">
        <v>4500000</v>
      </c>
      <c r="AO1056" s="59">
        <v>0</v>
      </c>
      <c r="AP1056" s="59">
        <v>4500000</v>
      </c>
      <c r="AQ1056" s="59">
        <v>0</v>
      </c>
      <c r="AR1056" s="59">
        <v>4500000</v>
      </c>
      <c r="AS1056" s="59">
        <v>0</v>
      </c>
      <c r="AT1056" s="59">
        <v>4500000</v>
      </c>
      <c r="AU1056" s="59">
        <v>0</v>
      </c>
      <c r="AV1056" s="59">
        <v>4500000</v>
      </c>
      <c r="AW1056" s="59">
        <v>0</v>
      </c>
      <c r="AX1056" s="59">
        <v>4500000</v>
      </c>
      <c r="AY1056" s="2">
        <v>0</v>
      </c>
      <c r="AZ1056" s="12" t="str">
        <f t="shared" si="121"/>
        <v>OK</v>
      </c>
      <c r="BA1056" s="12" t="str">
        <f t="shared" si="122"/>
        <v>OK</v>
      </c>
      <c r="BB1056" s="6">
        <f t="shared" si="123"/>
        <v>0</v>
      </c>
      <c r="BC1056" s="13">
        <f t="shared" si="124"/>
        <v>49500000</v>
      </c>
      <c r="BD1056" s="13">
        <f t="shared" si="125"/>
        <v>49500000</v>
      </c>
      <c r="BE1056" s="6">
        <f t="shared" si="126"/>
        <v>0</v>
      </c>
      <c r="BF1056" s="6">
        <f t="shared" si="127"/>
        <v>0</v>
      </c>
      <c r="BG1056" s="2" t="str">
        <f t="shared" si="120"/>
        <v>2500.1.1.3.</v>
      </c>
    </row>
    <row r="1057" spans="2:59" ht="99.75" x14ac:dyDescent="0.25">
      <c r="B1057" s="39" t="s">
        <v>7139</v>
      </c>
      <c r="C1057" s="39" t="s">
        <v>717</v>
      </c>
      <c r="D1057" s="39" t="s">
        <v>4</v>
      </c>
      <c r="E1057" s="40" t="s">
        <v>219</v>
      </c>
      <c r="F1057" s="40" t="s">
        <v>220</v>
      </c>
      <c r="G1057" s="40" t="s">
        <v>9</v>
      </c>
      <c r="H1057" s="40">
        <v>80161501</v>
      </c>
      <c r="I1057" s="40" t="s">
        <v>8168</v>
      </c>
      <c r="J1057" s="40" t="s">
        <v>221</v>
      </c>
      <c r="K1057" s="40" t="s">
        <v>7547</v>
      </c>
      <c r="L1057" s="41" t="s">
        <v>153</v>
      </c>
      <c r="M1057" s="41" t="s">
        <v>153</v>
      </c>
      <c r="N1057" s="41">
        <v>11</v>
      </c>
      <c r="O1057" s="41" t="s">
        <v>223</v>
      </c>
      <c r="P1057" s="41" t="s">
        <v>224</v>
      </c>
      <c r="Q1057" s="58">
        <v>37292794</v>
      </c>
      <c r="R1057" s="58">
        <v>37292794</v>
      </c>
      <c r="S1057" s="41" t="s">
        <v>225</v>
      </c>
      <c r="T1057" s="41" t="s">
        <v>221</v>
      </c>
      <c r="U1057" s="40" t="s">
        <v>401</v>
      </c>
      <c r="V1057" s="40" t="s">
        <v>721</v>
      </c>
      <c r="W1057" s="40" t="s">
        <v>1709</v>
      </c>
      <c r="X1057" s="40" t="s">
        <v>229</v>
      </c>
      <c r="Y1057" s="40" t="s">
        <v>230</v>
      </c>
      <c r="Z1057" s="40" t="s">
        <v>402</v>
      </c>
      <c r="AA1057" s="59">
        <v>37292794</v>
      </c>
      <c r="AB1057" s="59">
        <v>0</v>
      </c>
      <c r="AC1057" s="59">
        <v>0</v>
      </c>
      <c r="AD1057" s="59">
        <v>3390254</v>
      </c>
      <c r="AE1057" s="59">
        <v>0</v>
      </c>
      <c r="AF1057" s="59">
        <v>3390254</v>
      </c>
      <c r="AG1057" s="59">
        <v>0</v>
      </c>
      <c r="AH1057" s="59">
        <v>3390254</v>
      </c>
      <c r="AI1057" s="59">
        <v>0</v>
      </c>
      <c r="AJ1057" s="59">
        <v>3390254</v>
      </c>
      <c r="AK1057" s="59">
        <v>0</v>
      </c>
      <c r="AL1057" s="59">
        <v>3390254</v>
      </c>
      <c r="AM1057" s="59">
        <v>0</v>
      </c>
      <c r="AN1057" s="59">
        <v>3390254</v>
      </c>
      <c r="AO1057" s="59">
        <v>0</v>
      </c>
      <c r="AP1057" s="59">
        <v>3390254</v>
      </c>
      <c r="AQ1057" s="59">
        <v>0</v>
      </c>
      <c r="AR1057" s="59">
        <v>3390254</v>
      </c>
      <c r="AS1057" s="59">
        <v>0</v>
      </c>
      <c r="AT1057" s="59">
        <v>3390254</v>
      </c>
      <c r="AU1057" s="59">
        <v>0</v>
      </c>
      <c r="AV1057" s="59">
        <v>3390254</v>
      </c>
      <c r="AW1057" s="59">
        <v>0</v>
      </c>
      <c r="AX1057" s="59">
        <v>3390254</v>
      </c>
      <c r="AY1057" s="2">
        <v>0</v>
      </c>
      <c r="AZ1057" s="12" t="str">
        <f t="shared" si="121"/>
        <v>OK</v>
      </c>
      <c r="BA1057" s="12" t="str">
        <f t="shared" si="122"/>
        <v>OK</v>
      </c>
      <c r="BB1057" s="6">
        <f t="shared" si="123"/>
        <v>0</v>
      </c>
      <c r="BC1057" s="13">
        <f t="shared" si="124"/>
        <v>37292794</v>
      </c>
      <c r="BD1057" s="13">
        <f t="shared" si="125"/>
        <v>37292794</v>
      </c>
      <c r="BE1057" s="6">
        <f t="shared" si="126"/>
        <v>0</v>
      </c>
      <c r="BF1057" s="6">
        <f t="shared" si="127"/>
        <v>0</v>
      </c>
      <c r="BG1057" s="2" t="str">
        <f t="shared" si="120"/>
        <v>2500.1.1.3.</v>
      </c>
    </row>
    <row r="1058" spans="2:59" ht="99.75" x14ac:dyDescent="0.25">
      <c r="B1058" s="39" t="s">
        <v>7140</v>
      </c>
      <c r="C1058" s="39" t="s">
        <v>717</v>
      </c>
      <c r="D1058" s="39" t="s">
        <v>4</v>
      </c>
      <c r="E1058" s="40" t="s">
        <v>219</v>
      </c>
      <c r="F1058" s="40" t="s">
        <v>220</v>
      </c>
      <c r="G1058" s="40" t="s">
        <v>9</v>
      </c>
      <c r="H1058" s="40">
        <v>80161501</v>
      </c>
      <c r="I1058" s="40" t="s">
        <v>8168</v>
      </c>
      <c r="J1058" s="40" t="s">
        <v>221</v>
      </c>
      <c r="K1058" s="40" t="s">
        <v>7547</v>
      </c>
      <c r="L1058" s="41" t="s">
        <v>153</v>
      </c>
      <c r="M1058" s="41" t="s">
        <v>153</v>
      </c>
      <c r="N1058" s="41">
        <v>11</v>
      </c>
      <c r="O1058" s="41" t="s">
        <v>223</v>
      </c>
      <c r="P1058" s="41" t="s">
        <v>224</v>
      </c>
      <c r="Q1058" s="58">
        <v>37292794</v>
      </c>
      <c r="R1058" s="58">
        <v>37292794</v>
      </c>
      <c r="S1058" s="41" t="s">
        <v>225</v>
      </c>
      <c r="T1058" s="41" t="s">
        <v>221</v>
      </c>
      <c r="U1058" s="40" t="s">
        <v>401</v>
      </c>
      <c r="V1058" s="40" t="s">
        <v>721</v>
      </c>
      <c r="W1058" s="40" t="s">
        <v>1709</v>
      </c>
      <c r="X1058" s="40" t="s">
        <v>229</v>
      </c>
      <c r="Y1058" s="40" t="s">
        <v>230</v>
      </c>
      <c r="Z1058" s="40" t="s">
        <v>402</v>
      </c>
      <c r="AA1058" s="59">
        <v>37292794</v>
      </c>
      <c r="AB1058" s="59">
        <v>0</v>
      </c>
      <c r="AC1058" s="59">
        <v>0</v>
      </c>
      <c r="AD1058" s="59">
        <v>3390254</v>
      </c>
      <c r="AE1058" s="59">
        <v>0</v>
      </c>
      <c r="AF1058" s="59">
        <v>3390254</v>
      </c>
      <c r="AG1058" s="59">
        <v>0</v>
      </c>
      <c r="AH1058" s="59">
        <v>3390254</v>
      </c>
      <c r="AI1058" s="59">
        <v>0</v>
      </c>
      <c r="AJ1058" s="59">
        <v>3390254</v>
      </c>
      <c r="AK1058" s="59">
        <v>0</v>
      </c>
      <c r="AL1058" s="59">
        <v>3390254</v>
      </c>
      <c r="AM1058" s="59">
        <v>0</v>
      </c>
      <c r="AN1058" s="59">
        <v>3390254</v>
      </c>
      <c r="AO1058" s="59">
        <v>0</v>
      </c>
      <c r="AP1058" s="59">
        <v>3390254</v>
      </c>
      <c r="AQ1058" s="59">
        <v>0</v>
      </c>
      <c r="AR1058" s="59">
        <v>3390254</v>
      </c>
      <c r="AS1058" s="59">
        <v>0</v>
      </c>
      <c r="AT1058" s="59">
        <v>3390254</v>
      </c>
      <c r="AU1058" s="59">
        <v>0</v>
      </c>
      <c r="AV1058" s="59">
        <v>3390254</v>
      </c>
      <c r="AW1058" s="59">
        <v>0</v>
      </c>
      <c r="AX1058" s="59">
        <v>3390254</v>
      </c>
      <c r="AY1058" s="2">
        <v>0</v>
      </c>
      <c r="AZ1058" s="12" t="str">
        <f t="shared" si="121"/>
        <v>OK</v>
      </c>
      <c r="BA1058" s="12" t="str">
        <f t="shared" si="122"/>
        <v>OK</v>
      </c>
      <c r="BB1058" s="6">
        <f t="shared" si="123"/>
        <v>0</v>
      </c>
      <c r="BC1058" s="13">
        <f t="shared" si="124"/>
        <v>37292794</v>
      </c>
      <c r="BD1058" s="13">
        <f t="shared" si="125"/>
        <v>37292794</v>
      </c>
      <c r="BE1058" s="6">
        <f t="shared" si="126"/>
        <v>0</v>
      </c>
      <c r="BF1058" s="6">
        <f t="shared" si="127"/>
        <v>0</v>
      </c>
      <c r="BG1058" s="2" t="str">
        <f t="shared" si="120"/>
        <v>2500.1.1.3.</v>
      </c>
    </row>
    <row r="1059" spans="2:59" ht="71.25" x14ac:dyDescent="0.25">
      <c r="B1059" s="39" t="s">
        <v>7141</v>
      </c>
      <c r="C1059" s="39" t="s">
        <v>717</v>
      </c>
      <c r="D1059" s="39" t="s">
        <v>4</v>
      </c>
      <c r="E1059" s="40" t="s">
        <v>219</v>
      </c>
      <c r="F1059" s="40" t="s">
        <v>220</v>
      </c>
      <c r="G1059" s="40" t="s">
        <v>9</v>
      </c>
      <c r="H1059" s="40">
        <v>80161501</v>
      </c>
      <c r="I1059" s="40" t="s">
        <v>8168</v>
      </c>
      <c r="J1059" s="40" t="s">
        <v>221</v>
      </c>
      <c r="K1059" s="40" t="s">
        <v>7548</v>
      </c>
      <c r="L1059" s="41" t="s">
        <v>153</v>
      </c>
      <c r="M1059" s="41" t="s">
        <v>153</v>
      </c>
      <c r="N1059" s="41">
        <v>11</v>
      </c>
      <c r="O1059" s="41" t="s">
        <v>223</v>
      </c>
      <c r="P1059" s="41" t="s">
        <v>224</v>
      </c>
      <c r="Q1059" s="58">
        <v>27378219</v>
      </c>
      <c r="R1059" s="58">
        <v>27378219</v>
      </c>
      <c r="S1059" s="41" t="s">
        <v>225</v>
      </c>
      <c r="T1059" s="41" t="s">
        <v>221</v>
      </c>
      <c r="U1059" s="40" t="s">
        <v>401</v>
      </c>
      <c r="V1059" s="40" t="s">
        <v>721</v>
      </c>
      <c r="W1059" s="40" t="s">
        <v>1709</v>
      </c>
      <c r="X1059" s="40" t="s">
        <v>229</v>
      </c>
      <c r="Y1059" s="40" t="s">
        <v>230</v>
      </c>
      <c r="Z1059" s="40" t="s">
        <v>402</v>
      </c>
      <c r="AA1059" s="59">
        <v>27378219</v>
      </c>
      <c r="AB1059" s="59">
        <v>0</v>
      </c>
      <c r="AC1059" s="59">
        <v>0</v>
      </c>
      <c r="AD1059" s="59">
        <v>2488929</v>
      </c>
      <c r="AE1059" s="59">
        <v>0</v>
      </c>
      <c r="AF1059" s="59">
        <v>2488929</v>
      </c>
      <c r="AG1059" s="59">
        <v>0</v>
      </c>
      <c r="AH1059" s="59">
        <v>2488929</v>
      </c>
      <c r="AI1059" s="59">
        <v>0</v>
      </c>
      <c r="AJ1059" s="59">
        <v>2488929</v>
      </c>
      <c r="AK1059" s="59">
        <v>0</v>
      </c>
      <c r="AL1059" s="59">
        <v>2488929</v>
      </c>
      <c r="AM1059" s="59">
        <v>0</v>
      </c>
      <c r="AN1059" s="59">
        <v>2488929</v>
      </c>
      <c r="AO1059" s="59">
        <v>0</v>
      </c>
      <c r="AP1059" s="59">
        <v>2488929</v>
      </c>
      <c r="AQ1059" s="59">
        <v>0</v>
      </c>
      <c r="AR1059" s="59">
        <v>2488929</v>
      </c>
      <c r="AS1059" s="59">
        <v>0</v>
      </c>
      <c r="AT1059" s="59">
        <v>2488929</v>
      </c>
      <c r="AU1059" s="59">
        <v>0</v>
      </c>
      <c r="AV1059" s="59">
        <v>2488929</v>
      </c>
      <c r="AW1059" s="59">
        <v>0</v>
      </c>
      <c r="AX1059" s="59">
        <v>2488929</v>
      </c>
      <c r="AY1059" s="2">
        <v>0</v>
      </c>
      <c r="AZ1059" s="12" t="str">
        <f t="shared" si="121"/>
        <v>OK</v>
      </c>
      <c r="BA1059" s="12" t="str">
        <f t="shared" si="122"/>
        <v>OK</v>
      </c>
      <c r="BB1059" s="6">
        <f t="shared" si="123"/>
        <v>0</v>
      </c>
      <c r="BC1059" s="13">
        <f t="shared" si="124"/>
        <v>27378219</v>
      </c>
      <c r="BD1059" s="13">
        <f t="shared" si="125"/>
        <v>27378219</v>
      </c>
      <c r="BE1059" s="6">
        <f t="shared" si="126"/>
        <v>0</v>
      </c>
      <c r="BF1059" s="6">
        <f t="shared" si="127"/>
        <v>0</v>
      </c>
      <c r="BG1059" s="2" t="str">
        <f t="shared" si="120"/>
        <v>2500.1.1.3.</v>
      </c>
    </row>
    <row r="1060" spans="2:59" ht="71.25" x14ac:dyDescent="0.25">
      <c r="B1060" s="39" t="s">
        <v>7142</v>
      </c>
      <c r="C1060" s="39" t="s">
        <v>717</v>
      </c>
      <c r="D1060" s="39" t="s">
        <v>4</v>
      </c>
      <c r="E1060" s="40" t="s">
        <v>219</v>
      </c>
      <c r="F1060" s="40" t="s">
        <v>220</v>
      </c>
      <c r="G1060" s="40" t="s">
        <v>9</v>
      </c>
      <c r="H1060" s="40">
        <v>80161501</v>
      </c>
      <c r="I1060" s="40" t="s">
        <v>8168</v>
      </c>
      <c r="J1060" s="40" t="s">
        <v>221</v>
      </c>
      <c r="K1060" s="40" t="s">
        <v>7548</v>
      </c>
      <c r="L1060" s="41" t="s">
        <v>153</v>
      </c>
      <c r="M1060" s="41" t="s">
        <v>153</v>
      </c>
      <c r="N1060" s="41">
        <v>11</v>
      </c>
      <c r="O1060" s="41" t="s">
        <v>223</v>
      </c>
      <c r="P1060" s="41" t="s">
        <v>224</v>
      </c>
      <c r="Q1060" s="58">
        <v>27378219</v>
      </c>
      <c r="R1060" s="58">
        <v>27378219</v>
      </c>
      <c r="S1060" s="41" t="s">
        <v>225</v>
      </c>
      <c r="T1060" s="41" t="s">
        <v>221</v>
      </c>
      <c r="U1060" s="40" t="s">
        <v>401</v>
      </c>
      <c r="V1060" s="40" t="s">
        <v>721</v>
      </c>
      <c r="W1060" s="40" t="s">
        <v>1709</v>
      </c>
      <c r="X1060" s="40" t="s">
        <v>229</v>
      </c>
      <c r="Y1060" s="40" t="s">
        <v>230</v>
      </c>
      <c r="Z1060" s="40" t="s">
        <v>402</v>
      </c>
      <c r="AA1060" s="59">
        <v>27378219</v>
      </c>
      <c r="AB1060" s="59">
        <v>0</v>
      </c>
      <c r="AC1060" s="59">
        <v>0</v>
      </c>
      <c r="AD1060" s="59">
        <v>2488929</v>
      </c>
      <c r="AE1060" s="59">
        <v>0</v>
      </c>
      <c r="AF1060" s="59">
        <v>2488929</v>
      </c>
      <c r="AG1060" s="59">
        <v>0</v>
      </c>
      <c r="AH1060" s="59">
        <v>2488929</v>
      </c>
      <c r="AI1060" s="59">
        <v>0</v>
      </c>
      <c r="AJ1060" s="59">
        <v>2488929</v>
      </c>
      <c r="AK1060" s="59">
        <v>0</v>
      </c>
      <c r="AL1060" s="59">
        <v>2488929</v>
      </c>
      <c r="AM1060" s="59">
        <v>0</v>
      </c>
      <c r="AN1060" s="59">
        <v>2488929</v>
      </c>
      <c r="AO1060" s="59">
        <v>0</v>
      </c>
      <c r="AP1060" s="59">
        <v>2488929</v>
      </c>
      <c r="AQ1060" s="59">
        <v>0</v>
      </c>
      <c r="AR1060" s="59">
        <v>2488929</v>
      </c>
      <c r="AS1060" s="59">
        <v>0</v>
      </c>
      <c r="AT1060" s="59">
        <v>2488929</v>
      </c>
      <c r="AU1060" s="59">
        <v>0</v>
      </c>
      <c r="AV1060" s="59">
        <v>2488929</v>
      </c>
      <c r="AW1060" s="59">
        <v>0</v>
      </c>
      <c r="AX1060" s="59">
        <v>2488929</v>
      </c>
      <c r="AY1060" s="2">
        <v>0</v>
      </c>
      <c r="AZ1060" s="12" t="str">
        <f t="shared" si="121"/>
        <v>OK</v>
      </c>
      <c r="BA1060" s="12" t="str">
        <f t="shared" si="122"/>
        <v>OK</v>
      </c>
      <c r="BB1060" s="6">
        <f t="shared" si="123"/>
        <v>0</v>
      </c>
      <c r="BC1060" s="13">
        <f t="shared" si="124"/>
        <v>27378219</v>
      </c>
      <c r="BD1060" s="13">
        <f t="shared" si="125"/>
        <v>27378219</v>
      </c>
      <c r="BE1060" s="6">
        <f t="shared" si="126"/>
        <v>0</v>
      </c>
      <c r="BF1060" s="6">
        <f t="shared" si="127"/>
        <v>0</v>
      </c>
      <c r="BG1060" s="2" t="str">
        <f t="shared" si="120"/>
        <v>2500.1.1.3.</v>
      </c>
    </row>
    <row r="1061" spans="2:59" ht="71.25" x14ac:dyDescent="0.25">
      <c r="B1061" s="39" t="s">
        <v>7143</v>
      </c>
      <c r="C1061" s="39" t="s">
        <v>717</v>
      </c>
      <c r="D1061" s="39" t="s">
        <v>4</v>
      </c>
      <c r="E1061" s="40" t="s">
        <v>219</v>
      </c>
      <c r="F1061" s="40" t="s">
        <v>220</v>
      </c>
      <c r="G1061" s="40" t="s">
        <v>9</v>
      </c>
      <c r="H1061" s="40">
        <v>80161501</v>
      </c>
      <c r="I1061" s="40" t="s">
        <v>8168</v>
      </c>
      <c r="J1061" s="40" t="s">
        <v>221</v>
      </c>
      <c r="K1061" s="40" t="s">
        <v>7548</v>
      </c>
      <c r="L1061" s="41" t="s">
        <v>153</v>
      </c>
      <c r="M1061" s="41" t="s">
        <v>153</v>
      </c>
      <c r="N1061" s="41">
        <v>11</v>
      </c>
      <c r="O1061" s="41" t="s">
        <v>223</v>
      </c>
      <c r="P1061" s="41" t="s">
        <v>224</v>
      </c>
      <c r="Q1061" s="58">
        <v>27378219</v>
      </c>
      <c r="R1061" s="58">
        <v>27378219</v>
      </c>
      <c r="S1061" s="41" t="s">
        <v>225</v>
      </c>
      <c r="T1061" s="41" t="s">
        <v>221</v>
      </c>
      <c r="U1061" s="40" t="s">
        <v>401</v>
      </c>
      <c r="V1061" s="40" t="s">
        <v>721</v>
      </c>
      <c r="W1061" s="40" t="s">
        <v>1709</v>
      </c>
      <c r="X1061" s="40" t="s">
        <v>229</v>
      </c>
      <c r="Y1061" s="40" t="s">
        <v>230</v>
      </c>
      <c r="Z1061" s="40" t="s">
        <v>402</v>
      </c>
      <c r="AA1061" s="59">
        <v>27378219</v>
      </c>
      <c r="AB1061" s="59">
        <v>0</v>
      </c>
      <c r="AC1061" s="59">
        <v>0</v>
      </c>
      <c r="AD1061" s="59">
        <v>2488929</v>
      </c>
      <c r="AE1061" s="59">
        <v>0</v>
      </c>
      <c r="AF1061" s="59">
        <v>2488929</v>
      </c>
      <c r="AG1061" s="59">
        <v>0</v>
      </c>
      <c r="AH1061" s="59">
        <v>2488929</v>
      </c>
      <c r="AI1061" s="59">
        <v>0</v>
      </c>
      <c r="AJ1061" s="59">
        <v>2488929</v>
      </c>
      <c r="AK1061" s="59">
        <v>0</v>
      </c>
      <c r="AL1061" s="59">
        <v>2488929</v>
      </c>
      <c r="AM1061" s="59">
        <v>0</v>
      </c>
      <c r="AN1061" s="59">
        <v>2488929</v>
      </c>
      <c r="AO1061" s="59">
        <v>0</v>
      </c>
      <c r="AP1061" s="59">
        <v>2488929</v>
      </c>
      <c r="AQ1061" s="59">
        <v>0</v>
      </c>
      <c r="AR1061" s="59">
        <v>2488929</v>
      </c>
      <c r="AS1061" s="59">
        <v>0</v>
      </c>
      <c r="AT1061" s="59">
        <v>2488929</v>
      </c>
      <c r="AU1061" s="59">
        <v>0</v>
      </c>
      <c r="AV1061" s="59">
        <v>2488929</v>
      </c>
      <c r="AW1061" s="59">
        <v>0</v>
      </c>
      <c r="AX1061" s="59">
        <v>2488929</v>
      </c>
      <c r="AY1061" s="2">
        <v>0</v>
      </c>
      <c r="AZ1061" s="12" t="str">
        <f t="shared" si="121"/>
        <v>OK</v>
      </c>
      <c r="BA1061" s="12" t="str">
        <f t="shared" si="122"/>
        <v>OK</v>
      </c>
      <c r="BB1061" s="6">
        <f t="shared" si="123"/>
        <v>0</v>
      </c>
      <c r="BC1061" s="13">
        <f t="shared" si="124"/>
        <v>27378219</v>
      </c>
      <c r="BD1061" s="13">
        <f t="shared" si="125"/>
        <v>27378219</v>
      </c>
      <c r="BE1061" s="6">
        <f t="shared" si="126"/>
        <v>0</v>
      </c>
      <c r="BF1061" s="6">
        <f t="shared" si="127"/>
        <v>0</v>
      </c>
      <c r="BG1061" s="2" t="str">
        <f t="shared" si="120"/>
        <v>2500.1.1.3.</v>
      </c>
    </row>
    <row r="1062" spans="2:59" ht="85.5" x14ac:dyDescent="0.25">
      <c r="B1062" s="39" t="s">
        <v>7144</v>
      </c>
      <c r="C1062" s="39" t="s">
        <v>717</v>
      </c>
      <c r="D1062" s="39" t="s">
        <v>4</v>
      </c>
      <c r="E1062" s="40" t="s">
        <v>219</v>
      </c>
      <c r="F1062" s="40" t="s">
        <v>220</v>
      </c>
      <c r="G1062" s="40" t="s">
        <v>9</v>
      </c>
      <c r="H1062" s="40">
        <v>80161501</v>
      </c>
      <c r="I1062" s="40" t="s">
        <v>8168</v>
      </c>
      <c r="J1062" s="40" t="s">
        <v>221</v>
      </c>
      <c r="K1062" s="40" t="s">
        <v>7549</v>
      </c>
      <c r="L1062" s="41" t="s">
        <v>153</v>
      </c>
      <c r="M1062" s="41" t="s">
        <v>153</v>
      </c>
      <c r="N1062" s="41">
        <v>11</v>
      </c>
      <c r="O1062" s="41" t="s">
        <v>223</v>
      </c>
      <c r="P1062" s="41" t="s">
        <v>224</v>
      </c>
      <c r="Q1062" s="58">
        <v>25448940</v>
      </c>
      <c r="R1062" s="58">
        <v>25448940</v>
      </c>
      <c r="S1062" s="41" t="s">
        <v>225</v>
      </c>
      <c r="T1062" s="41" t="s">
        <v>221</v>
      </c>
      <c r="U1062" s="40" t="s">
        <v>401</v>
      </c>
      <c r="V1062" s="40" t="s">
        <v>721</v>
      </c>
      <c r="W1062" s="40" t="s">
        <v>1709</v>
      </c>
      <c r="X1062" s="40" t="s">
        <v>229</v>
      </c>
      <c r="Y1062" s="40" t="s">
        <v>230</v>
      </c>
      <c r="Z1062" s="40" t="s">
        <v>402</v>
      </c>
      <c r="AA1062" s="59">
        <v>25448940</v>
      </c>
      <c r="AB1062" s="59">
        <v>0</v>
      </c>
      <c r="AC1062" s="59">
        <v>0</v>
      </c>
      <c r="AD1062" s="59">
        <v>2313540</v>
      </c>
      <c r="AE1062" s="59">
        <v>0</v>
      </c>
      <c r="AF1062" s="59">
        <v>2313540</v>
      </c>
      <c r="AG1062" s="59">
        <v>0</v>
      </c>
      <c r="AH1062" s="59">
        <v>2313540</v>
      </c>
      <c r="AI1062" s="59">
        <v>0</v>
      </c>
      <c r="AJ1062" s="59">
        <v>2313540</v>
      </c>
      <c r="AK1062" s="59">
        <v>0</v>
      </c>
      <c r="AL1062" s="59">
        <v>2313540</v>
      </c>
      <c r="AM1062" s="59">
        <v>0</v>
      </c>
      <c r="AN1062" s="59">
        <v>2313540</v>
      </c>
      <c r="AO1062" s="59">
        <v>0</v>
      </c>
      <c r="AP1062" s="59">
        <v>2313540</v>
      </c>
      <c r="AQ1062" s="59">
        <v>0</v>
      </c>
      <c r="AR1062" s="59">
        <v>2313540</v>
      </c>
      <c r="AS1062" s="59">
        <v>0</v>
      </c>
      <c r="AT1062" s="59">
        <v>2313540</v>
      </c>
      <c r="AU1062" s="59">
        <v>0</v>
      </c>
      <c r="AV1062" s="59">
        <v>2313540</v>
      </c>
      <c r="AW1062" s="59">
        <v>0</v>
      </c>
      <c r="AX1062" s="59">
        <v>2313540</v>
      </c>
      <c r="AY1062" s="2">
        <v>0</v>
      </c>
      <c r="AZ1062" s="12" t="str">
        <f t="shared" si="121"/>
        <v>OK</v>
      </c>
      <c r="BA1062" s="12" t="str">
        <f t="shared" si="122"/>
        <v>OK</v>
      </c>
      <c r="BB1062" s="6">
        <f t="shared" si="123"/>
        <v>0</v>
      </c>
      <c r="BC1062" s="13">
        <f t="shared" si="124"/>
        <v>25448940</v>
      </c>
      <c r="BD1062" s="13">
        <f t="shared" si="125"/>
        <v>25448940</v>
      </c>
      <c r="BE1062" s="6">
        <f t="shared" si="126"/>
        <v>0</v>
      </c>
      <c r="BF1062" s="6">
        <f t="shared" si="127"/>
        <v>0</v>
      </c>
      <c r="BG1062" s="2" t="str">
        <f t="shared" si="120"/>
        <v>2500.1.1.3.</v>
      </c>
    </row>
    <row r="1063" spans="2:59" ht="85.5" x14ac:dyDescent="0.25">
      <c r="B1063" s="39" t="s">
        <v>7145</v>
      </c>
      <c r="C1063" s="39" t="s">
        <v>717</v>
      </c>
      <c r="D1063" s="39" t="s">
        <v>4</v>
      </c>
      <c r="E1063" s="40" t="s">
        <v>219</v>
      </c>
      <c r="F1063" s="40" t="s">
        <v>220</v>
      </c>
      <c r="G1063" s="40" t="s">
        <v>9</v>
      </c>
      <c r="H1063" s="40">
        <v>80161501</v>
      </c>
      <c r="I1063" s="40" t="s">
        <v>8168</v>
      </c>
      <c r="J1063" s="40" t="s">
        <v>221</v>
      </c>
      <c r="K1063" s="40" t="s">
        <v>7549</v>
      </c>
      <c r="L1063" s="41" t="s">
        <v>153</v>
      </c>
      <c r="M1063" s="41" t="s">
        <v>153</v>
      </c>
      <c r="N1063" s="41">
        <v>11</v>
      </c>
      <c r="O1063" s="41" t="s">
        <v>223</v>
      </c>
      <c r="P1063" s="41" t="s">
        <v>224</v>
      </c>
      <c r="Q1063" s="58">
        <v>25448940</v>
      </c>
      <c r="R1063" s="58">
        <v>25448940</v>
      </c>
      <c r="S1063" s="41" t="s">
        <v>225</v>
      </c>
      <c r="T1063" s="41" t="s">
        <v>221</v>
      </c>
      <c r="U1063" s="40" t="s">
        <v>401</v>
      </c>
      <c r="V1063" s="40" t="s">
        <v>721</v>
      </c>
      <c r="W1063" s="40" t="s">
        <v>1709</v>
      </c>
      <c r="X1063" s="40" t="s">
        <v>229</v>
      </c>
      <c r="Y1063" s="40" t="s">
        <v>230</v>
      </c>
      <c r="Z1063" s="40" t="s">
        <v>402</v>
      </c>
      <c r="AA1063" s="59">
        <v>25448940</v>
      </c>
      <c r="AB1063" s="59">
        <v>0</v>
      </c>
      <c r="AC1063" s="59">
        <v>0</v>
      </c>
      <c r="AD1063" s="59">
        <v>2313540</v>
      </c>
      <c r="AE1063" s="59">
        <v>0</v>
      </c>
      <c r="AF1063" s="59">
        <v>2313540</v>
      </c>
      <c r="AG1063" s="59">
        <v>0</v>
      </c>
      <c r="AH1063" s="59">
        <v>2313540</v>
      </c>
      <c r="AI1063" s="59">
        <v>0</v>
      </c>
      <c r="AJ1063" s="59">
        <v>2313540</v>
      </c>
      <c r="AK1063" s="59">
        <v>0</v>
      </c>
      <c r="AL1063" s="59">
        <v>2313540</v>
      </c>
      <c r="AM1063" s="59">
        <v>0</v>
      </c>
      <c r="AN1063" s="59">
        <v>2313540</v>
      </c>
      <c r="AO1063" s="59">
        <v>0</v>
      </c>
      <c r="AP1063" s="59">
        <v>2313540</v>
      </c>
      <c r="AQ1063" s="59">
        <v>0</v>
      </c>
      <c r="AR1063" s="59">
        <v>2313540</v>
      </c>
      <c r="AS1063" s="59">
        <v>0</v>
      </c>
      <c r="AT1063" s="59">
        <v>2313540</v>
      </c>
      <c r="AU1063" s="59">
        <v>0</v>
      </c>
      <c r="AV1063" s="59">
        <v>2313540</v>
      </c>
      <c r="AW1063" s="59">
        <v>0</v>
      </c>
      <c r="AX1063" s="59">
        <v>2313540</v>
      </c>
      <c r="AY1063" s="2">
        <v>0</v>
      </c>
      <c r="AZ1063" s="12" t="str">
        <f t="shared" si="121"/>
        <v>OK</v>
      </c>
      <c r="BA1063" s="12" t="str">
        <f t="shared" si="122"/>
        <v>OK</v>
      </c>
      <c r="BB1063" s="6">
        <f t="shared" si="123"/>
        <v>0</v>
      </c>
      <c r="BC1063" s="13">
        <f t="shared" si="124"/>
        <v>25448940</v>
      </c>
      <c r="BD1063" s="13">
        <f t="shared" si="125"/>
        <v>25448940</v>
      </c>
      <c r="BE1063" s="6">
        <f t="shared" si="126"/>
        <v>0</v>
      </c>
      <c r="BF1063" s="6">
        <f t="shared" si="127"/>
        <v>0</v>
      </c>
      <c r="BG1063" s="2" t="str">
        <f t="shared" si="120"/>
        <v>2500.1.1.3.</v>
      </c>
    </row>
    <row r="1064" spans="2:59" ht="85.5" x14ac:dyDescent="0.25">
      <c r="B1064" s="39" t="s">
        <v>7146</v>
      </c>
      <c r="C1064" s="39" t="s">
        <v>717</v>
      </c>
      <c r="D1064" s="39" t="s">
        <v>4</v>
      </c>
      <c r="E1064" s="40" t="s">
        <v>219</v>
      </c>
      <c r="F1064" s="40" t="s">
        <v>220</v>
      </c>
      <c r="G1064" s="40" t="s">
        <v>9</v>
      </c>
      <c r="H1064" s="40">
        <v>80161501</v>
      </c>
      <c r="I1064" s="40" t="s">
        <v>8168</v>
      </c>
      <c r="J1064" s="40" t="s">
        <v>221</v>
      </c>
      <c r="K1064" s="40" t="s">
        <v>7549</v>
      </c>
      <c r="L1064" s="41" t="s">
        <v>153</v>
      </c>
      <c r="M1064" s="41" t="s">
        <v>153</v>
      </c>
      <c r="N1064" s="41">
        <v>11</v>
      </c>
      <c r="O1064" s="41" t="s">
        <v>223</v>
      </c>
      <c r="P1064" s="41" t="s">
        <v>224</v>
      </c>
      <c r="Q1064" s="58">
        <v>25448940</v>
      </c>
      <c r="R1064" s="58">
        <v>25448940</v>
      </c>
      <c r="S1064" s="41" t="s">
        <v>225</v>
      </c>
      <c r="T1064" s="41" t="s">
        <v>221</v>
      </c>
      <c r="U1064" s="40" t="s">
        <v>401</v>
      </c>
      <c r="V1064" s="40" t="s">
        <v>721</v>
      </c>
      <c r="W1064" s="40" t="s">
        <v>1709</v>
      </c>
      <c r="X1064" s="40" t="s">
        <v>229</v>
      </c>
      <c r="Y1064" s="40" t="s">
        <v>230</v>
      </c>
      <c r="Z1064" s="40" t="s">
        <v>402</v>
      </c>
      <c r="AA1064" s="59">
        <v>25448940</v>
      </c>
      <c r="AB1064" s="59">
        <v>0</v>
      </c>
      <c r="AC1064" s="59">
        <v>0</v>
      </c>
      <c r="AD1064" s="59">
        <v>2313540</v>
      </c>
      <c r="AE1064" s="59">
        <v>0</v>
      </c>
      <c r="AF1064" s="59">
        <v>2313540</v>
      </c>
      <c r="AG1064" s="59">
        <v>0</v>
      </c>
      <c r="AH1064" s="59">
        <v>2313540</v>
      </c>
      <c r="AI1064" s="59">
        <v>0</v>
      </c>
      <c r="AJ1064" s="59">
        <v>2313540</v>
      </c>
      <c r="AK1064" s="59">
        <v>0</v>
      </c>
      <c r="AL1064" s="59">
        <v>2313540</v>
      </c>
      <c r="AM1064" s="59">
        <v>0</v>
      </c>
      <c r="AN1064" s="59">
        <v>2313540</v>
      </c>
      <c r="AO1064" s="59">
        <v>0</v>
      </c>
      <c r="AP1064" s="59">
        <v>2313540</v>
      </c>
      <c r="AQ1064" s="59">
        <v>0</v>
      </c>
      <c r="AR1064" s="59">
        <v>2313540</v>
      </c>
      <c r="AS1064" s="59">
        <v>0</v>
      </c>
      <c r="AT1064" s="59">
        <v>2313540</v>
      </c>
      <c r="AU1064" s="59">
        <v>0</v>
      </c>
      <c r="AV1064" s="59">
        <v>2313540</v>
      </c>
      <c r="AW1064" s="59">
        <v>0</v>
      </c>
      <c r="AX1064" s="59">
        <v>2313540</v>
      </c>
      <c r="AY1064" s="2">
        <v>0</v>
      </c>
      <c r="AZ1064" s="12" t="str">
        <f t="shared" si="121"/>
        <v>OK</v>
      </c>
      <c r="BA1064" s="12" t="str">
        <f t="shared" si="122"/>
        <v>OK</v>
      </c>
      <c r="BB1064" s="6">
        <f t="shared" si="123"/>
        <v>0</v>
      </c>
      <c r="BC1064" s="13">
        <f t="shared" si="124"/>
        <v>25448940</v>
      </c>
      <c r="BD1064" s="13">
        <f t="shared" si="125"/>
        <v>25448940</v>
      </c>
      <c r="BE1064" s="6">
        <f t="shared" si="126"/>
        <v>0</v>
      </c>
      <c r="BF1064" s="6">
        <f t="shared" si="127"/>
        <v>0</v>
      </c>
      <c r="BG1064" s="2" t="str">
        <f t="shared" si="120"/>
        <v>2500.1.1.3.</v>
      </c>
    </row>
    <row r="1065" spans="2:59" ht="85.5" x14ac:dyDescent="0.25">
      <c r="B1065" s="39" t="s">
        <v>7147</v>
      </c>
      <c r="C1065" s="39" t="s">
        <v>717</v>
      </c>
      <c r="D1065" s="39" t="s">
        <v>4</v>
      </c>
      <c r="E1065" s="40" t="s">
        <v>219</v>
      </c>
      <c r="F1065" s="40" t="s">
        <v>220</v>
      </c>
      <c r="G1065" s="40" t="s">
        <v>9</v>
      </c>
      <c r="H1065" s="40">
        <v>80161501</v>
      </c>
      <c r="I1065" s="40" t="s">
        <v>8168</v>
      </c>
      <c r="J1065" s="40" t="s">
        <v>221</v>
      </c>
      <c r="K1065" s="40" t="s">
        <v>7549</v>
      </c>
      <c r="L1065" s="41" t="s">
        <v>153</v>
      </c>
      <c r="M1065" s="41" t="s">
        <v>153</v>
      </c>
      <c r="N1065" s="41">
        <v>11</v>
      </c>
      <c r="O1065" s="41" t="s">
        <v>223</v>
      </c>
      <c r="P1065" s="41" t="s">
        <v>224</v>
      </c>
      <c r="Q1065" s="58">
        <v>25448940</v>
      </c>
      <c r="R1065" s="58">
        <v>25448940</v>
      </c>
      <c r="S1065" s="41" t="s">
        <v>225</v>
      </c>
      <c r="T1065" s="41" t="s">
        <v>221</v>
      </c>
      <c r="U1065" s="40" t="s">
        <v>401</v>
      </c>
      <c r="V1065" s="40" t="s">
        <v>721</v>
      </c>
      <c r="W1065" s="40" t="s">
        <v>1709</v>
      </c>
      <c r="X1065" s="40" t="s">
        <v>229</v>
      </c>
      <c r="Y1065" s="40" t="s">
        <v>230</v>
      </c>
      <c r="Z1065" s="40" t="s">
        <v>402</v>
      </c>
      <c r="AA1065" s="59">
        <v>25448940</v>
      </c>
      <c r="AB1065" s="59">
        <v>0</v>
      </c>
      <c r="AC1065" s="59">
        <v>0</v>
      </c>
      <c r="AD1065" s="59">
        <v>2313540</v>
      </c>
      <c r="AE1065" s="59">
        <v>0</v>
      </c>
      <c r="AF1065" s="59">
        <v>2313540</v>
      </c>
      <c r="AG1065" s="59">
        <v>0</v>
      </c>
      <c r="AH1065" s="59">
        <v>2313540</v>
      </c>
      <c r="AI1065" s="59">
        <v>0</v>
      </c>
      <c r="AJ1065" s="59">
        <v>2313540</v>
      </c>
      <c r="AK1065" s="59">
        <v>0</v>
      </c>
      <c r="AL1065" s="59">
        <v>2313540</v>
      </c>
      <c r="AM1065" s="59">
        <v>0</v>
      </c>
      <c r="AN1065" s="59">
        <v>2313540</v>
      </c>
      <c r="AO1065" s="59">
        <v>0</v>
      </c>
      <c r="AP1065" s="59">
        <v>2313540</v>
      </c>
      <c r="AQ1065" s="59">
        <v>0</v>
      </c>
      <c r="AR1065" s="59">
        <v>2313540</v>
      </c>
      <c r="AS1065" s="59">
        <v>0</v>
      </c>
      <c r="AT1065" s="59">
        <v>2313540</v>
      </c>
      <c r="AU1065" s="59">
        <v>0</v>
      </c>
      <c r="AV1065" s="59">
        <v>2313540</v>
      </c>
      <c r="AW1065" s="59">
        <v>0</v>
      </c>
      <c r="AX1065" s="59">
        <v>2313540</v>
      </c>
      <c r="AY1065" s="2">
        <v>0</v>
      </c>
      <c r="AZ1065" s="12" t="str">
        <f t="shared" si="121"/>
        <v>OK</v>
      </c>
      <c r="BA1065" s="12" t="str">
        <f t="shared" si="122"/>
        <v>OK</v>
      </c>
      <c r="BB1065" s="6">
        <f t="shared" si="123"/>
        <v>0</v>
      </c>
      <c r="BC1065" s="13">
        <f t="shared" si="124"/>
        <v>25448940</v>
      </c>
      <c r="BD1065" s="13">
        <f t="shared" si="125"/>
        <v>25448940</v>
      </c>
      <c r="BE1065" s="6">
        <f t="shared" si="126"/>
        <v>0</v>
      </c>
      <c r="BF1065" s="6">
        <f t="shared" si="127"/>
        <v>0</v>
      </c>
      <c r="BG1065" s="2" t="str">
        <f t="shared" si="120"/>
        <v>2500.1.1.3.</v>
      </c>
    </row>
    <row r="1066" spans="2:59" ht="85.5" x14ac:dyDescent="0.25">
      <c r="B1066" s="39" t="s">
        <v>7148</v>
      </c>
      <c r="C1066" s="39" t="s">
        <v>717</v>
      </c>
      <c r="D1066" s="39" t="s">
        <v>4</v>
      </c>
      <c r="E1066" s="40" t="s">
        <v>219</v>
      </c>
      <c r="F1066" s="40" t="s">
        <v>220</v>
      </c>
      <c r="G1066" s="40" t="s">
        <v>9</v>
      </c>
      <c r="H1066" s="40">
        <v>80161501</v>
      </c>
      <c r="I1066" s="40" t="s">
        <v>8168</v>
      </c>
      <c r="J1066" s="40" t="s">
        <v>221</v>
      </c>
      <c r="K1066" s="40" t="s">
        <v>7550</v>
      </c>
      <c r="L1066" s="41" t="s">
        <v>153</v>
      </c>
      <c r="M1066" s="41" t="s">
        <v>153</v>
      </c>
      <c r="N1066" s="41">
        <v>11</v>
      </c>
      <c r="O1066" s="41" t="s">
        <v>223</v>
      </c>
      <c r="P1066" s="41" t="s">
        <v>224</v>
      </c>
      <c r="Q1066" s="58">
        <v>25448940</v>
      </c>
      <c r="R1066" s="58">
        <v>25448940</v>
      </c>
      <c r="S1066" s="41" t="s">
        <v>225</v>
      </c>
      <c r="T1066" s="41" t="s">
        <v>221</v>
      </c>
      <c r="U1066" s="40" t="s">
        <v>401</v>
      </c>
      <c r="V1066" s="40" t="s">
        <v>721</v>
      </c>
      <c r="W1066" s="40" t="s">
        <v>1709</v>
      </c>
      <c r="X1066" s="40" t="s">
        <v>229</v>
      </c>
      <c r="Y1066" s="40" t="s">
        <v>230</v>
      </c>
      <c r="Z1066" s="40" t="s">
        <v>402</v>
      </c>
      <c r="AA1066" s="59">
        <v>25448940</v>
      </c>
      <c r="AB1066" s="59">
        <v>0</v>
      </c>
      <c r="AC1066" s="59">
        <v>0</v>
      </c>
      <c r="AD1066" s="59">
        <v>2313540</v>
      </c>
      <c r="AE1066" s="59">
        <v>0</v>
      </c>
      <c r="AF1066" s="59">
        <v>2313540</v>
      </c>
      <c r="AG1066" s="59">
        <v>0</v>
      </c>
      <c r="AH1066" s="59">
        <v>2313540</v>
      </c>
      <c r="AI1066" s="59">
        <v>0</v>
      </c>
      <c r="AJ1066" s="59">
        <v>2313540</v>
      </c>
      <c r="AK1066" s="59">
        <v>0</v>
      </c>
      <c r="AL1066" s="59">
        <v>2313540</v>
      </c>
      <c r="AM1066" s="59">
        <v>0</v>
      </c>
      <c r="AN1066" s="59">
        <v>2313540</v>
      </c>
      <c r="AO1066" s="59">
        <v>0</v>
      </c>
      <c r="AP1066" s="59">
        <v>2313540</v>
      </c>
      <c r="AQ1066" s="59">
        <v>0</v>
      </c>
      <c r="AR1066" s="59">
        <v>2313540</v>
      </c>
      <c r="AS1066" s="59">
        <v>0</v>
      </c>
      <c r="AT1066" s="59">
        <v>2313540</v>
      </c>
      <c r="AU1066" s="59">
        <v>0</v>
      </c>
      <c r="AV1066" s="59">
        <v>2313540</v>
      </c>
      <c r="AW1066" s="59">
        <v>0</v>
      </c>
      <c r="AX1066" s="59">
        <v>2313540</v>
      </c>
      <c r="AY1066" s="2">
        <v>0</v>
      </c>
      <c r="AZ1066" s="12" t="str">
        <f t="shared" si="121"/>
        <v>OK</v>
      </c>
      <c r="BA1066" s="12" t="str">
        <f t="shared" si="122"/>
        <v>OK</v>
      </c>
      <c r="BB1066" s="6">
        <f t="shared" si="123"/>
        <v>0</v>
      </c>
      <c r="BC1066" s="13">
        <f t="shared" si="124"/>
        <v>25448940</v>
      </c>
      <c r="BD1066" s="13">
        <f t="shared" si="125"/>
        <v>25448940</v>
      </c>
      <c r="BE1066" s="6">
        <f t="shared" si="126"/>
        <v>0</v>
      </c>
      <c r="BF1066" s="6">
        <f t="shared" si="127"/>
        <v>0</v>
      </c>
      <c r="BG1066" s="2" t="str">
        <f t="shared" ref="BG1066:BG1129" si="128">"2500.1.1.3."&amp;A1066</f>
        <v>2500.1.1.3.</v>
      </c>
    </row>
    <row r="1067" spans="2:59" ht="85.5" x14ac:dyDescent="0.25">
      <c r="B1067" s="39" t="s">
        <v>7149</v>
      </c>
      <c r="C1067" s="39" t="s">
        <v>717</v>
      </c>
      <c r="D1067" s="39" t="s">
        <v>4</v>
      </c>
      <c r="E1067" s="40" t="s">
        <v>219</v>
      </c>
      <c r="F1067" s="40" t="s">
        <v>220</v>
      </c>
      <c r="G1067" s="40" t="s">
        <v>9</v>
      </c>
      <c r="H1067" s="40">
        <v>80161501</v>
      </c>
      <c r="I1067" s="40" t="s">
        <v>8168</v>
      </c>
      <c r="J1067" s="40" t="s">
        <v>221</v>
      </c>
      <c r="K1067" s="40" t="s">
        <v>7551</v>
      </c>
      <c r="L1067" s="41" t="s">
        <v>153</v>
      </c>
      <c r="M1067" s="41" t="s">
        <v>153</v>
      </c>
      <c r="N1067" s="41">
        <v>11</v>
      </c>
      <c r="O1067" s="41" t="s">
        <v>223</v>
      </c>
      <c r="P1067" s="41" t="s">
        <v>224</v>
      </c>
      <c r="Q1067" s="58">
        <v>25448940</v>
      </c>
      <c r="R1067" s="58">
        <v>25448940</v>
      </c>
      <c r="S1067" s="41" t="s">
        <v>225</v>
      </c>
      <c r="T1067" s="41" t="s">
        <v>221</v>
      </c>
      <c r="U1067" s="40" t="s">
        <v>401</v>
      </c>
      <c r="V1067" s="40" t="s">
        <v>721</v>
      </c>
      <c r="W1067" s="40" t="s">
        <v>1709</v>
      </c>
      <c r="X1067" s="40" t="s">
        <v>229</v>
      </c>
      <c r="Y1067" s="40" t="s">
        <v>230</v>
      </c>
      <c r="Z1067" s="40" t="s">
        <v>402</v>
      </c>
      <c r="AA1067" s="59">
        <v>25448940</v>
      </c>
      <c r="AB1067" s="59">
        <v>0</v>
      </c>
      <c r="AC1067" s="59">
        <v>0</v>
      </c>
      <c r="AD1067" s="59">
        <v>2313540</v>
      </c>
      <c r="AE1067" s="59">
        <v>0</v>
      </c>
      <c r="AF1067" s="59">
        <v>2313540</v>
      </c>
      <c r="AG1067" s="59">
        <v>0</v>
      </c>
      <c r="AH1067" s="59">
        <v>2313540</v>
      </c>
      <c r="AI1067" s="59">
        <v>0</v>
      </c>
      <c r="AJ1067" s="59">
        <v>2313540</v>
      </c>
      <c r="AK1067" s="59">
        <v>0</v>
      </c>
      <c r="AL1067" s="59">
        <v>2313540</v>
      </c>
      <c r="AM1067" s="59">
        <v>0</v>
      </c>
      <c r="AN1067" s="59">
        <v>2313540</v>
      </c>
      <c r="AO1067" s="59">
        <v>0</v>
      </c>
      <c r="AP1067" s="59">
        <v>2313540</v>
      </c>
      <c r="AQ1067" s="59">
        <v>0</v>
      </c>
      <c r="AR1067" s="59">
        <v>2313540</v>
      </c>
      <c r="AS1067" s="59">
        <v>0</v>
      </c>
      <c r="AT1067" s="59">
        <v>2313540</v>
      </c>
      <c r="AU1067" s="59">
        <v>0</v>
      </c>
      <c r="AV1067" s="59">
        <v>2313540</v>
      </c>
      <c r="AW1067" s="59">
        <v>0</v>
      </c>
      <c r="AX1067" s="59">
        <v>2313540</v>
      </c>
      <c r="AY1067" s="2">
        <v>0</v>
      </c>
      <c r="AZ1067" s="12" t="str">
        <f t="shared" si="121"/>
        <v>OK</v>
      </c>
      <c r="BA1067" s="12" t="str">
        <f t="shared" si="122"/>
        <v>OK</v>
      </c>
      <c r="BB1067" s="6">
        <f t="shared" si="123"/>
        <v>0</v>
      </c>
      <c r="BC1067" s="13">
        <f t="shared" si="124"/>
        <v>25448940</v>
      </c>
      <c r="BD1067" s="13">
        <f t="shared" si="125"/>
        <v>25448940</v>
      </c>
      <c r="BE1067" s="6">
        <f t="shared" si="126"/>
        <v>0</v>
      </c>
      <c r="BF1067" s="6">
        <f t="shared" si="127"/>
        <v>0</v>
      </c>
      <c r="BG1067" s="2" t="str">
        <f t="shared" si="128"/>
        <v>2500.1.1.3.</v>
      </c>
    </row>
    <row r="1068" spans="2:59" ht="85.5" x14ac:dyDescent="0.25">
      <c r="B1068" s="39" t="s">
        <v>7150</v>
      </c>
      <c r="C1068" s="39" t="s">
        <v>717</v>
      </c>
      <c r="D1068" s="39" t="s">
        <v>4</v>
      </c>
      <c r="E1068" s="40" t="s">
        <v>219</v>
      </c>
      <c r="F1068" s="40" t="s">
        <v>220</v>
      </c>
      <c r="G1068" s="40" t="s">
        <v>9</v>
      </c>
      <c r="H1068" s="40">
        <v>80161501</v>
      </c>
      <c r="I1068" s="40" t="s">
        <v>8168</v>
      </c>
      <c r="J1068" s="40" t="s">
        <v>221</v>
      </c>
      <c r="K1068" s="40" t="s">
        <v>7552</v>
      </c>
      <c r="L1068" s="41" t="s">
        <v>153</v>
      </c>
      <c r="M1068" s="41" t="s">
        <v>153</v>
      </c>
      <c r="N1068" s="41">
        <v>11</v>
      </c>
      <c r="O1068" s="41" t="s">
        <v>223</v>
      </c>
      <c r="P1068" s="41" t="s">
        <v>224</v>
      </c>
      <c r="Q1068" s="58">
        <v>42064440</v>
      </c>
      <c r="R1068" s="58">
        <v>42064440</v>
      </c>
      <c r="S1068" s="41" t="s">
        <v>225</v>
      </c>
      <c r="T1068" s="41" t="s">
        <v>221</v>
      </c>
      <c r="U1068" s="40" t="s">
        <v>401</v>
      </c>
      <c r="V1068" s="40" t="s">
        <v>721</v>
      </c>
      <c r="W1068" s="40" t="s">
        <v>1709</v>
      </c>
      <c r="X1068" s="40" t="s">
        <v>229</v>
      </c>
      <c r="Y1068" s="40" t="s">
        <v>230</v>
      </c>
      <c r="Z1068" s="40" t="s">
        <v>402</v>
      </c>
      <c r="AA1068" s="59">
        <v>42064440</v>
      </c>
      <c r="AB1068" s="59">
        <v>0</v>
      </c>
      <c r="AC1068" s="59">
        <v>0</v>
      </c>
      <c r="AD1068" s="59">
        <v>3824040</v>
      </c>
      <c r="AE1068" s="59">
        <v>0</v>
      </c>
      <c r="AF1068" s="59">
        <v>3824040</v>
      </c>
      <c r="AG1068" s="59">
        <v>0</v>
      </c>
      <c r="AH1068" s="59">
        <v>3824040</v>
      </c>
      <c r="AI1068" s="59">
        <v>0</v>
      </c>
      <c r="AJ1068" s="59">
        <v>3824040</v>
      </c>
      <c r="AK1068" s="59">
        <v>0</v>
      </c>
      <c r="AL1068" s="59">
        <v>3824040</v>
      </c>
      <c r="AM1068" s="59">
        <v>0</v>
      </c>
      <c r="AN1068" s="59">
        <v>3824040</v>
      </c>
      <c r="AO1068" s="59">
        <v>0</v>
      </c>
      <c r="AP1068" s="59">
        <v>3824040</v>
      </c>
      <c r="AQ1068" s="59">
        <v>0</v>
      </c>
      <c r="AR1068" s="59">
        <v>3824040</v>
      </c>
      <c r="AS1068" s="59">
        <v>0</v>
      </c>
      <c r="AT1068" s="59">
        <v>3824040</v>
      </c>
      <c r="AU1068" s="59">
        <v>0</v>
      </c>
      <c r="AV1068" s="59">
        <v>3824040</v>
      </c>
      <c r="AW1068" s="59">
        <v>0</v>
      </c>
      <c r="AX1068" s="59">
        <v>3824040</v>
      </c>
      <c r="AY1068" s="2">
        <v>0</v>
      </c>
      <c r="AZ1068" s="12" t="str">
        <f t="shared" si="121"/>
        <v>OK</v>
      </c>
      <c r="BA1068" s="12" t="str">
        <f t="shared" si="122"/>
        <v>OK</v>
      </c>
      <c r="BB1068" s="6">
        <f t="shared" si="123"/>
        <v>0</v>
      </c>
      <c r="BC1068" s="13">
        <f t="shared" si="124"/>
        <v>42064440</v>
      </c>
      <c r="BD1068" s="13">
        <f t="shared" si="125"/>
        <v>42064440</v>
      </c>
      <c r="BE1068" s="6">
        <f t="shared" si="126"/>
        <v>0</v>
      </c>
      <c r="BF1068" s="6">
        <f t="shared" si="127"/>
        <v>0</v>
      </c>
      <c r="BG1068" s="2" t="str">
        <f t="shared" si="128"/>
        <v>2500.1.1.3.</v>
      </c>
    </row>
    <row r="1069" spans="2:59" ht="114" x14ac:dyDescent="0.25">
      <c r="B1069" s="39" t="s">
        <v>7151</v>
      </c>
      <c r="C1069" s="39" t="s">
        <v>717</v>
      </c>
      <c r="D1069" s="39" t="s">
        <v>4</v>
      </c>
      <c r="E1069" s="40" t="s">
        <v>219</v>
      </c>
      <c r="F1069" s="40" t="s">
        <v>220</v>
      </c>
      <c r="G1069" s="40" t="s">
        <v>9</v>
      </c>
      <c r="H1069" s="40">
        <v>80161501</v>
      </c>
      <c r="I1069" s="40" t="s">
        <v>8168</v>
      </c>
      <c r="J1069" s="40" t="s">
        <v>221</v>
      </c>
      <c r="K1069" s="40" t="s">
        <v>7553</v>
      </c>
      <c r="L1069" s="41" t="s">
        <v>153</v>
      </c>
      <c r="M1069" s="41" t="s">
        <v>153</v>
      </c>
      <c r="N1069" s="41">
        <v>11</v>
      </c>
      <c r="O1069" s="41" t="s">
        <v>223</v>
      </c>
      <c r="P1069" s="41" t="s">
        <v>224</v>
      </c>
      <c r="Q1069" s="58">
        <v>42064440</v>
      </c>
      <c r="R1069" s="58">
        <v>42064440</v>
      </c>
      <c r="S1069" s="41" t="s">
        <v>225</v>
      </c>
      <c r="T1069" s="41" t="s">
        <v>221</v>
      </c>
      <c r="U1069" s="40" t="s">
        <v>401</v>
      </c>
      <c r="V1069" s="40" t="s">
        <v>721</v>
      </c>
      <c r="W1069" s="40" t="s">
        <v>1709</v>
      </c>
      <c r="X1069" s="40" t="s">
        <v>229</v>
      </c>
      <c r="Y1069" s="40" t="s">
        <v>230</v>
      </c>
      <c r="Z1069" s="40" t="s">
        <v>402</v>
      </c>
      <c r="AA1069" s="59">
        <v>42064440</v>
      </c>
      <c r="AB1069" s="59">
        <v>0</v>
      </c>
      <c r="AC1069" s="59">
        <v>0</v>
      </c>
      <c r="AD1069" s="59">
        <v>3824040</v>
      </c>
      <c r="AE1069" s="59">
        <v>0</v>
      </c>
      <c r="AF1069" s="59">
        <v>3824040</v>
      </c>
      <c r="AG1069" s="59">
        <v>0</v>
      </c>
      <c r="AH1069" s="59">
        <v>3824040</v>
      </c>
      <c r="AI1069" s="59">
        <v>0</v>
      </c>
      <c r="AJ1069" s="59">
        <v>3824040</v>
      </c>
      <c r="AK1069" s="59">
        <v>0</v>
      </c>
      <c r="AL1069" s="59">
        <v>3824040</v>
      </c>
      <c r="AM1069" s="59">
        <v>0</v>
      </c>
      <c r="AN1069" s="59">
        <v>3824040</v>
      </c>
      <c r="AO1069" s="59">
        <v>0</v>
      </c>
      <c r="AP1069" s="59">
        <v>3824040</v>
      </c>
      <c r="AQ1069" s="59">
        <v>0</v>
      </c>
      <c r="AR1069" s="59">
        <v>3824040</v>
      </c>
      <c r="AS1069" s="59">
        <v>0</v>
      </c>
      <c r="AT1069" s="59">
        <v>3824040</v>
      </c>
      <c r="AU1069" s="59">
        <v>0</v>
      </c>
      <c r="AV1069" s="59">
        <v>3824040</v>
      </c>
      <c r="AW1069" s="59">
        <v>0</v>
      </c>
      <c r="AX1069" s="59">
        <v>3824040</v>
      </c>
      <c r="AY1069" s="2">
        <v>0</v>
      </c>
      <c r="AZ1069" s="12" t="str">
        <f t="shared" si="121"/>
        <v>OK</v>
      </c>
      <c r="BA1069" s="12" t="str">
        <f t="shared" si="122"/>
        <v>OK</v>
      </c>
      <c r="BB1069" s="6">
        <f t="shared" si="123"/>
        <v>0</v>
      </c>
      <c r="BC1069" s="13">
        <f t="shared" si="124"/>
        <v>42064440</v>
      </c>
      <c r="BD1069" s="13">
        <f t="shared" si="125"/>
        <v>42064440</v>
      </c>
      <c r="BE1069" s="6">
        <f t="shared" si="126"/>
        <v>0</v>
      </c>
      <c r="BF1069" s="6">
        <f t="shared" si="127"/>
        <v>0</v>
      </c>
      <c r="BG1069" s="2" t="str">
        <f t="shared" si="128"/>
        <v>2500.1.1.3.</v>
      </c>
    </row>
    <row r="1070" spans="2:59" ht="57" x14ac:dyDescent="0.25">
      <c r="B1070" s="39" t="s">
        <v>7152</v>
      </c>
      <c r="C1070" s="39" t="s">
        <v>717</v>
      </c>
      <c r="D1070" s="39" t="s">
        <v>4</v>
      </c>
      <c r="E1070" s="40" t="s">
        <v>219</v>
      </c>
      <c r="F1070" s="40" t="s">
        <v>220</v>
      </c>
      <c r="G1070" s="40" t="s">
        <v>9</v>
      </c>
      <c r="H1070" s="40">
        <v>80161501</v>
      </c>
      <c r="I1070" s="40" t="s">
        <v>8168</v>
      </c>
      <c r="J1070" s="40" t="s">
        <v>221</v>
      </c>
      <c r="K1070" s="40" t="s">
        <v>7554</v>
      </c>
      <c r="L1070" s="41" t="s">
        <v>153</v>
      </c>
      <c r="M1070" s="41" t="s">
        <v>153</v>
      </c>
      <c r="N1070" s="41">
        <v>11</v>
      </c>
      <c r="O1070" s="41" t="s">
        <v>221</v>
      </c>
      <c r="P1070" s="41" t="s">
        <v>224</v>
      </c>
      <c r="Q1070" s="58">
        <v>70694634</v>
      </c>
      <c r="R1070" s="58">
        <v>70694634</v>
      </c>
      <c r="S1070" s="41" t="s">
        <v>225</v>
      </c>
      <c r="T1070" s="41" t="s">
        <v>221</v>
      </c>
      <c r="U1070" s="40" t="s">
        <v>401</v>
      </c>
      <c r="V1070" s="40" t="s">
        <v>721</v>
      </c>
      <c r="W1070" s="40" t="s">
        <v>1709</v>
      </c>
      <c r="X1070" s="40" t="s">
        <v>257</v>
      </c>
      <c r="Y1070" s="40" t="s">
        <v>258</v>
      </c>
      <c r="Z1070" s="40" t="s">
        <v>402</v>
      </c>
      <c r="AA1070" s="59">
        <v>70694634</v>
      </c>
      <c r="AB1070" s="59">
        <v>0</v>
      </c>
      <c r="AC1070" s="59">
        <v>0</v>
      </c>
      <c r="AD1070" s="59">
        <v>6363636</v>
      </c>
      <c r="AE1070" s="59">
        <v>0</v>
      </c>
      <c r="AF1070" s="59">
        <v>6363636</v>
      </c>
      <c r="AG1070" s="59">
        <v>0</v>
      </c>
      <c r="AH1070" s="59">
        <v>6363636</v>
      </c>
      <c r="AI1070" s="59">
        <v>0</v>
      </c>
      <c r="AJ1070" s="59">
        <v>6363636</v>
      </c>
      <c r="AK1070" s="59">
        <v>0</v>
      </c>
      <c r="AL1070" s="59">
        <v>6363636</v>
      </c>
      <c r="AM1070" s="59">
        <v>0</v>
      </c>
      <c r="AN1070" s="59">
        <v>6363636</v>
      </c>
      <c r="AO1070" s="59">
        <v>0</v>
      </c>
      <c r="AP1070" s="59">
        <v>6363636</v>
      </c>
      <c r="AQ1070" s="59">
        <v>0</v>
      </c>
      <c r="AR1070" s="59">
        <v>6363636</v>
      </c>
      <c r="AS1070" s="59">
        <v>0</v>
      </c>
      <c r="AT1070" s="59">
        <v>6363636</v>
      </c>
      <c r="AU1070" s="59">
        <v>0</v>
      </c>
      <c r="AV1070" s="59">
        <v>6363636</v>
      </c>
      <c r="AW1070" s="59">
        <v>0</v>
      </c>
      <c r="AX1070" s="59">
        <v>7058274</v>
      </c>
      <c r="AY1070" s="2">
        <v>0</v>
      </c>
      <c r="AZ1070" s="12" t="str">
        <f t="shared" si="121"/>
        <v>OK</v>
      </c>
      <c r="BA1070" s="12" t="str">
        <f t="shared" si="122"/>
        <v>OK</v>
      </c>
      <c r="BB1070" s="6">
        <f t="shared" si="123"/>
        <v>0</v>
      </c>
      <c r="BC1070" s="13">
        <f t="shared" si="124"/>
        <v>70694634</v>
      </c>
      <c r="BD1070" s="13">
        <f t="shared" si="125"/>
        <v>70694634</v>
      </c>
      <c r="BE1070" s="6">
        <f t="shared" si="126"/>
        <v>0</v>
      </c>
      <c r="BF1070" s="6">
        <f t="shared" si="127"/>
        <v>0</v>
      </c>
      <c r="BG1070" s="2" t="str">
        <f t="shared" si="128"/>
        <v>2500.1.1.3.</v>
      </c>
    </row>
    <row r="1071" spans="2:59" ht="99.75" x14ac:dyDescent="0.25">
      <c r="B1071" s="39" t="s">
        <v>7153</v>
      </c>
      <c r="C1071" s="39" t="s">
        <v>717</v>
      </c>
      <c r="D1071" s="39" t="s">
        <v>4</v>
      </c>
      <c r="E1071" s="40" t="s">
        <v>219</v>
      </c>
      <c r="F1071" s="40" t="s">
        <v>220</v>
      </c>
      <c r="G1071" s="40" t="s">
        <v>9</v>
      </c>
      <c r="H1071" s="40">
        <v>80161501</v>
      </c>
      <c r="I1071" s="40" t="s">
        <v>8168</v>
      </c>
      <c r="J1071" s="40" t="s">
        <v>221</v>
      </c>
      <c r="K1071" s="40" t="s">
        <v>7555</v>
      </c>
      <c r="L1071" s="41" t="s">
        <v>154</v>
      </c>
      <c r="M1071" s="41" t="s">
        <v>154</v>
      </c>
      <c r="N1071" s="41">
        <v>11</v>
      </c>
      <c r="O1071" s="41" t="s">
        <v>223</v>
      </c>
      <c r="P1071" s="41" t="s">
        <v>224</v>
      </c>
      <c r="Q1071" s="58">
        <v>49500000</v>
      </c>
      <c r="R1071" s="58">
        <v>49500000</v>
      </c>
      <c r="S1071" s="41" t="s">
        <v>225</v>
      </c>
      <c r="T1071" s="41" t="s">
        <v>221</v>
      </c>
      <c r="U1071" s="40" t="s">
        <v>404</v>
      </c>
      <c r="V1071" s="40" t="s">
        <v>721</v>
      </c>
      <c r="W1071" s="40" t="s">
        <v>1709</v>
      </c>
      <c r="X1071" s="40" t="s">
        <v>229</v>
      </c>
      <c r="Y1071" s="40" t="s">
        <v>230</v>
      </c>
      <c r="Z1071" s="40" t="s">
        <v>405</v>
      </c>
      <c r="AA1071" s="59">
        <v>0</v>
      </c>
      <c r="AB1071" s="59">
        <v>0</v>
      </c>
      <c r="AC1071" s="59">
        <v>49500000</v>
      </c>
      <c r="AD1071" s="59">
        <v>0</v>
      </c>
      <c r="AE1071" s="59">
        <v>0</v>
      </c>
      <c r="AF1071" s="59">
        <v>4500000</v>
      </c>
      <c r="AG1071" s="59">
        <v>0</v>
      </c>
      <c r="AH1071" s="59">
        <v>4500000</v>
      </c>
      <c r="AI1071" s="59">
        <v>0</v>
      </c>
      <c r="AJ1071" s="59">
        <v>4500000</v>
      </c>
      <c r="AK1071" s="59">
        <v>0</v>
      </c>
      <c r="AL1071" s="59">
        <v>4500000</v>
      </c>
      <c r="AM1071" s="59">
        <v>0</v>
      </c>
      <c r="AN1071" s="59">
        <v>4500000</v>
      </c>
      <c r="AO1071" s="59">
        <v>0</v>
      </c>
      <c r="AP1071" s="59">
        <v>4500000</v>
      </c>
      <c r="AQ1071" s="59">
        <v>0</v>
      </c>
      <c r="AR1071" s="59">
        <v>4500000</v>
      </c>
      <c r="AS1071" s="59">
        <v>0</v>
      </c>
      <c r="AT1071" s="59">
        <v>4500000</v>
      </c>
      <c r="AU1071" s="59">
        <v>0</v>
      </c>
      <c r="AV1071" s="59">
        <v>4500000</v>
      </c>
      <c r="AW1071" s="59">
        <v>0</v>
      </c>
      <c r="AX1071" s="59">
        <v>9000000</v>
      </c>
      <c r="AY1071" s="2">
        <v>0</v>
      </c>
      <c r="AZ1071" s="12" t="str">
        <f t="shared" ref="AZ1071:AZ1134" si="129">IF(OR($R1071&lt;&gt;"",SUM(AA1071:AX1071)&lt;&gt;0),IF(R1071=BC1071,"OK",IF(R1071&gt;BC1071,"Valor estimado supera a Compromisos en "&amp;DOLLAR(R1071-BC1071),"Compromisos superan al Valor estimado en "&amp;DOLLAR(BC1071-R1071))),"")</f>
        <v>OK</v>
      </c>
      <c r="BA1071" s="12" t="str">
        <f t="shared" ref="BA1071:BA1134" si="130">IF(OR($R1071&lt;&gt;"",SUM(AA1071:AX1071)&lt;&gt;0),IF(R1071=BD1071,"OK",IF(R1071&gt;BD1071,"Valor estimado supera a Obligaciones en "&amp;DOLLAR(R1071-BD1071),"Obligaciones superan al Valor estimado en "&amp;DOLLAR(BD1071-R1071))),"")</f>
        <v>OK</v>
      </c>
      <c r="BB1071" s="6">
        <f t="shared" ref="BB1071:BB1134" si="131">+IF(B1071&lt;&gt;"",COUNTBLANK(E1071:AX1071),0)</f>
        <v>0</v>
      </c>
      <c r="BC1071" s="13">
        <f t="shared" ref="BC1071:BC1134" si="132">+SUM(AA1071,AC1071,AE1071,AG1071,AI1071,AK1071,AM1071,AO1071,AQ1071,AS1071,AU1071,AW1071)</f>
        <v>49500000</v>
      </c>
      <c r="BD1071" s="13">
        <f t="shared" ref="BD1071:BD1134" si="133">+SUM(AB1071,AD1071,AF1071,AH1071,AJ1071,AL1071,AN1071,AP1071,AR1071,AT1071,AV1071,AX1071)</f>
        <v>49500000</v>
      </c>
      <c r="BE1071" s="6">
        <f t="shared" ref="BE1071:BE1134" si="134">+IF(OR(AZ1071="ok",AZ1071=""),0,1)</f>
        <v>0</v>
      </c>
      <c r="BF1071" s="6">
        <f t="shared" ref="BF1071:BF1134" si="135">+IF(OR(BA1071="ok",BA1071=""),0,1)</f>
        <v>0</v>
      </c>
      <c r="BG1071" s="2" t="str">
        <f t="shared" si="128"/>
        <v>2500.1.1.3.</v>
      </c>
    </row>
    <row r="1072" spans="2:59" ht="99.75" x14ac:dyDescent="0.25">
      <c r="B1072" s="39" t="s">
        <v>7154</v>
      </c>
      <c r="C1072" s="39" t="s">
        <v>717</v>
      </c>
      <c r="D1072" s="39" t="s">
        <v>4</v>
      </c>
      <c r="E1072" s="40" t="s">
        <v>219</v>
      </c>
      <c r="F1072" s="40" t="s">
        <v>220</v>
      </c>
      <c r="G1072" s="40" t="s">
        <v>9</v>
      </c>
      <c r="H1072" s="40">
        <v>80161501</v>
      </c>
      <c r="I1072" s="40" t="s">
        <v>8168</v>
      </c>
      <c r="J1072" s="40" t="s">
        <v>221</v>
      </c>
      <c r="K1072" s="40" t="s">
        <v>7555</v>
      </c>
      <c r="L1072" s="41" t="s">
        <v>154</v>
      </c>
      <c r="M1072" s="41" t="s">
        <v>154</v>
      </c>
      <c r="N1072" s="41">
        <v>11</v>
      </c>
      <c r="O1072" s="41" t="s">
        <v>223</v>
      </c>
      <c r="P1072" s="41" t="s">
        <v>224</v>
      </c>
      <c r="Q1072" s="58">
        <v>49500000</v>
      </c>
      <c r="R1072" s="58">
        <v>49500000</v>
      </c>
      <c r="S1072" s="41" t="s">
        <v>225</v>
      </c>
      <c r="T1072" s="41" t="s">
        <v>221</v>
      </c>
      <c r="U1072" s="40" t="s">
        <v>404</v>
      </c>
      <c r="V1072" s="40" t="s">
        <v>721</v>
      </c>
      <c r="W1072" s="40" t="s">
        <v>1709</v>
      </c>
      <c r="X1072" s="40" t="s">
        <v>229</v>
      </c>
      <c r="Y1072" s="40" t="s">
        <v>230</v>
      </c>
      <c r="Z1072" s="40" t="s">
        <v>405</v>
      </c>
      <c r="AA1072" s="59">
        <v>0</v>
      </c>
      <c r="AB1072" s="59">
        <v>0</v>
      </c>
      <c r="AC1072" s="59">
        <v>49500000</v>
      </c>
      <c r="AD1072" s="59">
        <v>0</v>
      </c>
      <c r="AE1072" s="59">
        <v>0</v>
      </c>
      <c r="AF1072" s="59">
        <v>4500000</v>
      </c>
      <c r="AG1072" s="59">
        <v>0</v>
      </c>
      <c r="AH1072" s="59">
        <v>4500000</v>
      </c>
      <c r="AI1072" s="59">
        <v>0</v>
      </c>
      <c r="AJ1072" s="59">
        <v>4500000</v>
      </c>
      <c r="AK1072" s="59">
        <v>0</v>
      </c>
      <c r="AL1072" s="59">
        <v>4500000</v>
      </c>
      <c r="AM1072" s="59">
        <v>0</v>
      </c>
      <c r="AN1072" s="59">
        <v>4500000</v>
      </c>
      <c r="AO1072" s="59">
        <v>0</v>
      </c>
      <c r="AP1072" s="59">
        <v>4500000</v>
      </c>
      <c r="AQ1072" s="59">
        <v>0</v>
      </c>
      <c r="AR1072" s="59">
        <v>4500000</v>
      </c>
      <c r="AS1072" s="59">
        <v>0</v>
      </c>
      <c r="AT1072" s="59">
        <v>4500000</v>
      </c>
      <c r="AU1072" s="59">
        <v>0</v>
      </c>
      <c r="AV1072" s="59">
        <v>4500000</v>
      </c>
      <c r="AW1072" s="59">
        <v>0</v>
      </c>
      <c r="AX1072" s="59">
        <v>9000000</v>
      </c>
      <c r="AY1072" s="2">
        <v>0</v>
      </c>
      <c r="AZ1072" s="12" t="str">
        <f t="shared" si="129"/>
        <v>OK</v>
      </c>
      <c r="BA1072" s="12" t="str">
        <f t="shared" si="130"/>
        <v>OK</v>
      </c>
      <c r="BB1072" s="6">
        <f t="shared" si="131"/>
        <v>0</v>
      </c>
      <c r="BC1072" s="13">
        <f t="shared" si="132"/>
        <v>49500000</v>
      </c>
      <c r="BD1072" s="13">
        <f t="shared" si="133"/>
        <v>49500000</v>
      </c>
      <c r="BE1072" s="6">
        <f t="shared" si="134"/>
        <v>0</v>
      </c>
      <c r="BF1072" s="6">
        <f t="shared" si="135"/>
        <v>0</v>
      </c>
      <c r="BG1072" s="2" t="str">
        <f t="shared" si="128"/>
        <v>2500.1.1.3.</v>
      </c>
    </row>
    <row r="1073" spans="2:59" ht="99.75" x14ac:dyDescent="0.25">
      <c r="B1073" s="39" t="s">
        <v>7155</v>
      </c>
      <c r="C1073" s="39" t="s">
        <v>717</v>
      </c>
      <c r="D1073" s="39" t="s">
        <v>4</v>
      </c>
      <c r="E1073" s="40" t="s">
        <v>219</v>
      </c>
      <c r="F1073" s="40" t="s">
        <v>220</v>
      </c>
      <c r="G1073" s="40" t="s">
        <v>9</v>
      </c>
      <c r="H1073" s="40">
        <v>80161501</v>
      </c>
      <c r="I1073" s="40" t="s">
        <v>8168</v>
      </c>
      <c r="J1073" s="40" t="s">
        <v>221</v>
      </c>
      <c r="K1073" s="40" t="s">
        <v>7556</v>
      </c>
      <c r="L1073" s="41" t="s">
        <v>154</v>
      </c>
      <c r="M1073" s="41" t="s">
        <v>154</v>
      </c>
      <c r="N1073" s="41">
        <v>11</v>
      </c>
      <c r="O1073" s="41" t="s">
        <v>223</v>
      </c>
      <c r="P1073" s="41" t="s">
        <v>224</v>
      </c>
      <c r="Q1073" s="58">
        <v>44000000</v>
      </c>
      <c r="R1073" s="58">
        <v>44000000</v>
      </c>
      <c r="S1073" s="41" t="s">
        <v>225</v>
      </c>
      <c r="T1073" s="41" t="s">
        <v>221</v>
      </c>
      <c r="U1073" s="40" t="s">
        <v>404</v>
      </c>
      <c r="V1073" s="40" t="s">
        <v>721</v>
      </c>
      <c r="W1073" s="40" t="s">
        <v>1709</v>
      </c>
      <c r="X1073" s="40" t="s">
        <v>229</v>
      </c>
      <c r="Y1073" s="40" t="s">
        <v>230</v>
      </c>
      <c r="Z1073" s="40" t="s">
        <v>405</v>
      </c>
      <c r="AA1073" s="59">
        <v>0</v>
      </c>
      <c r="AB1073" s="59">
        <v>0</v>
      </c>
      <c r="AC1073" s="59">
        <v>44000000</v>
      </c>
      <c r="AD1073" s="59">
        <v>0</v>
      </c>
      <c r="AE1073" s="59">
        <v>0</v>
      </c>
      <c r="AF1073" s="59">
        <v>4000000</v>
      </c>
      <c r="AG1073" s="59">
        <v>0</v>
      </c>
      <c r="AH1073" s="59">
        <v>4000000</v>
      </c>
      <c r="AI1073" s="59">
        <v>0</v>
      </c>
      <c r="AJ1073" s="59">
        <v>4000000</v>
      </c>
      <c r="AK1073" s="59">
        <v>0</v>
      </c>
      <c r="AL1073" s="59">
        <v>4000000</v>
      </c>
      <c r="AM1073" s="59">
        <v>0</v>
      </c>
      <c r="AN1073" s="59">
        <v>4000000</v>
      </c>
      <c r="AO1073" s="59">
        <v>0</v>
      </c>
      <c r="AP1073" s="59">
        <v>4000000</v>
      </c>
      <c r="AQ1073" s="59">
        <v>0</v>
      </c>
      <c r="AR1073" s="59">
        <v>4000000</v>
      </c>
      <c r="AS1073" s="59">
        <v>0</v>
      </c>
      <c r="AT1073" s="59">
        <v>4000000</v>
      </c>
      <c r="AU1073" s="59">
        <v>0</v>
      </c>
      <c r="AV1073" s="59">
        <v>4000000</v>
      </c>
      <c r="AW1073" s="59">
        <v>0</v>
      </c>
      <c r="AX1073" s="59">
        <v>8000000</v>
      </c>
      <c r="AY1073" s="2">
        <v>0</v>
      </c>
      <c r="AZ1073" s="12" t="str">
        <f t="shared" si="129"/>
        <v>OK</v>
      </c>
      <c r="BA1073" s="12" t="str">
        <f t="shared" si="130"/>
        <v>OK</v>
      </c>
      <c r="BB1073" s="6">
        <f t="shared" si="131"/>
        <v>0</v>
      </c>
      <c r="BC1073" s="13">
        <f t="shared" si="132"/>
        <v>44000000</v>
      </c>
      <c r="BD1073" s="13">
        <f t="shared" si="133"/>
        <v>44000000</v>
      </c>
      <c r="BE1073" s="6">
        <f t="shared" si="134"/>
        <v>0</v>
      </c>
      <c r="BF1073" s="6">
        <f t="shared" si="135"/>
        <v>0</v>
      </c>
      <c r="BG1073" s="2" t="str">
        <f t="shared" si="128"/>
        <v>2500.1.1.3.</v>
      </c>
    </row>
    <row r="1074" spans="2:59" ht="99.75" x14ac:dyDescent="0.25">
      <c r="B1074" s="39" t="s">
        <v>7156</v>
      </c>
      <c r="C1074" s="39" t="s">
        <v>717</v>
      </c>
      <c r="D1074" s="39" t="s">
        <v>4</v>
      </c>
      <c r="E1074" s="40" t="s">
        <v>219</v>
      </c>
      <c r="F1074" s="40" t="s">
        <v>220</v>
      </c>
      <c r="G1074" s="40" t="s">
        <v>9</v>
      </c>
      <c r="H1074" s="40">
        <v>80161501</v>
      </c>
      <c r="I1074" s="40" t="s">
        <v>8168</v>
      </c>
      <c r="J1074" s="40" t="s">
        <v>221</v>
      </c>
      <c r="K1074" s="40" t="s">
        <v>7556</v>
      </c>
      <c r="L1074" s="41" t="s">
        <v>154</v>
      </c>
      <c r="M1074" s="41" t="s">
        <v>154</v>
      </c>
      <c r="N1074" s="41">
        <v>11</v>
      </c>
      <c r="O1074" s="41" t="s">
        <v>223</v>
      </c>
      <c r="P1074" s="41" t="s">
        <v>224</v>
      </c>
      <c r="Q1074" s="58">
        <v>44000000</v>
      </c>
      <c r="R1074" s="58">
        <v>44000000</v>
      </c>
      <c r="S1074" s="41" t="s">
        <v>225</v>
      </c>
      <c r="T1074" s="41" t="s">
        <v>221</v>
      </c>
      <c r="U1074" s="40" t="s">
        <v>404</v>
      </c>
      <c r="V1074" s="40" t="s">
        <v>721</v>
      </c>
      <c r="W1074" s="40" t="s">
        <v>1709</v>
      </c>
      <c r="X1074" s="40" t="s">
        <v>229</v>
      </c>
      <c r="Y1074" s="40" t="s">
        <v>230</v>
      </c>
      <c r="Z1074" s="40" t="s">
        <v>405</v>
      </c>
      <c r="AA1074" s="59">
        <v>0</v>
      </c>
      <c r="AB1074" s="59">
        <v>0</v>
      </c>
      <c r="AC1074" s="59">
        <v>44000000</v>
      </c>
      <c r="AD1074" s="59">
        <v>0</v>
      </c>
      <c r="AE1074" s="59">
        <v>0</v>
      </c>
      <c r="AF1074" s="59">
        <v>4000000</v>
      </c>
      <c r="AG1074" s="59">
        <v>0</v>
      </c>
      <c r="AH1074" s="59">
        <v>4000000</v>
      </c>
      <c r="AI1074" s="59">
        <v>0</v>
      </c>
      <c r="AJ1074" s="59">
        <v>4000000</v>
      </c>
      <c r="AK1074" s="59">
        <v>0</v>
      </c>
      <c r="AL1074" s="59">
        <v>4000000</v>
      </c>
      <c r="AM1074" s="59">
        <v>0</v>
      </c>
      <c r="AN1074" s="59">
        <v>4000000</v>
      </c>
      <c r="AO1074" s="59">
        <v>0</v>
      </c>
      <c r="AP1074" s="59">
        <v>4000000</v>
      </c>
      <c r="AQ1074" s="59">
        <v>0</v>
      </c>
      <c r="AR1074" s="59">
        <v>4000000</v>
      </c>
      <c r="AS1074" s="59">
        <v>0</v>
      </c>
      <c r="AT1074" s="59">
        <v>4000000</v>
      </c>
      <c r="AU1074" s="59">
        <v>0</v>
      </c>
      <c r="AV1074" s="59">
        <v>4000000</v>
      </c>
      <c r="AW1074" s="59">
        <v>0</v>
      </c>
      <c r="AX1074" s="59">
        <v>8000000</v>
      </c>
      <c r="AY1074" s="2">
        <v>0</v>
      </c>
      <c r="AZ1074" s="12" t="str">
        <f t="shared" si="129"/>
        <v>OK</v>
      </c>
      <c r="BA1074" s="12" t="str">
        <f t="shared" si="130"/>
        <v>OK</v>
      </c>
      <c r="BB1074" s="6">
        <f t="shared" si="131"/>
        <v>0</v>
      </c>
      <c r="BC1074" s="13">
        <f t="shared" si="132"/>
        <v>44000000</v>
      </c>
      <c r="BD1074" s="13">
        <f t="shared" si="133"/>
        <v>44000000</v>
      </c>
      <c r="BE1074" s="6">
        <f t="shared" si="134"/>
        <v>0</v>
      </c>
      <c r="BF1074" s="6">
        <f t="shared" si="135"/>
        <v>0</v>
      </c>
      <c r="BG1074" s="2" t="str">
        <f t="shared" si="128"/>
        <v>2500.1.1.3.</v>
      </c>
    </row>
    <row r="1075" spans="2:59" ht="99.75" x14ac:dyDescent="0.25">
      <c r="B1075" s="39" t="s">
        <v>7157</v>
      </c>
      <c r="C1075" s="39" t="s">
        <v>717</v>
      </c>
      <c r="D1075" s="39" t="s">
        <v>4</v>
      </c>
      <c r="E1075" s="40" t="s">
        <v>219</v>
      </c>
      <c r="F1075" s="40" t="s">
        <v>220</v>
      </c>
      <c r="G1075" s="40" t="s">
        <v>9</v>
      </c>
      <c r="H1075" s="40">
        <v>80161501</v>
      </c>
      <c r="I1075" s="40" t="s">
        <v>8168</v>
      </c>
      <c r="J1075" s="40" t="s">
        <v>221</v>
      </c>
      <c r="K1075" s="40" t="s">
        <v>7556</v>
      </c>
      <c r="L1075" s="41" t="s">
        <v>154</v>
      </c>
      <c r="M1075" s="41" t="s">
        <v>154</v>
      </c>
      <c r="N1075" s="41">
        <v>11</v>
      </c>
      <c r="O1075" s="41" t="s">
        <v>223</v>
      </c>
      <c r="P1075" s="41" t="s">
        <v>224</v>
      </c>
      <c r="Q1075" s="58">
        <v>44000000</v>
      </c>
      <c r="R1075" s="58">
        <v>44000000</v>
      </c>
      <c r="S1075" s="41" t="s">
        <v>225</v>
      </c>
      <c r="T1075" s="41" t="s">
        <v>221</v>
      </c>
      <c r="U1075" s="40" t="s">
        <v>404</v>
      </c>
      <c r="V1075" s="40" t="s">
        <v>721</v>
      </c>
      <c r="W1075" s="40" t="s">
        <v>1709</v>
      </c>
      <c r="X1075" s="40" t="s">
        <v>229</v>
      </c>
      <c r="Y1075" s="40" t="s">
        <v>230</v>
      </c>
      <c r="Z1075" s="40" t="s">
        <v>405</v>
      </c>
      <c r="AA1075" s="59">
        <v>0</v>
      </c>
      <c r="AB1075" s="59">
        <v>0</v>
      </c>
      <c r="AC1075" s="59">
        <v>44000000</v>
      </c>
      <c r="AD1075" s="59">
        <v>0</v>
      </c>
      <c r="AE1075" s="59">
        <v>0</v>
      </c>
      <c r="AF1075" s="59">
        <v>4000000</v>
      </c>
      <c r="AG1075" s="59">
        <v>0</v>
      </c>
      <c r="AH1075" s="59">
        <v>4000000</v>
      </c>
      <c r="AI1075" s="59">
        <v>0</v>
      </c>
      <c r="AJ1075" s="59">
        <v>4000000</v>
      </c>
      <c r="AK1075" s="59">
        <v>0</v>
      </c>
      <c r="AL1075" s="59">
        <v>4000000</v>
      </c>
      <c r="AM1075" s="59">
        <v>0</v>
      </c>
      <c r="AN1075" s="59">
        <v>4000000</v>
      </c>
      <c r="AO1075" s="59">
        <v>0</v>
      </c>
      <c r="AP1075" s="59">
        <v>4000000</v>
      </c>
      <c r="AQ1075" s="59">
        <v>0</v>
      </c>
      <c r="AR1075" s="59">
        <v>4000000</v>
      </c>
      <c r="AS1075" s="59">
        <v>0</v>
      </c>
      <c r="AT1075" s="59">
        <v>4000000</v>
      </c>
      <c r="AU1075" s="59">
        <v>0</v>
      </c>
      <c r="AV1075" s="59">
        <v>4000000</v>
      </c>
      <c r="AW1075" s="59">
        <v>0</v>
      </c>
      <c r="AX1075" s="59">
        <v>8000000</v>
      </c>
      <c r="AY1075" s="2">
        <v>0</v>
      </c>
      <c r="AZ1075" s="12" t="str">
        <f t="shared" si="129"/>
        <v>OK</v>
      </c>
      <c r="BA1075" s="12" t="str">
        <f t="shared" si="130"/>
        <v>OK</v>
      </c>
      <c r="BB1075" s="6">
        <f t="shared" si="131"/>
        <v>0</v>
      </c>
      <c r="BC1075" s="13">
        <f t="shared" si="132"/>
        <v>44000000</v>
      </c>
      <c r="BD1075" s="13">
        <f t="shared" si="133"/>
        <v>44000000</v>
      </c>
      <c r="BE1075" s="6">
        <f t="shared" si="134"/>
        <v>0</v>
      </c>
      <c r="BF1075" s="6">
        <f t="shared" si="135"/>
        <v>0</v>
      </c>
      <c r="BG1075" s="2" t="str">
        <f t="shared" si="128"/>
        <v>2500.1.1.3.</v>
      </c>
    </row>
    <row r="1076" spans="2:59" ht="99.75" x14ac:dyDescent="0.25">
      <c r="B1076" s="39" t="s">
        <v>7158</v>
      </c>
      <c r="C1076" s="39" t="s">
        <v>717</v>
      </c>
      <c r="D1076" s="39" t="s">
        <v>4</v>
      </c>
      <c r="E1076" s="40" t="s">
        <v>219</v>
      </c>
      <c r="F1076" s="40" t="s">
        <v>220</v>
      </c>
      <c r="G1076" s="40" t="s">
        <v>9</v>
      </c>
      <c r="H1076" s="40">
        <v>80161501</v>
      </c>
      <c r="I1076" s="40" t="s">
        <v>8168</v>
      </c>
      <c r="J1076" s="40" t="s">
        <v>221</v>
      </c>
      <c r="K1076" s="40" t="s">
        <v>7556</v>
      </c>
      <c r="L1076" s="41" t="s">
        <v>154</v>
      </c>
      <c r="M1076" s="41" t="s">
        <v>154</v>
      </c>
      <c r="N1076" s="41">
        <v>11</v>
      </c>
      <c r="O1076" s="41" t="s">
        <v>223</v>
      </c>
      <c r="P1076" s="41" t="s">
        <v>224</v>
      </c>
      <c r="Q1076" s="58">
        <v>44000000</v>
      </c>
      <c r="R1076" s="58">
        <v>44000000</v>
      </c>
      <c r="S1076" s="41" t="s">
        <v>225</v>
      </c>
      <c r="T1076" s="41" t="s">
        <v>221</v>
      </c>
      <c r="U1076" s="40" t="s">
        <v>404</v>
      </c>
      <c r="V1076" s="40" t="s">
        <v>721</v>
      </c>
      <c r="W1076" s="40" t="s">
        <v>1709</v>
      </c>
      <c r="X1076" s="40" t="s">
        <v>229</v>
      </c>
      <c r="Y1076" s="40" t="s">
        <v>230</v>
      </c>
      <c r="Z1076" s="40" t="s">
        <v>405</v>
      </c>
      <c r="AA1076" s="59">
        <v>0</v>
      </c>
      <c r="AB1076" s="59">
        <v>0</v>
      </c>
      <c r="AC1076" s="59">
        <v>44000000</v>
      </c>
      <c r="AD1076" s="59">
        <v>0</v>
      </c>
      <c r="AE1076" s="59">
        <v>0</v>
      </c>
      <c r="AF1076" s="59">
        <v>4000000</v>
      </c>
      <c r="AG1076" s="59">
        <v>0</v>
      </c>
      <c r="AH1076" s="59">
        <v>4000000</v>
      </c>
      <c r="AI1076" s="59">
        <v>0</v>
      </c>
      <c r="AJ1076" s="59">
        <v>4000000</v>
      </c>
      <c r="AK1076" s="59">
        <v>0</v>
      </c>
      <c r="AL1076" s="59">
        <v>4000000</v>
      </c>
      <c r="AM1076" s="59">
        <v>0</v>
      </c>
      <c r="AN1076" s="59">
        <v>4000000</v>
      </c>
      <c r="AO1076" s="59">
        <v>0</v>
      </c>
      <c r="AP1076" s="59">
        <v>4000000</v>
      </c>
      <c r="AQ1076" s="59">
        <v>0</v>
      </c>
      <c r="AR1076" s="59">
        <v>4000000</v>
      </c>
      <c r="AS1076" s="59">
        <v>0</v>
      </c>
      <c r="AT1076" s="59">
        <v>4000000</v>
      </c>
      <c r="AU1076" s="59">
        <v>0</v>
      </c>
      <c r="AV1076" s="59">
        <v>4000000</v>
      </c>
      <c r="AW1076" s="59">
        <v>0</v>
      </c>
      <c r="AX1076" s="59">
        <v>8000000</v>
      </c>
      <c r="AY1076" s="2">
        <v>0</v>
      </c>
      <c r="AZ1076" s="12" t="str">
        <f t="shared" si="129"/>
        <v>OK</v>
      </c>
      <c r="BA1076" s="12" t="str">
        <f t="shared" si="130"/>
        <v>OK</v>
      </c>
      <c r="BB1076" s="6">
        <f t="shared" si="131"/>
        <v>0</v>
      </c>
      <c r="BC1076" s="13">
        <f t="shared" si="132"/>
        <v>44000000</v>
      </c>
      <c r="BD1076" s="13">
        <f t="shared" si="133"/>
        <v>44000000</v>
      </c>
      <c r="BE1076" s="6">
        <f t="shared" si="134"/>
        <v>0</v>
      </c>
      <c r="BF1076" s="6">
        <f t="shared" si="135"/>
        <v>0</v>
      </c>
      <c r="BG1076" s="2" t="str">
        <f t="shared" si="128"/>
        <v>2500.1.1.3.</v>
      </c>
    </row>
    <row r="1077" spans="2:59" ht="99.75" x14ac:dyDescent="0.25">
      <c r="B1077" s="39" t="s">
        <v>7159</v>
      </c>
      <c r="C1077" s="39" t="s">
        <v>717</v>
      </c>
      <c r="D1077" s="39" t="s">
        <v>4</v>
      </c>
      <c r="E1077" s="40" t="s">
        <v>219</v>
      </c>
      <c r="F1077" s="40" t="s">
        <v>220</v>
      </c>
      <c r="G1077" s="40" t="s">
        <v>9</v>
      </c>
      <c r="H1077" s="40">
        <v>80161501</v>
      </c>
      <c r="I1077" s="40" t="s">
        <v>8168</v>
      </c>
      <c r="J1077" s="40" t="s">
        <v>221</v>
      </c>
      <c r="K1077" s="40" t="s">
        <v>7556</v>
      </c>
      <c r="L1077" s="41" t="s">
        <v>154</v>
      </c>
      <c r="M1077" s="41" t="s">
        <v>154</v>
      </c>
      <c r="N1077" s="41">
        <v>11</v>
      </c>
      <c r="O1077" s="41" t="s">
        <v>223</v>
      </c>
      <c r="P1077" s="41" t="s">
        <v>224</v>
      </c>
      <c r="Q1077" s="58">
        <v>44000000</v>
      </c>
      <c r="R1077" s="58">
        <v>44000000</v>
      </c>
      <c r="S1077" s="41" t="s">
        <v>225</v>
      </c>
      <c r="T1077" s="41" t="s">
        <v>221</v>
      </c>
      <c r="U1077" s="40" t="s">
        <v>404</v>
      </c>
      <c r="V1077" s="40" t="s">
        <v>721</v>
      </c>
      <c r="W1077" s="40" t="s">
        <v>1709</v>
      </c>
      <c r="X1077" s="40" t="s">
        <v>229</v>
      </c>
      <c r="Y1077" s="40" t="s">
        <v>230</v>
      </c>
      <c r="Z1077" s="40" t="s">
        <v>405</v>
      </c>
      <c r="AA1077" s="59">
        <v>0</v>
      </c>
      <c r="AB1077" s="59">
        <v>0</v>
      </c>
      <c r="AC1077" s="59">
        <v>44000000</v>
      </c>
      <c r="AD1077" s="59">
        <v>0</v>
      </c>
      <c r="AE1077" s="59">
        <v>0</v>
      </c>
      <c r="AF1077" s="59">
        <v>4000000</v>
      </c>
      <c r="AG1077" s="59">
        <v>0</v>
      </c>
      <c r="AH1077" s="59">
        <v>4000000</v>
      </c>
      <c r="AI1077" s="59">
        <v>0</v>
      </c>
      <c r="AJ1077" s="59">
        <v>4000000</v>
      </c>
      <c r="AK1077" s="59">
        <v>0</v>
      </c>
      <c r="AL1077" s="59">
        <v>4000000</v>
      </c>
      <c r="AM1077" s="59">
        <v>0</v>
      </c>
      <c r="AN1077" s="59">
        <v>4000000</v>
      </c>
      <c r="AO1077" s="59">
        <v>0</v>
      </c>
      <c r="AP1077" s="59">
        <v>4000000</v>
      </c>
      <c r="AQ1077" s="59">
        <v>0</v>
      </c>
      <c r="AR1077" s="59">
        <v>4000000</v>
      </c>
      <c r="AS1077" s="59">
        <v>0</v>
      </c>
      <c r="AT1077" s="59">
        <v>4000000</v>
      </c>
      <c r="AU1077" s="59">
        <v>0</v>
      </c>
      <c r="AV1077" s="59">
        <v>4000000</v>
      </c>
      <c r="AW1077" s="59">
        <v>0</v>
      </c>
      <c r="AX1077" s="59">
        <v>8000000</v>
      </c>
      <c r="AY1077" s="2">
        <v>0</v>
      </c>
      <c r="AZ1077" s="12" t="str">
        <f t="shared" si="129"/>
        <v>OK</v>
      </c>
      <c r="BA1077" s="12" t="str">
        <f t="shared" si="130"/>
        <v>OK</v>
      </c>
      <c r="BB1077" s="6">
        <f t="shared" si="131"/>
        <v>0</v>
      </c>
      <c r="BC1077" s="13">
        <f t="shared" si="132"/>
        <v>44000000</v>
      </c>
      <c r="BD1077" s="13">
        <f t="shared" si="133"/>
        <v>44000000</v>
      </c>
      <c r="BE1077" s="6">
        <f t="shared" si="134"/>
        <v>0</v>
      </c>
      <c r="BF1077" s="6">
        <f t="shared" si="135"/>
        <v>0</v>
      </c>
      <c r="BG1077" s="2" t="str">
        <f t="shared" si="128"/>
        <v>2500.1.1.3.</v>
      </c>
    </row>
    <row r="1078" spans="2:59" ht="99.75" x14ac:dyDescent="0.25">
      <c r="B1078" s="39" t="s">
        <v>7160</v>
      </c>
      <c r="C1078" s="39" t="s">
        <v>717</v>
      </c>
      <c r="D1078" s="39" t="s">
        <v>4</v>
      </c>
      <c r="E1078" s="40" t="s">
        <v>219</v>
      </c>
      <c r="F1078" s="40" t="s">
        <v>220</v>
      </c>
      <c r="G1078" s="40" t="s">
        <v>9</v>
      </c>
      <c r="H1078" s="40">
        <v>80161501</v>
      </c>
      <c r="I1078" s="40" t="s">
        <v>8168</v>
      </c>
      <c r="J1078" s="40" t="s">
        <v>221</v>
      </c>
      <c r="K1078" s="40" t="s">
        <v>7556</v>
      </c>
      <c r="L1078" s="41" t="s">
        <v>154</v>
      </c>
      <c r="M1078" s="41" t="s">
        <v>154</v>
      </c>
      <c r="N1078" s="41">
        <v>11</v>
      </c>
      <c r="O1078" s="41" t="s">
        <v>223</v>
      </c>
      <c r="P1078" s="41" t="s">
        <v>224</v>
      </c>
      <c r="Q1078" s="58">
        <v>44000000</v>
      </c>
      <c r="R1078" s="58">
        <v>44000000</v>
      </c>
      <c r="S1078" s="41" t="s">
        <v>225</v>
      </c>
      <c r="T1078" s="41" t="s">
        <v>221</v>
      </c>
      <c r="U1078" s="40" t="s">
        <v>404</v>
      </c>
      <c r="V1078" s="40" t="s">
        <v>721</v>
      </c>
      <c r="W1078" s="40" t="s">
        <v>1709</v>
      </c>
      <c r="X1078" s="40" t="s">
        <v>229</v>
      </c>
      <c r="Y1078" s="40" t="s">
        <v>230</v>
      </c>
      <c r="Z1078" s="40" t="s">
        <v>405</v>
      </c>
      <c r="AA1078" s="59">
        <v>0</v>
      </c>
      <c r="AB1078" s="59">
        <v>0</v>
      </c>
      <c r="AC1078" s="59">
        <v>44000000</v>
      </c>
      <c r="AD1078" s="59">
        <v>0</v>
      </c>
      <c r="AE1078" s="59">
        <v>0</v>
      </c>
      <c r="AF1078" s="59">
        <v>4000000</v>
      </c>
      <c r="AG1078" s="59">
        <v>0</v>
      </c>
      <c r="AH1078" s="59">
        <v>4000000</v>
      </c>
      <c r="AI1078" s="59">
        <v>0</v>
      </c>
      <c r="AJ1078" s="59">
        <v>4000000</v>
      </c>
      <c r="AK1078" s="59">
        <v>0</v>
      </c>
      <c r="AL1078" s="59">
        <v>4000000</v>
      </c>
      <c r="AM1078" s="59">
        <v>0</v>
      </c>
      <c r="AN1078" s="59">
        <v>4000000</v>
      </c>
      <c r="AO1078" s="59">
        <v>0</v>
      </c>
      <c r="AP1078" s="59">
        <v>4000000</v>
      </c>
      <c r="AQ1078" s="59">
        <v>0</v>
      </c>
      <c r="AR1078" s="59">
        <v>4000000</v>
      </c>
      <c r="AS1078" s="59">
        <v>0</v>
      </c>
      <c r="AT1078" s="59">
        <v>4000000</v>
      </c>
      <c r="AU1078" s="59">
        <v>0</v>
      </c>
      <c r="AV1078" s="59">
        <v>4000000</v>
      </c>
      <c r="AW1078" s="59">
        <v>0</v>
      </c>
      <c r="AX1078" s="59">
        <v>8000000</v>
      </c>
      <c r="AY1078" s="2">
        <v>0</v>
      </c>
      <c r="AZ1078" s="12" t="str">
        <f t="shared" si="129"/>
        <v>OK</v>
      </c>
      <c r="BA1078" s="12" t="str">
        <f t="shared" si="130"/>
        <v>OK</v>
      </c>
      <c r="BB1078" s="6">
        <f t="shared" si="131"/>
        <v>0</v>
      </c>
      <c r="BC1078" s="13">
        <f t="shared" si="132"/>
        <v>44000000</v>
      </c>
      <c r="BD1078" s="13">
        <f t="shared" si="133"/>
        <v>44000000</v>
      </c>
      <c r="BE1078" s="6">
        <f t="shared" si="134"/>
        <v>0</v>
      </c>
      <c r="BF1078" s="6">
        <f t="shared" si="135"/>
        <v>0</v>
      </c>
      <c r="BG1078" s="2" t="str">
        <f t="shared" si="128"/>
        <v>2500.1.1.3.</v>
      </c>
    </row>
    <row r="1079" spans="2:59" ht="99.75" x14ac:dyDescent="0.25">
      <c r="B1079" s="39" t="s">
        <v>7161</v>
      </c>
      <c r="C1079" s="39" t="s">
        <v>717</v>
      </c>
      <c r="D1079" s="39" t="s">
        <v>4</v>
      </c>
      <c r="E1079" s="40" t="s">
        <v>219</v>
      </c>
      <c r="F1079" s="40" t="s">
        <v>220</v>
      </c>
      <c r="G1079" s="40" t="s">
        <v>9</v>
      </c>
      <c r="H1079" s="40">
        <v>80161501</v>
      </c>
      <c r="I1079" s="40" t="s">
        <v>8168</v>
      </c>
      <c r="J1079" s="40" t="s">
        <v>221</v>
      </c>
      <c r="K1079" s="40" t="s">
        <v>7556</v>
      </c>
      <c r="L1079" s="41" t="s">
        <v>154</v>
      </c>
      <c r="M1079" s="41" t="s">
        <v>154</v>
      </c>
      <c r="N1079" s="41">
        <v>11</v>
      </c>
      <c r="O1079" s="41" t="s">
        <v>223</v>
      </c>
      <c r="P1079" s="41" t="s">
        <v>224</v>
      </c>
      <c r="Q1079" s="58">
        <v>44000000</v>
      </c>
      <c r="R1079" s="58">
        <v>44000000</v>
      </c>
      <c r="S1079" s="41" t="s">
        <v>225</v>
      </c>
      <c r="T1079" s="41" t="s">
        <v>221</v>
      </c>
      <c r="U1079" s="40" t="s">
        <v>404</v>
      </c>
      <c r="V1079" s="40" t="s">
        <v>721</v>
      </c>
      <c r="W1079" s="40" t="s">
        <v>1709</v>
      </c>
      <c r="X1079" s="40" t="s">
        <v>229</v>
      </c>
      <c r="Y1079" s="40" t="s">
        <v>230</v>
      </c>
      <c r="Z1079" s="40" t="s">
        <v>405</v>
      </c>
      <c r="AA1079" s="59">
        <v>0</v>
      </c>
      <c r="AB1079" s="59">
        <v>0</v>
      </c>
      <c r="AC1079" s="59">
        <v>44000000</v>
      </c>
      <c r="AD1079" s="59">
        <v>0</v>
      </c>
      <c r="AE1079" s="59">
        <v>0</v>
      </c>
      <c r="AF1079" s="59">
        <v>4000000</v>
      </c>
      <c r="AG1079" s="59">
        <v>0</v>
      </c>
      <c r="AH1079" s="59">
        <v>4000000</v>
      </c>
      <c r="AI1079" s="59">
        <v>0</v>
      </c>
      <c r="AJ1079" s="59">
        <v>4000000</v>
      </c>
      <c r="AK1079" s="59">
        <v>0</v>
      </c>
      <c r="AL1079" s="59">
        <v>4000000</v>
      </c>
      <c r="AM1079" s="59">
        <v>0</v>
      </c>
      <c r="AN1079" s="59">
        <v>4000000</v>
      </c>
      <c r="AO1079" s="59">
        <v>0</v>
      </c>
      <c r="AP1079" s="59">
        <v>4000000</v>
      </c>
      <c r="AQ1079" s="59">
        <v>0</v>
      </c>
      <c r="AR1079" s="59">
        <v>4000000</v>
      </c>
      <c r="AS1079" s="59">
        <v>0</v>
      </c>
      <c r="AT1079" s="59">
        <v>4000000</v>
      </c>
      <c r="AU1079" s="59">
        <v>0</v>
      </c>
      <c r="AV1079" s="59">
        <v>4000000</v>
      </c>
      <c r="AW1079" s="59">
        <v>0</v>
      </c>
      <c r="AX1079" s="59">
        <v>8000000</v>
      </c>
      <c r="AY1079" s="2">
        <v>0</v>
      </c>
      <c r="AZ1079" s="12" t="str">
        <f t="shared" si="129"/>
        <v>OK</v>
      </c>
      <c r="BA1079" s="12" t="str">
        <f t="shared" si="130"/>
        <v>OK</v>
      </c>
      <c r="BB1079" s="6">
        <f t="shared" si="131"/>
        <v>0</v>
      </c>
      <c r="BC1079" s="13">
        <f t="shared" si="132"/>
        <v>44000000</v>
      </c>
      <c r="BD1079" s="13">
        <f t="shared" si="133"/>
        <v>44000000</v>
      </c>
      <c r="BE1079" s="6">
        <f t="shared" si="134"/>
        <v>0</v>
      </c>
      <c r="BF1079" s="6">
        <f t="shared" si="135"/>
        <v>0</v>
      </c>
      <c r="BG1079" s="2" t="str">
        <f t="shared" si="128"/>
        <v>2500.1.1.3.</v>
      </c>
    </row>
    <row r="1080" spans="2:59" ht="57" x14ac:dyDescent="0.25">
      <c r="B1080" s="39" t="s">
        <v>7162</v>
      </c>
      <c r="C1080" s="39" t="s">
        <v>717</v>
      </c>
      <c r="D1080" s="39" t="s">
        <v>4</v>
      </c>
      <c r="E1080" s="40" t="s">
        <v>219</v>
      </c>
      <c r="F1080" s="40" t="s">
        <v>220</v>
      </c>
      <c r="G1080" s="40" t="s">
        <v>9</v>
      </c>
      <c r="H1080" s="40">
        <v>80161501</v>
      </c>
      <c r="I1080" s="40" t="s">
        <v>8168</v>
      </c>
      <c r="J1080" s="40" t="s">
        <v>221</v>
      </c>
      <c r="K1080" s="40" t="s">
        <v>7557</v>
      </c>
      <c r="L1080" s="41" t="s">
        <v>154</v>
      </c>
      <c r="M1080" s="41" t="s">
        <v>154</v>
      </c>
      <c r="N1080" s="41">
        <v>11</v>
      </c>
      <c r="O1080" s="41" t="s">
        <v>223</v>
      </c>
      <c r="P1080" s="41" t="s">
        <v>224</v>
      </c>
      <c r="Q1080" s="58">
        <v>35857184</v>
      </c>
      <c r="R1080" s="58">
        <v>35857184</v>
      </c>
      <c r="S1080" s="41" t="s">
        <v>225</v>
      </c>
      <c r="T1080" s="41" t="s">
        <v>221</v>
      </c>
      <c r="U1080" s="40" t="s">
        <v>404</v>
      </c>
      <c r="V1080" s="40" t="s">
        <v>721</v>
      </c>
      <c r="W1080" s="40" t="s">
        <v>1709</v>
      </c>
      <c r="X1080" s="40" t="s">
        <v>229</v>
      </c>
      <c r="Y1080" s="40" t="s">
        <v>230</v>
      </c>
      <c r="Z1080" s="40" t="s">
        <v>405</v>
      </c>
      <c r="AA1080" s="59">
        <v>0</v>
      </c>
      <c r="AB1080" s="59">
        <v>0</v>
      </c>
      <c r="AC1080" s="59">
        <v>35857184</v>
      </c>
      <c r="AD1080" s="59">
        <v>0</v>
      </c>
      <c r="AE1080" s="59">
        <v>0</v>
      </c>
      <c r="AF1080" s="59">
        <v>3259744</v>
      </c>
      <c r="AG1080" s="59">
        <v>0</v>
      </c>
      <c r="AH1080" s="59">
        <v>3259744</v>
      </c>
      <c r="AI1080" s="59">
        <v>0</v>
      </c>
      <c r="AJ1080" s="59">
        <v>3259744</v>
      </c>
      <c r="AK1080" s="59">
        <v>0</v>
      </c>
      <c r="AL1080" s="59">
        <v>3259744</v>
      </c>
      <c r="AM1080" s="59">
        <v>0</v>
      </c>
      <c r="AN1080" s="59">
        <v>3259744</v>
      </c>
      <c r="AO1080" s="59">
        <v>0</v>
      </c>
      <c r="AP1080" s="59">
        <v>3259744</v>
      </c>
      <c r="AQ1080" s="59">
        <v>0</v>
      </c>
      <c r="AR1080" s="59">
        <v>3259744</v>
      </c>
      <c r="AS1080" s="59">
        <v>0</v>
      </c>
      <c r="AT1080" s="59">
        <v>3259744</v>
      </c>
      <c r="AU1080" s="59">
        <v>0</v>
      </c>
      <c r="AV1080" s="59">
        <v>3259744</v>
      </c>
      <c r="AW1080" s="59">
        <v>0</v>
      </c>
      <c r="AX1080" s="59">
        <v>6519488</v>
      </c>
      <c r="AY1080" s="2">
        <v>0</v>
      </c>
      <c r="AZ1080" s="12" t="str">
        <f t="shared" si="129"/>
        <v>OK</v>
      </c>
      <c r="BA1080" s="12" t="str">
        <f t="shared" si="130"/>
        <v>OK</v>
      </c>
      <c r="BB1080" s="6">
        <f t="shared" si="131"/>
        <v>0</v>
      </c>
      <c r="BC1080" s="13">
        <f t="shared" si="132"/>
        <v>35857184</v>
      </c>
      <c r="BD1080" s="13">
        <f t="shared" si="133"/>
        <v>35857184</v>
      </c>
      <c r="BE1080" s="6">
        <f t="shared" si="134"/>
        <v>0</v>
      </c>
      <c r="BF1080" s="6">
        <f t="shared" si="135"/>
        <v>0</v>
      </c>
      <c r="BG1080" s="2" t="str">
        <f t="shared" si="128"/>
        <v>2500.1.1.3.</v>
      </c>
    </row>
    <row r="1081" spans="2:59" ht="42.75" x14ac:dyDescent="0.25">
      <c r="B1081" s="39" t="s">
        <v>7163</v>
      </c>
      <c r="C1081" s="39" t="s">
        <v>717</v>
      </c>
      <c r="D1081" s="39" t="s">
        <v>4</v>
      </c>
      <c r="E1081" s="40" t="s">
        <v>219</v>
      </c>
      <c r="F1081" s="40" t="s">
        <v>220</v>
      </c>
      <c r="G1081" s="40" t="s">
        <v>9</v>
      </c>
      <c r="H1081" s="40">
        <v>80161501</v>
      </c>
      <c r="I1081" s="40" t="s">
        <v>8168</v>
      </c>
      <c r="J1081" s="40" t="s">
        <v>221</v>
      </c>
      <c r="K1081" s="40" t="s">
        <v>7558</v>
      </c>
      <c r="L1081" s="41" t="s">
        <v>154</v>
      </c>
      <c r="M1081" s="41" t="s">
        <v>154</v>
      </c>
      <c r="N1081" s="41">
        <v>11</v>
      </c>
      <c r="O1081" s="41" t="s">
        <v>223</v>
      </c>
      <c r="P1081" s="41" t="s">
        <v>224</v>
      </c>
      <c r="Q1081" s="58">
        <v>27500000</v>
      </c>
      <c r="R1081" s="58">
        <v>27500000</v>
      </c>
      <c r="S1081" s="41" t="s">
        <v>225</v>
      </c>
      <c r="T1081" s="41" t="s">
        <v>221</v>
      </c>
      <c r="U1081" s="40" t="s">
        <v>404</v>
      </c>
      <c r="V1081" s="40" t="s">
        <v>721</v>
      </c>
      <c r="W1081" s="40" t="s">
        <v>1709</v>
      </c>
      <c r="X1081" s="40" t="s">
        <v>229</v>
      </c>
      <c r="Y1081" s="40" t="s">
        <v>230</v>
      </c>
      <c r="Z1081" s="40" t="s">
        <v>405</v>
      </c>
      <c r="AA1081" s="59">
        <v>0</v>
      </c>
      <c r="AB1081" s="59">
        <v>0</v>
      </c>
      <c r="AC1081" s="59">
        <v>27500000</v>
      </c>
      <c r="AD1081" s="59">
        <v>0</v>
      </c>
      <c r="AE1081" s="59">
        <v>0</v>
      </c>
      <c r="AF1081" s="59">
        <v>2500000</v>
      </c>
      <c r="AG1081" s="59">
        <v>0</v>
      </c>
      <c r="AH1081" s="59">
        <v>2500000</v>
      </c>
      <c r="AI1081" s="59">
        <v>0</v>
      </c>
      <c r="AJ1081" s="59">
        <v>2500000</v>
      </c>
      <c r="AK1081" s="59">
        <v>0</v>
      </c>
      <c r="AL1081" s="59">
        <v>2500000</v>
      </c>
      <c r="AM1081" s="59">
        <v>0</v>
      </c>
      <c r="AN1081" s="59">
        <v>2500000</v>
      </c>
      <c r="AO1081" s="59">
        <v>0</v>
      </c>
      <c r="AP1081" s="59">
        <v>2500000</v>
      </c>
      <c r="AQ1081" s="59">
        <v>0</v>
      </c>
      <c r="AR1081" s="59">
        <v>2500000</v>
      </c>
      <c r="AS1081" s="59">
        <v>0</v>
      </c>
      <c r="AT1081" s="59">
        <v>2500000</v>
      </c>
      <c r="AU1081" s="59">
        <v>0</v>
      </c>
      <c r="AV1081" s="59">
        <v>2500000</v>
      </c>
      <c r="AW1081" s="59">
        <v>0</v>
      </c>
      <c r="AX1081" s="59">
        <v>5000000</v>
      </c>
      <c r="AY1081" s="2">
        <v>0</v>
      </c>
      <c r="AZ1081" s="12" t="str">
        <f t="shared" si="129"/>
        <v>OK</v>
      </c>
      <c r="BA1081" s="12" t="str">
        <f t="shared" si="130"/>
        <v>OK</v>
      </c>
      <c r="BB1081" s="6">
        <f t="shared" si="131"/>
        <v>0</v>
      </c>
      <c r="BC1081" s="13">
        <f t="shared" si="132"/>
        <v>27500000</v>
      </c>
      <c r="BD1081" s="13">
        <f t="shared" si="133"/>
        <v>27500000</v>
      </c>
      <c r="BE1081" s="6">
        <f t="shared" si="134"/>
        <v>0</v>
      </c>
      <c r="BF1081" s="6">
        <f t="shared" si="135"/>
        <v>0</v>
      </c>
      <c r="BG1081" s="2" t="str">
        <f t="shared" si="128"/>
        <v>2500.1.1.3.</v>
      </c>
    </row>
    <row r="1082" spans="2:59" ht="57" x14ac:dyDescent="0.25">
      <c r="B1082" s="39" t="s">
        <v>7164</v>
      </c>
      <c r="C1082" s="39" t="s">
        <v>717</v>
      </c>
      <c r="D1082" s="39" t="s">
        <v>4</v>
      </c>
      <c r="E1082" s="40" t="s">
        <v>219</v>
      </c>
      <c r="F1082" s="40" t="s">
        <v>220</v>
      </c>
      <c r="G1082" s="40" t="s">
        <v>9</v>
      </c>
      <c r="H1082" s="40">
        <v>80161501</v>
      </c>
      <c r="I1082" s="40" t="s">
        <v>8168</v>
      </c>
      <c r="J1082" s="40" t="s">
        <v>221</v>
      </c>
      <c r="K1082" s="40" t="s">
        <v>7559</v>
      </c>
      <c r="L1082" s="41" t="s">
        <v>154</v>
      </c>
      <c r="M1082" s="41" t="s">
        <v>154</v>
      </c>
      <c r="N1082" s="41">
        <v>11</v>
      </c>
      <c r="O1082" s="41" t="s">
        <v>223</v>
      </c>
      <c r="P1082" s="41" t="s">
        <v>224</v>
      </c>
      <c r="Q1082" s="58">
        <v>27500000</v>
      </c>
      <c r="R1082" s="58">
        <v>27500000</v>
      </c>
      <c r="S1082" s="41" t="s">
        <v>225</v>
      </c>
      <c r="T1082" s="41" t="s">
        <v>221</v>
      </c>
      <c r="U1082" s="40" t="s">
        <v>404</v>
      </c>
      <c r="V1082" s="40" t="s">
        <v>721</v>
      </c>
      <c r="W1082" s="40" t="s">
        <v>1709</v>
      </c>
      <c r="X1082" s="40" t="s">
        <v>229</v>
      </c>
      <c r="Y1082" s="40" t="s">
        <v>230</v>
      </c>
      <c r="Z1082" s="40" t="s">
        <v>405</v>
      </c>
      <c r="AA1082" s="59">
        <v>0</v>
      </c>
      <c r="AB1082" s="59">
        <v>0</v>
      </c>
      <c r="AC1082" s="59">
        <v>27500000</v>
      </c>
      <c r="AD1082" s="59">
        <v>0</v>
      </c>
      <c r="AE1082" s="59">
        <v>0</v>
      </c>
      <c r="AF1082" s="59">
        <v>2500000</v>
      </c>
      <c r="AG1082" s="59">
        <v>0</v>
      </c>
      <c r="AH1082" s="59">
        <v>2500000</v>
      </c>
      <c r="AI1082" s="59">
        <v>0</v>
      </c>
      <c r="AJ1082" s="59">
        <v>2500000</v>
      </c>
      <c r="AK1082" s="59">
        <v>0</v>
      </c>
      <c r="AL1082" s="59">
        <v>2500000</v>
      </c>
      <c r="AM1082" s="59">
        <v>0</v>
      </c>
      <c r="AN1082" s="59">
        <v>2500000</v>
      </c>
      <c r="AO1082" s="59">
        <v>0</v>
      </c>
      <c r="AP1082" s="59">
        <v>2500000</v>
      </c>
      <c r="AQ1082" s="59">
        <v>0</v>
      </c>
      <c r="AR1082" s="59">
        <v>2500000</v>
      </c>
      <c r="AS1082" s="59">
        <v>0</v>
      </c>
      <c r="AT1082" s="59">
        <v>2500000</v>
      </c>
      <c r="AU1082" s="59">
        <v>0</v>
      </c>
      <c r="AV1082" s="59">
        <v>2500000</v>
      </c>
      <c r="AW1082" s="59">
        <v>0</v>
      </c>
      <c r="AX1082" s="59">
        <v>5000000</v>
      </c>
      <c r="AY1082" s="2">
        <v>0</v>
      </c>
      <c r="AZ1082" s="12" t="str">
        <f t="shared" si="129"/>
        <v>OK</v>
      </c>
      <c r="BA1082" s="12" t="str">
        <f t="shared" si="130"/>
        <v>OK</v>
      </c>
      <c r="BB1082" s="6">
        <f t="shared" si="131"/>
        <v>0</v>
      </c>
      <c r="BC1082" s="13">
        <f t="shared" si="132"/>
        <v>27500000</v>
      </c>
      <c r="BD1082" s="13">
        <f t="shared" si="133"/>
        <v>27500000</v>
      </c>
      <c r="BE1082" s="6">
        <f t="shared" si="134"/>
        <v>0</v>
      </c>
      <c r="BF1082" s="6">
        <f t="shared" si="135"/>
        <v>0</v>
      </c>
      <c r="BG1082" s="2" t="str">
        <f t="shared" si="128"/>
        <v>2500.1.1.3.</v>
      </c>
    </row>
    <row r="1083" spans="2:59" ht="42.75" x14ac:dyDescent="0.25">
      <c r="B1083" s="39" t="s">
        <v>7165</v>
      </c>
      <c r="C1083" s="39" t="s">
        <v>717</v>
      </c>
      <c r="D1083" s="39" t="s">
        <v>4</v>
      </c>
      <c r="E1083" s="40" t="s">
        <v>219</v>
      </c>
      <c r="F1083" s="40" t="s">
        <v>220</v>
      </c>
      <c r="G1083" s="40" t="s">
        <v>9</v>
      </c>
      <c r="H1083" s="40">
        <v>80161501</v>
      </c>
      <c r="I1083" s="40" t="s">
        <v>8168</v>
      </c>
      <c r="J1083" s="40" t="s">
        <v>221</v>
      </c>
      <c r="K1083" s="40" t="s">
        <v>7560</v>
      </c>
      <c r="L1083" s="41" t="s">
        <v>154</v>
      </c>
      <c r="M1083" s="41" t="s">
        <v>154</v>
      </c>
      <c r="N1083" s="41">
        <v>11</v>
      </c>
      <c r="O1083" s="41" t="s">
        <v>223</v>
      </c>
      <c r="P1083" s="41" t="s">
        <v>224</v>
      </c>
      <c r="Q1083" s="58">
        <v>25447653</v>
      </c>
      <c r="R1083" s="58">
        <v>25447653</v>
      </c>
      <c r="S1083" s="41" t="s">
        <v>225</v>
      </c>
      <c r="T1083" s="41" t="s">
        <v>221</v>
      </c>
      <c r="U1083" s="40" t="s">
        <v>404</v>
      </c>
      <c r="V1083" s="40" t="s">
        <v>721</v>
      </c>
      <c r="W1083" s="40" t="s">
        <v>1709</v>
      </c>
      <c r="X1083" s="40" t="s">
        <v>229</v>
      </c>
      <c r="Y1083" s="40" t="s">
        <v>230</v>
      </c>
      <c r="Z1083" s="40" t="s">
        <v>405</v>
      </c>
      <c r="AA1083" s="59">
        <v>0</v>
      </c>
      <c r="AB1083" s="59">
        <v>0</v>
      </c>
      <c r="AC1083" s="59">
        <v>25447653</v>
      </c>
      <c r="AD1083" s="59">
        <v>0</v>
      </c>
      <c r="AE1083" s="59">
        <v>0</v>
      </c>
      <c r="AF1083" s="59">
        <v>2313423</v>
      </c>
      <c r="AG1083" s="59">
        <v>0</v>
      </c>
      <c r="AH1083" s="59">
        <v>2313423</v>
      </c>
      <c r="AI1083" s="59">
        <v>0</v>
      </c>
      <c r="AJ1083" s="59">
        <v>2313423</v>
      </c>
      <c r="AK1083" s="59">
        <v>0</v>
      </c>
      <c r="AL1083" s="59">
        <v>2313423</v>
      </c>
      <c r="AM1083" s="59">
        <v>0</v>
      </c>
      <c r="AN1083" s="59">
        <v>2313423</v>
      </c>
      <c r="AO1083" s="59">
        <v>0</v>
      </c>
      <c r="AP1083" s="59">
        <v>2313423</v>
      </c>
      <c r="AQ1083" s="59">
        <v>0</v>
      </c>
      <c r="AR1083" s="59">
        <v>2313423</v>
      </c>
      <c r="AS1083" s="59">
        <v>0</v>
      </c>
      <c r="AT1083" s="59">
        <v>2313423</v>
      </c>
      <c r="AU1083" s="59">
        <v>0</v>
      </c>
      <c r="AV1083" s="59">
        <v>2313423</v>
      </c>
      <c r="AW1083" s="59">
        <v>0</v>
      </c>
      <c r="AX1083" s="59">
        <v>4626846</v>
      </c>
      <c r="AY1083" s="2">
        <v>0</v>
      </c>
      <c r="AZ1083" s="12" t="str">
        <f t="shared" si="129"/>
        <v>OK</v>
      </c>
      <c r="BA1083" s="12" t="str">
        <f t="shared" si="130"/>
        <v>OK</v>
      </c>
      <c r="BB1083" s="6">
        <f t="shared" si="131"/>
        <v>0</v>
      </c>
      <c r="BC1083" s="13">
        <f t="shared" si="132"/>
        <v>25447653</v>
      </c>
      <c r="BD1083" s="13">
        <f t="shared" si="133"/>
        <v>25447653</v>
      </c>
      <c r="BE1083" s="6">
        <f t="shared" si="134"/>
        <v>0</v>
      </c>
      <c r="BF1083" s="6">
        <f t="shared" si="135"/>
        <v>0</v>
      </c>
      <c r="BG1083" s="2" t="str">
        <f t="shared" si="128"/>
        <v>2500.1.1.3.</v>
      </c>
    </row>
    <row r="1084" spans="2:59" ht="42.75" x14ac:dyDescent="0.25">
      <c r="B1084" s="39" t="s">
        <v>7166</v>
      </c>
      <c r="C1084" s="39" t="s">
        <v>717</v>
      </c>
      <c r="D1084" s="39" t="s">
        <v>4</v>
      </c>
      <c r="E1084" s="40" t="s">
        <v>219</v>
      </c>
      <c r="F1084" s="40" t="s">
        <v>220</v>
      </c>
      <c r="G1084" s="40" t="s">
        <v>9</v>
      </c>
      <c r="H1084" s="40">
        <v>80161501</v>
      </c>
      <c r="I1084" s="40" t="s">
        <v>8168</v>
      </c>
      <c r="J1084" s="40" t="s">
        <v>221</v>
      </c>
      <c r="K1084" s="40" t="s">
        <v>7561</v>
      </c>
      <c r="L1084" s="41" t="s">
        <v>154</v>
      </c>
      <c r="M1084" s="41" t="s">
        <v>154</v>
      </c>
      <c r="N1084" s="41">
        <v>11</v>
      </c>
      <c r="O1084" s="41" t="s">
        <v>223</v>
      </c>
      <c r="P1084" s="41" t="s">
        <v>224</v>
      </c>
      <c r="Q1084" s="58">
        <v>25447653</v>
      </c>
      <c r="R1084" s="58">
        <v>25447653</v>
      </c>
      <c r="S1084" s="41" t="s">
        <v>225</v>
      </c>
      <c r="T1084" s="41" t="s">
        <v>221</v>
      </c>
      <c r="U1084" s="40" t="s">
        <v>404</v>
      </c>
      <c r="V1084" s="40" t="s">
        <v>721</v>
      </c>
      <c r="W1084" s="40" t="s">
        <v>1709</v>
      </c>
      <c r="X1084" s="40" t="s">
        <v>229</v>
      </c>
      <c r="Y1084" s="40" t="s">
        <v>230</v>
      </c>
      <c r="Z1084" s="40" t="s">
        <v>405</v>
      </c>
      <c r="AA1084" s="59">
        <v>0</v>
      </c>
      <c r="AB1084" s="59">
        <v>0</v>
      </c>
      <c r="AC1084" s="59">
        <v>25447653</v>
      </c>
      <c r="AD1084" s="59">
        <v>0</v>
      </c>
      <c r="AE1084" s="59">
        <v>0</v>
      </c>
      <c r="AF1084" s="59">
        <v>2313423</v>
      </c>
      <c r="AG1084" s="59">
        <v>0</v>
      </c>
      <c r="AH1084" s="59">
        <v>2313423</v>
      </c>
      <c r="AI1084" s="59">
        <v>0</v>
      </c>
      <c r="AJ1084" s="59">
        <v>2313423</v>
      </c>
      <c r="AK1084" s="59">
        <v>0</v>
      </c>
      <c r="AL1084" s="59">
        <v>2313423</v>
      </c>
      <c r="AM1084" s="59">
        <v>0</v>
      </c>
      <c r="AN1084" s="59">
        <v>2313423</v>
      </c>
      <c r="AO1084" s="59">
        <v>0</v>
      </c>
      <c r="AP1084" s="59">
        <v>2313423</v>
      </c>
      <c r="AQ1084" s="59">
        <v>0</v>
      </c>
      <c r="AR1084" s="59">
        <v>2313423</v>
      </c>
      <c r="AS1084" s="59">
        <v>0</v>
      </c>
      <c r="AT1084" s="59">
        <v>2313423</v>
      </c>
      <c r="AU1084" s="59">
        <v>0</v>
      </c>
      <c r="AV1084" s="59">
        <v>2313423</v>
      </c>
      <c r="AW1084" s="59">
        <v>0</v>
      </c>
      <c r="AX1084" s="59">
        <v>4626846</v>
      </c>
      <c r="AY1084" s="2">
        <v>0</v>
      </c>
      <c r="AZ1084" s="12" t="str">
        <f t="shared" si="129"/>
        <v>OK</v>
      </c>
      <c r="BA1084" s="12" t="str">
        <f t="shared" si="130"/>
        <v>OK</v>
      </c>
      <c r="BB1084" s="6">
        <f t="shared" si="131"/>
        <v>0</v>
      </c>
      <c r="BC1084" s="13">
        <f t="shared" si="132"/>
        <v>25447653</v>
      </c>
      <c r="BD1084" s="13">
        <f t="shared" si="133"/>
        <v>25447653</v>
      </c>
      <c r="BE1084" s="6">
        <f t="shared" si="134"/>
        <v>0</v>
      </c>
      <c r="BF1084" s="6">
        <f t="shared" si="135"/>
        <v>0</v>
      </c>
      <c r="BG1084" s="2" t="str">
        <f t="shared" si="128"/>
        <v>2500.1.1.3.</v>
      </c>
    </row>
    <row r="1085" spans="2:59" ht="42.75" x14ac:dyDescent="0.25">
      <c r="B1085" s="39" t="s">
        <v>7167</v>
      </c>
      <c r="C1085" s="39" t="s">
        <v>717</v>
      </c>
      <c r="D1085" s="39" t="s">
        <v>4</v>
      </c>
      <c r="E1085" s="40" t="s">
        <v>219</v>
      </c>
      <c r="F1085" s="40" t="s">
        <v>220</v>
      </c>
      <c r="G1085" s="40" t="s">
        <v>9</v>
      </c>
      <c r="H1085" s="40">
        <v>80161501</v>
      </c>
      <c r="I1085" s="40" t="s">
        <v>8168</v>
      </c>
      <c r="J1085" s="40" t="s">
        <v>221</v>
      </c>
      <c r="K1085" s="40" t="s">
        <v>7562</v>
      </c>
      <c r="L1085" s="41" t="s">
        <v>154</v>
      </c>
      <c r="M1085" s="41" t="s">
        <v>154</v>
      </c>
      <c r="N1085" s="41">
        <v>11</v>
      </c>
      <c r="O1085" s="41" t="s">
        <v>223</v>
      </c>
      <c r="P1085" s="41" t="s">
        <v>224</v>
      </c>
      <c r="Q1085" s="58">
        <v>25447653</v>
      </c>
      <c r="R1085" s="58">
        <v>25447653</v>
      </c>
      <c r="S1085" s="41" t="s">
        <v>225</v>
      </c>
      <c r="T1085" s="41" t="s">
        <v>221</v>
      </c>
      <c r="U1085" s="40" t="s">
        <v>404</v>
      </c>
      <c r="V1085" s="40" t="s">
        <v>721</v>
      </c>
      <c r="W1085" s="40" t="s">
        <v>1709</v>
      </c>
      <c r="X1085" s="40" t="s">
        <v>229</v>
      </c>
      <c r="Y1085" s="40" t="s">
        <v>230</v>
      </c>
      <c r="Z1085" s="40" t="s">
        <v>405</v>
      </c>
      <c r="AA1085" s="59">
        <v>0</v>
      </c>
      <c r="AB1085" s="59">
        <v>0</v>
      </c>
      <c r="AC1085" s="59">
        <v>25447653</v>
      </c>
      <c r="AD1085" s="59">
        <v>0</v>
      </c>
      <c r="AE1085" s="59">
        <v>0</v>
      </c>
      <c r="AF1085" s="59">
        <v>2313423</v>
      </c>
      <c r="AG1085" s="59">
        <v>0</v>
      </c>
      <c r="AH1085" s="59">
        <v>2313423</v>
      </c>
      <c r="AI1085" s="59">
        <v>0</v>
      </c>
      <c r="AJ1085" s="59">
        <v>2313423</v>
      </c>
      <c r="AK1085" s="59">
        <v>0</v>
      </c>
      <c r="AL1085" s="59">
        <v>2313423</v>
      </c>
      <c r="AM1085" s="59">
        <v>0</v>
      </c>
      <c r="AN1085" s="59">
        <v>2313423</v>
      </c>
      <c r="AO1085" s="59">
        <v>0</v>
      </c>
      <c r="AP1085" s="59">
        <v>2313423</v>
      </c>
      <c r="AQ1085" s="59">
        <v>0</v>
      </c>
      <c r="AR1085" s="59">
        <v>2313423</v>
      </c>
      <c r="AS1085" s="59">
        <v>0</v>
      </c>
      <c r="AT1085" s="59">
        <v>2313423</v>
      </c>
      <c r="AU1085" s="59">
        <v>0</v>
      </c>
      <c r="AV1085" s="59">
        <v>2313423</v>
      </c>
      <c r="AW1085" s="59">
        <v>0</v>
      </c>
      <c r="AX1085" s="59">
        <v>4626846</v>
      </c>
      <c r="AY1085" s="2">
        <v>0</v>
      </c>
      <c r="AZ1085" s="12" t="str">
        <f t="shared" si="129"/>
        <v>OK</v>
      </c>
      <c r="BA1085" s="12" t="str">
        <f t="shared" si="130"/>
        <v>OK</v>
      </c>
      <c r="BB1085" s="6">
        <f t="shared" si="131"/>
        <v>0</v>
      </c>
      <c r="BC1085" s="13">
        <f t="shared" si="132"/>
        <v>25447653</v>
      </c>
      <c r="BD1085" s="13">
        <f t="shared" si="133"/>
        <v>25447653</v>
      </c>
      <c r="BE1085" s="6">
        <f t="shared" si="134"/>
        <v>0</v>
      </c>
      <c r="BF1085" s="6">
        <f t="shared" si="135"/>
        <v>0</v>
      </c>
      <c r="BG1085" s="2" t="str">
        <f t="shared" si="128"/>
        <v>2500.1.1.3.</v>
      </c>
    </row>
    <row r="1086" spans="2:59" ht="42.75" x14ac:dyDescent="0.25">
      <c r="B1086" s="39" t="s">
        <v>7168</v>
      </c>
      <c r="C1086" s="39" t="s">
        <v>717</v>
      </c>
      <c r="D1086" s="39" t="s">
        <v>4</v>
      </c>
      <c r="E1086" s="40" t="s">
        <v>219</v>
      </c>
      <c r="F1086" s="40" t="s">
        <v>220</v>
      </c>
      <c r="G1086" s="40" t="s">
        <v>9</v>
      </c>
      <c r="H1086" s="40">
        <v>80161501</v>
      </c>
      <c r="I1086" s="40" t="s">
        <v>8168</v>
      </c>
      <c r="J1086" s="40" t="s">
        <v>221</v>
      </c>
      <c r="K1086" s="40" t="s">
        <v>7562</v>
      </c>
      <c r="L1086" s="41" t="s">
        <v>154</v>
      </c>
      <c r="M1086" s="41" t="s">
        <v>154</v>
      </c>
      <c r="N1086" s="41">
        <v>11</v>
      </c>
      <c r="O1086" s="41" t="s">
        <v>223</v>
      </c>
      <c r="P1086" s="41" t="s">
        <v>224</v>
      </c>
      <c r="Q1086" s="58">
        <v>25447653</v>
      </c>
      <c r="R1086" s="58">
        <v>25447653</v>
      </c>
      <c r="S1086" s="41" t="s">
        <v>225</v>
      </c>
      <c r="T1086" s="41" t="s">
        <v>221</v>
      </c>
      <c r="U1086" s="40" t="s">
        <v>404</v>
      </c>
      <c r="V1086" s="40" t="s">
        <v>721</v>
      </c>
      <c r="W1086" s="40" t="s">
        <v>1709</v>
      </c>
      <c r="X1086" s="40" t="s">
        <v>229</v>
      </c>
      <c r="Y1086" s="40" t="s">
        <v>230</v>
      </c>
      <c r="Z1086" s="40" t="s">
        <v>405</v>
      </c>
      <c r="AA1086" s="59">
        <v>0</v>
      </c>
      <c r="AB1086" s="59">
        <v>0</v>
      </c>
      <c r="AC1086" s="59">
        <v>25447653</v>
      </c>
      <c r="AD1086" s="59">
        <v>0</v>
      </c>
      <c r="AE1086" s="59">
        <v>0</v>
      </c>
      <c r="AF1086" s="59">
        <v>2313423</v>
      </c>
      <c r="AG1086" s="59">
        <v>0</v>
      </c>
      <c r="AH1086" s="59">
        <v>2313423</v>
      </c>
      <c r="AI1086" s="59">
        <v>0</v>
      </c>
      <c r="AJ1086" s="59">
        <v>2313423</v>
      </c>
      <c r="AK1086" s="59">
        <v>0</v>
      </c>
      <c r="AL1086" s="59">
        <v>2313423</v>
      </c>
      <c r="AM1086" s="59">
        <v>0</v>
      </c>
      <c r="AN1086" s="59">
        <v>2313423</v>
      </c>
      <c r="AO1086" s="59">
        <v>0</v>
      </c>
      <c r="AP1086" s="59">
        <v>2313423</v>
      </c>
      <c r="AQ1086" s="59">
        <v>0</v>
      </c>
      <c r="AR1086" s="59">
        <v>2313423</v>
      </c>
      <c r="AS1086" s="59">
        <v>0</v>
      </c>
      <c r="AT1086" s="59">
        <v>2313423</v>
      </c>
      <c r="AU1086" s="59">
        <v>0</v>
      </c>
      <c r="AV1086" s="59">
        <v>2313423</v>
      </c>
      <c r="AW1086" s="59">
        <v>0</v>
      </c>
      <c r="AX1086" s="59">
        <v>4626846</v>
      </c>
      <c r="AY1086" s="2">
        <v>0</v>
      </c>
      <c r="AZ1086" s="12" t="str">
        <f t="shared" si="129"/>
        <v>OK</v>
      </c>
      <c r="BA1086" s="12" t="str">
        <f t="shared" si="130"/>
        <v>OK</v>
      </c>
      <c r="BB1086" s="6">
        <f t="shared" si="131"/>
        <v>0</v>
      </c>
      <c r="BC1086" s="13">
        <f t="shared" si="132"/>
        <v>25447653</v>
      </c>
      <c r="BD1086" s="13">
        <f t="shared" si="133"/>
        <v>25447653</v>
      </c>
      <c r="BE1086" s="6">
        <f t="shared" si="134"/>
        <v>0</v>
      </c>
      <c r="BF1086" s="6">
        <f t="shared" si="135"/>
        <v>0</v>
      </c>
      <c r="BG1086" s="2" t="str">
        <f t="shared" si="128"/>
        <v>2500.1.1.3.</v>
      </c>
    </row>
    <row r="1087" spans="2:59" ht="42.75" x14ac:dyDescent="0.25">
      <c r="B1087" s="39" t="s">
        <v>7169</v>
      </c>
      <c r="C1087" s="39" t="s">
        <v>717</v>
      </c>
      <c r="D1087" s="39" t="s">
        <v>4</v>
      </c>
      <c r="E1087" s="40" t="s">
        <v>219</v>
      </c>
      <c r="F1087" s="40" t="s">
        <v>220</v>
      </c>
      <c r="G1087" s="40" t="s">
        <v>9</v>
      </c>
      <c r="H1087" s="40">
        <v>80161501</v>
      </c>
      <c r="I1087" s="40" t="s">
        <v>8168</v>
      </c>
      <c r="J1087" s="40" t="s">
        <v>221</v>
      </c>
      <c r="K1087" s="40" t="s">
        <v>7562</v>
      </c>
      <c r="L1087" s="41" t="s">
        <v>154</v>
      </c>
      <c r="M1087" s="41" t="s">
        <v>154</v>
      </c>
      <c r="N1087" s="41">
        <v>11</v>
      </c>
      <c r="O1087" s="41" t="s">
        <v>223</v>
      </c>
      <c r="P1087" s="41" t="s">
        <v>224</v>
      </c>
      <c r="Q1087" s="58">
        <v>25447653</v>
      </c>
      <c r="R1087" s="58">
        <v>25447653</v>
      </c>
      <c r="S1087" s="41" t="s">
        <v>225</v>
      </c>
      <c r="T1087" s="41" t="s">
        <v>221</v>
      </c>
      <c r="U1087" s="40" t="s">
        <v>404</v>
      </c>
      <c r="V1087" s="40" t="s">
        <v>721</v>
      </c>
      <c r="W1087" s="40" t="s">
        <v>1709</v>
      </c>
      <c r="X1087" s="40" t="s">
        <v>229</v>
      </c>
      <c r="Y1087" s="40" t="s">
        <v>230</v>
      </c>
      <c r="Z1087" s="40" t="s">
        <v>405</v>
      </c>
      <c r="AA1087" s="59">
        <v>0</v>
      </c>
      <c r="AB1087" s="59">
        <v>0</v>
      </c>
      <c r="AC1087" s="59">
        <v>25447653</v>
      </c>
      <c r="AD1087" s="59">
        <v>0</v>
      </c>
      <c r="AE1087" s="59">
        <v>0</v>
      </c>
      <c r="AF1087" s="59">
        <v>2313423</v>
      </c>
      <c r="AG1087" s="59">
        <v>0</v>
      </c>
      <c r="AH1087" s="59">
        <v>2313423</v>
      </c>
      <c r="AI1087" s="59">
        <v>0</v>
      </c>
      <c r="AJ1087" s="59">
        <v>2313423</v>
      </c>
      <c r="AK1087" s="59">
        <v>0</v>
      </c>
      <c r="AL1087" s="59">
        <v>2313423</v>
      </c>
      <c r="AM1087" s="59">
        <v>0</v>
      </c>
      <c r="AN1087" s="59">
        <v>2313423</v>
      </c>
      <c r="AO1087" s="59">
        <v>0</v>
      </c>
      <c r="AP1087" s="59">
        <v>2313423</v>
      </c>
      <c r="AQ1087" s="59">
        <v>0</v>
      </c>
      <c r="AR1087" s="59">
        <v>2313423</v>
      </c>
      <c r="AS1087" s="59">
        <v>0</v>
      </c>
      <c r="AT1087" s="59">
        <v>2313423</v>
      </c>
      <c r="AU1087" s="59">
        <v>0</v>
      </c>
      <c r="AV1087" s="59">
        <v>2313423</v>
      </c>
      <c r="AW1087" s="59">
        <v>0</v>
      </c>
      <c r="AX1087" s="59">
        <v>4626846</v>
      </c>
      <c r="AY1087" s="2">
        <v>0</v>
      </c>
      <c r="AZ1087" s="12" t="str">
        <f t="shared" si="129"/>
        <v>OK</v>
      </c>
      <c r="BA1087" s="12" t="str">
        <f t="shared" si="130"/>
        <v>OK</v>
      </c>
      <c r="BB1087" s="6">
        <f t="shared" si="131"/>
        <v>0</v>
      </c>
      <c r="BC1087" s="13">
        <f t="shared" si="132"/>
        <v>25447653</v>
      </c>
      <c r="BD1087" s="13">
        <f t="shared" si="133"/>
        <v>25447653</v>
      </c>
      <c r="BE1087" s="6">
        <f t="shared" si="134"/>
        <v>0</v>
      </c>
      <c r="BF1087" s="6">
        <f t="shared" si="135"/>
        <v>0</v>
      </c>
      <c r="BG1087" s="2" t="str">
        <f t="shared" si="128"/>
        <v>2500.1.1.3.</v>
      </c>
    </row>
    <row r="1088" spans="2:59" ht="142.5" x14ac:dyDescent="0.25">
      <c r="B1088" s="39" t="s">
        <v>7170</v>
      </c>
      <c r="C1088" s="39" t="s">
        <v>717</v>
      </c>
      <c r="D1088" s="39" t="s">
        <v>4</v>
      </c>
      <c r="E1088" s="40" t="s">
        <v>219</v>
      </c>
      <c r="F1088" s="40" t="s">
        <v>220</v>
      </c>
      <c r="G1088" s="40" t="s">
        <v>9</v>
      </c>
      <c r="H1088" s="40">
        <v>80161501</v>
      </c>
      <c r="I1088" s="40" t="s">
        <v>8168</v>
      </c>
      <c r="J1088" s="40" t="s">
        <v>221</v>
      </c>
      <c r="K1088" s="40" t="s">
        <v>7563</v>
      </c>
      <c r="L1088" s="41" t="s">
        <v>154</v>
      </c>
      <c r="M1088" s="41" t="s">
        <v>154</v>
      </c>
      <c r="N1088" s="41">
        <v>11</v>
      </c>
      <c r="O1088" s="41" t="s">
        <v>223</v>
      </c>
      <c r="P1088" s="41" t="s">
        <v>224</v>
      </c>
      <c r="Q1088" s="58">
        <v>71500000</v>
      </c>
      <c r="R1088" s="58">
        <v>71500000</v>
      </c>
      <c r="S1088" s="41" t="s">
        <v>225</v>
      </c>
      <c r="T1088" s="41" t="s">
        <v>221</v>
      </c>
      <c r="U1088" s="40" t="s">
        <v>404</v>
      </c>
      <c r="V1088" s="40" t="s">
        <v>721</v>
      </c>
      <c r="W1088" s="40" t="s">
        <v>1709</v>
      </c>
      <c r="X1088" s="40" t="s">
        <v>229</v>
      </c>
      <c r="Y1088" s="40" t="s">
        <v>230</v>
      </c>
      <c r="Z1088" s="40" t="s">
        <v>405</v>
      </c>
      <c r="AA1088" s="59">
        <v>0</v>
      </c>
      <c r="AB1088" s="59">
        <v>0</v>
      </c>
      <c r="AC1088" s="59">
        <v>71500000</v>
      </c>
      <c r="AD1088" s="59">
        <v>0</v>
      </c>
      <c r="AE1088" s="59">
        <v>0</v>
      </c>
      <c r="AF1088" s="59">
        <v>6500000</v>
      </c>
      <c r="AG1088" s="59">
        <v>0</v>
      </c>
      <c r="AH1088" s="59">
        <v>6500000</v>
      </c>
      <c r="AI1088" s="59">
        <v>0</v>
      </c>
      <c r="AJ1088" s="59">
        <v>6500000</v>
      </c>
      <c r="AK1088" s="59">
        <v>0</v>
      </c>
      <c r="AL1088" s="59">
        <v>6500000</v>
      </c>
      <c r="AM1088" s="59">
        <v>0</v>
      </c>
      <c r="AN1088" s="59">
        <v>6500000</v>
      </c>
      <c r="AO1088" s="59">
        <v>0</v>
      </c>
      <c r="AP1088" s="59">
        <v>6500000</v>
      </c>
      <c r="AQ1088" s="59">
        <v>0</v>
      </c>
      <c r="AR1088" s="59">
        <v>6500000</v>
      </c>
      <c r="AS1088" s="59">
        <v>0</v>
      </c>
      <c r="AT1088" s="59">
        <v>6500000</v>
      </c>
      <c r="AU1088" s="59">
        <v>0</v>
      </c>
      <c r="AV1088" s="59">
        <v>6500000</v>
      </c>
      <c r="AW1088" s="59">
        <v>0</v>
      </c>
      <c r="AX1088" s="59">
        <v>13000000</v>
      </c>
      <c r="AY1088" s="2">
        <v>0</v>
      </c>
      <c r="AZ1088" s="12" t="str">
        <f t="shared" si="129"/>
        <v>OK</v>
      </c>
      <c r="BA1088" s="12" t="str">
        <f t="shared" si="130"/>
        <v>OK</v>
      </c>
      <c r="BB1088" s="6">
        <f t="shared" si="131"/>
        <v>0</v>
      </c>
      <c r="BC1088" s="13">
        <f t="shared" si="132"/>
        <v>71500000</v>
      </c>
      <c r="BD1088" s="13">
        <f t="shared" si="133"/>
        <v>71500000</v>
      </c>
      <c r="BE1088" s="6">
        <f t="shared" si="134"/>
        <v>0</v>
      </c>
      <c r="BF1088" s="6">
        <f t="shared" si="135"/>
        <v>0</v>
      </c>
      <c r="BG1088" s="2" t="str">
        <f t="shared" si="128"/>
        <v>2500.1.1.3.</v>
      </c>
    </row>
    <row r="1089" spans="2:59" ht="85.5" x14ac:dyDescent="0.25">
      <c r="B1089" s="39" t="s">
        <v>7171</v>
      </c>
      <c r="C1089" s="39" t="s">
        <v>717</v>
      </c>
      <c r="D1089" s="39" t="s">
        <v>4</v>
      </c>
      <c r="E1089" s="40" t="s">
        <v>219</v>
      </c>
      <c r="F1089" s="40" t="s">
        <v>220</v>
      </c>
      <c r="G1089" s="40" t="s">
        <v>9</v>
      </c>
      <c r="H1089" s="40">
        <v>80161501</v>
      </c>
      <c r="I1089" s="40" t="s">
        <v>8168</v>
      </c>
      <c r="J1089" s="40" t="s">
        <v>221</v>
      </c>
      <c r="K1089" s="40" t="s">
        <v>7564</v>
      </c>
      <c r="L1089" s="41" t="s">
        <v>154</v>
      </c>
      <c r="M1089" s="41" t="s">
        <v>154</v>
      </c>
      <c r="N1089" s="41">
        <v>10</v>
      </c>
      <c r="O1089" s="41" t="s">
        <v>223</v>
      </c>
      <c r="P1089" s="41" t="s">
        <v>224</v>
      </c>
      <c r="Q1089" s="58">
        <v>70000000</v>
      </c>
      <c r="R1089" s="58">
        <v>70000000</v>
      </c>
      <c r="S1089" s="41" t="s">
        <v>225</v>
      </c>
      <c r="T1089" s="41" t="s">
        <v>221</v>
      </c>
      <c r="U1089" s="40" t="s">
        <v>404</v>
      </c>
      <c r="V1089" s="40" t="s">
        <v>721</v>
      </c>
      <c r="W1089" s="40" t="s">
        <v>1709</v>
      </c>
      <c r="X1089" s="40" t="s">
        <v>229</v>
      </c>
      <c r="Y1089" s="40" t="s">
        <v>230</v>
      </c>
      <c r="Z1089" s="40" t="s">
        <v>405</v>
      </c>
      <c r="AA1089" s="59">
        <v>0</v>
      </c>
      <c r="AB1089" s="59">
        <v>0</v>
      </c>
      <c r="AC1089" s="59">
        <v>70000000</v>
      </c>
      <c r="AD1089" s="59">
        <v>0</v>
      </c>
      <c r="AE1089" s="59">
        <v>0</v>
      </c>
      <c r="AF1089" s="59">
        <v>7000000</v>
      </c>
      <c r="AG1089" s="59">
        <v>0</v>
      </c>
      <c r="AH1089" s="59">
        <v>7000000</v>
      </c>
      <c r="AI1089" s="59">
        <v>0</v>
      </c>
      <c r="AJ1089" s="59">
        <v>7000000</v>
      </c>
      <c r="AK1089" s="59">
        <v>0</v>
      </c>
      <c r="AL1089" s="59">
        <v>7000000</v>
      </c>
      <c r="AM1089" s="59">
        <v>0</v>
      </c>
      <c r="AN1089" s="59">
        <v>7000000</v>
      </c>
      <c r="AO1089" s="59">
        <v>0</v>
      </c>
      <c r="AP1089" s="59">
        <v>7000000</v>
      </c>
      <c r="AQ1089" s="59">
        <v>0</v>
      </c>
      <c r="AR1089" s="59">
        <v>7000000</v>
      </c>
      <c r="AS1089" s="59">
        <v>0</v>
      </c>
      <c r="AT1089" s="59">
        <v>7000000</v>
      </c>
      <c r="AU1089" s="59">
        <v>0</v>
      </c>
      <c r="AV1089" s="59">
        <v>7000000</v>
      </c>
      <c r="AW1089" s="59">
        <v>0</v>
      </c>
      <c r="AX1089" s="59">
        <v>7000000</v>
      </c>
      <c r="AY1089" s="2">
        <v>0</v>
      </c>
      <c r="AZ1089" s="12" t="str">
        <f t="shared" si="129"/>
        <v>OK</v>
      </c>
      <c r="BA1089" s="12" t="str">
        <f t="shared" si="130"/>
        <v>OK</v>
      </c>
      <c r="BB1089" s="6">
        <f t="shared" si="131"/>
        <v>0</v>
      </c>
      <c r="BC1089" s="13">
        <f t="shared" si="132"/>
        <v>70000000</v>
      </c>
      <c r="BD1089" s="13">
        <f t="shared" si="133"/>
        <v>70000000</v>
      </c>
      <c r="BE1089" s="6">
        <f t="shared" si="134"/>
        <v>0</v>
      </c>
      <c r="BF1089" s="6">
        <f t="shared" si="135"/>
        <v>0</v>
      </c>
      <c r="BG1089" s="2" t="str">
        <f t="shared" si="128"/>
        <v>2500.1.1.3.</v>
      </c>
    </row>
    <row r="1090" spans="2:59" ht="99.75" x14ac:dyDescent="0.25">
      <c r="B1090" s="39" t="s">
        <v>7172</v>
      </c>
      <c r="C1090" s="39" t="s">
        <v>717</v>
      </c>
      <c r="D1090" s="39" t="s">
        <v>4</v>
      </c>
      <c r="E1090" s="40" t="s">
        <v>219</v>
      </c>
      <c r="F1090" s="40" t="s">
        <v>220</v>
      </c>
      <c r="G1090" s="40" t="s">
        <v>9</v>
      </c>
      <c r="H1090" s="40">
        <v>80161501</v>
      </c>
      <c r="I1090" s="40" t="s">
        <v>8168</v>
      </c>
      <c r="J1090" s="40" t="s">
        <v>221</v>
      </c>
      <c r="K1090" s="40" t="s">
        <v>7565</v>
      </c>
      <c r="L1090" s="41" t="s">
        <v>154</v>
      </c>
      <c r="M1090" s="41" t="s">
        <v>154</v>
      </c>
      <c r="N1090" s="41">
        <v>10</v>
      </c>
      <c r="O1090" s="41" t="s">
        <v>223</v>
      </c>
      <c r="P1090" s="41" t="s">
        <v>224</v>
      </c>
      <c r="Q1090" s="58">
        <v>70000000</v>
      </c>
      <c r="R1090" s="58">
        <v>70000000</v>
      </c>
      <c r="S1090" s="41" t="s">
        <v>225</v>
      </c>
      <c r="T1090" s="41" t="s">
        <v>221</v>
      </c>
      <c r="U1090" s="40" t="s">
        <v>404</v>
      </c>
      <c r="V1090" s="40" t="s">
        <v>721</v>
      </c>
      <c r="W1090" s="40" t="s">
        <v>1709</v>
      </c>
      <c r="X1090" s="40" t="s">
        <v>229</v>
      </c>
      <c r="Y1090" s="40" t="s">
        <v>230</v>
      </c>
      <c r="Z1090" s="40" t="s">
        <v>405</v>
      </c>
      <c r="AA1090" s="59">
        <v>0</v>
      </c>
      <c r="AB1090" s="59">
        <v>0</v>
      </c>
      <c r="AC1090" s="59">
        <v>70000000</v>
      </c>
      <c r="AD1090" s="59">
        <v>0</v>
      </c>
      <c r="AE1090" s="59">
        <v>0</v>
      </c>
      <c r="AF1090" s="59">
        <v>7000000</v>
      </c>
      <c r="AG1090" s="59">
        <v>0</v>
      </c>
      <c r="AH1090" s="59">
        <v>7000000</v>
      </c>
      <c r="AI1090" s="59">
        <v>0</v>
      </c>
      <c r="AJ1090" s="59">
        <v>7000000</v>
      </c>
      <c r="AK1090" s="59">
        <v>0</v>
      </c>
      <c r="AL1090" s="59">
        <v>7000000</v>
      </c>
      <c r="AM1090" s="59">
        <v>0</v>
      </c>
      <c r="AN1090" s="59">
        <v>7000000</v>
      </c>
      <c r="AO1090" s="59">
        <v>0</v>
      </c>
      <c r="AP1090" s="59">
        <v>7000000</v>
      </c>
      <c r="AQ1090" s="59">
        <v>0</v>
      </c>
      <c r="AR1090" s="59">
        <v>7000000</v>
      </c>
      <c r="AS1090" s="59">
        <v>0</v>
      </c>
      <c r="AT1090" s="59">
        <v>7000000</v>
      </c>
      <c r="AU1090" s="59">
        <v>0</v>
      </c>
      <c r="AV1090" s="59">
        <v>7000000</v>
      </c>
      <c r="AW1090" s="59">
        <v>0</v>
      </c>
      <c r="AX1090" s="59">
        <v>7000000</v>
      </c>
      <c r="AY1090" s="2">
        <v>0</v>
      </c>
      <c r="AZ1090" s="12" t="str">
        <f t="shared" si="129"/>
        <v>OK</v>
      </c>
      <c r="BA1090" s="12" t="str">
        <f t="shared" si="130"/>
        <v>OK</v>
      </c>
      <c r="BB1090" s="6">
        <f t="shared" si="131"/>
        <v>0</v>
      </c>
      <c r="BC1090" s="13">
        <f t="shared" si="132"/>
        <v>70000000</v>
      </c>
      <c r="BD1090" s="13">
        <f t="shared" si="133"/>
        <v>70000000</v>
      </c>
      <c r="BE1090" s="6">
        <f t="shared" si="134"/>
        <v>0</v>
      </c>
      <c r="BF1090" s="6">
        <f t="shared" si="135"/>
        <v>0</v>
      </c>
      <c r="BG1090" s="2" t="str">
        <f t="shared" si="128"/>
        <v>2500.1.1.3.</v>
      </c>
    </row>
    <row r="1091" spans="2:59" ht="99.75" x14ac:dyDescent="0.25">
      <c r="B1091" s="39" t="s">
        <v>7173</v>
      </c>
      <c r="C1091" s="39" t="s">
        <v>717</v>
      </c>
      <c r="D1091" s="39" t="s">
        <v>4</v>
      </c>
      <c r="E1091" s="40" t="s">
        <v>219</v>
      </c>
      <c r="F1091" s="40" t="s">
        <v>220</v>
      </c>
      <c r="G1091" s="40" t="s">
        <v>9</v>
      </c>
      <c r="H1091" s="40">
        <v>80161501</v>
      </c>
      <c r="I1091" s="40" t="s">
        <v>8168</v>
      </c>
      <c r="J1091" s="40" t="s">
        <v>221</v>
      </c>
      <c r="K1091" s="40" t="s">
        <v>7566</v>
      </c>
      <c r="L1091" s="41" t="s">
        <v>154</v>
      </c>
      <c r="M1091" s="41" t="s">
        <v>154</v>
      </c>
      <c r="N1091" s="41">
        <v>11</v>
      </c>
      <c r="O1091" s="41" t="s">
        <v>223</v>
      </c>
      <c r="P1091" s="41" t="s">
        <v>224</v>
      </c>
      <c r="Q1091" s="58">
        <v>35860000</v>
      </c>
      <c r="R1091" s="58">
        <v>35860000</v>
      </c>
      <c r="S1091" s="41" t="s">
        <v>225</v>
      </c>
      <c r="T1091" s="41" t="s">
        <v>221</v>
      </c>
      <c r="U1091" s="40" t="s">
        <v>404</v>
      </c>
      <c r="V1091" s="40" t="s">
        <v>721</v>
      </c>
      <c r="W1091" s="40" t="s">
        <v>1709</v>
      </c>
      <c r="X1091" s="40" t="s">
        <v>229</v>
      </c>
      <c r="Y1091" s="40" t="s">
        <v>230</v>
      </c>
      <c r="Z1091" s="40" t="s">
        <v>405</v>
      </c>
      <c r="AA1091" s="59">
        <v>0</v>
      </c>
      <c r="AB1091" s="59">
        <v>0</v>
      </c>
      <c r="AC1091" s="59">
        <v>35860000</v>
      </c>
      <c r="AD1091" s="59">
        <v>0</v>
      </c>
      <c r="AE1091" s="59">
        <v>0</v>
      </c>
      <c r="AF1091" s="59">
        <v>3260000</v>
      </c>
      <c r="AG1091" s="59">
        <v>0</v>
      </c>
      <c r="AH1091" s="59">
        <v>3260000</v>
      </c>
      <c r="AI1091" s="59">
        <v>0</v>
      </c>
      <c r="AJ1091" s="59">
        <v>3260000</v>
      </c>
      <c r="AK1091" s="59">
        <v>0</v>
      </c>
      <c r="AL1091" s="59">
        <v>3260000</v>
      </c>
      <c r="AM1091" s="59">
        <v>0</v>
      </c>
      <c r="AN1091" s="59">
        <v>3260000</v>
      </c>
      <c r="AO1091" s="59">
        <v>0</v>
      </c>
      <c r="AP1091" s="59">
        <v>3260000</v>
      </c>
      <c r="AQ1091" s="59">
        <v>0</v>
      </c>
      <c r="AR1091" s="59">
        <v>3260000</v>
      </c>
      <c r="AS1091" s="59">
        <v>0</v>
      </c>
      <c r="AT1091" s="59">
        <v>3260000</v>
      </c>
      <c r="AU1091" s="59">
        <v>0</v>
      </c>
      <c r="AV1091" s="59">
        <v>3260000</v>
      </c>
      <c r="AW1091" s="59">
        <v>0</v>
      </c>
      <c r="AX1091" s="59">
        <v>6520000</v>
      </c>
      <c r="AY1091" s="2">
        <v>0</v>
      </c>
      <c r="AZ1091" s="12" t="str">
        <f t="shared" si="129"/>
        <v>OK</v>
      </c>
      <c r="BA1091" s="12" t="str">
        <f t="shared" si="130"/>
        <v>OK</v>
      </c>
      <c r="BB1091" s="6">
        <f t="shared" si="131"/>
        <v>0</v>
      </c>
      <c r="BC1091" s="13">
        <f t="shared" si="132"/>
        <v>35860000</v>
      </c>
      <c r="BD1091" s="13">
        <f t="shared" si="133"/>
        <v>35860000</v>
      </c>
      <c r="BE1091" s="6">
        <f t="shared" si="134"/>
        <v>0</v>
      </c>
      <c r="BF1091" s="6">
        <f t="shared" si="135"/>
        <v>0</v>
      </c>
      <c r="BG1091" s="2" t="str">
        <f t="shared" si="128"/>
        <v>2500.1.1.3.</v>
      </c>
    </row>
    <row r="1092" spans="2:59" ht="57" x14ac:dyDescent="0.25">
      <c r="B1092" s="39" t="s">
        <v>7174</v>
      </c>
      <c r="C1092" s="39" t="s">
        <v>717</v>
      </c>
      <c r="D1092" s="39" t="s">
        <v>4</v>
      </c>
      <c r="E1092" s="40" t="s">
        <v>219</v>
      </c>
      <c r="F1092" s="40" t="s">
        <v>220</v>
      </c>
      <c r="G1092" s="40" t="s">
        <v>9</v>
      </c>
      <c r="H1092" s="40">
        <v>80161501</v>
      </c>
      <c r="I1092" s="40" t="s">
        <v>8168</v>
      </c>
      <c r="J1092" s="40" t="s">
        <v>221</v>
      </c>
      <c r="K1092" s="40" t="s">
        <v>7567</v>
      </c>
      <c r="L1092" s="41" t="s">
        <v>154</v>
      </c>
      <c r="M1092" s="41" t="s">
        <v>154</v>
      </c>
      <c r="N1092" s="41">
        <v>11</v>
      </c>
      <c r="O1092" s="41" t="s">
        <v>221</v>
      </c>
      <c r="P1092" s="41" t="s">
        <v>224</v>
      </c>
      <c r="Q1092" s="58">
        <v>48305163</v>
      </c>
      <c r="R1092" s="58">
        <v>48305163</v>
      </c>
      <c r="S1092" s="41" t="s">
        <v>225</v>
      </c>
      <c r="T1092" s="41" t="s">
        <v>221</v>
      </c>
      <c r="U1092" s="40" t="s">
        <v>404</v>
      </c>
      <c r="V1092" s="40" t="s">
        <v>721</v>
      </c>
      <c r="W1092" s="40" t="s">
        <v>1709</v>
      </c>
      <c r="X1092" s="40" t="s">
        <v>257</v>
      </c>
      <c r="Y1092" s="40" t="s">
        <v>258</v>
      </c>
      <c r="Z1092" s="40" t="s">
        <v>405</v>
      </c>
      <c r="AA1092" s="59">
        <v>0</v>
      </c>
      <c r="AB1092" s="59">
        <v>0</v>
      </c>
      <c r="AC1092" s="59">
        <v>4391378</v>
      </c>
      <c r="AD1092" s="59">
        <v>4391378</v>
      </c>
      <c r="AE1092" s="59">
        <v>4391378</v>
      </c>
      <c r="AF1092" s="59">
        <v>4391379</v>
      </c>
      <c r="AG1092" s="59">
        <v>4391379</v>
      </c>
      <c r="AH1092" s="59">
        <v>4391379</v>
      </c>
      <c r="AI1092" s="59">
        <v>4391379</v>
      </c>
      <c r="AJ1092" s="59">
        <v>4391379</v>
      </c>
      <c r="AK1092" s="59">
        <v>4391379</v>
      </c>
      <c r="AL1092" s="59">
        <v>4391379</v>
      </c>
      <c r="AM1092" s="59">
        <v>4391379</v>
      </c>
      <c r="AN1092" s="59">
        <v>4391379</v>
      </c>
      <c r="AO1092" s="59">
        <v>4391379</v>
      </c>
      <c r="AP1092" s="59">
        <v>4391378</v>
      </c>
      <c r="AQ1092" s="59">
        <v>4391378</v>
      </c>
      <c r="AR1092" s="59">
        <v>4391378</v>
      </c>
      <c r="AS1092" s="59">
        <v>4391378</v>
      </c>
      <c r="AT1092" s="59">
        <v>4391378</v>
      </c>
      <c r="AU1092" s="59">
        <v>4391378</v>
      </c>
      <c r="AV1092" s="59">
        <v>4391378</v>
      </c>
      <c r="AW1092" s="59">
        <v>4391378</v>
      </c>
      <c r="AX1092" s="59">
        <v>4391378</v>
      </c>
      <c r="AY1092" s="2">
        <v>0</v>
      </c>
      <c r="AZ1092" s="12" t="str">
        <f t="shared" si="129"/>
        <v>OK</v>
      </c>
      <c r="BA1092" s="12" t="str">
        <f t="shared" si="130"/>
        <v>OK</v>
      </c>
      <c r="BB1092" s="6">
        <f t="shared" si="131"/>
        <v>0</v>
      </c>
      <c r="BC1092" s="13">
        <f t="shared" si="132"/>
        <v>48305163</v>
      </c>
      <c r="BD1092" s="13">
        <f t="shared" si="133"/>
        <v>48305163</v>
      </c>
      <c r="BE1092" s="6">
        <f t="shared" si="134"/>
        <v>0</v>
      </c>
      <c r="BF1092" s="6">
        <f t="shared" si="135"/>
        <v>0</v>
      </c>
      <c r="BG1092" s="2" t="str">
        <f t="shared" si="128"/>
        <v>2500.1.1.3.</v>
      </c>
    </row>
    <row r="1093" spans="2:59" ht="85.5" x14ac:dyDescent="0.25">
      <c r="B1093" s="39" t="s">
        <v>7175</v>
      </c>
      <c r="C1093" s="39" t="s">
        <v>717</v>
      </c>
      <c r="D1093" s="39" t="s">
        <v>4</v>
      </c>
      <c r="E1093" s="40" t="s">
        <v>219</v>
      </c>
      <c r="F1093" s="40" t="s">
        <v>220</v>
      </c>
      <c r="G1093" s="40" t="s">
        <v>9</v>
      </c>
      <c r="H1093" s="40">
        <v>80161501</v>
      </c>
      <c r="I1093" s="40" t="s">
        <v>8168</v>
      </c>
      <c r="J1093" s="40" t="s">
        <v>221</v>
      </c>
      <c r="K1093" s="40" t="s">
        <v>7568</v>
      </c>
      <c r="L1093" s="41" t="s">
        <v>154</v>
      </c>
      <c r="M1093" s="41" t="s">
        <v>154</v>
      </c>
      <c r="N1093" s="41">
        <v>11</v>
      </c>
      <c r="O1093" s="41" t="s">
        <v>223</v>
      </c>
      <c r="P1093" s="41" t="s">
        <v>224</v>
      </c>
      <c r="Q1093" s="58">
        <v>44000000</v>
      </c>
      <c r="R1093" s="58">
        <v>44000000</v>
      </c>
      <c r="S1093" s="41" t="s">
        <v>225</v>
      </c>
      <c r="T1093" s="41" t="s">
        <v>221</v>
      </c>
      <c r="U1093" s="40" t="s">
        <v>407</v>
      </c>
      <c r="V1093" s="40" t="s">
        <v>721</v>
      </c>
      <c r="W1093" s="40" t="s">
        <v>1709</v>
      </c>
      <c r="X1093" s="40" t="s">
        <v>229</v>
      </c>
      <c r="Y1093" s="40" t="s">
        <v>230</v>
      </c>
      <c r="Z1093" s="40" t="s">
        <v>408</v>
      </c>
      <c r="AA1093" s="59">
        <v>0</v>
      </c>
      <c r="AB1093" s="59">
        <v>0</v>
      </c>
      <c r="AC1093" s="59">
        <v>44000000</v>
      </c>
      <c r="AD1093" s="59">
        <v>0</v>
      </c>
      <c r="AE1093" s="59">
        <v>0</v>
      </c>
      <c r="AF1093" s="59">
        <v>4000000</v>
      </c>
      <c r="AG1093" s="59">
        <v>0</v>
      </c>
      <c r="AH1093" s="59">
        <v>4000000</v>
      </c>
      <c r="AI1093" s="59">
        <v>0</v>
      </c>
      <c r="AJ1093" s="59">
        <v>4000000</v>
      </c>
      <c r="AK1093" s="59">
        <v>0</v>
      </c>
      <c r="AL1093" s="59">
        <v>4000000</v>
      </c>
      <c r="AM1093" s="59">
        <v>0</v>
      </c>
      <c r="AN1093" s="59">
        <v>4000000</v>
      </c>
      <c r="AO1093" s="59">
        <v>0</v>
      </c>
      <c r="AP1093" s="59">
        <v>4000000</v>
      </c>
      <c r="AQ1093" s="59">
        <v>0</v>
      </c>
      <c r="AR1093" s="59">
        <v>4000000</v>
      </c>
      <c r="AS1093" s="59">
        <v>0</v>
      </c>
      <c r="AT1093" s="59">
        <v>4000000</v>
      </c>
      <c r="AU1093" s="59">
        <v>0</v>
      </c>
      <c r="AV1093" s="59">
        <v>4000000</v>
      </c>
      <c r="AW1093" s="59">
        <v>0</v>
      </c>
      <c r="AX1093" s="59">
        <v>8000000</v>
      </c>
      <c r="AY1093" s="2">
        <v>0</v>
      </c>
      <c r="AZ1093" s="12" t="str">
        <f t="shared" si="129"/>
        <v>OK</v>
      </c>
      <c r="BA1093" s="12" t="str">
        <f t="shared" si="130"/>
        <v>OK</v>
      </c>
      <c r="BB1093" s="6">
        <f t="shared" si="131"/>
        <v>0</v>
      </c>
      <c r="BC1093" s="13">
        <f t="shared" si="132"/>
        <v>44000000</v>
      </c>
      <c r="BD1093" s="13">
        <f t="shared" si="133"/>
        <v>44000000</v>
      </c>
      <c r="BE1093" s="6">
        <f t="shared" si="134"/>
        <v>0</v>
      </c>
      <c r="BF1093" s="6">
        <f t="shared" si="135"/>
        <v>0</v>
      </c>
      <c r="BG1093" s="2" t="str">
        <f t="shared" si="128"/>
        <v>2500.1.1.3.</v>
      </c>
    </row>
    <row r="1094" spans="2:59" ht="85.5" x14ac:dyDescent="0.25">
      <c r="B1094" s="39" t="s">
        <v>7176</v>
      </c>
      <c r="C1094" s="39" t="s">
        <v>717</v>
      </c>
      <c r="D1094" s="39" t="s">
        <v>4</v>
      </c>
      <c r="E1094" s="40" t="s">
        <v>219</v>
      </c>
      <c r="F1094" s="40" t="s">
        <v>220</v>
      </c>
      <c r="G1094" s="40" t="s">
        <v>9</v>
      </c>
      <c r="H1094" s="40">
        <v>80161502</v>
      </c>
      <c r="I1094" s="40" t="s">
        <v>8168</v>
      </c>
      <c r="J1094" s="40" t="s">
        <v>221</v>
      </c>
      <c r="K1094" s="40" t="s">
        <v>7568</v>
      </c>
      <c r="L1094" s="41" t="s">
        <v>154</v>
      </c>
      <c r="M1094" s="41" t="s">
        <v>154</v>
      </c>
      <c r="N1094" s="41">
        <v>11</v>
      </c>
      <c r="O1094" s="41" t="s">
        <v>223</v>
      </c>
      <c r="P1094" s="41" t="s">
        <v>224</v>
      </c>
      <c r="Q1094" s="58">
        <v>44000000</v>
      </c>
      <c r="R1094" s="58">
        <v>44000000</v>
      </c>
      <c r="S1094" s="41" t="s">
        <v>225</v>
      </c>
      <c r="T1094" s="41" t="s">
        <v>221</v>
      </c>
      <c r="U1094" s="40" t="s">
        <v>407</v>
      </c>
      <c r="V1094" s="40" t="s">
        <v>721</v>
      </c>
      <c r="W1094" s="40" t="s">
        <v>1709</v>
      </c>
      <c r="X1094" s="40" t="s">
        <v>229</v>
      </c>
      <c r="Y1094" s="40" t="s">
        <v>230</v>
      </c>
      <c r="Z1094" s="40" t="s">
        <v>411</v>
      </c>
      <c r="AA1094" s="59">
        <v>0</v>
      </c>
      <c r="AB1094" s="59">
        <v>0</v>
      </c>
      <c r="AC1094" s="59">
        <v>44000000</v>
      </c>
      <c r="AD1094" s="59">
        <v>0</v>
      </c>
      <c r="AE1094" s="59">
        <v>0</v>
      </c>
      <c r="AF1094" s="59">
        <v>4000000</v>
      </c>
      <c r="AG1094" s="59">
        <v>0</v>
      </c>
      <c r="AH1094" s="59">
        <v>4000000</v>
      </c>
      <c r="AI1094" s="59">
        <v>0</v>
      </c>
      <c r="AJ1094" s="59">
        <v>4000000</v>
      </c>
      <c r="AK1094" s="59">
        <v>0</v>
      </c>
      <c r="AL1094" s="59">
        <v>4000000</v>
      </c>
      <c r="AM1094" s="59">
        <v>0</v>
      </c>
      <c r="AN1094" s="59">
        <v>4000000</v>
      </c>
      <c r="AO1094" s="59">
        <v>0</v>
      </c>
      <c r="AP1094" s="59">
        <v>4000000</v>
      </c>
      <c r="AQ1094" s="59">
        <v>0</v>
      </c>
      <c r="AR1094" s="59">
        <v>4000000</v>
      </c>
      <c r="AS1094" s="59">
        <v>0</v>
      </c>
      <c r="AT1094" s="59">
        <v>4000000</v>
      </c>
      <c r="AU1094" s="59">
        <v>0</v>
      </c>
      <c r="AV1094" s="59">
        <v>4000000</v>
      </c>
      <c r="AW1094" s="59">
        <v>0</v>
      </c>
      <c r="AX1094" s="59">
        <v>8000000</v>
      </c>
      <c r="AY1094" s="2">
        <v>0</v>
      </c>
      <c r="AZ1094" s="12" t="str">
        <f t="shared" si="129"/>
        <v>OK</v>
      </c>
      <c r="BA1094" s="12" t="str">
        <f t="shared" si="130"/>
        <v>OK</v>
      </c>
      <c r="BB1094" s="6">
        <f t="shared" si="131"/>
        <v>0</v>
      </c>
      <c r="BC1094" s="13">
        <f t="shared" si="132"/>
        <v>44000000</v>
      </c>
      <c r="BD1094" s="13">
        <f t="shared" si="133"/>
        <v>44000000</v>
      </c>
      <c r="BE1094" s="6">
        <f t="shared" si="134"/>
        <v>0</v>
      </c>
      <c r="BF1094" s="6">
        <f t="shared" si="135"/>
        <v>0</v>
      </c>
      <c r="BG1094" s="2" t="str">
        <f t="shared" si="128"/>
        <v>2500.1.1.3.</v>
      </c>
    </row>
    <row r="1095" spans="2:59" ht="85.5" x14ac:dyDescent="0.25">
      <c r="B1095" s="39" t="s">
        <v>7177</v>
      </c>
      <c r="C1095" s="39" t="s">
        <v>717</v>
      </c>
      <c r="D1095" s="39" t="s">
        <v>4</v>
      </c>
      <c r="E1095" s="40" t="s">
        <v>219</v>
      </c>
      <c r="F1095" s="40" t="s">
        <v>220</v>
      </c>
      <c r="G1095" s="40" t="s">
        <v>9</v>
      </c>
      <c r="H1095" s="40">
        <v>80161503</v>
      </c>
      <c r="I1095" s="40" t="s">
        <v>8168</v>
      </c>
      <c r="J1095" s="40" t="s">
        <v>221</v>
      </c>
      <c r="K1095" s="40" t="s">
        <v>7568</v>
      </c>
      <c r="L1095" s="41" t="s">
        <v>154</v>
      </c>
      <c r="M1095" s="41" t="s">
        <v>154</v>
      </c>
      <c r="N1095" s="41">
        <v>11</v>
      </c>
      <c r="O1095" s="41" t="s">
        <v>223</v>
      </c>
      <c r="P1095" s="41" t="s">
        <v>224</v>
      </c>
      <c r="Q1095" s="58">
        <v>44000000</v>
      </c>
      <c r="R1095" s="58">
        <v>44000000</v>
      </c>
      <c r="S1095" s="41" t="s">
        <v>225</v>
      </c>
      <c r="T1095" s="41" t="s">
        <v>221</v>
      </c>
      <c r="U1095" s="40" t="s">
        <v>407</v>
      </c>
      <c r="V1095" s="40" t="s">
        <v>721</v>
      </c>
      <c r="W1095" s="40" t="s">
        <v>1709</v>
      </c>
      <c r="X1095" s="40" t="s">
        <v>229</v>
      </c>
      <c r="Y1095" s="40" t="s">
        <v>230</v>
      </c>
      <c r="Z1095" s="40" t="s">
        <v>414</v>
      </c>
      <c r="AA1095" s="59">
        <v>0</v>
      </c>
      <c r="AB1095" s="59">
        <v>0</v>
      </c>
      <c r="AC1095" s="59">
        <v>44000000</v>
      </c>
      <c r="AD1095" s="59">
        <v>0</v>
      </c>
      <c r="AE1095" s="59">
        <v>0</v>
      </c>
      <c r="AF1095" s="59">
        <v>4000000</v>
      </c>
      <c r="AG1095" s="59">
        <v>0</v>
      </c>
      <c r="AH1095" s="59">
        <v>4000000</v>
      </c>
      <c r="AI1095" s="59">
        <v>0</v>
      </c>
      <c r="AJ1095" s="59">
        <v>4000000</v>
      </c>
      <c r="AK1095" s="59">
        <v>0</v>
      </c>
      <c r="AL1095" s="59">
        <v>4000000</v>
      </c>
      <c r="AM1095" s="59">
        <v>0</v>
      </c>
      <c r="AN1095" s="59">
        <v>4000000</v>
      </c>
      <c r="AO1095" s="59">
        <v>0</v>
      </c>
      <c r="AP1095" s="59">
        <v>4000000</v>
      </c>
      <c r="AQ1095" s="59">
        <v>0</v>
      </c>
      <c r="AR1095" s="59">
        <v>4000000</v>
      </c>
      <c r="AS1095" s="59">
        <v>0</v>
      </c>
      <c r="AT1095" s="59">
        <v>4000000</v>
      </c>
      <c r="AU1095" s="59">
        <v>0</v>
      </c>
      <c r="AV1095" s="59">
        <v>4000000</v>
      </c>
      <c r="AW1095" s="59">
        <v>0</v>
      </c>
      <c r="AX1095" s="59">
        <v>8000000</v>
      </c>
      <c r="AY1095" s="2">
        <v>0</v>
      </c>
      <c r="AZ1095" s="12" t="str">
        <f t="shared" si="129"/>
        <v>OK</v>
      </c>
      <c r="BA1095" s="12" t="str">
        <f t="shared" si="130"/>
        <v>OK</v>
      </c>
      <c r="BB1095" s="6">
        <f t="shared" si="131"/>
        <v>0</v>
      </c>
      <c r="BC1095" s="13">
        <f t="shared" si="132"/>
        <v>44000000</v>
      </c>
      <c r="BD1095" s="13">
        <f t="shared" si="133"/>
        <v>44000000</v>
      </c>
      <c r="BE1095" s="6">
        <f t="shared" si="134"/>
        <v>0</v>
      </c>
      <c r="BF1095" s="6">
        <f t="shared" si="135"/>
        <v>0</v>
      </c>
      <c r="BG1095" s="2" t="str">
        <f t="shared" si="128"/>
        <v>2500.1.1.3.</v>
      </c>
    </row>
    <row r="1096" spans="2:59" ht="85.5" x14ac:dyDescent="0.25">
      <c r="B1096" s="39" t="s">
        <v>7178</v>
      </c>
      <c r="C1096" s="39" t="s">
        <v>717</v>
      </c>
      <c r="D1096" s="39" t="s">
        <v>4</v>
      </c>
      <c r="E1096" s="40" t="s">
        <v>219</v>
      </c>
      <c r="F1096" s="40" t="s">
        <v>220</v>
      </c>
      <c r="G1096" s="40" t="s">
        <v>9</v>
      </c>
      <c r="H1096" s="40">
        <v>80161504</v>
      </c>
      <c r="I1096" s="40" t="s">
        <v>8168</v>
      </c>
      <c r="J1096" s="40" t="s">
        <v>221</v>
      </c>
      <c r="K1096" s="40" t="s">
        <v>7568</v>
      </c>
      <c r="L1096" s="41" t="s">
        <v>154</v>
      </c>
      <c r="M1096" s="41" t="s">
        <v>154</v>
      </c>
      <c r="N1096" s="41">
        <v>11</v>
      </c>
      <c r="O1096" s="41" t="s">
        <v>223</v>
      </c>
      <c r="P1096" s="41" t="s">
        <v>224</v>
      </c>
      <c r="Q1096" s="58">
        <v>44000000</v>
      </c>
      <c r="R1096" s="58">
        <v>44000000</v>
      </c>
      <c r="S1096" s="41" t="s">
        <v>225</v>
      </c>
      <c r="T1096" s="41" t="s">
        <v>221</v>
      </c>
      <c r="U1096" s="40" t="s">
        <v>407</v>
      </c>
      <c r="V1096" s="40" t="s">
        <v>721</v>
      </c>
      <c r="W1096" s="40" t="s">
        <v>1709</v>
      </c>
      <c r="X1096" s="40" t="s">
        <v>229</v>
      </c>
      <c r="Y1096" s="40" t="s">
        <v>230</v>
      </c>
      <c r="Z1096" s="40" t="s">
        <v>417</v>
      </c>
      <c r="AA1096" s="59">
        <v>0</v>
      </c>
      <c r="AB1096" s="59">
        <v>0</v>
      </c>
      <c r="AC1096" s="59">
        <v>44000000</v>
      </c>
      <c r="AD1096" s="59">
        <v>0</v>
      </c>
      <c r="AE1096" s="59">
        <v>0</v>
      </c>
      <c r="AF1096" s="59">
        <v>4000000</v>
      </c>
      <c r="AG1096" s="59">
        <v>0</v>
      </c>
      <c r="AH1096" s="59">
        <v>4000000</v>
      </c>
      <c r="AI1096" s="59">
        <v>0</v>
      </c>
      <c r="AJ1096" s="59">
        <v>4000000</v>
      </c>
      <c r="AK1096" s="59">
        <v>0</v>
      </c>
      <c r="AL1096" s="59">
        <v>4000000</v>
      </c>
      <c r="AM1096" s="59">
        <v>0</v>
      </c>
      <c r="AN1096" s="59">
        <v>4000000</v>
      </c>
      <c r="AO1096" s="59">
        <v>0</v>
      </c>
      <c r="AP1096" s="59">
        <v>4000000</v>
      </c>
      <c r="AQ1096" s="59">
        <v>0</v>
      </c>
      <c r="AR1096" s="59">
        <v>4000000</v>
      </c>
      <c r="AS1096" s="59">
        <v>0</v>
      </c>
      <c r="AT1096" s="59">
        <v>4000000</v>
      </c>
      <c r="AU1096" s="59">
        <v>0</v>
      </c>
      <c r="AV1096" s="59">
        <v>4000000</v>
      </c>
      <c r="AW1096" s="59">
        <v>0</v>
      </c>
      <c r="AX1096" s="59">
        <v>8000000</v>
      </c>
      <c r="AY1096" s="2">
        <v>0</v>
      </c>
      <c r="AZ1096" s="12" t="str">
        <f t="shared" si="129"/>
        <v>OK</v>
      </c>
      <c r="BA1096" s="12" t="str">
        <f t="shared" si="130"/>
        <v>OK</v>
      </c>
      <c r="BB1096" s="6">
        <f t="shared" si="131"/>
        <v>0</v>
      </c>
      <c r="BC1096" s="13">
        <f t="shared" si="132"/>
        <v>44000000</v>
      </c>
      <c r="BD1096" s="13">
        <f t="shared" si="133"/>
        <v>44000000</v>
      </c>
      <c r="BE1096" s="6">
        <f t="shared" si="134"/>
        <v>0</v>
      </c>
      <c r="BF1096" s="6">
        <f t="shared" si="135"/>
        <v>0</v>
      </c>
      <c r="BG1096" s="2" t="str">
        <f t="shared" si="128"/>
        <v>2500.1.1.3.</v>
      </c>
    </row>
    <row r="1097" spans="2:59" ht="71.25" x14ac:dyDescent="0.25">
      <c r="B1097" s="39" t="s">
        <v>7179</v>
      </c>
      <c r="C1097" s="39" t="s">
        <v>717</v>
      </c>
      <c r="D1097" s="39" t="s">
        <v>4</v>
      </c>
      <c r="E1097" s="40" t="s">
        <v>219</v>
      </c>
      <c r="F1097" s="40" t="s">
        <v>220</v>
      </c>
      <c r="G1097" s="40" t="s">
        <v>9</v>
      </c>
      <c r="H1097" s="40">
        <v>80161505</v>
      </c>
      <c r="I1097" s="40" t="s">
        <v>8168</v>
      </c>
      <c r="J1097" s="40" t="s">
        <v>221</v>
      </c>
      <c r="K1097" s="40" t="s">
        <v>7569</v>
      </c>
      <c r="L1097" s="41" t="s">
        <v>154</v>
      </c>
      <c r="M1097" s="41" t="s">
        <v>154</v>
      </c>
      <c r="N1097" s="41">
        <v>11</v>
      </c>
      <c r="O1097" s="41" t="s">
        <v>223</v>
      </c>
      <c r="P1097" s="41" t="s">
        <v>224</v>
      </c>
      <c r="Q1097" s="58">
        <v>35860000</v>
      </c>
      <c r="R1097" s="58">
        <v>35860000</v>
      </c>
      <c r="S1097" s="41" t="s">
        <v>225</v>
      </c>
      <c r="T1097" s="41" t="s">
        <v>221</v>
      </c>
      <c r="U1097" s="40" t="s">
        <v>407</v>
      </c>
      <c r="V1097" s="40" t="s">
        <v>721</v>
      </c>
      <c r="W1097" s="40" t="s">
        <v>1709</v>
      </c>
      <c r="X1097" s="40" t="s">
        <v>229</v>
      </c>
      <c r="Y1097" s="40" t="s">
        <v>230</v>
      </c>
      <c r="Z1097" s="40" t="s">
        <v>420</v>
      </c>
      <c r="AA1097" s="59">
        <v>0</v>
      </c>
      <c r="AB1097" s="59">
        <v>0</v>
      </c>
      <c r="AC1097" s="59">
        <v>35860000</v>
      </c>
      <c r="AD1097" s="59">
        <v>0</v>
      </c>
      <c r="AE1097" s="59">
        <v>0</v>
      </c>
      <c r="AF1097" s="59">
        <v>3260000</v>
      </c>
      <c r="AG1097" s="59">
        <v>0</v>
      </c>
      <c r="AH1097" s="59">
        <v>3260000</v>
      </c>
      <c r="AI1097" s="59">
        <v>0</v>
      </c>
      <c r="AJ1097" s="59">
        <v>3260000</v>
      </c>
      <c r="AK1097" s="59">
        <v>0</v>
      </c>
      <c r="AL1097" s="59">
        <v>3260000</v>
      </c>
      <c r="AM1097" s="59">
        <v>0</v>
      </c>
      <c r="AN1097" s="59">
        <v>3260000</v>
      </c>
      <c r="AO1097" s="59">
        <v>0</v>
      </c>
      <c r="AP1097" s="59">
        <v>3260000</v>
      </c>
      <c r="AQ1097" s="59">
        <v>0</v>
      </c>
      <c r="AR1097" s="59">
        <v>3260000</v>
      </c>
      <c r="AS1097" s="59">
        <v>0</v>
      </c>
      <c r="AT1097" s="59">
        <v>3260000</v>
      </c>
      <c r="AU1097" s="59">
        <v>0</v>
      </c>
      <c r="AV1097" s="59">
        <v>3260000</v>
      </c>
      <c r="AW1097" s="59">
        <v>0</v>
      </c>
      <c r="AX1097" s="59">
        <v>6520000</v>
      </c>
      <c r="AY1097" s="2">
        <v>0</v>
      </c>
      <c r="AZ1097" s="12" t="str">
        <f t="shared" si="129"/>
        <v>OK</v>
      </c>
      <c r="BA1097" s="12" t="str">
        <f t="shared" si="130"/>
        <v>OK</v>
      </c>
      <c r="BB1097" s="6">
        <f t="shared" si="131"/>
        <v>0</v>
      </c>
      <c r="BC1097" s="13">
        <f t="shared" si="132"/>
        <v>35860000</v>
      </c>
      <c r="BD1097" s="13">
        <f t="shared" si="133"/>
        <v>35860000</v>
      </c>
      <c r="BE1097" s="6">
        <f t="shared" si="134"/>
        <v>0</v>
      </c>
      <c r="BF1097" s="6">
        <f t="shared" si="135"/>
        <v>0</v>
      </c>
      <c r="BG1097" s="2" t="str">
        <f t="shared" si="128"/>
        <v>2500.1.1.3.</v>
      </c>
    </row>
    <row r="1098" spans="2:59" ht="99.75" x14ac:dyDescent="0.25">
      <c r="B1098" s="39" t="s">
        <v>7180</v>
      </c>
      <c r="C1098" s="39" t="s">
        <v>717</v>
      </c>
      <c r="D1098" s="39" t="s">
        <v>4</v>
      </c>
      <c r="E1098" s="40" t="s">
        <v>219</v>
      </c>
      <c r="F1098" s="40" t="s">
        <v>220</v>
      </c>
      <c r="G1098" s="40" t="s">
        <v>9</v>
      </c>
      <c r="H1098" s="40">
        <v>80161505</v>
      </c>
      <c r="I1098" s="40" t="s">
        <v>8168</v>
      </c>
      <c r="J1098" s="40" t="s">
        <v>221</v>
      </c>
      <c r="K1098" s="40" t="s">
        <v>7570</v>
      </c>
      <c r="L1098" s="41" t="s">
        <v>154</v>
      </c>
      <c r="M1098" s="41" t="s">
        <v>154</v>
      </c>
      <c r="N1098" s="41">
        <v>11</v>
      </c>
      <c r="O1098" s="41" t="s">
        <v>223</v>
      </c>
      <c r="P1098" s="41" t="s">
        <v>224</v>
      </c>
      <c r="Q1098" s="58">
        <v>27500000</v>
      </c>
      <c r="R1098" s="58">
        <v>27500000</v>
      </c>
      <c r="S1098" s="41" t="s">
        <v>225</v>
      </c>
      <c r="T1098" s="41" t="s">
        <v>221</v>
      </c>
      <c r="U1098" s="40" t="s">
        <v>407</v>
      </c>
      <c r="V1098" s="40" t="s">
        <v>721</v>
      </c>
      <c r="W1098" s="40" t="s">
        <v>1709</v>
      </c>
      <c r="X1098" s="40" t="s">
        <v>229</v>
      </c>
      <c r="Y1098" s="40" t="s">
        <v>230</v>
      </c>
      <c r="Z1098" s="40" t="s">
        <v>420</v>
      </c>
      <c r="AA1098" s="59">
        <v>0</v>
      </c>
      <c r="AB1098" s="59">
        <v>0</v>
      </c>
      <c r="AC1098" s="59">
        <v>27500000</v>
      </c>
      <c r="AD1098" s="59">
        <v>0</v>
      </c>
      <c r="AE1098" s="59">
        <v>0</v>
      </c>
      <c r="AF1098" s="59">
        <v>2500000</v>
      </c>
      <c r="AG1098" s="59">
        <v>0</v>
      </c>
      <c r="AH1098" s="59">
        <v>2500000</v>
      </c>
      <c r="AI1098" s="59">
        <v>0</v>
      </c>
      <c r="AJ1098" s="59">
        <v>2500000</v>
      </c>
      <c r="AK1098" s="59">
        <v>0</v>
      </c>
      <c r="AL1098" s="59">
        <v>2500000</v>
      </c>
      <c r="AM1098" s="59">
        <v>0</v>
      </c>
      <c r="AN1098" s="59">
        <v>2500000</v>
      </c>
      <c r="AO1098" s="59">
        <v>0</v>
      </c>
      <c r="AP1098" s="59">
        <v>2500000</v>
      </c>
      <c r="AQ1098" s="59">
        <v>0</v>
      </c>
      <c r="AR1098" s="59">
        <v>2500000</v>
      </c>
      <c r="AS1098" s="59">
        <v>0</v>
      </c>
      <c r="AT1098" s="59">
        <v>2500000</v>
      </c>
      <c r="AU1098" s="59">
        <v>0</v>
      </c>
      <c r="AV1098" s="59">
        <v>2500000</v>
      </c>
      <c r="AW1098" s="59">
        <v>0</v>
      </c>
      <c r="AX1098" s="59">
        <v>5000000</v>
      </c>
      <c r="AY1098" s="2">
        <v>0</v>
      </c>
      <c r="AZ1098" s="12" t="str">
        <f t="shared" si="129"/>
        <v>OK</v>
      </c>
      <c r="BA1098" s="12" t="str">
        <f t="shared" si="130"/>
        <v>OK</v>
      </c>
      <c r="BB1098" s="6">
        <f t="shared" si="131"/>
        <v>0</v>
      </c>
      <c r="BC1098" s="13">
        <f t="shared" si="132"/>
        <v>27500000</v>
      </c>
      <c r="BD1098" s="13">
        <f t="shared" si="133"/>
        <v>27500000</v>
      </c>
      <c r="BE1098" s="6">
        <f t="shared" si="134"/>
        <v>0</v>
      </c>
      <c r="BF1098" s="6">
        <f t="shared" si="135"/>
        <v>0</v>
      </c>
      <c r="BG1098" s="2" t="str">
        <f t="shared" si="128"/>
        <v>2500.1.1.3.</v>
      </c>
    </row>
    <row r="1099" spans="2:59" ht="99.75" x14ac:dyDescent="0.25">
      <c r="B1099" s="39" t="s">
        <v>7181</v>
      </c>
      <c r="C1099" s="39" t="s">
        <v>717</v>
      </c>
      <c r="D1099" s="39" t="s">
        <v>4</v>
      </c>
      <c r="E1099" s="40" t="s">
        <v>219</v>
      </c>
      <c r="F1099" s="40" t="s">
        <v>220</v>
      </c>
      <c r="G1099" s="40" t="s">
        <v>9</v>
      </c>
      <c r="H1099" s="40">
        <v>80161505</v>
      </c>
      <c r="I1099" s="40" t="s">
        <v>8168</v>
      </c>
      <c r="J1099" s="40" t="s">
        <v>221</v>
      </c>
      <c r="K1099" s="40" t="s">
        <v>7570</v>
      </c>
      <c r="L1099" s="41" t="s">
        <v>154</v>
      </c>
      <c r="M1099" s="41" t="s">
        <v>154</v>
      </c>
      <c r="N1099" s="41">
        <v>11</v>
      </c>
      <c r="O1099" s="41" t="s">
        <v>223</v>
      </c>
      <c r="P1099" s="41" t="s">
        <v>224</v>
      </c>
      <c r="Q1099" s="58">
        <v>27500000</v>
      </c>
      <c r="R1099" s="58">
        <v>27500000</v>
      </c>
      <c r="S1099" s="41" t="s">
        <v>225</v>
      </c>
      <c r="T1099" s="41" t="s">
        <v>221</v>
      </c>
      <c r="U1099" s="40" t="s">
        <v>407</v>
      </c>
      <c r="V1099" s="40" t="s">
        <v>721</v>
      </c>
      <c r="W1099" s="40" t="s">
        <v>1709</v>
      </c>
      <c r="X1099" s="40" t="s">
        <v>229</v>
      </c>
      <c r="Y1099" s="40" t="s">
        <v>230</v>
      </c>
      <c r="Z1099" s="40" t="s">
        <v>420</v>
      </c>
      <c r="AA1099" s="59">
        <v>0</v>
      </c>
      <c r="AB1099" s="59">
        <v>0</v>
      </c>
      <c r="AC1099" s="59">
        <v>27500000</v>
      </c>
      <c r="AD1099" s="59">
        <v>0</v>
      </c>
      <c r="AE1099" s="59">
        <v>0</v>
      </c>
      <c r="AF1099" s="59">
        <v>2500000</v>
      </c>
      <c r="AG1099" s="59">
        <v>0</v>
      </c>
      <c r="AH1099" s="59">
        <v>2500000</v>
      </c>
      <c r="AI1099" s="59">
        <v>0</v>
      </c>
      <c r="AJ1099" s="59">
        <v>2500000</v>
      </c>
      <c r="AK1099" s="59">
        <v>0</v>
      </c>
      <c r="AL1099" s="59">
        <v>2500000</v>
      </c>
      <c r="AM1099" s="59">
        <v>0</v>
      </c>
      <c r="AN1099" s="59">
        <v>2500000</v>
      </c>
      <c r="AO1099" s="59">
        <v>0</v>
      </c>
      <c r="AP1099" s="59">
        <v>2500000</v>
      </c>
      <c r="AQ1099" s="59">
        <v>0</v>
      </c>
      <c r="AR1099" s="59">
        <v>2500000</v>
      </c>
      <c r="AS1099" s="59">
        <v>0</v>
      </c>
      <c r="AT1099" s="59">
        <v>2500000</v>
      </c>
      <c r="AU1099" s="59">
        <v>0</v>
      </c>
      <c r="AV1099" s="59">
        <v>2500000</v>
      </c>
      <c r="AW1099" s="59">
        <v>0</v>
      </c>
      <c r="AX1099" s="59">
        <v>5000000</v>
      </c>
      <c r="AY1099" s="2">
        <v>0</v>
      </c>
      <c r="AZ1099" s="12" t="str">
        <f t="shared" si="129"/>
        <v>OK</v>
      </c>
      <c r="BA1099" s="12" t="str">
        <f t="shared" si="130"/>
        <v>OK</v>
      </c>
      <c r="BB1099" s="6">
        <f t="shared" si="131"/>
        <v>0</v>
      </c>
      <c r="BC1099" s="13">
        <f t="shared" si="132"/>
        <v>27500000</v>
      </c>
      <c r="BD1099" s="13">
        <f t="shared" si="133"/>
        <v>27500000</v>
      </c>
      <c r="BE1099" s="6">
        <f t="shared" si="134"/>
        <v>0</v>
      </c>
      <c r="BF1099" s="6">
        <f t="shared" si="135"/>
        <v>0</v>
      </c>
      <c r="BG1099" s="2" t="str">
        <f t="shared" si="128"/>
        <v>2500.1.1.3.</v>
      </c>
    </row>
    <row r="1100" spans="2:59" ht="99.75" x14ac:dyDescent="0.25">
      <c r="B1100" s="39" t="s">
        <v>7182</v>
      </c>
      <c r="C1100" s="39" t="s">
        <v>717</v>
      </c>
      <c r="D1100" s="39" t="s">
        <v>4</v>
      </c>
      <c r="E1100" s="40" t="s">
        <v>219</v>
      </c>
      <c r="F1100" s="40" t="s">
        <v>220</v>
      </c>
      <c r="G1100" s="40" t="s">
        <v>9</v>
      </c>
      <c r="H1100" s="40">
        <v>80161505</v>
      </c>
      <c r="I1100" s="40" t="s">
        <v>8168</v>
      </c>
      <c r="J1100" s="40" t="s">
        <v>221</v>
      </c>
      <c r="K1100" s="40" t="s">
        <v>7570</v>
      </c>
      <c r="L1100" s="41" t="s">
        <v>154</v>
      </c>
      <c r="M1100" s="41" t="s">
        <v>154</v>
      </c>
      <c r="N1100" s="41">
        <v>11</v>
      </c>
      <c r="O1100" s="41" t="s">
        <v>223</v>
      </c>
      <c r="P1100" s="41" t="s">
        <v>224</v>
      </c>
      <c r="Q1100" s="58">
        <v>27500000</v>
      </c>
      <c r="R1100" s="58">
        <v>27500000</v>
      </c>
      <c r="S1100" s="41" t="s">
        <v>225</v>
      </c>
      <c r="T1100" s="41" t="s">
        <v>221</v>
      </c>
      <c r="U1100" s="40" t="s">
        <v>407</v>
      </c>
      <c r="V1100" s="40" t="s">
        <v>721</v>
      </c>
      <c r="W1100" s="40" t="s">
        <v>1709</v>
      </c>
      <c r="X1100" s="40" t="s">
        <v>229</v>
      </c>
      <c r="Y1100" s="40" t="s">
        <v>230</v>
      </c>
      <c r="Z1100" s="40" t="s">
        <v>420</v>
      </c>
      <c r="AA1100" s="59">
        <v>0</v>
      </c>
      <c r="AB1100" s="59">
        <v>0</v>
      </c>
      <c r="AC1100" s="59">
        <v>27500000</v>
      </c>
      <c r="AD1100" s="59">
        <v>0</v>
      </c>
      <c r="AE1100" s="59">
        <v>0</v>
      </c>
      <c r="AF1100" s="59">
        <v>2500000</v>
      </c>
      <c r="AG1100" s="59">
        <v>0</v>
      </c>
      <c r="AH1100" s="59">
        <v>2500000</v>
      </c>
      <c r="AI1100" s="59">
        <v>0</v>
      </c>
      <c r="AJ1100" s="59">
        <v>2500000</v>
      </c>
      <c r="AK1100" s="59">
        <v>0</v>
      </c>
      <c r="AL1100" s="59">
        <v>2500000</v>
      </c>
      <c r="AM1100" s="59">
        <v>0</v>
      </c>
      <c r="AN1100" s="59">
        <v>2500000</v>
      </c>
      <c r="AO1100" s="59">
        <v>0</v>
      </c>
      <c r="AP1100" s="59">
        <v>2500000</v>
      </c>
      <c r="AQ1100" s="59">
        <v>0</v>
      </c>
      <c r="AR1100" s="59">
        <v>2500000</v>
      </c>
      <c r="AS1100" s="59">
        <v>0</v>
      </c>
      <c r="AT1100" s="59">
        <v>2500000</v>
      </c>
      <c r="AU1100" s="59">
        <v>0</v>
      </c>
      <c r="AV1100" s="59">
        <v>2500000</v>
      </c>
      <c r="AW1100" s="59">
        <v>0</v>
      </c>
      <c r="AX1100" s="59">
        <v>5000000</v>
      </c>
      <c r="AY1100" s="2">
        <v>0</v>
      </c>
      <c r="AZ1100" s="12" t="str">
        <f t="shared" si="129"/>
        <v>OK</v>
      </c>
      <c r="BA1100" s="12" t="str">
        <f t="shared" si="130"/>
        <v>OK</v>
      </c>
      <c r="BB1100" s="6">
        <f t="shared" si="131"/>
        <v>0</v>
      </c>
      <c r="BC1100" s="13">
        <f t="shared" si="132"/>
        <v>27500000</v>
      </c>
      <c r="BD1100" s="13">
        <f t="shared" si="133"/>
        <v>27500000</v>
      </c>
      <c r="BE1100" s="6">
        <f t="shared" si="134"/>
        <v>0</v>
      </c>
      <c r="BF1100" s="6">
        <f t="shared" si="135"/>
        <v>0</v>
      </c>
      <c r="BG1100" s="2" t="str">
        <f t="shared" si="128"/>
        <v>2500.1.1.3.</v>
      </c>
    </row>
    <row r="1101" spans="2:59" ht="85.5" x14ac:dyDescent="0.25">
      <c r="B1101" s="39" t="s">
        <v>7183</v>
      </c>
      <c r="C1101" s="39" t="s">
        <v>717</v>
      </c>
      <c r="D1101" s="39" t="s">
        <v>4</v>
      </c>
      <c r="E1101" s="40" t="s">
        <v>219</v>
      </c>
      <c r="F1101" s="40" t="s">
        <v>220</v>
      </c>
      <c r="G1101" s="40" t="s">
        <v>9</v>
      </c>
      <c r="H1101" s="40">
        <v>80161505</v>
      </c>
      <c r="I1101" s="40" t="s">
        <v>8168</v>
      </c>
      <c r="J1101" s="40" t="s">
        <v>221</v>
      </c>
      <c r="K1101" s="40" t="s">
        <v>7571</v>
      </c>
      <c r="L1101" s="41" t="s">
        <v>154</v>
      </c>
      <c r="M1101" s="41" t="s">
        <v>154</v>
      </c>
      <c r="N1101" s="41">
        <v>11</v>
      </c>
      <c r="O1101" s="41" t="s">
        <v>223</v>
      </c>
      <c r="P1101" s="41" t="s">
        <v>224</v>
      </c>
      <c r="Q1101" s="58">
        <v>25447653</v>
      </c>
      <c r="R1101" s="58">
        <v>25447653</v>
      </c>
      <c r="S1101" s="41" t="s">
        <v>225</v>
      </c>
      <c r="T1101" s="41" t="s">
        <v>221</v>
      </c>
      <c r="U1101" s="40" t="s">
        <v>407</v>
      </c>
      <c r="V1101" s="40" t="s">
        <v>721</v>
      </c>
      <c r="W1101" s="40" t="s">
        <v>1709</v>
      </c>
      <c r="X1101" s="40" t="s">
        <v>229</v>
      </c>
      <c r="Y1101" s="40" t="s">
        <v>230</v>
      </c>
      <c r="Z1101" s="40" t="s">
        <v>420</v>
      </c>
      <c r="AA1101" s="59">
        <v>0</v>
      </c>
      <c r="AB1101" s="59">
        <v>0</v>
      </c>
      <c r="AC1101" s="59">
        <v>25447653</v>
      </c>
      <c r="AD1101" s="59">
        <v>0</v>
      </c>
      <c r="AE1101" s="59">
        <v>0</v>
      </c>
      <c r="AF1101" s="59">
        <v>2313423</v>
      </c>
      <c r="AG1101" s="59">
        <v>0</v>
      </c>
      <c r="AH1101" s="59">
        <v>2313423</v>
      </c>
      <c r="AI1101" s="59">
        <v>0</v>
      </c>
      <c r="AJ1101" s="59">
        <v>2313423</v>
      </c>
      <c r="AK1101" s="59">
        <v>0</v>
      </c>
      <c r="AL1101" s="59">
        <v>2313423</v>
      </c>
      <c r="AM1101" s="59">
        <v>0</v>
      </c>
      <c r="AN1101" s="59">
        <v>2313423</v>
      </c>
      <c r="AO1101" s="59">
        <v>0</v>
      </c>
      <c r="AP1101" s="59">
        <v>2313423</v>
      </c>
      <c r="AQ1101" s="59">
        <v>0</v>
      </c>
      <c r="AR1101" s="59">
        <v>2313423</v>
      </c>
      <c r="AS1101" s="59">
        <v>0</v>
      </c>
      <c r="AT1101" s="59">
        <v>2313423</v>
      </c>
      <c r="AU1101" s="59">
        <v>0</v>
      </c>
      <c r="AV1101" s="59">
        <v>2313423</v>
      </c>
      <c r="AW1101" s="59">
        <v>0</v>
      </c>
      <c r="AX1101" s="59">
        <v>4626846</v>
      </c>
      <c r="AY1101" s="2">
        <v>0</v>
      </c>
      <c r="AZ1101" s="12" t="str">
        <f t="shared" si="129"/>
        <v>OK</v>
      </c>
      <c r="BA1101" s="12" t="str">
        <f t="shared" si="130"/>
        <v>OK</v>
      </c>
      <c r="BB1101" s="6">
        <f t="shared" si="131"/>
        <v>0</v>
      </c>
      <c r="BC1101" s="13">
        <f t="shared" si="132"/>
        <v>25447653</v>
      </c>
      <c r="BD1101" s="13">
        <f t="shared" si="133"/>
        <v>25447653</v>
      </c>
      <c r="BE1101" s="6">
        <f t="shared" si="134"/>
        <v>0</v>
      </c>
      <c r="BF1101" s="6">
        <f t="shared" si="135"/>
        <v>0</v>
      </c>
      <c r="BG1101" s="2" t="str">
        <f t="shared" si="128"/>
        <v>2500.1.1.3.</v>
      </c>
    </row>
    <row r="1102" spans="2:59" ht="85.5" x14ac:dyDescent="0.25">
      <c r="B1102" s="39" t="s">
        <v>7184</v>
      </c>
      <c r="C1102" s="39" t="s">
        <v>717</v>
      </c>
      <c r="D1102" s="39" t="s">
        <v>4</v>
      </c>
      <c r="E1102" s="40" t="s">
        <v>219</v>
      </c>
      <c r="F1102" s="40" t="s">
        <v>220</v>
      </c>
      <c r="G1102" s="40" t="s">
        <v>9</v>
      </c>
      <c r="H1102" s="40">
        <v>80161505</v>
      </c>
      <c r="I1102" s="40" t="s">
        <v>8168</v>
      </c>
      <c r="J1102" s="40" t="s">
        <v>221</v>
      </c>
      <c r="K1102" s="40" t="s">
        <v>7572</v>
      </c>
      <c r="L1102" s="41" t="s">
        <v>154</v>
      </c>
      <c r="M1102" s="41" t="s">
        <v>154</v>
      </c>
      <c r="N1102" s="41">
        <v>11</v>
      </c>
      <c r="O1102" s="41" t="s">
        <v>223</v>
      </c>
      <c r="P1102" s="41" t="s">
        <v>224</v>
      </c>
      <c r="Q1102" s="58">
        <v>25447653</v>
      </c>
      <c r="R1102" s="58">
        <v>25447653</v>
      </c>
      <c r="S1102" s="41" t="s">
        <v>225</v>
      </c>
      <c r="T1102" s="41" t="s">
        <v>221</v>
      </c>
      <c r="U1102" s="40" t="s">
        <v>407</v>
      </c>
      <c r="V1102" s="40" t="s">
        <v>721</v>
      </c>
      <c r="W1102" s="40" t="s">
        <v>1709</v>
      </c>
      <c r="X1102" s="40" t="s">
        <v>229</v>
      </c>
      <c r="Y1102" s="40" t="s">
        <v>230</v>
      </c>
      <c r="Z1102" s="40" t="s">
        <v>420</v>
      </c>
      <c r="AA1102" s="59">
        <v>0</v>
      </c>
      <c r="AB1102" s="59">
        <v>0</v>
      </c>
      <c r="AC1102" s="59">
        <v>25447653</v>
      </c>
      <c r="AD1102" s="59">
        <v>0</v>
      </c>
      <c r="AE1102" s="59">
        <v>0</v>
      </c>
      <c r="AF1102" s="59">
        <v>2313423</v>
      </c>
      <c r="AG1102" s="59">
        <v>0</v>
      </c>
      <c r="AH1102" s="59">
        <v>2313423</v>
      </c>
      <c r="AI1102" s="59">
        <v>0</v>
      </c>
      <c r="AJ1102" s="59">
        <v>2313423</v>
      </c>
      <c r="AK1102" s="59">
        <v>0</v>
      </c>
      <c r="AL1102" s="59">
        <v>2313423</v>
      </c>
      <c r="AM1102" s="59">
        <v>0</v>
      </c>
      <c r="AN1102" s="59">
        <v>2313423</v>
      </c>
      <c r="AO1102" s="59">
        <v>0</v>
      </c>
      <c r="AP1102" s="59">
        <v>2313423</v>
      </c>
      <c r="AQ1102" s="59">
        <v>0</v>
      </c>
      <c r="AR1102" s="59">
        <v>2313423</v>
      </c>
      <c r="AS1102" s="59">
        <v>0</v>
      </c>
      <c r="AT1102" s="59">
        <v>2313423</v>
      </c>
      <c r="AU1102" s="59">
        <v>0</v>
      </c>
      <c r="AV1102" s="59">
        <v>2313423</v>
      </c>
      <c r="AW1102" s="59">
        <v>0</v>
      </c>
      <c r="AX1102" s="59">
        <v>4626846</v>
      </c>
      <c r="AY1102" s="2">
        <v>0</v>
      </c>
      <c r="AZ1102" s="12" t="str">
        <f t="shared" si="129"/>
        <v>OK</v>
      </c>
      <c r="BA1102" s="12" t="str">
        <f t="shared" si="130"/>
        <v>OK</v>
      </c>
      <c r="BB1102" s="6">
        <f t="shared" si="131"/>
        <v>0</v>
      </c>
      <c r="BC1102" s="13">
        <f t="shared" si="132"/>
        <v>25447653</v>
      </c>
      <c r="BD1102" s="13">
        <f t="shared" si="133"/>
        <v>25447653</v>
      </c>
      <c r="BE1102" s="6">
        <f t="shared" si="134"/>
        <v>0</v>
      </c>
      <c r="BF1102" s="6">
        <f t="shared" si="135"/>
        <v>0</v>
      </c>
      <c r="BG1102" s="2" t="str">
        <f t="shared" si="128"/>
        <v>2500.1.1.3.</v>
      </c>
    </row>
    <row r="1103" spans="2:59" ht="99.75" x14ac:dyDescent="0.25">
      <c r="B1103" s="39" t="s">
        <v>7185</v>
      </c>
      <c r="C1103" s="39" t="s">
        <v>717</v>
      </c>
      <c r="D1103" s="39" t="s">
        <v>4</v>
      </c>
      <c r="E1103" s="40" t="s">
        <v>219</v>
      </c>
      <c r="F1103" s="40" t="s">
        <v>220</v>
      </c>
      <c r="G1103" s="40" t="s">
        <v>9</v>
      </c>
      <c r="H1103" s="40">
        <v>80161505</v>
      </c>
      <c r="I1103" s="40" t="s">
        <v>8168</v>
      </c>
      <c r="J1103" s="40" t="s">
        <v>221</v>
      </c>
      <c r="K1103" s="40" t="s">
        <v>7573</v>
      </c>
      <c r="L1103" s="41" t="s">
        <v>154</v>
      </c>
      <c r="M1103" s="41" t="s">
        <v>154</v>
      </c>
      <c r="N1103" s="41">
        <v>11</v>
      </c>
      <c r="O1103" s="41" t="s">
        <v>223</v>
      </c>
      <c r="P1103" s="41" t="s">
        <v>224</v>
      </c>
      <c r="Q1103" s="58">
        <v>25447653</v>
      </c>
      <c r="R1103" s="58">
        <v>25447653</v>
      </c>
      <c r="S1103" s="41" t="s">
        <v>225</v>
      </c>
      <c r="T1103" s="41" t="s">
        <v>221</v>
      </c>
      <c r="U1103" s="40" t="s">
        <v>407</v>
      </c>
      <c r="V1103" s="40" t="s">
        <v>721</v>
      </c>
      <c r="W1103" s="40" t="s">
        <v>1709</v>
      </c>
      <c r="X1103" s="40" t="s">
        <v>229</v>
      </c>
      <c r="Y1103" s="40" t="s">
        <v>230</v>
      </c>
      <c r="Z1103" s="40" t="s">
        <v>420</v>
      </c>
      <c r="AA1103" s="59">
        <v>0</v>
      </c>
      <c r="AB1103" s="59">
        <v>0</v>
      </c>
      <c r="AC1103" s="59">
        <v>25447653</v>
      </c>
      <c r="AD1103" s="59">
        <v>0</v>
      </c>
      <c r="AE1103" s="59">
        <v>0</v>
      </c>
      <c r="AF1103" s="59">
        <v>2313423</v>
      </c>
      <c r="AG1103" s="59">
        <v>0</v>
      </c>
      <c r="AH1103" s="59">
        <v>2313423</v>
      </c>
      <c r="AI1103" s="59">
        <v>0</v>
      </c>
      <c r="AJ1103" s="59">
        <v>2313423</v>
      </c>
      <c r="AK1103" s="59">
        <v>0</v>
      </c>
      <c r="AL1103" s="59">
        <v>2313423</v>
      </c>
      <c r="AM1103" s="59">
        <v>0</v>
      </c>
      <c r="AN1103" s="59">
        <v>2313423</v>
      </c>
      <c r="AO1103" s="59">
        <v>0</v>
      </c>
      <c r="AP1103" s="59">
        <v>2313423</v>
      </c>
      <c r="AQ1103" s="59">
        <v>0</v>
      </c>
      <c r="AR1103" s="59">
        <v>2313423</v>
      </c>
      <c r="AS1103" s="59">
        <v>0</v>
      </c>
      <c r="AT1103" s="59">
        <v>2313423</v>
      </c>
      <c r="AU1103" s="59">
        <v>0</v>
      </c>
      <c r="AV1103" s="59">
        <v>2313423</v>
      </c>
      <c r="AW1103" s="59">
        <v>0</v>
      </c>
      <c r="AX1103" s="59">
        <v>4626846</v>
      </c>
      <c r="AY1103" s="2">
        <v>0</v>
      </c>
      <c r="AZ1103" s="12" t="str">
        <f t="shared" si="129"/>
        <v>OK</v>
      </c>
      <c r="BA1103" s="12" t="str">
        <f t="shared" si="130"/>
        <v>OK</v>
      </c>
      <c r="BB1103" s="6">
        <f t="shared" si="131"/>
        <v>0</v>
      </c>
      <c r="BC1103" s="13">
        <f t="shared" si="132"/>
        <v>25447653</v>
      </c>
      <c r="BD1103" s="13">
        <f t="shared" si="133"/>
        <v>25447653</v>
      </c>
      <c r="BE1103" s="6">
        <f t="shared" si="134"/>
        <v>0</v>
      </c>
      <c r="BF1103" s="6">
        <f t="shared" si="135"/>
        <v>0</v>
      </c>
      <c r="BG1103" s="2" t="str">
        <f t="shared" si="128"/>
        <v>2500.1.1.3.</v>
      </c>
    </row>
    <row r="1104" spans="2:59" ht="99.75" x14ac:dyDescent="0.25">
      <c r="B1104" s="39" t="s">
        <v>7186</v>
      </c>
      <c r="C1104" s="39" t="s">
        <v>717</v>
      </c>
      <c r="D1104" s="39" t="s">
        <v>4</v>
      </c>
      <c r="E1104" s="40" t="s">
        <v>219</v>
      </c>
      <c r="F1104" s="40" t="s">
        <v>220</v>
      </c>
      <c r="G1104" s="40" t="s">
        <v>9</v>
      </c>
      <c r="H1104" s="40">
        <v>80161505</v>
      </c>
      <c r="I1104" s="40" t="s">
        <v>8168</v>
      </c>
      <c r="J1104" s="40" t="s">
        <v>221</v>
      </c>
      <c r="K1104" s="40" t="s">
        <v>7573</v>
      </c>
      <c r="L1104" s="41" t="s">
        <v>154</v>
      </c>
      <c r="M1104" s="41" t="s">
        <v>154</v>
      </c>
      <c r="N1104" s="41">
        <v>11</v>
      </c>
      <c r="O1104" s="41" t="s">
        <v>223</v>
      </c>
      <c r="P1104" s="41" t="s">
        <v>224</v>
      </c>
      <c r="Q1104" s="58">
        <v>25447653</v>
      </c>
      <c r="R1104" s="58">
        <v>25447653</v>
      </c>
      <c r="S1104" s="41" t="s">
        <v>225</v>
      </c>
      <c r="T1104" s="41" t="s">
        <v>221</v>
      </c>
      <c r="U1104" s="40" t="s">
        <v>407</v>
      </c>
      <c r="V1104" s="40" t="s">
        <v>721</v>
      </c>
      <c r="W1104" s="40" t="s">
        <v>1709</v>
      </c>
      <c r="X1104" s="40" t="s">
        <v>229</v>
      </c>
      <c r="Y1104" s="40" t="s">
        <v>230</v>
      </c>
      <c r="Z1104" s="40" t="s">
        <v>420</v>
      </c>
      <c r="AA1104" s="59">
        <v>0</v>
      </c>
      <c r="AB1104" s="59">
        <v>0</v>
      </c>
      <c r="AC1104" s="59">
        <v>25447653</v>
      </c>
      <c r="AD1104" s="59">
        <v>0</v>
      </c>
      <c r="AE1104" s="59">
        <v>0</v>
      </c>
      <c r="AF1104" s="59">
        <v>2313423</v>
      </c>
      <c r="AG1104" s="59">
        <v>0</v>
      </c>
      <c r="AH1104" s="59">
        <v>2313423</v>
      </c>
      <c r="AI1104" s="59">
        <v>0</v>
      </c>
      <c r="AJ1104" s="59">
        <v>2313423</v>
      </c>
      <c r="AK1104" s="59">
        <v>0</v>
      </c>
      <c r="AL1104" s="59">
        <v>2313423</v>
      </c>
      <c r="AM1104" s="59">
        <v>0</v>
      </c>
      <c r="AN1104" s="59">
        <v>2313423</v>
      </c>
      <c r="AO1104" s="59">
        <v>0</v>
      </c>
      <c r="AP1104" s="59">
        <v>2313423</v>
      </c>
      <c r="AQ1104" s="59">
        <v>0</v>
      </c>
      <c r="AR1104" s="59">
        <v>2313423</v>
      </c>
      <c r="AS1104" s="59">
        <v>0</v>
      </c>
      <c r="AT1104" s="59">
        <v>2313423</v>
      </c>
      <c r="AU1104" s="59">
        <v>0</v>
      </c>
      <c r="AV1104" s="59">
        <v>2313423</v>
      </c>
      <c r="AW1104" s="59">
        <v>0</v>
      </c>
      <c r="AX1104" s="59">
        <v>4626846</v>
      </c>
      <c r="AY1104" s="2">
        <v>0</v>
      </c>
      <c r="AZ1104" s="12" t="str">
        <f t="shared" si="129"/>
        <v>OK</v>
      </c>
      <c r="BA1104" s="12" t="str">
        <f t="shared" si="130"/>
        <v>OK</v>
      </c>
      <c r="BB1104" s="6">
        <f t="shared" si="131"/>
        <v>0</v>
      </c>
      <c r="BC1104" s="13">
        <f t="shared" si="132"/>
        <v>25447653</v>
      </c>
      <c r="BD1104" s="13">
        <f t="shared" si="133"/>
        <v>25447653</v>
      </c>
      <c r="BE1104" s="6">
        <f t="shared" si="134"/>
        <v>0</v>
      </c>
      <c r="BF1104" s="6">
        <f t="shared" si="135"/>
        <v>0</v>
      </c>
      <c r="BG1104" s="2" t="str">
        <f t="shared" si="128"/>
        <v>2500.1.1.3.</v>
      </c>
    </row>
    <row r="1105" spans="2:59" ht="99.75" x14ac:dyDescent="0.25">
      <c r="B1105" s="39" t="s">
        <v>7187</v>
      </c>
      <c r="C1105" s="39" t="s">
        <v>717</v>
      </c>
      <c r="D1105" s="39" t="s">
        <v>4</v>
      </c>
      <c r="E1105" s="40" t="s">
        <v>219</v>
      </c>
      <c r="F1105" s="40" t="s">
        <v>220</v>
      </c>
      <c r="G1105" s="40" t="s">
        <v>9</v>
      </c>
      <c r="H1105" s="40">
        <v>80161505</v>
      </c>
      <c r="I1105" s="40" t="s">
        <v>8168</v>
      </c>
      <c r="J1105" s="40" t="s">
        <v>221</v>
      </c>
      <c r="K1105" s="40" t="s">
        <v>7573</v>
      </c>
      <c r="L1105" s="41" t="s">
        <v>154</v>
      </c>
      <c r="M1105" s="41" t="s">
        <v>154</v>
      </c>
      <c r="N1105" s="41">
        <v>11</v>
      </c>
      <c r="O1105" s="41" t="s">
        <v>223</v>
      </c>
      <c r="P1105" s="41" t="s">
        <v>224</v>
      </c>
      <c r="Q1105" s="58">
        <v>25447653</v>
      </c>
      <c r="R1105" s="58">
        <v>25447653</v>
      </c>
      <c r="S1105" s="41" t="s">
        <v>225</v>
      </c>
      <c r="T1105" s="41" t="s">
        <v>221</v>
      </c>
      <c r="U1105" s="40" t="s">
        <v>407</v>
      </c>
      <c r="V1105" s="40" t="s">
        <v>721</v>
      </c>
      <c r="W1105" s="40" t="s">
        <v>1709</v>
      </c>
      <c r="X1105" s="40" t="s">
        <v>229</v>
      </c>
      <c r="Y1105" s="40" t="s">
        <v>230</v>
      </c>
      <c r="Z1105" s="40" t="s">
        <v>420</v>
      </c>
      <c r="AA1105" s="59">
        <v>0</v>
      </c>
      <c r="AB1105" s="59">
        <v>0</v>
      </c>
      <c r="AC1105" s="59">
        <v>25447653</v>
      </c>
      <c r="AD1105" s="59">
        <v>0</v>
      </c>
      <c r="AE1105" s="59">
        <v>0</v>
      </c>
      <c r="AF1105" s="59">
        <v>2313423</v>
      </c>
      <c r="AG1105" s="59">
        <v>0</v>
      </c>
      <c r="AH1105" s="59">
        <v>2313423</v>
      </c>
      <c r="AI1105" s="59">
        <v>0</v>
      </c>
      <c r="AJ1105" s="59">
        <v>2313423</v>
      </c>
      <c r="AK1105" s="59">
        <v>0</v>
      </c>
      <c r="AL1105" s="59">
        <v>2313423</v>
      </c>
      <c r="AM1105" s="59">
        <v>0</v>
      </c>
      <c r="AN1105" s="59">
        <v>2313423</v>
      </c>
      <c r="AO1105" s="59">
        <v>0</v>
      </c>
      <c r="AP1105" s="59">
        <v>2313423</v>
      </c>
      <c r="AQ1105" s="59">
        <v>0</v>
      </c>
      <c r="AR1105" s="59">
        <v>2313423</v>
      </c>
      <c r="AS1105" s="59">
        <v>0</v>
      </c>
      <c r="AT1105" s="59">
        <v>2313423</v>
      </c>
      <c r="AU1105" s="59">
        <v>0</v>
      </c>
      <c r="AV1105" s="59">
        <v>2313423</v>
      </c>
      <c r="AW1105" s="59">
        <v>0</v>
      </c>
      <c r="AX1105" s="59">
        <v>4626846</v>
      </c>
      <c r="AY1105" s="2">
        <v>0</v>
      </c>
      <c r="AZ1105" s="12" t="str">
        <f t="shared" si="129"/>
        <v>OK</v>
      </c>
      <c r="BA1105" s="12" t="str">
        <f t="shared" si="130"/>
        <v>OK</v>
      </c>
      <c r="BB1105" s="6">
        <f t="shared" si="131"/>
        <v>0</v>
      </c>
      <c r="BC1105" s="13">
        <f t="shared" si="132"/>
        <v>25447653</v>
      </c>
      <c r="BD1105" s="13">
        <f t="shared" si="133"/>
        <v>25447653</v>
      </c>
      <c r="BE1105" s="6">
        <f t="shared" si="134"/>
        <v>0</v>
      </c>
      <c r="BF1105" s="6">
        <f t="shared" si="135"/>
        <v>0</v>
      </c>
      <c r="BG1105" s="2" t="str">
        <f t="shared" si="128"/>
        <v>2500.1.1.3.</v>
      </c>
    </row>
    <row r="1106" spans="2:59" ht="57" x14ac:dyDescent="0.25">
      <c r="B1106" s="39" t="s">
        <v>7188</v>
      </c>
      <c r="C1106" s="39" t="s">
        <v>717</v>
      </c>
      <c r="D1106" s="39" t="s">
        <v>4</v>
      </c>
      <c r="E1106" s="40" t="s">
        <v>219</v>
      </c>
      <c r="F1106" s="40" t="s">
        <v>220</v>
      </c>
      <c r="G1106" s="40" t="s">
        <v>9</v>
      </c>
      <c r="H1106" s="40">
        <v>80161505</v>
      </c>
      <c r="I1106" s="40" t="s">
        <v>8168</v>
      </c>
      <c r="J1106" s="40" t="s">
        <v>221</v>
      </c>
      <c r="K1106" s="40" t="s">
        <v>7574</v>
      </c>
      <c r="L1106" s="41" t="s">
        <v>154</v>
      </c>
      <c r="M1106" s="41" t="s">
        <v>154</v>
      </c>
      <c r="N1106" s="41">
        <v>11</v>
      </c>
      <c r="O1106" s="41" t="s">
        <v>223</v>
      </c>
      <c r="P1106" s="41" t="s">
        <v>224</v>
      </c>
      <c r="Q1106" s="58">
        <v>68250000</v>
      </c>
      <c r="R1106" s="58">
        <v>68250000</v>
      </c>
      <c r="S1106" s="41" t="s">
        <v>225</v>
      </c>
      <c r="T1106" s="41" t="s">
        <v>221</v>
      </c>
      <c r="U1106" s="40" t="s">
        <v>407</v>
      </c>
      <c r="V1106" s="40" t="s">
        <v>721</v>
      </c>
      <c r="W1106" s="40" t="s">
        <v>1709</v>
      </c>
      <c r="X1106" s="40" t="s">
        <v>229</v>
      </c>
      <c r="Y1106" s="40" t="s">
        <v>230</v>
      </c>
      <c r="Z1106" s="40" t="s">
        <v>420</v>
      </c>
      <c r="AA1106" s="59">
        <v>0</v>
      </c>
      <c r="AB1106" s="59">
        <v>0</v>
      </c>
      <c r="AC1106" s="59">
        <v>68250000</v>
      </c>
      <c r="AD1106" s="59">
        <v>0</v>
      </c>
      <c r="AE1106" s="59">
        <v>0</v>
      </c>
      <c r="AF1106" s="59">
        <v>6500000</v>
      </c>
      <c r="AG1106" s="59">
        <v>0</v>
      </c>
      <c r="AH1106" s="59">
        <v>6500000</v>
      </c>
      <c r="AI1106" s="59">
        <v>0</v>
      </c>
      <c r="AJ1106" s="59">
        <v>6500000</v>
      </c>
      <c r="AK1106" s="59">
        <v>0</v>
      </c>
      <c r="AL1106" s="59">
        <v>6500000</v>
      </c>
      <c r="AM1106" s="59">
        <v>0</v>
      </c>
      <c r="AN1106" s="59">
        <v>6500000</v>
      </c>
      <c r="AO1106" s="59">
        <v>0</v>
      </c>
      <c r="AP1106" s="59">
        <v>6500000</v>
      </c>
      <c r="AQ1106" s="59">
        <v>0</v>
      </c>
      <c r="AR1106" s="59">
        <v>6500000</v>
      </c>
      <c r="AS1106" s="59">
        <v>0</v>
      </c>
      <c r="AT1106" s="59">
        <v>6500000</v>
      </c>
      <c r="AU1106" s="59">
        <v>0</v>
      </c>
      <c r="AV1106" s="59">
        <v>6500000</v>
      </c>
      <c r="AW1106" s="59">
        <v>0</v>
      </c>
      <c r="AX1106" s="59">
        <v>9750000</v>
      </c>
      <c r="AY1106" s="2">
        <v>0</v>
      </c>
      <c r="AZ1106" s="12" t="str">
        <f t="shared" si="129"/>
        <v>OK</v>
      </c>
      <c r="BA1106" s="12" t="str">
        <f t="shared" si="130"/>
        <v>OK</v>
      </c>
      <c r="BB1106" s="6">
        <f t="shared" si="131"/>
        <v>0</v>
      </c>
      <c r="BC1106" s="13">
        <f t="shared" si="132"/>
        <v>68250000</v>
      </c>
      <c r="BD1106" s="13">
        <f t="shared" si="133"/>
        <v>68250000</v>
      </c>
      <c r="BE1106" s="6">
        <f t="shared" si="134"/>
        <v>0</v>
      </c>
      <c r="BF1106" s="6">
        <f t="shared" si="135"/>
        <v>0</v>
      </c>
      <c r="BG1106" s="2" t="str">
        <f t="shared" si="128"/>
        <v>2500.1.1.3.</v>
      </c>
    </row>
    <row r="1107" spans="2:59" ht="128.25" x14ac:dyDescent="0.25">
      <c r="B1107" s="39" t="s">
        <v>7189</v>
      </c>
      <c r="C1107" s="39" t="s">
        <v>717</v>
      </c>
      <c r="D1107" s="39" t="s">
        <v>4</v>
      </c>
      <c r="E1107" s="40" t="s">
        <v>219</v>
      </c>
      <c r="F1107" s="40" t="s">
        <v>220</v>
      </c>
      <c r="G1107" s="40" t="s">
        <v>9</v>
      </c>
      <c r="H1107" s="40">
        <v>80161505</v>
      </c>
      <c r="I1107" s="40" t="s">
        <v>8168</v>
      </c>
      <c r="J1107" s="40" t="s">
        <v>221</v>
      </c>
      <c r="K1107" s="40" t="s">
        <v>7575</v>
      </c>
      <c r="L1107" s="41" t="s">
        <v>154</v>
      </c>
      <c r="M1107" s="41" t="s">
        <v>154</v>
      </c>
      <c r="N1107" s="41">
        <v>11</v>
      </c>
      <c r="O1107" s="41" t="s">
        <v>223</v>
      </c>
      <c r="P1107" s="41" t="s">
        <v>224</v>
      </c>
      <c r="Q1107" s="58">
        <v>73500000</v>
      </c>
      <c r="R1107" s="58">
        <v>73500000</v>
      </c>
      <c r="S1107" s="41" t="s">
        <v>225</v>
      </c>
      <c r="T1107" s="41" t="s">
        <v>221</v>
      </c>
      <c r="U1107" s="40" t="s">
        <v>407</v>
      </c>
      <c r="V1107" s="40" t="s">
        <v>721</v>
      </c>
      <c r="W1107" s="40" t="s">
        <v>1709</v>
      </c>
      <c r="X1107" s="40" t="s">
        <v>229</v>
      </c>
      <c r="Y1107" s="40" t="s">
        <v>230</v>
      </c>
      <c r="Z1107" s="40" t="s">
        <v>420</v>
      </c>
      <c r="AA1107" s="59">
        <v>0</v>
      </c>
      <c r="AB1107" s="59">
        <v>0</v>
      </c>
      <c r="AC1107" s="59">
        <v>73500000</v>
      </c>
      <c r="AD1107" s="59">
        <v>0</v>
      </c>
      <c r="AE1107" s="59">
        <v>0</v>
      </c>
      <c r="AF1107" s="59">
        <v>7000000</v>
      </c>
      <c r="AG1107" s="59">
        <v>0</v>
      </c>
      <c r="AH1107" s="59">
        <v>7000000</v>
      </c>
      <c r="AI1107" s="59">
        <v>0</v>
      </c>
      <c r="AJ1107" s="59">
        <v>7000000</v>
      </c>
      <c r="AK1107" s="59">
        <v>0</v>
      </c>
      <c r="AL1107" s="59">
        <v>7000000</v>
      </c>
      <c r="AM1107" s="59">
        <v>0</v>
      </c>
      <c r="AN1107" s="59">
        <v>7000000</v>
      </c>
      <c r="AO1107" s="59">
        <v>0</v>
      </c>
      <c r="AP1107" s="59">
        <v>7000000</v>
      </c>
      <c r="AQ1107" s="59">
        <v>0</v>
      </c>
      <c r="AR1107" s="59">
        <v>7000000</v>
      </c>
      <c r="AS1107" s="59">
        <v>0</v>
      </c>
      <c r="AT1107" s="59">
        <v>7000000</v>
      </c>
      <c r="AU1107" s="59">
        <v>0</v>
      </c>
      <c r="AV1107" s="59">
        <v>7000000</v>
      </c>
      <c r="AW1107" s="59">
        <v>0</v>
      </c>
      <c r="AX1107" s="59">
        <v>10500000</v>
      </c>
      <c r="AY1107" s="2">
        <v>0</v>
      </c>
      <c r="AZ1107" s="12" t="str">
        <f t="shared" si="129"/>
        <v>OK</v>
      </c>
      <c r="BA1107" s="12" t="str">
        <f t="shared" si="130"/>
        <v>OK</v>
      </c>
      <c r="BB1107" s="6">
        <f t="shared" si="131"/>
        <v>0</v>
      </c>
      <c r="BC1107" s="13">
        <f t="shared" si="132"/>
        <v>73500000</v>
      </c>
      <c r="BD1107" s="13">
        <f t="shared" si="133"/>
        <v>73500000</v>
      </c>
      <c r="BE1107" s="6">
        <f t="shared" si="134"/>
        <v>0</v>
      </c>
      <c r="BF1107" s="6">
        <f t="shared" si="135"/>
        <v>0</v>
      </c>
      <c r="BG1107" s="2" t="str">
        <f t="shared" si="128"/>
        <v>2500.1.1.3.</v>
      </c>
    </row>
    <row r="1108" spans="2:59" ht="142.5" x14ac:dyDescent="0.25">
      <c r="B1108" s="39" t="s">
        <v>7190</v>
      </c>
      <c r="C1108" s="39" t="s">
        <v>717</v>
      </c>
      <c r="D1108" s="39" t="s">
        <v>4</v>
      </c>
      <c r="E1108" s="40" t="s">
        <v>219</v>
      </c>
      <c r="F1108" s="40" t="s">
        <v>220</v>
      </c>
      <c r="G1108" s="40" t="s">
        <v>9</v>
      </c>
      <c r="H1108" s="40">
        <v>80161505</v>
      </c>
      <c r="I1108" s="40" t="s">
        <v>8168</v>
      </c>
      <c r="J1108" s="40" t="s">
        <v>221</v>
      </c>
      <c r="K1108" s="40" t="s">
        <v>7576</v>
      </c>
      <c r="L1108" s="41" t="s">
        <v>154</v>
      </c>
      <c r="M1108" s="41" t="s">
        <v>154</v>
      </c>
      <c r="N1108" s="41">
        <v>11</v>
      </c>
      <c r="O1108" s="41" t="s">
        <v>223</v>
      </c>
      <c r="P1108" s="41" t="s">
        <v>224</v>
      </c>
      <c r="Q1108" s="58">
        <v>35860000</v>
      </c>
      <c r="R1108" s="58">
        <v>35860000</v>
      </c>
      <c r="S1108" s="41" t="s">
        <v>225</v>
      </c>
      <c r="T1108" s="41" t="s">
        <v>221</v>
      </c>
      <c r="U1108" s="40" t="s">
        <v>407</v>
      </c>
      <c r="V1108" s="40" t="s">
        <v>721</v>
      </c>
      <c r="W1108" s="40" t="s">
        <v>1709</v>
      </c>
      <c r="X1108" s="40" t="s">
        <v>229</v>
      </c>
      <c r="Y1108" s="40" t="s">
        <v>230</v>
      </c>
      <c r="Z1108" s="40" t="s">
        <v>420</v>
      </c>
      <c r="AA1108" s="59">
        <v>0</v>
      </c>
      <c r="AB1108" s="59">
        <v>0</v>
      </c>
      <c r="AC1108" s="59">
        <v>35860000</v>
      </c>
      <c r="AD1108" s="59">
        <v>0</v>
      </c>
      <c r="AE1108" s="59">
        <v>0</v>
      </c>
      <c r="AF1108" s="59">
        <v>3260000</v>
      </c>
      <c r="AG1108" s="59">
        <v>0</v>
      </c>
      <c r="AH1108" s="59">
        <v>3260000</v>
      </c>
      <c r="AI1108" s="59">
        <v>0</v>
      </c>
      <c r="AJ1108" s="59">
        <v>3260000</v>
      </c>
      <c r="AK1108" s="59">
        <v>0</v>
      </c>
      <c r="AL1108" s="59">
        <v>3260000</v>
      </c>
      <c r="AM1108" s="59">
        <v>0</v>
      </c>
      <c r="AN1108" s="59">
        <v>3260000</v>
      </c>
      <c r="AO1108" s="59">
        <v>0</v>
      </c>
      <c r="AP1108" s="59">
        <v>3260000</v>
      </c>
      <c r="AQ1108" s="59">
        <v>0</v>
      </c>
      <c r="AR1108" s="59">
        <v>3260000</v>
      </c>
      <c r="AS1108" s="59">
        <v>0</v>
      </c>
      <c r="AT1108" s="59">
        <v>3260000</v>
      </c>
      <c r="AU1108" s="59">
        <v>0</v>
      </c>
      <c r="AV1108" s="59">
        <v>3260000</v>
      </c>
      <c r="AW1108" s="59">
        <v>0</v>
      </c>
      <c r="AX1108" s="59">
        <v>6520000</v>
      </c>
      <c r="AY1108" s="2">
        <v>0</v>
      </c>
      <c r="AZ1108" s="12" t="str">
        <f t="shared" si="129"/>
        <v>OK</v>
      </c>
      <c r="BA1108" s="12" t="str">
        <f t="shared" si="130"/>
        <v>OK</v>
      </c>
      <c r="BB1108" s="6">
        <f t="shared" si="131"/>
        <v>0</v>
      </c>
      <c r="BC1108" s="13">
        <f t="shared" si="132"/>
        <v>35860000</v>
      </c>
      <c r="BD1108" s="13">
        <f t="shared" si="133"/>
        <v>35860000</v>
      </c>
      <c r="BE1108" s="6">
        <f t="shared" si="134"/>
        <v>0</v>
      </c>
      <c r="BF1108" s="6">
        <f t="shared" si="135"/>
        <v>0</v>
      </c>
      <c r="BG1108" s="2" t="str">
        <f t="shared" si="128"/>
        <v>2500.1.1.3.</v>
      </c>
    </row>
    <row r="1109" spans="2:59" ht="57" x14ac:dyDescent="0.25">
      <c r="B1109" s="39" t="s">
        <v>7191</v>
      </c>
      <c r="C1109" s="39" t="s">
        <v>717</v>
      </c>
      <c r="D1109" s="39" t="s">
        <v>4</v>
      </c>
      <c r="E1109" s="40" t="s">
        <v>219</v>
      </c>
      <c r="F1109" s="40" t="s">
        <v>220</v>
      </c>
      <c r="G1109" s="40" t="s">
        <v>9</v>
      </c>
      <c r="H1109" s="40">
        <v>80161505</v>
      </c>
      <c r="I1109" s="40" t="s">
        <v>8168</v>
      </c>
      <c r="J1109" s="40" t="s">
        <v>221</v>
      </c>
      <c r="K1109" s="40" t="s">
        <v>7577</v>
      </c>
      <c r="L1109" s="41" t="s">
        <v>154</v>
      </c>
      <c r="M1109" s="41" t="s">
        <v>154</v>
      </c>
      <c r="N1109" s="41">
        <v>11</v>
      </c>
      <c r="O1109" s="41" t="s">
        <v>221</v>
      </c>
      <c r="P1109" s="41" t="s">
        <v>224</v>
      </c>
      <c r="Q1109" s="58">
        <v>53657041</v>
      </c>
      <c r="R1109" s="58">
        <v>53657041</v>
      </c>
      <c r="S1109" s="41" t="s">
        <v>225</v>
      </c>
      <c r="T1109" s="41" t="s">
        <v>221</v>
      </c>
      <c r="U1109" s="40" t="s">
        <v>407</v>
      </c>
      <c r="V1109" s="40" t="s">
        <v>721</v>
      </c>
      <c r="W1109" s="40" t="s">
        <v>1709</v>
      </c>
      <c r="X1109" s="40" t="s">
        <v>257</v>
      </c>
      <c r="Y1109" s="40" t="s">
        <v>258</v>
      </c>
      <c r="Z1109" s="40" t="s">
        <v>420</v>
      </c>
      <c r="AA1109" s="59">
        <v>0</v>
      </c>
      <c r="AB1109" s="59">
        <v>0</v>
      </c>
      <c r="AC1109" s="59">
        <v>4877912</v>
      </c>
      <c r="AD1109" s="59">
        <v>4877912</v>
      </c>
      <c r="AE1109" s="59">
        <v>4877912</v>
      </c>
      <c r="AF1109" s="59">
        <v>4877912</v>
      </c>
      <c r="AG1109" s="59">
        <v>4877913</v>
      </c>
      <c r="AH1109" s="59">
        <v>4877913</v>
      </c>
      <c r="AI1109" s="59">
        <v>4877913</v>
      </c>
      <c r="AJ1109" s="59">
        <v>4877913</v>
      </c>
      <c r="AK1109" s="59">
        <v>4877913</v>
      </c>
      <c r="AL1109" s="59">
        <v>4877913</v>
      </c>
      <c r="AM1109" s="59">
        <v>4877913</v>
      </c>
      <c r="AN1109" s="59">
        <v>4877913</v>
      </c>
      <c r="AO1109" s="59">
        <v>4877913</v>
      </c>
      <c r="AP1109" s="59">
        <v>4877913</v>
      </c>
      <c r="AQ1109" s="59">
        <v>4877913</v>
      </c>
      <c r="AR1109" s="59">
        <v>4877913</v>
      </c>
      <c r="AS1109" s="59">
        <v>4877913</v>
      </c>
      <c r="AT1109" s="59">
        <v>4877913</v>
      </c>
      <c r="AU1109" s="59">
        <v>4877913</v>
      </c>
      <c r="AV1109" s="59">
        <v>4877913</v>
      </c>
      <c r="AW1109" s="59">
        <v>4877913</v>
      </c>
      <c r="AX1109" s="59">
        <v>4877913</v>
      </c>
      <c r="AY1109" s="2">
        <v>0</v>
      </c>
      <c r="AZ1109" s="12" t="str">
        <f t="shared" si="129"/>
        <v>OK</v>
      </c>
      <c r="BA1109" s="12" t="str">
        <f t="shared" si="130"/>
        <v>OK</v>
      </c>
      <c r="BB1109" s="6">
        <f t="shared" si="131"/>
        <v>0</v>
      </c>
      <c r="BC1109" s="13">
        <f t="shared" si="132"/>
        <v>53657041</v>
      </c>
      <c r="BD1109" s="13">
        <f t="shared" si="133"/>
        <v>53657041</v>
      </c>
      <c r="BE1109" s="6">
        <f t="shared" si="134"/>
        <v>0</v>
      </c>
      <c r="BF1109" s="6">
        <f t="shared" si="135"/>
        <v>0</v>
      </c>
      <c r="BG1109" s="2" t="str">
        <f t="shared" si="128"/>
        <v>2500.1.1.3.</v>
      </c>
    </row>
    <row r="1110" spans="2:59" ht="99.75" x14ac:dyDescent="0.25">
      <c r="B1110" s="39" t="s">
        <v>7192</v>
      </c>
      <c r="C1110" s="39" t="s">
        <v>717</v>
      </c>
      <c r="D1110" s="39" t="s">
        <v>4</v>
      </c>
      <c r="E1110" s="40" t="s">
        <v>219</v>
      </c>
      <c r="F1110" s="40" t="s">
        <v>220</v>
      </c>
      <c r="G1110" s="40" t="s">
        <v>9</v>
      </c>
      <c r="H1110" s="40">
        <v>80161501</v>
      </c>
      <c r="I1110" s="40" t="s">
        <v>8168</v>
      </c>
      <c r="J1110" s="40" t="s">
        <v>221</v>
      </c>
      <c r="K1110" s="40" t="s">
        <v>7578</v>
      </c>
      <c r="L1110" s="41" t="s">
        <v>154</v>
      </c>
      <c r="M1110" s="41" t="s">
        <v>154</v>
      </c>
      <c r="N1110" s="41">
        <v>11</v>
      </c>
      <c r="O1110" s="41" t="s">
        <v>223</v>
      </c>
      <c r="P1110" s="41" t="s">
        <v>224</v>
      </c>
      <c r="Q1110" s="58">
        <v>49500000</v>
      </c>
      <c r="R1110" s="58">
        <v>49500000</v>
      </c>
      <c r="S1110" s="41" t="s">
        <v>225</v>
      </c>
      <c r="T1110" s="41" t="s">
        <v>221</v>
      </c>
      <c r="U1110" s="40" t="s">
        <v>410</v>
      </c>
      <c r="V1110" s="40" t="s">
        <v>721</v>
      </c>
      <c r="W1110" s="40" t="s">
        <v>1709</v>
      </c>
      <c r="X1110" s="40" t="s">
        <v>229</v>
      </c>
      <c r="Y1110" s="40" t="s">
        <v>230</v>
      </c>
      <c r="Z1110" s="40" t="s">
        <v>411</v>
      </c>
      <c r="AA1110" s="59">
        <v>0</v>
      </c>
      <c r="AB1110" s="59">
        <v>0</v>
      </c>
      <c r="AC1110" s="59">
        <v>49500000</v>
      </c>
      <c r="AD1110" s="59">
        <v>4500000</v>
      </c>
      <c r="AE1110" s="59">
        <v>0</v>
      </c>
      <c r="AF1110" s="59">
        <v>4500000</v>
      </c>
      <c r="AG1110" s="59">
        <v>0</v>
      </c>
      <c r="AH1110" s="59">
        <v>4500000</v>
      </c>
      <c r="AI1110" s="59">
        <v>0</v>
      </c>
      <c r="AJ1110" s="59">
        <v>4500000</v>
      </c>
      <c r="AK1110" s="59">
        <v>0</v>
      </c>
      <c r="AL1110" s="59">
        <v>4500000</v>
      </c>
      <c r="AM1110" s="59">
        <v>0</v>
      </c>
      <c r="AN1110" s="59">
        <v>4500000</v>
      </c>
      <c r="AO1110" s="59">
        <v>0</v>
      </c>
      <c r="AP1110" s="59">
        <v>4500000</v>
      </c>
      <c r="AQ1110" s="59">
        <v>0</v>
      </c>
      <c r="AR1110" s="59">
        <v>4500000</v>
      </c>
      <c r="AS1110" s="59">
        <v>0</v>
      </c>
      <c r="AT1110" s="59">
        <v>4500000</v>
      </c>
      <c r="AU1110" s="59">
        <v>0</v>
      </c>
      <c r="AV1110" s="59">
        <v>4500000</v>
      </c>
      <c r="AW1110" s="59">
        <v>0</v>
      </c>
      <c r="AX1110" s="59">
        <v>4500000</v>
      </c>
      <c r="AY1110" s="2">
        <v>0</v>
      </c>
      <c r="AZ1110" s="12" t="str">
        <f t="shared" si="129"/>
        <v>OK</v>
      </c>
      <c r="BA1110" s="12" t="str">
        <f t="shared" si="130"/>
        <v>OK</v>
      </c>
      <c r="BB1110" s="6">
        <f t="shared" si="131"/>
        <v>0</v>
      </c>
      <c r="BC1110" s="13">
        <f t="shared" si="132"/>
        <v>49500000</v>
      </c>
      <c r="BD1110" s="13">
        <f t="shared" si="133"/>
        <v>49500000</v>
      </c>
      <c r="BE1110" s="6">
        <f t="shared" si="134"/>
        <v>0</v>
      </c>
      <c r="BF1110" s="6">
        <f t="shared" si="135"/>
        <v>0</v>
      </c>
      <c r="BG1110" s="2" t="str">
        <f t="shared" si="128"/>
        <v>2500.1.1.3.</v>
      </c>
    </row>
    <row r="1111" spans="2:59" ht="57" x14ac:dyDescent="0.25">
      <c r="B1111" s="39" t="s">
        <v>7193</v>
      </c>
      <c r="C1111" s="39" t="s">
        <v>717</v>
      </c>
      <c r="D1111" s="39" t="s">
        <v>4</v>
      </c>
      <c r="E1111" s="40" t="s">
        <v>219</v>
      </c>
      <c r="F1111" s="40" t="s">
        <v>220</v>
      </c>
      <c r="G1111" s="40" t="s">
        <v>9</v>
      </c>
      <c r="H1111" s="40">
        <v>80161501</v>
      </c>
      <c r="I1111" s="40" t="s">
        <v>8168</v>
      </c>
      <c r="J1111" s="40" t="s">
        <v>221</v>
      </c>
      <c r="K1111" s="40" t="s">
        <v>7579</v>
      </c>
      <c r="L1111" s="41" t="s">
        <v>154</v>
      </c>
      <c r="M1111" s="41" t="s">
        <v>154</v>
      </c>
      <c r="N1111" s="41">
        <v>11</v>
      </c>
      <c r="O1111" s="41" t="s">
        <v>223</v>
      </c>
      <c r="P1111" s="41" t="s">
        <v>224</v>
      </c>
      <c r="Q1111" s="58">
        <v>117256728</v>
      </c>
      <c r="R1111" s="58">
        <v>117256728</v>
      </c>
      <c r="S1111" s="41" t="s">
        <v>225</v>
      </c>
      <c r="T1111" s="41" t="s">
        <v>221</v>
      </c>
      <c r="U1111" s="40" t="s">
        <v>410</v>
      </c>
      <c r="V1111" s="40" t="s">
        <v>721</v>
      </c>
      <c r="W1111" s="40" t="s">
        <v>1709</v>
      </c>
      <c r="X1111" s="40" t="s">
        <v>257</v>
      </c>
      <c r="Y1111" s="40" t="s">
        <v>258</v>
      </c>
      <c r="Z1111" s="40" t="s">
        <v>411</v>
      </c>
      <c r="AA1111" s="59">
        <v>0</v>
      </c>
      <c r="AB1111" s="59">
        <v>0</v>
      </c>
      <c r="AC1111" s="59">
        <v>10659702</v>
      </c>
      <c r="AD1111" s="59">
        <v>10659702</v>
      </c>
      <c r="AE1111" s="59">
        <v>10659702</v>
      </c>
      <c r="AF1111" s="59">
        <v>10659702</v>
      </c>
      <c r="AG1111" s="59">
        <v>10659702</v>
      </c>
      <c r="AH1111" s="59">
        <v>10659702</v>
      </c>
      <c r="AI1111" s="59">
        <v>10659702</v>
      </c>
      <c r="AJ1111" s="59">
        <v>10659702</v>
      </c>
      <c r="AK1111" s="59">
        <v>10659702</v>
      </c>
      <c r="AL1111" s="59">
        <v>10659702</v>
      </c>
      <c r="AM1111" s="59">
        <v>10659703</v>
      </c>
      <c r="AN1111" s="59">
        <v>10659703</v>
      </c>
      <c r="AO1111" s="59">
        <v>10659703</v>
      </c>
      <c r="AP1111" s="59">
        <v>10659703</v>
      </c>
      <c r="AQ1111" s="59">
        <v>10659703</v>
      </c>
      <c r="AR1111" s="59">
        <v>10659703</v>
      </c>
      <c r="AS1111" s="59">
        <v>10659703</v>
      </c>
      <c r="AT1111" s="59">
        <v>10659703</v>
      </c>
      <c r="AU1111" s="59">
        <v>10659703</v>
      </c>
      <c r="AV1111" s="59">
        <v>10659703</v>
      </c>
      <c r="AW1111" s="59">
        <v>10659703</v>
      </c>
      <c r="AX1111" s="59">
        <v>10659703</v>
      </c>
      <c r="AY1111" s="2">
        <v>0</v>
      </c>
      <c r="AZ1111" s="12" t="str">
        <f t="shared" si="129"/>
        <v>OK</v>
      </c>
      <c r="BA1111" s="12" t="str">
        <f t="shared" si="130"/>
        <v>OK</v>
      </c>
      <c r="BB1111" s="6">
        <f t="shared" si="131"/>
        <v>0</v>
      </c>
      <c r="BC1111" s="13">
        <f t="shared" si="132"/>
        <v>117256728</v>
      </c>
      <c r="BD1111" s="13">
        <f t="shared" si="133"/>
        <v>117256728</v>
      </c>
      <c r="BE1111" s="6">
        <f t="shared" si="134"/>
        <v>0</v>
      </c>
      <c r="BF1111" s="6">
        <f t="shared" si="135"/>
        <v>0</v>
      </c>
      <c r="BG1111" s="2" t="str">
        <f t="shared" si="128"/>
        <v>2500.1.1.3.</v>
      </c>
    </row>
    <row r="1112" spans="2:59" ht="99.75" x14ac:dyDescent="0.25">
      <c r="B1112" s="39" t="s">
        <v>7194</v>
      </c>
      <c r="C1112" s="39" t="s">
        <v>717</v>
      </c>
      <c r="D1112" s="39" t="s">
        <v>4</v>
      </c>
      <c r="E1112" s="40" t="s">
        <v>219</v>
      </c>
      <c r="F1112" s="40" t="s">
        <v>220</v>
      </c>
      <c r="G1112" s="40" t="s">
        <v>9</v>
      </c>
      <c r="H1112" s="40">
        <v>80161501</v>
      </c>
      <c r="I1112" s="40" t="s">
        <v>8168</v>
      </c>
      <c r="J1112" s="40" t="s">
        <v>221</v>
      </c>
      <c r="K1112" s="40" t="s">
        <v>7580</v>
      </c>
      <c r="L1112" s="41" t="s">
        <v>154</v>
      </c>
      <c r="M1112" s="41" t="s">
        <v>154</v>
      </c>
      <c r="N1112" s="41">
        <v>11</v>
      </c>
      <c r="O1112" s="41" t="s">
        <v>223</v>
      </c>
      <c r="P1112" s="41" t="s">
        <v>224</v>
      </c>
      <c r="Q1112" s="58">
        <v>45116038</v>
      </c>
      <c r="R1112" s="58">
        <v>45116038</v>
      </c>
      <c r="S1112" s="41" t="s">
        <v>225</v>
      </c>
      <c r="T1112" s="41" t="s">
        <v>221</v>
      </c>
      <c r="U1112" s="40" t="s">
        <v>410</v>
      </c>
      <c r="V1112" s="40" t="s">
        <v>721</v>
      </c>
      <c r="W1112" s="40" t="s">
        <v>1709</v>
      </c>
      <c r="X1112" s="40" t="s">
        <v>229</v>
      </c>
      <c r="Y1112" s="40" t="s">
        <v>230</v>
      </c>
      <c r="Z1112" s="40" t="s">
        <v>411</v>
      </c>
      <c r="AA1112" s="59">
        <v>0</v>
      </c>
      <c r="AB1112" s="59">
        <v>0</v>
      </c>
      <c r="AC1112" s="59">
        <v>45116038</v>
      </c>
      <c r="AD1112" s="59">
        <v>4101458</v>
      </c>
      <c r="AE1112" s="59">
        <v>0</v>
      </c>
      <c r="AF1112" s="59">
        <v>4101458</v>
      </c>
      <c r="AG1112" s="59">
        <v>0</v>
      </c>
      <c r="AH1112" s="59">
        <v>4101458</v>
      </c>
      <c r="AI1112" s="59">
        <v>0</v>
      </c>
      <c r="AJ1112" s="59">
        <v>4101458</v>
      </c>
      <c r="AK1112" s="59">
        <v>0</v>
      </c>
      <c r="AL1112" s="59">
        <v>4101458</v>
      </c>
      <c r="AM1112" s="59">
        <v>0</v>
      </c>
      <c r="AN1112" s="59">
        <v>4101458</v>
      </c>
      <c r="AO1112" s="59">
        <v>0</v>
      </c>
      <c r="AP1112" s="59">
        <v>4101458</v>
      </c>
      <c r="AQ1112" s="59">
        <v>0</v>
      </c>
      <c r="AR1112" s="59">
        <v>4101458</v>
      </c>
      <c r="AS1112" s="59">
        <v>0</v>
      </c>
      <c r="AT1112" s="59">
        <v>4101458</v>
      </c>
      <c r="AU1112" s="59">
        <v>0</v>
      </c>
      <c r="AV1112" s="59">
        <v>4101458</v>
      </c>
      <c r="AW1112" s="59">
        <v>0</v>
      </c>
      <c r="AX1112" s="59">
        <v>4101458</v>
      </c>
      <c r="AY1112" s="2">
        <v>0</v>
      </c>
      <c r="AZ1112" s="12" t="str">
        <f t="shared" si="129"/>
        <v>OK</v>
      </c>
      <c r="BA1112" s="12" t="str">
        <f t="shared" si="130"/>
        <v>OK</v>
      </c>
      <c r="BB1112" s="6">
        <f t="shared" si="131"/>
        <v>0</v>
      </c>
      <c r="BC1112" s="13">
        <f t="shared" si="132"/>
        <v>45116038</v>
      </c>
      <c r="BD1112" s="13">
        <f t="shared" si="133"/>
        <v>45116038</v>
      </c>
      <c r="BE1112" s="6">
        <f t="shared" si="134"/>
        <v>0</v>
      </c>
      <c r="BF1112" s="6">
        <f t="shared" si="135"/>
        <v>0</v>
      </c>
      <c r="BG1112" s="2" t="str">
        <f t="shared" si="128"/>
        <v>2500.1.1.3.</v>
      </c>
    </row>
    <row r="1113" spans="2:59" ht="85.5" x14ac:dyDescent="0.25">
      <c r="B1113" s="39" t="s">
        <v>7195</v>
      </c>
      <c r="C1113" s="39" t="s">
        <v>717</v>
      </c>
      <c r="D1113" s="39" t="s">
        <v>4</v>
      </c>
      <c r="E1113" s="40" t="s">
        <v>219</v>
      </c>
      <c r="F1113" s="40" t="s">
        <v>220</v>
      </c>
      <c r="G1113" s="40" t="s">
        <v>9</v>
      </c>
      <c r="H1113" s="40">
        <v>80161501</v>
      </c>
      <c r="I1113" s="40" t="s">
        <v>8168</v>
      </c>
      <c r="J1113" s="40" t="s">
        <v>221</v>
      </c>
      <c r="K1113" s="40" t="s">
        <v>7581</v>
      </c>
      <c r="L1113" s="41" t="s">
        <v>154</v>
      </c>
      <c r="M1113" s="41" t="s">
        <v>154</v>
      </c>
      <c r="N1113" s="41">
        <v>11</v>
      </c>
      <c r="O1113" s="41" t="s">
        <v>223</v>
      </c>
      <c r="P1113" s="41" t="s">
        <v>224</v>
      </c>
      <c r="Q1113" s="58">
        <v>44000000</v>
      </c>
      <c r="R1113" s="58">
        <v>44000000</v>
      </c>
      <c r="S1113" s="41" t="s">
        <v>225</v>
      </c>
      <c r="T1113" s="41" t="s">
        <v>221</v>
      </c>
      <c r="U1113" s="40" t="s">
        <v>410</v>
      </c>
      <c r="V1113" s="40" t="s">
        <v>721</v>
      </c>
      <c r="W1113" s="40" t="s">
        <v>1709</v>
      </c>
      <c r="X1113" s="40" t="s">
        <v>229</v>
      </c>
      <c r="Y1113" s="40" t="s">
        <v>230</v>
      </c>
      <c r="Z1113" s="40" t="s">
        <v>411</v>
      </c>
      <c r="AA1113" s="59">
        <v>0</v>
      </c>
      <c r="AB1113" s="59">
        <v>0</v>
      </c>
      <c r="AC1113" s="59">
        <v>44000000</v>
      </c>
      <c r="AD1113" s="59">
        <v>4000000</v>
      </c>
      <c r="AE1113" s="59">
        <v>0</v>
      </c>
      <c r="AF1113" s="59">
        <v>4000000</v>
      </c>
      <c r="AG1113" s="59">
        <v>0</v>
      </c>
      <c r="AH1113" s="59">
        <v>4000000</v>
      </c>
      <c r="AI1113" s="59">
        <v>0</v>
      </c>
      <c r="AJ1113" s="59">
        <v>4000000</v>
      </c>
      <c r="AK1113" s="59">
        <v>0</v>
      </c>
      <c r="AL1113" s="59">
        <v>4000000</v>
      </c>
      <c r="AM1113" s="59">
        <v>0</v>
      </c>
      <c r="AN1113" s="59">
        <v>4000000</v>
      </c>
      <c r="AO1113" s="59">
        <v>0</v>
      </c>
      <c r="AP1113" s="59">
        <v>4000000</v>
      </c>
      <c r="AQ1113" s="59">
        <v>0</v>
      </c>
      <c r="AR1113" s="59">
        <v>4000000</v>
      </c>
      <c r="AS1113" s="59">
        <v>0</v>
      </c>
      <c r="AT1113" s="59">
        <v>4000000</v>
      </c>
      <c r="AU1113" s="59">
        <v>0</v>
      </c>
      <c r="AV1113" s="59">
        <v>4000000</v>
      </c>
      <c r="AW1113" s="59">
        <v>0</v>
      </c>
      <c r="AX1113" s="59">
        <v>4000000</v>
      </c>
      <c r="AY1113" s="2">
        <v>0</v>
      </c>
      <c r="AZ1113" s="12" t="str">
        <f t="shared" si="129"/>
        <v>OK</v>
      </c>
      <c r="BA1113" s="12" t="str">
        <f t="shared" si="130"/>
        <v>OK</v>
      </c>
      <c r="BB1113" s="6">
        <f t="shared" si="131"/>
        <v>0</v>
      </c>
      <c r="BC1113" s="13">
        <f t="shared" si="132"/>
        <v>44000000</v>
      </c>
      <c r="BD1113" s="13">
        <f t="shared" si="133"/>
        <v>44000000</v>
      </c>
      <c r="BE1113" s="6">
        <f t="shared" si="134"/>
        <v>0</v>
      </c>
      <c r="BF1113" s="6">
        <f t="shared" si="135"/>
        <v>0</v>
      </c>
      <c r="BG1113" s="2" t="str">
        <f t="shared" si="128"/>
        <v>2500.1.1.3.</v>
      </c>
    </row>
    <row r="1114" spans="2:59" ht="85.5" x14ac:dyDescent="0.25">
      <c r="B1114" s="39" t="s">
        <v>7196</v>
      </c>
      <c r="C1114" s="39" t="s">
        <v>717</v>
      </c>
      <c r="D1114" s="39" t="s">
        <v>4</v>
      </c>
      <c r="E1114" s="40" t="s">
        <v>219</v>
      </c>
      <c r="F1114" s="40" t="s">
        <v>220</v>
      </c>
      <c r="G1114" s="40" t="s">
        <v>9</v>
      </c>
      <c r="H1114" s="40">
        <v>80161501</v>
      </c>
      <c r="I1114" s="40" t="s">
        <v>8168</v>
      </c>
      <c r="J1114" s="40" t="s">
        <v>221</v>
      </c>
      <c r="K1114" s="40" t="s">
        <v>7581</v>
      </c>
      <c r="L1114" s="41" t="s">
        <v>154</v>
      </c>
      <c r="M1114" s="41" t="s">
        <v>154</v>
      </c>
      <c r="N1114" s="41">
        <v>11</v>
      </c>
      <c r="O1114" s="41" t="s">
        <v>223</v>
      </c>
      <c r="P1114" s="41" t="s">
        <v>224</v>
      </c>
      <c r="Q1114" s="58">
        <v>44000000</v>
      </c>
      <c r="R1114" s="58">
        <v>44000000</v>
      </c>
      <c r="S1114" s="41" t="s">
        <v>225</v>
      </c>
      <c r="T1114" s="41" t="s">
        <v>221</v>
      </c>
      <c r="U1114" s="40" t="s">
        <v>410</v>
      </c>
      <c r="V1114" s="40" t="s">
        <v>721</v>
      </c>
      <c r="W1114" s="40" t="s">
        <v>1709</v>
      </c>
      <c r="X1114" s="40" t="s">
        <v>229</v>
      </c>
      <c r="Y1114" s="40" t="s">
        <v>230</v>
      </c>
      <c r="Z1114" s="40" t="s">
        <v>411</v>
      </c>
      <c r="AA1114" s="59">
        <v>0</v>
      </c>
      <c r="AB1114" s="59">
        <v>0</v>
      </c>
      <c r="AC1114" s="59">
        <v>44000000</v>
      </c>
      <c r="AD1114" s="59">
        <v>4000000</v>
      </c>
      <c r="AE1114" s="59">
        <v>0</v>
      </c>
      <c r="AF1114" s="59">
        <v>4000000</v>
      </c>
      <c r="AG1114" s="59">
        <v>0</v>
      </c>
      <c r="AH1114" s="59">
        <v>4000000</v>
      </c>
      <c r="AI1114" s="59">
        <v>0</v>
      </c>
      <c r="AJ1114" s="59">
        <v>4000000</v>
      </c>
      <c r="AK1114" s="59">
        <v>0</v>
      </c>
      <c r="AL1114" s="59">
        <v>4000000</v>
      </c>
      <c r="AM1114" s="59">
        <v>0</v>
      </c>
      <c r="AN1114" s="59">
        <v>4000000</v>
      </c>
      <c r="AO1114" s="59">
        <v>0</v>
      </c>
      <c r="AP1114" s="59">
        <v>4000000</v>
      </c>
      <c r="AQ1114" s="59">
        <v>0</v>
      </c>
      <c r="AR1114" s="59">
        <v>4000000</v>
      </c>
      <c r="AS1114" s="59">
        <v>0</v>
      </c>
      <c r="AT1114" s="59">
        <v>4000000</v>
      </c>
      <c r="AU1114" s="59">
        <v>0</v>
      </c>
      <c r="AV1114" s="59">
        <v>4000000</v>
      </c>
      <c r="AW1114" s="59">
        <v>0</v>
      </c>
      <c r="AX1114" s="59">
        <v>4000000</v>
      </c>
      <c r="AY1114" s="2">
        <v>0</v>
      </c>
      <c r="AZ1114" s="12" t="str">
        <f t="shared" si="129"/>
        <v>OK</v>
      </c>
      <c r="BA1114" s="12" t="str">
        <f t="shared" si="130"/>
        <v>OK</v>
      </c>
      <c r="BB1114" s="6">
        <f t="shared" si="131"/>
        <v>0</v>
      </c>
      <c r="BC1114" s="13">
        <f t="shared" si="132"/>
        <v>44000000</v>
      </c>
      <c r="BD1114" s="13">
        <f t="shared" si="133"/>
        <v>44000000</v>
      </c>
      <c r="BE1114" s="6">
        <f t="shared" si="134"/>
        <v>0</v>
      </c>
      <c r="BF1114" s="6">
        <f t="shared" si="135"/>
        <v>0</v>
      </c>
      <c r="BG1114" s="2" t="str">
        <f t="shared" si="128"/>
        <v>2500.1.1.3.</v>
      </c>
    </row>
    <row r="1115" spans="2:59" ht="85.5" x14ac:dyDescent="0.25">
      <c r="B1115" s="39" t="s">
        <v>7197</v>
      </c>
      <c r="C1115" s="39" t="s">
        <v>717</v>
      </c>
      <c r="D1115" s="39" t="s">
        <v>4</v>
      </c>
      <c r="E1115" s="40" t="s">
        <v>219</v>
      </c>
      <c r="F1115" s="40" t="s">
        <v>220</v>
      </c>
      <c r="G1115" s="40" t="s">
        <v>9</v>
      </c>
      <c r="H1115" s="40">
        <v>80161501</v>
      </c>
      <c r="I1115" s="40" t="s">
        <v>8168</v>
      </c>
      <c r="J1115" s="40" t="s">
        <v>221</v>
      </c>
      <c r="K1115" s="40" t="s">
        <v>7581</v>
      </c>
      <c r="L1115" s="41" t="s">
        <v>154</v>
      </c>
      <c r="M1115" s="41" t="s">
        <v>154</v>
      </c>
      <c r="N1115" s="41">
        <v>11</v>
      </c>
      <c r="O1115" s="41" t="s">
        <v>223</v>
      </c>
      <c r="P1115" s="41" t="s">
        <v>224</v>
      </c>
      <c r="Q1115" s="58">
        <v>44000000</v>
      </c>
      <c r="R1115" s="58">
        <v>44000000</v>
      </c>
      <c r="S1115" s="41" t="s">
        <v>225</v>
      </c>
      <c r="T1115" s="41" t="s">
        <v>221</v>
      </c>
      <c r="U1115" s="40" t="s">
        <v>410</v>
      </c>
      <c r="V1115" s="40" t="s">
        <v>721</v>
      </c>
      <c r="W1115" s="40" t="s">
        <v>1709</v>
      </c>
      <c r="X1115" s="40" t="s">
        <v>229</v>
      </c>
      <c r="Y1115" s="40" t="s">
        <v>230</v>
      </c>
      <c r="Z1115" s="40" t="s">
        <v>411</v>
      </c>
      <c r="AA1115" s="59">
        <v>0</v>
      </c>
      <c r="AB1115" s="59">
        <v>0</v>
      </c>
      <c r="AC1115" s="59">
        <v>44000000</v>
      </c>
      <c r="AD1115" s="59">
        <v>4000000</v>
      </c>
      <c r="AE1115" s="59">
        <v>0</v>
      </c>
      <c r="AF1115" s="59">
        <v>4000000</v>
      </c>
      <c r="AG1115" s="59">
        <v>0</v>
      </c>
      <c r="AH1115" s="59">
        <v>4000000</v>
      </c>
      <c r="AI1115" s="59">
        <v>0</v>
      </c>
      <c r="AJ1115" s="59">
        <v>4000000</v>
      </c>
      <c r="AK1115" s="59">
        <v>0</v>
      </c>
      <c r="AL1115" s="59">
        <v>4000000</v>
      </c>
      <c r="AM1115" s="59">
        <v>0</v>
      </c>
      <c r="AN1115" s="59">
        <v>4000000</v>
      </c>
      <c r="AO1115" s="59">
        <v>0</v>
      </c>
      <c r="AP1115" s="59">
        <v>4000000</v>
      </c>
      <c r="AQ1115" s="59">
        <v>0</v>
      </c>
      <c r="AR1115" s="59">
        <v>4000000</v>
      </c>
      <c r="AS1115" s="59">
        <v>0</v>
      </c>
      <c r="AT1115" s="59">
        <v>4000000</v>
      </c>
      <c r="AU1115" s="59">
        <v>0</v>
      </c>
      <c r="AV1115" s="59">
        <v>4000000</v>
      </c>
      <c r="AW1115" s="59">
        <v>0</v>
      </c>
      <c r="AX1115" s="59">
        <v>4000000</v>
      </c>
      <c r="AY1115" s="2">
        <v>0</v>
      </c>
      <c r="AZ1115" s="12" t="str">
        <f t="shared" si="129"/>
        <v>OK</v>
      </c>
      <c r="BA1115" s="12" t="str">
        <f t="shared" si="130"/>
        <v>OK</v>
      </c>
      <c r="BB1115" s="6">
        <f t="shared" si="131"/>
        <v>0</v>
      </c>
      <c r="BC1115" s="13">
        <f t="shared" si="132"/>
        <v>44000000</v>
      </c>
      <c r="BD1115" s="13">
        <f t="shared" si="133"/>
        <v>44000000</v>
      </c>
      <c r="BE1115" s="6">
        <f t="shared" si="134"/>
        <v>0</v>
      </c>
      <c r="BF1115" s="6">
        <f t="shared" si="135"/>
        <v>0</v>
      </c>
      <c r="BG1115" s="2" t="str">
        <f t="shared" si="128"/>
        <v>2500.1.1.3.</v>
      </c>
    </row>
    <row r="1116" spans="2:59" ht="85.5" x14ac:dyDescent="0.25">
      <c r="B1116" s="39" t="s">
        <v>7198</v>
      </c>
      <c r="C1116" s="39" t="s">
        <v>717</v>
      </c>
      <c r="D1116" s="39" t="s">
        <v>4</v>
      </c>
      <c r="E1116" s="40" t="s">
        <v>219</v>
      </c>
      <c r="F1116" s="40" t="s">
        <v>220</v>
      </c>
      <c r="G1116" s="40" t="s">
        <v>9</v>
      </c>
      <c r="H1116" s="40">
        <v>80161501</v>
      </c>
      <c r="I1116" s="40" t="s">
        <v>8168</v>
      </c>
      <c r="J1116" s="40" t="s">
        <v>221</v>
      </c>
      <c r="K1116" s="40" t="s">
        <v>7581</v>
      </c>
      <c r="L1116" s="41" t="s">
        <v>154</v>
      </c>
      <c r="M1116" s="41" t="s">
        <v>154</v>
      </c>
      <c r="N1116" s="41">
        <v>11</v>
      </c>
      <c r="O1116" s="41" t="s">
        <v>223</v>
      </c>
      <c r="P1116" s="41" t="s">
        <v>224</v>
      </c>
      <c r="Q1116" s="58">
        <v>44000000</v>
      </c>
      <c r="R1116" s="58">
        <v>44000000</v>
      </c>
      <c r="S1116" s="41" t="s">
        <v>225</v>
      </c>
      <c r="T1116" s="41" t="s">
        <v>221</v>
      </c>
      <c r="U1116" s="40" t="s">
        <v>410</v>
      </c>
      <c r="V1116" s="40" t="s">
        <v>721</v>
      </c>
      <c r="W1116" s="40" t="s">
        <v>1709</v>
      </c>
      <c r="X1116" s="40" t="s">
        <v>229</v>
      </c>
      <c r="Y1116" s="40" t="s">
        <v>230</v>
      </c>
      <c r="Z1116" s="40" t="s">
        <v>411</v>
      </c>
      <c r="AA1116" s="59">
        <v>0</v>
      </c>
      <c r="AB1116" s="59">
        <v>0</v>
      </c>
      <c r="AC1116" s="59">
        <v>44000000</v>
      </c>
      <c r="AD1116" s="59">
        <v>4000000</v>
      </c>
      <c r="AE1116" s="59">
        <v>0</v>
      </c>
      <c r="AF1116" s="59">
        <v>4000000</v>
      </c>
      <c r="AG1116" s="59">
        <v>0</v>
      </c>
      <c r="AH1116" s="59">
        <v>4000000</v>
      </c>
      <c r="AI1116" s="59">
        <v>0</v>
      </c>
      <c r="AJ1116" s="59">
        <v>4000000</v>
      </c>
      <c r="AK1116" s="59">
        <v>0</v>
      </c>
      <c r="AL1116" s="59">
        <v>4000000</v>
      </c>
      <c r="AM1116" s="59">
        <v>0</v>
      </c>
      <c r="AN1116" s="59">
        <v>4000000</v>
      </c>
      <c r="AO1116" s="59">
        <v>0</v>
      </c>
      <c r="AP1116" s="59">
        <v>4000000</v>
      </c>
      <c r="AQ1116" s="59">
        <v>0</v>
      </c>
      <c r="AR1116" s="59">
        <v>4000000</v>
      </c>
      <c r="AS1116" s="59">
        <v>0</v>
      </c>
      <c r="AT1116" s="59">
        <v>4000000</v>
      </c>
      <c r="AU1116" s="59">
        <v>0</v>
      </c>
      <c r="AV1116" s="59">
        <v>4000000</v>
      </c>
      <c r="AW1116" s="59">
        <v>0</v>
      </c>
      <c r="AX1116" s="59">
        <v>4000000</v>
      </c>
      <c r="AY1116" s="2">
        <v>0</v>
      </c>
      <c r="AZ1116" s="12" t="str">
        <f t="shared" si="129"/>
        <v>OK</v>
      </c>
      <c r="BA1116" s="12" t="str">
        <f t="shared" si="130"/>
        <v>OK</v>
      </c>
      <c r="BB1116" s="6">
        <f t="shared" si="131"/>
        <v>0</v>
      </c>
      <c r="BC1116" s="13">
        <f t="shared" si="132"/>
        <v>44000000</v>
      </c>
      <c r="BD1116" s="13">
        <f t="shared" si="133"/>
        <v>44000000</v>
      </c>
      <c r="BE1116" s="6">
        <f t="shared" si="134"/>
        <v>0</v>
      </c>
      <c r="BF1116" s="6">
        <f t="shared" si="135"/>
        <v>0</v>
      </c>
      <c r="BG1116" s="2" t="str">
        <f t="shared" si="128"/>
        <v>2500.1.1.3.</v>
      </c>
    </row>
    <row r="1117" spans="2:59" ht="85.5" x14ac:dyDescent="0.25">
      <c r="B1117" s="39" t="s">
        <v>7199</v>
      </c>
      <c r="C1117" s="39" t="s">
        <v>717</v>
      </c>
      <c r="D1117" s="39" t="s">
        <v>4</v>
      </c>
      <c r="E1117" s="40" t="s">
        <v>219</v>
      </c>
      <c r="F1117" s="40" t="s">
        <v>220</v>
      </c>
      <c r="G1117" s="40" t="s">
        <v>9</v>
      </c>
      <c r="H1117" s="40">
        <v>80161501</v>
      </c>
      <c r="I1117" s="40" t="s">
        <v>8168</v>
      </c>
      <c r="J1117" s="40" t="s">
        <v>221</v>
      </c>
      <c r="K1117" s="40" t="s">
        <v>7581</v>
      </c>
      <c r="L1117" s="41" t="s">
        <v>154</v>
      </c>
      <c r="M1117" s="41" t="s">
        <v>154</v>
      </c>
      <c r="N1117" s="41">
        <v>11</v>
      </c>
      <c r="O1117" s="41" t="s">
        <v>223</v>
      </c>
      <c r="P1117" s="41" t="s">
        <v>224</v>
      </c>
      <c r="Q1117" s="58">
        <v>44000000</v>
      </c>
      <c r="R1117" s="58">
        <v>44000000</v>
      </c>
      <c r="S1117" s="41" t="s">
        <v>225</v>
      </c>
      <c r="T1117" s="41" t="s">
        <v>221</v>
      </c>
      <c r="U1117" s="40" t="s">
        <v>410</v>
      </c>
      <c r="V1117" s="40" t="s">
        <v>721</v>
      </c>
      <c r="W1117" s="40" t="s">
        <v>1709</v>
      </c>
      <c r="X1117" s="40" t="s">
        <v>229</v>
      </c>
      <c r="Y1117" s="40" t="s">
        <v>230</v>
      </c>
      <c r="Z1117" s="40" t="s">
        <v>411</v>
      </c>
      <c r="AA1117" s="59">
        <v>0</v>
      </c>
      <c r="AB1117" s="59">
        <v>0</v>
      </c>
      <c r="AC1117" s="59">
        <v>44000000</v>
      </c>
      <c r="AD1117" s="59">
        <v>4000000</v>
      </c>
      <c r="AE1117" s="59">
        <v>0</v>
      </c>
      <c r="AF1117" s="59">
        <v>4000000</v>
      </c>
      <c r="AG1117" s="59">
        <v>0</v>
      </c>
      <c r="AH1117" s="59">
        <v>4000000</v>
      </c>
      <c r="AI1117" s="59">
        <v>0</v>
      </c>
      <c r="AJ1117" s="59">
        <v>4000000</v>
      </c>
      <c r="AK1117" s="59">
        <v>0</v>
      </c>
      <c r="AL1117" s="59">
        <v>4000000</v>
      </c>
      <c r="AM1117" s="59">
        <v>0</v>
      </c>
      <c r="AN1117" s="59">
        <v>4000000</v>
      </c>
      <c r="AO1117" s="59">
        <v>0</v>
      </c>
      <c r="AP1117" s="59">
        <v>4000000</v>
      </c>
      <c r="AQ1117" s="59">
        <v>0</v>
      </c>
      <c r="AR1117" s="59">
        <v>4000000</v>
      </c>
      <c r="AS1117" s="59">
        <v>0</v>
      </c>
      <c r="AT1117" s="59">
        <v>4000000</v>
      </c>
      <c r="AU1117" s="59">
        <v>0</v>
      </c>
      <c r="AV1117" s="59">
        <v>4000000</v>
      </c>
      <c r="AW1117" s="59">
        <v>0</v>
      </c>
      <c r="AX1117" s="59">
        <v>4000000</v>
      </c>
      <c r="AY1117" s="2">
        <v>0</v>
      </c>
      <c r="AZ1117" s="12" t="str">
        <f t="shared" si="129"/>
        <v>OK</v>
      </c>
      <c r="BA1117" s="12" t="str">
        <f t="shared" si="130"/>
        <v>OK</v>
      </c>
      <c r="BB1117" s="6">
        <f t="shared" si="131"/>
        <v>0</v>
      </c>
      <c r="BC1117" s="13">
        <f t="shared" si="132"/>
        <v>44000000</v>
      </c>
      <c r="BD1117" s="13">
        <f t="shared" si="133"/>
        <v>44000000</v>
      </c>
      <c r="BE1117" s="6">
        <f t="shared" si="134"/>
        <v>0</v>
      </c>
      <c r="BF1117" s="6">
        <f t="shared" si="135"/>
        <v>0</v>
      </c>
      <c r="BG1117" s="2" t="str">
        <f t="shared" si="128"/>
        <v>2500.1.1.3.</v>
      </c>
    </row>
    <row r="1118" spans="2:59" ht="85.5" x14ac:dyDescent="0.25">
      <c r="B1118" s="39" t="s">
        <v>7200</v>
      </c>
      <c r="C1118" s="39" t="s">
        <v>717</v>
      </c>
      <c r="D1118" s="39" t="s">
        <v>4</v>
      </c>
      <c r="E1118" s="40" t="s">
        <v>219</v>
      </c>
      <c r="F1118" s="40" t="s">
        <v>220</v>
      </c>
      <c r="G1118" s="40" t="s">
        <v>9</v>
      </c>
      <c r="H1118" s="40">
        <v>80161501</v>
      </c>
      <c r="I1118" s="40" t="s">
        <v>8168</v>
      </c>
      <c r="J1118" s="40" t="s">
        <v>221</v>
      </c>
      <c r="K1118" s="40" t="s">
        <v>7581</v>
      </c>
      <c r="L1118" s="41" t="s">
        <v>154</v>
      </c>
      <c r="M1118" s="41" t="s">
        <v>154</v>
      </c>
      <c r="N1118" s="41">
        <v>11</v>
      </c>
      <c r="O1118" s="41" t="s">
        <v>223</v>
      </c>
      <c r="P1118" s="41" t="s">
        <v>224</v>
      </c>
      <c r="Q1118" s="58">
        <v>44000000</v>
      </c>
      <c r="R1118" s="58">
        <v>44000000</v>
      </c>
      <c r="S1118" s="41" t="s">
        <v>225</v>
      </c>
      <c r="T1118" s="41" t="s">
        <v>221</v>
      </c>
      <c r="U1118" s="40" t="s">
        <v>410</v>
      </c>
      <c r="V1118" s="40" t="s">
        <v>721</v>
      </c>
      <c r="W1118" s="40" t="s">
        <v>1709</v>
      </c>
      <c r="X1118" s="40" t="s">
        <v>229</v>
      </c>
      <c r="Y1118" s="40" t="s">
        <v>230</v>
      </c>
      <c r="Z1118" s="40" t="s">
        <v>411</v>
      </c>
      <c r="AA1118" s="59">
        <v>0</v>
      </c>
      <c r="AB1118" s="59">
        <v>0</v>
      </c>
      <c r="AC1118" s="59">
        <v>44000000</v>
      </c>
      <c r="AD1118" s="59">
        <v>4000000</v>
      </c>
      <c r="AE1118" s="59">
        <v>0</v>
      </c>
      <c r="AF1118" s="59">
        <v>4000000</v>
      </c>
      <c r="AG1118" s="59">
        <v>0</v>
      </c>
      <c r="AH1118" s="59">
        <v>4000000</v>
      </c>
      <c r="AI1118" s="59">
        <v>0</v>
      </c>
      <c r="AJ1118" s="59">
        <v>4000000</v>
      </c>
      <c r="AK1118" s="59">
        <v>0</v>
      </c>
      <c r="AL1118" s="59">
        <v>4000000</v>
      </c>
      <c r="AM1118" s="59">
        <v>0</v>
      </c>
      <c r="AN1118" s="59">
        <v>4000000</v>
      </c>
      <c r="AO1118" s="59">
        <v>0</v>
      </c>
      <c r="AP1118" s="59">
        <v>4000000</v>
      </c>
      <c r="AQ1118" s="59">
        <v>0</v>
      </c>
      <c r="AR1118" s="59">
        <v>4000000</v>
      </c>
      <c r="AS1118" s="59">
        <v>0</v>
      </c>
      <c r="AT1118" s="59">
        <v>4000000</v>
      </c>
      <c r="AU1118" s="59">
        <v>0</v>
      </c>
      <c r="AV1118" s="59">
        <v>4000000</v>
      </c>
      <c r="AW1118" s="59">
        <v>0</v>
      </c>
      <c r="AX1118" s="59">
        <v>4000000</v>
      </c>
      <c r="AY1118" s="2">
        <v>0</v>
      </c>
      <c r="AZ1118" s="12" t="str">
        <f t="shared" si="129"/>
        <v>OK</v>
      </c>
      <c r="BA1118" s="12" t="str">
        <f t="shared" si="130"/>
        <v>OK</v>
      </c>
      <c r="BB1118" s="6">
        <f t="shared" si="131"/>
        <v>0</v>
      </c>
      <c r="BC1118" s="13">
        <f t="shared" si="132"/>
        <v>44000000</v>
      </c>
      <c r="BD1118" s="13">
        <f t="shared" si="133"/>
        <v>44000000</v>
      </c>
      <c r="BE1118" s="6">
        <f t="shared" si="134"/>
        <v>0</v>
      </c>
      <c r="BF1118" s="6">
        <f t="shared" si="135"/>
        <v>0</v>
      </c>
      <c r="BG1118" s="2" t="str">
        <f t="shared" si="128"/>
        <v>2500.1.1.3.</v>
      </c>
    </row>
    <row r="1119" spans="2:59" ht="85.5" x14ac:dyDescent="0.25">
      <c r="B1119" s="39" t="s">
        <v>7201</v>
      </c>
      <c r="C1119" s="39" t="s">
        <v>717</v>
      </c>
      <c r="D1119" s="39" t="s">
        <v>4</v>
      </c>
      <c r="E1119" s="40" t="s">
        <v>219</v>
      </c>
      <c r="F1119" s="40" t="s">
        <v>220</v>
      </c>
      <c r="G1119" s="40" t="s">
        <v>9</v>
      </c>
      <c r="H1119" s="40">
        <v>80161501</v>
      </c>
      <c r="I1119" s="40" t="s">
        <v>8168</v>
      </c>
      <c r="J1119" s="40" t="s">
        <v>221</v>
      </c>
      <c r="K1119" s="40" t="s">
        <v>7581</v>
      </c>
      <c r="L1119" s="41" t="s">
        <v>154</v>
      </c>
      <c r="M1119" s="41" t="s">
        <v>154</v>
      </c>
      <c r="N1119" s="41">
        <v>11</v>
      </c>
      <c r="O1119" s="41" t="s">
        <v>223</v>
      </c>
      <c r="P1119" s="41" t="s">
        <v>224</v>
      </c>
      <c r="Q1119" s="58">
        <v>44000000</v>
      </c>
      <c r="R1119" s="58">
        <v>44000000</v>
      </c>
      <c r="S1119" s="41" t="s">
        <v>225</v>
      </c>
      <c r="T1119" s="41" t="s">
        <v>221</v>
      </c>
      <c r="U1119" s="40" t="s">
        <v>410</v>
      </c>
      <c r="V1119" s="40" t="s">
        <v>721</v>
      </c>
      <c r="W1119" s="40" t="s">
        <v>1709</v>
      </c>
      <c r="X1119" s="40" t="s">
        <v>229</v>
      </c>
      <c r="Y1119" s="40" t="s">
        <v>230</v>
      </c>
      <c r="Z1119" s="40" t="s">
        <v>411</v>
      </c>
      <c r="AA1119" s="59">
        <v>0</v>
      </c>
      <c r="AB1119" s="59">
        <v>0</v>
      </c>
      <c r="AC1119" s="59">
        <v>44000000</v>
      </c>
      <c r="AD1119" s="59">
        <v>4000000</v>
      </c>
      <c r="AE1119" s="59">
        <v>0</v>
      </c>
      <c r="AF1119" s="59">
        <v>4000000</v>
      </c>
      <c r="AG1119" s="59">
        <v>0</v>
      </c>
      <c r="AH1119" s="59">
        <v>4000000</v>
      </c>
      <c r="AI1119" s="59">
        <v>0</v>
      </c>
      <c r="AJ1119" s="59">
        <v>4000000</v>
      </c>
      <c r="AK1119" s="59">
        <v>0</v>
      </c>
      <c r="AL1119" s="59">
        <v>4000000</v>
      </c>
      <c r="AM1119" s="59">
        <v>0</v>
      </c>
      <c r="AN1119" s="59">
        <v>4000000</v>
      </c>
      <c r="AO1119" s="59">
        <v>0</v>
      </c>
      <c r="AP1119" s="59">
        <v>4000000</v>
      </c>
      <c r="AQ1119" s="59">
        <v>0</v>
      </c>
      <c r="AR1119" s="59">
        <v>4000000</v>
      </c>
      <c r="AS1119" s="59">
        <v>0</v>
      </c>
      <c r="AT1119" s="59">
        <v>4000000</v>
      </c>
      <c r="AU1119" s="59">
        <v>0</v>
      </c>
      <c r="AV1119" s="59">
        <v>4000000</v>
      </c>
      <c r="AW1119" s="59">
        <v>0</v>
      </c>
      <c r="AX1119" s="59">
        <v>4000000</v>
      </c>
      <c r="AY1119" s="2">
        <v>0</v>
      </c>
      <c r="AZ1119" s="12" t="str">
        <f t="shared" si="129"/>
        <v>OK</v>
      </c>
      <c r="BA1119" s="12" t="str">
        <f t="shared" si="130"/>
        <v>OK</v>
      </c>
      <c r="BB1119" s="6">
        <f t="shared" si="131"/>
        <v>0</v>
      </c>
      <c r="BC1119" s="13">
        <f t="shared" si="132"/>
        <v>44000000</v>
      </c>
      <c r="BD1119" s="13">
        <f t="shared" si="133"/>
        <v>44000000</v>
      </c>
      <c r="BE1119" s="6">
        <f t="shared" si="134"/>
        <v>0</v>
      </c>
      <c r="BF1119" s="6">
        <f t="shared" si="135"/>
        <v>0</v>
      </c>
      <c r="BG1119" s="2" t="str">
        <f t="shared" si="128"/>
        <v>2500.1.1.3.</v>
      </c>
    </row>
    <row r="1120" spans="2:59" ht="85.5" x14ac:dyDescent="0.25">
      <c r="B1120" s="39" t="s">
        <v>7202</v>
      </c>
      <c r="C1120" s="39" t="s">
        <v>717</v>
      </c>
      <c r="D1120" s="39" t="s">
        <v>4</v>
      </c>
      <c r="E1120" s="40" t="s">
        <v>219</v>
      </c>
      <c r="F1120" s="40" t="s">
        <v>220</v>
      </c>
      <c r="G1120" s="40" t="s">
        <v>9</v>
      </c>
      <c r="H1120" s="40">
        <v>80161501</v>
      </c>
      <c r="I1120" s="40" t="s">
        <v>8168</v>
      </c>
      <c r="J1120" s="40" t="s">
        <v>221</v>
      </c>
      <c r="K1120" s="40" t="s">
        <v>7581</v>
      </c>
      <c r="L1120" s="41" t="s">
        <v>154</v>
      </c>
      <c r="M1120" s="41" t="s">
        <v>154</v>
      </c>
      <c r="N1120" s="41">
        <v>11</v>
      </c>
      <c r="O1120" s="41" t="s">
        <v>223</v>
      </c>
      <c r="P1120" s="41" t="s">
        <v>224</v>
      </c>
      <c r="Q1120" s="58">
        <v>44000000</v>
      </c>
      <c r="R1120" s="58">
        <v>44000000</v>
      </c>
      <c r="S1120" s="41" t="s">
        <v>225</v>
      </c>
      <c r="T1120" s="41" t="s">
        <v>221</v>
      </c>
      <c r="U1120" s="40" t="s">
        <v>410</v>
      </c>
      <c r="V1120" s="40" t="s">
        <v>721</v>
      </c>
      <c r="W1120" s="40" t="s">
        <v>1709</v>
      </c>
      <c r="X1120" s="40" t="s">
        <v>229</v>
      </c>
      <c r="Y1120" s="40" t="s">
        <v>230</v>
      </c>
      <c r="Z1120" s="40" t="s">
        <v>411</v>
      </c>
      <c r="AA1120" s="59">
        <v>0</v>
      </c>
      <c r="AB1120" s="59">
        <v>0</v>
      </c>
      <c r="AC1120" s="59">
        <v>44000000</v>
      </c>
      <c r="AD1120" s="59">
        <v>4000000</v>
      </c>
      <c r="AE1120" s="59">
        <v>0</v>
      </c>
      <c r="AF1120" s="59">
        <v>4000000</v>
      </c>
      <c r="AG1120" s="59">
        <v>0</v>
      </c>
      <c r="AH1120" s="59">
        <v>4000000</v>
      </c>
      <c r="AI1120" s="59">
        <v>0</v>
      </c>
      <c r="AJ1120" s="59">
        <v>4000000</v>
      </c>
      <c r="AK1120" s="59">
        <v>0</v>
      </c>
      <c r="AL1120" s="59">
        <v>4000000</v>
      </c>
      <c r="AM1120" s="59">
        <v>0</v>
      </c>
      <c r="AN1120" s="59">
        <v>4000000</v>
      </c>
      <c r="AO1120" s="59">
        <v>0</v>
      </c>
      <c r="AP1120" s="59">
        <v>4000000</v>
      </c>
      <c r="AQ1120" s="59">
        <v>0</v>
      </c>
      <c r="AR1120" s="59">
        <v>4000000</v>
      </c>
      <c r="AS1120" s="59">
        <v>0</v>
      </c>
      <c r="AT1120" s="59">
        <v>4000000</v>
      </c>
      <c r="AU1120" s="59">
        <v>0</v>
      </c>
      <c r="AV1120" s="59">
        <v>4000000</v>
      </c>
      <c r="AW1120" s="59">
        <v>0</v>
      </c>
      <c r="AX1120" s="59">
        <v>4000000</v>
      </c>
      <c r="AY1120" s="2">
        <v>0</v>
      </c>
      <c r="AZ1120" s="12" t="str">
        <f t="shared" si="129"/>
        <v>OK</v>
      </c>
      <c r="BA1120" s="12" t="str">
        <f t="shared" si="130"/>
        <v>OK</v>
      </c>
      <c r="BB1120" s="6">
        <f t="shared" si="131"/>
        <v>0</v>
      </c>
      <c r="BC1120" s="13">
        <f t="shared" si="132"/>
        <v>44000000</v>
      </c>
      <c r="BD1120" s="13">
        <f t="shared" si="133"/>
        <v>44000000</v>
      </c>
      <c r="BE1120" s="6">
        <f t="shared" si="134"/>
        <v>0</v>
      </c>
      <c r="BF1120" s="6">
        <f t="shared" si="135"/>
        <v>0</v>
      </c>
      <c r="BG1120" s="2" t="str">
        <f t="shared" si="128"/>
        <v>2500.1.1.3.</v>
      </c>
    </row>
    <row r="1121" spans="2:59" ht="71.25" x14ac:dyDescent="0.25">
      <c r="B1121" s="39" t="s">
        <v>7203</v>
      </c>
      <c r="C1121" s="39" t="s">
        <v>717</v>
      </c>
      <c r="D1121" s="39" t="s">
        <v>4</v>
      </c>
      <c r="E1121" s="40" t="s">
        <v>219</v>
      </c>
      <c r="F1121" s="40" t="s">
        <v>220</v>
      </c>
      <c r="G1121" s="40" t="s">
        <v>9</v>
      </c>
      <c r="H1121" s="40">
        <v>80161501</v>
      </c>
      <c r="I1121" s="40" t="s">
        <v>8168</v>
      </c>
      <c r="J1121" s="40" t="s">
        <v>221</v>
      </c>
      <c r="K1121" s="40" t="s">
        <v>7582</v>
      </c>
      <c r="L1121" s="41" t="s">
        <v>154</v>
      </c>
      <c r="M1121" s="41" t="s">
        <v>154</v>
      </c>
      <c r="N1121" s="41">
        <v>11</v>
      </c>
      <c r="O1121" s="41" t="s">
        <v>223</v>
      </c>
      <c r="P1121" s="41" t="s">
        <v>224</v>
      </c>
      <c r="Q1121" s="58">
        <v>26250000</v>
      </c>
      <c r="R1121" s="58">
        <v>26250000</v>
      </c>
      <c r="S1121" s="41" t="s">
        <v>225</v>
      </c>
      <c r="T1121" s="41" t="s">
        <v>221</v>
      </c>
      <c r="U1121" s="40" t="s">
        <v>410</v>
      </c>
      <c r="V1121" s="40" t="s">
        <v>721</v>
      </c>
      <c r="W1121" s="40" t="s">
        <v>1709</v>
      </c>
      <c r="X1121" s="40" t="s">
        <v>229</v>
      </c>
      <c r="Y1121" s="40" t="s">
        <v>230</v>
      </c>
      <c r="Z1121" s="40" t="s">
        <v>411</v>
      </c>
      <c r="AA1121" s="59">
        <v>0</v>
      </c>
      <c r="AB1121" s="59">
        <v>0</v>
      </c>
      <c r="AC1121" s="59">
        <v>26250000</v>
      </c>
      <c r="AD1121" s="59">
        <v>2500000</v>
      </c>
      <c r="AE1121" s="59">
        <v>0</v>
      </c>
      <c r="AF1121" s="59">
        <v>2500000</v>
      </c>
      <c r="AG1121" s="59">
        <v>0</v>
      </c>
      <c r="AH1121" s="59">
        <v>2500000</v>
      </c>
      <c r="AI1121" s="59">
        <v>0</v>
      </c>
      <c r="AJ1121" s="59">
        <v>2500000</v>
      </c>
      <c r="AK1121" s="59">
        <v>0</v>
      </c>
      <c r="AL1121" s="59">
        <v>2500000</v>
      </c>
      <c r="AM1121" s="59">
        <v>0</v>
      </c>
      <c r="AN1121" s="59">
        <v>2500000</v>
      </c>
      <c r="AO1121" s="59">
        <v>0</v>
      </c>
      <c r="AP1121" s="59">
        <v>2500000</v>
      </c>
      <c r="AQ1121" s="59">
        <v>0</v>
      </c>
      <c r="AR1121" s="59">
        <v>2500000</v>
      </c>
      <c r="AS1121" s="59">
        <v>0</v>
      </c>
      <c r="AT1121" s="59">
        <v>2500000</v>
      </c>
      <c r="AU1121" s="59">
        <v>0</v>
      </c>
      <c r="AV1121" s="59">
        <v>2500000</v>
      </c>
      <c r="AW1121" s="59">
        <v>0</v>
      </c>
      <c r="AX1121" s="59">
        <v>1250000</v>
      </c>
      <c r="AY1121" s="2">
        <v>0</v>
      </c>
      <c r="AZ1121" s="12" t="str">
        <f t="shared" si="129"/>
        <v>OK</v>
      </c>
      <c r="BA1121" s="12" t="str">
        <f t="shared" si="130"/>
        <v>OK</v>
      </c>
      <c r="BB1121" s="6">
        <f t="shared" si="131"/>
        <v>0</v>
      </c>
      <c r="BC1121" s="13">
        <f t="shared" si="132"/>
        <v>26250000</v>
      </c>
      <c r="BD1121" s="13">
        <f t="shared" si="133"/>
        <v>26250000</v>
      </c>
      <c r="BE1121" s="6">
        <f t="shared" si="134"/>
        <v>0</v>
      </c>
      <c r="BF1121" s="6">
        <f t="shared" si="135"/>
        <v>0</v>
      </c>
      <c r="BG1121" s="2" t="str">
        <f t="shared" si="128"/>
        <v>2500.1.1.3.</v>
      </c>
    </row>
    <row r="1122" spans="2:59" ht="71.25" x14ac:dyDescent="0.25">
      <c r="B1122" s="39" t="s">
        <v>7204</v>
      </c>
      <c r="C1122" s="39" t="s">
        <v>717</v>
      </c>
      <c r="D1122" s="39" t="s">
        <v>4</v>
      </c>
      <c r="E1122" s="40" t="s">
        <v>219</v>
      </c>
      <c r="F1122" s="40" t="s">
        <v>220</v>
      </c>
      <c r="G1122" s="40" t="s">
        <v>9</v>
      </c>
      <c r="H1122" s="40">
        <v>80161501</v>
      </c>
      <c r="I1122" s="40" t="s">
        <v>8168</v>
      </c>
      <c r="J1122" s="40" t="s">
        <v>221</v>
      </c>
      <c r="K1122" s="40" t="s">
        <v>7582</v>
      </c>
      <c r="L1122" s="41" t="s">
        <v>154</v>
      </c>
      <c r="M1122" s="41" t="s">
        <v>154</v>
      </c>
      <c r="N1122" s="41">
        <v>11</v>
      </c>
      <c r="O1122" s="41" t="s">
        <v>223</v>
      </c>
      <c r="P1122" s="41" t="s">
        <v>224</v>
      </c>
      <c r="Q1122" s="58">
        <v>26250000</v>
      </c>
      <c r="R1122" s="58">
        <v>26250000</v>
      </c>
      <c r="S1122" s="41" t="s">
        <v>225</v>
      </c>
      <c r="T1122" s="41" t="s">
        <v>221</v>
      </c>
      <c r="U1122" s="40" t="s">
        <v>410</v>
      </c>
      <c r="V1122" s="40" t="s">
        <v>721</v>
      </c>
      <c r="W1122" s="40" t="s">
        <v>1709</v>
      </c>
      <c r="X1122" s="40" t="s">
        <v>229</v>
      </c>
      <c r="Y1122" s="40" t="s">
        <v>230</v>
      </c>
      <c r="Z1122" s="40" t="s">
        <v>411</v>
      </c>
      <c r="AA1122" s="59">
        <v>0</v>
      </c>
      <c r="AB1122" s="59">
        <v>0</v>
      </c>
      <c r="AC1122" s="59">
        <v>26250000</v>
      </c>
      <c r="AD1122" s="59">
        <v>2500000</v>
      </c>
      <c r="AE1122" s="59">
        <v>0</v>
      </c>
      <c r="AF1122" s="59">
        <v>2500000</v>
      </c>
      <c r="AG1122" s="59">
        <v>0</v>
      </c>
      <c r="AH1122" s="59">
        <v>2500000</v>
      </c>
      <c r="AI1122" s="59">
        <v>0</v>
      </c>
      <c r="AJ1122" s="59">
        <v>2500000</v>
      </c>
      <c r="AK1122" s="59">
        <v>0</v>
      </c>
      <c r="AL1122" s="59">
        <v>2500000</v>
      </c>
      <c r="AM1122" s="59">
        <v>0</v>
      </c>
      <c r="AN1122" s="59">
        <v>2500000</v>
      </c>
      <c r="AO1122" s="59">
        <v>0</v>
      </c>
      <c r="AP1122" s="59">
        <v>2500000</v>
      </c>
      <c r="AQ1122" s="59">
        <v>0</v>
      </c>
      <c r="AR1122" s="59">
        <v>2500000</v>
      </c>
      <c r="AS1122" s="59">
        <v>0</v>
      </c>
      <c r="AT1122" s="59">
        <v>2500000</v>
      </c>
      <c r="AU1122" s="59">
        <v>0</v>
      </c>
      <c r="AV1122" s="59">
        <v>2500000</v>
      </c>
      <c r="AW1122" s="59">
        <v>0</v>
      </c>
      <c r="AX1122" s="59">
        <v>1250000</v>
      </c>
      <c r="AY1122" s="2">
        <v>0</v>
      </c>
      <c r="AZ1122" s="12" t="str">
        <f t="shared" si="129"/>
        <v>OK</v>
      </c>
      <c r="BA1122" s="12" t="str">
        <f t="shared" si="130"/>
        <v>OK</v>
      </c>
      <c r="BB1122" s="6">
        <f t="shared" si="131"/>
        <v>0</v>
      </c>
      <c r="BC1122" s="13">
        <f t="shared" si="132"/>
        <v>26250000</v>
      </c>
      <c r="BD1122" s="13">
        <f t="shared" si="133"/>
        <v>26250000</v>
      </c>
      <c r="BE1122" s="6">
        <f t="shared" si="134"/>
        <v>0</v>
      </c>
      <c r="BF1122" s="6">
        <f t="shared" si="135"/>
        <v>0</v>
      </c>
      <c r="BG1122" s="2" t="str">
        <f t="shared" si="128"/>
        <v>2500.1.1.3.</v>
      </c>
    </row>
    <row r="1123" spans="2:59" ht="71.25" x14ac:dyDescent="0.25">
      <c r="B1123" s="39" t="s">
        <v>7205</v>
      </c>
      <c r="C1123" s="39" t="s">
        <v>717</v>
      </c>
      <c r="D1123" s="39" t="s">
        <v>4</v>
      </c>
      <c r="E1123" s="40" t="s">
        <v>219</v>
      </c>
      <c r="F1123" s="40" t="s">
        <v>220</v>
      </c>
      <c r="G1123" s="40" t="s">
        <v>9</v>
      </c>
      <c r="H1123" s="40">
        <v>80161501</v>
      </c>
      <c r="I1123" s="40" t="s">
        <v>8168</v>
      </c>
      <c r="J1123" s="40" t="s">
        <v>221</v>
      </c>
      <c r="K1123" s="40" t="s">
        <v>7582</v>
      </c>
      <c r="L1123" s="41" t="s">
        <v>154</v>
      </c>
      <c r="M1123" s="41" t="s">
        <v>154</v>
      </c>
      <c r="N1123" s="41">
        <v>11</v>
      </c>
      <c r="O1123" s="41" t="s">
        <v>223</v>
      </c>
      <c r="P1123" s="41" t="s">
        <v>224</v>
      </c>
      <c r="Q1123" s="58">
        <v>26250000</v>
      </c>
      <c r="R1123" s="58">
        <v>26250000</v>
      </c>
      <c r="S1123" s="41" t="s">
        <v>225</v>
      </c>
      <c r="T1123" s="41" t="s">
        <v>221</v>
      </c>
      <c r="U1123" s="40" t="s">
        <v>410</v>
      </c>
      <c r="V1123" s="40" t="s">
        <v>721</v>
      </c>
      <c r="W1123" s="40" t="s">
        <v>1709</v>
      </c>
      <c r="X1123" s="40" t="s">
        <v>229</v>
      </c>
      <c r="Y1123" s="40" t="s">
        <v>230</v>
      </c>
      <c r="Z1123" s="40" t="s">
        <v>411</v>
      </c>
      <c r="AA1123" s="59">
        <v>0</v>
      </c>
      <c r="AB1123" s="59">
        <v>0</v>
      </c>
      <c r="AC1123" s="59">
        <v>26250000</v>
      </c>
      <c r="AD1123" s="59">
        <v>2500000</v>
      </c>
      <c r="AE1123" s="59">
        <v>0</v>
      </c>
      <c r="AF1123" s="59">
        <v>2500000</v>
      </c>
      <c r="AG1123" s="59">
        <v>0</v>
      </c>
      <c r="AH1123" s="59">
        <v>2500000</v>
      </c>
      <c r="AI1123" s="59">
        <v>0</v>
      </c>
      <c r="AJ1123" s="59">
        <v>2500000</v>
      </c>
      <c r="AK1123" s="59">
        <v>0</v>
      </c>
      <c r="AL1123" s="59">
        <v>2500000</v>
      </c>
      <c r="AM1123" s="59">
        <v>0</v>
      </c>
      <c r="AN1123" s="59">
        <v>2500000</v>
      </c>
      <c r="AO1123" s="59">
        <v>0</v>
      </c>
      <c r="AP1123" s="59">
        <v>2500000</v>
      </c>
      <c r="AQ1123" s="59">
        <v>0</v>
      </c>
      <c r="AR1123" s="59">
        <v>2500000</v>
      </c>
      <c r="AS1123" s="59">
        <v>0</v>
      </c>
      <c r="AT1123" s="59">
        <v>2500000</v>
      </c>
      <c r="AU1123" s="59">
        <v>0</v>
      </c>
      <c r="AV1123" s="59">
        <v>2500000</v>
      </c>
      <c r="AW1123" s="59">
        <v>0</v>
      </c>
      <c r="AX1123" s="59">
        <v>1250000</v>
      </c>
      <c r="AY1123" s="2">
        <v>0</v>
      </c>
      <c r="AZ1123" s="12" t="str">
        <f t="shared" si="129"/>
        <v>OK</v>
      </c>
      <c r="BA1123" s="12" t="str">
        <f t="shared" si="130"/>
        <v>OK</v>
      </c>
      <c r="BB1123" s="6">
        <f t="shared" si="131"/>
        <v>0</v>
      </c>
      <c r="BC1123" s="13">
        <f t="shared" si="132"/>
        <v>26250000</v>
      </c>
      <c r="BD1123" s="13">
        <f t="shared" si="133"/>
        <v>26250000</v>
      </c>
      <c r="BE1123" s="6">
        <f t="shared" si="134"/>
        <v>0</v>
      </c>
      <c r="BF1123" s="6">
        <f t="shared" si="135"/>
        <v>0</v>
      </c>
      <c r="BG1123" s="2" t="str">
        <f t="shared" si="128"/>
        <v>2500.1.1.3.</v>
      </c>
    </row>
    <row r="1124" spans="2:59" ht="71.25" x14ac:dyDescent="0.25">
      <c r="B1124" s="39" t="s">
        <v>7206</v>
      </c>
      <c r="C1124" s="39" t="s">
        <v>717</v>
      </c>
      <c r="D1124" s="39" t="s">
        <v>4</v>
      </c>
      <c r="E1124" s="40" t="s">
        <v>219</v>
      </c>
      <c r="F1124" s="40" t="s">
        <v>220</v>
      </c>
      <c r="G1124" s="40" t="s">
        <v>9</v>
      </c>
      <c r="H1124" s="40">
        <v>80161501</v>
      </c>
      <c r="I1124" s="40" t="s">
        <v>8168</v>
      </c>
      <c r="J1124" s="40" t="s">
        <v>221</v>
      </c>
      <c r="K1124" s="40" t="s">
        <v>7582</v>
      </c>
      <c r="L1124" s="41" t="s">
        <v>154</v>
      </c>
      <c r="M1124" s="41" t="s">
        <v>154</v>
      </c>
      <c r="N1124" s="41">
        <v>11</v>
      </c>
      <c r="O1124" s="41" t="s">
        <v>223</v>
      </c>
      <c r="P1124" s="41" t="s">
        <v>224</v>
      </c>
      <c r="Q1124" s="58">
        <v>26250000</v>
      </c>
      <c r="R1124" s="58">
        <v>26250000</v>
      </c>
      <c r="S1124" s="41" t="s">
        <v>225</v>
      </c>
      <c r="T1124" s="41" t="s">
        <v>221</v>
      </c>
      <c r="U1124" s="40" t="s">
        <v>410</v>
      </c>
      <c r="V1124" s="40" t="s">
        <v>721</v>
      </c>
      <c r="W1124" s="40" t="s">
        <v>1709</v>
      </c>
      <c r="X1124" s="40" t="s">
        <v>229</v>
      </c>
      <c r="Y1124" s="40" t="s">
        <v>230</v>
      </c>
      <c r="Z1124" s="40" t="s">
        <v>411</v>
      </c>
      <c r="AA1124" s="59">
        <v>0</v>
      </c>
      <c r="AB1124" s="59">
        <v>0</v>
      </c>
      <c r="AC1124" s="59">
        <v>26250000</v>
      </c>
      <c r="AD1124" s="59">
        <v>2500000</v>
      </c>
      <c r="AE1124" s="59">
        <v>0</v>
      </c>
      <c r="AF1124" s="59">
        <v>2500000</v>
      </c>
      <c r="AG1124" s="59">
        <v>0</v>
      </c>
      <c r="AH1124" s="59">
        <v>2500000</v>
      </c>
      <c r="AI1124" s="59">
        <v>0</v>
      </c>
      <c r="AJ1124" s="59">
        <v>2500000</v>
      </c>
      <c r="AK1124" s="59">
        <v>0</v>
      </c>
      <c r="AL1124" s="59">
        <v>2500000</v>
      </c>
      <c r="AM1124" s="59">
        <v>0</v>
      </c>
      <c r="AN1124" s="59">
        <v>2500000</v>
      </c>
      <c r="AO1124" s="59">
        <v>0</v>
      </c>
      <c r="AP1124" s="59">
        <v>2500000</v>
      </c>
      <c r="AQ1124" s="59">
        <v>0</v>
      </c>
      <c r="AR1124" s="59">
        <v>2500000</v>
      </c>
      <c r="AS1124" s="59">
        <v>0</v>
      </c>
      <c r="AT1124" s="59">
        <v>2500000</v>
      </c>
      <c r="AU1124" s="59">
        <v>0</v>
      </c>
      <c r="AV1124" s="59">
        <v>2500000</v>
      </c>
      <c r="AW1124" s="59">
        <v>0</v>
      </c>
      <c r="AX1124" s="59">
        <v>1250000</v>
      </c>
      <c r="AY1124" s="2">
        <v>0</v>
      </c>
      <c r="AZ1124" s="12" t="str">
        <f t="shared" si="129"/>
        <v>OK</v>
      </c>
      <c r="BA1124" s="12" t="str">
        <f t="shared" si="130"/>
        <v>OK</v>
      </c>
      <c r="BB1124" s="6">
        <f t="shared" si="131"/>
        <v>0</v>
      </c>
      <c r="BC1124" s="13">
        <f t="shared" si="132"/>
        <v>26250000</v>
      </c>
      <c r="BD1124" s="13">
        <f t="shared" si="133"/>
        <v>26250000</v>
      </c>
      <c r="BE1124" s="6">
        <f t="shared" si="134"/>
        <v>0</v>
      </c>
      <c r="BF1124" s="6">
        <f t="shared" si="135"/>
        <v>0</v>
      </c>
      <c r="BG1124" s="2" t="str">
        <f t="shared" si="128"/>
        <v>2500.1.1.3.</v>
      </c>
    </row>
    <row r="1125" spans="2:59" ht="142.5" x14ac:dyDescent="0.25">
      <c r="B1125" s="39" t="s">
        <v>7207</v>
      </c>
      <c r="C1125" s="39" t="s">
        <v>717</v>
      </c>
      <c r="D1125" s="39" t="s">
        <v>4</v>
      </c>
      <c r="E1125" s="40" t="s">
        <v>219</v>
      </c>
      <c r="F1125" s="40" t="s">
        <v>220</v>
      </c>
      <c r="G1125" s="40" t="s">
        <v>9</v>
      </c>
      <c r="H1125" s="40">
        <v>80161501</v>
      </c>
      <c r="I1125" s="40" t="s">
        <v>8168</v>
      </c>
      <c r="J1125" s="40" t="s">
        <v>221</v>
      </c>
      <c r="K1125" s="40" t="s">
        <v>7583</v>
      </c>
      <c r="L1125" s="41" t="s">
        <v>154</v>
      </c>
      <c r="M1125" s="41" t="s">
        <v>154</v>
      </c>
      <c r="N1125" s="41">
        <v>11</v>
      </c>
      <c r="O1125" s="41" t="s">
        <v>223</v>
      </c>
      <c r="P1125" s="41" t="s">
        <v>224</v>
      </c>
      <c r="Q1125" s="58">
        <v>71500000</v>
      </c>
      <c r="R1125" s="58">
        <v>71500000</v>
      </c>
      <c r="S1125" s="41" t="s">
        <v>225</v>
      </c>
      <c r="T1125" s="41" t="s">
        <v>221</v>
      </c>
      <c r="U1125" s="40" t="s">
        <v>410</v>
      </c>
      <c r="V1125" s="40" t="s">
        <v>721</v>
      </c>
      <c r="W1125" s="40" t="s">
        <v>1709</v>
      </c>
      <c r="X1125" s="40" t="s">
        <v>229</v>
      </c>
      <c r="Y1125" s="40" t="s">
        <v>230</v>
      </c>
      <c r="Z1125" s="40" t="s">
        <v>411</v>
      </c>
      <c r="AA1125" s="59">
        <v>0</v>
      </c>
      <c r="AB1125" s="59">
        <v>0</v>
      </c>
      <c r="AC1125" s="59">
        <v>71500000</v>
      </c>
      <c r="AD1125" s="59">
        <v>0</v>
      </c>
      <c r="AE1125" s="59">
        <v>0</v>
      </c>
      <c r="AF1125" s="59">
        <v>6500000</v>
      </c>
      <c r="AG1125" s="59">
        <v>0</v>
      </c>
      <c r="AH1125" s="59">
        <v>6500000</v>
      </c>
      <c r="AI1125" s="59">
        <v>0</v>
      </c>
      <c r="AJ1125" s="59">
        <v>6500000</v>
      </c>
      <c r="AK1125" s="59">
        <v>0</v>
      </c>
      <c r="AL1125" s="59">
        <v>6500000</v>
      </c>
      <c r="AM1125" s="59">
        <v>0</v>
      </c>
      <c r="AN1125" s="59">
        <v>6500000</v>
      </c>
      <c r="AO1125" s="59">
        <v>0</v>
      </c>
      <c r="AP1125" s="59">
        <v>6500000</v>
      </c>
      <c r="AQ1125" s="59">
        <v>0</v>
      </c>
      <c r="AR1125" s="59">
        <v>6500000</v>
      </c>
      <c r="AS1125" s="59">
        <v>0</v>
      </c>
      <c r="AT1125" s="59">
        <v>6500000</v>
      </c>
      <c r="AU1125" s="59">
        <v>0</v>
      </c>
      <c r="AV1125" s="59">
        <v>6500000</v>
      </c>
      <c r="AW1125" s="59">
        <v>0</v>
      </c>
      <c r="AX1125" s="59">
        <v>13000000</v>
      </c>
      <c r="AY1125" s="2">
        <v>0</v>
      </c>
      <c r="AZ1125" s="12" t="str">
        <f t="shared" si="129"/>
        <v>OK</v>
      </c>
      <c r="BA1125" s="12" t="str">
        <f t="shared" si="130"/>
        <v>OK</v>
      </c>
      <c r="BB1125" s="6">
        <f t="shared" si="131"/>
        <v>0</v>
      </c>
      <c r="BC1125" s="13">
        <f t="shared" si="132"/>
        <v>71500000</v>
      </c>
      <c r="BD1125" s="13">
        <f t="shared" si="133"/>
        <v>71500000</v>
      </c>
      <c r="BE1125" s="6">
        <f t="shared" si="134"/>
        <v>0</v>
      </c>
      <c r="BF1125" s="6">
        <f t="shared" si="135"/>
        <v>0</v>
      </c>
      <c r="BG1125" s="2" t="str">
        <f t="shared" si="128"/>
        <v>2500.1.1.3.</v>
      </c>
    </row>
    <row r="1126" spans="2:59" ht="99.75" x14ac:dyDescent="0.25">
      <c r="B1126" s="39" t="s">
        <v>7208</v>
      </c>
      <c r="C1126" s="39" t="s">
        <v>717</v>
      </c>
      <c r="D1126" s="39" t="s">
        <v>4</v>
      </c>
      <c r="E1126" s="40" t="s">
        <v>219</v>
      </c>
      <c r="F1126" s="40" t="s">
        <v>220</v>
      </c>
      <c r="G1126" s="40" t="s">
        <v>9</v>
      </c>
      <c r="H1126" s="40">
        <v>80161501</v>
      </c>
      <c r="I1126" s="40" t="s">
        <v>8168</v>
      </c>
      <c r="J1126" s="40" t="s">
        <v>221</v>
      </c>
      <c r="K1126" s="40" t="s">
        <v>7584</v>
      </c>
      <c r="L1126" s="41" t="s">
        <v>154</v>
      </c>
      <c r="M1126" s="41" t="s">
        <v>154</v>
      </c>
      <c r="N1126" s="41">
        <v>11</v>
      </c>
      <c r="O1126" s="41" t="s">
        <v>223</v>
      </c>
      <c r="P1126" s="41" t="s">
        <v>224</v>
      </c>
      <c r="Q1126" s="58">
        <v>34230000</v>
      </c>
      <c r="R1126" s="58">
        <v>34230000</v>
      </c>
      <c r="S1126" s="41" t="s">
        <v>225</v>
      </c>
      <c r="T1126" s="41" t="s">
        <v>221</v>
      </c>
      <c r="U1126" s="40" t="s">
        <v>410</v>
      </c>
      <c r="V1126" s="40" t="s">
        <v>721</v>
      </c>
      <c r="W1126" s="40" t="s">
        <v>1709</v>
      </c>
      <c r="X1126" s="40" t="s">
        <v>229</v>
      </c>
      <c r="Y1126" s="40" t="s">
        <v>230</v>
      </c>
      <c r="Z1126" s="40" t="s">
        <v>411</v>
      </c>
      <c r="AA1126" s="59">
        <v>0</v>
      </c>
      <c r="AB1126" s="59">
        <v>0</v>
      </c>
      <c r="AC1126" s="59">
        <v>34230000</v>
      </c>
      <c r="AD1126" s="59">
        <v>0</v>
      </c>
      <c r="AE1126" s="59">
        <v>0</v>
      </c>
      <c r="AF1126" s="59">
        <v>3250000</v>
      </c>
      <c r="AG1126" s="59">
        <v>0</v>
      </c>
      <c r="AH1126" s="59">
        <v>3250000</v>
      </c>
      <c r="AI1126" s="59">
        <v>0</v>
      </c>
      <c r="AJ1126" s="59">
        <v>3250000</v>
      </c>
      <c r="AK1126" s="59">
        <v>0</v>
      </c>
      <c r="AL1126" s="59">
        <v>3250000</v>
      </c>
      <c r="AM1126" s="59">
        <v>0</v>
      </c>
      <c r="AN1126" s="59">
        <v>3250000</v>
      </c>
      <c r="AO1126" s="59">
        <v>0</v>
      </c>
      <c r="AP1126" s="59">
        <v>3250000</v>
      </c>
      <c r="AQ1126" s="59">
        <v>0</v>
      </c>
      <c r="AR1126" s="59">
        <v>3250000</v>
      </c>
      <c r="AS1126" s="59">
        <v>0</v>
      </c>
      <c r="AT1126" s="59">
        <v>3250000</v>
      </c>
      <c r="AU1126" s="59">
        <v>0</v>
      </c>
      <c r="AV1126" s="59">
        <v>3250000</v>
      </c>
      <c r="AW1126" s="59">
        <v>0</v>
      </c>
      <c r="AX1126" s="59">
        <v>4980000</v>
      </c>
      <c r="AY1126" s="2">
        <v>0</v>
      </c>
      <c r="AZ1126" s="12" t="str">
        <f t="shared" si="129"/>
        <v>OK</v>
      </c>
      <c r="BA1126" s="12" t="str">
        <f t="shared" si="130"/>
        <v>OK</v>
      </c>
      <c r="BB1126" s="6">
        <f t="shared" si="131"/>
        <v>0</v>
      </c>
      <c r="BC1126" s="13">
        <f t="shared" si="132"/>
        <v>34230000</v>
      </c>
      <c r="BD1126" s="13">
        <f t="shared" si="133"/>
        <v>34230000</v>
      </c>
      <c r="BE1126" s="6">
        <f t="shared" si="134"/>
        <v>0</v>
      </c>
      <c r="BF1126" s="6">
        <f t="shared" si="135"/>
        <v>0</v>
      </c>
      <c r="BG1126" s="2" t="str">
        <f t="shared" si="128"/>
        <v>2500.1.1.3.</v>
      </c>
    </row>
    <row r="1127" spans="2:59" ht="85.5" x14ac:dyDescent="0.25">
      <c r="B1127" s="39" t="s">
        <v>7209</v>
      </c>
      <c r="C1127" s="39" t="s">
        <v>717</v>
      </c>
      <c r="D1127" s="39" t="s">
        <v>4</v>
      </c>
      <c r="E1127" s="40" t="s">
        <v>219</v>
      </c>
      <c r="F1127" s="40" t="s">
        <v>220</v>
      </c>
      <c r="G1127" s="40" t="s">
        <v>9</v>
      </c>
      <c r="H1127" s="40">
        <v>80161501</v>
      </c>
      <c r="I1127" s="40" t="s">
        <v>8168</v>
      </c>
      <c r="J1127" s="40" t="s">
        <v>221</v>
      </c>
      <c r="K1127" s="40" t="s">
        <v>7585</v>
      </c>
      <c r="L1127" s="41" t="s">
        <v>154</v>
      </c>
      <c r="M1127" s="41" t="s">
        <v>154</v>
      </c>
      <c r="N1127" s="41">
        <v>10</v>
      </c>
      <c r="O1127" s="41" t="s">
        <v>223</v>
      </c>
      <c r="P1127" s="41" t="s">
        <v>224</v>
      </c>
      <c r="Q1127" s="58">
        <v>33902540</v>
      </c>
      <c r="R1127" s="58">
        <v>33902540</v>
      </c>
      <c r="S1127" s="41" t="s">
        <v>225</v>
      </c>
      <c r="T1127" s="41" t="s">
        <v>221</v>
      </c>
      <c r="U1127" s="40" t="s">
        <v>410</v>
      </c>
      <c r="V1127" s="40" t="s">
        <v>721</v>
      </c>
      <c r="W1127" s="40" t="s">
        <v>1709</v>
      </c>
      <c r="X1127" s="40" t="s">
        <v>229</v>
      </c>
      <c r="Y1127" s="40" t="s">
        <v>230</v>
      </c>
      <c r="Z1127" s="40" t="s">
        <v>411</v>
      </c>
      <c r="AA1127" s="59">
        <v>0</v>
      </c>
      <c r="AB1127" s="59">
        <v>0</v>
      </c>
      <c r="AC1127" s="59">
        <v>33902540</v>
      </c>
      <c r="AD1127" s="59">
        <v>0</v>
      </c>
      <c r="AE1127" s="59">
        <v>0</v>
      </c>
      <c r="AF1127" s="59">
        <v>3250000</v>
      </c>
      <c r="AG1127" s="59">
        <v>0</v>
      </c>
      <c r="AH1127" s="59">
        <v>3250000</v>
      </c>
      <c r="AI1127" s="59">
        <v>0</v>
      </c>
      <c r="AJ1127" s="59">
        <v>3250000</v>
      </c>
      <c r="AK1127" s="59">
        <v>0</v>
      </c>
      <c r="AL1127" s="59">
        <v>3250000</v>
      </c>
      <c r="AM1127" s="59">
        <v>0</v>
      </c>
      <c r="AN1127" s="59">
        <v>3250000</v>
      </c>
      <c r="AO1127" s="59">
        <v>0</v>
      </c>
      <c r="AP1127" s="59">
        <v>3250000</v>
      </c>
      <c r="AQ1127" s="59">
        <v>0</v>
      </c>
      <c r="AR1127" s="59">
        <v>3250000</v>
      </c>
      <c r="AS1127" s="59">
        <v>0</v>
      </c>
      <c r="AT1127" s="59">
        <v>3250000</v>
      </c>
      <c r="AU1127" s="59">
        <v>0</v>
      </c>
      <c r="AV1127" s="59">
        <v>3250000</v>
      </c>
      <c r="AW1127" s="59">
        <v>0</v>
      </c>
      <c r="AX1127" s="59">
        <v>4652540</v>
      </c>
      <c r="AY1127" s="2">
        <v>0</v>
      </c>
      <c r="AZ1127" s="12" t="str">
        <f t="shared" si="129"/>
        <v>OK</v>
      </c>
      <c r="BA1127" s="12" t="str">
        <f t="shared" si="130"/>
        <v>OK</v>
      </c>
      <c r="BB1127" s="6">
        <f t="shared" si="131"/>
        <v>0</v>
      </c>
      <c r="BC1127" s="13">
        <f t="shared" si="132"/>
        <v>33902540</v>
      </c>
      <c r="BD1127" s="13">
        <f t="shared" si="133"/>
        <v>33902540</v>
      </c>
      <c r="BE1127" s="6">
        <f t="shared" si="134"/>
        <v>0</v>
      </c>
      <c r="BF1127" s="6">
        <f t="shared" si="135"/>
        <v>0</v>
      </c>
      <c r="BG1127" s="2" t="str">
        <f t="shared" si="128"/>
        <v>2500.1.1.3.</v>
      </c>
    </row>
    <row r="1128" spans="2:59" ht="99.75" x14ac:dyDescent="0.25">
      <c r="B1128" s="39" t="s">
        <v>7210</v>
      </c>
      <c r="C1128" s="39" t="s">
        <v>717</v>
      </c>
      <c r="D1128" s="39" t="s">
        <v>4</v>
      </c>
      <c r="E1128" s="40" t="s">
        <v>219</v>
      </c>
      <c r="F1128" s="40" t="s">
        <v>220</v>
      </c>
      <c r="G1128" s="40" t="s">
        <v>9</v>
      </c>
      <c r="H1128" s="40">
        <v>80161501</v>
      </c>
      <c r="I1128" s="40" t="s">
        <v>8168</v>
      </c>
      <c r="J1128" s="40" t="s">
        <v>221</v>
      </c>
      <c r="K1128" s="40" t="s">
        <v>7586</v>
      </c>
      <c r="L1128" s="41" t="s">
        <v>154</v>
      </c>
      <c r="M1128" s="41" t="s">
        <v>154</v>
      </c>
      <c r="N1128" s="41">
        <v>11</v>
      </c>
      <c r="O1128" s="41" t="s">
        <v>223</v>
      </c>
      <c r="P1128" s="41" t="s">
        <v>224</v>
      </c>
      <c r="Q1128" s="58">
        <v>49500000</v>
      </c>
      <c r="R1128" s="58">
        <v>49500000</v>
      </c>
      <c r="S1128" s="41" t="s">
        <v>225</v>
      </c>
      <c r="T1128" s="41" t="s">
        <v>221</v>
      </c>
      <c r="U1128" s="40" t="s">
        <v>413</v>
      </c>
      <c r="V1128" s="40" t="s">
        <v>721</v>
      </c>
      <c r="W1128" s="40" t="s">
        <v>1709</v>
      </c>
      <c r="X1128" s="40" t="s">
        <v>229</v>
      </c>
      <c r="Y1128" s="40" t="s">
        <v>230</v>
      </c>
      <c r="Z1128" s="40" t="s">
        <v>414</v>
      </c>
      <c r="AA1128" s="59">
        <v>0</v>
      </c>
      <c r="AB1128" s="59">
        <v>0</v>
      </c>
      <c r="AC1128" s="59">
        <v>49500000</v>
      </c>
      <c r="AD1128" s="59">
        <v>0</v>
      </c>
      <c r="AE1128" s="59">
        <v>0</v>
      </c>
      <c r="AF1128" s="59">
        <v>4500000</v>
      </c>
      <c r="AG1128" s="59">
        <v>0</v>
      </c>
      <c r="AH1128" s="59">
        <v>4500000</v>
      </c>
      <c r="AI1128" s="59">
        <v>0</v>
      </c>
      <c r="AJ1128" s="59">
        <v>4500000</v>
      </c>
      <c r="AK1128" s="59">
        <v>0</v>
      </c>
      <c r="AL1128" s="59">
        <v>4500000</v>
      </c>
      <c r="AM1128" s="59">
        <v>0</v>
      </c>
      <c r="AN1128" s="59">
        <v>4500000</v>
      </c>
      <c r="AO1128" s="59">
        <v>0</v>
      </c>
      <c r="AP1128" s="59">
        <v>4500000</v>
      </c>
      <c r="AQ1128" s="59">
        <v>0</v>
      </c>
      <c r="AR1128" s="59">
        <v>4500000</v>
      </c>
      <c r="AS1128" s="59">
        <v>0</v>
      </c>
      <c r="AT1128" s="59">
        <v>4500000</v>
      </c>
      <c r="AU1128" s="59">
        <v>0</v>
      </c>
      <c r="AV1128" s="59">
        <v>4500000</v>
      </c>
      <c r="AW1128" s="59">
        <v>0</v>
      </c>
      <c r="AX1128" s="59">
        <v>9000000</v>
      </c>
      <c r="AY1128" s="2">
        <v>0</v>
      </c>
      <c r="AZ1128" s="12" t="str">
        <f t="shared" si="129"/>
        <v>OK</v>
      </c>
      <c r="BA1128" s="12" t="str">
        <f t="shared" si="130"/>
        <v>OK</v>
      </c>
      <c r="BB1128" s="6">
        <f t="shared" si="131"/>
        <v>0</v>
      </c>
      <c r="BC1128" s="13">
        <f t="shared" si="132"/>
        <v>49500000</v>
      </c>
      <c r="BD1128" s="13">
        <f t="shared" si="133"/>
        <v>49500000</v>
      </c>
      <c r="BE1128" s="6">
        <f t="shared" si="134"/>
        <v>0</v>
      </c>
      <c r="BF1128" s="6">
        <f t="shared" si="135"/>
        <v>0</v>
      </c>
      <c r="BG1128" s="2" t="str">
        <f t="shared" si="128"/>
        <v>2500.1.1.3.</v>
      </c>
    </row>
    <row r="1129" spans="2:59" ht="99.75" x14ac:dyDescent="0.25">
      <c r="B1129" s="39" t="s">
        <v>7211</v>
      </c>
      <c r="C1129" s="39" t="s">
        <v>717</v>
      </c>
      <c r="D1129" s="39" t="s">
        <v>4</v>
      </c>
      <c r="E1129" s="40" t="s">
        <v>219</v>
      </c>
      <c r="F1129" s="40" t="s">
        <v>220</v>
      </c>
      <c r="G1129" s="40" t="s">
        <v>9</v>
      </c>
      <c r="H1129" s="40">
        <v>80161501</v>
      </c>
      <c r="I1129" s="40" t="s">
        <v>8168</v>
      </c>
      <c r="J1129" s="40" t="s">
        <v>221</v>
      </c>
      <c r="K1129" s="40" t="s">
        <v>7586</v>
      </c>
      <c r="L1129" s="41" t="s">
        <v>154</v>
      </c>
      <c r="M1129" s="41" t="s">
        <v>154</v>
      </c>
      <c r="N1129" s="41">
        <v>11</v>
      </c>
      <c r="O1129" s="41" t="s">
        <v>223</v>
      </c>
      <c r="P1129" s="41" t="s">
        <v>224</v>
      </c>
      <c r="Q1129" s="58">
        <v>49500000</v>
      </c>
      <c r="R1129" s="58">
        <v>49500000</v>
      </c>
      <c r="S1129" s="41" t="s">
        <v>225</v>
      </c>
      <c r="T1129" s="41" t="s">
        <v>221</v>
      </c>
      <c r="U1129" s="40" t="s">
        <v>413</v>
      </c>
      <c r="V1129" s="40" t="s">
        <v>721</v>
      </c>
      <c r="W1129" s="40" t="s">
        <v>1709</v>
      </c>
      <c r="X1129" s="40" t="s">
        <v>229</v>
      </c>
      <c r="Y1129" s="40" t="s">
        <v>230</v>
      </c>
      <c r="Z1129" s="40" t="s">
        <v>414</v>
      </c>
      <c r="AA1129" s="59">
        <v>0</v>
      </c>
      <c r="AB1129" s="59">
        <v>0</v>
      </c>
      <c r="AC1129" s="59">
        <v>49500000</v>
      </c>
      <c r="AD1129" s="59">
        <v>0</v>
      </c>
      <c r="AE1129" s="59">
        <v>0</v>
      </c>
      <c r="AF1129" s="59">
        <v>4500000</v>
      </c>
      <c r="AG1129" s="59">
        <v>0</v>
      </c>
      <c r="AH1129" s="59">
        <v>4500000</v>
      </c>
      <c r="AI1129" s="59">
        <v>0</v>
      </c>
      <c r="AJ1129" s="59">
        <v>4500000</v>
      </c>
      <c r="AK1129" s="59">
        <v>0</v>
      </c>
      <c r="AL1129" s="59">
        <v>4500000</v>
      </c>
      <c r="AM1129" s="59">
        <v>0</v>
      </c>
      <c r="AN1129" s="59">
        <v>4500000</v>
      </c>
      <c r="AO1129" s="59">
        <v>0</v>
      </c>
      <c r="AP1129" s="59">
        <v>4500000</v>
      </c>
      <c r="AQ1129" s="59">
        <v>0</v>
      </c>
      <c r="AR1129" s="59">
        <v>4500000</v>
      </c>
      <c r="AS1129" s="59">
        <v>0</v>
      </c>
      <c r="AT1129" s="59">
        <v>4500000</v>
      </c>
      <c r="AU1129" s="59">
        <v>0</v>
      </c>
      <c r="AV1129" s="59">
        <v>4500000</v>
      </c>
      <c r="AW1129" s="59">
        <v>0</v>
      </c>
      <c r="AX1129" s="59">
        <v>9000000</v>
      </c>
      <c r="AY1129" s="2">
        <v>0</v>
      </c>
      <c r="AZ1129" s="12" t="str">
        <f t="shared" si="129"/>
        <v>OK</v>
      </c>
      <c r="BA1129" s="12" t="str">
        <f t="shared" si="130"/>
        <v>OK</v>
      </c>
      <c r="BB1129" s="6">
        <f t="shared" si="131"/>
        <v>0</v>
      </c>
      <c r="BC1129" s="13">
        <f t="shared" si="132"/>
        <v>49500000</v>
      </c>
      <c r="BD1129" s="13">
        <f t="shared" si="133"/>
        <v>49500000</v>
      </c>
      <c r="BE1129" s="6">
        <f t="shared" si="134"/>
        <v>0</v>
      </c>
      <c r="BF1129" s="6">
        <f t="shared" si="135"/>
        <v>0</v>
      </c>
      <c r="BG1129" s="2" t="str">
        <f t="shared" si="128"/>
        <v>2500.1.1.3.</v>
      </c>
    </row>
    <row r="1130" spans="2:59" ht="85.5" x14ac:dyDescent="0.25">
      <c r="B1130" s="39" t="s">
        <v>7212</v>
      </c>
      <c r="C1130" s="39" t="s">
        <v>717</v>
      </c>
      <c r="D1130" s="39" t="s">
        <v>4</v>
      </c>
      <c r="E1130" s="40" t="s">
        <v>219</v>
      </c>
      <c r="F1130" s="40" t="s">
        <v>220</v>
      </c>
      <c r="G1130" s="40" t="s">
        <v>9</v>
      </c>
      <c r="H1130" s="40">
        <v>80161501</v>
      </c>
      <c r="I1130" s="40" t="s">
        <v>8168</v>
      </c>
      <c r="J1130" s="40" t="s">
        <v>221</v>
      </c>
      <c r="K1130" s="40" t="s">
        <v>7587</v>
      </c>
      <c r="L1130" s="41" t="s">
        <v>154</v>
      </c>
      <c r="M1130" s="41" t="s">
        <v>154</v>
      </c>
      <c r="N1130" s="41">
        <v>11</v>
      </c>
      <c r="O1130" s="41" t="s">
        <v>223</v>
      </c>
      <c r="P1130" s="41" t="s">
        <v>224</v>
      </c>
      <c r="Q1130" s="58">
        <v>44000000</v>
      </c>
      <c r="R1130" s="58">
        <v>44000000</v>
      </c>
      <c r="S1130" s="41" t="s">
        <v>225</v>
      </c>
      <c r="T1130" s="41" t="s">
        <v>221</v>
      </c>
      <c r="U1130" s="40" t="s">
        <v>413</v>
      </c>
      <c r="V1130" s="40" t="s">
        <v>721</v>
      </c>
      <c r="W1130" s="40" t="s">
        <v>1709</v>
      </c>
      <c r="X1130" s="40" t="s">
        <v>229</v>
      </c>
      <c r="Y1130" s="40" t="s">
        <v>230</v>
      </c>
      <c r="Z1130" s="40" t="s">
        <v>414</v>
      </c>
      <c r="AA1130" s="59">
        <v>0</v>
      </c>
      <c r="AB1130" s="59">
        <v>0</v>
      </c>
      <c r="AC1130" s="59">
        <v>44000000</v>
      </c>
      <c r="AD1130" s="59">
        <v>0</v>
      </c>
      <c r="AE1130" s="59">
        <v>0</v>
      </c>
      <c r="AF1130" s="59">
        <v>4000000</v>
      </c>
      <c r="AG1130" s="59">
        <v>0</v>
      </c>
      <c r="AH1130" s="59">
        <v>4000000</v>
      </c>
      <c r="AI1130" s="59">
        <v>0</v>
      </c>
      <c r="AJ1130" s="59">
        <v>4000000</v>
      </c>
      <c r="AK1130" s="59">
        <v>0</v>
      </c>
      <c r="AL1130" s="59">
        <v>4000000</v>
      </c>
      <c r="AM1130" s="59">
        <v>0</v>
      </c>
      <c r="AN1130" s="59">
        <v>4000000</v>
      </c>
      <c r="AO1130" s="59">
        <v>0</v>
      </c>
      <c r="AP1130" s="59">
        <v>4000000</v>
      </c>
      <c r="AQ1130" s="59">
        <v>0</v>
      </c>
      <c r="AR1130" s="59">
        <v>4000000</v>
      </c>
      <c r="AS1130" s="59">
        <v>0</v>
      </c>
      <c r="AT1130" s="59">
        <v>4000000</v>
      </c>
      <c r="AU1130" s="59">
        <v>0</v>
      </c>
      <c r="AV1130" s="59">
        <v>4000000</v>
      </c>
      <c r="AW1130" s="59">
        <v>0</v>
      </c>
      <c r="AX1130" s="59">
        <v>8000000</v>
      </c>
      <c r="AY1130" s="2">
        <v>0</v>
      </c>
      <c r="AZ1130" s="12" t="str">
        <f t="shared" si="129"/>
        <v>OK</v>
      </c>
      <c r="BA1130" s="12" t="str">
        <f t="shared" si="130"/>
        <v>OK</v>
      </c>
      <c r="BB1130" s="6">
        <f t="shared" si="131"/>
        <v>0</v>
      </c>
      <c r="BC1130" s="13">
        <f t="shared" si="132"/>
        <v>44000000</v>
      </c>
      <c r="BD1130" s="13">
        <f t="shared" si="133"/>
        <v>44000000</v>
      </c>
      <c r="BE1130" s="6">
        <f t="shared" si="134"/>
        <v>0</v>
      </c>
      <c r="BF1130" s="6">
        <f t="shared" si="135"/>
        <v>0</v>
      </c>
      <c r="BG1130" s="2" t="str">
        <f t="shared" ref="BG1130:BG1193" si="136">"2500.1.1.3."&amp;A1130</f>
        <v>2500.1.1.3.</v>
      </c>
    </row>
    <row r="1131" spans="2:59" ht="85.5" x14ac:dyDescent="0.25">
      <c r="B1131" s="39" t="s">
        <v>7213</v>
      </c>
      <c r="C1131" s="39" t="s">
        <v>717</v>
      </c>
      <c r="D1131" s="39" t="s">
        <v>4</v>
      </c>
      <c r="E1131" s="40" t="s">
        <v>219</v>
      </c>
      <c r="F1131" s="40" t="s">
        <v>220</v>
      </c>
      <c r="G1131" s="40" t="s">
        <v>9</v>
      </c>
      <c r="H1131" s="40">
        <v>80161501</v>
      </c>
      <c r="I1131" s="40" t="s">
        <v>8168</v>
      </c>
      <c r="J1131" s="40" t="s">
        <v>221</v>
      </c>
      <c r="K1131" s="40" t="s">
        <v>7587</v>
      </c>
      <c r="L1131" s="41" t="s">
        <v>154</v>
      </c>
      <c r="M1131" s="41" t="s">
        <v>154</v>
      </c>
      <c r="N1131" s="41">
        <v>11</v>
      </c>
      <c r="O1131" s="41" t="s">
        <v>223</v>
      </c>
      <c r="P1131" s="41" t="s">
        <v>224</v>
      </c>
      <c r="Q1131" s="58">
        <v>44000000</v>
      </c>
      <c r="R1131" s="58">
        <v>44000000</v>
      </c>
      <c r="S1131" s="41" t="s">
        <v>225</v>
      </c>
      <c r="T1131" s="41" t="s">
        <v>221</v>
      </c>
      <c r="U1131" s="40" t="s">
        <v>413</v>
      </c>
      <c r="V1131" s="40" t="s">
        <v>721</v>
      </c>
      <c r="W1131" s="40" t="s">
        <v>1709</v>
      </c>
      <c r="X1131" s="40" t="s">
        <v>229</v>
      </c>
      <c r="Y1131" s="40" t="s">
        <v>230</v>
      </c>
      <c r="Z1131" s="40" t="s">
        <v>414</v>
      </c>
      <c r="AA1131" s="59">
        <v>0</v>
      </c>
      <c r="AB1131" s="59">
        <v>0</v>
      </c>
      <c r="AC1131" s="59">
        <v>44000000</v>
      </c>
      <c r="AD1131" s="59">
        <v>0</v>
      </c>
      <c r="AE1131" s="59">
        <v>0</v>
      </c>
      <c r="AF1131" s="59">
        <v>4000000</v>
      </c>
      <c r="AG1131" s="59">
        <v>0</v>
      </c>
      <c r="AH1131" s="59">
        <v>4000000</v>
      </c>
      <c r="AI1131" s="59">
        <v>0</v>
      </c>
      <c r="AJ1131" s="59">
        <v>4000000</v>
      </c>
      <c r="AK1131" s="59">
        <v>0</v>
      </c>
      <c r="AL1131" s="59">
        <v>4000000</v>
      </c>
      <c r="AM1131" s="59">
        <v>0</v>
      </c>
      <c r="AN1131" s="59">
        <v>4000000</v>
      </c>
      <c r="AO1131" s="59">
        <v>0</v>
      </c>
      <c r="AP1131" s="59">
        <v>4000000</v>
      </c>
      <c r="AQ1131" s="59">
        <v>0</v>
      </c>
      <c r="AR1131" s="59">
        <v>4000000</v>
      </c>
      <c r="AS1131" s="59">
        <v>0</v>
      </c>
      <c r="AT1131" s="59">
        <v>4000000</v>
      </c>
      <c r="AU1131" s="59">
        <v>0</v>
      </c>
      <c r="AV1131" s="59">
        <v>4000000</v>
      </c>
      <c r="AW1131" s="59">
        <v>0</v>
      </c>
      <c r="AX1131" s="59">
        <v>8000000</v>
      </c>
      <c r="AY1131" s="2">
        <v>0</v>
      </c>
      <c r="AZ1131" s="12" t="str">
        <f t="shared" si="129"/>
        <v>OK</v>
      </c>
      <c r="BA1131" s="12" t="str">
        <f t="shared" si="130"/>
        <v>OK</v>
      </c>
      <c r="BB1131" s="6">
        <f t="shared" si="131"/>
        <v>0</v>
      </c>
      <c r="BC1131" s="13">
        <f t="shared" si="132"/>
        <v>44000000</v>
      </c>
      <c r="BD1131" s="13">
        <f t="shared" si="133"/>
        <v>44000000</v>
      </c>
      <c r="BE1131" s="6">
        <f t="shared" si="134"/>
        <v>0</v>
      </c>
      <c r="BF1131" s="6">
        <f t="shared" si="135"/>
        <v>0</v>
      </c>
      <c r="BG1131" s="2" t="str">
        <f t="shared" si="136"/>
        <v>2500.1.1.3.</v>
      </c>
    </row>
    <row r="1132" spans="2:59" ht="85.5" x14ac:dyDescent="0.25">
      <c r="B1132" s="39" t="s">
        <v>7214</v>
      </c>
      <c r="C1132" s="39" t="s">
        <v>717</v>
      </c>
      <c r="D1132" s="39" t="s">
        <v>4</v>
      </c>
      <c r="E1132" s="40" t="s">
        <v>219</v>
      </c>
      <c r="F1132" s="40" t="s">
        <v>220</v>
      </c>
      <c r="G1132" s="40" t="s">
        <v>9</v>
      </c>
      <c r="H1132" s="40">
        <v>80161501</v>
      </c>
      <c r="I1132" s="40" t="s">
        <v>8168</v>
      </c>
      <c r="J1132" s="40" t="s">
        <v>221</v>
      </c>
      <c r="K1132" s="40" t="s">
        <v>7587</v>
      </c>
      <c r="L1132" s="41" t="s">
        <v>154</v>
      </c>
      <c r="M1132" s="41" t="s">
        <v>154</v>
      </c>
      <c r="N1132" s="41">
        <v>11</v>
      </c>
      <c r="O1132" s="41" t="s">
        <v>223</v>
      </c>
      <c r="P1132" s="41" t="s">
        <v>224</v>
      </c>
      <c r="Q1132" s="58">
        <v>44000000</v>
      </c>
      <c r="R1132" s="58">
        <v>44000000</v>
      </c>
      <c r="S1132" s="41" t="s">
        <v>225</v>
      </c>
      <c r="T1132" s="41" t="s">
        <v>221</v>
      </c>
      <c r="U1132" s="40" t="s">
        <v>413</v>
      </c>
      <c r="V1132" s="40" t="s">
        <v>721</v>
      </c>
      <c r="W1132" s="40" t="s">
        <v>1709</v>
      </c>
      <c r="X1132" s="40" t="s">
        <v>229</v>
      </c>
      <c r="Y1132" s="40" t="s">
        <v>230</v>
      </c>
      <c r="Z1132" s="40" t="s">
        <v>414</v>
      </c>
      <c r="AA1132" s="59">
        <v>0</v>
      </c>
      <c r="AB1132" s="59">
        <v>0</v>
      </c>
      <c r="AC1132" s="59">
        <v>44000000</v>
      </c>
      <c r="AD1132" s="59">
        <v>0</v>
      </c>
      <c r="AE1132" s="59">
        <v>0</v>
      </c>
      <c r="AF1132" s="59">
        <v>4000000</v>
      </c>
      <c r="AG1132" s="59">
        <v>0</v>
      </c>
      <c r="AH1132" s="59">
        <v>4000000</v>
      </c>
      <c r="AI1132" s="59">
        <v>0</v>
      </c>
      <c r="AJ1132" s="59">
        <v>4000000</v>
      </c>
      <c r="AK1132" s="59">
        <v>0</v>
      </c>
      <c r="AL1132" s="59">
        <v>4000000</v>
      </c>
      <c r="AM1132" s="59">
        <v>0</v>
      </c>
      <c r="AN1132" s="59">
        <v>4000000</v>
      </c>
      <c r="AO1132" s="59">
        <v>0</v>
      </c>
      <c r="AP1132" s="59">
        <v>4000000</v>
      </c>
      <c r="AQ1132" s="59">
        <v>0</v>
      </c>
      <c r="AR1132" s="59">
        <v>4000000</v>
      </c>
      <c r="AS1132" s="59">
        <v>0</v>
      </c>
      <c r="AT1132" s="59">
        <v>4000000</v>
      </c>
      <c r="AU1132" s="59">
        <v>0</v>
      </c>
      <c r="AV1132" s="59">
        <v>4000000</v>
      </c>
      <c r="AW1132" s="59">
        <v>0</v>
      </c>
      <c r="AX1132" s="59">
        <v>8000000</v>
      </c>
      <c r="AY1132" s="2">
        <v>0</v>
      </c>
      <c r="AZ1132" s="12" t="str">
        <f t="shared" si="129"/>
        <v>OK</v>
      </c>
      <c r="BA1132" s="12" t="str">
        <f t="shared" si="130"/>
        <v>OK</v>
      </c>
      <c r="BB1132" s="6">
        <f t="shared" si="131"/>
        <v>0</v>
      </c>
      <c r="BC1132" s="13">
        <f t="shared" si="132"/>
        <v>44000000</v>
      </c>
      <c r="BD1132" s="13">
        <f t="shared" si="133"/>
        <v>44000000</v>
      </c>
      <c r="BE1132" s="6">
        <f t="shared" si="134"/>
        <v>0</v>
      </c>
      <c r="BF1132" s="6">
        <f t="shared" si="135"/>
        <v>0</v>
      </c>
      <c r="BG1132" s="2" t="str">
        <f t="shared" si="136"/>
        <v>2500.1.1.3.</v>
      </c>
    </row>
    <row r="1133" spans="2:59" ht="85.5" x14ac:dyDescent="0.25">
      <c r="B1133" s="39" t="s">
        <v>7215</v>
      </c>
      <c r="C1133" s="39" t="s">
        <v>717</v>
      </c>
      <c r="D1133" s="39" t="s">
        <v>4</v>
      </c>
      <c r="E1133" s="40" t="s">
        <v>219</v>
      </c>
      <c r="F1133" s="40" t="s">
        <v>220</v>
      </c>
      <c r="G1133" s="40" t="s">
        <v>9</v>
      </c>
      <c r="H1133" s="40">
        <v>80161501</v>
      </c>
      <c r="I1133" s="40" t="s">
        <v>8168</v>
      </c>
      <c r="J1133" s="40" t="s">
        <v>221</v>
      </c>
      <c r="K1133" s="40" t="s">
        <v>7587</v>
      </c>
      <c r="L1133" s="41" t="s">
        <v>154</v>
      </c>
      <c r="M1133" s="41" t="s">
        <v>154</v>
      </c>
      <c r="N1133" s="41">
        <v>11</v>
      </c>
      <c r="O1133" s="41" t="s">
        <v>223</v>
      </c>
      <c r="P1133" s="41" t="s">
        <v>224</v>
      </c>
      <c r="Q1133" s="58">
        <v>44000000</v>
      </c>
      <c r="R1133" s="58">
        <v>44000000</v>
      </c>
      <c r="S1133" s="41" t="s">
        <v>225</v>
      </c>
      <c r="T1133" s="41" t="s">
        <v>221</v>
      </c>
      <c r="U1133" s="40" t="s">
        <v>413</v>
      </c>
      <c r="V1133" s="40" t="s">
        <v>721</v>
      </c>
      <c r="W1133" s="40" t="s">
        <v>1709</v>
      </c>
      <c r="X1133" s="40" t="s">
        <v>229</v>
      </c>
      <c r="Y1133" s="40" t="s">
        <v>230</v>
      </c>
      <c r="Z1133" s="40" t="s">
        <v>414</v>
      </c>
      <c r="AA1133" s="59">
        <v>0</v>
      </c>
      <c r="AB1133" s="59">
        <v>0</v>
      </c>
      <c r="AC1133" s="59">
        <v>44000000</v>
      </c>
      <c r="AD1133" s="59">
        <v>0</v>
      </c>
      <c r="AE1133" s="59">
        <v>0</v>
      </c>
      <c r="AF1133" s="59">
        <v>4000000</v>
      </c>
      <c r="AG1133" s="59">
        <v>0</v>
      </c>
      <c r="AH1133" s="59">
        <v>4000000</v>
      </c>
      <c r="AI1133" s="59">
        <v>0</v>
      </c>
      <c r="AJ1133" s="59">
        <v>4000000</v>
      </c>
      <c r="AK1133" s="59">
        <v>0</v>
      </c>
      <c r="AL1133" s="59">
        <v>4000000</v>
      </c>
      <c r="AM1133" s="59">
        <v>0</v>
      </c>
      <c r="AN1133" s="59">
        <v>4000000</v>
      </c>
      <c r="AO1133" s="59">
        <v>0</v>
      </c>
      <c r="AP1133" s="59">
        <v>4000000</v>
      </c>
      <c r="AQ1133" s="59">
        <v>0</v>
      </c>
      <c r="AR1133" s="59">
        <v>4000000</v>
      </c>
      <c r="AS1133" s="59">
        <v>0</v>
      </c>
      <c r="AT1133" s="59">
        <v>4000000</v>
      </c>
      <c r="AU1133" s="59">
        <v>0</v>
      </c>
      <c r="AV1133" s="59">
        <v>4000000</v>
      </c>
      <c r="AW1133" s="59">
        <v>0</v>
      </c>
      <c r="AX1133" s="59">
        <v>8000000</v>
      </c>
      <c r="AY1133" s="2">
        <v>0</v>
      </c>
      <c r="AZ1133" s="12" t="str">
        <f t="shared" si="129"/>
        <v>OK</v>
      </c>
      <c r="BA1133" s="12" t="str">
        <f t="shared" si="130"/>
        <v>OK</v>
      </c>
      <c r="BB1133" s="6">
        <f t="shared" si="131"/>
        <v>0</v>
      </c>
      <c r="BC1133" s="13">
        <f t="shared" si="132"/>
        <v>44000000</v>
      </c>
      <c r="BD1133" s="13">
        <f t="shared" si="133"/>
        <v>44000000</v>
      </c>
      <c r="BE1133" s="6">
        <f t="shared" si="134"/>
        <v>0</v>
      </c>
      <c r="BF1133" s="6">
        <f t="shared" si="135"/>
        <v>0</v>
      </c>
      <c r="BG1133" s="2" t="str">
        <f t="shared" si="136"/>
        <v>2500.1.1.3.</v>
      </c>
    </row>
    <row r="1134" spans="2:59" ht="85.5" x14ac:dyDescent="0.25">
      <c r="B1134" s="39" t="s">
        <v>7216</v>
      </c>
      <c r="C1134" s="39" t="s">
        <v>717</v>
      </c>
      <c r="D1134" s="39" t="s">
        <v>4</v>
      </c>
      <c r="E1134" s="40" t="s">
        <v>219</v>
      </c>
      <c r="F1134" s="40" t="s">
        <v>220</v>
      </c>
      <c r="G1134" s="40" t="s">
        <v>9</v>
      </c>
      <c r="H1134" s="40">
        <v>80161501</v>
      </c>
      <c r="I1134" s="40" t="s">
        <v>8168</v>
      </c>
      <c r="J1134" s="40" t="s">
        <v>221</v>
      </c>
      <c r="K1134" s="40" t="s">
        <v>7587</v>
      </c>
      <c r="L1134" s="41" t="s">
        <v>154</v>
      </c>
      <c r="M1134" s="41" t="s">
        <v>154</v>
      </c>
      <c r="N1134" s="41">
        <v>11</v>
      </c>
      <c r="O1134" s="41" t="s">
        <v>223</v>
      </c>
      <c r="P1134" s="41" t="s">
        <v>224</v>
      </c>
      <c r="Q1134" s="58">
        <v>44000000</v>
      </c>
      <c r="R1134" s="58">
        <v>44000000</v>
      </c>
      <c r="S1134" s="41" t="s">
        <v>225</v>
      </c>
      <c r="T1134" s="41" t="s">
        <v>221</v>
      </c>
      <c r="U1134" s="40" t="s">
        <v>413</v>
      </c>
      <c r="V1134" s="40" t="s">
        <v>721</v>
      </c>
      <c r="W1134" s="40" t="s">
        <v>1709</v>
      </c>
      <c r="X1134" s="40" t="s">
        <v>229</v>
      </c>
      <c r="Y1134" s="40" t="s">
        <v>230</v>
      </c>
      <c r="Z1134" s="40" t="s">
        <v>414</v>
      </c>
      <c r="AA1134" s="59">
        <v>0</v>
      </c>
      <c r="AB1134" s="59">
        <v>0</v>
      </c>
      <c r="AC1134" s="59">
        <v>44000000</v>
      </c>
      <c r="AD1134" s="59">
        <v>0</v>
      </c>
      <c r="AE1134" s="59">
        <v>0</v>
      </c>
      <c r="AF1134" s="59">
        <v>4000000</v>
      </c>
      <c r="AG1134" s="59">
        <v>0</v>
      </c>
      <c r="AH1134" s="59">
        <v>4000000</v>
      </c>
      <c r="AI1134" s="59">
        <v>0</v>
      </c>
      <c r="AJ1134" s="59">
        <v>4000000</v>
      </c>
      <c r="AK1134" s="59">
        <v>0</v>
      </c>
      <c r="AL1134" s="59">
        <v>4000000</v>
      </c>
      <c r="AM1134" s="59">
        <v>0</v>
      </c>
      <c r="AN1134" s="59">
        <v>4000000</v>
      </c>
      <c r="AO1134" s="59">
        <v>0</v>
      </c>
      <c r="AP1134" s="59">
        <v>4000000</v>
      </c>
      <c r="AQ1134" s="59">
        <v>0</v>
      </c>
      <c r="AR1134" s="59">
        <v>4000000</v>
      </c>
      <c r="AS1134" s="59">
        <v>0</v>
      </c>
      <c r="AT1134" s="59">
        <v>4000000</v>
      </c>
      <c r="AU1134" s="59">
        <v>0</v>
      </c>
      <c r="AV1134" s="59">
        <v>4000000</v>
      </c>
      <c r="AW1134" s="59">
        <v>0</v>
      </c>
      <c r="AX1134" s="59">
        <v>8000000</v>
      </c>
      <c r="AY1134" s="2">
        <v>0</v>
      </c>
      <c r="AZ1134" s="12" t="str">
        <f t="shared" si="129"/>
        <v>OK</v>
      </c>
      <c r="BA1134" s="12" t="str">
        <f t="shared" si="130"/>
        <v>OK</v>
      </c>
      <c r="BB1134" s="6">
        <f t="shared" si="131"/>
        <v>0</v>
      </c>
      <c r="BC1134" s="13">
        <f t="shared" si="132"/>
        <v>44000000</v>
      </c>
      <c r="BD1134" s="13">
        <f t="shared" si="133"/>
        <v>44000000</v>
      </c>
      <c r="BE1134" s="6">
        <f t="shared" si="134"/>
        <v>0</v>
      </c>
      <c r="BF1134" s="6">
        <f t="shared" si="135"/>
        <v>0</v>
      </c>
      <c r="BG1134" s="2" t="str">
        <f t="shared" si="136"/>
        <v>2500.1.1.3.</v>
      </c>
    </row>
    <row r="1135" spans="2:59" ht="85.5" x14ac:dyDescent="0.25">
      <c r="B1135" s="39" t="s">
        <v>7217</v>
      </c>
      <c r="C1135" s="39" t="s">
        <v>717</v>
      </c>
      <c r="D1135" s="39" t="s">
        <v>4</v>
      </c>
      <c r="E1135" s="40" t="s">
        <v>219</v>
      </c>
      <c r="F1135" s="40" t="s">
        <v>220</v>
      </c>
      <c r="G1135" s="40" t="s">
        <v>9</v>
      </c>
      <c r="H1135" s="40">
        <v>80161501</v>
      </c>
      <c r="I1135" s="40" t="s">
        <v>8168</v>
      </c>
      <c r="J1135" s="40" t="s">
        <v>221</v>
      </c>
      <c r="K1135" s="40" t="s">
        <v>7587</v>
      </c>
      <c r="L1135" s="41" t="s">
        <v>154</v>
      </c>
      <c r="M1135" s="41" t="s">
        <v>154</v>
      </c>
      <c r="N1135" s="41">
        <v>11</v>
      </c>
      <c r="O1135" s="41" t="s">
        <v>223</v>
      </c>
      <c r="P1135" s="41" t="s">
        <v>224</v>
      </c>
      <c r="Q1135" s="58">
        <v>44000000</v>
      </c>
      <c r="R1135" s="58">
        <v>44000000</v>
      </c>
      <c r="S1135" s="41" t="s">
        <v>225</v>
      </c>
      <c r="T1135" s="41" t="s">
        <v>221</v>
      </c>
      <c r="U1135" s="40" t="s">
        <v>413</v>
      </c>
      <c r="V1135" s="40" t="s">
        <v>721</v>
      </c>
      <c r="W1135" s="40" t="s">
        <v>1709</v>
      </c>
      <c r="X1135" s="40" t="s">
        <v>229</v>
      </c>
      <c r="Y1135" s="40" t="s">
        <v>230</v>
      </c>
      <c r="Z1135" s="40" t="s">
        <v>414</v>
      </c>
      <c r="AA1135" s="59">
        <v>0</v>
      </c>
      <c r="AB1135" s="59">
        <v>0</v>
      </c>
      <c r="AC1135" s="59">
        <v>44000000</v>
      </c>
      <c r="AD1135" s="59">
        <v>0</v>
      </c>
      <c r="AE1135" s="59">
        <v>0</v>
      </c>
      <c r="AF1135" s="59">
        <v>4000000</v>
      </c>
      <c r="AG1135" s="59">
        <v>0</v>
      </c>
      <c r="AH1135" s="59">
        <v>4000000</v>
      </c>
      <c r="AI1135" s="59">
        <v>0</v>
      </c>
      <c r="AJ1135" s="59">
        <v>4000000</v>
      </c>
      <c r="AK1135" s="59">
        <v>0</v>
      </c>
      <c r="AL1135" s="59">
        <v>4000000</v>
      </c>
      <c r="AM1135" s="59">
        <v>0</v>
      </c>
      <c r="AN1135" s="59">
        <v>4000000</v>
      </c>
      <c r="AO1135" s="59">
        <v>0</v>
      </c>
      <c r="AP1135" s="59">
        <v>4000000</v>
      </c>
      <c r="AQ1135" s="59">
        <v>0</v>
      </c>
      <c r="AR1135" s="59">
        <v>4000000</v>
      </c>
      <c r="AS1135" s="59">
        <v>0</v>
      </c>
      <c r="AT1135" s="59">
        <v>4000000</v>
      </c>
      <c r="AU1135" s="59">
        <v>0</v>
      </c>
      <c r="AV1135" s="59">
        <v>4000000</v>
      </c>
      <c r="AW1135" s="59">
        <v>0</v>
      </c>
      <c r="AX1135" s="59">
        <v>8000000</v>
      </c>
      <c r="AY1135" s="2">
        <v>0</v>
      </c>
      <c r="AZ1135" s="12" t="str">
        <f t="shared" ref="AZ1135:AZ1198" si="137">IF(OR($R1135&lt;&gt;"",SUM(AA1135:AX1135)&lt;&gt;0),IF(R1135=BC1135,"OK",IF(R1135&gt;BC1135,"Valor estimado supera a Compromisos en "&amp;DOLLAR(R1135-BC1135),"Compromisos superan al Valor estimado en "&amp;DOLLAR(BC1135-R1135))),"")</f>
        <v>OK</v>
      </c>
      <c r="BA1135" s="12" t="str">
        <f t="shared" ref="BA1135:BA1198" si="138">IF(OR($R1135&lt;&gt;"",SUM(AA1135:AX1135)&lt;&gt;0),IF(R1135=BD1135,"OK",IF(R1135&gt;BD1135,"Valor estimado supera a Obligaciones en "&amp;DOLLAR(R1135-BD1135),"Obligaciones superan al Valor estimado en "&amp;DOLLAR(BD1135-R1135))),"")</f>
        <v>OK</v>
      </c>
      <c r="BB1135" s="6">
        <f t="shared" ref="BB1135:BB1198" si="139">+IF(B1135&lt;&gt;"",COUNTBLANK(E1135:AX1135),0)</f>
        <v>0</v>
      </c>
      <c r="BC1135" s="13">
        <f t="shared" ref="BC1135:BC1198" si="140">+SUM(AA1135,AC1135,AE1135,AG1135,AI1135,AK1135,AM1135,AO1135,AQ1135,AS1135,AU1135,AW1135)</f>
        <v>44000000</v>
      </c>
      <c r="BD1135" s="13">
        <f t="shared" ref="BD1135:BD1198" si="141">+SUM(AB1135,AD1135,AF1135,AH1135,AJ1135,AL1135,AN1135,AP1135,AR1135,AT1135,AV1135,AX1135)</f>
        <v>44000000</v>
      </c>
      <c r="BE1135" s="6">
        <f t="shared" ref="BE1135:BE1198" si="142">+IF(OR(AZ1135="ok",AZ1135=""),0,1)</f>
        <v>0</v>
      </c>
      <c r="BF1135" s="6">
        <f t="shared" ref="BF1135:BF1198" si="143">+IF(OR(BA1135="ok",BA1135=""),0,1)</f>
        <v>0</v>
      </c>
      <c r="BG1135" s="2" t="str">
        <f t="shared" si="136"/>
        <v>2500.1.1.3.</v>
      </c>
    </row>
    <row r="1136" spans="2:59" ht="85.5" x14ac:dyDescent="0.25">
      <c r="B1136" s="39" t="s">
        <v>7218</v>
      </c>
      <c r="C1136" s="39" t="s">
        <v>717</v>
      </c>
      <c r="D1136" s="39" t="s">
        <v>4</v>
      </c>
      <c r="E1136" s="40" t="s">
        <v>219</v>
      </c>
      <c r="F1136" s="40" t="s">
        <v>220</v>
      </c>
      <c r="G1136" s="40" t="s">
        <v>9</v>
      </c>
      <c r="H1136" s="40">
        <v>80161501</v>
      </c>
      <c r="I1136" s="40" t="s">
        <v>8168</v>
      </c>
      <c r="J1136" s="40" t="s">
        <v>221</v>
      </c>
      <c r="K1136" s="40" t="s">
        <v>7587</v>
      </c>
      <c r="L1136" s="41" t="s">
        <v>154</v>
      </c>
      <c r="M1136" s="41" t="s">
        <v>154</v>
      </c>
      <c r="N1136" s="41">
        <v>11</v>
      </c>
      <c r="O1136" s="41" t="s">
        <v>223</v>
      </c>
      <c r="P1136" s="41" t="s">
        <v>224</v>
      </c>
      <c r="Q1136" s="58">
        <v>44000000</v>
      </c>
      <c r="R1136" s="58">
        <v>44000000</v>
      </c>
      <c r="S1136" s="41" t="s">
        <v>225</v>
      </c>
      <c r="T1136" s="41" t="s">
        <v>221</v>
      </c>
      <c r="U1136" s="40" t="s">
        <v>413</v>
      </c>
      <c r="V1136" s="40" t="s">
        <v>721</v>
      </c>
      <c r="W1136" s="40" t="s">
        <v>1709</v>
      </c>
      <c r="X1136" s="40" t="s">
        <v>229</v>
      </c>
      <c r="Y1136" s="40" t="s">
        <v>230</v>
      </c>
      <c r="Z1136" s="40" t="s">
        <v>414</v>
      </c>
      <c r="AA1136" s="59">
        <v>0</v>
      </c>
      <c r="AB1136" s="59">
        <v>0</v>
      </c>
      <c r="AC1136" s="59">
        <v>44000000</v>
      </c>
      <c r="AD1136" s="59">
        <v>0</v>
      </c>
      <c r="AE1136" s="59">
        <v>0</v>
      </c>
      <c r="AF1136" s="59">
        <v>4000000</v>
      </c>
      <c r="AG1136" s="59">
        <v>0</v>
      </c>
      <c r="AH1136" s="59">
        <v>4000000</v>
      </c>
      <c r="AI1136" s="59">
        <v>0</v>
      </c>
      <c r="AJ1136" s="59">
        <v>4000000</v>
      </c>
      <c r="AK1136" s="59">
        <v>0</v>
      </c>
      <c r="AL1136" s="59">
        <v>4000000</v>
      </c>
      <c r="AM1136" s="59">
        <v>0</v>
      </c>
      <c r="AN1136" s="59">
        <v>4000000</v>
      </c>
      <c r="AO1136" s="59">
        <v>0</v>
      </c>
      <c r="AP1136" s="59">
        <v>4000000</v>
      </c>
      <c r="AQ1136" s="59">
        <v>0</v>
      </c>
      <c r="AR1136" s="59">
        <v>4000000</v>
      </c>
      <c r="AS1136" s="59">
        <v>0</v>
      </c>
      <c r="AT1136" s="59">
        <v>4000000</v>
      </c>
      <c r="AU1136" s="59">
        <v>0</v>
      </c>
      <c r="AV1136" s="59">
        <v>4000000</v>
      </c>
      <c r="AW1136" s="59">
        <v>0</v>
      </c>
      <c r="AX1136" s="59">
        <v>8000000</v>
      </c>
      <c r="AY1136" s="2">
        <v>0</v>
      </c>
      <c r="AZ1136" s="12" t="str">
        <f t="shared" si="137"/>
        <v>OK</v>
      </c>
      <c r="BA1136" s="12" t="str">
        <f t="shared" si="138"/>
        <v>OK</v>
      </c>
      <c r="BB1136" s="6">
        <f t="shared" si="139"/>
        <v>0</v>
      </c>
      <c r="BC1136" s="13">
        <f t="shared" si="140"/>
        <v>44000000</v>
      </c>
      <c r="BD1136" s="13">
        <f t="shared" si="141"/>
        <v>44000000</v>
      </c>
      <c r="BE1136" s="6">
        <f t="shared" si="142"/>
        <v>0</v>
      </c>
      <c r="BF1136" s="6">
        <f t="shared" si="143"/>
        <v>0</v>
      </c>
      <c r="BG1136" s="2" t="str">
        <f t="shared" si="136"/>
        <v>2500.1.1.3.</v>
      </c>
    </row>
    <row r="1137" spans="2:59" ht="85.5" x14ac:dyDescent="0.25">
      <c r="B1137" s="39" t="s">
        <v>7219</v>
      </c>
      <c r="C1137" s="39" t="s">
        <v>717</v>
      </c>
      <c r="D1137" s="39" t="s">
        <v>4</v>
      </c>
      <c r="E1137" s="40" t="s">
        <v>219</v>
      </c>
      <c r="F1137" s="40" t="s">
        <v>220</v>
      </c>
      <c r="G1137" s="40" t="s">
        <v>9</v>
      </c>
      <c r="H1137" s="40">
        <v>80161501</v>
      </c>
      <c r="I1137" s="40" t="s">
        <v>8168</v>
      </c>
      <c r="J1137" s="40" t="s">
        <v>221</v>
      </c>
      <c r="K1137" s="40" t="s">
        <v>7587</v>
      </c>
      <c r="L1137" s="41" t="s">
        <v>154</v>
      </c>
      <c r="M1137" s="41" t="s">
        <v>154</v>
      </c>
      <c r="N1137" s="41">
        <v>11</v>
      </c>
      <c r="O1137" s="41" t="s">
        <v>223</v>
      </c>
      <c r="P1137" s="41" t="s">
        <v>224</v>
      </c>
      <c r="Q1137" s="58">
        <v>44000000</v>
      </c>
      <c r="R1137" s="58">
        <v>44000000</v>
      </c>
      <c r="S1137" s="41" t="s">
        <v>225</v>
      </c>
      <c r="T1137" s="41" t="s">
        <v>221</v>
      </c>
      <c r="U1137" s="40" t="s">
        <v>413</v>
      </c>
      <c r="V1137" s="40" t="s">
        <v>721</v>
      </c>
      <c r="W1137" s="40" t="s">
        <v>1709</v>
      </c>
      <c r="X1137" s="40" t="s">
        <v>229</v>
      </c>
      <c r="Y1137" s="40" t="s">
        <v>230</v>
      </c>
      <c r="Z1137" s="40" t="s">
        <v>414</v>
      </c>
      <c r="AA1137" s="59">
        <v>0</v>
      </c>
      <c r="AB1137" s="59">
        <v>0</v>
      </c>
      <c r="AC1137" s="59">
        <v>44000000</v>
      </c>
      <c r="AD1137" s="59">
        <v>0</v>
      </c>
      <c r="AE1137" s="59">
        <v>0</v>
      </c>
      <c r="AF1137" s="59">
        <v>4000000</v>
      </c>
      <c r="AG1137" s="59">
        <v>0</v>
      </c>
      <c r="AH1137" s="59">
        <v>4000000</v>
      </c>
      <c r="AI1137" s="59">
        <v>0</v>
      </c>
      <c r="AJ1137" s="59">
        <v>4000000</v>
      </c>
      <c r="AK1137" s="59">
        <v>0</v>
      </c>
      <c r="AL1137" s="59">
        <v>4000000</v>
      </c>
      <c r="AM1137" s="59">
        <v>0</v>
      </c>
      <c r="AN1137" s="59">
        <v>4000000</v>
      </c>
      <c r="AO1137" s="59">
        <v>0</v>
      </c>
      <c r="AP1137" s="59">
        <v>4000000</v>
      </c>
      <c r="AQ1137" s="59">
        <v>0</v>
      </c>
      <c r="AR1137" s="59">
        <v>4000000</v>
      </c>
      <c r="AS1137" s="59">
        <v>0</v>
      </c>
      <c r="AT1137" s="59">
        <v>4000000</v>
      </c>
      <c r="AU1137" s="59">
        <v>0</v>
      </c>
      <c r="AV1137" s="59">
        <v>4000000</v>
      </c>
      <c r="AW1137" s="59">
        <v>0</v>
      </c>
      <c r="AX1137" s="59">
        <v>8000000</v>
      </c>
      <c r="AY1137" s="2">
        <v>0</v>
      </c>
      <c r="AZ1137" s="12" t="str">
        <f t="shared" si="137"/>
        <v>OK</v>
      </c>
      <c r="BA1137" s="12" t="str">
        <f t="shared" si="138"/>
        <v>OK</v>
      </c>
      <c r="BB1137" s="6">
        <f t="shared" si="139"/>
        <v>0</v>
      </c>
      <c r="BC1137" s="13">
        <f t="shared" si="140"/>
        <v>44000000</v>
      </c>
      <c r="BD1137" s="13">
        <f t="shared" si="141"/>
        <v>44000000</v>
      </c>
      <c r="BE1137" s="6">
        <f t="shared" si="142"/>
        <v>0</v>
      </c>
      <c r="BF1137" s="6">
        <f t="shared" si="143"/>
        <v>0</v>
      </c>
      <c r="BG1137" s="2" t="str">
        <f t="shared" si="136"/>
        <v>2500.1.1.3.</v>
      </c>
    </row>
    <row r="1138" spans="2:59" ht="85.5" x14ac:dyDescent="0.25">
      <c r="B1138" s="39" t="s">
        <v>7220</v>
      </c>
      <c r="C1138" s="39" t="s">
        <v>717</v>
      </c>
      <c r="D1138" s="39" t="s">
        <v>4</v>
      </c>
      <c r="E1138" s="40" t="s">
        <v>219</v>
      </c>
      <c r="F1138" s="40" t="s">
        <v>220</v>
      </c>
      <c r="G1138" s="40" t="s">
        <v>9</v>
      </c>
      <c r="H1138" s="40">
        <v>80161501</v>
      </c>
      <c r="I1138" s="40" t="s">
        <v>8168</v>
      </c>
      <c r="J1138" s="40" t="s">
        <v>221</v>
      </c>
      <c r="K1138" s="40" t="s">
        <v>7587</v>
      </c>
      <c r="L1138" s="41" t="s">
        <v>154</v>
      </c>
      <c r="M1138" s="41" t="s">
        <v>154</v>
      </c>
      <c r="N1138" s="41">
        <v>11</v>
      </c>
      <c r="O1138" s="41" t="s">
        <v>223</v>
      </c>
      <c r="P1138" s="41" t="s">
        <v>224</v>
      </c>
      <c r="Q1138" s="58">
        <v>44000000</v>
      </c>
      <c r="R1138" s="58">
        <v>44000000</v>
      </c>
      <c r="S1138" s="41" t="s">
        <v>225</v>
      </c>
      <c r="T1138" s="41" t="s">
        <v>221</v>
      </c>
      <c r="U1138" s="40" t="s">
        <v>413</v>
      </c>
      <c r="V1138" s="40" t="s">
        <v>721</v>
      </c>
      <c r="W1138" s="40" t="s">
        <v>1709</v>
      </c>
      <c r="X1138" s="40" t="s">
        <v>229</v>
      </c>
      <c r="Y1138" s="40" t="s">
        <v>230</v>
      </c>
      <c r="Z1138" s="40" t="s">
        <v>414</v>
      </c>
      <c r="AA1138" s="59">
        <v>0</v>
      </c>
      <c r="AB1138" s="59">
        <v>0</v>
      </c>
      <c r="AC1138" s="59">
        <v>44000000</v>
      </c>
      <c r="AD1138" s="59">
        <v>0</v>
      </c>
      <c r="AE1138" s="59">
        <v>0</v>
      </c>
      <c r="AF1138" s="59">
        <v>4000000</v>
      </c>
      <c r="AG1138" s="59">
        <v>0</v>
      </c>
      <c r="AH1138" s="59">
        <v>4000000</v>
      </c>
      <c r="AI1138" s="59">
        <v>0</v>
      </c>
      <c r="AJ1138" s="59">
        <v>4000000</v>
      </c>
      <c r="AK1138" s="59">
        <v>0</v>
      </c>
      <c r="AL1138" s="59">
        <v>4000000</v>
      </c>
      <c r="AM1138" s="59">
        <v>0</v>
      </c>
      <c r="AN1138" s="59">
        <v>4000000</v>
      </c>
      <c r="AO1138" s="59">
        <v>0</v>
      </c>
      <c r="AP1138" s="59">
        <v>4000000</v>
      </c>
      <c r="AQ1138" s="59">
        <v>0</v>
      </c>
      <c r="AR1138" s="59">
        <v>4000000</v>
      </c>
      <c r="AS1138" s="59">
        <v>0</v>
      </c>
      <c r="AT1138" s="59">
        <v>4000000</v>
      </c>
      <c r="AU1138" s="59">
        <v>0</v>
      </c>
      <c r="AV1138" s="59">
        <v>4000000</v>
      </c>
      <c r="AW1138" s="59">
        <v>0</v>
      </c>
      <c r="AX1138" s="59">
        <v>8000000</v>
      </c>
      <c r="AY1138" s="2">
        <v>0</v>
      </c>
      <c r="AZ1138" s="12" t="str">
        <f t="shared" si="137"/>
        <v>OK</v>
      </c>
      <c r="BA1138" s="12" t="str">
        <f t="shared" si="138"/>
        <v>OK</v>
      </c>
      <c r="BB1138" s="6">
        <f t="shared" si="139"/>
        <v>0</v>
      </c>
      <c r="BC1138" s="13">
        <f t="shared" si="140"/>
        <v>44000000</v>
      </c>
      <c r="BD1138" s="13">
        <f t="shared" si="141"/>
        <v>44000000</v>
      </c>
      <c r="BE1138" s="6">
        <f t="shared" si="142"/>
        <v>0</v>
      </c>
      <c r="BF1138" s="6">
        <f t="shared" si="143"/>
        <v>0</v>
      </c>
      <c r="BG1138" s="2" t="str">
        <f t="shared" si="136"/>
        <v>2500.1.1.3.</v>
      </c>
    </row>
    <row r="1139" spans="2:59" ht="85.5" x14ac:dyDescent="0.25">
      <c r="B1139" s="39" t="s">
        <v>7221</v>
      </c>
      <c r="C1139" s="39" t="s">
        <v>717</v>
      </c>
      <c r="D1139" s="39" t="s">
        <v>4</v>
      </c>
      <c r="E1139" s="40" t="s">
        <v>219</v>
      </c>
      <c r="F1139" s="40" t="s">
        <v>220</v>
      </c>
      <c r="G1139" s="40" t="s">
        <v>9</v>
      </c>
      <c r="H1139" s="40">
        <v>80161501</v>
      </c>
      <c r="I1139" s="40" t="s">
        <v>8168</v>
      </c>
      <c r="J1139" s="40" t="s">
        <v>221</v>
      </c>
      <c r="K1139" s="40" t="s">
        <v>7587</v>
      </c>
      <c r="L1139" s="41" t="s">
        <v>154</v>
      </c>
      <c r="M1139" s="41" t="s">
        <v>154</v>
      </c>
      <c r="N1139" s="41">
        <v>11</v>
      </c>
      <c r="O1139" s="41" t="s">
        <v>223</v>
      </c>
      <c r="P1139" s="41" t="s">
        <v>224</v>
      </c>
      <c r="Q1139" s="58">
        <v>44000000</v>
      </c>
      <c r="R1139" s="58">
        <v>44000000</v>
      </c>
      <c r="S1139" s="41" t="s">
        <v>225</v>
      </c>
      <c r="T1139" s="41" t="s">
        <v>221</v>
      </c>
      <c r="U1139" s="40" t="s">
        <v>413</v>
      </c>
      <c r="V1139" s="40" t="s">
        <v>721</v>
      </c>
      <c r="W1139" s="40" t="s">
        <v>1709</v>
      </c>
      <c r="X1139" s="40" t="s">
        <v>229</v>
      </c>
      <c r="Y1139" s="40" t="s">
        <v>230</v>
      </c>
      <c r="Z1139" s="40" t="s">
        <v>414</v>
      </c>
      <c r="AA1139" s="59">
        <v>0</v>
      </c>
      <c r="AB1139" s="59">
        <v>0</v>
      </c>
      <c r="AC1139" s="59">
        <v>44000000</v>
      </c>
      <c r="AD1139" s="59">
        <v>0</v>
      </c>
      <c r="AE1139" s="59">
        <v>0</v>
      </c>
      <c r="AF1139" s="59">
        <v>4000000</v>
      </c>
      <c r="AG1139" s="59">
        <v>0</v>
      </c>
      <c r="AH1139" s="59">
        <v>4000000</v>
      </c>
      <c r="AI1139" s="59">
        <v>0</v>
      </c>
      <c r="AJ1139" s="59">
        <v>4000000</v>
      </c>
      <c r="AK1139" s="59">
        <v>0</v>
      </c>
      <c r="AL1139" s="59">
        <v>4000000</v>
      </c>
      <c r="AM1139" s="59">
        <v>0</v>
      </c>
      <c r="AN1139" s="59">
        <v>4000000</v>
      </c>
      <c r="AO1139" s="59">
        <v>0</v>
      </c>
      <c r="AP1139" s="59">
        <v>4000000</v>
      </c>
      <c r="AQ1139" s="59">
        <v>0</v>
      </c>
      <c r="AR1139" s="59">
        <v>4000000</v>
      </c>
      <c r="AS1139" s="59">
        <v>0</v>
      </c>
      <c r="AT1139" s="59">
        <v>4000000</v>
      </c>
      <c r="AU1139" s="59">
        <v>0</v>
      </c>
      <c r="AV1139" s="59">
        <v>4000000</v>
      </c>
      <c r="AW1139" s="59">
        <v>0</v>
      </c>
      <c r="AX1139" s="59">
        <v>8000000</v>
      </c>
      <c r="AY1139" s="2">
        <v>0</v>
      </c>
      <c r="AZ1139" s="12" t="str">
        <f t="shared" si="137"/>
        <v>OK</v>
      </c>
      <c r="BA1139" s="12" t="str">
        <f t="shared" si="138"/>
        <v>OK</v>
      </c>
      <c r="BB1139" s="6">
        <f t="shared" si="139"/>
        <v>0</v>
      </c>
      <c r="BC1139" s="13">
        <f t="shared" si="140"/>
        <v>44000000</v>
      </c>
      <c r="BD1139" s="13">
        <f t="shared" si="141"/>
        <v>44000000</v>
      </c>
      <c r="BE1139" s="6">
        <f t="shared" si="142"/>
        <v>0</v>
      </c>
      <c r="BF1139" s="6">
        <f t="shared" si="143"/>
        <v>0</v>
      </c>
      <c r="BG1139" s="2" t="str">
        <f t="shared" si="136"/>
        <v>2500.1.1.3.</v>
      </c>
    </row>
    <row r="1140" spans="2:59" ht="57" x14ac:dyDescent="0.25">
      <c r="B1140" s="39" t="s">
        <v>7222</v>
      </c>
      <c r="C1140" s="39" t="s">
        <v>717</v>
      </c>
      <c r="D1140" s="39" t="s">
        <v>4</v>
      </c>
      <c r="E1140" s="40" t="s">
        <v>219</v>
      </c>
      <c r="F1140" s="40" t="s">
        <v>220</v>
      </c>
      <c r="G1140" s="40" t="s">
        <v>9</v>
      </c>
      <c r="H1140" s="40">
        <v>80161501</v>
      </c>
      <c r="I1140" s="40" t="s">
        <v>8168</v>
      </c>
      <c r="J1140" s="40" t="s">
        <v>221</v>
      </c>
      <c r="K1140" s="40" t="s">
        <v>7588</v>
      </c>
      <c r="L1140" s="41" t="s">
        <v>154</v>
      </c>
      <c r="M1140" s="41" t="s">
        <v>154</v>
      </c>
      <c r="N1140" s="41">
        <v>11</v>
      </c>
      <c r="O1140" s="41" t="s">
        <v>223</v>
      </c>
      <c r="P1140" s="41" t="s">
        <v>224</v>
      </c>
      <c r="Q1140" s="58">
        <v>35860000</v>
      </c>
      <c r="R1140" s="58">
        <v>35860000</v>
      </c>
      <c r="S1140" s="41" t="s">
        <v>225</v>
      </c>
      <c r="T1140" s="41" t="s">
        <v>221</v>
      </c>
      <c r="U1140" s="40" t="s">
        <v>413</v>
      </c>
      <c r="V1140" s="40" t="s">
        <v>721</v>
      </c>
      <c r="W1140" s="40" t="s">
        <v>1709</v>
      </c>
      <c r="X1140" s="40" t="s">
        <v>229</v>
      </c>
      <c r="Y1140" s="40" t="s">
        <v>230</v>
      </c>
      <c r="Z1140" s="40" t="s">
        <v>414</v>
      </c>
      <c r="AA1140" s="59">
        <v>0</v>
      </c>
      <c r="AB1140" s="59">
        <v>0</v>
      </c>
      <c r="AC1140" s="59">
        <v>35860000</v>
      </c>
      <c r="AD1140" s="59">
        <v>0</v>
      </c>
      <c r="AE1140" s="59">
        <v>0</v>
      </c>
      <c r="AF1140" s="59">
        <v>3260000</v>
      </c>
      <c r="AG1140" s="59">
        <v>0</v>
      </c>
      <c r="AH1140" s="59">
        <v>3260000</v>
      </c>
      <c r="AI1140" s="59">
        <v>0</v>
      </c>
      <c r="AJ1140" s="59">
        <v>3260000</v>
      </c>
      <c r="AK1140" s="59">
        <v>0</v>
      </c>
      <c r="AL1140" s="59">
        <v>3260000</v>
      </c>
      <c r="AM1140" s="59">
        <v>0</v>
      </c>
      <c r="AN1140" s="59">
        <v>3260000</v>
      </c>
      <c r="AO1140" s="59">
        <v>0</v>
      </c>
      <c r="AP1140" s="59">
        <v>3260000</v>
      </c>
      <c r="AQ1140" s="59">
        <v>0</v>
      </c>
      <c r="AR1140" s="59">
        <v>3260000</v>
      </c>
      <c r="AS1140" s="59">
        <v>0</v>
      </c>
      <c r="AT1140" s="59">
        <v>3260000</v>
      </c>
      <c r="AU1140" s="59">
        <v>0</v>
      </c>
      <c r="AV1140" s="59">
        <v>3260000</v>
      </c>
      <c r="AW1140" s="59">
        <v>0</v>
      </c>
      <c r="AX1140" s="59">
        <v>6520000</v>
      </c>
      <c r="AY1140" s="2">
        <v>0</v>
      </c>
      <c r="AZ1140" s="12" t="str">
        <f t="shared" si="137"/>
        <v>OK</v>
      </c>
      <c r="BA1140" s="12" t="str">
        <f t="shared" si="138"/>
        <v>OK</v>
      </c>
      <c r="BB1140" s="6">
        <f t="shared" si="139"/>
        <v>0</v>
      </c>
      <c r="BC1140" s="13">
        <f t="shared" si="140"/>
        <v>35860000</v>
      </c>
      <c r="BD1140" s="13">
        <f t="shared" si="141"/>
        <v>35860000</v>
      </c>
      <c r="BE1140" s="6">
        <f t="shared" si="142"/>
        <v>0</v>
      </c>
      <c r="BF1140" s="6">
        <f t="shared" si="143"/>
        <v>0</v>
      </c>
      <c r="BG1140" s="2" t="str">
        <f t="shared" si="136"/>
        <v>2500.1.1.3.</v>
      </c>
    </row>
    <row r="1141" spans="2:59" ht="57" x14ac:dyDescent="0.25">
      <c r="B1141" s="39" t="s">
        <v>7223</v>
      </c>
      <c r="C1141" s="39" t="s">
        <v>717</v>
      </c>
      <c r="D1141" s="39" t="s">
        <v>4</v>
      </c>
      <c r="E1141" s="40" t="s">
        <v>219</v>
      </c>
      <c r="F1141" s="40" t="s">
        <v>220</v>
      </c>
      <c r="G1141" s="40" t="s">
        <v>9</v>
      </c>
      <c r="H1141" s="40">
        <v>80161501</v>
      </c>
      <c r="I1141" s="40" t="s">
        <v>8168</v>
      </c>
      <c r="J1141" s="40" t="s">
        <v>221</v>
      </c>
      <c r="K1141" s="40" t="s">
        <v>7588</v>
      </c>
      <c r="L1141" s="41" t="s">
        <v>154</v>
      </c>
      <c r="M1141" s="41" t="s">
        <v>154</v>
      </c>
      <c r="N1141" s="41">
        <v>11</v>
      </c>
      <c r="O1141" s="41" t="s">
        <v>223</v>
      </c>
      <c r="P1141" s="41" t="s">
        <v>224</v>
      </c>
      <c r="Q1141" s="58">
        <v>35860000</v>
      </c>
      <c r="R1141" s="58">
        <v>35860000</v>
      </c>
      <c r="S1141" s="41" t="s">
        <v>225</v>
      </c>
      <c r="T1141" s="41" t="s">
        <v>221</v>
      </c>
      <c r="U1141" s="40" t="s">
        <v>413</v>
      </c>
      <c r="V1141" s="40" t="s">
        <v>721</v>
      </c>
      <c r="W1141" s="40" t="s">
        <v>1709</v>
      </c>
      <c r="X1141" s="40" t="s">
        <v>229</v>
      </c>
      <c r="Y1141" s="40" t="s">
        <v>230</v>
      </c>
      <c r="Z1141" s="40" t="s">
        <v>414</v>
      </c>
      <c r="AA1141" s="59">
        <v>0</v>
      </c>
      <c r="AB1141" s="59">
        <v>0</v>
      </c>
      <c r="AC1141" s="59">
        <v>35860000</v>
      </c>
      <c r="AD1141" s="59">
        <v>0</v>
      </c>
      <c r="AE1141" s="59">
        <v>0</v>
      </c>
      <c r="AF1141" s="59">
        <v>3260000</v>
      </c>
      <c r="AG1141" s="59">
        <v>0</v>
      </c>
      <c r="AH1141" s="59">
        <v>3260000</v>
      </c>
      <c r="AI1141" s="59">
        <v>0</v>
      </c>
      <c r="AJ1141" s="59">
        <v>3260000</v>
      </c>
      <c r="AK1141" s="59">
        <v>0</v>
      </c>
      <c r="AL1141" s="59">
        <v>3260000</v>
      </c>
      <c r="AM1141" s="59">
        <v>0</v>
      </c>
      <c r="AN1141" s="59">
        <v>3260000</v>
      </c>
      <c r="AO1141" s="59">
        <v>0</v>
      </c>
      <c r="AP1141" s="59">
        <v>3260000</v>
      </c>
      <c r="AQ1141" s="59">
        <v>0</v>
      </c>
      <c r="AR1141" s="59">
        <v>3260000</v>
      </c>
      <c r="AS1141" s="59">
        <v>0</v>
      </c>
      <c r="AT1141" s="59">
        <v>3260000</v>
      </c>
      <c r="AU1141" s="59">
        <v>0</v>
      </c>
      <c r="AV1141" s="59">
        <v>3260000</v>
      </c>
      <c r="AW1141" s="59">
        <v>0</v>
      </c>
      <c r="AX1141" s="59">
        <v>6520000</v>
      </c>
      <c r="AY1141" s="2">
        <v>0</v>
      </c>
      <c r="AZ1141" s="12" t="str">
        <f t="shared" si="137"/>
        <v>OK</v>
      </c>
      <c r="BA1141" s="12" t="str">
        <f t="shared" si="138"/>
        <v>OK</v>
      </c>
      <c r="BB1141" s="6">
        <f t="shared" si="139"/>
        <v>0</v>
      </c>
      <c r="BC1141" s="13">
        <f t="shared" si="140"/>
        <v>35860000</v>
      </c>
      <c r="BD1141" s="13">
        <f t="shared" si="141"/>
        <v>35860000</v>
      </c>
      <c r="BE1141" s="6">
        <f t="shared" si="142"/>
        <v>0</v>
      </c>
      <c r="BF1141" s="6">
        <f t="shared" si="143"/>
        <v>0</v>
      </c>
      <c r="BG1141" s="2" t="str">
        <f t="shared" si="136"/>
        <v>2500.1.1.3.</v>
      </c>
    </row>
    <row r="1142" spans="2:59" ht="57" x14ac:dyDescent="0.25">
      <c r="B1142" s="39" t="s">
        <v>7224</v>
      </c>
      <c r="C1142" s="39" t="s">
        <v>717</v>
      </c>
      <c r="D1142" s="39" t="s">
        <v>4</v>
      </c>
      <c r="E1142" s="40" t="s">
        <v>219</v>
      </c>
      <c r="F1142" s="40" t="s">
        <v>220</v>
      </c>
      <c r="G1142" s="40" t="s">
        <v>9</v>
      </c>
      <c r="H1142" s="40">
        <v>80161501</v>
      </c>
      <c r="I1142" s="40" t="s">
        <v>8168</v>
      </c>
      <c r="J1142" s="40" t="s">
        <v>221</v>
      </c>
      <c r="K1142" s="40" t="s">
        <v>7588</v>
      </c>
      <c r="L1142" s="41" t="s">
        <v>154</v>
      </c>
      <c r="M1142" s="41" t="s">
        <v>154</v>
      </c>
      <c r="N1142" s="41">
        <v>11</v>
      </c>
      <c r="O1142" s="41" t="s">
        <v>223</v>
      </c>
      <c r="P1142" s="41" t="s">
        <v>224</v>
      </c>
      <c r="Q1142" s="58">
        <v>35860000</v>
      </c>
      <c r="R1142" s="58">
        <v>35860000</v>
      </c>
      <c r="S1142" s="41" t="s">
        <v>225</v>
      </c>
      <c r="T1142" s="41" t="s">
        <v>221</v>
      </c>
      <c r="U1142" s="40" t="s">
        <v>413</v>
      </c>
      <c r="V1142" s="40" t="s">
        <v>721</v>
      </c>
      <c r="W1142" s="40" t="s">
        <v>1709</v>
      </c>
      <c r="X1142" s="40" t="s">
        <v>229</v>
      </c>
      <c r="Y1142" s="40" t="s">
        <v>230</v>
      </c>
      <c r="Z1142" s="40" t="s">
        <v>414</v>
      </c>
      <c r="AA1142" s="59">
        <v>0</v>
      </c>
      <c r="AB1142" s="59">
        <v>0</v>
      </c>
      <c r="AC1142" s="59">
        <v>35860000</v>
      </c>
      <c r="AD1142" s="59">
        <v>0</v>
      </c>
      <c r="AE1142" s="59">
        <v>0</v>
      </c>
      <c r="AF1142" s="59">
        <v>3260000</v>
      </c>
      <c r="AG1142" s="59">
        <v>0</v>
      </c>
      <c r="AH1142" s="59">
        <v>3260000</v>
      </c>
      <c r="AI1142" s="59">
        <v>0</v>
      </c>
      <c r="AJ1142" s="59">
        <v>3260000</v>
      </c>
      <c r="AK1142" s="59">
        <v>0</v>
      </c>
      <c r="AL1142" s="59">
        <v>3260000</v>
      </c>
      <c r="AM1142" s="59">
        <v>0</v>
      </c>
      <c r="AN1142" s="59">
        <v>3260000</v>
      </c>
      <c r="AO1142" s="59">
        <v>0</v>
      </c>
      <c r="AP1142" s="59">
        <v>3260000</v>
      </c>
      <c r="AQ1142" s="59">
        <v>0</v>
      </c>
      <c r="AR1142" s="59">
        <v>3260000</v>
      </c>
      <c r="AS1142" s="59">
        <v>0</v>
      </c>
      <c r="AT1142" s="59">
        <v>3260000</v>
      </c>
      <c r="AU1142" s="59">
        <v>0</v>
      </c>
      <c r="AV1142" s="59">
        <v>3260000</v>
      </c>
      <c r="AW1142" s="59">
        <v>0</v>
      </c>
      <c r="AX1142" s="59">
        <v>6520000</v>
      </c>
      <c r="AY1142" s="2">
        <v>0</v>
      </c>
      <c r="AZ1142" s="12" t="str">
        <f t="shared" si="137"/>
        <v>OK</v>
      </c>
      <c r="BA1142" s="12" t="str">
        <f t="shared" si="138"/>
        <v>OK</v>
      </c>
      <c r="BB1142" s="6">
        <f t="shared" si="139"/>
        <v>0</v>
      </c>
      <c r="BC1142" s="13">
        <f t="shared" si="140"/>
        <v>35860000</v>
      </c>
      <c r="BD1142" s="13">
        <f t="shared" si="141"/>
        <v>35860000</v>
      </c>
      <c r="BE1142" s="6">
        <f t="shared" si="142"/>
        <v>0</v>
      </c>
      <c r="BF1142" s="6">
        <f t="shared" si="143"/>
        <v>0</v>
      </c>
      <c r="BG1142" s="2" t="str">
        <f t="shared" si="136"/>
        <v>2500.1.1.3.</v>
      </c>
    </row>
    <row r="1143" spans="2:59" ht="99.75" x14ac:dyDescent="0.25">
      <c r="B1143" s="39" t="s">
        <v>7225</v>
      </c>
      <c r="C1143" s="39" t="s">
        <v>717</v>
      </c>
      <c r="D1143" s="39" t="s">
        <v>4</v>
      </c>
      <c r="E1143" s="40" t="s">
        <v>219</v>
      </c>
      <c r="F1143" s="40" t="s">
        <v>220</v>
      </c>
      <c r="G1143" s="40" t="s">
        <v>9</v>
      </c>
      <c r="H1143" s="40">
        <v>80161501</v>
      </c>
      <c r="I1143" s="40" t="s">
        <v>8168</v>
      </c>
      <c r="J1143" s="40" t="s">
        <v>221</v>
      </c>
      <c r="K1143" s="40" t="s">
        <v>7589</v>
      </c>
      <c r="L1143" s="41" t="s">
        <v>154</v>
      </c>
      <c r="M1143" s="41" t="s">
        <v>154</v>
      </c>
      <c r="N1143" s="41">
        <v>11</v>
      </c>
      <c r="O1143" s="41" t="s">
        <v>223</v>
      </c>
      <c r="P1143" s="41" t="s">
        <v>224</v>
      </c>
      <c r="Q1143" s="58">
        <v>42064440</v>
      </c>
      <c r="R1143" s="58">
        <v>42064440</v>
      </c>
      <c r="S1143" s="41" t="s">
        <v>225</v>
      </c>
      <c r="T1143" s="41" t="s">
        <v>221</v>
      </c>
      <c r="U1143" s="40" t="s">
        <v>413</v>
      </c>
      <c r="V1143" s="40" t="s">
        <v>721</v>
      </c>
      <c r="W1143" s="40" t="s">
        <v>1709</v>
      </c>
      <c r="X1143" s="40" t="s">
        <v>229</v>
      </c>
      <c r="Y1143" s="40" t="s">
        <v>230</v>
      </c>
      <c r="Z1143" s="40" t="s">
        <v>414</v>
      </c>
      <c r="AA1143" s="59">
        <v>0</v>
      </c>
      <c r="AB1143" s="59">
        <v>0</v>
      </c>
      <c r="AC1143" s="59">
        <v>42064440</v>
      </c>
      <c r="AD1143" s="59">
        <v>0</v>
      </c>
      <c r="AE1143" s="59">
        <v>0</v>
      </c>
      <c r="AF1143" s="59">
        <v>3824040</v>
      </c>
      <c r="AG1143" s="59">
        <v>0</v>
      </c>
      <c r="AH1143" s="59">
        <v>3824040</v>
      </c>
      <c r="AI1143" s="59">
        <v>0</v>
      </c>
      <c r="AJ1143" s="59">
        <v>3824040</v>
      </c>
      <c r="AK1143" s="59">
        <v>0</v>
      </c>
      <c r="AL1143" s="59">
        <v>3824040</v>
      </c>
      <c r="AM1143" s="59">
        <v>0</v>
      </c>
      <c r="AN1143" s="59">
        <v>3824040</v>
      </c>
      <c r="AO1143" s="59">
        <v>0</v>
      </c>
      <c r="AP1143" s="59">
        <v>3824040</v>
      </c>
      <c r="AQ1143" s="59">
        <v>0</v>
      </c>
      <c r="AR1143" s="59">
        <v>3824040</v>
      </c>
      <c r="AS1143" s="59">
        <v>0</v>
      </c>
      <c r="AT1143" s="59">
        <v>3824040</v>
      </c>
      <c r="AU1143" s="59">
        <v>0</v>
      </c>
      <c r="AV1143" s="59">
        <v>3824040</v>
      </c>
      <c r="AW1143" s="59">
        <v>0</v>
      </c>
      <c r="AX1143" s="59">
        <v>7648080</v>
      </c>
      <c r="AY1143" s="2">
        <v>0</v>
      </c>
      <c r="AZ1143" s="12" t="str">
        <f t="shared" si="137"/>
        <v>OK</v>
      </c>
      <c r="BA1143" s="12" t="str">
        <f t="shared" si="138"/>
        <v>OK</v>
      </c>
      <c r="BB1143" s="6">
        <f t="shared" si="139"/>
        <v>0</v>
      </c>
      <c r="BC1143" s="13">
        <f t="shared" si="140"/>
        <v>42064440</v>
      </c>
      <c r="BD1143" s="13">
        <f t="shared" si="141"/>
        <v>42064440</v>
      </c>
      <c r="BE1143" s="6">
        <f t="shared" si="142"/>
        <v>0</v>
      </c>
      <c r="BF1143" s="6">
        <f t="shared" si="143"/>
        <v>0</v>
      </c>
      <c r="BG1143" s="2" t="str">
        <f t="shared" si="136"/>
        <v>2500.1.1.3.</v>
      </c>
    </row>
    <row r="1144" spans="2:59" ht="85.5" x14ac:dyDescent="0.25">
      <c r="B1144" s="39" t="s">
        <v>7226</v>
      </c>
      <c r="C1144" s="39" t="s">
        <v>717</v>
      </c>
      <c r="D1144" s="39" t="s">
        <v>4</v>
      </c>
      <c r="E1144" s="40" t="s">
        <v>219</v>
      </c>
      <c r="F1144" s="40" t="s">
        <v>220</v>
      </c>
      <c r="G1144" s="40" t="s">
        <v>9</v>
      </c>
      <c r="H1144" s="40">
        <v>80161501</v>
      </c>
      <c r="I1144" s="40" t="s">
        <v>8168</v>
      </c>
      <c r="J1144" s="40" t="s">
        <v>221</v>
      </c>
      <c r="K1144" s="40" t="s">
        <v>7590</v>
      </c>
      <c r="L1144" s="41" t="s">
        <v>154</v>
      </c>
      <c r="M1144" s="41" t="s">
        <v>154</v>
      </c>
      <c r="N1144" s="41">
        <v>11</v>
      </c>
      <c r="O1144" s="41" t="s">
        <v>223</v>
      </c>
      <c r="P1144" s="41" t="s">
        <v>224</v>
      </c>
      <c r="Q1144" s="58">
        <v>37292794</v>
      </c>
      <c r="R1144" s="58">
        <v>37292794</v>
      </c>
      <c r="S1144" s="41" t="s">
        <v>225</v>
      </c>
      <c r="T1144" s="41" t="s">
        <v>221</v>
      </c>
      <c r="U1144" s="40" t="s">
        <v>413</v>
      </c>
      <c r="V1144" s="40" t="s">
        <v>721</v>
      </c>
      <c r="W1144" s="40" t="s">
        <v>1709</v>
      </c>
      <c r="X1144" s="40" t="s">
        <v>229</v>
      </c>
      <c r="Y1144" s="40" t="s">
        <v>230</v>
      </c>
      <c r="Z1144" s="40" t="s">
        <v>414</v>
      </c>
      <c r="AA1144" s="59">
        <v>0</v>
      </c>
      <c r="AB1144" s="59">
        <v>0</v>
      </c>
      <c r="AC1144" s="59">
        <v>37292794</v>
      </c>
      <c r="AD1144" s="59">
        <v>0</v>
      </c>
      <c r="AE1144" s="59">
        <v>0</v>
      </c>
      <c r="AF1144" s="59">
        <v>3390254</v>
      </c>
      <c r="AG1144" s="59">
        <v>0</v>
      </c>
      <c r="AH1144" s="59">
        <v>3390254</v>
      </c>
      <c r="AI1144" s="59">
        <v>0</v>
      </c>
      <c r="AJ1144" s="59">
        <v>3390254</v>
      </c>
      <c r="AK1144" s="59">
        <v>0</v>
      </c>
      <c r="AL1144" s="59">
        <v>3390254</v>
      </c>
      <c r="AM1144" s="59">
        <v>0</v>
      </c>
      <c r="AN1144" s="59">
        <v>3390254</v>
      </c>
      <c r="AO1144" s="59">
        <v>0</v>
      </c>
      <c r="AP1144" s="59">
        <v>3390254</v>
      </c>
      <c r="AQ1144" s="59">
        <v>0</v>
      </c>
      <c r="AR1144" s="59">
        <v>3390254</v>
      </c>
      <c r="AS1144" s="59">
        <v>0</v>
      </c>
      <c r="AT1144" s="59">
        <v>3390254</v>
      </c>
      <c r="AU1144" s="59">
        <v>0</v>
      </c>
      <c r="AV1144" s="59">
        <v>3390254</v>
      </c>
      <c r="AW1144" s="59">
        <v>0</v>
      </c>
      <c r="AX1144" s="59">
        <v>6780508</v>
      </c>
      <c r="AY1144" s="2">
        <v>0</v>
      </c>
      <c r="AZ1144" s="12" t="str">
        <f t="shared" si="137"/>
        <v>OK</v>
      </c>
      <c r="BA1144" s="12" t="str">
        <f t="shared" si="138"/>
        <v>OK</v>
      </c>
      <c r="BB1144" s="6">
        <f t="shared" si="139"/>
        <v>0</v>
      </c>
      <c r="BC1144" s="13">
        <f t="shared" si="140"/>
        <v>37292794</v>
      </c>
      <c r="BD1144" s="13">
        <f t="shared" si="141"/>
        <v>37292794</v>
      </c>
      <c r="BE1144" s="6">
        <f t="shared" si="142"/>
        <v>0</v>
      </c>
      <c r="BF1144" s="6">
        <f t="shared" si="143"/>
        <v>0</v>
      </c>
      <c r="BG1144" s="2" t="str">
        <f t="shared" si="136"/>
        <v>2500.1.1.3.</v>
      </c>
    </row>
    <row r="1145" spans="2:59" ht="71.25" x14ac:dyDescent="0.25">
      <c r="B1145" s="39" t="s">
        <v>7227</v>
      </c>
      <c r="C1145" s="39" t="s">
        <v>717</v>
      </c>
      <c r="D1145" s="39" t="s">
        <v>4</v>
      </c>
      <c r="E1145" s="40" t="s">
        <v>219</v>
      </c>
      <c r="F1145" s="40" t="s">
        <v>220</v>
      </c>
      <c r="G1145" s="40" t="s">
        <v>9</v>
      </c>
      <c r="H1145" s="40">
        <v>80161501</v>
      </c>
      <c r="I1145" s="40" t="s">
        <v>8168</v>
      </c>
      <c r="J1145" s="40" t="s">
        <v>221</v>
      </c>
      <c r="K1145" s="40" t="s">
        <v>7591</v>
      </c>
      <c r="L1145" s="41" t="s">
        <v>154</v>
      </c>
      <c r="M1145" s="41" t="s">
        <v>154</v>
      </c>
      <c r="N1145" s="41">
        <v>11</v>
      </c>
      <c r="O1145" s="41" t="s">
        <v>223</v>
      </c>
      <c r="P1145" s="41" t="s">
        <v>224</v>
      </c>
      <c r="Q1145" s="58">
        <v>23643796</v>
      </c>
      <c r="R1145" s="58">
        <v>23643796</v>
      </c>
      <c r="S1145" s="41" t="s">
        <v>225</v>
      </c>
      <c r="T1145" s="41" t="s">
        <v>221</v>
      </c>
      <c r="U1145" s="40" t="s">
        <v>413</v>
      </c>
      <c r="V1145" s="40" t="s">
        <v>721</v>
      </c>
      <c r="W1145" s="40" t="s">
        <v>1709</v>
      </c>
      <c r="X1145" s="40" t="s">
        <v>229</v>
      </c>
      <c r="Y1145" s="40" t="s">
        <v>230</v>
      </c>
      <c r="Z1145" s="40" t="s">
        <v>414</v>
      </c>
      <c r="AA1145" s="59">
        <v>0</v>
      </c>
      <c r="AB1145" s="59">
        <v>0</v>
      </c>
      <c r="AC1145" s="59">
        <v>23643796</v>
      </c>
      <c r="AD1145" s="59">
        <v>0</v>
      </c>
      <c r="AE1145" s="59">
        <v>0</v>
      </c>
      <c r="AF1145" s="59">
        <v>2149436</v>
      </c>
      <c r="AG1145" s="59">
        <v>0</v>
      </c>
      <c r="AH1145" s="59">
        <v>2149436</v>
      </c>
      <c r="AI1145" s="59">
        <v>0</v>
      </c>
      <c r="AJ1145" s="59">
        <v>2149436</v>
      </c>
      <c r="AK1145" s="59">
        <v>0</v>
      </c>
      <c r="AL1145" s="59">
        <v>2149436</v>
      </c>
      <c r="AM1145" s="59">
        <v>0</v>
      </c>
      <c r="AN1145" s="59">
        <v>2149436</v>
      </c>
      <c r="AO1145" s="59">
        <v>0</v>
      </c>
      <c r="AP1145" s="59">
        <v>2149436</v>
      </c>
      <c r="AQ1145" s="59">
        <v>0</v>
      </c>
      <c r="AR1145" s="59">
        <v>2149436</v>
      </c>
      <c r="AS1145" s="59">
        <v>0</v>
      </c>
      <c r="AT1145" s="59">
        <v>2149436</v>
      </c>
      <c r="AU1145" s="59">
        <v>0</v>
      </c>
      <c r="AV1145" s="59">
        <v>2149436</v>
      </c>
      <c r="AW1145" s="59">
        <v>0</v>
      </c>
      <c r="AX1145" s="59">
        <v>4298872</v>
      </c>
      <c r="AY1145" s="2">
        <v>0</v>
      </c>
      <c r="AZ1145" s="12" t="str">
        <f t="shared" si="137"/>
        <v>OK</v>
      </c>
      <c r="BA1145" s="12" t="str">
        <f t="shared" si="138"/>
        <v>OK</v>
      </c>
      <c r="BB1145" s="6">
        <f t="shared" si="139"/>
        <v>0</v>
      </c>
      <c r="BC1145" s="13">
        <f t="shared" si="140"/>
        <v>23643796</v>
      </c>
      <c r="BD1145" s="13">
        <f t="shared" si="141"/>
        <v>23643796</v>
      </c>
      <c r="BE1145" s="6">
        <f t="shared" si="142"/>
        <v>0</v>
      </c>
      <c r="BF1145" s="6">
        <f t="shared" si="143"/>
        <v>0</v>
      </c>
      <c r="BG1145" s="2" t="str">
        <f t="shared" si="136"/>
        <v>2500.1.1.3.</v>
      </c>
    </row>
    <row r="1146" spans="2:59" ht="71.25" x14ac:dyDescent="0.25">
      <c r="B1146" s="39" t="s">
        <v>7228</v>
      </c>
      <c r="C1146" s="39" t="s">
        <v>717</v>
      </c>
      <c r="D1146" s="39" t="s">
        <v>4</v>
      </c>
      <c r="E1146" s="40" t="s">
        <v>219</v>
      </c>
      <c r="F1146" s="40" t="s">
        <v>220</v>
      </c>
      <c r="G1146" s="40" t="s">
        <v>9</v>
      </c>
      <c r="H1146" s="40">
        <v>80161501</v>
      </c>
      <c r="I1146" s="40" t="s">
        <v>8168</v>
      </c>
      <c r="J1146" s="40" t="s">
        <v>221</v>
      </c>
      <c r="K1146" s="40" t="s">
        <v>7591</v>
      </c>
      <c r="L1146" s="41" t="s">
        <v>154</v>
      </c>
      <c r="M1146" s="41" t="s">
        <v>154</v>
      </c>
      <c r="N1146" s="41">
        <v>11</v>
      </c>
      <c r="O1146" s="41" t="s">
        <v>223</v>
      </c>
      <c r="P1146" s="41" t="s">
        <v>224</v>
      </c>
      <c r="Q1146" s="58">
        <v>23643796</v>
      </c>
      <c r="R1146" s="58">
        <v>23643796</v>
      </c>
      <c r="S1146" s="41" t="s">
        <v>225</v>
      </c>
      <c r="T1146" s="41" t="s">
        <v>221</v>
      </c>
      <c r="U1146" s="40" t="s">
        <v>413</v>
      </c>
      <c r="V1146" s="40" t="s">
        <v>721</v>
      </c>
      <c r="W1146" s="40" t="s">
        <v>1709</v>
      </c>
      <c r="X1146" s="40" t="s">
        <v>229</v>
      </c>
      <c r="Y1146" s="40" t="s">
        <v>230</v>
      </c>
      <c r="Z1146" s="40" t="s">
        <v>414</v>
      </c>
      <c r="AA1146" s="59">
        <v>0</v>
      </c>
      <c r="AB1146" s="59">
        <v>0</v>
      </c>
      <c r="AC1146" s="59">
        <v>23643796</v>
      </c>
      <c r="AD1146" s="59">
        <v>0</v>
      </c>
      <c r="AE1146" s="59">
        <v>0</v>
      </c>
      <c r="AF1146" s="59">
        <v>2149436</v>
      </c>
      <c r="AG1146" s="59">
        <v>0</v>
      </c>
      <c r="AH1146" s="59">
        <v>2149436</v>
      </c>
      <c r="AI1146" s="59">
        <v>0</v>
      </c>
      <c r="AJ1146" s="59">
        <v>2149436</v>
      </c>
      <c r="AK1146" s="59">
        <v>0</v>
      </c>
      <c r="AL1146" s="59">
        <v>2149436</v>
      </c>
      <c r="AM1146" s="59">
        <v>0</v>
      </c>
      <c r="AN1146" s="59">
        <v>2149436</v>
      </c>
      <c r="AO1146" s="59">
        <v>0</v>
      </c>
      <c r="AP1146" s="59">
        <v>2149436</v>
      </c>
      <c r="AQ1146" s="59">
        <v>0</v>
      </c>
      <c r="AR1146" s="59">
        <v>2149436</v>
      </c>
      <c r="AS1146" s="59">
        <v>0</v>
      </c>
      <c r="AT1146" s="59">
        <v>2149436</v>
      </c>
      <c r="AU1146" s="59">
        <v>0</v>
      </c>
      <c r="AV1146" s="59">
        <v>2149436</v>
      </c>
      <c r="AW1146" s="59">
        <v>0</v>
      </c>
      <c r="AX1146" s="59">
        <v>4298872</v>
      </c>
      <c r="AY1146" s="2">
        <v>0</v>
      </c>
      <c r="AZ1146" s="12" t="str">
        <f t="shared" si="137"/>
        <v>OK</v>
      </c>
      <c r="BA1146" s="12" t="str">
        <f t="shared" si="138"/>
        <v>OK</v>
      </c>
      <c r="BB1146" s="6">
        <f t="shared" si="139"/>
        <v>0</v>
      </c>
      <c r="BC1146" s="13">
        <f t="shared" si="140"/>
        <v>23643796</v>
      </c>
      <c r="BD1146" s="13">
        <f t="shared" si="141"/>
        <v>23643796</v>
      </c>
      <c r="BE1146" s="6">
        <f t="shared" si="142"/>
        <v>0</v>
      </c>
      <c r="BF1146" s="6">
        <f t="shared" si="143"/>
        <v>0</v>
      </c>
      <c r="BG1146" s="2" t="str">
        <f t="shared" si="136"/>
        <v>2500.1.1.3.</v>
      </c>
    </row>
    <row r="1147" spans="2:59" ht="71.25" x14ac:dyDescent="0.25">
      <c r="B1147" s="39" t="s">
        <v>7229</v>
      </c>
      <c r="C1147" s="39" t="s">
        <v>717</v>
      </c>
      <c r="D1147" s="39" t="s">
        <v>4</v>
      </c>
      <c r="E1147" s="40" t="s">
        <v>219</v>
      </c>
      <c r="F1147" s="40" t="s">
        <v>220</v>
      </c>
      <c r="G1147" s="40" t="s">
        <v>9</v>
      </c>
      <c r="H1147" s="40">
        <v>80161501</v>
      </c>
      <c r="I1147" s="40" t="s">
        <v>8168</v>
      </c>
      <c r="J1147" s="40" t="s">
        <v>221</v>
      </c>
      <c r="K1147" s="40" t="s">
        <v>7591</v>
      </c>
      <c r="L1147" s="41" t="s">
        <v>154</v>
      </c>
      <c r="M1147" s="41" t="s">
        <v>154</v>
      </c>
      <c r="N1147" s="41">
        <v>11</v>
      </c>
      <c r="O1147" s="41" t="s">
        <v>223</v>
      </c>
      <c r="P1147" s="41" t="s">
        <v>224</v>
      </c>
      <c r="Q1147" s="58">
        <v>23643796</v>
      </c>
      <c r="R1147" s="58">
        <v>23643796</v>
      </c>
      <c r="S1147" s="41" t="s">
        <v>225</v>
      </c>
      <c r="T1147" s="41" t="s">
        <v>221</v>
      </c>
      <c r="U1147" s="40" t="s">
        <v>413</v>
      </c>
      <c r="V1147" s="40" t="s">
        <v>721</v>
      </c>
      <c r="W1147" s="40" t="s">
        <v>1709</v>
      </c>
      <c r="X1147" s="40" t="s">
        <v>229</v>
      </c>
      <c r="Y1147" s="40" t="s">
        <v>230</v>
      </c>
      <c r="Z1147" s="40" t="s">
        <v>414</v>
      </c>
      <c r="AA1147" s="59">
        <v>0</v>
      </c>
      <c r="AB1147" s="59">
        <v>0</v>
      </c>
      <c r="AC1147" s="59">
        <v>23643796</v>
      </c>
      <c r="AD1147" s="59">
        <v>0</v>
      </c>
      <c r="AE1147" s="59">
        <v>0</v>
      </c>
      <c r="AF1147" s="59">
        <v>2149436</v>
      </c>
      <c r="AG1147" s="59">
        <v>0</v>
      </c>
      <c r="AH1147" s="59">
        <v>2149436</v>
      </c>
      <c r="AI1147" s="59">
        <v>0</v>
      </c>
      <c r="AJ1147" s="59">
        <v>2149436</v>
      </c>
      <c r="AK1147" s="59">
        <v>0</v>
      </c>
      <c r="AL1147" s="59">
        <v>2149436</v>
      </c>
      <c r="AM1147" s="59">
        <v>0</v>
      </c>
      <c r="AN1147" s="59">
        <v>2149436</v>
      </c>
      <c r="AO1147" s="59">
        <v>0</v>
      </c>
      <c r="AP1147" s="59">
        <v>2149436</v>
      </c>
      <c r="AQ1147" s="59">
        <v>0</v>
      </c>
      <c r="AR1147" s="59">
        <v>2149436</v>
      </c>
      <c r="AS1147" s="59">
        <v>0</v>
      </c>
      <c r="AT1147" s="59">
        <v>2149436</v>
      </c>
      <c r="AU1147" s="59">
        <v>0</v>
      </c>
      <c r="AV1147" s="59">
        <v>2149436</v>
      </c>
      <c r="AW1147" s="59">
        <v>0</v>
      </c>
      <c r="AX1147" s="59">
        <v>4298872</v>
      </c>
      <c r="AY1147" s="2">
        <v>0</v>
      </c>
      <c r="AZ1147" s="12" t="str">
        <f t="shared" si="137"/>
        <v>OK</v>
      </c>
      <c r="BA1147" s="12" t="str">
        <f t="shared" si="138"/>
        <v>OK</v>
      </c>
      <c r="BB1147" s="6">
        <f t="shared" si="139"/>
        <v>0</v>
      </c>
      <c r="BC1147" s="13">
        <f t="shared" si="140"/>
        <v>23643796</v>
      </c>
      <c r="BD1147" s="13">
        <f t="shared" si="141"/>
        <v>23643796</v>
      </c>
      <c r="BE1147" s="6">
        <f t="shared" si="142"/>
        <v>0</v>
      </c>
      <c r="BF1147" s="6">
        <f t="shared" si="143"/>
        <v>0</v>
      </c>
      <c r="BG1147" s="2" t="str">
        <f t="shared" si="136"/>
        <v>2500.1.1.3.</v>
      </c>
    </row>
    <row r="1148" spans="2:59" ht="71.25" x14ac:dyDescent="0.25">
      <c r="B1148" s="39" t="s">
        <v>7230</v>
      </c>
      <c r="C1148" s="39" t="s">
        <v>717</v>
      </c>
      <c r="D1148" s="39" t="s">
        <v>4</v>
      </c>
      <c r="E1148" s="40" t="s">
        <v>219</v>
      </c>
      <c r="F1148" s="40" t="s">
        <v>220</v>
      </c>
      <c r="G1148" s="40" t="s">
        <v>9</v>
      </c>
      <c r="H1148" s="40">
        <v>80161501</v>
      </c>
      <c r="I1148" s="40" t="s">
        <v>8168</v>
      </c>
      <c r="J1148" s="40" t="s">
        <v>221</v>
      </c>
      <c r="K1148" s="40" t="s">
        <v>7591</v>
      </c>
      <c r="L1148" s="41" t="s">
        <v>154</v>
      </c>
      <c r="M1148" s="41" t="s">
        <v>154</v>
      </c>
      <c r="N1148" s="41">
        <v>11</v>
      </c>
      <c r="O1148" s="41" t="s">
        <v>223</v>
      </c>
      <c r="P1148" s="41" t="s">
        <v>224</v>
      </c>
      <c r="Q1148" s="58">
        <v>23643796</v>
      </c>
      <c r="R1148" s="58">
        <v>23643796</v>
      </c>
      <c r="S1148" s="41" t="s">
        <v>225</v>
      </c>
      <c r="T1148" s="41" t="s">
        <v>221</v>
      </c>
      <c r="U1148" s="40" t="s">
        <v>413</v>
      </c>
      <c r="V1148" s="40" t="s">
        <v>721</v>
      </c>
      <c r="W1148" s="40" t="s">
        <v>1709</v>
      </c>
      <c r="X1148" s="40" t="s">
        <v>229</v>
      </c>
      <c r="Y1148" s="40" t="s">
        <v>230</v>
      </c>
      <c r="Z1148" s="40" t="s">
        <v>414</v>
      </c>
      <c r="AA1148" s="59">
        <v>0</v>
      </c>
      <c r="AB1148" s="59">
        <v>0</v>
      </c>
      <c r="AC1148" s="59">
        <v>23643796</v>
      </c>
      <c r="AD1148" s="59">
        <v>0</v>
      </c>
      <c r="AE1148" s="59">
        <v>0</v>
      </c>
      <c r="AF1148" s="59">
        <v>2149436</v>
      </c>
      <c r="AG1148" s="59">
        <v>0</v>
      </c>
      <c r="AH1148" s="59">
        <v>2149436</v>
      </c>
      <c r="AI1148" s="59">
        <v>0</v>
      </c>
      <c r="AJ1148" s="59">
        <v>2149436</v>
      </c>
      <c r="AK1148" s="59">
        <v>0</v>
      </c>
      <c r="AL1148" s="59">
        <v>2149436</v>
      </c>
      <c r="AM1148" s="59">
        <v>0</v>
      </c>
      <c r="AN1148" s="59">
        <v>2149436</v>
      </c>
      <c r="AO1148" s="59">
        <v>0</v>
      </c>
      <c r="AP1148" s="59">
        <v>2149436</v>
      </c>
      <c r="AQ1148" s="59">
        <v>0</v>
      </c>
      <c r="AR1148" s="59">
        <v>2149436</v>
      </c>
      <c r="AS1148" s="59">
        <v>0</v>
      </c>
      <c r="AT1148" s="59">
        <v>2149436</v>
      </c>
      <c r="AU1148" s="59">
        <v>0</v>
      </c>
      <c r="AV1148" s="59">
        <v>2149436</v>
      </c>
      <c r="AW1148" s="59">
        <v>0</v>
      </c>
      <c r="AX1148" s="59">
        <v>4298872</v>
      </c>
      <c r="AY1148" s="2">
        <v>0</v>
      </c>
      <c r="AZ1148" s="12" t="str">
        <f t="shared" si="137"/>
        <v>OK</v>
      </c>
      <c r="BA1148" s="12" t="str">
        <f t="shared" si="138"/>
        <v>OK</v>
      </c>
      <c r="BB1148" s="6">
        <f t="shared" si="139"/>
        <v>0</v>
      </c>
      <c r="BC1148" s="13">
        <f t="shared" si="140"/>
        <v>23643796</v>
      </c>
      <c r="BD1148" s="13">
        <f t="shared" si="141"/>
        <v>23643796</v>
      </c>
      <c r="BE1148" s="6">
        <f t="shared" si="142"/>
        <v>0</v>
      </c>
      <c r="BF1148" s="6">
        <f t="shared" si="143"/>
        <v>0</v>
      </c>
      <c r="BG1148" s="2" t="str">
        <f t="shared" si="136"/>
        <v>2500.1.1.3.</v>
      </c>
    </row>
    <row r="1149" spans="2:59" ht="71.25" x14ac:dyDescent="0.25">
      <c r="B1149" s="39" t="s">
        <v>7231</v>
      </c>
      <c r="C1149" s="39" t="s">
        <v>717</v>
      </c>
      <c r="D1149" s="39" t="s">
        <v>4</v>
      </c>
      <c r="E1149" s="40" t="s">
        <v>219</v>
      </c>
      <c r="F1149" s="40" t="s">
        <v>220</v>
      </c>
      <c r="G1149" s="40" t="s">
        <v>9</v>
      </c>
      <c r="H1149" s="40">
        <v>80161501</v>
      </c>
      <c r="I1149" s="40" t="s">
        <v>8168</v>
      </c>
      <c r="J1149" s="40" t="s">
        <v>221</v>
      </c>
      <c r="K1149" s="40" t="s">
        <v>7591</v>
      </c>
      <c r="L1149" s="41" t="s">
        <v>154</v>
      </c>
      <c r="M1149" s="41" t="s">
        <v>154</v>
      </c>
      <c r="N1149" s="41">
        <v>11</v>
      </c>
      <c r="O1149" s="41" t="s">
        <v>223</v>
      </c>
      <c r="P1149" s="41" t="s">
        <v>224</v>
      </c>
      <c r="Q1149" s="58">
        <v>23643796</v>
      </c>
      <c r="R1149" s="58">
        <v>23643796</v>
      </c>
      <c r="S1149" s="41" t="s">
        <v>225</v>
      </c>
      <c r="T1149" s="41" t="s">
        <v>221</v>
      </c>
      <c r="U1149" s="40" t="s">
        <v>413</v>
      </c>
      <c r="V1149" s="40" t="s">
        <v>721</v>
      </c>
      <c r="W1149" s="40" t="s">
        <v>1709</v>
      </c>
      <c r="X1149" s="40" t="s">
        <v>229</v>
      </c>
      <c r="Y1149" s="40" t="s">
        <v>230</v>
      </c>
      <c r="Z1149" s="40" t="s">
        <v>414</v>
      </c>
      <c r="AA1149" s="59">
        <v>0</v>
      </c>
      <c r="AB1149" s="59">
        <v>0</v>
      </c>
      <c r="AC1149" s="59">
        <v>23643796</v>
      </c>
      <c r="AD1149" s="59">
        <v>0</v>
      </c>
      <c r="AE1149" s="59">
        <v>0</v>
      </c>
      <c r="AF1149" s="59">
        <v>2149436</v>
      </c>
      <c r="AG1149" s="59">
        <v>0</v>
      </c>
      <c r="AH1149" s="59">
        <v>2149436</v>
      </c>
      <c r="AI1149" s="59">
        <v>0</v>
      </c>
      <c r="AJ1149" s="59">
        <v>2149436</v>
      </c>
      <c r="AK1149" s="59">
        <v>0</v>
      </c>
      <c r="AL1149" s="59">
        <v>2149436</v>
      </c>
      <c r="AM1149" s="59">
        <v>0</v>
      </c>
      <c r="AN1149" s="59">
        <v>2149436</v>
      </c>
      <c r="AO1149" s="59">
        <v>0</v>
      </c>
      <c r="AP1149" s="59">
        <v>2149436</v>
      </c>
      <c r="AQ1149" s="59">
        <v>0</v>
      </c>
      <c r="AR1149" s="59">
        <v>2149436</v>
      </c>
      <c r="AS1149" s="59">
        <v>0</v>
      </c>
      <c r="AT1149" s="59">
        <v>2149436</v>
      </c>
      <c r="AU1149" s="59">
        <v>0</v>
      </c>
      <c r="AV1149" s="59">
        <v>2149436</v>
      </c>
      <c r="AW1149" s="59">
        <v>0</v>
      </c>
      <c r="AX1149" s="59">
        <v>4298872</v>
      </c>
      <c r="AY1149" s="2">
        <v>0</v>
      </c>
      <c r="AZ1149" s="12" t="str">
        <f t="shared" si="137"/>
        <v>OK</v>
      </c>
      <c r="BA1149" s="12" t="str">
        <f t="shared" si="138"/>
        <v>OK</v>
      </c>
      <c r="BB1149" s="6">
        <f t="shared" si="139"/>
        <v>0</v>
      </c>
      <c r="BC1149" s="13">
        <f t="shared" si="140"/>
        <v>23643796</v>
      </c>
      <c r="BD1149" s="13">
        <f t="shared" si="141"/>
        <v>23643796</v>
      </c>
      <c r="BE1149" s="6">
        <f t="shared" si="142"/>
        <v>0</v>
      </c>
      <c r="BF1149" s="6">
        <f t="shared" si="143"/>
        <v>0</v>
      </c>
      <c r="BG1149" s="2" t="str">
        <f t="shared" si="136"/>
        <v>2500.1.1.3.</v>
      </c>
    </row>
    <row r="1150" spans="2:59" ht="71.25" x14ac:dyDescent="0.25">
      <c r="B1150" s="39" t="s">
        <v>7232</v>
      </c>
      <c r="C1150" s="39" t="s">
        <v>717</v>
      </c>
      <c r="D1150" s="39" t="s">
        <v>4</v>
      </c>
      <c r="E1150" s="40" t="s">
        <v>219</v>
      </c>
      <c r="F1150" s="40" t="s">
        <v>220</v>
      </c>
      <c r="G1150" s="40" t="s">
        <v>9</v>
      </c>
      <c r="H1150" s="40">
        <v>80161501</v>
      </c>
      <c r="I1150" s="40" t="s">
        <v>8168</v>
      </c>
      <c r="J1150" s="40" t="s">
        <v>221</v>
      </c>
      <c r="K1150" s="40" t="s">
        <v>7591</v>
      </c>
      <c r="L1150" s="41" t="s">
        <v>154</v>
      </c>
      <c r="M1150" s="41" t="s">
        <v>154</v>
      </c>
      <c r="N1150" s="41">
        <v>11</v>
      </c>
      <c r="O1150" s="41" t="s">
        <v>223</v>
      </c>
      <c r="P1150" s="41" t="s">
        <v>224</v>
      </c>
      <c r="Q1150" s="58">
        <v>23643796</v>
      </c>
      <c r="R1150" s="58">
        <v>23643796</v>
      </c>
      <c r="S1150" s="41" t="s">
        <v>225</v>
      </c>
      <c r="T1150" s="41" t="s">
        <v>221</v>
      </c>
      <c r="U1150" s="40" t="s">
        <v>413</v>
      </c>
      <c r="V1150" s="40" t="s">
        <v>721</v>
      </c>
      <c r="W1150" s="40" t="s">
        <v>1709</v>
      </c>
      <c r="X1150" s="40" t="s">
        <v>229</v>
      </c>
      <c r="Y1150" s="40" t="s">
        <v>230</v>
      </c>
      <c r="Z1150" s="40" t="s">
        <v>414</v>
      </c>
      <c r="AA1150" s="59">
        <v>0</v>
      </c>
      <c r="AB1150" s="59">
        <v>0</v>
      </c>
      <c r="AC1150" s="59">
        <v>23643796</v>
      </c>
      <c r="AD1150" s="59">
        <v>0</v>
      </c>
      <c r="AE1150" s="59">
        <v>0</v>
      </c>
      <c r="AF1150" s="59">
        <v>2149436</v>
      </c>
      <c r="AG1150" s="59">
        <v>0</v>
      </c>
      <c r="AH1150" s="59">
        <v>2149436</v>
      </c>
      <c r="AI1150" s="59">
        <v>0</v>
      </c>
      <c r="AJ1150" s="59">
        <v>2149436</v>
      </c>
      <c r="AK1150" s="59">
        <v>0</v>
      </c>
      <c r="AL1150" s="59">
        <v>2149436</v>
      </c>
      <c r="AM1150" s="59">
        <v>0</v>
      </c>
      <c r="AN1150" s="59">
        <v>2149436</v>
      </c>
      <c r="AO1150" s="59">
        <v>0</v>
      </c>
      <c r="AP1150" s="59">
        <v>2149436</v>
      </c>
      <c r="AQ1150" s="59">
        <v>0</v>
      </c>
      <c r="AR1150" s="59">
        <v>2149436</v>
      </c>
      <c r="AS1150" s="59">
        <v>0</v>
      </c>
      <c r="AT1150" s="59">
        <v>2149436</v>
      </c>
      <c r="AU1150" s="59">
        <v>0</v>
      </c>
      <c r="AV1150" s="59">
        <v>2149436</v>
      </c>
      <c r="AW1150" s="59">
        <v>0</v>
      </c>
      <c r="AX1150" s="59">
        <v>4298872</v>
      </c>
      <c r="AY1150" s="2">
        <v>0</v>
      </c>
      <c r="AZ1150" s="12" t="str">
        <f t="shared" si="137"/>
        <v>OK</v>
      </c>
      <c r="BA1150" s="12" t="str">
        <f t="shared" si="138"/>
        <v>OK</v>
      </c>
      <c r="BB1150" s="6">
        <f t="shared" si="139"/>
        <v>0</v>
      </c>
      <c r="BC1150" s="13">
        <f t="shared" si="140"/>
        <v>23643796</v>
      </c>
      <c r="BD1150" s="13">
        <f t="shared" si="141"/>
        <v>23643796</v>
      </c>
      <c r="BE1150" s="6">
        <f t="shared" si="142"/>
        <v>0</v>
      </c>
      <c r="BF1150" s="6">
        <f t="shared" si="143"/>
        <v>0</v>
      </c>
      <c r="BG1150" s="2" t="str">
        <f t="shared" si="136"/>
        <v>2500.1.1.3.</v>
      </c>
    </row>
    <row r="1151" spans="2:59" ht="71.25" x14ac:dyDescent="0.25">
      <c r="B1151" s="39" t="s">
        <v>7233</v>
      </c>
      <c r="C1151" s="39" t="s">
        <v>717</v>
      </c>
      <c r="D1151" s="39" t="s">
        <v>4</v>
      </c>
      <c r="E1151" s="40" t="s">
        <v>219</v>
      </c>
      <c r="F1151" s="40" t="s">
        <v>220</v>
      </c>
      <c r="G1151" s="40" t="s">
        <v>9</v>
      </c>
      <c r="H1151" s="40">
        <v>80161501</v>
      </c>
      <c r="I1151" s="40" t="s">
        <v>8168</v>
      </c>
      <c r="J1151" s="40" t="s">
        <v>221</v>
      </c>
      <c r="K1151" s="40" t="s">
        <v>7591</v>
      </c>
      <c r="L1151" s="41" t="s">
        <v>154</v>
      </c>
      <c r="M1151" s="41" t="s">
        <v>154</v>
      </c>
      <c r="N1151" s="41">
        <v>11</v>
      </c>
      <c r="O1151" s="41" t="s">
        <v>223</v>
      </c>
      <c r="P1151" s="41" t="s">
        <v>224</v>
      </c>
      <c r="Q1151" s="58">
        <v>23643796</v>
      </c>
      <c r="R1151" s="58">
        <v>23643796</v>
      </c>
      <c r="S1151" s="41" t="s">
        <v>225</v>
      </c>
      <c r="T1151" s="41" t="s">
        <v>221</v>
      </c>
      <c r="U1151" s="40" t="s">
        <v>413</v>
      </c>
      <c r="V1151" s="40" t="s">
        <v>721</v>
      </c>
      <c r="W1151" s="40" t="s">
        <v>1709</v>
      </c>
      <c r="X1151" s="40" t="s">
        <v>229</v>
      </c>
      <c r="Y1151" s="40" t="s">
        <v>230</v>
      </c>
      <c r="Z1151" s="40" t="s">
        <v>414</v>
      </c>
      <c r="AA1151" s="59">
        <v>0</v>
      </c>
      <c r="AB1151" s="59">
        <v>0</v>
      </c>
      <c r="AC1151" s="59">
        <v>23643796</v>
      </c>
      <c r="AD1151" s="59">
        <v>0</v>
      </c>
      <c r="AE1151" s="59">
        <v>0</v>
      </c>
      <c r="AF1151" s="59">
        <v>2149436</v>
      </c>
      <c r="AG1151" s="59">
        <v>0</v>
      </c>
      <c r="AH1151" s="59">
        <v>2149436</v>
      </c>
      <c r="AI1151" s="59">
        <v>0</v>
      </c>
      <c r="AJ1151" s="59">
        <v>2149436</v>
      </c>
      <c r="AK1151" s="59">
        <v>0</v>
      </c>
      <c r="AL1151" s="59">
        <v>2149436</v>
      </c>
      <c r="AM1151" s="59">
        <v>0</v>
      </c>
      <c r="AN1151" s="59">
        <v>2149436</v>
      </c>
      <c r="AO1151" s="59">
        <v>0</v>
      </c>
      <c r="AP1151" s="59">
        <v>2149436</v>
      </c>
      <c r="AQ1151" s="59">
        <v>0</v>
      </c>
      <c r="AR1151" s="59">
        <v>2149436</v>
      </c>
      <c r="AS1151" s="59">
        <v>0</v>
      </c>
      <c r="AT1151" s="59">
        <v>2149436</v>
      </c>
      <c r="AU1151" s="59">
        <v>0</v>
      </c>
      <c r="AV1151" s="59">
        <v>2149436</v>
      </c>
      <c r="AW1151" s="59">
        <v>0</v>
      </c>
      <c r="AX1151" s="59">
        <v>4298872</v>
      </c>
      <c r="AY1151" s="2">
        <v>0</v>
      </c>
      <c r="AZ1151" s="12" t="str">
        <f t="shared" si="137"/>
        <v>OK</v>
      </c>
      <c r="BA1151" s="12" t="str">
        <f t="shared" si="138"/>
        <v>OK</v>
      </c>
      <c r="BB1151" s="6">
        <f t="shared" si="139"/>
        <v>0</v>
      </c>
      <c r="BC1151" s="13">
        <f t="shared" si="140"/>
        <v>23643796</v>
      </c>
      <c r="BD1151" s="13">
        <f t="shared" si="141"/>
        <v>23643796</v>
      </c>
      <c r="BE1151" s="6">
        <f t="shared" si="142"/>
        <v>0</v>
      </c>
      <c r="BF1151" s="6">
        <f t="shared" si="143"/>
        <v>0</v>
      </c>
      <c r="BG1151" s="2" t="str">
        <f t="shared" si="136"/>
        <v>2500.1.1.3.</v>
      </c>
    </row>
    <row r="1152" spans="2:59" ht="99.75" x14ac:dyDescent="0.25">
      <c r="B1152" s="39" t="s">
        <v>7234</v>
      </c>
      <c r="C1152" s="39" t="s">
        <v>717</v>
      </c>
      <c r="D1152" s="39" t="s">
        <v>4</v>
      </c>
      <c r="E1152" s="40" t="s">
        <v>219</v>
      </c>
      <c r="F1152" s="40" t="s">
        <v>220</v>
      </c>
      <c r="G1152" s="40" t="s">
        <v>9</v>
      </c>
      <c r="H1152" s="40">
        <v>80161501</v>
      </c>
      <c r="I1152" s="40" t="s">
        <v>8168</v>
      </c>
      <c r="J1152" s="40" t="s">
        <v>221</v>
      </c>
      <c r="K1152" s="40" t="s">
        <v>7592</v>
      </c>
      <c r="L1152" s="41" t="s">
        <v>154</v>
      </c>
      <c r="M1152" s="41" t="s">
        <v>154</v>
      </c>
      <c r="N1152" s="41">
        <v>11</v>
      </c>
      <c r="O1152" s="41" t="s">
        <v>223</v>
      </c>
      <c r="P1152" s="41" t="s">
        <v>224</v>
      </c>
      <c r="Q1152" s="58">
        <v>77000000</v>
      </c>
      <c r="R1152" s="58">
        <v>77000000</v>
      </c>
      <c r="S1152" s="41" t="s">
        <v>225</v>
      </c>
      <c r="T1152" s="41" t="s">
        <v>221</v>
      </c>
      <c r="U1152" s="40" t="s">
        <v>413</v>
      </c>
      <c r="V1152" s="40" t="s">
        <v>721</v>
      </c>
      <c r="W1152" s="40" t="s">
        <v>1709</v>
      </c>
      <c r="X1152" s="40" t="s">
        <v>229</v>
      </c>
      <c r="Y1152" s="40" t="s">
        <v>230</v>
      </c>
      <c r="Z1152" s="40" t="s">
        <v>414</v>
      </c>
      <c r="AA1152" s="59">
        <v>0</v>
      </c>
      <c r="AB1152" s="59">
        <v>0</v>
      </c>
      <c r="AC1152" s="59">
        <v>77000000</v>
      </c>
      <c r="AD1152" s="59">
        <v>0</v>
      </c>
      <c r="AE1152" s="59">
        <v>0</v>
      </c>
      <c r="AF1152" s="59">
        <v>7000000</v>
      </c>
      <c r="AG1152" s="59">
        <v>0</v>
      </c>
      <c r="AH1152" s="59">
        <v>7000000</v>
      </c>
      <c r="AI1152" s="59">
        <v>0</v>
      </c>
      <c r="AJ1152" s="59">
        <v>7000000</v>
      </c>
      <c r="AK1152" s="59">
        <v>0</v>
      </c>
      <c r="AL1152" s="59">
        <v>7000000</v>
      </c>
      <c r="AM1152" s="59">
        <v>0</v>
      </c>
      <c r="AN1152" s="59">
        <v>7000000</v>
      </c>
      <c r="AO1152" s="59">
        <v>0</v>
      </c>
      <c r="AP1152" s="59">
        <v>7000000</v>
      </c>
      <c r="AQ1152" s="59">
        <v>0</v>
      </c>
      <c r="AR1152" s="59">
        <v>7000000</v>
      </c>
      <c r="AS1152" s="59">
        <v>0</v>
      </c>
      <c r="AT1152" s="59">
        <v>7000000</v>
      </c>
      <c r="AU1152" s="59">
        <v>0</v>
      </c>
      <c r="AV1152" s="59">
        <v>7000000</v>
      </c>
      <c r="AW1152" s="59">
        <v>0</v>
      </c>
      <c r="AX1152" s="59">
        <v>14000000</v>
      </c>
      <c r="AY1152" s="2">
        <v>0</v>
      </c>
      <c r="AZ1152" s="12" t="str">
        <f t="shared" si="137"/>
        <v>OK</v>
      </c>
      <c r="BA1152" s="12" t="str">
        <f t="shared" si="138"/>
        <v>OK</v>
      </c>
      <c r="BB1152" s="6">
        <f t="shared" si="139"/>
        <v>0</v>
      </c>
      <c r="BC1152" s="13">
        <f t="shared" si="140"/>
        <v>77000000</v>
      </c>
      <c r="BD1152" s="13">
        <f t="shared" si="141"/>
        <v>77000000</v>
      </c>
      <c r="BE1152" s="6">
        <f t="shared" si="142"/>
        <v>0</v>
      </c>
      <c r="BF1152" s="6">
        <f t="shared" si="143"/>
        <v>0</v>
      </c>
      <c r="BG1152" s="2" t="str">
        <f t="shared" si="136"/>
        <v>2500.1.1.3.</v>
      </c>
    </row>
    <row r="1153" spans="2:59" ht="99.75" x14ac:dyDescent="0.25">
      <c r="B1153" s="39" t="s">
        <v>7235</v>
      </c>
      <c r="C1153" s="39" t="s">
        <v>717</v>
      </c>
      <c r="D1153" s="39" t="s">
        <v>4</v>
      </c>
      <c r="E1153" s="40" t="s">
        <v>219</v>
      </c>
      <c r="F1153" s="40" t="s">
        <v>220</v>
      </c>
      <c r="G1153" s="40" t="s">
        <v>9</v>
      </c>
      <c r="H1153" s="40">
        <v>80161501</v>
      </c>
      <c r="I1153" s="40" t="s">
        <v>8168</v>
      </c>
      <c r="J1153" s="40" t="s">
        <v>221</v>
      </c>
      <c r="K1153" s="40" t="s">
        <v>7593</v>
      </c>
      <c r="L1153" s="41" t="s">
        <v>155</v>
      </c>
      <c r="M1153" s="41" t="s">
        <v>155</v>
      </c>
      <c r="N1153" s="41">
        <v>10</v>
      </c>
      <c r="O1153" s="41" t="s">
        <v>223</v>
      </c>
      <c r="P1153" s="41" t="s">
        <v>224</v>
      </c>
      <c r="Q1153" s="58">
        <v>70000000</v>
      </c>
      <c r="R1153" s="58">
        <v>70000000</v>
      </c>
      <c r="S1153" s="41" t="s">
        <v>225</v>
      </c>
      <c r="T1153" s="41" t="s">
        <v>221</v>
      </c>
      <c r="U1153" s="40" t="s">
        <v>413</v>
      </c>
      <c r="V1153" s="40" t="s">
        <v>721</v>
      </c>
      <c r="W1153" s="40" t="s">
        <v>1709</v>
      </c>
      <c r="X1153" s="40" t="s">
        <v>229</v>
      </c>
      <c r="Y1153" s="40" t="s">
        <v>230</v>
      </c>
      <c r="Z1153" s="40" t="s">
        <v>414</v>
      </c>
      <c r="AA1153" s="59">
        <v>0</v>
      </c>
      <c r="AB1153" s="59">
        <v>0</v>
      </c>
      <c r="AC1153" s="59">
        <v>0</v>
      </c>
      <c r="AD1153" s="59">
        <v>0</v>
      </c>
      <c r="AE1153" s="59">
        <v>70000000</v>
      </c>
      <c r="AF1153" s="59">
        <v>0</v>
      </c>
      <c r="AG1153" s="59">
        <v>0</v>
      </c>
      <c r="AH1153" s="59">
        <v>7000000</v>
      </c>
      <c r="AI1153" s="59">
        <v>0</v>
      </c>
      <c r="AJ1153" s="59">
        <v>7000000</v>
      </c>
      <c r="AK1153" s="59">
        <v>0</v>
      </c>
      <c r="AL1153" s="59">
        <v>7000000</v>
      </c>
      <c r="AM1153" s="59">
        <v>0</v>
      </c>
      <c r="AN1153" s="59">
        <v>7000000</v>
      </c>
      <c r="AO1153" s="59">
        <v>0</v>
      </c>
      <c r="AP1153" s="59">
        <v>7000000</v>
      </c>
      <c r="AQ1153" s="59">
        <v>0</v>
      </c>
      <c r="AR1153" s="59">
        <v>7000000</v>
      </c>
      <c r="AS1153" s="59">
        <v>0</v>
      </c>
      <c r="AT1153" s="59">
        <v>7000000</v>
      </c>
      <c r="AU1153" s="59">
        <v>0</v>
      </c>
      <c r="AV1153" s="59">
        <v>7000000</v>
      </c>
      <c r="AW1153" s="59">
        <v>0</v>
      </c>
      <c r="AX1153" s="59">
        <v>14000000</v>
      </c>
      <c r="AY1153" s="2">
        <v>0</v>
      </c>
      <c r="AZ1153" s="12" t="str">
        <f t="shared" si="137"/>
        <v>OK</v>
      </c>
      <c r="BA1153" s="12" t="str">
        <f t="shared" si="138"/>
        <v>OK</v>
      </c>
      <c r="BB1153" s="6">
        <f t="shared" si="139"/>
        <v>0</v>
      </c>
      <c r="BC1153" s="13">
        <f t="shared" si="140"/>
        <v>70000000</v>
      </c>
      <c r="BD1153" s="13">
        <f t="shared" si="141"/>
        <v>70000000</v>
      </c>
      <c r="BE1153" s="6">
        <f t="shared" si="142"/>
        <v>0</v>
      </c>
      <c r="BF1153" s="6">
        <f t="shared" si="143"/>
        <v>0</v>
      </c>
      <c r="BG1153" s="2" t="str">
        <f t="shared" si="136"/>
        <v>2500.1.1.3.</v>
      </c>
    </row>
    <row r="1154" spans="2:59" ht="57" x14ac:dyDescent="0.25">
      <c r="B1154" s="39" t="s">
        <v>7236</v>
      </c>
      <c r="C1154" s="39" t="s">
        <v>717</v>
      </c>
      <c r="D1154" s="39" t="s">
        <v>4</v>
      </c>
      <c r="E1154" s="40" t="s">
        <v>219</v>
      </c>
      <c r="F1154" s="40" t="s">
        <v>220</v>
      </c>
      <c r="G1154" s="40" t="s">
        <v>9</v>
      </c>
      <c r="H1154" s="40">
        <v>80161501</v>
      </c>
      <c r="I1154" s="40" t="s">
        <v>8168</v>
      </c>
      <c r="J1154" s="40" t="s">
        <v>221</v>
      </c>
      <c r="K1154" s="40" t="s">
        <v>7594</v>
      </c>
      <c r="L1154" s="41" t="s">
        <v>154</v>
      </c>
      <c r="M1154" s="41" t="s">
        <v>154</v>
      </c>
      <c r="N1154" s="41">
        <v>11</v>
      </c>
      <c r="O1154" s="41" t="s">
        <v>221</v>
      </c>
      <c r="P1154" s="41" t="s">
        <v>224</v>
      </c>
      <c r="Q1154" s="58">
        <v>66950992</v>
      </c>
      <c r="R1154" s="58">
        <v>66950992</v>
      </c>
      <c r="S1154" s="41" t="s">
        <v>225</v>
      </c>
      <c r="T1154" s="41" t="s">
        <v>221</v>
      </c>
      <c r="U1154" s="40" t="s">
        <v>413</v>
      </c>
      <c r="V1154" s="40" t="s">
        <v>721</v>
      </c>
      <c r="W1154" s="40" t="s">
        <v>1709</v>
      </c>
      <c r="X1154" s="40" t="s">
        <v>257</v>
      </c>
      <c r="Y1154" s="40" t="s">
        <v>258</v>
      </c>
      <c r="Z1154" s="40" t="s">
        <v>414</v>
      </c>
      <c r="AA1154" s="59">
        <v>5579249</v>
      </c>
      <c r="AB1154" s="59">
        <v>5579249</v>
      </c>
      <c r="AC1154" s="59">
        <v>5579249</v>
      </c>
      <c r="AD1154" s="59">
        <v>5579249</v>
      </c>
      <c r="AE1154" s="59">
        <v>5579249</v>
      </c>
      <c r="AF1154" s="59">
        <v>5579249</v>
      </c>
      <c r="AG1154" s="59">
        <v>5579249</v>
      </c>
      <c r="AH1154" s="59">
        <v>5579249</v>
      </c>
      <c r="AI1154" s="59">
        <v>5579249</v>
      </c>
      <c r="AJ1154" s="59">
        <v>5579249</v>
      </c>
      <c r="AK1154" s="59">
        <v>5579249</v>
      </c>
      <c r="AL1154" s="59">
        <v>5579249</v>
      </c>
      <c r="AM1154" s="59">
        <v>5579249</v>
      </c>
      <c r="AN1154" s="59">
        <v>5579249</v>
      </c>
      <c r="AO1154" s="59">
        <v>5579249</v>
      </c>
      <c r="AP1154" s="59">
        <v>5579249</v>
      </c>
      <c r="AQ1154" s="59">
        <v>5579250</v>
      </c>
      <c r="AR1154" s="59">
        <v>5579250</v>
      </c>
      <c r="AS1154" s="59">
        <v>5579250</v>
      </c>
      <c r="AT1154" s="59">
        <v>5579250</v>
      </c>
      <c r="AU1154" s="59">
        <v>5579250</v>
      </c>
      <c r="AV1154" s="59">
        <v>5579250</v>
      </c>
      <c r="AW1154" s="59">
        <v>5579250</v>
      </c>
      <c r="AX1154" s="59">
        <v>5579250</v>
      </c>
      <c r="AY1154" s="2">
        <v>0</v>
      </c>
      <c r="AZ1154" s="12" t="str">
        <f t="shared" si="137"/>
        <v>OK</v>
      </c>
      <c r="BA1154" s="12" t="str">
        <f t="shared" si="138"/>
        <v>OK</v>
      </c>
      <c r="BB1154" s="6">
        <f t="shared" si="139"/>
        <v>0</v>
      </c>
      <c r="BC1154" s="13">
        <f t="shared" si="140"/>
        <v>66950992</v>
      </c>
      <c r="BD1154" s="13">
        <f t="shared" si="141"/>
        <v>66950992</v>
      </c>
      <c r="BE1154" s="6">
        <f t="shared" si="142"/>
        <v>0</v>
      </c>
      <c r="BF1154" s="6">
        <f t="shared" si="143"/>
        <v>0</v>
      </c>
      <c r="BG1154" s="2" t="str">
        <f t="shared" si="136"/>
        <v>2500.1.1.3.</v>
      </c>
    </row>
    <row r="1155" spans="2:59" ht="85.5" x14ac:dyDescent="0.25">
      <c r="B1155" s="39" t="s">
        <v>7237</v>
      </c>
      <c r="C1155" s="39" t="s">
        <v>717</v>
      </c>
      <c r="D1155" s="39" t="s">
        <v>4</v>
      </c>
      <c r="E1155" s="40" t="s">
        <v>219</v>
      </c>
      <c r="F1155" s="40" t="s">
        <v>220</v>
      </c>
      <c r="G1155" s="40" t="s">
        <v>9</v>
      </c>
      <c r="H1155" s="40">
        <v>80161501</v>
      </c>
      <c r="I1155" s="40" t="s">
        <v>8168</v>
      </c>
      <c r="J1155" s="40" t="s">
        <v>221</v>
      </c>
      <c r="K1155" s="40" t="s">
        <v>7595</v>
      </c>
      <c r="L1155" s="41" t="s">
        <v>154</v>
      </c>
      <c r="M1155" s="41" t="s">
        <v>154</v>
      </c>
      <c r="N1155" s="41">
        <v>11</v>
      </c>
      <c r="O1155" s="41" t="s">
        <v>223</v>
      </c>
      <c r="P1155" s="41" t="s">
        <v>224</v>
      </c>
      <c r="Q1155" s="58">
        <v>44000000</v>
      </c>
      <c r="R1155" s="58">
        <v>44000000</v>
      </c>
      <c r="S1155" s="41" t="s">
        <v>225</v>
      </c>
      <c r="T1155" s="41" t="s">
        <v>221</v>
      </c>
      <c r="U1155" s="40" t="s">
        <v>416</v>
      </c>
      <c r="V1155" s="40" t="s">
        <v>721</v>
      </c>
      <c r="W1155" s="40" t="s">
        <v>1709</v>
      </c>
      <c r="X1155" s="40" t="s">
        <v>229</v>
      </c>
      <c r="Y1155" s="40" t="s">
        <v>230</v>
      </c>
      <c r="Z1155" s="40" t="s">
        <v>417</v>
      </c>
      <c r="AA1155" s="59">
        <v>0</v>
      </c>
      <c r="AB1155" s="59">
        <v>0</v>
      </c>
      <c r="AC1155" s="59">
        <v>44000000</v>
      </c>
      <c r="AD1155" s="59">
        <v>0</v>
      </c>
      <c r="AE1155" s="59">
        <v>0</v>
      </c>
      <c r="AF1155" s="59">
        <v>4000000</v>
      </c>
      <c r="AG1155" s="59">
        <v>0</v>
      </c>
      <c r="AH1155" s="59">
        <v>4000000</v>
      </c>
      <c r="AI1155" s="59">
        <v>0</v>
      </c>
      <c r="AJ1155" s="59">
        <v>4000000</v>
      </c>
      <c r="AK1155" s="59">
        <v>0</v>
      </c>
      <c r="AL1155" s="59">
        <v>4000000</v>
      </c>
      <c r="AM1155" s="59">
        <v>0</v>
      </c>
      <c r="AN1155" s="59">
        <v>4000000</v>
      </c>
      <c r="AO1155" s="59">
        <v>0</v>
      </c>
      <c r="AP1155" s="59">
        <v>4000000</v>
      </c>
      <c r="AQ1155" s="59">
        <v>0</v>
      </c>
      <c r="AR1155" s="59">
        <v>4000000</v>
      </c>
      <c r="AS1155" s="59">
        <v>0</v>
      </c>
      <c r="AT1155" s="59">
        <v>4000000</v>
      </c>
      <c r="AU1155" s="59">
        <v>0</v>
      </c>
      <c r="AV1155" s="59">
        <v>4000000</v>
      </c>
      <c r="AW1155" s="59">
        <v>0</v>
      </c>
      <c r="AX1155" s="59">
        <v>8000000</v>
      </c>
      <c r="AY1155" s="2">
        <v>0</v>
      </c>
      <c r="AZ1155" s="12" t="str">
        <f t="shared" si="137"/>
        <v>OK</v>
      </c>
      <c r="BA1155" s="12" t="str">
        <f t="shared" si="138"/>
        <v>OK</v>
      </c>
      <c r="BB1155" s="6">
        <f t="shared" si="139"/>
        <v>0</v>
      </c>
      <c r="BC1155" s="13">
        <f t="shared" si="140"/>
        <v>44000000</v>
      </c>
      <c r="BD1155" s="13">
        <f t="shared" si="141"/>
        <v>44000000</v>
      </c>
      <c r="BE1155" s="6">
        <f t="shared" si="142"/>
        <v>0</v>
      </c>
      <c r="BF1155" s="6">
        <f t="shared" si="143"/>
        <v>0</v>
      </c>
      <c r="BG1155" s="2" t="str">
        <f t="shared" si="136"/>
        <v>2500.1.1.3.</v>
      </c>
    </row>
    <row r="1156" spans="2:59" ht="85.5" x14ac:dyDescent="0.25">
      <c r="B1156" s="39" t="s">
        <v>7238</v>
      </c>
      <c r="C1156" s="39" t="s">
        <v>717</v>
      </c>
      <c r="D1156" s="39" t="s">
        <v>4</v>
      </c>
      <c r="E1156" s="40" t="s">
        <v>219</v>
      </c>
      <c r="F1156" s="40" t="s">
        <v>220</v>
      </c>
      <c r="G1156" s="40" t="s">
        <v>9</v>
      </c>
      <c r="H1156" s="40">
        <v>80161501</v>
      </c>
      <c r="I1156" s="40" t="s">
        <v>8168</v>
      </c>
      <c r="J1156" s="40" t="s">
        <v>221</v>
      </c>
      <c r="K1156" s="40" t="s">
        <v>7595</v>
      </c>
      <c r="L1156" s="41" t="s">
        <v>154</v>
      </c>
      <c r="M1156" s="41" t="s">
        <v>154</v>
      </c>
      <c r="N1156" s="41">
        <v>11</v>
      </c>
      <c r="O1156" s="41" t="s">
        <v>223</v>
      </c>
      <c r="P1156" s="41" t="s">
        <v>224</v>
      </c>
      <c r="Q1156" s="58">
        <v>44000000</v>
      </c>
      <c r="R1156" s="58">
        <v>44000000</v>
      </c>
      <c r="S1156" s="41" t="s">
        <v>225</v>
      </c>
      <c r="T1156" s="41" t="s">
        <v>221</v>
      </c>
      <c r="U1156" s="40" t="s">
        <v>416</v>
      </c>
      <c r="V1156" s="40" t="s">
        <v>721</v>
      </c>
      <c r="W1156" s="40" t="s">
        <v>1709</v>
      </c>
      <c r="X1156" s="40" t="s">
        <v>229</v>
      </c>
      <c r="Y1156" s="40" t="s">
        <v>230</v>
      </c>
      <c r="Z1156" s="40" t="s">
        <v>417</v>
      </c>
      <c r="AA1156" s="59">
        <v>0</v>
      </c>
      <c r="AB1156" s="59">
        <v>0</v>
      </c>
      <c r="AC1156" s="59">
        <v>44000000</v>
      </c>
      <c r="AD1156" s="59">
        <v>0</v>
      </c>
      <c r="AE1156" s="59">
        <v>0</v>
      </c>
      <c r="AF1156" s="59">
        <v>4000000</v>
      </c>
      <c r="AG1156" s="59">
        <v>0</v>
      </c>
      <c r="AH1156" s="59">
        <v>4000000</v>
      </c>
      <c r="AI1156" s="59">
        <v>0</v>
      </c>
      <c r="AJ1156" s="59">
        <v>4000000</v>
      </c>
      <c r="AK1156" s="59">
        <v>0</v>
      </c>
      <c r="AL1156" s="59">
        <v>4000000</v>
      </c>
      <c r="AM1156" s="59">
        <v>0</v>
      </c>
      <c r="AN1156" s="59">
        <v>4000000</v>
      </c>
      <c r="AO1156" s="59">
        <v>0</v>
      </c>
      <c r="AP1156" s="59">
        <v>4000000</v>
      </c>
      <c r="AQ1156" s="59">
        <v>0</v>
      </c>
      <c r="AR1156" s="59">
        <v>4000000</v>
      </c>
      <c r="AS1156" s="59">
        <v>0</v>
      </c>
      <c r="AT1156" s="59">
        <v>4000000</v>
      </c>
      <c r="AU1156" s="59">
        <v>0</v>
      </c>
      <c r="AV1156" s="59">
        <v>4000000</v>
      </c>
      <c r="AW1156" s="59">
        <v>0</v>
      </c>
      <c r="AX1156" s="59">
        <v>8000000</v>
      </c>
      <c r="AY1156" s="2">
        <v>0</v>
      </c>
      <c r="AZ1156" s="12" t="str">
        <f t="shared" si="137"/>
        <v>OK</v>
      </c>
      <c r="BA1156" s="12" t="str">
        <f t="shared" si="138"/>
        <v>OK</v>
      </c>
      <c r="BB1156" s="6">
        <f t="shared" si="139"/>
        <v>0</v>
      </c>
      <c r="BC1156" s="13">
        <f t="shared" si="140"/>
        <v>44000000</v>
      </c>
      <c r="BD1156" s="13">
        <f t="shared" si="141"/>
        <v>44000000</v>
      </c>
      <c r="BE1156" s="6">
        <f t="shared" si="142"/>
        <v>0</v>
      </c>
      <c r="BF1156" s="6">
        <f t="shared" si="143"/>
        <v>0</v>
      </c>
      <c r="BG1156" s="2" t="str">
        <f t="shared" si="136"/>
        <v>2500.1.1.3.</v>
      </c>
    </row>
    <row r="1157" spans="2:59" ht="85.5" x14ac:dyDescent="0.25">
      <c r="B1157" s="39" t="s">
        <v>7239</v>
      </c>
      <c r="C1157" s="39" t="s">
        <v>717</v>
      </c>
      <c r="D1157" s="39" t="s">
        <v>4</v>
      </c>
      <c r="E1157" s="40" t="s">
        <v>219</v>
      </c>
      <c r="F1157" s="40" t="s">
        <v>220</v>
      </c>
      <c r="G1157" s="40" t="s">
        <v>9</v>
      </c>
      <c r="H1157" s="40">
        <v>80161501</v>
      </c>
      <c r="I1157" s="40" t="s">
        <v>8168</v>
      </c>
      <c r="J1157" s="40" t="s">
        <v>221</v>
      </c>
      <c r="K1157" s="40" t="s">
        <v>7595</v>
      </c>
      <c r="L1157" s="41" t="s">
        <v>154</v>
      </c>
      <c r="M1157" s="41" t="s">
        <v>154</v>
      </c>
      <c r="N1157" s="41">
        <v>11</v>
      </c>
      <c r="O1157" s="41" t="s">
        <v>223</v>
      </c>
      <c r="P1157" s="41" t="s">
        <v>224</v>
      </c>
      <c r="Q1157" s="58">
        <v>44000000</v>
      </c>
      <c r="R1157" s="58">
        <v>44000000</v>
      </c>
      <c r="S1157" s="41" t="s">
        <v>225</v>
      </c>
      <c r="T1157" s="41" t="s">
        <v>221</v>
      </c>
      <c r="U1157" s="40" t="s">
        <v>416</v>
      </c>
      <c r="V1157" s="40" t="s">
        <v>721</v>
      </c>
      <c r="W1157" s="40" t="s">
        <v>1709</v>
      </c>
      <c r="X1157" s="40" t="s">
        <v>229</v>
      </c>
      <c r="Y1157" s="40" t="s">
        <v>230</v>
      </c>
      <c r="Z1157" s="40" t="s">
        <v>417</v>
      </c>
      <c r="AA1157" s="59">
        <v>0</v>
      </c>
      <c r="AB1157" s="59">
        <v>0</v>
      </c>
      <c r="AC1157" s="59">
        <v>44000000</v>
      </c>
      <c r="AD1157" s="59">
        <v>0</v>
      </c>
      <c r="AE1157" s="59">
        <v>0</v>
      </c>
      <c r="AF1157" s="59">
        <v>4000000</v>
      </c>
      <c r="AG1157" s="59">
        <v>0</v>
      </c>
      <c r="AH1157" s="59">
        <v>4000000</v>
      </c>
      <c r="AI1157" s="59">
        <v>0</v>
      </c>
      <c r="AJ1157" s="59">
        <v>4000000</v>
      </c>
      <c r="AK1157" s="59">
        <v>0</v>
      </c>
      <c r="AL1157" s="59">
        <v>4000000</v>
      </c>
      <c r="AM1157" s="59">
        <v>0</v>
      </c>
      <c r="AN1157" s="59">
        <v>4000000</v>
      </c>
      <c r="AO1157" s="59">
        <v>0</v>
      </c>
      <c r="AP1157" s="59">
        <v>4000000</v>
      </c>
      <c r="AQ1157" s="59">
        <v>0</v>
      </c>
      <c r="AR1157" s="59">
        <v>4000000</v>
      </c>
      <c r="AS1157" s="59">
        <v>0</v>
      </c>
      <c r="AT1157" s="59">
        <v>4000000</v>
      </c>
      <c r="AU1157" s="59">
        <v>0</v>
      </c>
      <c r="AV1157" s="59">
        <v>4000000</v>
      </c>
      <c r="AW1157" s="59">
        <v>0</v>
      </c>
      <c r="AX1157" s="59">
        <v>8000000</v>
      </c>
      <c r="AY1157" s="2">
        <v>0</v>
      </c>
      <c r="AZ1157" s="12" t="str">
        <f t="shared" si="137"/>
        <v>OK</v>
      </c>
      <c r="BA1157" s="12" t="str">
        <f t="shared" si="138"/>
        <v>OK</v>
      </c>
      <c r="BB1157" s="6">
        <f t="shared" si="139"/>
        <v>0</v>
      </c>
      <c r="BC1157" s="13">
        <f t="shared" si="140"/>
        <v>44000000</v>
      </c>
      <c r="BD1157" s="13">
        <f t="shared" si="141"/>
        <v>44000000</v>
      </c>
      <c r="BE1157" s="6">
        <f t="shared" si="142"/>
        <v>0</v>
      </c>
      <c r="BF1157" s="6">
        <f t="shared" si="143"/>
        <v>0</v>
      </c>
      <c r="BG1157" s="2" t="str">
        <f t="shared" si="136"/>
        <v>2500.1.1.3.</v>
      </c>
    </row>
    <row r="1158" spans="2:59" ht="85.5" x14ac:dyDescent="0.25">
      <c r="B1158" s="39" t="s">
        <v>7240</v>
      </c>
      <c r="C1158" s="39" t="s">
        <v>717</v>
      </c>
      <c r="D1158" s="39" t="s">
        <v>4</v>
      </c>
      <c r="E1158" s="40" t="s">
        <v>219</v>
      </c>
      <c r="F1158" s="40" t="s">
        <v>220</v>
      </c>
      <c r="G1158" s="40" t="s">
        <v>9</v>
      </c>
      <c r="H1158" s="40">
        <v>80161501</v>
      </c>
      <c r="I1158" s="40" t="s">
        <v>8168</v>
      </c>
      <c r="J1158" s="40" t="s">
        <v>221</v>
      </c>
      <c r="K1158" s="40" t="s">
        <v>7595</v>
      </c>
      <c r="L1158" s="41" t="s">
        <v>154</v>
      </c>
      <c r="M1158" s="41" t="s">
        <v>154</v>
      </c>
      <c r="N1158" s="41">
        <v>11</v>
      </c>
      <c r="O1158" s="41" t="s">
        <v>223</v>
      </c>
      <c r="P1158" s="41" t="s">
        <v>224</v>
      </c>
      <c r="Q1158" s="58">
        <v>44000000</v>
      </c>
      <c r="R1158" s="58">
        <v>44000000</v>
      </c>
      <c r="S1158" s="41" t="s">
        <v>225</v>
      </c>
      <c r="T1158" s="41" t="s">
        <v>221</v>
      </c>
      <c r="U1158" s="40" t="s">
        <v>416</v>
      </c>
      <c r="V1158" s="40" t="s">
        <v>721</v>
      </c>
      <c r="W1158" s="40" t="s">
        <v>1709</v>
      </c>
      <c r="X1158" s="40" t="s">
        <v>229</v>
      </c>
      <c r="Y1158" s="40" t="s">
        <v>230</v>
      </c>
      <c r="Z1158" s="40" t="s">
        <v>417</v>
      </c>
      <c r="AA1158" s="59">
        <v>0</v>
      </c>
      <c r="AB1158" s="59">
        <v>0</v>
      </c>
      <c r="AC1158" s="59">
        <v>44000000</v>
      </c>
      <c r="AD1158" s="59">
        <v>0</v>
      </c>
      <c r="AE1158" s="59">
        <v>0</v>
      </c>
      <c r="AF1158" s="59">
        <v>4000000</v>
      </c>
      <c r="AG1158" s="59">
        <v>0</v>
      </c>
      <c r="AH1158" s="59">
        <v>4000000</v>
      </c>
      <c r="AI1158" s="59">
        <v>0</v>
      </c>
      <c r="AJ1158" s="59">
        <v>4000000</v>
      </c>
      <c r="AK1158" s="59">
        <v>0</v>
      </c>
      <c r="AL1158" s="59">
        <v>4000000</v>
      </c>
      <c r="AM1158" s="59">
        <v>0</v>
      </c>
      <c r="AN1158" s="59">
        <v>4000000</v>
      </c>
      <c r="AO1158" s="59">
        <v>0</v>
      </c>
      <c r="AP1158" s="59">
        <v>4000000</v>
      </c>
      <c r="AQ1158" s="59">
        <v>0</v>
      </c>
      <c r="AR1158" s="59">
        <v>4000000</v>
      </c>
      <c r="AS1158" s="59">
        <v>0</v>
      </c>
      <c r="AT1158" s="59">
        <v>4000000</v>
      </c>
      <c r="AU1158" s="59">
        <v>0</v>
      </c>
      <c r="AV1158" s="59">
        <v>4000000</v>
      </c>
      <c r="AW1158" s="59">
        <v>0</v>
      </c>
      <c r="AX1158" s="59">
        <v>8000000</v>
      </c>
      <c r="AY1158" s="2">
        <v>0</v>
      </c>
      <c r="AZ1158" s="12" t="str">
        <f t="shared" si="137"/>
        <v>OK</v>
      </c>
      <c r="BA1158" s="12" t="str">
        <f t="shared" si="138"/>
        <v>OK</v>
      </c>
      <c r="BB1158" s="6">
        <f t="shared" si="139"/>
        <v>0</v>
      </c>
      <c r="BC1158" s="13">
        <f t="shared" si="140"/>
        <v>44000000</v>
      </c>
      <c r="BD1158" s="13">
        <f t="shared" si="141"/>
        <v>44000000</v>
      </c>
      <c r="BE1158" s="6">
        <f t="shared" si="142"/>
        <v>0</v>
      </c>
      <c r="BF1158" s="6">
        <f t="shared" si="143"/>
        <v>0</v>
      </c>
      <c r="BG1158" s="2" t="str">
        <f t="shared" si="136"/>
        <v>2500.1.1.3.</v>
      </c>
    </row>
    <row r="1159" spans="2:59" ht="85.5" x14ac:dyDescent="0.25">
      <c r="B1159" s="39" t="s">
        <v>7241</v>
      </c>
      <c r="C1159" s="39" t="s">
        <v>717</v>
      </c>
      <c r="D1159" s="39" t="s">
        <v>4</v>
      </c>
      <c r="E1159" s="40" t="s">
        <v>219</v>
      </c>
      <c r="F1159" s="40" t="s">
        <v>220</v>
      </c>
      <c r="G1159" s="40" t="s">
        <v>9</v>
      </c>
      <c r="H1159" s="40">
        <v>80161501</v>
      </c>
      <c r="I1159" s="40" t="s">
        <v>8168</v>
      </c>
      <c r="J1159" s="40" t="s">
        <v>221</v>
      </c>
      <c r="K1159" s="40" t="s">
        <v>7595</v>
      </c>
      <c r="L1159" s="41" t="s">
        <v>154</v>
      </c>
      <c r="M1159" s="41" t="s">
        <v>154</v>
      </c>
      <c r="N1159" s="41">
        <v>11</v>
      </c>
      <c r="O1159" s="41" t="s">
        <v>223</v>
      </c>
      <c r="P1159" s="41" t="s">
        <v>224</v>
      </c>
      <c r="Q1159" s="58">
        <v>44000000</v>
      </c>
      <c r="R1159" s="58">
        <v>44000000</v>
      </c>
      <c r="S1159" s="41" t="s">
        <v>225</v>
      </c>
      <c r="T1159" s="41" t="s">
        <v>221</v>
      </c>
      <c r="U1159" s="40" t="s">
        <v>416</v>
      </c>
      <c r="V1159" s="40" t="s">
        <v>721</v>
      </c>
      <c r="W1159" s="40" t="s">
        <v>1709</v>
      </c>
      <c r="X1159" s="40" t="s">
        <v>229</v>
      </c>
      <c r="Y1159" s="40" t="s">
        <v>230</v>
      </c>
      <c r="Z1159" s="40" t="s">
        <v>417</v>
      </c>
      <c r="AA1159" s="59">
        <v>0</v>
      </c>
      <c r="AB1159" s="59">
        <v>0</v>
      </c>
      <c r="AC1159" s="59">
        <v>44000000</v>
      </c>
      <c r="AD1159" s="59">
        <v>0</v>
      </c>
      <c r="AE1159" s="59">
        <v>0</v>
      </c>
      <c r="AF1159" s="59">
        <v>4000000</v>
      </c>
      <c r="AG1159" s="59">
        <v>0</v>
      </c>
      <c r="AH1159" s="59">
        <v>4000000</v>
      </c>
      <c r="AI1159" s="59">
        <v>0</v>
      </c>
      <c r="AJ1159" s="59">
        <v>4000000</v>
      </c>
      <c r="AK1159" s="59">
        <v>0</v>
      </c>
      <c r="AL1159" s="59">
        <v>4000000</v>
      </c>
      <c r="AM1159" s="59">
        <v>0</v>
      </c>
      <c r="AN1159" s="59">
        <v>4000000</v>
      </c>
      <c r="AO1159" s="59">
        <v>0</v>
      </c>
      <c r="AP1159" s="59">
        <v>4000000</v>
      </c>
      <c r="AQ1159" s="59">
        <v>0</v>
      </c>
      <c r="AR1159" s="59">
        <v>4000000</v>
      </c>
      <c r="AS1159" s="59">
        <v>0</v>
      </c>
      <c r="AT1159" s="59">
        <v>4000000</v>
      </c>
      <c r="AU1159" s="59">
        <v>0</v>
      </c>
      <c r="AV1159" s="59">
        <v>4000000</v>
      </c>
      <c r="AW1159" s="59">
        <v>0</v>
      </c>
      <c r="AX1159" s="59">
        <v>8000000</v>
      </c>
      <c r="AY1159" s="2">
        <v>0</v>
      </c>
      <c r="AZ1159" s="12" t="str">
        <f t="shared" si="137"/>
        <v>OK</v>
      </c>
      <c r="BA1159" s="12" t="str">
        <f t="shared" si="138"/>
        <v>OK</v>
      </c>
      <c r="BB1159" s="6">
        <f t="shared" si="139"/>
        <v>0</v>
      </c>
      <c r="BC1159" s="13">
        <f t="shared" si="140"/>
        <v>44000000</v>
      </c>
      <c r="BD1159" s="13">
        <f t="shared" si="141"/>
        <v>44000000</v>
      </c>
      <c r="BE1159" s="6">
        <f t="shared" si="142"/>
        <v>0</v>
      </c>
      <c r="BF1159" s="6">
        <f t="shared" si="143"/>
        <v>0</v>
      </c>
      <c r="BG1159" s="2" t="str">
        <f t="shared" si="136"/>
        <v>2500.1.1.3.</v>
      </c>
    </row>
    <row r="1160" spans="2:59" ht="71.25" x14ac:dyDescent="0.25">
      <c r="B1160" s="39" t="s">
        <v>7242</v>
      </c>
      <c r="C1160" s="39" t="s">
        <v>717</v>
      </c>
      <c r="D1160" s="39" t="s">
        <v>4</v>
      </c>
      <c r="E1160" s="40" t="s">
        <v>219</v>
      </c>
      <c r="F1160" s="40" t="s">
        <v>220</v>
      </c>
      <c r="G1160" s="40" t="s">
        <v>9</v>
      </c>
      <c r="H1160" s="40">
        <v>80161501</v>
      </c>
      <c r="I1160" s="40" t="s">
        <v>8168</v>
      </c>
      <c r="J1160" s="40" t="s">
        <v>221</v>
      </c>
      <c r="K1160" s="40" t="s">
        <v>7596</v>
      </c>
      <c r="L1160" s="41" t="s">
        <v>154</v>
      </c>
      <c r="M1160" s="41" t="s">
        <v>154</v>
      </c>
      <c r="N1160" s="41">
        <v>11</v>
      </c>
      <c r="O1160" s="41" t="s">
        <v>223</v>
      </c>
      <c r="P1160" s="41" t="s">
        <v>224</v>
      </c>
      <c r="Q1160" s="58">
        <v>25447653</v>
      </c>
      <c r="R1160" s="58">
        <v>25447653</v>
      </c>
      <c r="S1160" s="41" t="s">
        <v>225</v>
      </c>
      <c r="T1160" s="41" t="s">
        <v>221</v>
      </c>
      <c r="U1160" s="40" t="s">
        <v>416</v>
      </c>
      <c r="V1160" s="40" t="s">
        <v>721</v>
      </c>
      <c r="W1160" s="40" t="s">
        <v>1709</v>
      </c>
      <c r="X1160" s="40" t="s">
        <v>229</v>
      </c>
      <c r="Y1160" s="40" t="s">
        <v>230</v>
      </c>
      <c r="Z1160" s="40" t="s">
        <v>417</v>
      </c>
      <c r="AA1160" s="59">
        <v>0</v>
      </c>
      <c r="AB1160" s="59">
        <v>0</v>
      </c>
      <c r="AC1160" s="59">
        <v>25447653</v>
      </c>
      <c r="AD1160" s="59">
        <v>0</v>
      </c>
      <c r="AE1160" s="59">
        <v>0</v>
      </c>
      <c r="AF1160" s="59">
        <v>2313423</v>
      </c>
      <c r="AG1160" s="59">
        <v>0</v>
      </c>
      <c r="AH1160" s="59">
        <v>2313423</v>
      </c>
      <c r="AI1160" s="59">
        <v>0</v>
      </c>
      <c r="AJ1160" s="59">
        <v>2313423</v>
      </c>
      <c r="AK1160" s="59">
        <v>0</v>
      </c>
      <c r="AL1160" s="59">
        <v>2313423</v>
      </c>
      <c r="AM1160" s="59">
        <v>0</v>
      </c>
      <c r="AN1160" s="59">
        <v>2313423</v>
      </c>
      <c r="AO1160" s="59">
        <v>0</v>
      </c>
      <c r="AP1160" s="59">
        <v>2313423</v>
      </c>
      <c r="AQ1160" s="59">
        <v>0</v>
      </c>
      <c r="AR1160" s="59">
        <v>2313423</v>
      </c>
      <c r="AS1160" s="59">
        <v>0</v>
      </c>
      <c r="AT1160" s="59">
        <v>2313423</v>
      </c>
      <c r="AU1160" s="59">
        <v>0</v>
      </c>
      <c r="AV1160" s="59">
        <v>2313423</v>
      </c>
      <c r="AW1160" s="59">
        <v>0</v>
      </c>
      <c r="AX1160" s="59">
        <v>4626846</v>
      </c>
      <c r="AY1160" s="2">
        <v>0</v>
      </c>
      <c r="AZ1160" s="12" t="str">
        <f t="shared" si="137"/>
        <v>OK</v>
      </c>
      <c r="BA1160" s="12" t="str">
        <f t="shared" si="138"/>
        <v>OK</v>
      </c>
      <c r="BB1160" s="6">
        <f t="shared" si="139"/>
        <v>0</v>
      </c>
      <c r="BC1160" s="13">
        <f t="shared" si="140"/>
        <v>25447653</v>
      </c>
      <c r="BD1160" s="13">
        <f t="shared" si="141"/>
        <v>25447653</v>
      </c>
      <c r="BE1160" s="6">
        <f t="shared" si="142"/>
        <v>0</v>
      </c>
      <c r="BF1160" s="6">
        <f t="shared" si="143"/>
        <v>0</v>
      </c>
      <c r="BG1160" s="2" t="str">
        <f t="shared" si="136"/>
        <v>2500.1.1.3.</v>
      </c>
    </row>
    <row r="1161" spans="2:59" ht="71.25" x14ac:dyDescent="0.25">
      <c r="B1161" s="39" t="s">
        <v>7243</v>
      </c>
      <c r="C1161" s="39" t="s">
        <v>717</v>
      </c>
      <c r="D1161" s="39" t="s">
        <v>4</v>
      </c>
      <c r="E1161" s="40" t="s">
        <v>219</v>
      </c>
      <c r="F1161" s="40" t="s">
        <v>220</v>
      </c>
      <c r="G1161" s="40" t="s">
        <v>9</v>
      </c>
      <c r="H1161" s="40">
        <v>80161501</v>
      </c>
      <c r="I1161" s="40" t="s">
        <v>8168</v>
      </c>
      <c r="J1161" s="40" t="s">
        <v>221</v>
      </c>
      <c r="K1161" s="40" t="s">
        <v>7596</v>
      </c>
      <c r="L1161" s="41" t="s">
        <v>154</v>
      </c>
      <c r="M1161" s="41" t="s">
        <v>154</v>
      </c>
      <c r="N1161" s="41">
        <v>11</v>
      </c>
      <c r="O1161" s="41" t="s">
        <v>223</v>
      </c>
      <c r="P1161" s="41" t="s">
        <v>224</v>
      </c>
      <c r="Q1161" s="58">
        <v>25447653</v>
      </c>
      <c r="R1161" s="58">
        <v>25447653</v>
      </c>
      <c r="S1161" s="41" t="s">
        <v>225</v>
      </c>
      <c r="T1161" s="41" t="s">
        <v>221</v>
      </c>
      <c r="U1161" s="40" t="s">
        <v>416</v>
      </c>
      <c r="V1161" s="40" t="s">
        <v>721</v>
      </c>
      <c r="W1161" s="40" t="s">
        <v>1709</v>
      </c>
      <c r="X1161" s="40" t="s">
        <v>229</v>
      </c>
      <c r="Y1161" s="40" t="s">
        <v>230</v>
      </c>
      <c r="Z1161" s="40" t="s">
        <v>417</v>
      </c>
      <c r="AA1161" s="59">
        <v>0</v>
      </c>
      <c r="AB1161" s="59">
        <v>0</v>
      </c>
      <c r="AC1161" s="59">
        <v>25447653</v>
      </c>
      <c r="AD1161" s="59">
        <v>0</v>
      </c>
      <c r="AE1161" s="59">
        <v>0</v>
      </c>
      <c r="AF1161" s="59">
        <v>2313423</v>
      </c>
      <c r="AG1161" s="59">
        <v>0</v>
      </c>
      <c r="AH1161" s="59">
        <v>2313423</v>
      </c>
      <c r="AI1161" s="59">
        <v>0</v>
      </c>
      <c r="AJ1161" s="59">
        <v>2313423</v>
      </c>
      <c r="AK1161" s="59">
        <v>0</v>
      </c>
      <c r="AL1161" s="59">
        <v>2313423</v>
      </c>
      <c r="AM1161" s="59">
        <v>0</v>
      </c>
      <c r="AN1161" s="59">
        <v>2313423</v>
      </c>
      <c r="AO1161" s="59">
        <v>0</v>
      </c>
      <c r="AP1161" s="59">
        <v>2313423</v>
      </c>
      <c r="AQ1161" s="59">
        <v>0</v>
      </c>
      <c r="AR1161" s="59">
        <v>2313423</v>
      </c>
      <c r="AS1161" s="59">
        <v>0</v>
      </c>
      <c r="AT1161" s="59">
        <v>2313423</v>
      </c>
      <c r="AU1161" s="59">
        <v>0</v>
      </c>
      <c r="AV1161" s="59">
        <v>2313423</v>
      </c>
      <c r="AW1161" s="59">
        <v>0</v>
      </c>
      <c r="AX1161" s="59">
        <v>4626846</v>
      </c>
      <c r="AY1161" s="2">
        <v>0</v>
      </c>
      <c r="AZ1161" s="12" t="str">
        <f t="shared" si="137"/>
        <v>OK</v>
      </c>
      <c r="BA1161" s="12" t="str">
        <f t="shared" si="138"/>
        <v>OK</v>
      </c>
      <c r="BB1161" s="6">
        <f t="shared" si="139"/>
        <v>0</v>
      </c>
      <c r="BC1161" s="13">
        <f t="shared" si="140"/>
        <v>25447653</v>
      </c>
      <c r="BD1161" s="13">
        <f t="shared" si="141"/>
        <v>25447653</v>
      </c>
      <c r="BE1161" s="6">
        <f t="shared" si="142"/>
        <v>0</v>
      </c>
      <c r="BF1161" s="6">
        <f t="shared" si="143"/>
        <v>0</v>
      </c>
      <c r="BG1161" s="2" t="str">
        <f t="shared" si="136"/>
        <v>2500.1.1.3.</v>
      </c>
    </row>
    <row r="1162" spans="2:59" ht="71.25" x14ac:dyDescent="0.25">
      <c r="B1162" s="39" t="s">
        <v>7244</v>
      </c>
      <c r="C1162" s="39" t="s">
        <v>717</v>
      </c>
      <c r="D1162" s="39" t="s">
        <v>4</v>
      </c>
      <c r="E1162" s="40" t="s">
        <v>219</v>
      </c>
      <c r="F1162" s="40" t="s">
        <v>220</v>
      </c>
      <c r="G1162" s="40" t="s">
        <v>9</v>
      </c>
      <c r="H1162" s="40">
        <v>80161501</v>
      </c>
      <c r="I1162" s="40" t="s">
        <v>8168</v>
      </c>
      <c r="J1162" s="40" t="s">
        <v>221</v>
      </c>
      <c r="K1162" s="40" t="s">
        <v>7597</v>
      </c>
      <c r="L1162" s="41" t="s">
        <v>154</v>
      </c>
      <c r="M1162" s="41" t="s">
        <v>154</v>
      </c>
      <c r="N1162" s="41">
        <v>11</v>
      </c>
      <c r="O1162" s="41" t="s">
        <v>223</v>
      </c>
      <c r="P1162" s="41" t="s">
        <v>224</v>
      </c>
      <c r="Q1162" s="58">
        <v>25447653</v>
      </c>
      <c r="R1162" s="58">
        <v>25447653</v>
      </c>
      <c r="S1162" s="41" t="s">
        <v>225</v>
      </c>
      <c r="T1162" s="41" t="s">
        <v>221</v>
      </c>
      <c r="U1162" s="40" t="s">
        <v>416</v>
      </c>
      <c r="V1162" s="40" t="s">
        <v>721</v>
      </c>
      <c r="W1162" s="40" t="s">
        <v>1709</v>
      </c>
      <c r="X1162" s="40" t="s">
        <v>229</v>
      </c>
      <c r="Y1162" s="40" t="s">
        <v>230</v>
      </c>
      <c r="Z1162" s="40" t="s">
        <v>417</v>
      </c>
      <c r="AA1162" s="59">
        <v>0</v>
      </c>
      <c r="AB1162" s="59">
        <v>0</v>
      </c>
      <c r="AC1162" s="59">
        <v>25447653</v>
      </c>
      <c r="AD1162" s="59">
        <v>0</v>
      </c>
      <c r="AE1162" s="59">
        <v>0</v>
      </c>
      <c r="AF1162" s="59">
        <v>2313423</v>
      </c>
      <c r="AG1162" s="59">
        <v>0</v>
      </c>
      <c r="AH1162" s="59">
        <v>2313423</v>
      </c>
      <c r="AI1162" s="59">
        <v>0</v>
      </c>
      <c r="AJ1162" s="59">
        <v>2313423</v>
      </c>
      <c r="AK1162" s="59">
        <v>0</v>
      </c>
      <c r="AL1162" s="59">
        <v>2313423</v>
      </c>
      <c r="AM1162" s="59">
        <v>0</v>
      </c>
      <c r="AN1162" s="59">
        <v>2313423</v>
      </c>
      <c r="AO1162" s="59">
        <v>0</v>
      </c>
      <c r="AP1162" s="59">
        <v>2313423</v>
      </c>
      <c r="AQ1162" s="59">
        <v>0</v>
      </c>
      <c r="AR1162" s="59">
        <v>2313423</v>
      </c>
      <c r="AS1162" s="59">
        <v>0</v>
      </c>
      <c r="AT1162" s="59">
        <v>2313423</v>
      </c>
      <c r="AU1162" s="59">
        <v>0</v>
      </c>
      <c r="AV1162" s="59">
        <v>2313423</v>
      </c>
      <c r="AW1162" s="59">
        <v>0</v>
      </c>
      <c r="AX1162" s="59">
        <v>4626846</v>
      </c>
      <c r="AY1162" s="2">
        <v>0</v>
      </c>
      <c r="AZ1162" s="12" t="str">
        <f t="shared" si="137"/>
        <v>OK</v>
      </c>
      <c r="BA1162" s="12" t="str">
        <f t="shared" si="138"/>
        <v>OK</v>
      </c>
      <c r="BB1162" s="6">
        <f t="shared" si="139"/>
        <v>0</v>
      </c>
      <c r="BC1162" s="13">
        <f t="shared" si="140"/>
        <v>25447653</v>
      </c>
      <c r="BD1162" s="13">
        <f t="shared" si="141"/>
        <v>25447653</v>
      </c>
      <c r="BE1162" s="6">
        <f t="shared" si="142"/>
        <v>0</v>
      </c>
      <c r="BF1162" s="6">
        <f t="shared" si="143"/>
        <v>0</v>
      </c>
      <c r="BG1162" s="2" t="str">
        <f t="shared" si="136"/>
        <v>2500.1.1.3.</v>
      </c>
    </row>
    <row r="1163" spans="2:59" ht="71.25" x14ac:dyDescent="0.25">
      <c r="B1163" s="39" t="s">
        <v>7245</v>
      </c>
      <c r="C1163" s="39" t="s">
        <v>717</v>
      </c>
      <c r="D1163" s="39" t="s">
        <v>4</v>
      </c>
      <c r="E1163" s="40" t="s">
        <v>219</v>
      </c>
      <c r="F1163" s="40" t="s">
        <v>220</v>
      </c>
      <c r="G1163" s="40" t="s">
        <v>9</v>
      </c>
      <c r="H1163" s="40">
        <v>80161501</v>
      </c>
      <c r="I1163" s="40" t="s">
        <v>8168</v>
      </c>
      <c r="J1163" s="40" t="s">
        <v>221</v>
      </c>
      <c r="K1163" s="40" t="s">
        <v>7596</v>
      </c>
      <c r="L1163" s="41" t="s">
        <v>154</v>
      </c>
      <c r="M1163" s="41" t="s">
        <v>154</v>
      </c>
      <c r="N1163" s="41">
        <v>11</v>
      </c>
      <c r="O1163" s="41" t="s">
        <v>223</v>
      </c>
      <c r="P1163" s="41" t="s">
        <v>224</v>
      </c>
      <c r="Q1163" s="58">
        <v>25447653</v>
      </c>
      <c r="R1163" s="58">
        <v>25447653</v>
      </c>
      <c r="S1163" s="41" t="s">
        <v>225</v>
      </c>
      <c r="T1163" s="41" t="s">
        <v>221</v>
      </c>
      <c r="U1163" s="40" t="s">
        <v>416</v>
      </c>
      <c r="V1163" s="40" t="s">
        <v>721</v>
      </c>
      <c r="W1163" s="40" t="s">
        <v>1709</v>
      </c>
      <c r="X1163" s="40" t="s">
        <v>229</v>
      </c>
      <c r="Y1163" s="40" t="s">
        <v>230</v>
      </c>
      <c r="Z1163" s="40" t="s">
        <v>417</v>
      </c>
      <c r="AA1163" s="59">
        <v>0</v>
      </c>
      <c r="AB1163" s="59">
        <v>0</v>
      </c>
      <c r="AC1163" s="59">
        <v>25447653</v>
      </c>
      <c r="AD1163" s="59">
        <v>0</v>
      </c>
      <c r="AE1163" s="59">
        <v>0</v>
      </c>
      <c r="AF1163" s="59">
        <v>2313423</v>
      </c>
      <c r="AG1163" s="59">
        <v>0</v>
      </c>
      <c r="AH1163" s="59">
        <v>2313423</v>
      </c>
      <c r="AI1163" s="59">
        <v>0</v>
      </c>
      <c r="AJ1163" s="59">
        <v>2313423</v>
      </c>
      <c r="AK1163" s="59">
        <v>0</v>
      </c>
      <c r="AL1163" s="59">
        <v>2313423</v>
      </c>
      <c r="AM1163" s="59">
        <v>0</v>
      </c>
      <c r="AN1163" s="59">
        <v>2313423</v>
      </c>
      <c r="AO1163" s="59">
        <v>0</v>
      </c>
      <c r="AP1163" s="59">
        <v>2313423</v>
      </c>
      <c r="AQ1163" s="59">
        <v>0</v>
      </c>
      <c r="AR1163" s="59">
        <v>2313423</v>
      </c>
      <c r="AS1163" s="59">
        <v>0</v>
      </c>
      <c r="AT1163" s="59">
        <v>2313423</v>
      </c>
      <c r="AU1163" s="59">
        <v>0</v>
      </c>
      <c r="AV1163" s="59">
        <v>2313423</v>
      </c>
      <c r="AW1163" s="59">
        <v>0</v>
      </c>
      <c r="AX1163" s="59">
        <v>4626846</v>
      </c>
      <c r="AY1163" s="2">
        <v>0</v>
      </c>
      <c r="AZ1163" s="12" t="str">
        <f t="shared" si="137"/>
        <v>OK</v>
      </c>
      <c r="BA1163" s="12" t="str">
        <f t="shared" si="138"/>
        <v>OK</v>
      </c>
      <c r="BB1163" s="6">
        <f t="shared" si="139"/>
        <v>0</v>
      </c>
      <c r="BC1163" s="13">
        <f t="shared" si="140"/>
        <v>25447653</v>
      </c>
      <c r="BD1163" s="13">
        <f t="shared" si="141"/>
        <v>25447653</v>
      </c>
      <c r="BE1163" s="6">
        <f t="shared" si="142"/>
        <v>0</v>
      </c>
      <c r="BF1163" s="6">
        <f t="shared" si="143"/>
        <v>0</v>
      </c>
      <c r="BG1163" s="2" t="str">
        <f t="shared" si="136"/>
        <v>2500.1.1.3.</v>
      </c>
    </row>
    <row r="1164" spans="2:59" ht="71.25" x14ac:dyDescent="0.25">
      <c r="B1164" s="39" t="s">
        <v>7246</v>
      </c>
      <c r="C1164" s="39" t="s">
        <v>717</v>
      </c>
      <c r="D1164" s="39" t="s">
        <v>4</v>
      </c>
      <c r="E1164" s="40" t="s">
        <v>219</v>
      </c>
      <c r="F1164" s="40" t="s">
        <v>220</v>
      </c>
      <c r="G1164" s="40" t="s">
        <v>9</v>
      </c>
      <c r="H1164" s="40">
        <v>80161501</v>
      </c>
      <c r="I1164" s="40" t="s">
        <v>8168</v>
      </c>
      <c r="J1164" s="40" t="s">
        <v>221</v>
      </c>
      <c r="K1164" s="40" t="s">
        <v>7596</v>
      </c>
      <c r="L1164" s="41" t="s">
        <v>154</v>
      </c>
      <c r="M1164" s="41" t="s">
        <v>154</v>
      </c>
      <c r="N1164" s="41">
        <v>11</v>
      </c>
      <c r="O1164" s="41" t="s">
        <v>223</v>
      </c>
      <c r="P1164" s="41" t="s">
        <v>224</v>
      </c>
      <c r="Q1164" s="58">
        <v>25447653</v>
      </c>
      <c r="R1164" s="58">
        <v>25447653</v>
      </c>
      <c r="S1164" s="41" t="s">
        <v>225</v>
      </c>
      <c r="T1164" s="41" t="s">
        <v>221</v>
      </c>
      <c r="U1164" s="40" t="s">
        <v>416</v>
      </c>
      <c r="V1164" s="40" t="s">
        <v>721</v>
      </c>
      <c r="W1164" s="40" t="s">
        <v>1709</v>
      </c>
      <c r="X1164" s="40" t="s">
        <v>229</v>
      </c>
      <c r="Y1164" s="40" t="s">
        <v>230</v>
      </c>
      <c r="Z1164" s="40" t="s">
        <v>417</v>
      </c>
      <c r="AA1164" s="59">
        <v>0</v>
      </c>
      <c r="AB1164" s="59">
        <v>0</v>
      </c>
      <c r="AC1164" s="59">
        <v>25447653</v>
      </c>
      <c r="AD1164" s="59">
        <v>0</v>
      </c>
      <c r="AE1164" s="59">
        <v>0</v>
      </c>
      <c r="AF1164" s="59">
        <v>2313423</v>
      </c>
      <c r="AG1164" s="59">
        <v>0</v>
      </c>
      <c r="AH1164" s="59">
        <v>2313423</v>
      </c>
      <c r="AI1164" s="59">
        <v>0</v>
      </c>
      <c r="AJ1164" s="59">
        <v>2313423</v>
      </c>
      <c r="AK1164" s="59">
        <v>0</v>
      </c>
      <c r="AL1164" s="59">
        <v>2313423</v>
      </c>
      <c r="AM1164" s="59">
        <v>0</v>
      </c>
      <c r="AN1164" s="59">
        <v>2313423</v>
      </c>
      <c r="AO1164" s="59">
        <v>0</v>
      </c>
      <c r="AP1164" s="59">
        <v>2313423</v>
      </c>
      <c r="AQ1164" s="59">
        <v>0</v>
      </c>
      <c r="AR1164" s="59">
        <v>2313423</v>
      </c>
      <c r="AS1164" s="59">
        <v>0</v>
      </c>
      <c r="AT1164" s="59">
        <v>2313423</v>
      </c>
      <c r="AU1164" s="59">
        <v>0</v>
      </c>
      <c r="AV1164" s="59">
        <v>2313423</v>
      </c>
      <c r="AW1164" s="59">
        <v>0</v>
      </c>
      <c r="AX1164" s="59">
        <v>4626846</v>
      </c>
      <c r="AY1164" s="2">
        <v>0</v>
      </c>
      <c r="AZ1164" s="12" t="str">
        <f t="shared" si="137"/>
        <v>OK</v>
      </c>
      <c r="BA1164" s="12" t="str">
        <f t="shared" si="138"/>
        <v>OK</v>
      </c>
      <c r="BB1164" s="6">
        <f t="shared" si="139"/>
        <v>0</v>
      </c>
      <c r="BC1164" s="13">
        <f t="shared" si="140"/>
        <v>25447653</v>
      </c>
      <c r="BD1164" s="13">
        <f t="shared" si="141"/>
        <v>25447653</v>
      </c>
      <c r="BE1164" s="6">
        <f t="shared" si="142"/>
        <v>0</v>
      </c>
      <c r="BF1164" s="6">
        <f t="shared" si="143"/>
        <v>0</v>
      </c>
      <c r="BG1164" s="2" t="str">
        <f t="shared" si="136"/>
        <v>2500.1.1.3.</v>
      </c>
    </row>
    <row r="1165" spans="2:59" ht="71.25" x14ac:dyDescent="0.25">
      <c r="B1165" s="39" t="s">
        <v>7247</v>
      </c>
      <c r="C1165" s="39" t="s">
        <v>717</v>
      </c>
      <c r="D1165" s="39" t="s">
        <v>4</v>
      </c>
      <c r="E1165" s="40" t="s">
        <v>219</v>
      </c>
      <c r="F1165" s="40" t="s">
        <v>220</v>
      </c>
      <c r="G1165" s="40" t="s">
        <v>9</v>
      </c>
      <c r="H1165" s="40">
        <v>80161501</v>
      </c>
      <c r="I1165" s="40" t="s">
        <v>8168</v>
      </c>
      <c r="J1165" s="40" t="s">
        <v>221</v>
      </c>
      <c r="K1165" s="40" t="s">
        <v>7596</v>
      </c>
      <c r="L1165" s="41" t="s">
        <v>154</v>
      </c>
      <c r="M1165" s="41" t="s">
        <v>154</v>
      </c>
      <c r="N1165" s="41">
        <v>11</v>
      </c>
      <c r="O1165" s="41" t="s">
        <v>223</v>
      </c>
      <c r="P1165" s="41" t="s">
        <v>224</v>
      </c>
      <c r="Q1165" s="58">
        <v>25447653</v>
      </c>
      <c r="R1165" s="58">
        <v>25447653</v>
      </c>
      <c r="S1165" s="41" t="s">
        <v>225</v>
      </c>
      <c r="T1165" s="41" t="s">
        <v>221</v>
      </c>
      <c r="U1165" s="40" t="s">
        <v>416</v>
      </c>
      <c r="V1165" s="40" t="s">
        <v>721</v>
      </c>
      <c r="W1165" s="40" t="s">
        <v>1709</v>
      </c>
      <c r="X1165" s="40" t="s">
        <v>229</v>
      </c>
      <c r="Y1165" s="40" t="s">
        <v>230</v>
      </c>
      <c r="Z1165" s="40" t="s">
        <v>417</v>
      </c>
      <c r="AA1165" s="59">
        <v>0</v>
      </c>
      <c r="AB1165" s="59">
        <v>0</v>
      </c>
      <c r="AC1165" s="59">
        <v>25447653</v>
      </c>
      <c r="AD1165" s="59">
        <v>0</v>
      </c>
      <c r="AE1165" s="59">
        <v>0</v>
      </c>
      <c r="AF1165" s="59">
        <v>2313423</v>
      </c>
      <c r="AG1165" s="59">
        <v>0</v>
      </c>
      <c r="AH1165" s="59">
        <v>2313423</v>
      </c>
      <c r="AI1165" s="59">
        <v>0</v>
      </c>
      <c r="AJ1165" s="59">
        <v>2313423</v>
      </c>
      <c r="AK1165" s="59">
        <v>0</v>
      </c>
      <c r="AL1165" s="59">
        <v>2313423</v>
      </c>
      <c r="AM1165" s="59">
        <v>0</v>
      </c>
      <c r="AN1165" s="59">
        <v>2313423</v>
      </c>
      <c r="AO1165" s="59">
        <v>0</v>
      </c>
      <c r="AP1165" s="59">
        <v>2313423</v>
      </c>
      <c r="AQ1165" s="59">
        <v>0</v>
      </c>
      <c r="AR1165" s="59">
        <v>2313423</v>
      </c>
      <c r="AS1165" s="59">
        <v>0</v>
      </c>
      <c r="AT1165" s="59">
        <v>2313423</v>
      </c>
      <c r="AU1165" s="59">
        <v>0</v>
      </c>
      <c r="AV1165" s="59">
        <v>2313423</v>
      </c>
      <c r="AW1165" s="59">
        <v>0</v>
      </c>
      <c r="AX1165" s="59">
        <v>4626846</v>
      </c>
      <c r="AY1165" s="2">
        <v>0</v>
      </c>
      <c r="AZ1165" s="12" t="str">
        <f t="shared" si="137"/>
        <v>OK</v>
      </c>
      <c r="BA1165" s="12" t="str">
        <f t="shared" si="138"/>
        <v>OK</v>
      </c>
      <c r="BB1165" s="6">
        <f t="shared" si="139"/>
        <v>0</v>
      </c>
      <c r="BC1165" s="13">
        <f t="shared" si="140"/>
        <v>25447653</v>
      </c>
      <c r="BD1165" s="13">
        <f t="shared" si="141"/>
        <v>25447653</v>
      </c>
      <c r="BE1165" s="6">
        <f t="shared" si="142"/>
        <v>0</v>
      </c>
      <c r="BF1165" s="6">
        <f t="shared" si="143"/>
        <v>0</v>
      </c>
      <c r="BG1165" s="2" t="str">
        <f t="shared" si="136"/>
        <v>2500.1.1.3.</v>
      </c>
    </row>
    <row r="1166" spans="2:59" ht="71.25" x14ac:dyDescent="0.25">
      <c r="B1166" s="39" t="s">
        <v>7248</v>
      </c>
      <c r="C1166" s="39" t="s">
        <v>717</v>
      </c>
      <c r="D1166" s="39" t="s">
        <v>4</v>
      </c>
      <c r="E1166" s="40" t="s">
        <v>219</v>
      </c>
      <c r="F1166" s="40" t="s">
        <v>220</v>
      </c>
      <c r="G1166" s="40" t="s">
        <v>9</v>
      </c>
      <c r="H1166" s="40">
        <v>80161501</v>
      </c>
      <c r="I1166" s="40" t="s">
        <v>8168</v>
      </c>
      <c r="J1166" s="40" t="s">
        <v>221</v>
      </c>
      <c r="K1166" s="40" t="s">
        <v>7596</v>
      </c>
      <c r="L1166" s="41" t="s">
        <v>154</v>
      </c>
      <c r="M1166" s="41" t="s">
        <v>154</v>
      </c>
      <c r="N1166" s="41">
        <v>11</v>
      </c>
      <c r="O1166" s="41" t="s">
        <v>223</v>
      </c>
      <c r="P1166" s="41" t="s">
        <v>224</v>
      </c>
      <c r="Q1166" s="58">
        <v>25447653</v>
      </c>
      <c r="R1166" s="58">
        <v>25447653</v>
      </c>
      <c r="S1166" s="41" t="s">
        <v>225</v>
      </c>
      <c r="T1166" s="41" t="s">
        <v>221</v>
      </c>
      <c r="U1166" s="40" t="s">
        <v>416</v>
      </c>
      <c r="V1166" s="40" t="s">
        <v>721</v>
      </c>
      <c r="W1166" s="40" t="s">
        <v>1709</v>
      </c>
      <c r="X1166" s="40" t="s">
        <v>229</v>
      </c>
      <c r="Y1166" s="40" t="s">
        <v>230</v>
      </c>
      <c r="Z1166" s="40" t="s">
        <v>417</v>
      </c>
      <c r="AA1166" s="59">
        <v>0</v>
      </c>
      <c r="AB1166" s="59">
        <v>0</v>
      </c>
      <c r="AC1166" s="59">
        <v>25447653</v>
      </c>
      <c r="AD1166" s="59">
        <v>0</v>
      </c>
      <c r="AE1166" s="59">
        <v>0</v>
      </c>
      <c r="AF1166" s="59">
        <v>2313423</v>
      </c>
      <c r="AG1166" s="59">
        <v>0</v>
      </c>
      <c r="AH1166" s="59">
        <v>2313423</v>
      </c>
      <c r="AI1166" s="59">
        <v>0</v>
      </c>
      <c r="AJ1166" s="59">
        <v>2313423</v>
      </c>
      <c r="AK1166" s="59">
        <v>0</v>
      </c>
      <c r="AL1166" s="59">
        <v>2313423</v>
      </c>
      <c r="AM1166" s="59">
        <v>0</v>
      </c>
      <c r="AN1166" s="59">
        <v>2313423</v>
      </c>
      <c r="AO1166" s="59">
        <v>0</v>
      </c>
      <c r="AP1166" s="59">
        <v>2313423</v>
      </c>
      <c r="AQ1166" s="59">
        <v>0</v>
      </c>
      <c r="AR1166" s="59">
        <v>2313423</v>
      </c>
      <c r="AS1166" s="59">
        <v>0</v>
      </c>
      <c r="AT1166" s="59">
        <v>2313423</v>
      </c>
      <c r="AU1166" s="59">
        <v>0</v>
      </c>
      <c r="AV1166" s="59">
        <v>2313423</v>
      </c>
      <c r="AW1166" s="59">
        <v>0</v>
      </c>
      <c r="AX1166" s="59">
        <v>4626846</v>
      </c>
      <c r="AY1166" s="2">
        <v>0</v>
      </c>
      <c r="AZ1166" s="12" t="str">
        <f t="shared" si="137"/>
        <v>OK</v>
      </c>
      <c r="BA1166" s="12" t="str">
        <f t="shared" si="138"/>
        <v>OK</v>
      </c>
      <c r="BB1166" s="6">
        <f t="shared" si="139"/>
        <v>0</v>
      </c>
      <c r="BC1166" s="13">
        <f t="shared" si="140"/>
        <v>25447653</v>
      </c>
      <c r="BD1166" s="13">
        <f t="shared" si="141"/>
        <v>25447653</v>
      </c>
      <c r="BE1166" s="6">
        <f t="shared" si="142"/>
        <v>0</v>
      </c>
      <c r="BF1166" s="6">
        <f t="shared" si="143"/>
        <v>0</v>
      </c>
      <c r="BG1166" s="2" t="str">
        <f t="shared" si="136"/>
        <v>2500.1.1.3.</v>
      </c>
    </row>
    <row r="1167" spans="2:59" ht="71.25" x14ac:dyDescent="0.25">
      <c r="B1167" s="39" t="s">
        <v>7249</v>
      </c>
      <c r="C1167" s="39" t="s">
        <v>717</v>
      </c>
      <c r="D1167" s="39" t="s">
        <v>4</v>
      </c>
      <c r="E1167" s="40" t="s">
        <v>219</v>
      </c>
      <c r="F1167" s="40" t="s">
        <v>220</v>
      </c>
      <c r="G1167" s="40" t="s">
        <v>9</v>
      </c>
      <c r="H1167" s="40">
        <v>80161501</v>
      </c>
      <c r="I1167" s="40" t="s">
        <v>8168</v>
      </c>
      <c r="J1167" s="40" t="s">
        <v>221</v>
      </c>
      <c r="K1167" s="40" t="s">
        <v>7596</v>
      </c>
      <c r="L1167" s="41" t="s">
        <v>154</v>
      </c>
      <c r="M1167" s="41" t="s">
        <v>154</v>
      </c>
      <c r="N1167" s="41">
        <v>11</v>
      </c>
      <c r="O1167" s="41" t="s">
        <v>223</v>
      </c>
      <c r="P1167" s="41" t="s">
        <v>224</v>
      </c>
      <c r="Q1167" s="58">
        <v>25447653</v>
      </c>
      <c r="R1167" s="58">
        <v>25447653</v>
      </c>
      <c r="S1167" s="41" t="s">
        <v>225</v>
      </c>
      <c r="T1167" s="41" t="s">
        <v>221</v>
      </c>
      <c r="U1167" s="40" t="s">
        <v>416</v>
      </c>
      <c r="V1167" s="40" t="s">
        <v>721</v>
      </c>
      <c r="W1167" s="40" t="s">
        <v>1709</v>
      </c>
      <c r="X1167" s="40" t="s">
        <v>229</v>
      </c>
      <c r="Y1167" s="40" t="s">
        <v>230</v>
      </c>
      <c r="Z1167" s="40" t="s">
        <v>417</v>
      </c>
      <c r="AA1167" s="59">
        <v>0</v>
      </c>
      <c r="AB1167" s="59">
        <v>0</v>
      </c>
      <c r="AC1167" s="59">
        <v>25447653</v>
      </c>
      <c r="AD1167" s="59">
        <v>0</v>
      </c>
      <c r="AE1167" s="59">
        <v>0</v>
      </c>
      <c r="AF1167" s="59">
        <v>2313423</v>
      </c>
      <c r="AG1167" s="59">
        <v>0</v>
      </c>
      <c r="AH1167" s="59">
        <v>2313423</v>
      </c>
      <c r="AI1167" s="59">
        <v>0</v>
      </c>
      <c r="AJ1167" s="59">
        <v>2313423</v>
      </c>
      <c r="AK1167" s="59">
        <v>0</v>
      </c>
      <c r="AL1167" s="59">
        <v>2313423</v>
      </c>
      <c r="AM1167" s="59">
        <v>0</v>
      </c>
      <c r="AN1167" s="59">
        <v>2313423</v>
      </c>
      <c r="AO1167" s="59">
        <v>0</v>
      </c>
      <c r="AP1167" s="59">
        <v>2313423</v>
      </c>
      <c r="AQ1167" s="59">
        <v>0</v>
      </c>
      <c r="AR1167" s="59">
        <v>2313423</v>
      </c>
      <c r="AS1167" s="59">
        <v>0</v>
      </c>
      <c r="AT1167" s="59">
        <v>2313423</v>
      </c>
      <c r="AU1167" s="59">
        <v>0</v>
      </c>
      <c r="AV1167" s="59">
        <v>2313423</v>
      </c>
      <c r="AW1167" s="59">
        <v>0</v>
      </c>
      <c r="AX1167" s="59">
        <v>4626846</v>
      </c>
      <c r="AY1167" s="2">
        <v>0</v>
      </c>
      <c r="AZ1167" s="12" t="str">
        <f t="shared" si="137"/>
        <v>OK</v>
      </c>
      <c r="BA1167" s="12" t="str">
        <f t="shared" si="138"/>
        <v>OK</v>
      </c>
      <c r="BB1167" s="6">
        <f t="shared" si="139"/>
        <v>0</v>
      </c>
      <c r="BC1167" s="13">
        <f t="shared" si="140"/>
        <v>25447653</v>
      </c>
      <c r="BD1167" s="13">
        <f t="shared" si="141"/>
        <v>25447653</v>
      </c>
      <c r="BE1167" s="6">
        <f t="shared" si="142"/>
        <v>0</v>
      </c>
      <c r="BF1167" s="6">
        <f t="shared" si="143"/>
        <v>0</v>
      </c>
      <c r="BG1167" s="2" t="str">
        <f t="shared" si="136"/>
        <v>2500.1.1.3.</v>
      </c>
    </row>
    <row r="1168" spans="2:59" ht="71.25" x14ac:dyDescent="0.25">
      <c r="B1168" s="39" t="s">
        <v>7250</v>
      </c>
      <c r="C1168" s="39" t="s">
        <v>717</v>
      </c>
      <c r="D1168" s="39" t="s">
        <v>4</v>
      </c>
      <c r="E1168" s="40" t="s">
        <v>219</v>
      </c>
      <c r="F1168" s="40" t="s">
        <v>220</v>
      </c>
      <c r="G1168" s="40" t="s">
        <v>9</v>
      </c>
      <c r="H1168" s="40">
        <v>80161501</v>
      </c>
      <c r="I1168" s="40" t="s">
        <v>8168</v>
      </c>
      <c r="J1168" s="40" t="s">
        <v>221</v>
      </c>
      <c r="K1168" s="40" t="s">
        <v>7596</v>
      </c>
      <c r="L1168" s="41" t="s">
        <v>154</v>
      </c>
      <c r="M1168" s="41" t="s">
        <v>154</v>
      </c>
      <c r="N1168" s="41">
        <v>11</v>
      </c>
      <c r="O1168" s="41" t="s">
        <v>223</v>
      </c>
      <c r="P1168" s="41" t="s">
        <v>224</v>
      </c>
      <c r="Q1168" s="58">
        <v>25447653</v>
      </c>
      <c r="R1168" s="58">
        <v>25447653</v>
      </c>
      <c r="S1168" s="41" t="s">
        <v>225</v>
      </c>
      <c r="T1168" s="41" t="s">
        <v>221</v>
      </c>
      <c r="U1168" s="40" t="s">
        <v>416</v>
      </c>
      <c r="V1168" s="40" t="s">
        <v>721</v>
      </c>
      <c r="W1168" s="40" t="s">
        <v>1709</v>
      </c>
      <c r="X1168" s="40" t="s">
        <v>229</v>
      </c>
      <c r="Y1168" s="40" t="s">
        <v>230</v>
      </c>
      <c r="Z1168" s="40" t="s">
        <v>417</v>
      </c>
      <c r="AA1168" s="59">
        <v>0</v>
      </c>
      <c r="AB1168" s="59">
        <v>0</v>
      </c>
      <c r="AC1168" s="59">
        <v>25447653</v>
      </c>
      <c r="AD1168" s="59">
        <v>0</v>
      </c>
      <c r="AE1168" s="59">
        <v>0</v>
      </c>
      <c r="AF1168" s="59">
        <v>2313423</v>
      </c>
      <c r="AG1168" s="59">
        <v>0</v>
      </c>
      <c r="AH1168" s="59">
        <v>2313423</v>
      </c>
      <c r="AI1168" s="59">
        <v>0</v>
      </c>
      <c r="AJ1168" s="59">
        <v>2313423</v>
      </c>
      <c r="AK1168" s="59">
        <v>0</v>
      </c>
      <c r="AL1168" s="59">
        <v>2313423</v>
      </c>
      <c r="AM1168" s="59">
        <v>0</v>
      </c>
      <c r="AN1168" s="59">
        <v>2313423</v>
      </c>
      <c r="AO1168" s="59">
        <v>0</v>
      </c>
      <c r="AP1168" s="59">
        <v>2313423</v>
      </c>
      <c r="AQ1168" s="59">
        <v>0</v>
      </c>
      <c r="AR1168" s="59">
        <v>2313423</v>
      </c>
      <c r="AS1168" s="59">
        <v>0</v>
      </c>
      <c r="AT1168" s="59">
        <v>2313423</v>
      </c>
      <c r="AU1168" s="59">
        <v>0</v>
      </c>
      <c r="AV1168" s="59">
        <v>2313423</v>
      </c>
      <c r="AW1168" s="59">
        <v>0</v>
      </c>
      <c r="AX1168" s="59">
        <v>4626846</v>
      </c>
      <c r="AY1168" s="2">
        <v>0</v>
      </c>
      <c r="AZ1168" s="12" t="str">
        <f t="shared" si="137"/>
        <v>OK</v>
      </c>
      <c r="BA1168" s="12" t="str">
        <f t="shared" si="138"/>
        <v>OK</v>
      </c>
      <c r="BB1168" s="6">
        <f t="shared" si="139"/>
        <v>0</v>
      </c>
      <c r="BC1168" s="13">
        <f t="shared" si="140"/>
        <v>25447653</v>
      </c>
      <c r="BD1168" s="13">
        <f t="shared" si="141"/>
        <v>25447653</v>
      </c>
      <c r="BE1168" s="6">
        <f t="shared" si="142"/>
        <v>0</v>
      </c>
      <c r="BF1168" s="6">
        <f t="shared" si="143"/>
        <v>0</v>
      </c>
      <c r="BG1168" s="2" t="str">
        <f t="shared" si="136"/>
        <v>2500.1.1.3.</v>
      </c>
    </row>
    <row r="1169" spans="2:59" ht="85.5" x14ac:dyDescent="0.25">
      <c r="B1169" s="39" t="s">
        <v>7251</v>
      </c>
      <c r="C1169" s="39" t="s">
        <v>717</v>
      </c>
      <c r="D1169" s="39" t="s">
        <v>4</v>
      </c>
      <c r="E1169" s="40" t="s">
        <v>219</v>
      </c>
      <c r="F1169" s="40" t="s">
        <v>220</v>
      </c>
      <c r="G1169" s="40" t="s">
        <v>9</v>
      </c>
      <c r="H1169" s="40">
        <v>80161501</v>
      </c>
      <c r="I1169" s="40" t="s">
        <v>8168</v>
      </c>
      <c r="J1169" s="40" t="s">
        <v>221</v>
      </c>
      <c r="K1169" s="40" t="s">
        <v>7598</v>
      </c>
      <c r="L1169" s="41" t="s">
        <v>154</v>
      </c>
      <c r="M1169" s="41" t="s">
        <v>154</v>
      </c>
      <c r="N1169" s="41">
        <v>11</v>
      </c>
      <c r="O1169" s="41" t="s">
        <v>223</v>
      </c>
      <c r="P1169" s="41" t="s">
        <v>224</v>
      </c>
      <c r="Q1169" s="58">
        <v>35860000</v>
      </c>
      <c r="R1169" s="58">
        <v>35860000</v>
      </c>
      <c r="S1169" s="41" t="s">
        <v>225</v>
      </c>
      <c r="T1169" s="41" t="s">
        <v>221</v>
      </c>
      <c r="U1169" s="40" t="s">
        <v>416</v>
      </c>
      <c r="V1169" s="40" t="s">
        <v>721</v>
      </c>
      <c r="W1169" s="40" t="s">
        <v>1709</v>
      </c>
      <c r="X1169" s="40" t="s">
        <v>229</v>
      </c>
      <c r="Y1169" s="40" t="s">
        <v>230</v>
      </c>
      <c r="Z1169" s="40" t="s">
        <v>417</v>
      </c>
      <c r="AA1169" s="59">
        <v>0</v>
      </c>
      <c r="AB1169" s="59">
        <v>0</v>
      </c>
      <c r="AC1169" s="59">
        <v>35860000</v>
      </c>
      <c r="AD1169" s="59">
        <v>0</v>
      </c>
      <c r="AE1169" s="59">
        <v>0</v>
      </c>
      <c r="AF1169" s="59">
        <v>3260000</v>
      </c>
      <c r="AG1169" s="59">
        <v>0</v>
      </c>
      <c r="AH1169" s="59">
        <v>3260000</v>
      </c>
      <c r="AI1169" s="59">
        <v>0</v>
      </c>
      <c r="AJ1169" s="59">
        <v>3260000</v>
      </c>
      <c r="AK1169" s="59">
        <v>0</v>
      </c>
      <c r="AL1169" s="59">
        <v>3260000</v>
      </c>
      <c r="AM1169" s="59">
        <v>0</v>
      </c>
      <c r="AN1169" s="59">
        <v>3260000</v>
      </c>
      <c r="AO1169" s="59">
        <v>0</v>
      </c>
      <c r="AP1169" s="59">
        <v>3260000</v>
      </c>
      <c r="AQ1169" s="59">
        <v>0</v>
      </c>
      <c r="AR1169" s="59">
        <v>3260000</v>
      </c>
      <c r="AS1169" s="59">
        <v>0</v>
      </c>
      <c r="AT1169" s="59">
        <v>3260000</v>
      </c>
      <c r="AU1169" s="59">
        <v>0</v>
      </c>
      <c r="AV1169" s="59">
        <v>3260000</v>
      </c>
      <c r="AW1169" s="59">
        <v>0</v>
      </c>
      <c r="AX1169" s="59">
        <v>6520000</v>
      </c>
      <c r="AY1169" s="2">
        <v>0</v>
      </c>
      <c r="AZ1169" s="12" t="str">
        <f t="shared" si="137"/>
        <v>OK</v>
      </c>
      <c r="BA1169" s="12" t="str">
        <f t="shared" si="138"/>
        <v>OK</v>
      </c>
      <c r="BB1169" s="6">
        <f t="shared" si="139"/>
        <v>0</v>
      </c>
      <c r="BC1169" s="13">
        <f t="shared" si="140"/>
        <v>35860000</v>
      </c>
      <c r="BD1169" s="13">
        <f t="shared" si="141"/>
        <v>35860000</v>
      </c>
      <c r="BE1169" s="6">
        <f t="shared" si="142"/>
        <v>0</v>
      </c>
      <c r="BF1169" s="6">
        <f t="shared" si="143"/>
        <v>0</v>
      </c>
      <c r="BG1169" s="2" t="str">
        <f t="shared" si="136"/>
        <v>2500.1.1.3.</v>
      </c>
    </row>
    <row r="1170" spans="2:59" ht="114" x14ac:dyDescent="0.25">
      <c r="B1170" s="39" t="s">
        <v>7252</v>
      </c>
      <c r="C1170" s="39" t="s">
        <v>717</v>
      </c>
      <c r="D1170" s="39" t="s">
        <v>4</v>
      </c>
      <c r="E1170" s="40" t="s">
        <v>219</v>
      </c>
      <c r="F1170" s="40" t="s">
        <v>220</v>
      </c>
      <c r="G1170" s="40" t="s">
        <v>9</v>
      </c>
      <c r="H1170" s="40">
        <v>80161501</v>
      </c>
      <c r="I1170" s="40" t="s">
        <v>8168</v>
      </c>
      <c r="J1170" s="40" t="s">
        <v>221</v>
      </c>
      <c r="K1170" s="40" t="s">
        <v>7599</v>
      </c>
      <c r="L1170" s="41" t="s">
        <v>154</v>
      </c>
      <c r="M1170" s="41" t="s">
        <v>154</v>
      </c>
      <c r="N1170" s="41">
        <v>11</v>
      </c>
      <c r="O1170" s="41" t="s">
        <v>223</v>
      </c>
      <c r="P1170" s="41" t="s">
        <v>224</v>
      </c>
      <c r="Q1170" s="58">
        <v>70000000</v>
      </c>
      <c r="R1170" s="58">
        <v>70000000</v>
      </c>
      <c r="S1170" s="41" t="s">
        <v>225</v>
      </c>
      <c r="T1170" s="41" t="s">
        <v>221</v>
      </c>
      <c r="U1170" s="40" t="s">
        <v>416</v>
      </c>
      <c r="V1170" s="40" t="s">
        <v>721</v>
      </c>
      <c r="W1170" s="40" t="s">
        <v>1709</v>
      </c>
      <c r="X1170" s="40" t="s">
        <v>229</v>
      </c>
      <c r="Y1170" s="40" t="s">
        <v>230</v>
      </c>
      <c r="Z1170" s="40" t="s">
        <v>417</v>
      </c>
      <c r="AA1170" s="59">
        <v>0</v>
      </c>
      <c r="AB1170" s="59">
        <v>0</v>
      </c>
      <c r="AC1170" s="59">
        <v>70000000</v>
      </c>
      <c r="AD1170" s="59">
        <v>0</v>
      </c>
      <c r="AE1170" s="59">
        <v>0</v>
      </c>
      <c r="AF1170" s="59">
        <v>7000000</v>
      </c>
      <c r="AG1170" s="59">
        <v>0</v>
      </c>
      <c r="AH1170" s="59">
        <v>7000000</v>
      </c>
      <c r="AI1170" s="59">
        <v>0</v>
      </c>
      <c r="AJ1170" s="59">
        <v>7000000</v>
      </c>
      <c r="AK1170" s="59">
        <v>0</v>
      </c>
      <c r="AL1170" s="59">
        <v>7000000</v>
      </c>
      <c r="AM1170" s="59">
        <v>0</v>
      </c>
      <c r="AN1170" s="59">
        <v>7000000</v>
      </c>
      <c r="AO1170" s="59">
        <v>0</v>
      </c>
      <c r="AP1170" s="59">
        <v>7000000</v>
      </c>
      <c r="AQ1170" s="59">
        <v>0</v>
      </c>
      <c r="AR1170" s="59">
        <v>7000000</v>
      </c>
      <c r="AS1170" s="59">
        <v>0</v>
      </c>
      <c r="AT1170" s="59">
        <v>7000000</v>
      </c>
      <c r="AU1170" s="59">
        <v>0</v>
      </c>
      <c r="AV1170" s="59">
        <v>7000000</v>
      </c>
      <c r="AW1170" s="59">
        <v>0</v>
      </c>
      <c r="AX1170" s="59">
        <v>7000000</v>
      </c>
      <c r="AY1170" s="2">
        <v>0</v>
      </c>
      <c r="AZ1170" s="12" t="str">
        <f t="shared" si="137"/>
        <v>OK</v>
      </c>
      <c r="BA1170" s="12" t="str">
        <f t="shared" si="138"/>
        <v>OK</v>
      </c>
      <c r="BB1170" s="6">
        <f t="shared" si="139"/>
        <v>0</v>
      </c>
      <c r="BC1170" s="13">
        <f t="shared" si="140"/>
        <v>70000000</v>
      </c>
      <c r="BD1170" s="13">
        <f t="shared" si="141"/>
        <v>70000000</v>
      </c>
      <c r="BE1170" s="6">
        <f t="shared" si="142"/>
        <v>0</v>
      </c>
      <c r="BF1170" s="6">
        <f t="shared" si="143"/>
        <v>0</v>
      </c>
      <c r="BG1170" s="2" t="str">
        <f t="shared" si="136"/>
        <v>2500.1.1.3.</v>
      </c>
    </row>
    <row r="1171" spans="2:59" ht="99.75" x14ac:dyDescent="0.25">
      <c r="B1171" s="39" t="s">
        <v>7253</v>
      </c>
      <c r="C1171" s="39" t="s">
        <v>717</v>
      </c>
      <c r="D1171" s="39" t="s">
        <v>4</v>
      </c>
      <c r="E1171" s="40" t="s">
        <v>219</v>
      </c>
      <c r="F1171" s="40" t="s">
        <v>220</v>
      </c>
      <c r="G1171" s="40" t="s">
        <v>9</v>
      </c>
      <c r="H1171" s="40">
        <v>80161501</v>
      </c>
      <c r="I1171" s="40" t="s">
        <v>8168</v>
      </c>
      <c r="J1171" s="40" t="s">
        <v>221</v>
      </c>
      <c r="K1171" s="40" t="s">
        <v>7600</v>
      </c>
      <c r="L1171" s="41" t="s">
        <v>154</v>
      </c>
      <c r="M1171" s="41" t="s">
        <v>154</v>
      </c>
      <c r="N1171" s="41">
        <v>11</v>
      </c>
      <c r="O1171" s="41" t="s">
        <v>223</v>
      </c>
      <c r="P1171" s="41" t="s">
        <v>224</v>
      </c>
      <c r="Q1171" s="58">
        <v>42064440</v>
      </c>
      <c r="R1171" s="58">
        <v>42064440</v>
      </c>
      <c r="S1171" s="41" t="s">
        <v>225</v>
      </c>
      <c r="T1171" s="41" t="s">
        <v>221</v>
      </c>
      <c r="U1171" s="40" t="s">
        <v>416</v>
      </c>
      <c r="V1171" s="40" t="s">
        <v>721</v>
      </c>
      <c r="W1171" s="40" t="s">
        <v>1709</v>
      </c>
      <c r="X1171" s="40" t="s">
        <v>229</v>
      </c>
      <c r="Y1171" s="40" t="s">
        <v>230</v>
      </c>
      <c r="Z1171" s="40" t="s">
        <v>417</v>
      </c>
      <c r="AA1171" s="59">
        <v>0</v>
      </c>
      <c r="AB1171" s="59">
        <v>0</v>
      </c>
      <c r="AC1171" s="59">
        <v>42064440</v>
      </c>
      <c r="AD1171" s="59">
        <v>0</v>
      </c>
      <c r="AE1171" s="59">
        <v>0</v>
      </c>
      <c r="AF1171" s="59">
        <v>3824040</v>
      </c>
      <c r="AG1171" s="59">
        <v>0</v>
      </c>
      <c r="AH1171" s="59">
        <v>3824040</v>
      </c>
      <c r="AI1171" s="59">
        <v>0</v>
      </c>
      <c r="AJ1171" s="59">
        <v>3824040</v>
      </c>
      <c r="AK1171" s="59">
        <v>0</v>
      </c>
      <c r="AL1171" s="59">
        <v>3824040</v>
      </c>
      <c r="AM1171" s="59">
        <v>0</v>
      </c>
      <c r="AN1171" s="59">
        <v>3824040</v>
      </c>
      <c r="AO1171" s="59">
        <v>0</v>
      </c>
      <c r="AP1171" s="59">
        <v>3824040</v>
      </c>
      <c r="AQ1171" s="59">
        <v>0</v>
      </c>
      <c r="AR1171" s="59">
        <v>3824040</v>
      </c>
      <c r="AS1171" s="59">
        <v>0</v>
      </c>
      <c r="AT1171" s="59">
        <v>3824040</v>
      </c>
      <c r="AU1171" s="59">
        <v>0</v>
      </c>
      <c r="AV1171" s="59">
        <v>3824040</v>
      </c>
      <c r="AW1171" s="59">
        <v>0</v>
      </c>
      <c r="AX1171" s="59">
        <v>7648080</v>
      </c>
      <c r="AY1171" s="2">
        <v>0</v>
      </c>
      <c r="AZ1171" s="12" t="str">
        <f t="shared" si="137"/>
        <v>OK</v>
      </c>
      <c r="BA1171" s="12" t="str">
        <f t="shared" si="138"/>
        <v>OK</v>
      </c>
      <c r="BB1171" s="6">
        <f t="shared" si="139"/>
        <v>0</v>
      </c>
      <c r="BC1171" s="13">
        <f t="shared" si="140"/>
        <v>42064440</v>
      </c>
      <c r="BD1171" s="13">
        <f t="shared" si="141"/>
        <v>42064440</v>
      </c>
      <c r="BE1171" s="6">
        <f t="shared" si="142"/>
        <v>0</v>
      </c>
      <c r="BF1171" s="6">
        <f t="shared" si="143"/>
        <v>0</v>
      </c>
      <c r="BG1171" s="2" t="str">
        <f t="shared" si="136"/>
        <v>2500.1.1.3.</v>
      </c>
    </row>
    <row r="1172" spans="2:59" ht="99.75" x14ac:dyDescent="0.25">
      <c r="B1172" s="39" t="s">
        <v>7254</v>
      </c>
      <c r="C1172" s="39" t="s">
        <v>717</v>
      </c>
      <c r="D1172" s="39" t="s">
        <v>4</v>
      </c>
      <c r="E1172" s="40" t="s">
        <v>219</v>
      </c>
      <c r="F1172" s="40" t="s">
        <v>220</v>
      </c>
      <c r="G1172" s="40" t="s">
        <v>9</v>
      </c>
      <c r="H1172" s="40">
        <v>80161501</v>
      </c>
      <c r="I1172" s="40" t="s">
        <v>8168</v>
      </c>
      <c r="J1172" s="40" t="s">
        <v>221</v>
      </c>
      <c r="K1172" s="40" t="s">
        <v>7601</v>
      </c>
      <c r="L1172" s="41" t="s">
        <v>154</v>
      </c>
      <c r="M1172" s="41" t="s">
        <v>154</v>
      </c>
      <c r="N1172" s="41">
        <v>11</v>
      </c>
      <c r="O1172" s="41" t="s">
        <v>223</v>
      </c>
      <c r="P1172" s="41" t="s">
        <v>224</v>
      </c>
      <c r="Q1172" s="58">
        <v>42064440</v>
      </c>
      <c r="R1172" s="58">
        <v>42064440</v>
      </c>
      <c r="S1172" s="41" t="s">
        <v>225</v>
      </c>
      <c r="T1172" s="41" t="s">
        <v>221</v>
      </c>
      <c r="U1172" s="40" t="s">
        <v>416</v>
      </c>
      <c r="V1172" s="40" t="s">
        <v>721</v>
      </c>
      <c r="W1172" s="40" t="s">
        <v>1709</v>
      </c>
      <c r="X1172" s="40" t="s">
        <v>229</v>
      </c>
      <c r="Y1172" s="40" t="s">
        <v>230</v>
      </c>
      <c r="Z1172" s="40" t="s">
        <v>417</v>
      </c>
      <c r="AA1172" s="59">
        <v>0</v>
      </c>
      <c r="AB1172" s="59">
        <v>0</v>
      </c>
      <c r="AC1172" s="59">
        <v>42064440</v>
      </c>
      <c r="AD1172" s="59">
        <v>0</v>
      </c>
      <c r="AE1172" s="59">
        <v>0</v>
      </c>
      <c r="AF1172" s="59">
        <v>3824040</v>
      </c>
      <c r="AG1172" s="59">
        <v>0</v>
      </c>
      <c r="AH1172" s="59">
        <v>3824040</v>
      </c>
      <c r="AI1172" s="59">
        <v>0</v>
      </c>
      <c r="AJ1172" s="59">
        <v>3824040</v>
      </c>
      <c r="AK1172" s="59">
        <v>0</v>
      </c>
      <c r="AL1172" s="59">
        <v>3824040</v>
      </c>
      <c r="AM1172" s="59">
        <v>0</v>
      </c>
      <c r="AN1172" s="59">
        <v>3824040</v>
      </c>
      <c r="AO1172" s="59">
        <v>0</v>
      </c>
      <c r="AP1172" s="59">
        <v>3824040</v>
      </c>
      <c r="AQ1172" s="59">
        <v>0</v>
      </c>
      <c r="AR1172" s="59">
        <v>3824040</v>
      </c>
      <c r="AS1172" s="59">
        <v>0</v>
      </c>
      <c r="AT1172" s="59">
        <v>3824040</v>
      </c>
      <c r="AU1172" s="59">
        <v>0</v>
      </c>
      <c r="AV1172" s="59">
        <v>3824040</v>
      </c>
      <c r="AW1172" s="59">
        <v>0</v>
      </c>
      <c r="AX1172" s="59">
        <v>7648080</v>
      </c>
      <c r="AY1172" s="2">
        <v>0</v>
      </c>
      <c r="AZ1172" s="12" t="str">
        <f t="shared" si="137"/>
        <v>OK</v>
      </c>
      <c r="BA1172" s="12" t="str">
        <f t="shared" si="138"/>
        <v>OK</v>
      </c>
      <c r="BB1172" s="6">
        <f t="shared" si="139"/>
        <v>0</v>
      </c>
      <c r="BC1172" s="13">
        <f t="shared" si="140"/>
        <v>42064440</v>
      </c>
      <c r="BD1172" s="13">
        <f t="shared" si="141"/>
        <v>42064440</v>
      </c>
      <c r="BE1172" s="6">
        <f t="shared" si="142"/>
        <v>0</v>
      </c>
      <c r="BF1172" s="6">
        <f t="shared" si="143"/>
        <v>0</v>
      </c>
      <c r="BG1172" s="2" t="str">
        <f t="shared" si="136"/>
        <v>2500.1.1.3.</v>
      </c>
    </row>
    <row r="1173" spans="2:59" ht="57" x14ac:dyDescent="0.25">
      <c r="B1173" s="39" t="s">
        <v>7255</v>
      </c>
      <c r="C1173" s="39" t="s">
        <v>717</v>
      </c>
      <c r="D1173" s="39" t="s">
        <v>4</v>
      </c>
      <c r="E1173" s="40" t="s">
        <v>219</v>
      </c>
      <c r="F1173" s="40" t="s">
        <v>220</v>
      </c>
      <c r="G1173" s="40" t="s">
        <v>9</v>
      </c>
      <c r="H1173" s="40">
        <v>80161501</v>
      </c>
      <c r="I1173" s="40" t="s">
        <v>8168</v>
      </c>
      <c r="J1173" s="40" t="s">
        <v>221</v>
      </c>
      <c r="K1173" s="40" t="s">
        <v>7602</v>
      </c>
      <c r="L1173" s="41" t="s">
        <v>154</v>
      </c>
      <c r="M1173" s="41" t="s">
        <v>154</v>
      </c>
      <c r="N1173" s="41">
        <v>11</v>
      </c>
      <c r="O1173" s="41" t="s">
        <v>221</v>
      </c>
      <c r="P1173" s="41" t="s">
        <v>224</v>
      </c>
      <c r="Q1173" s="58">
        <v>36585814</v>
      </c>
      <c r="R1173" s="58">
        <v>36585814</v>
      </c>
      <c r="S1173" s="41" t="s">
        <v>225</v>
      </c>
      <c r="T1173" s="41" t="s">
        <v>221</v>
      </c>
      <c r="U1173" s="40" t="s">
        <v>416</v>
      </c>
      <c r="V1173" s="40" t="s">
        <v>721</v>
      </c>
      <c r="W1173" s="40" t="s">
        <v>1709</v>
      </c>
      <c r="X1173" s="40" t="s">
        <v>257</v>
      </c>
      <c r="Y1173" s="40" t="s">
        <v>258</v>
      </c>
      <c r="Z1173" s="40" t="s">
        <v>417</v>
      </c>
      <c r="AA1173" s="59">
        <v>0</v>
      </c>
      <c r="AB1173" s="59">
        <v>0</v>
      </c>
      <c r="AC1173" s="59">
        <v>3325983</v>
      </c>
      <c r="AD1173" s="59">
        <v>3325983</v>
      </c>
      <c r="AE1173" s="59">
        <v>3325983</v>
      </c>
      <c r="AF1173" s="59">
        <v>3325983</v>
      </c>
      <c r="AG1173" s="59">
        <v>3325983</v>
      </c>
      <c r="AH1173" s="59">
        <v>3325983</v>
      </c>
      <c r="AI1173" s="59">
        <v>3325983</v>
      </c>
      <c r="AJ1173" s="59">
        <v>3325983</v>
      </c>
      <c r="AK1173" s="59">
        <v>3325983</v>
      </c>
      <c r="AL1173" s="59">
        <v>3325983</v>
      </c>
      <c r="AM1173" s="59">
        <v>3325983</v>
      </c>
      <c r="AN1173" s="59">
        <v>3325983</v>
      </c>
      <c r="AO1173" s="59">
        <v>3325983</v>
      </c>
      <c r="AP1173" s="59">
        <v>3325983</v>
      </c>
      <c r="AQ1173" s="59">
        <v>3325983</v>
      </c>
      <c r="AR1173" s="59">
        <v>3325983</v>
      </c>
      <c r="AS1173" s="59">
        <v>3325983</v>
      </c>
      <c r="AT1173" s="59">
        <v>3325983</v>
      </c>
      <c r="AU1173" s="59">
        <v>3325983</v>
      </c>
      <c r="AV1173" s="59">
        <v>3325983</v>
      </c>
      <c r="AW1173" s="59">
        <v>3325984</v>
      </c>
      <c r="AX1173" s="59">
        <v>3325984</v>
      </c>
      <c r="AY1173" s="2">
        <v>0</v>
      </c>
      <c r="AZ1173" s="12" t="str">
        <f t="shared" si="137"/>
        <v>OK</v>
      </c>
      <c r="BA1173" s="12" t="str">
        <f t="shared" si="138"/>
        <v>OK</v>
      </c>
      <c r="BB1173" s="6">
        <f t="shared" si="139"/>
        <v>0</v>
      </c>
      <c r="BC1173" s="13">
        <f t="shared" si="140"/>
        <v>36585814</v>
      </c>
      <c r="BD1173" s="13">
        <f t="shared" si="141"/>
        <v>36585814</v>
      </c>
      <c r="BE1173" s="6">
        <f t="shared" si="142"/>
        <v>0</v>
      </c>
      <c r="BF1173" s="6">
        <f t="shared" si="143"/>
        <v>0</v>
      </c>
      <c r="BG1173" s="2" t="str">
        <f t="shared" si="136"/>
        <v>2500.1.1.3.</v>
      </c>
    </row>
    <row r="1174" spans="2:59" ht="71.25" x14ac:dyDescent="0.25">
      <c r="B1174" s="39" t="s">
        <v>7256</v>
      </c>
      <c r="C1174" s="39" t="s">
        <v>717</v>
      </c>
      <c r="D1174" s="39" t="s">
        <v>4</v>
      </c>
      <c r="E1174" s="40" t="s">
        <v>219</v>
      </c>
      <c r="F1174" s="40" t="s">
        <v>220</v>
      </c>
      <c r="G1174" s="40" t="s">
        <v>9</v>
      </c>
      <c r="H1174" s="40">
        <v>80161501</v>
      </c>
      <c r="I1174" s="40" t="s">
        <v>8168</v>
      </c>
      <c r="J1174" s="40" t="s">
        <v>221</v>
      </c>
      <c r="K1174" s="40" t="s">
        <v>7603</v>
      </c>
      <c r="L1174" s="41" t="s">
        <v>154</v>
      </c>
      <c r="M1174" s="41" t="s">
        <v>154</v>
      </c>
      <c r="N1174" s="41">
        <v>11</v>
      </c>
      <c r="O1174" s="41" t="s">
        <v>223</v>
      </c>
      <c r="P1174" s="41" t="s">
        <v>224</v>
      </c>
      <c r="Q1174" s="58">
        <v>47250000</v>
      </c>
      <c r="R1174" s="58">
        <v>47250000</v>
      </c>
      <c r="S1174" s="41" t="s">
        <v>225</v>
      </c>
      <c r="T1174" s="41" t="s">
        <v>221</v>
      </c>
      <c r="U1174" s="40" t="s">
        <v>419</v>
      </c>
      <c r="V1174" s="40" t="s">
        <v>721</v>
      </c>
      <c r="W1174" s="40" t="s">
        <v>1709</v>
      </c>
      <c r="X1174" s="40" t="s">
        <v>229</v>
      </c>
      <c r="Y1174" s="40" t="s">
        <v>230</v>
      </c>
      <c r="Z1174" s="40" t="s">
        <v>420</v>
      </c>
      <c r="AA1174" s="59">
        <v>0</v>
      </c>
      <c r="AB1174" s="59">
        <v>0</v>
      </c>
      <c r="AC1174" s="59">
        <v>47250000</v>
      </c>
      <c r="AD1174" s="59">
        <v>0</v>
      </c>
      <c r="AE1174" s="59">
        <v>0</v>
      </c>
      <c r="AF1174" s="59">
        <v>4500000</v>
      </c>
      <c r="AG1174" s="59">
        <v>0</v>
      </c>
      <c r="AH1174" s="59">
        <v>4500000</v>
      </c>
      <c r="AI1174" s="59">
        <v>0</v>
      </c>
      <c r="AJ1174" s="59">
        <v>4500000</v>
      </c>
      <c r="AK1174" s="59">
        <v>0</v>
      </c>
      <c r="AL1174" s="59">
        <v>4500000</v>
      </c>
      <c r="AM1174" s="59">
        <v>0</v>
      </c>
      <c r="AN1174" s="59">
        <v>4500000</v>
      </c>
      <c r="AO1174" s="59">
        <v>0</v>
      </c>
      <c r="AP1174" s="59">
        <v>4500000</v>
      </c>
      <c r="AQ1174" s="59">
        <v>0</v>
      </c>
      <c r="AR1174" s="59">
        <v>4500000</v>
      </c>
      <c r="AS1174" s="59">
        <v>0</v>
      </c>
      <c r="AT1174" s="59">
        <v>4500000</v>
      </c>
      <c r="AU1174" s="59">
        <v>0</v>
      </c>
      <c r="AV1174" s="59">
        <v>4500000</v>
      </c>
      <c r="AW1174" s="59">
        <v>0</v>
      </c>
      <c r="AX1174" s="59">
        <v>6750000</v>
      </c>
      <c r="AY1174" s="2">
        <v>0</v>
      </c>
      <c r="AZ1174" s="12" t="str">
        <f t="shared" si="137"/>
        <v>OK</v>
      </c>
      <c r="BA1174" s="12" t="str">
        <f t="shared" si="138"/>
        <v>OK</v>
      </c>
      <c r="BB1174" s="6">
        <f t="shared" si="139"/>
        <v>0</v>
      </c>
      <c r="BC1174" s="13">
        <f t="shared" si="140"/>
        <v>47250000</v>
      </c>
      <c r="BD1174" s="13">
        <f t="shared" si="141"/>
        <v>47250000</v>
      </c>
      <c r="BE1174" s="6">
        <f t="shared" si="142"/>
        <v>0</v>
      </c>
      <c r="BF1174" s="6">
        <f t="shared" si="143"/>
        <v>0</v>
      </c>
      <c r="BG1174" s="2" t="str">
        <f t="shared" si="136"/>
        <v>2500.1.1.3.</v>
      </c>
    </row>
    <row r="1175" spans="2:59" ht="71.25" x14ac:dyDescent="0.25">
      <c r="B1175" s="39" t="s">
        <v>7257</v>
      </c>
      <c r="C1175" s="39" t="s">
        <v>717</v>
      </c>
      <c r="D1175" s="39" t="s">
        <v>4</v>
      </c>
      <c r="E1175" s="40" t="s">
        <v>219</v>
      </c>
      <c r="F1175" s="40" t="s">
        <v>220</v>
      </c>
      <c r="G1175" s="40" t="s">
        <v>9</v>
      </c>
      <c r="H1175" s="40">
        <v>80161501</v>
      </c>
      <c r="I1175" s="40" t="s">
        <v>8168</v>
      </c>
      <c r="J1175" s="40" t="s">
        <v>221</v>
      </c>
      <c r="K1175" s="40" t="s">
        <v>7603</v>
      </c>
      <c r="L1175" s="41" t="s">
        <v>154</v>
      </c>
      <c r="M1175" s="41" t="s">
        <v>154</v>
      </c>
      <c r="N1175" s="41">
        <v>11</v>
      </c>
      <c r="O1175" s="41" t="s">
        <v>223</v>
      </c>
      <c r="P1175" s="41" t="s">
        <v>224</v>
      </c>
      <c r="Q1175" s="58">
        <v>47250000</v>
      </c>
      <c r="R1175" s="58">
        <v>47250000</v>
      </c>
      <c r="S1175" s="41" t="s">
        <v>225</v>
      </c>
      <c r="T1175" s="41" t="s">
        <v>221</v>
      </c>
      <c r="U1175" s="40" t="s">
        <v>419</v>
      </c>
      <c r="V1175" s="40" t="s">
        <v>721</v>
      </c>
      <c r="W1175" s="40" t="s">
        <v>1709</v>
      </c>
      <c r="X1175" s="40" t="s">
        <v>229</v>
      </c>
      <c r="Y1175" s="40" t="s">
        <v>230</v>
      </c>
      <c r="Z1175" s="40" t="s">
        <v>411</v>
      </c>
      <c r="AA1175" s="59">
        <v>0</v>
      </c>
      <c r="AB1175" s="59">
        <v>0</v>
      </c>
      <c r="AC1175" s="59">
        <v>47250000</v>
      </c>
      <c r="AD1175" s="59">
        <v>0</v>
      </c>
      <c r="AE1175" s="59">
        <v>0</v>
      </c>
      <c r="AF1175" s="59">
        <v>4500000</v>
      </c>
      <c r="AG1175" s="59">
        <v>0</v>
      </c>
      <c r="AH1175" s="59">
        <v>4500000</v>
      </c>
      <c r="AI1175" s="59">
        <v>0</v>
      </c>
      <c r="AJ1175" s="59">
        <v>4500000</v>
      </c>
      <c r="AK1175" s="59">
        <v>0</v>
      </c>
      <c r="AL1175" s="59">
        <v>4500000</v>
      </c>
      <c r="AM1175" s="59">
        <v>0</v>
      </c>
      <c r="AN1175" s="59">
        <v>4500000</v>
      </c>
      <c r="AO1175" s="59">
        <v>0</v>
      </c>
      <c r="AP1175" s="59">
        <v>4500000</v>
      </c>
      <c r="AQ1175" s="59">
        <v>0</v>
      </c>
      <c r="AR1175" s="59">
        <v>4500000</v>
      </c>
      <c r="AS1175" s="59">
        <v>0</v>
      </c>
      <c r="AT1175" s="59">
        <v>4500000</v>
      </c>
      <c r="AU1175" s="59">
        <v>0</v>
      </c>
      <c r="AV1175" s="59">
        <v>4500000</v>
      </c>
      <c r="AW1175" s="59">
        <v>0</v>
      </c>
      <c r="AX1175" s="59">
        <v>6750000</v>
      </c>
      <c r="AY1175" s="2">
        <v>0</v>
      </c>
      <c r="AZ1175" s="12" t="str">
        <f t="shared" si="137"/>
        <v>OK</v>
      </c>
      <c r="BA1175" s="12" t="str">
        <f t="shared" si="138"/>
        <v>OK</v>
      </c>
      <c r="BB1175" s="6">
        <f t="shared" si="139"/>
        <v>0</v>
      </c>
      <c r="BC1175" s="13">
        <f t="shared" si="140"/>
        <v>47250000</v>
      </c>
      <c r="BD1175" s="13">
        <f t="shared" si="141"/>
        <v>47250000</v>
      </c>
      <c r="BE1175" s="6">
        <f t="shared" si="142"/>
        <v>0</v>
      </c>
      <c r="BF1175" s="6">
        <f t="shared" si="143"/>
        <v>0</v>
      </c>
      <c r="BG1175" s="2" t="str">
        <f t="shared" si="136"/>
        <v>2500.1.1.3.</v>
      </c>
    </row>
    <row r="1176" spans="2:59" ht="85.5" x14ac:dyDescent="0.25">
      <c r="B1176" s="39" t="s">
        <v>7258</v>
      </c>
      <c r="C1176" s="39" t="s">
        <v>717</v>
      </c>
      <c r="D1176" s="39" t="s">
        <v>4</v>
      </c>
      <c r="E1176" s="40" t="s">
        <v>219</v>
      </c>
      <c r="F1176" s="40" t="s">
        <v>220</v>
      </c>
      <c r="G1176" s="40" t="s">
        <v>9</v>
      </c>
      <c r="H1176" s="40">
        <v>80161501</v>
      </c>
      <c r="I1176" s="40" t="s">
        <v>8168</v>
      </c>
      <c r="J1176" s="40" t="s">
        <v>221</v>
      </c>
      <c r="K1176" s="40" t="s">
        <v>7604</v>
      </c>
      <c r="L1176" s="41" t="s">
        <v>154</v>
      </c>
      <c r="M1176" s="41" t="s">
        <v>154</v>
      </c>
      <c r="N1176" s="41">
        <v>11</v>
      </c>
      <c r="O1176" s="41" t="s">
        <v>223</v>
      </c>
      <c r="P1176" s="41" t="s">
        <v>224</v>
      </c>
      <c r="Q1176" s="58">
        <v>42000000</v>
      </c>
      <c r="R1176" s="58">
        <v>42000000</v>
      </c>
      <c r="S1176" s="41" t="s">
        <v>225</v>
      </c>
      <c r="T1176" s="41" t="s">
        <v>221</v>
      </c>
      <c r="U1176" s="40" t="s">
        <v>419</v>
      </c>
      <c r="V1176" s="40" t="s">
        <v>721</v>
      </c>
      <c r="W1176" s="40" t="s">
        <v>1709</v>
      </c>
      <c r="X1176" s="40" t="s">
        <v>229</v>
      </c>
      <c r="Y1176" s="40" t="s">
        <v>230</v>
      </c>
      <c r="Z1176" s="40" t="s">
        <v>411</v>
      </c>
      <c r="AA1176" s="59">
        <v>0</v>
      </c>
      <c r="AB1176" s="59">
        <v>0</v>
      </c>
      <c r="AC1176" s="59">
        <v>42000000</v>
      </c>
      <c r="AD1176" s="59">
        <v>0</v>
      </c>
      <c r="AE1176" s="59">
        <v>0</v>
      </c>
      <c r="AF1176" s="59">
        <v>4000000</v>
      </c>
      <c r="AG1176" s="59">
        <v>0</v>
      </c>
      <c r="AH1176" s="59">
        <v>4000000</v>
      </c>
      <c r="AI1176" s="59">
        <v>0</v>
      </c>
      <c r="AJ1176" s="59">
        <v>4000000</v>
      </c>
      <c r="AK1176" s="59">
        <v>0</v>
      </c>
      <c r="AL1176" s="59">
        <v>4000000</v>
      </c>
      <c r="AM1176" s="59">
        <v>0</v>
      </c>
      <c r="AN1176" s="59">
        <v>4000000</v>
      </c>
      <c r="AO1176" s="59">
        <v>0</v>
      </c>
      <c r="AP1176" s="59">
        <v>4000000</v>
      </c>
      <c r="AQ1176" s="59">
        <v>0</v>
      </c>
      <c r="AR1176" s="59">
        <v>4000000</v>
      </c>
      <c r="AS1176" s="59">
        <v>0</v>
      </c>
      <c r="AT1176" s="59">
        <v>4000000</v>
      </c>
      <c r="AU1176" s="59">
        <v>0</v>
      </c>
      <c r="AV1176" s="59">
        <v>4000000</v>
      </c>
      <c r="AW1176" s="59">
        <v>0</v>
      </c>
      <c r="AX1176" s="59">
        <v>6000000</v>
      </c>
      <c r="AY1176" s="2">
        <v>0</v>
      </c>
      <c r="AZ1176" s="12" t="str">
        <f t="shared" si="137"/>
        <v>OK</v>
      </c>
      <c r="BA1176" s="12" t="str">
        <f t="shared" si="138"/>
        <v>OK</v>
      </c>
      <c r="BB1176" s="6">
        <f t="shared" si="139"/>
        <v>0</v>
      </c>
      <c r="BC1176" s="13">
        <f t="shared" si="140"/>
        <v>42000000</v>
      </c>
      <c r="BD1176" s="13">
        <f t="shared" si="141"/>
        <v>42000000</v>
      </c>
      <c r="BE1176" s="6">
        <f t="shared" si="142"/>
        <v>0</v>
      </c>
      <c r="BF1176" s="6">
        <f t="shared" si="143"/>
        <v>0</v>
      </c>
      <c r="BG1176" s="2" t="str">
        <f t="shared" si="136"/>
        <v>2500.1.1.3.</v>
      </c>
    </row>
    <row r="1177" spans="2:59" ht="85.5" x14ac:dyDescent="0.25">
      <c r="B1177" s="39" t="s">
        <v>7259</v>
      </c>
      <c r="C1177" s="39" t="s">
        <v>717</v>
      </c>
      <c r="D1177" s="39" t="s">
        <v>4</v>
      </c>
      <c r="E1177" s="40" t="s">
        <v>219</v>
      </c>
      <c r="F1177" s="40" t="s">
        <v>220</v>
      </c>
      <c r="G1177" s="40" t="s">
        <v>9</v>
      </c>
      <c r="H1177" s="40">
        <v>80161501</v>
      </c>
      <c r="I1177" s="40" t="s">
        <v>8168</v>
      </c>
      <c r="J1177" s="40" t="s">
        <v>221</v>
      </c>
      <c r="K1177" s="40" t="s">
        <v>7604</v>
      </c>
      <c r="L1177" s="41" t="s">
        <v>154</v>
      </c>
      <c r="M1177" s="41" t="s">
        <v>154</v>
      </c>
      <c r="N1177" s="41">
        <v>11</v>
      </c>
      <c r="O1177" s="41" t="s">
        <v>223</v>
      </c>
      <c r="P1177" s="41" t="s">
        <v>224</v>
      </c>
      <c r="Q1177" s="58">
        <v>42000000</v>
      </c>
      <c r="R1177" s="58">
        <v>42000000</v>
      </c>
      <c r="S1177" s="41" t="s">
        <v>225</v>
      </c>
      <c r="T1177" s="41" t="s">
        <v>221</v>
      </c>
      <c r="U1177" s="40" t="s">
        <v>419</v>
      </c>
      <c r="V1177" s="40" t="s">
        <v>721</v>
      </c>
      <c r="W1177" s="40" t="s">
        <v>1709</v>
      </c>
      <c r="X1177" s="40" t="s">
        <v>229</v>
      </c>
      <c r="Y1177" s="40" t="s">
        <v>230</v>
      </c>
      <c r="Z1177" s="40" t="s">
        <v>411</v>
      </c>
      <c r="AA1177" s="59">
        <v>0</v>
      </c>
      <c r="AB1177" s="59">
        <v>0</v>
      </c>
      <c r="AC1177" s="59">
        <v>42000000</v>
      </c>
      <c r="AD1177" s="59">
        <v>0</v>
      </c>
      <c r="AE1177" s="59">
        <v>0</v>
      </c>
      <c r="AF1177" s="59">
        <v>4000000</v>
      </c>
      <c r="AG1177" s="59">
        <v>0</v>
      </c>
      <c r="AH1177" s="59">
        <v>4000000</v>
      </c>
      <c r="AI1177" s="59">
        <v>0</v>
      </c>
      <c r="AJ1177" s="59">
        <v>4000000</v>
      </c>
      <c r="AK1177" s="59">
        <v>0</v>
      </c>
      <c r="AL1177" s="59">
        <v>4000000</v>
      </c>
      <c r="AM1177" s="59">
        <v>0</v>
      </c>
      <c r="AN1177" s="59">
        <v>4000000</v>
      </c>
      <c r="AO1177" s="59">
        <v>0</v>
      </c>
      <c r="AP1177" s="59">
        <v>4000000</v>
      </c>
      <c r="AQ1177" s="59">
        <v>0</v>
      </c>
      <c r="AR1177" s="59">
        <v>4000000</v>
      </c>
      <c r="AS1177" s="59">
        <v>0</v>
      </c>
      <c r="AT1177" s="59">
        <v>4000000</v>
      </c>
      <c r="AU1177" s="59">
        <v>0</v>
      </c>
      <c r="AV1177" s="59">
        <v>4000000</v>
      </c>
      <c r="AW1177" s="59">
        <v>0</v>
      </c>
      <c r="AX1177" s="59">
        <v>6000000</v>
      </c>
      <c r="AY1177" s="2">
        <v>0</v>
      </c>
      <c r="AZ1177" s="12" t="str">
        <f t="shared" si="137"/>
        <v>OK</v>
      </c>
      <c r="BA1177" s="12" t="str">
        <f t="shared" si="138"/>
        <v>OK</v>
      </c>
      <c r="BB1177" s="6">
        <f t="shared" si="139"/>
        <v>0</v>
      </c>
      <c r="BC1177" s="13">
        <f t="shared" si="140"/>
        <v>42000000</v>
      </c>
      <c r="BD1177" s="13">
        <f t="shared" si="141"/>
        <v>42000000</v>
      </c>
      <c r="BE1177" s="6">
        <f t="shared" si="142"/>
        <v>0</v>
      </c>
      <c r="BF1177" s="6">
        <f t="shared" si="143"/>
        <v>0</v>
      </c>
      <c r="BG1177" s="2" t="str">
        <f t="shared" si="136"/>
        <v>2500.1.1.3.</v>
      </c>
    </row>
    <row r="1178" spans="2:59" ht="85.5" x14ac:dyDescent="0.25">
      <c r="B1178" s="39" t="s">
        <v>7260</v>
      </c>
      <c r="C1178" s="39" t="s">
        <v>717</v>
      </c>
      <c r="D1178" s="39" t="s">
        <v>4</v>
      </c>
      <c r="E1178" s="40" t="s">
        <v>219</v>
      </c>
      <c r="F1178" s="40" t="s">
        <v>220</v>
      </c>
      <c r="G1178" s="40" t="s">
        <v>9</v>
      </c>
      <c r="H1178" s="40">
        <v>80161501</v>
      </c>
      <c r="I1178" s="40" t="s">
        <v>8168</v>
      </c>
      <c r="J1178" s="40" t="s">
        <v>221</v>
      </c>
      <c r="K1178" s="40" t="s">
        <v>7605</v>
      </c>
      <c r="L1178" s="41" t="s">
        <v>154</v>
      </c>
      <c r="M1178" s="41" t="s">
        <v>154</v>
      </c>
      <c r="N1178" s="41">
        <v>11</v>
      </c>
      <c r="O1178" s="41" t="s">
        <v>223</v>
      </c>
      <c r="P1178" s="41" t="s">
        <v>224</v>
      </c>
      <c r="Q1178" s="58">
        <v>35700000</v>
      </c>
      <c r="R1178" s="58">
        <v>35700000</v>
      </c>
      <c r="S1178" s="41" t="s">
        <v>225</v>
      </c>
      <c r="T1178" s="41" t="s">
        <v>221</v>
      </c>
      <c r="U1178" s="40" t="s">
        <v>419</v>
      </c>
      <c r="V1178" s="40" t="s">
        <v>721</v>
      </c>
      <c r="W1178" s="40" t="s">
        <v>1709</v>
      </c>
      <c r="X1178" s="40" t="s">
        <v>229</v>
      </c>
      <c r="Y1178" s="40" t="s">
        <v>230</v>
      </c>
      <c r="Z1178" s="40" t="s">
        <v>411</v>
      </c>
      <c r="AA1178" s="59">
        <v>0</v>
      </c>
      <c r="AB1178" s="59">
        <v>0</v>
      </c>
      <c r="AC1178" s="59">
        <v>35700000</v>
      </c>
      <c r="AD1178" s="59">
        <v>0</v>
      </c>
      <c r="AE1178" s="59">
        <v>0</v>
      </c>
      <c r="AF1178" s="59">
        <v>3400000</v>
      </c>
      <c r="AG1178" s="59">
        <v>0</v>
      </c>
      <c r="AH1178" s="59">
        <v>3400000</v>
      </c>
      <c r="AI1178" s="59">
        <v>0</v>
      </c>
      <c r="AJ1178" s="59">
        <v>3400000</v>
      </c>
      <c r="AK1178" s="59">
        <v>0</v>
      </c>
      <c r="AL1178" s="59">
        <v>3400000</v>
      </c>
      <c r="AM1178" s="59">
        <v>0</v>
      </c>
      <c r="AN1178" s="59">
        <v>3400000</v>
      </c>
      <c r="AO1178" s="59">
        <v>0</v>
      </c>
      <c r="AP1178" s="59">
        <v>3400000</v>
      </c>
      <c r="AQ1178" s="59">
        <v>0</v>
      </c>
      <c r="AR1178" s="59">
        <v>3400000</v>
      </c>
      <c r="AS1178" s="59">
        <v>0</v>
      </c>
      <c r="AT1178" s="59">
        <v>3400000</v>
      </c>
      <c r="AU1178" s="59">
        <v>0</v>
      </c>
      <c r="AV1178" s="59">
        <v>3400000</v>
      </c>
      <c r="AW1178" s="59">
        <v>0</v>
      </c>
      <c r="AX1178" s="59">
        <v>5100000</v>
      </c>
      <c r="AY1178" s="2">
        <v>0</v>
      </c>
      <c r="AZ1178" s="12" t="str">
        <f t="shared" si="137"/>
        <v>OK</v>
      </c>
      <c r="BA1178" s="12" t="str">
        <f t="shared" si="138"/>
        <v>OK</v>
      </c>
      <c r="BB1178" s="6">
        <f t="shared" si="139"/>
        <v>0</v>
      </c>
      <c r="BC1178" s="13">
        <f t="shared" si="140"/>
        <v>35700000</v>
      </c>
      <c r="BD1178" s="13">
        <f t="shared" si="141"/>
        <v>35700000</v>
      </c>
      <c r="BE1178" s="6">
        <f t="shared" si="142"/>
        <v>0</v>
      </c>
      <c r="BF1178" s="6">
        <f t="shared" si="143"/>
        <v>0</v>
      </c>
      <c r="BG1178" s="2" t="str">
        <f t="shared" si="136"/>
        <v>2500.1.1.3.</v>
      </c>
    </row>
    <row r="1179" spans="2:59" ht="85.5" x14ac:dyDescent="0.25">
      <c r="B1179" s="39" t="s">
        <v>7261</v>
      </c>
      <c r="C1179" s="39" t="s">
        <v>717</v>
      </c>
      <c r="D1179" s="39" t="s">
        <v>4</v>
      </c>
      <c r="E1179" s="40" t="s">
        <v>219</v>
      </c>
      <c r="F1179" s="40" t="s">
        <v>220</v>
      </c>
      <c r="G1179" s="40" t="s">
        <v>9</v>
      </c>
      <c r="H1179" s="40">
        <v>80161501</v>
      </c>
      <c r="I1179" s="40" t="s">
        <v>8168</v>
      </c>
      <c r="J1179" s="40" t="s">
        <v>221</v>
      </c>
      <c r="K1179" s="40" t="s">
        <v>7605</v>
      </c>
      <c r="L1179" s="41" t="s">
        <v>154</v>
      </c>
      <c r="M1179" s="41" t="s">
        <v>154</v>
      </c>
      <c r="N1179" s="41">
        <v>11</v>
      </c>
      <c r="O1179" s="41" t="s">
        <v>223</v>
      </c>
      <c r="P1179" s="41" t="s">
        <v>224</v>
      </c>
      <c r="Q1179" s="58">
        <v>35700000</v>
      </c>
      <c r="R1179" s="58">
        <v>35700000</v>
      </c>
      <c r="S1179" s="41" t="s">
        <v>225</v>
      </c>
      <c r="T1179" s="41" t="s">
        <v>221</v>
      </c>
      <c r="U1179" s="40" t="s">
        <v>419</v>
      </c>
      <c r="V1179" s="40" t="s">
        <v>721</v>
      </c>
      <c r="W1179" s="40" t="s">
        <v>1709</v>
      </c>
      <c r="X1179" s="40" t="s">
        <v>229</v>
      </c>
      <c r="Y1179" s="40" t="s">
        <v>230</v>
      </c>
      <c r="Z1179" s="40" t="s">
        <v>411</v>
      </c>
      <c r="AA1179" s="59">
        <v>0</v>
      </c>
      <c r="AB1179" s="59">
        <v>0</v>
      </c>
      <c r="AC1179" s="59">
        <v>35700000</v>
      </c>
      <c r="AD1179" s="59">
        <v>0</v>
      </c>
      <c r="AE1179" s="59">
        <v>0</v>
      </c>
      <c r="AF1179" s="59">
        <v>3400000</v>
      </c>
      <c r="AG1179" s="59">
        <v>0</v>
      </c>
      <c r="AH1179" s="59">
        <v>3400000</v>
      </c>
      <c r="AI1179" s="59">
        <v>0</v>
      </c>
      <c r="AJ1179" s="59">
        <v>3400000</v>
      </c>
      <c r="AK1179" s="59">
        <v>0</v>
      </c>
      <c r="AL1179" s="59">
        <v>3400000</v>
      </c>
      <c r="AM1179" s="59">
        <v>0</v>
      </c>
      <c r="AN1179" s="59">
        <v>3400000</v>
      </c>
      <c r="AO1179" s="59">
        <v>0</v>
      </c>
      <c r="AP1179" s="59">
        <v>3400000</v>
      </c>
      <c r="AQ1179" s="59">
        <v>0</v>
      </c>
      <c r="AR1179" s="59">
        <v>3400000</v>
      </c>
      <c r="AS1179" s="59">
        <v>0</v>
      </c>
      <c r="AT1179" s="59">
        <v>3400000</v>
      </c>
      <c r="AU1179" s="59">
        <v>0</v>
      </c>
      <c r="AV1179" s="59">
        <v>3400000</v>
      </c>
      <c r="AW1179" s="59">
        <v>0</v>
      </c>
      <c r="AX1179" s="59">
        <v>5100000</v>
      </c>
      <c r="AY1179" s="2">
        <v>0</v>
      </c>
      <c r="AZ1179" s="12" t="str">
        <f t="shared" si="137"/>
        <v>OK</v>
      </c>
      <c r="BA1179" s="12" t="str">
        <f t="shared" si="138"/>
        <v>OK</v>
      </c>
      <c r="BB1179" s="6">
        <f t="shared" si="139"/>
        <v>0</v>
      </c>
      <c r="BC1179" s="13">
        <f t="shared" si="140"/>
        <v>35700000</v>
      </c>
      <c r="BD1179" s="13">
        <f t="shared" si="141"/>
        <v>35700000</v>
      </c>
      <c r="BE1179" s="6">
        <f t="shared" si="142"/>
        <v>0</v>
      </c>
      <c r="BF1179" s="6">
        <f t="shared" si="143"/>
        <v>0</v>
      </c>
      <c r="BG1179" s="2" t="str">
        <f t="shared" si="136"/>
        <v>2500.1.1.3.</v>
      </c>
    </row>
    <row r="1180" spans="2:59" ht="85.5" x14ac:dyDescent="0.25">
      <c r="B1180" s="39" t="s">
        <v>7262</v>
      </c>
      <c r="C1180" s="39" t="s">
        <v>717</v>
      </c>
      <c r="D1180" s="39" t="s">
        <v>4</v>
      </c>
      <c r="E1180" s="40" t="s">
        <v>219</v>
      </c>
      <c r="F1180" s="40" t="s">
        <v>220</v>
      </c>
      <c r="G1180" s="40" t="s">
        <v>9</v>
      </c>
      <c r="H1180" s="40">
        <v>80161501</v>
      </c>
      <c r="I1180" s="40" t="s">
        <v>8168</v>
      </c>
      <c r="J1180" s="40" t="s">
        <v>221</v>
      </c>
      <c r="K1180" s="40" t="s">
        <v>7605</v>
      </c>
      <c r="L1180" s="41" t="s">
        <v>154</v>
      </c>
      <c r="M1180" s="41" t="s">
        <v>154</v>
      </c>
      <c r="N1180" s="41">
        <v>11</v>
      </c>
      <c r="O1180" s="41" t="s">
        <v>223</v>
      </c>
      <c r="P1180" s="41" t="s">
        <v>224</v>
      </c>
      <c r="Q1180" s="58">
        <v>35700000</v>
      </c>
      <c r="R1180" s="58">
        <v>35700000</v>
      </c>
      <c r="S1180" s="41" t="s">
        <v>225</v>
      </c>
      <c r="T1180" s="41" t="s">
        <v>221</v>
      </c>
      <c r="U1180" s="40" t="s">
        <v>419</v>
      </c>
      <c r="V1180" s="40" t="s">
        <v>721</v>
      </c>
      <c r="W1180" s="40" t="s">
        <v>1709</v>
      </c>
      <c r="X1180" s="40" t="s">
        <v>229</v>
      </c>
      <c r="Y1180" s="40" t="s">
        <v>230</v>
      </c>
      <c r="Z1180" s="40" t="s">
        <v>411</v>
      </c>
      <c r="AA1180" s="59">
        <v>0</v>
      </c>
      <c r="AB1180" s="59">
        <v>0</v>
      </c>
      <c r="AC1180" s="59">
        <v>35700000</v>
      </c>
      <c r="AD1180" s="59">
        <v>0</v>
      </c>
      <c r="AE1180" s="59">
        <v>0</v>
      </c>
      <c r="AF1180" s="59">
        <v>3400000</v>
      </c>
      <c r="AG1180" s="59">
        <v>0</v>
      </c>
      <c r="AH1180" s="59">
        <v>3400000</v>
      </c>
      <c r="AI1180" s="59">
        <v>0</v>
      </c>
      <c r="AJ1180" s="59">
        <v>3400000</v>
      </c>
      <c r="AK1180" s="59">
        <v>0</v>
      </c>
      <c r="AL1180" s="59">
        <v>3400000</v>
      </c>
      <c r="AM1180" s="59">
        <v>0</v>
      </c>
      <c r="AN1180" s="59">
        <v>3400000</v>
      </c>
      <c r="AO1180" s="59">
        <v>0</v>
      </c>
      <c r="AP1180" s="59">
        <v>3400000</v>
      </c>
      <c r="AQ1180" s="59">
        <v>0</v>
      </c>
      <c r="AR1180" s="59">
        <v>3400000</v>
      </c>
      <c r="AS1180" s="59">
        <v>0</v>
      </c>
      <c r="AT1180" s="59">
        <v>3400000</v>
      </c>
      <c r="AU1180" s="59">
        <v>0</v>
      </c>
      <c r="AV1180" s="59">
        <v>3400000</v>
      </c>
      <c r="AW1180" s="59">
        <v>0</v>
      </c>
      <c r="AX1180" s="59">
        <v>5100000</v>
      </c>
      <c r="AY1180" s="2">
        <v>0</v>
      </c>
      <c r="AZ1180" s="12" t="str">
        <f t="shared" si="137"/>
        <v>OK</v>
      </c>
      <c r="BA1180" s="12" t="str">
        <f t="shared" si="138"/>
        <v>OK</v>
      </c>
      <c r="BB1180" s="6">
        <f t="shared" si="139"/>
        <v>0</v>
      </c>
      <c r="BC1180" s="13">
        <f t="shared" si="140"/>
        <v>35700000</v>
      </c>
      <c r="BD1180" s="13">
        <f t="shared" si="141"/>
        <v>35700000</v>
      </c>
      <c r="BE1180" s="6">
        <f t="shared" si="142"/>
        <v>0</v>
      </c>
      <c r="BF1180" s="6">
        <f t="shared" si="143"/>
        <v>0</v>
      </c>
      <c r="BG1180" s="2" t="str">
        <f t="shared" si="136"/>
        <v>2500.1.1.3.</v>
      </c>
    </row>
    <row r="1181" spans="2:59" ht="57" x14ac:dyDescent="0.25">
      <c r="B1181" s="39" t="s">
        <v>7263</v>
      </c>
      <c r="C1181" s="39" t="s">
        <v>717</v>
      </c>
      <c r="D1181" s="39" t="s">
        <v>4</v>
      </c>
      <c r="E1181" s="40" t="s">
        <v>219</v>
      </c>
      <c r="F1181" s="40" t="s">
        <v>220</v>
      </c>
      <c r="G1181" s="40" t="s">
        <v>9</v>
      </c>
      <c r="H1181" s="40">
        <v>80161501</v>
      </c>
      <c r="I1181" s="40" t="s">
        <v>8168</v>
      </c>
      <c r="J1181" s="40" t="s">
        <v>221</v>
      </c>
      <c r="K1181" s="40" t="s">
        <v>7606</v>
      </c>
      <c r="L1181" s="41" t="s">
        <v>154</v>
      </c>
      <c r="M1181" s="41" t="s">
        <v>154</v>
      </c>
      <c r="N1181" s="41">
        <v>11</v>
      </c>
      <c r="O1181" s="41" t="s">
        <v>223</v>
      </c>
      <c r="P1181" s="41" t="s">
        <v>224</v>
      </c>
      <c r="Q1181" s="58">
        <v>26133754</v>
      </c>
      <c r="R1181" s="58">
        <v>26133754</v>
      </c>
      <c r="S1181" s="41" t="s">
        <v>225</v>
      </c>
      <c r="T1181" s="41" t="s">
        <v>221</v>
      </c>
      <c r="U1181" s="40" t="s">
        <v>419</v>
      </c>
      <c r="V1181" s="40" t="s">
        <v>721</v>
      </c>
      <c r="W1181" s="40" t="s">
        <v>1709</v>
      </c>
      <c r="X1181" s="40" t="s">
        <v>229</v>
      </c>
      <c r="Y1181" s="40" t="s">
        <v>230</v>
      </c>
      <c r="Z1181" s="40" t="s">
        <v>411</v>
      </c>
      <c r="AA1181" s="59">
        <v>0</v>
      </c>
      <c r="AB1181" s="59">
        <v>0</v>
      </c>
      <c r="AC1181" s="59">
        <v>26133754</v>
      </c>
      <c r="AD1181" s="59">
        <v>0</v>
      </c>
      <c r="AE1181" s="59">
        <v>0</v>
      </c>
      <c r="AF1181" s="59">
        <v>2488929</v>
      </c>
      <c r="AG1181" s="59">
        <v>0</v>
      </c>
      <c r="AH1181" s="59">
        <v>2488929</v>
      </c>
      <c r="AI1181" s="59">
        <v>0</v>
      </c>
      <c r="AJ1181" s="59">
        <v>2488929</v>
      </c>
      <c r="AK1181" s="59">
        <v>0</v>
      </c>
      <c r="AL1181" s="59">
        <v>2488929</v>
      </c>
      <c r="AM1181" s="59">
        <v>0</v>
      </c>
      <c r="AN1181" s="59">
        <v>2488929</v>
      </c>
      <c r="AO1181" s="59">
        <v>0</v>
      </c>
      <c r="AP1181" s="59">
        <v>2488929</v>
      </c>
      <c r="AQ1181" s="59">
        <v>0</v>
      </c>
      <c r="AR1181" s="59">
        <v>2488929</v>
      </c>
      <c r="AS1181" s="59">
        <v>0</v>
      </c>
      <c r="AT1181" s="59">
        <v>2488929</v>
      </c>
      <c r="AU1181" s="59">
        <v>0</v>
      </c>
      <c r="AV1181" s="59">
        <v>2488929</v>
      </c>
      <c r="AW1181" s="59">
        <v>0</v>
      </c>
      <c r="AX1181" s="59">
        <v>3733393</v>
      </c>
      <c r="AY1181" s="2">
        <v>0</v>
      </c>
      <c r="AZ1181" s="12" t="str">
        <f t="shared" si="137"/>
        <v>OK</v>
      </c>
      <c r="BA1181" s="12" t="str">
        <f t="shared" si="138"/>
        <v>OK</v>
      </c>
      <c r="BB1181" s="6">
        <f t="shared" si="139"/>
        <v>0</v>
      </c>
      <c r="BC1181" s="13">
        <f t="shared" si="140"/>
        <v>26133754</v>
      </c>
      <c r="BD1181" s="13">
        <f t="shared" si="141"/>
        <v>26133754</v>
      </c>
      <c r="BE1181" s="6">
        <f t="shared" si="142"/>
        <v>0</v>
      </c>
      <c r="BF1181" s="6">
        <f t="shared" si="143"/>
        <v>0</v>
      </c>
      <c r="BG1181" s="2" t="str">
        <f t="shared" si="136"/>
        <v>2500.1.1.3.</v>
      </c>
    </row>
    <row r="1182" spans="2:59" ht="57" x14ac:dyDescent="0.25">
      <c r="B1182" s="39" t="s">
        <v>7264</v>
      </c>
      <c r="C1182" s="39" t="s">
        <v>717</v>
      </c>
      <c r="D1182" s="39" t="s">
        <v>4</v>
      </c>
      <c r="E1182" s="40" t="s">
        <v>219</v>
      </c>
      <c r="F1182" s="40" t="s">
        <v>220</v>
      </c>
      <c r="G1182" s="40" t="s">
        <v>9</v>
      </c>
      <c r="H1182" s="40">
        <v>80161501</v>
      </c>
      <c r="I1182" s="40" t="s">
        <v>8168</v>
      </c>
      <c r="J1182" s="40" t="s">
        <v>221</v>
      </c>
      <c r="K1182" s="40" t="s">
        <v>7606</v>
      </c>
      <c r="L1182" s="41" t="s">
        <v>154</v>
      </c>
      <c r="M1182" s="41" t="s">
        <v>154</v>
      </c>
      <c r="N1182" s="41">
        <v>11</v>
      </c>
      <c r="O1182" s="41" t="s">
        <v>223</v>
      </c>
      <c r="P1182" s="41" t="s">
        <v>224</v>
      </c>
      <c r="Q1182" s="58">
        <v>26133754</v>
      </c>
      <c r="R1182" s="58">
        <v>26133754</v>
      </c>
      <c r="S1182" s="41" t="s">
        <v>225</v>
      </c>
      <c r="T1182" s="41" t="s">
        <v>221</v>
      </c>
      <c r="U1182" s="40" t="s">
        <v>419</v>
      </c>
      <c r="V1182" s="40" t="s">
        <v>721</v>
      </c>
      <c r="W1182" s="40" t="s">
        <v>1709</v>
      </c>
      <c r="X1182" s="40" t="s">
        <v>229</v>
      </c>
      <c r="Y1182" s="40" t="s">
        <v>230</v>
      </c>
      <c r="Z1182" s="40" t="s">
        <v>411</v>
      </c>
      <c r="AA1182" s="59">
        <v>0</v>
      </c>
      <c r="AB1182" s="59">
        <v>0</v>
      </c>
      <c r="AC1182" s="59">
        <v>26133754</v>
      </c>
      <c r="AD1182" s="59">
        <v>0</v>
      </c>
      <c r="AE1182" s="59">
        <v>0</v>
      </c>
      <c r="AF1182" s="59">
        <v>2488929</v>
      </c>
      <c r="AG1182" s="59">
        <v>0</v>
      </c>
      <c r="AH1182" s="59">
        <v>2488929</v>
      </c>
      <c r="AI1182" s="59">
        <v>0</v>
      </c>
      <c r="AJ1182" s="59">
        <v>2488929</v>
      </c>
      <c r="AK1182" s="59">
        <v>0</v>
      </c>
      <c r="AL1182" s="59">
        <v>2488929</v>
      </c>
      <c r="AM1182" s="59">
        <v>0</v>
      </c>
      <c r="AN1182" s="59">
        <v>2488929</v>
      </c>
      <c r="AO1182" s="59">
        <v>0</v>
      </c>
      <c r="AP1182" s="59">
        <v>2488929</v>
      </c>
      <c r="AQ1182" s="59">
        <v>0</v>
      </c>
      <c r="AR1182" s="59">
        <v>2488929</v>
      </c>
      <c r="AS1182" s="59">
        <v>0</v>
      </c>
      <c r="AT1182" s="59">
        <v>2488929</v>
      </c>
      <c r="AU1182" s="59">
        <v>0</v>
      </c>
      <c r="AV1182" s="59">
        <v>2488929</v>
      </c>
      <c r="AW1182" s="59">
        <v>0</v>
      </c>
      <c r="AX1182" s="59">
        <v>3733393</v>
      </c>
      <c r="AY1182" s="2">
        <v>0</v>
      </c>
      <c r="AZ1182" s="12" t="str">
        <f t="shared" si="137"/>
        <v>OK</v>
      </c>
      <c r="BA1182" s="12" t="str">
        <f t="shared" si="138"/>
        <v>OK</v>
      </c>
      <c r="BB1182" s="6">
        <f t="shared" si="139"/>
        <v>0</v>
      </c>
      <c r="BC1182" s="13">
        <f t="shared" si="140"/>
        <v>26133754</v>
      </c>
      <c r="BD1182" s="13">
        <f t="shared" si="141"/>
        <v>26133754</v>
      </c>
      <c r="BE1182" s="6">
        <f t="shared" si="142"/>
        <v>0</v>
      </c>
      <c r="BF1182" s="6">
        <f t="shared" si="143"/>
        <v>0</v>
      </c>
      <c r="BG1182" s="2" t="str">
        <f t="shared" si="136"/>
        <v>2500.1.1.3.</v>
      </c>
    </row>
    <row r="1183" spans="2:59" ht="57" x14ac:dyDescent="0.25">
      <c r="B1183" s="39" t="s">
        <v>7265</v>
      </c>
      <c r="C1183" s="39" t="s">
        <v>717</v>
      </c>
      <c r="D1183" s="39" t="s">
        <v>4</v>
      </c>
      <c r="E1183" s="40" t="s">
        <v>219</v>
      </c>
      <c r="F1183" s="40" t="s">
        <v>220</v>
      </c>
      <c r="G1183" s="40" t="s">
        <v>9</v>
      </c>
      <c r="H1183" s="40">
        <v>80161501</v>
      </c>
      <c r="I1183" s="40" t="s">
        <v>8168</v>
      </c>
      <c r="J1183" s="40" t="s">
        <v>221</v>
      </c>
      <c r="K1183" s="40" t="s">
        <v>7606</v>
      </c>
      <c r="L1183" s="41" t="s">
        <v>154</v>
      </c>
      <c r="M1183" s="41" t="s">
        <v>154</v>
      </c>
      <c r="N1183" s="41">
        <v>11</v>
      </c>
      <c r="O1183" s="41" t="s">
        <v>223</v>
      </c>
      <c r="P1183" s="41" t="s">
        <v>224</v>
      </c>
      <c r="Q1183" s="58">
        <v>26133754</v>
      </c>
      <c r="R1183" s="58">
        <v>26133754</v>
      </c>
      <c r="S1183" s="41" t="s">
        <v>225</v>
      </c>
      <c r="T1183" s="41" t="s">
        <v>221</v>
      </c>
      <c r="U1183" s="40" t="s">
        <v>419</v>
      </c>
      <c r="V1183" s="40" t="s">
        <v>721</v>
      </c>
      <c r="W1183" s="40" t="s">
        <v>1709</v>
      </c>
      <c r="X1183" s="40" t="s">
        <v>229</v>
      </c>
      <c r="Y1183" s="40" t="s">
        <v>230</v>
      </c>
      <c r="Z1183" s="40" t="s">
        <v>411</v>
      </c>
      <c r="AA1183" s="59">
        <v>0</v>
      </c>
      <c r="AB1183" s="59">
        <v>0</v>
      </c>
      <c r="AC1183" s="59">
        <v>26133754</v>
      </c>
      <c r="AD1183" s="59">
        <v>0</v>
      </c>
      <c r="AE1183" s="59">
        <v>0</v>
      </c>
      <c r="AF1183" s="59">
        <v>2488929</v>
      </c>
      <c r="AG1183" s="59">
        <v>0</v>
      </c>
      <c r="AH1183" s="59">
        <v>2488929</v>
      </c>
      <c r="AI1183" s="59">
        <v>0</v>
      </c>
      <c r="AJ1183" s="59">
        <v>2488929</v>
      </c>
      <c r="AK1183" s="59">
        <v>0</v>
      </c>
      <c r="AL1183" s="59">
        <v>2488929</v>
      </c>
      <c r="AM1183" s="59">
        <v>0</v>
      </c>
      <c r="AN1183" s="59">
        <v>2488929</v>
      </c>
      <c r="AO1183" s="59">
        <v>0</v>
      </c>
      <c r="AP1183" s="59">
        <v>2488929</v>
      </c>
      <c r="AQ1183" s="59">
        <v>0</v>
      </c>
      <c r="AR1183" s="59">
        <v>2488929</v>
      </c>
      <c r="AS1183" s="59">
        <v>0</v>
      </c>
      <c r="AT1183" s="59">
        <v>2488929</v>
      </c>
      <c r="AU1183" s="59">
        <v>0</v>
      </c>
      <c r="AV1183" s="59">
        <v>2488929</v>
      </c>
      <c r="AW1183" s="59">
        <v>0</v>
      </c>
      <c r="AX1183" s="59">
        <v>3733393</v>
      </c>
      <c r="AY1183" s="2">
        <v>0</v>
      </c>
      <c r="AZ1183" s="12" t="str">
        <f t="shared" si="137"/>
        <v>OK</v>
      </c>
      <c r="BA1183" s="12" t="str">
        <f t="shared" si="138"/>
        <v>OK</v>
      </c>
      <c r="BB1183" s="6">
        <f t="shared" si="139"/>
        <v>0</v>
      </c>
      <c r="BC1183" s="13">
        <f t="shared" si="140"/>
        <v>26133754</v>
      </c>
      <c r="BD1183" s="13">
        <f t="shared" si="141"/>
        <v>26133754</v>
      </c>
      <c r="BE1183" s="6">
        <f t="shared" si="142"/>
        <v>0</v>
      </c>
      <c r="BF1183" s="6">
        <f t="shared" si="143"/>
        <v>0</v>
      </c>
      <c r="BG1183" s="2" t="str">
        <f t="shared" si="136"/>
        <v>2500.1.1.3.</v>
      </c>
    </row>
    <row r="1184" spans="2:59" ht="71.25" x14ac:dyDescent="0.25">
      <c r="B1184" s="39" t="s">
        <v>7266</v>
      </c>
      <c r="C1184" s="39" t="s">
        <v>717</v>
      </c>
      <c r="D1184" s="39" t="s">
        <v>4</v>
      </c>
      <c r="E1184" s="40" t="s">
        <v>219</v>
      </c>
      <c r="F1184" s="40" t="s">
        <v>220</v>
      </c>
      <c r="G1184" s="40" t="s">
        <v>9</v>
      </c>
      <c r="H1184" s="40">
        <v>80161501</v>
      </c>
      <c r="I1184" s="40" t="s">
        <v>8168</v>
      </c>
      <c r="J1184" s="40" t="s">
        <v>221</v>
      </c>
      <c r="K1184" s="40" t="s">
        <v>7607</v>
      </c>
      <c r="L1184" s="41" t="s">
        <v>154</v>
      </c>
      <c r="M1184" s="41" t="s">
        <v>154</v>
      </c>
      <c r="N1184" s="41">
        <v>11</v>
      </c>
      <c r="O1184" s="41" t="s">
        <v>223</v>
      </c>
      <c r="P1184" s="41" t="s">
        <v>224</v>
      </c>
      <c r="Q1184" s="58">
        <v>24292170</v>
      </c>
      <c r="R1184" s="58">
        <v>24292170</v>
      </c>
      <c r="S1184" s="41" t="s">
        <v>225</v>
      </c>
      <c r="T1184" s="41" t="s">
        <v>221</v>
      </c>
      <c r="U1184" s="40" t="s">
        <v>419</v>
      </c>
      <c r="V1184" s="40" t="s">
        <v>721</v>
      </c>
      <c r="W1184" s="40" t="s">
        <v>1709</v>
      </c>
      <c r="X1184" s="40" t="s">
        <v>229</v>
      </c>
      <c r="Y1184" s="40" t="s">
        <v>230</v>
      </c>
      <c r="Z1184" s="40" t="s">
        <v>411</v>
      </c>
      <c r="AA1184" s="59">
        <v>0</v>
      </c>
      <c r="AB1184" s="59">
        <v>0</v>
      </c>
      <c r="AC1184" s="59">
        <v>24292170</v>
      </c>
      <c r="AD1184" s="59">
        <v>0</v>
      </c>
      <c r="AE1184" s="59">
        <v>0</v>
      </c>
      <c r="AF1184" s="59">
        <v>2313540</v>
      </c>
      <c r="AG1184" s="59">
        <v>0</v>
      </c>
      <c r="AH1184" s="59">
        <v>2313540</v>
      </c>
      <c r="AI1184" s="59">
        <v>0</v>
      </c>
      <c r="AJ1184" s="59">
        <v>2313540</v>
      </c>
      <c r="AK1184" s="59">
        <v>0</v>
      </c>
      <c r="AL1184" s="59">
        <v>2313540</v>
      </c>
      <c r="AM1184" s="59">
        <v>0</v>
      </c>
      <c r="AN1184" s="59">
        <v>2313540</v>
      </c>
      <c r="AO1184" s="59">
        <v>0</v>
      </c>
      <c r="AP1184" s="59">
        <v>2313540</v>
      </c>
      <c r="AQ1184" s="59">
        <v>0</v>
      </c>
      <c r="AR1184" s="59">
        <v>2313540</v>
      </c>
      <c r="AS1184" s="59">
        <v>0</v>
      </c>
      <c r="AT1184" s="59">
        <v>2313540</v>
      </c>
      <c r="AU1184" s="59">
        <v>0</v>
      </c>
      <c r="AV1184" s="59">
        <v>2313540</v>
      </c>
      <c r="AW1184" s="59">
        <v>0</v>
      </c>
      <c r="AX1184" s="59">
        <v>3470310</v>
      </c>
      <c r="AY1184" s="2">
        <v>0</v>
      </c>
      <c r="AZ1184" s="12" t="str">
        <f t="shared" si="137"/>
        <v>OK</v>
      </c>
      <c r="BA1184" s="12" t="str">
        <f t="shared" si="138"/>
        <v>OK</v>
      </c>
      <c r="BB1184" s="6">
        <f t="shared" si="139"/>
        <v>0</v>
      </c>
      <c r="BC1184" s="13">
        <f t="shared" si="140"/>
        <v>24292170</v>
      </c>
      <c r="BD1184" s="13">
        <f t="shared" si="141"/>
        <v>24292170</v>
      </c>
      <c r="BE1184" s="6">
        <f t="shared" si="142"/>
        <v>0</v>
      </c>
      <c r="BF1184" s="6">
        <f t="shared" si="143"/>
        <v>0</v>
      </c>
      <c r="BG1184" s="2" t="str">
        <f t="shared" si="136"/>
        <v>2500.1.1.3.</v>
      </c>
    </row>
    <row r="1185" spans="2:59" ht="71.25" x14ac:dyDescent="0.25">
      <c r="B1185" s="39" t="s">
        <v>7267</v>
      </c>
      <c r="C1185" s="39" t="s">
        <v>717</v>
      </c>
      <c r="D1185" s="39" t="s">
        <v>4</v>
      </c>
      <c r="E1185" s="40" t="s">
        <v>219</v>
      </c>
      <c r="F1185" s="40" t="s">
        <v>220</v>
      </c>
      <c r="G1185" s="40" t="s">
        <v>9</v>
      </c>
      <c r="H1185" s="40">
        <v>80161501</v>
      </c>
      <c r="I1185" s="40" t="s">
        <v>8168</v>
      </c>
      <c r="J1185" s="40" t="s">
        <v>221</v>
      </c>
      <c r="K1185" s="40" t="s">
        <v>7607</v>
      </c>
      <c r="L1185" s="41" t="s">
        <v>154</v>
      </c>
      <c r="M1185" s="41" t="s">
        <v>154</v>
      </c>
      <c r="N1185" s="41">
        <v>11</v>
      </c>
      <c r="O1185" s="41" t="s">
        <v>223</v>
      </c>
      <c r="P1185" s="41" t="s">
        <v>224</v>
      </c>
      <c r="Q1185" s="58">
        <v>24292170</v>
      </c>
      <c r="R1185" s="58">
        <v>24292170</v>
      </c>
      <c r="S1185" s="41" t="s">
        <v>225</v>
      </c>
      <c r="T1185" s="41" t="s">
        <v>221</v>
      </c>
      <c r="U1185" s="40" t="s">
        <v>419</v>
      </c>
      <c r="V1185" s="40" t="s">
        <v>721</v>
      </c>
      <c r="W1185" s="40" t="s">
        <v>1709</v>
      </c>
      <c r="X1185" s="40" t="s">
        <v>229</v>
      </c>
      <c r="Y1185" s="40" t="s">
        <v>230</v>
      </c>
      <c r="Z1185" s="40" t="s">
        <v>411</v>
      </c>
      <c r="AA1185" s="59">
        <v>0</v>
      </c>
      <c r="AB1185" s="59">
        <v>0</v>
      </c>
      <c r="AC1185" s="59">
        <v>24292170</v>
      </c>
      <c r="AD1185" s="59">
        <v>0</v>
      </c>
      <c r="AE1185" s="59">
        <v>0</v>
      </c>
      <c r="AF1185" s="59">
        <v>2313540</v>
      </c>
      <c r="AG1185" s="59">
        <v>0</v>
      </c>
      <c r="AH1185" s="59">
        <v>2313540</v>
      </c>
      <c r="AI1185" s="59">
        <v>0</v>
      </c>
      <c r="AJ1185" s="59">
        <v>2313540</v>
      </c>
      <c r="AK1185" s="59">
        <v>0</v>
      </c>
      <c r="AL1185" s="59">
        <v>2313540</v>
      </c>
      <c r="AM1185" s="59">
        <v>0</v>
      </c>
      <c r="AN1185" s="59">
        <v>2313540</v>
      </c>
      <c r="AO1185" s="59">
        <v>0</v>
      </c>
      <c r="AP1185" s="59">
        <v>2313540</v>
      </c>
      <c r="AQ1185" s="59">
        <v>0</v>
      </c>
      <c r="AR1185" s="59">
        <v>2313540</v>
      </c>
      <c r="AS1185" s="59">
        <v>0</v>
      </c>
      <c r="AT1185" s="59">
        <v>2313540</v>
      </c>
      <c r="AU1185" s="59">
        <v>0</v>
      </c>
      <c r="AV1185" s="59">
        <v>2313540</v>
      </c>
      <c r="AW1185" s="59">
        <v>0</v>
      </c>
      <c r="AX1185" s="59">
        <v>3470310</v>
      </c>
      <c r="AY1185" s="2">
        <v>0</v>
      </c>
      <c r="AZ1185" s="12" t="str">
        <f t="shared" si="137"/>
        <v>OK</v>
      </c>
      <c r="BA1185" s="12" t="str">
        <f t="shared" si="138"/>
        <v>OK</v>
      </c>
      <c r="BB1185" s="6">
        <f t="shared" si="139"/>
        <v>0</v>
      </c>
      <c r="BC1185" s="13">
        <f t="shared" si="140"/>
        <v>24292170</v>
      </c>
      <c r="BD1185" s="13">
        <f t="shared" si="141"/>
        <v>24292170</v>
      </c>
      <c r="BE1185" s="6">
        <f t="shared" si="142"/>
        <v>0</v>
      </c>
      <c r="BF1185" s="6">
        <f t="shared" si="143"/>
        <v>0</v>
      </c>
      <c r="BG1185" s="2" t="str">
        <f t="shared" si="136"/>
        <v>2500.1.1.3.</v>
      </c>
    </row>
    <row r="1186" spans="2:59" ht="71.25" x14ac:dyDescent="0.25">
      <c r="B1186" s="39" t="s">
        <v>7268</v>
      </c>
      <c r="C1186" s="39" t="s">
        <v>717</v>
      </c>
      <c r="D1186" s="39" t="s">
        <v>4</v>
      </c>
      <c r="E1186" s="40" t="s">
        <v>219</v>
      </c>
      <c r="F1186" s="40" t="s">
        <v>220</v>
      </c>
      <c r="G1186" s="40" t="s">
        <v>9</v>
      </c>
      <c r="H1186" s="40">
        <v>80161501</v>
      </c>
      <c r="I1186" s="40" t="s">
        <v>8168</v>
      </c>
      <c r="J1186" s="40" t="s">
        <v>221</v>
      </c>
      <c r="K1186" s="40" t="s">
        <v>7607</v>
      </c>
      <c r="L1186" s="41" t="s">
        <v>154</v>
      </c>
      <c r="M1186" s="41" t="s">
        <v>154</v>
      </c>
      <c r="N1186" s="41">
        <v>11</v>
      </c>
      <c r="O1186" s="41" t="s">
        <v>223</v>
      </c>
      <c r="P1186" s="41" t="s">
        <v>224</v>
      </c>
      <c r="Q1186" s="58">
        <v>24292170</v>
      </c>
      <c r="R1186" s="58">
        <v>24292170</v>
      </c>
      <c r="S1186" s="41" t="s">
        <v>225</v>
      </c>
      <c r="T1186" s="41" t="s">
        <v>221</v>
      </c>
      <c r="U1186" s="40" t="s">
        <v>419</v>
      </c>
      <c r="V1186" s="40" t="s">
        <v>721</v>
      </c>
      <c r="W1186" s="40" t="s">
        <v>1709</v>
      </c>
      <c r="X1186" s="40" t="s">
        <v>229</v>
      </c>
      <c r="Y1186" s="40" t="s">
        <v>230</v>
      </c>
      <c r="Z1186" s="40" t="s">
        <v>411</v>
      </c>
      <c r="AA1186" s="59">
        <v>0</v>
      </c>
      <c r="AB1186" s="59">
        <v>0</v>
      </c>
      <c r="AC1186" s="59">
        <v>24292170</v>
      </c>
      <c r="AD1186" s="59">
        <v>0</v>
      </c>
      <c r="AE1186" s="59">
        <v>0</v>
      </c>
      <c r="AF1186" s="59">
        <v>2313540</v>
      </c>
      <c r="AG1186" s="59">
        <v>0</v>
      </c>
      <c r="AH1186" s="59">
        <v>2313540</v>
      </c>
      <c r="AI1186" s="59">
        <v>0</v>
      </c>
      <c r="AJ1186" s="59">
        <v>2313540</v>
      </c>
      <c r="AK1186" s="59">
        <v>0</v>
      </c>
      <c r="AL1186" s="59">
        <v>2313540</v>
      </c>
      <c r="AM1186" s="59">
        <v>0</v>
      </c>
      <c r="AN1186" s="59">
        <v>2313540</v>
      </c>
      <c r="AO1186" s="59">
        <v>0</v>
      </c>
      <c r="AP1186" s="59">
        <v>2313540</v>
      </c>
      <c r="AQ1186" s="59">
        <v>0</v>
      </c>
      <c r="AR1186" s="59">
        <v>2313540</v>
      </c>
      <c r="AS1186" s="59">
        <v>0</v>
      </c>
      <c r="AT1186" s="59">
        <v>2313540</v>
      </c>
      <c r="AU1186" s="59">
        <v>0</v>
      </c>
      <c r="AV1186" s="59">
        <v>2313540</v>
      </c>
      <c r="AW1186" s="59">
        <v>0</v>
      </c>
      <c r="AX1186" s="59">
        <v>3470310</v>
      </c>
      <c r="AY1186" s="2">
        <v>0</v>
      </c>
      <c r="AZ1186" s="12" t="str">
        <f t="shared" si="137"/>
        <v>OK</v>
      </c>
      <c r="BA1186" s="12" t="str">
        <f t="shared" si="138"/>
        <v>OK</v>
      </c>
      <c r="BB1186" s="6">
        <f t="shared" si="139"/>
        <v>0</v>
      </c>
      <c r="BC1186" s="13">
        <f t="shared" si="140"/>
        <v>24292170</v>
      </c>
      <c r="BD1186" s="13">
        <f t="shared" si="141"/>
        <v>24292170</v>
      </c>
      <c r="BE1186" s="6">
        <f t="shared" si="142"/>
        <v>0</v>
      </c>
      <c r="BF1186" s="6">
        <f t="shared" si="143"/>
        <v>0</v>
      </c>
      <c r="BG1186" s="2" t="str">
        <f t="shared" si="136"/>
        <v>2500.1.1.3.</v>
      </c>
    </row>
    <row r="1187" spans="2:59" ht="71.25" x14ac:dyDescent="0.25">
      <c r="B1187" s="39" t="s">
        <v>7269</v>
      </c>
      <c r="C1187" s="39" t="s">
        <v>717</v>
      </c>
      <c r="D1187" s="39" t="s">
        <v>4</v>
      </c>
      <c r="E1187" s="40" t="s">
        <v>219</v>
      </c>
      <c r="F1187" s="40" t="s">
        <v>220</v>
      </c>
      <c r="G1187" s="40" t="s">
        <v>9</v>
      </c>
      <c r="H1187" s="40">
        <v>80161501</v>
      </c>
      <c r="I1187" s="40" t="s">
        <v>8168</v>
      </c>
      <c r="J1187" s="40" t="s">
        <v>221</v>
      </c>
      <c r="K1187" s="40" t="s">
        <v>7607</v>
      </c>
      <c r="L1187" s="41" t="s">
        <v>154</v>
      </c>
      <c r="M1187" s="41" t="s">
        <v>154</v>
      </c>
      <c r="N1187" s="41">
        <v>11</v>
      </c>
      <c r="O1187" s="41" t="s">
        <v>223</v>
      </c>
      <c r="P1187" s="41" t="s">
        <v>224</v>
      </c>
      <c r="Q1187" s="58">
        <v>24292170</v>
      </c>
      <c r="R1187" s="58">
        <v>24292170</v>
      </c>
      <c r="S1187" s="41" t="s">
        <v>225</v>
      </c>
      <c r="T1187" s="41" t="s">
        <v>221</v>
      </c>
      <c r="U1187" s="40" t="s">
        <v>419</v>
      </c>
      <c r="V1187" s="40" t="s">
        <v>721</v>
      </c>
      <c r="W1187" s="40" t="s">
        <v>1709</v>
      </c>
      <c r="X1187" s="40" t="s">
        <v>229</v>
      </c>
      <c r="Y1187" s="40" t="s">
        <v>230</v>
      </c>
      <c r="Z1187" s="40" t="s">
        <v>411</v>
      </c>
      <c r="AA1187" s="59">
        <v>0</v>
      </c>
      <c r="AB1187" s="59">
        <v>0</v>
      </c>
      <c r="AC1187" s="59">
        <v>24292170</v>
      </c>
      <c r="AD1187" s="59">
        <v>0</v>
      </c>
      <c r="AE1187" s="59">
        <v>0</v>
      </c>
      <c r="AF1187" s="59">
        <v>2313540</v>
      </c>
      <c r="AG1187" s="59">
        <v>0</v>
      </c>
      <c r="AH1187" s="59">
        <v>2313540</v>
      </c>
      <c r="AI1187" s="59">
        <v>0</v>
      </c>
      <c r="AJ1187" s="59">
        <v>2313540</v>
      </c>
      <c r="AK1187" s="59">
        <v>0</v>
      </c>
      <c r="AL1187" s="59">
        <v>2313540</v>
      </c>
      <c r="AM1187" s="59">
        <v>0</v>
      </c>
      <c r="AN1187" s="59">
        <v>2313540</v>
      </c>
      <c r="AO1187" s="59">
        <v>0</v>
      </c>
      <c r="AP1187" s="59">
        <v>2313540</v>
      </c>
      <c r="AQ1187" s="59">
        <v>0</v>
      </c>
      <c r="AR1187" s="59">
        <v>2313540</v>
      </c>
      <c r="AS1187" s="59">
        <v>0</v>
      </c>
      <c r="AT1187" s="59">
        <v>2313540</v>
      </c>
      <c r="AU1187" s="59">
        <v>0</v>
      </c>
      <c r="AV1187" s="59">
        <v>2313540</v>
      </c>
      <c r="AW1187" s="59">
        <v>0</v>
      </c>
      <c r="AX1187" s="59">
        <v>3470310</v>
      </c>
      <c r="AY1187" s="2">
        <v>0</v>
      </c>
      <c r="AZ1187" s="12" t="str">
        <f t="shared" si="137"/>
        <v>OK</v>
      </c>
      <c r="BA1187" s="12" t="str">
        <f t="shared" si="138"/>
        <v>OK</v>
      </c>
      <c r="BB1187" s="6">
        <f t="shared" si="139"/>
        <v>0</v>
      </c>
      <c r="BC1187" s="13">
        <f t="shared" si="140"/>
        <v>24292170</v>
      </c>
      <c r="BD1187" s="13">
        <f t="shared" si="141"/>
        <v>24292170</v>
      </c>
      <c r="BE1187" s="6">
        <f t="shared" si="142"/>
        <v>0</v>
      </c>
      <c r="BF1187" s="6">
        <f t="shared" si="143"/>
        <v>0</v>
      </c>
      <c r="BG1187" s="2" t="str">
        <f t="shared" si="136"/>
        <v>2500.1.1.3.</v>
      </c>
    </row>
    <row r="1188" spans="2:59" ht="71.25" x14ac:dyDescent="0.25">
      <c r="B1188" s="39" t="s">
        <v>7270</v>
      </c>
      <c r="C1188" s="39" t="s">
        <v>717</v>
      </c>
      <c r="D1188" s="39" t="s">
        <v>4</v>
      </c>
      <c r="E1188" s="40" t="s">
        <v>219</v>
      </c>
      <c r="F1188" s="40" t="s">
        <v>220</v>
      </c>
      <c r="G1188" s="40" t="s">
        <v>9</v>
      </c>
      <c r="H1188" s="40">
        <v>80161501</v>
      </c>
      <c r="I1188" s="40" t="s">
        <v>8168</v>
      </c>
      <c r="J1188" s="40" t="s">
        <v>221</v>
      </c>
      <c r="K1188" s="40" t="s">
        <v>7607</v>
      </c>
      <c r="L1188" s="41" t="s">
        <v>154</v>
      </c>
      <c r="M1188" s="41" t="s">
        <v>154</v>
      </c>
      <c r="N1188" s="41">
        <v>11</v>
      </c>
      <c r="O1188" s="41" t="s">
        <v>223</v>
      </c>
      <c r="P1188" s="41" t="s">
        <v>224</v>
      </c>
      <c r="Q1188" s="58">
        <v>24292170</v>
      </c>
      <c r="R1188" s="58">
        <v>24292170</v>
      </c>
      <c r="S1188" s="41" t="s">
        <v>225</v>
      </c>
      <c r="T1188" s="41" t="s">
        <v>221</v>
      </c>
      <c r="U1188" s="40" t="s">
        <v>419</v>
      </c>
      <c r="V1188" s="40" t="s">
        <v>721</v>
      </c>
      <c r="W1188" s="40" t="s">
        <v>1709</v>
      </c>
      <c r="X1188" s="40" t="s">
        <v>229</v>
      </c>
      <c r="Y1188" s="40" t="s">
        <v>230</v>
      </c>
      <c r="Z1188" s="40" t="s">
        <v>411</v>
      </c>
      <c r="AA1188" s="59">
        <v>0</v>
      </c>
      <c r="AB1188" s="59">
        <v>0</v>
      </c>
      <c r="AC1188" s="59">
        <v>24292170</v>
      </c>
      <c r="AD1188" s="59">
        <v>0</v>
      </c>
      <c r="AE1188" s="59">
        <v>0</v>
      </c>
      <c r="AF1188" s="59">
        <v>2313540</v>
      </c>
      <c r="AG1188" s="59">
        <v>0</v>
      </c>
      <c r="AH1188" s="59">
        <v>2313540</v>
      </c>
      <c r="AI1188" s="59">
        <v>0</v>
      </c>
      <c r="AJ1188" s="59">
        <v>2313540</v>
      </c>
      <c r="AK1188" s="59">
        <v>0</v>
      </c>
      <c r="AL1188" s="59">
        <v>2313540</v>
      </c>
      <c r="AM1188" s="59">
        <v>0</v>
      </c>
      <c r="AN1188" s="59">
        <v>2313540</v>
      </c>
      <c r="AO1188" s="59">
        <v>0</v>
      </c>
      <c r="AP1188" s="59">
        <v>2313540</v>
      </c>
      <c r="AQ1188" s="59">
        <v>0</v>
      </c>
      <c r="AR1188" s="59">
        <v>2313540</v>
      </c>
      <c r="AS1188" s="59">
        <v>0</v>
      </c>
      <c r="AT1188" s="59">
        <v>2313540</v>
      </c>
      <c r="AU1188" s="59">
        <v>0</v>
      </c>
      <c r="AV1188" s="59">
        <v>2313540</v>
      </c>
      <c r="AW1188" s="59">
        <v>0</v>
      </c>
      <c r="AX1188" s="59">
        <v>3470310</v>
      </c>
      <c r="AY1188" s="2">
        <v>0</v>
      </c>
      <c r="AZ1188" s="12" t="str">
        <f t="shared" si="137"/>
        <v>OK</v>
      </c>
      <c r="BA1188" s="12" t="str">
        <f t="shared" si="138"/>
        <v>OK</v>
      </c>
      <c r="BB1188" s="6">
        <f t="shared" si="139"/>
        <v>0</v>
      </c>
      <c r="BC1188" s="13">
        <f t="shared" si="140"/>
        <v>24292170</v>
      </c>
      <c r="BD1188" s="13">
        <f t="shared" si="141"/>
        <v>24292170</v>
      </c>
      <c r="BE1188" s="6">
        <f t="shared" si="142"/>
        <v>0</v>
      </c>
      <c r="BF1188" s="6">
        <f t="shared" si="143"/>
        <v>0</v>
      </c>
      <c r="BG1188" s="2" t="str">
        <f t="shared" si="136"/>
        <v>2500.1.1.3.</v>
      </c>
    </row>
    <row r="1189" spans="2:59" ht="71.25" x14ac:dyDescent="0.25">
      <c r="B1189" s="39" t="s">
        <v>7271</v>
      </c>
      <c r="C1189" s="39" t="s">
        <v>717</v>
      </c>
      <c r="D1189" s="39" t="s">
        <v>4</v>
      </c>
      <c r="E1189" s="40" t="s">
        <v>219</v>
      </c>
      <c r="F1189" s="40" t="s">
        <v>220</v>
      </c>
      <c r="G1189" s="40" t="s">
        <v>9</v>
      </c>
      <c r="H1189" s="40">
        <v>80161501</v>
      </c>
      <c r="I1189" s="40" t="s">
        <v>8168</v>
      </c>
      <c r="J1189" s="40" t="s">
        <v>221</v>
      </c>
      <c r="K1189" s="40" t="s">
        <v>7607</v>
      </c>
      <c r="L1189" s="41" t="s">
        <v>154</v>
      </c>
      <c r="M1189" s="41" t="s">
        <v>154</v>
      </c>
      <c r="N1189" s="41">
        <v>11</v>
      </c>
      <c r="O1189" s="41" t="s">
        <v>223</v>
      </c>
      <c r="P1189" s="41" t="s">
        <v>224</v>
      </c>
      <c r="Q1189" s="58">
        <v>24292170</v>
      </c>
      <c r="R1189" s="58">
        <v>24292170</v>
      </c>
      <c r="S1189" s="41" t="s">
        <v>225</v>
      </c>
      <c r="T1189" s="41" t="s">
        <v>221</v>
      </c>
      <c r="U1189" s="40" t="s">
        <v>419</v>
      </c>
      <c r="V1189" s="40" t="s">
        <v>721</v>
      </c>
      <c r="W1189" s="40" t="s">
        <v>1709</v>
      </c>
      <c r="X1189" s="40" t="s">
        <v>229</v>
      </c>
      <c r="Y1189" s="40" t="s">
        <v>230</v>
      </c>
      <c r="Z1189" s="40" t="s">
        <v>411</v>
      </c>
      <c r="AA1189" s="59">
        <v>0</v>
      </c>
      <c r="AB1189" s="59">
        <v>0</v>
      </c>
      <c r="AC1189" s="59">
        <v>24292170</v>
      </c>
      <c r="AD1189" s="59">
        <v>0</v>
      </c>
      <c r="AE1189" s="59">
        <v>0</v>
      </c>
      <c r="AF1189" s="59">
        <v>2313540</v>
      </c>
      <c r="AG1189" s="59">
        <v>0</v>
      </c>
      <c r="AH1189" s="59">
        <v>2313540</v>
      </c>
      <c r="AI1189" s="59">
        <v>0</v>
      </c>
      <c r="AJ1189" s="59">
        <v>2313540</v>
      </c>
      <c r="AK1189" s="59">
        <v>0</v>
      </c>
      <c r="AL1189" s="59">
        <v>2313540</v>
      </c>
      <c r="AM1189" s="59">
        <v>0</v>
      </c>
      <c r="AN1189" s="59">
        <v>2313540</v>
      </c>
      <c r="AO1189" s="59">
        <v>0</v>
      </c>
      <c r="AP1189" s="59">
        <v>2313540</v>
      </c>
      <c r="AQ1189" s="59">
        <v>0</v>
      </c>
      <c r="AR1189" s="59">
        <v>2313540</v>
      </c>
      <c r="AS1189" s="59">
        <v>0</v>
      </c>
      <c r="AT1189" s="59">
        <v>2313540</v>
      </c>
      <c r="AU1189" s="59">
        <v>0</v>
      </c>
      <c r="AV1189" s="59">
        <v>2313540</v>
      </c>
      <c r="AW1189" s="59">
        <v>0</v>
      </c>
      <c r="AX1189" s="59">
        <v>3470310</v>
      </c>
      <c r="AY1189" s="2">
        <v>0</v>
      </c>
      <c r="AZ1189" s="12" t="str">
        <f t="shared" si="137"/>
        <v>OK</v>
      </c>
      <c r="BA1189" s="12" t="str">
        <f t="shared" si="138"/>
        <v>OK</v>
      </c>
      <c r="BB1189" s="6">
        <f t="shared" si="139"/>
        <v>0</v>
      </c>
      <c r="BC1189" s="13">
        <f t="shared" si="140"/>
        <v>24292170</v>
      </c>
      <c r="BD1189" s="13">
        <f t="shared" si="141"/>
        <v>24292170</v>
      </c>
      <c r="BE1189" s="6">
        <f t="shared" si="142"/>
        <v>0</v>
      </c>
      <c r="BF1189" s="6">
        <f t="shared" si="143"/>
        <v>0</v>
      </c>
      <c r="BG1189" s="2" t="str">
        <f t="shared" si="136"/>
        <v>2500.1.1.3.</v>
      </c>
    </row>
    <row r="1190" spans="2:59" ht="99.75" x14ac:dyDescent="0.25">
      <c r="B1190" s="39" t="s">
        <v>7272</v>
      </c>
      <c r="C1190" s="39" t="s">
        <v>717</v>
      </c>
      <c r="D1190" s="39" t="s">
        <v>4</v>
      </c>
      <c r="E1190" s="40" t="s">
        <v>219</v>
      </c>
      <c r="F1190" s="40" t="s">
        <v>220</v>
      </c>
      <c r="G1190" s="40" t="s">
        <v>9</v>
      </c>
      <c r="H1190" s="40">
        <v>80161501</v>
      </c>
      <c r="I1190" s="40" t="s">
        <v>8168</v>
      </c>
      <c r="J1190" s="40" t="s">
        <v>221</v>
      </c>
      <c r="K1190" s="40" t="s">
        <v>7608</v>
      </c>
      <c r="L1190" s="41" t="s">
        <v>154</v>
      </c>
      <c r="M1190" s="41" t="s">
        <v>154</v>
      </c>
      <c r="N1190" s="41">
        <v>10</v>
      </c>
      <c r="O1190" s="41" t="s">
        <v>223</v>
      </c>
      <c r="P1190" s="41" t="s">
        <v>224</v>
      </c>
      <c r="Q1190" s="58">
        <v>64286900</v>
      </c>
      <c r="R1190" s="58">
        <v>64286900</v>
      </c>
      <c r="S1190" s="41" t="s">
        <v>225</v>
      </c>
      <c r="T1190" s="41" t="s">
        <v>221</v>
      </c>
      <c r="U1190" s="40" t="s">
        <v>419</v>
      </c>
      <c r="V1190" s="40" t="s">
        <v>721</v>
      </c>
      <c r="W1190" s="40" t="s">
        <v>1709</v>
      </c>
      <c r="X1190" s="40" t="s">
        <v>229</v>
      </c>
      <c r="Y1190" s="40" t="s">
        <v>230</v>
      </c>
      <c r="Z1190" s="40" t="s">
        <v>411</v>
      </c>
      <c r="AA1190" s="59">
        <v>0</v>
      </c>
      <c r="AB1190" s="59">
        <v>0</v>
      </c>
      <c r="AC1190" s="59">
        <v>64286900</v>
      </c>
      <c r="AD1190" s="59">
        <v>0</v>
      </c>
      <c r="AE1190" s="59">
        <v>0</v>
      </c>
      <c r="AF1190" s="59">
        <v>6428690</v>
      </c>
      <c r="AG1190" s="59">
        <v>0</v>
      </c>
      <c r="AH1190" s="59">
        <v>6428690</v>
      </c>
      <c r="AI1190" s="59">
        <v>0</v>
      </c>
      <c r="AJ1190" s="59">
        <v>6428690</v>
      </c>
      <c r="AK1190" s="59">
        <v>0</v>
      </c>
      <c r="AL1190" s="59">
        <v>6428690</v>
      </c>
      <c r="AM1190" s="59">
        <v>0</v>
      </c>
      <c r="AN1190" s="59">
        <v>6428690</v>
      </c>
      <c r="AO1190" s="59">
        <v>0</v>
      </c>
      <c r="AP1190" s="59">
        <v>6428690</v>
      </c>
      <c r="AQ1190" s="59">
        <v>0</v>
      </c>
      <c r="AR1190" s="59">
        <v>6428690</v>
      </c>
      <c r="AS1190" s="59">
        <v>0</v>
      </c>
      <c r="AT1190" s="59">
        <v>6428690</v>
      </c>
      <c r="AU1190" s="59">
        <v>0</v>
      </c>
      <c r="AV1190" s="59">
        <v>6428690</v>
      </c>
      <c r="AW1190" s="59">
        <v>0</v>
      </c>
      <c r="AX1190" s="59">
        <v>6428690</v>
      </c>
      <c r="AY1190" s="2">
        <v>0</v>
      </c>
      <c r="AZ1190" s="12" t="str">
        <f t="shared" si="137"/>
        <v>OK</v>
      </c>
      <c r="BA1190" s="12" t="str">
        <f t="shared" si="138"/>
        <v>OK</v>
      </c>
      <c r="BB1190" s="6">
        <f t="shared" si="139"/>
        <v>0</v>
      </c>
      <c r="BC1190" s="13">
        <f t="shared" si="140"/>
        <v>64286900</v>
      </c>
      <c r="BD1190" s="13">
        <f t="shared" si="141"/>
        <v>64286900</v>
      </c>
      <c r="BE1190" s="6">
        <f t="shared" si="142"/>
        <v>0</v>
      </c>
      <c r="BF1190" s="6">
        <f t="shared" si="143"/>
        <v>0</v>
      </c>
      <c r="BG1190" s="2" t="str">
        <f t="shared" si="136"/>
        <v>2500.1.1.3.</v>
      </c>
    </row>
    <row r="1191" spans="2:59" ht="85.5" x14ac:dyDescent="0.25">
      <c r="B1191" s="39" t="s">
        <v>7273</v>
      </c>
      <c r="C1191" s="39" t="s">
        <v>717</v>
      </c>
      <c r="D1191" s="39" t="s">
        <v>4</v>
      </c>
      <c r="E1191" s="40" t="s">
        <v>219</v>
      </c>
      <c r="F1191" s="40" t="s">
        <v>220</v>
      </c>
      <c r="G1191" s="40" t="s">
        <v>9</v>
      </c>
      <c r="H1191" s="40">
        <v>80161501</v>
      </c>
      <c r="I1191" s="40" t="s">
        <v>8168</v>
      </c>
      <c r="J1191" s="40" t="s">
        <v>221</v>
      </c>
      <c r="K1191" s="40" t="s">
        <v>7609</v>
      </c>
      <c r="L1191" s="41" t="s">
        <v>154</v>
      </c>
      <c r="M1191" s="41" t="s">
        <v>154</v>
      </c>
      <c r="N1191" s="41">
        <v>11</v>
      </c>
      <c r="O1191" s="41" t="s">
        <v>223</v>
      </c>
      <c r="P1191" s="41" t="s">
        <v>224</v>
      </c>
      <c r="Q1191" s="58">
        <v>35597667</v>
      </c>
      <c r="R1191" s="58">
        <v>35597667</v>
      </c>
      <c r="S1191" s="41" t="s">
        <v>225</v>
      </c>
      <c r="T1191" s="41" t="s">
        <v>221</v>
      </c>
      <c r="U1191" s="40" t="s">
        <v>419</v>
      </c>
      <c r="V1191" s="40" t="s">
        <v>721</v>
      </c>
      <c r="W1191" s="40" t="s">
        <v>1709</v>
      </c>
      <c r="X1191" s="40" t="s">
        <v>229</v>
      </c>
      <c r="Y1191" s="40" t="s">
        <v>230</v>
      </c>
      <c r="Z1191" s="40" t="s">
        <v>411</v>
      </c>
      <c r="AA1191" s="59">
        <v>0</v>
      </c>
      <c r="AB1191" s="59">
        <v>0</v>
      </c>
      <c r="AC1191" s="59">
        <v>35597667</v>
      </c>
      <c r="AD1191" s="59">
        <v>0</v>
      </c>
      <c r="AE1191" s="59">
        <v>0</v>
      </c>
      <c r="AF1191" s="59">
        <v>3390254</v>
      </c>
      <c r="AG1191" s="59">
        <v>0</v>
      </c>
      <c r="AH1191" s="59">
        <v>3390254</v>
      </c>
      <c r="AI1191" s="59">
        <v>0</v>
      </c>
      <c r="AJ1191" s="59">
        <v>3390254</v>
      </c>
      <c r="AK1191" s="59">
        <v>0</v>
      </c>
      <c r="AL1191" s="59">
        <v>3390254</v>
      </c>
      <c r="AM1191" s="59">
        <v>0</v>
      </c>
      <c r="AN1191" s="59">
        <v>3390254</v>
      </c>
      <c r="AO1191" s="59">
        <v>0</v>
      </c>
      <c r="AP1191" s="59">
        <v>3390254</v>
      </c>
      <c r="AQ1191" s="59">
        <v>0</v>
      </c>
      <c r="AR1191" s="59">
        <v>3390254</v>
      </c>
      <c r="AS1191" s="59">
        <v>0</v>
      </c>
      <c r="AT1191" s="59">
        <v>3390254</v>
      </c>
      <c r="AU1191" s="59">
        <v>0</v>
      </c>
      <c r="AV1191" s="59">
        <v>3390254</v>
      </c>
      <c r="AW1191" s="59">
        <v>0</v>
      </c>
      <c r="AX1191" s="59">
        <v>5085381</v>
      </c>
      <c r="AY1191" s="2">
        <v>0</v>
      </c>
      <c r="AZ1191" s="12" t="str">
        <f t="shared" si="137"/>
        <v>OK</v>
      </c>
      <c r="BA1191" s="12" t="str">
        <f t="shared" si="138"/>
        <v>OK</v>
      </c>
      <c r="BB1191" s="6">
        <f t="shared" si="139"/>
        <v>0</v>
      </c>
      <c r="BC1191" s="13">
        <f t="shared" si="140"/>
        <v>35597667</v>
      </c>
      <c r="BD1191" s="13">
        <f t="shared" si="141"/>
        <v>35597667</v>
      </c>
      <c r="BE1191" s="6">
        <f t="shared" si="142"/>
        <v>0</v>
      </c>
      <c r="BF1191" s="6">
        <f t="shared" si="143"/>
        <v>0</v>
      </c>
      <c r="BG1191" s="2" t="str">
        <f t="shared" si="136"/>
        <v>2500.1.1.3.</v>
      </c>
    </row>
    <row r="1192" spans="2:59" ht="114" x14ac:dyDescent="0.25">
      <c r="B1192" s="39" t="s">
        <v>7274</v>
      </c>
      <c r="C1192" s="39" t="s">
        <v>717</v>
      </c>
      <c r="D1192" s="39" t="s">
        <v>4</v>
      </c>
      <c r="E1192" s="40" t="s">
        <v>219</v>
      </c>
      <c r="F1192" s="40" t="s">
        <v>220</v>
      </c>
      <c r="G1192" s="40" t="s">
        <v>9</v>
      </c>
      <c r="H1192" s="40">
        <v>80161501</v>
      </c>
      <c r="I1192" s="40" t="s">
        <v>8168</v>
      </c>
      <c r="J1192" s="40" t="s">
        <v>221</v>
      </c>
      <c r="K1192" s="40" t="s">
        <v>7610</v>
      </c>
      <c r="L1192" s="41" t="s">
        <v>154</v>
      </c>
      <c r="M1192" s="41" t="s">
        <v>154</v>
      </c>
      <c r="N1192" s="41">
        <v>11</v>
      </c>
      <c r="O1192" s="41" t="s">
        <v>223</v>
      </c>
      <c r="P1192" s="41" t="s">
        <v>224</v>
      </c>
      <c r="Q1192" s="58">
        <v>73500000</v>
      </c>
      <c r="R1192" s="58">
        <v>73500000</v>
      </c>
      <c r="S1192" s="41" t="s">
        <v>225</v>
      </c>
      <c r="T1192" s="41" t="s">
        <v>221</v>
      </c>
      <c r="U1192" s="40" t="s">
        <v>419</v>
      </c>
      <c r="V1192" s="40" t="s">
        <v>721</v>
      </c>
      <c r="W1192" s="40" t="s">
        <v>1709</v>
      </c>
      <c r="X1192" s="40" t="s">
        <v>229</v>
      </c>
      <c r="Y1192" s="40" t="s">
        <v>230</v>
      </c>
      <c r="Z1192" s="40" t="s">
        <v>411</v>
      </c>
      <c r="AA1192" s="59">
        <v>0</v>
      </c>
      <c r="AB1192" s="59">
        <v>0</v>
      </c>
      <c r="AC1192" s="59">
        <v>73500000</v>
      </c>
      <c r="AD1192" s="59">
        <v>0</v>
      </c>
      <c r="AE1192" s="59">
        <v>0</v>
      </c>
      <c r="AF1192" s="59">
        <v>7000000</v>
      </c>
      <c r="AG1192" s="59">
        <v>0</v>
      </c>
      <c r="AH1192" s="59">
        <v>7000000</v>
      </c>
      <c r="AI1192" s="59">
        <v>0</v>
      </c>
      <c r="AJ1192" s="59">
        <v>7000000</v>
      </c>
      <c r="AK1192" s="59">
        <v>0</v>
      </c>
      <c r="AL1192" s="59">
        <v>7000000</v>
      </c>
      <c r="AM1192" s="59">
        <v>0</v>
      </c>
      <c r="AN1192" s="59">
        <v>7000000</v>
      </c>
      <c r="AO1192" s="59">
        <v>0</v>
      </c>
      <c r="AP1192" s="59">
        <v>7000000</v>
      </c>
      <c r="AQ1192" s="59">
        <v>0</v>
      </c>
      <c r="AR1192" s="59">
        <v>7000000</v>
      </c>
      <c r="AS1192" s="59">
        <v>0</v>
      </c>
      <c r="AT1192" s="59">
        <v>7000000</v>
      </c>
      <c r="AU1192" s="59">
        <v>0</v>
      </c>
      <c r="AV1192" s="59">
        <v>7000000</v>
      </c>
      <c r="AW1192" s="59">
        <v>0</v>
      </c>
      <c r="AX1192" s="59">
        <v>10500000</v>
      </c>
      <c r="AY1192" s="2">
        <v>0</v>
      </c>
      <c r="AZ1192" s="12" t="str">
        <f t="shared" si="137"/>
        <v>OK</v>
      </c>
      <c r="BA1192" s="12" t="str">
        <f t="shared" si="138"/>
        <v>OK</v>
      </c>
      <c r="BB1192" s="6">
        <f t="shared" si="139"/>
        <v>0</v>
      </c>
      <c r="BC1192" s="13">
        <f t="shared" si="140"/>
        <v>73500000</v>
      </c>
      <c r="BD1192" s="13">
        <f t="shared" si="141"/>
        <v>73500000</v>
      </c>
      <c r="BE1192" s="6">
        <f t="shared" si="142"/>
        <v>0</v>
      </c>
      <c r="BF1192" s="6">
        <f t="shared" si="143"/>
        <v>0</v>
      </c>
      <c r="BG1192" s="2" t="str">
        <f t="shared" si="136"/>
        <v>2500.1.1.3.</v>
      </c>
    </row>
    <row r="1193" spans="2:59" ht="99.75" x14ac:dyDescent="0.25">
      <c r="B1193" s="39" t="s">
        <v>7275</v>
      </c>
      <c r="C1193" s="39" t="s">
        <v>717</v>
      </c>
      <c r="D1193" s="39" t="s">
        <v>4</v>
      </c>
      <c r="E1193" s="40" t="s">
        <v>219</v>
      </c>
      <c r="F1193" s="40" t="s">
        <v>220</v>
      </c>
      <c r="G1193" s="40" t="s">
        <v>9</v>
      </c>
      <c r="H1193" s="40">
        <v>80161501</v>
      </c>
      <c r="I1193" s="40" t="s">
        <v>8168</v>
      </c>
      <c r="J1193" s="40" t="s">
        <v>221</v>
      </c>
      <c r="K1193" s="40" t="s">
        <v>7611</v>
      </c>
      <c r="L1193" s="41" t="s">
        <v>154</v>
      </c>
      <c r="M1193" s="41" t="s">
        <v>154</v>
      </c>
      <c r="N1193" s="41">
        <v>10</v>
      </c>
      <c r="O1193" s="41" t="s">
        <v>223</v>
      </c>
      <c r="P1193" s="41" t="s">
        <v>224</v>
      </c>
      <c r="Q1193" s="58">
        <v>33902540</v>
      </c>
      <c r="R1193" s="58">
        <v>33902540</v>
      </c>
      <c r="S1193" s="41" t="s">
        <v>225</v>
      </c>
      <c r="T1193" s="41" t="s">
        <v>221</v>
      </c>
      <c r="U1193" s="40" t="s">
        <v>419</v>
      </c>
      <c r="V1193" s="40" t="s">
        <v>721</v>
      </c>
      <c r="W1193" s="40" t="s">
        <v>1709</v>
      </c>
      <c r="X1193" s="40" t="s">
        <v>229</v>
      </c>
      <c r="Y1193" s="40" t="s">
        <v>230</v>
      </c>
      <c r="Z1193" s="40" t="s">
        <v>411</v>
      </c>
      <c r="AA1193" s="59">
        <v>0</v>
      </c>
      <c r="AB1193" s="59">
        <v>0</v>
      </c>
      <c r="AC1193" s="59">
        <v>33902540</v>
      </c>
      <c r="AD1193" s="59">
        <v>0</v>
      </c>
      <c r="AE1193" s="59">
        <v>0</v>
      </c>
      <c r="AF1193" s="59">
        <v>3390254</v>
      </c>
      <c r="AG1193" s="59">
        <v>0</v>
      </c>
      <c r="AH1193" s="59">
        <v>3390254</v>
      </c>
      <c r="AI1193" s="59">
        <v>0</v>
      </c>
      <c r="AJ1193" s="59">
        <v>3390254</v>
      </c>
      <c r="AK1193" s="59">
        <v>0</v>
      </c>
      <c r="AL1193" s="59">
        <v>3390254</v>
      </c>
      <c r="AM1193" s="59">
        <v>0</v>
      </c>
      <c r="AN1193" s="59">
        <v>3390254</v>
      </c>
      <c r="AO1193" s="59">
        <v>0</v>
      </c>
      <c r="AP1193" s="59">
        <v>3390254</v>
      </c>
      <c r="AQ1193" s="59">
        <v>0</v>
      </c>
      <c r="AR1193" s="59">
        <v>3390254</v>
      </c>
      <c r="AS1193" s="59">
        <v>0</v>
      </c>
      <c r="AT1193" s="59">
        <v>3390254</v>
      </c>
      <c r="AU1193" s="59">
        <v>0</v>
      </c>
      <c r="AV1193" s="59">
        <v>3390254</v>
      </c>
      <c r="AW1193" s="59">
        <v>0</v>
      </c>
      <c r="AX1193" s="59">
        <v>3390254</v>
      </c>
      <c r="AY1193" s="2">
        <v>0</v>
      </c>
      <c r="AZ1193" s="12" t="str">
        <f t="shared" si="137"/>
        <v>OK</v>
      </c>
      <c r="BA1193" s="12" t="str">
        <f t="shared" si="138"/>
        <v>OK</v>
      </c>
      <c r="BB1193" s="6">
        <f t="shared" si="139"/>
        <v>0</v>
      </c>
      <c r="BC1193" s="13">
        <f t="shared" si="140"/>
        <v>33902540</v>
      </c>
      <c r="BD1193" s="13">
        <f t="shared" si="141"/>
        <v>33902540</v>
      </c>
      <c r="BE1193" s="6">
        <f t="shared" si="142"/>
        <v>0</v>
      </c>
      <c r="BF1193" s="6">
        <f t="shared" si="143"/>
        <v>0</v>
      </c>
      <c r="BG1193" s="2" t="str">
        <f t="shared" si="136"/>
        <v>2500.1.1.3.</v>
      </c>
    </row>
    <row r="1194" spans="2:59" ht="57" x14ac:dyDescent="0.25">
      <c r="B1194" s="39" t="s">
        <v>7276</v>
      </c>
      <c r="C1194" s="39" t="s">
        <v>717</v>
      </c>
      <c r="D1194" s="39" t="s">
        <v>4</v>
      </c>
      <c r="E1194" s="40" t="s">
        <v>219</v>
      </c>
      <c r="F1194" s="40" t="s">
        <v>220</v>
      </c>
      <c r="G1194" s="40" t="s">
        <v>9</v>
      </c>
      <c r="H1194" s="40">
        <v>80161501</v>
      </c>
      <c r="I1194" s="40" t="s">
        <v>8168</v>
      </c>
      <c r="J1194" s="40" t="s">
        <v>221</v>
      </c>
      <c r="K1194" s="40" t="s">
        <v>7612</v>
      </c>
      <c r="L1194" s="41" t="s">
        <v>154</v>
      </c>
      <c r="M1194" s="41" t="s">
        <v>154</v>
      </c>
      <c r="N1194" s="41">
        <v>10</v>
      </c>
      <c r="O1194" s="41" t="s">
        <v>221</v>
      </c>
      <c r="P1194" s="41" t="s">
        <v>224</v>
      </c>
      <c r="Q1194" s="58">
        <v>60323917</v>
      </c>
      <c r="R1194" s="58">
        <v>60323917</v>
      </c>
      <c r="S1194" s="41" t="s">
        <v>225</v>
      </c>
      <c r="T1194" s="41" t="s">
        <v>221</v>
      </c>
      <c r="U1194" s="40" t="s">
        <v>419</v>
      </c>
      <c r="V1194" s="40" t="s">
        <v>721</v>
      </c>
      <c r="W1194" s="40" t="s">
        <v>1709</v>
      </c>
      <c r="X1194" s="40" t="s">
        <v>257</v>
      </c>
      <c r="Y1194" s="40" t="s">
        <v>258</v>
      </c>
      <c r="Z1194" s="40" t="s">
        <v>411</v>
      </c>
      <c r="AA1194" s="59">
        <v>0</v>
      </c>
      <c r="AB1194" s="59">
        <v>0</v>
      </c>
      <c r="AC1194" s="59">
        <v>60323917</v>
      </c>
      <c r="AD1194" s="59">
        <v>0</v>
      </c>
      <c r="AE1194" s="59">
        <v>0</v>
      </c>
      <c r="AF1194" s="59">
        <v>6323917</v>
      </c>
      <c r="AG1194" s="59">
        <v>0</v>
      </c>
      <c r="AH1194" s="59">
        <v>6000000</v>
      </c>
      <c r="AI1194" s="59">
        <v>0</v>
      </c>
      <c r="AJ1194" s="59">
        <v>6000000</v>
      </c>
      <c r="AK1194" s="59">
        <v>0</v>
      </c>
      <c r="AL1194" s="59">
        <v>6000000</v>
      </c>
      <c r="AM1194" s="59">
        <v>0</v>
      </c>
      <c r="AN1194" s="59">
        <v>6000000</v>
      </c>
      <c r="AO1194" s="59">
        <v>0</v>
      </c>
      <c r="AP1194" s="59">
        <v>6000000</v>
      </c>
      <c r="AQ1194" s="59">
        <v>0</v>
      </c>
      <c r="AR1194" s="59">
        <v>6000000</v>
      </c>
      <c r="AS1194" s="59">
        <v>0</v>
      </c>
      <c r="AT1194" s="59">
        <v>6000000</v>
      </c>
      <c r="AU1194" s="59">
        <v>0</v>
      </c>
      <c r="AV1194" s="59">
        <v>6000000</v>
      </c>
      <c r="AW1194" s="59">
        <v>0</v>
      </c>
      <c r="AX1194" s="59">
        <v>6000000</v>
      </c>
      <c r="AY1194" s="2">
        <v>0</v>
      </c>
      <c r="AZ1194" s="12" t="str">
        <f t="shared" si="137"/>
        <v>OK</v>
      </c>
      <c r="BA1194" s="12" t="str">
        <f t="shared" si="138"/>
        <v>OK</v>
      </c>
      <c r="BB1194" s="6">
        <f t="shared" si="139"/>
        <v>0</v>
      </c>
      <c r="BC1194" s="13">
        <f t="shared" si="140"/>
        <v>60323917</v>
      </c>
      <c r="BD1194" s="13">
        <f t="shared" si="141"/>
        <v>60323917</v>
      </c>
      <c r="BE1194" s="6">
        <f t="shared" si="142"/>
        <v>0</v>
      </c>
      <c r="BF1194" s="6">
        <f t="shared" si="143"/>
        <v>0</v>
      </c>
      <c r="BG1194" s="2" t="str">
        <f t="shared" ref="BG1194:BG1257" si="144">"2500.1.1.3."&amp;A1194</f>
        <v>2500.1.1.3.</v>
      </c>
    </row>
    <row r="1195" spans="2:59" ht="99.75" x14ac:dyDescent="0.25">
      <c r="B1195" s="39" t="s">
        <v>7277</v>
      </c>
      <c r="C1195" s="39" t="s">
        <v>717</v>
      </c>
      <c r="D1195" s="39" t="s">
        <v>4</v>
      </c>
      <c r="E1195" s="40" t="s">
        <v>219</v>
      </c>
      <c r="F1195" s="40" t="s">
        <v>220</v>
      </c>
      <c r="G1195" s="40" t="s">
        <v>9</v>
      </c>
      <c r="H1195" s="40">
        <v>80161501</v>
      </c>
      <c r="I1195" s="40" t="s">
        <v>8168</v>
      </c>
      <c r="J1195" s="40" t="s">
        <v>221</v>
      </c>
      <c r="K1195" s="40" t="s">
        <v>7613</v>
      </c>
      <c r="L1195" s="41" t="s">
        <v>154</v>
      </c>
      <c r="M1195" s="41" t="s">
        <v>154</v>
      </c>
      <c r="N1195" s="41">
        <v>11</v>
      </c>
      <c r="O1195" s="41" t="s">
        <v>223</v>
      </c>
      <c r="P1195" s="41" t="s">
        <v>224</v>
      </c>
      <c r="Q1195" s="58">
        <v>44000000</v>
      </c>
      <c r="R1195" s="58">
        <v>44000000</v>
      </c>
      <c r="S1195" s="41" t="s">
        <v>225</v>
      </c>
      <c r="T1195" s="41" t="s">
        <v>221</v>
      </c>
      <c r="U1195" s="40" t="s">
        <v>422</v>
      </c>
      <c r="V1195" s="40" t="s">
        <v>721</v>
      </c>
      <c r="W1195" s="40" t="s">
        <v>1709</v>
      </c>
      <c r="X1195" s="40" t="s">
        <v>229</v>
      </c>
      <c r="Y1195" s="40" t="s">
        <v>230</v>
      </c>
      <c r="Z1195" s="40" t="s">
        <v>423</v>
      </c>
      <c r="AA1195" s="59">
        <v>0</v>
      </c>
      <c r="AB1195" s="59">
        <v>0</v>
      </c>
      <c r="AC1195" s="59">
        <v>44000000</v>
      </c>
      <c r="AD1195" s="59">
        <v>4000000</v>
      </c>
      <c r="AE1195" s="59">
        <v>0</v>
      </c>
      <c r="AF1195" s="59">
        <v>4000000</v>
      </c>
      <c r="AG1195" s="59">
        <v>0</v>
      </c>
      <c r="AH1195" s="59">
        <v>4000000</v>
      </c>
      <c r="AI1195" s="59">
        <v>0</v>
      </c>
      <c r="AJ1195" s="59">
        <v>4000000</v>
      </c>
      <c r="AK1195" s="59">
        <v>0</v>
      </c>
      <c r="AL1195" s="59">
        <v>4000000</v>
      </c>
      <c r="AM1195" s="59">
        <v>0</v>
      </c>
      <c r="AN1195" s="59">
        <v>4000000</v>
      </c>
      <c r="AO1195" s="59">
        <v>0</v>
      </c>
      <c r="AP1195" s="59">
        <v>4000000</v>
      </c>
      <c r="AQ1195" s="59">
        <v>0</v>
      </c>
      <c r="AR1195" s="59">
        <v>4000000</v>
      </c>
      <c r="AS1195" s="59">
        <v>0</v>
      </c>
      <c r="AT1195" s="59">
        <v>4000000</v>
      </c>
      <c r="AU1195" s="59">
        <v>0</v>
      </c>
      <c r="AV1195" s="59">
        <v>4000000</v>
      </c>
      <c r="AW1195" s="59">
        <v>0</v>
      </c>
      <c r="AX1195" s="59">
        <v>4000000</v>
      </c>
      <c r="AY1195" s="2">
        <v>0</v>
      </c>
      <c r="AZ1195" s="12" t="str">
        <f t="shared" si="137"/>
        <v>OK</v>
      </c>
      <c r="BA1195" s="12" t="str">
        <f t="shared" si="138"/>
        <v>OK</v>
      </c>
      <c r="BB1195" s="6">
        <f t="shared" si="139"/>
        <v>0</v>
      </c>
      <c r="BC1195" s="13">
        <f t="shared" si="140"/>
        <v>44000000</v>
      </c>
      <c r="BD1195" s="13">
        <f t="shared" si="141"/>
        <v>44000000</v>
      </c>
      <c r="BE1195" s="6">
        <f t="shared" si="142"/>
        <v>0</v>
      </c>
      <c r="BF1195" s="6">
        <f t="shared" si="143"/>
        <v>0</v>
      </c>
      <c r="BG1195" s="2" t="str">
        <f t="shared" si="144"/>
        <v>2500.1.1.3.</v>
      </c>
    </row>
    <row r="1196" spans="2:59" ht="99.75" x14ac:dyDescent="0.25">
      <c r="B1196" s="39" t="s">
        <v>7278</v>
      </c>
      <c r="C1196" s="39" t="s">
        <v>717</v>
      </c>
      <c r="D1196" s="39" t="s">
        <v>4</v>
      </c>
      <c r="E1196" s="40" t="s">
        <v>219</v>
      </c>
      <c r="F1196" s="40" t="s">
        <v>220</v>
      </c>
      <c r="G1196" s="40" t="s">
        <v>9</v>
      </c>
      <c r="H1196" s="40">
        <v>80161501</v>
      </c>
      <c r="I1196" s="40" t="s">
        <v>8168</v>
      </c>
      <c r="J1196" s="40" t="s">
        <v>221</v>
      </c>
      <c r="K1196" s="40" t="s">
        <v>7613</v>
      </c>
      <c r="L1196" s="41" t="s">
        <v>154</v>
      </c>
      <c r="M1196" s="41" t="s">
        <v>154</v>
      </c>
      <c r="N1196" s="41">
        <v>11</v>
      </c>
      <c r="O1196" s="41" t="s">
        <v>223</v>
      </c>
      <c r="P1196" s="41" t="s">
        <v>224</v>
      </c>
      <c r="Q1196" s="58">
        <v>44000000</v>
      </c>
      <c r="R1196" s="58">
        <v>44000000</v>
      </c>
      <c r="S1196" s="41" t="s">
        <v>225</v>
      </c>
      <c r="T1196" s="41" t="s">
        <v>221</v>
      </c>
      <c r="U1196" s="40" t="s">
        <v>422</v>
      </c>
      <c r="V1196" s="40" t="s">
        <v>721</v>
      </c>
      <c r="W1196" s="40" t="s">
        <v>1709</v>
      </c>
      <c r="X1196" s="40" t="s">
        <v>229</v>
      </c>
      <c r="Y1196" s="40" t="s">
        <v>230</v>
      </c>
      <c r="Z1196" s="40" t="s">
        <v>423</v>
      </c>
      <c r="AA1196" s="59">
        <v>0</v>
      </c>
      <c r="AB1196" s="59">
        <v>0</v>
      </c>
      <c r="AC1196" s="59">
        <v>44000000</v>
      </c>
      <c r="AD1196" s="59">
        <v>4000000</v>
      </c>
      <c r="AE1196" s="59">
        <v>0</v>
      </c>
      <c r="AF1196" s="59">
        <v>4000000</v>
      </c>
      <c r="AG1196" s="59">
        <v>0</v>
      </c>
      <c r="AH1196" s="59">
        <v>4000000</v>
      </c>
      <c r="AI1196" s="59">
        <v>0</v>
      </c>
      <c r="AJ1196" s="59">
        <v>4000000</v>
      </c>
      <c r="AK1196" s="59">
        <v>0</v>
      </c>
      <c r="AL1196" s="59">
        <v>4000000</v>
      </c>
      <c r="AM1196" s="59">
        <v>0</v>
      </c>
      <c r="AN1196" s="59">
        <v>4000000</v>
      </c>
      <c r="AO1196" s="59">
        <v>0</v>
      </c>
      <c r="AP1196" s="59">
        <v>4000000</v>
      </c>
      <c r="AQ1196" s="59">
        <v>0</v>
      </c>
      <c r="AR1196" s="59">
        <v>4000000</v>
      </c>
      <c r="AS1196" s="59">
        <v>0</v>
      </c>
      <c r="AT1196" s="59">
        <v>4000000</v>
      </c>
      <c r="AU1196" s="59">
        <v>0</v>
      </c>
      <c r="AV1196" s="59">
        <v>4000000</v>
      </c>
      <c r="AW1196" s="59">
        <v>0</v>
      </c>
      <c r="AX1196" s="59">
        <v>4000000</v>
      </c>
      <c r="AY1196" s="2">
        <v>0</v>
      </c>
      <c r="AZ1196" s="12" t="str">
        <f t="shared" si="137"/>
        <v>OK</v>
      </c>
      <c r="BA1196" s="12" t="str">
        <f t="shared" si="138"/>
        <v>OK</v>
      </c>
      <c r="BB1196" s="6">
        <f t="shared" si="139"/>
        <v>0</v>
      </c>
      <c r="BC1196" s="13">
        <f t="shared" si="140"/>
        <v>44000000</v>
      </c>
      <c r="BD1196" s="13">
        <f t="shared" si="141"/>
        <v>44000000</v>
      </c>
      <c r="BE1196" s="6">
        <f t="shared" si="142"/>
        <v>0</v>
      </c>
      <c r="BF1196" s="6">
        <f t="shared" si="143"/>
        <v>0</v>
      </c>
      <c r="BG1196" s="2" t="str">
        <f t="shared" si="144"/>
        <v>2500.1.1.3.</v>
      </c>
    </row>
    <row r="1197" spans="2:59" ht="99.75" x14ac:dyDescent="0.25">
      <c r="B1197" s="39" t="s">
        <v>7279</v>
      </c>
      <c r="C1197" s="39" t="s">
        <v>717</v>
      </c>
      <c r="D1197" s="39" t="s">
        <v>4</v>
      </c>
      <c r="E1197" s="40" t="s">
        <v>219</v>
      </c>
      <c r="F1197" s="40" t="s">
        <v>220</v>
      </c>
      <c r="G1197" s="40" t="s">
        <v>9</v>
      </c>
      <c r="H1197" s="40">
        <v>80161501</v>
      </c>
      <c r="I1197" s="40" t="s">
        <v>8168</v>
      </c>
      <c r="J1197" s="40" t="s">
        <v>221</v>
      </c>
      <c r="K1197" s="40" t="s">
        <v>7613</v>
      </c>
      <c r="L1197" s="41" t="s">
        <v>154</v>
      </c>
      <c r="M1197" s="41" t="s">
        <v>154</v>
      </c>
      <c r="N1197" s="41">
        <v>11</v>
      </c>
      <c r="O1197" s="41" t="s">
        <v>223</v>
      </c>
      <c r="P1197" s="41" t="s">
        <v>224</v>
      </c>
      <c r="Q1197" s="58">
        <v>44000000</v>
      </c>
      <c r="R1197" s="58">
        <v>44000000</v>
      </c>
      <c r="S1197" s="41" t="s">
        <v>225</v>
      </c>
      <c r="T1197" s="41" t="s">
        <v>221</v>
      </c>
      <c r="U1197" s="40" t="s">
        <v>422</v>
      </c>
      <c r="V1197" s="40" t="s">
        <v>721</v>
      </c>
      <c r="W1197" s="40" t="s">
        <v>1709</v>
      </c>
      <c r="X1197" s="40" t="s">
        <v>229</v>
      </c>
      <c r="Y1197" s="40" t="s">
        <v>230</v>
      </c>
      <c r="Z1197" s="40" t="s">
        <v>423</v>
      </c>
      <c r="AA1197" s="59">
        <v>0</v>
      </c>
      <c r="AB1197" s="59">
        <v>0</v>
      </c>
      <c r="AC1197" s="59">
        <v>44000000</v>
      </c>
      <c r="AD1197" s="59">
        <v>4000000</v>
      </c>
      <c r="AE1197" s="59">
        <v>0</v>
      </c>
      <c r="AF1197" s="59">
        <v>4000000</v>
      </c>
      <c r="AG1197" s="59">
        <v>0</v>
      </c>
      <c r="AH1197" s="59">
        <v>4000000</v>
      </c>
      <c r="AI1197" s="59">
        <v>0</v>
      </c>
      <c r="AJ1197" s="59">
        <v>4000000</v>
      </c>
      <c r="AK1197" s="59">
        <v>0</v>
      </c>
      <c r="AL1197" s="59">
        <v>4000000</v>
      </c>
      <c r="AM1197" s="59">
        <v>0</v>
      </c>
      <c r="AN1197" s="59">
        <v>4000000</v>
      </c>
      <c r="AO1197" s="59">
        <v>0</v>
      </c>
      <c r="AP1197" s="59">
        <v>4000000</v>
      </c>
      <c r="AQ1197" s="59">
        <v>0</v>
      </c>
      <c r="AR1197" s="59">
        <v>4000000</v>
      </c>
      <c r="AS1197" s="59">
        <v>0</v>
      </c>
      <c r="AT1197" s="59">
        <v>4000000</v>
      </c>
      <c r="AU1197" s="59">
        <v>0</v>
      </c>
      <c r="AV1197" s="59">
        <v>4000000</v>
      </c>
      <c r="AW1197" s="59">
        <v>0</v>
      </c>
      <c r="AX1197" s="59">
        <v>4000000</v>
      </c>
      <c r="AY1197" s="2">
        <v>0</v>
      </c>
      <c r="AZ1197" s="12" t="str">
        <f t="shared" si="137"/>
        <v>OK</v>
      </c>
      <c r="BA1197" s="12" t="str">
        <f t="shared" si="138"/>
        <v>OK</v>
      </c>
      <c r="BB1197" s="6">
        <f t="shared" si="139"/>
        <v>0</v>
      </c>
      <c r="BC1197" s="13">
        <f t="shared" si="140"/>
        <v>44000000</v>
      </c>
      <c r="BD1197" s="13">
        <f t="shared" si="141"/>
        <v>44000000</v>
      </c>
      <c r="BE1197" s="6">
        <f t="shared" si="142"/>
        <v>0</v>
      </c>
      <c r="BF1197" s="6">
        <f t="shared" si="143"/>
        <v>0</v>
      </c>
      <c r="BG1197" s="2" t="str">
        <f t="shared" si="144"/>
        <v>2500.1.1.3.</v>
      </c>
    </row>
    <row r="1198" spans="2:59" ht="99.75" x14ac:dyDescent="0.25">
      <c r="B1198" s="39" t="s">
        <v>7280</v>
      </c>
      <c r="C1198" s="39" t="s">
        <v>717</v>
      </c>
      <c r="D1198" s="39" t="s">
        <v>4</v>
      </c>
      <c r="E1198" s="40" t="s">
        <v>219</v>
      </c>
      <c r="F1198" s="40" t="s">
        <v>220</v>
      </c>
      <c r="G1198" s="40" t="s">
        <v>9</v>
      </c>
      <c r="H1198" s="40">
        <v>80161501</v>
      </c>
      <c r="I1198" s="40" t="s">
        <v>8168</v>
      </c>
      <c r="J1198" s="40" t="s">
        <v>221</v>
      </c>
      <c r="K1198" s="40" t="s">
        <v>7613</v>
      </c>
      <c r="L1198" s="41" t="s">
        <v>154</v>
      </c>
      <c r="M1198" s="41" t="s">
        <v>154</v>
      </c>
      <c r="N1198" s="41">
        <v>11</v>
      </c>
      <c r="O1198" s="41" t="s">
        <v>223</v>
      </c>
      <c r="P1198" s="41" t="s">
        <v>224</v>
      </c>
      <c r="Q1198" s="58">
        <v>44000000</v>
      </c>
      <c r="R1198" s="58">
        <v>44000000</v>
      </c>
      <c r="S1198" s="41" t="s">
        <v>225</v>
      </c>
      <c r="T1198" s="41" t="s">
        <v>221</v>
      </c>
      <c r="U1198" s="40" t="s">
        <v>422</v>
      </c>
      <c r="V1198" s="40" t="s">
        <v>721</v>
      </c>
      <c r="W1198" s="40" t="s">
        <v>1709</v>
      </c>
      <c r="X1198" s="40" t="s">
        <v>229</v>
      </c>
      <c r="Y1198" s="40" t="s">
        <v>230</v>
      </c>
      <c r="Z1198" s="40" t="s">
        <v>423</v>
      </c>
      <c r="AA1198" s="59">
        <v>0</v>
      </c>
      <c r="AB1198" s="59">
        <v>0</v>
      </c>
      <c r="AC1198" s="59">
        <v>44000000</v>
      </c>
      <c r="AD1198" s="59">
        <v>4000000</v>
      </c>
      <c r="AE1198" s="59">
        <v>0</v>
      </c>
      <c r="AF1198" s="59">
        <v>4000000</v>
      </c>
      <c r="AG1198" s="59">
        <v>0</v>
      </c>
      <c r="AH1198" s="59">
        <v>4000000</v>
      </c>
      <c r="AI1198" s="59">
        <v>0</v>
      </c>
      <c r="AJ1198" s="59">
        <v>4000000</v>
      </c>
      <c r="AK1198" s="59">
        <v>0</v>
      </c>
      <c r="AL1198" s="59">
        <v>4000000</v>
      </c>
      <c r="AM1198" s="59">
        <v>0</v>
      </c>
      <c r="AN1198" s="59">
        <v>4000000</v>
      </c>
      <c r="AO1198" s="59">
        <v>0</v>
      </c>
      <c r="AP1198" s="59">
        <v>4000000</v>
      </c>
      <c r="AQ1198" s="59">
        <v>0</v>
      </c>
      <c r="AR1198" s="59">
        <v>4000000</v>
      </c>
      <c r="AS1198" s="59">
        <v>0</v>
      </c>
      <c r="AT1198" s="59">
        <v>4000000</v>
      </c>
      <c r="AU1198" s="59">
        <v>0</v>
      </c>
      <c r="AV1198" s="59">
        <v>4000000</v>
      </c>
      <c r="AW1198" s="59">
        <v>0</v>
      </c>
      <c r="AX1198" s="59">
        <v>4000000</v>
      </c>
      <c r="AY1198" s="2">
        <v>0</v>
      </c>
      <c r="AZ1198" s="12" t="str">
        <f t="shared" si="137"/>
        <v>OK</v>
      </c>
      <c r="BA1198" s="12" t="str">
        <f t="shared" si="138"/>
        <v>OK</v>
      </c>
      <c r="BB1198" s="6">
        <f t="shared" si="139"/>
        <v>0</v>
      </c>
      <c r="BC1198" s="13">
        <f t="shared" si="140"/>
        <v>44000000</v>
      </c>
      <c r="BD1198" s="13">
        <f t="shared" si="141"/>
        <v>44000000</v>
      </c>
      <c r="BE1198" s="6">
        <f t="shared" si="142"/>
        <v>0</v>
      </c>
      <c r="BF1198" s="6">
        <f t="shared" si="143"/>
        <v>0</v>
      </c>
      <c r="BG1198" s="2" t="str">
        <f t="shared" si="144"/>
        <v>2500.1.1.3.</v>
      </c>
    </row>
    <row r="1199" spans="2:59" ht="99.75" x14ac:dyDescent="0.25">
      <c r="B1199" s="39" t="s">
        <v>7281</v>
      </c>
      <c r="C1199" s="39" t="s">
        <v>717</v>
      </c>
      <c r="D1199" s="39" t="s">
        <v>4</v>
      </c>
      <c r="E1199" s="40" t="s">
        <v>219</v>
      </c>
      <c r="F1199" s="40" t="s">
        <v>220</v>
      </c>
      <c r="G1199" s="40" t="s">
        <v>9</v>
      </c>
      <c r="H1199" s="40">
        <v>80161501</v>
      </c>
      <c r="I1199" s="40" t="s">
        <v>8168</v>
      </c>
      <c r="J1199" s="40" t="s">
        <v>221</v>
      </c>
      <c r="K1199" s="40" t="s">
        <v>7613</v>
      </c>
      <c r="L1199" s="41" t="s">
        <v>154</v>
      </c>
      <c r="M1199" s="41" t="s">
        <v>154</v>
      </c>
      <c r="N1199" s="41">
        <v>11</v>
      </c>
      <c r="O1199" s="41" t="s">
        <v>223</v>
      </c>
      <c r="P1199" s="41" t="s">
        <v>224</v>
      </c>
      <c r="Q1199" s="58">
        <v>44000000</v>
      </c>
      <c r="R1199" s="58">
        <v>44000000</v>
      </c>
      <c r="S1199" s="41" t="s">
        <v>225</v>
      </c>
      <c r="T1199" s="41" t="s">
        <v>221</v>
      </c>
      <c r="U1199" s="40" t="s">
        <v>422</v>
      </c>
      <c r="V1199" s="40" t="s">
        <v>721</v>
      </c>
      <c r="W1199" s="40" t="s">
        <v>1709</v>
      </c>
      <c r="X1199" s="40" t="s">
        <v>229</v>
      </c>
      <c r="Y1199" s="40" t="s">
        <v>230</v>
      </c>
      <c r="Z1199" s="40" t="s">
        <v>423</v>
      </c>
      <c r="AA1199" s="59">
        <v>0</v>
      </c>
      <c r="AB1199" s="59">
        <v>0</v>
      </c>
      <c r="AC1199" s="59">
        <v>44000000</v>
      </c>
      <c r="AD1199" s="59">
        <v>4000000</v>
      </c>
      <c r="AE1199" s="59">
        <v>0</v>
      </c>
      <c r="AF1199" s="59">
        <v>4000000</v>
      </c>
      <c r="AG1199" s="59">
        <v>0</v>
      </c>
      <c r="AH1199" s="59">
        <v>4000000</v>
      </c>
      <c r="AI1199" s="59">
        <v>0</v>
      </c>
      <c r="AJ1199" s="59">
        <v>4000000</v>
      </c>
      <c r="AK1199" s="59">
        <v>0</v>
      </c>
      <c r="AL1199" s="59">
        <v>4000000</v>
      </c>
      <c r="AM1199" s="59">
        <v>0</v>
      </c>
      <c r="AN1199" s="59">
        <v>4000000</v>
      </c>
      <c r="AO1199" s="59">
        <v>0</v>
      </c>
      <c r="AP1199" s="59">
        <v>4000000</v>
      </c>
      <c r="AQ1199" s="59">
        <v>0</v>
      </c>
      <c r="AR1199" s="59">
        <v>4000000</v>
      </c>
      <c r="AS1199" s="59">
        <v>0</v>
      </c>
      <c r="AT1199" s="59">
        <v>4000000</v>
      </c>
      <c r="AU1199" s="59">
        <v>0</v>
      </c>
      <c r="AV1199" s="59">
        <v>4000000</v>
      </c>
      <c r="AW1199" s="59">
        <v>0</v>
      </c>
      <c r="AX1199" s="59">
        <v>4000000</v>
      </c>
      <c r="AY1199" s="2">
        <v>0</v>
      </c>
      <c r="AZ1199" s="12" t="str">
        <f t="shared" ref="AZ1199:AZ1262" si="145">IF(OR($R1199&lt;&gt;"",SUM(AA1199:AX1199)&lt;&gt;0),IF(R1199=BC1199,"OK",IF(R1199&gt;BC1199,"Valor estimado supera a Compromisos en "&amp;DOLLAR(R1199-BC1199),"Compromisos superan al Valor estimado en "&amp;DOLLAR(BC1199-R1199))),"")</f>
        <v>OK</v>
      </c>
      <c r="BA1199" s="12" t="str">
        <f t="shared" ref="BA1199:BA1262" si="146">IF(OR($R1199&lt;&gt;"",SUM(AA1199:AX1199)&lt;&gt;0),IF(R1199=BD1199,"OK",IF(R1199&gt;BD1199,"Valor estimado supera a Obligaciones en "&amp;DOLLAR(R1199-BD1199),"Obligaciones superan al Valor estimado en "&amp;DOLLAR(BD1199-R1199))),"")</f>
        <v>OK</v>
      </c>
      <c r="BB1199" s="6">
        <f t="shared" ref="BB1199:BB1262" si="147">+IF(B1199&lt;&gt;"",COUNTBLANK(E1199:AX1199),0)</f>
        <v>0</v>
      </c>
      <c r="BC1199" s="13">
        <f t="shared" ref="BC1199:BC1262" si="148">+SUM(AA1199,AC1199,AE1199,AG1199,AI1199,AK1199,AM1199,AO1199,AQ1199,AS1199,AU1199,AW1199)</f>
        <v>44000000</v>
      </c>
      <c r="BD1199" s="13">
        <f t="shared" ref="BD1199:BD1262" si="149">+SUM(AB1199,AD1199,AF1199,AH1199,AJ1199,AL1199,AN1199,AP1199,AR1199,AT1199,AV1199,AX1199)</f>
        <v>44000000</v>
      </c>
      <c r="BE1199" s="6">
        <f t="shared" ref="BE1199:BE1262" si="150">+IF(OR(AZ1199="ok",AZ1199=""),0,1)</f>
        <v>0</v>
      </c>
      <c r="BF1199" s="6">
        <f t="shared" ref="BF1199:BF1262" si="151">+IF(OR(BA1199="ok",BA1199=""),0,1)</f>
        <v>0</v>
      </c>
      <c r="BG1199" s="2" t="str">
        <f t="shared" si="144"/>
        <v>2500.1.1.3.</v>
      </c>
    </row>
    <row r="1200" spans="2:59" ht="99.75" x14ac:dyDescent="0.25">
      <c r="B1200" s="39" t="s">
        <v>7282</v>
      </c>
      <c r="C1200" s="39" t="s">
        <v>717</v>
      </c>
      <c r="D1200" s="39" t="s">
        <v>4</v>
      </c>
      <c r="E1200" s="40" t="s">
        <v>219</v>
      </c>
      <c r="F1200" s="40" t="s">
        <v>220</v>
      </c>
      <c r="G1200" s="40" t="s">
        <v>9</v>
      </c>
      <c r="H1200" s="40">
        <v>80161501</v>
      </c>
      <c r="I1200" s="40" t="s">
        <v>8168</v>
      </c>
      <c r="J1200" s="40" t="s">
        <v>221</v>
      </c>
      <c r="K1200" s="40" t="s">
        <v>7614</v>
      </c>
      <c r="L1200" s="41" t="s">
        <v>154</v>
      </c>
      <c r="M1200" s="41" t="s">
        <v>154</v>
      </c>
      <c r="N1200" s="41">
        <v>11</v>
      </c>
      <c r="O1200" s="41" t="s">
        <v>223</v>
      </c>
      <c r="P1200" s="41" t="s">
        <v>224</v>
      </c>
      <c r="Q1200" s="58">
        <v>35860000</v>
      </c>
      <c r="R1200" s="58">
        <v>35860000</v>
      </c>
      <c r="S1200" s="41" t="s">
        <v>225</v>
      </c>
      <c r="T1200" s="41" t="s">
        <v>221</v>
      </c>
      <c r="U1200" s="40" t="s">
        <v>422</v>
      </c>
      <c r="V1200" s="40" t="s">
        <v>721</v>
      </c>
      <c r="W1200" s="40" t="s">
        <v>1709</v>
      </c>
      <c r="X1200" s="40" t="s">
        <v>229</v>
      </c>
      <c r="Y1200" s="40" t="s">
        <v>230</v>
      </c>
      <c r="Z1200" s="40" t="s">
        <v>423</v>
      </c>
      <c r="AA1200" s="59">
        <v>0</v>
      </c>
      <c r="AB1200" s="59">
        <v>0</v>
      </c>
      <c r="AC1200" s="59">
        <v>35860000</v>
      </c>
      <c r="AD1200" s="59">
        <v>3260000</v>
      </c>
      <c r="AE1200" s="59">
        <v>0</v>
      </c>
      <c r="AF1200" s="59">
        <v>3260000</v>
      </c>
      <c r="AG1200" s="59">
        <v>0</v>
      </c>
      <c r="AH1200" s="59">
        <v>3260000</v>
      </c>
      <c r="AI1200" s="59">
        <v>0</v>
      </c>
      <c r="AJ1200" s="59">
        <v>3260000</v>
      </c>
      <c r="AK1200" s="59">
        <v>0</v>
      </c>
      <c r="AL1200" s="59">
        <v>3260000</v>
      </c>
      <c r="AM1200" s="59">
        <v>0</v>
      </c>
      <c r="AN1200" s="59">
        <v>3260000</v>
      </c>
      <c r="AO1200" s="59">
        <v>0</v>
      </c>
      <c r="AP1200" s="59">
        <v>3260000</v>
      </c>
      <c r="AQ1200" s="59">
        <v>0</v>
      </c>
      <c r="AR1200" s="59">
        <v>3260000</v>
      </c>
      <c r="AS1200" s="59">
        <v>0</v>
      </c>
      <c r="AT1200" s="59">
        <v>3260000</v>
      </c>
      <c r="AU1200" s="59">
        <v>0</v>
      </c>
      <c r="AV1200" s="59">
        <v>3260000</v>
      </c>
      <c r="AW1200" s="59">
        <v>0</v>
      </c>
      <c r="AX1200" s="59">
        <v>3260000</v>
      </c>
      <c r="AY1200" s="2">
        <v>0</v>
      </c>
      <c r="AZ1200" s="12" t="str">
        <f t="shared" si="145"/>
        <v>OK</v>
      </c>
      <c r="BA1200" s="12" t="str">
        <f t="shared" si="146"/>
        <v>OK</v>
      </c>
      <c r="BB1200" s="6">
        <f t="shared" si="147"/>
        <v>0</v>
      </c>
      <c r="BC1200" s="13">
        <f t="shared" si="148"/>
        <v>35860000</v>
      </c>
      <c r="BD1200" s="13">
        <f t="shared" si="149"/>
        <v>35860000</v>
      </c>
      <c r="BE1200" s="6">
        <f t="shared" si="150"/>
        <v>0</v>
      </c>
      <c r="BF1200" s="6">
        <f t="shared" si="151"/>
        <v>0</v>
      </c>
      <c r="BG1200" s="2" t="str">
        <f t="shared" si="144"/>
        <v>2500.1.1.3.</v>
      </c>
    </row>
    <row r="1201" spans="2:59" ht="99.75" x14ac:dyDescent="0.25">
      <c r="B1201" s="39" t="s">
        <v>7283</v>
      </c>
      <c r="C1201" s="39" t="s">
        <v>717</v>
      </c>
      <c r="D1201" s="39" t="s">
        <v>4</v>
      </c>
      <c r="E1201" s="40" t="s">
        <v>219</v>
      </c>
      <c r="F1201" s="40" t="s">
        <v>220</v>
      </c>
      <c r="G1201" s="40" t="s">
        <v>9</v>
      </c>
      <c r="H1201" s="40">
        <v>80161501</v>
      </c>
      <c r="I1201" s="40" t="s">
        <v>8168</v>
      </c>
      <c r="J1201" s="40" t="s">
        <v>221</v>
      </c>
      <c r="K1201" s="40" t="s">
        <v>7614</v>
      </c>
      <c r="L1201" s="41" t="s">
        <v>154</v>
      </c>
      <c r="M1201" s="41" t="s">
        <v>154</v>
      </c>
      <c r="N1201" s="41">
        <v>11</v>
      </c>
      <c r="O1201" s="41" t="s">
        <v>223</v>
      </c>
      <c r="P1201" s="41" t="s">
        <v>224</v>
      </c>
      <c r="Q1201" s="58">
        <v>35860000</v>
      </c>
      <c r="R1201" s="58">
        <v>35860000</v>
      </c>
      <c r="S1201" s="41" t="s">
        <v>225</v>
      </c>
      <c r="T1201" s="41" t="s">
        <v>221</v>
      </c>
      <c r="U1201" s="40" t="s">
        <v>422</v>
      </c>
      <c r="V1201" s="40" t="s">
        <v>721</v>
      </c>
      <c r="W1201" s="40" t="s">
        <v>1709</v>
      </c>
      <c r="X1201" s="40" t="s">
        <v>229</v>
      </c>
      <c r="Y1201" s="40" t="s">
        <v>230</v>
      </c>
      <c r="Z1201" s="40" t="s">
        <v>423</v>
      </c>
      <c r="AA1201" s="59">
        <v>0</v>
      </c>
      <c r="AB1201" s="59">
        <v>0</v>
      </c>
      <c r="AC1201" s="59">
        <v>35860000</v>
      </c>
      <c r="AD1201" s="59">
        <v>3260000</v>
      </c>
      <c r="AE1201" s="59">
        <v>0</v>
      </c>
      <c r="AF1201" s="59">
        <v>3260000</v>
      </c>
      <c r="AG1201" s="59">
        <v>0</v>
      </c>
      <c r="AH1201" s="59">
        <v>3260000</v>
      </c>
      <c r="AI1201" s="59">
        <v>0</v>
      </c>
      <c r="AJ1201" s="59">
        <v>3260000</v>
      </c>
      <c r="AK1201" s="59">
        <v>0</v>
      </c>
      <c r="AL1201" s="59">
        <v>3260000</v>
      </c>
      <c r="AM1201" s="59">
        <v>0</v>
      </c>
      <c r="AN1201" s="59">
        <v>3260000</v>
      </c>
      <c r="AO1201" s="59">
        <v>0</v>
      </c>
      <c r="AP1201" s="59">
        <v>3260000</v>
      </c>
      <c r="AQ1201" s="59">
        <v>0</v>
      </c>
      <c r="AR1201" s="59">
        <v>3260000</v>
      </c>
      <c r="AS1201" s="59">
        <v>0</v>
      </c>
      <c r="AT1201" s="59">
        <v>3260000</v>
      </c>
      <c r="AU1201" s="59">
        <v>0</v>
      </c>
      <c r="AV1201" s="59">
        <v>3260000</v>
      </c>
      <c r="AW1201" s="59">
        <v>0</v>
      </c>
      <c r="AX1201" s="59">
        <v>3260000</v>
      </c>
      <c r="AY1201" s="2">
        <v>0</v>
      </c>
      <c r="AZ1201" s="12" t="str">
        <f t="shared" si="145"/>
        <v>OK</v>
      </c>
      <c r="BA1201" s="12" t="str">
        <f t="shared" si="146"/>
        <v>OK</v>
      </c>
      <c r="BB1201" s="6">
        <f t="shared" si="147"/>
        <v>0</v>
      </c>
      <c r="BC1201" s="13">
        <f t="shared" si="148"/>
        <v>35860000</v>
      </c>
      <c r="BD1201" s="13">
        <f t="shared" si="149"/>
        <v>35860000</v>
      </c>
      <c r="BE1201" s="6">
        <f t="shared" si="150"/>
        <v>0</v>
      </c>
      <c r="BF1201" s="6">
        <f t="shared" si="151"/>
        <v>0</v>
      </c>
      <c r="BG1201" s="2" t="str">
        <f t="shared" si="144"/>
        <v>2500.1.1.3.</v>
      </c>
    </row>
    <row r="1202" spans="2:59" ht="71.25" x14ac:dyDescent="0.25">
      <c r="B1202" s="39" t="s">
        <v>7284</v>
      </c>
      <c r="C1202" s="39" t="s">
        <v>717</v>
      </c>
      <c r="D1202" s="39" t="s">
        <v>4</v>
      </c>
      <c r="E1202" s="40" t="s">
        <v>219</v>
      </c>
      <c r="F1202" s="40" t="s">
        <v>220</v>
      </c>
      <c r="G1202" s="40" t="s">
        <v>9</v>
      </c>
      <c r="H1202" s="40">
        <v>80161501</v>
      </c>
      <c r="I1202" s="40" t="s">
        <v>8168</v>
      </c>
      <c r="J1202" s="40" t="s">
        <v>221</v>
      </c>
      <c r="K1202" s="40" t="s">
        <v>7615</v>
      </c>
      <c r="L1202" s="41" t="s">
        <v>154</v>
      </c>
      <c r="M1202" s="41" t="s">
        <v>154</v>
      </c>
      <c r="N1202" s="41">
        <v>11</v>
      </c>
      <c r="O1202" s="41" t="s">
        <v>223</v>
      </c>
      <c r="P1202" s="41" t="s">
        <v>224</v>
      </c>
      <c r="Q1202" s="58">
        <v>25447653</v>
      </c>
      <c r="R1202" s="58">
        <v>25447653</v>
      </c>
      <c r="S1202" s="41" t="s">
        <v>225</v>
      </c>
      <c r="T1202" s="41" t="s">
        <v>221</v>
      </c>
      <c r="U1202" s="40" t="s">
        <v>422</v>
      </c>
      <c r="V1202" s="40" t="s">
        <v>721</v>
      </c>
      <c r="W1202" s="40" t="s">
        <v>1709</v>
      </c>
      <c r="X1202" s="40" t="s">
        <v>229</v>
      </c>
      <c r="Y1202" s="40" t="s">
        <v>230</v>
      </c>
      <c r="Z1202" s="40" t="s">
        <v>423</v>
      </c>
      <c r="AA1202" s="59">
        <v>0</v>
      </c>
      <c r="AB1202" s="59">
        <v>0</v>
      </c>
      <c r="AC1202" s="59">
        <v>25447653</v>
      </c>
      <c r="AD1202" s="59">
        <v>2313423</v>
      </c>
      <c r="AE1202" s="59">
        <v>0</v>
      </c>
      <c r="AF1202" s="59">
        <v>2313423</v>
      </c>
      <c r="AG1202" s="59">
        <v>0</v>
      </c>
      <c r="AH1202" s="59">
        <v>2313423</v>
      </c>
      <c r="AI1202" s="59">
        <v>0</v>
      </c>
      <c r="AJ1202" s="59">
        <v>2313423</v>
      </c>
      <c r="AK1202" s="59">
        <v>0</v>
      </c>
      <c r="AL1202" s="59">
        <v>2313423</v>
      </c>
      <c r="AM1202" s="59">
        <v>0</v>
      </c>
      <c r="AN1202" s="59">
        <v>2313423</v>
      </c>
      <c r="AO1202" s="59">
        <v>0</v>
      </c>
      <c r="AP1202" s="59">
        <v>2313423</v>
      </c>
      <c r="AQ1202" s="59">
        <v>0</v>
      </c>
      <c r="AR1202" s="59">
        <v>2313423</v>
      </c>
      <c r="AS1202" s="59">
        <v>0</v>
      </c>
      <c r="AT1202" s="59">
        <v>2313423</v>
      </c>
      <c r="AU1202" s="59">
        <v>0</v>
      </c>
      <c r="AV1202" s="59">
        <v>2313423</v>
      </c>
      <c r="AW1202" s="59">
        <v>0</v>
      </c>
      <c r="AX1202" s="59">
        <v>2313423</v>
      </c>
      <c r="AY1202" s="2">
        <v>0</v>
      </c>
      <c r="AZ1202" s="12" t="str">
        <f t="shared" si="145"/>
        <v>OK</v>
      </c>
      <c r="BA1202" s="12" t="str">
        <f t="shared" si="146"/>
        <v>OK</v>
      </c>
      <c r="BB1202" s="6">
        <f t="shared" si="147"/>
        <v>0</v>
      </c>
      <c r="BC1202" s="13">
        <f t="shared" si="148"/>
        <v>25447653</v>
      </c>
      <c r="BD1202" s="13">
        <f t="shared" si="149"/>
        <v>25447653</v>
      </c>
      <c r="BE1202" s="6">
        <f t="shared" si="150"/>
        <v>0</v>
      </c>
      <c r="BF1202" s="6">
        <f t="shared" si="151"/>
        <v>0</v>
      </c>
      <c r="BG1202" s="2" t="str">
        <f t="shared" si="144"/>
        <v>2500.1.1.3.</v>
      </c>
    </row>
    <row r="1203" spans="2:59" ht="71.25" x14ac:dyDescent="0.25">
      <c r="B1203" s="39" t="s">
        <v>7285</v>
      </c>
      <c r="C1203" s="39" t="s">
        <v>717</v>
      </c>
      <c r="D1203" s="39" t="s">
        <v>4</v>
      </c>
      <c r="E1203" s="40" t="s">
        <v>219</v>
      </c>
      <c r="F1203" s="40" t="s">
        <v>220</v>
      </c>
      <c r="G1203" s="40" t="s">
        <v>9</v>
      </c>
      <c r="H1203" s="40">
        <v>80161501</v>
      </c>
      <c r="I1203" s="40" t="s">
        <v>8168</v>
      </c>
      <c r="J1203" s="40" t="s">
        <v>221</v>
      </c>
      <c r="K1203" s="40" t="s">
        <v>7615</v>
      </c>
      <c r="L1203" s="41" t="s">
        <v>154</v>
      </c>
      <c r="M1203" s="41" t="s">
        <v>154</v>
      </c>
      <c r="N1203" s="41">
        <v>11</v>
      </c>
      <c r="O1203" s="41" t="s">
        <v>223</v>
      </c>
      <c r="P1203" s="41" t="s">
        <v>224</v>
      </c>
      <c r="Q1203" s="58">
        <v>25447653</v>
      </c>
      <c r="R1203" s="58">
        <v>25447653</v>
      </c>
      <c r="S1203" s="41" t="s">
        <v>225</v>
      </c>
      <c r="T1203" s="41" t="s">
        <v>221</v>
      </c>
      <c r="U1203" s="40" t="s">
        <v>422</v>
      </c>
      <c r="V1203" s="40" t="s">
        <v>721</v>
      </c>
      <c r="W1203" s="40" t="s">
        <v>1709</v>
      </c>
      <c r="X1203" s="40" t="s">
        <v>229</v>
      </c>
      <c r="Y1203" s="40" t="s">
        <v>230</v>
      </c>
      <c r="Z1203" s="40" t="s">
        <v>423</v>
      </c>
      <c r="AA1203" s="59">
        <v>0</v>
      </c>
      <c r="AB1203" s="59">
        <v>0</v>
      </c>
      <c r="AC1203" s="59">
        <v>25447653</v>
      </c>
      <c r="AD1203" s="59">
        <v>2313423</v>
      </c>
      <c r="AE1203" s="59">
        <v>0</v>
      </c>
      <c r="AF1203" s="59">
        <v>2313423</v>
      </c>
      <c r="AG1203" s="59">
        <v>0</v>
      </c>
      <c r="AH1203" s="59">
        <v>2313423</v>
      </c>
      <c r="AI1203" s="59">
        <v>0</v>
      </c>
      <c r="AJ1203" s="59">
        <v>2313423</v>
      </c>
      <c r="AK1203" s="59">
        <v>0</v>
      </c>
      <c r="AL1203" s="59">
        <v>2313423</v>
      </c>
      <c r="AM1203" s="59">
        <v>0</v>
      </c>
      <c r="AN1203" s="59">
        <v>2313423</v>
      </c>
      <c r="AO1203" s="59">
        <v>0</v>
      </c>
      <c r="AP1203" s="59">
        <v>2313423</v>
      </c>
      <c r="AQ1203" s="59">
        <v>0</v>
      </c>
      <c r="AR1203" s="59">
        <v>2313423</v>
      </c>
      <c r="AS1203" s="59">
        <v>0</v>
      </c>
      <c r="AT1203" s="59">
        <v>2313423</v>
      </c>
      <c r="AU1203" s="59">
        <v>0</v>
      </c>
      <c r="AV1203" s="59">
        <v>2313423</v>
      </c>
      <c r="AW1203" s="59">
        <v>0</v>
      </c>
      <c r="AX1203" s="59">
        <v>2313423</v>
      </c>
      <c r="AY1203" s="2">
        <v>0</v>
      </c>
      <c r="AZ1203" s="12" t="str">
        <f t="shared" si="145"/>
        <v>OK</v>
      </c>
      <c r="BA1203" s="12" t="str">
        <f t="shared" si="146"/>
        <v>OK</v>
      </c>
      <c r="BB1203" s="6">
        <f t="shared" si="147"/>
        <v>0</v>
      </c>
      <c r="BC1203" s="13">
        <f t="shared" si="148"/>
        <v>25447653</v>
      </c>
      <c r="BD1203" s="13">
        <f t="shared" si="149"/>
        <v>25447653</v>
      </c>
      <c r="BE1203" s="6">
        <f t="shared" si="150"/>
        <v>0</v>
      </c>
      <c r="BF1203" s="6">
        <f t="shared" si="151"/>
        <v>0</v>
      </c>
      <c r="BG1203" s="2" t="str">
        <f t="shared" si="144"/>
        <v>2500.1.1.3.</v>
      </c>
    </row>
    <row r="1204" spans="2:59" ht="71.25" x14ac:dyDescent="0.25">
      <c r="B1204" s="39" t="s">
        <v>7286</v>
      </c>
      <c r="C1204" s="39" t="s">
        <v>717</v>
      </c>
      <c r="D1204" s="39" t="s">
        <v>4</v>
      </c>
      <c r="E1204" s="40" t="s">
        <v>219</v>
      </c>
      <c r="F1204" s="40" t="s">
        <v>220</v>
      </c>
      <c r="G1204" s="40" t="s">
        <v>9</v>
      </c>
      <c r="H1204" s="40">
        <v>80161501</v>
      </c>
      <c r="I1204" s="40" t="s">
        <v>8168</v>
      </c>
      <c r="J1204" s="40" t="s">
        <v>221</v>
      </c>
      <c r="K1204" s="40" t="s">
        <v>7615</v>
      </c>
      <c r="L1204" s="41" t="s">
        <v>154</v>
      </c>
      <c r="M1204" s="41" t="s">
        <v>154</v>
      </c>
      <c r="N1204" s="41">
        <v>11</v>
      </c>
      <c r="O1204" s="41" t="s">
        <v>223</v>
      </c>
      <c r="P1204" s="41" t="s">
        <v>224</v>
      </c>
      <c r="Q1204" s="58">
        <v>25447653</v>
      </c>
      <c r="R1204" s="58">
        <v>25447653</v>
      </c>
      <c r="S1204" s="41" t="s">
        <v>225</v>
      </c>
      <c r="T1204" s="41" t="s">
        <v>221</v>
      </c>
      <c r="U1204" s="40" t="s">
        <v>422</v>
      </c>
      <c r="V1204" s="40" t="s">
        <v>721</v>
      </c>
      <c r="W1204" s="40" t="s">
        <v>1709</v>
      </c>
      <c r="X1204" s="40" t="s">
        <v>229</v>
      </c>
      <c r="Y1204" s="40" t="s">
        <v>230</v>
      </c>
      <c r="Z1204" s="40" t="s">
        <v>423</v>
      </c>
      <c r="AA1204" s="59">
        <v>0</v>
      </c>
      <c r="AB1204" s="59">
        <v>0</v>
      </c>
      <c r="AC1204" s="59">
        <v>25447653</v>
      </c>
      <c r="AD1204" s="59">
        <v>2313423</v>
      </c>
      <c r="AE1204" s="59">
        <v>0</v>
      </c>
      <c r="AF1204" s="59">
        <v>2313423</v>
      </c>
      <c r="AG1204" s="59">
        <v>0</v>
      </c>
      <c r="AH1204" s="59">
        <v>2313423</v>
      </c>
      <c r="AI1204" s="59">
        <v>0</v>
      </c>
      <c r="AJ1204" s="59">
        <v>2313423</v>
      </c>
      <c r="AK1204" s="59">
        <v>0</v>
      </c>
      <c r="AL1204" s="59">
        <v>2313423</v>
      </c>
      <c r="AM1204" s="59">
        <v>0</v>
      </c>
      <c r="AN1204" s="59">
        <v>2313423</v>
      </c>
      <c r="AO1204" s="59">
        <v>0</v>
      </c>
      <c r="AP1204" s="59">
        <v>2313423</v>
      </c>
      <c r="AQ1204" s="59">
        <v>0</v>
      </c>
      <c r="AR1204" s="59">
        <v>2313423</v>
      </c>
      <c r="AS1204" s="59">
        <v>0</v>
      </c>
      <c r="AT1204" s="59">
        <v>2313423</v>
      </c>
      <c r="AU1204" s="59">
        <v>0</v>
      </c>
      <c r="AV1204" s="59">
        <v>2313423</v>
      </c>
      <c r="AW1204" s="59">
        <v>0</v>
      </c>
      <c r="AX1204" s="59">
        <v>2313423</v>
      </c>
      <c r="AY1204" s="2">
        <v>0</v>
      </c>
      <c r="AZ1204" s="12" t="str">
        <f t="shared" si="145"/>
        <v>OK</v>
      </c>
      <c r="BA1204" s="12" t="str">
        <f t="shared" si="146"/>
        <v>OK</v>
      </c>
      <c r="BB1204" s="6">
        <f t="shared" si="147"/>
        <v>0</v>
      </c>
      <c r="BC1204" s="13">
        <f t="shared" si="148"/>
        <v>25447653</v>
      </c>
      <c r="BD1204" s="13">
        <f t="shared" si="149"/>
        <v>25447653</v>
      </c>
      <c r="BE1204" s="6">
        <f t="shared" si="150"/>
        <v>0</v>
      </c>
      <c r="BF1204" s="6">
        <f t="shared" si="151"/>
        <v>0</v>
      </c>
      <c r="BG1204" s="2" t="str">
        <f t="shared" si="144"/>
        <v>2500.1.1.3.</v>
      </c>
    </row>
    <row r="1205" spans="2:59" ht="71.25" x14ac:dyDescent="0.25">
      <c r="B1205" s="39" t="s">
        <v>7287</v>
      </c>
      <c r="C1205" s="39" t="s">
        <v>717</v>
      </c>
      <c r="D1205" s="39" t="s">
        <v>4</v>
      </c>
      <c r="E1205" s="40" t="s">
        <v>219</v>
      </c>
      <c r="F1205" s="40" t="s">
        <v>220</v>
      </c>
      <c r="G1205" s="40" t="s">
        <v>9</v>
      </c>
      <c r="H1205" s="40">
        <v>80161501</v>
      </c>
      <c r="I1205" s="40" t="s">
        <v>8168</v>
      </c>
      <c r="J1205" s="40" t="s">
        <v>221</v>
      </c>
      <c r="K1205" s="40" t="s">
        <v>7616</v>
      </c>
      <c r="L1205" s="41" t="s">
        <v>154</v>
      </c>
      <c r="M1205" s="41" t="s">
        <v>154</v>
      </c>
      <c r="N1205" s="41">
        <v>11</v>
      </c>
      <c r="O1205" s="41" t="s">
        <v>223</v>
      </c>
      <c r="P1205" s="41" t="s">
        <v>224</v>
      </c>
      <c r="Q1205" s="58">
        <v>25447653</v>
      </c>
      <c r="R1205" s="58">
        <v>25447653</v>
      </c>
      <c r="S1205" s="41" t="s">
        <v>225</v>
      </c>
      <c r="T1205" s="41" t="s">
        <v>221</v>
      </c>
      <c r="U1205" s="40" t="s">
        <v>422</v>
      </c>
      <c r="V1205" s="40" t="s">
        <v>721</v>
      </c>
      <c r="W1205" s="40" t="s">
        <v>1709</v>
      </c>
      <c r="X1205" s="40" t="s">
        <v>229</v>
      </c>
      <c r="Y1205" s="40" t="s">
        <v>230</v>
      </c>
      <c r="Z1205" s="40" t="s">
        <v>423</v>
      </c>
      <c r="AA1205" s="59">
        <v>0</v>
      </c>
      <c r="AB1205" s="59">
        <v>0</v>
      </c>
      <c r="AC1205" s="59">
        <v>25447653</v>
      </c>
      <c r="AD1205" s="59">
        <v>2313423</v>
      </c>
      <c r="AE1205" s="59">
        <v>0</v>
      </c>
      <c r="AF1205" s="59">
        <v>2313423</v>
      </c>
      <c r="AG1205" s="59">
        <v>0</v>
      </c>
      <c r="AH1205" s="59">
        <v>2313423</v>
      </c>
      <c r="AI1205" s="59">
        <v>0</v>
      </c>
      <c r="AJ1205" s="59">
        <v>2313423</v>
      </c>
      <c r="AK1205" s="59">
        <v>0</v>
      </c>
      <c r="AL1205" s="59">
        <v>2313423</v>
      </c>
      <c r="AM1205" s="59">
        <v>0</v>
      </c>
      <c r="AN1205" s="59">
        <v>2313423</v>
      </c>
      <c r="AO1205" s="59">
        <v>0</v>
      </c>
      <c r="AP1205" s="59">
        <v>2313423</v>
      </c>
      <c r="AQ1205" s="59">
        <v>0</v>
      </c>
      <c r="AR1205" s="59">
        <v>2313423</v>
      </c>
      <c r="AS1205" s="59">
        <v>0</v>
      </c>
      <c r="AT1205" s="59">
        <v>2313423</v>
      </c>
      <c r="AU1205" s="59">
        <v>0</v>
      </c>
      <c r="AV1205" s="59">
        <v>2313423</v>
      </c>
      <c r="AW1205" s="59">
        <v>0</v>
      </c>
      <c r="AX1205" s="59">
        <v>2313423</v>
      </c>
      <c r="AY1205" s="2">
        <v>0</v>
      </c>
      <c r="AZ1205" s="12" t="str">
        <f t="shared" si="145"/>
        <v>OK</v>
      </c>
      <c r="BA1205" s="12" t="str">
        <f t="shared" si="146"/>
        <v>OK</v>
      </c>
      <c r="BB1205" s="6">
        <f t="shared" si="147"/>
        <v>0</v>
      </c>
      <c r="BC1205" s="13">
        <f t="shared" si="148"/>
        <v>25447653</v>
      </c>
      <c r="BD1205" s="13">
        <f t="shared" si="149"/>
        <v>25447653</v>
      </c>
      <c r="BE1205" s="6">
        <f t="shared" si="150"/>
        <v>0</v>
      </c>
      <c r="BF1205" s="6">
        <f t="shared" si="151"/>
        <v>0</v>
      </c>
      <c r="BG1205" s="2" t="str">
        <f t="shared" si="144"/>
        <v>2500.1.1.3.</v>
      </c>
    </row>
    <row r="1206" spans="2:59" ht="71.25" x14ac:dyDescent="0.25">
      <c r="B1206" s="39" t="s">
        <v>7288</v>
      </c>
      <c r="C1206" s="39" t="s">
        <v>717</v>
      </c>
      <c r="D1206" s="39" t="s">
        <v>4</v>
      </c>
      <c r="E1206" s="40" t="s">
        <v>219</v>
      </c>
      <c r="F1206" s="40" t="s">
        <v>220</v>
      </c>
      <c r="G1206" s="40" t="s">
        <v>9</v>
      </c>
      <c r="H1206" s="40">
        <v>80161501</v>
      </c>
      <c r="I1206" s="40" t="s">
        <v>8168</v>
      </c>
      <c r="J1206" s="40" t="s">
        <v>221</v>
      </c>
      <c r="K1206" s="40" t="s">
        <v>7617</v>
      </c>
      <c r="L1206" s="41" t="s">
        <v>154</v>
      </c>
      <c r="M1206" s="41" t="s">
        <v>154</v>
      </c>
      <c r="N1206" s="41">
        <v>11</v>
      </c>
      <c r="O1206" s="41" t="s">
        <v>223</v>
      </c>
      <c r="P1206" s="41" t="s">
        <v>224</v>
      </c>
      <c r="Q1206" s="58">
        <v>31533920</v>
      </c>
      <c r="R1206" s="58">
        <v>31533920</v>
      </c>
      <c r="S1206" s="41" t="s">
        <v>225</v>
      </c>
      <c r="T1206" s="41" t="s">
        <v>221</v>
      </c>
      <c r="U1206" s="40" t="s">
        <v>422</v>
      </c>
      <c r="V1206" s="40" t="s">
        <v>721</v>
      </c>
      <c r="W1206" s="40" t="s">
        <v>1709</v>
      </c>
      <c r="X1206" s="40" t="s">
        <v>229</v>
      </c>
      <c r="Y1206" s="40" t="s">
        <v>230</v>
      </c>
      <c r="Z1206" s="40" t="s">
        <v>423</v>
      </c>
      <c r="AA1206" s="59">
        <v>0</v>
      </c>
      <c r="AB1206" s="59">
        <v>0</v>
      </c>
      <c r="AC1206" s="59">
        <v>31533920</v>
      </c>
      <c r="AD1206" s="59">
        <v>2866720</v>
      </c>
      <c r="AE1206" s="59">
        <v>0</v>
      </c>
      <c r="AF1206" s="59">
        <v>2866720</v>
      </c>
      <c r="AG1206" s="59">
        <v>0</v>
      </c>
      <c r="AH1206" s="59">
        <v>2866720</v>
      </c>
      <c r="AI1206" s="59">
        <v>0</v>
      </c>
      <c r="AJ1206" s="59">
        <v>2866720</v>
      </c>
      <c r="AK1206" s="59">
        <v>0</v>
      </c>
      <c r="AL1206" s="59">
        <v>2866720</v>
      </c>
      <c r="AM1206" s="59">
        <v>0</v>
      </c>
      <c r="AN1206" s="59">
        <v>2866720</v>
      </c>
      <c r="AO1206" s="59">
        <v>0</v>
      </c>
      <c r="AP1206" s="59">
        <v>2866720</v>
      </c>
      <c r="AQ1206" s="59">
        <v>0</v>
      </c>
      <c r="AR1206" s="59">
        <v>2866720</v>
      </c>
      <c r="AS1206" s="59">
        <v>0</v>
      </c>
      <c r="AT1206" s="59">
        <v>2866720</v>
      </c>
      <c r="AU1206" s="59">
        <v>0</v>
      </c>
      <c r="AV1206" s="59">
        <v>2866720</v>
      </c>
      <c r="AW1206" s="59">
        <v>0</v>
      </c>
      <c r="AX1206" s="59">
        <v>2866720</v>
      </c>
      <c r="AY1206" s="2">
        <v>0</v>
      </c>
      <c r="AZ1206" s="12" t="str">
        <f t="shared" si="145"/>
        <v>OK</v>
      </c>
      <c r="BA1206" s="12" t="str">
        <f t="shared" si="146"/>
        <v>OK</v>
      </c>
      <c r="BB1206" s="6">
        <f t="shared" si="147"/>
        <v>0</v>
      </c>
      <c r="BC1206" s="13">
        <f t="shared" si="148"/>
        <v>31533920</v>
      </c>
      <c r="BD1206" s="13">
        <f t="shared" si="149"/>
        <v>31533920</v>
      </c>
      <c r="BE1206" s="6">
        <f t="shared" si="150"/>
        <v>0</v>
      </c>
      <c r="BF1206" s="6">
        <f t="shared" si="151"/>
        <v>0</v>
      </c>
      <c r="BG1206" s="2" t="str">
        <f t="shared" si="144"/>
        <v>2500.1.1.3.</v>
      </c>
    </row>
    <row r="1207" spans="2:59" ht="128.25" x14ac:dyDescent="0.25">
      <c r="B1207" s="39" t="s">
        <v>7289</v>
      </c>
      <c r="C1207" s="39" t="s">
        <v>717</v>
      </c>
      <c r="D1207" s="39" t="s">
        <v>4</v>
      </c>
      <c r="E1207" s="40" t="s">
        <v>219</v>
      </c>
      <c r="F1207" s="40" t="s">
        <v>220</v>
      </c>
      <c r="G1207" s="40" t="s">
        <v>9</v>
      </c>
      <c r="H1207" s="40">
        <v>80161501</v>
      </c>
      <c r="I1207" s="40" t="s">
        <v>8168</v>
      </c>
      <c r="J1207" s="40" t="s">
        <v>221</v>
      </c>
      <c r="K1207" s="40" t="s">
        <v>7618</v>
      </c>
      <c r="L1207" s="41" t="s">
        <v>154</v>
      </c>
      <c r="M1207" s="41" t="s">
        <v>154</v>
      </c>
      <c r="N1207" s="41">
        <v>11</v>
      </c>
      <c r="O1207" s="41" t="s">
        <v>223</v>
      </c>
      <c r="P1207" s="41" t="s">
        <v>224</v>
      </c>
      <c r="Q1207" s="58">
        <v>68250000</v>
      </c>
      <c r="R1207" s="58">
        <v>68250000</v>
      </c>
      <c r="S1207" s="41" t="s">
        <v>225</v>
      </c>
      <c r="T1207" s="41" t="s">
        <v>221</v>
      </c>
      <c r="U1207" s="40" t="s">
        <v>422</v>
      </c>
      <c r="V1207" s="40" t="s">
        <v>721</v>
      </c>
      <c r="W1207" s="40" t="s">
        <v>1709</v>
      </c>
      <c r="X1207" s="40" t="s">
        <v>229</v>
      </c>
      <c r="Y1207" s="40" t="s">
        <v>230</v>
      </c>
      <c r="Z1207" s="40" t="s">
        <v>423</v>
      </c>
      <c r="AA1207" s="59">
        <v>0</v>
      </c>
      <c r="AB1207" s="59">
        <v>0</v>
      </c>
      <c r="AC1207" s="59">
        <v>68250000</v>
      </c>
      <c r="AD1207" s="59">
        <v>6204545.4545454541</v>
      </c>
      <c r="AE1207" s="59">
        <v>0</v>
      </c>
      <c r="AF1207" s="59">
        <v>6204545.4545454541</v>
      </c>
      <c r="AG1207" s="59">
        <v>0</v>
      </c>
      <c r="AH1207" s="59">
        <v>6204545.4545454541</v>
      </c>
      <c r="AI1207" s="59">
        <v>0</v>
      </c>
      <c r="AJ1207" s="59">
        <v>6204545.4545454541</v>
      </c>
      <c r="AK1207" s="59">
        <v>0</v>
      </c>
      <c r="AL1207" s="59">
        <v>6204545.4545454541</v>
      </c>
      <c r="AM1207" s="59">
        <v>0</v>
      </c>
      <c r="AN1207" s="59">
        <v>6204545.4545454541</v>
      </c>
      <c r="AO1207" s="59">
        <v>0</v>
      </c>
      <c r="AP1207" s="59">
        <v>6204545.4545454541</v>
      </c>
      <c r="AQ1207" s="59">
        <v>0</v>
      </c>
      <c r="AR1207" s="59">
        <v>6204545.4545454541</v>
      </c>
      <c r="AS1207" s="59">
        <v>0</v>
      </c>
      <c r="AT1207" s="59">
        <v>6204545.4545454541</v>
      </c>
      <c r="AU1207" s="59">
        <v>0</v>
      </c>
      <c r="AV1207" s="59">
        <v>6204545.4545454541</v>
      </c>
      <c r="AW1207" s="59">
        <v>0</v>
      </c>
      <c r="AX1207" s="59">
        <v>6204545.4545454541</v>
      </c>
      <c r="AY1207" s="2">
        <v>0</v>
      </c>
      <c r="AZ1207" s="12" t="str">
        <f t="shared" si="145"/>
        <v>OK</v>
      </c>
      <c r="BA1207" s="12" t="str">
        <f t="shared" si="146"/>
        <v>OK</v>
      </c>
      <c r="BB1207" s="6">
        <f t="shared" si="147"/>
        <v>0</v>
      </c>
      <c r="BC1207" s="13">
        <f t="shared" si="148"/>
        <v>68250000</v>
      </c>
      <c r="BD1207" s="13">
        <f t="shared" si="149"/>
        <v>68250000</v>
      </c>
      <c r="BE1207" s="6">
        <f t="shared" si="150"/>
        <v>0</v>
      </c>
      <c r="BF1207" s="6">
        <f t="shared" si="151"/>
        <v>0</v>
      </c>
      <c r="BG1207" s="2" t="str">
        <f t="shared" si="144"/>
        <v>2500.1.1.3.</v>
      </c>
    </row>
    <row r="1208" spans="2:59" ht="156.75" x14ac:dyDescent="0.25">
      <c r="B1208" s="39" t="s">
        <v>7290</v>
      </c>
      <c r="C1208" s="39" t="s">
        <v>717</v>
      </c>
      <c r="D1208" s="39" t="s">
        <v>4</v>
      </c>
      <c r="E1208" s="40" t="s">
        <v>219</v>
      </c>
      <c r="F1208" s="40" t="s">
        <v>220</v>
      </c>
      <c r="G1208" s="40" t="s">
        <v>9</v>
      </c>
      <c r="H1208" s="40">
        <v>80161501</v>
      </c>
      <c r="I1208" s="40" t="s">
        <v>8168</v>
      </c>
      <c r="J1208" s="40" t="s">
        <v>221</v>
      </c>
      <c r="K1208" s="40" t="s">
        <v>7619</v>
      </c>
      <c r="L1208" s="41" t="s">
        <v>154</v>
      </c>
      <c r="M1208" s="41" t="s">
        <v>154</v>
      </c>
      <c r="N1208" s="41">
        <v>10</v>
      </c>
      <c r="O1208" s="41" t="s">
        <v>223</v>
      </c>
      <c r="P1208" s="41" t="s">
        <v>224</v>
      </c>
      <c r="Q1208" s="58">
        <v>70000000</v>
      </c>
      <c r="R1208" s="58">
        <v>70000000</v>
      </c>
      <c r="S1208" s="41" t="s">
        <v>225</v>
      </c>
      <c r="T1208" s="41" t="s">
        <v>221</v>
      </c>
      <c r="U1208" s="40" t="s">
        <v>422</v>
      </c>
      <c r="V1208" s="40" t="s">
        <v>721</v>
      </c>
      <c r="W1208" s="40" t="s">
        <v>1709</v>
      </c>
      <c r="X1208" s="40" t="s">
        <v>229</v>
      </c>
      <c r="Y1208" s="40" t="s">
        <v>230</v>
      </c>
      <c r="Z1208" s="40" t="s">
        <v>423</v>
      </c>
      <c r="AA1208" s="59">
        <v>0</v>
      </c>
      <c r="AB1208" s="59">
        <v>0</v>
      </c>
      <c r="AC1208" s="59">
        <v>70000000</v>
      </c>
      <c r="AD1208" s="59">
        <v>0</v>
      </c>
      <c r="AE1208" s="59">
        <v>0</v>
      </c>
      <c r="AF1208" s="59">
        <v>7000000</v>
      </c>
      <c r="AG1208" s="59">
        <v>0</v>
      </c>
      <c r="AH1208" s="59">
        <v>7000000</v>
      </c>
      <c r="AI1208" s="59">
        <v>0</v>
      </c>
      <c r="AJ1208" s="59">
        <v>7000000</v>
      </c>
      <c r="AK1208" s="59">
        <v>0</v>
      </c>
      <c r="AL1208" s="59">
        <v>7000000</v>
      </c>
      <c r="AM1208" s="59">
        <v>0</v>
      </c>
      <c r="AN1208" s="59">
        <v>7000000</v>
      </c>
      <c r="AO1208" s="59">
        <v>0</v>
      </c>
      <c r="AP1208" s="59">
        <v>7000000</v>
      </c>
      <c r="AQ1208" s="59">
        <v>0</v>
      </c>
      <c r="AR1208" s="59">
        <v>7000000</v>
      </c>
      <c r="AS1208" s="59">
        <v>0</v>
      </c>
      <c r="AT1208" s="59">
        <v>7000000</v>
      </c>
      <c r="AU1208" s="59">
        <v>0</v>
      </c>
      <c r="AV1208" s="59">
        <v>7000000</v>
      </c>
      <c r="AW1208" s="59">
        <v>0</v>
      </c>
      <c r="AX1208" s="59">
        <v>7000000</v>
      </c>
      <c r="AY1208" s="2">
        <v>0</v>
      </c>
      <c r="AZ1208" s="12" t="str">
        <f t="shared" si="145"/>
        <v>OK</v>
      </c>
      <c r="BA1208" s="12" t="str">
        <f t="shared" si="146"/>
        <v>OK</v>
      </c>
      <c r="BB1208" s="6">
        <f t="shared" si="147"/>
        <v>0</v>
      </c>
      <c r="BC1208" s="13">
        <f t="shared" si="148"/>
        <v>70000000</v>
      </c>
      <c r="BD1208" s="13">
        <f t="shared" si="149"/>
        <v>70000000</v>
      </c>
      <c r="BE1208" s="6">
        <f t="shared" si="150"/>
        <v>0</v>
      </c>
      <c r="BF1208" s="6">
        <f t="shared" si="151"/>
        <v>0</v>
      </c>
      <c r="BG1208" s="2" t="str">
        <f t="shared" si="144"/>
        <v>2500.1.1.3.</v>
      </c>
    </row>
    <row r="1209" spans="2:59" ht="57" x14ac:dyDescent="0.25">
      <c r="B1209" s="39" t="s">
        <v>7291</v>
      </c>
      <c r="C1209" s="39" t="s">
        <v>717</v>
      </c>
      <c r="D1209" s="39" t="s">
        <v>4</v>
      </c>
      <c r="E1209" s="40" t="s">
        <v>219</v>
      </c>
      <c r="F1209" s="40" t="s">
        <v>220</v>
      </c>
      <c r="G1209" s="40" t="s">
        <v>9</v>
      </c>
      <c r="H1209" s="40">
        <v>80161501</v>
      </c>
      <c r="I1209" s="40" t="s">
        <v>8168</v>
      </c>
      <c r="J1209" s="40" t="s">
        <v>221</v>
      </c>
      <c r="K1209" s="40" t="s">
        <v>7620</v>
      </c>
      <c r="L1209" s="41" t="s">
        <v>154</v>
      </c>
      <c r="M1209" s="41" t="s">
        <v>154</v>
      </c>
      <c r="N1209" s="41">
        <v>11</v>
      </c>
      <c r="O1209" s="41" t="s">
        <v>221</v>
      </c>
      <c r="P1209" s="41" t="s">
        <v>224</v>
      </c>
      <c r="Q1209" s="58">
        <v>51466080</v>
      </c>
      <c r="R1209" s="58">
        <v>51466080</v>
      </c>
      <c r="S1209" s="41" t="s">
        <v>225</v>
      </c>
      <c r="T1209" s="41" t="s">
        <v>221</v>
      </c>
      <c r="U1209" s="40" t="s">
        <v>422</v>
      </c>
      <c r="V1209" s="40" t="s">
        <v>721</v>
      </c>
      <c r="W1209" s="40" t="s">
        <v>1709</v>
      </c>
      <c r="X1209" s="40" t="s">
        <v>257</v>
      </c>
      <c r="Y1209" s="40" t="s">
        <v>258</v>
      </c>
      <c r="Z1209" s="40" t="s">
        <v>423</v>
      </c>
      <c r="AA1209" s="59">
        <v>0</v>
      </c>
      <c r="AB1209" s="59">
        <v>0</v>
      </c>
      <c r="AC1209" s="59">
        <v>4678734</v>
      </c>
      <c r="AD1209" s="59">
        <v>4678734</v>
      </c>
      <c r="AE1209" s="59">
        <v>4678734</v>
      </c>
      <c r="AF1209" s="59">
        <v>4678734</v>
      </c>
      <c r="AG1209" s="59">
        <v>4678734</v>
      </c>
      <c r="AH1209" s="59">
        <v>4678734</v>
      </c>
      <c r="AI1209" s="59">
        <v>4678734</v>
      </c>
      <c r="AJ1209" s="59">
        <v>4678734</v>
      </c>
      <c r="AK1209" s="59">
        <v>4678734</v>
      </c>
      <c r="AL1209" s="59">
        <v>4678734</v>
      </c>
      <c r="AM1209" s="59">
        <v>4678734</v>
      </c>
      <c r="AN1209" s="59">
        <v>4678734</v>
      </c>
      <c r="AO1209" s="59">
        <v>4678734</v>
      </c>
      <c r="AP1209" s="59">
        <v>4678734</v>
      </c>
      <c r="AQ1209" s="59">
        <v>4678734</v>
      </c>
      <c r="AR1209" s="59">
        <v>4678734</v>
      </c>
      <c r="AS1209" s="59">
        <v>4678734</v>
      </c>
      <c r="AT1209" s="59">
        <v>4678734</v>
      </c>
      <c r="AU1209" s="59">
        <v>4678734</v>
      </c>
      <c r="AV1209" s="59">
        <v>4678734</v>
      </c>
      <c r="AW1209" s="59">
        <v>4678740</v>
      </c>
      <c r="AX1209" s="59">
        <v>4678740</v>
      </c>
      <c r="AY1209" s="2">
        <v>0</v>
      </c>
      <c r="AZ1209" s="12" t="str">
        <f t="shared" si="145"/>
        <v>OK</v>
      </c>
      <c r="BA1209" s="12" t="str">
        <f t="shared" si="146"/>
        <v>OK</v>
      </c>
      <c r="BB1209" s="6">
        <f t="shared" si="147"/>
        <v>0</v>
      </c>
      <c r="BC1209" s="13">
        <f t="shared" si="148"/>
        <v>51466080</v>
      </c>
      <c r="BD1209" s="13">
        <f t="shared" si="149"/>
        <v>51466080</v>
      </c>
      <c r="BE1209" s="6">
        <f t="shared" si="150"/>
        <v>0</v>
      </c>
      <c r="BF1209" s="6">
        <f t="shared" si="151"/>
        <v>0</v>
      </c>
      <c r="BG1209" s="2" t="str">
        <f t="shared" si="144"/>
        <v>2500.1.1.3.</v>
      </c>
    </row>
    <row r="1210" spans="2:59" ht="57" x14ac:dyDescent="0.25">
      <c r="B1210" s="39" t="s">
        <v>7292</v>
      </c>
      <c r="C1210" s="39" t="s">
        <v>717</v>
      </c>
      <c r="D1210" s="39" t="s">
        <v>4</v>
      </c>
      <c r="E1210" s="40" t="s">
        <v>219</v>
      </c>
      <c r="F1210" s="40" t="s">
        <v>220</v>
      </c>
      <c r="G1210" s="40" t="s">
        <v>9</v>
      </c>
      <c r="H1210" s="40">
        <v>80161501</v>
      </c>
      <c r="I1210" s="40" t="s">
        <v>8168</v>
      </c>
      <c r="J1210" s="40" t="s">
        <v>221</v>
      </c>
      <c r="K1210" s="40" t="s">
        <v>7621</v>
      </c>
      <c r="L1210" s="41" t="s">
        <v>154</v>
      </c>
      <c r="M1210" s="41" t="s">
        <v>154</v>
      </c>
      <c r="N1210" s="41">
        <v>10</v>
      </c>
      <c r="O1210" s="41" t="s">
        <v>223</v>
      </c>
      <c r="P1210" s="41" t="s">
        <v>224</v>
      </c>
      <c r="Q1210" s="58">
        <v>45000000</v>
      </c>
      <c r="R1210" s="58">
        <v>45000000</v>
      </c>
      <c r="S1210" s="41" t="s">
        <v>225</v>
      </c>
      <c r="T1210" s="41" t="s">
        <v>221</v>
      </c>
      <c r="U1210" s="40" t="s">
        <v>425</v>
      </c>
      <c r="V1210" s="40" t="s">
        <v>721</v>
      </c>
      <c r="W1210" s="40" t="s">
        <v>1709</v>
      </c>
      <c r="X1210" s="40" t="s">
        <v>229</v>
      </c>
      <c r="Y1210" s="40" t="s">
        <v>230</v>
      </c>
      <c r="Z1210" s="40" t="s">
        <v>426</v>
      </c>
      <c r="AA1210" s="59">
        <v>45000000</v>
      </c>
      <c r="AB1210" s="59">
        <v>0</v>
      </c>
      <c r="AC1210" s="59">
        <v>0</v>
      </c>
      <c r="AD1210" s="59">
        <v>4500000</v>
      </c>
      <c r="AE1210" s="59">
        <v>0</v>
      </c>
      <c r="AF1210" s="59">
        <v>4500000</v>
      </c>
      <c r="AG1210" s="59">
        <v>0</v>
      </c>
      <c r="AH1210" s="59">
        <v>4500000</v>
      </c>
      <c r="AI1210" s="59">
        <v>0</v>
      </c>
      <c r="AJ1210" s="59">
        <v>4500000</v>
      </c>
      <c r="AK1210" s="59">
        <v>0</v>
      </c>
      <c r="AL1210" s="59">
        <v>4500000</v>
      </c>
      <c r="AM1210" s="59">
        <v>0</v>
      </c>
      <c r="AN1210" s="59">
        <v>4500000</v>
      </c>
      <c r="AO1210" s="59">
        <v>0</v>
      </c>
      <c r="AP1210" s="59">
        <v>4500000</v>
      </c>
      <c r="AQ1210" s="59">
        <v>0</v>
      </c>
      <c r="AR1210" s="59">
        <v>4500000</v>
      </c>
      <c r="AS1210" s="59">
        <v>0</v>
      </c>
      <c r="AT1210" s="59">
        <v>4500000</v>
      </c>
      <c r="AU1210" s="59">
        <v>0</v>
      </c>
      <c r="AV1210" s="59">
        <v>4500000</v>
      </c>
      <c r="AW1210" s="59">
        <v>0</v>
      </c>
      <c r="AX1210" s="59">
        <v>0</v>
      </c>
      <c r="AY1210" s="2">
        <v>0</v>
      </c>
      <c r="AZ1210" s="12" t="str">
        <f t="shared" si="145"/>
        <v>OK</v>
      </c>
      <c r="BA1210" s="12" t="str">
        <f t="shared" si="146"/>
        <v>OK</v>
      </c>
      <c r="BB1210" s="6">
        <f t="shared" si="147"/>
        <v>0</v>
      </c>
      <c r="BC1210" s="13">
        <f t="shared" si="148"/>
        <v>45000000</v>
      </c>
      <c r="BD1210" s="13">
        <f t="shared" si="149"/>
        <v>45000000</v>
      </c>
      <c r="BE1210" s="6">
        <f t="shared" si="150"/>
        <v>0</v>
      </c>
      <c r="BF1210" s="6">
        <f t="shared" si="151"/>
        <v>0</v>
      </c>
      <c r="BG1210" s="2" t="str">
        <f t="shared" si="144"/>
        <v>2500.1.1.3.</v>
      </c>
    </row>
    <row r="1211" spans="2:59" ht="57" x14ac:dyDescent="0.25">
      <c r="B1211" s="39" t="s">
        <v>7293</v>
      </c>
      <c r="C1211" s="39" t="s">
        <v>717</v>
      </c>
      <c r="D1211" s="39" t="s">
        <v>4</v>
      </c>
      <c r="E1211" s="40" t="s">
        <v>219</v>
      </c>
      <c r="F1211" s="40" t="s">
        <v>220</v>
      </c>
      <c r="G1211" s="40" t="s">
        <v>9</v>
      </c>
      <c r="H1211" s="40">
        <v>80161501</v>
      </c>
      <c r="I1211" s="40" t="s">
        <v>8168</v>
      </c>
      <c r="J1211" s="40" t="s">
        <v>221</v>
      </c>
      <c r="K1211" s="40" t="s">
        <v>7621</v>
      </c>
      <c r="L1211" s="41" t="s">
        <v>154</v>
      </c>
      <c r="M1211" s="41" t="s">
        <v>154</v>
      </c>
      <c r="N1211" s="41">
        <v>10</v>
      </c>
      <c r="O1211" s="41" t="s">
        <v>223</v>
      </c>
      <c r="P1211" s="41" t="s">
        <v>224</v>
      </c>
      <c r="Q1211" s="58">
        <v>45000000</v>
      </c>
      <c r="R1211" s="58">
        <v>45000000</v>
      </c>
      <c r="S1211" s="41" t="s">
        <v>225</v>
      </c>
      <c r="T1211" s="41" t="s">
        <v>221</v>
      </c>
      <c r="U1211" s="40" t="s">
        <v>425</v>
      </c>
      <c r="V1211" s="40" t="s">
        <v>721</v>
      </c>
      <c r="W1211" s="40" t="s">
        <v>1709</v>
      </c>
      <c r="X1211" s="40" t="s">
        <v>229</v>
      </c>
      <c r="Y1211" s="40" t="s">
        <v>230</v>
      </c>
      <c r="Z1211" s="40" t="s">
        <v>426</v>
      </c>
      <c r="AA1211" s="59">
        <v>45000000</v>
      </c>
      <c r="AB1211" s="59">
        <v>0</v>
      </c>
      <c r="AC1211" s="59">
        <v>0</v>
      </c>
      <c r="AD1211" s="59">
        <v>4500000</v>
      </c>
      <c r="AE1211" s="59">
        <v>0</v>
      </c>
      <c r="AF1211" s="59">
        <v>4500000</v>
      </c>
      <c r="AG1211" s="59">
        <v>0</v>
      </c>
      <c r="AH1211" s="59">
        <v>4500000</v>
      </c>
      <c r="AI1211" s="59">
        <v>0</v>
      </c>
      <c r="AJ1211" s="59">
        <v>4500000</v>
      </c>
      <c r="AK1211" s="59">
        <v>0</v>
      </c>
      <c r="AL1211" s="59">
        <v>4500000</v>
      </c>
      <c r="AM1211" s="59">
        <v>0</v>
      </c>
      <c r="AN1211" s="59">
        <v>4500000</v>
      </c>
      <c r="AO1211" s="59">
        <v>0</v>
      </c>
      <c r="AP1211" s="59">
        <v>4500000</v>
      </c>
      <c r="AQ1211" s="59">
        <v>0</v>
      </c>
      <c r="AR1211" s="59">
        <v>4500000</v>
      </c>
      <c r="AS1211" s="59">
        <v>0</v>
      </c>
      <c r="AT1211" s="59">
        <v>4500000</v>
      </c>
      <c r="AU1211" s="59">
        <v>0</v>
      </c>
      <c r="AV1211" s="59">
        <v>4500000</v>
      </c>
      <c r="AW1211" s="59">
        <v>0</v>
      </c>
      <c r="AX1211" s="59">
        <v>0</v>
      </c>
      <c r="AY1211" s="2">
        <v>0</v>
      </c>
      <c r="AZ1211" s="12" t="str">
        <f t="shared" si="145"/>
        <v>OK</v>
      </c>
      <c r="BA1211" s="12" t="str">
        <f t="shared" si="146"/>
        <v>OK</v>
      </c>
      <c r="BB1211" s="6">
        <f t="shared" si="147"/>
        <v>0</v>
      </c>
      <c r="BC1211" s="13">
        <f t="shared" si="148"/>
        <v>45000000</v>
      </c>
      <c r="BD1211" s="13">
        <f t="shared" si="149"/>
        <v>45000000</v>
      </c>
      <c r="BE1211" s="6">
        <f t="shared" si="150"/>
        <v>0</v>
      </c>
      <c r="BF1211" s="6">
        <f t="shared" si="151"/>
        <v>0</v>
      </c>
      <c r="BG1211" s="2" t="str">
        <f t="shared" si="144"/>
        <v>2500.1.1.3.</v>
      </c>
    </row>
    <row r="1212" spans="2:59" ht="57" x14ac:dyDescent="0.25">
      <c r="B1212" s="39" t="s">
        <v>7294</v>
      </c>
      <c r="C1212" s="39" t="s">
        <v>717</v>
      </c>
      <c r="D1212" s="39" t="s">
        <v>4</v>
      </c>
      <c r="E1212" s="40" t="s">
        <v>219</v>
      </c>
      <c r="F1212" s="40" t="s">
        <v>220</v>
      </c>
      <c r="G1212" s="40" t="s">
        <v>9</v>
      </c>
      <c r="H1212" s="40">
        <v>80161501</v>
      </c>
      <c r="I1212" s="40" t="s">
        <v>8168</v>
      </c>
      <c r="J1212" s="40" t="s">
        <v>221</v>
      </c>
      <c r="K1212" s="40" t="s">
        <v>7621</v>
      </c>
      <c r="L1212" s="41" t="s">
        <v>154</v>
      </c>
      <c r="M1212" s="41" t="s">
        <v>154</v>
      </c>
      <c r="N1212" s="41">
        <v>10</v>
      </c>
      <c r="O1212" s="41" t="s">
        <v>223</v>
      </c>
      <c r="P1212" s="41" t="s">
        <v>224</v>
      </c>
      <c r="Q1212" s="58">
        <v>45000000</v>
      </c>
      <c r="R1212" s="58">
        <v>45000000</v>
      </c>
      <c r="S1212" s="41" t="s">
        <v>225</v>
      </c>
      <c r="T1212" s="41" t="s">
        <v>221</v>
      </c>
      <c r="U1212" s="40" t="s">
        <v>425</v>
      </c>
      <c r="V1212" s="40" t="s">
        <v>721</v>
      </c>
      <c r="W1212" s="40" t="s">
        <v>1709</v>
      </c>
      <c r="X1212" s="40" t="s">
        <v>229</v>
      </c>
      <c r="Y1212" s="40" t="s">
        <v>230</v>
      </c>
      <c r="Z1212" s="40" t="s">
        <v>426</v>
      </c>
      <c r="AA1212" s="59">
        <v>45000000</v>
      </c>
      <c r="AB1212" s="59">
        <v>0</v>
      </c>
      <c r="AC1212" s="59">
        <v>0</v>
      </c>
      <c r="AD1212" s="59">
        <v>4500000</v>
      </c>
      <c r="AE1212" s="59">
        <v>0</v>
      </c>
      <c r="AF1212" s="59">
        <v>4500000</v>
      </c>
      <c r="AG1212" s="59">
        <v>0</v>
      </c>
      <c r="AH1212" s="59">
        <v>4500000</v>
      </c>
      <c r="AI1212" s="59">
        <v>0</v>
      </c>
      <c r="AJ1212" s="59">
        <v>4500000</v>
      </c>
      <c r="AK1212" s="59">
        <v>0</v>
      </c>
      <c r="AL1212" s="59">
        <v>4500000</v>
      </c>
      <c r="AM1212" s="59">
        <v>0</v>
      </c>
      <c r="AN1212" s="59">
        <v>4500000</v>
      </c>
      <c r="AO1212" s="59">
        <v>0</v>
      </c>
      <c r="AP1212" s="59">
        <v>4500000</v>
      </c>
      <c r="AQ1212" s="59">
        <v>0</v>
      </c>
      <c r="AR1212" s="59">
        <v>4500000</v>
      </c>
      <c r="AS1212" s="59">
        <v>0</v>
      </c>
      <c r="AT1212" s="59">
        <v>4500000</v>
      </c>
      <c r="AU1212" s="59">
        <v>0</v>
      </c>
      <c r="AV1212" s="59">
        <v>4500000</v>
      </c>
      <c r="AW1212" s="59">
        <v>0</v>
      </c>
      <c r="AX1212" s="59">
        <v>0</v>
      </c>
      <c r="AY1212" s="2">
        <v>0</v>
      </c>
      <c r="AZ1212" s="12" t="str">
        <f t="shared" si="145"/>
        <v>OK</v>
      </c>
      <c r="BA1212" s="12" t="str">
        <f t="shared" si="146"/>
        <v>OK</v>
      </c>
      <c r="BB1212" s="6">
        <f t="shared" si="147"/>
        <v>0</v>
      </c>
      <c r="BC1212" s="13">
        <f t="shared" si="148"/>
        <v>45000000</v>
      </c>
      <c r="BD1212" s="13">
        <f t="shared" si="149"/>
        <v>45000000</v>
      </c>
      <c r="BE1212" s="6">
        <f t="shared" si="150"/>
        <v>0</v>
      </c>
      <c r="BF1212" s="6">
        <f t="shared" si="151"/>
        <v>0</v>
      </c>
      <c r="BG1212" s="2" t="str">
        <f t="shared" si="144"/>
        <v>2500.1.1.3.</v>
      </c>
    </row>
    <row r="1213" spans="2:59" ht="57" x14ac:dyDescent="0.25">
      <c r="B1213" s="39" t="s">
        <v>7295</v>
      </c>
      <c r="C1213" s="39" t="s">
        <v>717</v>
      </c>
      <c r="D1213" s="39" t="s">
        <v>4</v>
      </c>
      <c r="E1213" s="40" t="s">
        <v>219</v>
      </c>
      <c r="F1213" s="40" t="s">
        <v>220</v>
      </c>
      <c r="G1213" s="40" t="s">
        <v>9</v>
      </c>
      <c r="H1213" s="40">
        <v>80161501</v>
      </c>
      <c r="I1213" s="40" t="s">
        <v>8168</v>
      </c>
      <c r="J1213" s="40" t="s">
        <v>221</v>
      </c>
      <c r="K1213" s="40" t="s">
        <v>7622</v>
      </c>
      <c r="L1213" s="41" t="s">
        <v>154</v>
      </c>
      <c r="M1213" s="41" t="s">
        <v>154</v>
      </c>
      <c r="N1213" s="41">
        <v>10</v>
      </c>
      <c r="O1213" s="41" t="s">
        <v>223</v>
      </c>
      <c r="P1213" s="41" t="s">
        <v>224</v>
      </c>
      <c r="Q1213" s="58">
        <v>21494360</v>
      </c>
      <c r="R1213" s="58">
        <v>21494360</v>
      </c>
      <c r="S1213" s="41" t="s">
        <v>225</v>
      </c>
      <c r="T1213" s="41" t="s">
        <v>221</v>
      </c>
      <c r="U1213" s="40" t="s">
        <v>425</v>
      </c>
      <c r="V1213" s="40" t="s">
        <v>721</v>
      </c>
      <c r="W1213" s="40" t="s">
        <v>1709</v>
      </c>
      <c r="X1213" s="40" t="s">
        <v>229</v>
      </c>
      <c r="Y1213" s="40" t="s">
        <v>230</v>
      </c>
      <c r="Z1213" s="40" t="s">
        <v>426</v>
      </c>
      <c r="AA1213" s="59">
        <v>21494360</v>
      </c>
      <c r="AB1213" s="59">
        <v>0</v>
      </c>
      <c r="AC1213" s="59">
        <v>0</v>
      </c>
      <c r="AD1213" s="59">
        <v>2149436</v>
      </c>
      <c r="AE1213" s="59">
        <v>0</v>
      </c>
      <c r="AF1213" s="59">
        <v>2149436</v>
      </c>
      <c r="AG1213" s="59">
        <v>0</v>
      </c>
      <c r="AH1213" s="59">
        <v>2149436</v>
      </c>
      <c r="AI1213" s="59">
        <v>0</v>
      </c>
      <c r="AJ1213" s="59">
        <v>2149436</v>
      </c>
      <c r="AK1213" s="59">
        <v>0</v>
      </c>
      <c r="AL1213" s="59">
        <v>2149436</v>
      </c>
      <c r="AM1213" s="59">
        <v>0</v>
      </c>
      <c r="AN1213" s="59">
        <v>2149436</v>
      </c>
      <c r="AO1213" s="59">
        <v>0</v>
      </c>
      <c r="AP1213" s="59">
        <v>2149436</v>
      </c>
      <c r="AQ1213" s="59">
        <v>0</v>
      </c>
      <c r="AR1213" s="59">
        <v>2149436</v>
      </c>
      <c r="AS1213" s="59">
        <v>0</v>
      </c>
      <c r="AT1213" s="59">
        <v>2149436</v>
      </c>
      <c r="AU1213" s="59">
        <v>0</v>
      </c>
      <c r="AV1213" s="59">
        <v>2149436</v>
      </c>
      <c r="AW1213" s="59">
        <v>0</v>
      </c>
      <c r="AX1213" s="59">
        <v>0</v>
      </c>
      <c r="AY1213" s="2">
        <v>0</v>
      </c>
      <c r="AZ1213" s="12" t="str">
        <f t="shared" si="145"/>
        <v>OK</v>
      </c>
      <c r="BA1213" s="12" t="str">
        <f t="shared" si="146"/>
        <v>OK</v>
      </c>
      <c r="BB1213" s="6">
        <f t="shared" si="147"/>
        <v>0</v>
      </c>
      <c r="BC1213" s="13">
        <f t="shared" si="148"/>
        <v>21494360</v>
      </c>
      <c r="BD1213" s="13">
        <f t="shared" si="149"/>
        <v>21494360</v>
      </c>
      <c r="BE1213" s="6">
        <f t="shared" si="150"/>
        <v>0</v>
      </c>
      <c r="BF1213" s="6">
        <f t="shared" si="151"/>
        <v>0</v>
      </c>
      <c r="BG1213" s="2" t="str">
        <f t="shared" si="144"/>
        <v>2500.1.1.3.</v>
      </c>
    </row>
    <row r="1214" spans="2:59" ht="57" x14ac:dyDescent="0.25">
      <c r="B1214" s="39" t="s">
        <v>7296</v>
      </c>
      <c r="C1214" s="39" t="s">
        <v>717</v>
      </c>
      <c r="D1214" s="39" t="s">
        <v>4</v>
      </c>
      <c r="E1214" s="40" t="s">
        <v>219</v>
      </c>
      <c r="F1214" s="40" t="s">
        <v>220</v>
      </c>
      <c r="G1214" s="40" t="s">
        <v>9</v>
      </c>
      <c r="H1214" s="40">
        <v>80161501</v>
      </c>
      <c r="I1214" s="40" t="s">
        <v>8168</v>
      </c>
      <c r="J1214" s="40" t="s">
        <v>221</v>
      </c>
      <c r="K1214" s="40" t="s">
        <v>7622</v>
      </c>
      <c r="L1214" s="41" t="s">
        <v>154</v>
      </c>
      <c r="M1214" s="41" t="s">
        <v>154</v>
      </c>
      <c r="N1214" s="41">
        <v>10</v>
      </c>
      <c r="O1214" s="41" t="s">
        <v>223</v>
      </c>
      <c r="P1214" s="41" t="s">
        <v>224</v>
      </c>
      <c r="Q1214" s="58">
        <v>21494360</v>
      </c>
      <c r="R1214" s="58">
        <v>21494360</v>
      </c>
      <c r="S1214" s="41" t="s">
        <v>225</v>
      </c>
      <c r="T1214" s="41" t="s">
        <v>221</v>
      </c>
      <c r="U1214" s="40" t="s">
        <v>425</v>
      </c>
      <c r="V1214" s="40" t="s">
        <v>721</v>
      </c>
      <c r="W1214" s="40" t="s">
        <v>1709</v>
      </c>
      <c r="X1214" s="40" t="s">
        <v>229</v>
      </c>
      <c r="Y1214" s="40" t="s">
        <v>230</v>
      </c>
      <c r="Z1214" s="40" t="s">
        <v>426</v>
      </c>
      <c r="AA1214" s="59">
        <v>21494360</v>
      </c>
      <c r="AB1214" s="59">
        <v>0</v>
      </c>
      <c r="AC1214" s="59">
        <v>0</v>
      </c>
      <c r="AD1214" s="59">
        <v>2149436</v>
      </c>
      <c r="AE1214" s="59">
        <v>0</v>
      </c>
      <c r="AF1214" s="59">
        <v>2149436</v>
      </c>
      <c r="AG1214" s="59">
        <v>0</v>
      </c>
      <c r="AH1214" s="59">
        <v>2149436</v>
      </c>
      <c r="AI1214" s="59">
        <v>0</v>
      </c>
      <c r="AJ1214" s="59">
        <v>2149436</v>
      </c>
      <c r="AK1214" s="59">
        <v>0</v>
      </c>
      <c r="AL1214" s="59">
        <v>2149436</v>
      </c>
      <c r="AM1214" s="59">
        <v>0</v>
      </c>
      <c r="AN1214" s="59">
        <v>2149436</v>
      </c>
      <c r="AO1214" s="59">
        <v>0</v>
      </c>
      <c r="AP1214" s="59">
        <v>2149436</v>
      </c>
      <c r="AQ1214" s="59">
        <v>0</v>
      </c>
      <c r="AR1214" s="59">
        <v>2149436</v>
      </c>
      <c r="AS1214" s="59">
        <v>0</v>
      </c>
      <c r="AT1214" s="59">
        <v>2149436</v>
      </c>
      <c r="AU1214" s="59">
        <v>0</v>
      </c>
      <c r="AV1214" s="59">
        <v>2149436</v>
      </c>
      <c r="AW1214" s="59">
        <v>0</v>
      </c>
      <c r="AX1214" s="59">
        <v>0</v>
      </c>
      <c r="AY1214" s="2">
        <v>0</v>
      </c>
      <c r="AZ1214" s="12" t="str">
        <f t="shared" si="145"/>
        <v>OK</v>
      </c>
      <c r="BA1214" s="12" t="str">
        <f t="shared" si="146"/>
        <v>OK</v>
      </c>
      <c r="BB1214" s="6">
        <f t="shared" si="147"/>
        <v>0</v>
      </c>
      <c r="BC1214" s="13">
        <f t="shared" si="148"/>
        <v>21494360</v>
      </c>
      <c r="BD1214" s="13">
        <f t="shared" si="149"/>
        <v>21494360</v>
      </c>
      <c r="BE1214" s="6">
        <f t="shared" si="150"/>
        <v>0</v>
      </c>
      <c r="BF1214" s="6">
        <f t="shared" si="151"/>
        <v>0</v>
      </c>
      <c r="BG1214" s="2" t="str">
        <f t="shared" si="144"/>
        <v>2500.1.1.3.</v>
      </c>
    </row>
    <row r="1215" spans="2:59" ht="57" x14ac:dyDescent="0.25">
      <c r="B1215" s="39" t="s">
        <v>7297</v>
      </c>
      <c r="C1215" s="39" t="s">
        <v>717</v>
      </c>
      <c r="D1215" s="39" t="s">
        <v>4</v>
      </c>
      <c r="E1215" s="40" t="s">
        <v>219</v>
      </c>
      <c r="F1215" s="40" t="s">
        <v>220</v>
      </c>
      <c r="G1215" s="40" t="s">
        <v>9</v>
      </c>
      <c r="H1215" s="40">
        <v>80161501</v>
      </c>
      <c r="I1215" s="40" t="s">
        <v>8168</v>
      </c>
      <c r="J1215" s="40" t="s">
        <v>221</v>
      </c>
      <c r="K1215" s="40" t="s">
        <v>7622</v>
      </c>
      <c r="L1215" s="41" t="s">
        <v>154</v>
      </c>
      <c r="M1215" s="41" t="s">
        <v>154</v>
      </c>
      <c r="N1215" s="41">
        <v>10</v>
      </c>
      <c r="O1215" s="41" t="s">
        <v>223</v>
      </c>
      <c r="P1215" s="41" t="s">
        <v>224</v>
      </c>
      <c r="Q1215" s="58">
        <v>21494360</v>
      </c>
      <c r="R1215" s="58">
        <v>21494360</v>
      </c>
      <c r="S1215" s="41" t="s">
        <v>225</v>
      </c>
      <c r="T1215" s="41" t="s">
        <v>221</v>
      </c>
      <c r="U1215" s="40" t="s">
        <v>425</v>
      </c>
      <c r="V1215" s="40" t="s">
        <v>721</v>
      </c>
      <c r="W1215" s="40" t="s">
        <v>1709</v>
      </c>
      <c r="X1215" s="40" t="s">
        <v>229</v>
      </c>
      <c r="Y1215" s="40" t="s">
        <v>230</v>
      </c>
      <c r="Z1215" s="40" t="s">
        <v>426</v>
      </c>
      <c r="AA1215" s="59">
        <v>21494360</v>
      </c>
      <c r="AB1215" s="59">
        <v>0</v>
      </c>
      <c r="AC1215" s="59">
        <v>0</v>
      </c>
      <c r="AD1215" s="59">
        <v>2149436</v>
      </c>
      <c r="AE1215" s="59">
        <v>0</v>
      </c>
      <c r="AF1215" s="59">
        <v>2149436</v>
      </c>
      <c r="AG1215" s="59">
        <v>0</v>
      </c>
      <c r="AH1215" s="59">
        <v>2149436</v>
      </c>
      <c r="AI1215" s="59">
        <v>0</v>
      </c>
      <c r="AJ1215" s="59">
        <v>2149436</v>
      </c>
      <c r="AK1215" s="59">
        <v>0</v>
      </c>
      <c r="AL1215" s="59">
        <v>2149436</v>
      </c>
      <c r="AM1215" s="59">
        <v>0</v>
      </c>
      <c r="AN1215" s="59">
        <v>2149436</v>
      </c>
      <c r="AO1215" s="59">
        <v>0</v>
      </c>
      <c r="AP1215" s="59">
        <v>2149436</v>
      </c>
      <c r="AQ1215" s="59">
        <v>0</v>
      </c>
      <c r="AR1215" s="59">
        <v>2149436</v>
      </c>
      <c r="AS1215" s="59">
        <v>0</v>
      </c>
      <c r="AT1215" s="59">
        <v>2149436</v>
      </c>
      <c r="AU1215" s="59">
        <v>0</v>
      </c>
      <c r="AV1215" s="59">
        <v>2149436</v>
      </c>
      <c r="AW1215" s="59">
        <v>0</v>
      </c>
      <c r="AX1215" s="59">
        <v>0</v>
      </c>
      <c r="AY1215" s="2">
        <v>0</v>
      </c>
      <c r="AZ1215" s="12" t="str">
        <f t="shared" si="145"/>
        <v>OK</v>
      </c>
      <c r="BA1215" s="12" t="str">
        <f t="shared" si="146"/>
        <v>OK</v>
      </c>
      <c r="BB1215" s="6">
        <f t="shared" si="147"/>
        <v>0</v>
      </c>
      <c r="BC1215" s="13">
        <f t="shared" si="148"/>
        <v>21494360</v>
      </c>
      <c r="BD1215" s="13">
        <f t="shared" si="149"/>
        <v>21494360</v>
      </c>
      <c r="BE1215" s="6">
        <f t="shared" si="150"/>
        <v>0</v>
      </c>
      <c r="BF1215" s="6">
        <f t="shared" si="151"/>
        <v>0</v>
      </c>
      <c r="BG1215" s="2" t="str">
        <f t="shared" si="144"/>
        <v>2500.1.1.3.</v>
      </c>
    </row>
    <row r="1216" spans="2:59" ht="57" x14ac:dyDescent="0.25">
      <c r="B1216" s="39" t="s">
        <v>7298</v>
      </c>
      <c r="C1216" s="39" t="s">
        <v>717</v>
      </c>
      <c r="D1216" s="39" t="s">
        <v>4</v>
      </c>
      <c r="E1216" s="40" t="s">
        <v>219</v>
      </c>
      <c r="F1216" s="40" t="s">
        <v>220</v>
      </c>
      <c r="G1216" s="40" t="s">
        <v>9</v>
      </c>
      <c r="H1216" s="40">
        <v>80161501</v>
      </c>
      <c r="I1216" s="40" t="s">
        <v>8168</v>
      </c>
      <c r="J1216" s="40" t="s">
        <v>221</v>
      </c>
      <c r="K1216" s="40" t="s">
        <v>7622</v>
      </c>
      <c r="L1216" s="41" t="s">
        <v>154</v>
      </c>
      <c r="M1216" s="41" t="s">
        <v>154</v>
      </c>
      <c r="N1216" s="41">
        <v>10</v>
      </c>
      <c r="O1216" s="41" t="s">
        <v>223</v>
      </c>
      <c r="P1216" s="41" t="s">
        <v>224</v>
      </c>
      <c r="Q1216" s="58">
        <v>21494360</v>
      </c>
      <c r="R1216" s="58">
        <v>21494360</v>
      </c>
      <c r="S1216" s="41" t="s">
        <v>225</v>
      </c>
      <c r="T1216" s="41" t="s">
        <v>221</v>
      </c>
      <c r="U1216" s="40" t="s">
        <v>425</v>
      </c>
      <c r="V1216" s="40" t="s">
        <v>721</v>
      </c>
      <c r="W1216" s="40" t="s">
        <v>1709</v>
      </c>
      <c r="X1216" s="40" t="s">
        <v>229</v>
      </c>
      <c r="Y1216" s="40" t="s">
        <v>230</v>
      </c>
      <c r="Z1216" s="40" t="s">
        <v>426</v>
      </c>
      <c r="AA1216" s="59">
        <v>21494360</v>
      </c>
      <c r="AB1216" s="59">
        <v>0</v>
      </c>
      <c r="AC1216" s="59">
        <v>0</v>
      </c>
      <c r="AD1216" s="59">
        <v>2149436</v>
      </c>
      <c r="AE1216" s="59">
        <v>0</v>
      </c>
      <c r="AF1216" s="59">
        <v>2149436</v>
      </c>
      <c r="AG1216" s="59">
        <v>0</v>
      </c>
      <c r="AH1216" s="59">
        <v>2149436</v>
      </c>
      <c r="AI1216" s="59">
        <v>0</v>
      </c>
      <c r="AJ1216" s="59">
        <v>2149436</v>
      </c>
      <c r="AK1216" s="59">
        <v>0</v>
      </c>
      <c r="AL1216" s="59">
        <v>2149436</v>
      </c>
      <c r="AM1216" s="59">
        <v>0</v>
      </c>
      <c r="AN1216" s="59">
        <v>2149436</v>
      </c>
      <c r="AO1216" s="59">
        <v>0</v>
      </c>
      <c r="AP1216" s="59">
        <v>2149436</v>
      </c>
      <c r="AQ1216" s="59">
        <v>0</v>
      </c>
      <c r="AR1216" s="59">
        <v>2149436</v>
      </c>
      <c r="AS1216" s="59">
        <v>0</v>
      </c>
      <c r="AT1216" s="59">
        <v>2149436</v>
      </c>
      <c r="AU1216" s="59">
        <v>0</v>
      </c>
      <c r="AV1216" s="59">
        <v>2149436</v>
      </c>
      <c r="AW1216" s="59">
        <v>0</v>
      </c>
      <c r="AX1216" s="59">
        <v>0</v>
      </c>
      <c r="AY1216" s="2">
        <v>0</v>
      </c>
      <c r="AZ1216" s="12" t="str">
        <f t="shared" si="145"/>
        <v>OK</v>
      </c>
      <c r="BA1216" s="12" t="str">
        <f t="shared" si="146"/>
        <v>OK</v>
      </c>
      <c r="BB1216" s="6">
        <f t="shared" si="147"/>
        <v>0</v>
      </c>
      <c r="BC1216" s="13">
        <f t="shared" si="148"/>
        <v>21494360</v>
      </c>
      <c r="BD1216" s="13">
        <f t="shared" si="149"/>
        <v>21494360</v>
      </c>
      <c r="BE1216" s="6">
        <f t="shared" si="150"/>
        <v>0</v>
      </c>
      <c r="BF1216" s="6">
        <f t="shared" si="151"/>
        <v>0</v>
      </c>
      <c r="BG1216" s="2" t="str">
        <f t="shared" si="144"/>
        <v>2500.1.1.3.</v>
      </c>
    </row>
    <row r="1217" spans="2:59" ht="57" x14ac:dyDescent="0.25">
      <c r="B1217" s="39" t="s">
        <v>7299</v>
      </c>
      <c r="C1217" s="39" t="s">
        <v>717</v>
      </c>
      <c r="D1217" s="39" t="s">
        <v>4</v>
      </c>
      <c r="E1217" s="40" t="s">
        <v>219</v>
      </c>
      <c r="F1217" s="40" t="s">
        <v>220</v>
      </c>
      <c r="G1217" s="40" t="s">
        <v>9</v>
      </c>
      <c r="H1217" s="40">
        <v>80161501</v>
      </c>
      <c r="I1217" s="40" t="s">
        <v>8168</v>
      </c>
      <c r="J1217" s="40" t="s">
        <v>221</v>
      </c>
      <c r="K1217" s="40" t="s">
        <v>7622</v>
      </c>
      <c r="L1217" s="41" t="s">
        <v>154</v>
      </c>
      <c r="M1217" s="41" t="s">
        <v>154</v>
      </c>
      <c r="N1217" s="41">
        <v>10</v>
      </c>
      <c r="O1217" s="41" t="s">
        <v>223</v>
      </c>
      <c r="P1217" s="41" t="s">
        <v>224</v>
      </c>
      <c r="Q1217" s="58">
        <v>21494360</v>
      </c>
      <c r="R1217" s="58">
        <v>21494360</v>
      </c>
      <c r="S1217" s="41" t="s">
        <v>225</v>
      </c>
      <c r="T1217" s="41" t="s">
        <v>221</v>
      </c>
      <c r="U1217" s="40" t="s">
        <v>425</v>
      </c>
      <c r="V1217" s="40" t="s">
        <v>721</v>
      </c>
      <c r="W1217" s="40" t="s">
        <v>1709</v>
      </c>
      <c r="X1217" s="40" t="s">
        <v>229</v>
      </c>
      <c r="Y1217" s="40" t="s">
        <v>230</v>
      </c>
      <c r="Z1217" s="40" t="s">
        <v>426</v>
      </c>
      <c r="AA1217" s="59">
        <v>21494360</v>
      </c>
      <c r="AB1217" s="59">
        <v>0</v>
      </c>
      <c r="AC1217" s="59">
        <v>0</v>
      </c>
      <c r="AD1217" s="59">
        <v>2149436</v>
      </c>
      <c r="AE1217" s="59">
        <v>0</v>
      </c>
      <c r="AF1217" s="59">
        <v>2149436</v>
      </c>
      <c r="AG1217" s="59">
        <v>0</v>
      </c>
      <c r="AH1217" s="59">
        <v>2149436</v>
      </c>
      <c r="AI1217" s="59">
        <v>0</v>
      </c>
      <c r="AJ1217" s="59">
        <v>2149436</v>
      </c>
      <c r="AK1217" s="59">
        <v>0</v>
      </c>
      <c r="AL1217" s="59">
        <v>2149436</v>
      </c>
      <c r="AM1217" s="59">
        <v>0</v>
      </c>
      <c r="AN1217" s="59">
        <v>2149436</v>
      </c>
      <c r="AO1217" s="59">
        <v>0</v>
      </c>
      <c r="AP1217" s="59">
        <v>2149436</v>
      </c>
      <c r="AQ1217" s="59">
        <v>0</v>
      </c>
      <c r="AR1217" s="59">
        <v>2149436</v>
      </c>
      <c r="AS1217" s="59">
        <v>0</v>
      </c>
      <c r="AT1217" s="59">
        <v>2149436</v>
      </c>
      <c r="AU1217" s="59">
        <v>0</v>
      </c>
      <c r="AV1217" s="59">
        <v>2149436</v>
      </c>
      <c r="AW1217" s="59">
        <v>0</v>
      </c>
      <c r="AX1217" s="59">
        <v>0</v>
      </c>
      <c r="AY1217" s="2">
        <v>0</v>
      </c>
      <c r="AZ1217" s="12" t="str">
        <f t="shared" si="145"/>
        <v>OK</v>
      </c>
      <c r="BA1217" s="12" t="str">
        <f t="shared" si="146"/>
        <v>OK</v>
      </c>
      <c r="BB1217" s="6">
        <f t="shared" si="147"/>
        <v>0</v>
      </c>
      <c r="BC1217" s="13">
        <f t="shared" si="148"/>
        <v>21494360</v>
      </c>
      <c r="BD1217" s="13">
        <f t="shared" si="149"/>
        <v>21494360</v>
      </c>
      <c r="BE1217" s="6">
        <f t="shared" si="150"/>
        <v>0</v>
      </c>
      <c r="BF1217" s="6">
        <f t="shared" si="151"/>
        <v>0</v>
      </c>
      <c r="BG1217" s="2" t="str">
        <f t="shared" si="144"/>
        <v>2500.1.1.3.</v>
      </c>
    </row>
    <row r="1218" spans="2:59" ht="57" x14ac:dyDescent="0.25">
      <c r="B1218" s="39" t="s">
        <v>7300</v>
      </c>
      <c r="C1218" s="39" t="s">
        <v>717</v>
      </c>
      <c r="D1218" s="39" t="s">
        <v>4</v>
      </c>
      <c r="E1218" s="40" t="s">
        <v>219</v>
      </c>
      <c r="F1218" s="40" t="s">
        <v>220</v>
      </c>
      <c r="G1218" s="40" t="s">
        <v>9</v>
      </c>
      <c r="H1218" s="40">
        <v>80161501</v>
      </c>
      <c r="I1218" s="40" t="s">
        <v>8168</v>
      </c>
      <c r="J1218" s="40" t="s">
        <v>221</v>
      </c>
      <c r="K1218" s="40" t="s">
        <v>7622</v>
      </c>
      <c r="L1218" s="41" t="s">
        <v>154</v>
      </c>
      <c r="M1218" s="41" t="s">
        <v>154</v>
      </c>
      <c r="N1218" s="41">
        <v>10</v>
      </c>
      <c r="O1218" s="41" t="s">
        <v>223</v>
      </c>
      <c r="P1218" s="41" t="s">
        <v>224</v>
      </c>
      <c r="Q1218" s="58">
        <v>21494360</v>
      </c>
      <c r="R1218" s="58">
        <v>21494360</v>
      </c>
      <c r="S1218" s="41" t="s">
        <v>225</v>
      </c>
      <c r="T1218" s="41" t="s">
        <v>221</v>
      </c>
      <c r="U1218" s="40" t="s">
        <v>425</v>
      </c>
      <c r="V1218" s="40" t="s">
        <v>721</v>
      </c>
      <c r="W1218" s="40" t="s">
        <v>1709</v>
      </c>
      <c r="X1218" s="40" t="s">
        <v>229</v>
      </c>
      <c r="Y1218" s="40" t="s">
        <v>230</v>
      </c>
      <c r="Z1218" s="40" t="s">
        <v>426</v>
      </c>
      <c r="AA1218" s="59">
        <v>21494360</v>
      </c>
      <c r="AB1218" s="59">
        <v>0</v>
      </c>
      <c r="AC1218" s="59">
        <v>0</v>
      </c>
      <c r="AD1218" s="59">
        <v>2149436</v>
      </c>
      <c r="AE1218" s="59">
        <v>0</v>
      </c>
      <c r="AF1218" s="59">
        <v>2149436</v>
      </c>
      <c r="AG1218" s="59">
        <v>0</v>
      </c>
      <c r="AH1218" s="59">
        <v>2149436</v>
      </c>
      <c r="AI1218" s="59">
        <v>0</v>
      </c>
      <c r="AJ1218" s="59">
        <v>2149436</v>
      </c>
      <c r="AK1218" s="59">
        <v>0</v>
      </c>
      <c r="AL1218" s="59">
        <v>2149436</v>
      </c>
      <c r="AM1218" s="59">
        <v>0</v>
      </c>
      <c r="AN1218" s="59">
        <v>2149436</v>
      </c>
      <c r="AO1218" s="59">
        <v>0</v>
      </c>
      <c r="AP1218" s="59">
        <v>2149436</v>
      </c>
      <c r="AQ1218" s="59">
        <v>0</v>
      </c>
      <c r="AR1218" s="59">
        <v>2149436</v>
      </c>
      <c r="AS1218" s="59">
        <v>0</v>
      </c>
      <c r="AT1218" s="59">
        <v>2149436</v>
      </c>
      <c r="AU1218" s="59">
        <v>0</v>
      </c>
      <c r="AV1218" s="59">
        <v>2149436</v>
      </c>
      <c r="AW1218" s="59">
        <v>0</v>
      </c>
      <c r="AX1218" s="59">
        <v>0</v>
      </c>
      <c r="AY1218" s="2">
        <v>0</v>
      </c>
      <c r="AZ1218" s="12" t="str">
        <f t="shared" si="145"/>
        <v>OK</v>
      </c>
      <c r="BA1218" s="12" t="str">
        <f t="shared" si="146"/>
        <v>OK</v>
      </c>
      <c r="BB1218" s="6">
        <f t="shared" si="147"/>
        <v>0</v>
      </c>
      <c r="BC1218" s="13">
        <f t="shared" si="148"/>
        <v>21494360</v>
      </c>
      <c r="BD1218" s="13">
        <f t="shared" si="149"/>
        <v>21494360</v>
      </c>
      <c r="BE1218" s="6">
        <f t="shared" si="150"/>
        <v>0</v>
      </c>
      <c r="BF1218" s="6">
        <f t="shared" si="151"/>
        <v>0</v>
      </c>
      <c r="BG1218" s="2" t="str">
        <f t="shared" si="144"/>
        <v>2500.1.1.3.</v>
      </c>
    </row>
    <row r="1219" spans="2:59" ht="57" x14ac:dyDescent="0.25">
      <c r="B1219" s="39" t="s">
        <v>7301</v>
      </c>
      <c r="C1219" s="39" t="s">
        <v>717</v>
      </c>
      <c r="D1219" s="39" t="s">
        <v>4</v>
      </c>
      <c r="E1219" s="40" t="s">
        <v>219</v>
      </c>
      <c r="F1219" s="40" t="s">
        <v>220</v>
      </c>
      <c r="G1219" s="40" t="s">
        <v>9</v>
      </c>
      <c r="H1219" s="40">
        <v>80161501</v>
      </c>
      <c r="I1219" s="40" t="s">
        <v>8168</v>
      </c>
      <c r="J1219" s="40" t="s">
        <v>221</v>
      </c>
      <c r="K1219" s="40" t="s">
        <v>7622</v>
      </c>
      <c r="L1219" s="41" t="s">
        <v>154</v>
      </c>
      <c r="M1219" s="41" t="s">
        <v>154</v>
      </c>
      <c r="N1219" s="41">
        <v>10</v>
      </c>
      <c r="O1219" s="41" t="s">
        <v>223</v>
      </c>
      <c r="P1219" s="41" t="s">
        <v>224</v>
      </c>
      <c r="Q1219" s="58">
        <v>21494360</v>
      </c>
      <c r="R1219" s="58">
        <v>21494360</v>
      </c>
      <c r="S1219" s="41" t="s">
        <v>225</v>
      </c>
      <c r="T1219" s="41" t="s">
        <v>221</v>
      </c>
      <c r="U1219" s="40" t="s">
        <v>425</v>
      </c>
      <c r="V1219" s="40" t="s">
        <v>721</v>
      </c>
      <c r="W1219" s="40" t="s">
        <v>1709</v>
      </c>
      <c r="X1219" s="40" t="s">
        <v>229</v>
      </c>
      <c r="Y1219" s="40" t="s">
        <v>230</v>
      </c>
      <c r="Z1219" s="40" t="s">
        <v>426</v>
      </c>
      <c r="AA1219" s="59">
        <v>21494360</v>
      </c>
      <c r="AB1219" s="59">
        <v>0</v>
      </c>
      <c r="AC1219" s="59">
        <v>0</v>
      </c>
      <c r="AD1219" s="59">
        <v>2149436</v>
      </c>
      <c r="AE1219" s="59">
        <v>0</v>
      </c>
      <c r="AF1219" s="59">
        <v>2149436</v>
      </c>
      <c r="AG1219" s="59">
        <v>0</v>
      </c>
      <c r="AH1219" s="59">
        <v>2149436</v>
      </c>
      <c r="AI1219" s="59">
        <v>0</v>
      </c>
      <c r="AJ1219" s="59">
        <v>2149436</v>
      </c>
      <c r="AK1219" s="59">
        <v>0</v>
      </c>
      <c r="AL1219" s="59">
        <v>2149436</v>
      </c>
      <c r="AM1219" s="59">
        <v>0</v>
      </c>
      <c r="AN1219" s="59">
        <v>2149436</v>
      </c>
      <c r="AO1219" s="59">
        <v>0</v>
      </c>
      <c r="AP1219" s="59">
        <v>2149436</v>
      </c>
      <c r="AQ1219" s="59">
        <v>0</v>
      </c>
      <c r="AR1219" s="59">
        <v>2149436</v>
      </c>
      <c r="AS1219" s="59">
        <v>0</v>
      </c>
      <c r="AT1219" s="59">
        <v>2149436</v>
      </c>
      <c r="AU1219" s="59">
        <v>0</v>
      </c>
      <c r="AV1219" s="59">
        <v>2149436</v>
      </c>
      <c r="AW1219" s="59">
        <v>0</v>
      </c>
      <c r="AX1219" s="59">
        <v>0</v>
      </c>
      <c r="AY1219" s="2">
        <v>0</v>
      </c>
      <c r="AZ1219" s="12" t="str">
        <f t="shared" si="145"/>
        <v>OK</v>
      </c>
      <c r="BA1219" s="12" t="str">
        <f t="shared" si="146"/>
        <v>OK</v>
      </c>
      <c r="BB1219" s="6">
        <f t="shared" si="147"/>
        <v>0</v>
      </c>
      <c r="BC1219" s="13">
        <f t="shared" si="148"/>
        <v>21494360</v>
      </c>
      <c r="BD1219" s="13">
        <f t="shared" si="149"/>
        <v>21494360</v>
      </c>
      <c r="BE1219" s="6">
        <f t="shared" si="150"/>
        <v>0</v>
      </c>
      <c r="BF1219" s="6">
        <f t="shared" si="151"/>
        <v>0</v>
      </c>
      <c r="BG1219" s="2" t="str">
        <f t="shared" si="144"/>
        <v>2500.1.1.3.</v>
      </c>
    </row>
    <row r="1220" spans="2:59" ht="57" x14ac:dyDescent="0.25">
      <c r="B1220" s="39" t="s">
        <v>7302</v>
      </c>
      <c r="C1220" s="39" t="s">
        <v>717</v>
      </c>
      <c r="D1220" s="39" t="s">
        <v>4</v>
      </c>
      <c r="E1220" s="40" t="s">
        <v>219</v>
      </c>
      <c r="F1220" s="40" t="s">
        <v>220</v>
      </c>
      <c r="G1220" s="40" t="s">
        <v>9</v>
      </c>
      <c r="H1220" s="40">
        <v>80161501</v>
      </c>
      <c r="I1220" s="40" t="s">
        <v>8168</v>
      </c>
      <c r="J1220" s="40" t="s">
        <v>221</v>
      </c>
      <c r="K1220" s="40" t="s">
        <v>7622</v>
      </c>
      <c r="L1220" s="41" t="s">
        <v>154</v>
      </c>
      <c r="M1220" s="41" t="s">
        <v>154</v>
      </c>
      <c r="N1220" s="41">
        <v>10</v>
      </c>
      <c r="O1220" s="41" t="s">
        <v>223</v>
      </c>
      <c r="P1220" s="41" t="s">
        <v>224</v>
      </c>
      <c r="Q1220" s="58">
        <v>21494360</v>
      </c>
      <c r="R1220" s="58">
        <v>21494360</v>
      </c>
      <c r="S1220" s="41" t="s">
        <v>225</v>
      </c>
      <c r="T1220" s="41" t="s">
        <v>221</v>
      </c>
      <c r="U1220" s="40" t="s">
        <v>425</v>
      </c>
      <c r="V1220" s="40" t="s">
        <v>721</v>
      </c>
      <c r="W1220" s="40" t="s">
        <v>1709</v>
      </c>
      <c r="X1220" s="40" t="s">
        <v>229</v>
      </c>
      <c r="Y1220" s="40" t="s">
        <v>230</v>
      </c>
      <c r="Z1220" s="40" t="s">
        <v>426</v>
      </c>
      <c r="AA1220" s="59">
        <v>21494360</v>
      </c>
      <c r="AB1220" s="59">
        <v>0</v>
      </c>
      <c r="AC1220" s="59">
        <v>0</v>
      </c>
      <c r="AD1220" s="59">
        <v>2149436</v>
      </c>
      <c r="AE1220" s="59">
        <v>0</v>
      </c>
      <c r="AF1220" s="59">
        <v>2149436</v>
      </c>
      <c r="AG1220" s="59">
        <v>0</v>
      </c>
      <c r="AH1220" s="59">
        <v>2149436</v>
      </c>
      <c r="AI1220" s="59">
        <v>0</v>
      </c>
      <c r="AJ1220" s="59">
        <v>2149436</v>
      </c>
      <c r="AK1220" s="59">
        <v>0</v>
      </c>
      <c r="AL1220" s="59">
        <v>2149436</v>
      </c>
      <c r="AM1220" s="59">
        <v>0</v>
      </c>
      <c r="AN1220" s="59">
        <v>2149436</v>
      </c>
      <c r="AO1220" s="59">
        <v>0</v>
      </c>
      <c r="AP1220" s="59">
        <v>2149436</v>
      </c>
      <c r="AQ1220" s="59">
        <v>0</v>
      </c>
      <c r="AR1220" s="59">
        <v>2149436</v>
      </c>
      <c r="AS1220" s="59">
        <v>0</v>
      </c>
      <c r="AT1220" s="59">
        <v>2149436</v>
      </c>
      <c r="AU1220" s="59">
        <v>0</v>
      </c>
      <c r="AV1220" s="59">
        <v>2149436</v>
      </c>
      <c r="AW1220" s="59">
        <v>0</v>
      </c>
      <c r="AX1220" s="59">
        <v>0</v>
      </c>
      <c r="AY1220" s="2">
        <v>0</v>
      </c>
      <c r="AZ1220" s="12" t="str">
        <f t="shared" si="145"/>
        <v>OK</v>
      </c>
      <c r="BA1220" s="12" t="str">
        <f t="shared" si="146"/>
        <v>OK</v>
      </c>
      <c r="BB1220" s="6">
        <f t="shared" si="147"/>
        <v>0</v>
      </c>
      <c r="BC1220" s="13">
        <f t="shared" si="148"/>
        <v>21494360</v>
      </c>
      <c r="BD1220" s="13">
        <f t="shared" si="149"/>
        <v>21494360</v>
      </c>
      <c r="BE1220" s="6">
        <f t="shared" si="150"/>
        <v>0</v>
      </c>
      <c r="BF1220" s="6">
        <f t="shared" si="151"/>
        <v>0</v>
      </c>
      <c r="BG1220" s="2" t="str">
        <f t="shared" si="144"/>
        <v>2500.1.1.3.</v>
      </c>
    </row>
    <row r="1221" spans="2:59" ht="57" x14ac:dyDescent="0.25">
      <c r="B1221" s="39" t="s">
        <v>7303</v>
      </c>
      <c r="C1221" s="39" t="s">
        <v>717</v>
      </c>
      <c r="D1221" s="39" t="s">
        <v>4</v>
      </c>
      <c r="E1221" s="40" t="s">
        <v>219</v>
      </c>
      <c r="F1221" s="40" t="s">
        <v>220</v>
      </c>
      <c r="G1221" s="40" t="s">
        <v>9</v>
      </c>
      <c r="H1221" s="40">
        <v>80161501</v>
      </c>
      <c r="I1221" s="40" t="s">
        <v>8168</v>
      </c>
      <c r="J1221" s="40" t="s">
        <v>221</v>
      </c>
      <c r="K1221" s="40" t="s">
        <v>7622</v>
      </c>
      <c r="L1221" s="41" t="s">
        <v>154</v>
      </c>
      <c r="M1221" s="41" t="s">
        <v>154</v>
      </c>
      <c r="N1221" s="41">
        <v>10</v>
      </c>
      <c r="O1221" s="41" t="s">
        <v>223</v>
      </c>
      <c r="P1221" s="41" t="s">
        <v>224</v>
      </c>
      <c r="Q1221" s="58">
        <v>21494360</v>
      </c>
      <c r="R1221" s="58">
        <v>21494360</v>
      </c>
      <c r="S1221" s="41" t="s">
        <v>225</v>
      </c>
      <c r="T1221" s="41" t="s">
        <v>221</v>
      </c>
      <c r="U1221" s="40" t="s">
        <v>425</v>
      </c>
      <c r="V1221" s="40" t="s">
        <v>721</v>
      </c>
      <c r="W1221" s="40" t="s">
        <v>1709</v>
      </c>
      <c r="X1221" s="40" t="s">
        <v>229</v>
      </c>
      <c r="Y1221" s="40" t="s">
        <v>230</v>
      </c>
      <c r="Z1221" s="40" t="s">
        <v>426</v>
      </c>
      <c r="AA1221" s="59">
        <v>21494360</v>
      </c>
      <c r="AB1221" s="59">
        <v>0</v>
      </c>
      <c r="AC1221" s="59">
        <v>0</v>
      </c>
      <c r="AD1221" s="59">
        <v>2149436</v>
      </c>
      <c r="AE1221" s="59">
        <v>0</v>
      </c>
      <c r="AF1221" s="59">
        <v>2149436</v>
      </c>
      <c r="AG1221" s="59">
        <v>0</v>
      </c>
      <c r="AH1221" s="59">
        <v>2149436</v>
      </c>
      <c r="AI1221" s="59">
        <v>0</v>
      </c>
      <c r="AJ1221" s="59">
        <v>2149436</v>
      </c>
      <c r="AK1221" s="59">
        <v>0</v>
      </c>
      <c r="AL1221" s="59">
        <v>2149436</v>
      </c>
      <c r="AM1221" s="59">
        <v>0</v>
      </c>
      <c r="AN1221" s="59">
        <v>2149436</v>
      </c>
      <c r="AO1221" s="59">
        <v>0</v>
      </c>
      <c r="AP1221" s="59">
        <v>2149436</v>
      </c>
      <c r="AQ1221" s="59">
        <v>0</v>
      </c>
      <c r="AR1221" s="59">
        <v>2149436</v>
      </c>
      <c r="AS1221" s="59">
        <v>0</v>
      </c>
      <c r="AT1221" s="59">
        <v>2149436</v>
      </c>
      <c r="AU1221" s="59">
        <v>0</v>
      </c>
      <c r="AV1221" s="59">
        <v>2149436</v>
      </c>
      <c r="AW1221" s="59">
        <v>0</v>
      </c>
      <c r="AX1221" s="59">
        <v>0</v>
      </c>
      <c r="AY1221" s="2">
        <v>0</v>
      </c>
      <c r="AZ1221" s="12" t="str">
        <f t="shared" si="145"/>
        <v>OK</v>
      </c>
      <c r="BA1221" s="12" t="str">
        <f t="shared" si="146"/>
        <v>OK</v>
      </c>
      <c r="BB1221" s="6">
        <f t="shared" si="147"/>
        <v>0</v>
      </c>
      <c r="BC1221" s="13">
        <f t="shared" si="148"/>
        <v>21494360</v>
      </c>
      <c r="BD1221" s="13">
        <f t="shared" si="149"/>
        <v>21494360</v>
      </c>
      <c r="BE1221" s="6">
        <f t="shared" si="150"/>
        <v>0</v>
      </c>
      <c r="BF1221" s="6">
        <f t="shared" si="151"/>
        <v>0</v>
      </c>
      <c r="BG1221" s="2" t="str">
        <f t="shared" si="144"/>
        <v>2500.1.1.3.</v>
      </c>
    </row>
    <row r="1222" spans="2:59" ht="57" x14ac:dyDescent="0.25">
      <c r="B1222" s="39" t="s">
        <v>7304</v>
      </c>
      <c r="C1222" s="39" t="s">
        <v>717</v>
      </c>
      <c r="D1222" s="39" t="s">
        <v>4</v>
      </c>
      <c r="E1222" s="40" t="s">
        <v>219</v>
      </c>
      <c r="F1222" s="40" t="s">
        <v>220</v>
      </c>
      <c r="G1222" s="40" t="s">
        <v>9</v>
      </c>
      <c r="H1222" s="40">
        <v>80161501</v>
      </c>
      <c r="I1222" s="40" t="s">
        <v>8168</v>
      </c>
      <c r="J1222" s="40" t="s">
        <v>221</v>
      </c>
      <c r="K1222" s="40" t="s">
        <v>7622</v>
      </c>
      <c r="L1222" s="41" t="s">
        <v>154</v>
      </c>
      <c r="M1222" s="41" t="s">
        <v>154</v>
      </c>
      <c r="N1222" s="41">
        <v>10</v>
      </c>
      <c r="O1222" s="41" t="s">
        <v>223</v>
      </c>
      <c r="P1222" s="41" t="s">
        <v>224</v>
      </c>
      <c r="Q1222" s="58">
        <v>21494360</v>
      </c>
      <c r="R1222" s="58">
        <v>21494360</v>
      </c>
      <c r="S1222" s="41" t="s">
        <v>225</v>
      </c>
      <c r="T1222" s="41" t="s">
        <v>221</v>
      </c>
      <c r="U1222" s="40" t="s">
        <v>425</v>
      </c>
      <c r="V1222" s="40" t="s">
        <v>721</v>
      </c>
      <c r="W1222" s="40" t="s">
        <v>1709</v>
      </c>
      <c r="X1222" s="40" t="s">
        <v>229</v>
      </c>
      <c r="Y1222" s="40" t="s">
        <v>230</v>
      </c>
      <c r="Z1222" s="40" t="s">
        <v>426</v>
      </c>
      <c r="AA1222" s="59">
        <v>21494360</v>
      </c>
      <c r="AB1222" s="59">
        <v>0</v>
      </c>
      <c r="AC1222" s="59">
        <v>0</v>
      </c>
      <c r="AD1222" s="59">
        <v>2149436</v>
      </c>
      <c r="AE1222" s="59">
        <v>0</v>
      </c>
      <c r="AF1222" s="59">
        <v>2149436</v>
      </c>
      <c r="AG1222" s="59">
        <v>0</v>
      </c>
      <c r="AH1222" s="59">
        <v>2149436</v>
      </c>
      <c r="AI1222" s="59">
        <v>0</v>
      </c>
      <c r="AJ1222" s="59">
        <v>2149436</v>
      </c>
      <c r="AK1222" s="59">
        <v>0</v>
      </c>
      <c r="AL1222" s="59">
        <v>2149436</v>
      </c>
      <c r="AM1222" s="59">
        <v>0</v>
      </c>
      <c r="AN1222" s="59">
        <v>2149436</v>
      </c>
      <c r="AO1222" s="59">
        <v>0</v>
      </c>
      <c r="AP1222" s="59">
        <v>2149436</v>
      </c>
      <c r="AQ1222" s="59">
        <v>0</v>
      </c>
      <c r="AR1222" s="59">
        <v>2149436</v>
      </c>
      <c r="AS1222" s="59">
        <v>0</v>
      </c>
      <c r="AT1222" s="59">
        <v>2149436</v>
      </c>
      <c r="AU1222" s="59">
        <v>0</v>
      </c>
      <c r="AV1222" s="59">
        <v>2149436</v>
      </c>
      <c r="AW1222" s="59">
        <v>0</v>
      </c>
      <c r="AX1222" s="59">
        <v>0</v>
      </c>
      <c r="AY1222" s="2">
        <v>0</v>
      </c>
      <c r="AZ1222" s="12" t="str">
        <f t="shared" si="145"/>
        <v>OK</v>
      </c>
      <c r="BA1222" s="12" t="str">
        <f t="shared" si="146"/>
        <v>OK</v>
      </c>
      <c r="BB1222" s="6">
        <f t="shared" si="147"/>
        <v>0</v>
      </c>
      <c r="BC1222" s="13">
        <f t="shared" si="148"/>
        <v>21494360</v>
      </c>
      <c r="BD1222" s="13">
        <f t="shared" si="149"/>
        <v>21494360</v>
      </c>
      <c r="BE1222" s="6">
        <f t="shared" si="150"/>
        <v>0</v>
      </c>
      <c r="BF1222" s="6">
        <f t="shared" si="151"/>
        <v>0</v>
      </c>
      <c r="BG1222" s="2" t="str">
        <f t="shared" si="144"/>
        <v>2500.1.1.3.</v>
      </c>
    </row>
    <row r="1223" spans="2:59" ht="85.5" x14ac:dyDescent="0.25">
      <c r="B1223" s="39" t="s">
        <v>7305</v>
      </c>
      <c r="C1223" s="39" t="s">
        <v>717</v>
      </c>
      <c r="D1223" s="39" t="s">
        <v>4</v>
      </c>
      <c r="E1223" s="40" t="s">
        <v>219</v>
      </c>
      <c r="F1223" s="40" t="s">
        <v>220</v>
      </c>
      <c r="G1223" s="40" t="s">
        <v>9</v>
      </c>
      <c r="H1223" s="40">
        <v>80161501</v>
      </c>
      <c r="I1223" s="40" t="s">
        <v>8168</v>
      </c>
      <c r="J1223" s="40" t="s">
        <v>221</v>
      </c>
      <c r="K1223" s="40" t="s">
        <v>7623</v>
      </c>
      <c r="L1223" s="41" t="s">
        <v>154</v>
      </c>
      <c r="M1223" s="41" t="s">
        <v>154</v>
      </c>
      <c r="N1223" s="41">
        <v>10</v>
      </c>
      <c r="O1223" s="41" t="s">
        <v>223</v>
      </c>
      <c r="P1223" s="41" t="s">
        <v>224</v>
      </c>
      <c r="Q1223" s="58">
        <v>40000000</v>
      </c>
      <c r="R1223" s="58">
        <v>40000000</v>
      </c>
      <c r="S1223" s="41" t="s">
        <v>225</v>
      </c>
      <c r="T1223" s="41" t="s">
        <v>221</v>
      </c>
      <c r="U1223" s="40" t="s">
        <v>425</v>
      </c>
      <c r="V1223" s="40" t="s">
        <v>721</v>
      </c>
      <c r="W1223" s="40" t="s">
        <v>1709</v>
      </c>
      <c r="X1223" s="40" t="s">
        <v>229</v>
      </c>
      <c r="Y1223" s="40" t="s">
        <v>230</v>
      </c>
      <c r="Z1223" s="40" t="s">
        <v>426</v>
      </c>
      <c r="AA1223" s="59">
        <v>40000000</v>
      </c>
      <c r="AB1223" s="59">
        <v>0</v>
      </c>
      <c r="AC1223" s="59">
        <v>0</v>
      </c>
      <c r="AD1223" s="59">
        <v>4000000</v>
      </c>
      <c r="AE1223" s="59">
        <v>0</v>
      </c>
      <c r="AF1223" s="59">
        <v>4000000</v>
      </c>
      <c r="AG1223" s="59">
        <v>0</v>
      </c>
      <c r="AH1223" s="59">
        <v>4000000</v>
      </c>
      <c r="AI1223" s="59">
        <v>0</v>
      </c>
      <c r="AJ1223" s="59">
        <v>4000000</v>
      </c>
      <c r="AK1223" s="59">
        <v>0</v>
      </c>
      <c r="AL1223" s="59">
        <v>4000000</v>
      </c>
      <c r="AM1223" s="59">
        <v>0</v>
      </c>
      <c r="AN1223" s="59">
        <v>4000000</v>
      </c>
      <c r="AO1223" s="59">
        <v>0</v>
      </c>
      <c r="AP1223" s="59">
        <v>4000000</v>
      </c>
      <c r="AQ1223" s="59">
        <v>0</v>
      </c>
      <c r="AR1223" s="59">
        <v>4000000</v>
      </c>
      <c r="AS1223" s="59">
        <v>0</v>
      </c>
      <c r="AT1223" s="59">
        <v>4000000</v>
      </c>
      <c r="AU1223" s="59">
        <v>0</v>
      </c>
      <c r="AV1223" s="59">
        <v>4000000</v>
      </c>
      <c r="AW1223" s="59">
        <v>0</v>
      </c>
      <c r="AX1223" s="59">
        <v>0</v>
      </c>
      <c r="AY1223" s="2">
        <v>0</v>
      </c>
      <c r="AZ1223" s="12" t="str">
        <f t="shared" si="145"/>
        <v>OK</v>
      </c>
      <c r="BA1223" s="12" t="str">
        <f t="shared" si="146"/>
        <v>OK</v>
      </c>
      <c r="BB1223" s="6">
        <f t="shared" si="147"/>
        <v>0</v>
      </c>
      <c r="BC1223" s="13">
        <f t="shared" si="148"/>
        <v>40000000</v>
      </c>
      <c r="BD1223" s="13">
        <f t="shared" si="149"/>
        <v>40000000</v>
      </c>
      <c r="BE1223" s="6">
        <f t="shared" si="150"/>
        <v>0</v>
      </c>
      <c r="BF1223" s="6">
        <f t="shared" si="151"/>
        <v>0</v>
      </c>
      <c r="BG1223" s="2" t="str">
        <f t="shared" si="144"/>
        <v>2500.1.1.3.</v>
      </c>
    </row>
    <row r="1224" spans="2:59" ht="85.5" x14ac:dyDescent="0.25">
      <c r="B1224" s="39" t="s">
        <v>7306</v>
      </c>
      <c r="C1224" s="39" t="s">
        <v>717</v>
      </c>
      <c r="D1224" s="39" t="s">
        <v>4</v>
      </c>
      <c r="E1224" s="40" t="s">
        <v>219</v>
      </c>
      <c r="F1224" s="40" t="s">
        <v>220</v>
      </c>
      <c r="G1224" s="40" t="s">
        <v>9</v>
      </c>
      <c r="H1224" s="40">
        <v>80161501</v>
      </c>
      <c r="I1224" s="40" t="s">
        <v>8168</v>
      </c>
      <c r="J1224" s="40" t="s">
        <v>221</v>
      </c>
      <c r="K1224" s="40" t="s">
        <v>7623</v>
      </c>
      <c r="L1224" s="41" t="s">
        <v>154</v>
      </c>
      <c r="M1224" s="41" t="s">
        <v>154</v>
      </c>
      <c r="N1224" s="41">
        <v>10</v>
      </c>
      <c r="O1224" s="41" t="s">
        <v>223</v>
      </c>
      <c r="P1224" s="41" t="s">
        <v>224</v>
      </c>
      <c r="Q1224" s="58">
        <v>40000000</v>
      </c>
      <c r="R1224" s="58">
        <v>40000000</v>
      </c>
      <c r="S1224" s="41" t="s">
        <v>225</v>
      </c>
      <c r="T1224" s="41" t="s">
        <v>221</v>
      </c>
      <c r="U1224" s="40" t="s">
        <v>425</v>
      </c>
      <c r="V1224" s="40" t="s">
        <v>721</v>
      </c>
      <c r="W1224" s="40" t="s">
        <v>1709</v>
      </c>
      <c r="X1224" s="40" t="s">
        <v>229</v>
      </c>
      <c r="Y1224" s="40" t="s">
        <v>230</v>
      </c>
      <c r="Z1224" s="40" t="s">
        <v>426</v>
      </c>
      <c r="AA1224" s="59">
        <v>40000000</v>
      </c>
      <c r="AB1224" s="59">
        <v>0</v>
      </c>
      <c r="AC1224" s="59">
        <v>0</v>
      </c>
      <c r="AD1224" s="59">
        <v>4000000</v>
      </c>
      <c r="AE1224" s="59">
        <v>0</v>
      </c>
      <c r="AF1224" s="59">
        <v>4000000</v>
      </c>
      <c r="AG1224" s="59">
        <v>0</v>
      </c>
      <c r="AH1224" s="59">
        <v>4000000</v>
      </c>
      <c r="AI1224" s="59">
        <v>0</v>
      </c>
      <c r="AJ1224" s="59">
        <v>4000000</v>
      </c>
      <c r="AK1224" s="59">
        <v>0</v>
      </c>
      <c r="AL1224" s="59">
        <v>4000000</v>
      </c>
      <c r="AM1224" s="59">
        <v>0</v>
      </c>
      <c r="AN1224" s="59">
        <v>4000000</v>
      </c>
      <c r="AO1224" s="59">
        <v>0</v>
      </c>
      <c r="AP1224" s="59">
        <v>4000000</v>
      </c>
      <c r="AQ1224" s="59">
        <v>0</v>
      </c>
      <c r="AR1224" s="59">
        <v>4000000</v>
      </c>
      <c r="AS1224" s="59">
        <v>0</v>
      </c>
      <c r="AT1224" s="59">
        <v>4000000</v>
      </c>
      <c r="AU1224" s="59">
        <v>0</v>
      </c>
      <c r="AV1224" s="59">
        <v>4000000</v>
      </c>
      <c r="AW1224" s="59">
        <v>0</v>
      </c>
      <c r="AX1224" s="59">
        <v>0</v>
      </c>
      <c r="AY1224" s="2">
        <v>0</v>
      </c>
      <c r="AZ1224" s="12" t="str">
        <f t="shared" si="145"/>
        <v>OK</v>
      </c>
      <c r="BA1224" s="12" t="str">
        <f t="shared" si="146"/>
        <v>OK</v>
      </c>
      <c r="BB1224" s="6">
        <f t="shared" si="147"/>
        <v>0</v>
      </c>
      <c r="BC1224" s="13">
        <f t="shared" si="148"/>
        <v>40000000</v>
      </c>
      <c r="BD1224" s="13">
        <f t="shared" si="149"/>
        <v>40000000</v>
      </c>
      <c r="BE1224" s="6">
        <f t="shared" si="150"/>
        <v>0</v>
      </c>
      <c r="BF1224" s="6">
        <f t="shared" si="151"/>
        <v>0</v>
      </c>
      <c r="BG1224" s="2" t="str">
        <f t="shared" si="144"/>
        <v>2500.1.1.3.</v>
      </c>
    </row>
    <row r="1225" spans="2:59" ht="85.5" x14ac:dyDescent="0.25">
      <c r="B1225" s="39" t="s">
        <v>7307</v>
      </c>
      <c r="C1225" s="39" t="s">
        <v>717</v>
      </c>
      <c r="D1225" s="39" t="s">
        <v>4</v>
      </c>
      <c r="E1225" s="40" t="s">
        <v>219</v>
      </c>
      <c r="F1225" s="40" t="s">
        <v>220</v>
      </c>
      <c r="G1225" s="40" t="s">
        <v>9</v>
      </c>
      <c r="H1225" s="40">
        <v>80161501</v>
      </c>
      <c r="I1225" s="40" t="s">
        <v>8168</v>
      </c>
      <c r="J1225" s="40" t="s">
        <v>221</v>
      </c>
      <c r="K1225" s="40" t="s">
        <v>7623</v>
      </c>
      <c r="L1225" s="41" t="s">
        <v>154</v>
      </c>
      <c r="M1225" s="41" t="s">
        <v>154</v>
      </c>
      <c r="N1225" s="41">
        <v>10</v>
      </c>
      <c r="O1225" s="41" t="s">
        <v>223</v>
      </c>
      <c r="P1225" s="41" t="s">
        <v>224</v>
      </c>
      <c r="Q1225" s="58">
        <v>40000000</v>
      </c>
      <c r="R1225" s="58">
        <v>40000000</v>
      </c>
      <c r="S1225" s="41" t="s">
        <v>225</v>
      </c>
      <c r="T1225" s="41" t="s">
        <v>221</v>
      </c>
      <c r="U1225" s="40" t="s">
        <v>425</v>
      </c>
      <c r="V1225" s="40" t="s">
        <v>721</v>
      </c>
      <c r="W1225" s="40" t="s">
        <v>1709</v>
      </c>
      <c r="X1225" s="40" t="s">
        <v>229</v>
      </c>
      <c r="Y1225" s="40" t="s">
        <v>230</v>
      </c>
      <c r="Z1225" s="40" t="s">
        <v>426</v>
      </c>
      <c r="AA1225" s="59">
        <v>40000000</v>
      </c>
      <c r="AB1225" s="59">
        <v>0</v>
      </c>
      <c r="AC1225" s="59">
        <v>0</v>
      </c>
      <c r="AD1225" s="59">
        <v>4000000</v>
      </c>
      <c r="AE1225" s="59">
        <v>0</v>
      </c>
      <c r="AF1225" s="59">
        <v>4000000</v>
      </c>
      <c r="AG1225" s="59">
        <v>0</v>
      </c>
      <c r="AH1225" s="59">
        <v>4000000</v>
      </c>
      <c r="AI1225" s="59">
        <v>0</v>
      </c>
      <c r="AJ1225" s="59">
        <v>4000000</v>
      </c>
      <c r="AK1225" s="59">
        <v>0</v>
      </c>
      <c r="AL1225" s="59">
        <v>4000000</v>
      </c>
      <c r="AM1225" s="59">
        <v>0</v>
      </c>
      <c r="AN1225" s="59">
        <v>4000000</v>
      </c>
      <c r="AO1225" s="59">
        <v>0</v>
      </c>
      <c r="AP1225" s="59">
        <v>4000000</v>
      </c>
      <c r="AQ1225" s="59">
        <v>0</v>
      </c>
      <c r="AR1225" s="59">
        <v>4000000</v>
      </c>
      <c r="AS1225" s="59">
        <v>0</v>
      </c>
      <c r="AT1225" s="59">
        <v>4000000</v>
      </c>
      <c r="AU1225" s="59">
        <v>0</v>
      </c>
      <c r="AV1225" s="59">
        <v>4000000</v>
      </c>
      <c r="AW1225" s="59">
        <v>0</v>
      </c>
      <c r="AX1225" s="59">
        <v>0</v>
      </c>
      <c r="AY1225" s="2">
        <v>0</v>
      </c>
      <c r="AZ1225" s="12" t="str">
        <f t="shared" si="145"/>
        <v>OK</v>
      </c>
      <c r="BA1225" s="12" t="str">
        <f t="shared" si="146"/>
        <v>OK</v>
      </c>
      <c r="BB1225" s="6">
        <f t="shared" si="147"/>
        <v>0</v>
      </c>
      <c r="BC1225" s="13">
        <f t="shared" si="148"/>
        <v>40000000</v>
      </c>
      <c r="BD1225" s="13">
        <f t="shared" si="149"/>
        <v>40000000</v>
      </c>
      <c r="BE1225" s="6">
        <f t="shared" si="150"/>
        <v>0</v>
      </c>
      <c r="BF1225" s="6">
        <f t="shared" si="151"/>
        <v>0</v>
      </c>
      <c r="BG1225" s="2" t="str">
        <f t="shared" si="144"/>
        <v>2500.1.1.3.</v>
      </c>
    </row>
    <row r="1226" spans="2:59" ht="85.5" x14ac:dyDescent="0.25">
      <c r="B1226" s="39" t="s">
        <v>7308</v>
      </c>
      <c r="C1226" s="39" t="s">
        <v>717</v>
      </c>
      <c r="D1226" s="39" t="s">
        <v>4</v>
      </c>
      <c r="E1226" s="40" t="s">
        <v>219</v>
      </c>
      <c r="F1226" s="40" t="s">
        <v>220</v>
      </c>
      <c r="G1226" s="40" t="s">
        <v>9</v>
      </c>
      <c r="H1226" s="40">
        <v>80161501</v>
      </c>
      <c r="I1226" s="40" t="s">
        <v>8168</v>
      </c>
      <c r="J1226" s="40" t="s">
        <v>221</v>
      </c>
      <c r="K1226" s="40" t="s">
        <v>7623</v>
      </c>
      <c r="L1226" s="41" t="s">
        <v>154</v>
      </c>
      <c r="M1226" s="41" t="s">
        <v>154</v>
      </c>
      <c r="N1226" s="41">
        <v>10</v>
      </c>
      <c r="O1226" s="41" t="s">
        <v>223</v>
      </c>
      <c r="P1226" s="41" t="s">
        <v>224</v>
      </c>
      <c r="Q1226" s="58">
        <v>40000000</v>
      </c>
      <c r="R1226" s="58">
        <v>40000000</v>
      </c>
      <c r="S1226" s="41" t="s">
        <v>225</v>
      </c>
      <c r="T1226" s="41" t="s">
        <v>221</v>
      </c>
      <c r="U1226" s="40" t="s">
        <v>425</v>
      </c>
      <c r="V1226" s="40" t="s">
        <v>721</v>
      </c>
      <c r="W1226" s="40" t="s">
        <v>1709</v>
      </c>
      <c r="X1226" s="40" t="s">
        <v>229</v>
      </c>
      <c r="Y1226" s="40" t="s">
        <v>230</v>
      </c>
      <c r="Z1226" s="40" t="s">
        <v>426</v>
      </c>
      <c r="AA1226" s="59">
        <v>40000000</v>
      </c>
      <c r="AB1226" s="59">
        <v>0</v>
      </c>
      <c r="AC1226" s="59">
        <v>0</v>
      </c>
      <c r="AD1226" s="59">
        <v>4000000</v>
      </c>
      <c r="AE1226" s="59">
        <v>0</v>
      </c>
      <c r="AF1226" s="59">
        <v>4000000</v>
      </c>
      <c r="AG1226" s="59">
        <v>0</v>
      </c>
      <c r="AH1226" s="59">
        <v>4000000</v>
      </c>
      <c r="AI1226" s="59">
        <v>0</v>
      </c>
      <c r="AJ1226" s="59">
        <v>4000000</v>
      </c>
      <c r="AK1226" s="59">
        <v>0</v>
      </c>
      <c r="AL1226" s="59">
        <v>4000000</v>
      </c>
      <c r="AM1226" s="59">
        <v>0</v>
      </c>
      <c r="AN1226" s="59">
        <v>4000000</v>
      </c>
      <c r="AO1226" s="59">
        <v>0</v>
      </c>
      <c r="AP1226" s="59">
        <v>4000000</v>
      </c>
      <c r="AQ1226" s="59">
        <v>0</v>
      </c>
      <c r="AR1226" s="59">
        <v>4000000</v>
      </c>
      <c r="AS1226" s="59">
        <v>0</v>
      </c>
      <c r="AT1226" s="59">
        <v>4000000</v>
      </c>
      <c r="AU1226" s="59">
        <v>0</v>
      </c>
      <c r="AV1226" s="59">
        <v>4000000</v>
      </c>
      <c r="AW1226" s="59">
        <v>0</v>
      </c>
      <c r="AX1226" s="59">
        <v>0</v>
      </c>
      <c r="AY1226" s="2">
        <v>0</v>
      </c>
      <c r="AZ1226" s="12" t="str">
        <f t="shared" si="145"/>
        <v>OK</v>
      </c>
      <c r="BA1226" s="12" t="str">
        <f t="shared" si="146"/>
        <v>OK</v>
      </c>
      <c r="BB1226" s="6">
        <f t="shared" si="147"/>
        <v>0</v>
      </c>
      <c r="BC1226" s="13">
        <f t="shared" si="148"/>
        <v>40000000</v>
      </c>
      <c r="BD1226" s="13">
        <f t="shared" si="149"/>
        <v>40000000</v>
      </c>
      <c r="BE1226" s="6">
        <f t="shared" si="150"/>
        <v>0</v>
      </c>
      <c r="BF1226" s="6">
        <f t="shared" si="151"/>
        <v>0</v>
      </c>
      <c r="BG1226" s="2" t="str">
        <f t="shared" si="144"/>
        <v>2500.1.1.3.</v>
      </c>
    </row>
    <row r="1227" spans="2:59" ht="85.5" x14ac:dyDescent="0.25">
      <c r="B1227" s="39" t="s">
        <v>7309</v>
      </c>
      <c r="C1227" s="39" t="s">
        <v>717</v>
      </c>
      <c r="D1227" s="39" t="s">
        <v>4</v>
      </c>
      <c r="E1227" s="40" t="s">
        <v>219</v>
      </c>
      <c r="F1227" s="40" t="s">
        <v>220</v>
      </c>
      <c r="G1227" s="40" t="s">
        <v>9</v>
      </c>
      <c r="H1227" s="40">
        <v>80161501</v>
      </c>
      <c r="I1227" s="40" t="s">
        <v>8168</v>
      </c>
      <c r="J1227" s="40" t="s">
        <v>221</v>
      </c>
      <c r="K1227" s="40" t="s">
        <v>7623</v>
      </c>
      <c r="L1227" s="41" t="s">
        <v>154</v>
      </c>
      <c r="M1227" s="41" t="s">
        <v>154</v>
      </c>
      <c r="N1227" s="41">
        <v>10</v>
      </c>
      <c r="O1227" s="41" t="s">
        <v>223</v>
      </c>
      <c r="P1227" s="41" t="s">
        <v>224</v>
      </c>
      <c r="Q1227" s="58">
        <v>40000000</v>
      </c>
      <c r="R1227" s="58">
        <v>40000000</v>
      </c>
      <c r="S1227" s="41" t="s">
        <v>225</v>
      </c>
      <c r="T1227" s="41" t="s">
        <v>221</v>
      </c>
      <c r="U1227" s="40" t="s">
        <v>425</v>
      </c>
      <c r="V1227" s="40" t="s">
        <v>721</v>
      </c>
      <c r="W1227" s="40" t="s">
        <v>1709</v>
      </c>
      <c r="X1227" s="40" t="s">
        <v>229</v>
      </c>
      <c r="Y1227" s="40" t="s">
        <v>230</v>
      </c>
      <c r="Z1227" s="40" t="s">
        <v>426</v>
      </c>
      <c r="AA1227" s="59">
        <v>40000000</v>
      </c>
      <c r="AB1227" s="59">
        <v>0</v>
      </c>
      <c r="AC1227" s="59">
        <v>0</v>
      </c>
      <c r="AD1227" s="59">
        <v>4000000</v>
      </c>
      <c r="AE1227" s="59">
        <v>0</v>
      </c>
      <c r="AF1227" s="59">
        <v>4000000</v>
      </c>
      <c r="AG1227" s="59">
        <v>0</v>
      </c>
      <c r="AH1227" s="59">
        <v>4000000</v>
      </c>
      <c r="AI1227" s="59">
        <v>0</v>
      </c>
      <c r="AJ1227" s="59">
        <v>4000000</v>
      </c>
      <c r="AK1227" s="59">
        <v>0</v>
      </c>
      <c r="AL1227" s="59">
        <v>4000000</v>
      </c>
      <c r="AM1227" s="59">
        <v>0</v>
      </c>
      <c r="AN1227" s="59">
        <v>4000000</v>
      </c>
      <c r="AO1227" s="59">
        <v>0</v>
      </c>
      <c r="AP1227" s="59">
        <v>4000000</v>
      </c>
      <c r="AQ1227" s="59">
        <v>0</v>
      </c>
      <c r="AR1227" s="59">
        <v>4000000</v>
      </c>
      <c r="AS1227" s="59">
        <v>0</v>
      </c>
      <c r="AT1227" s="59">
        <v>4000000</v>
      </c>
      <c r="AU1227" s="59">
        <v>0</v>
      </c>
      <c r="AV1227" s="59">
        <v>4000000</v>
      </c>
      <c r="AW1227" s="59">
        <v>0</v>
      </c>
      <c r="AX1227" s="59">
        <v>0</v>
      </c>
      <c r="AY1227" s="2">
        <v>0</v>
      </c>
      <c r="AZ1227" s="12" t="str">
        <f t="shared" si="145"/>
        <v>OK</v>
      </c>
      <c r="BA1227" s="12" t="str">
        <f t="shared" si="146"/>
        <v>OK</v>
      </c>
      <c r="BB1227" s="6">
        <f t="shared" si="147"/>
        <v>0</v>
      </c>
      <c r="BC1227" s="13">
        <f t="shared" si="148"/>
        <v>40000000</v>
      </c>
      <c r="BD1227" s="13">
        <f t="shared" si="149"/>
        <v>40000000</v>
      </c>
      <c r="BE1227" s="6">
        <f t="shared" si="150"/>
        <v>0</v>
      </c>
      <c r="BF1227" s="6">
        <f t="shared" si="151"/>
        <v>0</v>
      </c>
      <c r="BG1227" s="2" t="str">
        <f t="shared" si="144"/>
        <v>2500.1.1.3.</v>
      </c>
    </row>
    <row r="1228" spans="2:59" ht="85.5" x14ac:dyDescent="0.25">
      <c r="B1228" s="39" t="s">
        <v>7310</v>
      </c>
      <c r="C1228" s="39" t="s">
        <v>717</v>
      </c>
      <c r="D1228" s="39" t="s">
        <v>4</v>
      </c>
      <c r="E1228" s="40" t="s">
        <v>219</v>
      </c>
      <c r="F1228" s="40" t="s">
        <v>220</v>
      </c>
      <c r="G1228" s="40" t="s">
        <v>9</v>
      </c>
      <c r="H1228" s="40">
        <v>80161501</v>
      </c>
      <c r="I1228" s="40" t="s">
        <v>8168</v>
      </c>
      <c r="J1228" s="40" t="s">
        <v>221</v>
      </c>
      <c r="K1228" s="40" t="s">
        <v>7623</v>
      </c>
      <c r="L1228" s="41" t="s">
        <v>154</v>
      </c>
      <c r="M1228" s="41" t="s">
        <v>154</v>
      </c>
      <c r="N1228" s="41">
        <v>10</v>
      </c>
      <c r="O1228" s="41" t="s">
        <v>223</v>
      </c>
      <c r="P1228" s="41" t="s">
        <v>224</v>
      </c>
      <c r="Q1228" s="58">
        <v>40000000</v>
      </c>
      <c r="R1228" s="58">
        <v>40000000</v>
      </c>
      <c r="S1228" s="41" t="s">
        <v>225</v>
      </c>
      <c r="T1228" s="41" t="s">
        <v>221</v>
      </c>
      <c r="U1228" s="40" t="s">
        <v>425</v>
      </c>
      <c r="V1228" s="40" t="s">
        <v>721</v>
      </c>
      <c r="W1228" s="40" t="s">
        <v>1709</v>
      </c>
      <c r="X1228" s="40" t="s">
        <v>229</v>
      </c>
      <c r="Y1228" s="40" t="s">
        <v>230</v>
      </c>
      <c r="Z1228" s="40" t="s">
        <v>426</v>
      </c>
      <c r="AA1228" s="59">
        <v>40000000</v>
      </c>
      <c r="AB1228" s="59">
        <v>0</v>
      </c>
      <c r="AC1228" s="59">
        <v>0</v>
      </c>
      <c r="AD1228" s="59">
        <v>4000000</v>
      </c>
      <c r="AE1228" s="59">
        <v>0</v>
      </c>
      <c r="AF1228" s="59">
        <v>4000000</v>
      </c>
      <c r="AG1228" s="59">
        <v>0</v>
      </c>
      <c r="AH1228" s="59">
        <v>4000000</v>
      </c>
      <c r="AI1228" s="59">
        <v>0</v>
      </c>
      <c r="AJ1228" s="59">
        <v>4000000</v>
      </c>
      <c r="AK1228" s="59">
        <v>0</v>
      </c>
      <c r="AL1228" s="59">
        <v>4000000</v>
      </c>
      <c r="AM1228" s="59">
        <v>0</v>
      </c>
      <c r="AN1228" s="59">
        <v>4000000</v>
      </c>
      <c r="AO1228" s="59">
        <v>0</v>
      </c>
      <c r="AP1228" s="59">
        <v>4000000</v>
      </c>
      <c r="AQ1228" s="59">
        <v>0</v>
      </c>
      <c r="AR1228" s="59">
        <v>4000000</v>
      </c>
      <c r="AS1228" s="59">
        <v>0</v>
      </c>
      <c r="AT1228" s="59">
        <v>4000000</v>
      </c>
      <c r="AU1228" s="59">
        <v>0</v>
      </c>
      <c r="AV1228" s="59">
        <v>4000000</v>
      </c>
      <c r="AW1228" s="59">
        <v>0</v>
      </c>
      <c r="AX1228" s="59">
        <v>0</v>
      </c>
      <c r="AY1228" s="2">
        <v>0</v>
      </c>
      <c r="AZ1228" s="12" t="str">
        <f t="shared" si="145"/>
        <v>OK</v>
      </c>
      <c r="BA1228" s="12" t="str">
        <f t="shared" si="146"/>
        <v>OK</v>
      </c>
      <c r="BB1228" s="6">
        <f t="shared" si="147"/>
        <v>0</v>
      </c>
      <c r="BC1228" s="13">
        <f t="shared" si="148"/>
        <v>40000000</v>
      </c>
      <c r="BD1228" s="13">
        <f t="shared" si="149"/>
        <v>40000000</v>
      </c>
      <c r="BE1228" s="6">
        <f t="shared" si="150"/>
        <v>0</v>
      </c>
      <c r="BF1228" s="6">
        <f t="shared" si="151"/>
        <v>0</v>
      </c>
      <c r="BG1228" s="2" t="str">
        <f t="shared" si="144"/>
        <v>2500.1.1.3.</v>
      </c>
    </row>
    <row r="1229" spans="2:59" ht="85.5" x14ac:dyDescent="0.25">
      <c r="B1229" s="39" t="s">
        <v>7311</v>
      </c>
      <c r="C1229" s="39" t="s">
        <v>717</v>
      </c>
      <c r="D1229" s="39" t="s">
        <v>4</v>
      </c>
      <c r="E1229" s="40" t="s">
        <v>219</v>
      </c>
      <c r="F1229" s="40" t="s">
        <v>220</v>
      </c>
      <c r="G1229" s="40" t="s">
        <v>9</v>
      </c>
      <c r="H1229" s="40">
        <v>80161501</v>
      </c>
      <c r="I1229" s="40" t="s">
        <v>8168</v>
      </c>
      <c r="J1229" s="40" t="s">
        <v>221</v>
      </c>
      <c r="K1229" s="40" t="s">
        <v>7623</v>
      </c>
      <c r="L1229" s="41" t="s">
        <v>154</v>
      </c>
      <c r="M1229" s="41" t="s">
        <v>154</v>
      </c>
      <c r="N1229" s="41">
        <v>10</v>
      </c>
      <c r="O1229" s="41" t="s">
        <v>223</v>
      </c>
      <c r="P1229" s="41" t="s">
        <v>224</v>
      </c>
      <c r="Q1229" s="58">
        <v>40000000</v>
      </c>
      <c r="R1229" s="58">
        <v>40000000</v>
      </c>
      <c r="S1229" s="41" t="s">
        <v>225</v>
      </c>
      <c r="T1229" s="41" t="s">
        <v>221</v>
      </c>
      <c r="U1229" s="40" t="s">
        <v>425</v>
      </c>
      <c r="V1229" s="40" t="s">
        <v>721</v>
      </c>
      <c r="W1229" s="40" t="s">
        <v>1709</v>
      </c>
      <c r="X1229" s="40" t="s">
        <v>229</v>
      </c>
      <c r="Y1229" s="40" t="s">
        <v>230</v>
      </c>
      <c r="Z1229" s="40" t="s">
        <v>426</v>
      </c>
      <c r="AA1229" s="59">
        <v>40000000</v>
      </c>
      <c r="AB1229" s="59">
        <v>0</v>
      </c>
      <c r="AC1229" s="59">
        <v>0</v>
      </c>
      <c r="AD1229" s="59">
        <v>4000000</v>
      </c>
      <c r="AE1229" s="59">
        <v>0</v>
      </c>
      <c r="AF1229" s="59">
        <v>4000000</v>
      </c>
      <c r="AG1229" s="59">
        <v>0</v>
      </c>
      <c r="AH1229" s="59">
        <v>4000000</v>
      </c>
      <c r="AI1229" s="59">
        <v>0</v>
      </c>
      <c r="AJ1229" s="59">
        <v>4000000</v>
      </c>
      <c r="AK1229" s="59">
        <v>0</v>
      </c>
      <c r="AL1229" s="59">
        <v>4000000</v>
      </c>
      <c r="AM1229" s="59">
        <v>0</v>
      </c>
      <c r="AN1229" s="59">
        <v>4000000</v>
      </c>
      <c r="AO1229" s="59">
        <v>0</v>
      </c>
      <c r="AP1229" s="59">
        <v>4000000</v>
      </c>
      <c r="AQ1229" s="59">
        <v>0</v>
      </c>
      <c r="AR1229" s="59">
        <v>4000000</v>
      </c>
      <c r="AS1229" s="59">
        <v>0</v>
      </c>
      <c r="AT1229" s="59">
        <v>4000000</v>
      </c>
      <c r="AU1229" s="59">
        <v>0</v>
      </c>
      <c r="AV1229" s="59">
        <v>4000000</v>
      </c>
      <c r="AW1229" s="59">
        <v>0</v>
      </c>
      <c r="AX1229" s="59">
        <v>0</v>
      </c>
      <c r="AY1229" s="2">
        <v>0</v>
      </c>
      <c r="AZ1229" s="12" t="str">
        <f t="shared" si="145"/>
        <v>OK</v>
      </c>
      <c r="BA1229" s="12" t="str">
        <f t="shared" si="146"/>
        <v>OK</v>
      </c>
      <c r="BB1229" s="6">
        <f t="shared" si="147"/>
        <v>0</v>
      </c>
      <c r="BC1229" s="13">
        <f t="shared" si="148"/>
        <v>40000000</v>
      </c>
      <c r="BD1229" s="13">
        <f t="shared" si="149"/>
        <v>40000000</v>
      </c>
      <c r="BE1229" s="6">
        <f t="shared" si="150"/>
        <v>0</v>
      </c>
      <c r="BF1229" s="6">
        <f t="shared" si="151"/>
        <v>0</v>
      </c>
      <c r="BG1229" s="2" t="str">
        <f t="shared" si="144"/>
        <v>2500.1.1.3.</v>
      </c>
    </row>
    <row r="1230" spans="2:59" ht="85.5" x14ac:dyDescent="0.25">
      <c r="B1230" s="39" t="s">
        <v>7312</v>
      </c>
      <c r="C1230" s="39" t="s">
        <v>717</v>
      </c>
      <c r="D1230" s="39" t="s">
        <v>4</v>
      </c>
      <c r="E1230" s="40" t="s">
        <v>219</v>
      </c>
      <c r="F1230" s="40" t="s">
        <v>220</v>
      </c>
      <c r="G1230" s="40" t="s">
        <v>9</v>
      </c>
      <c r="H1230" s="40">
        <v>80161501</v>
      </c>
      <c r="I1230" s="40" t="s">
        <v>8168</v>
      </c>
      <c r="J1230" s="40" t="s">
        <v>221</v>
      </c>
      <c r="K1230" s="40" t="s">
        <v>7623</v>
      </c>
      <c r="L1230" s="41" t="s">
        <v>154</v>
      </c>
      <c r="M1230" s="41" t="s">
        <v>154</v>
      </c>
      <c r="N1230" s="41">
        <v>10</v>
      </c>
      <c r="O1230" s="41" t="s">
        <v>223</v>
      </c>
      <c r="P1230" s="41" t="s">
        <v>224</v>
      </c>
      <c r="Q1230" s="58">
        <v>40000000</v>
      </c>
      <c r="R1230" s="58">
        <v>40000000</v>
      </c>
      <c r="S1230" s="41" t="s">
        <v>225</v>
      </c>
      <c r="T1230" s="41" t="s">
        <v>221</v>
      </c>
      <c r="U1230" s="40" t="s">
        <v>425</v>
      </c>
      <c r="V1230" s="40" t="s">
        <v>721</v>
      </c>
      <c r="W1230" s="40" t="s">
        <v>1709</v>
      </c>
      <c r="X1230" s="40" t="s">
        <v>229</v>
      </c>
      <c r="Y1230" s="40" t="s">
        <v>230</v>
      </c>
      <c r="Z1230" s="40" t="s">
        <v>426</v>
      </c>
      <c r="AA1230" s="59">
        <v>40000000</v>
      </c>
      <c r="AB1230" s="59">
        <v>0</v>
      </c>
      <c r="AC1230" s="59">
        <v>0</v>
      </c>
      <c r="AD1230" s="59">
        <v>4000000</v>
      </c>
      <c r="AE1230" s="59">
        <v>0</v>
      </c>
      <c r="AF1230" s="59">
        <v>4000000</v>
      </c>
      <c r="AG1230" s="59">
        <v>0</v>
      </c>
      <c r="AH1230" s="59">
        <v>4000000</v>
      </c>
      <c r="AI1230" s="59">
        <v>0</v>
      </c>
      <c r="AJ1230" s="59">
        <v>4000000</v>
      </c>
      <c r="AK1230" s="59">
        <v>0</v>
      </c>
      <c r="AL1230" s="59">
        <v>4000000</v>
      </c>
      <c r="AM1230" s="59">
        <v>0</v>
      </c>
      <c r="AN1230" s="59">
        <v>4000000</v>
      </c>
      <c r="AO1230" s="59">
        <v>0</v>
      </c>
      <c r="AP1230" s="59">
        <v>4000000</v>
      </c>
      <c r="AQ1230" s="59">
        <v>0</v>
      </c>
      <c r="AR1230" s="59">
        <v>4000000</v>
      </c>
      <c r="AS1230" s="59">
        <v>0</v>
      </c>
      <c r="AT1230" s="59">
        <v>4000000</v>
      </c>
      <c r="AU1230" s="59">
        <v>0</v>
      </c>
      <c r="AV1230" s="59">
        <v>4000000</v>
      </c>
      <c r="AW1230" s="59">
        <v>0</v>
      </c>
      <c r="AX1230" s="59">
        <v>0</v>
      </c>
      <c r="AY1230" s="2">
        <v>0</v>
      </c>
      <c r="AZ1230" s="12" t="str">
        <f t="shared" si="145"/>
        <v>OK</v>
      </c>
      <c r="BA1230" s="12" t="str">
        <f t="shared" si="146"/>
        <v>OK</v>
      </c>
      <c r="BB1230" s="6">
        <f t="shared" si="147"/>
        <v>0</v>
      </c>
      <c r="BC1230" s="13">
        <f t="shared" si="148"/>
        <v>40000000</v>
      </c>
      <c r="BD1230" s="13">
        <f t="shared" si="149"/>
        <v>40000000</v>
      </c>
      <c r="BE1230" s="6">
        <f t="shared" si="150"/>
        <v>0</v>
      </c>
      <c r="BF1230" s="6">
        <f t="shared" si="151"/>
        <v>0</v>
      </c>
      <c r="BG1230" s="2" t="str">
        <f t="shared" si="144"/>
        <v>2500.1.1.3.</v>
      </c>
    </row>
    <row r="1231" spans="2:59" ht="85.5" x14ac:dyDescent="0.25">
      <c r="B1231" s="39" t="s">
        <v>7313</v>
      </c>
      <c r="C1231" s="39" t="s">
        <v>717</v>
      </c>
      <c r="D1231" s="39" t="s">
        <v>4</v>
      </c>
      <c r="E1231" s="40" t="s">
        <v>219</v>
      </c>
      <c r="F1231" s="40" t="s">
        <v>220</v>
      </c>
      <c r="G1231" s="40" t="s">
        <v>9</v>
      </c>
      <c r="H1231" s="40">
        <v>80161501</v>
      </c>
      <c r="I1231" s="40" t="s">
        <v>8168</v>
      </c>
      <c r="J1231" s="40" t="s">
        <v>221</v>
      </c>
      <c r="K1231" s="40" t="s">
        <v>7623</v>
      </c>
      <c r="L1231" s="41" t="s">
        <v>154</v>
      </c>
      <c r="M1231" s="41" t="s">
        <v>154</v>
      </c>
      <c r="N1231" s="41">
        <v>10</v>
      </c>
      <c r="O1231" s="41" t="s">
        <v>223</v>
      </c>
      <c r="P1231" s="41" t="s">
        <v>224</v>
      </c>
      <c r="Q1231" s="58">
        <v>40000000</v>
      </c>
      <c r="R1231" s="58">
        <v>40000000</v>
      </c>
      <c r="S1231" s="41" t="s">
        <v>225</v>
      </c>
      <c r="T1231" s="41" t="s">
        <v>221</v>
      </c>
      <c r="U1231" s="40" t="s">
        <v>425</v>
      </c>
      <c r="V1231" s="40" t="s">
        <v>721</v>
      </c>
      <c r="W1231" s="40" t="s">
        <v>1709</v>
      </c>
      <c r="X1231" s="40" t="s">
        <v>229</v>
      </c>
      <c r="Y1231" s="40" t="s">
        <v>230</v>
      </c>
      <c r="Z1231" s="40" t="s">
        <v>426</v>
      </c>
      <c r="AA1231" s="59">
        <v>40000000</v>
      </c>
      <c r="AB1231" s="59">
        <v>0</v>
      </c>
      <c r="AC1231" s="59">
        <v>0</v>
      </c>
      <c r="AD1231" s="59">
        <v>4000000</v>
      </c>
      <c r="AE1231" s="59">
        <v>0</v>
      </c>
      <c r="AF1231" s="59">
        <v>4000000</v>
      </c>
      <c r="AG1231" s="59">
        <v>0</v>
      </c>
      <c r="AH1231" s="59">
        <v>4000000</v>
      </c>
      <c r="AI1231" s="59">
        <v>0</v>
      </c>
      <c r="AJ1231" s="59">
        <v>4000000</v>
      </c>
      <c r="AK1231" s="59">
        <v>0</v>
      </c>
      <c r="AL1231" s="59">
        <v>4000000</v>
      </c>
      <c r="AM1231" s="59">
        <v>0</v>
      </c>
      <c r="AN1231" s="59">
        <v>4000000</v>
      </c>
      <c r="AO1231" s="59">
        <v>0</v>
      </c>
      <c r="AP1231" s="59">
        <v>4000000</v>
      </c>
      <c r="AQ1231" s="59">
        <v>0</v>
      </c>
      <c r="AR1231" s="59">
        <v>4000000</v>
      </c>
      <c r="AS1231" s="59">
        <v>0</v>
      </c>
      <c r="AT1231" s="59">
        <v>4000000</v>
      </c>
      <c r="AU1231" s="59">
        <v>0</v>
      </c>
      <c r="AV1231" s="59">
        <v>4000000</v>
      </c>
      <c r="AW1231" s="59">
        <v>0</v>
      </c>
      <c r="AX1231" s="59">
        <v>0</v>
      </c>
      <c r="AY1231" s="2">
        <v>0</v>
      </c>
      <c r="AZ1231" s="12" t="str">
        <f t="shared" si="145"/>
        <v>OK</v>
      </c>
      <c r="BA1231" s="12" t="str">
        <f t="shared" si="146"/>
        <v>OK</v>
      </c>
      <c r="BB1231" s="6">
        <f t="shared" si="147"/>
        <v>0</v>
      </c>
      <c r="BC1231" s="13">
        <f t="shared" si="148"/>
        <v>40000000</v>
      </c>
      <c r="BD1231" s="13">
        <f t="shared" si="149"/>
        <v>40000000</v>
      </c>
      <c r="BE1231" s="6">
        <f t="shared" si="150"/>
        <v>0</v>
      </c>
      <c r="BF1231" s="6">
        <f t="shared" si="151"/>
        <v>0</v>
      </c>
      <c r="BG1231" s="2" t="str">
        <f t="shared" si="144"/>
        <v>2500.1.1.3.</v>
      </c>
    </row>
    <row r="1232" spans="2:59" ht="85.5" x14ac:dyDescent="0.25">
      <c r="B1232" s="39" t="s">
        <v>7314</v>
      </c>
      <c r="C1232" s="39" t="s">
        <v>717</v>
      </c>
      <c r="D1232" s="39" t="s">
        <v>4</v>
      </c>
      <c r="E1232" s="40" t="s">
        <v>219</v>
      </c>
      <c r="F1232" s="40" t="s">
        <v>220</v>
      </c>
      <c r="G1232" s="40" t="s">
        <v>9</v>
      </c>
      <c r="H1232" s="40">
        <v>80161501</v>
      </c>
      <c r="I1232" s="40" t="s">
        <v>8168</v>
      </c>
      <c r="J1232" s="40" t="s">
        <v>221</v>
      </c>
      <c r="K1232" s="40" t="s">
        <v>7623</v>
      </c>
      <c r="L1232" s="41" t="s">
        <v>154</v>
      </c>
      <c r="M1232" s="41" t="s">
        <v>154</v>
      </c>
      <c r="N1232" s="41">
        <v>10</v>
      </c>
      <c r="O1232" s="41" t="s">
        <v>223</v>
      </c>
      <c r="P1232" s="41" t="s">
        <v>224</v>
      </c>
      <c r="Q1232" s="58">
        <v>40000000</v>
      </c>
      <c r="R1232" s="58">
        <v>40000000</v>
      </c>
      <c r="S1232" s="41" t="s">
        <v>225</v>
      </c>
      <c r="T1232" s="41" t="s">
        <v>221</v>
      </c>
      <c r="U1232" s="40" t="s">
        <v>425</v>
      </c>
      <c r="V1232" s="40" t="s">
        <v>721</v>
      </c>
      <c r="W1232" s="40" t="s">
        <v>1709</v>
      </c>
      <c r="X1232" s="40" t="s">
        <v>229</v>
      </c>
      <c r="Y1232" s="40" t="s">
        <v>230</v>
      </c>
      <c r="Z1232" s="40" t="s">
        <v>426</v>
      </c>
      <c r="AA1232" s="59">
        <v>40000000</v>
      </c>
      <c r="AB1232" s="59">
        <v>0</v>
      </c>
      <c r="AC1232" s="59">
        <v>0</v>
      </c>
      <c r="AD1232" s="59">
        <v>4000000</v>
      </c>
      <c r="AE1232" s="59">
        <v>0</v>
      </c>
      <c r="AF1232" s="59">
        <v>4000000</v>
      </c>
      <c r="AG1232" s="59">
        <v>0</v>
      </c>
      <c r="AH1232" s="59">
        <v>4000000</v>
      </c>
      <c r="AI1232" s="59">
        <v>0</v>
      </c>
      <c r="AJ1232" s="59">
        <v>4000000</v>
      </c>
      <c r="AK1232" s="59">
        <v>0</v>
      </c>
      <c r="AL1232" s="59">
        <v>4000000</v>
      </c>
      <c r="AM1232" s="59">
        <v>0</v>
      </c>
      <c r="AN1232" s="59">
        <v>4000000</v>
      </c>
      <c r="AO1232" s="59">
        <v>0</v>
      </c>
      <c r="AP1232" s="59">
        <v>4000000</v>
      </c>
      <c r="AQ1232" s="59">
        <v>0</v>
      </c>
      <c r="AR1232" s="59">
        <v>4000000</v>
      </c>
      <c r="AS1232" s="59">
        <v>0</v>
      </c>
      <c r="AT1232" s="59">
        <v>4000000</v>
      </c>
      <c r="AU1232" s="59">
        <v>0</v>
      </c>
      <c r="AV1232" s="59">
        <v>4000000</v>
      </c>
      <c r="AW1232" s="59">
        <v>0</v>
      </c>
      <c r="AX1232" s="59">
        <v>0</v>
      </c>
      <c r="AY1232" s="2">
        <v>0</v>
      </c>
      <c r="AZ1232" s="12" t="str">
        <f t="shared" si="145"/>
        <v>OK</v>
      </c>
      <c r="BA1232" s="12" t="str">
        <f t="shared" si="146"/>
        <v>OK</v>
      </c>
      <c r="BB1232" s="6">
        <f t="shared" si="147"/>
        <v>0</v>
      </c>
      <c r="BC1232" s="13">
        <f t="shared" si="148"/>
        <v>40000000</v>
      </c>
      <c r="BD1232" s="13">
        <f t="shared" si="149"/>
        <v>40000000</v>
      </c>
      <c r="BE1232" s="6">
        <f t="shared" si="150"/>
        <v>0</v>
      </c>
      <c r="BF1232" s="6">
        <f t="shared" si="151"/>
        <v>0</v>
      </c>
      <c r="BG1232" s="2" t="str">
        <f t="shared" si="144"/>
        <v>2500.1.1.3.</v>
      </c>
    </row>
    <row r="1233" spans="2:59" ht="85.5" x14ac:dyDescent="0.25">
      <c r="B1233" s="39" t="s">
        <v>7315</v>
      </c>
      <c r="C1233" s="39" t="s">
        <v>717</v>
      </c>
      <c r="D1233" s="39" t="s">
        <v>4</v>
      </c>
      <c r="E1233" s="40" t="s">
        <v>219</v>
      </c>
      <c r="F1233" s="40" t="s">
        <v>220</v>
      </c>
      <c r="G1233" s="40" t="s">
        <v>9</v>
      </c>
      <c r="H1233" s="40">
        <v>80161501</v>
      </c>
      <c r="I1233" s="40" t="s">
        <v>8168</v>
      </c>
      <c r="J1233" s="40" t="s">
        <v>221</v>
      </c>
      <c r="K1233" s="40" t="s">
        <v>7624</v>
      </c>
      <c r="L1233" s="41" t="s">
        <v>154</v>
      </c>
      <c r="M1233" s="41" t="s">
        <v>154</v>
      </c>
      <c r="N1233" s="41">
        <v>8</v>
      </c>
      <c r="O1233" s="41" t="s">
        <v>223</v>
      </c>
      <c r="P1233" s="41" t="s">
        <v>224</v>
      </c>
      <c r="Q1233" s="58">
        <v>56000000</v>
      </c>
      <c r="R1233" s="58">
        <v>56000000</v>
      </c>
      <c r="S1233" s="41" t="s">
        <v>225</v>
      </c>
      <c r="T1233" s="41" t="s">
        <v>221</v>
      </c>
      <c r="U1233" s="40" t="s">
        <v>425</v>
      </c>
      <c r="V1233" s="40" t="s">
        <v>721</v>
      </c>
      <c r="W1233" s="40" t="s">
        <v>1709</v>
      </c>
      <c r="X1233" s="40" t="s">
        <v>229</v>
      </c>
      <c r="Y1233" s="40" t="s">
        <v>230</v>
      </c>
      <c r="Z1233" s="40" t="s">
        <v>426</v>
      </c>
      <c r="AA1233" s="59">
        <v>56000000</v>
      </c>
      <c r="AB1233" s="59">
        <v>0</v>
      </c>
      <c r="AC1233" s="59">
        <v>0</v>
      </c>
      <c r="AD1233" s="59">
        <v>7000000</v>
      </c>
      <c r="AE1233" s="59">
        <v>0</v>
      </c>
      <c r="AF1233" s="59">
        <v>7000000</v>
      </c>
      <c r="AG1233" s="59">
        <v>0</v>
      </c>
      <c r="AH1233" s="59">
        <v>7000000</v>
      </c>
      <c r="AI1233" s="59">
        <v>0</v>
      </c>
      <c r="AJ1233" s="59">
        <v>7000000</v>
      </c>
      <c r="AK1233" s="59">
        <v>0</v>
      </c>
      <c r="AL1233" s="59">
        <v>7000000</v>
      </c>
      <c r="AM1233" s="59">
        <v>0</v>
      </c>
      <c r="AN1233" s="59">
        <v>7000000</v>
      </c>
      <c r="AO1233" s="59">
        <v>0</v>
      </c>
      <c r="AP1233" s="59">
        <v>7000000</v>
      </c>
      <c r="AQ1233" s="59">
        <v>0</v>
      </c>
      <c r="AR1233" s="59">
        <v>7000000</v>
      </c>
      <c r="AS1233" s="59">
        <v>0</v>
      </c>
      <c r="AT1233" s="59">
        <v>0</v>
      </c>
      <c r="AU1233" s="59">
        <v>0</v>
      </c>
      <c r="AV1233" s="59">
        <v>0</v>
      </c>
      <c r="AW1233" s="59">
        <v>0</v>
      </c>
      <c r="AX1233" s="59">
        <v>0</v>
      </c>
      <c r="AY1233" s="2">
        <v>0</v>
      </c>
      <c r="AZ1233" s="12" t="str">
        <f t="shared" si="145"/>
        <v>OK</v>
      </c>
      <c r="BA1233" s="12" t="str">
        <f t="shared" si="146"/>
        <v>OK</v>
      </c>
      <c r="BB1233" s="6">
        <f t="shared" si="147"/>
        <v>0</v>
      </c>
      <c r="BC1233" s="13">
        <f t="shared" si="148"/>
        <v>56000000</v>
      </c>
      <c r="BD1233" s="13">
        <f t="shared" si="149"/>
        <v>56000000</v>
      </c>
      <c r="BE1233" s="6">
        <f t="shared" si="150"/>
        <v>0</v>
      </c>
      <c r="BF1233" s="6">
        <f t="shared" si="151"/>
        <v>0</v>
      </c>
      <c r="BG1233" s="2" t="str">
        <f t="shared" si="144"/>
        <v>2500.1.1.3.</v>
      </c>
    </row>
    <row r="1234" spans="2:59" ht="71.25" x14ac:dyDescent="0.25">
      <c r="B1234" s="39" t="s">
        <v>7316</v>
      </c>
      <c r="C1234" s="39" t="s">
        <v>717</v>
      </c>
      <c r="D1234" s="39" t="s">
        <v>4</v>
      </c>
      <c r="E1234" s="40" t="s">
        <v>219</v>
      </c>
      <c r="F1234" s="40" t="s">
        <v>220</v>
      </c>
      <c r="G1234" s="40" t="s">
        <v>9</v>
      </c>
      <c r="H1234" s="40">
        <v>80161501</v>
      </c>
      <c r="I1234" s="40" t="s">
        <v>8168</v>
      </c>
      <c r="J1234" s="40" t="s">
        <v>221</v>
      </c>
      <c r="K1234" s="40" t="s">
        <v>7625</v>
      </c>
      <c r="L1234" s="41" t="s">
        <v>154</v>
      </c>
      <c r="M1234" s="41" t="s">
        <v>154</v>
      </c>
      <c r="N1234" s="41">
        <v>10</v>
      </c>
      <c r="O1234" s="41" t="s">
        <v>223</v>
      </c>
      <c r="P1234" s="41" t="s">
        <v>224</v>
      </c>
      <c r="Q1234" s="58">
        <v>33902540</v>
      </c>
      <c r="R1234" s="58">
        <v>33902540</v>
      </c>
      <c r="S1234" s="41" t="s">
        <v>225</v>
      </c>
      <c r="T1234" s="41" t="s">
        <v>221</v>
      </c>
      <c r="U1234" s="40" t="s">
        <v>425</v>
      </c>
      <c r="V1234" s="40" t="s">
        <v>721</v>
      </c>
      <c r="W1234" s="40" t="s">
        <v>1709</v>
      </c>
      <c r="X1234" s="40" t="s">
        <v>229</v>
      </c>
      <c r="Y1234" s="40" t="s">
        <v>230</v>
      </c>
      <c r="Z1234" s="40" t="s">
        <v>426</v>
      </c>
      <c r="AA1234" s="59">
        <v>33902540</v>
      </c>
      <c r="AB1234" s="59">
        <v>0</v>
      </c>
      <c r="AC1234" s="59">
        <v>0</v>
      </c>
      <c r="AD1234" s="59">
        <v>3390254</v>
      </c>
      <c r="AE1234" s="59">
        <v>0</v>
      </c>
      <c r="AF1234" s="59">
        <v>3390254</v>
      </c>
      <c r="AG1234" s="59">
        <v>0</v>
      </c>
      <c r="AH1234" s="59">
        <v>3390254</v>
      </c>
      <c r="AI1234" s="59">
        <v>0</v>
      </c>
      <c r="AJ1234" s="59">
        <v>3390254</v>
      </c>
      <c r="AK1234" s="59">
        <v>0</v>
      </c>
      <c r="AL1234" s="59">
        <v>3390254</v>
      </c>
      <c r="AM1234" s="59">
        <v>0</v>
      </c>
      <c r="AN1234" s="59">
        <v>3390254</v>
      </c>
      <c r="AO1234" s="59">
        <v>0</v>
      </c>
      <c r="AP1234" s="59">
        <v>3390254</v>
      </c>
      <c r="AQ1234" s="59">
        <v>0</v>
      </c>
      <c r="AR1234" s="59">
        <v>3390254</v>
      </c>
      <c r="AS1234" s="59">
        <v>0</v>
      </c>
      <c r="AT1234" s="59">
        <v>3390254</v>
      </c>
      <c r="AU1234" s="59">
        <v>0</v>
      </c>
      <c r="AV1234" s="59">
        <v>3390254</v>
      </c>
      <c r="AW1234" s="59">
        <v>0</v>
      </c>
      <c r="AX1234" s="59">
        <v>0</v>
      </c>
      <c r="AY1234" s="2">
        <v>0</v>
      </c>
      <c r="AZ1234" s="12" t="str">
        <f t="shared" si="145"/>
        <v>OK</v>
      </c>
      <c r="BA1234" s="12" t="str">
        <f t="shared" si="146"/>
        <v>OK</v>
      </c>
      <c r="BB1234" s="6">
        <f t="shared" si="147"/>
        <v>0</v>
      </c>
      <c r="BC1234" s="13">
        <f t="shared" si="148"/>
        <v>33902540</v>
      </c>
      <c r="BD1234" s="13">
        <f t="shared" si="149"/>
        <v>33902540</v>
      </c>
      <c r="BE1234" s="6">
        <f t="shared" si="150"/>
        <v>0</v>
      </c>
      <c r="BF1234" s="6">
        <f t="shared" si="151"/>
        <v>0</v>
      </c>
      <c r="BG1234" s="2" t="str">
        <f t="shared" si="144"/>
        <v>2500.1.1.3.</v>
      </c>
    </row>
    <row r="1235" spans="2:59" ht="71.25" x14ac:dyDescent="0.25">
      <c r="B1235" s="39" t="s">
        <v>7317</v>
      </c>
      <c r="C1235" s="39" t="s">
        <v>717</v>
      </c>
      <c r="D1235" s="39" t="s">
        <v>4</v>
      </c>
      <c r="E1235" s="40" t="s">
        <v>219</v>
      </c>
      <c r="F1235" s="40" t="s">
        <v>220</v>
      </c>
      <c r="G1235" s="40" t="s">
        <v>9</v>
      </c>
      <c r="H1235" s="40">
        <v>80161501</v>
      </c>
      <c r="I1235" s="40" t="s">
        <v>8168</v>
      </c>
      <c r="J1235" s="40" t="s">
        <v>221</v>
      </c>
      <c r="K1235" s="40" t="s">
        <v>7625</v>
      </c>
      <c r="L1235" s="41" t="s">
        <v>154</v>
      </c>
      <c r="M1235" s="41" t="s">
        <v>154</v>
      </c>
      <c r="N1235" s="41">
        <v>10</v>
      </c>
      <c r="O1235" s="41" t="s">
        <v>223</v>
      </c>
      <c r="P1235" s="41" t="s">
        <v>224</v>
      </c>
      <c r="Q1235" s="58">
        <v>33902540</v>
      </c>
      <c r="R1235" s="58">
        <v>33902540</v>
      </c>
      <c r="S1235" s="41" t="s">
        <v>225</v>
      </c>
      <c r="T1235" s="41" t="s">
        <v>221</v>
      </c>
      <c r="U1235" s="40" t="s">
        <v>425</v>
      </c>
      <c r="V1235" s="40" t="s">
        <v>721</v>
      </c>
      <c r="W1235" s="40" t="s">
        <v>1709</v>
      </c>
      <c r="X1235" s="40" t="s">
        <v>229</v>
      </c>
      <c r="Y1235" s="40" t="s">
        <v>230</v>
      </c>
      <c r="Z1235" s="40" t="s">
        <v>426</v>
      </c>
      <c r="AA1235" s="59">
        <v>33902540</v>
      </c>
      <c r="AB1235" s="59">
        <v>0</v>
      </c>
      <c r="AC1235" s="59">
        <v>0</v>
      </c>
      <c r="AD1235" s="59">
        <v>3390254</v>
      </c>
      <c r="AE1235" s="59">
        <v>0</v>
      </c>
      <c r="AF1235" s="59">
        <v>3390254</v>
      </c>
      <c r="AG1235" s="59">
        <v>0</v>
      </c>
      <c r="AH1235" s="59">
        <v>3390254</v>
      </c>
      <c r="AI1235" s="59">
        <v>0</v>
      </c>
      <c r="AJ1235" s="59">
        <v>3390254</v>
      </c>
      <c r="AK1235" s="59">
        <v>0</v>
      </c>
      <c r="AL1235" s="59">
        <v>3390254</v>
      </c>
      <c r="AM1235" s="59">
        <v>0</v>
      </c>
      <c r="AN1235" s="59">
        <v>3390254</v>
      </c>
      <c r="AO1235" s="59">
        <v>0</v>
      </c>
      <c r="AP1235" s="59">
        <v>3390254</v>
      </c>
      <c r="AQ1235" s="59">
        <v>0</v>
      </c>
      <c r="AR1235" s="59">
        <v>3390254</v>
      </c>
      <c r="AS1235" s="59">
        <v>0</v>
      </c>
      <c r="AT1235" s="59">
        <v>3390254</v>
      </c>
      <c r="AU1235" s="59">
        <v>0</v>
      </c>
      <c r="AV1235" s="59">
        <v>3390254</v>
      </c>
      <c r="AW1235" s="59">
        <v>0</v>
      </c>
      <c r="AX1235" s="59">
        <v>0</v>
      </c>
      <c r="AY1235" s="2">
        <v>0</v>
      </c>
      <c r="AZ1235" s="12" t="str">
        <f t="shared" si="145"/>
        <v>OK</v>
      </c>
      <c r="BA1235" s="12" t="str">
        <f t="shared" si="146"/>
        <v>OK</v>
      </c>
      <c r="BB1235" s="6">
        <f t="shared" si="147"/>
        <v>0</v>
      </c>
      <c r="BC1235" s="13">
        <f t="shared" si="148"/>
        <v>33902540</v>
      </c>
      <c r="BD1235" s="13">
        <f t="shared" si="149"/>
        <v>33902540</v>
      </c>
      <c r="BE1235" s="6">
        <f t="shared" si="150"/>
        <v>0</v>
      </c>
      <c r="BF1235" s="6">
        <f t="shared" si="151"/>
        <v>0</v>
      </c>
      <c r="BG1235" s="2" t="str">
        <f t="shared" si="144"/>
        <v>2500.1.1.3.</v>
      </c>
    </row>
    <row r="1236" spans="2:59" ht="99.75" x14ac:dyDescent="0.25">
      <c r="B1236" s="39" t="s">
        <v>7318</v>
      </c>
      <c r="C1236" s="39" t="s">
        <v>717</v>
      </c>
      <c r="D1236" s="39" t="s">
        <v>4</v>
      </c>
      <c r="E1236" s="40" t="s">
        <v>219</v>
      </c>
      <c r="F1236" s="40" t="s">
        <v>220</v>
      </c>
      <c r="G1236" s="40" t="s">
        <v>9</v>
      </c>
      <c r="H1236" s="40">
        <v>80161501</v>
      </c>
      <c r="I1236" s="40" t="s">
        <v>8168</v>
      </c>
      <c r="J1236" s="40" t="s">
        <v>221</v>
      </c>
      <c r="K1236" s="40" t="s">
        <v>7626</v>
      </c>
      <c r="L1236" s="41" t="s">
        <v>154</v>
      </c>
      <c r="M1236" s="41" t="s">
        <v>154</v>
      </c>
      <c r="N1236" s="41">
        <v>10</v>
      </c>
      <c r="O1236" s="41" t="s">
        <v>223</v>
      </c>
      <c r="P1236" s="41" t="s">
        <v>224</v>
      </c>
      <c r="Q1236" s="58">
        <v>38240400</v>
      </c>
      <c r="R1236" s="58">
        <v>38240400</v>
      </c>
      <c r="S1236" s="41" t="s">
        <v>225</v>
      </c>
      <c r="T1236" s="41" t="s">
        <v>221</v>
      </c>
      <c r="U1236" s="40" t="s">
        <v>425</v>
      </c>
      <c r="V1236" s="40" t="s">
        <v>721</v>
      </c>
      <c r="W1236" s="40" t="s">
        <v>1709</v>
      </c>
      <c r="X1236" s="40" t="s">
        <v>229</v>
      </c>
      <c r="Y1236" s="40" t="s">
        <v>230</v>
      </c>
      <c r="Z1236" s="40" t="s">
        <v>426</v>
      </c>
      <c r="AA1236" s="59">
        <v>38240400</v>
      </c>
      <c r="AB1236" s="59">
        <v>0</v>
      </c>
      <c r="AC1236" s="59">
        <v>0</v>
      </c>
      <c r="AD1236" s="59">
        <v>3824040</v>
      </c>
      <c r="AE1236" s="59">
        <v>0</v>
      </c>
      <c r="AF1236" s="59">
        <v>3824040</v>
      </c>
      <c r="AG1236" s="59">
        <v>0</v>
      </c>
      <c r="AH1236" s="59">
        <v>3824040</v>
      </c>
      <c r="AI1236" s="59">
        <v>0</v>
      </c>
      <c r="AJ1236" s="59">
        <v>3824040</v>
      </c>
      <c r="AK1236" s="59">
        <v>0</v>
      </c>
      <c r="AL1236" s="59">
        <v>3824040</v>
      </c>
      <c r="AM1236" s="59">
        <v>0</v>
      </c>
      <c r="AN1236" s="59">
        <v>3824040</v>
      </c>
      <c r="AO1236" s="59">
        <v>0</v>
      </c>
      <c r="AP1236" s="59">
        <v>3824040</v>
      </c>
      <c r="AQ1236" s="59">
        <v>0</v>
      </c>
      <c r="AR1236" s="59">
        <v>3824040</v>
      </c>
      <c r="AS1236" s="59">
        <v>0</v>
      </c>
      <c r="AT1236" s="59">
        <v>3824040</v>
      </c>
      <c r="AU1236" s="59">
        <v>0</v>
      </c>
      <c r="AV1236" s="59">
        <v>3824040</v>
      </c>
      <c r="AW1236" s="59">
        <v>0</v>
      </c>
      <c r="AX1236" s="59">
        <v>0</v>
      </c>
      <c r="AY1236" s="2">
        <v>0</v>
      </c>
      <c r="AZ1236" s="12" t="str">
        <f t="shared" si="145"/>
        <v>OK</v>
      </c>
      <c r="BA1236" s="12" t="str">
        <f t="shared" si="146"/>
        <v>OK</v>
      </c>
      <c r="BB1236" s="6">
        <f t="shared" si="147"/>
        <v>0</v>
      </c>
      <c r="BC1236" s="13">
        <f t="shared" si="148"/>
        <v>38240400</v>
      </c>
      <c r="BD1236" s="13">
        <f t="shared" si="149"/>
        <v>38240400</v>
      </c>
      <c r="BE1236" s="6">
        <f t="shared" si="150"/>
        <v>0</v>
      </c>
      <c r="BF1236" s="6">
        <f t="shared" si="151"/>
        <v>0</v>
      </c>
      <c r="BG1236" s="2" t="str">
        <f t="shared" si="144"/>
        <v>2500.1.1.3.</v>
      </c>
    </row>
    <row r="1237" spans="2:59" ht="99.75" x14ac:dyDescent="0.25">
      <c r="B1237" s="39" t="s">
        <v>7319</v>
      </c>
      <c r="C1237" s="39" t="s">
        <v>717</v>
      </c>
      <c r="D1237" s="39" t="s">
        <v>4</v>
      </c>
      <c r="E1237" s="40" t="s">
        <v>219</v>
      </c>
      <c r="F1237" s="40" t="s">
        <v>220</v>
      </c>
      <c r="G1237" s="40" t="s">
        <v>9</v>
      </c>
      <c r="H1237" s="40">
        <v>80161501</v>
      </c>
      <c r="I1237" s="40" t="s">
        <v>8168</v>
      </c>
      <c r="J1237" s="40" t="s">
        <v>221</v>
      </c>
      <c r="K1237" s="40" t="s">
        <v>7627</v>
      </c>
      <c r="L1237" s="41" t="s">
        <v>154</v>
      </c>
      <c r="M1237" s="41" t="s">
        <v>154</v>
      </c>
      <c r="N1237" s="41">
        <v>10</v>
      </c>
      <c r="O1237" s="41" t="s">
        <v>223</v>
      </c>
      <c r="P1237" s="41" t="s">
        <v>224</v>
      </c>
      <c r="Q1237" s="58">
        <v>38240400</v>
      </c>
      <c r="R1237" s="58">
        <v>38240400</v>
      </c>
      <c r="S1237" s="41" t="s">
        <v>225</v>
      </c>
      <c r="T1237" s="41" t="s">
        <v>221</v>
      </c>
      <c r="U1237" s="40" t="s">
        <v>425</v>
      </c>
      <c r="V1237" s="40" t="s">
        <v>721</v>
      </c>
      <c r="W1237" s="40" t="s">
        <v>1709</v>
      </c>
      <c r="X1237" s="40" t="s">
        <v>229</v>
      </c>
      <c r="Y1237" s="40" t="s">
        <v>230</v>
      </c>
      <c r="Z1237" s="40" t="s">
        <v>426</v>
      </c>
      <c r="AA1237" s="59">
        <v>38240400</v>
      </c>
      <c r="AB1237" s="59">
        <v>0</v>
      </c>
      <c r="AC1237" s="59">
        <v>0</v>
      </c>
      <c r="AD1237" s="59">
        <v>3824040</v>
      </c>
      <c r="AE1237" s="59">
        <v>0</v>
      </c>
      <c r="AF1237" s="59">
        <v>3824040</v>
      </c>
      <c r="AG1237" s="59">
        <v>0</v>
      </c>
      <c r="AH1237" s="59">
        <v>3824040</v>
      </c>
      <c r="AI1237" s="59">
        <v>0</v>
      </c>
      <c r="AJ1237" s="59">
        <v>3824040</v>
      </c>
      <c r="AK1237" s="59">
        <v>0</v>
      </c>
      <c r="AL1237" s="59">
        <v>3824040</v>
      </c>
      <c r="AM1237" s="59">
        <v>0</v>
      </c>
      <c r="AN1237" s="59">
        <v>3824040</v>
      </c>
      <c r="AO1237" s="59">
        <v>0</v>
      </c>
      <c r="AP1237" s="59">
        <v>3824040</v>
      </c>
      <c r="AQ1237" s="59">
        <v>0</v>
      </c>
      <c r="AR1237" s="59">
        <v>3824040</v>
      </c>
      <c r="AS1237" s="59">
        <v>0</v>
      </c>
      <c r="AT1237" s="59">
        <v>3824040</v>
      </c>
      <c r="AU1237" s="59">
        <v>0</v>
      </c>
      <c r="AV1237" s="59">
        <v>3824040</v>
      </c>
      <c r="AW1237" s="59">
        <v>0</v>
      </c>
      <c r="AX1237" s="59">
        <v>0</v>
      </c>
      <c r="AY1237" s="2">
        <v>0</v>
      </c>
      <c r="AZ1237" s="12" t="str">
        <f t="shared" si="145"/>
        <v>OK</v>
      </c>
      <c r="BA1237" s="12" t="str">
        <f t="shared" si="146"/>
        <v>OK</v>
      </c>
      <c r="BB1237" s="6">
        <f t="shared" si="147"/>
        <v>0</v>
      </c>
      <c r="BC1237" s="13">
        <f t="shared" si="148"/>
        <v>38240400</v>
      </c>
      <c r="BD1237" s="13">
        <f t="shared" si="149"/>
        <v>38240400</v>
      </c>
      <c r="BE1237" s="6">
        <f t="shared" si="150"/>
        <v>0</v>
      </c>
      <c r="BF1237" s="6">
        <f t="shared" si="151"/>
        <v>0</v>
      </c>
      <c r="BG1237" s="2" t="str">
        <f t="shared" si="144"/>
        <v>2500.1.1.3.</v>
      </c>
    </row>
    <row r="1238" spans="2:59" ht="57" x14ac:dyDescent="0.25">
      <c r="B1238" s="39" t="s">
        <v>7320</v>
      </c>
      <c r="C1238" s="39" t="s">
        <v>717</v>
      </c>
      <c r="D1238" s="39" t="s">
        <v>4</v>
      </c>
      <c r="E1238" s="40" t="s">
        <v>219</v>
      </c>
      <c r="F1238" s="40" t="s">
        <v>220</v>
      </c>
      <c r="G1238" s="40" t="s">
        <v>9</v>
      </c>
      <c r="H1238" s="40">
        <v>80161501</v>
      </c>
      <c r="I1238" s="40" t="s">
        <v>8168</v>
      </c>
      <c r="J1238" s="40" t="s">
        <v>221</v>
      </c>
      <c r="K1238" s="40" t="s">
        <v>7628</v>
      </c>
      <c r="L1238" s="41" t="s">
        <v>154</v>
      </c>
      <c r="M1238" s="41" t="s">
        <v>154</v>
      </c>
      <c r="N1238" s="41">
        <v>10</v>
      </c>
      <c r="O1238" s="41" t="s">
        <v>223</v>
      </c>
      <c r="P1238" s="41" t="s">
        <v>224</v>
      </c>
      <c r="Q1238" s="58">
        <v>38240400</v>
      </c>
      <c r="R1238" s="58">
        <v>38240400</v>
      </c>
      <c r="S1238" s="41" t="s">
        <v>225</v>
      </c>
      <c r="T1238" s="41" t="s">
        <v>221</v>
      </c>
      <c r="U1238" s="40" t="s">
        <v>425</v>
      </c>
      <c r="V1238" s="40" t="s">
        <v>721</v>
      </c>
      <c r="W1238" s="40" t="s">
        <v>1709</v>
      </c>
      <c r="X1238" s="40" t="s">
        <v>229</v>
      </c>
      <c r="Y1238" s="40" t="s">
        <v>230</v>
      </c>
      <c r="Z1238" s="40" t="s">
        <v>426</v>
      </c>
      <c r="AA1238" s="59">
        <v>38240400</v>
      </c>
      <c r="AB1238" s="59">
        <v>0</v>
      </c>
      <c r="AC1238" s="59">
        <v>0</v>
      </c>
      <c r="AD1238" s="59">
        <v>3824040</v>
      </c>
      <c r="AE1238" s="59">
        <v>0</v>
      </c>
      <c r="AF1238" s="59">
        <v>3824040</v>
      </c>
      <c r="AG1238" s="59">
        <v>0</v>
      </c>
      <c r="AH1238" s="59">
        <v>3824040</v>
      </c>
      <c r="AI1238" s="59">
        <v>0</v>
      </c>
      <c r="AJ1238" s="59">
        <v>3824040</v>
      </c>
      <c r="AK1238" s="59">
        <v>0</v>
      </c>
      <c r="AL1238" s="59">
        <v>3824040</v>
      </c>
      <c r="AM1238" s="59">
        <v>0</v>
      </c>
      <c r="AN1238" s="59">
        <v>3824040</v>
      </c>
      <c r="AO1238" s="59">
        <v>0</v>
      </c>
      <c r="AP1238" s="59">
        <v>3824040</v>
      </c>
      <c r="AQ1238" s="59">
        <v>0</v>
      </c>
      <c r="AR1238" s="59">
        <v>3824040</v>
      </c>
      <c r="AS1238" s="59">
        <v>0</v>
      </c>
      <c r="AT1238" s="59">
        <v>3824040</v>
      </c>
      <c r="AU1238" s="59">
        <v>0</v>
      </c>
      <c r="AV1238" s="59">
        <v>3824040</v>
      </c>
      <c r="AW1238" s="59">
        <v>0</v>
      </c>
      <c r="AX1238" s="59">
        <v>0</v>
      </c>
      <c r="AY1238" s="2">
        <v>0</v>
      </c>
      <c r="AZ1238" s="12" t="str">
        <f t="shared" si="145"/>
        <v>OK</v>
      </c>
      <c r="BA1238" s="12" t="str">
        <f t="shared" si="146"/>
        <v>OK</v>
      </c>
      <c r="BB1238" s="6">
        <f t="shared" si="147"/>
        <v>0</v>
      </c>
      <c r="BC1238" s="13">
        <f t="shared" si="148"/>
        <v>38240400</v>
      </c>
      <c r="BD1238" s="13">
        <f t="shared" si="149"/>
        <v>38240400</v>
      </c>
      <c r="BE1238" s="6">
        <f t="shared" si="150"/>
        <v>0</v>
      </c>
      <c r="BF1238" s="6">
        <f t="shared" si="151"/>
        <v>0</v>
      </c>
      <c r="BG1238" s="2" t="str">
        <f t="shared" si="144"/>
        <v>2500.1.1.3.</v>
      </c>
    </row>
    <row r="1239" spans="2:59" ht="57" x14ac:dyDescent="0.25">
      <c r="B1239" s="39" t="s">
        <v>7321</v>
      </c>
      <c r="C1239" s="39" t="s">
        <v>717</v>
      </c>
      <c r="D1239" s="39" t="s">
        <v>4</v>
      </c>
      <c r="E1239" s="40" t="s">
        <v>219</v>
      </c>
      <c r="F1239" s="40" t="s">
        <v>220</v>
      </c>
      <c r="G1239" s="40" t="s">
        <v>9</v>
      </c>
      <c r="H1239" s="40">
        <v>80161501</v>
      </c>
      <c r="I1239" s="40" t="s">
        <v>8168</v>
      </c>
      <c r="J1239" s="40" t="s">
        <v>221</v>
      </c>
      <c r="K1239" s="40" t="s">
        <v>7628</v>
      </c>
      <c r="L1239" s="41" t="s">
        <v>154</v>
      </c>
      <c r="M1239" s="41" t="s">
        <v>154</v>
      </c>
      <c r="N1239" s="41">
        <v>10</v>
      </c>
      <c r="O1239" s="41" t="s">
        <v>223</v>
      </c>
      <c r="P1239" s="41" t="s">
        <v>224</v>
      </c>
      <c r="Q1239" s="58">
        <v>38240400</v>
      </c>
      <c r="R1239" s="58">
        <v>38240400</v>
      </c>
      <c r="S1239" s="41" t="s">
        <v>225</v>
      </c>
      <c r="T1239" s="41" t="s">
        <v>221</v>
      </c>
      <c r="U1239" s="40" t="s">
        <v>425</v>
      </c>
      <c r="V1239" s="40" t="s">
        <v>721</v>
      </c>
      <c r="W1239" s="40" t="s">
        <v>1709</v>
      </c>
      <c r="X1239" s="40" t="s">
        <v>229</v>
      </c>
      <c r="Y1239" s="40" t="s">
        <v>230</v>
      </c>
      <c r="Z1239" s="40" t="s">
        <v>426</v>
      </c>
      <c r="AA1239" s="59">
        <v>38240400</v>
      </c>
      <c r="AB1239" s="59">
        <v>0</v>
      </c>
      <c r="AC1239" s="59">
        <v>0</v>
      </c>
      <c r="AD1239" s="59">
        <v>3824040</v>
      </c>
      <c r="AE1239" s="59">
        <v>0</v>
      </c>
      <c r="AF1239" s="59">
        <v>3824040</v>
      </c>
      <c r="AG1239" s="59">
        <v>0</v>
      </c>
      <c r="AH1239" s="59">
        <v>3824040</v>
      </c>
      <c r="AI1239" s="59">
        <v>0</v>
      </c>
      <c r="AJ1239" s="59">
        <v>3824040</v>
      </c>
      <c r="AK1239" s="59">
        <v>0</v>
      </c>
      <c r="AL1239" s="59">
        <v>3824040</v>
      </c>
      <c r="AM1239" s="59">
        <v>0</v>
      </c>
      <c r="AN1239" s="59">
        <v>3824040</v>
      </c>
      <c r="AO1239" s="59">
        <v>0</v>
      </c>
      <c r="AP1239" s="59">
        <v>3824040</v>
      </c>
      <c r="AQ1239" s="59">
        <v>0</v>
      </c>
      <c r="AR1239" s="59">
        <v>3824040</v>
      </c>
      <c r="AS1239" s="59">
        <v>0</v>
      </c>
      <c r="AT1239" s="59">
        <v>3824040</v>
      </c>
      <c r="AU1239" s="59">
        <v>0</v>
      </c>
      <c r="AV1239" s="59">
        <v>3824040</v>
      </c>
      <c r="AW1239" s="59">
        <v>0</v>
      </c>
      <c r="AX1239" s="59">
        <v>0</v>
      </c>
      <c r="AY1239" s="2">
        <v>0</v>
      </c>
      <c r="AZ1239" s="12" t="str">
        <f t="shared" si="145"/>
        <v>OK</v>
      </c>
      <c r="BA1239" s="12" t="str">
        <f t="shared" si="146"/>
        <v>OK</v>
      </c>
      <c r="BB1239" s="6">
        <f t="shared" si="147"/>
        <v>0</v>
      </c>
      <c r="BC1239" s="13">
        <f t="shared" si="148"/>
        <v>38240400</v>
      </c>
      <c r="BD1239" s="13">
        <f t="shared" si="149"/>
        <v>38240400</v>
      </c>
      <c r="BE1239" s="6">
        <f t="shared" si="150"/>
        <v>0</v>
      </c>
      <c r="BF1239" s="6">
        <f t="shared" si="151"/>
        <v>0</v>
      </c>
      <c r="BG1239" s="2" t="str">
        <f t="shared" si="144"/>
        <v>2500.1.1.3.</v>
      </c>
    </row>
    <row r="1240" spans="2:59" ht="57" x14ac:dyDescent="0.25">
      <c r="B1240" s="39" t="s">
        <v>7322</v>
      </c>
      <c r="C1240" s="39" t="s">
        <v>717</v>
      </c>
      <c r="D1240" s="39" t="s">
        <v>4</v>
      </c>
      <c r="E1240" s="40" t="s">
        <v>219</v>
      </c>
      <c r="F1240" s="40" t="s">
        <v>220</v>
      </c>
      <c r="G1240" s="40" t="s">
        <v>9</v>
      </c>
      <c r="H1240" s="40">
        <v>11111111</v>
      </c>
      <c r="I1240" s="40" t="s">
        <v>8168</v>
      </c>
      <c r="J1240" s="40" t="s">
        <v>221</v>
      </c>
      <c r="K1240" s="40" t="s">
        <v>7629</v>
      </c>
      <c r="L1240" s="41" t="s">
        <v>154</v>
      </c>
      <c r="M1240" s="41" t="s">
        <v>154</v>
      </c>
      <c r="N1240" s="41">
        <v>11</v>
      </c>
      <c r="O1240" s="41" t="s">
        <v>221</v>
      </c>
      <c r="P1240" s="41" t="s">
        <v>224</v>
      </c>
      <c r="Q1240" s="58">
        <v>107840944</v>
      </c>
      <c r="R1240" s="58">
        <v>107840944</v>
      </c>
      <c r="S1240" s="41" t="s">
        <v>225</v>
      </c>
      <c r="T1240" s="41" t="s">
        <v>221</v>
      </c>
      <c r="U1240" s="40" t="s">
        <v>425</v>
      </c>
      <c r="V1240" s="40" t="s">
        <v>721</v>
      </c>
      <c r="W1240" s="40" t="s">
        <v>1709</v>
      </c>
      <c r="X1240" s="40" t="s">
        <v>257</v>
      </c>
      <c r="Y1240" s="40" t="s">
        <v>258</v>
      </c>
      <c r="Z1240" s="40" t="s">
        <v>426</v>
      </c>
      <c r="AA1240" s="59">
        <v>107840944</v>
      </c>
      <c r="AB1240" s="59">
        <v>0</v>
      </c>
      <c r="AC1240" s="59">
        <v>0</v>
      </c>
      <c r="AD1240" s="59">
        <v>10500000</v>
      </c>
      <c r="AE1240" s="59">
        <v>0</v>
      </c>
      <c r="AF1240" s="59">
        <v>10500000</v>
      </c>
      <c r="AG1240" s="59">
        <v>0</v>
      </c>
      <c r="AH1240" s="59">
        <v>10500000</v>
      </c>
      <c r="AI1240" s="59">
        <v>0</v>
      </c>
      <c r="AJ1240" s="59">
        <v>10500000</v>
      </c>
      <c r="AK1240" s="59">
        <v>0</v>
      </c>
      <c r="AL1240" s="59">
        <v>10500000</v>
      </c>
      <c r="AM1240" s="59">
        <v>0</v>
      </c>
      <c r="AN1240" s="59">
        <v>10500000</v>
      </c>
      <c r="AO1240" s="59">
        <v>0</v>
      </c>
      <c r="AP1240" s="59">
        <v>10500000</v>
      </c>
      <c r="AQ1240" s="59">
        <v>0</v>
      </c>
      <c r="AR1240" s="59">
        <v>10500000</v>
      </c>
      <c r="AS1240" s="59">
        <v>0</v>
      </c>
      <c r="AT1240" s="59">
        <v>10500000</v>
      </c>
      <c r="AU1240" s="59">
        <v>0</v>
      </c>
      <c r="AV1240" s="59">
        <v>10500000</v>
      </c>
      <c r="AW1240" s="59">
        <v>0</v>
      </c>
      <c r="AX1240" s="59">
        <v>2840944</v>
      </c>
      <c r="AY1240" s="2">
        <v>0</v>
      </c>
      <c r="AZ1240" s="12" t="str">
        <f t="shared" si="145"/>
        <v>OK</v>
      </c>
      <c r="BA1240" s="12" t="str">
        <f t="shared" si="146"/>
        <v>OK</v>
      </c>
      <c r="BB1240" s="6">
        <f t="shared" si="147"/>
        <v>0</v>
      </c>
      <c r="BC1240" s="13">
        <f t="shared" si="148"/>
        <v>107840944</v>
      </c>
      <c r="BD1240" s="13">
        <f t="shared" si="149"/>
        <v>107840944</v>
      </c>
      <c r="BE1240" s="6">
        <f t="shared" si="150"/>
        <v>0</v>
      </c>
      <c r="BF1240" s="6">
        <f t="shared" si="151"/>
        <v>0</v>
      </c>
      <c r="BG1240" s="2" t="str">
        <f t="shared" si="144"/>
        <v>2500.1.1.3.</v>
      </c>
    </row>
    <row r="1241" spans="2:59" ht="57" x14ac:dyDescent="0.25">
      <c r="B1241" s="39" t="s">
        <v>7323</v>
      </c>
      <c r="C1241" s="39" t="s">
        <v>717</v>
      </c>
      <c r="D1241" s="39" t="s">
        <v>4</v>
      </c>
      <c r="E1241" s="40" t="s">
        <v>219</v>
      </c>
      <c r="F1241" s="40" t="s">
        <v>220</v>
      </c>
      <c r="G1241" s="40" t="s">
        <v>9</v>
      </c>
      <c r="H1241" s="40">
        <v>80161501</v>
      </c>
      <c r="I1241" s="40" t="s">
        <v>8168</v>
      </c>
      <c r="J1241" s="40" t="s">
        <v>221</v>
      </c>
      <c r="K1241" s="40" t="s">
        <v>7630</v>
      </c>
      <c r="L1241" s="41" t="s">
        <v>154</v>
      </c>
      <c r="M1241" s="41" t="s">
        <v>154</v>
      </c>
      <c r="N1241" s="41">
        <v>11</v>
      </c>
      <c r="O1241" s="41" t="s">
        <v>221</v>
      </c>
      <c r="P1241" s="41" t="s">
        <v>224</v>
      </c>
      <c r="Q1241" s="58">
        <v>137468916</v>
      </c>
      <c r="R1241" s="58">
        <v>137468916</v>
      </c>
      <c r="S1241" s="41" t="s">
        <v>225</v>
      </c>
      <c r="T1241" s="41" t="s">
        <v>221</v>
      </c>
      <c r="U1241" s="40" t="s">
        <v>428</v>
      </c>
      <c r="V1241" s="40" t="s">
        <v>721</v>
      </c>
      <c r="W1241" s="40" t="s">
        <v>1709</v>
      </c>
      <c r="X1241" s="40" t="s">
        <v>257</v>
      </c>
      <c r="Y1241" s="40" t="s">
        <v>258</v>
      </c>
      <c r="Z1241" s="40" t="s">
        <v>429</v>
      </c>
      <c r="AA1241" s="59">
        <v>0</v>
      </c>
      <c r="AB1241" s="59">
        <v>0</v>
      </c>
      <c r="AC1241" s="59">
        <v>137468916</v>
      </c>
      <c r="AD1241" s="59">
        <v>0</v>
      </c>
      <c r="AE1241" s="59">
        <v>0</v>
      </c>
      <c r="AF1241" s="59">
        <v>0</v>
      </c>
      <c r="AG1241" s="59">
        <v>0</v>
      </c>
      <c r="AH1241" s="59">
        <v>0</v>
      </c>
      <c r="AI1241" s="59">
        <v>0</v>
      </c>
      <c r="AJ1241" s="59">
        <v>0</v>
      </c>
      <c r="AK1241" s="59">
        <v>0</v>
      </c>
      <c r="AL1241" s="59">
        <v>0</v>
      </c>
      <c r="AM1241" s="59">
        <v>0</v>
      </c>
      <c r="AN1241" s="59">
        <v>0</v>
      </c>
      <c r="AO1241" s="59">
        <v>0</v>
      </c>
      <c r="AP1241" s="59">
        <v>0</v>
      </c>
      <c r="AQ1241" s="59">
        <v>0</v>
      </c>
      <c r="AR1241" s="59">
        <v>0</v>
      </c>
      <c r="AS1241" s="59">
        <v>0</v>
      </c>
      <c r="AT1241" s="59">
        <v>0</v>
      </c>
      <c r="AU1241" s="59">
        <v>0</v>
      </c>
      <c r="AV1241" s="59">
        <v>0</v>
      </c>
      <c r="AW1241" s="59">
        <v>0</v>
      </c>
      <c r="AX1241" s="59">
        <v>137468916</v>
      </c>
      <c r="AY1241" s="2">
        <v>0</v>
      </c>
      <c r="AZ1241" s="12" t="str">
        <f t="shared" si="145"/>
        <v>OK</v>
      </c>
      <c r="BA1241" s="12" t="str">
        <f t="shared" si="146"/>
        <v>OK</v>
      </c>
      <c r="BB1241" s="6">
        <f t="shared" si="147"/>
        <v>0</v>
      </c>
      <c r="BC1241" s="13">
        <f t="shared" si="148"/>
        <v>137468916</v>
      </c>
      <c r="BD1241" s="13">
        <f t="shared" si="149"/>
        <v>137468916</v>
      </c>
      <c r="BE1241" s="6">
        <f t="shared" si="150"/>
        <v>0</v>
      </c>
      <c r="BF1241" s="6">
        <f t="shared" si="151"/>
        <v>0</v>
      </c>
      <c r="BG1241" s="2" t="str">
        <f t="shared" si="144"/>
        <v>2500.1.1.3.</v>
      </c>
    </row>
    <row r="1242" spans="2:59" ht="99.75" x14ac:dyDescent="0.25">
      <c r="B1242" s="39" t="s">
        <v>7324</v>
      </c>
      <c r="C1242" s="39" t="s">
        <v>717</v>
      </c>
      <c r="D1242" s="39" t="s">
        <v>4</v>
      </c>
      <c r="E1242" s="40" t="s">
        <v>219</v>
      </c>
      <c r="F1242" s="40" t="s">
        <v>220</v>
      </c>
      <c r="G1242" s="40" t="s">
        <v>9</v>
      </c>
      <c r="H1242" s="40">
        <v>80161501</v>
      </c>
      <c r="I1242" s="40" t="s">
        <v>8168</v>
      </c>
      <c r="J1242" s="40" t="s">
        <v>221</v>
      </c>
      <c r="K1242" s="40" t="s">
        <v>7631</v>
      </c>
      <c r="L1242" s="41" t="s">
        <v>154</v>
      </c>
      <c r="M1242" s="41" t="s">
        <v>154</v>
      </c>
      <c r="N1242" s="41">
        <v>11</v>
      </c>
      <c r="O1242" s="41" t="s">
        <v>223</v>
      </c>
      <c r="P1242" s="41" t="s">
        <v>224</v>
      </c>
      <c r="Q1242" s="58">
        <v>47250000</v>
      </c>
      <c r="R1242" s="58">
        <v>47250000</v>
      </c>
      <c r="S1242" s="41" t="s">
        <v>225</v>
      </c>
      <c r="T1242" s="41" t="s">
        <v>221</v>
      </c>
      <c r="U1242" s="40" t="s">
        <v>428</v>
      </c>
      <c r="V1242" s="40" t="s">
        <v>721</v>
      </c>
      <c r="W1242" s="40" t="s">
        <v>1709</v>
      </c>
      <c r="X1242" s="40" t="s">
        <v>229</v>
      </c>
      <c r="Y1242" s="40" t="s">
        <v>230</v>
      </c>
      <c r="Z1242" s="40" t="s">
        <v>429</v>
      </c>
      <c r="AA1242" s="59">
        <v>0</v>
      </c>
      <c r="AB1242" s="59">
        <v>0</v>
      </c>
      <c r="AC1242" s="59">
        <v>47250000</v>
      </c>
      <c r="AD1242" s="59">
        <v>0</v>
      </c>
      <c r="AE1242" s="59">
        <v>0</v>
      </c>
      <c r="AF1242" s="59">
        <v>4500000</v>
      </c>
      <c r="AG1242" s="59">
        <v>0</v>
      </c>
      <c r="AH1242" s="59">
        <v>4500000</v>
      </c>
      <c r="AI1242" s="59">
        <v>0</v>
      </c>
      <c r="AJ1242" s="59">
        <v>4500000</v>
      </c>
      <c r="AK1242" s="59">
        <v>0</v>
      </c>
      <c r="AL1242" s="59">
        <v>4500000</v>
      </c>
      <c r="AM1242" s="59">
        <v>0</v>
      </c>
      <c r="AN1242" s="59">
        <v>4500000</v>
      </c>
      <c r="AO1242" s="59">
        <v>0</v>
      </c>
      <c r="AP1242" s="59">
        <v>4500000</v>
      </c>
      <c r="AQ1242" s="59">
        <v>0</v>
      </c>
      <c r="AR1242" s="59">
        <v>4500000</v>
      </c>
      <c r="AS1242" s="59">
        <v>0</v>
      </c>
      <c r="AT1242" s="59">
        <v>4500000</v>
      </c>
      <c r="AU1242" s="59">
        <v>0</v>
      </c>
      <c r="AV1242" s="59">
        <v>4500000</v>
      </c>
      <c r="AW1242" s="59">
        <v>0</v>
      </c>
      <c r="AX1242" s="59">
        <v>6750000</v>
      </c>
      <c r="AY1242" s="2">
        <v>0</v>
      </c>
      <c r="AZ1242" s="12" t="str">
        <f t="shared" si="145"/>
        <v>OK</v>
      </c>
      <c r="BA1242" s="12" t="str">
        <f t="shared" si="146"/>
        <v>OK</v>
      </c>
      <c r="BB1242" s="6">
        <f t="shared" si="147"/>
        <v>0</v>
      </c>
      <c r="BC1242" s="13">
        <f t="shared" si="148"/>
        <v>47250000</v>
      </c>
      <c r="BD1242" s="13">
        <f t="shared" si="149"/>
        <v>47250000</v>
      </c>
      <c r="BE1242" s="6">
        <f t="shared" si="150"/>
        <v>0</v>
      </c>
      <c r="BF1242" s="6">
        <f t="shared" si="151"/>
        <v>0</v>
      </c>
      <c r="BG1242" s="2" t="str">
        <f t="shared" si="144"/>
        <v>2500.1.1.3.</v>
      </c>
    </row>
    <row r="1243" spans="2:59" ht="128.25" x14ac:dyDescent="0.25">
      <c r="B1243" s="39" t="s">
        <v>7325</v>
      </c>
      <c r="C1243" s="39" t="s">
        <v>717</v>
      </c>
      <c r="D1243" s="39" t="s">
        <v>4</v>
      </c>
      <c r="E1243" s="40" t="s">
        <v>219</v>
      </c>
      <c r="F1243" s="40" t="s">
        <v>220</v>
      </c>
      <c r="G1243" s="40" t="s">
        <v>9</v>
      </c>
      <c r="H1243" s="40">
        <v>80161501</v>
      </c>
      <c r="I1243" s="40" t="s">
        <v>8168</v>
      </c>
      <c r="J1243" s="40" t="s">
        <v>221</v>
      </c>
      <c r="K1243" s="40" t="s">
        <v>7632</v>
      </c>
      <c r="L1243" s="41" t="s">
        <v>154</v>
      </c>
      <c r="M1243" s="41" t="s">
        <v>154</v>
      </c>
      <c r="N1243" s="41">
        <v>11</v>
      </c>
      <c r="O1243" s="41" t="s">
        <v>223</v>
      </c>
      <c r="P1243" s="41" t="s">
        <v>224</v>
      </c>
      <c r="Q1243" s="58">
        <v>42000000</v>
      </c>
      <c r="R1243" s="58">
        <v>42000000</v>
      </c>
      <c r="S1243" s="41" t="s">
        <v>225</v>
      </c>
      <c r="T1243" s="41" t="s">
        <v>221</v>
      </c>
      <c r="U1243" s="40" t="s">
        <v>428</v>
      </c>
      <c r="V1243" s="40" t="s">
        <v>721</v>
      </c>
      <c r="W1243" s="40" t="s">
        <v>1709</v>
      </c>
      <c r="X1243" s="40" t="s">
        <v>229</v>
      </c>
      <c r="Y1243" s="40" t="s">
        <v>230</v>
      </c>
      <c r="Z1243" s="40" t="s">
        <v>429</v>
      </c>
      <c r="AA1243" s="59">
        <v>0</v>
      </c>
      <c r="AB1243" s="59">
        <v>0</v>
      </c>
      <c r="AC1243" s="59">
        <v>42000000</v>
      </c>
      <c r="AD1243" s="59">
        <v>0</v>
      </c>
      <c r="AE1243" s="59">
        <v>0</v>
      </c>
      <c r="AF1243" s="59">
        <v>4000000</v>
      </c>
      <c r="AG1243" s="59">
        <v>0</v>
      </c>
      <c r="AH1243" s="59">
        <v>4000000</v>
      </c>
      <c r="AI1243" s="59">
        <v>0</v>
      </c>
      <c r="AJ1243" s="59">
        <v>4000000</v>
      </c>
      <c r="AK1243" s="59">
        <v>0</v>
      </c>
      <c r="AL1243" s="59">
        <v>4000000</v>
      </c>
      <c r="AM1243" s="59">
        <v>0</v>
      </c>
      <c r="AN1243" s="59">
        <v>4000000</v>
      </c>
      <c r="AO1243" s="59">
        <v>0</v>
      </c>
      <c r="AP1243" s="59">
        <v>4000000</v>
      </c>
      <c r="AQ1243" s="59">
        <v>0</v>
      </c>
      <c r="AR1243" s="59">
        <v>4000000</v>
      </c>
      <c r="AS1243" s="59">
        <v>0</v>
      </c>
      <c r="AT1243" s="59">
        <v>4000000</v>
      </c>
      <c r="AU1243" s="59">
        <v>0</v>
      </c>
      <c r="AV1243" s="59">
        <v>4000000</v>
      </c>
      <c r="AW1243" s="59">
        <v>0</v>
      </c>
      <c r="AX1243" s="59">
        <v>6000000</v>
      </c>
      <c r="AY1243" s="2">
        <v>0</v>
      </c>
      <c r="AZ1243" s="12" t="str">
        <f t="shared" si="145"/>
        <v>OK</v>
      </c>
      <c r="BA1243" s="12" t="str">
        <f t="shared" si="146"/>
        <v>OK</v>
      </c>
      <c r="BB1243" s="6">
        <f t="shared" si="147"/>
        <v>0</v>
      </c>
      <c r="BC1243" s="13">
        <f t="shared" si="148"/>
        <v>42000000</v>
      </c>
      <c r="BD1243" s="13">
        <f t="shared" si="149"/>
        <v>42000000</v>
      </c>
      <c r="BE1243" s="6">
        <f t="shared" si="150"/>
        <v>0</v>
      </c>
      <c r="BF1243" s="6">
        <f t="shared" si="151"/>
        <v>0</v>
      </c>
      <c r="BG1243" s="2" t="str">
        <f t="shared" si="144"/>
        <v>2500.1.1.3.</v>
      </c>
    </row>
    <row r="1244" spans="2:59" ht="128.25" x14ac:dyDescent="0.25">
      <c r="B1244" s="39" t="s">
        <v>7326</v>
      </c>
      <c r="C1244" s="39" t="s">
        <v>717</v>
      </c>
      <c r="D1244" s="39" t="s">
        <v>4</v>
      </c>
      <c r="E1244" s="40" t="s">
        <v>219</v>
      </c>
      <c r="F1244" s="40" t="s">
        <v>220</v>
      </c>
      <c r="G1244" s="40" t="s">
        <v>9</v>
      </c>
      <c r="H1244" s="40">
        <v>80161501</v>
      </c>
      <c r="I1244" s="40" t="s">
        <v>8168</v>
      </c>
      <c r="J1244" s="40" t="s">
        <v>221</v>
      </c>
      <c r="K1244" s="40" t="s">
        <v>7632</v>
      </c>
      <c r="L1244" s="41" t="s">
        <v>154</v>
      </c>
      <c r="M1244" s="41" t="s">
        <v>154</v>
      </c>
      <c r="N1244" s="41">
        <v>11</v>
      </c>
      <c r="O1244" s="41" t="s">
        <v>223</v>
      </c>
      <c r="P1244" s="41" t="s">
        <v>224</v>
      </c>
      <c r="Q1244" s="58">
        <v>42000000</v>
      </c>
      <c r="R1244" s="58">
        <v>42000000</v>
      </c>
      <c r="S1244" s="41" t="s">
        <v>225</v>
      </c>
      <c r="T1244" s="41" t="s">
        <v>221</v>
      </c>
      <c r="U1244" s="40" t="s">
        <v>428</v>
      </c>
      <c r="V1244" s="40" t="s">
        <v>721</v>
      </c>
      <c r="W1244" s="40" t="s">
        <v>1709</v>
      </c>
      <c r="X1244" s="40" t="s">
        <v>229</v>
      </c>
      <c r="Y1244" s="40" t="s">
        <v>230</v>
      </c>
      <c r="Z1244" s="40" t="s">
        <v>429</v>
      </c>
      <c r="AA1244" s="59">
        <v>0</v>
      </c>
      <c r="AB1244" s="59">
        <v>0</v>
      </c>
      <c r="AC1244" s="59">
        <v>42000000</v>
      </c>
      <c r="AD1244" s="59">
        <v>0</v>
      </c>
      <c r="AE1244" s="59">
        <v>0</v>
      </c>
      <c r="AF1244" s="59">
        <v>4000000</v>
      </c>
      <c r="AG1244" s="59">
        <v>0</v>
      </c>
      <c r="AH1244" s="59">
        <v>4000000</v>
      </c>
      <c r="AI1244" s="59">
        <v>0</v>
      </c>
      <c r="AJ1244" s="59">
        <v>4000000</v>
      </c>
      <c r="AK1244" s="59">
        <v>0</v>
      </c>
      <c r="AL1244" s="59">
        <v>4000000</v>
      </c>
      <c r="AM1244" s="59">
        <v>0</v>
      </c>
      <c r="AN1244" s="59">
        <v>4000000</v>
      </c>
      <c r="AO1244" s="59">
        <v>0</v>
      </c>
      <c r="AP1244" s="59">
        <v>4000000</v>
      </c>
      <c r="AQ1244" s="59">
        <v>0</v>
      </c>
      <c r="AR1244" s="59">
        <v>4000000</v>
      </c>
      <c r="AS1244" s="59">
        <v>0</v>
      </c>
      <c r="AT1244" s="59">
        <v>4000000</v>
      </c>
      <c r="AU1244" s="59">
        <v>0</v>
      </c>
      <c r="AV1244" s="59">
        <v>4000000</v>
      </c>
      <c r="AW1244" s="59">
        <v>0</v>
      </c>
      <c r="AX1244" s="59">
        <v>6000000</v>
      </c>
      <c r="AY1244" s="2">
        <v>0</v>
      </c>
      <c r="AZ1244" s="12" t="str">
        <f t="shared" si="145"/>
        <v>OK</v>
      </c>
      <c r="BA1244" s="12" t="str">
        <f t="shared" si="146"/>
        <v>OK</v>
      </c>
      <c r="BB1244" s="6">
        <f t="shared" si="147"/>
        <v>0</v>
      </c>
      <c r="BC1244" s="13">
        <f t="shared" si="148"/>
        <v>42000000</v>
      </c>
      <c r="BD1244" s="13">
        <f t="shared" si="149"/>
        <v>42000000</v>
      </c>
      <c r="BE1244" s="6">
        <f t="shared" si="150"/>
        <v>0</v>
      </c>
      <c r="BF1244" s="6">
        <f t="shared" si="151"/>
        <v>0</v>
      </c>
      <c r="BG1244" s="2" t="str">
        <f t="shared" si="144"/>
        <v>2500.1.1.3.</v>
      </c>
    </row>
    <row r="1245" spans="2:59" ht="128.25" x14ac:dyDescent="0.25">
      <c r="B1245" s="39" t="s">
        <v>7327</v>
      </c>
      <c r="C1245" s="39" t="s">
        <v>717</v>
      </c>
      <c r="D1245" s="39" t="s">
        <v>4</v>
      </c>
      <c r="E1245" s="40" t="s">
        <v>219</v>
      </c>
      <c r="F1245" s="40" t="s">
        <v>220</v>
      </c>
      <c r="G1245" s="40" t="s">
        <v>9</v>
      </c>
      <c r="H1245" s="40">
        <v>80161501</v>
      </c>
      <c r="I1245" s="40" t="s">
        <v>8168</v>
      </c>
      <c r="J1245" s="40" t="s">
        <v>221</v>
      </c>
      <c r="K1245" s="40" t="s">
        <v>7632</v>
      </c>
      <c r="L1245" s="41" t="s">
        <v>154</v>
      </c>
      <c r="M1245" s="41" t="s">
        <v>154</v>
      </c>
      <c r="N1245" s="41">
        <v>11</v>
      </c>
      <c r="O1245" s="41" t="s">
        <v>223</v>
      </c>
      <c r="P1245" s="41" t="s">
        <v>224</v>
      </c>
      <c r="Q1245" s="58">
        <v>42000000</v>
      </c>
      <c r="R1245" s="58">
        <v>42000000</v>
      </c>
      <c r="S1245" s="41" t="s">
        <v>225</v>
      </c>
      <c r="T1245" s="41" t="s">
        <v>221</v>
      </c>
      <c r="U1245" s="40" t="s">
        <v>428</v>
      </c>
      <c r="V1245" s="40" t="s">
        <v>721</v>
      </c>
      <c r="W1245" s="40" t="s">
        <v>1709</v>
      </c>
      <c r="X1245" s="40" t="s">
        <v>229</v>
      </c>
      <c r="Y1245" s="40" t="s">
        <v>230</v>
      </c>
      <c r="Z1245" s="40" t="s">
        <v>429</v>
      </c>
      <c r="AA1245" s="59">
        <v>0</v>
      </c>
      <c r="AB1245" s="59">
        <v>0</v>
      </c>
      <c r="AC1245" s="59">
        <v>42000000</v>
      </c>
      <c r="AD1245" s="59">
        <v>0</v>
      </c>
      <c r="AE1245" s="59">
        <v>0</v>
      </c>
      <c r="AF1245" s="59">
        <v>4000000</v>
      </c>
      <c r="AG1245" s="59">
        <v>0</v>
      </c>
      <c r="AH1245" s="59">
        <v>4000000</v>
      </c>
      <c r="AI1245" s="59">
        <v>0</v>
      </c>
      <c r="AJ1245" s="59">
        <v>4000000</v>
      </c>
      <c r="AK1245" s="59">
        <v>0</v>
      </c>
      <c r="AL1245" s="59">
        <v>4000000</v>
      </c>
      <c r="AM1245" s="59">
        <v>0</v>
      </c>
      <c r="AN1245" s="59">
        <v>4000000</v>
      </c>
      <c r="AO1245" s="59">
        <v>0</v>
      </c>
      <c r="AP1245" s="59">
        <v>4000000</v>
      </c>
      <c r="AQ1245" s="59">
        <v>0</v>
      </c>
      <c r="AR1245" s="59">
        <v>4000000</v>
      </c>
      <c r="AS1245" s="59">
        <v>0</v>
      </c>
      <c r="AT1245" s="59">
        <v>4000000</v>
      </c>
      <c r="AU1245" s="59">
        <v>0</v>
      </c>
      <c r="AV1245" s="59">
        <v>4000000</v>
      </c>
      <c r="AW1245" s="59">
        <v>0</v>
      </c>
      <c r="AX1245" s="59">
        <v>6000000</v>
      </c>
      <c r="AY1245" s="2">
        <v>0</v>
      </c>
      <c r="AZ1245" s="12" t="str">
        <f t="shared" si="145"/>
        <v>OK</v>
      </c>
      <c r="BA1245" s="12" t="str">
        <f t="shared" si="146"/>
        <v>OK</v>
      </c>
      <c r="BB1245" s="6">
        <f t="shared" si="147"/>
        <v>0</v>
      </c>
      <c r="BC1245" s="13">
        <f t="shared" si="148"/>
        <v>42000000</v>
      </c>
      <c r="BD1245" s="13">
        <f t="shared" si="149"/>
        <v>42000000</v>
      </c>
      <c r="BE1245" s="6">
        <f t="shared" si="150"/>
        <v>0</v>
      </c>
      <c r="BF1245" s="6">
        <f t="shared" si="151"/>
        <v>0</v>
      </c>
      <c r="BG1245" s="2" t="str">
        <f t="shared" si="144"/>
        <v>2500.1.1.3.</v>
      </c>
    </row>
    <row r="1246" spans="2:59" ht="128.25" x14ac:dyDescent="0.25">
      <c r="B1246" s="39" t="s">
        <v>7328</v>
      </c>
      <c r="C1246" s="39" t="s">
        <v>717</v>
      </c>
      <c r="D1246" s="39" t="s">
        <v>4</v>
      </c>
      <c r="E1246" s="40" t="s">
        <v>219</v>
      </c>
      <c r="F1246" s="40" t="s">
        <v>220</v>
      </c>
      <c r="G1246" s="40" t="s">
        <v>9</v>
      </c>
      <c r="H1246" s="40">
        <v>80161501</v>
      </c>
      <c r="I1246" s="40" t="s">
        <v>8168</v>
      </c>
      <c r="J1246" s="40" t="s">
        <v>221</v>
      </c>
      <c r="K1246" s="40" t="s">
        <v>7632</v>
      </c>
      <c r="L1246" s="41" t="s">
        <v>154</v>
      </c>
      <c r="M1246" s="41" t="s">
        <v>154</v>
      </c>
      <c r="N1246" s="41">
        <v>11</v>
      </c>
      <c r="O1246" s="41" t="s">
        <v>223</v>
      </c>
      <c r="P1246" s="41" t="s">
        <v>224</v>
      </c>
      <c r="Q1246" s="58">
        <v>42000000</v>
      </c>
      <c r="R1246" s="58">
        <v>42000000</v>
      </c>
      <c r="S1246" s="41" t="s">
        <v>225</v>
      </c>
      <c r="T1246" s="41" t="s">
        <v>221</v>
      </c>
      <c r="U1246" s="40" t="s">
        <v>428</v>
      </c>
      <c r="V1246" s="40" t="s">
        <v>721</v>
      </c>
      <c r="W1246" s="40" t="s">
        <v>1709</v>
      </c>
      <c r="X1246" s="40" t="s">
        <v>229</v>
      </c>
      <c r="Y1246" s="40" t="s">
        <v>230</v>
      </c>
      <c r="Z1246" s="40" t="s">
        <v>429</v>
      </c>
      <c r="AA1246" s="59">
        <v>0</v>
      </c>
      <c r="AB1246" s="59">
        <v>0</v>
      </c>
      <c r="AC1246" s="59">
        <v>42000000</v>
      </c>
      <c r="AD1246" s="59">
        <v>0</v>
      </c>
      <c r="AE1246" s="59">
        <v>0</v>
      </c>
      <c r="AF1246" s="59">
        <v>4000000</v>
      </c>
      <c r="AG1246" s="59">
        <v>0</v>
      </c>
      <c r="AH1246" s="59">
        <v>4000000</v>
      </c>
      <c r="AI1246" s="59">
        <v>0</v>
      </c>
      <c r="AJ1246" s="59">
        <v>4000000</v>
      </c>
      <c r="AK1246" s="59">
        <v>0</v>
      </c>
      <c r="AL1246" s="59">
        <v>4000000</v>
      </c>
      <c r="AM1246" s="59">
        <v>0</v>
      </c>
      <c r="AN1246" s="59">
        <v>4000000</v>
      </c>
      <c r="AO1246" s="59">
        <v>0</v>
      </c>
      <c r="AP1246" s="59">
        <v>4000000</v>
      </c>
      <c r="AQ1246" s="59">
        <v>0</v>
      </c>
      <c r="AR1246" s="59">
        <v>4000000</v>
      </c>
      <c r="AS1246" s="59">
        <v>0</v>
      </c>
      <c r="AT1246" s="59">
        <v>4000000</v>
      </c>
      <c r="AU1246" s="59">
        <v>0</v>
      </c>
      <c r="AV1246" s="59">
        <v>4000000</v>
      </c>
      <c r="AW1246" s="59">
        <v>0</v>
      </c>
      <c r="AX1246" s="59">
        <v>6000000</v>
      </c>
      <c r="AY1246" s="2">
        <v>0</v>
      </c>
      <c r="AZ1246" s="12" t="str">
        <f t="shared" si="145"/>
        <v>OK</v>
      </c>
      <c r="BA1246" s="12" t="str">
        <f t="shared" si="146"/>
        <v>OK</v>
      </c>
      <c r="BB1246" s="6">
        <f t="shared" si="147"/>
        <v>0</v>
      </c>
      <c r="BC1246" s="13">
        <f t="shared" si="148"/>
        <v>42000000</v>
      </c>
      <c r="BD1246" s="13">
        <f t="shared" si="149"/>
        <v>42000000</v>
      </c>
      <c r="BE1246" s="6">
        <f t="shared" si="150"/>
        <v>0</v>
      </c>
      <c r="BF1246" s="6">
        <f t="shared" si="151"/>
        <v>0</v>
      </c>
      <c r="BG1246" s="2" t="str">
        <f t="shared" si="144"/>
        <v>2500.1.1.3.</v>
      </c>
    </row>
    <row r="1247" spans="2:59" ht="128.25" x14ac:dyDescent="0.25">
      <c r="B1247" s="39" t="s">
        <v>7329</v>
      </c>
      <c r="C1247" s="39" t="s">
        <v>717</v>
      </c>
      <c r="D1247" s="39" t="s">
        <v>4</v>
      </c>
      <c r="E1247" s="40" t="s">
        <v>219</v>
      </c>
      <c r="F1247" s="40" t="s">
        <v>220</v>
      </c>
      <c r="G1247" s="40" t="s">
        <v>9</v>
      </c>
      <c r="H1247" s="40">
        <v>80161501</v>
      </c>
      <c r="I1247" s="40" t="s">
        <v>8168</v>
      </c>
      <c r="J1247" s="40" t="s">
        <v>221</v>
      </c>
      <c r="K1247" s="40" t="s">
        <v>7632</v>
      </c>
      <c r="L1247" s="41" t="s">
        <v>154</v>
      </c>
      <c r="M1247" s="41" t="s">
        <v>154</v>
      </c>
      <c r="N1247" s="41">
        <v>11</v>
      </c>
      <c r="O1247" s="41" t="s">
        <v>223</v>
      </c>
      <c r="P1247" s="41" t="s">
        <v>224</v>
      </c>
      <c r="Q1247" s="58">
        <v>42000000</v>
      </c>
      <c r="R1247" s="58">
        <v>42000000</v>
      </c>
      <c r="S1247" s="41" t="s">
        <v>225</v>
      </c>
      <c r="T1247" s="41" t="s">
        <v>221</v>
      </c>
      <c r="U1247" s="40" t="s">
        <v>428</v>
      </c>
      <c r="V1247" s="40" t="s">
        <v>721</v>
      </c>
      <c r="W1247" s="40" t="s">
        <v>1709</v>
      </c>
      <c r="X1247" s="40" t="s">
        <v>229</v>
      </c>
      <c r="Y1247" s="40" t="s">
        <v>230</v>
      </c>
      <c r="Z1247" s="40" t="s">
        <v>429</v>
      </c>
      <c r="AA1247" s="59">
        <v>0</v>
      </c>
      <c r="AB1247" s="59">
        <v>0</v>
      </c>
      <c r="AC1247" s="59">
        <v>42000000</v>
      </c>
      <c r="AD1247" s="59">
        <v>0</v>
      </c>
      <c r="AE1247" s="59">
        <v>0</v>
      </c>
      <c r="AF1247" s="59">
        <v>4000000</v>
      </c>
      <c r="AG1247" s="59">
        <v>0</v>
      </c>
      <c r="AH1247" s="59">
        <v>4000000</v>
      </c>
      <c r="AI1247" s="59">
        <v>0</v>
      </c>
      <c r="AJ1247" s="59">
        <v>4000000</v>
      </c>
      <c r="AK1247" s="59">
        <v>0</v>
      </c>
      <c r="AL1247" s="59">
        <v>4000000</v>
      </c>
      <c r="AM1247" s="59">
        <v>0</v>
      </c>
      <c r="AN1247" s="59">
        <v>4000000</v>
      </c>
      <c r="AO1247" s="59">
        <v>0</v>
      </c>
      <c r="AP1247" s="59">
        <v>4000000</v>
      </c>
      <c r="AQ1247" s="59">
        <v>0</v>
      </c>
      <c r="AR1247" s="59">
        <v>4000000</v>
      </c>
      <c r="AS1247" s="59">
        <v>0</v>
      </c>
      <c r="AT1247" s="59">
        <v>4000000</v>
      </c>
      <c r="AU1247" s="59">
        <v>0</v>
      </c>
      <c r="AV1247" s="59">
        <v>4000000</v>
      </c>
      <c r="AW1247" s="59">
        <v>0</v>
      </c>
      <c r="AX1247" s="59">
        <v>6000000</v>
      </c>
      <c r="AY1247" s="2">
        <v>0</v>
      </c>
      <c r="AZ1247" s="12" t="str">
        <f t="shared" si="145"/>
        <v>OK</v>
      </c>
      <c r="BA1247" s="12" t="str">
        <f t="shared" si="146"/>
        <v>OK</v>
      </c>
      <c r="BB1247" s="6">
        <f t="shared" si="147"/>
        <v>0</v>
      </c>
      <c r="BC1247" s="13">
        <f t="shared" si="148"/>
        <v>42000000</v>
      </c>
      <c r="BD1247" s="13">
        <f t="shared" si="149"/>
        <v>42000000</v>
      </c>
      <c r="BE1247" s="6">
        <f t="shared" si="150"/>
        <v>0</v>
      </c>
      <c r="BF1247" s="6">
        <f t="shared" si="151"/>
        <v>0</v>
      </c>
      <c r="BG1247" s="2" t="str">
        <f t="shared" si="144"/>
        <v>2500.1.1.3.</v>
      </c>
    </row>
    <row r="1248" spans="2:59" ht="128.25" x14ac:dyDescent="0.25">
      <c r="B1248" s="39" t="s">
        <v>7330</v>
      </c>
      <c r="C1248" s="39" t="s">
        <v>717</v>
      </c>
      <c r="D1248" s="39" t="s">
        <v>4</v>
      </c>
      <c r="E1248" s="40" t="s">
        <v>219</v>
      </c>
      <c r="F1248" s="40" t="s">
        <v>220</v>
      </c>
      <c r="G1248" s="40" t="s">
        <v>9</v>
      </c>
      <c r="H1248" s="40">
        <v>80161501</v>
      </c>
      <c r="I1248" s="40" t="s">
        <v>8168</v>
      </c>
      <c r="J1248" s="40" t="s">
        <v>221</v>
      </c>
      <c r="K1248" s="40" t="s">
        <v>7632</v>
      </c>
      <c r="L1248" s="41" t="s">
        <v>154</v>
      </c>
      <c r="M1248" s="41" t="s">
        <v>154</v>
      </c>
      <c r="N1248" s="41">
        <v>11</v>
      </c>
      <c r="O1248" s="41" t="s">
        <v>223</v>
      </c>
      <c r="P1248" s="41" t="s">
        <v>224</v>
      </c>
      <c r="Q1248" s="58">
        <v>42000000</v>
      </c>
      <c r="R1248" s="58">
        <v>42000000</v>
      </c>
      <c r="S1248" s="41" t="s">
        <v>225</v>
      </c>
      <c r="T1248" s="41" t="s">
        <v>221</v>
      </c>
      <c r="U1248" s="40" t="s">
        <v>428</v>
      </c>
      <c r="V1248" s="40" t="s">
        <v>721</v>
      </c>
      <c r="W1248" s="40" t="s">
        <v>1709</v>
      </c>
      <c r="X1248" s="40" t="s">
        <v>229</v>
      </c>
      <c r="Y1248" s="40" t="s">
        <v>230</v>
      </c>
      <c r="Z1248" s="40" t="s">
        <v>429</v>
      </c>
      <c r="AA1248" s="59">
        <v>0</v>
      </c>
      <c r="AB1248" s="59">
        <v>0</v>
      </c>
      <c r="AC1248" s="59">
        <v>42000000</v>
      </c>
      <c r="AD1248" s="59">
        <v>0</v>
      </c>
      <c r="AE1248" s="59">
        <v>0</v>
      </c>
      <c r="AF1248" s="59">
        <v>4000000</v>
      </c>
      <c r="AG1248" s="59">
        <v>0</v>
      </c>
      <c r="AH1248" s="59">
        <v>4000000</v>
      </c>
      <c r="AI1248" s="59">
        <v>0</v>
      </c>
      <c r="AJ1248" s="59">
        <v>4000000</v>
      </c>
      <c r="AK1248" s="59">
        <v>0</v>
      </c>
      <c r="AL1248" s="59">
        <v>4000000</v>
      </c>
      <c r="AM1248" s="59">
        <v>0</v>
      </c>
      <c r="AN1248" s="59">
        <v>4000000</v>
      </c>
      <c r="AO1248" s="59">
        <v>0</v>
      </c>
      <c r="AP1248" s="59">
        <v>4000000</v>
      </c>
      <c r="AQ1248" s="59">
        <v>0</v>
      </c>
      <c r="AR1248" s="59">
        <v>4000000</v>
      </c>
      <c r="AS1248" s="59">
        <v>0</v>
      </c>
      <c r="AT1248" s="59">
        <v>4000000</v>
      </c>
      <c r="AU1248" s="59">
        <v>0</v>
      </c>
      <c r="AV1248" s="59">
        <v>4000000</v>
      </c>
      <c r="AW1248" s="59">
        <v>0</v>
      </c>
      <c r="AX1248" s="59">
        <v>6000000</v>
      </c>
      <c r="AY1248" s="2">
        <v>0</v>
      </c>
      <c r="AZ1248" s="12" t="str">
        <f t="shared" si="145"/>
        <v>OK</v>
      </c>
      <c r="BA1248" s="12" t="str">
        <f t="shared" si="146"/>
        <v>OK</v>
      </c>
      <c r="BB1248" s="6">
        <f t="shared" si="147"/>
        <v>0</v>
      </c>
      <c r="BC1248" s="13">
        <f t="shared" si="148"/>
        <v>42000000</v>
      </c>
      <c r="BD1248" s="13">
        <f t="shared" si="149"/>
        <v>42000000</v>
      </c>
      <c r="BE1248" s="6">
        <f t="shared" si="150"/>
        <v>0</v>
      </c>
      <c r="BF1248" s="6">
        <f t="shared" si="151"/>
        <v>0</v>
      </c>
      <c r="BG1248" s="2" t="str">
        <f t="shared" si="144"/>
        <v>2500.1.1.3.</v>
      </c>
    </row>
    <row r="1249" spans="2:59" ht="128.25" x14ac:dyDescent="0.25">
      <c r="B1249" s="39" t="s">
        <v>7331</v>
      </c>
      <c r="C1249" s="39" t="s">
        <v>717</v>
      </c>
      <c r="D1249" s="39" t="s">
        <v>4</v>
      </c>
      <c r="E1249" s="40" t="s">
        <v>219</v>
      </c>
      <c r="F1249" s="40" t="s">
        <v>220</v>
      </c>
      <c r="G1249" s="40" t="s">
        <v>9</v>
      </c>
      <c r="H1249" s="40">
        <v>80161501</v>
      </c>
      <c r="I1249" s="40" t="s">
        <v>8168</v>
      </c>
      <c r="J1249" s="40" t="s">
        <v>221</v>
      </c>
      <c r="K1249" s="40" t="s">
        <v>7632</v>
      </c>
      <c r="L1249" s="41" t="s">
        <v>154</v>
      </c>
      <c r="M1249" s="41" t="s">
        <v>154</v>
      </c>
      <c r="N1249" s="41">
        <v>11</v>
      </c>
      <c r="O1249" s="41" t="s">
        <v>223</v>
      </c>
      <c r="P1249" s="41" t="s">
        <v>224</v>
      </c>
      <c r="Q1249" s="58">
        <v>42000000</v>
      </c>
      <c r="R1249" s="58">
        <v>42000000</v>
      </c>
      <c r="S1249" s="41" t="s">
        <v>225</v>
      </c>
      <c r="T1249" s="41" t="s">
        <v>221</v>
      </c>
      <c r="U1249" s="40" t="s">
        <v>428</v>
      </c>
      <c r="V1249" s="40" t="s">
        <v>721</v>
      </c>
      <c r="W1249" s="40" t="s">
        <v>1709</v>
      </c>
      <c r="X1249" s="40" t="s">
        <v>229</v>
      </c>
      <c r="Y1249" s="40" t="s">
        <v>230</v>
      </c>
      <c r="Z1249" s="40" t="s">
        <v>429</v>
      </c>
      <c r="AA1249" s="59">
        <v>0</v>
      </c>
      <c r="AB1249" s="59">
        <v>0</v>
      </c>
      <c r="AC1249" s="59">
        <v>42000000</v>
      </c>
      <c r="AD1249" s="59">
        <v>0</v>
      </c>
      <c r="AE1249" s="59">
        <v>0</v>
      </c>
      <c r="AF1249" s="59">
        <v>4000000</v>
      </c>
      <c r="AG1249" s="59">
        <v>0</v>
      </c>
      <c r="AH1249" s="59">
        <v>4000000</v>
      </c>
      <c r="AI1249" s="59">
        <v>0</v>
      </c>
      <c r="AJ1249" s="59">
        <v>4000000</v>
      </c>
      <c r="AK1249" s="59">
        <v>0</v>
      </c>
      <c r="AL1249" s="59">
        <v>4000000</v>
      </c>
      <c r="AM1249" s="59">
        <v>0</v>
      </c>
      <c r="AN1249" s="59">
        <v>4000000</v>
      </c>
      <c r="AO1249" s="59">
        <v>0</v>
      </c>
      <c r="AP1249" s="59">
        <v>4000000</v>
      </c>
      <c r="AQ1249" s="59">
        <v>0</v>
      </c>
      <c r="AR1249" s="59">
        <v>4000000</v>
      </c>
      <c r="AS1249" s="59">
        <v>0</v>
      </c>
      <c r="AT1249" s="59">
        <v>4000000</v>
      </c>
      <c r="AU1249" s="59">
        <v>0</v>
      </c>
      <c r="AV1249" s="59">
        <v>4000000</v>
      </c>
      <c r="AW1249" s="59">
        <v>0</v>
      </c>
      <c r="AX1249" s="59">
        <v>6000000</v>
      </c>
      <c r="AY1249" s="2">
        <v>0</v>
      </c>
      <c r="AZ1249" s="12" t="str">
        <f t="shared" si="145"/>
        <v>OK</v>
      </c>
      <c r="BA1249" s="12" t="str">
        <f t="shared" si="146"/>
        <v>OK</v>
      </c>
      <c r="BB1249" s="6">
        <f t="shared" si="147"/>
        <v>0</v>
      </c>
      <c r="BC1249" s="13">
        <f t="shared" si="148"/>
        <v>42000000</v>
      </c>
      <c r="BD1249" s="13">
        <f t="shared" si="149"/>
        <v>42000000</v>
      </c>
      <c r="BE1249" s="6">
        <f t="shared" si="150"/>
        <v>0</v>
      </c>
      <c r="BF1249" s="6">
        <f t="shared" si="151"/>
        <v>0</v>
      </c>
      <c r="BG1249" s="2" t="str">
        <f t="shared" si="144"/>
        <v>2500.1.1.3.</v>
      </c>
    </row>
    <row r="1250" spans="2:59" ht="128.25" x14ac:dyDescent="0.25">
      <c r="B1250" s="39" t="s">
        <v>7332</v>
      </c>
      <c r="C1250" s="39" t="s">
        <v>717</v>
      </c>
      <c r="D1250" s="39" t="s">
        <v>4</v>
      </c>
      <c r="E1250" s="40" t="s">
        <v>219</v>
      </c>
      <c r="F1250" s="40" t="s">
        <v>220</v>
      </c>
      <c r="G1250" s="40" t="s">
        <v>9</v>
      </c>
      <c r="H1250" s="40">
        <v>80161501</v>
      </c>
      <c r="I1250" s="40" t="s">
        <v>8168</v>
      </c>
      <c r="J1250" s="40" t="s">
        <v>221</v>
      </c>
      <c r="K1250" s="40" t="s">
        <v>7632</v>
      </c>
      <c r="L1250" s="41" t="s">
        <v>154</v>
      </c>
      <c r="M1250" s="41" t="s">
        <v>154</v>
      </c>
      <c r="N1250" s="41">
        <v>11</v>
      </c>
      <c r="O1250" s="41" t="s">
        <v>223</v>
      </c>
      <c r="P1250" s="41" t="s">
        <v>224</v>
      </c>
      <c r="Q1250" s="58">
        <v>42000000</v>
      </c>
      <c r="R1250" s="58">
        <v>42000000</v>
      </c>
      <c r="S1250" s="41" t="s">
        <v>225</v>
      </c>
      <c r="T1250" s="41" t="s">
        <v>221</v>
      </c>
      <c r="U1250" s="40" t="s">
        <v>428</v>
      </c>
      <c r="V1250" s="40" t="s">
        <v>721</v>
      </c>
      <c r="W1250" s="40" t="s">
        <v>1709</v>
      </c>
      <c r="X1250" s="40" t="s">
        <v>229</v>
      </c>
      <c r="Y1250" s="40" t="s">
        <v>230</v>
      </c>
      <c r="Z1250" s="40" t="s">
        <v>429</v>
      </c>
      <c r="AA1250" s="59">
        <v>0</v>
      </c>
      <c r="AB1250" s="59">
        <v>0</v>
      </c>
      <c r="AC1250" s="59">
        <v>42000000</v>
      </c>
      <c r="AD1250" s="59">
        <v>0</v>
      </c>
      <c r="AE1250" s="59">
        <v>0</v>
      </c>
      <c r="AF1250" s="59">
        <v>4000000</v>
      </c>
      <c r="AG1250" s="59">
        <v>0</v>
      </c>
      <c r="AH1250" s="59">
        <v>4000000</v>
      </c>
      <c r="AI1250" s="59">
        <v>0</v>
      </c>
      <c r="AJ1250" s="59">
        <v>4000000</v>
      </c>
      <c r="AK1250" s="59">
        <v>0</v>
      </c>
      <c r="AL1250" s="59">
        <v>4000000</v>
      </c>
      <c r="AM1250" s="59">
        <v>0</v>
      </c>
      <c r="AN1250" s="59">
        <v>4000000</v>
      </c>
      <c r="AO1250" s="59">
        <v>0</v>
      </c>
      <c r="AP1250" s="59">
        <v>4000000</v>
      </c>
      <c r="AQ1250" s="59">
        <v>0</v>
      </c>
      <c r="AR1250" s="59">
        <v>4000000</v>
      </c>
      <c r="AS1250" s="59">
        <v>0</v>
      </c>
      <c r="AT1250" s="59">
        <v>4000000</v>
      </c>
      <c r="AU1250" s="59">
        <v>0</v>
      </c>
      <c r="AV1250" s="59">
        <v>4000000</v>
      </c>
      <c r="AW1250" s="59">
        <v>0</v>
      </c>
      <c r="AX1250" s="59">
        <v>6000000</v>
      </c>
      <c r="AY1250" s="2">
        <v>0</v>
      </c>
      <c r="AZ1250" s="12" t="str">
        <f t="shared" si="145"/>
        <v>OK</v>
      </c>
      <c r="BA1250" s="12" t="str">
        <f t="shared" si="146"/>
        <v>OK</v>
      </c>
      <c r="BB1250" s="6">
        <f t="shared" si="147"/>
        <v>0</v>
      </c>
      <c r="BC1250" s="13">
        <f t="shared" si="148"/>
        <v>42000000</v>
      </c>
      <c r="BD1250" s="13">
        <f t="shared" si="149"/>
        <v>42000000</v>
      </c>
      <c r="BE1250" s="6">
        <f t="shared" si="150"/>
        <v>0</v>
      </c>
      <c r="BF1250" s="6">
        <f t="shared" si="151"/>
        <v>0</v>
      </c>
      <c r="BG1250" s="2" t="str">
        <f t="shared" si="144"/>
        <v>2500.1.1.3.</v>
      </c>
    </row>
    <row r="1251" spans="2:59" ht="114" x14ac:dyDescent="0.25">
      <c r="B1251" s="39" t="s">
        <v>7333</v>
      </c>
      <c r="C1251" s="39" t="s">
        <v>717</v>
      </c>
      <c r="D1251" s="39" t="s">
        <v>4</v>
      </c>
      <c r="E1251" s="40" t="s">
        <v>219</v>
      </c>
      <c r="F1251" s="40" t="s">
        <v>220</v>
      </c>
      <c r="G1251" s="40" t="s">
        <v>9</v>
      </c>
      <c r="H1251" s="40">
        <v>80161501</v>
      </c>
      <c r="I1251" s="40" t="s">
        <v>8168</v>
      </c>
      <c r="J1251" s="40" t="s">
        <v>221</v>
      </c>
      <c r="K1251" s="40" t="s">
        <v>7633</v>
      </c>
      <c r="L1251" s="41" t="s">
        <v>154</v>
      </c>
      <c r="M1251" s="41" t="s">
        <v>154</v>
      </c>
      <c r="N1251" s="41">
        <v>11</v>
      </c>
      <c r="O1251" s="41" t="s">
        <v>223</v>
      </c>
      <c r="P1251" s="41" t="s">
        <v>224</v>
      </c>
      <c r="Q1251" s="58">
        <v>35700000</v>
      </c>
      <c r="R1251" s="58">
        <v>35700000</v>
      </c>
      <c r="S1251" s="41" t="s">
        <v>225</v>
      </c>
      <c r="T1251" s="41" t="s">
        <v>221</v>
      </c>
      <c r="U1251" s="40" t="s">
        <v>428</v>
      </c>
      <c r="V1251" s="40" t="s">
        <v>721</v>
      </c>
      <c r="W1251" s="40" t="s">
        <v>1709</v>
      </c>
      <c r="X1251" s="40" t="s">
        <v>229</v>
      </c>
      <c r="Y1251" s="40" t="s">
        <v>230</v>
      </c>
      <c r="Z1251" s="40" t="s">
        <v>429</v>
      </c>
      <c r="AA1251" s="59">
        <v>0</v>
      </c>
      <c r="AB1251" s="59">
        <v>0</v>
      </c>
      <c r="AC1251" s="59">
        <v>35700000</v>
      </c>
      <c r="AD1251" s="59">
        <v>0</v>
      </c>
      <c r="AE1251" s="59">
        <v>0</v>
      </c>
      <c r="AF1251" s="59">
        <v>3400000</v>
      </c>
      <c r="AG1251" s="59">
        <v>0</v>
      </c>
      <c r="AH1251" s="59">
        <v>3400000</v>
      </c>
      <c r="AI1251" s="59">
        <v>0</v>
      </c>
      <c r="AJ1251" s="59">
        <v>3400000</v>
      </c>
      <c r="AK1251" s="59">
        <v>0</v>
      </c>
      <c r="AL1251" s="59">
        <v>3400000</v>
      </c>
      <c r="AM1251" s="59">
        <v>0</v>
      </c>
      <c r="AN1251" s="59">
        <v>3400000</v>
      </c>
      <c r="AO1251" s="59">
        <v>0</v>
      </c>
      <c r="AP1251" s="59">
        <v>3400000</v>
      </c>
      <c r="AQ1251" s="59">
        <v>0</v>
      </c>
      <c r="AR1251" s="59">
        <v>3400000</v>
      </c>
      <c r="AS1251" s="59">
        <v>0</v>
      </c>
      <c r="AT1251" s="59">
        <v>3400000</v>
      </c>
      <c r="AU1251" s="59">
        <v>0</v>
      </c>
      <c r="AV1251" s="59">
        <v>3400000</v>
      </c>
      <c r="AW1251" s="59">
        <v>0</v>
      </c>
      <c r="AX1251" s="59">
        <v>5100000</v>
      </c>
      <c r="AY1251" s="2">
        <v>0</v>
      </c>
      <c r="AZ1251" s="12" t="str">
        <f t="shared" si="145"/>
        <v>OK</v>
      </c>
      <c r="BA1251" s="12" t="str">
        <f t="shared" si="146"/>
        <v>OK</v>
      </c>
      <c r="BB1251" s="6">
        <f t="shared" si="147"/>
        <v>0</v>
      </c>
      <c r="BC1251" s="13">
        <f t="shared" si="148"/>
        <v>35700000</v>
      </c>
      <c r="BD1251" s="13">
        <f t="shared" si="149"/>
        <v>35700000</v>
      </c>
      <c r="BE1251" s="6">
        <f t="shared" si="150"/>
        <v>0</v>
      </c>
      <c r="BF1251" s="6">
        <f t="shared" si="151"/>
        <v>0</v>
      </c>
      <c r="BG1251" s="2" t="str">
        <f t="shared" si="144"/>
        <v>2500.1.1.3.</v>
      </c>
    </row>
    <row r="1252" spans="2:59" ht="71.25" x14ac:dyDescent="0.25">
      <c r="B1252" s="39" t="s">
        <v>7334</v>
      </c>
      <c r="C1252" s="39" t="s">
        <v>717</v>
      </c>
      <c r="D1252" s="39" t="s">
        <v>4</v>
      </c>
      <c r="E1252" s="40" t="s">
        <v>219</v>
      </c>
      <c r="F1252" s="40" t="s">
        <v>220</v>
      </c>
      <c r="G1252" s="40" t="s">
        <v>9</v>
      </c>
      <c r="H1252" s="40">
        <v>80161501</v>
      </c>
      <c r="I1252" s="40" t="s">
        <v>8168</v>
      </c>
      <c r="J1252" s="40" t="s">
        <v>221</v>
      </c>
      <c r="K1252" s="40" t="s">
        <v>7634</v>
      </c>
      <c r="L1252" s="41" t="s">
        <v>154</v>
      </c>
      <c r="M1252" s="41" t="s">
        <v>154</v>
      </c>
      <c r="N1252" s="41">
        <v>11</v>
      </c>
      <c r="O1252" s="41" t="s">
        <v>223</v>
      </c>
      <c r="P1252" s="41" t="s">
        <v>224</v>
      </c>
      <c r="Q1252" s="58">
        <v>23430624</v>
      </c>
      <c r="R1252" s="58">
        <v>23430624</v>
      </c>
      <c r="S1252" s="41" t="s">
        <v>225</v>
      </c>
      <c r="T1252" s="41" t="s">
        <v>221</v>
      </c>
      <c r="U1252" s="40" t="s">
        <v>428</v>
      </c>
      <c r="V1252" s="40" t="s">
        <v>721</v>
      </c>
      <c r="W1252" s="40" t="s">
        <v>1709</v>
      </c>
      <c r="X1252" s="40" t="s">
        <v>229</v>
      </c>
      <c r="Y1252" s="40" t="s">
        <v>230</v>
      </c>
      <c r="Z1252" s="40" t="s">
        <v>429</v>
      </c>
      <c r="AA1252" s="59">
        <v>0</v>
      </c>
      <c r="AB1252" s="59">
        <v>0</v>
      </c>
      <c r="AC1252" s="59">
        <v>23430624</v>
      </c>
      <c r="AD1252" s="59">
        <v>0</v>
      </c>
      <c r="AE1252" s="59">
        <v>0</v>
      </c>
      <c r="AF1252" s="59">
        <v>2231488</v>
      </c>
      <c r="AG1252" s="59">
        <v>0</v>
      </c>
      <c r="AH1252" s="59">
        <v>2231488</v>
      </c>
      <c r="AI1252" s="59">
        <v>0</v>
      </c>
      <c r="AJ1252" s="59">
        <v>2231488</v>
      </c>
      <c r="AK1252" s="59">
        <v>0</v>
      </c>
      <c r="AL1252" s="59">
        <v>2231488</v>
      </c>
      <c r="AM1252" s="59">
        <v>0</v>
      </c>
      <c r="AN1252" s="59">
        <v>2231488</v>
      </c>
      <c r="AO1252" s="59">
        <v>0</v>
      </c>
      <c r="AP1252" s="59">
        <v>2231488</v>
      </c>
      <c r="AQ1252" s="59">
        <v>0</v>
      </c>
      <c r="AR1252" s="59">
        <v>2231488</v>
      </c>
      <c r="AS1252" s="59">
        <v>0</v>
      </c>
      <c r="AT1252" s="59">
        <v>2231488</v>
      </c>
      <c r="AU1252" s="59">
        <v>0</v>
      </c>
      <c r="AV1252" s="59">
        <v>2231488</v>
      </c>
      <c r="AW1252" s="59">
        <v>0</v>
      </c>
      <c r="AX1252" s="59">
        <v>3347232</v>
      </c>
      <c r="AY1252" s="2">
        <v>0</v>
      </c>
      <c r="AZ1252" s="12" t="str">
        <f t="shared" si="145"/>
        <v>OK</v>
      </c>
      <c r="BA1252" s="12" t="str">
        <f t="shared" si="146"/>
        <v>OK</v>
      </c>
      <c r="BB1252" s="6">
        <f t="shared" si="147"/>
        <v>0</v>
      </c>
      <c r="BC1252" s="13">
        <f t="shared" si="148"/>
        <v>23430624</v>
      </c>
      <c r="BD1252" s="13">
        <f t="shared" si="149"/>
        <v>23430624</v>
      </c>
      <c r="BE1252" s="6">
        <f t="shared" si="150"/>
        <v>0</v>
      </c>
      <c r="BF1252" s="6">
        <f t="shared" si="151"/>
        <v>0</v>
      </c>
      <c r="BG1252" s="2" t="str">
        <f t="shared" si="144"/>
        <v>2500.1.1.3.</v>
      </c>
    </row>
    <row r="1253" spans="2:59" ht="71.25" x14ac:dyDescent="0.25">
      <c r="B1253" s="39" t="s">
        <v>7335</v>
      </c>
      <c r="C1253" s="39" t="s">
        <v>717</v>
      </c>
      <c r="D1253" s="39" t="s">
        <v>4</v>
      </c>
      <c r="E1253" s="40" t="s">
        <v>219</v>
      </c>
      <c r="F1253" s="40" t="s">
        <v>220</v>
      </c>
      <c r="G1253" s="40" t="s">
        <v>9</v>
      </c>
      <c r="H1253" s="40">
        <v>80161501</v>
      </c>
      <c r="I1253" s="40" t="s">
        <v>8168</v>
      </c>
      <c r="J1253" s="40" t="s">
        <v>221</v>
      </c>
      <c r="K1253" s="40" t="s">
        <v>7634</v>
      </c>
      <c r="L1253" s="41" t="s">
        <v>154</v>
      </c>
      <c r="M1253" s="41" t="s">
        <v>154</v>
      </c>
      <c r="N1253" s="41">
        <v>11</v>
      </c>
      <c r="O1253" s="41" t="s">
        <v>223</v>
      </c>
      <c r="P1253" s="41" t="s">
        <v>224</v>
      </c>
      <c r="Q1253" s="58">
        <v>23430624</v>
      </c>
      <c r="R1253" s="58">
        <v>23430624</v>
      </c>
      <c r="S1253" s="41" t="s">
        <v>225</v>
      </c>
      <c r="T1253" s="41" t="s">
        <v>221</v>
      </c>
      <c r="U1253" s="40" t="s">
        <v>428</v>
      </c>
      <c r="V1253" s="40" t="s">
        <v>721</v>
      </c>
      <c r="W1253" s="40" t="s">
        <v>1709</v>
      </c>
      <c r="X1253" s="40" t="s">
        <v>229</v>
      </c>
      <c r="Y1253" s="40" t="s">
        <v>230</v>
      </c>
      <c r="Z1253" s="40" t="s">
        <v>429</v>
      </c>
      <c r="AA1253" s="59">
        <v>0</v>
      </c>
      <c r="AB1253" s="59">
        <v>0</v>
      </c>
      <c r="AC1253" s="59">
        <v>23430624</v>
      </c>
      <c r="AD1253" s="59">
        <v>0</v>
      </c>
      <c r="AE1253" s="59">
        <v>0</v>
      </c>
      <c r="AF1253" s="59">
        <v>2231488</v>
      </c>
      <c r="AG1253" s="59">
        <v>0</v>
      </c>
      <c r="AH1253" s="59">
        <v>2231488</v>
      </c>
      <c r="AI1253" s="59">
        <v>0</v>
      </c>
      <c r="AJ1253" s="59">
        <v>2231488</v>
      </c>
      <c r="AK1253" s="59">
        <v>0</v>
      </c>
      <c r="AL1253" s="59">
        <v>2231488</v>
      </c>
      <c r="AM1253" s="59">
        <v>0</v>
      </c>
      <c r="AN1253" s="59">
        <v>2231488</v>
      </c>
      <c r="AO1253" s="59">
        <v>0</v>
      </c>
      <c r="AP1253" s="59">
        <v>2231488</v>
      </c>
      <c r="AQ1253" s="59">
        <v>0</v>
      </c>
      <c r="AR1253" s="59">
        <v>2231488</v>
      </c>
      <c r="AS1253" s="59">
        <v>0</v>
      </c>
      <c r="AT1253" s="59">
        <v>2231488</v>
      </c>
      <c r="AU1253" s="59">
        <v>0</v>
      </c>
      <c r="AV1253" s="59">
        <v>2231488</v>
      </c>
      <c r="AW1253" s="59">
        <v>0</v>
      </c>
      <c r="AX1253" s="59">
        <v>3347232</v>
      </c>
      <c r="AY1253" s="2">
        <v>0</v>
      </c>
      <c r="AZ1253" s="12" t="str">
        <f t="shared" si="145"/>
        <v>OK</v>
      </c>
      <c r="BA1253" s="12" t="str">
        <f t="shared" si="146"/>
        <v>OK</v>
      </c>
      <c r="BB1253" s="6">
        <f t="shared" si="147"/>
        <v>0</v>
      </c>
      <c r="BC1253" s="13">
        <f t="shared" si="148"/>
        <v>23430624</v>
      </c>
      <c r="BD1253" s="13">
        <f t="shared" si="149"/>
        <v>23430624</v>
      </c>
      <c r="BE1253" s="6">
        <f t="shared" si="150"/>
        <v>0</v>
      </c>
      <c r="BF1253" s="6">
        <f t="shared" si="151"/>
        <v>0</v>
      </c>
      <c r="BG1253" s="2" t="str">
        <f t="shared" si="144"/>
        <v>2500.1.1.3.</v>
      </c>
    </row>
    <row r="1254" spans="2:59" ht="71.25" x14ac:dyDescent="0.25">
      <c r="B1254" s="39" t="s">
        <v>7336</v>
      </c>
      <c r="C1254" s="39" t="s">
        <v>717</v>
      </c>
      <c r="D1254" s="39" t="s">
        <v>4</v>
      </c>
      <c r="E1254" s="40" t="s">
        <v>219</v>
      </c>
      <c r="F1254" s="40" t="s">
        <v>220</v>
      </c>
      <c r="G1254" s="40" t="s">
        <v>9</v>
      </c>
      <c r="H1254" s="40">
        <v>80161501</v>
      </c>
      <c r="I1254" s="40" t="s">
        <v>8168</v>
      </c>
      <c r="J1254" s="40" t="s">
        <v>221</v>
      </c>
      <c r="K1254" s="40" t="s">
        <v>7634</v>
      </c>
      <c r="L1254" s="41" t="s">
        <v>154</v>
      </c>
      <c r="M1254" s="41" t="s">
        <v>154</v>
      </c>
      <c r="N1254" s="41">
        <v>11</v>
      </c>
      <c r="O1254" s="41" t="s">
        <v>223</v>
      </c>
      <c r="P1254" s="41" t="s">
        <v>224</v>
      </c>
      <c r="Q1254" s="58">
        <v>23430624</v>
      </c>
      <c r="R1254" s="58">
        <v>23430624</v>
      </c>
      <c r="S1254" s="41" t="s">
        <v>225</v>
      </c>
      <c r="T1254" s="41" t="s">
        <v>221</v>
      </c>
      <c r="U1254" s="40" t="s">
        <v>428</v>
      </c>
      <c r="V1254" s="40" t="s">
        <v>721</v>
      </c>
      <c r="W1254" s="40" t="s">
        <v>1709</v>
      </c>
      <c r="X1254" s="40" t="s">
        <v>229</v>
      </c>
      <c r="Y1254" s="40" t="s">
        <v>230</v>
      </c>
      <c r="Z1254" s="40" t="s">
        <v>429</v>
      </c>
      <c r="AA1254" s="59">
        <v>0</v>
      </c>
      <c r="AB1254" s="59">
        <v>0</v>
      </c>
      <c r="AC1254" s="59">
        <v>23430624</v>
      </c>
      <c r="AD1254" s="59">
        <v>0</v>
      </c>
      <c r="AE1254" s="59">
        <v>0</v>
      </c>
      <c r="AF1254" s="59">
        <v>2231488</v>
      </c>
      <c r="AG1254" s="59">
        <v>0</v>
      </c>
      <c r="AH1254" s="59">
        <v>2231488</v>
      </c>
      <c r="AI1254" s="59">
        <v>0</v>
      </c>
      <c r="AJ1254" s="59">
        <v>2231488</v>
      </c>
      <c r="AK1254" s="59">
        <v>0</v>
      </c>
      <c r="AL1254" s="59">
        <v>2231488</v>
      </c>
      <c r="AM1254" s="59">
        <v>0</v>
      </c>
      <c r="AN1254" s="59">
        <v>2231488</v>
      </c>
      <c r="AO1254" s="59">
        <v>0</v>
      </c>
      <c r="AP1254" s="59">
        <v>2231488</v>
      </c>
      <c r="AQ1254" s="59">
        <v>0</v>
      </c>
      <c r="AR1254" s="59">
        <v>2231488</v>
      </c>
      <c r="AS1254" s="59">
        <v>0</v>
      </c>
      <c r="AT1254" s="59">
        <v>2231488</v>
      </c>
      <c r="AU1254" s="59">
        <v>0</v>
      </c>
      <c r="AV1254" s="59">
        <v>2231488</v>
      </c>
      <c r="AW1254" s="59">
        <v>0</v>
      </c>
      <c r="AX1254" s="59">
        <v>3347232</v>
      </c>
      <c r="AY1254" s="2">
        <v>0</v>
      </c>
      <c r="AZ1254" s="12" t="str">
        <f t="shared" si="145"/>
        <v>OK</v>
      </c>
      <c r="BA1254" s="12" t="str">
        <f t="shared" si="146"/>
        <v>OK</v>
      </c>
      <c r="BB1254" s="6">
        <f t="shared" si="147"/>
        <v>0</v>
      </c>
      <c r="BC1254" s="13">
        <f t="shared" si="148"/>
        <v>23430624</v>
      </c>
      <c r="BD1254" s="13">
        <f t="shared" si="149"/>
        <v>23430624</v>
      </c>
      <c r="BE1254" s="6">
        <f t="shared" si="150"/>
        <v>0</v>
      </c>
      <c r="BF1254" s="6">
        <f t="shared" si="151"/>
        <v>0</v>
      </c>
      <c r="BG1254" s="2" t="str">
        <f t="shared" si="144"/>
        <v>2500.1.1.3.</v>
      </c>
    </row>
    <row r="1255" spans="2:59" ht="71.25" x14ac:dyDescent="0.25">
      <c r="B1255" s="39" t="s">
        <v>7337</v>
      </c>
      <c r="C1255" s="39" t="s">
        <v>717</v>
      </c>
      <c r="D1255" s="39" t="s">
        <v>4</v>
      </c>
      <c r="E1255" s="40" t="s">
        <v>219</v>
      </c>
      <c r="F1255" s="40" t="s">
        <v>220</v>
      </c>
      <c r="G1255" s="40" t="s">
        <v>9</v>
      </c>
      <c r="H1255" s="40">
        <v>80161501</v>
      </c>
      <c r="I1255" s="40" t="s">
        <v>8168</v>
      </c>
      <c r="J1255" s="40" t="s">
        <v>221</v>
      </c>
      <c r="K1255" s="40" t="s">
        <v>7634</v>
      </c>
      <c r="L1255" s="41" t="s">
        <v>154</v>
      </c>
      <c r="M1255" s="41" t="s">
        <v>154</v>
      </c>
      <c r="N1255" s="41">
        <v>11</v>
      </c>
      <c r="O1255" s="41" t="s">
        <v>223</v>
      </c>
      <c r="P1255" s="41" t="s">
        <v>224</v>
      </c>
      <c r="Q1255" s="58">
        <v>23430624</v>
      </c>
      <c r="R1255" s="58">
        <v>23430624</v>
      </c>
      <c r="S1255" s="41" t="s">
        <v>225</v>
      </c>
      <c r="T1255" s="41" t="s">
        <v>221</v>
      </c>
      <c r="U1255" s="40" t="s">
        <v>428</v>
      </c>
      <c r="V1255" s="40" t="s">
        <v>721</v>
      </c>
      <c r="W1255" s="40" t="s">
        <v>1709</v>
      </c>
      <c r="X1255" s="40" t="s">
        <v>229</v>
      </c>
      <c r="Y1255" s="40" t="s">
        <v>230</v>
      </c>
      <c r="Z1255" s="40" t="s">
        <v>429</v>
      </c>
      <c r="AA1255" s="59">
        <v>0</v>
      </c>
      <c r="AB1255" s="59">
        <v>0</v>
      </c>
      <c r="AC1255" s="59">
        <v>23430624</v>
      </c>
      <c r="AD1255" s="59">
        <v>0</v>
      </c>
      <c r="AE1255" s="59">
        <v>0</v>
      </c>
      <c r="AF1255" s="59">
        <v>2231488</v>
      </c>
      <c r="AG1255" s="59">
        <v>0</v>
      </c>
      <c r="AH1255" s="59">
        <v>2231488</v>
      </c>
      <c r="AI1255" s="59">
        <v>0</v>
      </c>
      <c r="AJ1255" s="59">
        <v>2231488</v>
      </c>
      <c r="AK1255" s="59">
        <v>0</v>
      </c>
      <c r="AL1255" s="59">
        <v>2231488</v>
      </c>
      <c r="AM1255" s="59">
        <v>0</v>
      </c>
      <c r="AN1255" s="59">
        <v>2231488</v>
      </c>
      <c r="AO1255" s="59">
        <v>0</v>
      </c>
      <c r="AP1255" s="59">
        <v>2231488</v>
      </c>
      <c r="AQ1255" s="59">
        <v>0</v>
      </c>
      <c r="AR1255" s="59">
        <v>2231488</v>
      </c>
      <c r="AS1255" s="59">
        <v>0</v>
      </c>
      <c r="AT1255" s="59">
        <v>2231488</v>
      </c>
      <c r="AU1255" s="59">
        <v>0</v>
      </c>
      <c r="AV1255" s="59">
        <v>2231488</v>
      </c>
      <c r="AW1255" s="59">
        <v>0</v>
      </c>
      <c r="AX1255" s="59">
        <v>3347232</v>
      </c>
      <c r="AY1255" s="2">
        <v>0</v>
      </c>
      <c r="AZ1255" s="12" t="str">
        <f t="shared" si="145"/>
        <v>OK</v>
      </c>
      <c r="BA1255" s="12" t="str">
        <f t="shared" si="146"/>
        <v>OK</v>
      </c>
      <c r="BB1255" s="6">
        <f t="shared" si="147"/>
        <v>0</v>
      </c>
      <c r="BC1255" s="13">
        <f t="shared" si="148"/>
        <v>23430624</v>
      </c>
      <c r="BD1255" s="13">
        <f t="shared" si="149"/>
        <v>23430624</v>
      </c>
      <c r="BE1255" s="6">
        <f t="shared" si="150"/>
        <v>0</v>
      </c>
      <c r="BF1255" s="6">
        <f t="shared" si="151"/>
        <v>0</v>
      </c>
      <c r="BG1255" s="2" t="str">
        <f t="shared" si="144"/>
        <v>2500.1.1.3.</v>
      </c>
    </row>
    <row r="1256" spans="2:59" ht="71.25" x14ac:dyDescent="0.25">
      <c r="B1256" s="39" t="s">
        <v>7338</v>
      </c>
      <c r="C1256" s="39" t="s">
        <v>717</v>
      </c>
      <c r="D1256" s="39" t="s">
        <v>4</v>
      </c>
      <c r="E1256" s="40" t="s">
        <v>219</v>
      </c>
      <c r="F1256" s="40" t="s">
        <v>220</v>
      </c>
      <c r="G1256" s="40" t="s">
        <v>9</v>
      </c>
      <c r="H1256" s="40">
        <v>80161501</v>
      </c>
      <c r="I1256" s="40" t="s">
        <v>8168</v>
      </c>
      <c r="J1256" s="40" t="s">
        <v>221</v>
      </c>
      <c r="K1256" s="40" t="s">
        <v>7634</v>
      </c>
      <c r="L1256" s="41" t="s">
        <v>154</v>
      </c>
      <c r="M1256" s="41" t="s">
        <v>154</v>
      </c>
      <c r="N1256" s="41">
        <v>11</v>
      </c>
      <c r="O1256" s="41" t="s">
        <v>223</v>
      </c>
      <c r="P1256" s="41" t="s">
        <v>224</v>
      </c>
      <c r="Q1256" s="58">
        <v>23430624</v>
      </c>
      <c r="R1256" s="58">
        <v>23430624</v>
      </c>
      <c r="S1256" s="41" t="s">
        <v>225</v>
      </c>
      <c r="T1256" s="41" t="s">
        <v>221</v>
      </c>
      <c r="U1256" s="40" t="s">
        <v>428</v>
      </c>
      <c r="V1256" s="40" t="s">
        <v>721</v>
      </c>
      <c r="W1256" s="40" t="s">
        <v>1709</v>
      </c>
      <c r="X1256" s="40" t="s">
        <v>229</v>
      </c>
      <c r="Y1256" s="40" t="s">
        <v>230</v>
      </c>
      <c r="Z1256" s="40" t="s">
        <v>429</v>
      </c>
      <c r="AA1256" s="59">
        <v>0</v>
      </c>
      <c r="AB1256" s="59">
        <v>0</v>
      </c>
      <c r="AC1256" s="59">
        <v>23430624</v>
      </c>
      <c r="AD1256" s="59">
        <v>0</v>
      </c>
      <c r="AE1256" s="59">
        <v>0</v>
      </c>
      <c r="AF1256" s="59">
        <v>2231488</v>
      </c>
      <c r="AG1256" s="59">
        <v>0</v>
      </c>
      <c r="AH1256" s="59">
        <v>2231488</v>
      </c>
      <c r="AI1256" s="59">
        <v>0</v>
      </c>
      <c r="AJ1256" s="59">
        <v>2231488</v>
      </c>
      <c r="AK1256" s="59">
        <v>0</v>
      </c>
      <c r="AL1256" s="59">
        <v>2231488</v>
      </c>
      <c r="AM1256" s="59">
        <v>0</v>
      </c>
      <c r="AN1256" s="59">
        <v>2231488</v>
      </c>
      <c r="AO1256" s="59">
        <v>0</v>
      </c>
      <c r="AP1256" s="59">
        <v>2231488</v>
      </c>
      <c r="AQ1256" s="59">
        <v>0</v>
      </c>
      <c r="AR1256" s="59">
        <v>2231488</v>
      </c>
      <c r="AS1256" s="59">
        <v>0</v>
      </c>
      <c r="AT1256" s="59">
        <v>2231488</v>
      </c>
      <c r="AU1256" s="59">
        <v>0</v>
      </c>
      <c r="AV1256" s="59">
        <v>2231488</v>
      </c>
      <c r="AW1256" s="59">
        <v>0</v>
      </c>
      <c r="AX1256" s="59">
        <v>3347232</v>
      </c>
      <c r="AY1256" s="2">
        <v>0</v>
      </c>
      <c r="AZ1256" s="12" t="str">
        <f t="shared" si="145"/>
        <v>OK</v>
      </c>
      <c r="BA1256" s="12" t="str">
        <f t="shared" si="146"/>
        <v>OK</v>
      </c>
      <c r="BB1256" s="6">
        <f t="shared" si="147"/>
        <v>0</v>
      </c>
      <c r="BC1256" s="13">
        <f t="shared" si="148"/>
        <v>23430624</v>
      </c>
      <c r="BD1256" s="13">
        <f t="shared" si="149"/>
        <v>23430624</v>
      </c>
      <c r="BE1256" s="6">
        <f t="shared" si="150"/>
        <v>0</v>
      </c>
      <c r="BF1256" s="6">
        <f t="shared" si="151"/>
        <v>0</v>
      </c>
      <c r="BG1256" s="2" t="str">
        <f t="shared" si="144"/>
        <v>2500.1.1.3.</v>
      </c>
    </row>
    <row r="1257" spans="2:59" ht="71.25" x14ac:dyDescent="0.25">
      <c r="B1257" s="39" t="s">
        <v>7339</v>
      </c>
      <c r="C1257" s="39" t="s">
        <v>717</v>
      </c>
      <c r="D1257" s="39" t="s">
        <v>4</v>
      </c>
      <c r="E1257" s="40" t="s">
        <v>219</v>
      </c>
      <c r="F1257" s="40" t="s">
        <v>220</v>
      </c>
      <c r="G1257" s="40" t="s">
        <v>9</v>
      </c>
      <c r="H1257" s="40">
        <v>80161501</v>
      </c>
      <c r="I1257" s="40" t="s">
        <v>8168</v>
      </c>
      <c r="J1257" s="40" t="s">
        <v>221</v>
      </c>
      <c r="K1257" s="40" t="s">
        <v>7634</v>
      </c>
      <c r="L1257" s="41" t="s">
        <v>154</v>
      </c>
      <c r="M1257" s="41" t="s">
        <v>154</v>
      </c>
      <c r="N1257" s="41">
        <v>11</v>
      </c>
      <c r="O1257" s="41" t="s">
        <v>223</v>
      </c>
      <c r="P1257" s="41" t="s">
        <v>224</v>
      </c>
      <c r="Q1257" s="58">
        <v>23430624</v>
      </c>
      <c r="R1257" s="58">
        <v>23430624</v>
      </c>
      <c r="S1257" s="41" t="s">
        <v>225</v>
      </c>
      <c r="T1257" s="41" t="s">
        <v>221</v>
      </c>
      <c r="U1257" s="40" t="s">
        <v>428</v>
      </c>
      <c r="V1257" s="40" t="s">
        <v>721</v>
      </c>
      <c r="W1257" s="40" t="s">
        <v>1709</v>
      </c>
      <c r="X1257" s="40" t="s">
        <v>229</v>
      </c>
      <c r="Y1257" s="40" t="s">
        <v>230</v>
      </c>
      <c r="Z1257" s="40" t="s">
        <v>429</v>
      </c>
      <c r="AA1257" s="59">
        <v>0</v>
      </c>
      <c r="AB1257" s="59">
        <v>0</v>
      </c>
      <c r="AC1257" s="59">
        <v>23430624</v>
      </c>
      <c r="AD1257" s="59">
        <v>0</v>
      </c>
      <c r="AE1257" s="59">
        <v>0</v>
      </c>
      <c r="AF1257" s="59">
        <v>2231488</v>
      </c>
      <c r="AG1257" s="59">
        <v>0</v>
      </c>
      <c r="AH1257" s="59">
        <v>2231488</v>
      </c>
      <c r="AI1257" s="59">
        <v>0</v>
      </c>
      <c r="AJ1257" s="59">
        <v>2231488</v>
      </c>
      <c r="AK1257" s="59">
        <v>0</v>
      </c>
      <c r="AL1257" s="59">
        <v>2231488</v>
      </c>
      <c r="AM1257" s="59">
        <v>0</v>
      </c>
      <c r="AN1257" s="59">
        <v>2231488</v>
      </c>
      <c r="AO1257" s="59">
        <v>0</v>
      </c>
      <c r="AP1257" s="59">
        <v>2231488</v>
      </c>
      <c r="AQ1257" s="59">
        <v>0</v>
      </c>
      <c r="AR1257" s="59">
        <v>2231488</v>
      </c>
      <c r="AS1257" s="59">
        <v>0</v>
      </c>
      <c r="AT1257" s="59">
        <v>2231488</v>
      </c>
      <c r="AU1257" s="59">
        <v>0</v>
      </c>
      <c r="AV1257" s="59">
        <v>2231488</v>
      </c>
      <c r="AW1257" s="59">
        <v>0</v>
      </c>
      <c r="AX1257" s="59">
        <v>3347232</v>
      </c>
      <c r="AY1257" s="2">
        <v>0</v>
      </c>
      <c r="AZ1257" s="12" t="str">
        <f t="shared" si="145"/>
        <v>OK</v>
      </c>
      <c r="BA1257" s="12" t="str">
        <f t="shared" si="146"/>
        <v>OK</v>
      </c>
      <c r="BB1257" s="6">
        <f t="shared" si="147"/>
        <v>0</v>
      </c>
      <c r="BC1257" s="13">
        <f t="shared" si="148"/>
        <v>23430624</v>
      </c>
      <c r="BD1257" s="13">
        <f t="shared" si="149"/>
        <v>23430624</v>
      </c>
      <c r="BE1257" s="6">
        <f t="shared" si="150"/>
        <v>0</v>
      </c>
      <c r="BF1257" s="6">
        <f t="shared" si="151"/>
        <v>0</v>
      </c>
      <c r="BG1257" s="2" t="str">
        <f t="shared" si="144"/>
        <v>2500.1.1.3.</v>
      </c>
    </row>
    <row r="1258" spans="2:59" ht="71.25" x14ac:dyDescent="0.25">
      <c r="B1258" s="39" t="s">
        <v>7340</v>
      </c>
      <c r="C1258" s="39" t="s">
        <v>717</v>
      </c>
      <c r="D1258" s="39" t="s">
        <v>4</v>
      </c>
      <c r="E1258" s="40" t="s">
        <v>219</v>
      </c>
      <c r="F1258" s="40" t="s">
        <v>220</v>
      </c>
      <c r="G1258" s="40" t="s">
        <v>9</v>
      </c>
      <c r="H1258" s="40">
        <v>80161501</v>
      </c>
      <c r="I1258" s="40" t="s">
        <v>8168</v>
      </c>
      <c r="J1258" s="40" t="s">
        <v>221</v>
      </c>
      <c r="K1258" s="40" t="s">
        <v>7634</v>
      </c>
      <c r="L1258" s="41" t="s">
        <v>154</v>
      </c>
      <c r="M1258" s="41" t="s">
        <v>154</v>
      </c>
      <c r="N1258" s="41">
        <v>11</v>
      </c>
      <c r="O1258" s="41" t="s">
        <v>223</v>
      </c>
      <c r="P1258" s="41" t="s">
        <v>224</v>
      </c>
      <c r="Q1258" s="58">
        <v>23430624</v>
      </c>
      <c r="R1258" s="58">
        <v>23430624</v>
      </c>
      <c r="S1258" s="41" t="s">
        <v>225</v>
      </c>
      <c r="T1258" s="41" t="s">
        <v>221</v>
      </c>
      <c r="U1258" s="40" t="s">
        <v>428</v>
      </c>
      <c r="V1258" s="40" t="s">
        <v>721</v>
      </c>
      <c r="W1258" s="40" t="s">
        <v>1709</v>
      </c>
      <c r="X1258" s="40" t="s">
        <v>229</v>
      </c>
      <c r="Y1258" s="40" t="s">
        <v>230</v>
      </c>
      <c r="Z1258" s="40" t="s">
        <v>429</v>
      </c>
      <c r="AA1258" s="59">
        <v>0</v>
      </c>
      <c r="AB1258" s="59">
        <v>0</v>
      </c>
      <c r="AC1258" s="59">
        <v>23430624</v>
      </c>
      <c r="AD1258" s="59">
        <v>0</v>
      </c>
      <c r="AE1258" s="59">
        <v>0</v>
      </c>
      <c r="AF1258" s="59">
        <v>2231488</v>
      </c>
      <c r="AG1258" s="59">
        <v>0</v>
      </c>
      <c r="AH1258" s="59">
        <v>2231488</v>
      </c>
      <c r="AI1258" s="59">
        <v>0</v>
      </c>
      <c r="AJ1258" s="59">
        <v>2231488</v>
      </c>
      <c r="AK1258" s="59">
        <v>0</v>
      </c>
      <c r="AL1258" s="59">
        <v>2231488</v>
      </c>
      <c r="AM1258" s="59">
        <v>0</v>
      </c>
      <c r="AN1258" s="59">
        <v>2231488</v>
      </c>
      <c r="AO1258" s="59">
        <v>0</v>
      </c>
      <c r="AP1258" s="59">
        <v>2231488</v>
      </c>
      <c r="AQ1258" s="59">
        <v>0</v>
      </c>
      <c r="AR1258" s="59">
        <v>2231488</v>
      </c>
      <c r="AS1258" s="59">
        <v>0</v>
      </c>
      <c r="AT1258" s="59">
        <v>2231488</v>
      </c>
      <c r="AU1258" s="59">
        <v>0</v>
      </c>
      <c r="AV1258" s="59">
        <v>2231488</v>
      </c>
      <c r="AW1258" s="59">
        <v>0</v>
      </c>
      <c r="AX1258" s="59">
        <v>3347232</v>
      </c>
      <c r="AY1258" s="2">
        <v>0</v>
      </c>
      <c r="AZ1258" s="12" t="str">
        <f t="shared" si="145"/>
        <v>OK</v>
      </c>
      <c r="BA1258" s="12" t="str">
        <f t="shared" si="146"/>
        <v>OK</v>
      </c>
      <c r="BB1258" s="6">
        <f t="shared" si="147"/>
        <v>0</v>
      </c>
      <c r="BC1258" s="13">
        <f t="shared" si="148"/>
        <v>23430624</v>
      </c>
      <c r="BD1258" s="13">
        <f t="shared" si="149"/>
        <v>23430624</v>
      </c>
      <c r="BE1258" s="6">
        <f t="shared" si="150"/>
        <v>0</v>
      </c>
      <c r="BF1258" s="6">
        <f t="shared" si="151"/>
        <v>0</v>
      </c>
      <c r="BG1258" s="2" t="str">
        <f t="shared" ref="BG1258:BG1321" si="152">"2500.1.1.3."&amp;A1258</f>
        <v>2500.1.1.3.</v>
      </c>
    </row>
    <row r="1259" spans="2:59" ht="99.75" x14ac:dyDescent="0.25">
      <c r="B1259" s="39" t="s">
        <v>7341</v>
      </c>
      <c r="C1259" s="39" t="s">
        <v>717</v>
      </c>
      <c r="D1259" s="39" t="s">
        <v>4</v>
      </c>
      <c r="E1259" s="40" t="s">
        <v>219</v>
      </c>
      <c r="F1259" s="40" t="s">
        <v>220</v>
      </c>
      <c r="G1259" s="40" t="s">
        <v>9</v>
      </c>
      <c r="H1259" s="40">
        <v>80161501</v>
      </c>
      <c r="I1259" s="40" t="s">
        <v>8168</v>
      </c>
      <c r="J1259" s="40" t="s">
        <v>221</v>
      </c>
      <c r="K1259" s="40" t="s">
        <v>7635</v>
      </c>
      <c r="L1259" s="41" t="s">
        <v>154</v>
      </c>
      <c r="M1259" s="41" t="s">
        <v>154</v>
      </c>
      <c r="N1259" s="41">
        <v>11</v>
      </c>
      <c r="O1259" s="41" t="s">
        <v>223</v>
      </c>
      <c r="P1259" s="41" t="s">
        <v>224</v>
      </c>
      <c r="Q1259" s="58">
        <v>17851904</v>
      </c>
      <c r="R1259" s="58">
        <v>17851904</v>
      </c>
      <c r="S1259" s="41" t="s">
        <v>225</v>
      </c>
      <c r="T1259" s="41" t="s">
        <v>221</v>
      </c>
      <c r="U1259" s="40" t="s">
        <v>428</v>
      </c>
      <c r="V1259" s="40" t="s">
        <v>721</v>
      </c>
      <c r="W1259" s="40" t="s">
        <v>1709</v>
      </c>
      <c r="X1259" s="40" t="s">
        <v>229</v>
      </c>
      <c r="Y1259" s="40" t="s">
        <v>230</v>
      </c>
      <c r="Z1259" s="40" t="s">
        <v>429</v>
      </c>
      <c r="AA1259" s="59">
        <v>17851904</v>
      </c>
      <c r="AB1259" s="59">
        <v>0</v>
      </c>
      <c r="AC1259" s="59">
        <v>0</v>
      </c>
      <c r="AD1259" s="59">
        <v>2231488</v>
      </c>
      <c r="AE1259" s="59">
        <v>0</v>
      </c>
      <c r="AF1259" s="59">
        <v>2231488</v>
      </c>
      <c r="AG1259" s="59">
        <v>0</v>
      </c>
      <c r="AH1259" s="59">
        <v>2231488</v>
      </c>
      <c r="AI1259" s="59">
        <v>0</v>
      </c>
      <c r="AJ1259" s="59">
        <v>2231488</v>
      </c>
      <c r="AK1259" s="59">
        <v>0</v>
      </c>
      <c r="AL1259" s="59">
        <v>2231488</v>
      </c>
      <c r="AM1259" s="59">
        <v>0</v>
      </c>
      <c r="AN1259" s="59">
        <v>2231488</v>
      </c>
      <c r="AO1259" s="59">
        <v>0</v>
      </c>
      <c r="AP1259" s="59">
        <v>2231488</v>
      </c>
      <c r="AQ1259" s="59">
        <v>0</v>
      </c>
      <c r="AR1259" s="59">
        <v>2231488</v>
      </c>
      <c r="AS1259" s="59">
        <v>0</v>
      </c>
      <c r="AT1259" s="59">
        <v>0</v>
      </c>
      <c r="AU1259" s="59">
        <v>0</v>
      </c>
      <c r="AV1259" s="59">
        <v>0</v>
      </c>
      <c r="AW1259" s="59">
        <v>0</v>
      </c>
      <c r="AX1259" s="59">
        <v>0</v>
      </c>
      <c r="AY1259" s="2">
        <v>0</v>
      </c>
      <c r="AZ1259" s="12" t="str">
        <f t="shared" si="145"/>
        <v>OK</v>
      </c>
      <c r="BA1259" s="12" t="str">
        <f t="shared" si="146"/>
        <v>OK</v>
      </c>
      <c r="BB1259" s="6">
        <f t="shared" si="147"/>
        <v>0</v>
      </c>
      <c r="BC1259" s="13">
        <f t="shared" si="148"/>
        <v>17851904</v>
      </c>
      <c r="BD1259" s="13">
        <f t="shared" si="149"/>
        <v>17851904</v>
      </c>
      <c r="BE1259" s="6">
        <f t="shared" si="150"/>
        <v>0</v>
      </c>
      <c r="BF1259" s="6">
        <f t="shared" si="151"/>
        <v>0</v>
      </c>
      <c r="BG1259" s="2" t="str">
        <f t="shared" si="152"/>
        <v>2500.1.1.3.</v>
      </c>
    </row>
    <row r="1260" spans="2:59" ht="71.25" x14ac:dyDescent="0.25">
      <c r="B1260" s="39" t="s">
        <v>7342</v>
      </c>
      <c r="C1260" s="39" t="s">
        <v>717</v>
      </c>
      <c r="D1260" s="39" t="s">
        <v>4</v>
      </c>
      <c r="E1260" s="40" t="s">
        <v>219</v>
      </c>
      <c r="F1260" s="40" t="s">
        <v>220</v>
      </c>
      <c r="G1260" s="40" t="s">
        <v>9</v>
      </c>
      <c r="H1260" s="40">
        <v>80161501</v>
      </c>
      <c r="I1260" s="40" t="s">
        <v>8168</v>
      </c>
      <c r="J1260" s="40" t="s">
        <v>221</v>
      </c>
      <c r="K1260" s="40" t="s">
        <v>7636</v>
      </c>
      <c r="L1260" s="41" t="s">
        <v>155</v>
      </c>
      <c r="M1260" s="41" t="s">
        <v>155</v>
      </c>
      <c r="N1260" s="41">
        <v>9</v>
      </c>
      <c r="O1260" s="41" t="s">
        <v>223</v>
      </c>
      <c r="P1260" s="41" t="s">
        <v>224</v>
      </c>
      <c r="Q1260" s="58">
        <v>21708465</v>
      </c>
      <c r="R1260" s="58">
        <v>21708465</v>
      </c>
      <c r="S1260" s="41" t="s">
        <v>225</v>
      </c>
      <c r="T1260" s="41" t="s">
        <v>221</v>
      </c>
      <c r="U1260" s="40" t="s">
        <v>428</v>
      </c>
      <c r="V1260" s="40" t="s">
        <v>721</v>
      </c>
      <c r="W1260" s="40" t="s">
        <v>1709</v>
      </c>
      <c r="X1260" s="40" t="s">
        <v>229</v>
      </c>
      <c r="Y1260" s="40" t="s">
        <v>230</v>
      </c>
      <c r="Z1260" s="40" t="s">
        <v>429</v>
      </c>
      <c r="AA1260" s="59">
        <v>0</v>
      </c>
      <c r="AB1260" s="59">
        <v>0</v>
      </c>
      <c r="AC1260" s="59">
        <v>0</v>
      </c>
      <c r="AD1260" s="59">
        <v>0</v>
      </c>
      <c r="AE1260" s="59">
        <v>21708465</v>
      </c>
      <c r="AF1260" s="59">
        <v>0</v>
      </c>
      <c r="AG1260" s="59">
        <v>0</v>
      </c>
      <c r="AH1260" s="59">
        <v>2553937</v>
      </c>
      <c r="AI1260" s="59">
        <v>0</v>
      </c>
      <c r="AJ1260" s="59">
        <v>2553937</v>
      </c>
      <c r="AK1260" s="59">
        <v>0</v>
      </c>
      <c r="AL1260" s="59">
        <v>2553937</v>
      </c>
      <c r="AM1260" s="59">
        <v>0</v>
      </c>
      <c r="AN1260" s="59">
        <v>2553937</v>
      </c>
      <c r="AO1260" s="59">
        <v>0</v>
      </c>
      <c r="AP1260" s="59">
        <v>2553937</v>
      </c>
      <c r="AQ1260" s="59">
        <v>0</v>
      </c>
      <c r="AR1260" s="59">
        <v>2553937</v>
      </c>
      <c r="AS1260" s="59">
        <v>0</v>
      </c>
      <c r="AT1260" s="59">
        <v>2553937</v>
      </c>
      <c r="AU1260" s="59">
        <v>0</v>
      </c>
      <c r="AV1260" s="59">
        <v>2553937</v>
      </c>
      <c r="AW1260" s="59">
        <v>0</v>
      </c>
      <c r="AX1260" s="59">
        <v>1276969</v>
      </c>
      <c r="AY1260" s="2">
        <v>0</v>
      </c>
      <c r="AZ1260" s="12" t="str">
        <f t="shared" si="145"/>
        <v>OK</v>
      </c>
      <c r="BA1260" s="12" t="str">
        <f t="shared" si="146"/>
        <v>OK</v>
      </c>
      <c r="BB1260" s="6">
        <f t="shared" si="147"/>
        <v>0</v>
      </c>
      <c r="BC1260" s="13">
        <f t="shared" si="148"/>
        <v>21708465</v>
      </c>
      <c r="BD1260" s="13">
        <f t="shared" si="149"/>
        <v>21708465</v>
      </c>
      <c r="BE1260" s="6">
        <f t="shared" si="150"/>
        <v>0</v>
      </c>
      <c r="BF1260" s="6">
        <f t="shared" si="151"/>
        <v>0</v>
      </c>
      <c r="BG1260" s="2" t="str">
        <f t="shared" si="152"/>
        <v>2500.1.1.3.</v>
      </c>
    </row>
    <row r="1261" spans="2:59" ht="71.25" x14ac:dyDescent="0.25">
      <c r="B1261" s="39" t="s">
        <v>7343</v>
      </c>
      <c r="C1261" s="39" t="s">
        <v>717</v>
      </c>
      <c r="D1261" s="39" t="s">
        <v>4</v>
      </c>
      <c r="E1261" s="40" t="s">
        <v>219</v>
      </c>
      <c r="F1261" s="40" t="s">
        <v>220</v>
      </c>
      <c r="G1261" s="40" t="s">
        <v>9</v>
      </c>
      <c r="H1261" s="40">
        <v>80161501</v>
      </c>
      <c r="I1261" s="40" t="s">
        <v>8168</v>
      </c>
      <c r="J1261" s="40" t="s">
        <v>221</v>
      </c>
      <c r="K1261" s="40" t="s">
        <v>7636</v>
      </c>
      <c r="L1261" s="41" t="s">
        <v>155</v>
      </c>
      <c r="M1261" s="41" t="s">
        <v>155</v>
      </c>
      <c r="N1261" s="41">
        <v>9</v>
      </c>
      <c r="O1261" s="41" t="s">
        <v>223</v>
      </c>
      <c r="P1261" s="41" t="s">
        <v>224</v>
      </c>
      <c r="Q1261" s="58">
        <v>21708465</v>
      </c>
      <c r="R1261" s="58">
        <v>21708465</v>
      </c>
      <c r="S1261" s="41" t="s">
        <v>225</v>
      </c>
      <c r="T1261" s="41" t="s">
        <v>221</v>
      </c>
      <c r="U1261" s="40" t="s">
        <v>428</v>
      </c>
      <c r="V1261" s="40" t="s">
        <v>721</v>
      </c>
      <c r="W1261" s="40" t="s">
        <v>1709</v>
      </c>
      <c r="X1261" s="40" t="s">
        <v>229</v>
      </c>
      <c r="Y1261" s="40" t="s">
        <v>230</v>
      </c>
      <c r="Z1261" s="40" t="s">
        <v>429</v>
      </c>
      <c r="AA1261" s="59">
        <v>0</v>
      </c>
      <c r="AB1261" s="59">
        <v>0</v>
      </c>
      <c r="AC1261" s="59">
        <v>0</v>
      </c>
      <c r="AD1261" s="59">
        <v>0</v>
      </c>
      <c r="AE1261" s="59">
        <v>21708465</v>
      </c>
      <c r="AF1261" s="59">
        <v>0</v>
      </c>
      <c r="AG1261" s="59">
        <v>0</v>
      </c>
      <c r="AH1261" s="59">
        <v>2553937</v>
      </c>
      <c r="AI1261" s="59">
        <v>0</v>
      </c>
      <c r="AJ1261" s="59">
        <v>2553937</v>
      </c>
      <c r="AK1261" s="59">
        <v>0</v>
      </c>
      <c r="AL1261" s="59">
        <v>2553937</v>
      </c>
      <c r="AM1261" s="59">
        <v>0</v>
      </c>
      <c r="AN1261" s="59">
        <v>2553937</v>
      </c>
      <c r="AO1261" s="59">
        <v>0</v>
      </c>
      <c r="AP1261" s="59">
        <v>2553937</v>
      </c>
      <c r="AQ1261" s="59">
        <v>0</v>
      </c>
      <c r="AR1261" s="59">
        <v>2553937</v>
      </c>
      <c r="AS1261" s="59">
        <v>0</v>
      </c>
      <c r="AT1261" s="59">
        <v>2553937</v>
      </c>
      <c r="AU1261" s="59">
        <v>0</v>
      </c>
      <c r="AV1261" s="59">
        <v>2553937</v>
      </c>
      <c r="AW1261" s="59">
        <v>0</v>
      </c>
      <c r="AX1261" s="59">
        <v>1276969</v>
      </c>
      <c r="AY1261" s="2">
        <v>0</v>
      </c>
      <c r="AZ1261" s="12" t="str">
        <f t="shared" si="145"/>
        <v>OK</v>
      </c>
      <c r="BA1261" s="12" t="str">
        <f t="shared" si="146"/>
        <v>OK</v>
      </c>
      <c r="BB1261" s="6">
        <f t="shared" si="147"/>
        <v>0</v>
      </c>
      <c r="BC1261" s="13">
        <f t="shared" si="148"/>
        <v>21708465</v>
      </c>
      <c r="BD1261" s="13">
        <f t="shared" si="149"/>
        <v>21708465</v>
      </c>
      <c r="BE1261" s="6">
        <f t="shared" si="150"/>
        <v>0</v>
      </c>
      <c r="BF1261" s="6">
        <f t="shared" si="151"/>
        <v>0</v>
      </c>
      <c r="BG1261" s="2" t="str">
        <f t="shared" si="152"/>
        <v>2500.1.1.3.</v>
      </c>
    </row>
    <row r="1262" spans="2:59" ht="71.25" x14ac:dyDescent="0.25">
      <c r="B1262" s="39" t="s">
        <v>7344</v>
      </c>
      <c r="C1262" s="39" t="s">
        <v>717</v>
      </c>
      <c r="D1262" s="39" t="s">
        <v>4</v>
      </c>
      <c r="E1262" s="40" t="s">
        <v>219</v>
      </c>
      <c r="F1262" s="40" t="s">
        <v>220</v>
      </c>
      <c r="G1262" s="40" t="s">
        <v>9</v>
      </c>
      <c r="H1262" s="40">
        <v>80161501</v>
      </c>
      <c r="I1262" s="40" t="s">
        <v>8168</v>
      </c>
      <c r="J1262" s="40" t="s">
        <v>221</v>
      </c>
      <c r="K1262" s="40" t="s">
        <v>7636</v>
      </c>
      <c r="L1262" s="41" t="s">
        <v>155</v>
      </c>
      <c r="M1262" s="41" t="s">
        <v>155</v>
      </c>
      <c r="N1262" s="41">
        <v>9</v>
      </c>
      <c r="O1262" s="41" t="s">
        <v>223</v>
      </c>
      <c r="P1262" s="41" t="s">
        <v>224</v>
      </c>
      <c r="Q1262" s="58">
        <v>21708465</v>
      </c>
      <c r="R1262" s="58">
        <v>21708465</v>
      </c>
      <c r="S1262" s="41" t="s">
        <v>225</v>
      </c>
      <c r="T1262" s="41" t="s">
        <v>221</v>
      </c>
      <c r="U1262" s="40" t="s">
        <v>428</v>
      </c>
      <c r="V1262" s="40" t="s">
        <v>721</v>
      </c>
      <c r="W1262" s="40" t="s">
        <v>1709</v>
      </c>
      <c r="X1262" s="40" t="s">
        <v>229</v>
      </c>
      <c r="Y1262" s="40" t="s">
        <v>230</v>
      </c>
      <c r="Z1262" s="40" t="s">
        <v>429</v>
      </c>
      <c r="AA1262" s="59">
        <v>0</v>
      </c>
      <c r="AB1262" s="59">
        <v>0</v>
      </c>
      <c r="AC1262" s="59">
        <v>0</v>
      </c>
      <c r="AD1262" s="59">
        <v>0</v>
      </c>
      <c r="AE1262" s="59">
        <v>21708465</v>
      </c>
      <c r="AF1262" s="59">
        <v>0</v>
      </c>
      <c r="AG1262" s="59">
        <v>0</v>
      </c>
      <c r="AH1262" s="59">
        <v>2553937</v>
      </c>
      <c r="AI1262" s="59">
        <v>0</v>
      </c>
      <c r="AJ1262" s="59">
        <v>2553937</v>
      </c>
      <c r="AK1262" s="59">
        <v>0</v>
      </c>
      <c r="AL1262" s="59">
        <v>2553937</v>
      </c>
      <c r="AM1262" s="59">
        <v>0</v>
      </c>
      <c r="AN1262" s="59">
        <v>2553937</v>
      </c>
      <c r="AO1262" s="59">
        <v>0</v>
      </c>
      <c r="AP1262" s="59">
        <v>2553937</v>
      </c>
      <c r="AQ1262" s="59">
        <v>0</v>
      </c>
      <c r="AR1262" s="59">
        <v>2553937</v>
      </c>
      <c r="AS1262" s="59">
        <v>0</v>
      </c>
      <c r="AT1262" s="59">
        <v>2553937</v>
      </c>
      <c r="AU1262" s="59">
        <v>0</v>
      </c>
      <c r="AV1262" s="59">
        <v>2553937</v>
      </c>
      <c r="AW1262" s="59">
        <v>0</v>
      </c>
      <c r="AX1262" s="59">
        <v>1276969</v>
      </c>
      <c r="AY1262" s="2">
        <v>0</v>
      </c>
      <c r="AZ1262" s="12" t="str">
        <f t="shared" si="145"/>
        <v>OK</v>
      </c>
      <c r="BA1262" s="12" t="str">
        <f t="shared" si="146"/>
        <v>OK</v>
      </c>
      <c r="BB1262" s="6">
        <f t="shared" si="147"/>
        <v>0</v>
      </c>
      <c r="BC1262" s="13">
        <f t="shared" si="148"/>
        <v>21708465</v>
      </c>
      <c r="BD1262" s="13">
        <f t="shared" si="149"/>
        <v>21708465</v>
      </c>
      <c r="BE1262" s="6">
        <f t="shared" si="150"/>
        <v>0</v>
      </c>
      <c r="BF1262" s="6">
        <f t="shared" si="151"/>
        <v>0</v>
      </c>
      <c r="BG1262" s="2" t="str">
        <f t="shared" si="152"/>
        <v>2500.1.1.3.</v>
      </c>
    </row>
    <row r="1263" spans="2:59" ht="71.25" x14ac:dyDescent="0.25">
      <c r="B1263" s="39" t="s">
        <v>7345</v>
      </c>
      <c r="C1263" s="39" t="s">
        <v>717</v>
      </c>
      <c r="D1263" s="39" t="s">
        <v>4</v>
      </c>
      <c r="E1263" s="40" t="s">
        <v>219</v>
      </c>
      <c r="F1263" s="40" t="s">
        <v>220</v>
      </c>
      <c r="G1263" s="40" t="s">
        <v>9</v>
      </c>
      <c r="H1263" s="40">
        <v>80161501</v>
      </c>
      <c r="I1263" s="40" t="s">
        <v>8168</v>
      </c>
      <c r="J1263" s="40" t="s">
        <v>221</v>
      </c>
      <c r="K1263" s="40" t="s">
        <v>7636</v>
      </c>
      <c r="L1263" s="41" t="s">
        <v>155</v>
      </c>
      <c r="M1263" s="41" t="s">
        <v>155</v>
      </c>
      <c r="N1263" s="41">
        <v>9</v>
      </c>
      <c r="O1263" s="41" t="s">
        <v>223</v>
      </c>
      <c r="P1263" s="41" t="s">
        <v>224</v>
      </c>
      <c r="Q1263" s="58">
        <v>21708465</v>
      </c>
      <c r="R1263" s="58">
        <v>21708465</v>
      </c>
      <c r="S1263" s="41" t="s">
        <v>225</v>
      </c>
      <c r="T1263" s="41" t="s">
        <v>221</v>
      </c>
      <c r="U1263" s="40" t="s">
        <v>428</v>
      </c>
      <c r="V1263" s="40" t="s">
        <v>721</v>
      </c>
      <c r="W1263" s="40" t="s">
        <v>1709</v>
      </c>
      <c r="X1263" s="40" t="s">
        <v>229</v>
      </c>
      <c r="Y1263" s="40" t="s">
        <v>230</v>
      </c>
      <c r="Z1263" s="40" t="s">
        <v>429</v>
      </c>
      <c r="AA1263" s="59">
        <v>0</v>
      </c>
      <c r="AB1263" s="59">
        <v>0</v>
      </c>
      <c r="AC1263" s="59">
        <v>0</v>
      </c>
      <c r="AD1263" s="59">
        <v>0</v>
      </c>
      <c r="AE1263" s="59">
        <v>21708465</v>
      </c>
      <c r="AF1263" s="59">
        <v>0</v>
      </c>
      <c r="AG1263" s="59">
        <v>0</v>
      </c>
      <c r="AH1263" s="59">
        <v>2553937</v>
      </c>
      <c r="AI1263" s="59">
        <v>0</v>
      </c>
      <c r="AJ1263" s="59">
        <v>2553937</v>
      </c>
      <c r="AK1263" s="59">
        <v>0</v>
      </c>
      <c r="AL1263" s="59">
        <v>2553937</v>
      </c>
      <c r="AM1263" s="59">
        <v>0</v>
      </c>
      <c r="AN1263" s="59">
        <v>2553937</v>
      </c>
      <c r="AO1263" s="59">
        <v>0</v>
      </c>
      <c r="AP1263" s="59">
        <v>2553937</v>
      </c>
      <c r="AQ1263" s="59">
        <v>0</v>
      </c>
      <c r="AR1263" s="59">
        <v>2553937</v>
      </c>
      <c r="AS1263" s="59">
        <v>0</v>
      </c>
      <c r="AT1263" s="59">
        <v>2553937</v>
      </c>
      <c r="AU1263" s="59">
        <v>0</v>
      </c>
      <c r="AV1263" s="59">
        <v>2553937</v>
      </c>
      <c r="AW1263" s="59">
        <v>0</v>
      </c>
      <c r="AX1263" s="59">
        <v>1276969</v>
      </c>
      <c r="AY1263" s="2">
        <v>0</v>
      </c>
      <c r="AZ1263" s="12" t="str">
        <f t="shared" ref="AZ1263:AZ1326" si="153">IF(OR($R1263&lt;&gt;"",SUM(AA1263:AX1263)&lt;&gt;0),IF(R1263=BC1263,"OK",IF(R1263&gt;BC1263,"Valor estimado supera a Compromisos en "&amp;DOLLAR(R1263-BC1263),"Compromisos superan al Valor estimado en "&amp;DOLLAR(BC1263-R1263))),"")</f>
        <v>OK</v>
      </c>
      <c r="BA1263" s="12" t="str">
        <f t="shared" ref="BA1263:BA1326" si="154">IF(OR($R1263&lt;&gt;"",SUM(AA1263:AX1263)&lt;&gt;0),IF(R1263=BD1263,"OK",IF(R1263&gt;BD1263,"Valor estimado supera a Obligaciones en "&amp;DOLLAR(R1263-BD1263),"Obligaciones superan al Valor estimado en "&amp;DOLLAR(BD1263-R1263))),"")</f>
        <v>OK</v>
      </c>
      <c r="BB1263" s="6">
        <f t="shared" ref="BB1263:BB1326" si="155">+IF(B1263&lt;&gt;"",COUNTBLANK(E1263:AX1263),0)</f>
        <v>0</v>
      </c>
      <c r="BC1263" s="13">
        <f t="shared" ref="BC1263:BC1326" si="156">+SUM(AA1263,AC1263,AE1263,AG1263,AI1263,AK1263,AM1263,AO1263,AQ1263,AS1263,AU1263,AW1263)</f>
        <v>21708465</v>
      </c>
      <c r="BD1263" s="13">
        <f t="shared" ref="BD1263:BD1326" si="157">+SUM(AB1263,AD1263,AF1263,AH1263,AJ1263,AL1263,AN1263,AP1263,AR1263,AT1263,AV1263,AX1263)</f>
        <v>21708465</v>
      </c>
      <c r="BE1263" s="6">
        <f t="shared" ref="BE1263:BE1326" si="158">+IF(OR(AZ1263="ok",AZ1263=""),0,1)</f>
        <v>0</v>
      </c>
      <c r="BF1263" s="6">
        <f t="shared" ref="BF1263:BF1326" si="159">+IF(OR(BA1263="ok",BA1263=""),0,1)</f>
        <v>0</v>
      </c>
      <c r="BG1263" s="2" t="str">
        <f t="shared" si="152"/>
        <v>2500.1.1.3.</v>
      </c>
    </row>
    <row r="1264" spans="2:59" ht="71.25" x14ac:dyDescent="0.25">
      <c r="B1264" s="39" t="s">
        <v>7346</v>
      </c>
      <c r="C1264" s="39" t="s">
        <v>717</v>
      </c>
      <c r="D1264" s="39" t="s">
        <v>4</v>
      </c>
      <c r="E1264" s="40" t="s">
        <v>219</v>
      </c>
      <c r="F1264" s="40" t="s">
        <v>220</v>
      </c>
      <c r="G1264" s="40" t="s">
        <v>9</v>
      </c>
      <c r="H1264" s="40">
        <v>80161501</v>
      </c>
      <c r="I1264" s="40" t="s">
        <v>8168</v>
      </c>
      <c r="J1264" s="40" t="s">
        <v>221</v>
      </c>
      <c r="K1264" s="40" t="s">
        <v>7636</v>
      </c>
      <c r="L1264" s="41" t="s">
        <v>155</v>
      </c>
      <c r="M1264" s="41" t="s">
        <v>155</v>
      </c>
      <c r="N1264" s="41">
        <v>9</v>
      </c>
      <c r="O1264" s="41" t="s">
        <v>223</v>
      </c>
      <c r="P1264" s="41" t="s">
        <v>224</v>
      </c>
      <c r="Q1264" s="58">
        <v>21708465</v>
      </c>
      <c r="R1264" s="58">
        <v>21708465</v>
      </c>
      <c r="S1264" s="41" t="s">
        <v>225</v>
      </c>
      <c r="T1264" s="41" t="s">
        <v>221</v>
      </c>
      <c r="U1264" s="40" t="s">
        <v>428</v>
      </c>
      <c r="V1264" s="40" t="s">
        <v>721</v>
      </c>
      <c r="W1264" s="40" t="s">
        <v>1709</v>
      </c>
      <c r="X1264" s="40" t="s">
        <v>229</v>
      </c>
      <c r="Y1264" s="40" t="s">
        <v>230</v>
      </c>
      <c r="Z1264" s="40" t="s">
        <v>429</v>
      </c>
      <c r="AA1264" s="59">
        <v>0</v>
      </c>
      <c r="AB1264" s="59">
        <v>0</v>
      </c>
      <c r="AC1264" s="59">
        <v>0</v>
      </c>
      <c r="AD1264" s="59">
        <v>0</v>
      </c>
      <c r="AE1264" s="59">
        <v>21708465</v>
      </c>
      <c r="AF1264" s="59">
        <v>0</v>
      </c>
      <c r="AG1264" s="59">
        <v>0</v>
      </c>
      <c r="AH1264" s="59">
        <v>2553937</v>
      </c>
      <c r="AI1264" s="59">
        <v>0</v>
      </c>
      <c r="AJ1264" s="59">
        <v>2553937</v>
      </c>
      <c r="AK1264" s="59">
        <v>0</v>
      </c>
      <c r="AL1264" s="59">
        <v>2553937</v>
      </c>
      <c r="AM1264" s="59">
        <v>0</v>
      </c>
      <c r="AN1264" s="59">
        <v>2553937</v>
      </c>
      <c r="AO1264" s="59">
        <v>0</v>
      </c>
      <c r="AP1264" s="59">
        <v>2553937</v>
      </c>
      <c r="AQ1264" s="59">
        <v>0</v>
      </c>
      <c r="AR1264" s="59">
        <v>2553937</v>
      </c>
      <c r="AS1264" s="59">
        <v>0</v>
      </c>
      <c r="AT1264" s="59">
        <v>2553937</v>
      </c>
      <c r="AU1264" s="59">
        <v>0</v>
      </c>
      <c r="AV1264" s="59">
        <v>2553937</v>
      </c>
      <c r="AW1264" s="59">
        <v>0</v>
      </c>
      <c r="AX1264" s="59">
        <v>1276969</v>
      </c>
      <c r="AY1264" s="2">
        <v>0</v>
      </c>
      <c r="AZ1264" s="12" t="str">
        <f t="shared" si="153"/>
        <v>OK</v>
      </c>
      <c r="BA1264" s="12" t="str">
        <f t="shared" si="154"/>
        <v>OK</v>
      </c>
      <c r="BB1264" s="6">
        <f t="shared" si="155"/>
        <v>0</v>
      </c>
      <c r="BC1264" s="13">
        <f t="shared" si="156"/>
        <v>21708465</v>
      </c>
      <c r="BD1264" s="13">
        <f t="shared" si="157"/>
        <v>21708465</v>
      </c>
      <c r="BE1264" s="6">
        <f t="shared" si="158"/>
        <v>0</v>
      </c>
      <c r="BF1264" s="6">
        <f t="shared" si="159"/>
        <v>0</v>
      </c>
      <c r="BG1264" s="2" t="str">
        <f t="shared" si="152"/>
        <v>2500.1.1.3.</v>
      </c>
    </row>
    <row r="1265" spans="2:59" ht="71.25" x14ac:dyDescent="0.25">
      <c r="B1265" s="39" t="s">
        <v>7347</v>
      </c>
      <c r="C1265" s="39" t="s">
        <v>717</v>
      </c>
      <c r="D1265" s="39" t="s">
        <v>4</v>
      </c>
      <c r="E1265" s="40" t="s">
        <v>219</v>
      </c>
      <c r="F1265" s="40" t="s">
        <v>220</v>
      </c>
      <c r="G1265" s="40" t="s">
        <v>9</v>
      </c>
      <c r="H1265" s="40">
        <v>80161501</v>
      </c>
      <c r="I1265" s="40" t="s">
        <v>8168</v>
      </c>
      <c r="J1265" s="40" t="s">
        <v>221</v>
      </c>
      <c r="K1265" s="40" t="s">
        <v>7636</v>
      </c>
      <c r="L1265" s="41" t="s">
        <v>155</v>
      </c>
      <c r="M1265" s="41" t="s">
        <v>155</v>
      </c>
      <c r="N1265" s="41">
        <v>9</v>
      </c>
      <c r="O1265" s="41" t="s">
        <v>223</v>
      </c>
      <c r="P1265" s="41" t="s">
        <v>224</v>
      </c>
      <c r="Q1265" s="58">
        <v>21708465</v>
      </c>
      <c r="R1265" s="58">
        <v>21708465</v>
      </c>
      <c r="S1265" s="41" t="s">
        <v>225</v>
      </c>
      <c r="T1265" s="41" t="s">
        <v>221</v>
      </c>
      <c r="U1265" s="40" t="s">
        <v>428</v>
      </c>
      <c r="V1265" s="40" t="s">
        <v>721</v>
      </c>
      <c r="W1265" s="40" t="s">
        <v>1709</v>
      </c>
      <c r="X1265" s="40" t="s">
        <v>229</v>
      </c>
      <c r="Y1265" s="40" t="s">
        <v>230</v>
      </c>
      <c r="Z1265" s="40" t="s">
        <v>429</v>
      </c>
      <c r="AA1265" s="59">
        <v>0</v>
      </c>
      <c r="AB1265" s="59">
        <v>0</v>
      </c>
      <c r="AC1265" s="59">
        <v>0</v>
      </c>
      <c r="AD1265" s="59">
        <v>0</v>
      </c>
      <c r="AE1265" s="59">
        <v>21708465</v>
      </c>
      <c r="AF1265" s="59">
        <v>0</v>
      </c>
      <c r="AG1265" s="59">
        <v>0</v>
      </c>
      <c r="AH1265" s="59">
        <v>2553937</v>
      </c>
      <c r="AI1265" s="59">
        <v>0</v>
      </c>
      <c r="AJ1265" s="59">
        <v>2553937</v>
      </c>
      <c r="AK1265" s="59">
        <v>0</v>
      </c>
      <c r="AL1265" s="59">
        <v>2553937</v>
      </c>
      <c r="AM1265" s="59">
        <v>0</v>
      </c>
      <c r="AN1265" s="59">
        <v>2553937</v>
      </c>
      <c r="AO1265" s="59">
        <v>0</v>
      </c>
      <c r="AP1265" s="59">
        <v>2553937</v>
      </c>
      <c r="AQ1265" s="59">
        <v>0</v>
      </c>
      <c r="AR1265" s="59">
        <v>2553937</v>
      </c>
      <c r="AS1265" s="59">
        <v>0</v>
      </c>
      <c r="AT1265" s="59">
        <v>2553937</v>
      </c>
      <c r="AU1265" s="59">
        <v>0</v>
      </c>
      <c r="AV1265" s="59">
        <v>2553937</v>
      </c>
      <c r="AW1265" s="59">
        <v>0</v>
      </c>
      <c r="AX1265" s="59">
        <v>1276969</v>
      </c>
      <c r="AY1265" s="2">
        <v>0</v>
      </c>
      <c r="AZ1265" s="12" t="str">
        <f t="shared" si="153"/>
        <v>OK</v>
      </c>
      <c r="BA1265" s="12" t="str">
        <f t="shared" si="154"/>
        <v>OK</v>
      </c>
      <c r="BB1265" s="6">
        <f t="shared" si="155"/>
        <v>0</v>
      </c>
      <c r="BC1265" s="13">
        <f t="shared" si="156"/>
        <v>21708465</v>
      </c>
      <c r="BD1265" s="13">
        <f t="shared" si="157"/>
        <v>21708465</v>
      </c>
      <c r="BE1265" s="6">
        <f t="shared" si="158"/>
        <v>0</v>
      </c>
      <c r="BF1265" s="6">
        <f t="shared" si="159"/>
        <v>0</v>
      </c>
      <c r="BG1265" s="2" t="str">
        <f t="shared" si="152"/>
        <v>2500.1.1.3.</v>
      </c>
    </row>
    <row r="1266" spans="2:59" ht="71.25" x14ac:dyDescent="0.25">
      <c r="B1266" s="39" t="s">
        <v>7348</v>
      </c>
      <c r="C1266" s="39" t="s">
        <v>717</v>
      </c>
      <c r="D1266" s="39" t="s">
        <v>4</v>
      </c>
      <c r="E1266" s="40" t="s">
        <v>219</v>
      </c>
      <c r="F1266" s="40" t="s">
        <v>220</v>
      </c>
      <c r="G1266" s="40" t="s">
        <v>9</v>
      </c>
      <c r="H1266" s="40">
        <v>80161501</v>
      </c>
      <c r="I1266" s="40" t="s">
        <v>8168</v>
      </c>
      <c r="J1266" s="40" t="s">
        <v>221</v>
      </c>
      <c r="K1266" s="40" t="s">
        <v>7636</v>
      </c>
      <c r="L1266" s="41" t="s">
        <v>155</v>
      </c>
      <c r="M1266" s="41" t="s">
        <v>155</v>
      </c>
      <c r="N1266" s="41">
        <v>9</v>
      </c>
      <c r="O1266" s="41" t="s">
        <v>223</v>
      </c>
      <c r="P1266" s="41" t="s">
        <v>224</v>
      </c>
      <c r="Q1266" s="58">
        <v>21708465</v>
      </c>
      <c r="R1266" s="58">
        <v>21708465</v>
      </c>
      <c r="S1266" s="41" t="s">
        <v>225</v>
      </c>
      <c r="T1266" s="41" t="s">
        <v>221</v>
      </c>
      <c r="U1266" s="40" t="s">
        <v>428</v>
      </c>
      <c r="V1266" s="40" t="s">
        <v>721</v>
      </c>
      <c r="W1266" s="40" t="s">
        <v>1709</v>
      </c>
      <c r="X1266" s="40" t="s">
        <v>229</v>
      </c>
      <c r="Y1266" s="40" t="s">
        <v>230</v>
      </c>
      <c r="Z1266" s="40" t="s">
        <v>429</v>
      </c>
      <c r="AA1266" s="59">
        <v>0</v>
      </c>
      <c r="AB1266" s="59">
        <v>0</v>
      </c>
      <c r="AC1266" s="59">
        <v>0</v>
      </c>
      <c r="AD1266" s="59">
        <v>0</v>
      </c>
      <c r="AE1266" s="59">
        <v>21708465</v>
      </c>
      <c r="AF1266" s="59">
        <v>0</v>
      </c>
      <c r="AG1266" s="59">
        <v>0</v>
      </c>
      <c r="AH1266" s="59">
        <v>2553937</v>
      </c>
      <c r="AI1266" s="59">
        <v>0</v>
      </c>
      <c r="AJ1266" s="59">
        <v>2553937</v>
      </c>
      <c r="AK1266" s="59">
        <v>0</v>
      </c>
      <c r="AL1266" s="59">
        <v>2553937</v>
      </c>
      <c r="AM1266" s="59">
        <v>0</v>
      </c>
      <c r="AN1266" s="59">
        <v>2553937</v>
      </c>
      <c r="AO1266" s="59">
        <v>0</v>
      </c>
      <c r="AP1266" s="59">
        <v>2553937</v>
      </c>
      <c r="AQ1266" s="59">
        <v>0</v>
      </c>
      <c r="AR1266" s="59">
        <v>2553937</v>
      </c>
      <c r="AS1266" s="59">
        <v>0</v>
      </c>
      <c r="AT1266" s="59">
        <v>2553937</v>
      </c>
      <c r="AU1266" s="59">
        <v>0</v>
      </c>
      <c r="AV1266" s="59">
        <v>2553937</v>
      </c>
      <c r="AW1266" s="59">
        <v>0</v>
      </c>
      <c r="AX1266" s="59">
        <v>1276969</v>
      </c>
      <c r="AY1266" s="2">
        <v>0</v>
      </c>
      <c r="AZ1266" s="12" t="str">
        <f t="shared" si="153"/>
        <v>OK</v>
      </c>
      <c r="BA1266" s="12" t="str">
        <f t="shared" si="154"/>
        <v>OK</v>
      </c>
      <c r="BB1266" s="6">
        <f t="shared" si="155"/>
        <v>0</v>
      </c>
      <c r="BC1266" s="13">
        <f t="shared" si="156"/>
        <v>21708465</v>
      </c>
      <c r="BD1266" s="13">
        <f t="shared" si="157"/>
        <v>21708465</v>
      </c>
      <c r="BE1266" s="6">
        <f t="shared" si="158"/>
        <v>0</v>
      </c>
      <c r="BF1266" s="6">
        <f t="shared" si="159"/>
        <v>0</v>
      </c>
      <c r="BG1266" s="2" t="str">
        <f t="shared" si="152"/>
        <v>2500.1.1.3.</v>
      </c>
    </row>
    <row r="1267" spans="2:59" ht="142.5" x14ac:dyDescent="0.25">
      <c r="B1267" s="39" t="s">
        <v>7349</v>
      </c>
      <c r="C1267" s="39" t="s">
        <v>717</v>
      </c>
      <c r="D1267" s="39" t="s">
        <v>4</v>
      </c>
      <c r="E1267" s="40" t="s">
        <v>219</v>
      </c>
      <c r="F1267" s="40" t="s">
        <v>220</v>
      </c>
      <c r="G1267" s="40" t="s">
        <v>9</v>
      </c>
      <c r="H1267" s="40">
        <v>80161501</v>
      </c>
      <c r="I1267" s="40" t="s">
        <v>8168</v>
      </c>
      <c r="J1267" s="40" t="s">
        <v>221</v>
      </c>
      <c r="K1267" s="40" t="s">
        <v>7637</v>
      </c>
      <c r="L1267" s="41" t="s">
        <v>154</v>
      </c>
      <c r="M1267" s="41" t="s">
        <v>154</v>
      </c>
      <c r="N1267" s="41">
        <v>11</v>
      </c>
      <c r="O1267" s="41" t="s">
        <v>223</v>
      </c>
      <c r="P1267" s="41" t="s">
        <v>224</v>
      </c>
      <c r="Q1267" s="58">
        <v>67501245</v>
      </c>
      <c r="R1267" s="58">
        <v>67501245</v>
      </c>
      <c r="S1267" s="41" t="s">
        <v>225</v>
      </c>
      <c r="T1267" s="41" t="s">
        <v>221</v>
      </c>
      <c r="U1267" s="40" t="s">
        <v>428</v>
      </c>
      <c r="V1267" s="40" t="s">
        <v>721</v>
      </c>
      <c r="W1267" s="40" t="s">
        <v>1709</v>
      </c>
      <c r="X1267" s="40" t="s">
        <v>229</v>
      </c>
      <c r="Y1267" s="40" t="s">
        <v>230</v>
      </c>
      <c r="Z1267" s="40" t="s">
        <v>429</v>
      </c>
      <c r="AA1267" s="59">
        <v>0</v>
      </c>
      <c r="AB1267" s="59">
        <v>0</v>
      </c>
      <c r="AC1267" s="59">
        <v>67501245</v>
      </c>
      <c r="AD1267" s="59">
        <v>0</v>
      </c>
      <c r="AE1267" s="59">
        <v>0</v>
      </c>
      <c r="AF1267" s="59">
        <v>6428690</v>
      </c>
      <c r="AG1267" s="59">
        <v>0</v>
      </c>
      <c r="AH1267" s="59">
        <v>6428690</v>
      </c>
      <c r="AI1267" s="59">
        <v>0</v>
      </c>
      <c r="AJ1267" s="59">
        <v>6428690</v>
      </c>
      <c r="AK1267" s="59">
        <v>0</v>
      </c>
      <c r="AL1267" s="59">
        <v>6428690</v>
      </c>
      <c r="AM1267" s="59">
        <v>0</v>
      </c>
      <c r="AN1267" s="59">
        <v>6428690</v>
      </c>
      <c r="AO1267" s="59">
        <v>0</v>
      </c>
      <c r="AP1267" s="59">
        <v>6428690</v>
      </c>
      <c r="AQ1267" s="59">
        <v>0</v>
      </c>
      <c r="AR1267" s="59">
        <v>6428690</v>
      </c>
      <c r="AS1267" s="59">
        <v>0</v>
      </c>
      <c r="AT1267" s="59">
        <v>6428690</v>
      </c>
      <c r="AU1267" s="59">
        <v>0</v>
      </c>
      <c r="AV1267" s="59">
        <v>6428690</v>
      </c>
      <c r="AW1267" s="59">
        <v>0</v>
      </c>
      <c r="AX1267" s="59">
        <v>9643035</v>
      </c>
      <c r="AY1267" s="2">
        <v>0</v>
      </c>
      <c r="AZ1267" s="12" t="str">
        <f t="shared" si="153"/>
        <v>OK</v>
      </c>
      <c r="BA1267" s="12" t="str">
        <f t="shared" si="154"/>
        <v>OK</v>
      </c>
      <c r="BB1267" s="6">
        <f t="shared" si="155"/>
        <v>0</v>
      </c>
      <c r="BC1267" s="13">
        <f t="shared" si="156"/>
        <v>67501245</v>
      </c>
      <c r="BD1267" s="13">
        <f t="shared" si="157"/>
        <v>67501245</v>
      </c>
      <c r="BE1267" s="6">
        <f t="shared" si="158"/>
        <v>0</v>
      </c>
      <c r="BF1267" s="6">
        <f t="shared" si="159"/>
        <v>0</v>
      </c>
      <c r="BG1267" s="2" t="str">
        <f t="shared" si="152"/>
        <v>2500.1.1.3.</v>
      </c>
    </row>
    <row r="1268" spans="2:59" ht="128.25" x14ac:dyDescent="0.25">
      <c r="B1268" s="39" t="s">
        <v>7350</v>
      </c>
      <c r="C1268" s="39" t="s">
        <v>717</v>
      </c>
      <c r="D1268" s="39" t="s">
        <v>4</v>
      </c>
      <c r="E1268" s="40" t="s">
        <v>219</v>
      </c>
      <c r="F1268" s="40" t="s">
        <v>220</v>
      </c>
      <c r="G1268" s="40" t="s">
        <v>9</v>
      </c>
      <c r="H1268" s="40">
        <v>80161501</v>
      </c>
      <c r="I1268" s="40" t="s">
        <v>8168</v>
      </c>
      <c r="J1268" s="40" t="s">
        <v>221</v>
      </c>
      <c r="K1268" s="40" t="s">
        <v>7638</v>
      </c>
      <c r="L1268" s="41" t="s">
        <v>154</v>
      </c>
      <c r="M1268" s="41" t="s">
        <v>154</v>
      </c>
      <c r="N1268" s="41">
        <v>11</v>
      </c>
      <c r="O1268" s="41" t="s">
        <v>223</v>
      </c>
      <c r="P1268" s="41" t="s">
        <v>224</v>
      </c>
      <c r="Q1268" s="58">
        <v>43065309</v>
      </c>
      <c r="R1268" s="58">
        <v>43065309</v>
      </c>
      <c r="S1268" s="41" t="s">
        <v>225</v>
      </c>
      <c r="T1268" s="41" t="s">
        <v>221</v>
      </c>
      <c r="U1268" s="40" t="s">
        <v>428</v>
      </c>
      <c r="V1268" s="40" t="s">
        <v>721</v>
      </c>
      <c r="W1268" s="40" t="s">
        <v>1709</v>
      </c>
      <c r="X1268" s="40" t="s">
        <v>229</v>
      </c>
      <c r="Y1268" s="40" t="s">
        <v>230</v>
      </c>
      <c r="Z1268" s="40" t="s">
        <v>429</v>
      </c>
      <c r="AA1268" s="59">
        <v>0</v>
      </c>
      <c r="AB1268" s="59">
        <v>0</v>
      </c>
      <c r="AC1268" s="59">
        <v>43065309</v>
      </c>
      <c r="AD1268" s="59">
        <v>0</v>
      </c>
      <c r="AE1268" s="59">
        <v>0</v>
      </c>
      <c r="AF1268" s="59">
        <v>4101458</v>
      </c>
      <c r="AG1268" s="59">
        <v>0</v>
      </c>
      <c r="AH1268" s="59">
        <v>4101458</v>
      </c>
      <c r="AI1268" s="59">
        <v>0</v>
      </c>
      <c r="AJ1268" s="59">
        <v>4101458</v>
      </c>
      <c r="AK1268" s="59">
        <v>0</v>
      </c>
      <c r="AL1268" s="59">
        <v>4101458</v>
      </c>
      <c r="AM1268" s="59">
        <v>0</v>
      </c>
      <c r="AN1268" s="59">
        <v>4101458</v>
      </c>
      <c r="AO1268" s="59">
        <v>0</v>
      </c>
      <c r="AP1268" s="59">
        <v>4101458</v>
      </c>
      <c r="AQ1268" s="59">
        <v>0</v>
      </c>
      <c r="AR1268" s="59">
        <v>4101458</v>
      </c>
      <c r="AS1268" s="59">
        <v>0</v>
      </c>
      <c r="AT1268" s="59">
        <v>4101458</v>
      </c>
      <c r="AU1268" s="59">
        <v>0</v>
      </c>
      <c r="AV1268" s="59">
        <v>4101458</v>
      </c>
      <c r="AW1268" s="59">
        <v>0</v>
      </c>
      <c r="AX1268" s="59">
        <v>6152187</v>
      </c>
      <c r="AY1268" s="2">
        <v>0</v>
      </c>
      <c r="AZ1268" s="12" t="str">
        <f t="shared" si="153"/>
        <v>OK</v>
      </c>
      <c r="BA1268" s="12" t="str">
        <f t="shared" si="154"/>
        <v>OK</v>
      </c>
      <c r="BB1268" s="6">
        <f t="shared" si="155"/>
        <v>0</v>
      </c>
      <c r="BC1268" s="13">
        <f t="shared" si="156"/>
        <v>43065309</v>
      </c>
      <c r="BD1268" s="13">
        <f t="shared" si="157"/>
        <v>43065309</v>
      </c>
      <c r="BE1268" s="6">
        <f t="shared" si="158"/>
        <v>0</v>
      </c>
      <c r="BF1268" s="6">
        <f t="shared" si="159"/>
        <v>0</v>
      </c>
      <c r="BG1268" s="2" t="str">
        <f t="shared" si="152"/>
        <v>2500.1.1.3.</v>
      </c>
    </row>
    <row r="1269" spans="2:59" ht="71.25" x14ac:dyDescent="0.25">
      <c r="B1269" s="39" t="s">
        <v>7351</v>
      </c>
      <c r="C1269" s="39" t="s">
        <v>717</v>
      </c>
      <c r="D1269" s="39" t="s">
        <v>4</v>
      </c>
      <c r="E1269" s="40" t="s">
        <v>219</v>
      </c>
      <c r="F1269" s="40" t="s">
        <v>220</v>
      </c>
      <c r="G1269" s="40" t="s">
        <v>9</v>
      </c>
      <c r="H1269" s="40">
        <v>80161501</v>
      </c>
      <c r="I1269" s="40" t="s">
        <v>8168</v>
      </c>
      <c r="J1269" s="40" t="s">
        <v>221</v>
      </c>
      <c r="K1269" s="40" t="s">
        <v>7639</v>
      </c>
      <c r="L1269" s="41" t="s">
        <v>154</v>
      </c>
      <c r="M1269" s="41" t="s">
        <v>154</v>
      </c>
      <c r="N1269" s="41">
        <v>11</v>
      </c>
      <c r="O1269" s="41" t="s">
        <v>223</v>
      </c>
      <c r="P1269" s="41" t="s">
        <v>224</v>
      </c>
      <c r="Q1269" s="58">
        <v>28782611</v>
      </c>
      <c r="R1269" s="58">
        <v>28782611</v>
      </c>
      <c r="S1269" s="41" t="s">
        <v>225</v>
      </c>
      <c r="T1269" s="41" t="s">
        <v>221</v>
      </c>
      <c r="U1269" s="40" t="s">
        <v>428</v>
      </c>
      <c r="V1269" s="40" t="s">
        <v>721</v>
      </c>
      <c r="W1269" s="40" t="s">
        <v>1709</v>
      </c>
      <c r="X1269" s="40" t="s">
        <v>229</v>
      </c>
      <c r="Y1269" s="40" t="s">
        <v>230</v>
      </c>
      <c r="Z1269" s="40" t="s">
        <v>429</v>
      </c>
      <c r="AA1269" s="59">
        <v>0</v>
      </c>
      <c r="AB1269" s="59">
        <v>0</v>
      </c>
      <c r="AC1269" s="59">
        <v>28782611</v>
      </c>
      <c r="AD1269" s="59">
        <v>0</v>
      </c>
      <c r="AE1269" s="59">
        <v>0</v>
      </c>
      <c r="AF1269" s="59">
        <v>2741201</v>
      </c>
      <c r="AG1269" s="59">
        <v>0</v>
      </c>
      <c r="AH1269" s="59">
        <v>2741201</v>
      </c>
      <c r="AI1269" s="59">
        <v>0</v>
      </c>
      <c r="AJ1269" s="59">
        <v>2741201</v>
      </c>
      <c r="AK1269" s="59">
        <v>0</v>
      </c>
      <c r="AL1269" s="59">
        <v>2741201</v>
      </c>
      <c r="AM1269" s="59">
        <v>0</v>
      </c>
      <c r="AN1269" s="59">
        <v>2741201</v>
      </c>
      <c r="AO1269" s="59">
        <v>0</v>
      </c>
      <c r="AP1269" s="59">
        <v>2741201</v>
      </c>
      <c r="AQ1269" s="59">
        <v>0</v>
      </c>
      <c r="AR1269" s="59">
        <v>2741201</v>
      </c>
      <c r="AS1269" s="59">
        <v>0</v>
      </c>
      <c r="AT1269" s="59">
        <v>2741201</v>
      </c>
      <c r="AU1269" s="59">
        <v>0</v>
      </c>
      <c r="AV1269" s="59">
        <v>2741201</v>
      </c>
      <c r="AW1269" s="59">
        <v>0</v>
      </c>
      <c r="AX1269" s="59">
        <v>4111802</v>
      </c>
      <c r="AY1269" s="2">
        <v>0</v>
      </c>
      <c r="AZ1269" s="12" t="str">
        <f t="shared" si="153"/>
        <v>OK</v>
      </c>
      <c r="BA1269" s="12" t="str">
        <f t="shared" si="154"/>
        <v>OK</v>
      </c>
      <c r="BB1269" s="6">
        <f t="shared" si="155"/>
        <v>0</v>
      </c>
      <c r="BC1269" s="13">
        <f t="shared" si="156"/>
        <v>28782611</v>
      </c>
      <c r="BD1269" s="13">
        <f t="shared" si="157"/>
        <v>28782611</v>
      </c>
      <c r="BE1269" s="6">
        <f t="shared" si="158"/>
        <v>0</v>
      </c>
      <c r="BF1269" s="6">
        <f t="shared" si="159"/>
        <v>0</v>
      </c>
      <c r="BG1269" s="2" t="str">
        <f t="shared" si="152"/>
        <v>2500.1.1.3.</v>
      </c>
    </row>
    <row r="1270" spans="2:59" ht="99.75" x14ac:dyDescent="0.25">
      <c r="B1270" s="39" t="s">
        <v>7352</v>
      </c>
      <c r="C1270" s="39" t="s">
        <v>717</v>
      </c>
      <c r="D1270" s="39" t="s">
        <v>4</v>
      </c>
      <c r="E1270" s="40" t="s">
        <v>219</v>
      </c>
      <c r="F1270" s="40" t="s">
        <v>220</v>
      </c>
      <c r="G1270" s="40" t="s">
        <v>9</v>
      </c>
      <c r="H1270" s="40">
        <v>80161501</v>
      </c>
      <c r="I1270" s="40" t="s">
        <v>8168</v>
      </c>
      <c r="J1270" s="40" t="s">
        <v>221</v>
      </c>
      <c r="K1270" s="40" t="s">
        <v>7640</v>
      </c>
      <c r="L1270" s="41" t="s">
        <v>154</v>
      </c>
      <c r="M1270" s="41" t="s">
        <v>154</v>
      </c>
      <c r="N1270" s="41">
        <v>11</v>
      </c>
      <c r="O1270" s="41" t="s">
        <v>223</v>
      </c>
      <c r="P1270" s="41" t="s">
        <v>224</v>
      </c>
      <c r="Q1270" s="58">
        <v>73500000</v>
      </c>
      <c r="R1270" s="58">
        <v>73500000</v>
      </c>
      <c r="S1270" s="41" t="s">
        <v>225</v>
      </c>
      <c r="T1270" s="41" t="s">
        <v>221</v>
      </c>
      <c r="U1270" s="40" t="s">
        <v>428</v>
      </c>
      <c r="V1270" s="40" t="s">
        <v>721</v>
      </c>
      <c r="W1270" s="40" t="s">
        <v>1709</v>
      </c>
      <c r="X1270" s="40" t="s">
        <v>229</v>
      </c>
      <c r="Y1270" s="40" t="s">
        <v>230</v>
      </c>
      <c r="Z1270" s="40" t="s">
        <v>429</v>
      </c>
      <c r="AA1270" s="59">
        <v>0</v>
      </c>
      <c r="AB1270" s="59">
        <v>0</v>
      </c>
      <c r="AC1270" s="59">
        <v>73500000</v>
      </c>
      <c r="AD1270" s="59">
        <v>0</v>
      </c>
      <c r="AE1270" s="59">
        <v>0</v>
      </c>
      <c r="AF1270" s="59">
        <v>7000000</v>
      </c>
      <c r="AG1270" s="59">
        <v>0</v>
      </c>
      <c r="AH1270" s="59">
        <v>7000000</v>
      </c>
      <c r="AI1270" s="59">
        <v>0</v>
      </c>
      <c r="AJ1270" s="59">
        <v>7000000</v>
      </c>
      <c r="AK1270" s="59">
        <v>0</v>
      </c>
      <c r="AL1270" s="59">
        <v>7000000</v>
      </c>
      <c r="AM1270" s="59">
        <v>0</v>
      </c>
      <c r="AN1270" s="59">
        <v>7000000</v>
      </c>
      <c r="AO1270" s="59">
        <v>0</v>
      </c>
      <c r="AP1270" s="59">
        <v>7000000</v>
      </c>
      <c r="AQ1270" s="59">
        <v>0</v>
      </c>
      <c r="AR1270" s="59">
        <v>7000000</v>
      </c>
      <c r="AS1270" s="59">
        <v>0</v>
      </c>
      <c r="AT1270" s="59">
        <v>7000000</v>
      </c>
      <c r="AU1270" s="59">
        <v>0</v>
      </c>
      <c r="AV1270" s="59">
        <v>7000000</v>
      </c>
      <c r="AW1270" s="59">
        <v>0</v>
      </c>
      <c r="AX1270" s="59">
        <v>10500000</v>
      </c>
      <c r="AY1270" s="2">
        <v>0</v>
      </c>
      <c r="AZ1270" s="12" t="str">
        <f t="shared" si="153"/>
        <v>OK</v>
      </c>
      <c r="BA1270" s="12" t="str">
        <f t="shared" si="154"/>
        <v>OK</v>
      </c>
      <c r="BB1270" s="6">
        <f t="shared" si="155"/>
        <v>0</v>
      </c>
      <c r="BC1270" s="13">
        <f t="shared" si="156"/>
        <v>73500000</v>
      </c>
      <c r="BD1270" s="13">
        <f t="shared" si="157"/>
        <v>73500000</v>
      </c>
      <c r="BE1270" s="6">
        <f t="shared" si="158"/>
        <v>0</v>
      </c>
      <c r="BF1270" s="6">
        <f t="shared" si="159"/>
        <v>0</v>
      </c>
      <c r="BG1270" s="2" t="str">
        <f t="shared" si="152"/>
        <v>2500.1.1.3.</v>
      </c>
    </row>
    <row r="1271" spans="2:59" ht="85.5" x14ac:dyDescent="0.25">
      <c r="B1271" s="39" t="s">
        <v>7353</v>
      </c>
      <c r="C1271" s="39" t="s">
        <v>717</v>
      </c>
      <c r="D1271" s="39" t="s">
        <v>4</v>
      </c>
      <c r="E1271" s="40" t="s">
        <v>219</v>
      </c>
      <c r="F1271" s="40" t="s">
        <v>220</v>
      </c>
      <c r="G1271" s="40" t="s">
        <v>9</v>
      </c>
      <c r="H1271" s="40">
        <v>80161501</v>
      </c>
      <c r="I1271" s="40" t="s">
        <v>8168</v>
      </c>
      <c r="J1271" s="40" t="s">
        <v>221</v>
      </c>
      <c r="K1271" s="40" t="s">
        <v>7641</v>
      </c>
      <c r="L1271" s="41" t="s">
        <v>154</v>
      </c>
      <c r="M1271" s="41" t="s">
        <v>154</v>
      </c>
      <c r="N1271" s="41">
        <v>11</v>
      </c>
      <c r="O1271" s="41" t="s">
        <v>223</v>
      </c>
      <c r="P1271" s="41" t="s">
        <v>224</v>
      </c>
      <c r="Q1271" s="58">
        <v>36000000</v>
      </c>
      <c r="R1271" s="58">
        <v>36000000</v>
      </c>
      <c r="S1271" s="41" t="s">
        <v>225</v>
      </c>
      <c r="T1271" s="41" t="s">
        <v>221</v>
      </c>
      <c r="U1271" s="40" t="s">
        <v>428</v>
      </c>
      <c r="V1271" s="40" t="s">
        <v>721</v>
      </c>
      <c r="W1271" s="40" t="s">
        <v>1709</v>
      </c>
      <c r="X1271" s="40" t="s">
        <v>229</v>
      </c>
      <c r="Y1271" s="40" t="s">
        <v>230</v>
      </c>
      <c r="Z1271" s="40" t="s">
        <v>429</v>
      </c>
      <c r="AA1271" s="59">
        <v>0</v>
      </c>
      <c r="AB1271" s="59">
        <v>0</v>
      </c>
      <c r="AC1271" s="59">
        <v>36000000</v>
      </c>
      <c r="AD1271" s="59">
        <v>0</v>
      </c>
      <c r="AE1271" s="59">
        <v>0</v>
      </c>
      <c r="AF1271" s="59">
        <v>4500000</v>
      </c>
      <c r="AG1271" s="59">
        <v>0</v>
      </c>
      <c r="AH1271" s="59">
        <v>4500000</v>
      </c>
      <c r="AI1271" s="59">
        <v>0</v>
      </c>
      <c r="AJ1271" s="59">
        <v>4500000</v>
      </c>
      <c r="AK1271" s="59">
        <v>0</v>
      </c>
      <c r="AL1271" s="59">
        <v>4500000</v>
      </c>
      <c r="AM1271" s="59">
        <v>0</v>
      </c>
      <c r="AN1271" s="59">
        <v>4500000</v>
      </c>
      <c r="AO1271" s="59">
        <v>0</v>
      </c>
      <c r="AP1271" s="59">
        <v>4500000</v>
      </c>
      <c r="AQ1271" s="59">
        <v>0</v>
      </c>
      <c r="AR1271" s="59">
        <v>4500000</v>
      </c>
      <c r="AS1271" s="59">
        <v>0</v>
      </c>
      <c r="AT1271" s="59">
        <v>4500000</v>
      </c>
      <c r="AU1271" s="59">
        <v>0</v>
      </c>
      <c r="AV1271" s="59">
        <v>0</v>
      </c>
      <c r="AW1271" s="59">
        <v>0</v>
      </c>
      <c r="AX1271" s="59">
        <v>0</v>
      </c>
      <c r="AY1271" s="2">
        <v>0</v>
      </c>
      <c r="AZ1271" s="12" t="str">
        <f t="shared" si="153"/>
        <v>OK</v>
      </c>
      <c r="BA1271" s="12" t="str">
        <f t="shared" si="154"/>
        <v>OK</v>
      </c>
      <c r="BB1271" s="6">
        <f t="shared" si="155"/>
        <v>0</v>
      </c>
      <c r="BC1271" s="13">
        <f t="shared" si="156"/>
        <v>36000000</v>
      </c>
      <c r="BD1271" s="13">
        <f t="shared" si="157"/>
        <v>36000000</v>
      </c>
      <c r="BE1271" s="6">
        <f t="shared" si="158"/>
        <v>0</v>
      </c>
      <c r="BF1271" s="6">
        <f t="shared" si="159"/>
        <v>0</v>
      </c>
      <c r="BG1271" s="2" t="str">
        <f t="shared" si="152"/>
        <v>2500.1.1.3.</v>
      </c>
    </row>
    <row r="1272" spans="2:59" ht="114" x14ac:dyDescent="0.25">
      <c r="B1272" s="39" t="s">
        <v>7354</v>
      </c>
      <c r="C1272" s="39" t="s">
        <v>717</v>
      </c>
      <c r="D1272" s="39" t="s">
        <v>4</v>
      </c>
      <c r="E1272" s="40" t="s">
        <v>219</v>
      </c>
      <c r="F1272" s="40" t="s">
        <v>220</v>
      </c>
      <c r="G1272" s="40" t="s">
        <v>9</v>
      </c>
      <c r="H1272" s="40">
        <v>80161501</v>
      </c>
      <c r="I1272" s="40" t="s">
        <v>8168</v>
      </c>
      <c r="J1272" s="40" t="s">
        <v>221</v>
      </c>
      <c r="K1272" s="40" t="s">
        <v>7642</v>
      </c>
      <c r="L1272" s="41" t="s">
        <v>154</v>
      </c>
      <c r="M1272" s="41" t="s">
        <v>154</v>
      </c>
      <c r="N1272" s="41">
        <v>11</v>
      </c>
      <c r="O1272" s="41" t="s">
        <v>223</v>
      </c>
      <c r="P1272" s="41" t="s">
        <v>224</v>
      </c>
      <c r="Q1272" s="58">
        <v>27200000</v>
      </c>
      <c r="R1272" s="58">
        <v>27200000</v>
      </c>
      <c r="S1272" s="41" t="s">
        <v>225</v>
      </c>
      <c r="T1272" s="41" t="s">
        <v>221</v>
      </c>
      <c r="U1272" s="40" t="s">
        <v>428</v>
      </c>
      <c r="V1272" s="40" t="s">
        <v>721</v>
      </c>
      <c r="W1272" s="40" t="s">
        <v>1709</v>
      </c>
      <c r="X1272" s="40" t="s">
        <v>229</v>
      </c>
      <c r="Y1272" s="40" t="s">
        <v>230</v>
      </c>
      <c r="Z1272" s="40" t="s">
        <v>429</v>
      </c>
      <c r="AA1272" s="59">
        <v>0</v>
      </c>
      <c r="AB1272" s="59">
        <v>0</v>
      </c>
      <c r="AC1272" s="59">
        <v>27200000</v>
      </c>
      <c r="AD1272" s="59">
        <v>0</v>
      </c>
      <c r="AE1272" s="59">
        <v>0</v>
      </c>
      <c r="AF1272" s="59">
        <v>3400000</v>
      </c>
      <c r="AG1272" s="59">
        <v>0</v>
      </c>
      <c r="AH1272" s="59">
        <v>3400000</v>
      </c>
      <c r="AI1272" s="59">
        <v>0</v>
      </c>
      <c r="AJ1272" s="59">
        <v>3400000</v>
      </c>
      <c r="AK1272" s="59">
        <v>0</v>
      </c>
      <c r="AL1272" s="59">
        <v>3400000</v>
      </c>
      <c r="AM1272" s="59">
        <v>0</v>
      </c>
      <c r="AN1272" s="59">
        <v>3400000</v>
      </c>
      <c r="AO1272" s="59">
        <v>0</v>
      </c>
      <c r="AP1272" s="59">
        <v>3400000</v>
      </c>
      <c r="AQ1272" s="59">
        <v>0</v>
      </c>
      <c r="AR1272" s="59">
        <v>3400000</v>
      </c>
      <c r="AS1272" s="59">
        <v>0</v>
      </c>
      <c r="AT1272" s="59">
        <v>3400000</v>
      </c>
      <c r="AU1272" s="59">
        <v>0</v>
      </c>
      <c r="AV1272" s="59">
        <v>0</v>
      </c>
      <c r="AW1272" s="59">
        <v>0</v>
      </c>
      <c r="AX1272" s="59">
        <v>0</v>
      </c>
      <c r="AY1272" s="2">
        <v>0</v>
      </c>
      <c r="AZ1272" s="12" t="str">
        <f t="shared" si="153"/>
        <v>OK</v>
      </c>
      <c r="BA1272" s="12" t="str">
        <f t="shared" si="154"/>
        <v>OK</v>
      </c>
      <c r="BB1272" s="6">
        <f t="shared" si="155"/>
        <v>0</v>
      </c>
      <c r="BC1272" s="13">
        <f t="shared" si="156"/>
        <v>27200000</v>
      </c>
      <c r="BD1272" s="13">
        <f t="shared" si="157"/>
        <v>27200000</v>
      </c>
      <c r="BE1272" s="6">
        <f t="shared" si="158"/>
        <v>0</v>
      </c>
      <c r="BF1272" s="6">
        <f t="shared" si="159"/>
        <v>0</v>
      </c>
      <c r="BG1272" s="2" t="str">
        <f t="shared" si="152"/>
        <v>2500.1.1.3.</v>
      </c>
    </row>
    <row r="1273" spans="2:59" ht="114" x14ac:dyDescent="0.25">
      <c r="B1273" s="39" t="s">
        <v>7355</v>
      </c>
      <c r="C1273" s="39" t="s">
        <v>717</v>
      </c>
      <c r="D1273" s="39" t="s">
        <v>4</v>
      </c>
      <c r="E1273" s="40" t="s">
        <v>219</v>
      </c>
      <c r="F1273" s="40" t="s">
        <v>220</v>
      </c>
      <c r="G1273" s="40" t="s">
        <v>9</v>
      </c>
      <c r="H1273" s="40">
        <v>80161501</v>
      </c>
      <c r="I1273" s="40" t="s">
        <v>8168</v>
      </c>
      <c r="J1273" s="40" t="s">
        <v>221</v>
      </c>
      <c r="K1273" s="40" t="s">
        <v>7642</v>
      </c>
      <c r="L1273" s="41" t="s">
        <v>154</v>
      </c>
      <c r="M1273" s="41" t="s">
        <v>154</v>
      </c>
      <c r="N1273" s="41">
        <v>11</v>
      </c>
      <c r="O1273" s="41" t="s">
        <v>223</v>
      </c>
      <c r="P1273" s="41" t="s">
        <v>224</v>
      </c>
      <c r="Q1273" s="58">
        <v>27200000</v>
      </c>
      <c r="R1273" s="58">
        <v>27200000</v>
      </c>
      <c r="S1273" s="41" t="s">
        <v>225</v>
      </c>
      <c r="T1273" s="41" t="s">
        <v>221</v>
      </c>
      <c r="U1273" s="40" t="s">
        <v>428</v>
      </c>
      <c r="V1273" s="40" t="s">
        <v>721</v>
      </c>
      <c r="W1273" s="40" t="s">
        <v>1709</v>
      </c>
      <c r="X1273" s="40" t="s">
        <v>229</v>
      </c>
      <c r="Y1273" s="40" t="s">
        <v>230</v>
      </c>
      <c r="Z1273" s="40" t="s">
        <v>429</v>
      </c>
      <c r="AA1273" s="59">
        <v>0</v>
      </c>
      <c r="AB1273" s="59">
        <v>0</v>
      </c>
      <c r="AC1273" s="59">
        <v>27200000</v>
      </c>
      <c r="AD1273" s="59">
        <v>0</v>
      </c>
      <c r="AE1273" s="59">
        <v>0</v>
      </c>
      <c r="AF1273" s="59">
        <v>3400000</v>
      </c>
      <c r="AG1273" s="59">
        <v>0</v>
      </c>
      <c r="AH1273" s="59">
        <v>3400000</v>
      </c>
      <c r="AI1273" s="59">
        <v>0</v>
      </c>
      <c r="AJ1273" s="59">
        <v>3400000</v>
      </c>
      <c r="AK1273" s="59">
        <v>0</v>
      </c>
      <c r="AL1273" s="59">
        <v>3400000</v>
      </c>
      <c r="AM1273" s="59">
        <v>0</v>
      </c>
      <c r="AN1273" s="59">
        <v>3400000</v>
      </c>
      <c r="AO1273" s="59">
        <v>0</v>
      </c>
      <c r="AP1273" s="59">
        <v>3400000</v>
      </c>
      <c r="AQ1273" s="59">
        <v>0</v>
      </c>
      <c r="AR1273" s="59">
        <v>3400000</v>
      </c>
      <c r="AS1273" s="59">
        <v>0</v>
      </c>
      <c r="AT1273" s="59">
        <v>3400000</v>
      </c>
      <c r="AU1273" s="59">
        <v>0</v>
      </c>
      <c r="AV1273" s="59">
        <v>0</v>
      </c>
      <c r="AW1273" s="59">
        <v>0</v>
      </c>
      <c r="AX1273" s="59">
        <v>0</v>
      </c>
      <c r="AY1273" s="2">
        <v>0</v>
      </c>
      <c r="AZ1273" s="12" t="str">
        <f t="shared" si="153"/>
        <v>OK</v>
      </c>
      <c r="BA1273" s="12" t="str">
        <f t="shared" si="154"/>
        <v>OK</v>
      </c>
      <c r="BB1273" s="6">
        <f t="shared" si="155"/>
        <v>0</v>
      </c>
      <c r="BC1273" s="13">
        <f t="shared" si="156"/>
        <v>27200000</v>
      </c>
      <c r="BD1273" s="13">
        <f t="shared" si="157"/>
        <v>27200000</v>
      </c>
      <c r="BE1273" s="6">
        <f t="shared" si="158"/>
        <v>0</v>
      </c>
      <c r="BF1273" s="6">
        <f t="shared" si="159"/>
        <v>0</v>
      </c>
      <c r="BG1273" s="2" t="str">
        <f t="shared" si="152"/>
        <v>2500.1.1.3.</v>
      </c>
    </row>
    <row r="1274" spans="2:59" ht="114" x14ac:dyDescent="0.25">
      <c r="B1274" s="39" t="s">
        <v>7356</v>
      </c>
      <c r="C1274" s="39" t="s">
        <v>717</v>
      </c>
      <c r="D1274" s="39" t="s">
        <v>4</v>
      </c>
      <c r="E1274" s="40" t="s">
        <v>219</v>
      </c>
      <c r="F1274" s="40" t="s">
        <v>220</v>
      </c>
      <c r="G1274" s="40" t="s">
        <v>9</v>
      </c>
      <c r="H1274" s="40">
        <v>80161501</v>
      </c>
      <c r="I1274" s="40" t="s">
        <v>8168</v>
      </c>
      <c r="J1274" s="40" t="s">
        <v>221</v>
      </c>
      <c r="K1274" s="40" t="s">
        <v>7642</v>
      </c>
      <c r="L1274" s="41" t="s">
        <v>154</v>
      </c>
      <c r="M1274" s="41" t="s">
        <v>154</v>
      </c>
      <c r="N1274" s="41">
        <v>11</v>
      </c>
      <c r="O1274" s="41" t="s">
        <v>223</v>
      </c>
      <c r="P1274" s="41" t="s">
        <v>224</v>
      </c>
      <c r="Q1274" s="58">
        <v>27200000</v>
      </c>
      <c r="R1274" s="58">
        <v>27200000</v>
      </c>
      <c r="S1274" s="41" t="s">
        <v>225</v>
      </c>
      <c r="T1274" s="41" t="s">
        <v>221</v>
      </c>
      <c r="U1274" s="40" t="s">
        <v>428</v>
      </c>
      <c r="V1274" s="40" t="s">
        <v>721</v>
      </c>
      <c r="W1274" s="40" t="s">
        <v>1709</v>
      </c>
      <c r="X1274" s="40" t="s">
        <v>229</v>
      </c>
      <c r="Y1274" s="40" t="s">
        <v>230</v>
      </c>
      <c r="Z1274" s="40" t="s">
        <v>429</v>
      </c>
      <c r="AA1274" s="59">
        <v>0</v>
      </c>
      <c r="AB1274" s="59">
        <v>0</v>
      </c>
      <c r="AC1274" s="59">
        <v>27200000</v>
      </c>
      <c r="AD1274" s="59">
        <v>0</v>
      </c>
      <c r="AE1274" s="59">
        <v>0</v>
      </c>
      <c r="AF1274" s="59">
        <v>3400000</v>
      </c>
      <c r="AG1274" s="59">
        <v>0</v>
      </c>
      <c r="AH1274" s="59">
        <v>3400000</v>
      </c>
      <c r="AI1274" s="59">
        <v>0</v>
      </c>
      <c r="AJ1274" s="59">
        <v>3400000</v>
      </c>
      <c r="AK1274" s="59">
        <v>0</v>
      </c>
      <c r="AL1274" s="59">
        <v>3400000</v>
      </c>
      <c r="AM1274" s="59">
        <v>0</v>
      </c>
      <c r="AN1274" s="59">
        <v>3400000</v>
      </c>
      <c r="AO1274" s="59">
        <v>0</v>
      </c>
      <c r="AP1274" s="59">
        <v>3400000</v>
      </c>
      <c r="AQ1274" s="59">
        <v>0</v>
      </c>
      <c r="AR1274" s="59">
        <v>3400000</v>
      </c>
      <c r="AS1274" s="59">
        <v>0</v>
      </c>
      <c r="AT1274" s="59">
        <v>3400000</v>
      </c>
      <c r="AU1274" s="59">
        <v>0</v>
      </c>
      <c r="AV1274" s="59">
        <v>0</v>
      </c>
      <c r="AW1274" s="59">
        <v>0</v>
      </c>
      <c r="AX1274" s="59">
        <v>0</v>
      </c>
      <c r="AY1274" s="2">
        <v>0</v>
      </c>
      <c r="AZ1274" s="12" t="str">
        <f t="shared" si="153"/>
        <v>OK</v>
      </c>
      <c r="BA1274" s="12" t="str">
        <f t="shared" si="154"/>
        <v>OK</v>
      </c>
      <c r="BB1274" s="6">
        <f t="shared" si="155"/>
        <v>0</v>
      </c>
      <c r="BC1274" s="13">
        <f t="shared" si="156"/>
        <v>27200000</v>
      </c>
      <c r="BD1274" s="13">
        <f t="shared" si="157"/>
        <v>27200000</v>
      </c>
      <c r="BE1274" s="6">
        <f t="shared" si="158"/>
        <v>0</v>
      </c>
      <c r="BF1274" s="6">
        <f t="shared" si="159"/>
        <v>0</v>
      </c>
      <c r="BG1274" s="2" t="str">
        <f t="shared" si="152"/>
        <v>2500.1.1.3.</v>
      </c>
    </row>
    <row r="1275" spans="2:59" ht="114" x14ac:dyDescent="0.25">
      <c r="B1275" s="39" t="s">
        <v>7357</v>
      </c>
      <c r="C1275" s="39" t="s">
        <v>717</v>
      </c>
      <c r="D1275" s="39" t="s">
        <v>4</v>
      </c>
      <c r="E1275" s="40" t="s">
        <v>219</v>
      </c>
      <c r="F1275" s="40" t="s">
        <v>220</v>
      </c>
      <c r="G1275" s="40" t="s">
        <v>9</v>
      </c>
      <c r="H1275" s="40">
        <v>80161501</v>
      </c>
      <c r="I1275" s="40" t="s">
        <v>8168</v>
      </c>
      <c r="J1275" s="40" t="s">
        <v>221</v>
      </c>
      <c r="K1275" s="40" t="s">
        <v>7642</v>
      </c>
      <c r="L1275" s="41" t="s">
        <v>154</v>
      </c>
      <c r="M1275" s="41" t="s">
        <v>154</v>
      </c>
      <c r="N1275" s="41">
        <v>11</v>
      </c>
      <c r="O1275" s="41" t="s">
        <v>223</v>
      </c>
      <c r="P1275" s="41" t="s">
        <v>224</v>
      </c>
      <c r="Q1275" s="58">
        <v>27200000</v>
      </c>
      <c r="R1275" s="58">
        <v>27200000</v>
      </c>
      <c r="S1275" s="41" t="s">
        <v>225</v>
      </c>
      <c r="T1275" s="41" t="s">
        <v>221</v>
      </c>
      <c r="U1275" s="40" t="s">
        <v>428</v>
      </c>
      <c r="V1275" s="40" t="s">
        <v>721</v>
      </c>
      <c r="W1275" s="40" t="s">
        <v>1709</v>
      </c>
      <c r="X1275" s="40" t="s">
        <v>229</v>
      </c>
      <c r="Y1275" s="40" t="s">
        <v>230</v>
      </c>
      <c r="Z1275" s="40" t="s">
        <v>429</v>
      </c>
      <c r="AA1275" s="59">
        <v>0</v>
      </c>
      <c r="AB1275" s="59">
        <v>0</v>
      </c>
      <c r="AC1275" s="59">
        <v>27200000</v>
      </c>
      <c r="AD1275" s="59">
        <v>0</v>
      </c>
      <c r="AE1275" s="59">
        <v>0</v>
      </c>
      <c r="AF1275" s="59">
        <v>3400000</v>
      </c>
      <c r="AG1275" s="59">
        <v>0</v>
      </c>
      <c r="AH1275" s="59">
        <v>3400000</v>
      </c>
      <c r="AI1275" s="59">
        <v>0</v>
      </c>
      <c r="AJ1275" s="59">
        <v>3400000</v>
      </c>
      <c r="AK1275" s="59">
        <v>0</v>
      </c>
      <c r="AL1275" s="59">
        <v>3400000</v>
      </c>
      <c r="AM1275" s="59">
        <v>0</v>
      </c>
      <c r="AN1275" s="59">
        <v>3400000</v>
      </c>
      <c r="AO1275" s="59">
        <v>0</v>
      </c>
      <c r="AP1275" s="59">
        <v>3400000</v>
      </c>
      <c r="AQ1275" s="59">
        <v>0</v>
      </c>
      <c r="AR1275" s="59">
        <v>3400000</v>
      </c>
      <c r="AS1275" s="59">
        <v>0</v>
      </c>
      <c r="AT1275" s="59">
        <v>3400000</v>
      </c>
      <c r="AU1275" s="59">
        <v>0</v>
      </c>
      <c r="AV1275" s="59">
        <v>0</v>
      </c>
      <c r="AW1275" s="59">
        <v>0</v>
      </c>
      <c r="AX1275" s="59">
        <v>0</v>
      </c>
      <c r="AY1275" s="2">
        <v>0</v>
      </c>
      <c r="AZ1275" s="12" t="str">
        <f t="shared" si="153"/>
        <v>OK</v>
      </c>
      <c r="BA1275" s="12" t="str">
        <f t="shared" si="154"/>
        <v>OK</v>
      </c>
      <c r="BB1275" s="6">
        <f t="shared" si="155"/>
        <v>0</v>
      </c>
      <c r="BC1275" s="13">
        <f t="shared" si="156"/>
        <v>27200000</v>
      </c>
      <c r="BD1275" s="13">
        <f t="shared" si="157"/>
        <v>27200000</v>
      </c>
      <c r="BE1275" s="6">
        <f t="shared" si="158"/>
        <v>0</v>
      </c>
      <c r="BF1275" s="6">
        <f t="shared" si="159"/>
        <v>0</v>
      </c>
      <c r="BG1275" s="2" t="str">
        <f t="shared" si="152"/>
        <v>2500.1.1.3.</v>
      </c>
    </row>
    <row r="1276" spans="2:59" ht="99.75" x14ac:dyDescent="0.25">
      <c r="B1276" s="39" t="s">
        <v>7358</v>
      </c>
      <c r="C1276" s="39" t="s">
        <v>717</v>
      </c>
      <c r="D1276" s="39" t="s">
        <v>4</v>
      </c>
      <c r="E1276" s="40" t="s">
        <v>219</v>
      </c>
      <c r="F1276" s="40" t="s">
        <v>220</v>
      </c>
      <c r="G1276" s="40" t="s">
        <v>9</v>
      </c>
      <c r="H1276" s="40">
        <v>80161501</v>
      </c>
      <c r="I1276" s="40" t="s">
        <v>8168</v>
      </c>
      <c r="J1276" s="40" t="s">
        <v>221</v>
      </c>
      <c r="K1276" s="40" t="s">
        <v>7643</v>
      </c>
      <c r="L1276" s="41" t="s">
        <v>154</v>
      </c>
      <c r="M1276" s="41" t="s">
        <v>154</v>
      </c>
      <c r="N1276" s="41">
        <v>11</v>
      </c>
      <c r="O1276" s="41" t="s">
        <v>223</v>
      </c>
      <c r="P1276" s="41" t="s">
        <v>224</v>
      </c>
      <c r="Q1276" s="58">
        <v>17851904</v>
      </c>
      <c r="R1276" s="58">
        <v>17851904</v>
      </c>
      <c r="S1276" s="41" t="s">
        <v>225</v>
      </c>
      <c r="T1276" s="41" t="s">
        <v>221</v>
      </c>
      <c r="U1276" s="40" t="s">
        <v>428</v>
      </c>
      <c r="V1276" s="40" t="s">
        <v>721</v>
      </c>
      <c r="W1276" s="40" t="s">
        <v>1709</v>
      </c>
      <c r="X1276" s="40" t="s">
        <v>229</v>
      </c>
      <c r="Y1276" s="40" t="s">
        <v>230</v>
      </c>
      <c r="Z1276" s="40" t="s">
        <v>429</v>
      </c>
      <c r="AA1276" s="59">
        <v>0</v>
      </c>
      <c r="AB1276" s="59">
        <v>0</v>
      </c>
      <c r="AC1276" s="59">
        <v>17851904</v>
      </c>
      <c r="AD1276" s="59">
        <v>0</v>
      </c>
      <c r="AE1276" s="59">
        <v>0</v>
      </c>
      <c r="AF1276" s="59">
        <v>2231488</v>
      </c>
      <c r="AG1276" s="59">
        <v>0</v>
      </c>
      <c r="AH1276" s="59">
        <v>2231488</v>
      </c>
      <c r="AI1276" s="59">
        <v>0</v>
      </c>
      <c r="AJ1276" s="59">
        <v>2231488</v>
      </c>
      <c r="AK1276" s="59">
        <v>0</v>
      </c>
      <c r="AL1276" s="59">
        <v>2231488</v>
      </c>
      <c r="AM1276" s="59">
        <v>0</v>
      </c>
      <c r="AN1276" s="59">
        <v>2231488</v>
      </c>
      <c r="AO1276" s="59">
        <v>0</v>
      </c>
      <c r="AP1276" s="59">
        <v>2231488</v>
      </c>
      <c r="AQ1276" s="59">
        <v>0</v>
      </c>
      <c r="AR1276" s="59">
        <v>2231488</v>
      </c>
      <c r="AS1276" s="59">
        <v>0</v>
      </c>
      <c r="AT1276" s="59">
        <v>2231488</v>
      </c>
      <c r="AU1276" s="59">
        <v>0</v>
      </c>
      <c r="AV1276" s="59">
        <v>0</v>
      </c>
      <c r="AW1276" s="59">
        <v>0</v>
      </c>
      <c r="AX1276" s="59">
        <v>0</v>
      </c>
      <c r="AY1276" s="2">
        <v>0</v>
      </c>
      <c r="AZ1276" s="12" t="str">
        <f t="shared" si="153"/>
        <v>OK</v>
      </c>
      <c r="BA1276" s="12" t="str">
        <f t="shared" si="154"/>
        <v>OK</v>
      </c>
      <c r="BB1276" s="6">
        <f t="shared" si="155"/>
        <v>0</v>
      </c>
      <c r="BC1276" s="13">
        <f t="shared" si="156"/>
        <v>17851904</v>
      </c>
      <c r="BD1276" s="13">
        <f t="shared" si="157"/>
        <v>17851904</v>
      </c>
      <c r="BE1276" s="6">
        <f t="shared" si="158"/>
        <v>0</v>
      </c>
      <c r="BF1276" s="6">
        <f t="shared" si="159"/>
        <v>0</v>
      </c>
      <c r="BG1276" s="2" t="str">
        <f t="shared" si="152"/>
        <v>2500.1.1.3.</v>
      </c>
    </row>
    <row r="1277" spans="2:59" ht="99.75" x14ac:dyDescent="0.25">
      <c r="B1277" s="39" t="s">
        <v>7359</v>
      </c>
      <c r="C1277" s="39" t="s">
        <v>717</v>
      </c>
      <c r="D1277" s="39" t="s">
        <v>4</v>
      </c>
      <c r="E1277" s="40" t="s">
        <v>219</v>
      </c>
      <c r="F1277" s="40" t="s">
        <v>220</v>
      </c>
      <c r="G1277" s="40" t="s">
        <v>9</v>
      </c>
      <c r="H1277" s="40">
        <v>80161501</v>
      </c>
      <c r="I1277" s="40" t="s">
        <v>8168</v>
      </c>
      <c r="J1277" s="40" t="s">
        <v>221</v>
      </c>
      <c r="K1277" s="40" t="s">
        <v>7643</v>
      </c>
      <c r="L1277" s="41" t="s">
        <v>154</v>
      </c>
      <c r="M1277" s="41" t="s">
        <v>154</v>
      </c>
      <c r="N1277" s="41">
        <v>11</v>
      </c>
      <c r="O1277" s="41" t="s">
        <v>223</v>
      </c>
      <c r="P1277" s="41" t="s">
        <v>224</v>
      </c>
      <c r="Q1277" s="58">
        <v>17851904</v>
      </c>
      <c r="R1277" s="58">
        <v>17851904</v>
      </c>
      <c r="S1277" s="41" t="s">
        <v>225</v>
      </c>
      <c r="T1277" s="41" t="s">
        <v>221</v>
      </c>
      <c r="U1277" s="40" t="s">
        <v>428</v>
      </c>
      <c r="V1277" s="40" t="s">
        <v>721</v>
      </c>
      <c r="W1277" s="40" t="s">
        <v>1709</v>
      </c>
      <c r="X1277" s="40" t="s">
        <v>229</v>
      </c>
      <c r="Y1277" s="40" t="s">
        <v>230</v>
      </c>
      <c r="Z1277" s="40" t="s">
        <v>429</v>
      </c>
      <c r="AA1277" s="59">
        <v>0</v>
      </c>
      <c r="AB1277" s="59">
        <v>0</v>
      </c>
      <c r="AC1277" s="59">
        <v>17851904</v>
      </c>
      <c r="AD1277" s="59">
        <v>0</v>
      </c>
      <c r="AE1277" s="59">
        <v>0</v>
      </c>
      <c r="AF1277" s="59">
        <v>2231488</v>
      </c>
      <c r="AG1277" s="59">
        <v>0</v>
      </c>
      <c r="AH1277" s="59">
        <v>2231488</v>
      </c>
      <c r="AI1277" s="59">
        <v>0</v>
      </c>
      <c r="AJ1277" s="59">
        <v>2231488</v>
      </c>
      <c r="AK1277" s="59">
        <v>0</v>
      </c>
      <c r="AL1277" s="59">
        <v>2231488</v>
      </c>
      <c r="AM1277" s="59">
        <v>0</v>
      </c>
      <c r="AN1277" s="59">
        <v>2231488</v>
      </c>
      <c r="AO1277" s="59">
        <v>0</v>
      </c>
      <c r="AP1277" s="59">
        <v>2231488</v>
      </c>
      <c r="AQ1277" s="59">
        <v>0</v>
      </c>
      <c r="AR1277" s="59">
        <v>2231488</v>
      </c>
      <c r="AS1277" s="59">
        <v>0</v>
      </c>
      <c r="AT1277" s="59">
        <v>2231488</v>
      </c>
      <c r="AU1277" s="59">
        <v>0</v>
      </c>
      <c r="AV1277" s="59">
        <v>0</v>
      </c>
      <c r="AW1277" s="59">
        <v>0</v>
      </c>
      <c r="AX1277" s="59">
        <v>0</v>
      </c>
      <c r="AY1277" s="2">
        <v>0</v>
      </c>
      <c r="AZ1277" s="12" t="str">
        <f t="shared" si="153"/>
        <v>OK</v>
      </c>
      <c r="BA1277" s="12" t="str">
        <f t="shared" si="154"/>
        <v>OK</v>
      </c>
      <c r="BB1277" s="6">
        <f t="shared" si="155"/>
        <v>0</v>
      </c>
      <c r="BC1277" s="13">
        <f t="shared" si="156"/>
        <v>17851904</v>
      </c>
      <c r="BD1277" s="13">
        <f t="shared" si="157"/>
        <v>17851904</v>
      </c>
      <c r="BE1277" s="6">
        <f t="shared" si="158"/>
        <v>0</v>
      </c>
      <c r="BF1277" s="6">
        <f t="shared" si="159"/>
        <v>0</v>
      </c>
      <c r="BG1277" s="2" t="str">
        <f t="shared" si="152"/>
        <v>2500.1.1.3.</v>
      </c>
    </row>
    <row r="1278" spans="2:59" ht="99.75" x14ac:dyDescent="0.25">
      <c r="B1278" s="39" t="s">
        <v>7360</v>
      </c>
      <c r="C1278" s="39" t="s">
        <v>717</v>
      </c>
      <c r="D1278" s="39" t="s">
        <v>4</v>
      </c>
      <c r="E1278" s="40" t="s">
        <v>219</v>
      </c>
      <c r="F1278" s="40" t="s">
        <v>220</v>
      </c>
      <c r="G1278" s="40" t="s">
        <v>9</v>
      </c>
      <c r="H1278" s="40">
        <v>80161501</v>
      </c>
      <c r="I1278" s="40" t="s">
        <v>8168</v>
      </c>
      <c r="J1278" s="40" t="s">
        <v>221</v>
      </c>
      <c r="K1278" s="40" t="s">
        <v>7643</v>
      </c>
      <c r="L1278" s="41" t="s">
        <v>154</v>
      </c>
      <c r="M1278" s="41" t="s">
        <v>154</v>
      </c>
      <c r="N1278" s="41">
        <v>11</v>
      </c>
      <c r="O1278" s="41" t="s">
        <v>223</v>
      </c>
      <c r="P1278" s="41" t="s">
        <v>224</v>
      </c>
      <c r="Q1278" s="58">
        <v>17851904</v>
      </c>
      <c r="R1278" s="58">
        <v>17851904</v>
      </c>
      <c r="S1278" s="41" t="s">
        <v>225</v>
      </c>
      <c r="T1278" s="41" t="s">
        <v>221</v>
      </c>
      <c r="U1278" s="40" t="s">
        <v>428</v>
      </c>
      <c r="V1278" s="40" t="s">
        <v>721</v>
      </c>
      <c r="W1278" s="40" t="s">
        <v>1709</v>
      </c>
      <c r="X1278" s="40" t="s">
        <v>229</v>
      </c>
      <c r="Y1278" s="40" t="s">
        <v>230</v>
      </c>
      <c r="Z1278" s="40" t="s">
        <v>429</v>
      </c>
      <c r="AA1278" s="59">
        <v>0</v>
      </c>
      <c r="AB1278" s="59">
        <v>0</v>
      </c>
      <c r="AC1278" s="59">
        <v>17851904</v>
      </c>
      <c r="AD1278" s="59">
        <v>0</v>
      </c>
      <c r="AE1278" s="59">
        <v>0</v>
      </c>
      <c r="AF1278" s="59">
        <v>2231488</v>
      </c>
      <c r="AG1278" s="59">
        <v>0</v>
      </c>
      <c r="AH1278" s="59">
        <v>2231488</v>
      </c>
      <c r="AI1278" s="59">
        <v>0</v>
      </c>
      <c r="AJ1278" s="59">
        <v>2231488</v>
      </c>
      <c r="AK1278" s="59">
        <v>0</v>
      </c>
      <c r="AL1278" s="59">
        <v>2231488</v>
      </c>
      <c r="AM1278" s="59">
        <v>0</v>
      </c>
      <c r="AN1278" s="59">
        <v>2231488</v>
      </c>
      <c r="AO1278" s="59">
        <v>0</v>
      </c>
      <c r="AP1278" s="59">
        <v>2231488</v>
      </c>
      <c r="AQ1278" s="59">
        <v>0</v>
      </c>
      <c r="AR1278" s="59">
        <v>2231488</v>
      </c>
      <c r="AS1278" s="59">
        <v>0</v>
      </c>
      <c r="AT1278" s="59">
        <v>2231488</v>
      </c>
      <c r="AU1278" s="59">
        <v>0</v>
      </c>
      <c r="AV1278" s="59">
        <v>0</v>
      </c>
      <c r="AW1278" s="59">
        <v>0</v>
      </c>
      <c r="AX1278" s="59">
        <v>0</v>
      </c>
      <c r="AY1278" s="2">
        <v>0</v>
      </c>
      <c r="AZ1278" s="12" t="str">
        <f t="shared" si="153"/>
        <v>OK</v>
      </c>
      <c r="BA1278" s="12" t="str">
        <f t="shared" si="154"/>
        <v>OK</v>
      </c>
      <c r="BB1278" s="6">
        <f t="shared" si="155"/>
        <v>0</v>
      </c>
      <c r="BC1278" s="13">
        <f t="shared" si="156"/>
        <v>17851904</v>
      </c>
      <c r="BD1278" s="13">
        <f t="shared" si="157"/>
        <v>17851904</v>
      </c>
      <c r="BE1278" s="6">
        <f t="shared" si="158"/>
        <v>0</v>
      </c>
      <c r="BF1278" s="6">
        <f t="shared" si="159"/>
        <v>0</v>
      </c>
      <c r="BG1278" s="2" t="str">
        <f t="shared" si="152"/>
        <v>2500.1.1.3.</v>
      </c>
    </row>
    <row r="1279" spans="2:59" ht="99.75" x14ac:dyDescent="0.25">
      <c r="B1279" s="39" t="s">
        <v>7361</v>
      </c>
      <c r="C1279" s="39" t="s">
        <v>717</v>
      </c>
      <c r="D1279" s="39" t="s">
        <v>4</v>
      </c>
      <c r="E1279" s="40" t="s">
        <v>219</v>
      </c>
      <c r="F1279" s="40" t="s">
        <v>220</v>
      </c>
      <c r="G1279" s="40" t="s">
        <v>9</v>
      </c>
      <c r="H1279" s="40">
        <v>80161501</v>
      </c>
      <c r="I1279" s="40" t="s">
        <v>8168</v>
      </c>
      <c r="J1279" s="40" t="s">
        <v>221</v>
      </c>
      <c r="K1279" s="40" t="s">
        <v>7643</v>
      </c>
      <c r="L1279" s="41" t="s">
        <v>154</v>
      </c>
      <c r="M1279" s="41" t="s">
        <v>154</v>
      </c>
      <c r="N1279" s="41">
        <v>11</v>
      </c>
      <c r="O1279" s="41" t="s">
        <v>223</v>
      </c>
      <c r="P1279" s="41" t="s">
        <v>224</v>
      </c>
      <c r="Q1279" s="58">
        <v>17851904</v>
      </c>
      <c r="R1279" s="58">
        <v>17851904</v>
      </c>
      <c r="S1279" s="41" t="s">
        <v>225</v>
      </c>
      <c r="T1279" s="41" t="s">
        <v>221</v>
      </c>
      <c r="U1279" s="40" t="s">
        <v>428</v>
      </c>
      <c r="V1279" s="40" t="s">
        <v>721</v>
      </c>
      <c r="W1279" s="40" t="s">
        <v>1709</v>
      </c>
      <c r="X1279" s="40" t="s">
        <v>229</v>
      </c>
      <c r="Y1279" s="40" t="s">
        <v>230</v>
      </c>
      <c r="Z1279" s="40" t="s">
        <v>429</v>
      </c>
      <c r="AA1279" s="59">
        <v>0</v>
      </c>
      <c r="AB1279" s="59">
        <v>0</v>
      </c>
      <c r="AC1279" s="59">
        <v>17851904</v>
      </c>
      <c r="AD1279" s="59">
        <v>0</v>
      </c>
      <c r="AE1279" s="59">
        <v>0</v>
      </c>
      <c r="AF1279" s="59">
        <v>2231488</v>
      </c>
      <c r="AG1279" s="59">
        <v>0</v>
      </c>
      <c r="AH1279" s="59">
        <v>2231488</v>
      </c>
      <c r="AI1279" s="59">
        <v>0</v>
      </c>
      <c r="AJ1279" s="59">
        <v>2231488</v>
      </c>
      <c r="AK1279" s="59">
        <v>0</v>
      </c>
      <c r="AL1279" s="59">
        <v>2231488</v>
      </c>
      <c r="AM1279" s="59">
        <v>0</v>
      </c>
      <c r="AN1279" s="59">
        <v>2231488</v>
      </c>
      <c r="AO1279" s="59">
        <v>0</v>
      </c>
      <c r="AP1279" s="59">
        <v>2231488</v>
      </c>
      <c r="AQ1279" s="59">
        <v>0</v>
      </c>
      <c r="AR1279" s="59">
        <v>2231488</v>
      </c>
      <c r="AS1279" s="59">
        <v>0</v>
      </c>
      <c r="AT1279" s="59">
        <v>2231488</v>
      </c>
      <c r="AU1279" s="59">
        <v>0</v>
      </c>
      <c r="AV1279" s="59">
        <v>0</v>
      </c>
      <c r="AW1279" s="59">
        <v>0</v>
      </c>
      <c r="AX1279" s="59">
        <v>0</v>
      </c>
      <c r="AY1279" s="2">
        <v>0</v>
      </c>
      <c r="AZ1279" s="12" t="str">
        <f t="shared" si="153"/>
        <v>OK</v>
      </c>
      <c r="BA1279" s="12" t="str">
        <f t="shared" si="154"/>
        <v>OK</v>
      </c>
      <c r="BB1279" s="6">
        <f t="shared" si="155"/>
        <v>0</v>
      </c>
      <c r="BC1279" s="13">
        <f t="shared" si="156"/>
        <v>17851904</v>
      </c>
      <c r="BD1279" s="13">
        <f t="shared" si="157"/>
        <v>17851904</v>
      </c>
      <c r="BE1279" s="6">
        <f t="shared" si="158"/>
        <v>0</v>
      </c>
      <c r="BF1279" s="6">
        <f t="shared" si="159"/>
        <v>0</v>
      </c>
      <c r="BG1279" s="2" t="str">
        <f t="shared" si="152"/>
        <v>2500.1.1.3.</v>
      </c>
    </row>
    <row r="1280" spans="2:59" ht="99.75" x14ac:dyDescent="0.25">
      <c r="B1280" s="39" t="s">
        <v>7362</v>
      </c>
      <c r="C1280" s="39" t="s">
        <v>717</v>
      </c>
      <c r="D1280" s="39" t="s">
        <v>4</v>
      </c>
      <c r="E1280" s="40" t="s">
        <v>219</v>
      </c>
      <c r="F1280" s="40" t="s">
        <v>220</v>
      </c>
      <c r="G1280" s="40" t="s">
        <v>9</v>
      </c>
      <c r="H1280" s="40">
        <v>80161501</v>
      </c>
      <c r="I1280" s="40" t="s">
        <v>8168</v>
      </c>
      <c r="J1280" s="40" t="s">
        <v>221</v>
      </c>
      <c r="K1280" s="40" t="s">
        <v>7644</v>
      </c>
      <c r="L1280" s="41" t="s">
        <v>154</v>
      </c>
      <c r="M1280" s="41" t="s">
        <v>154</v>
      </c>
      <c r="N1280" s="41">
        <v>11</v>
      </c>
      <c r="O1280" s="41" t="s">
        <v>223</v>
      </c>
      <c r="P1280" s="41" t="s">
        <v>224</v>
      </c>
      <c r="Q1280" s="58">
        <v>37400000</v>
      </c>
      <c r="R1280" s="58">
        <v>37400000</v>
      </c>
      <c r="S1280" s="41" t="s">
        <v>225</v>
      </c>
      <c r="T1280" s="41" t="s">
        <v>221</v>
      </c>
      <c r="U1280" s="40" t="s">
        <v>431</v>
      </c>
      <c r="V1280" s="40" t="s">
        <v>721</v>
      </c>
      <c r="W1280" s="40" t="s">
        <v>1709</v>
      </c>
      <c r="X1280" s="40" t="s">
        <v>229</v>
      </c>
      <c r="Y1280" s="40" t="s">
        <v>230</v>
      </c>
      <c r="Z1280" s="40" t="s">
        <v>432</v>
      </c>
      <c r="AA1280" s="59">
        <v>0</v>
      </c>
      <c r="AB1280" s="59">
        <v>0</v>
      </c>
      <c r="AC1280" s="59">
        <v>37400000</v>
      </c>
      <c r="AD1280" s="59">
        <v>3400000</v>
      </c>
      <c r="AE1280" s="59">
        <v>0</v>
      </c>
      <c r="AF1280" s="59">
        <v>3400000</v>
      </c>
      <c r="AG1280" s="59">
        <v>0</v>
      </c>
      <c r="AH1280" s="59">
        <v>3400000</v>
      </c>
      <c r="AI1280" s="59">
        <v>0</v>
      </c>
      <c r="AJ1280" s="59">
        <v>3400000</v>
      </c>
      <c r="AK1280" s="59">
        <v>0</v>
      </c>
      <c r="AL1280" s="59">
        <v>3400000</v>
      </c>
      <c r="AM1280" s="59">
        <v>0</v>
      </c>
      <c r="AN1280" s="59">
        <v>3400000</v>
      </c>
      <c r="AO1280" s="59">
        <v>0</v>
      </c>
      <c r="AP1280" s="59">
        <v>3400000</v>
      </c>
      <c r="AQ1280" s="59">
        <v>0</v>
      </c>
      <c r="AR1280" s="59">
        <v>3400000</v>
      </c>
      <c r="AS1280" s="59">
        <v>0</v>
      </c>
      <c r="AT1280" s="59">
        <v>3400000</v>
      </c>
      <c r="AU1280" s="59">
        <v>0</v>
      </c>
      <c r="AV1280" s="59">
        <v>3400000</v>
      </c>
      <c r="AW1280" s="59">
        <v>0</v>
      </c>
      <c r="AX1280" s="59">
        <v>3400000</v>
      </c>
      <c r="AY1280" s="2">
        <v>0</v>
      </c>
      <c r="AZ1280" s="12" t="str">
        <f t="shared" si="153"/>
        <v>OK</v>
      </c>
      <c r="BA1280" s="12" t="str">
        <f t="shared" si="154"/>
        <v>OK</v>
      </c>
      <c r="BB1280" s="6">
        <f t="shared" si="155"/>
        <v>0</v>
      </c>
      <c r="BC1280" s="13">
        <f t="shared" si="156"/>
        <v>37400000</v>
      </c>
      <c r="BD1280" s="13">
        <f t="shared" si="157"/>
        <v>37400000</v>
      </c>
      <c r="BE1280" s="6">
        <f t="shared" si="158"/>
        <v>0</v>
      </c>
      <c r="BF1280" s="6">
        <f t="shared" si="159"/>
        <v>0</v>
      </c>
      <c r="BG1280" s="2" t="str">
        <f t="shared" si="152"/>
        <v>2500.1.1.3.</v>
      </c>
    </row>
    <row r="1281" spans="2:59" ht="99.75" x14ac:dyDescent="0.25">
      <c r="B1281" s="39" t="s">
        <v>7363</v>
      </c>
      <c r="C1281" s="39" t="s">
        <v>717</v>
      </c>
      <c r="D1281" s="39" t="s">
        <v>4</v>
      </c>
      <c r="E1281" s="40" t="s">
        <v>219</v>
      </c>
      <c r="F1281" s="40" t="s">
        <v>220</v>
      </c>
      <c r="G1281" s="40" t="s">
        <v>9</v>
      </c>
      <c r="H1281" s="40">
        <v>80161501</v>
      </c>
      <c r="I1281" s="40" t="s">
        <v>8168</v>
      </c>
      <c r="J1281" s="40" t="s">
        <v>221</v>
      </c>
      <c r="K1281" s="40" t="s">
        <v>7644</v>
      </c>
      <c r="L1281" s="41" t="s">
        <v>154</v>
      </c>
      <c r="M1281" s="41" t="s">
        <v>154</v>
      </c>
      <c r="N1281" s="41">
        <v>11</v>
      </c>
      <c r="O1281" s="41" t="s">
        <v>223</v>
      </c>
      <c r="P1281" s="41" t="s">
        <v>224</v>
      </c>
      <c r="Q1281" s="58">
        <v>37400000</v>
      </c>
      <c r="R1281" s="58">
        <v>37400000</v>
      </c>
      <c r="S1281" s="41" t="s">
        <v>225</v>
      </c>
      <c r="T1281" s="41" t="s">
        <v>221</v>
      </c>
      <c r="U1281" s="40" t="s">
        <v>431</v>
      </c>
      <c r="V1281" s="40" t="s">
        <v>721</v>
      </c>
      <c r="W1281" s="40" t="s">
        <v>1709</v>
      </c>
      <c r="X1281" s="40" t="s">
        <v>229</v>
      </c>
      <c r="Y1281" s="40" t="s">
        <v>230</v>
      </c>
      <c r="Z1281" s="40" t="s">
        <v>432</v>
      </c>
      <c r="AA1281" s="59">
        <v>0</v>
      </c>
      <c r="AB1281" s="59">
        <v>0</v>
      </c>
      <c r="AC1281" s="59">
        <v>37400000</v>
      </c>
      <c r="AD1281" s="59">
        <v>3400000</v>
      </c>
      <c r="AE1281" s="59">
        <v>0</v>
      </c>
      <c r="AF1281" s="59">
        <v>3400000</v>
      </c>
      <c r="AG1281" s="59">
        <v>0</v>
      </c>
      <c r="AH1281" s="59">
        <v>3400000</v>
      </c>
      <c r="AI1281" s="59">
        <v>0</v>
      </c>
      <c r="AJ1281" s="59">
        <v>3400000</v>
      </c>
      <c r="AK1281" s="59">
        <v>0</v>
      </c>
      <c r="AL1281" s="59">
        <v>3400000</v>
      </c>
      <c r="AM1281" s="59">
        <v>0</v>
      </c>
      <c r="AN1281" s="59">
        <v>3400000</v>
      </c>
      <c r="AO1281" s="59">
        <v>0</v>
      </c>
      <c r="AP1281" s="59">
        <v>3400000</v>
      </c>
      <c r="AQ1281" s="59">
        <v>0</v>
      </c>
      <c r="AR1281" s="59">
        <v>3400000</v>
      </c>
      <c r="AS1281" s="59">
        <v>0</v>
      </c>
      <c r="AT1281" s="59">
        <v>3400000</v>
      </c>
      <c r="AU1281" s="59">
        <v>0</v>
      </c>
      <c r="AV1281" s="59">
        <v>3400000</v>
      </c>
      <c r="AW1281" s="59">
        <v>0</v>
      </c>
      <c r="AX1281" s="59">
        <v>3400000</v>
      </c>
      <c r="AY1281" s="2">
        <v>0</v>
      </c>
      <c r="AZ1281" s="12" t="str">
        <f t="shared" si="153"/>
        <v>OK</v>
      </c>
      <c r="BA1281" s="12" t="str">
        <f t="shared" si="154"/>
        <v>OK</v>
      </c>
      <c r="BB1281" s="6">
        <f t="shared" si="155"/>
        <v>0</v>
      </c>
      <c r="BC1281" s="13">
        <f t="shared" si="156"/>
        <v>37400000</v>
      </c>
      <c r="BD1281" s="13">
        <f t="shared" si="157"/>
        <v>37400000</v>
      </c>
      <c r="BE1281" s="6">
        <f t="shared" si="158"/>
        <v>0</v>
      </c>
      <c r="BF1281" s="6">
        <f t="shared" si="159"/>
        <v>0</v>
      </c>
      <c r="BG1281" s="2" t="str">
        <f t="shared" si="152"/>
        <v>2500.1.1.3.</v>
      </c>
    </row>
    <row r="1282" spans="2:59" ht="99.75" x14ac:dyDescent="0.25">
      <c r="B1282" s="39" t="s">
        <v>7364</v>
      </c>
      <c r="C1282" s="39" t="s">
        <v>717</v>
      </c>
      <c r="D1282" s="39" t="s">
        <v>4</v>
      </c>
      <c r="E1282" s="40" t="s">
        <v>219</v>
      </c>
      <c r="F1282" s="40" t="s">
        <v>220</v>
      </c>
      <c r="G1282" s="40" t="s">
        <v>9</v>
      </c>
      <c r="H1282" s="40">
        <v>80161501</v>
      </c>
      <c r="I1282" s="40" t="s">
        <v>8168</v>
      </c>
      <c r="J1282" s="40" t="s">
        <v>221</v>
      </c>
      <c r="K1282" s="40" t="s">
        <v>7644</v>
      </c>
      <c r="L1282" s="41" t="s">
        <v>154</v>
      </c>
      <c r="M1282" s="41" t="s">
        <v>154</v>
      </c>
      <c r="N1282" s="41">
        <v>11</v>
      </c>
      <c r="O1282" s="41" t="s">
        <v>223</v>
      </c>
      <c r="P1282" s="41" t="s">
        <v>224</v>
      </c>
      <c r="Q1282" s="58">
        <v>37400000</v>
      </c>
      <c r="R1282" s="58">
        <v>37400000</v>
      </c>
      <c r="S1282" s="41" t="s">
        <v>225</v>
      </c>
      <c r="T1282" s="41" t="s">
        <v>221</v>
      </c>
      <c r="U1282" s="40" t="s">
        <v>431</v>
      </c>
      <c r="V1282" s="40" t="s">
        <v>721</v>
      </c>
      <c r="W1282" s="40" t="s">
        <v>1709</v>
      </c>
      <c r="X1282" s="40" t="s">
        <v>229</v>
      </c>
      <c r="Y1282" s="40" t="s">
        <v>230</v>
      </c>
      <c r="Z1282" s="40" t="s">
        <v>432</v>
      </c>
      <c r="AA1282" s="59">
        <v>0</v>
      </c>
      <c r="AB1282" s="59">
        <v>0</v>
      </c>
      <c r="AC1282" s="59">
        <v>37400000</v>
      </c>
      <c r="AD1282" s="59">
        <v>3400000</v>
      </c>
      <c r="AE1282" s="59">
        <v>0</v>
      </c>
      <c r="AF1282" s="59">
        <v>3400000</v>
      </c>
      <c r="AG1282" s="59">
        <v>0</v>
      </c>
      <c r="AH1282" s="59">
        <v>3400000</v>
      </c>
      <c r="AI1282" s="59">
        <v>0</v>
      </c>
      <c r="AJ1282" s="59">
        <v>3400000</v>
      </c>
      <c r="AK1282" s="59">
        <v>0</v>
      </c>
      <c r="AL1282" s="59">
        <v>3400000</v>
      </c>
      <c r="AM1282" s="59">
        <v>0</v>
      </c>
      <c r="AN1282" s="59">
        <v>3400000</v>
      </c>
      <c r="AO1282" s="59">
        <v>0</v>
      </c>
      <c r="AP1282" s="59">
        <v>3400000</v>
      </c>
      <c r="AQ1282" s="59">
        <v>0</v>
      </c>
      <c r="AR1282" s="59">
        <v>3400000</v>
      </c>
      <c r="AS1282" s="59">
        <v>0</v>
      </c>
      <c r="AT1282" s="59">
        <v>3400000</v>
      </c>
      <c r="AU1282" s="59">
        <v>0</v>
      </c>
      <c r="AV1282" s="59">
        <v>3400000</v>
      </c>
      <c r="AW1282" s="59">
        <v>0</v>
      </c>
      <c r="AX1282" s="59">
        <v>3400000</v>
      </c>
      <c r="AY1282" s="2">
        <v>0</v>
      </c>
      <c r="AZ1282" s="12" t="str">
        <f t="shared" si="153"/>
        <v>OK</v>
      </c>
      <c r="BA1282" s="12" t="str">
        <f t="shared" si="154"/>
        <v>OK</v>
      </c>
      <c r="BB1282" s="6">
        <f t="shared" si="155"/>
        <v>0</v>
      </c>
      <c r="BC1282" s="13">
        <f t="shared" si="156"/>
        <v>37400000</v>
      </c>
      <c r="BD1282" s="13">
        <f t="shared" si="157"/>
        <v>37400000</v>
      </c>
      <c r="BE1282" s="6">
        <f t="shared" si="158"/>
        <v>0</v>
      </c>
      <c r="BF1282" s="6">
        <f t="shared" si="159"/>
        <v>0</v>
      </c>
      <c r="BG1282" s="2" t="str">
        <f t="shared" si="152"/>
        <v>2500.1.1.3.</v>
      </c>
    </row>
    <row r="1283" spans="2:59" ht="99.75" x14ac:dyDescent="0.25">
      <c r="B1283" s="39" t="s">
        <v>7365</v>
      </c>
      <c r="C1283" s="39" t="s">
        <v>717</v>
      </c>
      <c r="D1283" s="39" t="s">
        <v>4</v>
      </c>
      <c r="E1283" s="40" t="s">
        <v>219</v>
      </c>
      <c r="F1283" s="40" t="s">
        <v>220</v>
      </c>
      <c r="G1283" s="40" t="s">
        <v>9</v>
      </c>
      <c r="H1283" s="40">
        <v>80161501</v>
      </c>
      <c r="I1283" s="40" t="s">
        <v>8168</v>
      </c>
      <c r="J1283" s="40" t="s">
        <v>221</v>
      </c>
      <c r="K1283" s="40" t="s">
        <v>7644</v>
      </c>
      <c r="L1283" s="41" t="s">
        <v>154</v>
      </c>
      <c r="M1283" s="41" t="s">
        <v>154</v>
      </c>
      <c r="N1283" s="41">
        <v>11</v>
      </c>
      <c r="O1283" s="41" t="s">
        <v>223</v>
      </c>
      <c r="P1283" s="41" t="s">
        <v>224</v>
      </c>
      <c r="Q1283" s="58">
        <v>37400000</v>
      </c>
      <c r="R1283" s="58">
        <v>37400000</v>
      </c>
      <c r="S1283" s="41" t="s">
        <v>225</v>
      </c>
      <c r="T1283" s="41" t="s">
        <v>221</v>
      </c>
      <c r="U1283" s="40" t="s">
        <v>431</v>
      </c>
      <c r="V1283" s="40" t="s">
        <v>721</v>
      </c>
      <c r="W1283" s="40" t="s">
        <v>1709</v>
      </c>
      <c r="X1283" s="40" t="s">
        <v>229</v>
      </c>
      <c r="Y1283" s="40" t="s">
        <v>230</v>
      </c>
      <c r="Z1283" s="40" t="s">
        <v>432</v>
      </c>
      <c r="AA1283" s="59">
        <v>0</v>
      </c>
      <c r="AB1283" s="59">
        <v>0</v>
      </c>
      <c r="AC1283" s="59">
        <v>37400000</v>
      </c>
      <c r="AD1283" s="59">
        <v>3400000</v>
      </c>
      <c r="AE1283" s="59">
        <v>0</v>
      </c>
      <c r="AF1283" s="59">
        <v>3400000</v>
      </c>
      <c r="AG1283" s="59">
        <v>0</v>
      </c>
      <c r="AH1283" s="59">
        <v>3400000</v>
      </c>
      <c r="AI1283" s="59">
        <v>0</v>
      </c>
      <c r="AJ1283" s="59">
        <v>3400000</v>
      </c>
      <c r="AK1283" s="59">
        <v>0</v>
      </c>
      <c r="AL1283" s="59">
        <v>3400000</v>
      </c>
      <c r="AM1283" s="59">
        <v>0</v>
      </c>
      <c r="AN1283" s="59">
        <v>3400000</v>
      </c>
      <c r="AO1283" s="59">
        <v>0</v>
      </c>
      <c r="AP1283" s="59">
        <v>3400000</v>
      </c>
      <c r="AQ1283" s="59">
        <v>0</v>
      </c>
      <c r="AR1283" s="59">
        <v>3400000</v>
      </c>
      <c r="AS1283" s="59">
        <v>0</v>
      </c>
      <c r="AT1283" s="59">
        <v>3400000</v>
      </c>
      <c r="AU1283" s="59">
        <v>0</v>
      </c>
      <c r="AV1283" s="59">
        <v>3400000</v>
      </c>
      <c r="AW1283" s="59">
        <v>0</v>
      </c>
      <c r="AX1283" s="59">
        <v>3400000</v>
      </c>
      <c r="AY1283" s="2">
        <v>0</v>
      </c>
      <c r="AZ1283" s="12" t="str">
        <f t="shared" si="153"/>
        <v>OK</v>
      </c>
      <c r="BA1283" s="12" t="str">
        <f t="shared" si="154"/>
        <v>OK</v>
      </c>
      <c r="BB1283" s="6">
        <f t="shared" si="155"/>
        <v>0</v>
      </c>
      <c r="BC1283" s="13">
        <f t="shared" si="156"/>
        <v>37400000</v>
      </c>
      <c r="BD1283" s="13">
        <f t="shared" si="157"/>
        <v>37400000</v>
      </c>
      <c r="BE1283" s="6">
        <f t="shared" si="158"/>
        <v>0</v>
      </c>
      <c r="BF1283" s="6">
        <f t="shared" si="159"/>
        <v>0</v>
      </c>
      <c r="BG1283" s="2" t="str">
        <f t="shared" si="152"/>
        <v>2500.1.1.3.</v>
      </c>
    </row>
    <row r="1284" spans="2:59" ht="99.75" x14ac:dyDescent="0.25">
      <c r="B1284" s="39" t="s">
        <v>7366</v>
      </c>
      <c r="C1284" s="39" t="s">
        <v>717</v>
      </c>
      <c r="D1284" s="39" t="s">
        <v>4</v>
      </c>
      <c r="E1284" s="40" t="s">
        <v>219</v>
      </c>
      <c r="F1284" s="40" t="s">
        <v>220</v>
      </c>
      <c r="G1284" s="40" t="s">
        <v>9</v>
      </c>
      <c r="H1284" s="40">
        <v>80161501</v>
      </c>
      <c r="I1284" s="40" t="s">
        <v>8168</v>
      </c>
      <c r="J1284" s="40" t="s">
        <v>221</v>
      </c>
      <c r="K1284" s="40" t="s">
        <v>7644</v>
      </c>
      <c r="L1284" s="41" t="s">
        <v>154</v>
      </c>
      <c r="M1284" s="41" t="s">
        <v>154</v>
      </c>
      <c r="N1284" s="41">
        <v>11</v>
      </c>
      <c r="O1284" s="41" t="s">
        <v>223</v>
      </c>
      <c r="P1284" s="41" t="s">
        <v>224</v>
      </c>
      <c r="Q1284" s="58">
        <v>37400000</v>
      </c>
      <c r="R1284" s="58">
        <v>37400000</v>
      </c>
      <c r="S1284" s="41" t="s">
        <v>225</v>
      </c>
      <c r="T1284" s="41" t="s">
        <v>221</v>
      </c>
      <c r="U1284" s="40" t="s">
        <v>431</v>
      </c>
      <c r="V1284" s="40" t="s">
        <v>721</v>
      </c>
      <c r="W1284" s="40" t="s">
        <v>1709</v>
      </c>
      <c r="X1284" s="40" t="s">
        <v>229</v>
      </c>
      <c r="Y1284" s="40" t="s">
        <v>230</v>
      </c>
      <c r="Z1284" s="40" t="s">
        <v>432</v>
      </c>
      <c r="AA1284" s="59">
        <v>0</v>
      </c>
      <c r="AB1284" s="59">
        <v>0</v>
      </c>
      <c r="AC1284" s="59">
        <v>37400000</v>
      </c>
      <c r="AD1284" s="59">
        <v>3400000</v>
      </c>
      <c r="AE1284" s="59">
        <v>0</v>
      </c>
      <c r="AF1284" s="59">
        <v>3400000</v>
      </c>
      <c r="AG1284" s="59">
        <v>0</v>
      </c>
      <c r="AH1284" s="59">
        <v>3400000</v>
      </c>
      <c r="AI1284" s="59">
        <v>0</v>
      </c>
      <c r="AJ1284" s="59">
        <v>3400000</v>
      </c>
      <c r="AK1284" s="59">
        <v>0</v>
      </c>
      <c r="AL1284" s="59">
        <v>3400000</v>
      </c>
      <c r="AM1284" s="59">
        <v>0</v>
      </c>
      <c r="AN1284" s="59">
        <v>3400000</v>
      </c>
      <c r="AO1284" s="59">
        <v>0</v>
      </c>
      <c r="AP1284" s="59">
        <v>3400000</v>
      </c>
      <c r="AQ1284" s="59">
        <v>0</v>
      </c>
      <c r="AR1284" s="59">
        <v>3400000</v>
      </c>
      <c r="AS1284" s="59">
        <v>0</v>
      </c>
      <c r="AT1284" s="59">
        <v>3400000</v>
      </c>
      <c r="AU1284" s="59">
        <v>0</v>
      </c>
      <c r="AV1284" s="59">
        <v>3400000</v>
      </c>
      <c r="AW1284" s="59">
        <v>0</v>
      </c>
      <c r="AX1284" s="59">
        <v>3400000</v>
      </c>
      <c r="AY1284" s="2">
        <v>0</v>
      </c>
      <c r="AZ1284" s="12" t="str">
        <f t="shared" si="153"/>
        <v>OK</v>
      </c>
      <c r="BA1284" s="12" t="str">
        <f t="shared" si="154"/>
        <v>OK</v>
      </c>
      <c r="BB1284" s="6">
        <f t="shared" si="155"/>
        <v>0</v>
      </c>
      <c r="BC1284" s="13">
        <f t="shared" si="156"/>
        <v>37400000</v>
      </c>
      <c r="BD1284" s="13">
        <f t="shared" si="157"/>
        <v>37400000</v>
      </c>
      <c r="BE1284" s="6">
        <f t="shared" si="158"/>
        <v>0</v>
      </c>
      <c r="BF1284" s="6">
        <f t="shared" si="159"/>
        <v>0</v>
      </c>
      <c r="BG1284" s="2" t="str">
        <f t="shared" si="152"/>
        <v>2500.1.1.3.</v>
      </c>
    </row>
    <row r="1285" spans="2:59" ht="99.75" x14ac:dyDescent="0.25">
      <c r="B1285" s="39" t="s">
        <v>7367</v>
      </c>
      <c r="C1285" s="39" t="s">
        <v>717</v>
      </c>
      <c r="D1285" s="39" t="s">
        <v>4</v>
      </c>
      <c r="E1285" s="40" t="s">
        <v>219</v>
      </c>
      <c r="F1285" s="40" t="s">
        <v>220</v>
      </c>
      <c r="G1285" s="40" t="s">
        <v>9</v>
      </c>
      <c r="H1285" s="40">
        <v>80161501</v>
      </c>
      <c r="I1285" s="40" t="s">
        <v>8168</v>
      </c>
      <c r="J1285" s="40" t="s">
        <v>221</v>
      </c>
      <c r="K1285" s="40" t="s">
        <v>7644</v>
      </c>
      <c r="L1285" s="41" t="s">
        <v>154</v>
      </c>
      <c r="M1285" s="41" t="s">
        <v>154</v>
      </c>
      <c r="N1285" s="41">
        <v>11</v>
      </c>
      <c r="O1285" s="41" t="s">
        <v>223</v>
      </c>
      <c r="P1285" s="41" t="s">
        <v>224</v>
      </c>
      <c r="Q1285" s="58">
        <v>37400000</v>
      </c>
      <c r="R1285" s="58">
        <v>37400000</v>
      </c>
      <c r="S1285" s="41" t="s">
        <v>225</v>
      </c>
      <c r="T1285" s="41" t="s">
        <v>221</v>
      </c>
      <c r="U1285" s="40" t="s">
        <v>431</v>
      </c>
      <c r="V1285" s="40" t="s">
        <v>721</v>
      </c>
      <c r="W1285" s="40" t="s">
        <v>1709</v>
      </c>
      <c r="X1285" s="40" t="s">
        <v>229</v>
      </c>
      <c r="Y1285" s="40" t="s">
        <v>230</v>
      </c>
      <c r="Z1285" s="40" t="s">
        <v>432</v>
      </c>
      <c r="AA1285" s="59">
        <v>0</v>
      </c>
      <c r="AB1285" s="59">
        <v>0</v>
      </c>
      <c r="AC1285" s="59">
        <v>37400000</v>
      </c>
      <c r="AD1285" s="59">
        <v>3400000</v>
      </c>
      <c r="AE1285" s="59">
        <v>0</v>
      </c>
      <c r="AF1285" s="59">
        <v>3400000</v>
      </c>
      <c r="AG1285" s="59">
        <v>0</v>
      </c>
      <c r="AH1285" s="59">
        <v>3400000</v>
      </c>
      <c r="AI1285" s="59">
        <v>0</v>
      </c>
      <c r="AJ1285" s="59">
        <v>3400000</v>
      </c>
      <c r="AK1285" s="59">
        <v>0</v>
      </c>
      <c r="AL1285" s="59">
        <v>3400000</v>
      </c>
      <c r="AM1285" s="59">
        <v>0</v>
      </c>
      <c r="AN1285" s="59">
        <v>3400000</v>
      </c>
      <c r="AO1285" s="59">
        <v>0</v>
      </c>
      <c r="AP1285" s="59">
        <v>3400000</v>
      </c>
      <c r="AQ1285" s="59">
        <v>0</v>
      </c>
      <c r="AR1285" s="59">
        <v>3400000</v>
      </c>
      <c r="AS1285" s="59">
        <v>0</v>
      </c>
      <c r="AT1285" s="59">
        <v>3400000</v>
      </c>
      <c r="AU1285" s="59">
        <v>0</v>
      </c>
      <c r="AV1285" s="59">
        <v>3400000</v>
      </c>
      <c r="AW1285" s="59">
        <v>0</v>
      </c>
      <c r="AX1285" s="59">
        <v>3400000</v>
      </c>
      <c r="AY1285" s="2">
        <v>0</v>
      </c>
      <c r="AZ1285" s="12" t="str">
        <f t="shared" si="153"/>
        <v>OK</v>
      </c>
      <c r="BA1285" s="12" t="str">
        <f t="shared" si="154"/>
        <v>OK</v>
      </c>
      <c r="BB1285" s="6">
        <f t="shared" si="155"/>
        <v>0</v>
      </c>
      <c r="BC1285" s="13">
        <f t="shared" si="156"/>
        <v>37400000</v>
      </c>
      <c r="BD1285" s="13">
        <f t="shared" si="157"/>
        <v>37400000</v>
      </c>
      <c r="BE1285" s="6">
        <f t="shared" si="158"/>
        <v>0</v>
      </c>
      <c r="BF1285" s="6">
        <f t="shared" si="159"/>
        <v>0</v>
      </c>
      <c r="BG1285" s="2" t="str">
        <f t="shared" si="152"/>
        <v>2500.1.1.3.</v>
      </c>
    </row>
    <row r="1286" spans="2:59" ht="99.75" x14ac:dyDescent="0.25">
      <c r="B1286" s="39" t="s">
        <v>7368</v>
      </c>
      <c r="C1286" s="39" t="s">
        <v>717</v>
      </c>
      <c r="D1286" s="39" t="s">
        <v>4</v>
      </c>
      <c r="E1286" s="40" t="s">
        <v>219</v>
      </c>
      <c r="F1286" s="40" t="s">
        <v>220</v>
      </c>
      <c r="G1286" s="40" t="s">
        <v>9</v>
      </c>
      <c r="H1286" s="40">
        <v>80161501</v>
      </c>
      <c r="I1286" s="40" t="s">
        <v>8168</v>
      </c>
      <c r="J1286" s="40" t="s">
        <v>221</v>
      </c>
      <c r="K1286" s="40" t="s">
        <v>7644</v>
      </c>
      <c r="L1286" s="41" t="s">
        <v>154</v>
      </c>
      <c r="M1286" s="41" t="s">
        <v>154</v>
      </c>
      <c r="N1286" s="41">
        <v>11</v>
      </c>
      <c r="O1286" s="41" t="s">
        <v>223</v>
      </c>
      <c r="P1286" s="41" t="s">
        <v>224</v>
      </c>
      <c r="Q1286" s="58">
        <v>37400000</v>
      </c>
      <c r="R1286" s="58">
        <v>37400000</v>
      </c>
      <c r="S1286" s="41" t="s">
        <v>225</v>
      </c>
      <c r="T1286" s="41" t="s">
        <v>221</v>
      </c>
      <c r="U1286" s="40" t="s">
        <v>431</v>
      </c>
      <c r="V1286" s="40" t="s">
        <v>721</v>
      </c>
      <c r="W1286" s="40" t="s">
        <v>1709</v>
      </c>
      <c r="X1286" s="40" t="s">
        <v>229</v>
      </c>
      <c r="Y1286" s="40" t="s">
        <v>230</v>
      </c>
      <c r="Z1286" s="40" t="s">
        <v>432</v>
      </c>
      <c r="AA1286" s="59">
        <v>0</v>
      </c>
      <c r="AB1286" s="59">
        <v>0</v>
      </c>
      <c r="AC1286" s="59">
        <v>37400000</v>
      </c>
      <c r="AD1286" s="59">
        <v>3400000</v>
      </c>
      <c r="AE1286" s="59">
        <v>0</v>
      </c>
      <c r="AF1286" s="59">
        <v>3400000</v>
      </c>
      <c r="AG1286" s="59">
        <v>0</v>
      </c>
      <c r="AH1286" s="59">
        <v>3400000</v>
      </c>
      <c r="AI1286" s="59">
        <v>0</v>
      </c>
      <c r="AJ1286" s="59">
        <v>3400000</v>
      </c>
      <c r="AK1286" s="59">
        <v>0</v>
      </c>
      <c r="AL1286" s="59">
        <v>3400000</v>
      </c>
      <c r="AM1286" s="59">
        <v>0</v>
      </c>
      <c r="AN1286" s="59">
        <v>3400000</v>
      </c>
      <c r="AO1286" s="59">
        <v>0</v>
      </c>
      <c r="AP1286" s="59">
        <v>3400000</v>
      </c>
      <c r="AQ1286" s="59">
        <v>0</v>
      </c>
      <c r="AR1286" s="59">
        <v>3400000</v>
      </c>
      <c r="AS1286" s="59">
        <v>0</v>
      </c>
      <c r="AT1286" s="59">
        <v>3400000</v>
      </c>
      <c r="AU1286" s="59">
        <v>0</v>
      </c>
      <c r="AV1286" s="59">
        <v>3400000</v>
      </c>
      <c r="AW1286" s="59">
        <v>0</v>
      </c>
      <c r="AX1286" s="59">
        <v>3400000</v>
      </c>
      <c r="AY1286" s="2">
        <v>0</v>
      </c>
      <c r="AZ1286" s="12" t="str">
        <f t="shared" si="153"/>
        <v>OK</v>
      </c>
      <c r="BA1286" s="12" t="str">
        <f t="shared" si="154"/>
        <v>OK</v>
      </c>
      <c r="BB1286" s="6">
        <f t="shared" si="155"/>
        <v>0</v>
      </c>
      <c r="BC1286" s="13">
        <f t="shared" si="156"/>
        <v>37400000</v>
      </c>
      <c r="BD1286" s="13">
        <f t="shared" si="157"/>
        <v>37400000</v>
      </c>
      <c r="BE1286" s="6">
        <f t="shared" si="158"/>
        <v>0</v>
      </c>
      <c r="BF1286" s="6">
        <f t="shared" si="159"/>
        <v>0</v>
      </c>
      <c r="BG1286" s="2" t="str">
        <f t="shared" si="152"/>
        <v>2500.1.1.3.</v>
      </c>
    </row>
    <row r="1287" spans="2:59" ht="99.75" x14ac:dyDescent="0.25">
      <c r="B1287" s="39" t="s">
        <v>7369</v>
      </c>
      <c r="C1287" s="39" t="s">
        <v>717</v>
      </c>
      <c r="D1287" s="39" t="s">
        <v>4</v>
      </c>
      <c r="E1287" s="40" t="s">
        <v>219</v>
      </c>
      <c r="F1287" s="40" t="s">
        <v>220</v>
      </c>
      <c r="G1287" s="40" t="s">
        <v>9</v>
      </c>
      <c r="H1287" s="40">
        <v>80161501</v>
      </c>
      <c r="I1287" s="40" t="s">
        <v>8168</v>
      </c>
      <c r="J1287" s="40" t="s">
        <v>221</v>
      </c>
      <c r="K1287" s="40" t="s">
        <v>7644</v>
      </c>
      <c r="L1287" s="41" t="s">
        <v>154</v>
      </c>
      <c r="M1287" s="41" t="s">
        <v>154</v>
      </c>
      <c r="N1287" s="41">
        <v>11</v>
      </c>
      <c r="O1287" s="41" t="s">
        <v>223</v>
      </c>
      <c r="P1287" s="41" t="s">
        <v>224</v>
      </c>
      <c r="Q1287" s="58">
        <v>37400000</v>
      </c>
      <c r="R1287" s="58">
        <v>37400000</v>
      </c>
      <c r="S1287" s="41" t="s">
        <v>225</v>
      </c>
      <c r="T1287" s="41" t="s">
        <v>221</v>
      </c>
      <c r="U1287" s="40" t="s">
        <v>431</v>
      </c>
      <c r="V1287" s="40" t="s">
        <v>721</v>
      </c>
      <c r="W1287" s="40" t="s">
        <v>1709</v>
      </c>
      <c r="X1287" s="40" t="s">
        <v>229</v>
      </c>
      <c r="Y1287" s="40" t="s">
        <v>230</v>
      </c>
      <c r="Z1287" s="40" t="s">
        <v>432</v>
      </c>
      <c r="AA1287" s="59">
        <v>0</v>
      </c>
      <c r="AB1287" s="59">
        <v>0</v>
      </c>
      <c r="AC1287" s="59">
        <v>37400000</v>
      </c>
      <c r="AD1287" s="59">
        <v>3400000</v>
      </c>
      <c r="AE1287" s="59">
        <v>0</v>
      </c>
      <c r="AF1287" s="59">
        <v>3400000</v>
      </c>
      <c r="AG1287" s="59">
        <v>0</v>
      </c>
      <c r="AH1287" s="59">
        <v>3400000</v>
      </c>
      <c r="AI1287" s="59">
        <v>0</v>
      </c>
      <c r="AJ1287" s="59">
        <v>3400000</v>
      </c>
      <c r="AK1287" s="59">
        <v>0</v>
      </c>
      <c r="AL1287" s="59">
        <v>3400000</v>
      </c>
      <c r="AM1287" s="59">
        <v>0</v>
      </c>
      <c r="AN1287" s="59">
        <v>3400000</v>
      </c>
      <c r="AO1287" s="59">
        <v>0</v>
      </c>
      <c r="AP1287" s="59">
        <v>3400000</v>
      </c>
      <c r="AQ1287" s="59">
        <v>0</v>
      </c>
      <c r="AR1287" s="59">
        <v>3400000</v>
      </c>
      <c r="AS1287" s="59">
        <v>0</v>
      </c>
      <c r="AT1287" s="59">
        <v>3400000</v>
      </c>
      <c r="AU1287" s="59">
        <v>0</v>
      </c>
      <c r="AV1287" s="59">
        <v>3400000</v>
      </c>
      <c r="AW1287" s="59">
        <v>0</v>
      </c>
      <c r="AX1287" s="59">
        <v>3400000</v>
      </c>
      <c r="AY1287" s="2">
        <v>0</v>
      </c>
      <c r="AZ1287" s="12" t="str">
        <f t="shared" si="153"/>
        <v>OK</v>
      </c>
      <c r="BA1287" s="12" t="str">
        <f t="shared" si="154"/>
        <v>OK</v>
      </c>
      <c r="BB1287" s="6">
        <f t="shared" si="155"/>
        <v>0</v>
      </c>
      <c r="BC1287" s="13">
        <f t="shared" si="156"/>
        <v>37400000</v>
      </c>
      <c r="BD1287" s="13">
        <f t="shared" si="157"/>
        <v>37400000</v>
      </c>
      <c r="BE1287" s="6">
        <f t="shared" si="158"/>
        <v>0</v>
      </c>
      <c r="BF1287" s="6">
        <f t="shared" si="159"/>
        <v>0</v>
      </c>
      <c r="BG1287" s="2" t="str">
        <f t="shared" si="152"/>
        <v>2500.1.1.3.</v>
      </c>
    </row>
    <row r="1288" spans="2:59" ht="99.75" x14ac:dyDescent="0.25">
      <c r="B1288" s="39" t="s">
        <v>7370</v>
      </c>
      <c r="C1288" s="39" t="s">
        <v>717</v>
      </c>
      <c r="D1288" s="39" t="s">
        <v>4</v>
      </c>
      <c r="E1288" s="40" t="s">
        <v>219</v>
      </c>
      <c r="F1288" s="40" t="s">
        <v>220</v>
      </c>
      <c r="G1288" s="40" t="s">
        <v>9</v>
      </c>
      <c r="H1288" s="40">
        <v>80161501</v>
      </c>
      <c r="I1288" s="40" t="s">
        <v>8168</v>
      </c>
      <c r="J1288" s="40" t="s">
        <v>221</v>
      </c>
      <c r="K1288" s="40" t="s">
        <v>7644</v>
      </c>
      <c r="L1288" s="41" t="s">
        <v>154</v>
      </c>
      <c r="M1288" s="41" t="s">
        <v>154</v>
      </c>
      <c r="N1288" s="41">
        <v>11</v>
      </c>
      <c r="O1288" s="41" t="s">
        <v>223</v>
      </c>
      <c r="P1288" s="41" t="s">
        <v>224</v>
      </c>
      <c r="Q1288" s="58">
        <v>37400000</v>
      </c>
      <c r="R1288" s="58">
        <v>37400000</v>
      </c>
      <c r="S1288" s="41" t="s">
        <v>225</v>
      </c>
      <c r="T1288" s="41" t="s">
        <v>221</v>
      </c>
      <c r="U1288" s="40" t="s">
        <v>431</v>
      </c>
      <c r="V1288" s="40" t="s">
        <v>721</v>
      </c>
      <c r="W1288" s="40" t="s">
        <v>1709</v>
      </c>
      <c r="X1288" s="40" t="s">
        <v>229</v>
      </c>
      <c r="Y1288" s="40" t="s">
        <v>230</v>
      </c>
      <c r="Z1288" s="40" t="s">
        <v>432</v>
      </c>
      <c r="AA1288" s="59">
        <v>0</v>
      </c>
      <c r="AB1288" s="59">
        <v>0</v>
      </c>
      <c r="AC1288" s="59">
        <v>37400000</v>
      </c>
      <c r="AD1288" s="59">
        <v>3400000</v>
      </c>
      <c r="AE1288" s="59">
        <v>0</v>
      </c>
      <c r="AF1288" s="59">
        <v>3400000</v>
      </c>
      <c r="AG1288" s="59">
        <v>0</v>
      </c>
      <c r="AH1288" s="59">
        <v>3400000</v>
      </c>
      <c r="AI1288" s="59">
        <v>0</v>
      </c>
      <c r="AJ1288" s="59">
        <v>3400000</v>
      </c>
      <c r="AK1288" s="59">
        <v>0</v>
      </c>
      <c r="AL1288" s="59">
        <v>3400000</v>
      </c>
      <c r="AM1288" s="59">
        <v>0</v>
      </c>
      <c r="AN1288" s="59">
        <v>3400000</v>
      </c>
      <c r="AO1288" s="59">
        <v>0</v>
      </c>
      <c r="AP1288" s="59">
        <v>3400000</v>
      </c>
      <c r="AQ1288" s="59">
        <v>0</v>
      </c>
      <c r="AR1288" s="59">
        <v>3400000</v>
      </c>
      <c r="AS1288" s="59">
        <v>0</v>
      </c>
      <c r="AT1288" s="59">
        <v>3400000</v>
      </c>
      <c r="AU1288" s="59">
        <v>0</v>
      </c>
      <c r="AV1288" s="59">
        <v>3400000</v>
      </c>
      <c r="AW1288" s="59">
        <v>0</v>
      </c>
      <c r="AX1288" s="59">
        <v>3400000</v>
      </c>
      <c r="AY1288" s="2">
        <v>0</v>
      </c>
      <c r="AZ1288" s="12" t="str">
        <f t="shared" si="153"/>
        <v>OK</v>
      </c>
      <c r="BA1288" s="12" t="str">
        <f t="shared" si="154"/>
        <v>OK</v>
      </c>
      <c r="BB1288" s="6">
        <f t="shared" si="155"/>
        <v>0</v>
      </c>
      <c r="BC1288" s="13">
        <f t="shared" si="156"/>
        <v>37400000</v>
      </c>
      <c r="BD1288" s="13">
        <f t="shared" si="157"/>
        <v>37400000</v>
      </c>
      <c r="BE1288" s="6">
        <f t="shared" si="158"/>
        <v>0</v>
      </c>
      <c r="BF1288" s="6">
        <f t="shared" si="159"/>
        <v>0</v>
      </c>
      <c r="BG1288" s="2" t="str">
        <f t="shared" si="152"/>
        <v>2500.1.1.3.</v>
      </c>
    </row>
    <row r="1289" spans="2:59" ht="114" x14ac:dyDescent="0.25">
      <c r="B1289" s="39" t="s">
        <v>7371</v>
      </c>
      <c r="C1289" s="39" t="s">
        <v>717</v>
      </c>
      <c r="D1289" s="39" t="s">
        <v>4</v>
      </c>
      <c r="E1289" s="40" t="s">
        <v>219</v>
      </c>
      <c r="F1289" s="40" t="s">
        <v>220</v>
      </c>
      <c r="G1289" s="40" t="s">
        <v>9</v>
      </c>
      <c r="H1289" s="40">
        <v>80161501</v>
      </c>
      <c r="I1289" s="40" t="s">
        <v>8168</v>
      </c>
      <c r="J1289" s="40" t="s">
        <v>221</v>
      </c>
      <c r="K1289" s="40" t="s">
        <v>7645</v>
      </c>
      <c r="L1289" s="41" t="s">
        <v>154</v>
      </c>
      <c r="M1289" s="41" t="s">
        <v>154</v>
      </c>
      <c r="N1289" s="41">
        <v>10</v>
      </c>
      <c r="O1289" s="41" t="s">
        <v>223</v>
      </c>
      <c r="P1289" s="41" t="s">
        <v>224</v>
      </c>
      <c r="Q1289" s="58">
        <v>45000000</v>
      </c>
      <c r="R1289" s="58">
        <v>45000000</v>
      </c>
      <c r="S1289" s="41" t="s">
        <v>225</v>
      </c>
      <c r="T1289" s="41" t="s">
        <v>221</v>
      </c>
      <c r="U1289" s="40" t="s">
        <v>431</v>
      </c>
      <c r="V1289" s="40" t="s">
        <v>721</v>
      </c>
      <c r="W1289" s="40" t="s">
        <v>1709</v>
      </c>
      <c r="X1289" s="40" t="s">
        <v>229</v>
      </c>
      <c r="Y1289" s="40" t="s">
        <v>230</v>
      </c>
      <c r="Z1289" s="40" t="s">
        <v>432</v>
      </c>
      <c r="AA1289" s="59">
        <v>0</v>
      </c>
      <c r="AB1289" s="59">
        <v>0</v>
      </c>
      <c r="AC1289" s="59">
        <v>45000000</v>
      </c>
      <c r="AD1289" s="59">
        <v>4500000</v>
      </c>
      <c r="AE1289" s="59">
        <v>0</v>
      </c>
      <c r="AF1289" s="59">
        <v>4500000</v>
      </c>
      <c r="AG1289" s="59">
        <v>0</v>
      </c>
      <c r="AH1289" s="59">
        <v>4500000</v>
      </c>
      <c r="AI1289" s="59">
        <v>0</v>
      </c>
      <c r="AJ1289" s="59">
        <v>4500000</v>
      </c>
      <c r="AK1289" s="59">
        <v>0</v>
      </c>
      <c r="AL1289" s="59">
        <v>4500000</v>
      </c>
      <c r="AM1289" s="59">
        <v>0</v>
      </c>
      <c r="AN1289" s="59">
        <v>4500000</v>
      </c>
      <c r="AO1289" s="59">
        <v>0</v>
      </c>
      <c r="AP1289" s="59">
        <v>4500000</v>
      </c>
      <c r="AQ1289" s="59">
        <v>0</v>
      </c>
      <c r="AR1289" s="59">
        <v>4500000</v>
      </c>
      <c r="AS1289" s="59">
        <v>0</v>
      </c>
      <c r="AT1289" s="59">
        <v>4500000</v>
      </c>
      <c r="AU1289" s="59">
        <v>0</v>
      </c>
      <c r="AV1289" s="59">
        <v>4500000</v>
      </c>
      <c r="AW1289" s="59">
        <v>0</v>
      </c>
      <c r="AX1289" s="59">
        <v>0</v>
      </c>
      <c r="AY1289" s="2">
        <v>0</v>
      </c>
      <c r="AZ1289" s="12" t="str">
        <f t="shared" si="153"/>
        <v>OK</v>
      </c>
      <c r="BA1289" s="12" t="str">
        <f t="shared" si="154"/>
        <v>OK</v>
      </c>
      <c r="BB1289" s="6">
        <f t="shared" si="155"/>
        <v>0</v>
      </c>
      <c r="BC1289" s="13">
        <f t="shared" si="156"/>
        <v>45000000</v>
      </c>
      <c r="BD1289" s="13">
        <f t="shared" si="157"/>
        <v>45000000</v>
      </c>
      <c r="BE1289" s="6">
        <f t="shared" si="158"/>
        <v>0</v>
      </c>
      <c r="BF1289" s="6">
        <f t="shared" si="159"/>
        <v>0</v>
      </c>
      <c r="BG1289" s="2" t="str">
        <f t="shared" si="152"/>
        <v>2500.1.1.3.</v>
      </c>
    </row>
    <row r="1290" spans="2:59" ht="114" x14ac:dyDescent="0.25">
      <c r="B1290" s="39" t="s">
        <v>7372</v>
      </c>
      <c r="C1290" s="39" t="s">
        <v>717</v>
      </c>
      <c r="D1290" s="39" t="s">
        <v>4</v>
      </c>
      <c r="E1290" s="40" t="s">
        <v>219</v>
      </c>
      <c r="F1290" s="40" t="s">
        <v>220</v>
      </c>
      <c r="G1290" s="40" t="s">
        <v>9</v>
      </c>
      <c r="H1290" s="40">
        <v>80161501</v>
      </c>
      <c r="I1290" s="40" t="s">
        <v>8168</v>
      </c>
      <c r="J1290" s="40" t="s">
        <v>221</v>
      </c>
      <c r="K1290" s="40" t="s">
        <v>7645</v>
      </c>
      <c r="L1290" s="41" t="s">
        <v>154</v>
      </c>
      <c r="M1290" s="41" t="s">
        <v>154</v>
      </c>
      <c r="N1290" s="41">
        <v>10</v>
      </c>
      <c r="O1290" s="41" t="s">
        <v>223</v>
      </c>
      <c r="P1290" s="41" t="s">
        <v>224</v>
      </c>
      <c r="Q1290" s="58">
        <v>45000000</v>
      </c>
      <c r="R1290" s="58">
        <v>45000000</v>
      </c>
      <c r="S1290" s="41" t="s">
        <v>225</v>
      </c>
      <c r="T1290" s="41" t="s">
        <v>221</v>
      </c>
      <c r="U1290" s="40" t="s">
        <v>431</v>
      </c>
      <c r="V1290" s="40" t="s">
        <v>721</v>
      </c>
      <c r="W1290" s="40" t="s">
        <v>1709</v>
      </c>
      <c r="X1290" s="40" t="s">
        <v>229</v>
      </c>
      <c r="Y1290" s="40" t="s">
        <v>230</v>
      </c>
      <c r="Z1290" s="40" t="s">
        <v>432</v>
      </c>
      <c r="AA1290" s="59">
        <v>0</v>
      </c>
      <c r="AB1290" s="59">
        <v>0</v>
      </c>
      <c r="AC1290" s="59">
        <v>45000000</v>
      </c>
      <c r="AD1290" s="59">
        <v>4500000</v>
      </c>
      <c r="AE1290" s="59">
        <v>0</v>
      </c>
      <c r="AF1290" s="59">
        <v>4500000</v>
      </c>
      <c r="AG1290" s="59">
        <v>0</v>
      </c>
      <c r="AH1290" s="59">
        <v>4500000</v>
      </c>
      <c r="AI1290" s="59">
        <v>0</v>
      </c>
      <c r="AJ1290" s="59">
        <v>4500000</v>
      </c>
      <c r="AK1290" s="59">
        <v>0</v>
      </c>
      <c r="AL1290" s="59">
        <v>4500000</v>
      </c>
      <c r="AM1290" s="59">
        <v>0</v>
      </c>
      <c r="AN1290" s="59">
        <v>4500000</v>
      </c>
      <c r="AO1290" s="59">
        <v>0</v>
      </c>
      <c r="AP1290" s="59">
        <v>4500000</v>
      </c>
      <c r="AQ1290" s="59">
        <v>0</v>
      </c>
      <c r="AR1290" s="59">
        <v>4500000</v>
      </c>
      <c r="AS1290" s="59">
        <v>0</v>
      </c>
      <c r="AT1290" s="59">
        <v>4500000</v>
      </c>
      <c r="AU1290" s="59">
        <v>0</v>
      </c>
      <c r="AV1290" s="59">
        <v>4500000</v>
      </c>
      <c r="AW1290" s="59">
        <v>0</v>
      </c>
      <c r="AX1290" s="59">
        <v>0</v>
      </c>
      <c r="AY1290" s="2">
        <v>0</v>
      </c>
      <c r="AZ1290" s="12" t="str">
        <f t="shared" si="153"/>
        <v>OK</v>
      </c>
      <c r="BA1290" s="12" t="str">
        <f t="shared" si="154"/>
        <v>OK</v>
      </c>
      <c r="BB1290" s="6">
        <f t="shared" si="155"/>
        <v>0</v>
      </c>
      <c r="BC1290" s="13">
        <f t="shared" si="156"/>
        <v>45000000</v>
      </c>
      <c r="BD1290" s="13">
        <f t="shared" si="157"/>
        <v>45000000</v>
      </c>
      <c r="BE1290" s="6">
        <f t="shared" si="158"/>
        <v>0</v>
      </c>
      <c r="BF1290" s="6">
        <f t="shared" si="159"/>
        <v>0</v>
      </c>
      <c r="BG1290" s="2" t="str">
        <f t="shared" si="152"/>
        <v>2500.1.1.3.</v>
      </c>
    </row>
    <row r="1291" spans="2:59" ht="85.5" x14ac:dyDescent="0.25">
      <c r="B1291" s="39" t="s">
        <v>7373</v>
      </c>
      <c r="C1291" s="39" t="s">
        <v>717</v>
      </c>
      <c r="D1291" s="39" t="s">
        <v>4</v>
      </c>
      <c r="E1291" s="40" t="s">
        <v>219</v>
      </c>
      <c r="F1291" s="40" t="s">
        <v>220</v>
      </c>
      <c r="G1291" s="40" t="s">
        <v>9</v>
      </c>
      <c r="H1291" s="40">
        <v>80161501</v>
      </c>
      <c r="I1291" s="40" t="s">
        <v>8168</v>
      </c>
      <c r="J1291" s="40" t="s">
        <v>221</v>
      </c>
      <c r="K1291" s="40" t="s">
        <v>7646</v>
      </c>
      <c r="L1291" s="41" t="s">
        <v>154</v>
      </c>
      <c r="M1291" s="41" t="s">
        <v>154</v>
      </c>
      <c r="N1291" s="41">
        <v>10</v>
      </c>
      <c r="O1291" s="41" t="s">
        <v>223</v>
      </c>
      <c r="P1291" s="41" t="s">
        <v>224</v>
      </c>
      <c r="Q1291" s="58">
        <v>24889290</v>
      </c>
      <c r="R1291" s="58">
        <v>24889290</v>
      </c>
      <c r="S1291" s="41" t="s">
        <v>225</v>
      </c>
      <c r="T1291" s="41" t="s">
        <v>221</v>
      </c>
      <c r="U1291" s="40" t="s">
        <v>431</v>
      </c>
      <c r="V1291" s="40" t="s">
        <v>721</v>
      </c>
      <c r="W1291" s="40" t="s">
        <v>1709</v>
      </c>
      <c r="X1291" s="40" t="s">
        <v>229</v>
      </c>
      <c r="Y1291" s="40" t="s">
        <v>230</v>
      </c>
      <c r="Z1291" s="40" t="s">
        <v>432</v>
      </c>
      <c r="AA1291" s="59">
        <v>0</v>
      </c>
      <c r="AB1291" s="59">
        <v>0</v>
      </c>
      <c r="AC1291" s="59">
        <v>24889290</v>
      </c>
      <c r="AD1291" s="59">
        <v>2488929</v>
      </c>
      <c r="AE1291" s="59">
        <v>0</v>
      </c>
      <c r="AF1291" s="59">
        <v>2488929</v>
      </c>
      <c r="AG1291" s="59">
        <v>0</v>
      </c>
      <c r="AH1291" s="59">
        <v>2488929</v>
      </c>
      <c r="AI1291" s="59">
        <v>0</v>
      </c>
      <c r="AJ1291" s="59">
        <v>2488929</v>
      </c>
      <c r="AK1291" s="59">
        <v>0</v>
      </c>
      <c r="AL1291" s="59">
        <v>2488929</v>
      </c>
      <c r="AM1291" s="59">
        <v>0</v>
      </c>
      <c r="AN1291" s="59">
        <v>2488929</v>
      </c>
      <c r="AO1291" s="59">
        <v>0</v>
      </c>
      <c r="AP1291" s="59">
        <v>2488929</v>
      </c>
      <c r="AQ1291" s="59">
        <v>0</v>
      </c>
      <c r="AR1291" s="59">
        <v>2488929</v>
      </c>
      <c r="AS1291" s="59">
        <v>0</v>
      </c>
      <c r="AT1291" s="59">
        <v>2488929</v>
      </c>
      <c r="AU1291" s="59">
        <v>0</v>
      </c>
      <c r="AV1291" s="59">
        <v>2488929</v>
      </c>
      <c r="AW1291" s="59">
        <v>0</v>
      </c>
      <c r="AX1291" s="59">
        <v>0</v>
      </c>
      <c r="AY1291" s="2">
        <v>0</v>
      </c>
      <c r="AZ1291" s="12" t="str">
        <f t="shared" si="153"/>
        <v>OK</v>
      </c>
      <c r="BA1291" s="12" t="str">
        <f t="shared" si="154"/>
        <v>OK</v>
      </c>
      <c r="BB1291" s="6">
        <f t="shared" si="155"/>
        <v>0</v>
      </c>
      <c r="BC1291" s="13">
        <f t="shared" si="156"/>
        <v>24889290</v>
      </c>
      <c r="BD1291" s="13">
        <f t="shared" si="157"/>
        <v>24889290</v>
      </c>
      <c r="BE1291" s="6">
        <f t="shared" si="158"/>
        <v>0</v>
      </c>
      <c r="BF1291" s="6">
        <f t="shared" si="159"/>
        <v>0</v>
      </c>
      <c r="BG1291" s="2" t="str">
        <f t="shared" si="152"/>
        <v>2500.1.1.3.</v>
      </c>
    </row>
    <row r="1292" spans="2:59" ht="85.5" x14ac:dyDescent="0.25">
      <c r="B1292" s="39" t="s">
        <v>7374</v>
      </c>
      <c r="C1292" s="39" t="s">
        <v>717</v>
      </c>
      <c r="D1292" s="39" t="s">
        <v>4</v>
      </c>
      <c r="E1292" s="40" t="s">
        <v>219</v>
      </c>
      <c r="F1292" s="40" t="s">
        <v>220</v>
      </c>
      <c r="G1292" s="40" t="s">
        <v>9</v>
      </c>
      <c r="H1292" s="40">
        <v>80161501</v>
      </c>
      <c r="I1292" s="40" t="s">
        <v>8168</v>
      </c>
      <c r="J1292" s="40" t="s">
        <v>221</v>
      </c>
      <c r="K1292" s="40" t="s">
        <v>7646</v>
      </c>
      <c r="L1292" s="41" t="s">
        <v>154</v>
      </c>
      <c r="M1292" s="41" t="s">
        <v>154</v>
      </c>
      <c r="N1292" s="41">
        <v>10</v>
      </c>
      <c r="O1292" s="41" t="s">
        <v>223</v>
      </c>
      <c r="P1292" s="41" t="s">
        <v>224</v>
      </c>
      <c r="Q1292" s="58">
        <v>24889290</v>
      </c>
      <c r="R1292" s="58">
        <v>24889290</v>
      </c>
      <c r="S1292" s="41" t="s">
        <v>225</v>
      </c>
      <c r="T1292" s="41" t="s">
        <v>221</v>
      </c>
      <c r="U1292" s="40" t="s">
        <v>431</v>
      </c>
      <c r="V1292" s="40" t="s">
        <v>721</v>
      </c>
      <c r="W1292" s="40" t="s">
        <v>1709</v>
      </c>
      <c r="X1292" s="40" t="s">
        <v>229</v>
      </c>
      <c r="Y1292" s="40" t="s">
        <v>230</v>
      </c>
      <c r="Z1292" s="40" t="s">
        <v>432</v>
      </c>
      <c r="AA1292" s="59">
        <v>0</v>
      </c>
      <c r="AB1292" s="59">
        <v>0</v>
      </c>
      <c r="AC1292" s="59">
        <v>24889290</v>
      </c>
      <c r="AD1292" s="59">
        <v>2488929</v>
      </c>
      <c r="AE1292" s="59">
        <v>0</v>
      </c>
      <c r="AF1292" s="59">
        <v>2488929</v>
      </c>
      <c r="AG1292" s="59">
        <v>0</v>
      </c>
      <c r="AH1292" s="59">
        <v>2488929</v>
      </c>
      <c r="AI1292" s="59">
        <v>0</v>
      </c>
      <c r="AJ1292" s="59">
        <v>2488929</v>
      </c>
      <c r="AK1292" s="59">
        <v>0</v>
      </c>
      <c r="AL1292" s="59">
        <v>2488929</v>
      </c>
      <c r="AM1292" s="59">
        <v>0</v>
      </c>
      <c r="AN1292" s="59">
        <v>2488929</v>
      </c>
      <c r="AO1292" s="59">
        <v>0</v>
      </c>
      <c r="AP1292" s="59">
        <v>2488929</v>
      </c>
      <c r="AQ1292" s="59">
        <v>0</v>
      </c>
      <c r="AR1292" s="59">
        <v>2488929</v>
      </c>
      <c r="AS1292" s="59">
        <v>0</v>
      </c>
      <c r="AT1292" s="59">
        <v>2488929</v>
      </c>
      <c r="AU1292" s="59">
        <v>0</v>
      </c>
      <c r="AV1292" s="59">
        <v>2488929</v>
      </c>
      <c r="AW1292" s="59">
        <v>0</v>
      </c>
      <c r="AX1292" s="59">
        <v>0</v>
      </c>
      <c r="AY1292" s="2">
        <v>0</v>
      </c>
      <c r="AZ1292" s="12" t="str">
        <f t="shared" si="153"/>
        <v>OK</v>
      </c>
      <c r="BA1292" s="12" t="str">
        <f t="shared" si="154"/>
        <v>OK</v>
      </c>
      <c r="BB1292" s="6">
        <f t="shared" si="155"/>
        <v>0</v>
      </c>
      <c r="BC1292" s="13">
        <f t="shared" si="156"/>
        <v>24889290</v>
      </c>
      <c r="BD1292" s="13">
        <f t="shared" si="157"/>
        <v>24889290</v>
      </c>
      <c r="BE1292" s="6">
        <f t="shared" si="158"/>
        <v>0</v>
      </c>
      <c r="BF1292" s="6">
        <f t="shared" si="159"/>
        <v>0</v>
      </c>
      <c r="BG1292" s="2" t="str">
        <f t="shared" si="152"/>
        <v>2500.1.1.3.</v>
      </c>
    </row>
    <row r="1293" spans="2:59" ht="85.5" x14ac:dyDescent="0.25">
      <c r="B1293" s="39" t="s">
        <v>7375</v>
      </c>
      <c r="C1293" s="39" t="s">
        <v>717</v>
      </c>
      <c r="D1293" s="39" t="s">
        <v>4</v>
      </c>
      <c r="E1293" s="40" t="s">
        <v>219</v>
      </c>
      <c r="F1293" s="40" t="s">
        <v>220</v>
      </c>
      <c r="G1293" s="40" t="s">
        <v>9</v>
      </c>
      <c r="H1293" s="40">
        <v>80161501</v>
      </c>
      <c r="I1293" s="40" t="s">
        <v>8168</v>
      </c>
      <c r="J1293" s="40" t="s">
        <v>221</v>
      </c>
      <c r="K1293" s="40" t="s">
        <v>7646</v>
      </c>
      <c r="L1293" s="41" t="s">
        <v>154</v>
      </c>
      <c r="M1293" s="41" t="s">
        <v>154</v>
      </c>
      <c r="N1293" s="41">
        <v>10</v>
      </c>
      <c r="O1293" s="41" t="s">
        <v>223</v>
      </c>
      <c r="P1293" s="41" t="s">
        <v>224</v>
      </c>
      <c r="Q1293" s="58">
        <v>24889290</v>
      </c>
      <c r="R1293" s="58">
        <v>24889290</v>
      </c>
      <c r="S1293" s="41" t="s">
        <v>225</v>
      </c>
      <c r="T1293" s="41" t="s">
        <v>221</v>
      </c>
      <c r="U1293" s="40" t="s">
        <v>431</v>
      </c>
      <c r="V1293" s="40" t="s">
        <v>721</v>
      </c>
      <c r="W1293" s="40" t="s">
        <v>1709</v>
      </c>
      <c r="X1293" s="40" t="s">
        <v>229</v>
      </c>
      <c r="Y1293" s="40" t="s">
        <v>230</v>
      </c>
      <c r="Z1293" s="40" t="s">
        <v>432</v>
      </c>
      <c r="AA1293" s="59">
        <v>0</v>
      </c>
      <c r="AB1293" s="59">
        <v>0</v>
      </c>
      <c r="AC1293" s="59">
        <v>24889290</v>
      </c>
      <c r="AD1293" s="59">
        <v>2488929</v>
      </c>
      <c r="AE1293" s="59">
        <v>0</v>
      </c>
      <c r="AF1293" s="59">
        <v>2488929</v>
      </c>
      <c r="AG1293" s="59">
        <v>0</v>
      </c>
      <c r="AH1293" s="59">
        <v>2488929</v>
      </c>
      <c r="AI1293" s="59">
        <v>0</v>
      </c>
      <c r="AJ1293" s="59">
        <v>2488929</v>
      </c>
      <c r="AK1293" s="59">
        <v>0</v>
      </c>
      <c r="AL1293" s="59">
        <v>2488929</v>
      </c>
      <c r="AM1293" s="59">
        <v>0</v>
      </c>
      <c r="AN1293" s="59">
        <v>2488929</v>
      </c>
      <c r="AO1293" s="59">
        <v>0</v>
      </c>
      <c r="AP1293" s="59">
        <v>2488929</v>
      </c>
      <c r="AQ1293" s="59">
        <v>0</v>
      </c>
      <c r="AR1293" s="59">
        <v>2488929</v>
      </c>
      <c r="AS1293" s="59">
        <v>0</v>
      </c>
      <c r="AT1293" s="59">
        <v>2488929</v>
      </c>
      <c r="AU1293" s="59">
        <v>0</v>
      </c>
      <c r="AV1293" s="59">
        <v>2488929</v>
      </c>
      <c r="AW1293" s="59">
        <v>0</v>
      </c>
      <c r="AX1293" s="59">
        <v>0</v>
      </c>
      <c r="AY1293" s="2">
        <v>0</v>
      </c>
      <c r="AZ1293" s="12" t="str">
        <f t="shared" si="153"/>
        <v>OK</v>
      </c>
      <c r="BA1293" s="12" t="str">
        <f t="shared" si="154"/>
        <v>OK</v>
      </c>
      <c r="BB1293" s="6">
        <f t="shared" si="155"/>
        <v>0</v>
      </c>
      <c r="BC1293" s="13">
        <f t="shared" si="156"/>
        <v>24889290</v>
      </c>
      <c r="BD1293" s="13">
        <f t="shared" si="157"/>
        <v>24889290</v>
      </c>
      <c r="BE1293" s="6">
        <f t="shared" si="158"/>
        <v>0</v>
      </c>
      <c r="BF1293" s="6">
        <f t="shared" si="159"/>
        <v>0</v>
      </c>
      <c r="BG1293" s="2" t="str">
        <f t="shared" si="152"/>
        <v>2500.1.1.3.</v>
      </c>
    </row>
    <row r="1294" spans="2:59" ht="99.75" x14ac:dyDescent="0.25">
      <c r="B1294" s="39" t="s">
        <v>7376</v>
      </c>
      <c r="C1294" s="39" t="s">
        <v>717</v>
      </c>
      <c r="D1294" s="39" t="s">
        <v>4</v>
      </c>
      <c r="E1294" s="40" t="s">
        <v>219</v>
      </c>
      <c r="F1294" s="40" t="s">
        <v>220</v>
      </c>
      <c r="G1294" s="40" t="s">
        <v>9</v>
      </c>
      <c r="H1294" s="40">
        <v>80161501</v>
      </c>
      <c r="I1294" s="40" t="s">
        <v>8168</v>
      </c>
      <c r="J1294" s="40" t="s">
        <v>221</v>
      </c>
      <c r="K1294" s="40" t="s">
        <v>7647</v>
      </c>
      <c r="L1294" s="41" t="s">
        <v>154</v>
      </c>
      <c r="M1294" s="41" t="s">
        <v>154</v>
      </c>
      <c r="N1294" s="41">
        <v>10</v>
      </c>
      <c r="O1294" s="41" t="s">
        <v>223</v>
      </c>
      <c r="P1294" s="41" t="s">
        <v>224</v>
      </c>
      <c r="Q1294" s="58">
        <v>32600000</v>
      </c>
      <c r="R1294" s="58">
        <v>32600000</v>
      </c>
      <c r="S1294" s="41" t="s">
        <v>225</v>
      </c>
      <c r="T1294" s="41" t="s">
        <v>221</v>
      </c>
      <c r="U1294" s="40" t="s">
        <v>431</v>
      </c>
      <c r="V1294" s="40" t="s">
        <v>721</v>
      </c>
      <c r="W1294" s="40" t="s">
        <v>1709</v>
      </c>
      <c r="X1294" s="40" t="s">
        <v>229</v>
      </c>
      <c r="Y1294" s="40" t="s">
        <v>230</v>
      </c>
      <c r="Z1294" s="40" t="s">
        <v>432</v>
      </c>
      <c r="AA1294" s="59">
        <v>0</v>
      </c>
      <c r="AB1294" s="59">
        <v>0</v>
      </c>
      <c r="AC1294" s="59">
        <v>32600000</v>
      </c>
      <c r="AD1294" s="59">
        <v>3260000</v>
      </c>
      <c r="AE1294" s="59">
        <v>0</v>
      </c>
      <c r="AF1294" s="59">
        <v>3260000</v>
      </c>
      <c r="AG1294" s="59">
        <v>0</v>
      </c>
      <c r="AH1294" s="59">
        <v>3260000</v>
      </c>
      <c r="AI1294" s="59">
        <v>0</v>
      </c>
      <c r="AJ1294" s="59">
        <v>3260000</v>
      </c>
      <c r="AK1294" s="59">
        <v>0</v>
      </c>
      <c r="AL1294" s="59">
        <v>3260000</v>
      </c>
      <c r="AM1294" s="59">
        <v>0</v>
      </c>
      <c r="AN1294" s="59">
        <v>3260000</v>
      </c>
      <c r="AO1294" s="59">
        <v>0</v>
      </c>
      <c r="AP1294" s="59">
        <v>3260000</v>
      </c>
      <c r="AQ1294" s="59">
        <v>0</v>
      </c>
      <c r="AR1294" s="59">
        <v>3260000</v>
      </c>
      <c r="AS1294" s="59">
        <v>0</v>
      </c>
      <c r="AT1294" s="59">
        <v>3260000</v>
      </c>
      <c r="AU1294" s="59">
        <v>0</v>
      </c>
      <c r="AV1294" s="59">
        <v>3260000</v>
      </c>
      <c r="AW1294" s="59">
        <v>0</v>
      </c>
      <c r="AX1294" s="59">
        <v>0</v>
      </c>
      <c r="AY1294" s="2">
        <v>0</v>
      </c>
      <c r="AZ1294" s="12" t="str">
        <f t="shared" si="153"/>
        <v>OK</v>
      </c>
      <c r="BA1294" s="12" t="str">
        <f t="shared" si="154"/>
        <v>OK</v>
      </c>
      <c r="BB1294" s="6">
        <f t="shared" si="155"/>
        <v>0</v>
      </c>
      <c r="BC1294" s="13">
        <f t="shared" si="156"/>
        <v>32600000</v>
      </c>
      <c r="BD1294" s="13">
        <f t="shared" si="157"/>
        <v>32600000</v>
      </c>
      <c r="BE1294" s="6">
        <f t="shared" si="158"/>
        <v>0</v>
      </c>
      <c r="BF1294" s="6">
        <f t="shared" si="159"/>
        <v>0</v>
      </c>
      <c r="BG1294" s="2" t="str">
        <f t="shared" si="152"/>
        <v>2500.1.1.3.</v>
      </c>
    </row>
    <row r="1295" spans="2:59" ht="99.75" x14ac:dyDescent="0.25">
      <c r="B1295" s="39" t="s">
        <v>7377</v>
      </c>
      <c r="C1295" s="39" t="s">
        <v>717</v>
      </c>
      <c r="D1295" s="39" t="s">
        <v>4</v>
      </c>
      <c r="E1295" s="40" t="s">
        <v>219</v>
      </c>
      <c r="F1295" s="40" t="s">
        <v>220</v>
      </c>
      <c r="G1295" s="40" t="s">
        <v>9</v>
      </c>
      <c r="H1295" s="40">
        <v>80161501</v>
      </c>
      <c r="I1295" s="40" t="s">
        <v>8168</v>
      </c>
      <c r="J1295" s="40" t="s">
        <v>221</v>
      </c>
      <c r="K1295" s="40" t="s">
        <v>7647</v>
      </c>
      <c r="L1295" s="41" t="s">
        <v>154</v>
      </c>
      <c r="M1295" s="41" t="s">
        <v>154</v>
      </c>
      <c r="N1295" s="41">
        <v>10</v>
      </c>
      <c r="O1295" s="41" t="s">
        <v>223</v>
      </c>
      <c r="P1295" s="41" t="s">
        <v>224</v>
      </c>
      <c r="Q1295" s="58">
        <v>32600000</v>
      </c>
      <c r="R1295" s="58">
        <v>32600000</v>
      </c>
      <c r="S1295" s="41" t="s">
        <v>225</v>
      </c>
      <c r="T1295" s="41" t="s">
        <v>221</v>
      </c>
      <c r="U1295" s="40" t="s">
        <v>431</v>
      </c>
      <c r="V1295" s="40" t="s">
        <v>721</v>
      </c>
      <c r="W1295" s="40" t="s">
        <v>1709</v>
      </c>
      <c r="X1295" s="40" t="s">
        <v>229</v>
      </c>
      <c r="Y1295" s="40" t="s">
        <v>230</v>
      </c>
      <c r="Z1295" s="40" t="s">
        <v>432</v>
      </c>
      <c r="AA1295" s="59">
        <v>0</v>
      </c>
      <c r="AB1295" s="59">
        <v>0</v>
      </c>
      <c r="AC1295" s="59">
        <v>32600000</v>
      </c>
      <c r="AD1295" s="59">
        <v>3260000</v>
      </c>
      <c r="AE1295" s="59">
        <v>0</v>
      </c>
      <c r="AF1295" s="59">
        <v>3260000</v>
      </c>
      <c r="AG1295" s="59">
        <v>0</v>
      </c>
      <c r="AH1295" s="59">
        <v>3260000</v>
      </c>
      <c r="AI1295" s="59">
        <v>0</v>
      </c>
      <c r="AJ1295" s="59">
        <v>3260000</v>
      </c>
      <c r="AK1295" s="59">
        <v>0</v>
      </c>
      <c r="AL1295" s="59">
        <v>3260000</v>
      </c>
      <c r="AM1295" s="59">
        <v>0</v>
      </c>
      <c r="AN1295" s="59">
        <v>3260000</v>
      </c>
      <c r="AO1295" s="59">
        <v>0</v>
      </c>
      <c r="AP1295" s="59">
        <v>3260000</v>
      </c>
      <c r="AQ1295" s="59">
        <v>0</v>
      </c>
      <c r="AR1295" s="59">
        <v>3260000</v>
      </c>
      <c r="AS1295" s="59">
        <v>0</v>
      </c>
      <c r="AT1295" s="59">
        <v>3260000</v>
      </c>
      <c r="AU1295" s="59">
        <v>0</v>
      </c>
      <c r="AV1295" s="59">
        <v>3260000</v>
      </c>
      <c r="AW1295" s="59">
        <v>0</v>
      </c>
      <c r="AX1295" s="59">
        <v>0</v>
      </c>
      <c r="AY1295" s="2">
        <v>0</v>
      </c>
      <c r="AZ1295" s="12" t="str">
        <f t="shared" si="153"/>
        <v>OK</v>
      </c>
      <c r="BA1295" s="12" t="str">
        <f t="shared" si="154"/>
        <v>OK</v>
      </c>
      <c r="BB1295" s="6">
        <f t="shared" si="155"/>
        <v>0</v>
      </c>
      <c r="BC1295" s="13">
        <f t="shared" si="156"/>
        <v>32600000</v>
      </c>
      <c r="BD1295" s="13">
        <f t="shared" si="157"/>
        <v>32600000</v>
      </c>
      <c r="BE1295" s="6">
        <f t="shared" si="158"/>
        <v>0</v>
      </c>
      <c r="BF1295" s="6">
        <f t="shared" si="159"/>
        <v>0</v>
      </c>
      <c r="BG1295" s="2" t="str">
        <f t="shared" si="152"/>
        <v>2500.1.1.3.</v>
      </c>
    </row>
    <row r="1296" spans="2:59" ht="85.5" x14ac:dyDescent="0.25">
      <c r="B1296" s="39" t="s">
        <v>7378</v>
      </c>
      <c r="C1296" s="39" t="s">
        <v>717</v>
      </c>
      <c r="D1296" s="39" t="s">
        <v>4</v>
      </c>
      <c r="E1296" s="40" t="s">
        <v>219</v>
      </c>
      <c r="F1296" s="40" t="s">
        <v>220</v>
      </c>
      <c r="G1296" s="40" t="s">
        <v>9</v>
      </c>
      <c r="H1296" s="40">
        <v>80161501</v>
      </c>
      <c r="I1296" s="40" t="s">
        <v>8168</v>
      </c>
      <c r="J1296" s="40" t="s">
        <v>221</v>
      </c>
      <c r="K1296" s="40" t="s">
        <v>7648</v>
      </c>
      <c r="L1296" s="41" t="s">
        <v>154</v>
      </c>
      <c r="M1296" s="41" t="s">
        <v>154</v>
      </c>
      <c r="N1296" s="41">
        <v>10</v>
      </c>
      <c r="O1296" s="41" t="s">
        <v>223</v>
      </c>
      <c r="P1296" s="41" t="s">
        <v>224</v>
      </c>
      <c r="Q1296" s="58">
        <v>38240400</v>
      </c>
      <c r="R1296" s="58">
        <v>38240400</v>
      </c>
      <c r="S1296" s="41" t="s">
        <v>225</v>
      </c>
      <c r="T1296" s="41" t="s">
        <v>221</v>
      </c>
      <c r="U1296" s="40" t="s">
        <v>431</v>
      </c>
      <c r="V1296" s="40" t="s">
        <v>721</v>
      </c>
      <c r="W1296" s="40" t="s">
        <v>1709</v>
      </c>
      <c r="X1296" s="40" t="s">
        <v>229</v>
      </c>
      <c r="Y1296" s="40" t="s">
        <v>230</v>
      </c>
      <c r="Z1296" s="40" t="s">
        <v>432</v>
      </c>
      <c r="AA1296" s="59">
        <v>0</v>
      </c>
      <c r="AB1296" s="59">
        <v>0</v>
      </c>
      <c r="AC1296" s="59">
        <v>38240400</v>
      </c>
      <c r="AD1296" s="59">
        <v>3824040</v>
      </c>
      <c r="AE1296" s="59">
        <v>0</v>
      </c>
      <c r="AF1296" s="59">
        <v>3824040</v>
      </c>
      <c r="AG1296" s="59">
        <v>0</v>
      </c>
      <c r="AH1296" s="59">
        <v>3824040</v>
      </c>
      <c r="AI1296" s="59">
        <v>0</v>
      </c>
      <c r="AJ1296" s="59">
        <v>3824040</v>
      </c>
      <c r="AK1296" s="59">
        <v>0</v>
      </c>
      <c r="AL1296" s="59">
        <v>3824040</v>
      </c>
      <c r="AM1296" s="59">
        <v>0</v>
      </c>
      <c r="AN1296" s="59">
        <v>3824040</v>
      </c>
      <c r="AO1296" s="59">
        <v>0</v>
      </c>
      <c r="AP1296" s="59">
        <v>3824040</v>
      </c>
      <c r="AQ1296" s="59">
        <v>0</v>
      </c>
      <c r="AR1296" s="59">
        <v>3824040</v>
      </c>
      <c r="AS1296" s="59">
        <v>0</v>
      </c>
      <c r="AT1296" s="59">
        <v>3824040</v>
      </c>
      <c r="AU1296" s="59">
        <v>0</v>
      </c>
      <c r="AV1296" s="59">
        <v>3824040</v>
      </c>
      <c r="AW1296" s="59">
        <v>0</v>
      </c>
      <c r="AX1296" s="59">
        <v>0</v>
      </c>
      <c r="AY1296" s="2">
        <v>0</v>
      </c>
      <c r="AZ1296" s="12" t="str">
        <f t="shared" si="153"/>
        <v>OK</v>
      </c>
      <c r="BA1296" s="12" t="str">
        <f t="shared" si="154"/>
        <v>OK</v>
      </c>
      <c r="BB1296" s="6">
        <f t="shared" si="155"/>
        <v>0</v>
      </c>
      <c r="BC1296" s="13">
        <f t="shared" si="156"/>
        <v>38240400</v>
      </c>
      <c r="BD1296" s="13">
        <f t="shared" si="157"/>
        <v>38240400</v>
      </c>
      <c r="BE1296" s="6">
        <f t="shared" si="158"/>
        <v>0</v>
      </c>
      <c r="BF1296" s="6">
        <f t="shared" si="159"/>
        <v>0</v>
      </c>
      <c r="BG1296" s="2" t="str">
        <f t="shared" si="152"/>
        <v>2500.1.1.3.</v>
      </c>
    </row>
    <row r="1297" spans="2:59" ht="114" x14ac:dyDescent="0.25">
      <c r="B1297" s="39" t="s">
        <v>7379</v>
      </c>
      <c r="C1297" s="39" t="s">
        <v>717</v>
      </c>
      <c r="D1297" s="39" t="s">
        <v>4</v>
      </c>
      <c r="E1297" s="40" t="s">
        <v>219</v>
      </c>
      <c r="F1297" s="40" t="s">
        <v>220</v>
      </c>
      <c r="G1297" s="40" t="s">
        <v>9</v>
      </c>
      <c r="H1297" s="40">
        <v>80161501</v>
      </c>
      <c r="I1297" s="40" t="s">
        <v>8168</v>
      </c>
      <c r="J1297" s="40" t="s">
        <v>221</v>
      </c>
      <c r="K1297" s="40" t="s">
        <v>7649</v>
      </c>
      <c r="L1297" s="41" t="s">
        <v>154</v>
      </c>
      <c r="M1297" s="41" t="s">
        <v>154</v>
      </c>
      <c r="N1297" s="41">
        <v>10</v>
      </c>
      <c r="O1297" s="41" t="s">
        <v>223</v>
      </c>
      <c r="P1297" s="41" t="s">
        <v>224</v>
      </c>
      <c r="Q1297" s="58">
        <v>38240400</v>
      </c>
      <c r="R1297" s="58">
        <v>38240400</v>
      </c>
      <c r="S1297" s="41" t="s">
        <v>225</v>
      </c>
      <c r="T1297" s="41" t="s">
        <v>221</v>
      </c>
      <c r="U1297" s="40" t="s">
        <v>431</v>
      </c>
      <c r="V1297" s="40" t="s">
        <v>721</v>
      </c>
      <c r="W1297" s="40" t="s">
        <v>1709</v>
      </c>
      <c r="X1297" s="40" t="s">
        <v>229</v>
      </c>
      <c r="Y1297" s="40" t="s">
        <v>230</v>
      </c>
      <c r="Z1297" s="40" t="s">
        <v>432</v>
      </c>
      <c r="AA1297" s="59">
        <v>0</v>
      </c>
      <c r="AB1297" s="59">
        <v>0</v>
      </c>
      <c r="AC1297" s="59">
        <v>38240400</v>
      </c>
      <c r="AD1297" s="59">
        <v>3824040</v>
      </c>
      <c r="AE1297" s="59">
        <v>0</v>
      </c>
      <c r="AF1297" s="59">
        <v>3824040</v>
      </c>
      <c r="AG1297" s="59">
        <v>0</v>
      </c>
      <c r="AH1297" s="59">
        <v>3824040</v>
      </c>
      <c r="AI1297" s="59">
        <v>0</v>
      </c>
      <c r="AJ1297" s="59">
        <v>3824040</v>
      </c>
      <c r="AK1297" s="59">
        <v>0</v>
      </c>
      <c r="AL1297" s="59">
        <v>3824040</v>
      </c>
      <c r="AM1297" s="59">
        <v>0</v>
      </c>
      <c r="AN1297" s="59">
        <v>3824040</v>
      </c>
      <c r="AO1297" s="59">
        <v>0</v>
      </c>
      <c r="AP1297" s="59">
        <v>3824040</v>
      </c>
      <c r="AQ1297" s="59">
        <v>0</v>
      </c>
      <c r="AR1297" s="59">
        <v>3824040</v>
      </c>
      <c r="AS1297" s="59">
        <v>0</v>
      </c>
      <c r="AT1297" s="59">
        <v>3824040</v>
      </c>
      <c r="AU1297" s="59">
        <v>0</v>
      </c>
      <c r="AV1297" s="59">
        <v>3824040</v>
      </c>
      <c r="AW1297" s="59">
        <v>0</v>
      </c>
      <c r="AX1297" s="59">
        <v>0</v>
      </c>
      <c r="AY1297" s="2">
        <v>0</v>
      </c>
      <c r="AZ1297" s="12" t="str">
        <f t="shared" si="153"/>
        <v>OK</v>
      </c>
      <c r="BA1297" s="12" t="str">
        <f t="shared" si="154"/>
        <v>OK</v>
      </c>
      <c r="BB1297" s="6">
        <f t="shared" si="155"/>
        <v>0</v>
      </c>
      <c r="BC1297" s="13">
        <f t="shared" si="156"/>
        <v>38240400</v>
      </c>
      <c r="BD1297" s="13">
        <f t="shared" si="157"/>
        <v>38240400</v>
      </c>
      <c r="BE1297" s="6">
        <f t="shared" si="158"/>
        <v>0</v>
      </c>
      <c r="BF1297" s="6">
        <f t="shared" si="159"/>
        <v>0</v>
      </c>
      <c r="BG1297" s="2" t="str">
        <f t="shared" si="152"/>
        <v>2500.1.1.3.</v>
      </c>
    </row>
    <row r="1298" spans="2:59" ht="156.75" x14ac:dyDescent="0.25">
      <c r="B1298" s="39" t="s">
        <v>7380</v>
      </c>
      <c r="C1298" s="39" t="s">
        <v>717</v>
      </c>
      <c r="D1298" s="39" t="s">
        <v>4</v>
      </c>
      <c r="E1298" s="40" t="s">
        <v>219</v>
      </c>
      <c r="F1298" s="40" t="s">
        <v>220</v>
      </c>
      <c r="G1298" s="40" t="s">
        <v>9</v>
      </c>
      <c r="H1298" s="40">
        <v>80161501</v>
      </c>
      <c r="I1298" s="40" t="s">
        <v>8168</v>
      </c>
      <c r="J1298" s="40" t="s">
        <v>221</v>
      </c>
      <c r="K1298" s="40" t="s">
        <v>7650</v>
      </c>
      <c r="L1298" s="41" t="s">
        <v>154</v>
      </c>
      <c r="M1298" s="41" t="s">
        <v>154</v>
      </c>
      <c r="N1298" s="41">
        <v>10</v>
      </c>
      <c r="O1298" s="41" t="s">
        <v>223</v>
      </c>
      <c r="P1298" s="41" t="s">
        <v>224</v>
      </c>
      <c r="Q1298" s="58">
        <v>38240400</v>
      </c>
      <c r="R1298" s="58">
        <v>38240400</v>
      </c>
      <c r="S1298" s="41" t="s">
        <v>225</v>
      </c>
      <c r="T1298" s="41" t="s">
        <v>221</v>
      </c>
      <c r="U1298" s="40" t="s">
        <v>431</v>
      </c>
      <c r="V1298" s="40" t="s">
        <v>721</v>
      </c>
      <c r="W1298" s="40" t="s">
        <v>1709</v>
      </c>
      <c r="X1298" s="40" t="s">
        <v>229</v>
      </c>
      <c r="Y1298" s="40" t="s">
        <v>230</v>
      </c>
      <c r="Z1298" s="40" t="s">
        <v>432</v>
      </c>
      <c r="AA1298" s="59">
        <v>0</v>
      </c>
      <c r="AB1298" s="59">
        <v>0</v>
      </c>
      <c r="AC1298" s="59">
        <v>38240400</v>
      </c>
      <c r="AD1298" s="59">
        <v>3824040</v>
      </c>
      <c r="AE1298" s="59">
        <v>0</v>
      </c>
      <c r="AF1298" s="59">
        <v>3824040</v>
      </c>
      <c r="AG1298" s="59">
        <v>0</v>
      </c>
      <c r="AH1298" s="59">
        <v>3824040</v>
      </c>
      <c r="AI1298" s="59">
        <v>0</v>
      </c>
      <c r="AJ1298" s="59">
        <v>3824040</v>
      </c>
      <c r="AK1298" s="59">
        <v>0</v>
      </c>
      <c r="AL1298" s="59">
        <v>3824040</v>
      </c>
      <c r="AM1298" s="59">
        <v>0</v>
      </c>
      <c r="AN1298" s="59">
        <v>3824040</v>
      </c>
      <c r="AO1298" s="59">
        <v>0</v>
      </c>
      <c r="AP1298" s="59">
        <v>3824040</v>
      </c>
      <c r="AQ1298" s="59">
        <v>0</v>
      </c>
      <c r="AR1298" s="59">
        <v>3824040</v>
      </c>
      <c r="AS1298" s="59">
        <v>0</v>
      </c>
      <c r="AT1298" s="59">
        <v>3824040</v>
      </c>
      <c r="AU1298" s="59">
        <v>0</v>
      </c>
      <c r="AV1298" s="59">
        <v>3824040</v>
      </c>
      <c r="AW1298" s="59">
        <v>0</v>
      </c>
      <c r="AX1298" s="59">
        <v>0</v>
      </c>
      <c r="AY1298" s="2">
        <v>0</v>
      </c>
      <c r="AZ1298" s="12" t="str">
        <f t="shared" si="153"/>
        <v>OK</v>
      </c>
      <c r="BA1298" s="12" t="str">
        <f t="shared" si="154"/>
        <v>OK</v>
      </c>
      <c r="BB1298" s="6">
        <f t="shared" si="155"/>
        <v>0</v>
      </c>
      <c r="BC1298" s="13">
        <f t="shared" si="156"/>
        <v>38240400</v>
      </c>
      <c r="BD1298" s="13">
        <f t="shared" si="157"/>
        <v>38240400</v>
      </c>
      <c r="BE1298" s="6">
        <f t="shared" si="158"/>
        <v>0</v>
      </c>
      <c r="BF1298" s="6">
        <f t="shared" si="159"/>
        <v>0</v>
      </c>
      <c r="BG1298" s="2" t="str">
        <f t="shared" si="152"/>
        <v>2500.1.1.3.</v>
      </c>
    </row>
    <row r="1299" spans="2:59" ht="71.25" x14ac:dyDescent="0.25">
      <c r="B1299" s="39" t="s">
        <v>7381</v>
      </c>
      <c r="C1299" s="39" t="s">
        <v>717</v>
      </c>
      <c r="D1299" s="39" t="s">
        <v>4</v>
      </c>
      <c r="E1299" s="40" t="s">
        <v>219</v>
      </c>
      <c r="F1299" s="40" t="s">
        <v>220</v>
      </c>
      <c r="G1299" s="40" t="s">
        <v>9</v>
      </c>
      <c r="H1299" s="40">
        <v>80161501</v>
      </c>
      <c r="I1299" s="40" t="s">
        <v>8168</v>
      </c>
      <c r="J1299" s="40" t="s">
        <v>221</v>
      </c>
      <c r="K1299" s="40" t="s">
        <v>7651</v>
      </c>
      <c r="L1299" s="41" t="s">
        <v>154</v>
      </c>
      <c r="M1299" s="41" t="s">
        <v>154</v>
      </c>
      <c r="N1299" s="41">
        <v>8</v>
      </c>
      <c r="O1299" s="41" t="s">
        <v>221</v>
      </c>
      <c r="P1299" s="41" t="s">
        <v>224</v>
      </c>
      <c r="Q1299" s="58">
        <v>41373889</v>
      </c>
      <c r="R1299" s="58">
        <v>41373889</v>
      </c>
      <c r="S1299" s="41" t="s">
        <v>225</v>
      </c>
      <c r="T1299" s="41" t="s">
        <v>221</v>
      </c>
      <c r="U1299" s="40" t="s">
        <v>431</v>
      </c>
      <c r="V1299" s="40" t="s">
        <v>721</v>
      </c>
      <c r="W1299" s="40" t="s">
        <v>1709</v>
      </c>
      <c r="X1299" s="40" t="s">
        <v>257</v>
      </c>
      <c r="Y1299" s="40" t="s">
        <v>258</v>
      </c>
      <c r="Z1299" s="40" t="s">
        <v>432</v>
      </c>
      <c r="AA1299" s="59">
        <v>0</v>
      </c>
      <c r="AB1299" s="59">
        <v>0</v>
      </c>
      <c r="AC1299" s="59">
        <v>41373889</v>
      </c>
      <c r="AD1299" s="59">
        <v>0</v>
      </c>
      <c r="AE1299" s="59">
        <v>0</v>
      </c>
      <c r="AF1299" s="59">
        <v>0</v>
      </c>
      <c r="AG1299" s="59">
        <v>0</v>
      </c>
      <c r="AH1299" s="59">
        <v>0</v>
      </c>
      <c r="AI1299" s="59">
        <v>0</v>
      </c>
      <c r="AJ1299" s="59">
        <v>0</v>
      </c>
      <c r="AK1299" s="59">
        <v>0</v>
      </c>
      <c r="AL1299" s="59">
        <v>0</v>
      </c>
      <c r="AM1299" s="59">
        <v>0</v>
      </c>
      <c r="AN1299" s="59">
        <v>0</v>
      </c>
      <c r="AO1299" s="59">
        <v>0</v>
      </c>
      <c r="AP1299" s="59">
        <v>0</v>
      </c>
      <c r="AQ1299" s="59">
        <v>0</v>
      </c>
      <c r="AR1299" s="59">
        <v>0</v>
      </c>
      <c r="AS1299" s="59">
        <v>0</v>
      </c>
      <c r="AT1299" s="59">
        <v>0</v>
      </c>
      <c r="AU1299" s="59">
        <v>0</v>
      </c>
      <c r="AV1299" s="59">
        <v>0</v>
      </c>
      <c r="AW1299" s="59">
        <v>0</v>
      </c>
      <c r="AX1299" s="59">
        <v>41373889</v>
      </c>
      <c r="AY1299" s="2">
        <v>0</v>
      </c>
      <c r="AZ1299" s="12" t="str">
        <f t="shared" si="153"/>
        <v>OK</v>
      </c>
      <c r="BA1299" s="12" t="str">
        <f t="shared" si="154"/>
        <v>OK</v>
      </c>
      <c r="BB1299" s="6">
        <f t="shared" si="155"/>
        <v>0</v>
      </c>
      <c r="BC1299" s="13">
        <f t="shared" si="156"/>
        <v>41373889</v>
      </c>
      <c r="BD1299" s="13">
        <f t="shared" si="157"/>
        <v>41373889</v>
      </c>
      <c r="BE1299" s="6">
        <f t="shared" si="158"/>
        <v>0</v>
      </c>
      <c r="BF1299" s="6">
        <f t="shared" si="159"/>
        <v>0</v>
      </c>
      <c r="BG1299" s="2" t="str">
        <f t="shared" si="152"/>
        <v>2500.1.1.3.</v>
      </c>
    </row>
    <row r="1300" spans="2:59" ht="85.5" x14ac:dyDescent="0.25">
      <c r="B1300" s="39" t="s">
        <v>7382</v>
      </c>
      <c r="C1300" s="39" t="s">
        <v>717</v>
      </c>
      <c r="D1300" s="39" t="s">
        <v>4</v>
      </c>
      <c r="E1300" s="40" t="s">
        <v>219</v>
      </c>
      <c r="F1300" s="40" t="s">
        <v>220</v>
      </c>
      <c r="G1300" s="40" t="s">
        <v>9</v>
      </c>
      <c r="H1300" s="40">
        <v>80161501</v>
      </c>
      <c r="I1300" s="40" t="s">
        <v>8168</v>
      </c>
      <c r="J1300" s="40" t="s">
        <v>221</v>
      </c>
      <c r="K1300" s="40" t="s">
        <v>7652</v>
      </c>
      <c r="L1300" s="41" t="s">
        <v>154</v>
      </c>
      <c r="M1300" s="41" t="s">
        <v>154</v>
      </c>
      <c r="N1300" s="41">
        <v>11</v>
      </c>
      <c r="O1300" s="41" t="s">
        <v>223</v>
      </c>
      <c r="P1300" s="41" t="s">
        <v>224</v>
      </c>
      <c r="Q1300" s="58">
        <v>44000000</v>
      </c>
      <c r="R1300" s="58">
        <v>44000000</v>
      </c>
      <c r="S1300" s="41" t="s">
        <v>225</v>
      </c>
      <c r="T1300" s="41" t="s">
        <v>221</v>
      </c>
      <c r="U1300" s="40" t="s">
        <v>434</v>
      </c>
      <c r="V1300" s="40" t="s">
        <v>721</v>
      </c>
      <c r="W1300" s="40" t="s">
        <v>1709</v>
      </c>
      <c r="X1300" s="40" t="s">
        <v>229</v>
      </c>
      <c r="Y1300" s="40" t="s">
        <v>230</v>
      </c>
      <c r="Z1300" s="40" t="s">
        <v>435</v>
      </c>
      <c r="AA1300" s="59">
        <v>0</v>
      </c>
      <c r="AB1300" s="59">
        <v>0</v>
      </c>
      <c r="AC1300" s="59">
        <v>44000000</v>
      </c>
      <c r="AD1300" s="59">
        <v>4000000</v>
      </c>
      <c r="AE1300" s="59">
        <v>0</v>
      </c>
      <c r="AF1300" s="59">
        <v>4000000</v>
      </c>
      <c r="AG1300" s="59">
        <v>0</v>
      </c>
      <c r="AH1300" s="59">
        <v>4000000</v>
      </c>
      <c r="AI1300" s="59">
        <v>0</v>
      </c>
      <c r="AJ1300" s="59">
        <v>4000000</v>
      </c>
      <c r="AK1300" s="59">
        <v>0</v>
      </c>
      <c r="AL1300" s="59">
        <v>4000000</v>
      </c>
      <c r="AM1300" s="59">
        <v>0</v>
      </c>
      <c r="AN1300" s="59">
        <v>4000000</v>
      </c>
      <c r="AO1300" s="59">
        <v>0</v>
      </c>
      <c r="AP1300" s="59">
        <v>4000000</v>
      </c>
      <c r="AQ1300" s="59">
        <v>0</v>
      </c>
      <c r="AR1300" s="59">
        <v>4000000</v>
      </c>
      <c r="AS1300" s="59">
        <v>0</v>
      </c>
      <c r="AT1300" s="59">
        <v>4000000</v>
      </c>
      <c r="AU1300" s="59">
        <v>0</v>
      </c>
      <c r="AV1300" s="59">
        <v>4000000</v>
      </c>
      <c r="AW1300" s="59">
        <v>0</v>
      </c>
      <c r="AX1300" s="59">
        <v>4000000</v>
      </c>
      <c r="AY1300" s="2">
        <v>0</v>
      </c>
      <c r="AZ1300" s="12" t="str">
        <f t="shared" si="153"/>
        <v>OK</v>
      </c>
      <c r="BA1300" s="12" t="str">
        <f t="shared" si="154"/>
        <v>OK</v>
      </c>
      <c r="BB1300" s="6">
        <f t="shared" si="155"/>
        <v>0</v>
      </c>
      <c r="BC1300" s="13">
        <f t="shared" si="156"/>
        <v>44000000</v>
      </c>
      <c r="BD1300" s="13">
        <f t="shared" si="157"/>
        <v>44000000</v>
      </c>
      <c r="BE1300" s="6">
        <f t="shared" si="158"/>
        <v>0</v>
      </c>
      <c r="BF1300" s="6">
        <f t="shared" si="159"/>
        <v>0</v>
      </c>
      <c r="BG1300" s="2" t="str">
        <f t="shared" si="152"/>
        <v>2500.1.1.3.</v>
      </c>
    </row>
    <row r="1301" spans="2:59" ht="85.5" x14ac:dyDescent="0.25">
      <c r="B1301" s="39" t="s">
        <v>7383</v>
      </c>
      <c r="C1301" s="39" t="s">
        <v>717</v>
      </c>
      <c r="D1301" s="39" t="s">
        <v>4</v>
      </c>
      <c r="E1301" s="40" t="s">
        <v>219</v>
      </c>
      <c r="F1301" s="40" t="s">
        <v>220</v>
      </c>
      <c r="G1301" s="40" t="s">
        <v>9</v>
      </c>
      <c r="H1301" s="40">
        <v>80161501</v>
      </c>
      <c r="I1301" s="40" t="s">
        <v>8168</v>
      </c>
      <c r="J1301" s="40" t="s">
        <v>221</v>
      </c>
      <c r="K1301" s="40" t="s">
        <v>7652</v>
      </c>
      <c r="L1301" s="41" t="s">
        <v>154</v>
      </c>
      <c r="M1301" s="41" t="s">
        <v>154</v>
      </c>
      <c r="N1301" s="41">
        <v>11</v>
      </c>
      <c r="O1301" s="41" t="s">
        <v>223</v>
      </c>
      <c r="P1301" s="41" t="s">
        <v>224</v>
      </c>
      <c r="Q1301" s="58">
        <v>44000000</v>
      </c>
      <c r="R1301" s="58">
        <v>44000000</v>
      </c>
      <c r="S1301" s="41" t="s">
        <v>225</v>
      </c>
      <c r="T1301" s="41" t="s">
        <v>221</v>
      </c>
      <c r="U1301" s="40" t="s">
        <v>434</v>
      </c>
      <c r="V1301" s="40" t="s">
        <v>721</v>
      </c>
      <c r="W1301" s="40" t="s">
        <v>1709</v>
      </c>
      <c r="X1301" s="40" t="s">
        <v>229</v>
      </c>
      <c r="Y1301" s="40" t="s">
        <v>230</v>
      </c>
      <c r="Z1301" s="40" t="s">
        <v>435</v>
      </c>
      <c r="AA1301" s="59">
        <v>0</v>
      </c>
      <c r="AB1301" s="59">
        <v>0</v>
      </c>
      <c r="AC1301" s="59">
        <v>44000000</v>
      </c>
      <c r="AD1301" s="59">
        <v>4000000</v>
      </c>
      <c r="AE1301" s="59">
        <v>0</v>
      </c>
      <c r="AF1301" s="59">
        <v>4000000</v>
      </c>
      <c r="AG1301" s="59">
        <v>0</v>
      </c>
      <c r="AH1301" s="59">
        <v>4000000</v>
      </c>
      <c r="AI1301" s="59">
        <v>0</v>
      </c>
      <c r="AJ1301" s="59">
        <v>4000000</v>
      </c>
      <c r="AK1301" s="59">
        <v>0</v>
      </c>
      <c r="AL1301" s="59">
        <v>4000000</v>
      </c>
      <c r="AM1301" s="59">
        <v>0</v>
      </c>
      <c r="AN1301" s="59">
        <v>4000000</v>
      </c>
      <c r="AO1301" s="59">
        <v>0</v>
      </c>
      <c r="AP1301" s="59">
        <v>4000000</v>
      </c>
      <c r="AQ1301" s="59">
        <v>0</v>
      </c>
      <c r="AR1301" s="59">
        <v>4000000</v>
      </c>
      <c r="AS1301" s="59">
        <v>0</v>
      </c>
      <c r="AT1301" s="59">
        <v>4000000</v>
      </c>
      <c r="AU1301" s="59">
        <v>0</v>
      </c>
      <c r="AV1301" s="59">
        <v>4000000</v>
      </c>
      <c r="AW1301" s="59">
        <v>0</v>
      </c>
      <c r="AX1301" s="59">
        <v>4000000</v>
      </c>
      <c r="AY1301" s="2">
        <v>0</v>
      </c>
      <c r="AZ1301" s="12" t="str">
        <f t="shared" si="153"/>
        <v>OK</v>
      </c>
      <c r="BA1301" s="12" t="str">
        <f t="shared" si="154"/>
        <v>OK</v>
      </c>
      <c r="BB1301" s="6">
        <f t="shared" si="155"/>
        <v>0</v>
      </c>
      <c r="BC1301" s="13">
        <f t="shared" si="156"/>
        <v>44000000</v>
      </c>
      <c r="BD1301" s="13">
        <f t="shared" si="157"/>
        <v>44000000</v>
      </c>
      <c r="BE1301" s="6">
        <f t="shared" si="158"/>
        <v>0</v>
      </c>
      <c r="BF1301" s="6">
        <f t="shared" si="159"/>
        <v>0</v>
      </c>
      <c r="BG1301" s="2" t="str">
        <f t="shared" si="152"/>
        <v>2500.1.1.3.</v>
      </c>
    </row>
    <row r="1302" spans="2:59" ht="85.5" x14ac:dyDescent="0.25">
      <c r="B1302" s="39" t="s">
        <v>7384</v>
      </c>
      <c r="C1302" s="39" t="s">
        <v>717</v>
      </c>
      <c r="D1302" s="39" t="s">
        <v>4</v>
      </c>
      <c r="E1302" s="40" t="s">
        <v>219</v>
      </c>
      <c r="F1302" s="40" t="s">
        <v>220</v>
      </c>
      <c r="G1302" s="40" t="s">
        <v>9</v>
      </c>
      <c r="H1302" s="40">
        <v>80161501</v>
      </c>
      <c r="I1302" s="40" t="s">
        <v>8168</v>
      </c>
      <c r="J1302" s="40" t="s">
        <v>221</v>
      </c>
      <c r="K1302" s="40" t="s">
        <v>7652</v>
      </c>
      <c r="L1302" s="41" t="s">
        <v>154</v>
      </c>
      <c r="M1302" s="41" t="s">
        <v>154</v>
      </c>
      <c r="N1302" s="41">
        <v>11</v>
      </c>
      <c r="O1302" s="41" t="s">
        <v>223</v>
      </c>
      <c r="P1302" s="41" t="s">
        <v>224</v>
      </c>
      <c r="Q1302" s="58">
        <v>44000000</v>
      </c>
      <c r="R1302" s="58">
        <v>44000000</v>
      </c>
      <c r="S1302" s="41" t="s">
        <v>225</v>
      </c>
      <c r="T1302" s="41" t="s">
        <v>221</v>
      </c>
      <c r="U1302" s="40" t="s">
        <v>434</v>
      </c>
      <c r="V1302" s="40" t="s">
        <v>721</v>
      </c>
      <c r="W1302" s="40" t="s">
        <v>1709</v>
      </c>
      <c r="X1302" s="40" t="s">
        <v>229</v>
      </c>
      <c r="Y1302" s="40" t="s">
        <v>230</v>
      </c>
      <c r="Z1302" s="40" t="s">
        <v>435</v>
      </c>
      <c r="AA1302" s="59">
        <v>0</v>
      </c>
      <c r="AB1302" s="59">
        <v>0</v>
      </c>
      <c r="AC1302" s="59">
        <v>44000000</v>
      </c>
      <c r="AD1302" s="59">
        <v>4000000</v>
      </c>
      <c r="AE1302" s="59">
        <v>0</v>
      </c>
      <c r="AF1302" s="59">
        <v>4000000</v>
      </c>
      <c r="AG1302" s="59">
        <v>0</v>
      </c>
      <c r="AH1302" s="59">
        <v>4000000</v>
      </c>
      <c r="AI1302" s="59">
        <v>0</v>
      </c>
      <c r="AJ1302" s="59">
        <v>4000000</v>
      </c>
      <c r="AK1302" s="59">
        <v>0</v>
      </c>
      <c r="AL1302" s="59">
        <v>4000000</v>
      </c>
      <c r="AM1302" s="59">
        <v>0</v>
      </c>
      <c r="AN1302" s="59">
        <v>4000000</v>
      </c>
      <c r="AO1302" s="59">
        <v>0</v>
      </c>
      <c r="AP1302" s="59">
        <v>4000000</v>
      </c>
      <c r="AQ1302" s="59">
        <v>0</v>
      </c>
      <c r="AR1302" s="59">
        <v>4000000</v>
      </c>
      <c r="AS1302" s="59">
        <v>0</v>
      </c>
      <c r="AT1302" s="59">
        <v>4000000</v>
      </c>
      <c r="AU1302" s="59">
        <v>0</v>
      </c>
      <c r="AV1302" s="59">
        <v>4000000</v>
      </c>
      <c r="AW1302" s="59">
        <v>0</v>
      </c>
      <c r="AX1302" s="59">
        <v>4000000</v>
      </c>
      <c r="AY1302" s="2">
        <v>0</v>
      </c>
      <c r="AZ1302" s="12" t="str">
        <f t="shared" si="153"/>
        <v>OK</v>
      </c>
      <c r="BA1302" s="12" t="str">
        <f t="shared" si="154"/>
        <v>OK</v>
      </c>
      <c r="BB1302" s="6">
        <f t="shared" si="155"/>
        <v>0</v>
      </c>
      <c r="BC1302" s="13">
        <f t="shared" si="156"/>
        <v>44000000</v>
      </c>
      <c r="BD1302" s="13">
        <f t="shared" si="157"/>
        <v>44000000</v>
      </c>
      <c r="BE1302" s="6">
        <f t="shared" si="158"/>
        <v>0</v>
      </c>
      <c r="BF1302" s="6">
        <f t="shared" si="159"/>
        <v>0</v>
      </c>
      <c r="BG1302" s="2" t="str">
        <f t="shared" si="152"/>
        <v>2500.1.1.3.</v>
      </c>
    </row>
    <row r="1303" spans="2:59" ht="85.5" x14ac:dyDescent="0.25">
      <c r="B1303" s="39" t="s">
        <v>7385</v>
      </c>
      <c r="C1303" s="39" t="s">
        <v>717</v>
      </c>
      <c r="D1303" s="39" t="s">
        <v>4</v>
      </c>
      <c r="E1303" s="40" t="s">
        <v>219</v>
      </c>
      <c r="F1303" s="40" t="s">
        <v>220</v>
      </c>
      <c r="G1303" s="40" t="s">
        <v>9</v>
      </c>
      <c r="H1303" s="40">
        <v>80161501</v>
      </c>
      <c r="I1303" s="40" t="s">
        <v>8168</v>
      </c>
      <c r="J1303" s="40" t="s">
        <v>221</v>
      </c>
      <c r="K1303" s="40" t="s">
        <v>7652</v>
      </c>
      <c r="L1303" s="41" t="s">
        <v>154</v>
      </c>
      <c r="M1303" s="41" t="s">
        <v>154</v>
      </c>
      <c r="N1303" s="41">
        <v>11</v>
      </c>
      <c r="O1303" s="41" t="s">
        <v>223</v>
      </c>
      <c r="P1303" s="41" t="s">
        <v>224</v>
      </c>
      <c r="Q1303" s="58">
        <v>44000000</v>
      </c>
      <c r="R1303" s="58">
        <v>44000000</v>
      </c>
      <c r="S1303" s="41" t="s">
        <v>225</v>
      </c>
      <c r="T1303" s="41" t="s">
        <v>221</v>
      </c>
      <c r="U1303" s="40" t="s">
        <v>434</v>
      </c>
      <c r="V1303" s="40" t="s">
        <v>721</v>
      </c>
      <c r="W1303" s="40" t="s">
        <v>1709</v>
      </c>
      <c r="X1303" s="40" t="s">
        <v>229</v>
      </c>
      <c r="Y1303" s="40" t="s">
        <v>230</v>
      </c>
      <c r="Z1303" s="40" t="s">
        <v>435</v>
      </c>
      <c r="AA1303" s="59">
        <v>0</v>
      </c>
      <c r="AB1303" s="59">
        <v>0</v>
      </c>
      <c r="AC1303" s="59">
        <v>44000000</v>
      </c>
      <c r="AD1303" s="59">
        <v>4000000</v>
      </c>
      <c r="AE1303" s="59">
        <v>0</v>
      </c>
      <c r="AF1303" s="59">
        <v>4000000</v>
      </c>
      <c r="AG1303" s="59">
        <v>0</v>
      </c>
      <c r="AH1303" s="59">
        <v>4000000</v>
      </c>
      <c r="AI1303" s="59">
        <v>0</v>
      </c>
      <c r="AJ1303" s="59">
        <v>4000000</v>
      </c>
      <c r="AK1303" s="59">
        <v>0</v>
      </c>
      <c r="AL1303" s="59">
        <v>4000000</v>
      </c>
      <c r="AM1303" s="59">
        <v>0</v>
      </c>
      <c r="AN1303" s="59">
        <v>4000000</v>
      </c>
      <c r="AO1303" s="59">
        <v>0</v>
      </c>
      <c r="AP1303" s="59">
        <v>4000000</v>
      </c>
      <c r="AQ1303" s="59">
        <v>0</v>
      </c>
      <c r="AR1303" s="59">
        <v>4000000</v>
      </c>
      <c r="AS1303" s="59">
        <v>0</v>
      </c>
      <c r="AT1303" s="59">
        <v>4000000</v>
      </c>
      <c r="AU1303" s="59">
        <v>0</v>
      </c>
      <c r="AV1303" s="59">
        <v>4000000</v>
      </c>
      <c r="AW1303" s="59">
        <v>0</v>
      </c>
      <c r="AX1303" s="59">
        <v>4000000</v>
      </c>
      <c r="AY1303" s="2">
        <v>0</v>
      </c>
      <c r="AZ1303" s="12" t="str">
        <f t="shared" si="153"/>
        <v>OK</v>
      </c>
      <c r="BA1303" s="12" t="str">
        <f t="shared" si="154"/>
        <v>OK</v>
      </c>
      <c r="BB1303" s="6">
        <f t="shared" si="155"/>
        <v>0</v>
      </c>
      <c r="BC1303" s="13">
        <f t="shared" si="156"/>
        <v>44000000</v>
      </c>
      <c r="BD1303" s="13">
        <f t="shared" si="157"/>
        <v>44000000</v>
      </c>
      <c r="BE1303" s="6">
        <f t="shared" si="158"/>
        <v>0</v>
      </c>
      <c r="BF1303" s="6">
        <f t="shared" si="159"/>
        <v>0</v>
      </c>
      <c r="BG1303" s="2" t="str">
        <f t="shared" si="152"/>
        <v>2500.1.1.3.</v>
      </c>
    </row>
    <row r="1304" spans="2:59" ht="85.5" x14ac:dyDescent="0.25">
      <c r="B1304" s="39" t="s">
        <v>7386</v>
      </c>
      <c r="C1304" s="39" t="s">
        <v>717</v>
      </c>
      <c r="D1304" s="39" t="s">
        <v>4</v>
      </c>
      <c r="E1304" s="40" t="s">
        <v>219</v>
      </c>
      <c r="F1304" s="40" t="s">
        <v>220</v>
      </c>
      <c r="G1304" s="40" t="s">
        <v>9</v>
      </c>
      <c r="H1304" s="40">
        <v>80161501</v>
      </c>
      <c r="I1304" s="40" t="s">
        <v>8168</v>
      </c>
      <c r="J1304" s="40" t="s">
        <v>221</v>
      </c>
      <c r="K1304" s="40" t="s">
        <v>7652</v>
      </c>
      <c r="L1304" s="41" t="s">
        <v>154</v>
      </c>
      <c r="M1304" s="41" t="s">
        <v>154</v>
      </c>
      <c r="N1304" s="41">
        <v>11</v>
      </c>
      <c r="O1304" s="41" t="s">
        <v>223</v>
      </c>
      <c r="P1304" s="41" t="s">
        <v>224</v>
      </c>
      <c r="Q1304" s="58">
        <v>44000000</v>
      </c>
      <c r="R1304" s="58">
        <v>44000000</v>
      </c>
      <c r="S1304" s="41" t="s">
        <v>225</v>
      </c>
      <c r="T1304" s="41" t="s">
        <v>221</v>
      </c>
      <c r="U1304" s="40" t="s">
        <v>434</v>
      </c>
      <c r="V1304" s="40" t="s">
        <v>721</v>
      </c>
      <c r="W1304" s="40" t="s">
        <v>1709</v>
      </c>
      <c r="X1304" s="40" t="s">
        <v>229</v>
      </c>
      <c r="Y1304" s="40" t="s">
        <v>230</v>
      </c>
      <c r="Z1304" s="40" t="s">
        <v>435</v>
      </c>
      <c r="AA1304" s="59">
        <v>0</v>
      </c>
      <c r="AB1304" s="59">
        <v>0</v>
      </c>
      <c r="AC1304" s="59">
        <v>44000000</v>
      </c>
      <c r="AD1304" s="59">
        <v>4000000</v>
      </c>
      <c r="AE1304" s="59">
        <v>0</v>
      </c>
      <c r="AF1304" s="59">
        <v>4000000</v>
      </c>
      <c r="AG1304" s="59">
        <v>0</v>
      </c>
      <c r="AH1304" s="59">
        <v>4000000</v>
      </c>
      <c r="AI1304" s="59">
        <v>0</v>
      </c>
      <c r="AJ1304" s="59">
        <v>4000000</v>
      </c>
      <c r="AK1304" s="59">
        <v>0</v>
      </c>
      <c r="AL1304" s="59">
        <v>4000000</v>
      </c>
      <c r="AM1304" s="59">
        <v>0</v>
      </c>
      <c r="AN1304" s="59">
        <v>4000000</v>
      </c>
      <c r="AO1304" s="59">
        <v>0</v>
      </c>
      <c r="AP1304" s="59">
        <v>4000000</v>
      </c>
      <c r="AQ1304" s="59">
        <v>0</v>
      </c>
      <c r="AR1304" s="59">
        <v>4000000</v>
      </c>
      <c r="AS1304" s="59">
        <v>0</v>
      </c>
      <c r="AT1304" s="59">
        <v>4000000</v>
      </c>
      <c r="AU1304" s="59">
        <v>0</v>
      </c>
      <c r="AV1304" s="59">
        <v>4000000</v>
      </c>
      <c r="AW1304" s="59">
        <v>0</v>
      </c>
      <c r="AX1304" s="59">
        <v>4000000</v>
      </c>
      <c r="AY1304" s="2">
        <v>0</v>
      </c>
      <c r="AZ1304" s="12" t="str">
        <f t="shared" si="153"/>
        <v>OK</v>
      </c>
      <c r="BA1304" s="12" t="str">
        <f t="shared" si="154"/>
        <v>OK</v>
      </c>
      <c r="BB1304" s="6">
        <f t="shared" si="155"/>
        <v>0</v>
      </c>
      <c r="BC1304" s="13">
        <f t="shared" si="156"/>
        <v>44000000</v>
      </c>
      <c r="BD1304" s="13">
        <f t="shared" si="157"/>
        <v>44000000</v>
      </c>
      <c r="BE1304" s="6">
        <f t="shared" si="158"/>
        <v>0</v>
      </c>
      <c r="BF1304" s="6">
        <f t="shared" si="159"/>
        <v>0</v>
      </c>
      <c r="BG1304" s="2" t="str">
        <f t="shared" si="152"/>
        <v>2500.1.1.3.</v>
      </c>
    </row>
    <row r="1305" spans="2:59" ht="85.5" x14ac:dyDescent="0.25">
      <c r="B1305" s="39" t="s">
        <v>7387</v>
      </c>
      <c r="C1305" s="39" t="s">
        <v>717</v>
      </c>
      <c r="D1305" s="39" t="s">
        <v>4</v>
      </c>
      <c r="E1305" s="40" t="s">
        <v>219</v>
      </c>
      <c r="F1305" s="40" t="s">
        <v>220</v>
      </c>
      <c r="G1305" s="40" t="s">
        <v>9</v>
      </c>
      <c r="H1305" s="40">
        <v>80161501</v>
      </c>
      <c r="I1305" s="40" t="s">
        <v>8168</v>
      </c>
      <c r="J1305" s="40" t="s">
        <v>221</v>
      </c>
      <c r="K1305" s="40" t="s">
        <v>7652</v>
      </c>
      <c r="L1305" s="41" t="s">
        <v>154</v>
      </c>
      <c r="M1305" s="41" t="s">
        <v>154</v>
      </c>
      <c r="N1305" s="41">
        <v>11</v>
      </c>
      <c r="O1305" s="41" t="s">
        <v>223</v>
      </c>
      <c r="P1305" s="41" t="s">
        <v>224</v>
      </c>
      <c r="Q1305" s="58">
        <v>44000000</v>
      </c>
      <c r="R1305" s="58">
        <v>44000000</v>
      </c>
      <c r="S1305" s="41" t="s">
        <v>225</v>
      </c>
      <c r="T1305" s="41" t="s">
        <v>221</v>
      </c>
      <c r="U1305" s="40" t="s">
        <v>434</v>
      </c>
      <c r="V1305" s="40" t="s">
        <v>721</v>
      </c>
      <c r="W1305" s="40" t="s">
        <v>1709</v>
      </c>
      <c r="X1305" s="40" t="s">
        <v>229</v>
      </c>
      <c r="Y1305" s="40" t="s">
        <v>230</v>
      </c>
      <c r="Z1305" s="40" t="s">
        <v>435</v>
      </c>
      <c r="AA1305" s="59">
        <v>0</v>
      </c>
      <c r="AB1305" s="59">
        <v>0</v>
      </c>
      <c r="AC1305" s="59">
        <v>44000000</v>
      </c>
      <c r="AD1305" s="59">
        <v>4000000</v>
      </c>
      <c r="AE1305" s="59">
        <v>0</v>
      </c>
      <c r="AF1305" s="59">
        <v>4000000</v>
      </c>
      <c r="AG1305" s="59">
        <v>0</v>
      </c>
      <c r="AH1305" s="59">
        <v>4000000</v>
      </c>
      <c r="AI1305" s="59">
        <v>0</v>
      </c>
      <c r="AJ1305" s="59">
        <v>4000000</v>
      </c>
      <c r="AK1305" s="59">
        <v>0</v>
      </c>
      <c r="AL1305" s="59">
        <v>4000000</v>
      </c>
      <c r="AM1305" s="59">
        <v>0</v>
      </c>
      <c r="AN1305" s="59">
        <v>4000000</v>
      </c>
      <c r="AO1305" s="59">
        <v>0</v>
      </c>
      <c r="AP1305" s="59">
        <v>4000000</v>
      </c>
      <c r="AQ1305" s="59">
        <v>0</v>
      </c>
      <c r="AR1305" s="59">
        <v>4000000</v>
      </c>
      <c r="AS1305" s="59">
        <v>0</v>
      </c>
      <c r="AT1305" s="59">
        <v>4000000</v>
      </c>
      <c r="AU1305" s="59">
        <v>0</v>
      </c>
      <c r="AV1305" s="59">
        <v>4000000</v>
      </c>
      <c r="AW1305" s="59">
        <v>0</v>
      </c>
      <c r="AX1305" s="59">
        <v>4000000</v>
      </c>
      <c r="AY1305" s="2">
        <v>0</v>
      </c>
      <c r="AZ1305" s="12" t="str">
        <f t="shared" si="153"/>
        <v>OK</v>
      </c>
      <c r="BA1305" s="12" t="str">
        <f t="shared" si="154"/>
        <v>OK</v>
      </c>
      <c r="BB1305" s="6">
        <f t="shared" si="155"/>
        <v>0</v>
      </c>
      <c r="BC1305" s="13">
        <f t="shared" si="156"/>
        <v>44000000</v>
      </c>
      <c r="BD1305" s="13">
        <f t="shared" si="157"/>
        <v>44000000</v>
      </c>
      <c r="BE1305" s="6">
        <f t="shared" si="158"/>
        <v>0</v>
      </c>
      <c r="BF1305" s="6">
        <f t="shared" si="159"/>
        <v>0</v>
      </c>
      <c r="BG1305" s="2" t="str">
        <f t="shared" si="152"/>
        <v>2500.1.1.3.</v>
      </c>
    </row>
    <row r="1306" spans="2:59" ht="85.5" x14ac:dyDescent="0.25">
      <c r="B1306" s="39" t="s">
        <v>7388</v>
      </c>
      <c r="C1306" s="39" t="s">
        <v>717</v>
      </c>
      <c r="D1306" s="39" t="s">
        <v>4</v>
      </c>
      <c r="E1306" s="40" t="s">
        <v>219</v>
      </c>
      <c r="F1306" s="40" t="s">
        <v>220</v>
      </c>
      <c r="G1306" s="40" t="s">
        <v>9</v>
      </c>
      <c r="H1306" s="40">
        <v>80161501</v>
      </c>
      <c r="I1306" s="40" t="s">
        <v>8168</v>
      </c>
      <c r="J1306" s="40" t="s">
        <v>221</v>
      </c>
      <c r="K1306" s="40" t="s">
        <v>7653</v>
      </c>
      <c r="L1306" s="41" t="s">
        <v>154</v>
      </c>
      <c r="M1306" s="41" t="s">
        <v>154</v>
      </c>
      <c r="N1306" s="41">
        <v>11</v>
      </c>
      <c r="O1306" s="41" t="s">
        <v>223</v>
      </c>
      <c r="P1306" s="41" t="s">
        <v>224</v>
      </c>
      <c r="Q1306" s="58">
        <v>28093307</v>
      </c>
      <c r="R1306" s="58">
        <v>28093307</v>
      </c>
      <c r="S1306" s="41" t="s">
        <v>225</v>
      </c>
      <c r="T1306" s="41" t="s">
        <v>221</v>
      </c>
      <c r="U1306" s="40" t="s">
        <v>434</v>
      </c>
      <c r="V1306" s="40" t="s">
        <v>721</v>
      </c>
      <c r="W1306" s="40" t="s">
        <v>1709</v>
      </c>
      <c r="X1306" s="40" t="s">
        <v>229</v>
      </c>
      <c r="Y1306" s="40" t="s">
        <v>230</v>
      </c>
      <c r="Z1306" s="40" t="s">
        <v>435</v>
      </c>
      <c r="AA1306" s="59">
        <v>0</v>
      </c>
      <c r="AB1306" s="59">
        <v>0</v>
      </c>
      <c r="AC1306" s="59">
        <v>28093307</v>
      </c>
      <c r="AD1306" s="59">
        <v>2553937</v>
      </c>
      <c r="AE1306" s="59">
        <v>0</v>
      </c>
      <c r="AF1306" s="59">
        <v>2553937</v>
      </c>
      <c r="AG1306" s="59">
        <v>0</v>
      </c>
      <c r="AH1306" s="59">
        <v>2553937</v>
      </c>
      <c r="AI1306" s="59">
        <v>0</v>
      </c>
      <c r="AJ1306" s="59">
        <v>2553937</v>
      </c>
      <c r="AK1306" s="59">
        <v>0</v>
      </c>
      <c r="AL1306" s="59">
        <v>2553937</v>
      </c>
      <c r="AM1306" s="59">
        <v>0</v>
      </c>
      <c r="AN1306" s="59">
        <v>2553937</v>
      </c>
      <c r="AO1306" s="59">
        <v>0</v>
      </c>
      <c r="AP1306" s="59">
        <v>2553937</v>
      </c>
      <c r="AQ1306" s="59">
        <v>0</v>
      </c>
      <c r="AR1306" s="59">
        <v>2553937</v>
      </c>
      <c r="AS1306" s="59">
        <v>0</v>
      </c>
      <c r="AT1306" s="59">
        <v>2553937</v>
      </c>
      <c r="AU1306" s="59">
        <v>0</v>
      </c>
      <c r="AV1306" s="59">
        <v>2553937</v>
      </c>
      <c r="AW1306" s="59">
        <v>0</v>
      </c>
      <c r="AX1306" s="59">
        <v>2553937</v>
      </c>
      <c r="AY1306" s="2">
        <v>0</v>
      </c>
      <c r="AZ1306" s="12" t="str">
        <f t="shared" si="153"/>
        <v>OK</v>
      </c>
      <c r="BA1306" s="12" t="str">
        <f t="shared" si="154"/>
        <v>OK</v>
      </c>
      <c r="BB1306" s="6">
        <f t="shared" si="155"/>
        <v>0</v>
      </c>
      <c r="BC1306" s="13">
        <f t="shared" si="156"/>
        <v>28093307</v>
      </c>
      <c r="BD1306" s="13">
        <f t="shared" si="157"/>
        <v>28093307</v>
      </c>
      <c r="BE1306" s="6">
        <f t="shared" si="158"/>
        <v>0</v>
      </c>
      <c r="BF1306" s="6">
        <f t="shared" si="159"/>
        <v>0</v>
      </c>
      <c r="BG1306" s="2" t="str">
        <f t="shared" si="152"/>
        <v>2500.1.1.3.</v>
      </c>
    </row>
    <row r="1307" spans="2:59" ht="85.5" x14ac:dyDescent="0.25">
      <c r="B1307" s="39" t="s">
        <v>7389</v>
      </c>
      <c r="C1307" s="39" t="s">
        <v>717</v>
      </c>
      <c r="D1307" s="39" t="s">
        <v>4</v>
      </c>
      <c r="E1307" s="40" t="s">
        <v>219</v>
      </c>
      <c r="F1307" s="40" t="s">
        <v>220</v>
      </c>
      <c r="G1307" s="40" t="s">
        <v>9</v>
      </c>
      <c r="H1307" s="40">
        <v>80161501</v>
      </c>
      <c r="I1307" s="40" t="s">
        <v>8168</v>
      </c>
      <c r="J1307" s="40" t="s">
        <v>221</v>
      </c>
      <c r="K1307" s="40" t="s">
        <v>7653</v>
      </c>
      <c r="L1307" s="41" t="s">
        <v>154</v>
      </c>
      <c r="M1307" s="41" t="s">
        <v>154</v>
      </c>
      <c r="N1307" s="41">
        <v>11</v>
      </c>
      <c r="O1307" s="41" t="s">
        <v>223</v>
      </c>
      <c r="P1307" s="41" t="s">
        <v>224</v>
      </c>
      <c r="Q1307" s="58">
        <v>28093307</v>
      </c>
      <c r="R1307" s="58">
        <v>28093307</v>
      </c>
      <c r="S1307" s="41" t="s">
        <v>225</v>
      </c>
      <c r="T1307" s="41" t="s">
        <v>221</v>
      </c>
      <c r="U1307" s="40" t="s">
        <v>434</v>
      </c>
      <c r="V1307" s="40" t="s">
        <v>721</v>
      </c>
      <c r="W1307" s="40" t="s">
        <v>1709</v>
      </c>
      <c r="X1307" s="40" t="s">
        <v>229</v>
      </c>
      <c r="Y1307" s="40" t="s">
        <v>230</v>
      </c>
      <c r="Z1307" s="40" t="s">
        <v>435</v>
      </c>
      <c r="AA1307" s="59">
        <v>0</v>
      </c>
      <c r="AB1307" s="59">
        <v>0</v>
      </c>
      <c r="AC1307" s="59">
        <v>28093307</v>
      </c>
      <c r="AD1307" s="59">
        <v>2553937</v>
      </c>
      <c r="AE1307" s="59">
        <v>0</v>
      </c>
      <c r="AF1307" s="59">
        <v>2553937</v>
      </c>
      <c r="AG1307" s="59">
        <v>0</v>
      </c>
      <c r="AH1307" s="59">
        <v>2553937</v>
      </c>
      <c r="AI1307" s="59">
        <v>0</v>
      </c>
      <c r="AJ1307" s="59">
        <v>2553937</v>
      </c>
      <c r="AK1307" s="59">
        <v>0</v>
      </c>
      <c r="AL1307" s="59">
        <v>2553937</v>
      </c>
      <c r="AM1307" s="59">
        <v>0</v>
      </c>
      <c r="AN1307" s="59">
        <v>2553937</v>
      </c>
      <c r="AO1307" s="59">
        <v>0</v>
      </c>
      <c r="AP1307" s="59">
        <v>2553937</v>
      </c>
      <c r="AQ1307" s="59">
        <v>0</v>
      </c>
      <c r="AR1307" s="59">
        <v>2553937</v>
      </c>
      <c r="AS1307" s="59">
        <v>0</v>
      </c>
      <c r="AT1307" s="59">
        <v>2553937</v>
      </c>
      <c r="AU1307" s="59">
        <v>0</v>
      </c>
      <c r="AV1307" s="59">
        <v>2553937</v>
      </c>
      <c r="AW1307" s="59">
        <v>0</v>
      </c>
      <c r="AX1307" s="59">
        <v>2553937</v>
      </c>
      <c r="AY1307" s="2">
        <v>0</v>
      </c>
      <c r="AZ1307" s="12" t="str">
        <f t="shared" si="153"/>
        <v>OK</v>
      </c>
      <c r="BA1307" s="12" t="str">
        <f t="shared" si="154"/>
        <v>OK</v>
      </c>
      <c r="BB1307" s="6">
        <f t="shared" si="155"/>
        <v>0</v>
      </c>
      <c r="BC1307" s="13">
        <f t="shared" si="156"/>
        <v>28093307</v>
      </c>
      <c r="BD1307" s="13">
        <f t="shared" si="157"/>
        <v>28093307</v>
      </c>
      <c r="BE1307" s="6">
        <f t="shared" si="158"/>
        <v>0</v>
      </c>
      <c r="BF1307" s="6">
        <f t="shared" si="159"/>
        <v>0</v>
      </c>
      <c r="BG1307" s="2" t="str">
        <f t="shared" si="152"/>
        <v>2500.1.1.3.</v>
      </c>
    </row>
    <row r="1308" spans="2:59" ht="85.5" x14ac:dyDescent="0.25">
      <c r="B1308" s="39" t="s">
        <v>7390</v>
      </c>
      <c r="C1308" s="39" t="s">
        <v>717</v>
      </c>
      <c r="D1308" s="39" t="s">
        <v>4</v>
      </c>
      <c r="E1308" s="40" t="s">
        <v>219</v>
      </c>
      <c r="F1308" s="40" t="s">
        <v>220</v>
      </c>
      <c r="G1308" s="40" t="s">
        <v>9</v>
      </c>
      <c r="H1308" s="40">
        <v>80161501</v>
      </c>
      <c r="I1308" s="40" t="s">
        <v>8168</v>
      </c>
      <c r="J1308" s="40" t="s">
        <v>221</v>
      </c>
      <c r="K1308" s="40" t="s">
        <v>7653</v>
      </c>
      <c r="L1308" s="41" t="s">
        <v>154</v>
      </c>
      <c r="M1308" s="41" t="s">
        <v>154</v>
      </c>
      <c r="N1308" s="41">
        <v>11</v>
      </c>
      <c r="O1308" s="41" t="s">
        <v>223</v>
      </c>
      <c r="P1308" s="41" t="s">
        <v>224</v>
      </c>
      <c r="Q1308" s="58">
        <v>28093307</v>
      </c>
      <c r="R1308" s="58">
        <v>28093307</v>
      </c>
      <c r="S1308" s="41" t="s">
        <v>225</v>
      </c>
      <c r="T1308" s="41" t="s">
        <v>221</v>
      </c>
      <c r="U1308" s="40" t="s">
        <v>434</v>
      </c>
      <c r="V1308" s="40" t="s">
        <v>721</v>
      </c>
      <c r="W1308" s="40" t="s">
        <v>1709</v>
      </c>
      <c r="X1308" s="40" t="s">
        <v>229</v>
      </c>
      <c r="Y1308" s="40" t="s">
        <v>230</v>
      </c>
      <c r="Z1308" s="40" t="s">
        <v>435</v>
      </c>
      <c r="AA1308" s="59">
        <v>0</v>
      </c>
      <c r="AB1308" s="59">
        <v>0</v>
      </c>
      <c r="AC1308" s="59">
        <v>28093307</v>
      </c>
      <c r="AD1308" s="59">
        <v>2553937</v>
      </c>
      <c r="AE1308" s="59">
        <v>0</v>
      </c>
      <c r="AF1308" s="59">
        <v>2553937</v>
      </c>
      <c r="AG1308" s="59">
        <v>0</v>
      </c>
      <c r="AH1308" s="59">
        <v>2553937</v>
      </c>
      <c r="AI1308" s="59">
        <v>0</v>
      </c>
      <c r="AJ1308" s="59">
        <v>2553937</v>
      </c>
      <c r="AK1308" s="59">
        <v>0</v>
      </c>
      <c r="AL1308" s="59">
        <v>2553937</v>
      </c>
      <c r="AM1308" s="59">
        <v>0</v>
      </c>
      <c r="AN1308" s="59">
        <v>2553937</v>
      </c>
      <c r="AO1308" s="59">
        <v>0</v>
      </c>
      <c r="AP1308" s="59">
        <v>2553937</v>
      </c>
      <c r="AQ1308" s="59">
        <v>0</v>
      </c>
      <c r="AR1308" s="59">
        <v>2553937</v>
      </c>
      <c r="AS1308" s="59">
        <v>0</v>
      </c>
      <c r="AT1308" s="59">
        <v>2553937</v>
      </c>
      <c r="AU1308" s="59">
        <v>0</v>
      </c>
      <c r="AV1308" s="59">
        <v>2553937</v>
      </c>
      <c r="AW1308" s="59">
        <v>0</v>
      </c>
      <c r="AX1308" s="59">
        <v>2553937</v>
      </c>
      <c r="AY1308" s="2">
        <v>0</v>
      </c>
      <c r="AZ1308" s="12" t="str">
        <f t="shared" si="153"/>
        <v>OK</v>
      </c>
      <c r="BA1308" s="12" t="str">
        <f t="shared" si="154"/>
        <v>OK</v>
      </c>
      <c r="BB1308" s="6">
        <f t="shared" si="155"/>
        <v>0</v>
      </c>
      <c r="BC1308" s="13">
        <f t="shared" si="156"/>
        <v>28093307</v>
      </c>
      <c r="BD1308" s="13">
        <f t="shared" si="157"/>
        <v>28093307</v>
      </c>
      <c r="BE1308" s="6">
        <f t="shared" si="158"/>
        <v>0</v>
      </c>
      <c r="BF1308" s="6">
        <f t="shared" si="159"/>
        <v>0</v>
      </c>
      <c r="BG1308" s="2" t="str">
        <f t="shared" si="152"/>
        <v>2500.1.1.3.</v>
      </c>
    </row>
    <row r="1309" spans="2:59" ht="85.5" x14ac:dyDescent="0.25">
      <c r="B1309" s="39" t="s">
        <v>7391</v>
      </c>
      <c r="C1309" s="39" t="s">
        <v>717</v>
      </c>
      <c r="D1309" s="39" t="s">
        <v>4</v>
      </c>
      <c r="E1309" s="40" t="s">
        <v>219</v>
      </c>
      <c r="F1309" s="40" t="s">
        <v>220</v>
      </c>
      <c r="G1309" s="40" t="s">
        <v>9</v>
      </c>
      <c r="H1309" s="40">
        <v>80161501</v>
      </c>
      <c r="I1309" s="40" t="s">
        <v>8168</v>
      </c>
      <c r="J1309" s="40" t="s">
        <v>221</v>
      </c>
      <c r="K1309" s="40" t="s">
        <v>7654</v>
      </c>
      <c r="L1309" s="41" t="s">
        <v>154</v>
      </c>
      <c r="M1309" s="41" t="s">
        <v>154</v>
      </c>
      <c r="N1309" s="41">
        <v>11</v>
      </c>
      <c r="O1309" s="41" t="s">
        <v>223</v>
      </c>
      <c r="P1309" s="41" t="s">
        <v>224</v>
      </c>
      <c r="Q1309" s="58">
        <v>42064440</v>
      </c>
      <c r="R1309" s="58">
        <v>42064440</v>
      </c>
      <c r="S1309" s="41" t="s">
        <v>225</v>
      </c>
      <c r="T1309" s="41" t="s">
        <v>221</v>
      </c>
      <c r="U1309" s="40" t="s">
        <v>434</v>
      </c>
      <c r="V1309" s="40" t="s">
        <v>721</v>
      </c>
      <c r="W1309" s="40" t="s">
        <v>1709</v>
      </c>
      <c r="X1309" s="40" t="s">
        <v>229</v>
      </c>
      <c r="Y1309" s="40" t="s">
        <v>230</v>
      </c>
      <c r="Z1309" s="40" t="s">
        <v>435</v>
      </c>
      <c r="AA1309" s="59">
        <v>0</v>
      </c>
      <c r="AB1309" s="59">
        <v>0</v>
      </c>
      <c r="AC1309" s="59">
        <v>42064440</v>
      </c>
      <c r="AD1309" s="59">
        <v>3824040</v>
      </c>
      <c r="AE1309" s="59">
        <v>0</v>
      </c>
      <c r="AF1309" s="59">
        <v>3824040</v>
      </c>
      <c r="AG1309" s="59">
        <v>0</v>
      </c>
      <c r="AH1309" s="59">
        <v>3824040</v>
      </c>
      <c r="AI1309" s="59">
        <v>0</v>
      </c>
      <c r="AJ1309" s="59">
        <v>3824040</v>
      </c>
      <c r="AK1309" s="59">
        <v>0</v>
      </c>
      <c r="AL1309" s="59">
        <v>3824040</v>
      </c>
      <c r="AM1309" s="59">
        <v>0</v>
      </c>
      <c r="AN1309" s="59">
        <v>3824040</v>
      </c>
      <c r="AO1309" s="59">
        <v>0</v>
      </c>
      <c r="AP1309" s="59">
        <v>3824040</v>
      </c>
      <c r="AQ1309" s="59">
        <v>0</v>
      </c>
      <c r="AR1309" s="59">
        <v>3824040</v>
      </c>
      <c r="AS1309" s="59">
        <v>0</v>
      </c>
      <c r="AT1309" s="59">
        <v>3824040</v>
      </c>
      <c r="AU1309" s="59">
        <v>0</v>
      </c>
      <c r="AV1309" s="59">
        <v>3824040</v>
      </c>
      <c r="AW1309" s="59">
        <v>0</v>
      </c>
      <c r="AX1309" s="59">
        <v>3824040</v>
      </c>
      <c r="AY1309" s="2">
        <v>0</v>
      </c>
      <c r="AZ1309" s="12" t="str">
        <f t="shared" si="153"/>
        <v>OK</v>
      </c>
      <c r="BA1309" s="12" t="str">
        <f t="shared" si="154"/>
        <v>OK</v>
      </c>
      <c r="BB1309" s="6">
        <f t="shared" si="155"/>
        <v>0</v>
      </c>
      <c r="BC1309" s="13">
        <f t="shared" si="156"/>
        <v>42064440</v>
      </c>
      <c r="BD1309" s="13">
        <f t="shared" si="157"/>
        <v>42064440</v>
      </c>
      <c r="BE1309" s="6">
        <f t="shared" si="158"/>
        <v>0</v>
      </c>
      <c r="BF1309" s="6">
        <f t="shared" si="159"/>
        <v>0</v>
      </c>
      <c r="BG1309" s="2" t="str">
        <f t="shared" si="152"/>
        <v>2500.1.1.3.</v>
      </c>
    </row>
    <row r="1310" spans="2:59" ht="71.25" x14ac:dyDescent="0.25">
      <c r="B1310" s="39" t="s">
        <v>7392</v>
      </c>
      <c r="C1310" s="39" t="s">
        <v>717</v>
      </c>
      <c r="D1310" s="39" t="s">
        <v>4</v>
      </c>
      <c r="E1310" s="40" t="s">
        <v>219</v>
      </c>
      <c r="F1310" s="40" t="s">
        <v>220</v>
      </c>
      <c r="G1310" s="40" t="s">
        <v>9</v>
      </c>
      <c r="H1310" s="40">
        <v>80161501</v>
      </c>
      <c r="I1310" s="40" t="s">
        <v>8168</v>
      </c>
      <c r="J1310" s="40" t="s">
        <v>221</v>
      </c>
      <c r="K1310" s="40" t="s">
        <v>7655</v>
      </c>
      <c r="L1310" s="41" t="s">
        <v>154</v>
      </c>
      <c r="M1310" s="41" t="s">
        <v>154</v>
      </c>
      <c r="N1310" s="41">
        <v>11</v>
      </c>
      <c r="O1310" s="41" t="s">
        <v>223</v>
      </c>
      <c r="P1310" s="41" t="s">
        <v>224</v>
      </c>
      <c r="Q1310" s="58">
        <v>25448940</v>
      </c>
      <c r="R1310" s="58">
        <v>25448940</v>
      </c>
      <c r="S1310" s="41" t="s">
        <v>225</v>
      </c>
      <c r="T1310" s="41" t="s">
        <v>221</v>
      </c>
      <c r="U1310" s="40" t="s">
        <v>434</v>
      </c>
      <c r="V1310" s="40" t="s">
        <v>721</v>
      </c>
      <c r="W1310" s="40" t="s">
        <v>1709</v>
      </c>
      <c r="X1310" s="40" t="s">
        <v>229</v>
      </c>
      <c r="Y1310" s="40" t="s">
        <v>230</v>
      </c>
      <c r="Z1310" s="40" t="s">
        <v>435</v>
      </c>
      <c r="AA1310" s="59">
        <v>0</v>
      </c>
      <c r="AB1310" s="59">
        <v>0</v>
      </c>
      <c r="AC1310" s="59">
        <v>25448940</v>
      </c>
      <c r="AD1310" s="59">
        <v>2313540</v>
      </c>
      <c r="AE1310" s="59">
        <v>0</v>
      </c>
      <c r="AF1310" s="59">
        <v>2313540</v>
      </c>
      <c r="AG1310" s="59">
        <v>0</v>
      </c>
      <c r="AH1310" s="59">
        <v>2313540</v>
      </c>
      <c r="AI1310" s="59">
        <v>0</v>
      </c>
      <c r="AJ1310" s="59">
        <v>2313540</v>
      </c>
      <c r="AK1310" s="59">
        <v>0</v>
      </c>
      <c r="AL1310" s="59">
        <v>2313540</v>
      </c>
      <c r="AM1310" s="59">
        <v>0</v>
      </c>
      <c r="AN1310" s="59">
        <v>2313540</v>
      </c>
      <c r="AO1310" s="59">
        <v>0</v>
      </c>
      <c r="AP1310" s="59">
        <v>2313540</v>
      </c>
      <c r="AQ1310" s="59">
        <v>0</v>
      </c>
      <c r="AR1310" s="59">
        <v>2313540</v>
      </c>
      <c r="AS1310" s="59">
        <v>0</v>
      </c>
      <c r="AT1310" s="59">
        <v>2313540</v>
      </c>
      <c r="AU1310" s="59">
        <v>0</v>
      </c>
      <c r="AV1310" s="59">
        <v>2313540</v>
      </c>
      <c r="AW1310" s="59">
        <v>0</v>
      </c>
      <c r="AX1310" s="59">
        <v>2313540</v>
      </c>
      <c r="AY1310" s="2">
        <v>0</v>
      </c>
      <c r="AZ1310" s="12" t="str">
        <f t="shared" si="153"/>
        <v>OK</v>
      </c>
      <c r="BA1310" s="12" t="str">
        <f t="shared" si="154"/>
        <v>OK</v>
      </c>
      <c r="BB1310" s="6">
        <f t="shared" si="155"/>
        <v>0</v>
      </c>
      <c r="BC1310" s="13">
        <f t="shared" si="156"/>
        <v>25448940</v>
      </c>
      <c r="BD1310" s="13">
        <f t="shared" si="157"/>
        <v>25448940</v>
      </c>
      <c r="BE1310" s="6">
        <f t="shared" si="158"/>
        <v>0</v>
      </c>
      <c r="BF1310" s="6">
        <f t="shared" si="159"/>
        <v>0</v>
      </c>
      <c r="BG1310" s="2" t="str">
        <f t="shared" si="152"/>
        <v>2500.1.1.3.</v>
      </c>
    </row>
    <row r="1311" spans="2:59" ht="71.25" x14ac:dyDescent="0.25">
      <c r="B1311" s="39" t="s">
        <v>7393</v>
      </c>
      <c r="C1311" s="39" t="s">
        <v>717</v>
      </c>
      <c r="D1311" s="39" t="s">
        <v>4</v>
      </c>
      <c r="E1311" s="40" t="s">
        <v>219</v>
      </c>
      <c r="F1311" s="40" t="s">
        <v>220</v>
      </c>
      <c r="G1311" s="40" t="s">
        <v>9</v>
      </c>
      <c r="H1311" s="40">
        <v>80161501</v>
      </c>
      <c r="I1311" s="40" t="s">
        <v>8168</v>
      </c>
      <c r="J1311" s="40" t="s">
        <v>221</v>
      </c>
      <c r="K1311" s="40" t="s">
        <v>7655</v>
      </c>
      <c r="L1311" s="41" t="s">
        <v>154</v>
      </c>
      <c r="M1311" s="41" t="s">
        <v>154</v>
      </c>
      <c r="N1311" s="41">
        <v>11</v>
      </c>
      <c r="O1311" s="41" t="s">
        <v>223</v>
      </c>
      <c r="P1311" s="41" t="s">
        <v>224</v>
      </c>
      <c r="Q1311" s="58">
        <v>25448940</v>
      </c>
      <c r="R1311" s="58">
        <v>25448940</v>
      </c>
      <c r="S1311" s="41" t="s">
        <v>225</v>
      </c>
      <c r="T1311" s="41" t="s">
        <v>221</v>
      </c>
      <c r="U1311" s="40" t="s">
        <v>434</v>
      </c>
      <c r="V1311" s="40" t="s">
        <v>721</v>
      </c>
      <c r="W1311" s="40" t="s">
        <v>1709</v>
      </c>
      <c r="X1311" s="40" t="s">
        <v>229</v>
      </c>
      <c r="Y1311" s="40" t="s">
        <v>230</v>
      </c>
      <c r="Z1311" s="40" t="s">
        <v>435</v>
      </c>
      <c r="AA1311" s="59">
        <v>0</v>
      </c>
      <c r="AB1311" s="59">
        <v>0</v>
      </c>
      <c r="AC1311" s="59">
        <v>25448940</v>
      </c>
      <c r="AD1311" s="59">
        <v>2313540</v>
      </c>
      <c r="AE1311" s="59">
        <v>0</v>
      </c>
      <c r="AF1311" s="59">
        <v>2313540</v>
      </c>
      <c r="AG1311" s="59">
        <v>0</v>
      </c>
      <c r="AH1311" s="59">
        <v>2313540</v>
      </c>
      <c r="AI1311" s="59">
        <v>0</v>
      </c>
      <c r="AJ1311" s="59">
        <v>2313540</v>
      </c>
      <c r="AK1311" s="59">
        <v>0</v>
      </c>
      <c r="AL1311" s="59">
        <v>2313540</v>
      </c>
      <c r="AM1311" s="59">
        <v>0</v>
      </c>
      <c r="AN1311" s="59">
        <v>2313540</v>
      </c>
      <c r="AO1311" s="59">
        <v>0</v>
      </c>
      <c r="AP1311" s="59">
        <v>2313540</v>
      </c>
      <c r="AQ1311" s="59">
        <v>0</v>
      </c>
      <c r="AR1311" s="59">
        <v>2313540</v>
      </c>
      <c r="AS1311" s="59">
        <v>0</v>
      </c>
      <c r="AT1311" s="59">
        <v>2313540</v>
      </c>
      <c r="AU1311" s="59">
        <v>0</v>
      </c>
      <c r="AV1311" s="59">
        <v>2313540</v>
      </c>
      <c r="AW1311" s="59">
        <v>0</v>
      </c>
      <c r="AX1311" s="59">
        <v>2313540</v>
      </c>
      <c r="AY1311" s="2">
        <v>0</v>
      </c>
      <c r="AZ1311" s="12" t="str">
        <f t="shared" si="153"/>
        <v>OK</v>
      </c>
      <c r="BA1311" s="12" t="str">
        <f t="shared" si="154"/>
        <v>OK</v>
      </c>
      <c r="BB1311" s="6">
        <f t="shared" si="155"/>
        <v>0</v>
      </c>
      <c r="BC1311" s="13">
        <f t="shared" si="156"/>
        <v>25448940</v>
      </c>
      <c r="BD1311" s="13">
        <f t="shared" si="157"/>
        <v>25448940</v>
      </c>
      <c r="BE1311" s="6">
        <f t="shared" si="158"/>
        <v>0</v>
      </c>
      <c r="BF1311" s="6">
        <f t="shared" si="159"/>
        <v>0</v>
      </c>
      <c r="BG1311" s="2" t="str">
        <f t="shared" si="152"/>
        <v>2500.1.1.3.</v>
      </c>
    </row>
    <row r="1312" spans="2:59" ht="71.25" x14ac:dyDescent="0.25">
      <c r="B1312" s="39" t="s">
        <v>7394</v>
      </c>
      <c r="C1312" s="39" t="s">
        <v>717</v>
      </c>
      <c r="D1312" s="39" t="s">
        <v>4</v>
      </c>
      <c r="E1312" s="40" t="s">
        <v>219</v>
      </c>
      <c r="F1312" s="40" t="s">
        <v>220</v>
      </c>
      <c r="G1312" s="40" t="s">
        <v>9</v>
      </c>
      <c r="H1312" s="40">
        <v>80161501</v>
      </c>
      <c r="I1312" s="40" t="s">
        <v>8168</v>
      </c>
      <c r="J1312" s="40" t="s">
        <v>221</v>
      </c>
      <c r="K1312" s="40" t="s">
        <v>7655</v>
      </c>
      <c r="L1312" s="41" t="s">
        <v>154</v>
      </c>
      <c r="M1312" s="41" t="s">
        <v>154</v>
      </c>
      <c r="N1312" s="41">
        <v>11</v>
      </c>
      <c r="O1312" s="41" t="s">
        <v>223</v>
      </c>
      <c r="P1312" s="41" t="s">
        <v>224</v>
      </c>
      <c r="Q1312" s="58">
        <v>25448940</v>
      </c>
      <c r="R1312" s="58">
        <v>25448940</v>
      </c>
      <c r="S1312" s="41" t="s">
        <v>225</v>
      </c>
      <c r="T1312" s="41" t="s">
        <v>221</v>
      </c>
      <c r="U1312" s="40" t="s">
        <v>434</v>
      </c>
      <c r="V1312" s="40" t="s">
        <v>721</v>
      </c>
      <c r="W1312" s="40" t="s">
        <v>1709</v>
      </c>
      <c r="X1312" s="40" t="s">
        <v>229</v>
      </c>
      <c r="Y1312" s="40" t="s">
        <v>230</v>
      </c>
      <c r="Z1312" s="40" t="s">
        <v>435</v>
      </c>
      <c r="AA1312" s="59">
        <v>0</v>
      </c>
      <c r="AB1312" s="59">
        <v>0</v>
      </c>
      <c r="AC1312" s="59">
        <v>25448940</v>
      </c>
      <c r="AD1312" s="59">
        <v>2313540</v>
      </c>
      <c r="AE1312" s="59">
        <v>0</v>
      </c>
      <c r="AF1312" s="59">
        <v>2313540</v>
      </c>
      <c r="AG1312" s="59">
        <v>0</v>
      </c>
      <c r="AH1312" s="59">
        <v>2313540</v>
      </c>
      <c r="AI1312" s="59">
        <v>0</v>
      </c>
      <c r="AJ1312" s="59">
        <v>2313540</v>
      </c>
      <c r="AK1312" s="59">
        <v>0</v>
      </c>
      <c r="AL1312" s="59">
        <v>2313540</v>
      </c>
      <c r="AM1312" s="59">
        <v>0</v>
      </c>
      <c r="AN1312" s="59">
        <v>2313540</v>
      </c>
      <c r="AO1312" s="59">
        <v>0</v>
      </c>
      <c r="AP1312" s="59">
        <v>2313540</v>
      </c>
      <c r="AQ1312" s="59">
        <v>0</v>
      </c>
      <c r="AR1312" s="59">
        <v>2313540</v>
      </c>
      <c r="AS1312" s="59">
        <v>0</v>
      </c>
      <c r="AT1312" s="59">
        <v>2313540</v>
      </c>
      <c r="AU1312" s="59">
        <v>0</v>
      </c>
      <c r="AV1312" s="59">
        <v>2313540</v>
      </c>
      <c r="AW1312" s="59">
        <v>0</v>
      </c>
      <c r="AX1312" s="59">
        <v>2313540</v>
      </c>
      <c r="AY1312" s="2">
        <v>0</v>
      </c>
      <c r="AZ1312" s="12" t="str">
        <f t="shared" si="153"/>
        <v>OK</v>
      </c>
      <c r="BA1312" s="12" t="str">
        <f t="shared" si="154"/>
        <v>OK</v>
      </c>
      <c r="BB1312" s="6">
        <f t="shared" si="155"/>
        <v>0</v>
      </c>
      <c r="BC1312" s="13">
        <f t="shared" si="156"/>
        <v>25448940</v>
      </c>
      <c r="BD1312" s="13">
        <f t="shared" si="157"/>
        <v>25448940</v>
      </c>
      <c r="BE1312" s="6">
        <f t="shared" si="158"/>
        <v>0</v>
      </c>
      <c r="BF1312" s="6">
        <f t="shared" si="159"/>
        <v>0</v>
      </c>
      <c r="BG1312" s="2" t="str">
        <f t="shared" si="152"/>
        <v>2500.1.1.3.</v>
      </c>
    </row>
    <row r="1313" spans="2:59" ht="99.75" x14ac:dyDescent="0.25">
      <c r="B1313" s="39" t="s">
        <v>7395</v>
      </c>
      <c r="C1313" s="39" t="s">
        <v>717</v>
      </c>
      <c r="D1313" s="39" t="s">
        <v>4</v>
      </c>
      <c r="E1313" s="40" t="s">
        <v>219</v>
      </c>
      <c r="F1313" s="40" t="s">
        <v>220</v>
      </c>
      <c r="G1313" s="40" t="s">
        <v>9</v>
      </c>
      <c r="H1313" s="40">
        <v>80161501</v>
      </c>
      <c r="I1313" s="40" t="s">
        <v>8168</v>
      </c>
      <c r="J1313" s="40" t="s">
        <v>221</v>
      </c>
      <c r="K1313" s="40" t="s">
        <v>7656</v>
      </c>
      <c r="L1313" s="41" t="s">
        <v>154</v>
      </c>
      <c r="M1313" s="41" t="s">
        <v>154</v>
      </c>
      <c r="N1313" s="41">
        <v>11</v>
      </c>
      <c r="O1313" s="41" t="s">
        <v>223</v>
      </c>
      <c r="P1313" s="41" t="s">
        <v>224</v>
      </c>
      <c r="Q1313" s="58">
        <v>35860000</v>
      </c>
      <c r="R1313" s="58">
        <v>35860000</v>
      </c>
      <c r="S1313" s="41" t="s">
        <v>225</v>
      </c>
      <c r="T1313" s="41" t="s">
        <v>221</v>
      </c>
      <c r="U1313" s="40" t="s">
        <v>434</v>
      </c>
      <c r="V1313" s="40" t="s">
        <v>721</v>
      </c>
      <c r="W1313" s="40" t="s">
        <v>1709</v>
      </c>
      <c r="X1313" s="40" t="s">
        <v>229</v>
      </c>
      <c r="Y1313" s="40" t="s">
        <v>230</v>
      </c>
      <c r="Z1313" s="40" t="s">
        <v>435</v>
      </c>
      <c r="AA1313" s="59">
        <v>0</v>
      </c>
      <c r="AB1313" s="59">
        <v>0</v>
      </c>
      <c r="AC1313" s="59">
        <v>35860000</v>
      </c>
      <c r="AD1313" s="59">
        <v>3260000</v>
      </c>
      <c r="AE1313" s="59">
        <v>0</v>
      </c>
      <c r="AF1313" s="59">
        <v>3260000</v>
      </c>
      <c r="AG1313" s="59">
        <v>0</v>
      </c>
      <c r="AH1313" s="59">
        <v>3260000</v>
      </c>
      <c r="AI1313" s="59">
        <v>0</v>
      </c>
      <c r="AJ1313" s="59">
        <v>3260000</v>
      </c>
      <c r="AK1313" s="59">
        <v>0</v>
      </c>
      <c r="AL1313" s="59">
        <v>3260000</v>
      </c>
      <c r="AM1313" s="59">
        <v>0</v>
      </c>
      <c r="AN1313" s="59">
        <v>3260000</v>
      </c>
      <c r="AO1313" s="59">
        <v>0</v>
      </c>
      <c r="AP1313" s="59">
        <v>3260000</v>
      </c>
      <c r="AQ1313" s="59">
        <v>0</v>
      </c>
      <c r="AR1313" s="59">
        <v>3260000</v>
      </c>
      <c r="AS1313" s="59">
        <v>0</v>
      </c>
      <c r="AT1313" s="59">
        <v>3260000</v>
      </c>
      <c r="AU1313" s="59">
        <v>0</v>
      </c>
      <c r="AV1313" s="59">
        <v>3260000</v>
      </c>
      <c r="AW1313" s="59">
        <v>0</v>
      </c>
      <c r="AX1313" s="59">
        <v>3260000</v>
      </c>
      <c r="AY1313" s="2">
        <v>0</v>
      </c>
      <c r="AZ1313" s="12" t="str">
        <f t="shared" si="153"/>
        <v>OK</v>
      </c>
      <c r="BA1313" s="12" t="str">
        <f t="shared" si="154"/>
        <v>OK</v>
      </c>
      <c r="BB1313" s="6">
        <f t="shared" si="155"/>
        <v>0</v>
      </c>
      <c r="BC1313" s="13">
        <f t="shared" si="156"/>
        <v>35860000</v>
      </c>
      <c r="BD1313" s="13">
        <f t="shared" si="157"/>
        <v>35860000</v>
      </c>
      <c r="BE1313" s="6">
        <f t="shared" si="158"/>
        <v>0</v>
      </c>
      <c r="BF1313" s="6">
        <f t="shared" si="159"/>
        <v>0</v>
      </c>
      <c r="BG1313" s="2" t="str">
        <f t="shared" si="152"/>
        <v>2500.1.1.3.</v>
      </c>
    </row>
    <row r="1314" spans="2:59" ht="57" x14ac:dyDescent="0.25">
      <c r="B1314" s="39" t="s">
        <v>7396</v>
      </c>
      <c r="C1314" s="39" t="s">
        <v>717</v>
      </c>
      <c r="D1314" s="39" t="s">
        <v>4</v>
      </c>
      <c r="E1314" s="40" t="s">
        <v>219</v>
      </c>
      <c r="F1314" s="40" t="s">
        <v>220</v>
      </c>
      <c r="G1314" s="40" t="s">
        <v>9</v>
      </c>
      <c r="H1314" s="40">
        <v>80161501</v>
      </c>
      <c r="I1314" s="40" t="s">
        <v>8168</v>
      </c>
      <c r="J1314" s="40" t="s">
        <v>221</v>
      </c>
      <c r="K1314" s="40" t="s">
        <v>7657</v>
      </c>
      <c r="L1314" s="41" t="s">
        <v>154</v>
      </c>
      <c r="M1314" s="41" t="s">
        <v>154</v>
      </c>
      <c r="N1314" s="41">
        <v>11</v>
      </c>
      <c r="O1314" s="41" t="s">
        <v>221</v>
      </c>
      <c r="P1314" s="41" t="s">
        <v>224</v>
      </c>
      <c r="Q1314" s="58">
        <v>42599431</v>
      </c>
      <c r="R1314" s="58">
        <v>42599431</v>
      </c>
      <c r="S1314" s="41" t="s">
        <v>225</v>
      </c>
      <c r="T1314" s="41" t="s">
        <v>221</v>
      </c>
      <c r="U1314" s="40" t="s">
        <v>434</v>
      </c>
      <c r="V1314" s="40" t="s">
        <v>721</v>
      </c>
      <c r="W1314" s="40" t="s">
        <v>1709</v>
      </c>
      <c r="X1314" s="40" t="s">
        <v>257</v>
      </c>
      <c r="Y1314" s="40" t="s">
        <v>258</v>
      </c>
      <c r="Z1314" s="40" t="s">
        <v>435</v>
      </c>
      <c r="AA1314" s="59">
        <v>0</v>
      </c>
      <c r="AB1314" s="59">
        <v>0</v>
      </c>
      <c r="AC1314" s="59">
        <v>3872675</v>
      </c>
      <c r="AD1314" s="59">
        <v>3872675</v>
      </c>
      <c r="AE1314" s="59">
        <v>3872675</v>
      </c>
      <c r="AF1314" s="59">
        <v>3872675</v>
      </c>
      <c r="AG1314" s="59">
        <v>3872675</v>
      </c>
      <c r="AH1314" s="59">
        <v>3872675</v>
      </c>
      <c r="AI1314" s="59">
        <v>3872675</v>
      </c>
      <c r="AJ1314" s="59">
        <v>3872675</v>
      </c>
      <c r="AK1314" s="59">
        <v>3872675</v>
      </c>
      <c r="AL1314" s="59">
        <v>3872675</v>
      </c>
      <c r="AM1314" s="59">
        <v>3872676</v>
      </c>
      <c r="AN1314" s="59">
        <v>3872676</v>
      </c>
      <c r="AO1314" s="59">
        <v>3872676</v>
      </c>
      <c r="AP1314" s="59">
        <v>3872676</v>
      </c>
      <c r="AQ1314" s="59">
        <v>3872676</v>
      </c>
      <c r="AR1314" s="59">
        <v>3872676</v>
      </c>
      <c r="AS1314" s="59">
        <v>3872676</v>
      </c>
      <c r="AT1314" s="59">
        <v>3872676</v>
      </c>
      <c r="AU1314" s="59">
        <v>3872676</v>
      </c>
      <c r="AV1314" s="59">
        <v>3872676</v>
      </c>
      <c r="AW1314" s="59">
        <v>3872676</v>
      </c>
      <c r="AX1314" s="59">
        <v>3872676</v>
      </c>
      <c r="AY1314" s="2">
        <v>0</v>
      </c>
      <c r="AZ1314" s="12" t="str">
        <f t="shared" si="153"/>
        <v>OK</v>
      </c>
      <c r="BA1314" s="12" t="str">
        <f t="shared" si="154"/>
        <v>OK</v>
      </c>
      <c r="BB1314" s="6">
        <f t="shared" si="155"/>
        <v>0</v>
      </c>
      <c r="BC1314" s="13">
        <f t="shared" si="156"/>
        <v>42599431</v>
      </c>
      <c r="BD1314" s="13">
        <f t="shared" si="157"/>
        <v>42599431</v>
      </c>
      <c r="BE1314" s="6">
        <f t="shared" si="158"/>
        <v>0</v>
      </c>
      <c r="BF1314" s="6">
        <f t="shared" si="159"/>
        <v>0</v>
      </c>
      <c r="BG1314" s="2" t="str">
        <f t="shared" si="152"/>
        <v>2500.1.1.3.</v>
      </c>
    </row>
    <row r="1315" spans="2:59" ht="85.5" x14ac:dyDescent="0.25">
      <c r="B1315" s="39" t="s">
        <v>7397</v>
      </c>
      <c r="C1315" s="39" t="s">
        <v>717</v>
      </c>
      <c r="D1315" s="39" t="s">
        <v>4</v>
      </c>
      <c r="E1315" s="40" t="s">
        <v>219</v>
      </c>
      <c r="F1315" s="40" t="s">
        <v>220</v>
      </c>
      <c r="G1315" s="40" t="s">
        <v>9</v>
      </c>
      <c r="H1315" s="40">
        <v>80161501</v>
      </c>
      <c r="I1315" s="40" t="s">
        <v>8168</v>
      </c>
      <c r="J1315" s="40" t="s">
        <v>221</v>
      </c>
      <c r="K1315" s="40" t="s">
        <v>7658</v>
      </c>
      <c r="L1315" s="41" t="s">
        <v>154</v>
      </c>
      <c r="M1315" s="41" t="s">
        <v>154</v>
      </c>
      <c r="N1315" s="41">
        <v>11</v>
      </c>
      <c r="O1315" s="41" t="s">
        <v>223</v>
      </c>
      <c r="P1315" s="41" t="s">
        <v>224</v>
      </c>
      <c r="Q1315" s="58">
        <v>44000000</v>
      </c>
      <c r="R1315" s="58">
        <v>44000000</v>
      </c>
      <c r="S1315" s="41" t="s">
        <v>225</v>
      </c>
      <c r="T1315" s="41" t="s">
        <v>221</v>
      </c>
      <c r="U1315" s="40" t="s">
        <v>437</v>
      </c>
      <c r="V1315" s="40" t="s">
        <v>721</v>
      </c>
      <c r="W1315" s="40" t="s">
        <v>1709</v>
      </c>
      <c r="X1315" s="40" t="s">
        <v>229</v>
      </c>
      <c r="Y1315" s="40" t="s">
        <v>230</v>
      </c>
      <c r="Z1315" s="40" t="s">
        <v>438</v>
      </c>
      <c r="AA1315" s="59">
        <v>0</v>
      </c>
      <c r="AB1315" s="59">
        <v>0</v>
      </c>
      <c r="AC1315" s="59">
        <v>44000000</v>
      </c>
      <c r="AD1315" s="59">
        <v>4000000</v>
      </c>
      <c r="AE1315" s="59">
        <v>0</v>
      </c>
      <c r="AF1315" s="59">
        <v>4000000</v>
      </c>
      <c r="AG1315" s="59">
        <v>0</v>
      </c>
      <c r="AH1315" s="59">
        <v>4000000</v>
      </c>
      <c r="AI1315" s="59">
        <v>0</v>
      </c>
      <c r="AJ1315" s="59">
        <v>4000000</v>
      </c>
      <c r="AK1315" s="59">
        <v>0</v>
      </c>
      <c r="AL1315" s="59">
        <v>4000000</v>
      </c>
      <c r="AM1315" s="59">
        <v>0</v>
      </c>
      <c r="AN1315" s="59">
        <v>4000000</v>
      </c>
      <c r="AO1315" s="59">
        <v>0</v>
      </c>
      <c r="AP1315" s="59">
        <v>4000000</v>
      </c>
      <c r="AQ1315" s="59">
        <v>0</v>
      </c>
      <c r="AR1315" s="59">
        <v>4000000</v>
      </c>
      <c r="AS1315" s="59">
        <v>0</v>
      </c>
      <c r="AT1315" s="59">
        <v>4000000</v>
      </c>
      <c r="AU1315" s="59">
        <v>0</v>
      </c>
      <c r="AV1315" s="59">
        <v>4000000</v>
      </c>
      <c r="AW1315" s="59">
        <v>0</v>
      </c>
      <c r="AX1315" s="59">
        <v>4000000</v>
      </c>
      <c r="AY1315" s="2">
        <v>0</v>
      </c>
      <c r="AZ1315" s="12" t="str">
        <f t="shared" si="153"/>
        <v>OK</v>
      </c>
      <c r="BA1315" s="12" t="str">
        <f t="shared" si="154"/>
        <v>OK</v>
      </c>
      <c r="BB1315" s="6">
        <f t="shared" si="155"/>
        <v>0</v>
      </c>
      <c r="BC1315" s="13">
        <f t="shared" si="156"/>
        <v>44000000</v>
      </c>
      <c r="BD1315" s="13">
        <f t="shared" si="157"/>
        <v>44000000</v>
      </c>
      <c r="BE1315" s="6">
        <f t="shared" si="158"/>
        <v>0</v>
      </c>
      <c r="BF1315" s="6">
        <f t="shared" si="159"/>
        <v>0</v>
      </c>
      <c r="BG1315" s="2" t="str">
        <f t="shared" si="152"/>
        <v>2500.1.1.3.</v>
      </c>
    </row>
    <row r="1316" spans="2:59" ht="85.5" x14ac:dyDescent="0.25">
      <c r="B1316" s="39" t="s">
        <v>7398</v>
      </c>
      <c r="C1316" s="39" t="s">
        <v>717</v>
      </c>
      <c r="D1316" s="39" t="s">
        <v>4</v>
      </c>
      <c r="E1316" s="40" t="s">
        <v>219</v>
      </c>
      <c r="F1316" s="40" t="s">
        <v>220</v>
      </c>
      <c r="G1316" s="40" t="s">
        <v>9</v>
      </c>
      <c r="H1316" s="40">
        <v>80161501</v>
      </c>
      <c r="I1316" s="40" t="s">
        <v>8168</v>
      </c>
      <c r="J1316" s="40" t="s">
        <v>221</v>
      </c>
      <c r="K1316" s="40" t="s">
        <v>7658</v>
      </c>
      <c r="L1316" s="41" t="s">
        <v>154</v>
      </c>
      <c r="M1316" s="41" t="s">
        <v>154</v>
      </c>
      <c r="N1316" s="41">
        <v>11</v>
      </c>
      <c r="O1316" s="41" t="s">
        <v>223</v>
      </c>
      <c r="P1316" s="41" t="s">
        <v>224</v>
      </c>
      <c r="Q1316" s="58">
        <v>44000000</v>
      </c>
      <c r="R1316" s="58">
        <v>44000000</v>
      </c>
      <c r="S1316" s="41" t="s">
        <v>225</v>
      </c>
      <c r="T1316" s="41" t="s">
        <v>221</v>
      </c>
      <c r="U1316" s="40" t="s">
        <v>437</v>
      </c>
      <c r="V1316" s="40" t="s">
        <v>721</v>
      </c>
      <c r="W1316" s="40" t="s">
        <v>1709</v>
      </c>
      <c r="X1316" s="40" t="s">
        <v>229</v>
      </c>
      <c r="Y1316" s="40" t="s">
        <v>230</v>
      </c>
      <c r="Z1316" s="40" t="s">
        <v>438</v>
      </c>
      <c r="AA1316" s="59">
        <v>0</v>
      </c>
      <c r="AB1316" s="59">
        <v>0</v>
      </c>
      <c r="AC1316" s="59">
        <v>44000000</v>
      </c>
      <c r="AD1316" s="59">
        <v>4000000</v>
      </c>
      <c r="AE1316" s="59">
        <v>0</v>
      </c>
      <c r="AF1316" s="59">
        <v>4000000</v>
      </c>
      <c r="AG1316" s="59">
        <v>0</v>
      </c>
      <c r="AH1316" s="59">
        <v>4000000</v>
      </c>
      <c r="AI1316" s="59">
        <v>0</v>
      </c>
      <c r="AJ1316" s="59">
        <v>4000000</v>
      </c>
      <c r="AK1316" s="59">
        <v>0</v>
      </c>
      <c r="AL1316" s="59">
        <v>4000000</v>
      </c>
      <c r="AM1316" s="59">
        <v>0</v>
      </c>
      <c r="AN1316" s="59">
        <v>4000000</v>
      </c>
      <c r="AO1316" s="59">
        <v>0</v>
      </c>
      <c r="AP1316" s="59">
        <v>4000000</v>
      </c>
      <c r="AQ1316" s="59">
        <v>0</v>
      </c>
      <c r="AR1316" s="59">
        <v>4000000</v>
      </c>
      <c r="AS1316" s="59">
        <v>0</v>
      </c>
      <c r="AT1316" s="59">
        <v>4000000</v>
      </c>
      <c r="AU1316" s="59">
        <v>0</v>
      </c>
      <c r="AV1316" s="59">
        <v>4000000</v>
      </c>
      <c r="AW1316" s="59">
        <v>0</v>
      </c>
      <c r="AX1316" s="59">
        <v>4000000</v>
      </c>
      <c r="AY1316" s="2">
        <v>0</v>
      </c>
      <c r="AZ1316" s="12" t="str">
        <f t="shared" si="153"/>
        <v>OK</v>
      </c>
      <c r="BA1316" s="12" t="str">
        <f t="shared" si="154"/>
        <v>OK</v>
      </c>
      <c r="BB1316" s="6">
        <f t="shared" si="155"/>
        <v>0</v>
      </c>
      <c r="BC1316" s="13">
        <f t="shared" si="156"/>
        <v>44000000</v>
      </c>
      <c r="BD1316" s="13">
        <f t="shared" si="157"/>
        <v>44000000</v>
      </c>
      <c r="BE1316" s="6">
        <f t="shared" si="158"/>
        <v>0</v>
      </c>
      <c r="BF1316" s="6">
        <f t="shared" si="159"/>
        <v>0</v>
      </c>
      <c r="BG1316" s="2" t="str">
        <f t="shared" si="152"/>
        <v>2500.1.1.3.</v>
      </c>
    </row>
    <row r="1317" spans="2:59" ht="85.5" x14ac:dyDescent="0.25">
      <c r="B1317" s="39" t="s">
        <v>7399</v>
      </c>
      <c r="C1317" s="39" t="s">
        <v>717</v>
      </c>
      <c r="D1317" s="39" t="s">
        <v>4</v>
      </c>
      <c r="E1317" s="40" t="s">
        <v>219</v>
      </c>
      <c r="F1317" s="40" t="s">
        <v>220</v>
      </c>
      <c r="G1317" s="40" t="s">
        <v>9</v>
      </c>
      <c r="H1317" s="40">
        <v>80161501</v>
      </c>
      <c r="I1317" s="40" t="s">
        <v>8168</v>
      </c>
      <c r="J1317" s="40" t="s">
        <v>221</v>
      </c>
      <c r="K1317" s="40" t="s">
        <v>7658</v>
      </c>
      <c r="L1317" s="41" t="s">
        <v>154</v>
      </c>
      <c r="M1317" s="41" t="s">
        <v>154</v>
      </c>
      <c r="N1317" s="41">
        <v>11</v>
      </c>
      <c r="O1317" s="41" t="s">
        <v>223</v>
      </c>
      <c r="P1317" s="41" t="s">
        <v>224</v>
      </c>
      <c r="Q1317" s="58">
        <v>44000000</v>
      </c>
      <c r="R1317" s="58">
        <v>44000000</v>
      </c>
      <c r="S1317" s="41" t="s">
        <v>225</v>
      </c>
      <c r="T1317" s="41" t="s">
        <v>221</v>
      </c>
      <c r="U1317" s="40" t="s">
        <v>437</v>
      </c>
      <c r="V1317" s="40" t="s">
        <v>721</v>
      </c>
      <c r="W1317" s="40" t="s">
        <v>1709</v>
      </c>
      <c r="X1317" s="40" t="s">
        <v>229</v>
      </c>
      <c r="Y1317" s="40" t="s">
        <v>230</v>
      </c>
      <c r="Z1317" s="40" t="s">
        <v>438</v>
      </c>
      <c r="AA1317" s="59">
        <v>0</v>
      </c>
      <c r="AB1317" s="59">
        <v>0</v>
      </c>
      <c r="AC1317" s="59">
        <v>44000000</v>
      </c>
      <c r="AD1317" s="59">
        <v>4000000</v>
      </c>
      <c r="AE1317" s="59">
        <v>0</v>
      </c>
      <c r="AF1317" s="59">
        <v>4000000</v>
      </c>
      <c r="AG1317" s="59">
        <v>0</v>
      </c>
      <c r="AH1317" s="59">
        <v>4000000</v>
      </c>
      <c r="AI1317" s="59">
        <v>0</v>
      </c>
      <c r="AJ1317" s="59">
        <v>4000000</v>
      </c>
      <c r="AK1317" s="59">
        <v>0</v>
      </c>
      <c r="AL1317" s="59">
        <v>4000000</v>
      </c>
      <c r="AM1317" s="59">
        <v>0</v>
      </c>
      <c r="AN1317" s="59">
        <v>4000000</v>
      </c>
      <c r="AO1317" s="59">
        <v>0</v>
      </c>
      <c r="AP1317" s="59">
        <v>4000000</v>
      </c>
      <c r="AQ1317" s="59">
        <v>0</v>
      </c>
      <c r="AR1317" s="59">
        <v>4000000</v>
      </c>
      <c r="AS1317" s="59">
        <v>0</v>
      </c>
      <c r="AT1317" s="59">
        <v>4000000</v>
      </c>
      <c r="AU1317" s="59">
        <v>0</v>
      </c>
      <c r="AV1317" s="59">
        <v>4000000</v>
      </c>
      <c r="AW1317" s="59">
        <v>0</v>
      </c>
      <c r="AX1317" s="59">
        <v>4000000</v>
      </c>
      <c r="AY1317" s="2">
        <v>0</v>
      </c>
      <c r="AZ1317" s="12" t="str">
        <f t="shared" si="153"/>
        <v>OK</v>
      </c>
      <c r="BA1317" s="12" t="str">
        <f t="shared" si="154"/>
        <v>OK</v>
      </c>
      <c r="BB1317" s="6">
        <f t="shared" si="155"/>
        <v>0</v>
      </c>
      <c r="BC1317" s="13">
        <f t="shared" si="156"/>
        <v>44000000</v>
      </c>
      <c r="BD1317" s="13">
        <f t="shared" si="157"/>
        <v>44000000</v>
      </c>
      <c r="BE1317" s="6">
        <f t="shared" si="158"/>
        <v>0</v>
      </c>
      <c r="BF1317" s="6">
        <f t="shared" si="159"/>
        <v>0</v>
      </c>
      <c r="BG1317" s="2" t="str">
        <f t="shared" si="152"/>
        <v>2500.1.1.3.</v>
      </c>
    </row>
    <row r="1318" spans="2:59" ht="85.5" x14ac:dyDescent="0.25">
      <c r="B1318" s="39" t="s">
        <v>7400</v>
      </c>
      <c r="C1318" s="39" t="s">
        <v>717</v>
      </c>
      <c r="D1318" s="39" t="s">
        <v>4</v>
      </c>
      <c r="E1318" s="40" t="s">
        <v>219</v>
      </c>
      <c r="F1318" s="40" t="s">
        <v>220</v>
      </c>
      <c r="G1318" s="40" t="s">
        <v>9</v>
      </c>
      <c r="H1318" s="40">
        <v>80161501</v>
      </c>
      <c r="I1318" s="40" t="s">
        <v>8168</v>
      </c>
      <c r="J1318" s="40" t="s">
        <v>221</v>
      </c>
      <c r="K1318" s="40" t="s">
        <v>7658</v>
      </c>
      <c r="L1318" s="41" t="s">
        <v>154</v>
      </c>
      <c r="M1318" s="41" t="s">
        <v>154</v>
      </c>
      <c r="N1318" s="41">
        <v>11</v>
      </c>
      <c r="O1318" s="41" t="s">
        <v>223</v>
      </c>
      <c r="P1318" s="41" t="s">
        <v>224</v>
      </c>
      <c r="Q1318" s="58">
        <v>44000000</v>
      </c>
      <c r="R1318" s="58">
        <v>44000000</v>
      </c>
      <c r="S1318" s="41" t="s">
        <v>225</v>
      </c>
      <c r="T1318" s="41" t="s">
        <v>221</v>
      </c>
      <c r="U1318" s="40" t="s">
        <v>437</v>
      </c>
      <c r="V1318" s="40" t="s">
        <v>721</v>
      </c>
      <c r="W1318" s="40" t="s">
        <v>1709</v>
      </c>
      <c r="X1318" s="40" t="s">
        <v>229</v>
      </c>
      <c r="Y1318" s="40" t="s">
        <v>230</v>
      </c>
      <c r="Z1318" s="40" t="s">
        <v>438</v>
      </c>
      <c r="AA1318" s="59">
        <v>0</v>
      </c>
      <c r="AB1318" s="59">
        <v>0</v>
      </c>
      <c r="AC1318" s="59">
        <v>44000000</v>
      </c>
      <c r="AD1318" s="59">
        <v>4000000</v>
      </c>
      <c r="AE1318" s="59">
        <v>0</v>
      </c>
      <c r="AF1318" s="59">
        <v>4000000</v>
      </c>
      <c r="AG1318" s="59">
        <v>0</v>
      </c>
      <c r="AH1318" s="59">
        <v>4000000</v>
      </c>
      <c r="AI1318" s="59">
        <v>0</v>
      </c>
      <c r="AJ1318" s="59">
        <v>4000000</v>
      </c>
      <c r="AK1318" s="59">
        <v>0</v>
      </c>
      <c r="AL1318" s="59">
        <v>4000000</v>
      </c>
      <c r="AM1318" s="59">
        <v>0</v>
      </c>
      <c r="AN1318" s="59">
        <v>4000000</v>
      </c>
      <c r="AO1318" s="59">
        <v>0</v>
      </c>
      <c r="AP1318" s="59">
        <v>4000000</v>
      </c>
      <c r="AQ1318" s="59">
        <v>0</v>
      </c>
      <c r="AR1318" s="59">
        <v>4000000</v>
      </c>
      <c r="AS1318" s="59">
        <v>0</v>
      </c>
      <c r="AT1318" s="59">
        <v>4000000</v>
      </c>
      <c r="AU1318" s="59">
        <v>0</v>
      </c>
      <c r="AV1318" s="59">
        <v>4000000</v>
      </c>
      <c r="AW1318" s="59">
        <v>0</v>
      </c>
      <c r="AX1318" s="59">
        <v>4000000</v>
      </c>
      <c r="AY1318" s="2">
        <v>0</v>
      </c>
      <c r="AZ1318" s="12" t="str">
        <f t="shared" si="153"/>
        <v>OK</v>
      </c>
      <c r="BA1318" s="12" t="str">
        <f t="shared" si="154"/>
        <v>OK</v>
      </c>
      <c r="BB1318" s="6">
        <f t="shared" si="155"/>
        <v>0</v>
      </c>
      <c r="BC1318" s="13">
        <f t="shared" si="156"/>
        <v>44000000</v>
      </c>
      <c r="BD1318" s="13">
        <f t="shared" si="157"/>
        <v>44000000</v>
      </c>
      <c r="BE1318" s="6">
        <f t="shared" si="158"/>
        <v>0</v>
      </c>
      <c r="BF1318" s="6">
        <f t="shared" si="159"/>
        <v>0</v>
      </c>
      <c r="BG1318" s="2" t="str">
        <f t="shared" si="152"/>
        <v>2500.1.1.3.</v>
      </c>
    </row>
    <row r="1319" spans="2:59" ht="71.25" x14ac:dyDescent="0.25">
      <c r="B1319" s="39" t="s">
        <v>7401</v>
      </c>
      <c r="C1319" s="39" t="s">
        <v>717</v>
      </c>
      <c r="D1319" s="39" t="s">
        <v>4</v>
      </c>
      <c r="E1319" s="40" t="s">
        <v>219</v>
      </c>
      <c r="F1319" s="40" t="s">
        <v>220</v>
      </c>
      <c r="G1319" s="40" t="s">
        <v>9</v>
      </c>
      <c r="H1319" s="40">
        <v>80161501</v>
      </c>
      <c r="I1319" s="40" t="s">
        <v>8168</v>
      </c>
      <c r="J1319" s="40" t="s">
        <v>221</v>
      </c>
      <c r="K1319" s="40" t="s">
        <v>7659</v>
      </c>
      <c r="L1319" s="41" t="s">
        <v>154</v>
      </c>
      <c r="M1319" s="41" t="s">
        <v>154</v>
      </c>
      <c r="N1319" s="41">
        <v>11</v>
      </c>
      <c r="O1319" s="41" t="s">
        <v>223</v>
      </c>
      <c r="P1319" s="41" t="s">
        <v>224</v>
      </c>
      <c r="Q1319" s="58">
        <v>28093307</v>
      </c>
      <c r="R1319" s="58">
        <v>28093307</v>
      </c>
      <c r="S1319" s="41" t="s">
        <v>225</v>
      </c>
      <c r="T1319" s="41" t="s">
        <v>221</v>
      </c>
      <c r="U1319" s="40" t="s">
        <v>437</v>
      </c>
      <c r="V1319" s="40" t="s">
        <v>721</v>
      </c>
      <c r="W1319" s="40" t="s">
        <v>1709</v>
      </c>
      <c r="X1319" s="40" t="s">
        <v>229</v>
      </c>
      <c r="Y1319" s="40" t="s">
        <v>230</v>
      </c>
      <c r="Z1319" s="40" t="s">
        <v>438</v>
      </c>
      <c r="AA1319" s="59">
        <v>0</v>
      </c>
      <c r="AB1319" s="59">
        <v>0</v>
      </c>
      <c r="AC1319" s="59">
        <v>28093307</v>
      </c>
      <c r="AD1319" s="59">
        <v>2553937</v>
      </c>
      <c r="AE1319" s="59">
        <v>0</v>
      </c>
      <c r="AF1319" s="59">
        <v>2553937</v>
      </c>
      <c r="AG1319" s="59">
        <v>0</v>
      </c>
      <c r="AH1319" s="59">
        <v>2553937</v>
      </c>
      <c r="AI1319" s="59">
        <v>0</v>
      </c>
      <c r="AJ1319" s="59">
        <v>2553937</v>
      </c>
      <c r="AK1319" s="59">
        <v>0</v>
      </c>
      <c r="AL1319" s="59">
        <v>2553937</v>
      </c>
      <c r="AM1319" s="59">
        <v>0</v>
      </c>
      <c r="AN1319" s="59">
        <v>2553937</v>
      </c>
      <c r="AO1319" s="59">
        <v>0</v>
      </c>
      <c r="AP1319" s="59">
        <v>2553937</v>
      </c>
      <c r="AQ1319" s="59">
        <v>0</v>
      </c>
      <c r="AR1319" s="59">
        <v>2553937</v>
      </c>
      <c r="AS1319" s="59">
        <v>0</v>
      </c>
      <c r="AT1319" s="59">
        <v>2553937</v>
      </c>
      <c r="AU1319" s="59">
        <v>0</v>
      </c>
      <c r="AV1319" s="59">
        <v>2553937</v>
      </c>
      <c r="AW1319" s="59">
        <v>0</v>
      </c>
      <c r="AX1319" s="59">
        <v>2553937</v>
      </c>
      <c r="AY1319" s="2">
        <v>0</v>
      </c>
      <c r="AZ1319" s="12" t="str">
        <f t="shared" si="153"/>
        <v>OK</v>
      </c>
      <c r="BA1319" s="12" t="str">
        <f t="shared" si="154"/>
        <v>OK</v>
      </c>
      <c r="BB1319" s="6">
        <f t="shared" si="155"/>
        <v>0</v>
      </c>
      <c r="BC1319" s="13">
        <f t="shared" si="156"/>
        <v>28093307</v>
      </c>
      <c r="BD1319" s="13">
        <f t="shared" si="157"/>
        <v>28093307</v>
      </c>
      <c r="BE1319" s="6">
        <f t="shared" si="158"/>
        <v>0</v>
      </c>
      <c r="BF1319" s="6">
        <f t="shared" si="159"/>
        <v>0</v>
      </c>
      <c r="BG1319" s="2" t="str">
        <f t="shared" si="152"/>
        <v>2500.1.1.3.</v>
      </c>
    </row>
    <row r="1320" spans="2:59" ht="71.25" x14ac:dyDescent="0.25">
      <c r="B1320" s="39" t="s">
        <v>7402</v>
      </c>
      <c r="C1320" s="39" t="s">
        <v>717</v>
      </c>
      <c r="D1320" s="39" t="s">
        <v>4</v>
      </c>
      <c r="E1320" s="40" t="s">
        <v>219</v>
      </c>
      <c r="F1320" s="40" t="s">
        <v>220</v>
      </c>
      <c r="G1320" s="40" t="s">
        <v>9</v>
      </c>
      <c r="H1320" s="40">
        <v>80161501</v>
      </c>
      <c r="I1320" s="40" t="s">
        <v>8168</v>
      </c>
      <c r="J1320" s="40" t="s">
        <v>221</v>
      </c>
      <c r="K1320" s="40" t="s">
        <v>7659</v>
      </c>
      <c r="L1320" s="41" t="s">
        <v>154</v>
      </c>
      <c r="M1320" s="41" t="s">
        <v>154</v>
      </c>
      <c r="N1320" s="41">
        <v>11</v>
      </c>
      <c r="O1320" s="41" t="s">
        <v>223</v>
      </c>
      <c r="P1320" s="41" t="s">
        <v>224</v>
      </c>
      <c r="Q1320" s="58">
        <v>28093307</v>
      </c>
      <c r="R1320" s="58">
        <v>28093307</v>
      </c>
      <c r="S1320" s="41" t="s">
        <v>225</v>
      </c>
      <c r="T1320" s="41" t="s">
        <v>221</v>
      </c>
      <c r="U1320" s="40" t="s">
        <v>437</v>
      </c>
      <c r="V1320" s="40" t="s">
        <v>721</v>
      </c>
      <c r="W1320" s="40" t="s">
        <v>1709</v>
      </c>
      <c r="X1320" s="40" t="s">
        <v>229</v>
      </c>
      <c r="Y1320" s="40" t="s">
        <v>230</v>
      </c>
      <c r="Z1320" s="40" t="s">
        <v>438</v>
      </c>
      <c r="AA1320" s="59">
        <v>0</v>
      </c>
      <c r="AB1320" s="59">
        <v>0</v>
      </c>
      <c r="AC1320" s="59">
        <v>28093307</v>
      </c>
      <c r="AD1320" s="59">
        <v>2553937</v>
      </c>
      <c r="AE1320" s="59">
        <v>0</v>
      </c>
      <c r="AF1320" s="59">
        <v>2553937</v>
      </c>
      <c r="AG1320" s="59">
        <v>0</v>
      </c>
      <c r="AH1320" s="59">
        <v>2553937</v>
      </c>
      <c r="AI1320" s="59">
        <v>0</v>
      </c>
      <c r="AJ1320" s="59">
        <v>2553937</v>
      </c>
      <c r="AK1320" s="59">
        <v>0</v>
      </c>
      <c r="AL1320" s="59">
        <v>2553937</v>
      </c>
      <c r="AM1320" s="59">
        <v>0</v>
      </c>
      <c r="AN1320" s="59">
        <v>2553937</v>
      </c>
      <c r="AO1320" s="59">
        <v>0</v>
      </c>
      <c r="AP1320" s="59">
        <v>2553937</v>
      </c>
      <c r="AQ1320" s="59">
        <v>0</v>
      </c>
      <c r="AR1320" s="59">
        <v>2553937</v>
      </c>
      <c r="AS1320" s="59">
        <v>0</v>
      </c>
      <c r="AT1320" s="59">
        <v>2553937</v>
      </c>
      <c r="AU1320" s="59">
        <v>0</v>
      </c>
      <c r="AV1320" s="59">
        <v>2553937</v>
      </c>
      <c r="AW1320" s="59">
        <v>0</v>
      </c>
      <c r="AX1320" s="59">
        <v>2553937</v>
      </c>
      <c r="AY1320" s="2">
        <v>0</v>
      </c>
      <c r="AZ1320" s="12" t="str">
        <f t="shared" si="153"/>
        <v>OK</v>
      </c>
      <c r="BA1320" s="12" t="str">
        <f t="shared" si="154"/>
        <v>OK</v>
      </c>
      <c r="BB1320" s="6">
        <f t="shared" si="155"/>
        <v>0</v>
      </c>
      <c r="BC1320" s="13">
        <f t="shared" si="156"/>
        <v>28093307</v>
      </c>
      <c r="BD1320" s="13">
        <f t="shared" si="157"/>
        <v>28093307</v>
      </c>
      <c r="BE1320" s="6">
        <f t="shared" si="158"/>
        <v>0</v>
      </c>
      <c r="BF1320" s="6">
        <f t="shared" si="159"/>
        <v>0</v>
      </c>
      <c r="BG1320" s="2" t="str">
        <f t="shared" si="152"/>
        <v>2500.1.1.3.</v>
      </c>
    </row>
    <row r="1321" spans="2:59" ht="71.25" x14ac:dyDescent="0.25">
      <c r="B1321" s="39" t="s">
        <v>7403</v>
      </c>
      <c r="C1321" s="39" t="s">
        <v>717</v>
      </c>
      <c r="D1321" s="39" t="s">
        <v>4</v>
      </c>
      <c r="E1321" s="40" t="s">
        <v>219</v>
      </c>
      <c r="F1321" s="40" t="s">
        <v>220</v>
      </c>
      <c r="G1321" s="40" t="s">
        <v>9</v>
      </c>
      <c r="H1321" s="40">
        <v>80161501</v>
      </c>
      <c r="I1321" s="40" t="s">
        <v>8168</v>
      </c>
      <c r="J1321" s="40" t="s">
        <v>221</v>
      </c>
      <c r="K1321" s="40" t="s">
        <v>7659</v>
      </c>
      <c r="L1321" s="41" t="s">
        <v>154</v>
      </c>
      <c r="M1321" s="41" t="s">
        <v>154</v>
      </c>
      <c r="N1321" s="41">
        <v>11</v>
      </c>
      <c r="O1321" s="41" t="s">
        <v>223</v>
      </c>
      <c r="P1321" s="41" t="s">
        <v>224</v>
      </c>
      <c r="Q1321" s="58">
        <v>28093307</v>
      </c>
      <c r="R1321" s="58">
        <v>28093307</v>
      </c>
      <c r="S1321" s="41" t="s">
        <v>225</v>
      </c>
      <c r="T1321" s="41" t="s">
        <v>221</v>
      </c>
      <c r="U1321" s="40" t="s">
        <v>437</v>
      </c>
      <c r="V1321" s="40" t="s">
        <v>721</v>
      </c>
      <c r="W1321" s="40" t="s">
        <v>1709</v>
      </c>
      <c r="X1321" s="40" t="s">
        <v>229</v>
      </c>
      <c r="Y1321" s="40" t="s">
        <v>230</v>
      </c>
      <c r="Z1321" s="40" t="s">
        <v>438</v>
      </c>
      <c r="AA1321" s="59">
        <v>0</v>
      </c>
      <c r="AB1321" s="59">
        <v>0</v>
      </c>
      <c r="AC1321" s="59">
        <v>28093307</v>
      </c>
      <c r="AD1321" s="59">
        <v>2553937</v>
      </c>
      <c r="AE1321" s="59">
        <v>0</v>
      </c>
      <c r="AF1321" s="59">
        <v>2553937</v>
      </c>
      <c r="AG1321" s="59">
        <v>0</v>
      </c>
      <c r="AH1321" s="59">
        <v>2553937</v>
      </c>
      <c r="AI1321" s="59">
        <v>0</v>
      </c>
      <c r="AJ1321" s="59">
        <v>2553937</v>
      </c>
      <c r="AK1321" s="59">
        <v>0</v>
      </c>
      <c r="AL1321" s="59">
        <v>2553937</v>
      </c>
      <c r="AM1321" s="59">
        <v>0</v>
      </c>
      <c r="AN1321" s="59">
        <v>2553937</v>
      </c>
      <c r="AO1321" s="59">
        <v>0</v>
      </c>
      <c r="AP1321" s="59">
        <v>2553937</v>
      </c>
      <c r="AQ1321" s="59">
        <v>0</v>
      </c>
      <c r="AR1321" s="59">
        <v>2553937</v>
      </c>
      <c r="AS1321" s="59">
        <v>0</v>
      </c>
      <c r="AT1321" s="59">
        <v>2553937</v>
      </c>
      <c r="AU1321" s="59">
        <v>0</v>
      </c>
      <c r="AV1321" s="59">
        <v>2553937</v>
      </c>
      <c r="AW1321" s="59">
        <v>0</v>
      </c>
      <c r="AX1321" s="59">
        <v>2553937</v>
      </c>
      <c r="AY1321" s="2">
        <v>0</v>
      </c>
      <c r="AZ1321" s="12" t="str">
        <f t="shared" si="153"/>
        <v>OK</v>
      </c>
      <c r="BA1321" s="12" t="str">
        <f t="shared" si="154"/>
        <v>OK</v>
      </c>
      <c r="BB1321" s="6">
        <f t="shared" si="155"/>
        <v>0</v>
      </c>
      <c r="BC1321" s="13">
        <f t="shared" si="156"/>
        <v>28093307</v>
      </c>
      <c r="BD1321" s="13">
        <f t="shared" si="157"/>
        <v>28093307</v>
      </c>
      <c r="BE1321" s="6">
        <f t="shared" si="158"/>
        <v>0</v>
      </c>
      <c r="BF1321" s="6">
        <f t="shared" si="159"/>
        <v>0</v>
      </c>
      <c r="BG1321" s="2" t="str">
        <f t="shared" si="152"/>
        <v>2500.1.1.3.</v>
      </c>
    </row>
    <row r="1322" spans="2:59" ht="71.25" x14ac:dyDescent="0.25">
      <c r="B1322" s="39" t="s">
        <v>7404</v>
      </c>
      <c r="C1322" s="39" t="s">
        <v>717</v>
      </c>
      <c r="D1322" s="39" t="s">
        <v>4</v>
      </c>
      <c r="E1322" s="40" t="s">
        <v>219</v>
      </c>
      <c r="F1322" s="40" t="s">
        <v>220</v>
      </c>
      <c r="G1322" s="40" t="s">
        <v>9</v>
      </c>
      <c r="H1322" s="40">
        <v>80161501</v>
      </c>
      <c r="I1322" s="40" t="s">
        <v>8168</v>
      </c>
      <c r="J1322" s="40" t="s">
        <v>221</v>
      </c>
      <c r="K1322" s="40" t="s">
        <v>7660</v>
      </c>
      <c r="L1322" s="41" t="s">
        <v>154</v>
      </c>
      <c r="M1322" s="41" t="s">
        <v>154</v>
      </c>
      <c r="N1322" s="41">
        <v>11</v>
      </c>
      <c r="O1322" s="41" t="s">
        <v>223</v>
      </c>
      <c r="P1322" s="41" t="s">
        <v>224</v>
      </c>
      <c r="Q1322" s="58">
        <v>25448940</v>
      </c>
      <c r="R1322" s="58">
        <v>25448940</v>
      </c>
      <c r="S1322" s="41" t="s">
        <v>225</v>
      </c>
      <c r="T1322" s="41" t="s">
        <v>221</v>
      </c>
      <c r="U1322" s="40" t="s">
        <v>437</v>
      </c>
      <c r="V1322" s="40" t="s">
        <v>721</v>
      </c>
      <c r="W1322" s="40" t="s">
        <v>1709</v>
      </c>
      <c r="X1322" s="40" t="s">
        <v>229</v>
      </c>
      <c r="Y1322" s="40" t="s">
        <v>230</v>
      </c>
      <c r="Z1322" s="40" t="s">
        <v>438</v>
      </c>
      <c r="AA1322" s="59">
        <v>0</v>
      </c>
      <c r="AB1322" s="59">
        <v>0</v>
      </c>
      <c r="AC1322" s="59">
        <v>25448940</v>
      </c>
      <c r="AD1322" s="59">
        <v>2313540</v>
      </c>
      <c r="AE1322" s="59">
        <v>0</v>
      </c>
      <c r="AF1322" s="59">
        <v>2313540</v>
      </c>
      <c r="AG1322" s="59">
        <v>0</v>
      </c>
      <c r="AH1322" s="59">
        <v>2313540</v>
      </c>
      <c r="AI1322" s="59">
        <v>0</v>
      </c>
      <c r="AJ1322" s="59">
        <v>2313540</v>
      </c>
      <c r="AK1322" s="59">
        <v>0</v>
      </c>
      <c r="AL1322" s="59">
        <v>2313540</v>
      </c>
      <c r="AM1322" s="59">
        <v>0</v>
      </c>
      <c r="AN1322" s="59">
        <v>2313540</v>
      </c>
      <c r="AO1322" s="59">
        <v>0</v>
      </c>
      <c r="AP1322" s="59">
        <v>2313540</v>
      </c>
      <c r="AQ1322" s="59">
        <v>0</v>
      </c>
      <c r="AR1322" s="59">
        <v>2313540</v>
      </c>
      <c r="AS1322" s="59">
        <v>0</v>
      </c>
      <c r="AT1322" s="59">
        <v>2313540</v>
      </c>
      <c r="AU1322" s="59">
        <v>0</v>
      </c>
      <c r="AV1322" s="59">
        <v>2313540</v>
      </c>
      <c r="AW1322" s="59">
        <v>0</v>
      </c>
      <c r="AX1322" s="59">
        <v>2313540</v>
      </c>
      <c r="AY1322" s="2">
        <v>0</v>
      </c>
      <c r="AZ1322" s="12" t="str">
        <f t="shared" si="153"/>
        <v>OK</v>
      </c>
      <c r="BA1322" s="12" t="str">
        <f t="shared" si="154"/>
        <v>OK</v>
      </c>
      <c r="BB1322" s="6">
        <f t="shared" si="155"/>
        <v>0</v>
      </c>
      <c r="BC1322" s="13">
        <f t="shared" si="156"/>
        <v>25448940</v>
      </c>
      <c r="BD1322" s="13">
        <f t="shared" si="157"/>
        <v>25448940</v>
      </c>
      <c r="BE1322" s="6">
        <f t="shared" si="158"/>
        <v>0</v>
      </c>
      <c r="BF1322" s="6">
        <f t="shared" si="159"/>
        <v>0</v>
      </c>
      <c r="BG1322" s="2" t="str">
        <f t="shared" ref="BG1322:BG1385" si="160">"2500.1.1.3."&amp;A1322</f>
        <v>2500.1.1.3.</v>
      </c>
    </row>
    <row r="1323" spans="2:59" ht="71.25" x14ac:dyDescent="0.25">
      <c r="B1323" s="39" t="s">
        <v>7405</v>
      </c>
      <c r="C1323" s="39" t="s">
        <v>717</v>
      </c>
      <c r="D1323" s="39" t="s">
        <v>4</v>
      </c>
      <c r="E1323" s="40" t="s">
        <v>219</v>
      </c>
      <c r="F1323" s="40" t="s">
        <v>220</v>
      </c>
      <c r="G1323" s="40" t="s">
        <v>9</v>
      </c>
      <c r="H1323" s="40">
        <v>80161501</v>
      </c>
      <c r="I1323" s="40" t="s">
        <v>8168</v>
      </c>
      <c r="J1323" s="40" t="s">
        <v>221</v>
      </c>
      <c r="K1323" s="40" t="s">
        <v>7660</v>
      </c>
      <c r="L1323" s="41" t="s">
        <v>154</v>
      </c>
      <c r="M1323" s="41" t="s">
        <v>154</v>
      </c>
      <c r="N1323" s="41">
        <v>11</v>
      </c>
      <c r="O1323" s="41" t="s">
        <v>223</v>
      </c>
      <c r="P1323" s="41" t="s">
        <v>224</v>
      </c>
      <c r="Q1323" s="58">
        <v>25448940</v>
      </c>
      <c r="R1323" s="58">
        <v>25448940</v>
      </c>
      <c r="S1323" s="41" t="s">
        <v>225</v>
      </c>
      <c r="T1323" s="41" t="s">
        <v>221</v>
      </c>
      <c r="U1323" s="40" t="s">
        <v>437</v>
      </c>
      <c r="V1323" s="40" t="s">
        <v>721</v>
      </c>
      <c r="W1323" s="40" t="s">
        <v>1709</v>
      </c>
      <c r="X1323" s="40" t="s">
        <v>229</v>
      </c>
      <c r="Y1323" s="40" t="s">
        <v>230</v>
      </c>
      <c r="Z1323" s="40" t="s">
        <v>438</v>
      </c>
      <c r="AA1323" s="59">
        <v>0</v>
      </c>
      <c r="AB1323" s="59">
        <v>0</v>
      </c>
      <c r="AC1323" s="59">
        <v>25448940</v>
      </c>
      <c r="AD1323" s="59">
        <v>2313540</v>
      </c>
      <c r="AE1323" s="59">
        <v>0</v>
      </c>
      <c r="AF1323" s="59">
        <v>2313540</v>
      </c>
      <c r="AG1323" s="59">
        <v>0</v>
      </c>
      <c r="AH1323" s="59">
        <v>2313540</v>
      </c>
      <c r="AI1323" s="59">
        <v>0</v>
      </c>
      <c r="AJ1323" s="59">
        <v>2313540</v>
      </c>
      <c r="AK1323" s="59">
        <v>0</v>
      </c>
      <c r="AL1323" s="59">
        <v>2313540</v>
      </c>
      <c r="AM1323" s="59">
        <v>0</v>
      </c>
      <c r="AN1323" s="59">
        <v>2313540</v>
      </c>
      <c r="AO1323" s="59">
        <v>0</v>
      </c>
      <c r="AP1323" s="59">
        <v>2313540</v>
      </c>
      <c r="AQ1323" s="59">
        <v>0</v>
      </c>
      <c r="AR1323" s="59">
        <v>2313540</v>
      </c>
      <c r="AS1323" s="59">
        <v>0</v>
      </c>
      <c r="AT1323" s="59">
        <v>2313540</v>
      </c>
      <c r="AU1323" s="59">
        <v>0</v>
      </c>
      <c r="AV1323" s="59">
        <v>2313540</v>
      </c>
      <c r="AW1323" s="59">
        <v>0</v>
      </c>
      <c r="AX1323" s="59">
        <v>2313540</v>
      </c>
      <c r="AY1323" s="2">
        <v>0</v>
      </c>
      <c r="AZ1323" s="12" t="str">
        <f t="shared" si="153"/>
        <v>OK</v>
      </c>
      <c r="BA1323" s="12" t="str">
        <f t="shared" si="154"/>
        <v>OK</v>
      </c>
      <c r="BB1323" s="6">
        <f t="shared" si="155"/>
        <v>0</v>
      </c>
      <c r="BC1323" s="13">
        <f t="shared" si="156"/>
        <v>25448940</v>
      </c>
      <c r="BD1323" s="13">
        <f t="shared" si="157"/>
        <v>25448940</v>
      </c>
      <c r="BE1323" s="6">
        <f t="shared" si="158"/>
        <v>0</v>
      </c>
      <c r="BF1323" s="6">
        <f t="shared" si="159"/>
        <v>0</v>
      </c>
      <c r="BG1323" s="2" t="str">
        <f t="shared" si="160"/>
        <v>2500.1.1.3.</v>
      </c>
    </row>
    <row r="1324" spans="2:59" ht="71.25" x14ac:dyDescent="0.25">
      <c r="B1324" s="39" t="s">
        <v>7406</v>
      </c>
      <c r="C1324" s="39" t="s">
        <v>717</v>
      </c>
      <c r="D1324" s="39" t="s">
        <v>4</v>
      </c>
      <c r="E1324" s="40" t="s">
        <v>219</v>
      </c>
      <c r="F1324" s="40" t="s">
        <v>220</v>
      </c>
      <c r="G1324" s="40" t="s">
        <v>9</v>
      </c>
      <c r="H1324" s="40">
        <v>80161501</v>
      </c>
      <c r="I1324" s="40" t="s">
        <v>8168</v>
      </c>
      <c r="J1324" s="40" t="s">
        <v>221</v>
      </c>
      <c r="K1324" s="40" t="s">
        <v>7661</v>
      </c>
      <c r="L1324" s="41" t="s">
        <v>154</v>
      </c>
      <c r="M1324" s="41" t="s">
        <v>154</v>
      </c>
      <c r="N1324" s="41">
        <v>4</v>
      </c>
      <c r="O1324" s="41" t="s">
        <v>223</v>
      </c>
      <c r="P1324" s="41" t="s">
        <v>224</v>
      </c>
      <c r="Q1324" s="58">
        <v>13040000</v>
      </c>
      <c r="R1324" s="58">
        <v>13040000</v>
      </c>
      <c r="S1324" s="41" t="s">
        <v>225</v>
      </c>
      <c r="T1324" s="41" t="s">
        <v>221</v>
      </c>
      <c r="U1324" s="40" t="s">
        <v>437</v>
      </c>
      <c r="V1324" s="40" t="s">
        <v>721</v>
      </c>
      <c r="W1324" s="40" t="s">
        <v>1709</v>
      </c>
      <c r="X1324" s="40" t="s">
        <v>229</v>
      </c>
      <c r="Y1324" s="40" t="s">
        <v>230</v>
      </c>
      <c r="Z1324" s="40" t="s">
        <v>438</v>
      </c>
      <c r="AA1324" s="59">
        <v>0</v>
      </c>
      <c r="AB1324" s="59">
        <v>0</v>
      </c>
      <c r="AC1324" s="59">
        <v>13040000</v>
      </c>
      <c r="AD1324" s="59">
        <v>3260000</v>
      </c>
      <c r="AE1324" s="59">
        <v>0</v>
      </c>
      <c r="AF1324" s="59">
        <v>3260000</v>
      </c>
      <c r="AG1324" s="59">
        <v>0</v>
      </c>
      <c r="AH1324" s="59">
        <v>3260000</v>
      </c>
      <c r="AI1324" s="59">
        <v>0</v>
      </c>
      <c r="AJ1324" s="59">
        <v>3260000</v>
      </c>
      <c r="AK1324" s="59">
        <v>0</v>
      </c>
      <c r="AL1324" s="59">
        <v>0</v>
      </c>
      <c r="AM1324" s="59">
        <v>0</v>
      </c>
      <c r="AN1324" s="59">
        <v>0</v>
      </c>
      <c r="AO1324" s="59">
        <v>0</v>
      </c>
      <c r="AP1324" s="59">
        <v>0</v>
      </c>
      <c r="AQ1324" s="59">
        <v>0</v>
      </c>
      <c r="AR1324" s="59">
        <v>0</v>
      </c>
      <c r="AS1324" s="59">
        <v>0</v>
      </c>
      <c r="AT1324" s="59">
        <v>0</v>
      </c>
      <c r="AU1324" s="59">
        <v>0</v>
      </c>
      <c r="AV1324" s="59">
        <v>0</v>
      </c>
      <c r="AW1324" s="59">
        <v>0</v>
      </c>
      <c r="AX1324" s="59">
        <v>0</v>
      </c>
      <c r="AY1324" s="2">
        <v>0</v>
      </c>
      <c r="AZ1324" s="12" t="str">
        <f t="shared" si="153"/>
        <v>OK</v>
      </c>
      <c r="BA1324" s="12" t="str">
        <f t="shared" si="154"/>
        <v>OK</v>
      </c>
      <c r="BB1324" s="6">
        <f t="shared" si="155"/>
        <v>0</v>
      </c>
      <c r="BC1324" s="13">
        <f t="shared" si="156"/>
        <v>13040000</v>
      </c>
      <c r="BD1324" s="13">
        <f t="shared" si="157"/>
        <v>13040000</v>
      </c>
      <c r="BE1324" s="6">
        <f t="shared" si="158"/>
        <v>0</v>
      </c>
      <c r="BF1324" s="6">
        <f t="shared" si="159"/>
        <v>0</v>
      </c>
      <c r="BG1324" s="2" t="str">
        <f t="shared" si="160"/>
        <v>2500.1.1.3.</v>
      </c>
    </row>
    <row r="1325" spans="2:59" ht="71.25" x14ac:dyDescent="0.25">
      <c r="B1325" s="39" t="s">
        <v>7407</v>
      </c>
      <c r="C1325" s="39" t="s">
        <v>717</v>
      </c>
      <c r="D1325" s="39" t="s">
        <v>4</v>
      </c>
      <c r="E1325" s="40" t="s">
        <v>219</v>
      </c>
      <c r="F1325" s="40" t="s">
        <v>220</v>
      </c>
      <c r="G1325" s="40" t="s">
        <v>9</v>
      </c>
      <c r="H1325" s="40">
        <v>80161501</v>
      </c>
      <c r="I1325" s="40" t="s">
        <v>8168</v>
      </c>
      <c r="J1325" s="40" t="s">
        <v>221</v>
      </c>
      <c r="K1325" s="40" t="s">
        <v>7661</v>
      </c>
      <c r="L1325" s="41" t="s">
        <v>154</v>
      </c>
      <c r="M1325" s="41" t="s">
        <v>154</v>
      </c>
      <c r="N1325" s="41">
        <v>7</v>
      </c>
      <c r="O1325" s="41" t="s">
        <v>223</v>
      </c>
      <c r="P1325" s="41" t="s">
        <v>224</v>
      </c>
      <c r="Q1325" s="58">
        <v>22820000</v>
      </c>
      <c r="R1325" s="58">
        <v>22820000</v>
      </c>
      <c r="S1325" s="41" t="s">
        <v>225</v>
      </c>
      <c r="T1325" s="41" t="s">
        <v>221</v>
      </c>
      <c r="U1325" s="40" t="s">
        <v>437</v>
      </c>
      <c r="V1325" s="40" t="s">
        <v>721</v>
      </c>
      <c r="W1325" s="40" t="s">
        <v>1709</v>
      </c>
      <c r="X1325" s="40" t="s">
        <v>229</v>
      </c>
      <c r="Y1325" s="40" t="s">
        <v>230</v>
      </c>
      <c r="Z1325" s="40" t="s">
        <v>438</v>
      </c>
      <c r="AA1325" s="59">
        <v>0</v>
      </c>
      <c r="AB1325" s="59">
        <v>0</v>
      </c>
      <c r="AC1325" s="59">
        <v>22820000</v>
      </c>
      <c r="AD1325" s="59">
        <v>3260000</v>
      </c>
      <c r="AE1325" s="59">
        <v>0</v>
      </c>
      <c r="AF1325" s="59">
        <v>3260000</v>
      </c>
      <c r="AG1325" s="59">
        <v>0</v>
      </c>
      <c r="AH1325" s="59">
        <v>3260000</v>
      </c>
      <c r="AI1325" s="59">
        <v>0</v>
      </c>
      <c r="AJ1325" s="59">
        <v>3260000</v>
      </c>
      <c r="AK1325" s="59">
        <v>0</v>
      </c>
      <c r="AL1325" s="59">
        <v>3260000</v>
      </c>
      <c r="AM1325" s="59">
        <v>0</v>
      </c>
      <c r="AN1325" s="59">
        <v>3260000</v>
      </c>
      <c r="AO1325" s="59">
        <v>0</v>
      </c>
      <c r="AP1325" s="59">
        <v>3260000</v>
      </c>
      <c r="AQ1325" s="59">
        <v>0</v>
      </c>
      <c r="AR1325" s="59">
        <v>0</v>
      </c>
      <c r="AS1325" s="59">
        <v>0</v>
      </c>
      <c r="AT1325" s="59">
        <v>0</v>
      </c>
      <c r="AU1325" s="59">
        <v>0</v>
      </c>
      <c r="AV1325" s="59">
        <v>0</v>
      </c>
      <c r="AW1325" s="59">
        <v>0</v>
      </c>
      <c r="AX1325" s="59">
        <v>0</v>
      </c>
      <c r="AY1325" s="2">
        <v>0</v>
      </c>
      <c r="AZ1325" s="12" t="str">
        <f t="shared" si="153"/>
        <v>OK</v>
      </c>
      <c r="BA1325" s="12" t="str">
        <f t="shared" si="154"/>
        <v>OK</v>
      </c>
      <c r="BB1325" s="6">
        <f t="shared" si="155"/>
        <v>0</v>
      </c>
      <c r="BC1325" s="13">
        <f t="shared" si="156"/>
        <v>22820000</v>
      </c>
      <c r="BD1325" s="13">
        <f t="shared" si="157"/>
        <v>22820000</v>
      </c>
      <c r="BE1325" s="6">
        <f t="shared" si="158"/>
        <v>0</v>
      </c>
      <c r="BF1325" s="6">
        <f t="shared" si="159"/>
        <v>0</v>
      </c>
      <c r="BG1325" s="2" t="str">
        <f t="shared" si="160"/>
        <v>2500.1.1.3.</v>
      </c>
    </row>
    <row r="1326" spans="2:59" ht="57" x14ac:dyDescent="0.25">
      <c r="B1326" s="39" t="s">
        <v>7408</v>
      </c>
      <c r="C1326" s="39" t="s">
        <v>717</v>
      </c>
      <c r="D1326" s="39" t="s">
        <v>4</v>
      </c>
      <c r="E1326" s="40" t="s">
        <v>219</v>
      </c>
      <c r="F1326" s="40" t="s">
        <v>220</v>
      </c>
      <c r="G1326" s="40" t="s">
        <v>9</v>
      </c>
      <c r="H1326" s="40">
        <v>80161501</v>
      </c>
      <c r="I1326" s="40" t="s">
        <v>8168</v>
      </c>
      <c r="J1326" s="40" t="s">
        <v>221</v>
      </c>
      <c r="K1326" s="40" t="s">
        <v>7662</v>
      </c>
      <c r="L1326" s="41" t="s">
        <v>154</v>
      </c>
      <c r="M1326" s="41" t="s">
        <v>154</v>
      </c>
      <c r="N1326" s="41">
        <v>11</v>
      </c>
      <c r="O1326" s="41" t="s">
        <v>223</v>
      </c>
      <c r="P1326" s="41" t="s">
        <v>224</v>
      </c>
      <c r="Q1326" s="58">
        <v>37292794</v>
      </c>
      <c r="R1326" s="58">
        <v>37292794</v>
      </c>
      <c r="S1326" s="41" t="s">
        <v>225</v>
      </c>
      <c r="T1326" s="41" t="s">
        <v>221</v>
      </c>
      <c r="U1326" s="40" t="s">
        <v>437</v>
      </c>
      <c r="V1326" s="40" t="s">
        <v>721</v>
      </c>
      <c r="W1326" s="40" t="s">
        <v>1709</v>
      </c>
      <c r="X1326" s="40" t="s">
        <v>229</v>
      </c>
      <c r="Y1326" s="40" t="s">
        <v>230</v>
      </c>
      <c r="Z1326" s="40" t="s">
        <v>438</v>
      </c>
      <c r="AA1326" s="59">
        <v>0</v>
      </c>
      <c r="AB1326" s="59">
        <v>0</v>
      </c>
      <c r="AC1326" s="59">
        <v>37292794</v>
      </c>
      <c r="AD1326" s="59">
        <v>3390254</v>
      </c>
      <c r="AE1326" s="59">
        <v>0</v>
      </c>
      <c r="AF1326" s="59">
        <v>3390254</v>
      </c>
      <c r="AG1326" s="59">
        <v>0</v>
      </c>
      <c r="AH1326" s="59">
        <v>3390254</v>
      </c>
      <c r="AI1326" s="59">
        <v>0</v>
      </c>
      <c r="AJ1326" s="59">
        <v>3390254</v>
      </c>
      <c r="AK1326" s="59">
        <v>0</v>
      </c>
      <c r="AL1326" s="59">
        <v>3390254</v>
      </c>
      <c r="AM1326" s="59">
        <v>0</v>
      </c>
      <c r="AN1326" s="59">
        <v>3390254</v>
      </c>
      <c r="AO1326" s="59">
        <v>0</v>
      </c>
      <c r="AP1326" s="59">
        <v>3390254</v>
      </c>
      <c r="AQ1326" s="59">
        <v>0</v>
      </c>
      <c r="AR1326" s="59">
        <v>3390254</v>
      </c>
      <c r="AS1326" s="59">
        <v>0</v>
      </c>
      <c r="AT1326" s="59">
        <v>3390254</v>
      </c>
      <c r="AU1326" s="59">
        <v>0</v>
      </c>
      <c r="AV1326" s="59">
        <v>3390254</v>
      </c>
      <c r="AW1326" s="59">
        <v>0</v>
      </c>
      <c r="AX1326" s="59">
        <v>3390254</v>
      </c>
      <c r="AY1326" s="2">
        <v>0</v>
      </c>
      <c r="AZ1326" s="12" t="str">
        <f t="shared" si="153"/>
        <v>OK</v>
      </c>
      <c r="BA1326" s="12" t="str">
        <f t="shared" si="154"/>
        <v>OK</v>
      </c>
      <c r="BB1326" s="6">
        <f t="shared" si="155"/>
        <v>0</v>
      </c>
      <c r="BC1326" s="13">
        <f t="shared" si="156"/>
        <v>37292794</v>
      </c>
      <c r="BD1326" s="13">
        <f t="shared" si="157"/>
        <v>37292794</v>
      </c>
      <c r="BE1326" s="6">
        <f t="shared" si="158"/>
        <v>0</v>
      </c>
      <c r="BF1326" s="6">
        <f t="shared" si="159"/>
        <v>0</v>
      </c>
      <c r="BG1326" s="2" t="str">
        <f t="shared" si="160"/>
        <v>2500.1.1.3.</v>
      </c>
    </row>
    <row r="1327" spans="2:59" ht="57" x14ac:dyDescent="0.25">
      <c r="B1327" s="39" t="s">
        <v>7409</v>
      </c>
      <c r="C1327" s="39" t="s">
        <v>717</v>
      </c>
      <c r="D1327" s="39" t="s">
        <v>4</v>
      </c>
      <c r="E1327" s="40" t="s">
        <v>219</v>
      </c>
      <c r="F1327" s="40" t="s">
        <v>220</v>
      </c>
      <c r="G1327" s="40" t="s">
        <v>9</v>
      </c>
      <c r="H1327" s="40">
        <v>80161501</v>
      </c>
      <c r="I1327" s="40" t="s">
        <v>8168</v>
      </c>
      <c r="J1327" s="40" t="s">
        <v>221</v>
      </c>
      <c r="K1327" s="40" t="s">
        <v>7663</v>
      </c>
      <c r="L1327" s="41" t="s">
        <v>154</v>
      </c>
      <c r="M1327" s="41" t="s">
        <v>154</v>
      </c>
      <c r="N1327" s="41">
        <v>12</v>
      </c>
      <c r="O1327" s="41" t="s">
        <v>221</v>
      </c>
      <c r="P1327" s="41" t="s">
        <v>224</v>
      </c>
      <c r="Q1327" s="58">
        <v>62989151</v>
      </c>
      <c r="R1327" s="58">
        <v>62989151</v>
      </c>
      <c r="S1327" s="41" t="s">
        <v>225</v>
      </c>
      <c r="T1327" s="41" t="s">
        <v>221</v>
      </c>
      <c r="U1327" s="40" t="s">
        <v>437</v>
      </c>
      <c r="V1327" s="40" t="s">
        <v>721</v>
      </c>
      <c r="W1327" s="40" t="s">
        <v>1709</v>
      </c>
      <c r="X1327" s="40" t="s">
        <v>257</v>
      </c>
      <c r="Y1327" s="40" t="s">
        <v>258</v>
      </c>
      <c r="Z1327" s="40" t="s">
        <v>438</v>
      </c>
      <c r="AA1327" s="59">
        <v>0</v>
      </c>
      <c r="AB1327" s="59">
        <v>0</v>
      </c>
      <c r="AC1327" s="59">
        <v>5726286</v>
      </c>
      <c r="AD1327" s="59">
        <v>5726286</v>
      </c>
      <c r="AE1327" s="59">
        <v>5726286</v>
      </c>
      <c r="AF1327" s="59">
        <v>5726286</v>
      </c>
      <c r="AG1327" s="59">
        <v>5726286</v>
      </c>
      <c r="AH1327" s="59">
        <v>5726286</v>
      </c>
      <c r="AI1327" s="59">
        <v>5726286</v>
      </c>
      <c r="AJ1327" s="59">
        <v>5726286</v>
      </c>
      <c r="AK1327" s="59">
        <v>5726286</v>
      </c>
      <c r="AL1327" s="59">
        <v>5726286</v>
      </c>
      <c r="AM1327" s="59">
        <v>5726286</v>
      </c>
      <c r="AN1327" s="59">
        <v>5726286</v>
      </c>
      <c r="AO1327" s="59">
        <v>5726287</v>
      </c>
      <c r="AP1327" s="59">
        <v>5726287</v>
      </c>
      <c r="AQ1327" s="59">
        <v>5726287</v>
      </c>
      <c r="AR1327" s="59">
        <v>5726287</v>
      </c>
      <c r="AS1327" s="59">
        <v>5726287</v>
      </c>
      <c r="AT1327" s="59">
        <v>5726287</v>
      </c>
      <c r="AU1327" s="59">
        <v>5726287</v>
      </c>
      <c r="AV1327" s="59">
        <v>5726287</v>
      </c>
      <c r="AW1327" s="59">
        <v>5726287</v>
      </c>
      <c r="AX1327" s="59">
        <v>5726287</v>
      </c>
      <c r="AY1327" s="2">
        <v>0</v>
      </c>
      <c r="AZ1327" s="12" t="str">
        <f t="shared" ref="AZ1327:AZ1390" si="161">IF(OR($R1327&lt;&gt;"",SUM(AA1327:AX1327)&lt;&gt;0),IF(R1327=BC1327,"OK",IF(R1327&gt;BC1327,"Valor estimado supera a Compromisos en "&amp;DOLLAR(R1327-BC1327),"Compromisos superan al Valor estimado en "&amp;DOLLAR(BC1327-R1327))),"")</f>
        <v>OK</v>
      </c>
      <c r="BA1327" s="12" t="str">
        <f t="shared" ref="BA1327:BA1390" si="162">IF(OR($R1327&lt;&gt;"",SUM(AA1327:AX1327)&lt;&gt;0),IF(R1327=BD1327,"OK",IF(R1327&gt;BD1327,"Valor estimado supera a Obligaciones en "&amp;DOLLAR(R1327-BD1327),"Obligaciones superan al Valor estimado en "&amp;DOLLAR(BD1327-R1327))),"")</f>
        <v>OK</v>
      </c>
      <c r="BB1327" s="6">
        <f t="shared" ref="BB1327:BB1390" si="163">+IF(B1327&lt;&gt;"",COUNTBLANK(E1327:AX1327),0)</f>
        <v>0</v>
      </c>
      <c r="BC1327" s="13">
        <f t="shared" ref="BC1327:BC1390" si="164">+SUM(AA1327,AC1327,AE1327,AG1327,AI1327,AK1327,AM1327,AO1327,AQ1327,AS1327,AU1327,AW1327)</f>
        <v>62989151</v>
      </c>
      <c r="BD1327" s="13">
        <f t="shared" ref="BD1327:BD1390" si="165">+SUM(AB1327,AD1327,AF1327,AH1327,AJ1327,AL1327,AN1327,AP1327,AR1327,AT1327,AV1327,AX1327)</f>
        <v>62989151</v>
      </c>
      <c r="BE1327" s="6">
        <f t="shared" ref="BE1327:BE1390" si="166">+IF(OR(AZ1327="ok",AZ1327=""),0,1)</f>
        <v>0</v>
      </c>
      <c r="BF1327" s="6">
        <f t="shared" ref="BF1327:BF1390" si="167">+IF(OR(BA1327="ok",BA1327=""),0,1)</f>
        <v>0</v>
      </c>
      <c r="BG1327" s="2" t="str">
        <f t="shared" si="160"/>
        <v>2500.1.1.3.</v>
      </c>
    </row>
    <row r="1328" spans="2:59" ht="99.75" x14ac:dyDescent="0.25">
      <c r="B1328" s="39" t="s">
        <v>7410</v>
      </c>
      <c r="C1328" s="39" t="s">
        <v>717</v>
      </c>
      <c r="D1328" s="39" t="s">
        <v>4</v>
      </c>
      <c r="E1328" s="40" t="s">
        <v>219</v>
      </c>
      <c r="F1328" s="40" t="s">
        <v>220</v>
      </c>
      <c r="G1328" s="40" t="s">
        <v>9</v>
      </c>
      <c r="H1328" s="40">
        <v>80161501</v>
      </c>
      <c r="I1328" s="40" t="s">
        <v>8168</v>
      </c>
      <c r="J1328" s="40" t="s">
        <v>221</v>
      </c>
      <c r="K1328" s="40" t="s">
        <v>7664</v>
      </c>
      <c r="L1328" s="41" t="s">
        <v>154</v>
      </c>
      <c r="M1328" s="41" t="s">
        <v>154</v>
      </c>
      <c r="N1328" s="41">
        <v>11</v>
      </c>
      <c r="O1328" s="41" t="s">
        <v>223</v>
      </c>
      <c r="P1328" s="41" t="s">
        <v>224</v>
      </c>
      <c r="Q1328" s="58">
        <v>44000000</v>
      </c>
      <c r="R1328" s="58">
        <v>44000000</v>
      </c>
      <c r="S1328" s="41" t="s">
        <v>225</v>
      </c>
      <c r="T1328" s="41" t="s">
        <v>221</v>
      </c>
      <c r="U1328" s="40" t="s">
        <v>440</v>
      </c>
      <c r="V1328" s="40" t="s">
        <v>721</v>
      </c>
      <c r="W1328" s="40" t="s">
        <v>1709</v>
      </c>
      <c r="X1328" s="40" t="s">
        <v>229</v>
      </c>
      <c r="Y1328" s="40" t="s">
        <v>230</v>
      </c>
      <c r="Z1328" s="40" t="s">
        <v>441</v>
      </c>
      <c r="AA1328" s="59">
        <v>0</v>
      </c>
      <c r="AB1328" s="59">
        <v>0</v>
      </c>
      <c r="AC1328" s="59">
        <v>44000000</v>
      </c>
      <c r="AD1328" s="59">
        <v>4000000</v>
      </c>
      <c r="AE1328" s="59">
        <v>0</v>
      </c>
      <c r="AF1328" s="59">
        <v>4000000</v>
      </c>
      <c r="AG1328" s="59">
        <v>0</v>
      </c>
      <c r="AH1328" s="59">
        <v>4000000</v>
      </c>
      <c r="AI1328" s="59">
        <v>0</v>
      </c>
      <c r="AJ1328" s="59">
        <v>4000000</v>
      </c>
      <c r="AK1328" s="59">
        <v>0</v>
      </c>
      <c r="AL1328" s="59">
        <v>4000000</v>
      </c>
      <c r="AM1328" s="59">
        <v>0</v>
      </c>
      <c r="AN1328" s="59">
        <v>4000000</v>
      </c>
      <c r="AO1328" s="59">
        <v>0</v>
      </c>
      <c r="AP1328" s="59">
        <v>4000000</v>
      </c>
      <c r="AQ1328" s="59">
        <v>0</v>
      </c>
      <c r="AR1328" s="59">
        <v>4000000</v>
      </c>
      <c r="AS1328" s="59">
        <v>0</v>
      </c>
      <c r="AT1328" s="59">
        <v>4000000</v>
      </c>
      <c r="AU1328" s="59">
        <v>0</v>
      </c>
      <c r="AV1328" s="59">
        <v>4000000</v>
      </c>
      <c r="AW1328" s="59">
        <v>0</v>
      </c>
      <c r="AX1328" s="59">
        <v>4000000</v>
      </c>
      <c r="AY1328" s="2">
        <v>0</v>
      </c>
      <c r="AZ1328" s="12" t="str">
        <f t="shared" si="161"/>
        <v>OK</v>
      </c>
      <c r="BA1328" s="12" t="str">
        <f t="shared" si="162"/>
        <v>OK</v>
      </c>
      <c r="BB1328" s="6">
        <f t="shared" si="163"/>
        <v>0</v>
      </c>
      <c r="BC1328" s="13">
        <f t="shared" si="164"/>
        <v>44000000</v>
      </c>
      <c r="BD1328" s="13">
        <f t="shared" si="165"/>
        <v>44000000</v>
      </c>
      <c r="BE1328" s="6">
        <f t="shared" si="166"/>
        <v>0</v>
      </c>
      <c r="BF1328" s="6">
        <f t="shared" si="167"/>
        <v>0</v>
      </c>
      <c r="BG1328" s="2" t="str">
        <f t="shared" si="160"/>
        <v>2500.1.1.3.</v>
      </c>
    </row>
    <row r="1329" spans="2:59" ht="99.75" x14ac:dyDescent="0.25">
      <c r="B1329" s="39" t="s">
        <v>7411</v>
      </c>
      <c r="C1329" s="39" t="s">
        <v>717</v>
      </c>
      <c r="D1329" s="39" t="s">
        <v>4</v>
      </c>
      <c r="E1329" s="40" t="s">
        <v>219</v>
      </c>
      <c r="F1329" s="40" t="s">
        <v>220</v>
      </c>
      <c r="G1329" s="40" t="s">
        <v>9</v>
      </c>
      <c r="H1329" s="40">
        <v>80161501</v>
      </c>
      <c r="I1329" s="40" t="s">
        <v>8168</v>
      </c>
      <c r="J1329" s="40" t="s">
        <v>221</v>
      </c>
      <c r="K1329" s="40" t="s">
        <v>7664</v>
      </c>
      <c r="L1329" s="41" t="s">
        <v>154</v>
      </c>
      <c r="M1329" s="41" t="s">
        <v>154</v>
      </c>
      <c r="N1329" s="41">
        <v>11</v>
      </c>
      <c r="O1329" s="41" t="s">
        <v>223</v>
      </c>
      <c r="P1329" s="41" t="s">
        <v>224</v>
      </c>
      <c r="Q1329" s="58">
        <v>44000000</v>
      </c>
      <c r="R1329" s="58">
        <v>44000000</v>
      </c>
      <c r="S1329" s="41" t="s">
        <v>225</v>
      </c>
      <c r="T1329" s="41" t="s">
        <v>221</v>
      </c>
      <c r="U1329" s="40" t="s">
        <v>440</v>
      </c>
      <c r="V1329" s="40" t="s">
        <v>721</v>
      </c>
      <c r="W1329" s="40" t="s">
        <v>1709</v>
      </c>
      <c r="X1329" s="40" t="s">
        <v>229</v>
      </c>
      <c r="Y1329" s="40" t="s">
        <v>230</v>
      </c>
      <c r="Z1329" s="40" t="s">
        <v>441</v>
      </c>
      <c r="AA1329" s="59">
        <v>0</v>
      </c>
      <c r="AB1329" s="59">
        <v>0</v>
      </c>
      <c r="AC1329" s="59">
        <v>44000000</v>
      </c>
      <c r="AD1329" s="59">
        <v>4000000</v>
      </c>
      <c r="AE1329" s="59">
        <v>0</v>
      </c>
      <c r="AF1329" s="59">
        <v>4000000</v>
      </c>
      <c r="AG1329" s="59">
        <v>0</v>
      </c>
      <c r="AH1329" s="59">
        <v>4000000</v>
      </c>
      <c r="AI1329" s="59">
        <v>0</v>
      </c>
      <c r="AJ1329" s="59">
        <v>4000000</v>
      </c>
      <c r="AK1329" s="59">
        <v>0</v>
      </c>
      <c r="AL1329" s="59">
        <v>4000000</v>
      </c>
      <c r="AM1329" s="59">
        <v>0</v>
      </c>
      <c r="AN1329" s="59">
        <v>4000000</v>
      </c>
      <c r="AO1329" s="59">
        <v>0</v>
      </c>
      <c r="AP1329" s="59">
        <v>4000000</v>
      </c>
      <c r="AQ1329" s="59">
        <v>0</v>
      </c>
      <c r="AR1329" s="59">
        <v>4000000</v>
      </c>
      <c r="AS1329" s="59">
        <v>0</v>
      </c>
      <c r="AT1329" s="59">
        <v>4000000</v>
      </c>
      <c r="AU1329" s="59">
        <v>0</v>
      </c>
      <c r="AV1329" s="59">
        <v>4000000</v>
      </c>
      <c r="AW1329" s="59">
        <v>0</v>
      </c>
      <c r="AX1329" s="59">
        <v>4000000</v>
      </c>
      <c r="AY1329" s="2">
        <v>0</v>
      </c>
      <c r="AZ1329" s="12" t="str">
        <f t="shared" si="161"/>
        <v>OK</v>
      </c>
      <c r="BA1329" s="12" t="str">
        <f t="shared" si="162"/>
        <v>OK</v>
      </c>
      <c r="BB1329" s="6">
        <f t="shared" si="163"/>
        <v>0</v>
      </c>
      <c r="BC1329" s="13">
        <f t="shared" si="164"/>
        <v>44000000</v>
      </c>
      <c r="BD1329" s="13">
        <f t="shared" si="165"/>
        <v>44000000</v>
      </c>
      <c r="BE1329" s="6">
        <f t="shared" si="166"/>
        <v>0</v>
      </c>
      <c r="BF1329" s="6">
        <f t="shared" si="167"/>
        <v>0</v>
      </c>
      <c r="BG1329" s="2" t="str">
        <f t="shared" si="160"/>
        <v>2500.1.1.3.</v>
      </c>
    </row>
    <row r="1330" spans="2:59" ht="99.75" x14ac:dyDescent="0.25">
      <c r="B1330" s="39" t="s">
        <v>7412</v>
      </c>
      <c r="C1330" s="39" t="s">
        <v>717</v>
      </c>
      <c r="D1330" s="39" t="s">
        <v>4</v>
      </c>
      <c r="E1330" s="40" t="s">
        <v>219</v>
      </c>
      <c r="F1330" s="40" t="s">
        <v>220</v>
      </c>
      <c r="G1330" s="40" t="s">
        <v>9</v>
      </c>
      <c r="H1330" s="40">
        <v>80161501</v>
      </c>
      <c r="I1330" s="40" t="s">
        <v>8168</v>
      </c>
      <c r="J1330" s="40" t="s">
        <v>221</v>
      </c>
      <c r="K1330" s="40" t="s">
        <v>7664</v>
      </c>
      <c r="L1330" s="41" t="s">
        <v>154</v>
      </c>
      <c r="M1330" s="41" t="s">
        <v>154</v>
      </c>
      <c r="N1330" s="41">
        <v>11</v>
      </c>
      <c r="O1330" s="41" t="s">
        <v>223</v>
      </c>
      <c r="P1330" s="41" t="s">
        <v>224</v>
      </c>
      <c r="Q1330" s="58">
        <v>44000000</v>
      </c>
      <c r="R1330" s="58">
        <v>44000000</v>
      </c>
      <c r="S1330" s="41" t="s">
        <v>225</v>
      </c>
      <c r="T1330" s="41" t="s">
        <v>221</v>
      </c>
      <c r="U1330" s="40" t="s">
        <v>440</v>
      </c>
      <c r="V1330" s="40" t="s">
        <v>721</v>
      </c>
      <c r="W1330" s="40" t="s">
        <v>1709</v>
      </c>
      <c r="X1330" s="40" t="s">
        <v>229</v>
      </c>
      <c r="Y1330" s="40" t="s">
        <v>230</v>
      </c>
      <c r="Z1330" s="40" t="s">
        <v>441</v>
      </c>
      <c r="AA1330" s="59">
        <v>0</v>
      </c>
      <c r="AB1330" s="59">
        <v>0</v>
      </c>
      <c r="AC1330" s="59">
        <v>44000000</v>
      </c>
      <c r="AD1330" s="59">
        <v>4000000</v>
      </c>
      <c r="AE1330" s="59">
        <v>0</v>
      </c>
      <c r="AF1330" s="59">
        <v>4000000</v>
      </c>
      <c r="AG1330" s="59">
        <v>0</v>
      </c>
      <c r="AH1330" s="59">
        <v>4000000</v>
      </c>
      <c r="AI1330" s="59">
        <v>0</v>
      </c>
      <c r="AJ1330" s="59">
        <v>4000000</v>
      </c>
      <c r="AK1330" s="59">
        <v>0</v>
      </c>
      <c r="AL1330" s="59">
        <v>4000000</v>
      </c>
      <c r="AM1330" s="59">
        <v>0</v>
      </c>
      <c r="AN1330" s="59">
        <v>4000000</v>
      </c>
      <c r="AO1330" s="59">
        <v>0</v>
      </c>
      <c r="AP1330" s="59">
        <v>4000000</v>
      </c>
      <c r="AQ1330" s="59">
        <v>0</v>
      </c>
      <c r="AR1330" s="59">
        <v>4000000</v>
      </c>
      <c r="AS1330" s="59">
        <v>0</v>
      </c>
      <c r="AT1330" s="59">
        <v>4000000</v>
      </c>
      <c r="AU1330" s="59">
        <v>0</v>
      </c>
      <c r="AV1330" s="59">
        <v>4000000</v>
      </c>
      <c r="AW1330" s="59">
        <v>0</v>
      </c>
      <c r="AX1330" s="59">
        <v>4000000</v>
      </c>
      <c r="AY1330" s="2">
        <v>0</v>
      </c>
      <c r="AZ1330" s="12" t="str">
        <f t="shared" si="161"/>
        <v>OK</v>
      </c>
      <c r="BA1330" s="12" t="str">
        <f t="shared" si="162"/>
        <v>OK</v>
      </c>
      <c r="BB1330" s="6">
        <f t="shared" si="163"/>
        <v>0</v>
      </c>
      <c r="BC1330" s="13">
        <f t="shared" si="164"/>
        <v>44000000</v>
      </c>
      <c r="BD1330" s="13">
        <f t="shared" si="165"/>
        <v>44000000</v>
      </c>
      <c r="BE1330" s="6">
        <f t="shared" si="166"/>
        <v>0</v>
      </c>
      <c r="BF1330" s="6">
        <f t="shared" si="167"/>
        <v>0</v>
      </c>
      <c r="BG1330" s="2" t="str">
        <f t="shared" si="160"/>
        <v>2500.1.1.3.</v>
      </c>
    </row>
    <row r="1331" spans="2:59" ht="99.75" x14ac:dyDescent="0.25">
      <c r="B1331" s="39" t="s">
        <v>7413</v>
      </c>
      <c r="C1331" s="39" t="s">
        <v>717</v>
      </c>
      <c r="D1331" s="39" t="s">
        <v>4</v>
      </c>
      <c r="E1331" s="40" t="s">
        <v>219</v>
      </c>
      <c r="F1331" s="40" t="s">
        <v>220</v>
      </c>
      <c r="G1331" s="40" t="s">
        <v>9</v>
      </c>
      <c r="H1331" s="40">
        <v>80161501</v>
      </c>
      <c r="I1331" s="40" t="s">
        <v>8168</v>
      </c>
      <c r="J1331" s="40" t="s">
        <v>221</v>
      </c>
      <c r="K1331" s="40" t="s">
        <v>7664</v>
      </c>
      <c r="L1331" s="41" t="s">
        <v>154</v>
      </c>
      <c r="M1331" s="41" t="s">
        <v>154</v>
      </c>
      <c r="N1331" s="41">
        <v>11</v>
      </c>
      <c r="O1331" s="41" t="s">
        <v>223</v>
      </c>
      <c r="P1331" s="41" t="s">
        <v>224</v>
      </c>
      <c r="Q1331" s="58">
        <v>44000000</v>
      </c>
      <c r="R1331" s="58">
        <v>44000000</v>
      </c>
      <c r="S1331" s="41" t="s">
        <v>225</v>
      </c>
      <c r="T1331" s="41" t="s">
        <v>221</v>
      </c>
      <c r="U1331" s="40" t="s">
        <v>440</v>
      </c>
      <c r="V1331" s="40" t="s">
        <v>721</v>
      </c>
      <c r="W1331" s="40" t="s">
        <v>1709</v>
      </c>
      <c r="X1331" s="40" t="s">
        <v>229</v>
      </c>
      <c r="Y1331" s="40" t="s">
        <v>230</v>
      </c>
      <c r="Z1331" s="40" t="s">
        <v>441</v>
      </c>
      <c r="AA1331" s="59">
        <v>0</v>
      </c>
      <c r="AB1331" s="59">
        <v>0</v>
      </c>
      <c r="AC1331" s="59">
        <v>44000000</v>
      </c>
      <c r="AD1331" s="59">
        <v>4000000</v>
      </c>
      <c r="AE1331" s="59">
        <v>0</v>
      </c>
      <c r="AF1331" s="59">
        <v>4000000</v>
      </c>
      <c r="AG1331" s="59">
        <v>0</v>
      </c>
      <c r="AH1331" s="59">
        <v>4000000</v>
      </c>
      <c r="AI1331" s="59">
        <v>0</v>
      </c>
      <c r="AJ1331" s="59">
        <v>4000000</v>
      </c>
      <c r="AK1331" s="59">
        <v>0</v>
      </c>
      <c r="AL1331" s="59">
        <v>4000000</v>
      </c>
      <c r="AM1331" s="59">
        <v>0</v>
      </c>
      <c r="AN1331" s="59">
        <v>4000000</v>
      </c>
      <c r="AO1331" s="59">
        <v>0</v>
      </c>
      <c r="AP1331" s="59">
        <v>4000000</v>
      </c>
      <c r="AQ1331" s="59">
        <v>0</v>
      </c>
      <c r="AR1331" s="59">
        <v>4000000</v>
      </c>
      <c r="AS1331" s="59">
        <v>0</v>
      </c>
      <c r="AT1331" s="59">
        <v>4000000</v>
      </c>
      <c r="AU1331" s="59">
        <v>0</v>
      </c>
      <c r="AV1331" s="59">
        <v>4000000</v>
      </c>
      <c r="AW1331" s="59">
        <v>0</v>
      </c>
      <c r="AX1331" s="59">
        <v>4000000</v>
      </c>
      <c r="AY1331" s="2">
        <v>0</v>
      </c>
      <c r="AZ1331" s="12" t="str">
        <f t="shared" si="161"/>
        <v>OK</v>
      </c>
      <c r="BA1331" s="12" t="str">
        <f t="shared" si="162"/>
        <v>OK</v>
      </c>
      <c r="BB1331" s="6">
        <f t="shared" si="163"/>
        <v>0</v>
      </c>
      <c r="BC1331" s="13">
        <f t="shared" si="164"/>
        <v>44000000</v>
      </c>
      <c r="BD1331" s="13">
        <f t="shared" si="165"/>
        <v>44000000</v>
      </c>
      <c r="BE1331" s="6">
        <f t="shared" si="166"/>
        <v>0</v>
      </c>
      <c r="BF1331" s="6">
        <f t="shared" si="167"/>
        <v>0</v>
      </c>
      <c r="BG1331" s="2" t="str">
        <f t="shared" si="160"/>
        <v>2500.1.1.3.</v>
      </c>
    </row>
    <row r="1332" spans="2:59" ht="99.75" x14ac:dyDescent="0.25">
      <c r="B1332" s="39" t="s">
        <v>7414</v>
      </c>
      <c r="C1332" s="39" t="s">
        <v>717</v>
      </c>
      <c r="D1332" s="39" t="s">
        <v>4</v>
      </c>
      <c r="E1332" s="40" t="s">
        <v>219</v>
      </c>
      <c r="F1332" s="40" t="s">
        <v>220</v>
      </c>
      <c r="G1332" s="40" t="s">
        <v>9</v>
      </c>
      <c r="H1332" s="40">
        <v>80161501</v>
      </c>
      <c r="I1332" s="40" t="s">
        <v>8168</v>
      </c>
      <c r="J1332" s="40" t="s">
        <v>221</v>
      </c>
      <c r="K1332" s="40" t="s">
        <v>7664</v>
      </c>
      <c r="L1332" s="41" t="s">
        <v>154</v>
      </c>
      <c r="M1332" s="41" t="s">
        <v>154</v>
      </c>
      <c r="N1332" s="41">
        <v>11</v>
      </c>
      <c r="O1332" s="41" t="s">
        <v>223</v>
      </c>
      <c r="P1332" s="41" t="s">
        <v>224</v>
      </c>
      <c r="Q1332" s="58">
        <v>44000000</v>
      </c>
      <c r="R1332" s="58">
        <v>44000000</v>
      </c>
      <c r="S1332" s="41" t="s">
        <v>225</v>
      </c>
      <c r="T1332" s="41" t="s">
        <v>221</v>
      </c>
      <c r="U1332" s="40" t="s">
        <v>440</v>
      </c>
      <c r="V1332" s="40" t="s">
        <v>721</v>
      </c>
      <c r="W1332" s="40" t="s">
        <v>1709</v>
      </c>
      <c r="X1332" s="40" t="s">
        <v>229</v>
      </c>
      <c r="Y1332" s="40" t="s">
        <v>230</v>
      </c>
      <c r="Z1332" s="40" t="s">
        <v>441</v>
      </c>
      <c r="AA1332" s="59">
        <v>0</v>
      </c>
      <c r="AB1332" s="59">
        <v>0</v>
      </c>
      <c r="AC1332" s="59">
        <v>44000000</v>
      </c>
      <c r="AD1332" s="59">
        <v>4000000</v>
      </c>
      <c r="AE1332" s="59">
        <v>0</v>
      </c>
      <c r="AF1332" s="59">
        <v>4000000</v>
      </c>
      <c r="AG1332" s="59">
        <v>0</v>
      </c>
      <c r="AH1332" s="59">
        <v>4000000</v>
      </c>
      <c r="AI1332" s="59">
        <v>0</v>
      </c>
      <c r="AJ1332" s="59">
        <v>4000000</v>
      </c>
      <c r="AK1332" s="59">
        <v>0</v>
      </c>
      <c r="AL1332" s="59">
        <v>4000000</v>
      </c>
      <c r="AM1332" s="59">
        <v>0</v>
      </c>
      <c r="AN1332" s="59">
        <v>4000000</v>
      </c>
      <c r="AO1332" s="59">
        <v>0</v>
      </c>
      <c r="AP1332" s="59">
        <v>4000000</v>
      </c>
      <c r="AQ1332" s="59">
        <v>0</v>
      </c>
      <c r="AR1332" s="59">
        <v>4000000</v>
      </c>
      <c r="AS1332" s="59">
        <v>0</v>
      </c>
      <c r="AT1332" s="59">
        <v>4000000</v>
      </c>
      <c r="AU1332" s="59">
        <v>0</v>
      </c>
      <c r="AV1332" s="59">
        <v>4000000</v>
      </c>
      <c r="AW1332" s="59">
        <v>0</v>
      </c>
      <c r="AX1332" s="59">
        <v>4000000</v>
      </c>
      <c r="AY1332" s="2">
        <v>0</v>
      </c>
      <c r="AZ1332" s="12" t="str">
        <f t="shared" si="161"/>
        <v>OK</v>
      </c>
      <c r="BA1332" s="12" t="str">
        <f t="shared" si="162"/>
        <v>OK</v>
      </c>
      <c r="BB1332" s="6">
        <f t="shared" si="163"/>
        <v>0</v>
      </c>
      <c r="BC1332" s="13">
        <f t="shared" si="164"/>
        <v>44000000</v>
      </c>
      <c r="BD1332" s="13">
        <f t="shared" si="165"/>
        <v>44000000</v>
      </c>
      <c r="BE1332" s="6">
        <f t="shared" si="166"/>
        <v>0</v>
      </c>
      <c r="BF1332" s="6">
        <f t="shared" si="167"/>
        <v>0</v>
      </c>
      <c r="BG1332" s="2" t="str">
        <f t="shared" si="160"/>
        <v>2500.1.1.3.</v>
      </c>
    </row>
    <row r="1333" spans="2:59" ht="99.75" x14ac:dyDescent="0.25">
      <c r="B1333" s="39" t="s">
        <v>7415</v>
      </c>
      <c r="C1333" s="39" t="s">
        <v>717</v>
      </c>
      <c r="D1333" s="39" t="s">
        <v>4</v>
      </c>
      <c r="E1333" s="40" t="s">
        <v>219</v>
      </c>
      <c r="F1333" s="40" t="s">
        <v>220</v>
      </c>
      <c r="G1333" s="40" t="s">
        <v>9</v>
      </c>
      <c r="H1333" s="40">
        <v>80161501</v>
      </c>
      <c r="I1333" s="40" t="s">
        <v>8168</v>
      </c>
      <c r="J1333" s="40" t="s">
        <v>221</v>
      </c>
      <c r="K1333" s="40" t="s">
        <v>7664</v>
      </c>
      <c r="L1333" s="41" t="s">
        <v>154</v>
      </c>
      <c r="M1333" s="41" t="s">
        <v>154</v>
      </c>
      <c r="N1333" s="41">
        <v>11</v>
      </c>
      <c r="O1333" s="41" t="s">
        <v>223</v>
      </c>
      <c r="P1333" s="41" t="s">
        <v>224</v>
      </c>
      <c r="Q1333" s="58">
        <v>44000000</v>
      </c>
      <c r="R1333" s="58">
        <v>44000000</v>
      </c>
      <c r="S1333" s="41" t="s">
        <v>225</v>
      </c>
      <c r="T1333" s="41" t="s">
        <v>221</v>
      </c>
      <c r="U1333" s="40" t="s">
        <v>440</v>
      </c>
      <c r="V1333" s="40" t="s">
        <v>721</v>
      </c>
      <c r="W1333" s="40" t="s">
        <v>1709</v>
      </c>
      <c r="X1333" s="40" t="s">
        <v>229</v>
      </c>
      <c r="Y1333" s="40" t="s">
        <v>230</v>
      </c>
      <c r="Z1333" s="40" t="s">
        <v>441</v>
      </c>
      <c r="AA1333" s="59">
        <v>0</v>
      </c>
      <c r="AB1333" s="59">
        <v>0</v>
      </c>
      <c r="AC1333" s="59">
        <v>44000000</v>
      </c>
      <c r="AD1333" s="59">
        <v>4000000</v>
      </c>
      <c r="AE1333" s="59">
        <v>0</v>
      </c>
      <c r="AF1333" s="59">
        <v>4000000</v>
      </c>
      <c r="AG1333" s="59">
        <v>0</v>
      </c>
      <c r="AH1333" s="59">
        <v>4000000</v>
      </c>
      <c r="AI1333" s="59">
        <v>0</v>
      </c>
      <c r="AJ1333" s="59">
        <v>4000000</v>
      </c>
      <c r="AK1333" s="59">
        <v>0</v>
      </c>
      <c r="AL1333" s="59">
        <v>4000000</v>
      </c>
      <c r="AM1333" s="59">
        <v>0</v>
      </c>
      <c r="AN1333" s="59">
        <v>4000000</v>
      </c>
      <c r="AO1333" s="59">
        <v>0</v>
      </c>
      <c r="AP1333" s="59">
        <v>4000000</v>
      </c>
      <c r="AQ1333" s="59">
        <v>0</v>
      </c>
      <c r="AR1333" s="59">
        <v>4000000</v>
      </c>
      <c r="AS1333" s="59">
        <v>0</v>
      </c>
      <c r="AT1333" s="59">
        <v>4000000</v>
      </c>
      <c r="AU1333" s="59">
        <v>0</v>
      </c>
      <c r="AV1333" s="59">
        <v>4000000</v>
      </c>
      <c r="AW1333" s="59">
        <v>0</v>
      </c>
      <c r="AX1333" s="59">
        <v>4000000</v>
      </c>
      <c r="AY1333" s="2">
        <v>0</v>
      </c>
      <c r="AZ1333" s="12" t="str">
        <f t="shared" si="161"/>
        <v>OK</v>
      </c>
      <c r="BA1333" s="12" t="str">
        <f t="shared" si="162"/>
        <v>OK</v>
      </c>
      <c r="BB1333" s="6">
        <f t="shared" si="163"/>
        <v>0</v>
      </c>
      <c r="BC1333" s="13">
        <f t="shared" si="164"/>
        <v>44000000</v>
      </c>
      <c r="BD1333" s="13">
        <f t="shared" si="165"/>
        <v>44000000</v>
      </c>
      <c r="BE1333" s="6">
        <f t="shared" si="166"/>
        <v>0</v>
      </c>
      <c r="BF1333" s="6">
        <f t="shared" si="167"/>
        <v>0</v>
      </c>
      <c r="BG1333" s="2" t="str">
        <f t="shared" si="160"/>
        <v>2500.1.1.3.</v>
      </c>
    </row>
    <row r="1334" spans="2:59" ht="99.75" x14ac:dyDescent="0.25">
      <c r="B1334" s="39" t="s">
        <v>7416</v>
      </c>
      <c r="C1334" s="39" t="s">
        <v>717</v>
      </c>
      <c r="D1334" s="39" t="s">
        <v>4</v>
      </c>
      <c r="E1334" s="40" t="s">
        <v>219</v>
      </c>
      <c r="F1334" s="40" t="s">
        <v>220</v>
      </c>
      <c r="G1334" s="40" t="s">
        <v>9</v>
      </c>
      <c r="H1334" s="40">
        <v>80161501</v>
      </c>
      <c r="I1334" s="40" t="s">
        <v>8168</v>
      </c>
      <c r="J1334" s="40" t="s">
        <v>221</v>
      </c>
      <c r="K1334" s="40" t="s">
        <v>7664</v>
      </c>
      <c r="L1334" s="41" t="s">
        <v>154</v>
      </c>
      <c r="M1334" s="41" t="s">
        <v>154</v>
      </c>
      <c r="N1334" s="41">
        <v>11</v>
      </c>
      <c r="O1334" s="41" t="s">
        <v>223</v>
      </c>
      <c r="P1334" s="41" t="s">
        <v>224</v>
      </c>
      <c r="Q1334" s="58">
        <v>44000000</v>
      </c>
      <c r="R1334" s="58">
        <v>44000000</v>
      </c>
      <c r="S1334" s="41" t="s">
        <v>225</v>
      </c>
      <c r="T1334" s="41" t="s">
        <v>221</v>
      </c>
      <c r="U1334" s="40" t="s">
        <v>440</v>
      </c>
      <c r="V1334" s="40" t="s">
        <v>721</v>
      </c>
      <c r="W1334" s="40" t="s">
        <v>1709</v>
      </c>
      <c r="X1334" s="40" t="s">
        <v>229</v>
      </c>
      <c r="Y1334" s="40" t="s">
        <v>230</v>
      </c>
      <c r="Z1334" s="40" t="s">
        <v>441</v>
      </c>
      <c r="AA1334" s="59">
        <v>0</v>
      </c>
      <c r="AB1334" s="59">
        <v>0</v>
      </c>
      <c r="AC1334" s="59">
        <v>44000000</v>
      </c>
      <c r="AD1334" s="59">
        <v>4000000</v>
      </c>
      <c r="AE1334" s="59">
        <v>0</v>
      </c>
      <c r="AF1334" s="59">
        <v>4000000</v>
      </c>
      <c r="AG1334" s="59">
        <v>0</v>
      </c>
      <c r="AH1334" s="59">
        <v>4000000</v>
      </c>
      <c r="AI1334" s="59">
        <v>0</v>
      </c>
      <c r="AJ1334" s="59">
        <v>4000000</v>
      </c>
      <c r="AK1334" s="59">
        <v>0</v>
      </c>
      <c r="AL1334" s="59">
        <v>4000000</v>
      </c>
      <c r="AM1334" s="59">
        <v>0</v>
      </c>
      <c r="AN1334" s="59">
        <v>4000000</v>
      </c>
      <c r="AO1334" s="59">
        <v>0</v>
      </c>
      <c r="AP1334" s="59">
        <v>4000000</v>
      </c>
      <c r="AQ1334" s="59">
        <v>0</v>
      </c>
      <c r="AR1334" s="59">
        <v>4000000</v>
      </c>
      <c r="AS1334" s="59">
        <v>0</v>
      </c>
      <c r="AT1334" s="59">
        <v>4000000</v>
      </c>
      <c r="AU1334" s="59">
        <v>0</v>
      </c>
      <c r="AV1334" s="59">
        <v>4000000</v>
      </c>
      <c r="AW1334" s="59">
        <v>0</v>
      </c>
      <c r="AX1334" s="59">
        <v>4000000</v>
      </c>
      <c r="AY1334" s="2">
        <v>0</v>
      </c>
      <c r="AZ1334" s="12" t="str">
        <f t="shared" si="161"/>
        <v>OK</v>
      </c>
      <c r="BA1334" s="12" t="str">
        <f t="shared" si="162"/>
        <v>OK</v>
      </c>
      <c r="BB1334" s="6">
        <f t="shared" si="163"/>
        <v>0</v>
      </c>
      <c r="BC1334" s="13">
        <f t="shared" si="164"/>
        <v>44000000</v>
      </c>
      <c r="BD1334" s="13">
        <f t="shared" si="165"/>
        <v>44000000</v>
      </c>
      <c r="BE1334" s="6">
        <f t="shared" si="166"/>
        <v>0</v>
      </c>
      <c r="BF1334" s="6">
        <f t="shared" si="167"/>
        <v>0</v>
      </c>
      <c r="BG1334" s="2" t="str">
        <f t="shared" si="160"/>
        <v>2500.1.1.3.</v>
      </c>
    </row>
    <row r="1335" spans="2:59" ht="99.75" x14ac:dyDescent="0.25">
      <c r="B1335" s="39" t="s">
        <v>7417</v>
      </c>
      <c r="C1335" s="39" t="s">
        <v>717</v>
      </c>
      <c r="D1335" s="39" t="s">
        <v>4</v>
      </c>
      <c r="E1335" s="40" t="s">
        <v>219</v>
      </c>
      <c r="F1335" s="40" t="s">
        <v>220</v>
      </c>
      <c r="G1335" s="40" t="s">
        <v>9</v>
      </c>
      <c r="H1335" s="40">
        <v>80161501</v>
      </c>
      <c r="I1335" s="40" t="s">
        <v>8168</v>
      </c>
      <c r="J1335" s="40" t="s">
        <v>221</v>
      </c>
      <c r="K1335" s="40" t="s">
        <v>7664</v>
      </c>
      <c r="L1335" s="41" t="s">
        <v>154</v>
      </c>
      <c r="M1335" s="41" t="s">
        <v>154</v>
      </c>
      <c r="N1335" s="41">
        <v>11</v>
      </c>
      <c r="O1335" s="41" t="s">
        <v>223</v>
      </c>
      <c r="P1335" s="41" t="s">
        <v>224</v>
      </c>
      <c r="Q1335" s="58">
        <v>44000000</v>
      </c>
      <c r="R1335" s="58">
        <v>44000000</v>
      </c>
      <c r="S1335" s="41" t="s">
        <v>225</v>
      </c>
      <c r="T1335" s="41" t="s">
        <v>221</v>
      </c>
      <c r="U1335" s="40" t="s">
        <v>440</v>
      </c>
      <c r="V1335" s="40" t="s">
        <v>721</v>
      </c>
      <c r="W1335" s="40" t="s">
        <v>1709</v>
      </c>
      <c r="X1335" s="40" t="s">
        <v>229</v>
      </c>
      <c r="Y1335" s="40" t="s">
        <v>230</v>
      </c>
      <c r="Z1335" s="40" t="s">
        <v>441</v>
      </c>
      <c r="AA1335" s="59">
        <v>0</v>
      </c>
      <c r="AB1335" s="59">
        <v>0</v>
      </c>
      <c r="AC1335" s="59">
        <v>44000000</v>
      </c>
      <c r="AD1335" s="59">
        <v>4000000</v>
      </c>
      <c r="AE1335" s="59">
        <v>0</v>
      </c>
      <c r="AF1335" s="59">
        <v>4000000</v>
      </c>
      <c r="AG1335" s="59">
        <v>0</v>
      </c>
      <c r="AH1335" s="59">
        <v>4000000</v>
      </c>
      <c r="AI1335" s="59">
        <v>0</v>
      </c>
      <c r="AJ1335" s="59">
        <v>4000000</v>
      </c>
      <c r="AK1335" s="59">
        <v>0</v>
      </c>
      <c r="AL1335" s="59">
        <v>4000000</v>
      </c>
      <c r="AM1335" s="59">
        <v>0</v>
      </c>
      <c r="AN1335" s="59">
        <v>4000000</v>
      </c>
      <c r="AO1335" s="59">
        <v>0</v>
      </c>
      <c r="AP1335" s="59">
        <v>4000000</v>
      </c>
      <c r="AQ1335" s="59">
        <v>0</v>
      </c>
      <c r="AR1335" s="59">
        <v>4000000</v>
      </c>
      <c r="AS1335" s="59">
        <v>0</v>
      </c>
      <c r="AT1335" s="59">
        <v>4000000</v>
      </c>
      <c r="AU1335" s="59">
        <v>0</v>
      </c>
      <c r="AV1335" s="59">
        <v>4000000</v>
      </c>
      <c r="AW1335" s="59">
        <v>0</v>
      </c>
      <c r="AX1335" s="59">
        <v>4000000</v>
      </c>
      <c r="AY1335" s="2">
        <v>0</v>
      </c>
      <c r="AZ1335" s="12" t="str">
        <f t="shared" si="161"/>
        <v>OK</v>
      </c>
      <c r="BA1335" s="12" t="str">
        <f t="shared" si="162"/>
        <v>OK</v>
      </c>
      <c r="BB1335" s="6">
        <f t="shared" si="163"/>
        <v>0</v>
      </c>
      <c r="BC1335" s="13">
        <f t="shared" si="164"/>
        <v>44000000</v>
      </c>
      <c r="BD1335" s="13">
        <f t="shared" si="165"/>
        <v>44000000</v>
      </c>
      <c r="BE1335" s="6">
        <f t="shared" si="166"/>
        <v>0</v>
      </c>
      <c r="BF1335" s="6">
        <f t="shared" si="167"/>
        <v>0</v>
      </c>
      <c r="BG1335" s="2" t="str">
        <f t="shared" si="160"/>
        <v>2500.1.1.3.</v>
      </c>
    </row>
    <row r="1336" spans="2:59" ht="57" x14ac:dyDescent="0.25">
      <c r="B1336" s="39" t="s">
        <v>7418</v>
      </c>
      <c r="C1336" s="39" t="s">
        <v>717</v>
      </c>
      <c r="D1336" s="39" t="s">
        <v>4</v>
      </c>
      <c r="E1336" s="40" t="s">
        <v>219</v>
      </c>
      <c r="F1336" s="40" t="s">
        <v>220</v>
      </c>
      <c r="G1336" s="40" t="s">
        <v>9</v>
      </c>
      <c r="H1336" s="40">
        <v>80161501</v>
      </c>
      <c r="I1336" s="40" t="s">
        <v>8168</v>
      </c>
      <c r="J1336" s="40" t="s">
        <v>221</v>
      </c>
      <c r="K1336" s="40" t="s">
        <v>7665</v>
      </c>
      <c r="L1336" s="41" t="s">
        <v>154</v>
      </c>
      <c r="M1336" s="41" t="s">
        <v>154</v>
      </c>
      <c r="N1336" s="41">
        <v>11</v>
      </c>
      <c r="O1336" s="41" t="s">
        <v>221</v>
      </c>
      <c r="P1336" s="41" t="s">
        <v>224</v>
      </c>
      <c r="Q1336" s="58">
        <v>62730440</v>
      </c>
      <c r="R1336" s="58">
        <v>62730440</v>
      </c>
      <c r="S1336" s="41" t="s">
        <v>225</v>
      </c>
      <c r="T1336" s="41" t="s">
        <v>221</v>
      </c>
      <c r="U1336" s="40" t="s">
        <v>440</v>
      </c>
      <c r="V1336" s="40" t="s">
        <v>721</v>
      </c>
      <c r="W1336" s="40" t="s">
        <v>1709</v>
      </c>
      <c r="X1336" s="40" t="s">
        <v>257</v>
      </c>
      <c r="Y1336" s="40" t="s">
        <v>258</v>
      </c>
      <c r="Z1336" s="40" t="s">
        <v>441</v>
      </c>
      <c r="AA1336" s="59">
        <v>0</v>
      </c>
      <c r="AB1336" s="59">
        <v>0</v>
      </c>
      <c r="AC1336" s="59">
        <v>5702767</v>
      </c>
      <c r="AD1336" s="59">
        <v>5702767</v>
      </c>
      <c r="AE1336" s="59">
        <v>5702767</v>
      </c>
      <c r="AF1336" s="59">
        <v>5702767</v>
      </c>
      <c r="AG1336" s="59">
        <v>5702767</v>
      </c>
      <c r="AH1336" s="59">
        <v>5702767</v>
      </c>
      <c r="AI1336" s="59">
        <v>5702767</v>
      </c>
      <c r="AJ1336" s="59">
        <v>5702767</v>
      </c>
      <c r="AK1336" s="59">
        <v>5702767</v>
      </c>
      <c r="AL1336" s="59">
        <v>5702767</v>
      </c>
      <c r="AM1336" s="59">
        <v>5702767</v>
      </c>
      <c r="AN1336" s="59">
        <v>5702767</v>
      </c>
      <c r="AO1336" s="59">
        <v>5702767</v>
      </c>
      <c r="AP1336" s="59">
        <v>5702767</v>
      </c>
      <c r="AQ1336" s="59">
        <v>5702767</v>
      </c>
      <c r="AR1336" s="59">
        <v>5702767</v>
      </c>
      <c r="AS1336" s="59">
        <v>5702768</v>
      </c>
      <c r="AT1336" s="59">
        <v>5702768</v>
      </c>
      <c r="AU1336" s="59">
        <v>5702768</v>
      </c>
      <c r="AV1336" s="59">
        <v>5702768</v>
      </c>
      <c r="AW1336" s="59">
        <v>5702768</v>
      </c>
      <c r="AX1336" s="59">
        <v>5702768</v>
      </c>
      <c r="AY1336" s="2">
        <v>0</v>
      </c>
      <c r="AZ1336" s="12" t="str">
        <f t="shared" si="161"/>
        <v>OK</v>
      </c>
      <c r="BA1336" s="12" t="str">
        <f t="shared" si="162"/>
        <v>OK</v>
      </c>
      <c r="BB1336" s="6">
        <f t="shared" si="163"/>
        <v>0</v>
      </c>
      <c r="BC1336" s="13">
        <f t="shared" si="164"/>
        <v>62730440</v>
      </c>
      <c r="BD1336" s="13">
        <f t="shared" si="165"/>
        <v>62730440</v>
      </c>
      <c r="BE1336" s="6">
        <f t="shared" si="166"/>
        <v>0</v>
      </c>
      <c r="BF1336" s="6">
        <f t="shared" si="167"/>
        <v>0</v>
      </c>
      <c r="BG1336" s="2" t="str">
        <f t="shared" si="160"/>
        <v>2500.1.1.3.</v>
      </c>
    </row>
    <row r="1337" spans="2:59" ht="99.75" x14ac:dyDescent="0.25">
      <c r="B1337" s="39" t="s">
        <v>7419</v>
      </c>
      <c r="C1337" s="39" t="s">
        <v>717</v>
      </c>
      <c r="D1337" s="39" t="s">
        <v>4</v>
      </c>
      <c r="E1337" s="40" t="s">
        <v>219</v>
      </c>
      <c r="F1337" s="40" t="s">
        <v>220</v>
      </c>
      <c r="G1337" s="40" t="s">
        <v>9</v>
      </c>
      <c r="H1337" s="40">
        <v>80161501</v>
      </c>
      <c r="I1337" s="40" t="s">
        <v>8168</v>
      </c>
      <c r="J1337" s="40" t="s">
        <v>221</v>
      </c>
      <c r="K1337" s="40" t="s">
        <v>7666</v>
      </c>
      <c r="L1337" s="41" t="s">
        <v>154</v>
      </c>
      <c r="M1337" s="41" t="s">
        <v>154</v>
      </c>
      <c r="N1337" s="41">
        <v>11</v>
      </c>
      <c r="O1337" s="41" t="s">
        <v>223</v>
      </c>
      <c r="P1337" s="41" t="s">
        <v>224</v>
      </c>
      <c r="Q1337" s="58">
        <v>37400000</v>
      </c>
      <c r="R1337" s="58">
        <v>37400000</v>
      </c>
      <c r="S1337" s="41" t="s">
        <v>225</v>
      </c>
      <c r="T1337" s="41" t="s">
        <v>221</v>
      </c>
      <c r="U1337" s="40" t="s">
        <v>440</v>
      </c>
      <c r="V1337" s="40" t="s">
        <v>721</v>
      </c>
      <c r="W1337" s="40" t="s">
        <v>1709</v>
      </c>
      <c r="X1337" s="40" t="s">
        <v>229</v>
      </c>
      <c r="Y1337" s="40" t="s">
        <v>230</v>
      </c>
      <c r="Z1337" s="40" t="s">
        <v>441</v>
      </c>
      <c r="AA1337" s="59">
        <v>0</v>
      </c>
      <c r="AB1337" s="59">
        <v>0</v>
      </c>
      <c r="AC1337" s="59">
        <v>37400000</v>
      </c>
      <c r="AD1337" s="59">
        <v>3400000</v>
      </c>
      <c r="AE1337" s="59">
        <v>0</v>
      </c>
      <c r="AF1337" s="59">
        <v>3400000</v>
      </c>
      <c r="AG1337" s="59">
        <v>0</v>
      </c>
      <c r="AH1337" s="59">
        <v>3400000</v>
      </c>
      <c r="AI1337" s="59">
        <v>0</v>
      </c>
      <c r="AJ1337" s="59">
        <v>3400000</v>
      </c>
      <c r="AK1337" s="59">
        <v>0</v>
      </c>
      <c r="AL1337" s="59">
        <v>3400000</v>
      </c>
      <c r="AM1337" s="59">
        <v>0</v>
      </c>
      <c r="AN1337" s="59">
        <v>3400000</v>
      </c>
      <c r="AO1337" s="59">
        <v>0</v>
      </c>
      <c r="AP1337" s="59">
        <v>3400000</v>
      </c>
      <c r="AQ1337" s="59">
        <v>0</v>
      </c>
      <c r="AR1337" s="59">
        <v>3400000</v>
      </c>
      <c r="AS1337" s="59">
        <v>0</v>
      </c>
      <c r="AT1337" s="59">
        <v>3400000</v>
      </c>
      <c r="AU1337" s="59">
        <v>0</v>
      </c>
      <c r="AV1337" s="59">
        <v>3400000</v>
      </c>
      <c r="AW1337" s="59">
        <v>0</v>
      </c>
      <c r="AX1337" s="59">
        <v>3400000</v>
      </c>
      <c r="AY1337" s="2">
        <v>0</v>
      </c>
      <c r="AZ1337" s="12" t="str">
        <f t="shared" si="161"/>
        <v>OK</v>
      </c>
      <c r="BA1337" s="12" t="str">
        <f t="shared" si="162"/>
        <v>OK</v>
      </c>
      <c r="BB1337" s="6">
        <f t="shared" si="163"/>
        <v>0</v>
      </c>
      <c r="BC1337" s="13">
        <f t="shared" si="164"/>
        <v>37400000</v>
      </c>
      <c r="BD1337" s="13">
        <f t="shared" si="165"/>
        <v>37400000</v>
      </c>
      <c r="BE1337" s="6">
        <f t="shared" si="166"/>
        <v>0</v>
      </c>
      <c r="BF1337" s="6">
        <f t="shared" si="167"/>
        <v>0</v>
      </c>
      <c r="BG1337" s="2" t="str">
        <f t="shared" si="160"/>
        <v>2500.1.1.3.</v>
      </c>
    </row>
    <row r="1338" spans="2:59" ht="142.5" x14ac:dyDescent="0.25">
      <c r="B1338" s="39" t="s">
        <v>7420</v>
      </c>
      <c r="C1338" s="39" t="s">
        <v>717</v>
      </c>
      <c r="D1338" s="39" t="s">
        <v>4</v>
      </c>
      <c r="E1338" s="40" t="s">
        <v>219</v>
      </c>
      <c r="F1338" s="40" t="s">
        <v>220</v>
      </c>
      <c r="G1338" s="40" t="s">
        <v>9</v>
      </c>
      <c r="H1338" s="40">
        <v>80161501</v>
      </c>
      <c r="I1338" s="40" t="s">
        <v>8168</v>
      </c>
      <c r="J1338" s="40" t="s">
        <v>221</v>
      </c>
      <c r="K1338" s="40" t="s">
        <v>7667</v>
      </c>
      <c r="L1338" s="41" t="s">
        <v>154</v>
      </c>
      <c r="M1338" s="41" t="s">
        <v>154</v>
      </c>
      <c r="N1338" s="41">
        <v>11</v>
      </c>
      <c r="O1338" s="41" t="s">
        <v>223</v>
      </c>
      <c r="P1338" s="41" t="s">
        <v>224</v>
      </c>
      <c r="Q1338" s="58">
        <v>35860000</v>
      </c>
      <c r="R1338" s="58">
        <v>35860000</v>
      </c>
      <c r="S1338" s="41" t="s">
        <v>225</v>
      </c>
      <c r="T1338" s="41" t="s">
        <v>221</v>
      </c>
      <c r="U1338" s="40" t="s">
        <v>440</v>
      </c>
      <c r="V1338" s="40" t="s">
        <v>721</v>
      </c>
      <c r="W1338" s="40" t="s">
        <v>1709</v>
      </c>
      <c r="X1338" s="40" t="s">
        <v>229</v>
      </c>
      <c r="Y1338" s="40" t="s">
        <v>230</v>
      </c>
      <c r="Z1338" s="40" t="s">
        <v>441</v>
      </c>
      <c r="AA1338" s="59">
        <v>0</v>
      </c>
      <c r="AB1338" s="59">
        <v>0</v>
      </c>
      <c r="AC1338" s="59">
        <v>35860000</v>
      </c>
      <c r="AD1338" s="59">
        <v>3260000</v>
      </c>
      <c r="AE1338" s="59">
        <v>0</v>
      </c>
      <c r="AF1338" s="59">
        <v>3260000</v>
      </c>
      <c r="AG1338" s="59">
        <v>0</v>
      </c>
      <c r="AH1338" s="59">
        <v>3260000</v>
      </c>
      <c r="AI1338" s="59">
        <v>0</v>
      </c>
      <c r="AJ1338" s="59">
        <v>3260000</v>
      </c>
      <c r="AK1338" s="59">
        <v>0</v>
      </c>
      <c r="AL1338" s="59">
        <v>3260000</v>
      </c>
      <c r="AM1338" s="59">
        <v>0</v>
      </c>
      <c r="AN1338" s="59">
        <v>3260000</v>
      </c>
      <c r="AO1338" s="59">
        <v>0</v>
      </c>
      <c r="AP1338" s="59">
        <v>3260000</v>
      </c>
      <c r="AQ1338" s="59">
        <v>0</v>
      </c>
      <c r="AR1338" s="59">
        <v>3260000</v>
      </c>
      <c r="AS1338" s="59">
        <v>0</v>
      </c>
      <c r="AT1338" s="59">
        <v>3260000</v>
      </c>
      <c r="AU1338" s="59">
        <v>0</v>
      </c>
      <c r="AV1338" s="59">
        <v>3260000</v>
      </c>
      <c r="AW1338" s="59">
        <v>0</v>
      </c>
      <c r="AX1338" s="59">
        <v>3260000</v>
      </c>
      <c r="AY1338" s="2">
        <v>0</v>
      </c>
      <c r="AZ1338" s="12" t="str">
        <f t="shared" si="161"/>
        <v>OK</v>
      </c>
      <c r="BA1338" s="12" t="str">
        <f t="shared" si="162"/>
        <v>OK</v>
      </c>
      <c r="BB1338" s="6">
        <f t="shared" si="163"/>
        <v>0</v>
      </c>
      <c r="BC1338" s="13">
        <f t="shared" si="164"/>
        <v>35860000</v>
      </c>
      <c r="BD1338" s="13">
        <f t="shared" si="165"/>
        <v>35860000</v>
      </c>
      <c r="BE1338" s="6">
        <f t="shared" si="166"/>
        <v>0</v>
      </c>
      <c r="BF1338" s="6">
        <f t="shared" si="167"/>
        <v>0</v>
      </c>
      <c r="BG1338" s="2" t="str">
        <f t="shared" si="160"/>
        <v>2500.1.1.3.</v>
      </c>
    </row>
    <row r="1339" spans="2:59" ht="57" x14ac:dyDescent="0.25">
      <c r="B1339" s="39" t="s">
        <v>7421</v>
      </c>
      <c r="C1339" s="39" t="s">
        <v>717</v>
      </c>
      <c r="D1339" s="39" t="s">
        <v>4</v>
      </c>
      <c r="E1339" s="40" t="s">
        <v>219</v>
      </c>
      <c r="F1339" s="40" t="s">
        <v>220</v>
      </c>
      <c r="G1339" s="40" t="s">
        <v>9</v>
      </c>
      <c r="H1339" s="40">
        <v>80161501</v>
      </c>
      <c r="I1339" s="40" t="s">
        <v>8168</v>
      </c>
      <c r="J1339" s="40" t="s">
        <v>221</v>
      </c>
      <c r="K1339" s="40" t="s">
        <v>7668</v>
      </c>
      <c r="L1339" s="41" t="s">
        <v>154</v>
      </c>
      <c r="M1339" s="41" t="s">
        <v>154</v>
      </c>
      <c r="N1339" s="41">
        <v>11</v>
      </c>
      <c r="O1339" s="41" t="s">
        <v>223</v>
      </c>
      <c r="P1339" s="41" t="s">
        <v>224</v>
      </c>
      <c r="Q1339" s="58">
        <v>27500000</v>
      </c>
      <c r="R1339" s="58">
        <v>27500000</v>
      </c>
      <c r="S1339" s="41" t="s">
        <v>225</v>
      </c>
      <c r="T1339" s="41" t="s">
        <v>221</v>
      </c>
      <c r="U1339" s="40" t="s">
        <v>440</v>
      </c>
      <c r="V1339" s="40" t="s">
        <v>721</v>
      </c>
      <c r="W1339" s="40" t="s">
        <v>1709</v>
      </c>
      <c r="X1339" s="40" t="s">
        <v>229</v>
      </c>
      <c r="Y1339" s="40" t="s">
        <v>230</v>
      </c>
      <c r="Z1339" s="40" t="s">
        <v>441</v>
      </c>
      <c r="AA1339" s="59">
        <v>0</v>
      </c>
      <c r="AB1339" s="59">
        <v>0</v>
      </c>
      <c r="AC1339" s="59">
        <v>27500000</v>
      </c>
      <c r="AD1339" s="59">
        <v>2500000</v>
      </c>
      <c r="AE1339" s="59">
        <v>0</v>
      </c>
      <c r="AF1339" s="59">
        <v>2500000</v>
      </c>
      <c r="AG1339" s="59">
        <v>0</v>
      </c>
      <c r="AH1339" s="59">
        <v>2500000</v>
      </c>
      <c r="AI1339" s="59">
        <v>0</v>
      </c>
      <c r="AJ1339" s="59">
        <v>2500000</v>
      </c>
      <c r="AK1339" s="59">
        <v>0</v>
      </c>
      <c r="AL1339" s="59">
        <v>2500000</v>
      </c>
      <c r="AM1339" s="59">
        <v>0</v>
      </c>
      <c r="AN1339" s="59">
        <v>2500000</v>
      </c>
      <c r="AO1339" s="59">
        <v>0</v>
      </c>
      <c r="AP1339" s="59">
        <v>2500000</v>
      </c>
      <c r="AQ1339" s="59">
        <v>0</v>
      </c>
      <c r="AR1339" s="59">
        <v>2500000</v>
      </c>
      <c r="AS1339" s="59">
        <v>0</v>
      </c>
      <c r="AT1339" s="59">
        <v>2500000</v>
      </c>
      <c r="AU1339" s="59">
        <v>0</v>
      </c>
      <c r="AV1339" s="59">
        <v>2500000</v>
      </c>
      <c r="AW1339" s="59">
        <v>0</v>
      </c>
      <c r="AX1339" s="59">
        <v>2500000</v>
      </c>
      <c r="AY1339" s="2">
        <v>0</v>
      </c>
      <c r="AZ1339" s="12" t="str">
        <f t="shared" si="161"/>
        <v>OK</v>
      </c>
      <c r="BA1339" s="12" t="str">
        <f t="shared" si="162"/>
        <v>OK</v>
      </c>
      <c r="BB1339" s="6">
        <f t="shared" si="163"/>
        <v>0</v>
      </c>
      <c r="BC1339" s="13">
        <f t="shared" si="164"/>
        <v>27500000</v>
      </c>
      <c r="BD1339" s="13">
        <f t="shared" si="165"/>
        <v>27500000</v>
      </c>
      <c r="BE1339" s="6">
        <f t="shared" si="166"/>
        <v>0</v>
      </c>
      <c r="BF1339" s="6">
        <f t="shared" si="167"/>
        <v>0</v>
      </c>
      <c r="BG1339" s="2" t="str">
        <f t="shared" si="160"/>
        <v>2500.1.1.3.</v>
      </c>
    </row>
    <row r="1340" spans="2:59" ht="57" x14ac:dyDescent="0.25">
      <c r="B1340" s="39" t="s">
        <v>7422</v>
      </c>
      <c r="C1340" s="39" t="s">
        <v>717</v>
      </c>
      <c r="D1340" s="39" t="s">
        <v>4</v>
      </c>
      <c r="E1340" s="40" t="s">
        <v>219</v>
      </c>
      <c r="F1340" s="40" t="s">
        <v>220</v>
      </c>
      <c r="G1340" s="40" t="s">
        <v>9</v>
      </c>
      <c r="H1340" s="40">
        <v>80161501</v>
      </c>
      <c r="I1340" s="40" t="s">
        <v>8168</v>
      </c>
      <c r="J1340" s="40" t="s">
        <v>221</v>
      </c>
      <c r="K1340" s="40" t="s">
        <v>7668</v>
      </c>
      <c r="L1340" s="41" t="s">
        <v>154</v>
      </c>
      <c r="M1340" s="41" t="s">
        <v>154</v>
      </c>
      <c r="N1340" s="41">
        <v>11</v>
      </c>
      <c r="O1340" s="41" t="s">
        <v>223</v>
      </c>
      <c r="P1340" s="41" t="s">
        <v>224</v>
      </c>
      <c r="Q1340" s="58">
        <v>27500000</v>
      </c>
      <c r="R1340" s="58">
        <v>27500000</v>
      </c>
      <c r="S1340" s="41" t="s">
        <v>225</v>
      </c>
      <c r="T1340" s="41" t="s">
        <v>221</v>
      </c>
      <c r="U1340" s="40" t="s">
        <v>440</v>
      </c>
      <c r="V1340" s="40" t="s">
        <v>721</v>
      </c>
      <c r="W1340" s="40" t="s">
        <v>1709</v>
      </c>
      <c r="X1340" s="40" t="s">
        <v>229</v>
      </c>
      <c r="Y1340" s="40" t="s">
        <v>230</v>
      </c>
      <c r="Z1340" s="40" t="s">
        <v>441</v>
      </c>
      <c r="AA1340" s="59">
        <v>0</v>
      </c>
      <c r="AB1340" s="59">
        <v>0</v>
      </c>
      <c r="AC1340" s="59">
        <v>27500000</v>
      </c>
      <c r="AD1340" s="59">
        <v>2500000</v>
      </c>
      <c r="AE1340" s="59">
        <v>0</v>
      </c>
      <c r="AF1340" s="59">
        <v>2500000</v>
      </c>
      <c r="AG1340" s="59">
        <v>0</v>
      </c>
      <c r="AH1340" s="59">
        <v>2500000</v>
      </c>
      <c r="AI1340" s="59">
        <v>0</v>
      </c>
      <c r="AJ1340" s="59">
        <v>2500000</v>
      </c>
      <c r="AK1340" s="59">
        <v>0</v>
      </c>
      <c r="AL1340" s="59">
        <v>2500000</v>
      </c>
      <c r="AM1340" s="59">
        <v>0</v>
      </c>
      <c r="AN1340" s="59">
        <v>2500000</v>
      </c>
      <c r="AO1340" s="59">
        <v>0</v>
      </c>
      <c r="AP1340" s="59">
        <v>2500000</v>
      </c>
      <c r="AQ1340" s="59">
        <v>0</v>
      </c>
      <c r="AR1340" s="59">
        <v>2500000</v>
      </c>
      <c r="AS1340" s="59">
        <v>0</v>
      </c>
      <c r="AT1340" s="59">
        <v>2500000</v>
      </c>
      <c r="AU1340" s="59">
        <v>0</v>
      </c>
      <c r="AV1340" s="59">
        <v>2500000</v>
      </c>
      <c r="AW1340" s="59">
        <v>0</v>
      </c>
      <c r="AX1340" s="59">
        <v>2500000</v>
      </c>
      <c r="AY1340" s="2">
        <v>0</v>
      </c>
      <c r="AZ1340" s="12" t="str">
        <f t="shared" si="161"/>
        <v>OK</v>
      </c>
      <c r="BA1340" s="12" t="str">
        <f t="shared" si="162"/>
        <v>OK</v>
      </c>
      <c r="BB1340" s="6">
        <f t="shared" si="163"/>
        <v>0</v>
      </c>
      <c r="BC1340" s="13">
        <f t="shared" si="164"/>
        <v>27500000</v>
      </c>
      <c r="BD1340" s="13">
        <f t="shared" si="165"/>
        <v>27500000</v>
      </c>
      <c r="BE1340" s="6">
        <f t="shared" si="166"/>
        <v>0</v>
      </c>
      <c r="BF1340" s="6">
        <f t="shared" si="167"/>
        <v>0</v>
      </c>
      <c r="BG1340" s="2" t="str">
        <f t="shared" si="160"/>
        <v>2500.1.1.3.</v>
      </c>
    </row>
    <row r="1341" spans="2:59" ht="57" x14ac:dyDescent="0.25">
      <c r="B1341" s="39" t="s">
        <v>7423</v>
      </c>
      <c r="C1341" s="39" t="s">
        <v>717</v>
      </c>
      <c r="D1341" s="39" t="s">
        <v>4</v>
      </c>
      <c r="E1341" s="40" t="s">
        <v>219</v>
      </c>
      <c r="F1341" s="40" t="s">
        <v>220</v>
      </c>
      <c r="G1341" s="40" t="s">
        <v>9</v>
      </c>
      <c r="H1341" s="40">
        <v>80161501</v>
      </c>
      <c r="I1341" s="40" t="s">
        <v>8168</v>
      </c>
      <c r="J1341" s="40" t="s">
        <v>221</v>
      </c>
      <c r="K1341" s="40" t="s">
        <v>7668</v>
      </c>
      <c r="L1341" s="41" t="s">
        <v>154</v>
      </c>
      <c r="M1341" s="41" t="s">
        <v>154</v>
      </c>
      <c r="N1341" s="41">
        <v>11</v>
      </c>
      <c r="O1341" s="41" t="s">
        <v>223</v>
      </c>
      <c r="P1341" s="41" t="s">
        <v>224</v>
      </c>
      <c r="Q1341" s="58">
        <v>27500000</v>
      </c>
      <c r="R1341" s="58">
        <v>27500000</v>
      </c>
      <c r="S1341" s="41" t="s">
        <v>225</v>
      </c>
      <c r="T1341" s="41" t="s">
        <v>221</v>
      </c>
      <c r="U1341" s="40" t="s">
        <v>440</v>
      </c>
      <c r="V1341" s="40" t="s">
        <v>721</v>
      </c>
      <c r="W1341" s="40" t="s">
        <v>1709</v>
      </c>
      <c r="X1341" s="40" t="s">
        <v>229</v>
      </c>
      <c r="Y1341" s="40" t="s">
        <v>230</v>
      </c>
      <c r="Z1341" s="40" t="s">
        <v>441</v>
      </c>
      <c r="AA1341" s="59">
        <v>0</v>
      </c>
      <c r="AB1341" s="59">
        <v>0</v>
      </c>
      <c r="AC1341" s="59">
        <v>27500000</v>
      </c>
      <c r="AD1341" s="59">
        <v>2500000</v>
      </c>
      <c r="AE1341" s="59">
        <v>0</v>
      </c>
      <c r="AF1341" s="59">
        <v>2500000</v>
      </c>
      <c r="AG1341" s="59">
        <v>0</v>
      </c>
      <c r="AH1341" s="59">
        <v>2500000</v>
      </c>
      <c r="AI1341" s="59">
        <v>0</v>
      </c>
      <c r="AJ1341" s="59">
        <v>2500000</v>
      </c>
      <c r="AK1341" s="59">
        <v>0</v>
      </c>
      <c r="AL1341" s="59">
        <v>2500000</v>
      </c>
      <c r="AM1341" s="59">
        <v>0</v>
      </c>
      <c r="AN1341" s="59">
        <v>2500000</v>
      </c>
      <c r="AO1341" s="59">
        <v>0</v>
      </c>
      <c r="AP1341" s="59">
        <v>2500000</v>
      </c>
      <c r="AQ1341" s="59">
        <v>0</v>
      </c>
      <c r="AR1341" s="59">
        <v>2500000</v>
      </c>
      <c r="AS1341" s="59">
        <v>0</v>
      </c>
      <c r="AT1341" s="59">
        <v>2500000</v>
      </c>
      <c r="AU1341" s="59">
        <v>0</v>
      </c>
      <c r="AV1341" s="59">
        <v>2500000</v>
      </c>
      <c r="AW1341" s="59">
        <v>0</v>
      </c>
      <c r="AX1341" s="59">
        <v>2500000</v>
      </c>
      <c r="AY1341" s="2">
        <v>0</v>
      </c>
      <c r="AZ1341" s="12" t="str">
        <f t="shared" si="161"/>
        <v>OK</v>
      </c>
      <c r="BA1341" s="12" t="str">
        <f t="shared" si="162"/>
        <v>OK</v>
      </c>
      <c r="BB1341" s="6">
        <f t="shared" si="163"/>
        <v>0</v>
      </c>
      <c r="BC1341" s="13">
        <f t="shared" si="164"/>
        <v>27500000</v>
      </c>
      <c r="BD1341" s="13">
        <f t="shared" si="165"/>
        <v>27500000</v>
      </c>
      <c r="BE1341" s="6">
        <f t="shared" si="166"/>
        <v>0</v>
      </c>
      <c r="BF1341" s="6">
        <f t="shared" si="167"/>
        <v>0</v>
      </c>
      <c r="BG1341" s="2" t="str">
        <f t="shared" si="160"/>
        <v>2500.1.1.3.</v>
      </c>
    </row>
    <row r="1342" spans="2:59" ht="57" x14ac:dyDescent="0.25">
      <c r="B1342" s="39" t="s">
        <v>7424</v>
      </c>
      <c r="C1342" s="39" t="s">
        <v>717</v>
      </c>
      <c r="D1342" s="39" t="s">
        <v>4</v>
      </c>
      <c r="E1342" s="40" t="s">
        <v>219</v>
      </c>
      <c r="F1342" s="40" t="s">
        <v>220</v>
      </c>
      <c r="G1342" s="40" t="s">
        <v>9</v>
      </c>
      <c r="H1342" s="40">
        <v>80161501</v>
      </c>
      <c r="I1342" s="40" t="s">
        <v>8168</v>
      </c>
      <c r="J1342" s="40" t="s">
        <v>221</v>
      </c>
      <c r="K1342" s="40" t="s">
        <v>7668</v>
      </c>
      <c r="L1342" s="41" t="s">
        <v>154</v>
      </c>
      <c r="M1342" s="41" t="s">
        <v>154</v>
      </c>
      <c r="N1342" s="41">
        <v>11</v>
      </c>
      <c r="O1342" s="41" t="s">
        <v>223</v>
      </c>
      <c r="P1342" s="41" t="s">
        <v>224</v>
      </c>
      <c r="Q1342" s="58">
        <v>27500000</v>
      </c>
      <c r="R1342" s="58">
        <v>27500000</v>
      </c>
      <c r="S1342" s="41" t="s">
        <v>225</v>
      </c>
      <c r="T1342" s="41" t="s">
        <v>221</v>
      </c>
      <c r="U1342" s="40" t="s">
        <v>440</v>
      </c>
      <c r="V1342" s="40" t="s">
        <v>721</v>
      </c>
      <c r="W1342" s="40" t="s">
        <v>1709</v>
      </c>
      <c r="X1342" s="40" t="s">
        <v>229</v>
      </c>
      <c r="Y1342" s="40" t="s">
        <v>230</v>
      </c>
      <c r="Z1342" s="40" t="s">
        <v>441</v>
      </c>
      <c r="AA1342" s="59">
        <v>0</v>
      </c>
      <c r="AB1342" s="59">
        <v>0</v>
      </c>
      <c r="AC1342" s="59">
        <v>27500000</v>
      </c>
      <c r="AD1342" s="59">
        <v>2500000</v>
      </c>
      <c r="AE1342" s="59">
        <v>0</v>
      </c>
      <c r="AF1342" s="59">
        <v>2500000</v>
      </c>
      <c r="AG1342" s="59">
        <v>0</v>
      </c>
      <c r="AH1342" s="59">
        <v>2500000</v>
      </c>
      <c r="AI1342" s="59">
        <v>0</v>
      </c>
      <c r="AJ1342" s="59">
        <v>2500000</v>
      </c>
      <c r="AK1342" s="59">
        <v>0</v>
      </c>
      <c r="AL1342" s="59">
        <v>2500000</v>
      </c>
      <c r="AM1342" s="59">
        <v>0</v>
      </c>
      <c r="AN1342" s="59">
        <v>2500000</v>
      </c>
      <c r="AO1342" s="59">
        <v>0</v>
      </c>
      <c r="AP1342" s="59">
        <v>2500000</v>
      </c>
      <c r="AQ1342" s="59">
        <v>0</v>
      </c>
      <c r="AR1342" s="59">
        <v>2500000</v>
      </c>
      <c r="AS1342" s="59">
        <v>0</v>
      </c>
      <c r="AT1342" s="59">
        <v>2500000</v>
      </c>
      <c r="AU1342" s="59">
        <v>0</v>
      </c>
      <c r="AV1342" s="59">
        <v>2500000</v>
      </c>
      <c r="AW1342" s="59">
        <v>0</v>
      </c>
      <c r="AX1342" s="59">
        <v>2500000</v>
      </c>
      <c r="AY1342" s="2">
        <v>0</v>
      </c>
      <c r="AZ1342" s="12" t="str">
        <f t="shared" si="161"/>
        <v>OK</v>
      </c>
      <c r="BA1342" s="12" t="str">
        <f t="shared" si="162"/>
        <v>OK</v>
      </c>
      <c r="BB1342" s="6">
        <f t="shared" si="163"/>
        <v>0</v>
      </c>
      <c r="BC1342" s="13">
        <f t="shared" si="164"/>
        <v>27500000</v>
      </c>
      <c r="BD1342" s="13">
        <f t="shared" si="165"/>
        <v>27500000</v>
      </c>
      <c r="BE1342" s="6">
        <f t="shared" si="166"/>
        <v>0</v>
      </c>
      <c r="BF1342" s="6">
        <f t="shared" si="167"/>
        <v>0</v>
      </c>
      <c r="BG1342" s="2" t="str">
        <f t="shared" si="160"/>
        <v>2500.1.1.3.</v>
      </c>
    </row>
    <row r="1343" spans="2:59" ht="71.25" x14ac:dyDescent="0.25">
      <c r="B1343" s="39" t="s">
        <v>7425</v>
      </c>
      <c r="C1343" s="39" t="s">
        <v>717</v>
      </c>
      <c r="D1343" s="39" t="s">
        <v>4</v>
      </c>
      <c r="E1343" s="40" t="s">
        <v>219</v>
      </c>
      <c r="F1343" s="40" t="s">
        <v>220</v>
      </c>
      <c r="G1343" s="40" t="s">
        <v>9</v>
      </c>
      <c r="H1343" s="40">
        <v>80161501</v>
      </c>
      <c r="I1343" s="40" t="s">
        <v>8168</v>
      </c>
      <c r="J1343" s="40" t="s">
        <v>221</v>
      </c>
      <c r="K1343" s="40" t="s">
        <v>7669</v>
      </c>
      <c r="L1343" s="41" t="s">
        <v>154</v>
      </c>
      <c r="M1343" s="41" t="s">
        <v>154</v>
      </c>
      <c r="N1343" s="41">
        <v>11</v>
      </c>
      <c r="O1343" s="41" t="s">
        <v>223</v>
      </c>
      <c r="P1343" s="41" t="s">
        <v>224</v>
      </c>
      <c r="Q1343" s="58">
        <v>25447653</v>
      </c>
      <c r="R1343" s="58">
        <v>25447653</v>
      </c>
      <c r="S1343" s="41" t="s">
        <v>225</v>
      </c>
      <c r="T1343" s="41" t="s">
        <v>221</v>
      </c>
      <c r="U1343" s="40" t="s">
        <v>440</v>
      </c>
      <c r="V1343" s="40" t="s">
        <v>721</v>
      </c>
      <c r="W1343" s="40" t="s">
        <v>1709</v>
      </c>
      <c r="X1343" s="40" t="s">
        <v>229</v>
      </c>
      <c r="Y1343" s="40" t="s">
        <v>230</v>
      </c>
      <c r="Z1343" s="40" t="s">
        <v>441</v>
      </c>
      <c r="AA1343" s="59">
        <v>0</v>
      </c>
      <c r="AB1343" s="59">
        <v>0</v>
      </c>
      <c r="AC1343" s="59">
        <v>25447653</v>
      </c>
      <c r="AD1343" s="59">
        <v>2313423</v>
      </c>
      <c r="AE1343" s="59">
        <v>0</v>
      </c>
      <c r="AF1343" s="59">
        <v>2313423</v>
      </c>
      <c r="AG1343" s="59">
        <v>0</v>
      </c>
      <c r="AH1343" s="59">
        <v>2313423</v>
      </c>
      <c r="AI1343" s="59">
        <v>0</v>
      </c>
      <c r="AJ1343" s="59">
        <v>2313423</v>
      </c>
      <c r="AK1343" s="59">
        <v>0</v>
      </c>
      <c r="AL1343" s="59">
        <v>2313423</v>
      </c>
      <c r="AM1343" s="59">
        <v>0</v>
      </c>
      <c r="AN1343" s="59">
        <v>2313423</v>
      </c>
      <c r="AO1343" s="59">
        <v>0</v>
      </c>
      <c r="AP1343" s="59">
        <v>2313423</v>
      </c>
      <c r="AQ1343" s="59">
        <v>0</v>
      </c>
      <c r="AR1343" s="59">
        <v>2313423</v>
      </c>
      <c r="AS1343" s="59">
        <v>0</v>
      </c>
      <c r="AT1343" s="59">
        <v>2313423</v>
      </c>
      <c r="AU1343" s="59">
        <v>0</v>
      </c>
      <c r="AV1343" s="59">
        <v>2313423</v>
      </c>
      <c r="AW1343" s="59">
        <v>0</v>
      </c>
      <c r="AX1343" s="59">
        <v>2313423</v>
      </c>
      <c r="AY1343" s="2">
        <v>0</v>
      </c>
      <c r="AZ1343" s="12" t="str">
        <f t="shared" si="161"/>
        <v>OK</v>
      </c>
      <c r="BA1343" s="12" t="str">
        <f t="shared" si="162"/>
        <v>OK</v>
      </c>
      <c r="BB1343" s="6">
        <f t="shared" si="163"/>
        <v>0</v>
      </c>
      <c r="BC1343" s="13">
        <f t="shared" si="164"/>
        <v>25447653</v>
      </c>
      <c r="BD1343" s="13">
        <f t="shared" si="165"/>
        <v>25447653</v>
      </c>
      <c r="BE1343" s="6">
        <f t="shared" si="166"/>
        <v>0</v>
      </c>
      <c r="BF1343" s="6">
        <f t="shared" si="167"/>
        <v>0</v>
      </c>
      <c r="BG1343" s="2" t="str">
        <f t="shared" si="160"/>
        <v>2500.1.1.3.</v>
      </c>
    </row>
    <row r="1344" spans="2:59" ht="71.25" x14ac:dyDescent="0.25">
      <c r="B1344" s="39" t="s">
        <v>7426</v>
      </c>
      <c r="C1344" s="39" t="s">
        <v>717</v>
      </c>
      <c r="D1344" s="39" t="s">
        <v>4</v>
      </c>
      <c r="E1344" s="40" t="s">
        <v>219</v>
      </c>
      <c r="F1344" s="40" t="s">
        <v>220</v>
      </c>
      <c r="G1344" s="40" t="s">
        <v>9</v>
      </c>
      <c r="H1344" s="40">
        <v>80161501</v>
      </c>
      <c r="I1344" s="40" t="s">
        <v>8168</v>
      </c>
      <c r="J1344" s="40" t="s">
        <v>221</v>
      </c>
      <c r="K1344" s="40" t="s">
        <v>7669</v>
      </c>
      <c r="L1344" s="41" t="s">
        <v>154</v>
      </c>
      <c r="M1344" s="41" t="s">
        <v>154</v>
      </c>
      <c r="N1344" s="41">
        <v>11</v>
      </c>
      <c r="O1344" s="41" t="s">
        <v>223</v>
      </c>
      <c r="P1344" s="41" t="s">
        <v>224</v>
      </c>
      <c r="Q1344" s="58">
        <v>25447653</v>
      </c>
      <c r="R1344" s="58">
        <v>25447653</v>
      </c>
      <c r="S1344" s="41" t="s">
        <v>225</v>
      </c>
      <c r="T1344" s="41" t="s">
        <v>221</v>
      </c>
      <c r="U1344" s="40" t="s">
        <v>440</v>
      </c>
      <c r="V1344" s="40" t="s">
        <v>721</v>
      </c>
      <c r="W1344" s="40" t="s">
        <v>1709</v>
      </c>
      <c r="X1344" s="40" t="s">
        <v>229</v>
      </c>
      <c r="Y1344" s="40" t="s">
        <v>230</v>
      </c>
      <c r="Z1344" s="40" t="s">
        <v>441</v>
      </c>
      <c r="AA1344" s="59">
        <v>0</v>
      </c>
      <c r="AB1344" s="59">
        <v>0</v>
      </c>
      <c r="AC1344" s="59">
        <v>25447653</v>
      </c>
      <c r="AD1344" s="59">
        <v>2313423</v>
      </c>
      <c r="AE1344" s="59">
        <v>0</v>
      </c>
      <c r="AF1344" s="59">
        <v>2313423</v>
      </c>
      <c r="AG1344" s="59">
        <v>0</v>
      </c>
      <c r="AH1344" s="59">
        <v>2313423</v>
      </c>
      <c r="AI1344" s="59">
        <v>0</v>
      </c>
      <c r="AJ1344" s="59">
        <v>2313423</v>
      </c>
      <c r="AK1344" s="59">
        <v>0</v>
      </c>
      <c r="AL1344" s="59">
        <v>2313423</v>
      </c>
      <c r="AM1344" s="59">
        <v>0</v>
      </c>
      <c r="AN1344" s="59">
        <v>2313423</v>
      </c>
      <c r="AO1344" s="59">
        <v>0</v>
      </c>
      <c r="AP1344" s="59">
        <v>2313423</v>
      </c>
      <c r="AQ1344" s="59">
        <v>0</v>
      </c>
      <c r="AR1344" s="59">
        <v>2313423</v>
      </c>
      <c r="AS1344" s="59">
        <v>0</v>
      </c>
      <c r="AT1344" s="59">
        <v>2313423</v>
      </c>
      <c r="AU1344" s="59">
        <v>0</v>
      </c>
      <c r="AV1344" s="59">
        <v>2313423</v>
      </c>
      <c r="AW1344" s="59">
        <v>0</v>
      </c>
      <c r="AX1344" s="59">
        <v>2313423</v>
      </c>
      <c r="AY1344" s="2">
        <v>0</v>
      </c>
      <c r="AZ1344" s="12" t="str">
        <f t="shared" si="161"/>
        <v>OK</v>
      </c>
      <c r="BA1344" s="12" t="str">
        <f t="shared" si="162"/>
        <v>OK</v>
      </c>
      <c r="BB1344" s="6">
        <f t="shared" si="163"/>
        <v>0</v>
      </c>
      <c r="BC1344" s="13">
        <f t="shared" si="164"/>
        <v>25447653</v>
      </c>
      <c r="BD1344" s="13">
        <f t="shared" si="165"/>
        <v>25447653</v>
      </c>
      <c r="BE1344" s="6">
        <f t="shared" si="166"/>
        <v>0</v>
      </c>
      <c r="BF1344" s="6">
        <f t="shared" si="167"/>
        <v>0</v>
      </c>
      <c r="BG1344" s="2" t="str">
        <f t="shared" si="160"/>
        <v>2500.1.1.3.</v>
      </c>
    </row>
    <row r="1345" spans="2:59" ht="71.25" x14ac:dyDescent="0.25">
      <c r="B1345" s="39" t="s">
        <v>7427</v>
      </c>
      <c r="C1345" s="39" t="s">
        <v>717</v>
      </c>
      <c r="D1345" s="39" t="s">
        <v>4</v>
      </c>
      <c r="E1345" s="40" t="s">
        <v>219</v>
      </c>
      <c r="F1345" s="40" t="s">
        <v>220</v>
      </c>
      <c r="G1345" s="40" t="s">
        <v>9</v>
      </c>
      <c r="H1345" s="40">
        <v>80161501</v>
      </c>
      <c r="I1345" s="40" t="s">
        <v>8168</v>
      </c>
      <c r="J1345" s="40" t="s">
        <v>221</v>
      </c>
      <c r="K1345" s="40" t="s">
        <v>7669</v>
      </c>
      <c r="L1345" s="41" t="s">
        <v>154</v>
      </c>
      <c r="M1345" s="41" t="s">
        <v>154</v>
      </c>
      <c r="N1345" s="41">
        <v>11</v>
      </c>
      <c r="O1345" s="41" t="s">
        <v>223</v>
      </c>
      <c r="P1345" s="41" t="s">
        <v>224</v>
      </c>
      <c r="Q1345" s="58">
        <v>25447653</v>
      </c>
      <c r="R1345" s="58">
        <v>25447653</v>
      </c>
      <c r="S1345" s="41" t="s">
        <v>225</v>
      </c>
      <c r="T1345" s="41" t="s">
        <v>221</v>
      </c>
      <c r="U1345" s="40" t="s">
        <v>440</v>
      </c>
      <c r="V1345" s="40" t="s">
        <v>721</v>
      </c>
      <c r="W1345" s="40" t="s">
        <v>1709</v>
      </c>
      <c r="X1345" s="40" t="s">
        <v>229</v>
      </c>
      <c r="Y1345" s="40" t="s">
        <v>230</v>
      </c>
      <c r="Z1345" s="40" t="s">
        <v>441</v>
      </c>
      <c r="AA1345" s="59">
        <v>0</v>
      </c>
      <c r="AB1345" s="59">
        <v>0</v>
      </c>
      <c r="AC1345" s="59">
        <v>25447653</v>
      </c>
      <c r="AD1345" s="59">
        <v>2313423</v>
      </c>
      <c r="AE1345" s="59">
        <v>0</v>
      </c>
      <c r="AF1345" s="59">
        <v>2313423</v>
      </c>
      <c r="AG1345" s="59">
        <v>0</v>
      </c>
      <c r="AH1345" s="59">
        <v>2313423</v>
      </c>
      <c r="AI1345" s="59">
        <v>0</v>
      </c>
      <c r="AJ1345" s="59">
        <v>2313423</v>
      </c>
      <c r="AK1345" s="59">
        <v>0</v>
      </c>
      <c r="AL1345" s="59">
        <v>2313423</v>
      </c>
      <c r="AM1345" s="59">
        <v>0</v>
      </c>
      <c r="AN1345" s="59">
        <v>2313423</v>
      </c>
      <c r="AO1345" s="59">
        <v>0</v>
      </c>
      <c r="AP1345" s="59">
        <v>2313423</v>
      </c>
      <c r="AQ1345" s="59">
        <v>0</v>
      </c>
      <c r="AR1345" s="59">
        <v>2313423</v>
      </c>
      <c r="AS1345" s="59">
        <v>0</v>
      </c>
      <c r="AT1345" s="59">
        <v>2313423</v>
      </c>
      <c r="AU1345" s="59">
        <v>0</v>
      </c>
      <c r="AV1345" s="59">
        <v>2313423</v>
      </c>
      <c r="AW1345" s="59">
        <v>0</v>
      </c>
      <c r="AX1345" s="59">
        <v>2313423</v>
      </c>
      <c r="AY1345" s="2">
        <v>0</v>
      </c>
      <c r="AZ1345" s="12" t="str">
        <f t="shared" si="161"/>
        <v>OK</v>
      </c>
      <c r="BA1345" s="12" t="str">
        <f t="shared" si="162"/>
        <v>OK</v>
      </c>
      <c r="BB1345" s="6">
        <f t="shared" si="163"/>
        <v>0</v>
      </c>
      <c r="BC1345" s="13">
        <f t="shared" si="164"/>
        <v>25447653</v>
      </c>
      <c r="BD1345" s="13">
        <f t="shared" si="165"/>
        <v>25447653</v>
      </c>
      <c r="BE1345" s="6">
        <f t="shared" si="166"/>
        <v>0</v>
      </c>
      <c r="BF1345" s="6">
        <f t="shared" si="167"/>
        <v>0</v>
      </c>
      <c r="BG1345" s="2" t="str">
        <f t="shared" si="160"/>
        <v>2500.1.1.3.</v>
      </c>
    </row>
    <row r="1346" spans="2:59" ht="71.25" x14ac:dyDescent="0.25">
      <c r="B1346" s="39" t="s">
        <v>7428</v>
      </c>
      <c r="C1346" s="39" t="s">
        <v>717</v>
      </c>
      <c r="D1346" s="39" t="s">
        <v>4</v>
      </c>
      <c r="E1346" s="40" t="s">
        <v>219</v>
      </c>
      <c r="F1346" s="40" t="s">
        <v>220</v>
      </c>
      <c r="G1346" s="40" t="s">
        <v>9</v>
      </c>
      <c r="H1346" s="40">
        <v>80161501</v>
      </c>
      <c r="I1346" s="40" t="s">
        <v>8168</v>
      </c>
      <c r="J1346" s="40" t="s">
        <v>221</v>
      </c>
      <c r="K1346" s="40" t="s">
        <v>7669</v>
      </c>
      <c r="L1346" s="41" t="s">
        <v>154</v>
      </c>
      <c r="M1346" s="41" t="s">
        <v>154</v>
      </c>
      <c r="N1346" s="41">
        <v>11</v>
      </c>
      <c r="O1346" s="41" t="s">
        <v>223</v>
      </c>
      <c r="P1346" s="41" t="s">
        <v>224</v>
      </c>
      <c r="Q1346" s="58">
        <v>25447653</v>
      </c>
      <c r="R1346" s="58">
        <v>25447653</v>
      </c>
      <c r="S1346" s="41" t="s">
        <v>225</v>
      </c>
      <c r="T1346" s="41" t="s">
        <v>221</v>
      </c>
      <c r="U1346" s="40" t="s">
        <v>440</v>
      </c>
      <c r="V1346" s="40" t="s">
        <v>721</v>
      </c>
      <c r="W1346" s="40" t="s">
        <v>1709</v>
      </c>
      <c r="X1346" s="40" t="s">
        <v>229</v>
      </c>
      <c r="Y1346" s="40" t="s">
        <v>230</v>
      </c>
      <c r="Z1346" s="40" t="s">
        <v>441</v>
      </c>
      <c r="AA1346" s="59">
        <v>0</v>
      </c>
      <c r="AB1346" s="59">
        <v>0</v>
      </c>
      <c r="AC1346" s="59">
        <v>25447653</v>
      </c>
      <c r="AD1346" s="59">
        <v>2313423</v>
      </c>
      <c r="AE1346" s="59">
        <v>0</v>
      </c>
      <c r="AF1346" s="59">
        <v>2313423</v>
      </c>
      <c r="AG1346" s="59">
        <v>0</v>
      </c>
      <c r="AH1346" s="59">
        <v>2313423</v>
      </c>
      <c r="AI1346" s="59">
        <v>0</v>
      </c>
      <c r="AJ1346" s="59">
        <v>2313423</v>
      </c>
      <c r="AK1346" s="59">
        <v>0</v>
      </c>
      <c r="AL1346" s="59">
        <v>2313423</v>
      </c>
      <c r="AM1346" s="59">
        <v>0</v>
      </c>
      <c r="AN1346" s="59">
        <v>2313423</v>
      </c>
      <c r="AO1346" s="59">
        <v>0</v>
      </c>
      <c r="AP1346" s="59">
        <v>2313423</v>
      </c>
      <c r="AQ1346" s="59">
        <v>0</v>
      </c>
      <c r="AR1346" s="59">
        <v>2313423</v>
      </c>
      <c r="AS1346" s="59">
        <v>0</v>
      </c>
      <c r="AT1346" s="59">
        <v>2313423</v>
      </c>
      <c r="AU1346" s="59">
        <v>0</v>
      </c>
      <c r="AV1346" s="59">
        <v>2313423</v>
      </c>
      <c r="AW1346" s="59">
        <v>0</v>
      </c>
      <c r="AX1346" s="59">
        <v>2313423</v>
      </c>
      <c r="AY1346" s="2">
        <v>0</v>
      </c>
      <c r="AZ1346" s="12" t="str">
        <f t="shared" si="161"/>
        <v>OK</v>
      </c>
      <c r="BA1346" s="12" t="str">
        <f t="shared" si="162"/>
        <v>OK</v>
      </c>
      <c r="BB1346" s="6">
        <f t="shared" si="163"/>
        <v>0</v>
      </c>
      <c r="BC1346" s="13">
        <f t="shared" si="164"/>
        <v>25447653</v>
      </c>
      <c r="BD1346" s="13">
        <f t="shared" si="165"/>
        <v>25447653</v>
      </c>
      <c r="BE1346" s="6">
        <f t="shared" si="166"/>
        <v>0</v>
      </c>
      <c r="BF1346" s="6">
        <f t="shared" si="167"/>
        <v>0</v>
      </c>
      <c r="BG1346" s="2" t="str">
        <f t="shared" si="160"/>
        <v>2500.1.1.3.</v>
      </c>
    </row>
    <row r="1347" spans="2:59" ht="71.25" x14ac:dyDescent="0.25">
      <c r="B1347" s="39" t="s">
        <v>7429</v>
      </c>
      <c r="C1347" s="39" t="s">
        <v>717</v>
      </c>
      <c r="D1347" s="39" t="s">
        <v>4</v>
      </c>
      <c r="E1347" s="40" t="s">
        <v>219</v>
      </c>
      <c r="F1347" s="40" t="s">
        <v>220</v>
      </c>
      <c r="G1347" s="40" t="s">
        <v>9</v>
      </c>
      <c r="H1347" s="40">
        <v>80161501</v>
      </c>
      <c r="I1347" s="40" t="s">
        <v>8168</v>
      </c>
      <c r="J1347" s="40" t="s">
        <v>221</v>
      </c>
      <c r="K1347" s="40" t="s">
        <v>7669</v>
      </c>
      <c r="L1347" s="41" t="s">
        <v>154</v>
      </c>
      <c r="M1347" s="41" t="s">
        <v>154</v>
      </c>
      <c r="N1347" s="41">
        <v>11</v>
      </c>
      <c r="O1347" s="41" t="s">
        <v>223</v>
      </c>
      <c r="P1347" s="41" t="s">
        <v>224</v>
      </c>
      <c r="Q1347" s="58">
        <v>25447653</v>
      </c>
      <c r="R1347" s="58">
        <v>25447653</v>
      </c>
      <c r="S1347" s="41" t="s">
        <v>225</v>
      </c>
      <c r="T1347" s="41" t="s">
        <v>221</v>
      </c>
      <c r="U1347" s="40" t="s">
        <v>440</v>
      </c>
      <c r="V1347" s="40" t="s">
        <v>721</v>
      </c>
      <c r="W1347" s="40" t="s">
        <v>1709</v>
      </c>
      <c r="X1347" s="40" t="s">
        <v>229</v>
      </c>
      <c r="Y1347" s="40" t="s">
        <v>230</v>
      </c>
      <c r="Z1347" s="40" t="s">
        <v>441</v>
      </c>
      <c r="AA1347" s="59">
        <v>0</v>
      </c>
      <c r="AB1347" s="59">
        <v>0</v>
      </c>
      <c r="AC1347" s="59">
        <v>25447653</v>
      </c>
      <c r="AD1347" s="59">
        <v>2313423</v>
      </c>
      <c r="AE1347" s="59">
        <v>0</v>
      </c>
      <c r="AF1347" s="59">
        <v>2313423</v>
      </c>
      <c r="AG1347" s="59">
        <v>0</v>
      </c>
      <c r="AH1347" s="59">
        <v>2313423</v>
      </c>
      <c r="AI1347" s="59">
        <v>0</v>
      </c>
      <c r="AJ1347" s="59">
        <v>2313423</v>
      </c>
      <c r="AK1347" s="59">
        <v>0</v>
      </c>
      <c r="AL1347" s="59">
        <v>2313423</v>
      </c>
      <c r="AM1347" s="59">
        <v>0</v>
      </c>
      <c r="AN1347" s="59">
        <v>2313423</v>
      </c>
      <c r="AO1347" s="59">
        <v>0</v>
      </c>
      <c r="AP1347" s="59">
        <v>2313423</v>
      </c>
      <c r="AQ1347" s="59">
        <v>0</v>
      </c>
      <c r="AR1347" s="59">
        <v>2313423</v>
      </c>
      <c r="AS1347" s="59">
        <v>0</v>
      </c>
      <c r="AT1347" s="59">
        <v>2313423</v>
      </c>
      <c r="AU1347" s="59">
        <v>0</v>
      </c>
      <c r="AV1347" s="59">
        <v>2313423</v>
      </c>
      <c r="AW1347" s="59">
        <v>0</v>
      </c>
      <c r="AX1347" s="59">
        <v>2313423</v>
      </c>
      <c r="AY1347" s="2">
        <v>0</v>
      </c>
      <c r="AZ1347" s="12" t="str">
        <f t="shared" si="161"/>
        <v>OK</v>
      </c>
      <c r="BA1347" s="12" t="str">
        <f t="shared" si="162"/>
        <v>OK</v>
      </c>
      <c r="BB1347" s="6">
        <f t="shared" si="163"/>
        <v>0</v>
      </c>
      <c r="BC1347" s="13">
        <f t="shared" si="164"/>
        <v>25447653</v>
      </c>
      <c r="BD1347" s="13">
        <f t="shared" si="165"/>
        <v>25447653</v>
      </c>
      <c r="BE1347" s="6">
        <f t="shared" si="166"/>
        <v>0</v>
      </c>
      <c r="BF1347" s="6">
        <f t="shared" si="167"/>
        <v>0</v>
      </c>
      <c r="BG1347" s="2" t="str">
        <f t="shared" si="160"/>
        <v>2500.1.1.3.</v>
      </c>
    </row>
    <row r="1348" spans="2:59" ht="71.25" x14ac:dyDescent="0.25">
      <c r="B1348" s="39" t="s">
        <v>7430</v>
      </c>
      <c r="C1348" s="39" t="s">
        <v>717</v>
      </c>
      <c r="D1348" s="39" t="s">
        <v>4</v>
      </c>
      <c r="E1348" s="40" t="s">
        <v>219</v>
      </c>
      <c r="F1348" s="40" t="s">
        <v>220</v>
      </c>
      <c r="G1348" s="40" t="s">
        <v>9</v>
      </c>
      <c r="H1348" s="40">
        <v>80161501</v>
      </c>
      <c r="I1348" s="40" t="s">
        <v>8168</v>
      </c>
      <c r="J1348" s="40" t="s">
        <v>221</v>
      </c>
      <c r="K1348" s="40" t="s">
        <v>7670</v>
      </c>
      <c r="L1348" s="41" t="s">
        <v>154</v>
      </c>
      <c r="M1348" s="41" t="s">
        <v>154</v>
      </c>
      <c r="N1348" s="41">
        <v>11</v>
      </c>
      <c r="O1348" s="41" t="s">
        <v>223</v>
      </c>
      <c r="P1348" s="41" t="s">
        <v>224</v>
      </c>
      <c r="Q1348" s="58">
        <v>31184780</v>
      </c>
      <c r="R1348" s="58">
        <v>31184780</v>
      </c>
      <c r="S1348" s="41" t="s">
        <v>225</v>
      </c>
      <c r="T1348" s="41" t="s">
        <v>221</v>
      </c>
      <c r="U1348" s="40" t="s">
        <v>440</v>
      </c>
      <c r="V1348" s="40" t="s">
        <v>721</v>
      </c>
      <c r="W1348" s="40" t="s">
        <v>1709</v>
      </c>
      <c r="X1348" s="40" t="s">
        <v>229</v>
      </c>
      <c r="Y1348" s="40" t="s">
        <v>230</v>
      </c>
      <c r="Z1348" s="40" t="s">
        <v>441</v>
      </c>
      <c r="AA1348" s="59">
        <v>0</v>
      </c>
      <c r="AB1348" s="59">
        <v>0</v>
      </c>
      <c r="AC1348" s="59">
        <v>31184780</v>
      </c>
      <c r="AD1348" s="59">
        <v>2834980</v>
      </c>
      <c r="AE1348" s="59">
        <v>0</v>
      </c>
      <c r="AF1348" s="59">
        <v>2834980</v>
      </c>
      <c r="AG1348" s="59">
        <v>0</v>
      </c>
      <c r="AH1348" s="59">
        <v>2834980</v>
      </c>
      <c r="AI1348" s="59">
        <v>0</v>
      </c>
      <c r="AJ1348" s="59">
        <v>2834980</v>
      </c>
      <c r="AK1348" s="59">
        <v>0</v>
      </c>
      <c r="AL1348" s="59">
        <v>2834980</v>
      </c>
      <c r="AM1348" s="59">
        <v>0</v>
      </c>
      <c r="AN1348" s="59">
        <v>2834980</v>
      </c>
      <c r="AO1348" s="59">
        <v>0</v>
      </c>
      <c r="AP1348" s="59">
        <v>2834980</v>
      </c>
      <c r="AQ1348" s="59">
        <v>0</v>
      </c>
      <c r="AR1348" s="59">
        <v>2834980</v>
      </c>
      <c r="AS1348" s="59">
        <v>0</v>
      </c>
      <c r="AT1348" s="59">
        <v>2834980</v>
      </c>
      <c r="AU1348" s="59">
        <v>0</v>
      </c>
      <c r="AV1348" s="59">
        <v>2834980</v>
      </c>
      <c r="AW1348" s="59">
        <v>0</v>
      </c>
      <c r="AX1348" s="59">
        <v>2834980</v>
      </c>
      <c r="AY1348" s="2">
        <v>0</v>
      </c>
      <c r="AZ1348" s="12" t="str">
        <f t="shared" si="161"/>
        <v>OK</v>
      </c>
      <c r="BA1348" s="12" t="str">
        <f t="shared" si="162"/>
        <v>OK</v>
      </c>
      <c r="BB1348" s="6">
        <f t="shared" si="163"/>
        <v>0</v>
      </c>
      <c r="BC1348" s="13">
        <f t="shared" si="164"/>
        <v>31184780</v>
      </c>
      <c r="BD1348" s="13">
        <f t="shared" si="165"/>
        <v>31184780</v>
      </c>
      <c r="BE1348" s="6">
        <f t="shared" si="166"/>
        <v>0</v>
      </c>
      <c r="BF1348" s="6">
        <f t="shared" si="167"/>
        <v>0</v>
      </c>
      <c r="BG1348" s="2" t="str">
        <f t="shared" si="160"/>
        <v>2500.1.1.3.</v>
      </c>
    </row>
    <row r="1349" spans="2:59" ht="71.25" x14ac:dyDescent="0.25">
      <c r="B1349" s="39" t="s">
        <v>7431</v>
      </c>
      <c r="C1349" s="39" t="s">
        <v>717</v>
      </c>
      <c r="D1349" s="39" t="s">
        <v>4</v>
      </c>
      <c r="E1349" s="40" t="s">
        <v>219</v>
      </c>
      <c r="F1349" s="40" t="s">
        <v>220</v>
      </c>
      <c r="G1349" s="40" t="s">
        <v>9</v>
      </c>
      <c r="H1349" s="40">
        <v>80161501</v>
      </c>
      <c r="I1349" s="40" t="s">
        <v>8168</v>
      </c>
      <c r="J1349" s="40" t="s">
        <v>221</v>
      </c>
      <c r="K1349" s="40" t="s">
        <v>7670</v>
      </c>
      <c r="L1349" s="41" t="s">
        <v>154</v>
      </c>
      <c r="M1349" s="41" t="s">
        <v>154</v>
      </c>
      <c r="N1349" s="41">
        <v>11</v>
      </c>
      <c r="O1349" s="41" t="s">
        <v>223</v>
      </c>
      <c r="P1349" s="41" t="s">
        <v>224</v>
      </c>
      <c r="Q1349" s="58">
        <v>31184780</v>
      </c>
      <c r="R1349" s="58">
        <v>31184780</v>
      </c>
      <c r="S1349" s="41" t="s">
        <v>225</v>
      </c>
      <c r="T1349" s="41" t="s">
        <v>221</v>
      </c>
      <c r="U1349" s="40" t="s">
        <v>440</v>
      </c>
      <c r="V1349" s="40" t="s">
        <v>721</v>
      </c>
      <c r="W1349" s="40" t="s">
        <v>1709</v>
      </c>
      <c r="X1349" s="40" t="s">
        <v>229</v>
      </c>
      <c r="Y1349" s="40" t="s">
        <v>230</v>
      </c>
      <c r="Z1349" s="40" t="s">
        <v>441</v>
      </c>
      <c r="AA1349" s="59">
        <v>0</v>
      </c>
      <c r="AB1349" s="59">
        <v>0</v>
      </c>
      <c r="AC1349" s="59">
        <v>31184780</v>
      </c>
      <c r="AD1349" s="59">
        <v>2834980</v>
      </c>
      <c r="AE1349" s="59">
        <v>0</v>
      </c>
      <c r="AF1349" s="59">
        <v>2834980</v>
      </c>
      <c r="AG1349" s="59">
        <v>0</v>
      </c>
      <c r="AH1349" s="59">
        <v>2834980</v>
      </c>
      <c r="AI1349" s="59">
        <v>0</v>
      </c>
      <c r="AJ1349" s="59">
        <v>2834980</v>
      </c>
      <c r="AK1349" s="59">
        <v>0</v>
      </c>
      <c r="AL1349" s="59">
        <v>2834980</v>
      </c>
      <c r="AM1349" s="59">
        <v>0</v>
      </c>
      <c r="AN1349" s="59">
        <v>2834980</v>
      </c>
      <c r="AO1349" s="59">
        <v>0</v>
      </c>
      <c r="AP1349" s="59">
        <v>2834980</v>
      </c>
      <c r="AQ1349" s="59">
        <v>0</v>
      </c>
      <c r="AR1349" s="59">
        <v>2834980</v>
      </c>
      <c r="AS1349" s="59">
        <v>0</v>
      </c>
      <c r="AT1349" s="59">
        <v>2834980</v>
      </c>
      <c r="AU1349" s="59">
        <v>0</v>
      </c>
      <c r="AV1349" s="59">
        <v>2834980</v>
      </c>
      <c r="AW1349" s="59">
        <v>0</v>
      </c>
      <c r="AX1349" s="59">
        <v>2834980</v>
      </c>
      <c r="AY1349" s="2">
        <v>0</v>
      </c>
      <c r="AZ1349" s="12" t="str">
        <f t="shared" si="161"/>
        <v>OK</v>
      </c>
      <c r="BA1349" s="12" t="str">
        <f t="shared" si="162"/>
        <v>OK</v>
      </c>
      <c r="BB1349" s="6">
        <f t="shared" si="163"/>
        <v>0</v>
      </c>
      <c r="BC1349" s="13">
        <f t="shared" si="164"/>
        <v>31184780</v>
      </c>
      <c r="BD1349" s="13">
        <f t="shared" si="165"/>
        <v>31184780</v>
      </c>
      <c r="BE1349" s="6">
        <f t="shared" si="166"/>
        <v>0</v>
      </c>
      <c r="BF1349" s="6">
        <f t="shared" si="167"/>
        <v>0</v>
      </c>
      <c r="BG1349" s="2" t="str">
        <f t="shared" si="160"/>
        <v>2500.1.1.3.</v>
      </c>
    </row>
    <row r="1350" spans="2:59" ht="99.75" x14ac:dyDescent="0.25">
      <c r="B1350" s="39" t="s">
        <v>7432</v>
      </c>
      <c r="C1350" s="39" t="s">
        <v>717</v>
      </c>
      <c r="D1350" s="39" t="s">
        <v>4</v>
      </c>
      <c r="E1350" s="40" t="s">
        <v>219</v>
      </c>
      <c r="F1350" s="40" t="s">
        <v>220</v>
      </c>
      <c r="G1350" s="40" t="s">
        <v>9</v>
      </c>
      <c r="H1350" s="40">
        <v>80161501</v>
      </c>
      <c r="I1350" s="40" t="s">
        <v>8168</v>
      </c>
      <c r="J1350" s="40" t="s">
        <v>221</v>
      </c>
      <c r="K1350" s="40" t="s">
        <v>7671</v>
      </c>
      <c r="L1350" s="41" t="s">
        <v>154</v>
      </c>
      <c r="M1350" s="41" t="s">
        <v>154</v>
      </c>
      <c r="N1350" s="41">
        <v>9</v>
      </c>
      <c r="O1350" s="41" t="s">
        <v>223</v>
      </c>
      <c r="P1350" s="41" t="s">
        <v>224</v>
      </c>
      <c r="Q1350" s="58">
        <v>63000000</v>
      </c>
      <c r="R1350" s="58">
        <v>63000000</v>
      </c>
      <c r="S1350" s="41" t="s">
        <v>225</v>
      </c>
      <c r="T1350" s="41" t="s">
        <v>221</v>
      </c>
      <c r="U1350" s="40" t="s">
        <v>440</v>
      </c>
      <c r="V1350" s="40" t="s">
        <v>721</v>
      </c>
      <c r="W1350" s="40" t="s">
        <v>1709</v>
      </c>
      <c r="X1350" s="40" t="s">
        <v>229</v>
      </c>
      <c r="Y1350" s="40" t="s">
        <v>230</v>
      </c>
      <c r="Z1350" s="40" t="s">
        <v>441</v>
      </c>
      <c r="AA1350" s="59">
        <v>0</v>
      </c>
      <c r="AB1350" s="59">
        <v>0</v>
      </c>
      <c r="AC1350" s="59">
        <v>63000000</v>
      </c>
      <c r="AD1350" s="59">
        <v>7000000</v>
      </c>
      <c r="AE1350" s="59">
        <v>0</v>
      </c>
      <c r="AF1350" s="59">
        <v>7000000</v>
      </c>
      <c r="AG1350" s="59">
        <v>0</v>
      </c>
      <c r="AH1350" s="59">
        <v>7000000</v>
      </c>
      <c r="AI1350" s="59">
        <v>0</v>
      </c>
      <c r="AJ1350" s="59">
        <v>7000000</v>
      </c>
      <c r="AK1350" s="59">
        <v>0</v>
      </c>
      <c r="AL1350" s="59">
        <v>7000000</v>
      </c>
      <c r="AM1350" s="59">
        <v>0</v>
      </c>
      <c r="AN1350" s="59">
        <v>7000000</v>
      </c>
      <c r="AO1350" s="59">
        <v>0</v>
      </c>
      <c r="AP1350" s="59">
        <v>7000000</v>
      </c>
      <c r="AQ1350" s="59">
        <v>0</v>
      </c>
      <c r="AR1350" s="59">
        <v>7000000</v>
      </c>
      <c r="AS1350" s="59">
        <v>0</v>
      </c>
      <c r="AT1350" s="59">
        <v>7000000</v>
      </c>
      <c r="AU1350" s="59">
        <v>0</v>
      </c>
      <c r="AV1350" s="59">
        <v>0</v>
      </c>
      <c r="AW1350" s="59">
        <v>0</v>
      </c>
      <c r="AX1350" s="59">
        <v>0</v>
      </c>
      <c r="AY1350" s="2">
        <v>0</v>
      </c>
      <c r="AZ1350" s="12" t="str">
        <f t="shared" si="161"/>
        <v>OK</v>
      </c>
      <c r="BA1350" s="12" t="str">
        <f t="shared" si="162"/>
        <v>OK</v>
      </c>
      <c r="BB1350" s="6">
        <f t="shared" si="163"/>
        <v>0</v>
      </c>
      <c r="BC1350" s="13">
        <f t="shared" si="164"/>
        <v>63000000</v>
      </c>
      <c r="BD1350" s="13">
        <f t="shared" si="165"/>
        <v>63000000</v>
      </c>
      <c r="BE1350" s="6">
        <f t="shared" si="166"/>
        <v>0</v>
      </c>
      <c r="BF1350" s="6">
        <f t="shared" si="167"/>
        <v>0</v>
      </c>
      <c r="BG1350" s="2" t="str">
        <f t="shared" si="160"/>
        <v>2500.1.1.3.</v>
      </c>
    </row>
    <row r="1351" spans="2:59" ht="99.75" x14ac:dyDescent="0.25">
      <c r="B1351" s="39" t="s">
        <v>7433</v>
      </c>
      <c r="C1351" s="39" t="s">
        <v>717</v>
      </c>
      <c r="D1351" s="39" t="s">
        <v>4</v>
      </c>
      <c r="E1351" s="40" t="s">
        <v>219</v>
      </c>
      <c r="F1351" s="40" t="s">
        <v>220</v>
      </c>
      <c r="G1351" s="40" t="s">
        <v>9</v>
      </c>
      <c r="H1351" s="40">
        <v>80161501</v>
      </c>
      <c r="I1351" s="40" t="s">
        <v>8168</v>
      </c>
      <c r="J1351" s="40" t="s">
        <v>221</v>
      </c>
      <c r="K1351" s="40" t="s">
        <v>7672</v>
      </c>
      <c r="L1351" s="41" t="s">
        <v>154</v>
      </c>
      <c r="M1351" s="41" t="s">
        <v>154</v>
      </c>
      <c r="N1351" s="41">
        <v>11</v>
      </c>
      <c r="O1351" s="41" t="s">
        <v>223</v>
      </c>
      <c r="P1351" s="41" t="s">
        <v>224</v>
      </c>
      <c r="Q1351" s="58">
        <v>35860000</v>
      </c>
      <c r="R1351" s="58">
        <v>35860000</v>
      </c>
      <c r="S1351" s="41" t="s">
        <v>225</v>
      </c>
      <c r="T1351" s="41" t="s">
        <v>221</v>
      </c>
      <c r="U1351" s="40" t="s">
        <v>440</v>
      </c>
      <c r="V1351" s="40" t="s">
        <v>721</v>
      </c>
      <c r="W1351" s="40" t="s">
        <v>1709</v>
      </c>
      <c r="X1351" s="40" t="s">
        <v>229</v>
      </c>
      <c r="Y1351" s="40" t="s">
        <v>230</v>
      </c>
      <c r="Z1351" s="40" t="s">
        <v>441</v>
      </c>
      <c r="AA1351" s="59">
        <v>0</v>
      </c>
      <c r="AB1351" s="59">
        <v>0</v>
      </c>
      <c r="AC1351" s="59">
        <v>35860000</v>
      </c>
      <c r="AD1351" s="59">
        <v>3260000</v>
      </c>
      <c r="AE1351" s="59">
        <v>0</v>
      </c>
      <c r="AF1351" s="59">
        <v>3260000</v>
      </c>
      <c r="AG1351" s="59">
        <v>0</v>
      </c>
      <c r="AH1351" s="59">
        <v>3260000</v>
      </c>
      <c r="AI1351" s="59">
        <v>0</v>
      </c>
      <c r="AJ1351" s="59">
        <v>3260000</v>
      </c>
      <c r="AK1351" s="59">
        <v>0</v>
      </c>
      <c r="AL1351" s="59">
        <v>3260000</v>
      </c>
      <c r="AM1351" s="59">
        <v>0</v>
      </c>
      <c r="AN1351" s="59">
        <v>3260000</v>
      </c>
      <c r="AO1351" s="59">
        <v>0</v>
      </c>
      <c r="AP1351" s="59">
        <v>3260000</v>
      </c>
      <c r="AQ1351" s="59">
        <v>0</v>
      </c>
      <c r="AR1351" s="59">
        <v>3260000</v>
      </c>
      <c r="AS1351" s="59">
        <v>0</v>
      </c>
      <c r="AT1351" s="59">
        <v>3260000</v>
      </c>
      <c r="AU1351" s="59">
        <v>0</v>
      </c>
      <c r="AV1351" s="59">
        <v>3260000</v>
      </c>
      <c r="AW1351" s="59">
        <v>0</v>
      </c>
      <c r="AX1351" s="59">
        <v>3260000</v>
      </c>
      <c r="AY1351" s="2">
        <v>0</v>
      </c>
      <c r="AZ1351" s="12" t="str">
        <f t="shared" si="161"/>
        <v>OK</v>
      </c>
      <c r="BA1351" s="12" t="str">
        <f t="shared" si="162"/>
        <v>OK</v>
      </c>
      <c r="BB1351" s="6">
        <f t="shared" si="163"/>
        <v>0</v>
      </c>
      <c r="BC1351" s="13">
        <f t="shared" si="164"/>
        <v>35860000</v>
      </c>
      <c r="BD1351" s="13">
        <f t="shared" si="165"/>
        <v>35860000</v>
      </c>
      <c r="BE1351" s="6">
        <f t="shared" si="166"/>
        <v>0</v>
      </c>
      <c r="BF1351" s="6">
        <f t="shared" si="167"/>
        <v>0</v>
      </c>
      <c r="BG1351" s="2" t="str">
        <f t="shared" si="160"/>
        <v>2500.1.1.3.</v>
      </c>
    </row>
    <row r="1352" spans="2:59" ht="85.5" x14ac:dyDescent="0.25">
      <c r="B1352" s="39" t="s">
        <v>7434</v>
      </c>
      <c r="C1352" s="39" t="s">
        <v>717</v>
      </c>
      <c r="D1352" s="39" t="s">
        <v>4</v>
      </c>
      <c r="E1352" s="40" t="s">
        <v>219</v>
      </c>
      <c r="F1352" s="40" t="s">
        <v>220</v>
      </c>
      <c r="G1352" s="40" t="s">
        <v>9</v>
      </c>
      <c r="H1352" s="40">
        <v>80161501</v>
      </c>
      <c r="I1352" s="40" t="s">
        <v>8168</v>
      </c>
      <c r="J1352" s="40" t="s">
        <v>221</v>
      </c>
      <c r="K1352" s="40" t="s">
        <v>7673</v>
      </c>
      <c r="L1352" s="41" t="s">
        <v>154</v>
      </c>
      <c r="M1352" s="41" t="s">
        <v>154</v>
      </c>
      <c r="N1352" s="41">
        <v>11</v>
      </c>
      <c r="O1352" s="41" t="s">
        <v>223</v>
      </c>
      <c r="P1352" s="41" t="s">
        <v>224</v>
      </c>
      <c r="Q1352" s="58">
        <v>44000000</v>
      </c>
      <c r="R1352" s="58">
        <v>44000000</v>
      </c>
      <c r="S1352" s="41" t="s">
        <v>225</v>
      </c>
      <c r="T1352" s="41" t="s">
        <v>221</v>
      </c>
      <c r="U1352" s="40" t="s">
        <v>443</v>
      </c>
      <c r="V1352" s="40" t="s">
        <v>721</v>
      </c>
      <c r="W1352" s="40" t="s">
        <v>1709</v>
      </c>
      <c r="X1352" s="40" t="s">
        <v>229</v>
      </c>
      <c r="Y1352" s="40" t="s">
        <v>230</v>
      </c>
      <c r="Z1352" s="40" t="s">
        <v>411</v>
      </c>
      <c r="AA1352" s="59">
        <v>0</v>
      </c>
      <c r="AB1352" s="59">
        <v>0</v>
      </c>
      <c r="AC1352" s="59">
        <v>44000000</v>
      </c>
      <c r="AD1352" s="59">
        <v>4000000</v>
      </c>
      <c r="AE1352" s="59">
        <v>0</v>
      </c>
      <c r="AF1352" s="59">
        <v>4000000</v>
      </c>
      <c r="AG1352" s="59">
        <v>0</v>
      </c>
      <c r="AH1352" s="59">
        <v>4000000</v>
      </c>
      <c r="AI1352" s="59">
        <v>0</v>
      </c>
      <c r="AJ1352" s="59">
        <v>4000000</v>
      </c>
      <c r="AK1352" s="59">
        <v>0</v>
      </c>
      <c r="AL1352" s="59">
        <v>4000000</v>
      </c>
      <c r="AM1352" s="59">
        <v>0</v>
      </c>
      <c r="AN1352" s="59">
        <v>4000000</v>
      </c>
      <c r="AO1352" s="59">
        <v>0</v>
      </c>
      <c r="AP1352" s="59">
        <v>4000000</v>
      </c>
      <c r="AQ1352" s="59">
        <v>0</v>
      </c>
      <c r="AR1352" s="59">
        <v>4000000</v>
      </c>
      <c r="AS1352" s="59">
        <v>0</v>
      </c>
      <c r="AT1352" s="59">
        <v>4000000</v>
      </c>
      <c r="AU1352" s="59">
        <v>0</v>
      </c>
      <c r="AV1352" s="59">
        <v>4000000</v>
      </c>
      <c r="AW1352" s="59">
        <v>0</v>
      </c>
      <c r="AX1352" s="59">
        <v>4000000</v>
      </c>
      <c r="AY1352" s="2">
        <v>0</v>
      </c>
      <c r="AZ1352" s="12" t="str">
        <f t="shared" si="161"/>
        <v>OK</v>
      </c>
      <c r="BA1352" s="12" t="str">
        <f t="shared" si="162"/>
        <v>OK</v>
      </c>
      <c r="BB1352" s="6">
        <f t="shared" si="163"/>
        <v>0</v>
      </c>
      <c r="BC1352" s="13">
        <f t="shared" si="164"/>
        <v>44000000</v>
      </c>
      <c r="BD1352" s="13">
        <f t="shared" si="165"/>
        <v>44000000</v>
      </c>
      <c r="BE1352" s="6">
        <f t="shared" si="166"/>
        <v>0</v>
      </c>
      <c r="BF1352" s="6">
        <f t="shared" si="167"/>
        <v>0</v>
      </c>
      <c r="BG1352" s="2" t="str">
        <f t="shared" si="160"/>
        <v>2500.1.1.3.</v>
      </c>
    </row>
    <row r="1353" spans="2:59" ht="85.5" x14ac:dyDescent="0.25">
      <c r="B1353" s="39" t="s">
        <v>7435</v>
      </c>
      <c r="C1353" s="39" t="s">
        <v>717</v>
      </c>
      <c r="D1353" s="39" t="s">
        <v>4</v>
      </c>
      <c r="E1353" s="40" t="s">
        <v>219</v>
      </c>
      <c r="F1353" s="40" t="s">
        <v>220</v>
      </c>
      <c r="G1353" s="40" t="s">
        <v>9</v>
      </c>
      <c r="H1353" s="40">
        <v>80161501</v>
      </c>
      <c r="I1353" s="40" t="s">
        <v>8168</v>
      </c>
      <c r="J1353" s="40" t="s">
        <v>221</v>
      </c>
      <c r="K1353" s="40" t="s">
        <v>7673</v>
      </c>
      <c r="L1353" s="41" t="s">
        <v>154</v>
      </c>
      <c r="M1353" s="41" t="s">
        <v>154</v>
      </c>
      <c r="N1353" s="41">
        <v>11</v>
      </c>
      <c r="O1353" s="41" t="s">
        <v>223</v>
      </c>
      <c r="P1353" s="41" t="s">
        <v>224</v>
      </c>
      <c r="Q1353" s="58">
        <v>44000000</v>
      </c>
      <c r="R1353" s="58">
        <v>44000000</v>
      </c>
      <c r="S1353" s="41" t="s">
        <v>225</v>
      </c>
      <c r="T1353" s="41" t="s">
        <v>221</v>
      </c>
      <c r="U1353" s="40" t="s">
        <v>443</v>
      </c>
      <c r="V1353" s="40" t="s">
        <v>721</v>
      </c>
      <c r="W1353" s="40" t="s">
        <v>1709</v>
      </c>
      <c r="X1353" s="40" t="s">
        <v>229</v>
      </c>
      <c r="Y1353" s="40" t="s">
        <v>230</v>
      </c>
      <c r="Z1353" s="40" t="s">
        <v>411</v>
      </c>
      <c r="AA1353" s="59">
        <v>0</v>
      </c>
      <c r="AB1353" s="59">
        <v>0</v>
      </c>
      <c r="AC1353" s="59">
        <v>44000000</v>
      </c>
      <c r="AD1353" s="59">
        <v>4000000</v>
      </c>
      <c r="AE1353" s="59">
        <v>0</v>
      </c>
      <c r="AF1353" s="59">
        <v>4000000</v>
      </c>
      <c r="AG1353" s="59">
        <v>0</v>
      </c>
      <c r="AH1353" s="59">
        <v>4000000</v>
      </c>
      <c r="AI1353" s="59">
        <v>0</v>
      </c>
      <c r="AJ1353" s="59">
        <v>4000000</v>
      </c>
      <c r="AK1353" s="59">
        <v>0</v>
      </c>
      <c r="AL1353" s="59">
        <v>4000000</v>
      </c>
      <c r="AM1353" s="59">
        <v>0</v>
      </c>
      <c r="AN1353" s="59">
        <v>4000000</v>
      </c>
      <c r="AO1353" s="59">
        <v>0</v>
      </c>
      <c r="AP1353" s="59">
        <v>4000000</v>
      </c>
      <c r="AQ1353" s="59">
        <v>0</v>
      </c>
      <c r="AR1353" s="59">
        <v>4000000</v>
      </c>
      <c r="AS1353" s="59">
        <v>0</v>
      </c>
      <c r="AT1353" s="59">
        <v>4000000</v>
      </c>
      <c r="AU1353" s="59">
        <v>0</v>
      </c>
      <c r="AV1353" s="59">
        <v>4000000</v>
      </c>
      <c r="AW1353" s="59">
        <v>0</v>
      </c>
      <c r="AX1353" s="59">
        <v>4000000</v>
      </c>
      <c r="AY1353" s="2">
        <v>0</v>
      </c>
      <c r="AZ1353" s="12" t="str">
        <f t="shared" si="161"/>
        <v>OK</v>
      </c>
      <c r="BA1353" s="12" t="str">
        <f t="shared" si="162"/>
        <v>OK</v>
      </c>
      <c r="BB1353" s="6">
        <f t="shared" si="163"/>
        <v>0</v>
      </c>
      <c r="BC1353" s="13">
        <f t="shared" si="164"/>
        <v>44000000</v>
      </c>
      <c r="BD1353" s="13">
        <f t="shared" si="165"/>
        <v>44000000</v>
      </c>
      <c r="BE1353" s="6">
        <f t="shared" si="166"/>
        <v>0</v>
      </c>
      <c r="BF1353" s="6">
        <f t="shared" si="167"/>
        <v>0</v>
      </c>
      <c r="BG1353" s="2" t="str">
        <f t="shared" si="160"/>
        <v>2500.1.1.3.</v>
      </c>
    </row>
    <row r="1354" spans="2:59" ht="85.5" x14ac:dyDescent="0.25">
      <c r="B1354" s="39" t="s">
        <v>7436</v>
      </c>
      <c r="C1354" s="39" t="s">
        <v>717</v>
      </c>
      <c r="D1354" s="39" t="s">
        <v>4</v>
      </c>
      <c r="E1354" s="40" t="s">
        <v>219</v>
      </c>
      <c r="F1354" s="40" t="s">
        <v>220</v>
      </c>
      <c r="G1354" s="40" t="s">
        <v>9</v>
      </c>
      <c r="H1354" s="40">
        <v>80161501</v>
      </c>
      <c r="I1354" s="40" t="s">
        <v>8168</v>
      </c>
      <c r="J1354" s="40" t="s">
        <v>221</v>
      </c>
      <c r="K1354" s="40" t="s">
        <v>7673</v>
      </c>
      <c r="L1354" s="41" t="s">
        <v>154</v>
      </c>
      <c r="M1354" s="41" t="s">
        <v>154</v>
      </c>
      <c r="N1354" s="41">
        <v>11</v>
      </c>
      <c r="O1354" s="41" t="s">
        <v>223</v>
      </c>
      <c r="P1354" s="41" t="s">
        <v>224</v>
      </c>
      <c r="Q1354" s="58">
        <v>44000000</v>
      </c>
      <c r="R1354" s="58">
        <v>44000000</v>
      </c>
      <c r="S1354" s="41" t="s">
        <v>225</v>
      </c>
      <c r="T1354" s="41" t="s">
        <v>221</v>
      </c>
      <c r="U1354" s="40" t="s">
        <v>443</v>
      </c>
      <c r="V1354" s="40" t="s">
        <v>721</v>
      </c>
      <c r="W1354" s="40" t="s">
        <v>1709</v>
      </c>
      <c r="X1354" s="40" t="s">
        <v>229</v>
      </c>
      <c r="Y1354" s="40" t="s">
        <v>230</v>
      </c>
      <c r="Z1354" s="40" t="s">
        <v>411</v>
      </c>
      <c r="AA1354" s="59">
        <v>0</v>
      </c>
      <c r="AB1354" s="59">
        <v>0</v>
      </c>
      <c r="AC1354" s="59">
        <v>44000000</v>
      </c>
      <c r="AD1354" s="59">
        <v>4000000</v>
      </c>
      <c r="AE1354" s="59">
        <v>0</v>
      </c>
      <c r="AF1354" s="59">
        <v>4000000</v>
      </c>
      <c r="AG1354" s="59">
        <v>0</v>
      </c>
      <c r="AH1354" s="59">
        <v>4000000</v>
      </c>
      <c r="AI1354" s="59">
        <v>0</v>
      </c>
      <c r="AJ1354" s="59">
        <v>4000000</v>
      </c>
      <c r="AK1354" s="59">
        <v>0</v>
      </c>
      <c r="AL1354" s="59">
        <v>4000000</v>
      </c>
      <c r="AM1354" s="59">
        <v>0</v>
      </c>
      <c r="AN1354" s="59">
        <v>4000000</v>
      </c>
      <c r="AO1354" s="59">
        <v>0</v>
      </c>
      <c r="AP1354" s="59">
        <v>4000000</v>
      </c>
      <c r="AQ1354" s="59">
        <v>0</v>
      </c>
      <c r="AR1354" s="59">
        <v>4000000</v>
      </c>
      <c r="AS1354" s="59">
        <v>0</v>
      </c>
      <c r="AT1354" s="59">
        <v>4000000</v>
      </c>
      <c r="AU1354" s="59">
        <v>0</v>
      </c>
      <c r="AV1354" s="59">
        <v>4000000</v>
      </c>
      <c r="AW1354" s="59">
        <v>0</v>
      </c>
      <c r="AX1354" s="59">
        <v>4000000</v>
      </c>
      <c r="AY1354" s="2">
        <v>0</v>
      </c>
      <c r="AZ1354" s="12" t="str">
        <f t="shared" si="161"/>
        <v>OK</v>
      </c>
      <c r="BA1354" s="12" t="str">
        <f t="shared" si="162"/>
        <v>OK</v>
      </c>
      <c r="BB1354" s="6">
        <f t="shared" si="163"/>
        <v>0</v>
      </c>
      <c r="BC1354" s="13">
        <f t="shared" si="164"/>
        <v>44000000</v>
      </c>
      <c r="BD1354" s="13">
        <f t="shared" si="165"/>
        <v>44000000</v>
      </c>
      <c r="BE1354" s="6">
        <f t="shared" si="166"/>
        <v>0</v>
      </c>
      <c r="BF1354" s="6">
        <f t="shared" si="167"/>
        <v>0</v>
      </c>
      <c r="BG1354" s="2" t="str">
        <f t="shared" si="160"/>
        <v>2500.1.1.3.</v>
      </c>
    </row>
    <row r="1355" spans="2:59" ht="71.25" x14ac:dyDescent="0.25">
      <c r="B1355" s="39" t="s">
        <v>7437</v>
      </c>
      <c r="C1355" s="39" t="s">
        <v>717</v>
      </c>
      <c r="D1355" s="39" t="s">
        <v>4</v>
      </c>
      <c r="E1355" s="40" t="s">
        <v>219</v>
      </c>
      <c r="F1355" s="40" t="s">
        <v>220</v>
      </c>
      <c r="G1355" s="40" t="s">
        <v>9</v>
      </c>
      <c r="H1355" s="40">
        <v>80161501</v>
      </c>
      <c r="I1355" s="40" t="s">
        <v>8168</v>
      </c>
      <c r="J1355" s="40" t="s">
        <v>221</v>
      </c>
      <c r="K1355" s="40" t="s">
        <v>7674</v>
      </c>
      <c r="L1355" s="41" t="s">
        <v>154</v>
      </c>
      <c r="M1355" s="41" t="s">
        <v>154</v>
      </c>
      <c r="N1355" s="41">
        <v>11</v>
      </c>
      <c r="O1355" s="41" t="s">
        <v>223</v>
      </c>
      <c r="P1355" s="41" t="s">
        <v>224</v>
      </c>
      <c r="Q1355" s="58">
        <v>27500000</v>
      </c>
      <c r="R1355" s="58">
        <v>27500000</v>
      </c>
      <c r="S1355" s="41" t="s">
        <v>225</v>
      </c>
      <c r="T1355" s="41" t="s">
        <v>221</v>
      </c>
      <c r="U1355" s="40" t="s">
        <v>443</v>
      </c>
      <c r="V1355" s="40" t="s">
        <v>721</v>
      </c>
      <c r="W1355" s="40" t="s">
        <v>1709</v>
      </c>
      <c r="X1355" s="40" t="s">
        <v>229</v>
      </c>
      <c r="Y1355" s="40" t="s">
        <v>230</v>
      </c>
      <c r="Z1355" s="40" t="s">
        <v>411</v>
      </c>
      <c r="AA1355" s="59">
        <v>0</v>
      </c>
      <c r="AB1355" s="59">
        <v>0</v>
      </c>
      <c r="AC1355" s="59">
        <v>27500000</v>
      </c>
      <c r="AD1355" s="59">
        <v>2500000</v>
      </c>
      <c r="AE1355" s="59">
        <v>0</v>
      </c>
      <c r="AF1355" s="59">
        <v>2500000</v>
      </c>
      <c r="AG1355" s="59">
        <v>0</v>
      </c>
      <c r="AH1355" s="59">
        <v>2500000</v>
      </c>
      <c r="AI1355" s="59">
        <v>0</v>
      </c>
      <c r="AJ1355" s="59">
        <v>2500000</v>
      </c>
      <c r="AK1355" s="59">
        <v>0</v>
      </c>
      <c r="AL1355" s="59">
        <v>2500000</v>
      </c>
      <c r="AM1355" s="59">
        <v>0</v>
      </c>
      <c r="AN1355" s="59">
        <v>2500000</v>
      </c>
      <c r="AO1355" s="59">
        <v>0</v>
      </c>
      <c r="AP1355" s="59">
        <v>2500000</v>
      </c>
      <c r="AQ1355" s="59">
        <v>0</v>
      </c>
      <c r="AR1355" s="59">
        <v>2500000</v>
      </c>
      <c r="AS1355" s="59">
        <v>0</v>
      </c>
      <c r="AT1355" s="59">
        <v>2500000</v>
      </c>
      <c r="AU1355" s="59">
        <v>0</v>
      </c>
      <c r="AV1355" s="59">
        <v>2500000</v>
      </c>
      <c r="AW1355" s="59">
        <v>0</v>
      </c>
      <c r="AX1355" s="59">
        <v>2500000</v>
      </c>
      <c r="AY1355" s="2">
        <v>0</v>
      </c>
      <c r="AZ1355" s="12" t="str">
        <f t="shared" si="161"/>
        <v>OK</v>
      </c>
      <c r="BA1355" s="12" t="str">
        <f t="shared" si="162"/>
        <v>OK</v>
      </c>
      <c r="BB1355" s="6">
        <f t="shared" si="163"/>
        <v>0</v>
      </c>
      <c r="BC1355" s="13">
        <f t="shared" si="164"/>
        <v>27500000</v>
      </c>
      <c r="BD1355" s="13">
        <f t="shared" si="165"/>
        <v>27500000</v>
      </c>
      <c r="BE1355" s="6">
        <f t="shared" si="166"/>
        <v>0</v>
      </c>
      <c r="BF1355" s="6">
        <f t="shared" si="167"/>
        <v>0</v>
      </c>
      <c r="BG1355" s="2" t="str">
        <f t="shared" si="160"/>
        <v>2500.1.1.3.</v>
      </c>
    </row>
    <row r="1356" spans="2:59" ht="71.25" x14ac:dyDescent="0.25">
      <c r="B1356" s="39" t="s">
        <v>7438</v>
      </c>
      <c r="C1356" s="39" t="s">
        <v>717</v>
      </c>
      <c r="D1356" s="39" t="s">
        <v>4</v>
      </c>
      <c r="E1356" s="40" t="s">
        <v>219</v>
      </c>
      <c r="F1356" s="40" t="s">
        <v>220</v>
      </c>
      <c r="G1356" s="40" t="s">
        <v>9</v>
      </c>
      <c r="H1356" s="40">
        <v>80161501</v>
      </c>
      <c r="I1356" s="40" t="s">
        <v>8168</v>
      </c>
      <c r="J1356" s="40" t="s">
        <v>221</v>
      </c>
      <c r="K1356" s="40" t="s">
        <v>7674</v>
      </c>
      <c r="L1356" s="41" t="s">
        <v>154</v>
      </c>
      <c r="M1356" s="41" t="s">
        <v>154</v>
      </c>
      <c r="N1356" s="41">
        <v>11</v>
      </c>
      <c r="O1356" s="41" t="s">
        <v>223</v>
      </c>
      <c r="P1356" s="41" t="s">
        <v>224</v>
      </c>
      <c r="Q1356" s="58">
        <v>27500000</v>
      </c>
      <c r="R1356" s="58">
        <v>27500000</v>
      </c>
      <c r="S1356" s="41" t="s">
        <v>225</v>
      </c>
      <c r="T1356" s="41" t="s">
        <v>221</v>
      </c>
      <c r="U1356" s="40" t="s">
        <v>443</v>
      </c>
      <c r="V1356" s="40" t="s">
        <v>721</v>
      </c>
      <c r="W1356" s="40" t="s">
        <v>1709</v>
      </c>
      <c r="X1356" s="40" t="s">
        <v>229</v>
      </c>
      <c r="Y1356" s="40" t="s">
        <v>230</v>
      </c>
      <c r="Z1356" s="40" t="s">
        <v>411</v>
      </c>
      <c r="AA1356" s="59">
        <v>0</v>
      </c>
      <c r="AB1356" s="59">
        <v>0</v>
      </c>
      <c r="AC1356" s="59">
        <v>27500000</v>
      </c>
      <c r="AD1356" s="59">
        <v>2500000</v>
      </c>
      <c r="AE1356" s="59">
        <v>0</v>
      </c>
      <c r="AF1356" s="59">
        <v>2500000</v>
      </c>
      <c r="AG1356" s="59">
        <v>0</v>
      </c>
      <c r="AH1356" s="59">
        <v>2500000</v>
      </c>
      <c r="AI1356" s="59">
        <v>0</v>
      </c>
      <c r="AJ1356" s="59">
        <v>2500000</v>
      </c>
      <c r="AK1356" s="59">
        <v>0</v>
      </c>
      <c r="AL1356" s="59">
        <v>2500000</v>
      </c>
      <c r="AM1356" s="59">
        <v>0</v>
      </c>
      <c r="AN1356" s="59">
        <v>2500000</v>
      </c>
      <c r="AO1356" s="59">
        <v>0</v>
      </c>
      <c r="AP1356" s="59">
        <v>2500000</v>
      </c>
      <c r="AQ1356" s="59">
        <v>0</v>
      </c>
      <c r="AR1356" s="59">
        <v>2500000</v>
      </c>
      <c r="AS1356" s="59">
        <v>0</v>
      </c>
      <c r="AT1356" s="59">
        <v>2500000</v>
      </c>
      <c r="AU1356" s="59">
        <v>0</v>
      </c>
      <c r="AV1356" s="59">
        <v>2500000</v>
      </c>
      <c r="AW1356" s="59">
        <v>0</v>
      </c>
      <c r="AX1356" s="59">
        <v>2500000</v>
      </c>
      <c r="AY1356" s="2">
        <v>0</v>
      </c>
      <c r="AZ1356" s="12" t="str">
        <f t="shared" si="161"/>
        <v>OK</v>
      </c>
      <c r="BA1356" s="12" t="str">
        <f t="shared" si="162"/>
        <v>OK</v>
      </c>
      <c r="BB1356" s="6">
        <f t="shared" si="163"/>
        <v>0</v>
      </c>
      <c r="BC1356" s="13">
        <f t="shared" si="164"/>
        <v>27500000</v>
      </c>
      <c r="BD1356" s="13">
        <f t="shared" si="165"/>
        <v>27500000</v>
      </c>
      <c r="BE1356" s="6">
        <f t="shared" si="166"/>
        <v>0</v>
      </c>
      <c r="BF1356" s="6">
        <f t="shared" si="167"/>
        <v>0</v>
      </c>
      <c r="BG1356" s="2" t="str">
        <f t="shared" si="160"/>
        <v>2500.1.1.3.</v>
      </c>
    </row>
    <row r="1357" spans="2:59" ht="71.25" x14ac:dyDescent="0.25">
      <c r="B1357" s="39" t="s">
        <v>7439</v>
      </c>
      <c r="C1357" s="39" t="s">
        <v>717</v>
      </c>
      <c r="D1357" s="39" t="s">
        <v>4</v>
      </c>
      <c r="E1357" s="40" t="s">
        <v>219</v>
      </c>
      <c r="F1357" s="40" t="s">
        <v>220</v>
      </c>
      <c r="G1357" s="40" t="s">
        <v>9</v>
      </c>
      <c r="H1357" s="40">
        <v>80161501</v>
      </c>
      <c r="I1357" s="40" t="s">
        <v>8168</v>
      </c>
      <c r="J1357" s="40" t="s">
        <v>221</v>
      </c>
      <c r="K1357" s="40" t="s">
        <v>7674</v>
      </c>
      <c r="L1357" s="41" t="s">
        <v>154</v>
      </c>
      <c r="M1357" s="41" t="s">
        <v>154</v>
      </c>
      <c r="N1357" s="41">
        <v>11</v>
      </c>
      <c r="O1357" s="41" t="s">
        <v>223</v>
      </c>
      <c r="P1357" s="41" t="s">
        <v>224</v>
      </c>
      <c r="Q1357" s="58">
        <v>27500000</v>
      </c>
      <c r="R1357" s="58">
        <v>27500000</v>
      </c>
      <c r="S1357" s="41" t="s">
        <v>225</v>
      </c>
      <c r="T1357" s="41" t="s">
        <v>221</v>
      </c>
      <c r="U1357" s="40" t="s">
        <v>443</v>
      </c>
      <c r="V1357" s="40" t="s">
        <v>721</v>
      </c>
      <c r="W1357" s="40" t="s">
        <v>1709</v>
      </c>
      <c r="X1357" s="40" t="s">
        <v>229</v>
      </c>
      <c r="Y1357" s="40" t="s">
        <v>230</v>
      </c>
      <c r="Z1357" s="40" t="s">
        <v>411</v>
      </c>
      <c r="AA1357" s="59">
        <v>0</v>
      </c>
      <c r="AB1357" s="59">
        <v>0</v>
      </c>
      <c r="AC1357" s="59">
        <v>27500000</v>
      </c>
      <c r="AD1357" s="59">
        <v>2500000</v>
      </c>
      <c r="AE1357" s="59">
        <v>0</v>
      </c>
      <c r="AF1357" s="59">
        <v>2500000</v>
      </c>
      <c r="AG1357" s="59">
        <v>0</v>
      </c>
      <c r="AH1357" s="59">
        <v>2500000</v>
      </c>
      <c r="AI1357" s="59">
        <v>0</v>
      </c>
      <c r="AJ1357" s="59">
        <v>2500000</v>
      </c>
      <c r="AK1357" s="59">
        <v>0</v>
      </c>
      <c r="AL1357" s="59">
        <v>2500000</v>
      </c>
      <c r="AM1357" s="59">
        <v>0</v>
      </c>
      <c r="AN1357" s="59">
        <v>2500000</v>
      </c>
      <c r="AO1357" s="59">
        <v>0</v>
      </c>
      <c r="AP1357" s="59">
        <v>2500000</v>
      </c>
      <c r="AQ1357" s="59">
        <v>0</v>
      </c>
      <c r="AR1357" s="59">
        <v>2500000</v>
      </c>
      <c r="AS1357" s="59">
        <v>0</v>
      </c>
      <c r="AT1357" s="59">
        <v>2500000</v>
      </c>
      <c r="AU1357" s="59">
        <v>0</v>
      </c>
      <c r="AV1357" s="59">
        <v>2500000</v>
      </c>
      <c r="AW1357" s="59">
        <v>0</v>
      </c>
      <c r="AX1357" s="59">
        <v>2500000</v>
      </c>
      <c r="AY1357" s="2">
        <v>0</v>
      </c>
      <c r="AZ1357" s="12" t="str">
        <f t="shared" si="161"/>
        <v>OK</v>
      </c>
      <c r="BA1357" s="12" t="str">
        <f t="shared" si="162"/>
        <v>OK</v>
      </c>
      <c r="BB1357" s="6">
        <f t="shared" si="163"/>
        <v>0</v>
      </c>
      <c r="BC1357" s="13">
        <f t="shared" si="164"/>
        <v>27500000</v>
      </c>
      <c r="BD1357" s="13">
        <f t="shared" si="165"/>
        <v>27500000</v>
      </c>
      <c r="BE1357" s="6">
        <f t="shared" si="166"/>
        <v>0</v>
      </c>
      <c r="BF1357" s="6">
        <f t="shared" si="167"/>
        <v>0</v>
      </c>
      <c r="BG1357" s="2" t="str">
        <f t="shared" si="160"/>
        <v>2500.1.1.3.</v>
      </c>
    </row>
    <row r="1358" spans="2:59" ht="85.5" x14ac:dyDescent="0.25">
      <c r="B1358" s="39" t="s">
        <v>7440</v>
      </c>
      <c r="C1358" s="39" t="s">
        <v>717</v>
      </c>
      <c r="D1358" s="39" t="s">
        <v>4</v>
      </c>
      <c r="E1358" s="40" t="s">
        <v>219</v>
      </c>
      <c r="F1358" s="40" t="s">
        <v>220</v>
      </c>
      <c r="G1358" s="40" t="s">
        <v>9</v>
      </c>
      <c r="H1358" s="40">
        <v>80161501</v>
      </c>
      <c r="I1358" s="40" t="s">
        <v>8168</v>
      </c>
      <c r="J1358" s="40" t="s">
        <v>221</v>
      </c>
      <c r="K1358" s="40" t="s">
        <v>7675</v>
      </c>
      <c r="L1358" s="41" t="s">
        <v>154</v>
      </c>
      <c r="M1358" s="41" t="s">
        <v>154</v>
      </c>
      <c r="N1358" s="41">
        <v>11</v>
      </c>
      <c r="O1358" s="41" t="s">
        <v>223</v>
      </c>
      <c r="P1358" s="41" t="s">
        <v>224</v>
      </c>
      <c r="Q1358" s="58">
        <v>25447653</v>
      </c>
      <c r="R1358" s="58">
        <v>25447653</v>
      </c>
      <c r="S1358" s="41" t="s">
        <v>225</v>
      </c>
      <c r="T1358" s="41" t="s">
        <v>221</v>
      </c>
      <c r="U1358" s="40" t="s">
        <v>443</v>
      </c>
      <c r="V1358" s="40" t="s">
        <v>721</v>
      </c>
      <c r="W1358" s="40" t="s">
        <v>1709</v>
      </c>
      <c r="X1358" s="40" t="s">
        <v>229</v>
      </c>
      <c r="Y1358" s="40" t="s">
        <v>230</v>
      </c>
      <c r="Z1358" s="40" t="s">
        <v>411</v>
      </c>
      <c r="AA1358" s="59">
        <v>0</v>
      </c>
      <c r="AB1358" s="59">
        <v>0</v>
      </c>
      <c r="AC1358" s="59">
        <v>25447653</v>
      </c>
      <c r="AD1358" s="59">
        <v>2313423</v>
      </c>
      <c r="AE1358" s="59">
        <v>0</v>
      </c>
      <c r="AF1358" s="59">
        <v>2313423</v>
      </c>
      <c r="AG1358" s="59">
        <v>0</v>
      </c>
      <c r="AH1358" s="59">
        <v>2313423</v>
      </c>
      <c r="AI1358" s="59">
        <v>0</v>
      </c>
      <c r="AJ1358" s="59">
        <v>2313423</v>
      </c>
      <c r="AK1358" s="59">
        <v>0</v>
      </c>
      <c r="AL1358" s="59">
        <v>2313423</v>
      </c>
      <c r="AM1358" s="59">
        <v>0</v>
      </c>
      <c r="AN1358" s="59">
        <v>2313423</v>
      </c>
      <c r="AO1358" s="59">
        <v>0</v>
      </c>
      <c r="AP1358" s="59">
        <v>2313423</v>
      </c>
      <c r="AQ1358" s="59">
        <v>0</v>
      </c>
      <c r="AR1358" s="59">
        <v>2313423</v>
      </c>
      <c r="AS1358" s="59">
        <v>0</v>
      </c>
      <c r="AT1358" s="59">
        <v>2313423</v>
      </c>
      <c r="AU1358" s="59">
        <v>0</v>
      </c>
      <c r="AV1358" s="59">
        <v>2313423</v>
      </c>
      <c r="AW1358" s="59">
        <v>0</v>
      </c>
      <c r="AX1358" s="59">
        <v>2313423</v>
      </c>
      <c r="AY1358" s="2">
        <v>0</v>
      </c>
      <c r="AZ1358" s="12" t="str">
        <f t="shared" si="161"/>
        <v>OK</v>
      </c>
      <c r="BA1358" s="12" t="str">
        <f t="shared" si="162"/>
        <v>OK</v>
      </c>
      <c r="BB1358" s="6">
        <f t="shared" si="163"/>
        <v>0</v>
      </c>
      <c r="BC1358" s="13">
        <f t="shared" si="164"/>
        <v>25447653</v>
      </c>
      <c r="BD1358" s="13">
        <f t="shared" si="165"/>
        <v>25447653</v>
      </c>
      <c r="BE1358" s="6">
        <f t="shared" si="166"/>
        <v>0</v>
      </c>
      <c r="BF1358" s="6">
        <f t="shared" si="167"/>
        <v>0</v>
      </c>
      <c r="BG1358" s="2" t="str">
        <f t="shared" si="160"/>
        <v>2500.1.1.3.</v>
      </c>
    </row>
    <row r="1359" spans="2:59" ht="99.75" x14ac:dyDescent="0.25">
      <c r="B1359" s="39" t="s">
        <v>7441</v>
      </c>
      <c r="C1359" s="39" t="s">
        <v>717</v>
      </c>
      <c r="D1359" s="39" t="s">
        <v>4</v>
      </c>
      <c r="E1359" s="40" t="s">
        <v>219</v>
      </c>
      <c r="F1359" s="40" t="s">
        <v>220</v>
      </c>
      <c r="G1359" s="40" t="s">
        <v>9</v>
      </c>
      <c r="H1359" s="40">
        <v>80161501</v>
      </c>
      <c r="I1359" s="40" t="s">
        <v>8168</v>
      </c>
      <c r="J1359" s="40" t="s">
        <v>221</v>
      </c>
      <c r="K1359" s="40" t="s">
        <v>7676</v>
      </c>
      <c r="L1359" s="41" t="s">
        <v>154</v>
      </c>
      <c r="M1359" s="41" t="s">
        <v>154</v>
      </c>
      <c r="N1359" s="41">
        <v>11</v>
      </c>
      <c r="O1359" s="41" t="s">
        <v>223</v>
      </c>
      <c r="P1359" s="41" t="s">
        <v>224</v>
      </c>
      <c r="Q1359" s="58">
        <v>35860000</v>
      </c>
      <c r="R1359" s="58">
        <v>35860000</v>
      </c>
      <c r="S1359" s="41" t="s">
        <v>225</v>
      </c>
      <c r="T1359" s="41" t="s">
        <v>221</v>
      </c>
      <c r="U1359" s="40" t="s">
        <v>443</v>
      </c>
      <c r="V1359" s="40" t="s">
        <v>721</v>
      </c>
      <c r="W1359" s="40" t="s">
        <v>1709</v>
      </c>
      <c r="X1359" s="40" t="s">
        <v>229</v>
      </c>
      <c r="Y1359" s="40" t="s">
        <v>230</v>
      </c>
      <c r="Z1359" s="40" t="s">
        <v>411</v>
      </c>
      <c r="AA1359" s="59">
        <v>0</v>
      </c>
      <c r="AB1359" s="59">
        <v>0</v>
      </c>
      <c r="AC1359" s="59">
        <v>35860000</v>
      </c>
      <c r="AD1359" s="59">
        <v>3260000</v>
      </c>
      <c r="AE1359" s="59">
        <v>0</v>
      </c>
      <c r="AF1359" s="59">
        <v>3260000</v>
      </c>
      <c r="AG1359" s="59">
        <v>0</v>
      </c>
      <c r="AH1359" s="59">
        <v>3260000</v>
      </c>
      <c r="AI1359" s="59">
        <v>0</v>
      </c>
      <c r="AJ1359" s="59">
        <v>3260000</v>
      </c>
      <c r="AK1359" s="59">
        <v>0</v>
      </c>
      <c r="AL1359" s="59">
        <v>3260000</v>
      </c>
      <c r="AM1359" s="59">
        <v>0</v>
      </c>
      <c r="AN1359" s="59">
        <v>3260000</v>
      </c>
      <c r="AO1359" s="59">
        <v>0</v>
      </c>
      <c r="AP1359" s="59">
        <v>3260000</v>
      </c>
      <c r="AQ1359" s="59">
        <v>0</v>
      </c>
      <c r="AR1359" s="59">
        <v>3260000</v>
      </c>
      <c r="AS1359" s="59">
        <v>0</v>
      </c>
      <c r="AT1359" s="59">
        <v>3260000</v>
      </c>
      <c r="AU1359" s="59">
        <v>0</v>
      </c>
      <c r="AV1359" s="59">
        <v>3260000</v>
      </c>
      <c r="AW1359" s="59">
        <v>0</v>
      </c>
      <c r="AX1359" s="59">
        <v>3260000</v>
      </c>
      <c r="AY1359" s="2">
        <v>0</v>
      </c>
      <c r="AZ1359" s="12" t="str">
        <f t="shared" si="161"/>
        <v>OK</v>
      </c>
      <c r="BA1359" s="12" t="str">
        <f t="shared" si="162"/>
        <v>OK</v>
      </c>
      <c r="BB1359" s="6">
        <f t="shared" si="163"/>
        <v>0</v>
      </c>
      <c r="BC1359" s="13">
        <f t="shared" si="164"/>
        <v>35860000</v>
      </c>
      <c r="BD1359" s="13">
        <f t="shared" si="165"/>
        <v>35860000</v>
      </c>
      <c r="BE1359" s="6">
        <f t="shared" si="166"/>
        <v>0</v>
      </c>
      <c r="BF1359" s="6">
        <f t="shared" si="167"/>
        <v>0</v>
      </c>
      <c r="BG1359" s="2" t="str">
        <f t="shared" si="160"/>
        <v>2500.1.1.3.</v>
      </c>
    </row>
    <row r="1360" spans="2:59" ht="85.5" x14ac:dyDescent="0.25">
      <c r="B1360" s="39" t="s">
        <v>7442</v>
      </c>
      <c r="C1360" s="39" t="s">
        <v>717</v>
      </c>
      <c r="D1360" s="39" t="s">
        <v>4</v>
      </c>
      <c r="E1360" s="40" t="s">
        <v>219</v>
      </c>
      <c r="F1360" s="40" t="s">
        <v>220</v>
      </c>
      <c r="G1360" s="40" t="s">
        <v>9</v>
      </c>
      <c r="H1360" s="40">
        <v>80161501</v>
      </c>
      <c r="I1360" s="40" t="s">
        <v>8168</v>
      </c>
      <c r="J1360" s="40" t="s">
        <v>221</v>
      </c>
      <c r="K1360" s="40" t="s">
        <v>7677</v>
      </c>
      <c r="L1360" s="41" t="s">
        <v>154</v>
      </c>
      <c r="M1360" s="41" t="s">
        <v>154</v>
      </c>
      <c r="N1360" s="41">
        <v>11</v>
      </c>
      <c r="O1360" s="41" t="s">
        <v>223</v>
      </c>
      <c r="P1360" s="41" t="s">
        <v>224</v>
      </c>
      <c r="Q1360" s="58">
        <v>25447653</v>
      </c>
      <c r="R1360" s="58">
        <v>25447653</v>
      </c>
      <c r="S1360" s="41" t="s">
        <v>225</v>
      </c>
      <c r="T1360" s="41" t="s">
        <v>221</v>
      </c>
      <c r="U1360" s="40" t="s">
        <v>443</v>
      </c>
      <c r="V1360" s="40" t="s">
        <v>721</v>
      </c>
      <c r="W1360" s="40" t="s">
        <v>1709</v>
      </c>
      <c r="X1360" s="40" t="s">
        <v>229</v>
      </c>
      <c r="Y1360" s="40" t="s">
        <v>230</v>
      </c>
      <c r="Z1360" s="40" t="s">
        <v>411</v>
      </c>
      <c r="AA1360" s="59">
        <v>0</v>
      </c>
      <c r="AB1360" s="59">
        <v>0</v>
      </c>
      <c r="AC1360" s="59">
        <v>25447653</v>
      </c>
      <c r="AD1360" s="59">
        <v>2313423</v>
      </c>
      <c r="AE1360" s="59">
        <v>0</v>
      </c>
      <c r="AF1360" s="59">
        <v>2313423</v>
      </c>
      <c r="AG1360" s="59">
        <v>0</v>
      </c>
      <c r="AH1360" s="59">
        <v>2313423</v>
      </c>
      <c r="AI1360" s="59">
        <v>0</v>
      </c>
      <c r="AJ1360" s="59">
        <v>2313423</v>
      </c>
      <c r="AK1360" s="59">
        <v>0</v>
      </c>
      <c r="AL1360" s="59">
        <v>2313423</v>
      </c>
      <c r="AM1360" s="59">
        <v>0</v>
      </c>
      <c r="AN1360" s="59">
        <v>2313423</v>
      </c>
      <c r="AO1360" s="59">
        <v>0</v>
      </c>
      <c r="AP1360" s="59">
        <v>2313423</v>
      </c>
      <c r="AQ1360" s="59">
        <v>0</v>
      </c>
      <c r="AR1360" s="59">
        <v>2313423</v>
      </c>
      <c r="AS1360" s="59">
        <v>0</v>
      </c>
      <c r="AT1360" s="59">
        <v>2313423</v>
      </c>
      <c r="AU1360" s="59">
        <v>0</v>
      </c>
      <c r="AV1360" s="59">
        <v>2313423</v>
      </c>
      <c r="AW1360" s="59">
        <v>0</v>
      </c>
      <c r="AX1360" s="59">
        <v>2313423</v>
      </c>
      <c r="AY1360" s="2">
        <v>0</v>
      </c>
      <c r="AZ1360" s="12" t="str">
        <f t="shared" si="161"/>
        <v>OK</v>
      </c>
      <c r="BA1360" s="12" t="str">
        <f t="shared" si="162"/>
        <v>OK</v>
      </c>
      <c r="BB1360" s="6">
        <f t="shared" si="163"/>
        <v>0</v>
      </c>
      <c r="BC1360" s="13">
        <f t="shared" si="164"/>
        <v>25447653</v>
      </c>
      <c r="BD1360" s="13">
        <f t="shared" si="165"/>
        <v>25447653</v>
      </c>
      <c r="BE1360" s="6">
        <f t="shared" si="166"/>
        <v>0</v>
      </c>
      <c r="BF1360" s="6">
        <f t="shared" si="167"/>
        <v>0</v>
      </c>
      <c r="BG1360" s="2" t="str">
        <f t="shared" si="160"/>
        <v>2500.1.1.3.</v>
      </c>
    </row>
    <row r="1361" spans="2:59" ht="71.25" x14ac:dyDescent="0.25">
      <c r="B1361" s="39" t="s">
        <v>7443</v>
      </c>
      <c r="C1361" s="39" t="s">
        <v>717</v>
      </c>
      <c r="D1361" s="39" t="s">
        <v>4</v>
      </c>
      <c r="E1361" s="40" t="s">
        <v>219</v>
      </c>
      <c r="F1361" s="40" t="s">
        <v>220</v>
      </c>
      <c r="G1361" s="40" t="s">
        <v>9</v>
      </c>
      <c r="H1361" s="40">
        <v>80161501</v>
      </c>
      <c r="I1361" s="40" t="s">
        <v>8168</v>
      </c>
      <c r="J1361" s="40" t="s">
        <v>221</v>
      </c>
      <c r="K1361" s="40" t="s">
        <v>7678</v>
      </c>
      <c r="L1361" s="41" t="s">
        <v>154</v>
      </c>
      <c r="M1361" s="41" t="s">
        <v>154</v>
      </c>
      <c r="N1361" s="41">
        <v>11</v>
      </c>
      <c r="O1361" s="41" t="s">
        <v>223</v>
      </c>
      <c r="P1361" s="41" t="s">
        <v>224</v>
      </c>
      <c r="Q1361" s="58">
        <v>73500000</v>
      </c>
      <c r="R1361" s="58">
        <v>73500000</v>
      </c>
      <c r="S1361" s="41" t="s">
        <v>225</v>
      </c>
      <c r="T1361" s="41" t="s">
        <v>221</v>
      </c>
      <c r="U1361" s="40" t="s">
        <v>443</v>
      </c>
      <c r="V1361" s="40" t="s">
        <v>721</v>
      </c>
      <c r="W1361" s="40" t="s">
        <v>1709</v>
      </c>
      <c r="X1361" s="40" t="s">
        <v>229</v>
      </c>
      <c r="Y1361" s="40" t="s">
        <v>230</v>
      </c>
      <c r="Z1361" s="40" t="s">
        <v>411</v>
      </c>
      <c r="AA1361" s="59">
        <v>0</v>
      </c>
      <c r="AB1361" s="59">
        <v>0</v>
      </c>
      <c r="AC1361" s="59">
        <v>73500000</v>
      </c>
      <c r="AD1361" s="59">
        <v>7000000</v>
      </c>
      <c r="AE1361" s="59">
        <v>0</v>
      </c>
      <c r="AF1361" s="59">
        <v>7000000</v>
      </c>
      <c r="AG1361" s="59">
        <v>0</v>
      </c>
      <c r="AH1361" s="59">
        <v>7000000</v>
      </c>
      <c r="AI1361" s="59">
        <v>0</v>
      </c>
      <c r="AJ1361" s="59">
        <v>7000000</v>
      </c>
      <c r="AK1361" s="59">
        <v>0</v>
      </c>
      <c r="AL1361" s="59">
        <v>7000000</v>
      </c>
      <c r="AM1361" s="59">
        <v>0</v>
      </c>
      <c r="AN1361" s="59">
        <v>7000000</v>
      </c>
      <c r="AO1361" s="59">
        <v>0</v>
      </c>
      <c r="AP1361" s="59">
        <v>7000000</v>
      </c>
      <c r="AQ1361" s="59">
        <v>0</v>
      </c>
      <c r="AR1361" s="59">
        <v>7000000</v>
      </c>
      <c r="AS1361" s="59">
        <v>0</v>
      </c>
      <c r="AT1361" s="59">
        <v>7000000</v>
      </c>
      <c r="AU1361" s="59">
        <v>0</v>
      </c>
      <c r="AV1361" s="59">
        <v>7000000</v>
      </c>
      <c r="AW1361" s="59">
        <v>0</v>
      </c>
      <c r="AX1361" s="59">
        <v>3500000</v>
      </c>
      <c r="AY1361" s="2">
        <v>0</v>
      </c>
      <c r="AZ1361" s="12" t="str">
        <f t="shared" si="161"/>
        <v>OK</v>
      </c>
      <c r="BA1361" s="12" t="str">
        <f t="shared" si="162"/>
        <v>OK</v>
      </c>
      <c r="BB1361" s="6">
        <f t="shared" si="163"/>
        <v>0</v>
      </c>
      <c r="BC1361" s="13">
        <f t="shared" si="164"/>
        <v>73500000</v>
      </c>
      <c r="BD1361" s="13">
        <f t="shared" si="165"/>
        <v>73500000</v>
      </c>
      <c r="BE1361" s="6">
        <f t="shared" si="166"/>
        <v>0</v>
      </c>
      <c r="BF1361" s="6">
        <f t="shared" si="167"/>
        <v>0</v>
      </c>
      <c r="BG1361" s="2" t="str">
        <f t="shared" si="160"/>
        <v>2500.1.1.3.</v>
      </c>
    </row>
    <row r="1362" spans="2:59" ht="99.75" x14ac:dyDescent="0.25">
      <c r="B1362" s="39" t="s">
        <v>7444</v>
      </c>
      <c r="C1362" s="39" t="s">
        <v>717</v>
      </c>
      <c r="D1362" s="39" t="s">
        <v>4</v>
      </c>
      <c r="E1362" s="40" t="s">
        <v>219</v>
      </c>
      <c r="F1362" s="40" t="s">
        <v>220</v>
      </c>
      <c r="G1362" s="40" t="s">
        <v>9</v>
      </c>
      <c r="H1362" s="40">
        <v>80161501</v>
      </c>
      <c r="I1362" s="40" t="s">
        <v>8168</v>
      </c>
      <c r="J1362" s="40" t="s">
        <v>221</v>
      </c>
      <c r="K1362" s="40" t="s">
        <v>7679</v>
      </c>
      <c r="L1362" s="41" t="s">
        <v>154</v>
      </c>
      <c r="M1362" s="41" t="s">
        <v>154</v>
      </c>
      <c r="N1362" s="41">
        <v>11</v>
      </c>
      <c r="O1362" s="41" t="s">
        <v>223</v>
      </c>
      <c r="P1362" s="41" t="s">
        <v>224</v>
      </c>
      <c r="Q1362" s="58">
        <v>73500000</v>
      </c>
      <c r="R1362" s="58">
        <v>73500000</v>
      </c>
      <c r="S1362" s="41" t="s">
        <v>225</v>
      </c>
      <c r="T1362" s="41" t="s">
        <v>221</v>
      </c>
      <c r="U1362" s="40" t="s">
        <v>443</v>
      </c>
      <c r="V1362" s="40" t="s">
        <v>721</v>
      </c>
      <c r="W1362" s="40" t="s">
        <v>1709</v>
      </c>
      <c r="X1362" s="40" t="s">
        <v>229</v>
      </c>
      <c r="Y1362" s="40" t="s">
        <v>230</v>
      </c>
      <c r="Z1362" s="40" t="s">
        <v>411</v>
      </c>
      <c r="AA1362" s="59">
        <v>0</v>
      </c>
      <c r="AB1362" s="59">
        <v>0</v>
      </c>
      <c r="AC1362" s="59">
        <v>73500000</v>
      </c>
      <c r="AD1362" s="59">
        <v>7000000</v>
      </c>
      <c r="AE1362" s="59">
        <v>0</v>
      </c>
      <c r="AF1362" s="59">
        <v>7000000</v>
      </c>
      <c r="AG1362" s="59">
        <v>0</v>
      </c>
      <c r="AH1362" s="59">
        <v>7000000</v>
      </c>
      <c r="AI1362" s="59">
        <v>0</v>
      </c>
      <c r="AJ1362" s="59">
        <v>7000000</v>
      </c>
      <c r="AK1362" s="59">
        <v>0</v>
      </c>
      <c r="AL1362" s="59">
        <v>7000000</v>
      </c>
      <c r="AM1362" s="59">
        <v>0</v>
      </c>
      <c r="AN1362" s="59">
        <v>7000000</v>
      </c>
      <c r="AO1362" s="59">
        <v>0</v>
      </c>
      <c r="AP1362" s="59">
        <v>7000000</v>
      </c>
      <c r="AQ1362" s="59">
        <v>0</v>
      </c>
      <c r="AR1362" s="59">
        <v>7000000</v>
      </c>
      <c r="AS1362" s="59">
        <v>0</v>
      </c>
      <c r="AT1362" s="59">
        <v>7000000</v>
      </c>
      <c r="AU1362" s="59">
        <v>0</v>
      </c>
      <c r="AV1362" s="59">
        <v>7000000</v>
      </c>
      <c r="AW1362" s="59">
        <v>0</v>
      </c>
      <c r="AX1362" s="59">
        <v>3500000</v>
      </c>
      <c r="AY1362" s="2">
        <v>0</v>
      </c>
      <c r="AZ1362" s="12" t="str">
        <f t="shared" si="161"/>
        <v>OK</v>
      </c>
      <c r="BA1362" s="12" t="str">
        <f t="shared" si="162"/>
        <v>OK</v>
      </c>
      <c r="BB1362" s="6">
        <f t="shared" si="163"/>
        <v>0</v>
      </c>
      <c r="BC1362" s="13">
        <f t="shared" si="164"/>
        <v>73500000</v>
      </c>
      <c r="BD1362" s="13">
        <f t="shared" si="165"/>
        <v>73500000</v>
      </c>
      <c r="BE1362" s="6">
        <f t="shared" si="166"/>
        <v>0</v>
      </c>
      <c r="BF1362" s="6">
        <f t="shared" si="167"/>
        <v>0</v>
      </c>
      <c r="BG1362" s="2" t="str">
        <f t="shared" si="160"/>
        <v>2500.1.1.3.</v>
      </c>
    </row>
    <row r="1363" spans="2:59" ht="57" x14ac:dyDescent="0.25">
      <c r="B1363" s="39" t="s">
        <v>7445</v>
      </c>
      <c r="C1363" s="39" t="s">
        <v>717</v>
      </c>
      <c r="D1363" s="39" t="s">
        <v>4</v>
      </c>
      <c r="E1363" s="40" t="s">
        <v>219</v>
      </c>
      <c r="F1363" s="40" t="s">
        <v>220</v>
      </c>
      <c r="G1363" s="40" t="s">
        <v>9</v>
      </c>
      <c r="H1363" s="40">
        <v>80161501</v>
      </c>
      <c r="I1363" s="40" t="s">
        <v>8168</v>
      </c>
      <c r="J1363" s="40" t="s">
        <v>221</v>
      </c>
      <c r="K1363" s="40" t="s">
        <v>7680</v>
      </c>
      <c r="L1363" s="41" t="s">
        <v>154</v>
      </c>
      <c r="M1363" s="41" t="s">
        <v>154</v>
      </c>
      <c r="N1363" s="41">
        <v>11</v>
      </c>
      <c r="O1363" s="41" t="s">
        <v>221</v>
      </c>
      <c r="P1363" s="41" t="s">
        <v>224</v>
      </c>
      <c r="Q1363" s="58">
        <v>40000000</v>
      </c>
      <c r="R1363" s="58">
        <v>40000000</v>
      </c>
      <c r="S1363" s="41" t="s">
        <v>225</v>
      </c>
      <c r="T1363" s="41" t="s">
        <v>221</v>
      </c>
      <c r="U1363" s="40" t="s">
        <v>443</v>
      </c>
      <c r="V1363" s="40" t="s">
        <v>721</v>
      </c>
      <c r="W1363" s="40" t="s">
        <v>1709</v>
      </c>
      <c r="X1363" s="40" t="s">
        <v>257</v>
      </c>
      <c r="Y1363" s="40" t="s">
        <v>258</v>
      </c>
      <c r="Z1363" s="40" t="s">
        <v>411</v>
      </c>
      <c r="AA1363" s="59">
        <v>0</v>
      </c>
      <c r="AB1363" s="59">
        <v>0</v>
      </c>
      <c r="AC1363" s="59">
        <v>3636363</v>
      </c>
      <c r="AD1363" s="59">
        <v>3636363</v>
      </c>
      <c r="AE1363" s="59">
        <v>3636363</v>
      </c>
      <c r="AF1363" s="59">
        <v>3636363</v>
      </c>
      <c r="AG1363" s="59">
        <v>3636363</v>
      </c>
      <c r="AH1363" s="59">
        <v>3636363</v>
      </c>
      <c r="AI1363" s="59">
        <v>3636363</v>
      </c>
      <c r="AJ1363" s="59">
        <v>3636363</v>
      </c>
      <c r="AK1363" s="59">
        <v>3636364</v>
      </c>
      <c r="AL1363" s="59">
        <v>3636364</v>
      </c>
      <c r="AM1363" s="59">
        <v>3636364</v>
      </c>
      <c r="AN1363" s="59">
        <v>3636364</v>
      </c>
      <c r="AO1363" s="59">
        <v>3636364</v>
      </c>
      <c r="AP1363" s="59">
        <v>3636364</v>
      </c>
      <c r="AQ1363" s="59">
        <v>3636364</v>
      </c>
      <c r="AR1363" s="59">
        <v>3636364</v>
      </c>
      <c r="AS1363" s="59">
        <v>3636364</v>
      </c>
      <c r="AT1363" s="59">
        <v>3636364</v>
      </c>
      <c r="AU1363" s="59">
        <v>3636364</v>
      </c>
      <c r="AV1363" s="59">
        <v>3636364</v>
      </c>
      <c r="AW1363" s="59">
        <v>3636364</v>
      </c>
      <c r="AX1363" s="59">
        <v>3636364</v>
      </c>
      <c r="AY1363" s="2">
        <v>0</v>
      </c>
      <c r="AZ1363" s="12" t="str">
        <f t="shared" si="161"/>
        <v>OK</v>
      </c>
      <c r="BA1363" s="12" t="str">
        <f t="shared" si="162"/>
        <v>OK</v>
      </c>
      <c r="BB1363" s="6">
        <f t="shared" si="163"/>
        <v>0</v>
      </c>
      <c r="BC1363" s="13">
        <f t="shared" si="164"/>
        <v>40000000</v>
      </c>
      <c r="BD1363" s="13">
        <f t="shared" si="165"/>
        <v>40000000</v>
      </c>
      <c r="BE1363" s="6">
        <f t="shared" si="166"/>
        <v>0</v>
      </c>
      <c r="BF1363" s="6">
        <f t="shared" si="167"/>
        <v>0</v>
      </c>
      <c r="BG1363" s="2" t="str">
        <f t="shared" si="160"/>
        <v>2500.1.1.3.</v>
      </c>
    </row>
    <row r="1364" spans="2:59" ht="57" x14ac:dyDescent="0.25">
      <c r="B1364" s="39" t="s">
        <v>7446</v>
      </c>
      <c r="C1364" s="39" t="s">
        <v>717</v>
      </c>
      <c r="D1364" s="39" t="s">
        <v>4</v>
      </c>
      <c r="E1364" s="40" t="s">
        <v>219</v>
      </c>
      <c r="F1364" s="40" t="s">
        <v>220</v>
      </c>
      <c r="G1364" s="40" t="s">
        <v>9</v>
      </c>
      <c r="H1364" s="40">
        <v>80161501</v>
      </c>
      <c r="I1364" s="40" t="s">
        <v>8168</v>
      </c>
      <c r="J1364" s="40" t="s">
        <v>221</v>
      </c>
      <c r="K1364" s="40" t="s">
        <v>7681</v>
      </c>
      <c r="L1364" s="41" t="s">
        <v>154</v>
      </c>
      <c r="M1364" s="41" t="s">
        <v>154</v>
      </c>
      <c r="N1364" s="41">
        <v>11</v>
      </c>
      <c r="O1364" s="41" t="s">
        <v>223</v>
      </c>
      <c r="P1364" s="41" t="s">
        <v>224</v>
      </c>
      <c r="Q1364" s="58">
        <v>35860000</v>
      </c>
      <c r="R1364" s="58">
        <v>35860000</v>
      </c>
      <c r="S1364" s="41" t="s">
        <v>225</v>
      </c>
      <c r="T1364" s="41" t="s">
        <v>221</v>
      </c>
      <c r="U1364" s="40" t="s">
        <v>443</v>
      </c>
      <c r="V1364" s="40" t="s">
        <v>721</v>
      </c>
      <c r="W1364" s="40" t="s">
        <v>1709</v>
      </c>
      <c r="X1364" s="40" t="s">
        <v>229</v>
      </c>
      <c r="Y1364" s="40" t="s">
        <v>230</v>
      </c>
      <c r="Z1364" s="40" t="s">
        <v>411</v>
      </c>
      <c r="AA1364" s="59">
        <v>0</v>
      </c>
      <c r="AB1364" s="59">
        <v>0</v>
      </c>
      <c r="AC1364" s="59">
        <v>35860000</v>
      </c>
      <c r="AD1364" s="59">
        <v>3260000</v>
      </c>
      <c r="AE1364" s="59">
        <v>0</v>
      </c>
      <c r="AF1364" s="59">
        <v>3260000</v>
      </c>
      <c r="AG1364" s="59">
        <v>0</v>
      </c>
      <c r="AH1364" s="59">
        <v>3260000</v>
      </c>
      <c r="AI1364" s="59">
        <v>0</v>
      </c>
      <c r="AJ1364" s="59">
        <v>3260000</v>
      </c>
      <c r="AK1364" s="59">
        <v>0</v>
      </c>
      <c r="AL1364" s="59">
        <v>3260000</v>
      </c>
      <c r="AM1364" s="59">
        <v>0</v>
      </c>
      <c r="AN1364" s="59">
        <v>3260000</v>
      </c>
      <c r="AO1364" s="59">
        <v>0</v>
      </c>
      <c r="AP1364" s="59">
        <v>3260000</v>
      </c>
      <c r="AQ1364" s="59">
        <v>0</v>
      </c>
      <c r="AR1364" s="59">
        <v>3260000</v>
      </c>
      <c r="AS1364" s="59">
        <v>0</v>
      </c>
      <c r="AT1364" s="59">
        <v>3260000</v>
      </c>
      <c r="AU1364" s="59">
        <v>0</v>
      </c>
      <c r="AV1364" s="59">
        <v>3260000</v>
      </c>
      <c r="AW1364" s="59">
        <v>0</v>
      </c>
      <c r="AX1364" s="59">
        <v>3260000</v>
      </c>
      <c r="AY1364" s="2">
        <v>0</v>
      </c>
      <c r="AZ1364" s="12" t="str">
        <f t="shared" si="161"/>
        <v>OK</v>
      </c>
      <c r="BA1364" s="12" t="str">
        <f t="shared" si="162"/>
        <v>OK</v>
      </c>
      <c r="BB1364" s="6">
        <f t="shared" si="163"/>
        <v>0</v>
      </c>
      <c r="BC1364" s="13">
        <f t="shared" si="164"/>
        <v>35860000</v>
      </c>
      <c r="BD1364" s="13">
        <f t="shared" si="165"/>
        <v>35860000</v>
      </c>
      <c r="BE1364" s="6">
        <f t="shared" si="166"/>
        <v>0</v>
      </c>
      <c r="BF1364" s="6">
        <f t="shared" si="167"/>
        <v>0</v>
      </c>
      <c r="BG1364" s="2" t="str">
        <f t="shared" si="160"/>
        <v>2500.1.1.3.</v>
      </c>
    </row>
    <row r="1365" spans="2:59" ht="142.5" x14ac:dyDescent="0.25">
      <c r="B1365" s="39" t="s">
        <v>7447</v>
      </c>
      <c r="C1365" s="39" t="s">
        <v>717</v>
      </c>
      <c r="D1365" s="39" t="s">
        <v>4</v>
      </c>
      <c r="E1365" s="40" t="s">
        <v>219</v>
      </c>
      <c r="F1365" s="40" t="s">
        <v>220</v>
      </c>
      <c r="G1365" s="40" t="s">
        <v>9</v>
      </c>
      <c r="H1365" s="40">
        <v>80161501</v>
      </c>
      <c r="I1365" s="40" t="s">
        <v>8168</v>
      </c>
      <c r="J1365" s="40" t="s">
        <v>221</v>
      </c>
      <c r="K1365" s="40" t="s">
        <v>7682</v>
      </c>
      <c r="L1365" s="41" t="s">
        <v>155</v>
      </c>
      <c r="M1365" s="41" t="s">
        <v>155</v>
      </c>
      <c r="N1365" s="41">
        <v>10</v>
      </c>
      <c r="O1365" s="41" t="s">
        <v>223</v>
      </c>
      <c r="P1365" s="41" t="s">
        <v>224</v>
      </c>
      <c r="Q1365" s="58">
        <v>65000000</v>
      </c>
      <c r="R1365" s="58">
        <v>65000000</v>
      </c>
      <c r="S1365" s="41" t="s">
        <v>225</v>
      </c>
      <c r="T1365" s="41" t="s">
        <v>221</v>
      </c>
      <c r="U1365" s="40" t="s">
        <v>446</v>
      </c>
      <c r="V1365" s="40" t="s">
        <v>721</v>
      </c>
      <c r="W1365" s="40" t="s">
        <v>1709</v>
      </c>
      <c r="X1365" s="40" t="s">
        <v>229</v>
      </c>
      <c r="Y1365" s="40" t="s">
        <v>230</v>
      </c>
      <c r="Z1365" s="40" t="s">
        <v>447</v>
      </c>
      <c r="AA1365" s="59">
        <v>0</v>
      </c>
      <c r="AB1365" s="59">
        <v>0</v>
      </c>
      <c r="AC1365" s="59">
        <v>0</v>
      </c>
      <c r="AD1365" s="59">
        <v>0</v>
      </c>
      <c r="AE1365" s="59">
        <v>65000000</v>
      </c>
      <c r="AF1365" s="59">
        <v>0</v>
      </c>
      <c r="AG1365" s="59">
        <v>0</v>
      </c>
      <c r="AH1365" s="59">
        <v>6500000</v>
      </c>
      <c r="AI1365" s="59">
        <v>0</v>
      </c>
      <c r="AJ1365" s="59">
        <v>6500000</v>
      </c>
      <c r="AK1365" s="59">
        <v>0</v>
      </c>
      <c r="AL1365" s="59">
        <v>6500000</v>
      </c>
      <c r="AM1365" s="59">
        <v>0</v>
      </c>
      <c r="AN1365" s="59">
        <v>6500000</v>
      </c>
      <c r="AO1365" s="59">
        <v>0</v>
      </c>
      <c r="AP1365" s="59">
        <v>6500000</v>
      </c>
      <c r="AQ1365" s="59">
        <v>0</v>
      </c>
      <c r="AR1365" s="59">
        <v>6500000</v>
      </c>
      <c r="AS1365" s="59">
        <v>0</v>
      </c>
      <c r="AT1365" s="59">
        <v>6500000</v>
      </c>
      <c r="AU1365" s="59">
        <v>0</v>
      </c>
      <c r="AV1365" s="59">
        <v>6500000</v>
      </c>
      <c r="AW1365" s="59">
        <v>0</v>
      </c>
      <c r="AX1365" s="59">
        <v>13000000</v>
      </c>
      <c r="AY1365" s="2">
        <v>0</v>
      </c>
      <c r="AZ1365" s="12" t="str">
        <f t="shared" si="161"/>
        <v>OK</v>
      </c>
      <c r="BA1365" s="12" t="str">
        <f t="shared" si="162"/>
        <v>OK</v>
      </c>
      <c r="BB1365" s="6">
        <f t="shared" si="163"/>
        <v>0</v>
      </c>
      <c r="BC1365" s="13">
        <f t="shared" si="164"/>
        <v>65000000</v>
      </c>
      <c r="BD1365" s="13">
        <f t="shared" si="165"/>
        <v>65000000</v>
      </c>
      <c r="BE1365" s="6">
        <f t="shared" si="166"/>
        <v>0</v>
      </c>
      <c r="BF1365" s="6">
        <f t="shared" si="167"/>
        <v>0</v>
      </c>
      <c r="BG1365" s="2" t="str">
        <f t="shared" si="160"/>
        <v>2500.1.1.3.</v>
      </c>
    </row>
    <row r="1366" spans="2:59" ht="99.75" x14ac:dyDescent="0.25">
      <c r="B1366" s="39" t="s">
        <v>7448</v>
      </c>
      <c r="C1366" s="39" t="s">
        <v>717</v>
      </c>
      <c r="D1366" s="39" t="s">
        <v>4</v>
      </c>
      <c r="E1366" s="40" t="s">
        <v>219</v>
      </c>
      <c r="F1366" s="40" t="s">
        <v>220</v>
      </c>
      <c r="G1366" s="40" t="s">
        <v>9</v>
      </c>
      <c r="H1366" s="40">
        <v>80161501</v>
      </c>
      <c r="I1366" s="40" t="s">
        <v>8168</v>
      </c>
      <c r="J1366" s="40" t="s">
        <v>221</v>
      </c>
      <c r="K1366" s="40" t="s">
        <v>7683</v>
      </c>
      <c r="L1366" s="41" t="s">
        <v>154</v>
      </c>
      <c r="M1366" s="41" t="s">
        <v>154</v>
      </c>
      <c r="N1366" s="41">
        <v>11</v>
      </c>
      <c r="O1366" s="41" t="s">
        <v>223</v>
      </c>
      <c r="P1366" s="41" t="s">
        <v>224</v>
      </c>
      <c r="Q1366" s="58">
        <v>35860000</v>
      </c>
      <c r="R1366" s="58">
        <v>35860000</v>
      </c>
      <c r="S1366" s="41" t="s">
        <v>225</v>
      </c>
      <c r="T1366" s="41" t="s">
        <v>221</v>
      </c>
      <c r="U1366" s="40" t="s">
        <v>446</v>
      </c>
      <c r="V1366" s="40" t="s">
        <v>721</v>
      </c>
      <c r="W1366" s="40" t="s">
        <v>1709</v>
      </c>
      <c r="X1366" s="40" t="s">
        <v>229</v>
      </c>
      <c r="Y1366" s="40" t="s">
        <v>230</v>
      </c>
      <c r="Z1366" s="40" t="s">
        <v>447</v>
      </c>
      <c r="AA1366" s="59">
        <v>0</v>
      </c>
      <c r="AB1366" s="59">
        <v>0</v>
      </c>
      <c r="AC1366" s="59">
        <v>35860000</v>
      </c>
      <c r="AD1366" s="59">
        <v>0</v>
      </c>
      <c r="AE1366" s="59">
        <v>0</v>
      </c>
      <c r="AF1366" s="59">
        <v>3260000</v>
      </c>
      <c r="AG1366" s="59">
        <v>0</v>
      </c>
      <c r="AH1366" s="59">
        <v>3260000</v>
      </c>
      <c r="AI1366" s="59">
        <v>0</v>
      </c>
      <c r="AJ1366" s="59">
        <v>3260000</v>
      </c>
      <c r="AK1366" s="59">
        <v>0</v>
      </c>
      <c r="AL1366" s="59">
        <v>3260000</v>
      </c>
      <c r="AM1366" s="59">
        <v>0</v>
      </c>
      <c r="AN1366" s="59">
        <v>3260000</v>
      </c>
      <c r="AO1366" s="59">
        <v>0</v>
      </c>
      <c r="AP1366" s="59">
        <v>3260000</v>
      </c>
      <c r="AQ1366" s="59">
        <v>0</v>
      </c>
      <c r="AR1366" s="59">
        <v>3260000</v>
      </c>
      <c r="AS1366" s="59">
        <v>0</v>
      </c>
      <c r="AT1366" s="59">
        <v>3260000</v>
      </c>
      <c r="AU1366" s="59">
        <v>0</v>
      </c>
      <c r="AV1366" s="59">
        <v>3260000</v>
      </c>
      <c r="AW1366" s="59">
        <v>0</v>
      </c>
      <c r="AX1366" s="59">
        <v>6520000</v>
      </c>
      <c r="AY1366" s="2">
        <v>0</v>
      </c>
      <c r="AZ1366" s="12" t="str">
        <f t="shared" si="161"/>
        <v>OK</v>
      </c>
      <c r="BA1366" s="12" t="str">
        <f t="shared" si="162"/>
        <v>OK</v>
      </c>
      <c r="BB1366" s="6">
        <f t="shared" si="163"/>
        <v>0</v>
      </c>
      <c r="BC1366" s="13">
        <f t="shared" si="164"/>
        <v>35860000</v>
      </c>
      <c r="BD1366" s="13">
        <f t="shared" si="165"/>
        <v>35860000</v>
      </c>
      <c r="BE1366" s="6">
        <f t="shared" si="166"/>
        <v>0</v>
      </c>
      <c r="BF1366" s="6">
        <f t="shared" si="167"/>
        <v>0</v>
      </c>
      <c r="BG1366" s="2" t="str">
        <f t="shared" si="160"/>
        <v>2500.1.1.3.</v>
      </c>
    </row>
    <row r="1367" spans="2:59" ht="85.5" x14ac:dyDescent="0.25">
      <c r="B1367" s="39" t="s">
        <v>7449</v>
      </c>
      <c r="C1367" s="39" t="s">
        <v>717</v>
      </c>
      <c r="D1367" s="39" t="s">
        <v>4</v>
      </c>
      <c r="E1367" s="40" t="s">
        <v>219</v>
      </c>
      <c r="F1367" s="40" t="s">
        <v>220</v>
      </c>
      <c r="G1367" s="40" t="s">
        <v>9</v>
      </c>
      <c r="H1367" s="40">
        <v>80161501</v>
      </c>
      <c r="I1367" s="40" t="s">
        <v>8168</v>
      </c>
      <c r="J1367" s="40" t="s">
        <v>221</v>
      </c>
      <c r="K1367" s="40" t="s">
        <v>7684</v>
      </c>
      <c r="L1367" s="41" t="s">
        <v>155</v>
      </c>
      <c r="M1367" s="41" t="s">
        <v>155</v>
      </c>
      <c r="N1367" s="41">
        <v>10</v>
      </c>
      <c r="O1367" s="41" t="s">
        <v>223</v>
      </c>
      <c r="P1367" s="41" t="s">
        <v>224</v>
      </c>
      <c r="Q1367" s="58">
        <v>70000000</v>
      </c>
      <c r="R1367" s="58">
        <v>70000000</v>
      </c>
      <c r="S1367" s="41" t="s">
        <v>225</v>
      </c>
      <c r="T1367" s="41" t="s">
        <v>221</v>
      </c>
      <c r="U1367" s="40" t="s">
        <v>446</v>
      </c>
      <c r="V1367" s="40" t="s">
        <v>721</v>
      </c>
      <c r="W1367" s="40" t="s">
        <v>1709</v>
      </c>
      <c r="X1367" s="40" t="s">
        <v>229</v>
      </c>
      <c r="Y1367" s="40" t="s">
        <v>230</v>
      </c>
      <c r="Z1367" s="40" t="s">
        <v>447</v>
      </c>
      <c r="AA1367" s="59">
        <v>0</v>
      </c>
      <c r="AB1367" s="59">
        <v>0</v>
      </c>
      <c r="AC1367" s="59">
        <v>0</v>
      </c>
      <c r="AD1367" s="59">
        <v>0</v>
      </c>
      <c r="AE1367" s="59">
        <v>70000000</v>
      </c>
      <c r="AF1367" s="59">
        <v>0</v>
      </c>
      <c r="AG1367" s="59">
        <v>0</v>
      </c>
      <c r="AH1367" s="59">
        <v>7000000</v>
      </c>
      <c r="AI1367" s="59">
        <v>0</v>
      </c>
      <c r="AJ1367" s="59">
        <v>7000000</v>
      </c>
      <c r="AK1367" s="59">
        <v>0</v>
      </c>
      <c r="AL1367" s="59">
        <v>7000000</v>
      </c>
      <c r="AM1367" s="59">
        <v>0</v>
      </c>
      <c r="AN1367" s="59">
        <v>7000000</v>
      </c>
      <c r="AO1367" s="59">
        <v>0</v>
      </c>
      <c r="AP1367" s="59">
        <v>7000000</v>
      </c>
      <c r="AQ1367" s="59">
        <v>0</v>
      </c>
      <c r="AR1367" s="59">
        <v>7000000</v>
      </c>
      <c r="AS1367" s="59">
        <v>0</v>
      </c>
      <c r="AT1367" s="59">
        <v>7000000</v>
      </c>
      <c r="AU1367" s="59">
        <v>0</v>
      </c>
      <c r="AV1367" s="59">
        <v>7000000</v>
      </c>
      <c r="AW1367" s="59">
        <v>0</v>
      </c>
      <c r="AX1367" s="59">
        <v>14000000</v>
      </c>
      <c r="AY1367" s="2">
        <v>0</v>
      </c>
      <c r="AZ1367" s="12" t="str">
        <f t="shared" si="161"/>
        <v>OK</v>
      </c>
      <c r="BA1367" s="12" t="str">
        <f t="shared" si="162"/>
        <v>OK</v>
      </c>
      <c r="BB1367" s="6">
        <f t="shared" si="163"/>
        <v>0</v>
      </c>
      <c r="BC1367" s="13">
        <f t="shared" si="164"/>
        <v>70000000</v>
      </c>
      <c r="BD1367" s="13">
        <f t="shared" si="165"/>
        <v>70000000</v>
      </c>
      <c r="BE1367" s="6">
        <f t="shared" si="166"/>
        <v>0</v>
      </c>
      <c r="BF1367" s="6">
        <f t="shared" si="167"/>
        <v>0</v>
      </c>
      <c r="BG1367" s="2" t="str">
        <f t="shared" si="160"/>
        <v>2500.1.1.3.</v>
      </c>
    </row>
    <row r="1368" spans="2:59" ht="114" x14ac:dyDescent="0.25">
      <c r="B1368" s="39" t="s">
        <v>7450</v>
      </c>
      <c r="C1368" s="39" t="s">
        <v>717</v>
      </c>
      <c r="D1368" s="39" t="s">
        <v>4</v>
      </c>
      <c r="E1368" s="40" t="s">
        <v>219</v>
      </c>
      <c r="F1368" s="40" t="s">
        <v>220</v>
      </c>
      <c r="G1368" s="40" t="s">
        <v>9</v>
      </c>
      <c r="H1368" s="40">
        <v>80161501</v>
      </c>
      <c r="I1368" s="40" t="s">
        <v>8168</v>
      </c>
      <c r="J1368" s="40" t="s">
        <v>221</v>
      </c>
      <c r="K1368" s="40" t="s">
        <v>7685</v>
      </c>
      <c r="L1368" s="41" t="s">
        <v>154</v>
      </c>
      <c r="M1368" s="41" t="s">
        <v>154</v>
      </c>
      <c r="N1368" s="41">
        <v>10</v>
      </c>
      <c r="O1368" s="41" t="s">
        <v>223</v>
      </c>
      <c r="P1368" s="41" t="s">
        <v>224</v>
      </c>
      <c r="Q1368" s="58">
        <v>66500000</v>
      </c>
      <c r="R1368" s="58">
        <v>66500000</v>
      </c>
      <c r="S1368" s="41" t="s">
        <v>225</v>
      </c>
      <c r="T1368" s="41" t="s">
        <v>221</v>
      </c>
      <c r="U1368" s="40" t="s">
        <v>446</v>
      </c>
      <c r="V1368" s="40" t="s">
        <v>721</v>
      </c>
      <c r="W1368" s="40" t="s">
        <v>1709</v>
      </c>
      <c r="X1368" s="40" t="s">
        <v>229</v>
      </c>
      <c r="Y1368" s="40" t="s">
        <v>230</v>
      </c>
      <c r="Z1368" s="40" t="s">
        <v>447</v>
      </c>
      <c r="AA1368" s="59">
        <v>0</v>
      </c>
      <c r="AB1368" s="59">
        <v>0</v>
      </c>
      <c r="AC1368" s="59">
        <v>66500000</v>
      </c>
      <c r="AD1368" s="59">
        <v>0</v>
      </c>
      <c r="AE1368" s="59">
        <v>0</v>
      </c>
      <c r="AF1368" s="59">
        <v>7000000</v>
      </c>
      <c r="AG1368" s="59">
        <v>0</v>
      </c>
      <c r="AH1368" s="59">
        <v>7000000</v>
      </c>
      <c r="AI1368" s="59">
        <v>0</v>
      </c>
      <c r="AJ1368" s="59">
        <v>7000000</v>
      </c>
      <c r="AK1368" s="59">
        <v>0</v>
      </c>
      <c r="AL1368" s="59">
        <v>7000000</v>
      </c>
      <c r="AM1368" s="59">
        <v>0</v>
      </c>
      <c r="AN1368" s="59">
        <v>7000000</v>
      </c>
      <c r="AO1368" s="59">
        <v>0</v>
      </c>
      <c r="AP1368" s="59">
        <v>7000000</v>
      </c>
      <c r="AQ1368" s="59">
        <v>0</v>
      </c>
      <c r="AR1368" s="59">
        <v>7000000</v>
      </c>
      <c r="AS1368" s="59">
        <v>0</v>
      </c>
      <c r="AT1368" s="59">
        <v>7000000</v>
      </c>
      <c r="AU1368" s="59">
        <v>0</v>
      </c>
      <c r="AV1368" s="59">
        <v>3500000</v>
      </c>
      <c r="AW1368" s="59">
        <v>0</v>
      </c>
      <c r="AX1368" s="59">
        <v>7000000</v>
      </c>
      <c r="AY1368" s="2">
        <v>0</v>
      </c>
      <c r="AZ1368" s="12" t="str">
        <f t="shared" si="161"/>
        <v>OK</v>
      </c>
      <c r="BA1368" s="12" t="str">
        <f t="shared" si="162"/>
        <v>OK</v>
      </c>
      <c r="BB1368" s="6">
        <f t="shared" si="163"/>
        <v>0</v>
      </c>
      <c r="BC1368" s="13">
        <f t="shared" si="164"/>
        <v>66500000</v>
      </c>
      <c r="BD1368" s="13">
        <f t="shared" si="165"/>
        <v>66500000</v>
      </c>
      <c r="BE1368" s="6">
        <f t="shared" si="166"/>
        <v>0</v>
      </c>
      <c r="BF1368" s="6">
        <f t="shared" si="167"/>
        <v>0</v>
      </c>
      <c r="BG1368" s="2" t="str">
        <f t="shared" si="160"/>
        <v>2500.1.1.3.</v>
      </c>
    </row>
    <row r="1369" spans="2:59" ht="57" x14ac:dyDescent="0.25">
      <c r="B1369" s="39" t="s">
        <v>7451</v>
      </c>
      <c r="C1369" s="39" t="s">
        <v>717</v>
      </c>
      <c r="D1369" s="39" t="s">
        <v>4</v>
      </c>
      <c r="E1369" s="40" t="s">
        <v>219</v>
      </c>
      <c r="F1369" s="40" t="s">
        <v>220</v>
      </c>
      <c r="G1369" s="40" t="s">
        <v>9</v>
      </c>
      <c r="H1369" s="40">
        <v>80161501</v>
      </c>
      <c r="I1369" s="40" t="s">
        <v>8168</v>
      </c>
      <c r="J1369" s="40" t="s">
        <v>221</v>
      </c>
      <c r="K1369" s="40" t="s">
        <v>7686</v>
      </c>
      <c r="L1369" s="41" t="s">
        <v>154</v>
      </c>
      <c r="M1369" s="41" t="s">
        <v>154</v>
      </c>
      <c r="N1369" s="41">
        <v>11</v>
      </c>
      <c r="O1369" s="41" t="s">
        <v>221</v>
      </c>
      <c r="P1369" s="41" t="s">
        <v>224</v>
      </c>
      <c r="Q1369" s="58">
        <v>30000000</v>
      </c>
      <c r="R1369" s="58">
        <v>30000000</v>
      </c>
      <c r="S1369" s="41" t="s">
        <v>225</v>
      </c>
      <c r="T1369" s="41" t="s">
        <v>221</v>
      </c>
      <c r="U1369" s="40" t="s">
        <v>446</v>
      </c>
      <c r="V1369" s="40" t="s">
        <v>721</v>
      </c>
      <c r="W1369" s="40" t="s">
        <v>1709</v>
      </c>
      <c r="X1369" s="40" t="s">
        <v>257</v>
      </c>
      <c r="Y1369" s="40" t="s">
        <v>258</v>
      </c>
      <c r="Z1369" s="40" t="s">
        <v>447</v>
      </c>
      <c r="AA1369" s="59">
        <v>0</v>
      </c>
      <c r="AB1369" s="59">
        <v>0</v>
      </c>
      <c r="AC1369" s="59">
        <v>2727272</v>
      </c>
      <c r="AD1369" s="59">
        <v>2727272</v>
      </c>
      <c r="AE1369" s="59">
        <v>2727272</v>
      </c>
      <c r="AF1369" s="59">
        <v>2727272</v>
      </c>
      <c r="AG1369" s="59">
        <v>2727272</v>
      </c>
      <c r="AH1369" s="59">
        <v>2727272</v>
      </c>
      <c r="AI1369" s="59">
        <v>2727273</v>
      </c>
      <c r="AJ1369" s="59">
        <v>2727273</v>
      </c>
      <c r="AK1369" s="59">
        <v>2727273</v>
      </c>
      <c r="AL1369" s="59">
        <v>2727273</v>
      </c>
      <c r="AM1369" s="59">
        <v>2727273</v>
      </c>
      <c r="AN1369" s="59">
        <v>2727273</v>
      </c>
      <c r="AO1369" s="59">
        <v>2727273</v>
      </c>
      <c r="AP1369" s="59">
        <v>2727273</v>
      </c>
      <c r="AQ1369" s="59">
        <v>2727273</v>
      </c>
      <c r="AR1369" s="59">
        <v>2727273</v>
      </c>
      <c r="AS1369" s="59">
        <v>2727273</v>
      </c>
      <c r="AT1369" s="59">
        <v>2727273</v>
      </c>
      <c r="AU1369" s="59">
        <v>2727273</v>
      </c>
      <c r="AV1369" s="59">
        <v>2727273</v>
      </c>
      <c r="AW1369" s="59">
        <v>2727273</v>
      </c>
      <c r="AX1369" s="59">
        <v>2727273</v>
      </c>
      <c r="AY1369" s="2">
        <v>0</v>
      </c>
      <c r="AZ1369" s="12" t="str">
        <f t="shared" si="161"/>
        <v>OK</v>
      </c>
      <c r="BA1369" s="12" t="str">
        <f t="shared" si="162"/>
        <v>OK</v>
      </c>
      <c r="BB1369" s="6">
        <f t="shared" si="163"/>
        <v>0</v>
      </c>
      <c r="BC1369" s="13">
        <f t="shared" si="164"/>
        <v>30000000</v>
      </c>
      <c r="BD1369" s="13">
        <f t="shared" si="165"/>
        <v>30000000</v>
      </c>
      <c r="BE1369" s="6">
        <f t="shared" si="166"/>
        <v>0</v>
      </c>
      <c r="BF1369" s="6">
        <f t="shared" si="167"/>
        <v>0</v>
      </c>
      <c r="BG1369" s="2" t="str">
        <f t="shared" si="160"/>
        <v>2500.1.1.3.</v>
      </c>
    </row>
    <row r="1370" spans="2:59" ht="85.5" x14ac:dyDescent="0.25">
      <c r="B1370" s="39" t="s">
        <v>7452</v>
      </c>
      <c r="C1370" s="39" t="s">
        <v>717</v>
      </c>
      <c r="D1370" s="39" t="s">
        <v>4</v>
      </c>
      <c r="E1370" s="40" t="s">
        <v>219</v>
      </c>
      <c r="F1370" s="40" t="s">
        <v>220</v>
      </c>
      <c r="G1370" s="40" t="s">
        <v>9</v>
      </c>
      <c r="H1370" s="40">
        <v>80161501</v>
      </c>
      <c r="I1370" s="40" t="s">
        <v>8168</v>
      </c>
      <c r="J1370" s="40" t="s">
        <v>221</v>
      </c>
      <c r="K1370" s="40" t="s">
        <v>7687</v>
      </c>
      <c r="L1370" s="41" t="s">
        <v>154</v>
      </c>
      <c r="M1370" s="41" t="s">
        <v>154</v>
      </c>
      <c r="N1370" s="41">
        <v>11</v>
      </c>
      <c r="O1370" s="41" t="s">
        <v>223</v>
      </c>
      <c r="P1370" s="41" t="s">
        <v>224</v>
      </c>
      <c r="Q1370" s="58">
        <v>42064440</v>
      </c>
      <c r="R1370" s="58">
        <v>42064440</v>
      </c>
      <c r="S1370" s="41" t="s">
        <v>225</v>
      </c>
      <c r="T1370" s="41" t="s">
        <v>221</v>
      </c>
      <c r="U1370" s="40" t="s">
        <v>446</v>
      </c>
      <c r="V1370" s="40" t="s">
        <v>721</v>
      </c>
      <c r="W1370" s="40" t="s">
        <v>1709</v>
      </c>
      <c r="X1370" s="40" t="s">
        <v>229</v>
      </c>
      <c r="Y1370" s="40" t="s">
        <v>230</v>
      </c>
      <c r="Z1370" s="40" t="s">
        <v>447</v>
      </c>
      <c r="AA1370" s="59">
        <v>0</v>
      </c>
      <c r="AB1370" s="59">
        <v>0</v>
      </c>
      <c r="AC1370" s="59">
        <v>42064440</v>
      </c>
      <c r="AD1370" s="59">
        <v>3824040</v>
      </c>
      <c r="AE1370" s="59">
        <v>0</v>
      </c>
      <c r="AF1370" s="59">
        <v>3824040</v>
      </c>
      <c r="AG1370" s="59">
        <v>0</v>
      </c>
      <c r="AH1370" s="59">
        <v>3824040</v>
      </c>
      <c r="AI1370" s="59">
        <v>0</v>
      </c>
      <c r="AJ1370" s="59">
        <v>3824040</v>
      </c>
      <c r="AK1370" s="59">
        <v>0</v>
      </c>
      <c r="AL1370" s="59">
        <v>3824040</v>
      </c>
      <c r="AM1370" s="59">
        <v>0</v>
      </c>
      <c r="AN1370" s="59">
        <v>3824040</v>
      </c>
      <c r="AO1370" s="59">
        <v>0</v>
      </c>
      <c r="AP1370" s="59">
        <v>3824040</v>
      </c>
      <c r="AQ1370" s="59">
        <v>0</v>
      </c>
      <c r="AR1370" s="59">
        <v>3824040</v>
      </c>
      <c r="AS1370" s="59">
        <v>0</v>
      </c>
      <c r="AT1370" s="59">
        <v>3824040</v>
      </c>
      <c r="AU1370" s="59">
        <v>0</v>
      </c>
      <c r="AV1370" s="59">
        <v>3824040</v>
      </c>
      <c r="AW1370" s="59">
        <v>0</v>
      </c>
      <c r="AX1370" s="59">
        <v>3824040</v>
      </c>
      <c r="AY1370" s="2">
        <v>0</v>
      </c>
      <c r="AZ1370" s="12" t="str">
        <f t="shared" si="161"/>
        <v>OK</v>
      </c>
      <c r="BA1370" s="12" t="str">
        <f t="shared" si="162"/>
        <v>OK</v>
      </c>
      <c r="BB1370" s="6">
        <f t="shared" si="163"/>
        <v>0</v>
      </c>
      <c r="BC1370" s="13">
        <f t="shared" si="164"/>
        <v>42064440</v>
      </c>
      <c r="BD1370" s="13">
        <f t="shared" si="165"/>
        <v>42064440</v>
      </c>
      <c r="BE1370" s="6">
        <f t="shared" si="166"/>
        <v>0</v>
      </c>
      <c r="BF1370" s="6">
        <f t="shared" si="167"/>
        <v>0</v>
      </c>
      <c r="BG1370" s="2" t="str">
        <f t="shared" si="160"/>
        <v>2500.1.1.3.</v>
      </c>
    </row>
    <row r="1371" spans="2:59" ht="85.5" x14ac:dyDescent="0.25">
      <c r="B1371" s="39" t="s">
        <v>7453</v>
      </c>
      <c r="C1371" s="39" t="s">
        <v>717</v>
      </c>
      <c r="D1371" s="39" t="s">
        <v>4</v>
      </c>
      <c r="E1371" s="40" t="s">
        <v>219</v>
      </c>
      <c r="F1371" s="40" t="s">
        <v>220</v>
      </c>
      <c r="G1371" s="40" t="s">
        <v>9</v>
      </c>
      <c r="H1371" s="40">
        <v>80161501</v>
      </c>
      <c r="I1371" s="40" t="s">
        <v>8168</v>
      </c>
      <c r="J1371" s="40" t="s">
        <v>221</v>
      </c>
      <c r="K1371" s="40" t="s">
        <v>7688</v>
      </c>
      <c r="L1371" s="41" t="s">
        <v>154</v>
      </c>
      <c r="M1371" s="41" t="s">
        <v>154</v>
      </c>
      <c r="N1371" s="41">
        <v>11</v>
      </c>
      <c r="O1371" s="41" t="s">
        <v>223</v>
      </c>
      <c r="P1371" s="41" t="s">
        <v>224</v>
      </c>
      <c r="Q1371" s="58">
        <v>49500000</v>
      </c>
      <c r="R1371" s="58">
        <v>49500000</v>
      </c>
      <c r="S1371" s="41" t="s">
        <v>225</v>
      </c>
      <c r="T1371" s="41" t="s">
        <v>221</v>
      </c>
      <c r="U1371" s="40" t="s">
        <v>446</v>
      </c>
      <c r="V1371" s="40" t="s">
        <v>721</v>
      </c>
      <c r="W1371" s="40" t="s">
        <v>1709</v>
      </c>
      <c r="X1371" s="40" t="s">
        <v>229</v>
      </c>
      <c r="Y1371" s="40" t="s">
        <v>230</v>
      </c>
      <c r="Z1371" s="40" t="s">
        <v>447</v>
      </c>
      <c r="AA1371" s="59">
        <v>0</v>
      </c>
      <c r="AB1371" s="59">
        <v>0</v>
      </c>
      <c r="AC1371" s="59">
        <v>49500000</v>
      </c>
      <c r="AD1371" s="59">
        <v>4500000</v>
      </c>
      <c r="AE1371" s="59">
        <v>0</v>
      </c>
      <c r="AF1371" s="59">
        <v>4500000</v>
      </c>
      <c r="AG1371" s="59">
        <v>0</v>
      </c>
      <c r="AH1371" s="59">
        <v>4500000</v>
      </c>
      <c r="AI1371" s="59">
        <v>0</v>
      </c>
      <c r="AJ1371" s="59">
        <v>4500000</v>
      </c>
      <c r="AK1371" s="59">
        <v>0</v>
      </c>
      <c r="AL1371" s="59">
        <v>4500000</v>
      </c>
      <c r="AM1371" s="59">
        <v>0</v>
      </c>
      <c r="AN1371" s="59">
        <v>4500000</v>
      </c>
      <c r="AO1371" s="59">
        <v>0</v>
      </c>
      <c r="AP1371" s="59">
        <v>4500000</v>
      </c>
      <c r="AQ1371" s="59">
        <v>0</v>
      </c>
      <c r="AR1371" s="59">
        <v>4500000</v>
      </c>
      <c r="AS1371" s="59">
        <v>0</v>
      </c>
      <c r="AT1371" s="59">
        <v>4500000</v>
      </c>
      <c r="AU1371" s="59">
        <v>0</v>
      </c>
      <c r="AV1371" s="59">
        <v>4500000</v>
      </c>
      <c r="AW1371" s="59">
        <v>0</v>
      </c>
      <c r="AX1371" s="59">
        <v>4500000</v>
      </c>
      <c r="AY1371" s="2">
        <v>0</v>
      </c>
      <c r="AZ1371" s="12" t="str">
        <f t="shared" si="161"/>
        <v>OK</v>
      </c>
      <c r="BA1371" s="12" t="str">
        <f t="shared" si="162"/>
        <v>OK</v>
      </c>
      <c r="BB1371" s="6">
        <f t="shared" si="163"/>
        <v>0</v>
      </c>
      <c r="BC1371" s="13">
        <f t="shared" si="164"/>
        <v>49500000</v>
      </c>
      <c r="BD1371" s="13">
        <f t="shared" si="165"/>
        <v>49500000</v>
      </c>
      <c r="BE1371" s="6">
        <f t="shared" si="166"/>
        <v>0</v>
      </c>
      <c r="BF1371" s="6">
        <f t="shared" si="167"/>
        <v>0</v>
      </c>
      <c r="BG1371" s="2" t="str">
        <f t="shared" si="160"/>
        <v>2500.1.1.3.</v>
      </c>
    </row>
    <row r="1372" spans="2:59" ht="85.5" x14ac:dyDescent="0.25">
      <c r="B1372" s="39" t="s">
        <v>7454</v>
      </c>
      <c r="C1372" s="39" t="s">
        <v>717</v>
      </c>
      <c r="D1372" s="39" t="s">
        <v>4</v>
      </c>
      <c r="E1372" s="40" t="s">
        <v>219</v>
      </c>
      <c r="F1372" s="40" t="s">
        <v>220</v>
      </c>
      <c r="G1372" s="40" t="s">
        <v>9</v>
      </c>
      <c r="H1372" s="40">
        <v>80161501</v>
      </c>
      <c r="I1372" s="40" t="s">
        <v>8168</v>
      </c>
      <c r="J1372" s="40" t="s">
        <v>221</v>
      </c>
      <c r="K1372" s="40" t="s">
        <v>7688</v>
      </c>
      <c r="L1372" s="41" t="s">
        <v>154</v>
      </c>
      <c r="M1372" s="41" t="s">
        <v>154</v>
      </c>
      <c r="N1372" s="41">
        <v>11</v>
      </c>
      <c r="O1372" s="41" t="s">
        <v>223</v>
      </c>
      <c r="P1372" s="41" t="s">
        <v>224</v>
      </c>
      <c r="Q1372" s="58">
        <v>49500000</v>
      </c>
      <c r="R1372" s="58">
        <v>49500000</v>
      </c>
      <c r="S1372" s="41" t="s">
        <v>225</v>
      </c>
      <c r="T1372" s="41" t="s">
        <v>221</v>
      </c>
      <c r="U1372" s="40" t="s">
        <v>446</v>
      </c>
      <c r="V1372" s="40" t="s">
        <v>721</v>
      </c>
      <c r="W1372" s="40" t="s">
        <v>1709</v>
      </c>
      <c r="X1372" s="40" t="s">
        <v>229</v>
      </c>
      <c r="Y1372" s="40" t="s">
        <v>230</v>
      </c>
      <c r="Z1372" s="40" t="s">
        <v>447</v>
      </c>
      <c r="AA1372" s="59">
        <v>0</v>
      </c>
      <c r="AB1372" s="59">
        <v>0</v>
      </c>
      <c r="AC1372" s="59">
        <v>49500000</v>
      </c>
      <c r="AD1372" s="59">
        <v>0</v>
      </c>
      <c r="AE1372" s="59">
        <v>0</v>
      </c>
      <c r="AF1372" s="59">
        <v>4500000</v>
      </c>
      <c r="AG1372" s="59">
        <v>0</v>
      </c>
      <c r="AH1372" s="59">
        <v>4500000</v>
      </c>
      <c r="AI1372" s="59">
        <v>0</v>
      </c>
      <c r="AJ1372" s="59">
        <v>4500000</v>
      </c>
      <c r="AK1372" s="59">
        <v>0</v>
      </c>
      <c r="AL1372" s="59">
        <v>4500000</v>
      </c>
      <c r="AM1372" s="59">
        <v>0</v>
      </c>
      <c r="AN1372" s="59">
        <v>4500000</v>
      </c>
      <c r="AO1372" s="59">
        <v>0</v>
      </c>
      <c r="AP1372" s="59">
        <v>4500000</v>
      </c>
      <c r="AQ1372" s="59">
        <v>0</v>
      </c>
      <c r="AR1372" s="59">
        <v>4500000</v>
      </c>
      <c r="AS1372" s="59">
        <v>0</v>
      </c>
      <c r="AT1372" s="59">
        <v>4500000</v>
      </c>
      <c r="AU1372" s="59">
        <v>0</v>
      </c>
      <c r="AV1372" s="59">
        <v>4500000</v>
      </c>
      <c r="AW1372" s="59">
        <v>0</v>
      </c>
      <c r="AX1372" s="59">
        <v>9000000</v>
      </c>
      <c r="AY1372" s="2">
        <v>0</v>
      </c>
      <c r="AZ1372" s="12" t="str">
        <f t="shared" si="161"/>
        <v>OK</v>
      </c>
      <c r="BA1372" s="12" t="str">
        <f t="shared" si="162"/>
        <v>OK</v>
      </c>
      <c r="BB1372" s="6">
        <f t="shared" si="163"/>
        <v>0</v>
      </c>
      <c r="BC1372" s="13">
        <f t="shared" si="164"/>
        <v>49500000</v>
      </c>
      <c r="BD1372" s="13">
        <f t="shared" si="165"/>
        <v>49500000</v>
      </c>
      <c r="BE1372" s="6">
        <f t="shared" si="166"/>
        <v>0</v>
      </c>
      <c r="BF1372" s="6">
        <f t="shared" si="167"/>
        <v>0</v>
      </c>
      <c r="BG1372" s="2" t="str">
        <f t="shared" si="160"/>
        <v>2500.1.1.3.</v>
      </c>
    </row>
    <row r="1373" spans="2:59" ht="85.5" x14ac:dyDescent="0.25">
      <c r="B1373" s="39" t="s">
        <v>7455</v>
      </c>
      <c r="C1373" s="39" t="s">
        <v>717</v>
      </c>
      <c r="D1373" s="39" t="s">
        <v>4</v>
      </c>
      <c r="E1373" s="40" t="s">
        <v>219</v>
      </c>
      <c r="F1373" s="40" t="s">
        <v>220</v>
      </c>
      <c r="G1373" s="40" t="s">
        <v>9</v>
      </c>
      <c r="H1373" s="40">
        <v>80161501</v>
      </c>
      <c r="I1373" s="40" t="s">
        <v>8168</v>
      </c>
      <c r="J1373" s="40" t="s">
        <v>221</v>
      </c>
      <c r="K1373" s="40" t="s">
        <v>7689</v>
      </c>
      <c r="L1373" s="41" t="s">
        <v>154</v>
      </c>
      <c r="M1373" s="41" t="s">
        <v>154</v>
      </c>
      <c r="N1373" s="41">
        <v>11</v>
      </c>
      <c r="O1373" s="41" t="s">
        <v>223</v>
      </c>
      <c r="P1373" s="41" t="s">
        <v>224</v>
      </c>
      <c r="Q1373" s="58">
        <v>38500000</v>
      </c>
      <c r="R1373" s="58">
        <v>38500000</v>
      </c>
      <c r="S1373" s="41" t="s">
        <v>225</v>
      </c>
      <c r="T1373" s="41" t="s">
        <v>221</v>
      </c>
      <c r="U1373" s="40" t="s">
        <v>446</v>
      </c>
      <c r="V1373" s="40" t="s">
        <v>721</v>
      </c>
      <c r="W1373" s="40" t="s">
        <v>1709</v>
      </c>
      <c r="X1373" s="40" t="s">
        <v>229</v>
      </c>
      <c r="Y1373" s="40" t="s">
        <v>230</v>
      </c>
      <c r="Z1373" s="40" t="s">
        <v>447</v>
      </c>
      <c r="AA1373" s="59">
        <v>0</v>
      </c>
      <c r="AB1373" s="59">
        <v>0</v>
      </c>
      <c r="AC1373" s="59">
        <v>38500000</v>
      </c>
      <c r="AD1373" s="59">
        <v>0</v>
      </c>
      <c r="AE1373" s="59">
        <v>0</v>
      </c>
      <c r="AF1373" s="59">
        <v>3500000</v>
      </c>
      <c r="AG1373" s="59">
        <v>0</v>
      </c>
      <c r="AH1373" s="59">
        <v>3500000</v>
      </c>
      <c r="AI1373" s="59">
        <v>0</v>
      </c>
      <c r="AJ1373" s="59">
        <v>3500000</v>
      </c>
      <c r="AK1373" s="59">
        <v>0</v>
      </c>
      <c r="AL1373" s="59">
        <v>3500000</v>
      </c>
      <c r="AM1373" s="59">
        <v>0</v>
      </c>
      <c r="AN1373" s="59">
        <v>3500000</v>
      </c>
      <c r="AO1373" s="59">
        <v>0</v>
      </c>
      <c r="AP1373" s="59">
        <v>3500000</v>
      </c>
      <c r="AQ1373" s="59">
        <v>0</v>
      </c>
      <c r="AR1373" s="59">
        <v>3500000</v>
      </c>
      <c r="AS1373" s="59">
        <v>0</v>
      </c>
      <c r="AT1373" s="59">
        <v>3500000</v>
      </c>
      <c r="AU1373" s="59">
        <v>0</v>
      </c>
      <c r="AV1373" s="59">
        <v>3500000</v>
      </c>
      <c r="AW1373" s="59">
        <v>0</v>
      </c>
      <c r="AX1373" s="59">
        <v>7000000</v>
      </c>
      <c r="AY1373" s="2">
        <v>0</v>
      </c>
      <c r="AZ1373" s="12" t="str">
        <f t="shared" si="161"/>
        <v>OK</v>
      </c>
      <c r="BA1373" s="12" t="str">
        <f t="shared" si="162"/>
        <v>OK</v>
      </c>
      <c r="BB1373" s="6">
        <f t="shared" si="163"/>
        <v>0</v>
      </c>
      <c r="BC1373" s="13">
        <f t="shared" si="164"/>
        <v>38500000</v>
      </c>
      <c r="BD1373" s="13">
        <f t="shared" si="165"/>
        <v>38500000</v>
      </c>
      <c r="BE1373" s="6">
        <f t="shared" si="166"/>
        <v>0</v>
      </c>
      <c r="BF1373" s="6">
        <f t="shared" si="167"/>
        <v>0</v>
      </c>
      <c r="BG1373" s="2" t="str">
        <f t="shared" si="160"/>
        <v>2500.1.1.3.</v>
      </c>
    </row>
    <row r="1374" spans="2:59" ht="85.5" x14ac:dyDescent="0.25">
      <c r="B1374" s="39" t="s">
        <v>7456</v>
      </c>
      <c r="C1374" s="39" t="s">
        <v>717</v>
      </c>
      <c r="D1374" s="39" t="s">
        <v>4</v>
      </c>
      <c r="E1374" s="40" t="s">
        <v>219</v>
      </c>
      <c r="F1374" s="40" t="s">
        <v>220</v>
      </c>
      <c r="G1374" s="40" t="s">
        <v>9</v>
      </c>
      <c r="H1374" s="40">
        <v>80161501</v>
      </c>
      <c r="I1374" s="40" t="s">
        <v>8168</v>
      </c>
      <c r="J1374" s="40" t="s">
        <v>221</v>
      </c>
      <c r="K1374" s="40" t="s">
        <v>7689</v>
      </c>
      <c r="L1374" s="41" t="s">
        <v>154</v>
      </c>
      <c r="M1374" s="41" t="s">
        <v>154</v>
      </c>
      <c r="N1374" s="41">
        <v>11</v>
      </c>
      <c r="O1374" s="41" t="s">
        <v>223</v>
      </c>
      <c r="P1374" s="41" t="s">
        <v>224</v>
      </c>
      <c r="Q1374" s="58">
        <v>38500000</v>
      </c>
      <c r="R1374" s="58">
        <v>38500000</v>
      </c>
      <c r="S1374" s="41" t="s">
        <v>225</v>
      </c>
      <c r="T1374" s="41" t="s">
        <v>221</v>
      </c>
      <c r="U1374" s="40" t="s">
        <v>446</v>
      </c>
      <c r="V1374" s="40" t="s">
        <v>721</v>
      </c>
      <c r="W1374" s="40" t="s">
        <v>1709</v>
      </c>
      <c r="X1374" s="40" t="s">
        <v>229</v>
      </c>
      <c r="Y1374" s="40" t="s">
        <v>230</v>
      </c>
      <c r="Z1374" s="40" t="s">
        <v>447</v>
      </c>
      <c r="AA1374" s="59">
        <v>0</v>
      </c>
      <c r="AB1374" s="59">
        <v>0</v>
      </c>
      <c r="AC1374" s="59">
        <v>38500000</v>
      </c>
      <c r="AD1374" s="59">
        <v>0</v>
      </c>
      <c r="AE1374" s="59">
        <v>0</v>
      </c>
      <c r="AF1374" s="59">
        <v>3500000</v>
      </c>
      <c r="AG1374" s="59">
        <v>0</v>
      </c>
      <c r="AH1374" s="59">
        <v>3500000</v>
      </c>
      <c r="AI1374" s="59">
        <v>0</v>
      </c>
      <c r="AJ1374" s="59">
        <v>3500000</v>
      </c>
      <c r="AK1374" s="59">
        <v>0</v>
      </c>
      <c r="AL1374" s="59">
        <v>3500000</v>
      </c>
      <c r="AM1374" s="59">
        <v>0</v>
      </c>
      <c r="AN1374" s="59">
        <v>3500000</v>
      </c>
      <c r="AO1374" s="59">
        <v>0</v>
      </c>
      <c r="AP1374" s="59">
        <v>3500000</v>
      </c>
      <c r="AQ1374" s="59">
        <v>0</v>
      </c>
      <c r="AR1374" s="59">
        <v>3500000</v>
      </c>
      <c r="AS1374" s="59">
        <v>0</v>
      </c>
      <c r="AT1374" s="59">
        <v>3500000</v>
      </c>
      <c r="AU1374" s="59">
        <v>0</v>
      </c>
      <c r="AV1374" s="59">
        <v>3500000</v>
      </c>
      <c r="AW1374" s="59">
        <v>0</v>
      </c>
      <c r="AX1374" s="59">
        <v>7000000</v>
      </c>
      <c r="AY1374" s="2">
        <v>0</v>
      </c>
      <c r="AZ1374" s="12" t="str">
        <f t="shared" si="161"/>
        <v>OK</v>
      </c>
      <c r="BA1374" s="12" t="str">
        <f t="shared" si="162"/>
        <v>OK</v>
      </c>
      <c r="BB1374" s="6">
        <f t="shared" si="163"/>
        <v>0</v>
      </c>
      <c r="BC1374" s="13">
        <f t="shared" si="164"/>
        <v>38500000</v>
      </c>
      <c r="BD1374" s="13">
        <f t="shared" si="165"/>
        <v>38500000</v>
      </c>
      <c r="BE1374" s="6">
        <f t="shared" si="166"/>
        <v>0</v>
      </c>
      <c r="BF1374" s="6">
        <f t="shared" si="167"/>
        <v>0</v>
      </c>
      <c r="BG1374" s="2" t="str">
        <f t="shared" si="160"/>
        <v>2500.1.1.3.</v>
      </c>
    </row>
    <row r="1375" spans="2:59" ht="85.5" x14ac:dyDescent="0.25">
      <c r="B1375" s="39" t="s">
        <v>7457</v>
      </c>
      <c r="C1375" s="39" t="s">
        <v>717</v>
      </c>
      <c r="D1375" s="39" t="s">
        <v>4</v>
      </c>
      <c r="E1375" s="40" t="s">
        <v>219</v>
      </c>
      <c r="F1375" s="40" t="s">
        <v>220</v>
      </c>
      <c r="G1375" s="40" t="s">
        <v>9</v>
      </c>
      <c r="H1375" s="40">
        <v>80161501</v>
      </c>
      <c r="I1375" s="40" t="s">
        <v>8168</v>
      </c>
      <c r="J1375" s="40" t="s">
        <v>221</v>
      </c>
      <c r="K1375" s="40" t="s">
        <v>7689</v>
      </c>
      <c r="L1375" s="41" t="s">
        <v>154</v>
      </c>
      <c r="M1375" s="41" t="s">
        <v>154</v>
      </c>
      <c r="N1375" s="41">
        <v>11</v>
      </c>
      <c r="O1375" s="41" t="s">
        <v>223</v>
      </c>
      <c r="P1375" s="41" t="s">
        <v>224</v>
      </c>
      <c r="Q1375" s="58">
        <v>38500000</v>
      </c>
      <c r="R1375" s="58">
        <v>38500000</v>
      </c>
      <c r="S1375" s="41" t="s">
        <v>225</v>
      </c>
      <c r="T1375" s="41" t="s">
        <v>221</v>
      </c>
      <c r="U1375" s="40" t="s">
        <v>446</v>
      </c>
      <c r="V1375" s="40" t="s">
        <v>721</v>
      </c>
      <c r="W1375" s="40" t="s">
        <v>1709</v>
      </c>
      <c r="X1375" s="40" t="s">
        <v>229</v>
      </c>
      <c r="Y1375" s="40" t="s">
        <v>230</v>
      </c>
      <c r="Z1375" s="40" t="s">
        <v>447</v>
      </c>
      <c r="AA1375" s="59">
        <v>0</v>
      </c>
      <c r="AB1375" s="59">
        <v>0</v>
      </c>
      <c r="AC1375" s="59">
        <v>38500000</v>
      </c>
      <c r="AD1375" s="59">
        <v>0</v>
      </c>
      <c r="AE1375" s="59">
        <v>0</v>
      </c>
      <c r="AF1375" s="59">
        <v>3500000</v>
      </c>
      <c r="AG1375" s="59">
        <v>0</v>
      </c>
      <c r="AH1375" s="59">
        <v>3500000</v>
      </c>
      <c r="AI1375" s="59">
        <v>0</v>
      </c>
      <c r="AJ1375" s="59">
        <v>3500000</v>
      </c>
      <c r="AK1375" s="59">
        <v>0</v>
      </c>
      <c r="AL1375" s="59">
        <v>3500000</v>
      </c>
      <c r="AM1375" s="59">
        <v>0</v>
      </c>
      <c r="AN1375" s="59">
        <v>3500000</v>
      </c>
      <c r="AO1375" s="59">
        <v>0</v>
      </c>
      <c r="AP1375" s="59">
        <v>3500000</v>
      </c>
      <c r="AQ1375" s="59">
        <v>0</v>
      </c>
      <c r="AR1375" s="59">
        <v>3500000</v>
      </c>
      <c r="AS1375" s="59">
        <v>0</v>
      </c>
      <c r="AT1375" s="59">
        <v>3500000</v>
      </c>
      <c r="AU1375" s="59">
        <v>0</v>
      </c>
      <c r="AV1375" s="59">
        <v>3500000</v>
      </c>
      <c r="AW1375" s="59">
        <v>0</v>
      </c>
      <c r="AX1375" s="59">
        <v>7000000</v>
      </c>
      <c r="AY1375" s="2">
        <v>0</v>
      </c>
      <c r="AZ1375" s="12" t="str">
        <f t="shared" si="161"/>
        <v>OK</v>
      </c>
      <c r="BA1375" s="12" t="str">
        <f t="shared" si="162"/>
        <v>OK</v>
      </c>
      <c r="BB1375" s="6">
        <f t="shared" si="163"/>
        <v>0</v>
      </c>
      <c r="BC1375" s="13">
        <f t="shared" si="164"/>
        <v>38500000</v>
      </c>
      <c r="BD1375" s="13">
        <f t="shared" si="165"/>
        <v>38500000</v>
      </c>
      <c r="BE1375" s="6">
        <f t="shared" si="166"/>
        <v>0</v>
      </c>
      <c r="BF1375" s="6">
        <f t="shared" si="167"/>
        <v>0</v>
      </c>
      <c r="BG1375" s="2" t="str">
        <f t="shared" si="160"/>
        <v>2500.1.1.3.</v>
      </c>
    </row>
    <row r="1376" spans="2:59" ht="85.5" x14ac:dyDescent="0.25">
      <c r="B1376" s="39" t="s">
        <v>7458</v>
      </c>
      <c r="C1376" s="39" t="s">
        <v>717</v>
      </c>
      <c r="D1376" s="39" t="s">
        <v>4</v>
      </c>
      <c r="E1376" s="40" t="s">
        <v>219</v>
      </c>
      <c r="F1376" s="40" t="s">
        <v>220</v>
      </c>
      <c r="G1376" s="40" t="s">
        <v>9</v>
      </c>
      <c r="H1376" s="40">
        <v>80161501</v>
      </c>
      <c r="I1376" s="40" t="s">
        <v>8168</v>
      </c>
      <c r="J1376" s="40" t="s">
        <v>221</v>
      </c>
      <c r="K1376" s="40" t="s">
        <v>7689</v>
      </c>
      <c r="L1376" s="41" t="s">
        <v>154</v>
      </c>
      <c r="M1376" s="41" t="s">
        <v>154</v>
      </c>
      <c r="N1376" s="41">
        <v>11</v>
      </c>
      <c r="O1376" s="41" t="s">
        <v>223</v>
      </c>
      <c r="P1376" s="41" t="s">
        <v>224</v>
      </c>
      <c r="Q1376" s="58">
        <v>38500000</v>
      </c>
      <c r="R1376" s="58">
        <v>38500000</v>
      </c>
      <c r="S1376" s="41" t="s">
        <v>225</v>
      </c>
      <c r="T1376" s="41" t="s">
        <v>221</v>
      </c>
      <c r="U1376" s="40" t="s">
        <v>446</v>
      </c>
      <c r="V1376" s="40" t="s">
        <v>721</v>
      </c>
      <c r="W1376" s="40" t="s">
        <v>1709</v>
      </c>
      <c r="X1376" s="40" t="s">
        <v>229</v>
      </c>
      <c r="Y1376" s="40" t="s">
        <v>230</v>
      </c>
      <c r="Z1376" s="40" t="s">
        <v>447</v>
      </c>
      <c r="AA1376" s="59">
        <v>0</v>
      </c>
      <c r="AB1376" s="59">
        <v>0</v>
      </c>
      <c r="AC1376" s="59">
        <v>38500000</v>
      </c>
      <c r="AD1376" s="59">
        <v>0</v>
      </c>
      <c r="AE1376" s="59">
        <v>0</v>
      </c>
      <c r="AF1376" s="59">
        <v>3500000</v>
      </c>
      <c r="AG1376" s="59">
        <v>0</v>
      </c>
      <c r="AH1376" s="59">
        <v>3500000</v>
      </c>
      <c r="AI1376" s="59">
        <v>0</v>
      </c>
      <c r="AJ1376" s="59">
        <v>3500000</v>
      </c>
      <c r="AK1376" s="59">
        <v>0</v>
      </c>
      <c r="AL1376" s="59">
        <v>3500000</v>
      </c>
      <c r="AM1376" s="59">
        <v>0</v>
      </c>
      <c r="AN1376" s="59">
        <v>3500000</v>
      </c>
      <c r="AO1376" s="59">
        <v>0</v>
      </c>
      <c r="AP1376" s="59">
        <v>3500000</v>
      </c>
      <c r="AQ1376" s="59">
        <v>0</v>
      </c>
      <c r="AR1376" s="59">
        <v>3500000</v>
      </c>
      <c r="AS1376" s="59">
        <v>0</v>
      </c>
      <c r="AT1376" s="59">
        <v>3500000</v>
      </c>
      <c r="AU1376" s="59">
        <v>0</v>
      </c>
      <c r="AV1376" s="59">
        <v>3500000</v>
      </c>
      <c r="AW1376" s="59">
        <v>0</v>
      </c>
      <c r="AX1376" s="59">
        <v>7000000</v>
      </c>
      <c r="AY1376" s="2">
        <v>0</v>
      </c>
      <c r="AZ1376" s="12" t="str">
        <f t="shared" si="161"/>
        <v>OK</v>
      </c>
      <c r="BA1376" s="12" t="str">
        <f t="shared" si="162"/>
        <v>OK</v>
      </c>
      <c r="BB1376" s="6">
        <f t="shared" si="163"/>
        <v>0</v>
      </c>
      <c r="BC1376" s="13">
        <f t="shared" si="164"/>
        <v>38500000</v>
      </c>
      <c r="BD1376" s="13">
        <f t="shared" si="165"/>
        <v>38500000</v>
      </c>
      <c r="BE1376" s="6">
        <f t="shared" si="166"/>
        <v>0</v>
      </c>
      <c r="BF1376" s="6">
        <f t="shared" si="167"/>
        <v>0</v>
      </c>
      <c r="BG1376" s="2" t="str">
        <f t="shared" si="160"/>
        <v>2500.1.1.3.</v>
      </c>
    </row>
    <row r="1377" spans="2:59" ht="85.5" x14ac:dyDescent="0.25">
      <c r="B1377" s="39" t="s">
        <v>7459</v>
      </c>
      <c r="C1377" s="39" t="s">
        <v>717</v>
      </c>
      <c r="D1377" s="39" t="s">
        <v>4</v>
      </c>
      <c r="E1377" s="40" t="s">
        <v>219</v>
      </c>
      <c r="F1377" s="40" t="s">
        <v>220</v>
      </c>
      <c r="G1377" s="40" t="s">
        <v>9</v>
      </c>
      <c r="H1377" s="40">
        <v>80161501</v>
      </c>
      <c r="I1377" s="40" t="s">
        <v>8168</v>
      </c>
      <c r="J1377" s="40" t="s">
        <v>221</v>
      </c>
      <c r="K1377" s="40" t="s">
        <v>7689</v>
      </c>
      <c r="L1377" s="41" t="s">
        <v>154</v>
      </c>
      <c r="M1377" s="41" t="s">
        <v>154</v>
      </c>
      <c r="N1377" s="41">
        <v>11</v>
      </c>
      <c r="O1377" s="41" t="s">
        <v>223</v>
      </c>
      <c r="P1377" s="41" t="s">
        <v>224</v>
      </c>
      <c r="Q1377" s="58">
        <v>38500000</v>
      </c>
      <c r="R1377" s="58">
        <v>38500000</v>
      </c>
      <c r="S1377" s="41" t="s">
        <v>225</v>
      </c>
      <c r="T1377" s="41" t="s">
        <v>221</v>
      </c>
      <c r="U1377" s="40" t="s">
        <v>446</v>
      </c>
      <c r="V1377" s="40" t="s">
        <v>721</v>
      </c>
      <c r="W1377" s="40" t="s">
        <v>1709</v>
      </c>
      <c r="X1377" s="40" t="s">
        <v>229</v>
      </c>
      <c r="Y1377" s="40" t="s">
        <v>230</v>
      </c>
      <c r="Z1377" s="40" t="s">
        <v>447</v>
      </c>
      <c r="AA1377" s="59">
        <v>0</v>
      </c>
      <c r="AB1377" s="59">
        <v>0</v>
      </c>
      <c r="AC1377" s="59">
        <v>38500000</v>
      </c>
      <c r="AD1377" s="59">
        <v>0</v>
      </c>
      <c r="AE1377" s="59">
        <v>0</v>
      </c>
      <c r="AF1377" s="59">
        <v>3500000</v>
      </c>
      <c r="AG1377" s="59">
        <v>0</v>
      </c>
      <c r="AH1377" s="59">
        <v>3500000</v>
      </c>
      <c r="AI1377" s="59">
        <v>0</v>
      </c>
      <c r="AJ1377" s="59">
        <v>3500000</v>
      </c>
      <c r="AK1377" s="59">
        <v>0</v>
      </c>
      <c r="AL1377" s="59">
        <v>3500000</v>
      </c>
      <c r="AM1377" s="59">
        <v>0</v>
      </c>
      <c r="AN1377" s="59">
        <v>3500000</v>
      </c>
      <c r="AO1377" s="59">
        <v>0</v>
      </c>
      <c r="AP1377" s="59">
        <v>3500000</v>
      </c>
      <c r="AQ1377" s="59">
        <v>0</v>
      </c>
      <c r="AR1377" s="59">
        <v>3500000</v>
      </c>
      <c r="AS1377" s="59">
        <v>0</v>
      </c>
      <c r="AT1377" s="59">
        <v>3500000</v>
      </c>
      <c r="AU1377" s="59">
        <v>0</v>
      </c>
      <c r="AV1377" s="59">
        <v>3500000</v>
      </c>
      <c r="AW1377" s="59">
        <v>0</v>
      </c>
      <c r="AX1377" s="59">
        <v>7000000</v>
      </c>
      <c r="AY1377" s="2">
        <v>0</v>
      </c>
      <c r="AZ1377" s="12" t="str">
        <f t="shared" si="161"/>
        <v>OK</v>
      </c>
      <c r="BA1377" s="12" t="str">
        <f t="shared" si="162"/>
        <v>OK</v>
      </c>
      <c r="BB1377" s="6">
        <f t="shared" si="163"/>
        <v>0</v>
      </c>
      <c r="BC1377" s="13">
        <f t="shared" si="164"/>
        <v>38500000</v>
      </c>
      <c r="BD1377" s="13">
        <f t="shared" si="165"/>
        <v>38500000</v>
      </c>
      <c r="BE1377" s="6">
        <f t="shared" si="166"/>
        <v>0</v>
      </c>
      <c r="BF1377" s="6">
        <f t="shared" si="167"/>
        <v>0</v>
      </c>
      <c r="BG1377" s="2" t="str">
        <f t="shared" si="160"/>
        <v>2500.1.1.3.</v>
      </c>
    </row>
    <row r="1378" spans="2:59" ht="85.5" x14ac:dyDescent="0.25">
      <c r="B1378" s="39" t="s">
        <v>7460</v>
      </c>
      <c r="C1378" s="39" t="s">
        <v>717</v>
      </c>
      <c r="D1378" s="39" t="s">
        <v>4</v>
      </c>
      <c r="E1378" s="40" t="s">
        <v>219</v>
      </c>
      <c r="F1378" s="40" t="s">
        <v>220</v>
      </c>
      <c r="G1378" s="40" t="s">
        <v>9</v>
      </c>
      <c r="H1378" s="40">
        <v>80161501</v>
      </c>
      <c r="I1378" s="40" t="s">
        <v>8168</v>
      </c>
      <c r="J1378" s="40" t="s">
        <v>221</v>
      </c>
      <c r="K1378" s="40" t="s">
        <v>7689</v>
      </c>
      <c r="L1378" s="41" t="s">
        <v>154</v>
      </c>
      <c r="M1378" s="41" t="s">
        <v>154</v>
      </c>
      <c r="N1378" s="41">
        <v>11</v>
      </c>
      <c r="O1378" s="41" t="s">
        <v>223</v>
      </c>
      <c r="P1378" s="41" t="s">
        <v>224</v>
      </c>
      <c r="Q1378" s="58">
        <v>38500000</v>
      </c>
      <c r="R1378" s="58">
        <v>38500000</v>
      </c>
      <c r="S1378" s="41" t="s">
        <v>225</v>
      </c>
      <c r="T1378" s="41" t="s">
        <v>221</v>
      </c>
      <c r="U1378" s="40" t="s">
        <v>446</v>
      </c>
      <c r="V1378" s="40" t="s">
        <v>721</v>
      </c>
      <c r="W1378" s="40" t="s">
        <v>1709</v>
      </c>
      <c r="X1378" s="40" t="s">
        <v>229</v>
      </c>
      <c r="Y1378" s="40" t="s">
        <v>230</v>
      </c>
      <c r="Z1378" s="40" t="s">
        <v>447</v>
      </c>
      <c r="AA1378" s="59">
        <v>0</v>
      </c>
      <c r="AB1378" s="59">
        <v>0</v>
      </c>
      <c r="AC1378" s="59">
        <v>38500000</v>
      </c>
      <c r="AD1378" s="59">
        <v>0</v>
      </c>
      <c r="AE1378" s="59">
        <v>0</v>
      </c>
      <c r="AF1378" s="59">
        <v>3500000</v>
      </c>
      <c r="AG1378" s="59">
        <v>0</v>
      </c>
      <c r="AH1378" s="59">
        <v>3500000</v>
      </c>
      <c r="AI1378" s="59">
        <v>0</v>
      </c>
      <c r="AJ1378" s="59">
        <v>3500000</v>
      </c>
      <c r="AK1378" s="59">
        <v>0</v>
      </c>
      <c r="AL1378" s="59">
        <v>3500000</v>
      </c>
      <c r="AM1378" s="59">
        <v>0</v>
      </c>
      <c r="AN1378" s="59">
        <v>3500000</v>
      </c>
      <c r="AO1378" s="59">
        <v>0</v>
      </c>
      <c r="AP1378" s="59">
        <v>3500000</v>
      </c>
      <c r="AQ1378" s="59">
        <v>0</v>
      </c>
      <c r="AR1378" s="59">
        <v>3500000</v>
      </c>
      <c r="AS1378" s="59">
        <v>0</v>
      </c>
      <c r="AT1378" s="59">
        <v>3500000</v>
      </c>
      <c r="AU1378" s="59">
        <v>0</v>
      </c>
      <c r="AV1378" s="59">
        <v>3500000</v>
      </c>
      <c r="AW1378" s="59">
        <v>0</v>
      </c>
      <c r="AX1378" s="59">
        <v>7000000</v>
      </c>
      <c r="AY1378" s="2">
        <v>0</v>
      </c>
      <c r="AZ1378" s="12" t="str">
        <f t="shared" si="161"/>
        <v>OK</v>
      </c>
      <c r="BA1378" s="12" t="str">
        <f t="shared" si="162"/>
        <v>OK</v>
      </c>
      <c r="BB1378" s="6">
        <f t="shared" si="163"/>
        <v>0</v>
      </c>
      <c r="BC1378" s="13">
        <f t="shared" si="164"/>
        <v>38500000</v>
      </c>
      <c r="BD1378" s="13">
        <f t="shared" si="165"/>
        <v>38500000</v>
      </c>
      <c r="BE1378" s="6">
        <f t="shared" si="166"/>
        <v>0</v>
      </c>
      <c r="BF1378" s="6">
        <f t="shared" si="167"/>
        <v>0</v>
      </c>
      <c r="BG1378" s="2" t="str">
        <f t="shared" si="160"/>
        <v>2500.1.1.3.</v>
      </c>
    </row>
    <row r="1379" spans="2:59" ht="85.5" x14ac:dyDescent="0.25">
      <c r="B1379" s="39" t="s">
        <v>7461</v>
      </c>
      <c r="C1379" s="39" t="s">
        <v>717</v>
      </c>
      <c r="D1379" s="39" t="s">
        <v>4</v>
      </c>
      <c r="E1379" s="40" t="s">
        <v>219</v>
      </c>
      <c r="F1379" s="40" t="s">
        <v>220</v>
      </c>
      <c r="G1379" s="40" t="s">
        <v>9</v>
      </c>
      <c r="H1379" s="40">
        <v>80161501</v>
      </c>
      <c r="I1379" s="40" t="s">
        <v>8168</v>
      </c>
      <c r="J1379" s="40" t="s">
        <v>221</v>
      </c>
      <c r="K1379" s="40" t="s">
        <v>7689</v>
      </c>
      <c r="L1379" s="41" t="s">
        <v>154</v>
      </c>
      <c r="M1379" s="41" t="s">
        <v>154</v>
      </c>
      <c r="N1379" s="41">
        <v>11</v>
      </c>
      <c r="O1379" s="41" t="s">
        <v>223</v>
      </c>
      <c r="P1379" s="41" t="s">
        <v>224</v>
      </c>
      <c r="Q1379" s="58">
        <v>38500000</v>
      </c>
      <c r="R1379" s="58">
        <v>38500000</v>
      </c>
      <c r="S1379" s="41" t="s">
        <v>225</v>
      </c>
      <c r="T1379" s="41" t="s">
        <v>221</v>
      </c>
      <c r="U1379" s="40" t="s">
        <v>446</v>
      </c>
      <c r="V1379" s="40" t="s">
        <v>721</v>
      </c>
      <c r="W1379" s="40" t="s">
        <v>1709</v>
      </c>
      <c r="X1379" s="40" t="s">
        <v>229</v>
      </c>
      <c r="Y1379" s="40" t="s">
        <v>230</v>
      </c>
      <c r="Z1379" s="40" t="s">
        <v>447</v>
      </c>
      <c r="AA1379" s="59">
        <v>0</v>
      </c>
      <c r="AB1379" s="59">
        <v>0</v>
      </c>
      <c r="AC1379" s="59">
        <v>38500000</v>
      </c>
      <c r="AD1379" s="59">
        <v>0</v>
      </c>
      <c r="AE1379" s="59">
        <v>0</v>
      </c>
      <c r="AF1379" s="59">
        <v>3500000</v>
      </c>
      <c r="AG1379" s="59">
        <v>0</v>
      </c>
      <c r="AH1379" s="59">
        <v>3500000</v>
      </c>
      <c r="AI1379" s="59">
        <v>0</v>
      </c>
      <c r="AJ1379" s="59">
        <v>3500000</v>
      </c>
      <c r="AK1379" s="59">
        <v>0</v>
      </c>
      <c r="AL1379" s="59">
        <v>3500000</v>
      </c>
      <c r="AM1379" s="59">
        <v>0</v>
      </c>
      <c r="AN1379" s="59">
        <v>3500000</v>
      </c>
      <c r="AO1379" s="59">
        <v>0</v>
      </c>
      <c r="AP1379" s="59">
        <v>3500000</v>
      </c>
      <c r="AQ1379" s="59">
        <v>0</v>
      </c>
      <c r="AR1379" s="59">
        <v>3500000</v>
      </c>
      <c r="AS1379" s="59">
        <v>0</v>
      </c>
      <c r="AT1379" s="59">
        <v>3500000</v>
      </c>
      <c r="AU1379" s="59">
        <v>0</v>
      </c>
      <c r="AV1379" s="59">
        <v>3500000</v>
      </c>
      <c r="AW1379" s="59">
        <v>0</v>
      </c>
      <c r="AX1379" s="59">
        <v>7000000</v>
      </c>
      <c r="AY1379" s="2">
        <v>0</v>
      </c>
      <c r="AZ1379" s="12" t="str">
        <f t="shared" si="161"/>
        <v>OK</v>
      </c>
      <c r="BA1379" s="12" t="str">
        <f t="shared" si="162"/>
        <v>OK</v>
      </c>
      <c r="BB1379" s="6">
        <f t="shared" si="163"/>
        <v>0</v>
      </c>
      <c r="BC1379" s="13">
        <f t="shared" si="164"/>
        <v>38500000</v>
      </c>
      <c r="BD1379" s="13">
        <f t="shared" si="165"/>
        <v>38500000</v>
      </c>
      <c r="BE1379" s="6">
        <f t="shared" si="166"/>
        <v>0</v>
      </c>
      <c r="BF1379" s="6">
        <f t="shared" si="167"/>
        <v>0</v>
      </c>
      <c r="BG1379" s="2" t="str">
        <f t="shared" si="160"/>
        <v>2500.1.1.3.</v>
      </c>
    </row>
    <row r="1380" spans="2:59" ht="85.5" x14ac:dyDescent="0.25">
      <c r="B1380" s="39" t="s">
        <v>7462</v>
      </c>
      <c r="C1380" s="39" t="s">
        <v>717</v>
      </c>
      <c r="D1380" s="39" t="s">
        <v>4</v>
      </c>
      <c r="E1380" s="40" t="s">
        <v>219</v>
      </c>
      <c r="F1380" s="40" t="s">
        <v>220</v>
      </c>
      <c r="G1380" s="40" t="s">
        <v>9</v>
      </c>
      <c r="H1380" s="40">
        <v>80161501</v>
      </c>
      <c r="I1380" s="40" t="s">
        <v>8168</v>
      </c>
      <c r="J1380" s="40" t="s">
        <v>221</v>
      </c>
      <c r="K1380" s="40" t="s">
        <v>7689</v>
      </c>
      <c r="L1380" s="41" t="s">
        <v>154</v>
      </c>
      <c r="M1380" s="41" t="s">
        <v>154</v>
      </c>
      <c r="N1380" s="41">
        <v>11</v>
      </c>
      <c r="O1380" s="41" t="s">
        <v>223</v>
      </c>
      <c r="P1380" s="41" t="s">
        <v>224</v>
      </c>
      <c r="Q1380" s="58">
        <v>38500000</v>
      </c>
      <c r="R1380" s="58">
        <v>38500000</v>
      </c>
      <c r="S1380" s="41" t="s">
        <v>225</v>
      </c>
      <c r="T1380" s="41" t="s">
        <v>221</v>
      </c>
      <c r="U1380" s="40" t="s">
        <v>446</v>
      </c>
      <c r="V1380" s="40" t="s">
        <v>721</v>
      </c>
      <c r="W1380" s="40" t="s">
        <v>1709</v>
      </c>
      <c r="X1380" s="40" t="s">
        <v>229</v>
      </c>
      <c r="Y1380" s="40" t="s">
        <v>230</v>
      </c>
      <c r="Z1380" s="40" t="s">
        <v>447</v>
      </c>
      <c r="AA1380" s="59">
        <v>0</v>
      </c>
      <c r="AB1380" s="59">
        <v>0</v>
      </c>
      <c r="AC1380" s="59">
        <v>38500000</v>
      </c>
      <c r="AD1380" s="59">
        <v>0</v>
      </c>
      <c r="AE1380" s="59">
        <v>0</v>
      </c>
      <c r="AF1380" s="59">
        <v>3500000</v>
      </c>
      <c r="AG1380" s="59">
        <v>0</v>
      </c>
      <c r="AH1380" s="59">
        <v>3500000</v>
      </c>
      <c r="AI1380" s="59">
        <v>0</v>
      </c>
      <c r="AJ1380" s="59">
        <v>3500000</v>
      </c>
      <c r="AK1380" s="59">
        <v>0</v>
      </c>
      <c r="AL1380" s="59">
        <v>3500000</v>
      </c>
      <c r="AM1380" s="59">
        <v>0</v>
      </c>
      <c r="AN1380" s="59">
        <v>3500000</v>
      </c>
      <c r="AO1380" s="59">
        <v>0</v>
      </c>
      <c r="AP1380" s="59">
        <v>3500000</v>
      </c>
      <c r="AQ1380" s="59">
        <v>0</v>
      </c>
      <c r="AR1380" s="59">
        <v>3500000</v>
      </c>
      <c r="AS1380" s="59">
        <v>0</v>
      </c>
      <c r="AT1380" s="59">
        <v>3500000</v>
      </c>
      <c r="AU1380" s="59">
        <v>0</v>
      </c>
      <c r="AV1380" s="59">
        <v>3500000</v>
      </c>
      <c r="AW1380" s="59">
        <v>0</v>
      </c>
      <c r="AX1380" s="59">
        <v>7000000</v>
      </c>
      <c r="AY1380" s="2">
        <v>0</v>
      </c>
      <c r="AZ1380" s="12" t="str">
        <f t="shared" si="161"/>
        <v>OK</v>
      </c>
      <c r="BA1380" s="12" t="str">
        <f t="shared" si="162"/>
        <v>OK</v>
      </c>
      <c r="BB1380" s="6">
        <f t="shared" si="163"/>
        <v>0</v>
      </c>
      <c r="BC1380" s="13">
        <f t="shared" si="164"/>
        <v>38500000</v>
      </c>
      <c r="BD1380" s="13">
        <f t="shared" si="165"/>
        <v>38500000</v>
      </c>
      <c r="BE1380" s="6">
        <f t="shared" si="166"/>
        <v>0</v>
      </c>
      <c r="BF1380" s="6">
        <f t="shared" si="167"/>
        <v>0</v>
      </c>
      <c r="BG1380" s="2" t="str">
        <f t="shared" si="160"/>
        <v>2500.1.1.3.</v>
      </c>
    </row>
    <row r="1381" spans="2:59" ht="85.5" x14ac:dyDescent="0.25">
      <c r="B1381" s="39" t="s">
        <v>7463</v>
      </c>
      <c r="C1381" s="39" t="s">
        <v>717</v>
      </c>
      <c r="D1381" s="39" t="s">
        <v>4</v>
      </c>
      <c r="E1381" s="40" t="s">
        <v>219</v>
      </c>
      <c r="F1381" s="40" t="s">
        <v>220</v>
      </c>
      <c r="G1381" s="40" t="s">
        <v>9</v>
      </c>
      <c r="H1381" s="40">
        <v>80161501</v>
      </c>
      <c r="I1381" s="40" t="s">
        <v>8168</v>
      </c>
      <c r="J1381" s="40" t="s">
        <v>221</v>
      </c>
      <c r="K1381" s="40" t="s">
        <v>7689</v>
      </c>
      <c r="L1381" s="41" t="s">
        <v>154</v>
      </c>
      <c r="M1381" s="41" t="s">
        <v>154</v>
      </c>
      <c r="N1381" s="41">
        <v>11</v>
      </c>
      <c r="O1381" s="41" t="s">
        <v>223</v>
      </c>
      <c r="P1381" s="41" t="s">
        <v>224</v>
      </c>
      <c r="Q1381" s="58">
        <v>38500000</v>
      </c>
      <c r="R1381" s="58">
        <v>38500000</v>
      </c>
      <c r="S1381" s="41" t="s">
        <v>225</v>
      </c>
      <c r="T1381" s="41" t="s">
        <v>221</v>
      </c>
      <c r="U1381" s="40" t="s">
        <v>446</v>
      </c>
      <c r="V1381" s="40" t="s">
        <v>721</v>
      </c>
      <c r="W1381" s="40" t="s">
        <v>1709</v>
      </c>
      <c r="X1381" s="40" t="s">
        <v>229</v>
      </c>
      <c r="Y1381" s="40" t="s">
        <v>230</v>
      </c>
      <c r="Z1381" s="40" t="s">
        <v>447</v>
      </c>
      <c r="AA1381" s="59">
        <v>0</v>
      </c>
      <c r="AB1381" s="59">
        <v>0</v>
      </c>
      <c r="AC1381" s="59">
        <v>38500000</v>
      </c>
      <c r="AD1381" s="59">
        <v>0</v>
      </c>
      <c r="AE1381" s="59">
        <v>0</v>
      </c>
      <c r="AF1381" s="59">
        <v>3500000</v>
      </c>
      <c r="AG1381" s="59">
        <v>0</v>
      </c>
      <c r="AH1381" s="59">
        <v>3500000</v>
      </c>
      <c r="AI1381" s="59">
        <v>0</v>
      </c>
      <c r="AJ1381" s="59">
        <v>3500000</v>
      </c>
      <c r="AK1381" s="59">
        <v>0</v>
      </c>
      <c r="AL1381" s="59">
        <v>3500000</v>
      </c>
      <c r="AM1381" s="59">
        <v>0</v>
      </c>
      <c r="AN1381" s="59">
        <v>3500000</v>
      </c>
      <c r="AO1381" s="59">
        <v>0</v>
      </c>
      <c r="AP1381" s="59">
        <v>3500000</v>
      </c>
      <c r="AQ1381" s="59">
        <v>0</v>
      </c>
      <c r="AR1381" s="59">
        <v>3500000</v>
      </c>
      <c r="AS1381" s="59">
        <v>0</v>
      </c>
      <c r="AT1381" s="59">
        <v>3500000</v>
      </c>
      <c r="AU1381" s="59">
        <v>0</v>
      </c>
      <c r="AV1381" s="59">
        <v>3500000</v>
      </c>
      <c r="AW1381" s="59">
        <v>0</v>
      </c>
      <c r="AX1381" s="59">
        <v>7000000</v>
      </c>
      <c r="AY1381" s="2">
        <v>0</v>
      </c>
      <c r="AZ1381" s="12" t="str">
        <f t="shared" si="161"/>
        <v>OK</v>
      </c>
      <c r="BA1381" s="12" t="str">
        <f t="shared" si="162"/>
        <v>OK</v>
      </c>
      <c r="BB1381" s="6">
        <f t="shared" si="163"/>
        <v>0</v>
      </c>
      <c r="BC1381" s="13">
        <f t="shared" si="164"/>
        <v>38500000</v>
      </c>
      <c r="BD1381" s="13">
        <f t="shared" si="165"/>
        <v>38500000</v>
      </c>
      <c r="BE1381" s="6">
        <f t="shared" si="166"/>
        <v>0</v>
      </c>
      <c r="BF1381" s="6">
        <f t="shared" si="167"/>
        <v>0</v>
      </c>
      <c r="BG1381" s="2" t="str">
        <f t="shared" si="160"/>
        <v>2500.1.1.3.</v>
      </c>
    </row>
    <row r="1382" spans="2:59" ht="85.5" x14ac:dyDescent="0.25">
      <c r="B1382" s="39" t="s">
        <v>7464</v>
      </c>
      <c r="C1382" s="39" t="s">
        <v>717</v>
      </c>
      <c r="D1382" s="39" t="s">
        <v>4</v>
      </c>
      <c r="E1382" s="40" t="s">
        <v>219</v>
      </c>
      <c r="F1382" s="40" t="s">
        <v>220</v>
      </c>
      <c r="G1382" s="40" t="s">
        <v>9</v>
      </c>
      <c r="H1382" s="40">
        <v>80161501</v>
      </c>
      <c r="I1382" s="40" t="s">
        <v>8168</v>
      </c>
      <c r="J1382" s="40" t="s">
        <v>221</v>
      </c>
      <c r="K1382" s="40" t="s">
        <v>7689</v>
      </c>
      <c r="L1382" s="41" t="s">
        <v>154</v>
      </c>
      <c r="M1382" s="41" t="s">
        <v>154</v>
      </c>
      <c r="N1382" s="41">
        <v>11</v>
      </c>
      <c r="O1382" s="41" t="s">
        <v>223</v>
      </c>
      <c r="P1382" s="41" t="s">
        <v>224</v>
      </c>
      <c r="Q1382" s="58">
        <v>38500000</v>
      </c>
      <c r="R1382" s="58">
        <v>38500000</v>
      </c>
      <c r="S1382" s="41" t="s">
        <v>225</v>
      </c>
      <c r="T1382" s="41" t="s">
        <v>221</v>
      </c>
      <c r="U1382" s="40" t="s">
        <v>446</v>
      </c>
      <c r="V1382" s="40" t="s">
        <v>721</v>
      </c>
      <c r="W1382" s="40" t="s">
        <v>1709</v>
      </c>
      <c r="X1382" s="40" t="s">
        <v>229</v>
      </c>
      <c r="Y1382" s="40" t="s">
        <v>230</v>
      </c>
      <c r="Z1382" s="40" t="s">
        <v>447</v>
      </c>
      <c r="AA1382" s="59">
        <v>0</v>
      </c>
      <c r="AB1382" s="59">
        <v>0</v>
      </c>
      <c r="AC1382" s="59">
        <v>38500000</v>
      </c>
      <c r="AD1382" s="59">
        <v>0</v>
      </c>
      <c r="AE1382" s="59">
        <v>0</v>
      </c>
      <c r="AF1382" s="59">
        <v>3500000</v>
      </c>
      <c r="AG1382" s="59">
        <v>0</v>
      </c>
      <c r="AH1382" s="59">
        <v>3500000</v>
      </c>
      <c r="AI1382" s="59">
        <v>0</v>
      </c>
      <c r="AJ1382" s="59">
        <v>3500000</v>
      </c>
      <c r="AK1382" s="59">
        <v>0</v>
      </c>
      <c r="AL1382" s="59">
        <v>3500000</v>
      </c>
      <c r="AM1382" s="59">
        <v>0</v>
      </c>
      <c r="AN1382" s="59">
        <v>3500000</v>
      </c>
      <c r="AO1382" s="59">
        <v>0</v>
      </c>
      <c r="AP1382" s="59">
        <v>3500000</v>
      </c>
      <c r="AQ1382" s="59">
        <v>0</v>
      </c>
      <c r="AR1382" s="59">
        <v>3500000</v>
      </c>
      <c r="AS1382" s="59">
        <v>0</v>
      </c>
      <c r="AT1382" s="59">
        <v>3500000</v>
      </c>
      <c r="AU1382" s="59">
        <v>0</v>
      </c>
      <c r="AV1382" s="59">
        <v>3500000</v>
      </c>
      <c r="AW1382" s="59">
        <v>0</v>
      </c>
      <c r="AX1382" s="59">
        <v>7000000</v>
      </c>
      <c r="AY1382" s="2">
        <v>0</v>
      </c>
      <c r="AZ1382" s="12" t="str">
        <f t="shared" si="161"/>
        <v>OK</v>
      </c>
      <c r="BA1382" s="12" t="str">
        <f t="shared" si="162"/>
        <v>OK</v>
      </c>
      <c r="BB1382" s="6">
        <f t="shared" si="163"/>
        <v>0</v>
      </c>
      <c r="BC1382" s="13">
        <f t="shared" si="164"/>
        <v>38500000</v>
      </c>
      <c r="BD1382" s="13">
        <f t="shared" si="165"/>
        <v>38500000</v>
      </c>
      <c r="BE1382" s="6">
        <f t="shared" si="166"/>
        <v>0</v>
      </c>
      <c r="BF1382" s="6">
        <f t="shared" si="167"/>
        <v>0</v>
      </c>
      <c r="BG1382" s="2" t="str">
        <f t="shared" si="160"/>
        <v>2500.1.1.3.</v>
      </c>
    </row>
    <row r="1383" spans="2:59" ht="85.5" x14ac:dyDescent="0.25">
      <c r="B1383" s="39" t="s">
        <v>7465</v>
      </c>
      <c r="C1383" s="39" t="s">
        <v>717</v>
      </c>
      <c r="D1383" s="39" t="s">
        <v>4</v>
      </c>
      <c r="E1383" s="40" t="s">
        <v>219</v>
      </c>
      <c r="F1383" s="40" t="s">
        <v>220</v>
      </c>
      <c r="G1383" s="40" t="s">
        <v>9</v>
      </c>
      <c r="H1383" s="40">
        <v>80161501</v>
      </c>
      <c r="I1383" s="40" t="s">
        <v>8168</v>
      </c>
      <c r="J1383" s="40" t="s">
        <v>221</v>
      </c>
      <c r="K1383" s="40" t="s">
        <v>7689</v>
      </c>
      <c r="L1383" s="41" t="s">
        <v>154</v>
      </c>
      <c r="M1383" s="41" t="s">
        <v>154</v>
      </c>
      <c r="N1383" s="41">
        <v>11</v>
      </c>
      <c r="O1383" s="41" t="s">
        <v>223</v>
      </c>
      <c r="P1383" s="41" t="s">
        <v>224</v>
      </c>
      <c r="Q1383" s="58">
        <v>38500000</v>
      </c>
      <c r="R1383" s="58">
        <v>38500000</v>
      </c>
      <c r="S1383" s="41" t="s">
        <v>225</v>
      </c>
      <c r="T1383" s="41" t="s">
        <v>221</v>
      </c>
      <c r="U1383" s="40" t="s">
        <v>446</v>
      </c>
      <c r="V1383" s="40" t="s">
        <v>721</v>
      </c>
      <c r="W1383" s="40" t="s">
        <v>1709</v>
      </c>
      <c r="X1383" s="40" t="s">
        <v>229</v>
      </c>
      <c r="Y1383" s="40" t="s">
        <v>230</v>
      </c>
      <c r="Z1383" s="40" t="s">
        <v>447</v>
      </c>
      <c r="AA1383" s="59">
        <v>0</v>
      </c>
      <c r="AB1383" s="59">
        <v>0</v>
      </c>
      <c r="AC1383" s="59">
        <v>38500000</v>
      </c>
      <c r="AD1383" s="59">
        <v>0</v>
      </c>
      <c r="AE1383" s="59">
        <v>0</v>
      </c>
      <c r="AF1383" s="59">
        <v>3500000</v>
      </c>
      <c r="AG1383" s="59">
        <v>0</v>
      </c>
      <c r="AH1383" s="59">
        <v>3500000</v>
      </c>
      <c r="AI1383" s="59">
        <v>0</v>
      </c>
      <c r="AJ1383" s="59">
        <v>3500000</v>
      </c>
      <c r="AK1383" s="59">
        <v>0</v>
      </c>
      <c r="AL1383" s="59">
        <v>3500000</v>
      </c>
      <c r="AM1383" s="59">
        <v>0</v>
      </c>
      <c r="AN1383" s="59">
        <v>3500000</v>
      </c>
      <c r="AO1383" s="59">
        <v>0</v>
      </c>
      <c r="AP1383" s="59">
        <v>3500000</v>
      </c>
      <c r="AQ1383" s="59">
        <v>0</v>
      </c>
      <c r="AR1383" s="59">
        <v>3500000</v>
      </c>
      <c r="AS1383" s="59">
        <v>0</v>
      </c>
      <c r="AT1383" s="59">
        <v>3500000</v>
      </c>
      <c r="AU1383" s="59">
        <v>0</v>
      </c>
      <c r="AV1383" s="59">
        <v>3500000</v>
      </c>
      <c r="AW1383" s="59">
        <v>0</v>
      </c>
      <c r="AX1383" s="59">
        <v>7000000</v>
      </c>
      <c r="AY1383" s="2">
        <v>0</v>
      </c>
      <c r="AZ1383" s="12" t="str">
        <f t="shared" si="161"/>
        <v>OK</v>
      </c>
      <c r="BA1383" s="12" t="str">
        <f t="shared" si="162"/>
        <v>OK</v>
      </c>
      <c r="BB1383" s="6">
        <f t="shared" si="163"/>
        <v>0</v>
      </c>
      <c r="BC1383" s="13">
        <f t="shared" si="164"/>
        <v>38500000</v>
      </c>
      <c r="BD1383" s="13">
        <f t="shared" si="165"/>
        <v>38500000</v>
      </c>
      <c r="BE1383" s="6">
        <f t="shared" si="166"/>
        <v>0</v>
      </c>
      <c r="BF1383" s="6">
        <f t="shared" si="167"/>
        <v>0</v>
      </c>
      <c r="BG1383" s="2" t="str">
        <f t="shared" si="160"/>
        <v>2500.1.1.3.</v>
      </c>
    </row>
    <row r="1384" spans="2:59" ht="85.5" x14ac:dyDescent="0.25">
      <c r="B1384" s="39" t="s">
        <v>7466</v>
      </c>
      <c r="C1384" s="39" t="s">
        <v>717</v>
      </c>
      <c r="D1384" s="39" t="s">
        <v>4</v>
      </c>
      <c r="E1384" s="40" t="s">
        <v>219</v>
      </c>
      <c r="F1384" s="40" t="s">
        <v>220</v>
      </c>
      <c r="G1384" s="40" t="s">
        <v>9</v>
      </c>
      <c r="H1384" s="40">
        <v>80161501</v>
      </c>
      <c r="I1384" s="40" t="s">
        <v>8168</v>
      </c>
      <c r="J1384" s="40" t="s">
        <v>221</v>
      </c>
      <c r="K1384" s="40" t="s">
        <v>7689</v>
      </c>
      <c r="L1384" s="41" t="s">
        <v>154</v>
      </c>
      <c r="M1384" s="41" t="s">
        <v>154</v>
      </c>
      <c r="N1384" s="41">
        <v>11</v>
      </c>
      <c r="O1384" s="41" t="s">
        <v>223</v>
      </c>
      <c r="P1384" s="41" t="s">
        <v>224</v>
      </c>
      <c r="Q1384" s="58">
        <v>38500000</v>
      </c>
      <c r="R1384" s="58">
        <v>38500000</v>
      </c>
      <c r="S1384" s="41" t="s">
        <v>225</v>
      </c>
      <c r="T1384" s="41" t="s">
        <v>221</v>
      </c>
      <c r="U1384" s="40" t="s">
        <v>446</v>
      </c>
      <c r="V1384" s="40" t="s">
        <v>721</v>
      </c>
      <c r="W1384" s="40" t="s">
        <v>1709</v>
      </c>
      <c r="X1384" s="40" t="s">
        <v>229</v>
      </c>
      <c r="Y1384" s="40" t="s">
        <v>230</v>
      </c>
      <c r="Z1384" s="40" t="s">
        <v>447</v>
      </c>
      <c r="AA1384" s="59">
        <v>0</v>
      </c>
      <c r="AB1384" s="59">
        <v>0</v>
      </c>
      <c r="AC1384" s="59">
        <v>38500000</v>
      </c>
      <c r="AD1384" s="59">
        <v>0</v>
      </c>
      <c r="AE1384" s="59">
        <v>0</v>
      </c>
      <c r="AF1384" s="59">
        <v>3500000</v>
      </c>
      <c r="AG1384" s="59">
        <v>0</v>
      </c>
      <c r="AH1384" s="59">
        <v>3500000</v>
      </c>
      <c r="AI1384" s="59">
        <v>0</v>
      </c>
      <c r="AJ1384" s="59">
        <v>3500000</v>
      </c>
      <c r="AK1384" s="59">
        <v>0</v>
      </c>
      <c r="AL1384" s="59">
        <v>3500000</v>
      </c>
      <c r="AM1384" s="59">
        <v>0</v>
      </c>
      <c r="AN1384" s="59">
        <v>3500000</v>
      </c>
      <c r="AO1384" s="59">
        <v>0</v>
      </c>
      <c r="AP1384" s="59">
        <v>3500000</v>
      </c>
      <c r="AQ1384" s="59">
        <v>0</v>
      </c>
      <c r="AR1384" s="59">
        <v>3500000</v>
      </c>
      <c r="AS1384" s="59">
        <v>0</v>
      </c>
      <c r="AT1384" s="59">
        <v>3500000</v>
      </c>
      <c r="AU1384" s="59">
        <v>0</v>
      </c>
      <c r="AV1384" s="59">
        <v>3500000</v>
      </c>
      <c r="AW1384" s="59">
        <v>0</v>
      </c>
      <c r="AX1384" s="59">
        <v>7000000</v>
      </c>
      <c r="AY1384" s="2">
        <v>0</v>
      </c>
      <c r="AZ1384" s="12" t="str">
        <f t="shared" si="161"/>
        <v>OK</v>
      </c>
      <c r="BA1384" s="12" t="str">
        <f t="shared" si="162"/>
        <v>OK</v>
      </c>
      <c r="BB1384" s="6">
        <f t="shared" si="163"/>
        <v>0</v>
      </c>
      <c r="BC1384" s="13">
        <f t="shared" si="164"/>
        <v>38500000</v>
      </c>
      <c r="BD1384" s="13">
        <f t="shared" si="165"/>
        <v>38500000</v>
      </c>
      <c r="BE1384" s="6">
        <f t="shared" si="166"/>
        <v>0</v>
      </c>
      <c r="BF1384" s="6">
        <f t="shared" si="167"/>
        <v>0</v>
      </c>
      <c r="BG1384" s="2" t="str">
        <f t="shared" si="160"/>
        <v>2500.1.1.3.</v>
      </c>
    </row>
    <row r="1385" spans="2:59" ht="57" x14ac:dyDescent="0.25">
      <c r="B1385" s="39" t="s">
        <v>7467</v>
      </c>
      <c r="C1385" s="39" t="s">
        <v>717</v>
      </c>
      <c r="D1385" s="39" t="s">
        <v>4</v>
      </c>
      <c r="E1385" s="40" t="s">
        <v>219</v>
      </c>
      <c r="F1385" s="40" t="s">
        <v>220</v>
      </c>
      <c r="G1385" s="40" t="s">
        <v>9</v>
      </c>
      <c r="H1385" s="40">
        <v>80161501</v>
      </c>
      <c r="I1385" s="40" t="s">
        <v>8168</v>
      </c>
      <c r="J1385" s="40" t="s">
        <v>221</v>
      </c>
      <c r="K1385" s="40" t="s">
        <v>7690</v>
      </c>
      <c r="L1385" s="41" t="s">
        <v>154</v>
      </c>
      <c r="M1385" s="41" t="s">
        <v>154</v>
      </c>
      <c r="N1385" s="41">
        <v>11</v>
      </c>
      <c r="O1385" s="41" t="s">
        <v>223</v>
      </c>
      <c r="P1385" s="41" t="s">
        <v>224</v>
      </c>
      <c r="Q1385" s="58">
        <v>35860000</v>
      </c>
      <c r="R1385" s="58">
        <v>35860000</v>
      </c>
      <c r="S1385" s="41" t="s">
        <v>225</v>
      </c>
      <c r="T1385" s="41" t="s">
        <v>221</v>
      </c>
      <c r="U1385" s="40" t="s">
        <v>446</v>
      </c>
      <c r="V1385" s="40" t="s">
        <v>721</v>
      </c>
      <c r="W1385" s="40" t="s">
        <v>1709</v>
      </c>
      <c r="X1385" s="40" t="s">
        <v>229</v>
      </c>
      <c r="Y1385" s="40" t="s">
        <v>230</v>
      </c>
      <c r="Z1385" s="40" t="s">
        <v>447</v>
      </c>
      <c r="AA1385" s="59">
        <v>0</v>
      </c>
      <c r="AB1385" s="59">
        <v>0</v>
      </c>
      <c r="AC1385" s="59">
        <v>35860000</v>
      </c>
      <c r="AD1385" s="59">
        <v>0</v>
      </c>
      <c r="AE1385" s="59">
        <v>0</v>
      </c>
      <c r="AF1385" s="59">
        <v>3260000</v>
      </c>
      <c r="AG1385" s="59">
        <v>0</v>
      </c>
      <c r="AH1385" s="59">
        <v>3260000</v>
      </c>
      <c r="AI1385" s="59">
        <v>0</v>
      </c>
      <c r="AJ1385" s="59">
        <v>3260000</v>
      </c>
      <c r="AK1385" s="59">
        <v>0</v>
      </c>
      <c r="AL1385" s="59">
        <v>3260000</v>
      </c>
      <c r="AM1385" s="59">
        <v>0</v>
      </c>
      <c r="AN1385" s="59">
        <v>3260000</v>
      </c>
      <c r="AO1385" s="59">
        <v>0</v>
      </c>
      <c r="AP1385" s="59">
        <v>3260000</v>
      </c>
      <c r="AQ1385" s="59">
        <v>0</v>
      </c>
      <c r="AR1385" s="59">
        <v>3260000</v>
      </c>
      <c r="AS1385" s="59">
        <v>0</v>
      </c>
      <c r="AT1385" s="59">
        <v>3260000</v>
      </c>
      <c r="AU1385" s="59">
        <v>0</v>
      </c>
      <c r="AV1385" s="59">
        <v>3260000</v>
      </c>
      <c r="AW1385" s="59">
        <v>0</v>
      </c>
      <c r="AX1385" s="59">
        <v>6520000</v>
      </c>
      <c r="AY1385" s="2">
        <v>0</v>
      </c>
      <c r="AZ1385" s="12" t="str">
        <f t="shared" si="161"/>
        <v>OK</v>
      </c>
      <c r="BA1385" s="12" t="str">
        <f t="shared" si="162"/>
        <v>OK</v>
      </c>
      <c r="BB1385" s="6">
        <f t="shared" si="163"/>
        <v>0</v>
      </c>
      <c r="BC1385" s="13">
        <f t="shared" si="164"/>
        <v>35860000</v>
      </c>
      <c r="BD1385" s="13">
        <f t="shared" si="165"/>
        <v>35860000</v>
      </c>
      <c r="BE1385" s="6">
        <f t="shared" si="166"/>
        <v>0</v>
      </c>
      <c r="BF1385" s="6">
        <f t="shared" si="167"/>
        <v>0</v>
      </c>
      <c r="BG1385" s="2" t="str">
        <f t="shared" si="160"/>
        <v>2500.1.1.3.</v>
      </c>
    </row>
    <row r="1386" spans="2:59" ht="57" x14ac:dyDescent="0.25">
      <c r="B1386" s="39" t="s">
        <v>7468</v>
      </c>
      <c r="C1386" s="39" t="s">
        <v>717</v>
      </c>
      <c r="D1386" s="39" t="s">
        <v>4</v>
      </c>
      <c r="E1386" s="40" t="s">
        <v>219</v>
      </c>
      <c r="F1386" s="40" t="s">
        <v>220</v>
      </c>
      <c r="G1386" s="40" t="s">
        <v>9</v>
      </c>
      <c r="H1386" s="40">
        <v>80161501</v>
      </c>
      <c r="I1386" s="40" t="s">
        <v>8168</v>
      </c>
      <c r="J1386" s="40" t="s">
        <v>221</v>
      </c>
      <c r="K1386" s="40" t="s">
        <v>7690</v>
      </c>
      <c r="L1386" s="41" t="s">
        <v>154</v>
      </c>
      <c r="M1386" s="41" t="s">
        <v>154</v>
      </c>
      <c r="N1386" s="41">
        <v>11</v>
      </c>
      <c r="O1386" s="41" t="s">
        <v>223</v>
      </c>
      <c r="P1386" s="41" t="s">
        <v>224</v>
      </c>
      <c r="Q1386" s="58">
        <v>35860000</v>
      </c>
      <c r="R1386" s="58">
        <v>35860000</v>
      </c>
      <c r="S1386" s="41" t="s">
        <v>225</v>
      </c>
      <c r="T1386" s="41" t="s">
        <v>221</v>
      </c>
      <c r="U1386" s="40" t="s">
        <v>446</v>
      </c>
      <c r="V1386" s="40" t="s">
        <v>721</v>
      </c>
      <c r="W1386" s="40" t="s">
        <v>1709</v>
      </c>
      <c r="X1386" s="40" t="s">
        <v>229</v>
      </c>
      <c r="Y1386" s="40" t="s">
        <v>230</v>
      </c>
      <c r="Z1386" s="40" t="s">
        <v>447</v>
      </c>
      <c r="AA1386" s="59">
        <v>0</v>
      </c>
      <c r="AB1386" s="59">
        <v>0</v>
      </c>
      <c r="AC1386" s="59">
        <v>35860000</v>
      </c>
      <c r="AD1386" s="59">
        <v>0</v>
      </c>
      <c r="AE1386" s="59">
        <v>0</v>
      </c>
      <c r="AF1386" s="59">
        <v>3260000</v>
      </c>
      <c r="AG1386" s="59">
        <v>0</v>
      </c>
      <c r="AH1386" s="59">
        <v>3260000</v>
      </c>
      <c r="AI1386" s="59">
        <v>0</v>
      </c>
      <c r="AJ1386" s="59">
        <v>3260000</v>
      </c>
      <c r="AK1386" s="59">
        <v>0</v>
      </c>
      <c r="AL1386" s="59">
        <v>3260000</v>
      </c>
      <c r="AM1386" s="59">
        <v>0</v>
      </c>
      <c r="AN1386" s="59">
        <v>3260000</v>
      </c>
      <c r="AO1386" s="59">
        <v>0</v>
      </c>
      <c r="AP1386" s="59">
        <v>3260000</v>
      </c>
      <c r="AQ1386" s="59">
        <v>0</v>
      </c>
      <c r="AR1386" s="59">
        <v>3260000</v>
      </c>
      <c r="AS1386" s="59">
        <v>0</v>
      </c>
      <c r="AT1386" s="59">
        <v>3260000</v>
      </c>
      <c r="AU1386" s="59">
        <v>0</v>
      </c>
      <c r="AV1386" s="59">
        <v>3260000</v>
      </c>
      <c r="AW1386" s="59">
        <v>0</v>
      </c>
      <c r="AX1386" s="59">
        <v>6520000</v>
      </c>
      <c r="AY1386" s="2">
        <v>0</v>
      </c>
      <c r="AZ1386" s="12" t="str">
        <f t="shared" si="161"/>
        <v>OK</v>
      </c>
      <c r="BA1386" s="12" t="str">
        <f t="shared" si="162"/>
        <v>OK</v>
      </c>
      <c r="BB1386" s="6">
        <f t="shared" si="163"/>
        <v>0</v>
      </c>
      <c r="BC1386" s="13">
        <f t="shared" si="164"/>
        <v>35860000</v>
      </c>
      <c r="BD1386" s="13">
        <f t="shared" si="165"/>
        <v>35860000</v>
      </c>
      <c r="BE1386" s="6">
        <f t="shared" si="166"/>
        <v>0</v>
      </c>
      <c r="BF1386" s="6">
        <f t="shared" si="167"/>
        <v>0</v>
      </c>
      <c r="BG1386" s="2" t="str">
        <f t="shared" ref="BG1386:BG1414" si="168">"2500.1.1.3."&amp;A1386</f>
        <v>2500.1.1.3.</v>
      </c>
    </row>
    <row r="1387" spans="2:59" ht="57" x14ac:dyDescent="0.25">
      <c r="B1387" s="39" t="s">
        <v>7469</v>
      </c>
      <c r="C1387" s="39" t="s">
        <v>717</v>
      </c>
      <c r="D1387" s="39" t="s">
        <v>4</v>
      </c>
      <c r="E1387" s="40" t="s">
        <v>219</v>
      </c>
      <c r="F1387" s="40" t="s">
        <v>220</v>
      </c>
      <c r="G1387" s="40" t="s">
        <v>9</v>
      </c>
      <c r="H1387" s="40">
        <v>80161501</v>
      </c>
      <c r="I1387" s="40" t="s">
        <v>8168</v>
      </c>
      <c r="J1387" s="40" t="s">
        <v>221</v>
      </c>
      <c r="K1387" s="40" t="s">
        <v>7690</v>
      </c>
      <c r="L1387" s="41" t="s">
        <v>154</v>
      </c>
      <c r="M1387" s="41" t="s">
        <v>154</v>
      </c>
      <c r="N1387" s="41">
        <v>11</v>
      </c>
      <c r="O1387" s="41" t="s">
        <v>223</v>
      </c>
      <c r="P1387" s="41" t="s">
        <v>224</v>
      </c>
      <c r="Q1387" s="58">
        <v>35860000</v>
      </c>
      <c r="R1387" s="58">
        <v>35860000</v>
      </c>
      <c r="S1387" s="41" t="s">
        <v>225</v>
      </c>
      <c r="T1387" s="41" t="s">
        <v>221</v>
      </c>
      <c r="U1387" s="40" t="s">
        <v>446</v>
      </c>
      <c r="V1387" s="40" t="s">
        <v>721</v>
      </c>
      <c r="W1387" s="40" t="s">
        <v>1709</v>
      </c>
      <c r="X1387" s="40" t="s">
        <v>229</v>
      </c>
      <c r="Y1387" s="40" t="s">
        <v>230</v>
      </c>
      <c r="Z1387" s="40" t="s">
        <v>447</v>
      </c>
      <c r="AA1387" s="59">
        <v>0</v>
      </c>
      <c r="AB1387" s="59">
        <v>0</v>
      </c>
      <c r="AC1387" s="59">
        <v>35860000</v>
      </c>
      <c r="AD1387" s="59">
        <v>0</v>
      </c>
      <c r="AE1387" s="59">
        <v>0</v>
      </c>
      <c r="AF1387" s="59">
        <v>3260000</v>
      </c>
      <c r="AG1387" s="59">
        <v>0</v>
      </c>
      <c r="AH1387" s="59">
        <v>3260000</v>
      </c>
      <c r="AI1387" s="59">
        <v>0</v>
      </c>
      <c r="AJ1387" s="59">
        <v>3260000</v>
      </c>
      <c r="AK1387" s="59">
        <v>0</v>
      </c>
      <c r="AL1387" s="59">
        <v>3260000</v>
      </c>
      <c r="AM1387" s="59">
        <v>0</v>
      </c>
      <c r="AN1387" s="59">
        <v>3260000</v>
      </c>
      <c r="AO1387" s="59">
        <v>0</v>
      </c>
      <c r="AP1387" s="59">
        <v>3260000</v>
      </c>
      <c r="AQ1387" s="59">
        <v>0</v>
      </c>
      <c r="AR1387" s="59">
        <v>3260000</v>
      </c>
      <c r="AS1387" s="59">
        <v>0</v>
      </c>
      <c r="AT1387" s="59">
        <v>3260000</v>
      </c>
      <c r="AU1387" s="59">
        <v>0</v>
      </c>
      <c r="AV1387" s="59">
        <v>3260000</v>
      </c>
      <c r="AW1387" s="59">
        <v>0</v>
      </c>
      <c r="AX1387" s="59">
        <v>6520000</v>
      </c>
      <c r="AY1387" s="2">
        <v>0</v>
      </c>
      <c r="AZ1387" s="12" t="str">
        <f t="shared" si="161"/>
        <v>OK</v>
      </c>
      <c r="BA1387" s="12" t="str">
        <f t="shared" si="162"/>
        <v>OK</v>
      </c>
      <c r="BB1387" s="6">
        <f t="shared" si="163"/>
        <v>0</v>
      </c>
      <c r="BC1387" s="13">
        <f t="shared" si="164"/>
        <v>35860000</v>
      </c>
      <c r="BD1387" s="13">
        <f t="shared" si="165"/>
        <v>35860000</v>
      </c>
      <c r="BE1387" s="6">
        <f t="shared" si="166"/>
        <v>0</v>
      </c>
      <c r="BF1387" s="6">
        <f t="shared" si="167"/>
        <v>0</v>
      </c>
      <c r="BG1387" s="2" t="str">
        <f t="shared" si="168"/>
        <v>2500.1.1.3.</v>
      </c>
    </row>
    <row r="1388" spans="2:59" ht="57" x14ac:dyDescent="0.25">
      <c r="B1388" s="39" t="s">
        <v>7470</v>
      </c>
      <c r="C1388" s="39" t="s">
        <v>717</v>
      </c>
      <c r="D1388" s="39" t="s">
        <v>4</v>
      </c>
      <c r="E1388" s="40" t="s">
        <v>219</v>
      </c>
      <c r="F1388" s="40" t="s">
        <v>220</v>
      </c>
      <c r="G1388" s="40" t="s">
        <v>9</v>
      </c>
      <c r="H1388" s="40">
        <v>80161501</v>
      </c>
      <c r="I1388" s="40" t="s">
        <v>8168</v>
      </c>
      <c r="J1388" s="40" t="s">
        <v>221</v>
      </c>
      <c r="K1388" s="40" t="s">
        <v>7690</v>
      </c>
      <c r="L1388" s="41" t="s">
        <v>154</v>
      </c>
      <c r="M1388" s="41" t="s">
        <v>154</v>
      </c>
      <c r="N1388" s="41">
        <v>11</v>
      </c>
      <c r="O1388" s="41" t="s">
        <v>223</v>
      </c>
      <c r="P1388" s="41" t="s">
        <v>224</v>
      </c>
      <c r="Q1388" s="58">
        <v>35860000</v>
      </c>
      <c r="R1388" s="58">
        <v>35860000</v>
      </c>
      <c r="S1388" s="41" t="s">
        <v>225</v>
      </c>
      <c r="T1388" s="41" t="s">
        <v>221</v>
      </c>
      <c r="U1388" s="40" t="s">
        <v>446</v>
      </c>
      <c r="V1388" s="40" t="s">
        <v>721</v>
      </c>
      <c r="W1388" s="40" t="s">
        <v>1709</v>
      </c>
      <c r="X1388" s="40" t="s">
        <v>229</v>
      </c>
      <c r="Y1388" s="40" t="s">
        <v>230</v>
      </c>
      <c r="Z1388" s="40" t="s">
        <v>447</v>
      </c>
      <c r="AA1388" s="59">
        <v>0</v>
      </c>
      <c r="AB1388" s="59">
        <v>0</v>
      </c>
      <c r="AC1388" s="59">
        <v>35860000</v>
      </c>
      <c r="AD1388" s="59">
        <v>0</v>
      </c>
      <c r="AE1388" s="59">
        <v>0</v>
      </c>
      <c r="AF1388" s="59">
        <v>3260000</v>
      </c>
      <c r="AG1388" s="59">
        <v>0</v>
      </c>
      <c r="AH1388" s="59">
        <v>3260000</v>
      </c>
      <c r="AI1388" s="59">
        <v>0</v>
      </c>
      <c r="AJ1388" s="59">
        <v>3260000</v>
      </c>
      <c r="AK1388" s="59">
        <v>0</v>
      </c>
      <c r="AL1388" s="59">
        <v>3260000</v>
      </c>
      <c r="AM1388" s="59">
        <v>0</v>
      </c>
      <c r="AN1388" s="59">
        <v>3260000</v>
      </c>
      <c r="AO1388" s="59">
        <v>0</v>
      </c>
      <c r="AP1388" s="59">
        <v>3260000</v>
      </c>
      <c r="AQ1388" s="59">
        <v>0</v>
      </c>
      <c r="AR1388" s="59">
        <v>3260000</v>
      </c>
      <c r="AS1388" s="59">
        <v>0</v>
      </c>
      <c r="AT1388" s="59">
        <v>3260000</v>
      </c>
      <c r="AU1388" s="59">
        <v>0</v>
      </c>
      <c r="AV1388" s="59">
        <v>3260000</v>
      </c>
      <c r="AW1388" s="59">
        <v>0</v>
      </c>
      <c r="AX1388" s="59">
        <v>6520000</v>
      </c>
      <c r="AY1388" s="2">
        <v>0</v>
      </c>
      <c r="AZ1388" s="12" t="str">
        <f t="shared" si="161"/>
        <v>OK</v>
      </c>
      <c r="BA1388" s="12" t="str">
        <f t="shared" si="162"/>
        <v>OK</v>
      </c>
      <c r="BB1388" s="6">
        <f t="shared" si="163"/>
        <v>0</v>
      </c>
      <c r="BC1388" s="13">
        <f t="shared" si="164"/>
        <v>35860000</v>
      </c>
      <c r="BD1388" s="13">
        <f t="shared" si="165"/>
        <v>35860000</v>
      </c>
      <c r="BE1388" s="6">
        <f t="shared" si="166"/>
        <v>0</v>
      </c>
      <c r="BF1388" s="6">
        <f t="shared" si="167"/>
        <v>0</v>
      </c>
      <c r="BG1388" s="2" t="str">
        <f t="shared" si="168"/>
        <v>2500.1.1.3.</v>
      </c>
    </row>
    <row r="1389" spans="2:59" ht="71.25" x14ac:dyDescent="0.25">
      <c r="B1389" s="39" t="s">
        <v>7471</v>
      </c>
      <c r="C1389" s="39" t="s">
        <v>717</v>
      </c>
      <c r="D1389" s="39" t="s">
        <v>4</v>
      </c>
      <c r="E1389" s="40" t="s">
        <v>219</v>
      </c>
      <c r="F1389" s="40" t="s">
        <v>220</v>
      </c>
      <c r="G1389" s="40" t="s">
        <v>9</v>
      </c>
      <c r="H1389" s="40">
        <v>80161501</v>
      </c>
      <c r="I1389" s="40" t="s">
        <v>8168</v>
      </c>
      <c r="J1389" s="40" t="s">
        <v>221</v>
      </c>
      <c r="K1389" s="40" t="s">
        <v>7691</v>
      </c>
      <c r="L1389" s="41" t="s">
        <v>154</v>
      </c>
      <c r="M1389" s="41" t="s">
        <v>154</v>
      </c>
      <c r="N1389" s="41">
        <v>11</v>
      </c>
      <c r="O1389" s="41" t="s">
        <v>223</v>
      </c>
      <c r="P1389" s="41" t="s">
        <v>224</v>
      </c>
      <c r="Q1389" s="58">
        <v>25447653</v>
      </c>
      <c r="R1389" s="58">
        <v>25447653</v>
      </c>
      <c r="S1389" s="41" t="s">
        <v>225</v>
      </c>
      <c r="T1389" s="41" t="s">
        <v>221</v>
      </c>
      <c r="U1389" s="40" t="s">
        <v>446</v>
      </c>
      <c r="V1389" s="40" t="s">
        <v>721</v>
      </c>
      <c r="W1389" s="40" t="s">
        <v>1709</v>
      </c>
      <c r="X1389" s="40" t="s">
        <v>229</v>
      </c>
      <c r="Y1389" s="40" t="s">
        <v>230</v>
      </c>
      <c r="Z1389" s="40" t="s">
        <v>447</v>
      </c>
      <c r="AA1389" s="59">
        <v>0</v>
      </c>
      <c r="AB1389" s="59">
        <v>0</v>
      </c>
      <c r="AC1389" s="59">
        <v>25447653</v>
      </c>
      <c r="AD1389" s="59">
        <v>0</v>
      </c>
      <c r="AE1389" s="59">
        <v>0</v>
      </c>
      <c r="AF1389" s="59">
        <v>2313423</v>
      </c>
      <c r="AG1389" s="59">
        <v>0</v>
      </c>
      <c r="AH1389" s="59">
        <v>2313423</v>
      </c>
      <c r="AI1389" s="59">
        <v>0</v>
      </c>
      <c r="AJ1389" s="59">
        <v>2313423</v>
      </c>
      <c r="AK1389" s="59">
        <v>0</v>
      </c>
      <c r="AL1389" s="59">
        <v>2313423</v>
      </c>
      <c r="AM1389" s="59">
        <v>0</v>
      </c>
      <c r="AN1389" s="59">
        <v>2313423</v>
      </c>
      <c r="AO1389" s="59">
        <v>0</v>
      </c>
      <c r="AP1389" s="59">
        <v>2313423</v>
      </c>
      <c r="AQ1389" s="59">
        <v>0</v>
      </c>
      <c r="AR1389" s="59">
        <v>2313423</v>
      </c>
      <c r="AS1389" s="59">
        <v>0</v>
      </c>
      <c r="AT1389" s="59">
        <v>2313423</v>
      </c>
      <c r="AU1389" s="59">
        <v>0</v>
      </c>
      <c r="AV1389" s="59">
        <v>2313423</v>
      </c>
      <c r="AW1389" s="59">
        <v>0</v>
      </c>
      <c r="AX1389" s="59">
        <v>4626846</v>
      </c>
      <c r="AY1389" s="2">
        <v>0</v>
      </c>
      <c r="AZ1389" s="12" t="str">
        <f t="shared" si="161"/>
        <v>OK</v>
      </c>
      <c r="BA1389" s="12" t="str">
        <f t="shared" si="162"/>
        <v>OK</v>
      </c>
      <c r="BB1389" s="6">
        <f t="shared" si="163"/>
        <v>0</v>
      </c>
      <c r="BC1389" s="13">
        <f t="shared" si="164"/>
        <v>25447653</v>
      </c>
      <c r="BD1389" s="13">
        <f t="shared" si="165"/>
        <v>25447653</v>
      </c>
      <c r="BE1389" s="6">
        <f t="shared" si="166"/>
        <v>0</v>
      </c>
      <c r="BF1389" s="6">
        <f t="shared" si="167"/>
        <v>0</v>
      </c>
      <c r="BG1389" s="2" t="str">
        <f t="shared" si="168"/>
        <v>2500.1.1.3.</v>
      </c>
    </row>
    <row r="1390" spans="2:59" ht="71.25" x14ac:dyDescent="0.25">
      <c r="B1390" s="39" t="s">
        <v>7472</v>
      </c>
      <c r="C1390" s="39" t="s">
        <v>717</v>
      </c>
      <c r="D1390" s="39" t="s">
        <v>4</v>
      </c>
      <c r="E1390" s="40" t="s">
        <v>219</v>
      </c>
      <c r="F1390" s="40" t="s">
        <v>220</v>
      </c>
      <c r="G1390" s="40" t="s">
        <v>9</v>
      </c>
      <c r="H1390" s="40">
        <v>80161501</v>
      </c>
      <c r="I1390" s="40" t="s">
        <v>8168</v>
      </c>
      <c r="J1390" s="40" t="s">
        <v>221</v>
      </c>
      <c r="K1390" s="40" t="s">
        <v>7691</v>
      </c>
      <c r="L1390" s="41" t="s">
        <v>154</v>
      </c>
      <c r="M1390" s="41" t="s">
        <v>154</v>
      </c>
      <c r="N1390" s="41">
        <v>11</v>
      </c>
      <c r="O1390" s="41" t="s">
        <v>223</v>
      </c>
      <c r="P1390" s="41" t="s">
        <v>224</v>
      </c>
      <c r="Q1390" s="58">
        <v>25447653</v>
      </c>
      <c r="R1390" s="58">
        <v>25447653</v>
      </c>
      <c r="S1390" s="41" t="s">
        <v>225</v>
      </c>
      <c r="T1390" s="41" t="s">
        <v>221</v>
      </c>
      <c r="U1390" s="40" t="s">
        <v>446</v>
      </c>
      <c r="V1390" s="40" t="s">
        <v>721</v>
      </c>
      <c r="W1390" s="40" t="s">
        <v>1709</v>
      </c>
      <c r="X1390" s="40" t="s">
        <v>229</v>
      </c>
      <c r="Y1390" s="40" t="s">
        <v>230</v>
      </c>
      <c r="Z1390" s="40" t="s">
        <v>447</v>
      </c>
      <c r="AA1390" s="59">
        <v>0</v>
      </c>
      <c r="AB1390" s="59">
        <v>0</v>
      </c>
      <c r="AC1390" s="59">
        <v>25447653</v>
      </c>
      <c r="AD1390" s="59">
        <v>0</v>
      </c>
      <c r="AE1390" s="59">
        <v>0</v>
      </c>
      <c r="AF1390" s="59">
        <v>2313423</v>
      </c>
      <c r="AG1390" s="59">
        <v>0</v>
      </c>
      <c r="AH1390" s="59">
        <v>2313423</v>
      </c>
      <c r="AI1390" s="59">
        <v>0</v>
      </c>
      <c r="AJ1390" s="59">
        <v>2313423</v>
      </c>
      <c r="AK1390" s="59">
        <v>0</v>
      </c>
      <c r="AL1390" s="59">
        <v>2313423</v>
      </c>
      <c r="AM1390" s="59">
        <v>0</v>
      </c>
      <c r="AN1390" s="59">
        <v>2313423</v>
      </c>
      <c r="AO1390" s="59">
        <v>0</v>
      </c>
      <c r="AP1390" s="59">
        <v>2313423</v>
      </c>
      <c r="AQ1390" s="59">
        <v>0</v>
      </c>
      <c r="AR1390" s="59">
        <v>2313423</v>
      </c>
      <c r="AS1390" s="59">
        <v>0</v>
      </c>
      <c r="AT1390" s="59">
        <v>2313423</v>
      </c>
      <c r="AU1390" s="59">
        <v>0</v>
      </c>
      <c r="AV1390" s="59">
        <v>2313423</v>
      </c>
      <c r="AW1390" s="59">
        <v>0</v>
      </c>
      <c r="AX1390" s="59">
        <v>4626846</v>
      </c>
      <c r="AY1390" s="2">
        <v>0</v>
      </c>
      <c r="AZ1390" s="12" t="str">
        <f t="shared" si="161"/>
        <v>OK</v>
      </c>
      <c r="BA1390" s="12" t="str">
        <f t="shared" si="162"/>
        <v>OK</v>
      </c>
      <c r="BB1390" s="6">
        <f t="shared" si="163"/>
        <v>0</v>
      </c>
      <c r="BC1390" s="13">
        <f t="shared" si="164"/>
        <v>25447653</v>
      </c>
      <c r="BD1390" s="13">
        <f t="shared" si="165"/>
        <v>25447653</v>
      </c>
      <c r="BE1390" s="6">
        <f t="shared" si="166"/>
        <v>0</v>
      </c>
      <c r="BF1390" s="6">
        <f t="shared" si="167"/>
        <v>0</v>
      </c>
      <c r="BG1390" s="2" t="str">
        <f t="shared" si="168"/>
        <v>2500.1.1.3.</v>
      </c>
    </row>
    <row r="1391" spans="2:59" ht="57" x14ac:dyDescent="0.25">
      <c r="B1391" s="39" t="s">
        <v>7473</v>
      </c>
      <c r="C1391" s="39" t="s">
        <v>717</v>
      </c>
      <c r="D1391" s="39" t="s">
        <v>4</v>
      </c>
      <c r="E1391" s="40" t="s">
        <v>219</v>
      </c>
      <c r="F1391" s="40" t="s">
        <v>220</v>
      </c>
      <c r="G1391" s="40" t="s">
        <v>9</v>
      </c>
      <c r="H1391" s="40">
        <v>80161501</v>
      </c>
      <c r="I1391" s="40" t="s">
        <v>8168</v>
      </c>
      <c r="J1391" s="40" t="s">
        <v>221</v>
      </c>
      <c r="K1391" s="40" t="s">
        <v>7692</v>
      </c>
      <c r="L1391" s="41" t="s">
        <v>154</v>
      </c>
      <c r="M1391" s="41" t="s">
        <v>154</v>
      </c>
      <c r="N1391" s="41">
        <v>11</v>
      </c>
      <c r="O1391" s="41" t="s">
        <v>223</v>
      </c>
      <c r="P1391" s="41" t="s">
        <v>224</v>
      </c>
      <c r="Q1391" s="58">
        <v>25447653</v>
      </c>
      <c r="R1391" s="58">
        <v>25447653</v>
      </c>
      <c r="S1391" s="41" t="s">
        <v>225</v>
      </c>
      <c r="T1391" s="41" t="s">
        <v>221</v>
      </c>
      <c r="U1391" s="40" t="s">
        <v>446</v>
      </c>
      <c r="V1391" s="40" t="s">
        <v>721</v>
      </c>
      <c r="W1391" s="40" t="s">
        <v>1709</v>
      </c>
      <c r="X1391" s="40" t="s">
        <v>229</v>
      </c>
      <c r="Y1391" s="40" t="s">
        <v>230</v>
      </c>
      <c r="Z1391" s="40" t="s">
        <v>447</v>
      </c>
      <c r="AA1391" s="59">
        <v>0</v>
      </c>
      <c r="AB1391" s="59">
        <v>0</v>
      </c>
      <c r="AC1391" s="59">
        <v>25447653</v>
      </c>
      <c r="AD1391" s="59">
        <v>0</v>
      </c>
      <c r="AE1391" s="59">
        <v>0</v>
      </c>
      <c r="AF1391" s="59">
        <v>2313423</v>
      </c>
      <c r="AG1391" s="59">
        <v>0</v>
      </c>
      <c r="AH1391" s="59">
        <v>2313423</v>
      </c>
      <c r="AI1391" s="59">
        <v>0</v>
      </c>
      <c r="AJ1391" s="59">
        <v>2313423</v>
      </c>
      <c r="AK1391" s="59">
        <v>0</v>
      </c>
      <c r="AL1391" s="59">
        <v>2313423</v>
      </c>
      <c r="AM1391" s="59">
        <v>0</v>
      </c>
      <c r="AN1391" s="59">
        <v>2313423</v>
      </c>
      <c r="AO1391" s="59">
        <v>0</v>
      </c>
      <c r="AP1391" s="59">
        <v>2313423</v>
      </c>
      <c r="AQ1391" s="59">
        <v>0</v>
      </c>
      <c r="AR1391" s="59">
        <v>2313423</v>
      </c>
      <c r="AS1391" s="59">
        <v>0</v>
      </c>
      <c r="AT1391" s="59">
        <v>2313423</v>
      </c>
      <c r="AU1391" s="59">
        <v>0</v>
      </c>
      <c r="AV1391" s="59">
        <v>2313423</v>
      </c>
      <c r="AW1391" s="59">
        <v>0</v>
      </c>
      <c r="AX1391" s="59">
        <v>4626846</v>
      </c>
      <c r="AY1391" s="2">
        <v>0</v>
      </c>
      <c r="AZ1391" s="12" t="str">
        <f t="shared" ref="AZ1391:AZ1454" si="169">IF(OR($R1391&lt;&gt;"",SUM(AA1391:AX1391)&lt;&gt;0),IF(R1391=BC1391,"OK",IF(R1391&gt;BC1391,"Valor estimado supera a Compromisos en "&amp;DOLLAR(R1391-BC1391),"Compromisos superan al Valor estimado en "&amp;DOLLAR(BC1391-R1391))),"")</f>
        <v>OK</v>
      </c>
      <c r="BA1391" s="12" t="str">
        <f t="shared" ref="BA1391:BA1454" si="170">IF(OR($R1391&lt;&gt;"",SUM(AA1391:AX1391)&lt;&gt;0),IF(R1391=BD1391,"OK",IF(R1391&gt;BD1391,"Valor estimado supera a Obligaciones en "&amp;DOLLAR(R1391-BD1391),"Obligaciones superan al Valor estimado en "&amp;DOLLAR(BD1391-R1391))),"")</f>
        <v>OK</v>
      </c>
      <c r="BB1391" s="6">
        <f t="shared" ref="BB1391:BB1454" si="171">+IF(B1391&lt;&gt;"",COUNTBLANK(E1391:AX1391),0)</f>
        <v>0</v>
      </c>
      <c r="BC1391" s="13">
        <f t="shared" ref="BC1391:BC1454" si="172">+SUM(AA1391,AC1391,AE1391,AG1391,AI1391,AK1391,AM1391,AO1391,AQ1391,AS1391,AU1391,AW1391)</f>
        <v>25447653</v>
      </c>
      <c r="BD1391" s="13">
        <f t="shared" ref="BD1391:BD1454" si="173">+SUM(AB1391,AD1391,AF1391,AH1391,AJ1391,AL1391,AN1391,AP1391,AR1391,AT1391,AV1391,AX1391)</f>
        <v>25447653</v>
      </c>
      <c r="BE1391" s="6">
        <f t="shared" ref="BE1391:BE1454" si="174">+IF(OR(AZ1391="ok",AZ1391=""),0,1)</f>
        <v>0</v>
      </c>
      <c r="BF1391" s="6">
        <f t="shared" ref="BF1391:BF1454" si="175">+IF(OR(BA1391="ok",BA1391=""),0,1)</f>
        <v>0</v>
      </c>
      <c r="BG1391" s="2" t="str">
        <f t="shared" si="168"/>
        <v>2500.1.1.3.</v>
      </c>
    </row>
    <row r="1392" spans="2:59" ht="57" x14ac:dyDescent="0.25">
      <c r="B1392" s="39" t="s">
        <v>7474</v>
      </c>
      <c r="C1392" s="39" t="s">
        <v>717</v>
      </c>
      <c r="D1392" s="39" t="s">
        <v>4</v>
      </c>
      <c r="E1392" s="40" t="s">
        <v>219</v>
      </c>
      <c r="F1392" s="40" t="s">
        <v>220</v>
      </c>
      <c r="G1392" s="40" t="s">
        <v>9</v>
      </c>
      <c r="H1392" s="40">
        <v>80161501</v>
      </c>
      <c r="I1392" s="40" t="s">
        <v>8168</v>
      </c>
      <c r="J1392" s="40" t="s">
        <v>221</v>
      </c>
      <c r="K1392" s="40" t="s">
        <v>7692</v>
      </c>
      <c r="L1392" s="41" t="s">
        <v>154</v>
      </c>
      <c r="M1392" s="41" t="s">
        <v>154</v>
      </c>
      <c r="N1392" s="41">
        <v>11</v>
      </c>
      <c r="O1392" s="41" t="s">
        <v>223</v>
      </c>
      <c r="P1392" s="41" t="s">
        <v>224</v>
      </c>
      <c r="Q1392" s="58">
        <v>25447653</v>
      </c>
      <c r="R1392" s="58">
        <v>25447653</v>
      </c>
      <c r="S1392" s="41" t="s">
        <v>225</v>
      </c>
      <c r="T1392" s="41" t="s">
        <v>221</v>
      </c>
      <c r="U1392" s="40" t="s">
        <v>446</v>
      </c>
      <c r="V1392" s="40" t="s">
        <v>721</v>
      </c>
      <c r="W1392" s="40" t="s">
        <v>1709</v>
      </c>
      <c r="X1392" s="40" t="s">
        <v>229</v>
      </c>
      <c r="Y1392" s="40" t="s">
        <v>230</v>
      </c>
      <c r="Z1392" s="40" t="s">
        <v>447</v>
      </c>
      <c r="AA1392" s="59">
        <v>0</v>
      </c>
      <c r="AB1392" s="59">
        <v>0</v>
      </c>
      <c r="AC1392" s="59">
        <v>25447653</v>
      </c>
      <c r="AD1392" s="59">
        <v>0</v>
      </c>
      <c r="AE1392" s="59">
        <v>0</v>
      </c>
      <c r="AF1392" s="59">
        <v>2313423</v>
      </c>
      <c r="AG1392" s="59">
        <v>0</v>
      </c>
      <c r="AH1392" s="59">
        <v>2313423</v>
      </c>
      <c r="AI1392" s="59">
        <v>0</v>
      </c>
      <c r="AJ1392" s="59">
        <v>2313423</v>
      </c>
      <c r="AK1392" s="59">
        <v>0</v>
      </c>
      <c r="AL1392" s="59">
        <v>2313423</v>
      </c>
      <c r="AM1392" s="59">
        <v>0</v>
      </c>
      <c r="AN1392" s="59">
        <v>2313423</v>
      </c>
      <c r="AO1392" s="59">
        <v>0</v>
      </c>
      <c r="AP1392" s="59">
        <v>2313423</v>
      </c>
      <c r="AQ1392" s="59">
        <v>0</v>
      </c>
      <c r="AR1392" s="59">
        <v>2313423</v>
      </c>
      <c r="AS1392" s="59">
        <v>0</v>
      </c>
      <c r="AT1392" s="59">
        <v>2313423</v>
      </c>
      <c r="AU1392" s="59">
        <v>0</v>
      </c>
      <c r="AV1392" s="59">
        <v>2313423</v>
      </c>
      <c r="AW1392" s="59">
        <v>0</v>
      </c>
      <c r="AX1392" s="59">
        <v>4626846</v>
      </c>
      <c r="AY1392" s="2">
        <v>0</v>
      </c>
      <c r="AZ1392" s="12" t="str">
        <f t="shared" si="169"/>
        <v>OK</v>
      </c>
      <c r="BA1392" s="12" t="str">
        <f t="shared" si="170"/>
        <v>OK</v>
      </c>
      <c r="BB1392" s="6">
        <f t="shared" si="171"/>
        <v>0</v>
      </c>
      <c r="BC1392" s="13">
        <f t="shared" si="172"/>
        <v>25447653</v>
      </c>
      <c r="BD1392" s="13">
        <f t="shared" si="173"/>
        <v>25447653</v>
      </c>
      <c r="BE1392" s="6">
        <f t="shared" si="174"/>
        <v>0</v>
      </c>
      <c r="BF1392" s="6">
        <f t="shared" si="175"/>
        <v>0</v>
      </c>
      <c r="BG1392" s="2" t="str">
        <f t="shared" si="168"/>
        <v>2500.1.1.3.</v>
      </c>
    </row>
    <row r="1393" spans="2:59" ht="57" x14ac:dyDescent="0.25">
      <c r="B1393" s="39" t="s">
        <v>7475</v>
      </c>
      <c r="C1393" s="39" t="s">
        <v>717</v>
      </c>
      <c r="D1393" s="39" t="s">
        <v>4</v>
      </c>
      <c r="E1393" s="40" t="s">
        <v>219</v>
      </c>
      <c r="F1393" s="40" t="s">
        <v>220</v>
      </c>
      <c r="G1393" s="40" t="s">
        <v>9</v>
      </c>
      <c r="H1393" s="40">
        <v>80161501</v>
      </c>
      <c r="I1393" s="40" t="s">
        <v>8168</v>
      </c>
      <c r="J1393" s="40" t="s">
        <v>221</v>
      </c>
      <c r="K1393" s="40" t="s">
        <v>7692</v>
      </c>
      <c r="L1393" s="41" t="s">
        <v>154</v>
      </c>
      <c r="M1393" s="41" t="s">
        <v>154</v>
      </c>
      <c r="N1393" s="41">
        <v>11</v>
      </c>
      <c r="O1393" s="41" t="s">
        <v>223</v>
      </c>
      <c r="P1393" s="41" t="s">
        <v>224</v>
      </c>
      <c r="Q1393" s="58">
        <v>25447653</v>
      </c>
      <c r="R1393" s="58">
        <v>25447653</v>
      </c>
      <c r="S1393" s="41" t="s">
        <v>225</v>
      </c>
      <c r="T1393" s="41" t="s">
        <v>221</v>
      </c>
      <c r="U1393" s="40" t="s">
        <v>446</v>
      </c>
      <c r="V1393" s="40" t="s">
        <v>721</v>
      </c>
      <c r="W1393" s="40" t="s">
        <v>1709</v>
      </c>
      <c r="X1393" s="40" t="s">
        <v>229</v>
      </c>
      <c r="Y1393" s="40" t="s">
        <v>230</v>
      </c>
      <c r="Z1393" s="40" t="s">
        <v>447</v>
      </c>
      <c r="AA1393" s="59">
        <v>0</v>
      </c>
      <c r="AB1393" s="59">
        <v>0</v>
      </c>
      <c r="AC1393" s="59">
        <v>25447653</v>
      </c>
      <c r="AD1393" s="59">
        <v>0</v>
      </c>
      <c r="AE1393" s="59">
        <v>0</v>
      </c>
      <c r="AF1393" s="59">
        <v>2313423</v>
      </c>
      <c r="AG1393" s="59">
        <v>0</v>
      </c>
      <c r="AH1393" s="59">
        <v>2313423</v>
      </c>
      <c r="AI1393" s="59">
        <v>0</v>
      </c>
      <c r="AJ1393" s="59">
        <v>2313423</v>
      </c>
      <c r="AK1393" s="59">
        <v>0</v>
      </c>
      <c r="AL1393" s="59">
        <v>2313423</v>
      </c>
      <c r="AM1393" s="59">
        <v>0</v>
      </c>
      <c r="AN1393" s="59">
        <v>2313423</v>
      </c>
      <c r="AO1393" s="59">
        <v>0</v>
      </c>
      <c r="AP1393" s="59">
        <v>2313423</v>
      </c>
      <c r="AQ1393" s="59">
        <v>0</v>
      </c>
      <c r="AR1393" s="59">
        <v>2313423</v>
      </c>
      <c r="AS1393" s="59">
        <v>0</v>
      </c>
      <c r="AT1393" s="59">
        <v>2313423</v>
      </c>
      <c r="AU1393" s="59">
        <v>0</v>
      </c>
      <c r="AV1393" s="59">
        <v>2313423</v>
      </c>
      <c r="AW1393" s="59">
        <v>0</v>
      </c>
      <c r="AX1393" s="59">
        <v>4626846</v>
      </c>
      <c r="AY1393" s="2">
        <v>0</v>
      </c>
      <c r="AZ1393" s="12" t="str">
        <f t="shared" si="169"/>
        <v>OK</v>
      </c>
      <c r="BA1393" s="12" t="str">
        <f t="shared" si="170"/>
        <v>OK</v>
      </c>
      <c r="BB1393" s="6">
        <f t="shared" si="171"/>
        <v>0</v>
      </c>
      <c r="BC1393" s="13">
        <f t="shared" si="172"/>
        <v>25447653</v>
      </c>
      <c r="BD1393" s="13">
        <f t="shared" si="173"/>
        <v>25447653</v>
      </c>
      <c r="BE1393" s="6">
        <f t="shared" si="174"/>
        <v>0</v>
      </c>
      <c r="BF1393" s="6">
        <f t="shared" si="175"/>
        <v>0</v>
      </c>
      <c r="BG1393" s="2" t="str">
        <f t="shared" si="168"/>
        <v>2500.1.1.3.</v>
      </c>
    </row>
    <row r="1394" spans="2:59" ht="57" x14ac:dyDescent="0.25">
      <c r="B1394" s="39" t="s">
        <v>7476</v>
      </c>
      <c r="C1394" s="39" t="s">
        <v>717</v>
      </c>
      <c r="D1394" s="39" t="s">
        <v>4</v>
      </c>
      <c r="E1394" s="40" t="s">
        <v>219</v>
      </c>
      <c r="F1394" s="40" t="s">
        <v>220</v>
      </c>
      <c r="G1394" s="40" t="s">
        <v>9</v>
      </c>
      <c r="H1394" s="40">
        <v>80161501</v>
      </c>
      <c r="I1394" s="40" t="s">
        <v>8168</v>
      </c>
      <c r="J1394" s="40" t="s">
        <v>221</v>
      </c>
      <c r="K1394" s="40" t="s">
        <v>7692</v>
      </c>
      <c r="L1394" s="41" t="s">
        <v>154</v>
      </c>
      <c r="M1394" s="41" t="s">
        <v>154</v>
      </c>
      <c r="N1394" s="41">
        <v>11</v>
      </c>
      <c r="O1394" s="41" t="s">
        <v>223</v>
      </c>
      <c r="P1394" s="41" t="s">
        <v>224</v>
      </c>
      <c r="Q1394" s="58">
        <v>25447653</v>
      </c>
      <c r="R1394" s="58">
        <v>25447653</v>
      </c>
      <c r="S1394" s="41" t="s">
        <v>225</v>
      </c>
      <c r="T1394" s="41" t="s">
        <v>221</v>
      </c>
      <c r="U1394" s="40" t="s">
        <v>446</v>
      </c>
      <c r="V1394" s="40" t="s">
        <v>721</v>
      </c>
      <c r="W1394" s="40" t="s">
        <v>1709</v>
      </c>
      <c r="X1394" s="40" t="s">
        <v>229</v>
      </c>
      <c r="Y1394" s="40" t="s">
        <v>230</v>
      </c>
      <c r="Z1394" s="40" t="s">
        <v>447</v>
      </c>
      <c r="AA1394" s="59">
        <v>0</v>
      </c>
      <c r="AB1394" s="59">
        <v>0</v>
      </c>
      <c r="AC1394" s="59">
        <v>25447653</v>
      </c>
      <c r="AD1394" s="59">
        <v>0</v>
      </c>
      <c r="AE1394" s="59">
        <v>0</v>
      </c>
      <c r="AF1394" s="59">
        <v>2313423</v>
      </c>
      <c r="AG1394" s="59">
        <v>0</v>
      </c>
      <c r="AH1394" s="59">
        <v>2313423</v>
      </c>
      <c r="AI1394" s="59">
        <v>0</v>
      </c>
      <c r="AJ1394" s="59">
        <v>2313423</v>
      </c>
      <c r="AK1394" s="59">
        <v>0</v>
      </c>
      <c r="AL1394" s="59">
        <v>2313423</v>
      </c>
      <c r="AM1394" s="59">
        <v>0</v>
      </c>
      <c r="AN1394" s="59">
        <v>2313423</v>
      </c>
      <c r="AO1394" s="59">
        <v>0</v>
      </c>
      <c r="AP1394" s="59">
        <v>2313423</v>
      </c>
      <c r="AQ1394" s="59">
        <v>0</v>
      </c>
      <c r="AR1394" s="59">
        <v>2313423</v>
      </c>
      <c r="AS1394" s="59">
        <v>0</v>
      </c>
      <c r="AT1394" s="59">
        <v>2313423</v>
      </c>
      <c r="AU1394" s="59">
        <v>0</v>
      </c>
      <c r="AV1394" s="59">
        <v>2313423</v>
      </c>
      <c r="AW1394" s="59">
        <v>0</v>
      </c>
      <c r="AX1394" s="59">
        <v>4626846</v>
      </c>
      <c r="AY1394" s="2">
        <v>0</v>
      </c>
      <c r="AZ1394" s="12" t="str">
        <f t="shared" si="169"/>
        <v>OK</v>
      </c>
      <c r="BA1394" s="12" t="str">
        <f t="shared" si="170"/>
        <v>OK</v>
      </c>
      <c r="BB1394" s="6">
        <f t="shared" si="171"/>
        <v>0</v>
      </c>
      <c r="BC1394" s="13">
        <f t="shared" si="172"/>
        <v>25447653</v>
      </c>
      <c r="BD1394" s="13">
        <f t="shared" si="173"/>
        <v>25447653</v>
      </c>
      <c r="BE1394" s="6">
        <f t="shared" si="174"/>
        <v>0</v>
      </c>
      <c r="BF1394" s="6">
        <f t="shared" si="175"/>
        <v>0</v>
      </c>
      <c r="BG1394" s="2" t="str">
        <f t="shared" si="168"/>
        <v>2500.1.1.3.</v>
      </c>
    </row>
    <row r="1395" spans="2:59" ht="57" x14ac:dyDescent="0.25">
      <c r="B1395" s="39" t="s">
        <v>7477</v>
      </c>
      <c r="C1395" s="39" t="s">
        <v>717</v>
      </c>
      <c r="D1395" s="39" t="s">
        <v>4</v>
      </c>
      <c r="E1395" s="40" t="s">
        <v>219</v>
      </c>
      <c r="F1395" s="40" t="s">
        <v>220</v>
      </c>
      <c r="G1395" s="40" t="s">
        <v>9</v>
      </c>
      <c r="H1395" s="40">
        <v>80161501</v>
      </c>
      <c r="I1395" s="40" t="s">
        <v>8168</v>
      </c>
      <c r="J1395" s="40" t="s">
        <v>221</v>
      </c>
      <c r="K1395" s="40" t="s">
        <v>7692</v>
      </c>
      <c r="L1395" s="41" t="s">
        <v>154</v>
      </c>
      <c r="M1395" s="41" t="s">
        <v>154</v>
      </c>
      <c r="N1395" s="41">
        <v>11</v>
      </c>
      <c r="O1395" s="41" t="s">
        <v>223</v>
      </c>
      <c r="P1395" s="41" t="s">
        <v>224</v>
      </c>
      <c r="Q1395" s="58">
        <v>25447653</v>
      </c>
      <c r="R1395" s="58">
        <v>25447653</v>
      </c>
      <c r="S1395" s="41" t="s">
        <v>225</v>
      </c>
      <c r="T1395" s="41" t="s">
        <v>221</v>
      </c>
      <c r="U1395" s="40" t="s">
        <v>446</v>
      </c>
      <c r="V1395" s="40" t="s">
        <v>721</v>
      </c>
      <c r="W1395" s="40" t="s">
        <v>1709</v>
      </c>
      <c r="X1395" s="40" t="s">
        <v>229</v>
      </c>
      <c r="Y1395" s="40" t="s">
        <v>230</v>
      </c>
      <c r="Z1395" s="40" t="s">
        <v>447</v>
      </c>
      <c r="AA1395" s="59">
        <v>0</v>
      </c>
      <c r="AB1395" s="59">
        <v>0</v>
      </c>
      <c r="AC1395" s="59">
        <v>25447653</v>
      </c>
      <c r="AD1395" s="59">
        <v>0</v>
      </c>
      <c r="AE1395" s="59">
        <v>0</v>
      </c>
      <c r="AF1395" s="59">
        <v>2313423</v>
      </c>
      <c r="AG1395" s="59">
        <v>0</v>
      </c>
      <c r="AH1395" s="59">
        <v>2313423</v>
      </c>
      <c r="AI1395" s="59">
        <v>0</v>
      </c>
      <c r="AJ1395" s="59">
        <v>2313423</v>
      </c>
      <c r="AK1395" s="59">
        <v>0</v>
      </c>
      <c r="AL1395" s="59">
        <v>2313423</v>
      </c>
      <c r="AM1395" s="59">
        <v>0</v>
      </c>
      <c r="AN1395" s="59">
        <v>2313423</v>
      </c>
      <c r="AO1395" s="59">
        <v>0</v>
      </c>
      <c r="AP1395" s="59">
        <v>2313423</v>
      </c>
      <c r="AQ1395" s="59">
        <v>0</v>
      </c>
      <c r="AR1395" s="59">
        <v>2313423</v>
      </c>
      <c r="AS1395" s="59">
        <v>0</v>
      </c>
      <c r="AT1395" s="59">
        <v>2313423</v>
      </c>
      <c r="AU1395" s="59">
        <v>0</v>
      </c>
      <c r="AV1395" s="59">
        <v>2313423</v>
      </c>
      <c r="AW1395" s="59">
        <v>0</v>
      </c>
      <c r="AX1395" s="59">
        <v>4626846</v>
      </c>
      <c r="AY1395" s="2">
        <v>0</v>
      </c>
      <c r="AZ1395" s="12" t="str">
        <f t="shared" si="169"/>
        <v>OK</v>
      </c>
      <c r="BA1395" s="12" t="str">
        <f t="shared" si="170"/>
        <v>OK</v>
      </c>
      <c r="BB1395" s="6">
        <f t="shared" si="171"/>
        <v>0</v>
      </c>
      <c r="BC1395" s="13">
        <f t="shared" si="172"/>
        <v>25447653</v>
      </c>
      <c r="BD1395" s="13">
        <f t="shared" si="173"/>
        <v>25447653</v>
      </c>
      <c r="BE1395" s="6">
        <f t="shared" si="174"/>
        <v>0</v>
      </c>
      <c r="BF1395" s="6">
        <f t="shared" si="175"/>
        <v>0</v>
      </c>
      <c r="BG1395" s="2" t="str">
        <f t="shared" si="168"/>
        <v>2500.1.1.3.</v>
      </c>
    </row>
    <row r="1396" spans="2:59" ht="57" x14ac:dyDescent="0.25">
      <c r="B1396" s="39" t="s">
        <v>7478</v>
      </c>
      <c r="C1396" s="39" t="s">
        <v>717</v>
      </c>
      <c r="D1396" s="39" t="s">
        <v>4</v>
      </c>
      <c r="E1396" s="40" t="s">
        <v>219</v>
      </c>
      <c r="F1396" s="40" t="s">
        <v>220</v>
      </c>
      <c r="G1396" s="40" t="s">
        <v>9</v>
      </c>
      <c r="H1396" s="40">
        <v>80161501</v>
      </c>
      <c r="I1396" s="40" t="s">
        <v>8168</v>
      </c>
      <c r="J1396" s="40" t="s">
        <v>221</v>
      </c>
      <c r="K1396" s="40" t="s">
        <v>7692</v>
      </c>
      <c r="L1396" s="41" t="s">
        <v>154</v>
      </c>
      <c r="M1396" s="41" t="s">
        <v>154</v>
      </c>
      <c r="N1396" s="41">
        <v>11</v>
      </c>
      <c r="O1396" s="41" t="s">
        <v>223</v>
      </c>
      <c r="P1396" s="41" t="s">
        <v>224</v>
      </c>
      <c r="Q1396" s="58">
        <v>25447653</v>
      </c>
      <c r="R1396" s="58">
        <v>25447653</v>
      </c>
      <c r="S1396" s="41" t="s">
        <v>225</v>
      </c>
      <c r="T1396" s="41" t="s">
        <v>221</v>
      </c>
      <c r="U1396" s="40" t="s">
        <v>446</v>
      </c>
      <c r="V1396" s="40" t="s">
        <v>721</v>
      </c>
      <c r="W1396" s="40" t="s">
        <v>1709</v>
      </c>
      <c r="X1396" s="40" t="s">
        <v>229</v>
      </c>
      <c r="Y1396" s="40" t="s">
        <v>230</v>
      </c>
      <c r="Z1396" s="40" t="s">
        <v>447</v>
      </c>
      <c r="AA1396" s="59">
        <v>0</v>
      </c>
      <c r="AB1396" s="59">
        <v>0</v>
      </c>
      <c r="AC1396" s="59">
        <v>25447653</v>
      </c>
      <c r="AD1396" s="59">
        <v>0</v>
      </c>
      <c r="AE1396" s="59">
        <v>0</v>
      </c>
      <c r="AF1396" s="59">
        <v>2313423</v>
      </c>
      <c r="AG1396" s="59">
        <v>0</v>
      </c>
      <c r="AH1396" s="59">
        <v>2313423</v>
      </c>
      <c r="AI1396" s="59">
        <v>0</v>
      </c>
      <c r="AJ1396" s="59">
        <v>2313423</v>
      </c>
      <c r="AK1396" s="59">
        <v>0</v>
      </c>
      <c r="AL1396" s="59">
        <v>2313423</v>
      </c>
      <c r="AM1396" s="59">
        <v>0</v>
      </c>
      <c r="AN1396" s="59">
        <v>2313423</v>
      </c>
      <c r="AO1396" s="59">
        <v>0</v>
      </c>
      <c r="AP1396" s="59">
        <v>2313423</v>
      </c>
      <c r="AQ1396" s="59">
        <v>0</v>
      </c>
      <c r="AR1396" s="59">
        <v>2313423</v>
      </c>
      <c r="AS1396" s="59">
        <v>0</v>
      </c>
      <c r="AT1396" s="59">
        <v>2313423</v>
      </c>
      <c r="AU1396" s="59">
        <v>0</v>
      </c>
      <c r="AV1396" s="59">
        <v>2313423</v>
      </c>
      <c r="AW1396" s="59">
        <v>0</v>
      </c>
      <c r="AX1396" s="59">
        <v>4626846</v>
      </c>
      <c r="AY1396" s="2">
        <v>0</v>
      </c>
      <c r="AZ1396" s="12" t="str">
        <f t="shared" si="169"/>
        <v>OK</v>
      </c>
      <c r="BA1396" s="12" t="str">
        <f t="shared" si="170"/>
        <v>OK</v>
      </c>
      <c r="BB1396" s="6">
        <f t="shared" si="171"/>
        <v>0</v>
      </c>
      <c r="BC1396" s="13">
        <f t="shared" si="172"/>
        <v>25447653</v>
      </c>
      <c r="BD1396" s="13">
        <f t="shared" si="173"/>
        <v>25447653</v>
      </c>
      <c r="BE1396" s="6">
        <f t="shared" si="174"/>
        <v>0</v>
      </c>
      <c r="BF1396" s="6">
        <f t="shared" si="175"/>
        <v>0</v>
      </c>
      <c r="BG1396" s="2" t="str">
        <f t="shared" si="168"/>
        <v>2500.1.1.3.</v>
      </c>
    </row>
    <row r="1397" spans="2:59" ht="85.5" x14ac:dyDescent="0.25">
      <c r="B1397" s="39" t="s">
        <v>7479</v>
      </c>
      <c r="C1397" s="39" t="s">
        <v>717</v>
      </c>
      <c r="D1397" s="39" t="s">
        <v>4</v>
      </c>
      <c r="E1397" s="40" t="s">
        <v>219</v>
      </c>
      <c r="F1397" s="40" t="s">
        <v>220</v>
      </c>
      <c r="G1397" s="40" t="s">
        <v>9</v>
      </c>
      <c r="H1397" s="40">
        <v>80161501</v>
      </c>
      <c r="I1397" s="40" t="s">
        <v>8168</v>
      </c>
      <c r="J1397" s="40" t="s">
        <v>221</v>
      </c>
      <c r="K1397" s="40" t="s">
        <v>7693</v>
      </c>
      <c r="L1397" s="41" t="s">
        <v>154</v>
      </c>
      <c r="M1397" s="41" t="s">
        <v>154</v>
      </c>
      <c r="N1397" s="41">
        <v>11</v>
      </c>
      <c r="O1397" s="41" t="s">
        <v>223</v>
      </c>
      <c r="P1397" s="41" t="s">
        <v>224</v>
      </c>
      <c r="Q1397" s="58">
        <v>35700000</v>
      </c>
      <c r="R1397" s="58">
        <v>35700000</v>
      </c>
      <c r="S1397" s="41" t="s">
        <v>225</v>
      </c>
      <c r="T1397" s="41" t="s">
        <v>221</v>
      </c>
      <c r="U1397" s="40" t="s">
        <v>449</v>
      </c>
      <c r="V1397" s="40" t="s">
        <v>721</v>
      </c>
      <c r="W1397" s="40" t="s">
        <v>1709</v>
      </c>
      <c r="X1397" s="40" t="s">
        <v>229</v>
      </c>
      <c r="Y1397" s="40" t="s">
        <v>230</v>
      </c>
      <c r="Z1397" s="40" t="s">
        <v>450</v>
      </c>
      <c r="AA1397" s="59">
        <v>0</v>
      </c>
      <c r="AB1397" s="59">
        <v>0</v>
      </c>
      <c r="AC1397" s="59">
        <v>35700000</v>
      </c>
      <c r="AD1397" s="59">
        <v>3400000</v>
      </c>
      <c r="AE1397" s="59">
        <v>0</v>
      </c>
      <c r="AF1397" s="59">
        <v>3400000</v>
      </c>
      <c r="AG1397" s="59">
        <v>0</v>
      </c>
      <c r="AH1397" s="59">
        <v>3400000</v>
      </c>
      <c r="AI1397" s="59">
        <v>0</v>
      </c>
      <c r="AJ1397" s="59">
        <v>3400000</v>
      </c>
      <c r="AK1397" s="59">
        <v>0</v>
      </c>
      <c r="AL1397" s="59">
        <v>3400000</v>
      </c>
      <c r="AM1397" s="59">
        <v>0</v>
      </c>
      <c r="AN1397" s="59">
        <v>3400000</v>
      </c>
      <c r="AO1397" s="59">
        <v>0</v>
      </c>
      <c r="AP1397" s="59">
        <v>3400000</v>
      </c>
      <c r="AQ1397" s="59">
        <v>0</v>
      </c>
      <c r="AR1397" s="59">
        <v>3400000</v>
      </c>
      <c r="AS1397" s="59">
        <v>0</v>
      </c>
      <c r="AT1397" s="59">
        <v>3400000</v>
      </c>
      <c r="AU1397" s="59">
        <v>0</v>
      </c>
      <c r="AV1397" s="59">
        <v>3400000</v>
      </c>
      <c r="AW1397" s="59">
        <v>0</v>
      </c>
      <c r="AX1397" s="59">
        <v>1700000</v>
      </c>
      <c r="AY1397" s="2">
        <v>0</v>
      </c>
      <c r="AZ1397" s="12" t="str">
        <f t="shared" si="169"/>
        <v>OK</v>
      </c>
      <c r="BA1397" s="12" t="str">
        <f t="shared" si="170"/>
        <v>OK</v>
      </c>
      <c r="BB1397" s="6">
        <f t="shared" si="171"/>
        <v>0</v>
      </c>
      <c r="BC1397" s="13">
        <f t="shared" si="172"/>
        <v>35700000</v>
      </c>
      <c r="BD1397" s="13">
        <f t="shared" si="173"/>
        <v>35700000</v>
      </c>
      <c r="BE1397" s="6">
        <f t="shared" si="174"/>
        <v>0</v>
      </c>
      <c r="BF1397" s="6">
        <f t="shared" si="175"/>
        <v>0</v>
      </c>
      <c r="BG1397" s="2" t="str">
        <f t="shared" si="168"/>
        <v>2500.1.1.3.</v>
      </c>
    </row>
    <row r="1398" spans="2:59" ht="85.5" x14ac:dyDescent="0.25">
      <c r="B1398" s="39" t="s">
        <v>7480</v>
      </c>
      <c r="C1398" s="39" t="s">
        <v>717</v>
      </c>
      <c r="D1398" s="39" t="s">
        <v>4</v>
      </c>
      <c r="E1398" s="40" t="s">
        <v>219</v>
      </c>
      <c r="F1398" s="40" t="s">
        <v>220</v>
      </c>
      <c r="G1398" s="40" t="s">
        <v>9</v>
      </c>
      <c r="H1398" s="40">
        <v>80161501</v>
      </c>
      <c r="I1398" s="40" t="s">
        <v>8168</v>
      </c>
      <c r="J1398" s="40" t="s">
        <v>221</v>
      </c>
      <c r="K1398" s="40" t="s">
        <v>7694</v>
      </c>
      <c r="L1398" s="41" t="s">
        <v>154</v>
      </c>
      <c r="M1398" s="41" t="s">
        <v>154</v>
      </c>
      <c r="N1398" s="41">
        <v>11</v>
      </c>
      <c r="O1398" s="41" t="s">
        <v>223</v>
      </c>
      <c r="P1398" s="41" t="s">
        <v>224</v>
      </c>
      <c r="Q1398" s="58">
        <v>35700000</v>
      </c>
      <c r="R1398" s="58">
        <v>35700000</v>
      </c>
      <c r="S1398" s="41" t="s">
        <v>225</v>
      </c>
      <c r="T1398" s="41" t="s">
        <v>221</v>
      </c>
      <c r="U1398" s="40" t="s">
        <v>449</v>
      </c>
      <c r="V1398" s="40" t="s">
        <v>721</v>
      </c>
      <c r="W1398" s="40" t="s">
        <v>1709</v>
      </c>
      <c r="X1398" s="40" t="s">
        <v>229</v>
      </c>
      <c r="Y1398" s="40" t="s">
        <v>230</v>
      </c>
      <c r="Z1398" s="40" t="s">
        <v>450</v>
      </c>
      <c r="AA1398" s="59">
        <v>0</v>
      </c>
      <c r="AB1398" s="59">
        <v>0</v>
      </c>
      <c r="AC1398" s="59">
        <v>35700000</v>
      </c>
      <c r="AD1398" s="59">
        <v>3400000</v>
      </c>
      <c r="AE1398" s="59">
        <v>0</v>
      </c>
      <c r="AF1398" s="59">
        <v>3400000</v>
      </c>
      <c r="AG1398" s="59">
        <v>0</v>
      </c>
      <c r="AH1398" s="59">
        <v>3400000</v>
      </c>
      <c r="AI1398" s="59">
        <v>0</v>
      </c>
      <c r="AJ1398" s="59">
        <v>3400000</v>
      </c>
      <c r="AK1398" s="59">
        <v>0</v>
      </c>
      <c r="AL1398" s="59">
        <v>3400000</v>
      </c>
      <c r="AM1398" s="59">
        <v>0</v>
      </c>
      <c r="AN1398" s="59">
        <v>3400000</v>
      </c>
      <c r="AO1398" s="59">
        <v>0</v>
      </c>
      <c r="AP1398" s="59">
        <v>3400000</v>
      </c>
      <c r="AQ1398" s="59">
        <v>0</v>
      </c>
      <c r="AR1398" s="59">
        <v>3400000</v>
      </c>
      <c r="AS1398" s="59">
        <v>0</v>
      </c>
      <c r="AT1398" s="59">
        <v>3400000</v>
      </c>
      <c r="AU1398" s="59">
        <v>0</v>
      </c>
      <c r="AV1398" s="59">
        <v>3400000</v>
      </c>
      <c r="AW1398" s="59">
        <v>0</v>
      </c>
      <c r="AX1398" s="59">
        <v>1700000</v>
      </c>
      <c r="AY1398" s="2">
        <v>0</v>
      </c>
      <c r="AZ1398" s="12" t="str">
        <f t="shared" si="169"/>
        <v>OK</v>
      </c>
      <c r="BA1398" s="12" t="str">
        <f t="shared" si="170"/>
        <v>OK</v>
      </c>
      <c r="BB1398" s="6">
        <f t="shared" si="171"/>
        <v>0</v>
      </c>
      <c r="BC1398" s="13">
        <f t="shared" si="172"/>
        <v>35700000</v>
      </c>
      <c r="BD1398" s="13">
        <f t="shared" si="173"/>
        <v>35700000</v>
      </c>
      <c r="BE1398" s="6">
        <f t="shared" si="174"/>
        <v>0</v>
      </c>
      <c r="BF1398" s="6">
        <f t="shared" si="175"/>
        <v>0</v>
      </c>
      <c r="BG1398" s="2" t="str">
        <f t="shared" si="168"/>
        <v>2500.1.1.3.</v>
      </c>
    </row>
    <row r="1399" spans="2:59" ht="85.5" x14ac:dyDescent="0.25">
      <c r="B1399" s="39" t="s">
        <v>7481</v>
      </c>
      <c r="C1399" s="39" t="s">
        <v>717</v>
      </c>
      <c r="D1399" s="39" t="s">
        <v>4</v>
      </c>
      <c r="E1399" s="40" t="s">
        <v>219</v>
      </c>
      <c r="F1399" s="40" t="s">
        <v>220</v>
      </c>
      <c r="G1399" s="40" t="s">
        <v>9</v>
      </c>
      <c r="H1399" s="40">
        <v>80161501</v>
      </c>
      <c r="I1399" s="40" t="s">
        <v>8168</v>
      </c>
      <c r="J1399" s="40" t="s">
        <v>221</v>
      </c>
      <c r="K1399" s="40" t="s">
        <v>7695</v>
      </c>
      <c r="L1399" s="41" t="s">
        <v>154</v>
      </c>
      <c r="M1399" s="41" t="s">
        <v>154</v>
      </c>
      <c r="N1399" s="41">
        <v>11</v>
      </c>
      <c r="O1399" s="41" t="s">
        <v>223</v>
      </c>
      <c r="P1399" s="41" t="s">
        <v>224</v>
      </c>
      <c r="Q1399" s="58">
        <v>35700000</v>
      </c>
      <c r="R1399" s="58">
        <v>35700000</v>
      </c>
      <c r="S1399" s="41" t="s">
        <v>225</v>
      </c>
      <c r="T1399" s="41" t="s">
        <v>221</v>
      </c>
      <c r="U1399" s="40" t="s">
        <v>449</v>
      </c>
      <c r="V1399" s="40" t="s">
        <v>721</v>
      </c>
      <c r="W1399" s="40" t="s">
        <v>1709</v>
      </c>
      <c r="X1399" s="40" t="s">
        <v>229</v>
      </c>
      <c r="Y1399" s="40" t="s">
        <v>230</v>
      </c>
      <c r="Z1399" s="40" t="s">
        <v>450</v>
      </c>
      <c r="AA1399" s="59">
        <v>0</v>
      </c>
      <c r="AB1399" s="59">
        <v>0</v>
      </c>
      <c r="AC1399" s="59">
        <v>35700000</v>
      </c>
      <c r="AD1399" s="59">
        <v>3400000</v>
      </c>
      <c r="AE1399" s="59">
        <v>0</v>
      </c>
      <c r="AF1399" s="59">
        <v>3400000</v>
      </c>
      <c r="AG1399" s="59">
        <v>0</v>
      </c>
      <c r="AH1399" s="59">
        <v>3400000</v>
      </c>
      <c r="AI1399" s="59">
        <v>0</v>
      </c>
      <c r="AJ1399" s="59">
        <v>3400000</v>
      </c>
      <c r="AK1399" s="59">
        <v>0</v>
      </c>
      <c r="AL1399" s="59">
        <v>3400000</v>
      </c>
      <c r="AM1399" s="59">
        <v>0</v>
      </c>
      <c r="AN1399" s="59">
        <v>3400000</v>
      </c>
      <c r="AO1399" s="59">
        <v>0</v>
      </c>
      <c r="AP1399" s="59">
        <v>3400000</v>
      </c>
      <c r="AQ1399" s="59">
        <v>0</v>
      </c>
      <c r="AR1399" s="59">
        <v>3400000</v>
      </c>
      <c r="AS1399" s="59">
        <v>0</v>
      </c>
      <c r="AT1399" s="59">
        <v>3400000</v>
      </c>
      <c r="AU1399" s="59">
        <v>0</v>
      </c>
      <c r="AV1399" s="59">
        <v>3400000</v>
      </c>
      <c r="AW1399" s="59">
        <v>0</v>
      </c>
      <c r="AX1399" s="59">
        <v>1700000</v>
      </c>
      <c r="AY1399" s="2">
        <v>0</v>
      </c>
      <c r="AZ1399" s="12" t="str">
        <f t="shared" si="169"/>
        <v>OK</v>
      </c>
      <c r="BA1399" s="12" t="str">
        <f t="shared" si="170"/>
        <v>OK</v>
      </c>
      <c r="BB1399" s="6">
        <f t="shared" si="171"/>
        <v>0</v>
      </c>
      <c r="BC1399" s="13">
        <f t="shared" si="172"/>
        <v>35700000</v>
      </c>
      <c r="BD1399" s="13">
        <f t="shared" si="173"/>
        <v>35700000</v>
      </c>
      <c r="BE1399" s="6">
        <f t="shared" si="174"/>
        <v>0</v>
      </c>
      <c r="BF1399" s="6">
        <f t="shared" si="175"/>
        <v>0</v>
      </c>
      <c r="BG1399" s="2" t="str">
        <f t="shared" si="168"/>
        <v>2500.1.1.3.</v>
      </c>
    </row>
    <row r="1400" spans="2:59" ht="85.5" x14ac:dyDescent="0.25">
      <c r="B1400" s="39" t="s">
        <v>7482</v>
      </c>
      <c r="C1400" s="39" t="s">
        <v>717</v>
      </c>
      <c r="D1400" s="39" t="s">
        <v>4</v>
      </c>
      <c r="E1400" s="40" t="s">
        <v>219</v>
      </c>
      <c r="F1400" s="40" t="s">
        <v>220</v>
      </c>
      <c r="G1400" s="40" t="s">
        <v>9</v>
      </c>
      <c r="H1400" s="40">
        <v>80161501</v>
      </c>
      <c r="I1400" s="40" t="s">
        <v>8168</v>
      </c>
      <c r="J1400" s="40" t="s">
        <v>221</v>
      </c>
      <c r="K1400" s="40" t="s">
        <v>7696</v>
      </c>
      <c r="L1400" s="41" t="s">
        <v>154</v>
      </c>
      <c r="M1400" s="41" t="s">
        <v>154</v>
      </c>
      <c r="N1400" s="41">
        <v>11</v>
      </c>
      <c r="O1400" s="41" t="s">
        <v>223</v>
      </c>
      <c r="P1400" s="41" t="s">
        <v>224</v>
      </c>
      <c r="Q1400" s="58">
        <v>35700000</v>
      </c>
      <c r="R1400" s="58">
        <v>35700000</v>
      </c>
      <c r="S1400" s="41" t="s">
        <v>225</v>
      </c>
      <c r="T1400" s="41" t="s">
        <v>221</v>
      </c>
      <c r="U1400" s="40" t="s">
        <v>449</v>
      </c>
      <c r="V1400" s="40" t="s">
        <v>721</v>
      </c>
      <c r="W1400" s="40" t="s">
        <v>1709</v>
      </c>
      <c r="X1400" s="40" t="s">
        <v>229</v>
      </c>
      <c r="Y1400" s="40" t="s">
        <v>230</v>
      </c>
      <c r="Z1400" s="40" t="s">
        <v>450</v>
      </c>
      <c r="AA1400" s="59">
        <v>0</v>
      </c>
      <c r="AB1400" s="59">
        <v>0</v>
      </c>
      <c r="AC1400" s="59">
        <v>35700000</v>
      </c>
      <c r="AD1400" s="59">
        <v>3400000</v>
      </c>
      <c r="AE1400" s="59">
        <v>0</v>
      </c>
      <c r="AF1400" s="59">
        <v>3400000</v>
      </c>
      <c r="AG1400" s="59">
        <v>0</v>
      </c>
      <c r="AH1400" s="59">
        <v>3400000</v>
      </c>
      <c r="AI1400" s="59">
        <v>0</v>
      </c>
      <c r="AJ1400" s="59">
        <v>3400000</v>
      </c>
      <c r="AK1400" s="59">
        <v>0</v>
      </c>
      <c r="AL1400" s="59">
        <v>3400000</v>
      </c>
      <c r="AM1400" s="59">
        <v>0</v>
      </c>
      <c r="AN1400" s="59">
        <v>3400000</v>
      </c>
      <c r="AO1400" s="59">
        <v>0</v>
      </c>
      <c r="AP1400" s="59">
        <v>3400000</v>
      </c>
      <c r="AQ1400" s="59">
        <v>0</v>
      </c>
      <c r="AR1400" s="59">
        <v>3400000</v>
      </c>
      <c r="AS1400" s="59">
        <v>0</v>
      </c>
      <c r="AT1400" s="59">
        <v>3400000</v>
      </c>
      <c r="AU1400" s="59">
        <v>0</v>
      </c>
      <c r="AV1400" s="59">
        <v>3400000</v>
      </c>
      <c r="AW1400" s="59">
        <v>0</v>
      </c>
      <c r="AX1400" s="59">
        <v>1700000</v>
      </c>
      <c r="AY1400" s="2">
        <v>0</v>
      </c>
      <c r="AZ1400" s="12" t="str">
        <f t="shared" si="169"/>
        <v>OK</v>
      </c>
      <c r="BA1400" s="12" t="str">
        <f t="shared" si="170"/>
        <v>OK</v>
      </c>
      <c r="BB1400" s="6">
        <f t="shared" si="171"/>
        <v>0</v>
      </c>
      <c r="BC1400" s="13">
        <f t="shared" si="172"/>
        <v>35700000</v>
      </c>
      <c r="BD1400" s="13">
        <f t="shared" si="173"/>
        <v>35700000</v>
      </c>
      <c r="BE1400" s="6">
        <f t="shared" si="174"/>
        <v>0</v>
      </c>
      <c r="BF1400" s="6">
        <f t="shared" si="175"/>
        <v>0</v>
      </c>
      <c r="BG1400" s="2" t="str">
        <f t="shared" si="168"/>
        <v>2500.1.1.3.</v>
      </c>
    </row>
    <row r="1401" spans="2:59" ht="85.5" x14ac:dyDescent="0.25">
      <c r="B1401" s="39" t="s">
        <v>7483</v>
      </c>
      <c r="C1401" s="39" t="s">
        <v>717</v>
      </c>
      <c r="D1401" s="39" t="s">
        <v>4</v>
      </c>
      <c r="E1401" s="40" t="s">
        <v>219</v>
      </c>
      <c r="F1401" s="40" t="s">
        <v>220</v>
      </c>
      <c r="G1401" s="40" t="s">
        <v>9</v>
      </c>
      <c r="H1401" s="40">
        <v>80161501</v>
      </c>
      <c r="I1401" s="40" t="s">
        <v>8168</v>
      </c>
      <c r="J1401" s="40" t="s">
        <v>221</v>
      </c>
      <c r="K1401" s="40" t="s">
        <v>7696</v>
      </c>
      <c r="L1401" s="41" t="s">
        <v>154</v>
      </c>
      <c r="M1401" s="41" t="s">
        <v>154</v>
      </c>
      <c r="N1401" s="41">
        <v>11</v>
      </c>
      <c r="O1401" s="41" t="s">
        <v>223</v>
      </c>
      <c r="P1401" s="41" t="s">
        <v>224</v>
      </c>
      <c r="Q1401" s="58">
        <v>35700000</v>
      </c>
      <c r="R1401" s="58">
        <v>35700000</v>
      </c>
      <c r="S1401" s="41" t="s">
        <v>225</v>
      </c>
      <c r="T1401" s="41" t="s">
        <v>221</v>
      </c>
      <c r="U1401" s="40" t="s">
        <v>449</v>
      </c>
      <c r="V1401" s="40" t="s">
        <v>721</v>
      </c>
      <c r="W1401" s="40" t="s">
        <v>1709</v>
      </c>
      <c r="X1401" s="40" t="s">
        <v>229</v>
      </c>
      <c r="Y1401" s="40" t="s">
        <v>230</v>
      </c>
      <c r="Z1401" s="40" t="s">
        <v>450</v>
      </c>
      <c r="AA1401" s="59">
        <v>0</v>
      </c>
      <c r="AB1401" s="59">
        <v>0</v>
      </c>
      <c r="AC1401" s="59">
        <v>35700000</v>
      </c>
      <c r="AD1401" s="59">
        <v>3400000</v>
      </c>
      <c r="AE1401" s="59">
        <v>0</v>
      </c>
      <c r="AF1401" s="59">
        <v>3400000</v>
      </c>
      <c r="AG1401" s="59">
        <v>0</v>
      </c>
      <c r="AH1401" s="59">
        <v>3400000</v>
      </c>
      <c r="AI1401" s="59">
        <v>0</v>
      </c>
      <c r="AJ1401" s="59">
        <v>3400000</v>
      </c>
      <c r="AK1401" s="59">
        <v>0</v>
      </c>
      <c r="AL1401" s="59">
        <v>3400000</v>
      </c>
      <c r="AM1401" s="59">
        <v>0</v>
      </c>
      <c r="AN1401" s="59">
        <v>3400000</v>
      </c>
      <c r="AO1401" s="59">
        <v>0</v>
      </c>
      <c r="AP1401" s="59">
        <v>3400000</v>
      </c>
      <c r="AQ1401" s="59">
        <v>0</v>
      </c>
      <c r="AR1401" s="59">
        <v>3400000</v>
      </c>
      <c r="AS1401" s="59">
        <v>0</v>
      </c>
      <c r="AT1401" s="59">
        <v>3400000</v>
      </c>
      <c r="AU1401" s="59">
        <v>0</v>
      </c>
      <c r="AV1401" s="59">
        <v>3400000</v>
      </c>
      <c r="AW1401" s="59">
        <v>0</v>
      </c>
      <c r="AX1401" s="59">
        <v>1700000</v>
      </c>
      <c r="AY1401" s="2">
        <v>0</v>
      </c>
      <c r="AZ1401" s="12" t="str">
        <f t="shared" si="169"/>
        <v>OK</v>
      </c>
      <c r="BA1401" s="12" t="str">
        <f t="shared" si="170"/>
        <v>OK</v>
      </c>
      <c r="BB1401" s="6">
        <f t="shared" si="171"/>
        <v>0</v>
      </c>
      <c r="BC1401" s="13">
        <f t="shared" si="172"/>
        <v>35700000</v>
      </c>
      <c r="BD1401" s="13">
        <f t="shared" si="173"/>
        <v>35700000</v>
      </c>
      <c r="BE1401" s="6">
        <f t="shared" si="174"/>
        <v>0</v>
      </c>
      <c r="BF1401" s="6">
        <f t="shared" si="175"/>
        <v>0</v>
      </c>
      <c r="BG1401" s="2" t="str">
        <f t="shared" si="168"/>
        <v>2500.1.1.3.</v>
      </c>
    </row>
    <row r="1402" spans="2:59" ht="85.5" x14ac:dyDescent="0.25">
      <c r="B1402" s="39" t="s">
        <v>7484</v>
      </c>
      <c r="C1402" s="39" t="s">
        <v>717</v>
      </c>
      <c r="D1402" s="39" t="s">
        <v>4</v>
      </c>
      <c r="E1402" s="40" t="s">
        <v>219</v>
      </c>
      <c r="F1402" s="40" t="s">
        <v>220</v>
      </c>
      <c r="G1402" s="40" t="s">
        <v>9</v>
      </c>
      <c r="H1402" s="40">
        <v>80161501</v>
      </c>
      <c r="I1402" s="40" t="s">
        <v>8168</v>
      </c>
      <c r="J1402" s="40" t="s">
        <v>221</v>
      </c>
      <c r="K1402" s="40" t="s">
        <v>7695</v>
      </c>
      <c r="L1402" s="41" t="s">
        <v>154</v>
      </c>
      <c r="M1402" s="41" t="s">
        <v>154</v>
      </c>
      <c r="N1402" s="41">
        <v>11</v>
      </c>
      <c r="O1402" s="41" t="s">
        <v>223</v>
      </c>
      <c r="P1402" s="41" t="s">
        <v>224</v>
      </c>
      <c r="Q1402" s="58">
        <v>35700000</v>
      </c>
      <c r="R1402" s="58">
        <v>35700000</v>
      </c>
      <c r="S1402" s="41" t="s">
        <v>225</v>
      </c>
      <c r="T1402" s="41" t="s">
        <v>221</v>
      </c>
      <c r="U1402" s="40" t="s">
        <v>449</v>
      </c>
      <c r="V1402" s="40" t="s">
        <v>721</v>
      </c>
      <c r="W1402" s="40" t="s">
        <v>1709</v>
      </c>
      <c r="X1402" s="40" t="s">
        <v>229</v>
      </c>
      <c r="Y1402" s="40" t="s">
        <v>230</v>
      </c>
      <c r="Z1402" s="40" t="s">
        <v>450</v>
      </c>
      <c r="AA1402" s="59">
        <v>0</v>
      </c>
      <c r="AB1402" s="59">
        <v>0</v>
      </c>
      <c r="AC1402" s="59">
        <v>35700000</v>
      </c>
      <c r="AD1402" s="59">
        <v>3400000</v>
      </c>
      <c r="AE1402" s="59">
        <v>0</v>
      </c>
      <c r="AF1402" s="59">
        <v>3400000</v>
      </c>
      <c r="AG1402" s="59">
        <v>0</v>
      </c>
      <c r="AH1402" s="59">
        <v>3400000</v>
      </c>
      <c r="AI1402" s="59">
        <v>0</v>
      </c>
      <c r="AJ1402" s="59">
        <v>3400000</v>
      </c>
      <c r="AK1402" s="59">
        <v>0</v>
      </c>
      <c r="AL1402" s="59">
        <v>3400000</v>
      </c>
      <c r="AM1402" s="59">
        <v>0</v>
      </c>
      <c r="AN1402" s="59">
        <v>3400000</v>
      </c>
      <c r="AO1402" s="59">
        <v>0</v>
      </c>
      <c r="AP1402" s="59">
        <v>3400000</v>
      </c>
      <c r="AQ1402" s="59">
        <v>0</v>
      </c>
      <c r="AR1402" s="59">
        <v>3400000</v>
      </c>
      <c r="AS1402" s="59">
        <v>0</v>
      </c>
      <c r="AT1402" s="59">
        <v>3400000</v>
      </c>
      <c r="AU1402" s="59">
        <v>0</v>
      </c>
      <c r="AV1402" s="59">
        <v>3400000</v>
      </c>
      <c r="AW1402" s="59">
        <v>0</v>
      </c>
      <c r="AX1402" s="59">
        <v>1700000</v>
      </c>
      <c r="AY1402" s="2">
        <v>0</v>
      </c>
      <c r="AZ1402" s="12" t="str">
        <f t="shared" si="169"/>
        <v>OK</v>
      </c>
      <c r="BA1402" s="12" t="str">
        <f t="shared" si="170"/>
        <v>OK</v>
      </c>
      <c r="BB1402" s="6">
        <f t="shared" si="171"/>
        <v>0</v>
      </c>
      <c r="BC1402" s="13">
        <f t="shared" si="172"/>
        <v>35700000</v>
      </c>
      <c r="BD1402" s="13">
        <f t="shared" si="173"/>
        <v>35700000</v>
      </c>
      <c r="BE1402" s="6">
        <f t="shared" si="174"/>
        <v>0</v>
      </c>
      <c r="BF1402" s="6">
        <f t="shared" si="175"/>
        <v>0</v>
      </c>
      <c r="BG1402" s="2" t="str">
        <f t="shared" si="168"/>
        <v>2500.1.1.3.</v>
      </c>
    </row>
    <row r="1403" spans="2:59" ht="85.5" x14ac:dyDescent="0.25">
      <c r="B1403" s="39" t="s">
        <v>7485</v>
      </c>
      <c r="C1403" s="39" t="s">
        <v>717</v>
      </c>
      <c r="D1403" s="39" t="s">
        <v>4</v>
      </c>
      <c r="E1403" s="40" t="s">
        <v>219</v>
      </c>
      <c r="F1403" s="40" t="s">
        <v>220</v>
      </c>
      <c r="G1403" s="40" t="s">
        <v>9</v>
      </c>
      <c r="H1403" s="40">
        <v>80161501</v>
      </c>
      <c r="I1403" s="40" t="s">
        <v>8168</v>
      </c>
      <c r="J1403" s="40" t="s">
        <v>221</v>
      </c>
      <c r="K1403" s="40" t="s">
        <v>7693</v>
      </c>
      <c r="L1403" s="41" t="s">
        <v>154</v>
      </c>
      <c r="M1403" s="41" t="s">
        <v>154</v>
      </c>
      <c r="N1403" s="41">
        <v>11</v>
      </c>
      <c r="O1403" s="41" t="s">
        <v>223</v>
      </c>
      <c r="P1403" s="41" t="s">
        <v>224</v>
      </c>
      <c r="Q1403" s="58">
        <v>35700000</v>
      </c>
      <c r="R1403" s="58">
        <v>35700000</v>
      </c>
      <c r="S1403" s="41" t="s">
        <v>225</v>
      </c>
      <c r="T1403" s="41" t="s">
        <v>221</v>
      </c>
      <c r="U1403" s="40" t="s">
        <v>449</v>
      </c>
      <c r="V1403" s="40" t="s">
        <v>721</v>
      </c>
      <c r="W1403" s="40" t="s">
        <v>1709</v>
      </c>
      <c r="X1403" s="40" t="s">
        <v>229</v>
      </c>
      <c r="Y1403" s="40" t="s">
        <v>230</v>
      </c>
      <c r="Z1403" s="40" t="s">
        <v>450</v>
      </c>
      <c r="AA1403" s="59">
        <v>0</v>
      </c>
      <c r="AB1403" s="59">
        <v>0</v>
      </c>
      <c r="AC1403" s="59">
        <v>35700000</v>
      </c>
      <c r="AD1403" s="59">
        <v>3400000</v>
      </c>
      <c r="AE1403" s="59">
        <v>0</v>
      </c>
      <c r="AF1403" s="59">
        <v>3400000</v>
      </c>
      <c r="AG1403" s="59">
        <v>0</v>
      </c>
      <c r="AH1403" s="59">
        <v>3400000</v>
      </c>
      <c r="AI1403" s="59">
        <v>0</v>
      </c>
      <c r="AJ1403" s="59">
        <v>3400000</v>
      </c>
      <c r="AK1403" s="59">
        <v>0</v>
      </c>
      <c r="AL1403" s="59">
        <v>3400000</v>
      </c>
      <c r="AM1403" s="59">
        <v>0</v>
      </c>
      <c r="AN1403" s="59">
        <v>3400000</v>
      </c>
      <c r="AO1403" s="59">
        <v>0</v>
      </c>
      <c r="AP1403" s="59">
        <v>3400000</v>
      </c>
      <c r="AQ1403" s="59">
        <v>0</v>
      </c>
      <c r="AR1403" s="59">
        <v>3400000</v>
      </c>
      <c r="AS1403" s="59">
        <v>0</v>
      </c>
      <c r="AT1403" s="59">
        <v>3400000</v>
      </c>
      <c r="AU1403" s="59">
        <v>0</v>
      </c>
      <c r="AV1403" s="59">
        <v>3400000</v>
      </c>
      <c r="AW1403" s="59">
        <v>0</v>
      </c>
      <c r="AX1403" s="59">
        <v>1700000</v>
      </c>
      <c r="AY1403" s="2">
        <v>0</v>
      </c>
      <c r="AZ1403" s="12" t="str">
        <f t="shared" si="169"/>
        <v>OK</v>
      </c>
      <c r="BA1403" s="12" t="str">
        <f t="shared" si="170"/>
        <v>OK</v>
      </c>
      <c r="BB1403" s="6">
        <f t="shared" si="171"/>
        <v>0</v>
      </c>
      <c r="BC1403" s="13">
        <f t="shared" si="172"/>
        <v>35700000</v>
      </c>
      <c r="BD1403" s="13">
        <f t="shared" si="173"/>
        <v>35700000</v>
      </c>
      <c r="BE1403" s="6">
        <f t="shared" si="174"/>
        <v>0</v>
      </c>
      <c r="BF1403" s="6">
        <f t="shared" si="175"/>
        <v>0</v>
      </c>
      <c r="BG1403" s="2" t="str">
        <f t="shared" si="168"/>
        <v>2500.1.1.3.</v>
      </c>
    </row>
    <row r="1404" spans="2:59" ht="85.5" x14ac:dyDescent="0.25">
      <c r="B1404" s="39" t="s">
        <v>7486</v>
      </c>
      <c r="C1404" s="39" t="s">
        <v>717</v>
      </c>
      <c r="D1404" s="39" t="s">
        <v>4</v>
      </c>
      <c r="E1404" s="40" t="s">
        <v>219</v>
      </c>
      <c r="F1404" s="40" t="s">
        <v>220</v>
      </c>
      <c r="G1404" s="40" t="s">
        <v>9</v>
      </c>
      <c r="H1404" s="40">
        <v>80161501</v>
      </c>
      <c r="I1404" s="40" t="s">
        <v>8168</v>
      </c>
      <c r="J1404" s="40" t="s">
        <v>221</v>
      </c>
      <c r="K1404" s="40" t="s">
        <v>7697</v>
      </c>
      <c r="L1404" s="41" t="s">
        <v>154</v>
      </c>
      <c r="M1404" s="41" t="s">
        <v>154</v>
      </c>
      <c r="N1404" s="41">
        <v>11</v>
      </c>
      <c r="O1404" s="41" t="s">
        <v>223</v>
      </c>
      <c r="P1404" s="41" t="s">
        <v>224</v>
      </c>
      <c r="Q1404" s="58">
        <v>24290942</v>
      </c>
      <c r="R1404" s="58">
        <v>24290942</v>
      </c>
      <c r="S1404" s="41" t="s">
        <v>225</v>
      </c>
      <c r="T1404" s="41" t="s">
        <v>221</v>
      </c>
      <c r="U1404" s="40" t="s">
        <v>449</v>
      </c>
      <c r="V1404" s="40" t="s">
        <v>721</v>
      </c>
      <c r="W1404" s="40" t="s">
        <v>1709</v>
      </c>
      <c r="X1404" s="40" t="s">
        <v>229</v>
      </c>
      <c r="Y1404" s="40" t="s">
        <v>230</v>
      </c>
      <c r="Z1404" s="40" t="s">
        <v>450</v>
      </c>
      <c r="AA1404" s="59">
        <v>0</v>
      </c>
      <c r="AB1404" s="59">
        <v>0</v>
      </c>
      <c r="AC1404" s="59">
        <v>24290942</v>
      </c>
      <c r="AD1404" s="59">
        <v>2313423</v>
      </c>
      <c r="AE1404" s="59">
        <v>0</v>
      </c>
      <c r="AF1404" s="59">
        <v>2313423</v>
      </c>
      <c r="AG1404" s="59">
        <v>0</v>
      </c>
      <c r="AH1404" s="59">
        <v>2313423</v>
      </c>
      <c r="AI1404" s="59">
        <v>0</v>
      </c>
      <c r="AJ1404" s="59">
        <v>2313423</v>
      </c>
      <c r="AK1404" s="59">
        <v>0</v>
      </c>
      <c r="AL1404" s="59">
        <v>2313423</v>
      </c>
      <c r="AM1404" s="59">
        <v>0</v>
      </c>
      <c r="AN1404" s="59">
        <v>2313423</v>
      </c>
      <c r="AO1404" s="59">
        <v>0</v>
      </c>
      <c r="AP1404" s="59">
        <v>2313423</v>
      </c>
      <c r="AQ1404" s="59">
        <v>0</v>
      </c>
      <c r="AR1404" s="59">
        <v>2313423</v>
      </c>
      <c r="AS1404" s="59">
        <v>0</v>
      </c>
      <c r="AT1404" s="59">
        <v>2313423</v>
      </c>
      <c r="AU1404" s="59">
        <v>0</v>
      </c>
      <c r="AV1404" s="59">
        <v>2313423</v>
      </c>
      <c r="AW1404" s="59">
        <v>0</v>
      </c>
      <c r="AX1404" s="59">
        <v>1156712</v>
      </c>
      <c r="AY1404" s="2">
        <v>0</v>
      </c>
      <c r="AZ1404" s="12" t="str">
        <f t="shared" si="169"/>
        <v>OK</v>
      </c>
      <c r="BA1404" s="12" t="str">
        <f t="shared" si="170"/>
        <v>OK</v>
      </c>
      <c r="BB1404" s="6">
        <f t="shared" si="171"/>
        <v>0</v>
      </c>
      <c r="BC1404" s="13">
        <f t="shared" si="172"/>
        <v>24290942</v>
      </c>
      <c r="BD1404" s="13">
        <f t="shared" si="173"/>
        <v>24290942</v>
      </c>
      <c r="BE1404" s="6">
        <f t="shared" si="174"/>
        <v>0</v>
      </c>
      <c r="BF1404" s="6">
        <f t="shared" si="175"/>
        <v>0</v>
      </c>
      <c r="BG1404" s="2" t="str">
        <f t="shared" si="168"/>
        <v>2500.1.1.3.</v>
      </c>
    </row>
    <row r="1405" spans="2:59" ht="85.5" x14ac:dyDescent="0.25">
      <c r="B1405" s="39" t="s">
        <v>7487</v>
      </c>
      <c r="C1405" s="39" t="s">
        <v>717</v>
      </c>
      <c r="D1405" s="39" t="s">
        <v>4</v>
      </c>
      <c r="E1405" s="40" t="s">
        <v>219</v>
      </c>
      <c r="F1405" s="40" t="s">
        <v>220</v>
      </c>
      <c r="G1405" s="40" t="s">
        <v>9</v>
      </c>
      <c r="H1405" s="40">
        <v>80161501</v>
      </c>
      <c r="I1405" s="40" t="s">
        <v>8168</v>
      </c>
      <c r="J1405" s="40" t="s">
        <v>221</v>
      </c>
      <c r="K1405" s="40" t="s">
        <v>7697</v>
      </c>
      <c r="L1405" s="41" t="s">
        <v>154</v>
      </c>
      <c r="M1405" s="41" t="s">
        <v>154</v>
      </c>
      <c r="N1405" s="41">
        <v>11</v>
      </c>
      <c r="O1405" s="41" t="s">
        <v>223</v>
      </c>
      <c r="P1405" s="41" t="s">
        <v>224</v>
      </c>
      <c r="Q1405" s="58">
        <v>24290942</v>
      </c>
      <c r="R1405" s="58">
        <v>24290942</v>
      </c>
      <c r="S1405" s="41" t="s">
        <v>225</v>
      </c>
      <c r="T1405" s="41" t="s">
        <v>221</v>
      </c>
      <c r="U1405" s="40" t="s">
        <v>449</v>
      </c>
      <c r="V1405" s="40" t="s">
        <v>721</v>
      </c>
      <c r="W1405" s="40" t="s">
        <v>1709</v>
      </c>
      <c r="X1405" s="40" t="s">
        <v>229</v>
      </c>
      <c r="Y1405" s="40" t="s">
        <v>230</v>
      </c>
      <c r="Z1405" s="40" t="s">
        <v>450</v>
      </c>
      <c r="AA1405" s="59">
        <v>0</v>
      </c>
      <c r="AB1405" s="59">
        <v>0</v>
      </c>
      <c r="AC1405" s="59">
        <v>24290942</v>
      </c>
      <c r="AD1405" s="59">
        <v>2313423</v>
      </c>
      <c r="AE1405" s="59">
        <v>0</v>
      </c>
      <c r="AF1405" s="59">
        <v>2313423</v>
      </c>
      <c r="AG1405" s="59">
        <v>0</v>
      </c>
      <c r="AH1405" s="59">
        <v>2313423</v>
      </c>
      <c r="AI1405" s="59">
        <v>0</v>
      </c>
      <c r="AJ1405" s="59">
        <v>2313423</v>
      </c>
      <c r="AK1405" s="59">
        <v>0</v>
      </c>
      <c r="AL1405" s="59">
        <v>2313423</v>
      </c>
      <c r="AM1405" s="59">
        <v>0</v>
      </c>
      <c r="AN1405" s="59">
        <v>2313423</v>
      </c>
      <c r="AO1405" s="59">
        <v>0</v>
      </c>
      <c r="AP1405" s="59">
        <v>2313423</v>
      </c>
      <c r="AQ1405" s="59">
        <v>0</v>
      </c>
      <c r="AR1405" s="59">
        <v>2313423</v>
      </c>
      <c r="AS1405" s="59">
        <v>0</v>
      </c>
      <c r="AT1405" s="59">
        <v>2313423</v>
      </c>
      <c r="AU1405" s="59">
        <v>0</v>
      </c>
      <c r="AV1405" s="59">
        <v>2313423</v>
      </c>
      <c r="AW1405" s="59">
        <v>0</v>
      </c>
      <c r="AX1405" s="59">
        <v>1156712</v>
      </c>
      <c r="AY1405" s="2">
        <v>0</v>
      </c>
      <c r="AZ1405" s="12" t="str">
        <f t="shared" si="169"/>
        <v>OK</v>
      </c>
      <c r="BA1405" s="12" t="str">
        <f t="shared" si="170"/>
        <v>OK</v>
      </c>
      <c r="BB1405" s="6">
        <f t="shared" si="171"/>
        <v>0</v>
      </c>
      <c r="BC1405" s="13">
        <f t="shared" si="172"/>
        <v>24290942</v>
      </c>
      <c r="BD1405" s="13">
        <f t="shared" si="173"/>
        <v>24290942</v>
      </c>
      <c r="BE1405" s="6">
        <f t="shared" si="174"/>
        <v>0</v>
      </c>
      <c r="BF1405" s="6">
        <f t="shared" si="175"/>
        <v>0</v>
      </c>
      <c r="BG1405" s="2" t="str">
        <f t="shared" si="168"/>
        <v>2500.1.1.3.</v>
      </c>
    </row>
    <row r="1406" spans="2:59" ht="85.5" x14ac:dyDescent="0.25">
      <c r="B1406" s="39" t="s">
        <v>7488</v>
      </c>
      <c r="C1406" s="39" t="s">
        <v>717</v>
      </c>
      <c r="D1406" s="39" t="s">
        <v>4</v>
      </c>
      <c r="E1406" s="40" t="s">
        <v>219</v>
      </c>
      <c r="F1406" s="40" t="s">
        <v>220</v>
      </c>
      <c r="G1406" s="40" t="s">
        <v>9</v>
      </c>
      <c r="H1406" s="40">
        <v>80161501</v>
      </c>
      <c r="I1406" s="40" t="s">
        <v>8168</v>
      </c>
      <c r="J1406" s="40" t="s">
        <v>221</v>
      </c>
      <c r="K1406" s="40" t="s">
        <v>7697</v>
      </c>
      <c r="L1406" s="41" t="s">
        <v>154</v>
      </c>
      <c r="M1406" s="41" t="s">
        <v>154</v>
      </c>
      <c r="N1406" s="41">
        <v>11</v>
      </c>
      <c r="O1406" s="41" t="s">
        <v>223</v>
      </c>
      <c r="P1406" s="41" t="s">
        <v>224</v>
      </c>
      <c r="Q1406" s="58">
        <v>24290942</v>
      </c>
      <c r="R1406" s="58">
        <v>24290942</v>
      </c>
      <c r="S1406" s="41" t="s">
        <v>225</v>
      </c>
      <c r="T1406" s="41" t="s">
        <v>221</v>
      </c>
      <c r="U1406" s="40" t="s">
        <v>449</v>
      </c>
      <c r="V1406" s="40" t="s">
        <v>721</v>
      </c>
      <c r="W1406" s="40" t="s">
        <v>1709</v>
      </c>
      <c r="X1406" s="40" t="s">
        <v>229</v>
      </c>
      <c r="Y1406" s="40" t="s">
        <v>230</v>
      </c>
      <c r="Z1406" s="40" t="s">
        <v>450</v>
      </c>
      <c r="AA1406" s="59">
        <v>0</v>
      </c>
      <c r="AB1406" s="59">
        <v>0</v>
      </c>
      <c r="AC1406" s="59">
        <v>24290942</v>
      </c>
      <c r="AD1406" s="59">
        <v>2313423</v>
      </c>
      <c r="AE1406" s="59">
        <v>0</v>
      </c>
      <c r="AF1406" s="59">
        <v>2313423</v>
      </c>
      <c r="AG1406" s="59">
        <v>0</v>
      </c>
      <c r="AH1406" s="59">
        <v>2313423</v>
      </c>
      <c r="AI1406" s="59">
        <v>0</v>
      </c>
      <c r="AJ1406" s="59">
        <v>2313423</v>
      </c>
      <c r="AK1406" s="59">
        <v>0</v>
      </c>
      <c r="AL1406" s="59">
        <v>2313423</v>
      </c>
      <c r="AM1406" s="59">
        <v>0</v>
      </c>
      <c r="AN1406" s="59">
        <v>2313423</v>
      </c>
      <c r="AO1406" s="59">
        <v>0</v>
      </c>
      <c r="AP1406" s="59">
        <v>2313423</v>
      </c>
      <c r="AQ1406" s="59">
        <v>0</v>
      </c>
      <c r="AR1406" s="59">
        <v>2313423</v>
      </c>
      <c r="AS1406" s="59">
        <v>0</v>
      </c>
      <c r="AT1406" s="59">
        <v>2313423</v>
      </c>
      <c r="AU1406" s="59">
        <v>0</v>
      </c>
      <c r="AV1406" s="59">
        <v>2313423</v>
      </c>
      <c r="AW1406" s="59">
        <v>0</v>
      </c>
      <c r="AX1406" s="59">
        <v>1156712</v>
      </c>
      <c r="AY1406" s="2">
        <v>0</v>
      </c>
      <c r="AZ1406" s="12" t="str">
        <f t="shared" si="169"/>
        <v>OK</v>
      </c>
      <c r="BA1406" s="12" t="str">
        <f t="shared" si="170"/>
        <v>OK</v>
      </c>
      <c r="BB1406" s="6">
        <f t="shared" si="171"/>
        <v>0</v>
      </c>
      <c r="BC1406" s="13">
        <f t="shared" si="172"/>
        <v>24290942</v>
      </c>
      <c r="BD1406" s="13">
        <f t="shared" si="173"/>
        <v>24290942</v>
      </c>
      <c r="BE1406" s="6">
        <f t="shared" si="174"/>
        <v>0</v>
      </c>
      <c r="BF1406" s="6">
        <f t="shared" si="175"/>
        <v>0</v>
      </c>
      <c r="BG1406" s="2" t="str">
        <f t="shared" si="168"/>
        <v>2500.1.1.3.</v>
      </c>
    </row>
    <row r="1407" spans="2:59" ht="85.5" x14ac:dyDescent="0.25">
      <c r="B1407" s="39" t="s">
        <v>7489</v>
      </c>
      <c r="C1407" s="39" t="s">
        <v>717</v>
      </c>
      <c r="D1407" s="39" t="s">
        <v>4</v>
      </c>
      <c r="E1407" s="40" t="s">
        <v>219</v>
      </c>
      <c r="F1407" s="40" t="s">
        <v>220</v>
      </c>
      <c r="G1407" s="40" t="s">
        <v>9</v>
      </c>
      <c r="H1407" s="40">
        <v>80161501</v>
      </c>
      <c r="I1407" s="40" t="s">
        <v>8168</v>
      </c>
      <c r="J1407" s="40" t="s">
        <v>221</v>
      </c>
      <c r="K1407" s="40" t="s">
        <v>7697</v>
      </c>
      <c r="L1407" s="41" t="s">
        <v>154</v>
      </c>
      <c r="M1407" s="41" t="s">
        <v>154</v>
      </c>
      <c r="N1407" s="41">
        <v>11</v>
      </c>
      <c r="O1407" s="41" t="s">
        <v>223</v>
      </c>
      <c r="P1407" s="41" t="s">
        <v>224</v>
      </c>
      <c r="Q1407" s="58">
        <v>24290942</v>
      </c>
      <c r="R1407" s="58">
        <v>24290942</v>
      </c>
      <c r="S1407" s="41" t="s">
        <v>225</v>
      </c>
      <c r="T1407" s="41" t="s">
        <v>221</v>
      </c>
      <c r="U1407" s="40" t="s">
        <v>449</v>
      </c>
      <c r="V1407" s="40" t="s">
        <v>721</v>
      </c>
      <c r="W1407" s="40" t="s">
        <v>1709</v>
      </c>
      <c r="X1407" s="40" t="s">
        <v>229</v>
      </c>
      <c r="Y1407" s="40" t="s">
        <v>230</v>
      </c>
      <c r="Z1407" s="40" t="s">
        <v>450</v>
      </c>
      <c r="AA1407" s="59">
        <v>0</v>
      </c>
      <c r="AB1407" s="59">
        <v>0</v>
      </c>
      <c r="AC1407" s="59">
        <v>24290942</v>
      </c>
      <c r="AD1407" s="59">
        <v>2313423</v>
      </c>
      <c r="AE1407" s="59">
        <v>0</v>
      </c>
      <c r="AF1407" s="59">
        <v>2313423</v>
      </c>
      <c r="AG1407" s="59">
        <v>0</v>
      </c>
      <c r="AH1407" s="59">
        <v>2313423</v>
      </c>
      <c r="AI1407" s="59">
        <v>0</v>
      </c>
      <c r="AJ1407" s="59">
        <v>2313423</v>
      </c>
      <c r="AK1407" s="59">
        <v>0</v>
      </c>
      <c r="AL1407" s="59">
        <v>2313423</v>
      </c>
      <c r="AM1407" s="59">
        <v>0</v>
      </c>
      <c r="AN1407" s="59">
        <v>2313423</v>
      </c>
      <c r="AO1407" s="59">
        <v>0</v>
      </c>
      <c r="AP1407" s="59">
        <v>2313423</v>
      </c>
      <c r="AQ1407" s="59">
        <v>0</v>
      </c>
      <c r="AR1407" s="59">
        <v>2313423</v>
      </c>
      <c r="AS1407" s="59">
        <v>0</v>
      </c>
      <c r="AT1407" s="59">
        <v>2313423</v>
      </c>
      <c r="AU1407" s="59">
        <v>0</v>
      </c>
      <c r="AV1407" s="59">
        <v>2313423</v>
      </c>
      <c r="AW1407" s="59">
        <v>0</v>
      </c>
      <c r="AX1407" s="59">
        <v>1156712</v>
      </c>
      <c r="AY1407" s="2">
        <v>0</v>
      </c>
      <c r="AZ1407" s="12" t="str">
        <f t="shared" si="169"/>
        <v>OK</v>
      </c>
      <c r="BA1407" s="12" t="str">
        <f t="shared" si="170"/>
        <v>OK</v>
      </c>
      <c r="BB1407" s="6">
        <f t="shared" si="171"/>
        <v>0</v>
      </c>
      <c r="BC1407" s="13">
        <f t="shared" si="172"/>
        <v>24290942</v>
      </c>
      <c r="BD1407" s="13">
        <f t="shared" si="173"/>
        <v>24290942</v>
      </c>
      <c r="BE1407" s="6">
        <f t="shared" si="174"/>
        <v>0</v>
      </c>
      <c r="BF1407" s="6">
        <f t="shared" si="175"/>
        <v>0</v>
      </c>
      <c r="BG1407" s="2" t="str">
        <f t="shared" si="168"/>
        <v>2500.1.1.3.</v>
      </c>
    </row>
    <row r="1408" spans="2:59" ht="85.5" x14ac:dyDescent="0.25">
      <c r="B1408" s="39" t="s">
        <v>7490</v>
      </c>
      <c r="C1408" s="39" t="s">
        <v>717</v>
      </c>
      <c r="D1408" s="39" t="s">
        <v>4</v>
      </c>
      <c r="E1408" s="40" t="s">
        <v>219</v>
      </c>
      <c r="F1408" s="40" t="s">
        <v>220</v>
      </c>
      <c r="G1408" s="40" t="s">
        <v>9</v>
      </c>
      <c r="H1408" s="40">
        <v>80161501</v>
      </c>
      <c r="I1408" s="40" t="s">
        <v>8168</v>
      </c>
      <c r="J1408" s="40" t="s">
        <v>221</v>
      </c>
      <c r="K1408" s="40" t="s">
        <v>7697</v>
      </c>
      <c r="L1408" s="41" t="s">
        <v>154</v>
      </c>
      <c r="M1408" s="41" t="s">
        <v>154</v>
      </c>
      <c r="N1408" s="41">
        <v>11</v>
      </c>
      <c r="O1408" s="41" t="s">
        <v>223</v>
      </c>
      <c r="P1408" s="41" t="s">
        <v>224</v>
      </c>
      <c r="Q1408" s="58">
        <v>24290942</v>
      </c>
      <c r="R1408" s="58">
        <v>24290942</v>
      </c>
      <c r="S1408" s="41" t="s">
        <v>225</v>
      </c>
      <c r="T1408" s="41" t="s">
        <v>221</v>
      </c>
      <c r="U1408" s="40" t="s">
        <v>449</v>
      </c>
      <c r="V1408" s="40" t="s">
        <v>721</v>
      </c>
      <c r="W1408" s="40" t="s">
        <v>1709</v>
      </c>
      <c r="X1408" s="40" t="s">
        <v>229</v>
      </c>
      <c r="Y1408" s="40" t="s">
        <v>230</v>
      </c>
      <c r="Z1408" s="40" t="s">
        <v>450</v>
      </c>
      <c r="AA1408" s="59">
        <v>0</v>
      </c>
      <c r="AB1408" s="59">
        <v>0</v>
      </c>
      <c r="AC1408" s="59">
        <v>24290942</v>
      </c>
      <c r="AD1408" s="59">
        <v>2313423</v>
      </c>
      <c r="AE1408" s="59">
        <v>0</v>
      </c>
      <c r="AF1408" s="59">
        <v>2313423</v>
      </c>
      <c r="AG1408" s="59">
        <v>0</v>
      </c>
      <c r="AH1408" s="59">
        <v>2313423</v>
      </c>
      <c r="AI1408" s="59">
        <v>0</v>
      </c>
      <c r="AJ1408" s="59">
        <v>2313423</v>
      </c>
      <c r="AK1408" s="59">
        <v>0</v>
      </c>
      <c r="AL1408" s="59">
        <v>2313423</v>
      </c>
      <c r="AM1408" s="59">
        <v>0</v>
      </c>
      <c r="AN1408" s="59">
        <v>2313423</v>
      </c>
      <c r="AO1408" s="59">
        <v>0</v>
      </c>
      <c r="AP1408" s="59">
        <v>2313423</v>
      </c>
      <c r="AQ1408" s="59">
        <v>0</v>
      </c>
      <c r="AR1408" s="59">
        <v>2313423</v>
      </c>
      <c r="AS1408" s="59">
        <v>0</v>
      </c>
      <c r="AT1408" s="59">
        <v>2313423</v>
      </c>
      <c r="AU1408" s="59">
        <v>0</v>
      </c>
      <c r="AV1408" s="59">
        <v>2313423</v>
      </c>
      <c r="AW1408" s="59">
        <v>0</v>
      </c>
      <c r="AX1408" s="59">
        <v>1156712</v>
      </c>
      <c r="AY1408" s="2">
        <v>0</v>
      </c>
      <c r="AZ1408" s="12" t="str">
        <f t="shared" si="169"/>
        <v>OK</v>
      </c>
      <c r="BA1408" s="12" t="str">
        <f t="shared" si="170"/>
        <v>OK</v>
      </c>
      <c r="BB1408" s="6">
        <f t="shared" si="171"/>
        <v>0</v>
      </c>
      <c r="BC1408" s="13">
        <f t="shared" si="172"/>
        <v>24290942</v>
      </c>
      <c r="BD1408" s="13">
        <f t="shared" si="173"/>
        <v>24290942</v>
      </c>
      <c r="BE1408" s="6">
        <f t="shared" si="174"/>
        <v>0</v>
      </c>
      <c r="BF1408" s="6">
        <f t="shared" si="175"/>
        <v>0</v>
      </c>
      <c r="BG1408" s="2" t="str">
        <f t="shared" si="168"/>
        <v>2500.1.1.3.</v>
      </c>
    </row>
    <row r="1409" spans="2:59" ht="85.5" x14ac:dyDescent="0.25">
      <c r="B1409" s="39" t="s">
        <v>7491</v>
      </c>
      <c r="C1409" s="39" t="s">
        <v>717</v>
      </c>
      <c r="D1409" s="39" t="s">
        <v>4</v>
      </c>
      <c r="E1409" s="40" t="s">
        <v>219</v>
      </c>
      <c r="F1409" s="40" t="s">
        <v>220</v>
      </c>
      <c r="G1409" s="40" t="s">
        <v>9</v>
      </c>
      <c r="H1409" s="40">
        <v>80161501</v>
      </c>
      <c r="I1409" s="40" t="s">
        <v>8168</v>
      </c>
      <c r="J1409" s="40" t="s">
        <v>221</v>
      </c>
      <c r="K1409" s="40" t="s">
        <v>7698</v>
      </c>
      <c r="L1409" s="41" t="s">
        <v>154</v>
      </c>
      <c r="M1409" s="41" t="s">
        <v>154</v>
      </c>
      <c r="N1409" s="41">
        <v>11</v>
      </c>
      <c r="O1409" s="41" t="s">
        <v>223</v>
      </c>
      <c r="P1409" s="41" t="s">
        <v>224</v>
      </c>
      <c r="Q1409" s="58">
        <v>24290942</v>
      </c>
      <c r="R1409" s="58">
        <v>24290942</v>
      </c>
      <c r="S1409" s="41" t="s">
        <v>225</v>
      </c>
      <c r="T1409" s="41" t="s">
        <v>221</v>
      </c>
      <c r="U1409" s="40" t="s">
        <v>449</v>
      </c>
      <c r="V1409" s="40" t="s">
        <v>721</v>
      </c>
      <c r="W1409" s="40" t="s">
        <v>1709</v>
      </c>
      <c r="X1409" s="40" t="s">
        <v>229</v>
      </c>
      <c r="Y1409" s="40" t="s">
        <v>230</v>
      </c>
      <c r="Z1409" s="40" t="s">
        <v>450</v>
      </c>
      <c r="AA1409" s="59">
        <v>0</v>
      </c>
      <c r="AB1409" s="59">
        <v>0</v>
      </c>
      <c r="AC1409" s="59">
        <v>24290942</v>
      </c>
      <c r="AD1409" s="59">
        <v>2313423</v>
      </c>
      <c r="AE1409" s="59">
        <v>0</v>
      </c>
      <c r="AF1409" s="59">
        <v>2313423</v>
      </c>
      <c r="AG1409" s="59">
        <v>0</v>
      </c>
      <c r="AH1409" s="59">
        <v>2313423</v>
      </c>
      <c r="AI1409" s="59">
        <v>0</v>
      </c>
      <c r="AJ1409" s="59">
        <v>2313423</v>
      </c>
      <c r="AK1409" s="59">
        <v>0</v>
      </c>
      <c r="AL1409" s="59">
        <v>2313423</v>
      </c>
      <c r="AM1409" s="59">
        <v>0</v>
      </c>
      <c r="AN1409" s="59">
        <v>2313423</v>
      </c>
      <c r="AO1409" s="59">
        <v>0</v>
      </c>
      <c r="AP1409" s="59">
        <v>2313423</v>
      </c>
      <c r="AQ1409" s="59">
        <v>0</v>
      </c>
      <c r="AR1409" s="59">
        <v>2313423</v>
      </c>
      <c r="AS1409" s="59">
        <v>0</v>
      </c>
      <c r="AT1409" s="59">
        <v>2313423</v>
      </c>
      <c r="AU1409" s="59">
        <v>0</v>
      </c>
      <c r="AV1409" s="59">
        <v>2313423</v>
      </c>
      <c r="AW1409" s="59">
        <v>0</v>
      </c>
      <c r="AX1409" s="59">
        <v>1156712</v>
      </c>
      <c r="AY1409" s="2">
        <v>0</v>
      </c>
      <c r="AZ1409" s="12" t="str">
        <f t="shared" si="169"/>
        <v>OK</v>
      </c>
      <c r="BA1409" s="12" t="str">
        <f t="shared" si="170"/>
        <v>OK</v>
      </c>
      <c r="BB1409" s="6">
        <f t="shared" si="171"/>
        <v>0</v>
      </c>
      <c r="BC1409" s="13">
        <f t="shared" si="172"/>
        <v>24290942</v>
      </c>
      <c r="BD1409" s="13">
        <f t="shared" si="173"/>
        <v>24290942</v>
      </c>
      <c r="BE1409" s="6">
        <f t="shared" si="174"/>
        <v>0</v>
      </c>
      <c r="BF1409" s="6">
        <f t="shared" si="175"/>
        <v>0</v>
      </c>
      <c r="BG1409" s="2" t="str">
        <f t="shared" si="168"/>
        <v>2500.1.1.3.</v>
      </c>
    </row>
    <row r="1410" spans="2:59" ht="85.5" x14ac:dyDescent="0.25">
      <c r="B1410" s="39" t="s">
        <v>7492</v>
      </c>
      <c r="C1410" s="39" t="s">
        <v>717</v>
      </c>
      <c r="D1410" s="39" t="s">
        <v>4</v>
      </c>
      <c r="E1410" s="40" t="s">
        <v>219</v>
      </c>
      <c r="F1410" s="40" t="s">
        <v>220</v>
      </c>
      <c r="G1410" s="40" t="s">
        <v>9</v>
      </c>
      <c r="H1410" s="40">
        <v>80161501</v>
      </c>
      <c r="I1410" s="40" t="s">
        <v>8168</v>
      </c>
      <c r="J1410" s="40" t="s">
        <v>221</v>
      </c>
      <c r="K1410" s="40" t="s">
        <v>7697</v>
      </c>
      <c r="L1410" s="41" t="s">
        <v>154</v>
      </c>
      <c r="M1410" s="41" t="s">
        <v>154</v>
      </c>
      <c r="N1410" s="41">
        <v>11</v>
      </c>
      <c r="O1410" s="41" t="s">
        <v>223</v>
      </c>
      <c r="P1410" s="41" t="s">
        <v>224</v>
      </c>
      <c r="Q1410" s="58">
        <v>24290942</v>
      </c>
      <c r="R1410" s="58">
        <v>24290942</v>
      </c>
      <c r="S1410" s="41" t="s">
        <v>225</v>
      </c>
      <c r="T1410" s="41" t="s">
        <v>221</v>
      </c>
      <c r="U1410" s="40" t="s">
        <v>449</v>
      </c>
      <c r="V1410" s="40" t="s">
        <v>721</v>
      </c>
      <c r="W1410" s="40" t="s">
        <v>1709</v>
      </c>
      <c r="X1410" s="40" t="s">
        <v>229</v>
      </c>
      <c r="Y1410" s="40" t="s">
        <v>230</v>
      </c>
      <c r="Z1410" s="40" t="s">
        <v>450</v>
      </c>
      <c r="AA1410" s="59">
        <v>0</v>
      </c>
      <c r="AB1410" s="59">
        <v>0</v>
      </c>
      <c r="AC1410" s="59">
        <v>24290942</v>
      </c>
      <c r="AD1410" s="59">
        <v>2313423</v>
      </c>
      <c r="AE1410" s="59">
        <v>0</v>
      </c>
      <c r="AF1410" s="59">
        <v>2313423</v>
      </c>
      <c r="AG1410" s="59">
        <v>0</v>
      </c>
      <c r="AH1410" s="59">
        <v>2313423</v>
      </c>
      <c r="AI1410" s="59">
        <v>0</v>
      </c>
      <c r="AJ1410" s="59">
        <v>2313423</v>
      </c>
      <c r="AK1410" s="59">
        <v>0</v>
      </c>
      <c r="AL1410" s="59">
        <v>2313423</v>
      </c>
      <c r="AM1410" s="59">
        <v>0</v>
      </c>
      <c r="AN1410" s="59">
        <v>2313423</v>
      </c>
      <c r="AO1410" s="59">
        <v>0</v>
      </c>
      <c r="AP1410" s="59">
        <v>2313423</v>
      </c>
      <c r="AQ1410" s="59">
        <v>0</v>
      </c>
      <c r="AR1410" s="59">
        <v>2313423</v>
      </c>
      <c r="AS1410" s="59">
        <v>0</v>
      </c>
      <c r="AT1410" s="59">
        <v>2313423</v>
      </c>
      <c r="AU1410" s="59">
        <v>0</v>
      </c>
      <c r="AV1410" s="59">
        <v>2313423</v>
      </c>
      <c r="AW1410" s="59">
        <v>0</v>
      </c>
      <c r="AX1410" s="59">
        <v>1156712</v>
      </c>
      <c r="AY1410" s="2">
        <v>0</v>
      </c>
      <c r="AZ1410" s="12" t="str">
        <f t="shared" si="169"/>
        <v>OK</v>
      </c>
      <c r="BA1410" s="12" t="str">
        <f t="shared" si="170"/>
        <v>OK</v>
      </c>
      <c r="BB1410" s="6">
        <f t="shared" si="171"/>
        <v>0</v>
      </c>
      <c r="BC1410" s="13">
        <f t="shared" si="172"/>
        <v>24290942</v>
      </c>
      <c r="BD1410" s="13">
        <f t="shared" si="173"/>
        <v>24290942</v>
      </c>
      <c r="BE1410" s="6">
        <f t="shared" si="174"/>
        <v>0</v>
      </c>
      <c r="BF1410" s="6">
        <f t="shared" si="175"/>
        <v>0</v>
      </c>
      <c r="BG1410" s="2" t="str">
        <f t="shared" si="168"/>
        <v>2500.1.1.3.</v>
      </c>
    </row>
    <row r="1411" spans="2:59" ht="71.25" x14ac:dyDescent="0.25">
      <c r="B1411" s="39" t="s">
        <v>7493</v>
      </c>
      <c r="C1411" s="39" t="s">
        <v>717</v>
      </c>
      <c r="D1411" s="39" t="s">
        <v>4</v>
      </c>
      <c r="E1411" s="40" t="s">
        <v>219</v>
      </c>
      <c r="F1411" s="40" t="s">
        <v>220</v>
      </c>
      <c r="G1411" s="40" t="s">
        <v>9</v>
      </c>
      <c r="H1411" s="40">
        <v>80161501</v>
      </c>
      <c r="I1411" s="40" t="s">
        <v>8168</v>
      </c>
      <c r="J1411" s="40" t="s">
        <v>221</v>
      </c>
      <c r="K1411" s="40" t="s">
        <v>7699</v>
      </c>
      <c r="L1411" s="41" t="s">
        <v>154</v>
      </c>
      <c r="M1411" s="41" t="s">
        <v>154</v>
      </c>
      <c r="N1411" s="41">
        <v>11</v>
      </c>
      <c r="O1411" s="41" t="s">
        <v>223</v>
      </c>
      <c r="P1411" s="41" t="s">
        <v>224</v>
      </c>
      <c r="Q1411" s="58">
        <v>31918373</v>
      </c>
      <c r="R1411" s="58">
        <v>31918373</v>
      </c>
      <c r="S1411" s="41" t="s">
        <v>225</v>
      </c>
      <c r="T1411" s="41" t="s">
        <v>221</v>
      </c>
      <c r="U1411" s="40" t="s">
        <v>449</v>
      </c>
      <c r="V1411" s="40" t="s">
        <v>721</v>
      </c>
      <c r="W1411" s="40" t="s">
        <v>1709</v>
      </c>
      <c r="X1411" s="40" t="s">
        <v>229</v>
      </c>
      <c r="Y1411" s="40" t="s">
        <v>230</v>
      </c>
      <c r="Z1411" s="40" t="s">
        <v>450</v>
      </c>
      <c r="AA1411" s="59">
        <v>0</v>
      </c>
      <c r="AB1411" s="59">
        <v>0</v>
      </c>
      <c r="AC1411" s="59">
        <v>31918373</v>
      </c>
      <c r="AD1411" s="59">
        <v>3039845</v>
      </c>
      <c r="AE1411" s="59">
        <v>0</v>
      </c>
      <c r="AF1411" s="59">
        <v>3039845</v>
      </c>
      <c r="AG1411" s="59">
        <v>0</v>
      </c>
      <c r="AH1411" s="59">
        <v>3039845</v>
      </c>
      <c r="AI1411" s="59">
        <v>0</v>
      </c>
      <c r="AJ1411" s="59">
        <v>3039845</v>
      </c>
      <c r="AK1411" s="59">
        <v>0</v>
      </c>
      <c r="AL1411" s="59">
        <v>3039845</v>
      </c>
      <c r="AM1411" s="59">
        <v>0</v>
      </c>
      <c r="AN1411" s="59">
        <v>3039845</v>
      </c>
      <c r="AO1411" s="59">
        <v>0</v>
      </c>
      <c r="AP1411" s="59">
        <v>3039845</v>
      </c>
      <c r="AQ1411" s="59">
        <v>0</v>
      </c>
      <c r="AR1411" s="59">
        <v>3039845</v>
      </c>
      <c r="AS1411" s="59">
        <v>0</v>
      </c>
      <c r="AT1411" s="59">
        <v>3039845</v>
      </c>
      <c r="AU1411" s="59">
        <v>0</v>
      </c>
      <c r="AV1411" s="59">
        <v>3039845</v>
      </c>
      <c r="AW1411" s="59">
        <v>0</v>
      </c>
      <c r="AX1411" s="59">
        <v>1519923</v>
      </c>
      <c r="AY1411" s="2">
        <v>0</v>
      </c>
      <c r="AZ1411" s="12" t="str">
        <f t="shared" si="169"/>
        <v>OK</v>
      </c>
      <c r="BA1411" s="12" t="str">
        <f t="shared" si="170"/>
        <v>OK</v>
      </c>
      <c r="BB1411" s="6">
        <f t="shared" si="171"/>
        <v>0</v>
      </c>
      <c r="BC1411" s="13">
        <f t="shared" si="172"/>
        <v>31918373</v>
      </c>
      <c r="BD1411" s="13">
        <f t="shared" si="173"/>
        <v>31918373</v>
      </c>
      <c r="BE1411" s="6">
        <f t="shared" si="174"/>
        <v>0</v>
      </c>
      <c r="BF1411" s="6">
        <f t="shared" si="175"/>
        <v>0</v>
      </c>
      <c r="BG1411" s="2" t="str">
        <f t="shared" si="168"/>
        <v>2500.1.1.3.</v>
      </c>
    </row>
    <row r="1412" spans="2:59" ht="71.25" x14ac:dyDescent="0.25">
      <c r="B1412" s="39" t="s">
        <v>7494</v>
      </c>
      <c r="C1412" s="39" t="s">
        <v>717</v>
      </c>
      <c r="D1412" s="39" t="s">
        <v>4</v>
      </c>
      <c r="E1412" s="40" t="s">
        <v>219</v>
      </c>
      <c r="F1412" s="40" t="s">
        <v>220</v>
      </c>
      <c r="G1412" s="40" t="s">
        <v>9</v>
      </c>
      <c r="H1412" s="40">
        <v>80161501</v>
      </c>
      <c r="I1412" s="40" t="s">
        <v>8168</v>
      </c>
      <c r="J1412" s="40" t="s">
        <v>221</v>
      </c>
      <c r="K1412" s="40" t="s">
        <v>7699</v>
      </c>
      <c r="L1412" s="41" t="s">
        <v>154</v>
      </c>
      <c r="M1412" s="41" t="s">
        <v>154</v>
      </c>
      <c r="N1412" s="41">
        <v>11</v>
      </c>
      <c r="O1412" s="41" t="s">
        <v>223</v>
      </c>
      <c r="P1412" s="41" t="s">
        <v>224</v>
      </c>
      <c r="Q1412" s="58">
        <v>31918373</v>
      </c>
      <c r="R1412" s="58">
        <v>31918373</v>
      </c>
      <c r="S1412" s="41" t="s">
        <v>225</v>
      </c>
      <c r="T1412" s="41" t="s">
        <v>221</v>
      </c>
      <c r="U1412" s="40" t="s">
        <v>449</v>
      </c>
      <c r="V1412" s="40" t="s">
        <v>721</v>
      </c>
      <c r="W1412" s="40" t="s">
        <v>1709</v>
      </c>
      <c r="X1412" s="40" t="s">
        <v>229</v>
      </c>
      <c r="Y1412" s="40" t="s">
        <v>230</v>
      </c>
      <c r="Z1412" s="40" t="s">
        <v>450</v>
      </c>
      <c r="AA1412" s="59">
        <v>0</v>
      </c>
      <c r="AB1412" s="59">
        <v>0</v>
      </c>
      <c r="AC1412" s="59">
        <v>31918373</v>
      </c>
      <c r="AD1412" s="59">
        <v>3039845</v>
      </c>
      <c r="AE1412" s="59">
        <v>0</v>
      </c>
      <c r="AF1412" s="59">
        <v>3039845</v>
      </c>
      <c r="AG1412" s="59">
        <v>0</v>
      </c>
      <c r="AH1412" s="59">
        <v>3039845</v>
      </c>
      <c r="AI1412" s="59">
        <v>0</v>
      </c>
      <c r="AJ1412" s="59">
        <v>3039845</v>
      </c>
      <c r="AK1412" s="59">
        <v>0</v>
      </c>
      <c r="AL1412" s="59">
        <v>3039845</v>
      </c>
      <c r="AM1412" s="59">
        <v>0</v>
      </c>
      <c r="AN1412" s="59">
        <v>3039845</v>
      </c>
      <c r="AO1412" s="59">
        <v>0</v>
      </c>
      <c r="AP1412" s="59">
        <v>3039845</v>
      </c>
      <c r="AQ1412" s="59">
        <v>0</v>
      </c>
      <c r="AR1412" s="59">
        <v>3039845</v>
      </c>
      <c r="AS1412" s="59">
        <v>0</v>
      </c>
      <c r="AT1412" s="59">
        <v>3039845</v>
      </c>
      <c r="AU1412" s="59">
        <v>0</v>
      </c>
      <c r="AV1412" s="59">
        <v>3039845</v>
      </c>
      <c r="AW1412" s="59">
        <v>0</v>
      </c>
      <c r="AX1412" s="59">
        <v>1519923</v>
      </c>
      <c r="AY1412" s="2">
        <v>0</v>
      </c>
      <c r="AZ1412" s="12" t="str">
        <f t="shared" si="169"/>
        <v>OK</v>
      </c>
      <c r="BA1412" s="12" t="str">
        <f t="shared" si="170"/>
        <v>OK</v>
      </c>
      <c r="BB1412" s="6">
        <f t="shared" si="171"/>
        <v>0</v>
      </c>
      <c r="BC1412" s="13">
        <f t="shared" si="172"/>
        <v>31918373</v>
      </c>
      <c r="BD1412" s="13">
        <f t="shared" si="173"/>
        <v>31918373</v>
      </c>
      <c r="BE1412" s="6">
        <f t="shared" si="174"/>
        <v>0</v>
      </c>
      <c r="BF1412" s="6">
        <f t="shared" si="175"/>
        <v>0</v>
      </c>
      <c r="BG1412" s="2" t="str">
        <f t="shared" si="168"/>
        <v>2500.1.1.3.</v>
      </c>
    </row>
    <row r="1413" spans="2:59" ht="71.25" x14ac:dyDescent="0.25">
      <c r="B1413" s="39" t="s">
        <v>7495</v>
      </c>
      <c r="C1413" s="39" t="s">
        <v>717</v>
      </c>
      <c r="D1413" s="39" t="s">
        <v>4</v>
      </c>
      <c r="E1413" s="40" t="s">
        <v>219</v>
      </c>
      <c r="F1413" s="40" t="s">
        <v>220</v>
      </c>
      <c r="G1413" s="40" t="s">
        <v>9</v>
      </c>
      <c r="H1413" s="40">
        <v>80161501</v>
      </c>
      <c r="I1413" s="40" t="s">
        <v>8168</v>
      </c>
      <c r="J1413" s="40" t="s">
        <v>221</v>
      </c>
      <c r="K1413" s="40" t="s">
        <v>7700</v>
      </c>
      <c r="L1413" s="41" t="s">
        <v>154</v>
      </c>
      <c r="M1413" s="41" t="s">
        <v>154</v>
      </c>
      <c r="N1413" s="41">
        <v>7</v>
      </c>
      <c r="O1413" s="41" t="s">
        <v>223</v>
      </c>
      <c r="P1413" s="41" t="s">
        <v>224</v>
      </c>
      <c r="Q1413" s="58">
        <v>21278915</v>
      </c>
      <c r="R1413" s="58">
        <v>21278915</v>
      </c>
      <c r="S1413" s="41" t="s">
        <v>225</v>
      </c>
      <c r="T1413" s="41" t="s">
        <v>221</v>
      </c>
      <c r="U1413" s="40" t="s">
        <v>449</v>
      </c>
      <c r="V1413" s="40" t="s">
        <v>721</v>
      </c>
      <c r="W1413" s="40" t="s">
        <v>1709</v>
      </c>
      <c r="X1413" s="40" t="s">
        <v>229</v>
      </c>
      <c r="Y1413" s="40" t="s">
        <v>230</v>
      </c>
      <c r="Z1413" s="40" t="s">
        <v>450</v>
      </c>
      <c r="AA1413" s="59">
        <v>0</v>
      </c>
      <c r="AB1413" s="59">
        <v>0</v>
      </c>
      <c r="AC1413" s="59">
        <v>21278915</v>
      </c>
      <c r="AD1413" s="59">
        <v>3039845</v>
      </c>
      <c r="AE1413" s="59">
        <v>0</v>
      </c>
      <c r="AF1413" s="59">
        <v>3039845</v>
      </c>
      <c r="AG1413" s="59">
        <v>0</v>
      </c>
      <c r="AH1413" s="59">
        <v>3039845</v>
      </c>
      <c r="AI1413" s="59">
        <v>0</v>
      </c>
      <c r="AJ1413" s="59">
        <v>3039845</v>
      </c>
      <c r="AK1413" s="59">
        <v>0</v>
      </c>
      <c r="AL1413" s="59">
        <v>3039845</v>
      </c>
      <c r="AM1413" s="59">
        <v>0</v>
      </c>
      <c r="AN1413" s="59">
        <v>3039845</v>
      </c>
      <c r="AO1413" s="59">
        <v>0</v>
      </c>
      <c r="AP1413" s="59">
        <v>3039845</v>
      </c>
      <c r="AQ1413" s="59">
        <v>0</v>
      </c>
      <c r="AR1413" s="59">
        <v>0</v>
      </c>
      <c r="AS1413" s="59">
        <v>0</v>
      </c>
      <c r="AT1413" s="59">
        <v>0</v>
      </c>
      <c r="AU1413" s="59">
        <v>0</v>
      </c>
      <c r="AV1413" s="59">
        <v>0</v>
      </c>
      <c r="AW1413" s="59">
        <v>0</v>
      </c>
      <c r="AX1413" s="59">
        <v>0</v>
      </c>
      <c r="AY1413" s="2">
        <v>0</v>
      </c>
      <c r="AZ1413" s="12" t="str">
        <f t="shared" si="169"/>
        <v>OK</v>
      </c>
      <c r="BA1413" s="12" t="str">
        <f t="shared" si="170"/>
        <v>OK</v>
      </c>
      <c r="BB1413" s="6">
        <f t="shared" si="171"/>
        <v>0</v>
      </c>
      <c r="BC1413" s="13">
        <f t="shared" si="172"/>
        <v>21278915</v>
      </c>
      <c r="BD1413" s="13">
        <f t="shared" si="173"/>
        <v>21278915</v>
      </c>
      <c r="BE1413" s="6">
        <f t="shared" si="174"/>
        <v>0</v>
      </c>
      <c r="BF1413" s="6">
        <f t="shared" si="175"/>
        <v>0</v>
      </c>
      <c r="BG1413" s="2" t="str">
        <f t="shared" si="168"/>
        <v>2500.1.1.3.</v>
      </c>
    </row>
    <row r="1414" spans="2:59" ht="71.25" x14ac:dyDescent="0.25">
      <c r="B1414" s="39" t="s">
        <v>7496</v>
      </c>
      <c r="C1414" s="39" t="s">
        <v>717</v>
      </c>
      <c r="D1414" s="39" t="s">
        <v>4</v>
      </c>
      <c r="E1414" s="40" t="s">
        <v>219</v>
      </c>
      <c r="F1414" s="40" t="s">
        <v>220</v>
      </c>
      <c r="G1414" s="40" t="s">
        <v>9</v>
      </c>
      <c r="H1414" s="40">
        <v>80161501</v>
      </c>
      <c r="I1414" s="40" t="s">
        <v>8168</v>
      </c>
      <c r="J1414" s="40" t="s">
        <v>221</v>
      </c>
      <c r="K1414" s="40" t="s">
        <v>7701</v>
      </c>
      <c r="L1414" s="41" t="s">
        <v>154</v>
      </c>
      <c r="M1414" s="41" t="s">
        <v>154</v>
      </c>
      <c r="N1414" s="41">
        <v>11</v>
      </c>
      <c r="O1414" s="41" t="s">
        <v>223</v>
      </c>
      <c r="P1414" s="41" t="s">
        <v>224</v>
      </c>
      <c r="Q1414" s="58">
        <v>34230000</v>
      </c>
      <c r="R1414" s="58">
        <v>34230000</v>
      </c>
      <c r="S1414" s="41" t="s">
        <v>225</v>
      </c>
      <c r="T1414" s="41" t="s">
        <v>221</v>
      </c>
      <c r="U1414" s="40" t="s">
        <v>449</v>
      </c>
      <c r="V1414" s="40" t="s">
        <v>721</v>
      </c>
      <c r="W1414" s="40" t="s">
        <v>1709</v>
      </c>
      <c r="X1414" s="40" t="s">
        <v>229</v>
      </c>
      <c r="Y1414" s="40" t="s">
        <v>230</v>
      </c>
      <c r="Z1414" s="40" t="s">
        <v>450</v>
      </c>
      <c r="AA1414" s="59">
        <v>0</v>
      </c>
      <c r="AB1414" s="59">
        <v>0</v>
      </c>
      <c r="AC1414" s="59">
        <v>34230000</v>
      </c>
      <c r="AD1414" s="59">
        <v>3260000</v>
      </c>
      <c r="AE1414" s="59">
        <v>0</v>
      </c>
      <c r="AF1414" s="59">
        <v>3260000</v>
      </c>
      <c r="AG1414" s="59">
        <v>0</v>
      </c>
      <c r="AH1414" s="59">
        <v>3260000</v>
      </c>
      <c r="AI1414" s="59">
        <v>0</v>
      </c>
      <c r="AJ1414" s="59">
        <v>3260000</v>
      </c>
      <c r="AK1414" s="59">
        <v>0</v>
      </c>
      <c r="AL1414" s="59">
        <v>3260000</v>
      </c>
      <c r="AM1414" s="59">
        <v>0</v>
      </c>
      <c r="AN1414" s="59">
        <v>3260000</v>
      </c>
      <c r="AO1414" s="59">
        <v>0</v>
      </c>
      <c r="AP1414" s="59">
        <v>3260000</v>
      </c>
      <c r="AQ1414" s="59">
        <v>0</v>
      </c>
      <c r="AR1414" s="59">
        <v>3260000</v>
      </c>
      <c r="AS1414" s="59">
        <v>0</v>
      </c>
      <c r="AT1414" s="59">
        <v>3260000</v>
      </c>
      <c r="AU1414" s="59">
        <v>0</v>
      </c>
      <c r="AV1414" s="59">
        <v>3260000</v>
      </c>
      <c r="AW1414" s="59">
        <v>0</v>
      </c>
      <c r="AX1414" s="59">
        <v>1630000</v>
      </c>
      <c r="AY1414" s="2">
        <v>0</v>
      </c>
      <c r="AZ1414" s="12" t="str">
        <f t="shared" si="169"/>
        <v>OK</v>
      </c>
      <c r="BA1414" s="12" t="str">
        <f t="shared" si="170"/>
        <v>OK</v>
      </c>
      <c r="BB1414" s="6">
        <f t="shared" si="171"/>
        <v>0</v>
      </c>
      <c r="BC1414" s="13">
        <f t="shared" si="172"/>
        <v>34230000</v>
      </c>
      <c r="BD1414" s="13">
        <f t="shared" si="173"/>
        <v>34230000</v>
      </c>
      <c r="BE1414" s="6">
        <f t="shared" si="174"/>
        <v>0</v>
      </c>
      <c r="BF1414" s="6">
        <f t="shared" si="175"/>
        <v>0</v>
      </c>
      <c r="BG1414" s="2" t="str">
        <f t="shared" si="168"/>
        <v>2500.1.1.3.</v>
      </c>
    </row>
    <row r="1415" spans="2:59" ht="57" x14ac:dyDescent="0.25">
      <c r="B1415" s="39" t="s">
        <v>7497</v>
      </c>
      <c r="C1415" s="39" t="s">
        <v>717</v>
      </c>
      <c r="D1415" s="39" t="s">
        <v>4</v>
      </c>
      <c r="E1415" s="40" t="s">
        <v>219</v>
      </c>
      <c r="F1415" s="40" t="s">
        <v>220</v>
      </c>
      <c r="G1415" s="40" t="s">
        <v>9</v>
      </c>
      <c r="H1415" s="40">
        <v>80161501</v>
      </c>
      <c r="I1415" s="40" t="s">
        <v>8168</v>
      </c>
      <c r="J1415" s="40" t="s">
        <v>221</v>
      </c>
      <c r="K1415" s="40" t="s">
        <v>7702</v>
      </c>
      <c r="L1415" s="41" t="s">
        <v>154</v>
      </c>
      <c r="M1415" s="41" t="s">
        <v>154</v>
      </c>
      <c r="N1415" s="41">
        <v>11</v>
      </c>
      <c r="O1415" s="41" t="s">
        <v>221</v>
      </c>
      <c r="P1415" s="41" t="s">
        <v>224</v>
      </c>
      <c r="Q1415" s="58">
        <v>76816010</v>
      </c>
      <c r="R1415" s="58">
        <v>76816010</v>
      </c>
      <c r="S1415" s="41" t="s">
        <v>225</v>
      </c>
      <c r="T1415" s="41" t="s">
        <v>221</v>
      </c>
      <c r="U1415" s="40" t="s">
        <v>449</v>
      </c>
      <c r="V1415" s="40" t="s">
        <v>721</v>
      </c>
      <c r="W1415" s="40" t="s">
        <v>1709</v>
      </c>
      <c r="X1415" s="40" t="s">
        <v>257</v>
      </c>
      <c r="Y1415" s="40" t="s">
        <v>258</v>
      </c>
      <c r="Z1415" s="40" t="s">
        <v>450</v>
      </c>
      <c r="AA1415" s="59">
        <v>0</v>
      </c>
      <c r="AB1415" s="59">
        <v>0</v>
      </c>
      <c r="AC1415" s="59">
        <v>6983280</v>
      </c>
      <c r="AD1415" s="59">
        <v>6983280</v>
      </c>
      <c r="AE1415" s="59">
        <v>6983273</v>
      </c>
      <c r="AF1415" s="59">
        <v>6983273</v>
      </c>
      <c r="AG1415" s="59">
        <v>6983273</v>
      </c>
      <c r="AH1415" s="59">
        <v>6983273</v>
      </c>
      <c r="AI1415" s="59">
        <v>6983273</v>
      </c>
      <c r="AJ1415" s="59">
        <v>6983273</v>
      </c>
      <c r="AK1415" s="59">
        <v>6983273</v>
      </c>
      <c r="AL1415" s="59">
        <v>6983273</v>
      </c>
      <c r="AM1415" s="59">
        <v>6983273</v>
      </c>
      <c r="AN1415" s="59">
        <v>6983273</v>
      </c>
      <c r="AO1415" s="59">
        <v>6983273</v>
      </c>
      <c r="AP1415" s="59">
        <v>6983273</v>
      </c>
      <c r="AQ1415" s="59">
        <v>6983273</v>
      </c>
      <c r="AR1415" s="59">
        <v>6983273</v>
      </c>
      <c r="AS1415" s="59">
        <v>6983273</v>
      </c>
      <c r="AT1415" s="59">
        <v>6983273</v>
      </c>
      <c r="AU1415" s="59">
        <v>6983273</v>
      </c>
      <c r="AV1415" s="59">
        <v>6983273</v>
      </c>
      <c r="AW1415" s="59">
        <v>6983273</v>
      </c>
      <c r="AX1415" s="59">
        <v>6983273</v>
      </c>
      <c r="AY1415" s="2">
        <v>0</v>
      </c>
      <c r="AZ1415" s="12" t="str">
        <f t="shared" si="169"/>
        <v>OK</v>
      </c>
      <c r="BA1415" s="12" t="str">
        <f t="shared" si="170"/>
        <v>OK</v>
      </c>
      <c r="BB1415" s="6">
        <f t="shared" si="171"/>
        <v>0</v>
      </c>
      <c r="BC1415" s="13">
        <f t="shared" si="172"/>
        <v>76816010</v>
      </c>
      <c r="BD1415" s="13">
        <f t="shared" si="173"/>
        <v>76816010</v>
      </c>
      <c r="BE1415" s="6">
        <f t="shared" si="174"/>
        <v>0</v>
      </c>
      <c r="BF1415" s="6">
        <f t="shared" si="175"/>
        <v>0</v>
      </c>
      <c r="BG1415" s="2" t="str">
        <f t="shared" ref="BG1415:BG1424" si="176">"2500.1.1.3."&amp;A1415</f>
        <v>2500.1.1.3.</v>
      </c>
    </row>
    <row r="1416" spans="2:59" ht="99.75" x14ac:dyDescent="0.25">
      <c r="B1416" s="39" t="s">
        <v>8032</v>
      </c>
      <c r="C1416" s="39" t="s">
        <v>717</v>
      </c>
      <c r="D1416" s="39" t="s">
        <v>4</v>
      </c>
      <c r="E1416" s="40" t="s">
        <v>219</v>
      </c>
      <c r="F1416" s="40" t="s">
        <v>220</v>
      </c>
      <c r="G1416" s="40" t="s">
        <v>9</v>
      </c>
      <c r="H1416" s="40">
        <v>80111604</v>
      </c>
      <c r="I1416" s="40" t="s">
        <v>8168</v>
      </c>
      <c r="J1416" s="40" t="s">
        <v>221</v>
      </c>
      <c r="K1416" s="40" t="s">
        <v>8041</v>
      </c>
      <c r="L1416" s="41" t="s">
        <v>153</v>
      </c>
      <c r="M1416" s="41" t="s">
        <v>153</v>
      </c>
      <c r="N1416" s="41">
        <v>11</v>
      </c>
      <c r="O1416" s="41" t="s">
        <v>223</v>
      </c>
      <c r="P1416" s="41" t="s">
        <v>224</v>
      </c>
      <c r="Q1416" s="58">
        <v>81076512</v>
      </c>
      <c r="R1416" s="58">
        <v>81076512</v>
      </c>
      <c r="S1416" s="41" t="s">
        <v>221</v>
      </c>
      <c r="T1416" s="41" t="s">
        <v>221</v>
      </c>
      <c r="U1416" s="40" t="s">
        <v>720</v>
      </c>
      <c r="V1416" s="40" t="s">
        <v>721</v>
      </c>
      <c r="W1416" s="40" t="s">
        <v>1709</v>
      </c>
      <c r="X1416" s="40" t="s">
        <v>229</v>
      </c>
      <c r="Y1416" s="40" t="s">
        <v>230</v>
      </c>
      <c r="Z1416" s="40" t="s">
        <v>8042</v>
      </c>
      <c r="AA1416" s="59">
        <v>81076512</v>
      </c>
      <c r="AB1416" s="59">
        <v>0</v>
      </c>
      <c r="AC1416" s="59">
        <v>0</v>
      </c>
      <c r="AD1416" s="59">
        <v>7370592</v>
      </c>
      <c r="AE1416" s="59">
        <v>0</v>
      </c>
      <c r="AF1416" s="59">
        <v>7370592</v>
      </c>
      <c r="AG1416" s="59">
        <v>0</v>
      </c>
      <c r="AH1416" s="59">
        <v>7370592</v>
      </c>
      <c r="AI1416" s="59">
        <v>0</v>
      </c>
      <c r="AJ1416" s="59">
        <v>7370592</v>
      </c>
      <c r="AK1416" s="59">
        <v>0</v>
      </c>
      <c r="AL1416" s="59">
        <v>7370592</v>
      </c>
      <c r="AM1416" s="59">
        <v>0</v>
      </c>
      <c r="AN1416" s="59">
        <v>7370592</v>
      </c>
      <c r="AO1416" s="59">
        <v>0</v>
      </c>
      <c r="AP1416" s="59">
        <v>7370592</v>
      </c>
      <c r="AQ1416" s="59">
        <v>0</v>
      </c>
      <c r="AR1416" s="59">
        <v>7370592</v>
      </c>
      <c r="AS1416" s="59">
        <v>0</v>
      </c>
      <c r="AT1416" s="59">
        <v>7370592</v>
      </c>
      <c r="AU1416" s="59">
        <v>0</v>
      </c>
      <c r="AV1416" s="59">
        <v>7370592</v>
      </c>
      <c r="AW1416" s="59">
        <v>0</v>
      </c>
      <c r="AX1416" s="59">
        <v>7370592</v>
      </c>
      <c r="AY1416" s="2">
        <v>0</v>
      </c>
      <c r="AZ1416" s="12" t="str">
        <f t="shared" si="169"/>
        <v>OK</v>
      </c>
      <c r="BA1416" s="12" t="str">
        <f t="shared" si="170"/>
        <v>OK</v>
      </c>
      <c r="BB1416" s="6">
        <f t="shared" si="171"/>
        <v>0</v>
      </c>
      <c r="BC1416" s="13">
        <f t="shared" si="172"/>
        <v>81076512</v>
      </c>
      <c r="BD1416" s="13">
        <f t="shared" si="173"/>
        <v>81076512</v>
      </c>
      <c r="BE1416" s="6">
        <f t="shared" si="174"/>
        <v>0</v>
      </c>
      <c r="BF1416" s="6">
        <f t="shared" si="175"/>
        <v>0</v>
      </c>
      <c r="BG1416" s="2" t="str">
        <f t="shared" si="176"/>
        <v>2500.1.1.3.</v>
      </c>
    </row>
    <row r="1417" spans="2:59" ht="57" x14ac:dyDescent="0.25">
      <c r="B1417" s="39" t="s">
        <v>8033</v>
      </c>
      <c r="C1417" s="39" t="s">
        <v>717</v>
      </c>
      <c r="D1417" s="39" t="s">
        <v>4</v>
      </c>
      <c r="E1417" s="40" t="s">
        <v>219</v>
      </c>
      <c r="F1417" s="40" t="s">
        <v>220</v>
      </c>
      <c r="G1417" s="40" t="s">
        <v>9</v>
      </c>
      <c r="H1417" s="40">
        <v>80111604</v>
      </c>
      <c r="I1417" s="40" t="s">
        <v>8168</v>
      </c>
      <c r="J1417" s="40" t="s">
        <v>221</v>
      </c>
      <c r="K1417" s="40" t="s">
        <v>8043</v>
      </c>
      <c r="L1417" s="41" t="s">
        <v>153</v>
      </c>
      <c r="M1417" s="41" t="s">
        <v>153</v>
      </c>
      <c r="N1417" s="41">
        <v>11</v>
      </c>
      <c r="O1417" s="41" t="s">
        <v>223</v>
      </c>
      <c r="P1417" s="41" t="s">
        <v>224</v>
      </c>
      <c r="Q1417" s="58">
        <v>89694539</v>
      </c>
      <c r="R1417" s="58">
        <v>89694539</v>
      </c>
      <c r="S1417" s="41" t="s">
        <v>221</v>
      </c>
      <c r="T1417" s="41" t="s">
        <v>221</v>
      </c>
      <c r="U1417" s="40" t="s">
        <v>720</v>
      </c>
      <c r="V1417" s="40" t="s">
        <v>721</v>
      </c>
      <c r="W1417" s="40" t="s">
        <v>1709</v>
      </c>
      <c r="X1417" s="40" t="s">
        <v>229</v>
      </c>
      <c r="Y1417" s="40" t="s">
        <v>230</v>
      </c>
      <c r="Z1417" s="40" t="s">
        <v>8042</v>
      </c>
      <c r="AA1417" s="59">
        <v>89694539</v>
      </c>
      <c r="AB1417" s="59">
        <v>0</v>
      </c>
      <c r="AC1417" s="59">
        <v>0</v>
      </c>
      <c r="AD1417" s="59">
        <v>8154049</v>
      </c>
      <c r="AE1417" s="59">
        <v>0</v>
      </c>
      <c r="AF1417" s="59">
        <v>8154049</v>
      </c>
      <c r="AG1417" s="59">
        <v>0</v>
      </c>
      <c r="AH1417" s="59">
        <v>8154049</v>
      </c>
      <c r="AI1417" s="59">
        <v>0</v>
      </c>
      <c r="AJ1417" s="59">
        <v>8154049</v>
      </c>
      <c r="AK1417" s="59">
        <v>0</v>
      </c>
      <c r="AL1417" s="59">
        <v>8154049</v>
      </c>
      <c r="AM1417" s="59">
        <v>0</v>
      </c>
      <c r="AN1417" s="59">
        <v>8154049</v>
      </c>
      <c r="AO1417" s="59">
        <v>0</v>
      </c>
      <c r="AP1417" s="59">
        <v>8154049</v>
      </c>
      <c r="AQ1417" s="59">
        <v>0</v>
      </c>
      <c r="AR1417" s="59">
        <v>8154049</v>
      </c>
      <c r="AS1417" s="59">
        <v>0</v>
      </c>
      <c r="AT1417" s="59">
        <v>8154049</v>
      </c>
      <c r="AU1417" s="59">
        <v>0</v>
      </c>
      <c r="AV1417" s="59">
        <v>8154049</v>
      </c>
      <c r="AW1417" s="59">
        <v>0</v>
      </c>
      <c r="AX1417" s="59">
        <v>8154049</v>
      </c>
      <c r="AY1417" s="2">
        <v>0</v>
      </c>
      <c r="AZ1417" s="12" t="str">
        <f t="shared" si="169"/>
        <v>OK</v>
      </c>
      <c r="BA1417" s="12" t="str">
        <f t="shared" si="170"/>
        <v>OK</v>
      </c>
      <c r="BB1417" s="6">
        <f t="shared" si="171"/>
        <v>0</v>
      </c>
      <c r="BC1417" s="13">
        <f t="shared" si="172"/>
        <v>89694539</v>
      </c>
      <c r="BD1417" s="13">
        <f t="shared" si="173"/>
        <v>89694539</v>
      </c>
      <c r="BE1417" s="6">
        <f t="shared" si="174"/>
        <v>0</v>
      </c>
      <c r="BF1417" s="6">
        <f t="shared" si="175"/>
        <v>0</v>
      </c>
      <c r="BG1417" s="2" t="str">
        <f t="shared" si="176"/>
        <v>2500.1.1.3.</v>
      </c>
    </row>
    <row r="1418" spans="2:59" ht="57" x14ac:dyDescent="0.25">
      <c r="B1418" s="39" t="s">
        <v>8034</v>
      </c>
      <c r="C1418" s="39" t="s">
        <v>717</v>
      </c>
      <c r="D1418" s="39" t="s">
        <v>4</v>
      </c>
      <c r="E1418" s="40" t="s">
        <v>219</v>
      </c>
      <c r="F1418" s="40" t="s">
        <v>220</v>
      </c>
      <c r="G1418" s="40" t="s">
        <v>9</v>
      </c>
      <c r="H1418" s="40">
        <v>80111604</v>
      </c>
      <c r="I1418" s="40" t="s">
        <v>8168</v>
      </c>
      <c r="J1418" s="40" t="s">
        <v>221</v>
      </c>
      <c r="K1418" s="40" t="s">
        <v>8044</v>
      </c>
      <c r="L1418" s="41" t="s">
        <v>153</v>
      </c>
      <c r="M1418" s="41" t="s">
        <v>153</v>
      </c>
      <c r="N1418" s="41">
        <v>11</v>
      </c>
      <c r="O1418" s="41" t="s">
        <v>223</v>
      </c>
      <c r="P1418" s="41" t="s">
        <v>224</v>
      </c>
      <c r="Q1418" s="58">
        <v>70715590</v>
      </c>
      <c r="R1418" s="58">
        <v>70715590</v>
      </c>
      <c r="S1418" s="41" t="s">
        <v>221</v>
      </c>
      <c r="T1418" s="41" t="s">
        <v>221</v>
      </c>
      <c r="U1418" s="40" t="s">
        <v>720</v>
      </c>
      <c r="V1418" s="40" t="s">
        <v>721</v>
      </c>
      <c r="W1418" s="40" t="s">
        <v>1709</v>
      </c>
      <c r="X1418" s="40" t="s">
        <v>229</v>
      </c>
      <c r="Y1418" s="40" t="s">
        <v>230</v>
      </c>
      <c r="Z1418" s="40" t="s">
        <v>8042</v>
      </c>
      <c r="AA1418" s="59">
        <v>70715590</v>
      </c>
      <c r="AB1418" s="59">
        <v>0</v>
      </c>
      <c r="AC1418" s="59">
        <v>0</v>
      </c>
      <c r="AD1418" s="59">
        <v>6428690</v>
      </c>
      <c r="AE1418" s="59">
        <v>0</v>
      </c>
      <c r="AF1418" s="59">
        <v>6428690</v>
      </c>
      <c r="AG1418" s="59">
        <v>0</v>
      </c>
      <c r="AH1418" s="59">
        <v>6428690</v>
      </c>
      <c r="AI1418" s="59">
        <v>0</v>
      </c>
      <c r="AJ1418" s="59">
        <v>6428690</v>
      </c>
      <c r="AK1418" s="59">
        <v>0</v>
      </c>
      <c r="AL1418" s="59">
        <v>6428690</v>
      </c>
      <c r="AM1418" s="59">
        <v>0</v>
      </c>
      <c r="AN1418" s="59">
        <v>6428690</v>
      </c>
      <c r="AO1418" s="59">
        <v>0</v>
      </c>
      <c r="AP1418" s="59">
        <v>6428690</v>
      </c>
      <c r="AQ1418" s="59">
        <v>0</v>
      </c>
      <c r="AR1418" s="59">
        <v>6428690</v>
      </c>
      <c r="AS1418" s="59">
        <v>0</v>
      </c>
      <c r="AT1418" s="59">
        <v>6428690</v>
      </c>
      <c r="AU1418" s="59">
        <v>0</v>
      </c>
      <c r="AV1418" s="59">
        <v>6428690</v>
      </c>
      <c r="AW1418" s="59">
        <v>0</v>
      </c>
      <c r="AX1418" s="59">
        <v>6428690</v>
      </c>
      <c r="AY1418" s="2">
        <v>0</v>
      </c>
      <c r="AZ1418" s="12" t="str">
        <f t="shared" si="169"/>
        <v>OK</v>
      </c>
      <c r="BA1418" s="12" t="str">
        <f t="shared" si="170"/>
        <v>OK</v>
      </c>
      <c r="BB1418" s="6">
        <f t="shared" si="171"/>
        <v>0</v>
      </c>
      <c r="BC1418" s="13">
        <f t="shared" si="172"/>
        <v>70715590</v>
      </c>
      <c r="BD1418" s="13">
        <f t="shared" si="173"/>
        <v>70715590</v>
      </c>
      <c r="BE1418" s="6">
        <f t="shared" si="174"/>
        <v>0</v>
      </c>
      <c r="BF1418" s="6">
        <f t="shared" si="175"/>
        <v>0</v>
      </c>
      <c r="BG1418" s="2" t="str">
        <f t="shared" si="176"/>
        <v>2500.1.1.3.</v>
      </c>
    </row>
    <row r="1419" spans="2:59" ht="114" x14ac:dyDescent="0.25">
      <c r="B1419" s="39" t="s">
        <v>8035</v>
      </c>
      <c r="C1419" s="39" t="s">
        <v>717</v>
      </c>
      <c r="D1419" s="39" t="s">
        <v>4</v>
      </c>
      <c r="E1419" s="40" t="s">
        <v>219</v>
      </c>
      <c r="F1419" s="40" t="s">
        <v>220</v>
      </c>
      <c r="G1419" s="40" t="s">
        <v>9</v>
      </c>
      <c r="H1419" s="40">
        <v>80111607</v>
      </c>
      <c r="I1419" s="40" t="s">
        <v>8168</v>
      </c>
      <c r="J1419" s="40" t="s">
        <v>221</v>
      </c>
      <c r="K1419" s="40" t="s">
        <v>847</v>
      </c>
      <c r="L1419" s="41" t="s">
        <v>153</v>
      </c>
      <c r="M1419" s="41" t="s">
        <v>153</v>
      </c>
      <c r="N1419" s="41">
        <v>12</v>
      </c>
      <c r="O1419" s="41" t="s">
        <v>223</v>
      </c>
      <c r="P1419" s="41" t="s">
        <v>224</v>
      </c>
      <c r="Q1419" s="58">
        <v>109427549</v>
      </c>
      <c r="R1419" s="58">
        <v>109427549</v>
      </c>
      <c r="S1419" s="41" t="s">
        <v>221</v>
      </c>
      <c r="T1419" s="41" t="s">
        <v>221</v>
      </c>
      <c r="U1419" s="40" t="s">
        <v>720</v>
      </c>
      <c r="V1419" s="40" t="s">
        <v>721</v>
      </c>
      <c r="W1419" s="40" t="s">
        <v>1709</v>
      </c>
      <c r="X1419" s="40" t="s">
        <v>229</v>
      </c>
      <c r="Y1419" s="40" t="s">
        <v>230</v>
      </c>
      <c r="Z1419" s="40" t="s">
        <v>848</v>
      </c>
      <c r="AA1419" s="59">
        <v>109427549</v>
      </c>
      <c r="AB1419" s="59">
        <v>0</v>
      </c>
      <c r="AC1419" s="59">
        <v>0</v>
      </c>
      <c r="AD1419" s="59">
        <v>9515439</v>
      </c>
      <c r="AE1419" s="59">
        <v>0</v>
      </c>
      <c r="AF1419" s="59">
        <v>9515439</v>
      </c>
      <c r="AG1419" s="59">
        <v>0</v>
      </c>
      <c r="AH1419" s="59">
        <v>9515439</v>
      </c>
      <c r="AI1419" s="59">
        <v>0</v>
      </c>
      <c r="AJ1419" s="59">
        <v>9515439</v>
      </c>
      <c r="AK1419" s="59">
        <v>0</v>
      </c>
      <c r="AL1419" s="59">
        <v>9515439</v>
      </c>
      <c r="AM1419" s="59">
        <v>0</v>
      </c>
      <c r="AN1419" s="59">
        <v>9515439</v>
      </c>
      <c r="AO1419" s="59">
        <v>0</v>
      </c>
      <c r="AP1419" s="59">
        <v>9515439</v>
      </c>
      <c r="AQ1419" s="59">
        <v>0</v>
      </c>
      <c r="AR1419" s="59">
        <v>9515439</v>
      </c>
      <c r="AS1419" s="59">
        <v>0</v>
      </c>
      <c r="AT1419" s="59">
        <v>9515439</v>
      </c>
      <c r="AU1419" s="59">
        <v>0</v>
      </c>
      <c r="AV1419" s="59">
        <v>9515439</v>
      </c>
      <c r="AW1419" s="59">
        <v>0</v>
      </c>
      <c r="AX1419" s="59">
        <v>14273159</v>
      </c>
      <c r="AY1419" s="2">
        <v>0</v>
      </c>
      <c r="AZ1419" s="12" t="str">
        <f t="shared" si="169"/>
        <v>OK</v>
      </c>
      <c r="BA1419" s="12" t="str">
        <f t="shared" si="170"/>
        <v>OK</v>
      </c>
      <c r="BB1419" s="6">
        <f t="shared" si="171"/>
        <v>0</v>
      </c>
      <c r="BC1419" s="13">
        <f t="shared" si="172"/>
        <v>109427549</v>
      </c>
      <c r="BD1419" s="13">
        <f t="shared" si="173"/>
        <v>109427549</v>
      </c>
      <c r="BE1419" s="6">
        <f t="shared" si="174"/>
        <v>0</v>
      </c>
      <c r="BF1419" s="6">
        <f t="shared" si="175"/>
        <v>0</v>
      </c>
      <c r="BG1419" s="2" t="str">
        <f t="shared" si="176"/>
        <v>2500.1.1.3.</v>
      </c>
    </row>
    <row r="1420" spans="2:59" ht="99.75" x14ac:dyDescent="0.25">
      <c r="B1420" s="39" t="s">
        <v>8036</v>
      </c>
      <c r="C1420" s="39" t="s">
        <v>717</v>
      </c>
      <c r="D1420" s="39" t="s">
        <v>4</v>
      </c>
      <c r="E1420" s="40" t="s">
        <v>219</v>
      </c>
      <c r="F1420" s="40" t="s">
        <v>220</v>
      </c>
      <c r="G1420" s="40" t="s">
        <v>9</v>
      </c>
      <c r="H1420" s="40">
        <v>80111607</v>
      </c>
      <c r="I1420" s="40" t="s">
        <v>8168</v>
      </c>
      <c r="J1420" s="40" t="s">
        <v>221</v>
      </c>
      <c r="K1420" s="40" t="s">
        <v>7995</v>
      </c>
      <c r="L1420" s="41" t="s">
        <v>153</v>
      </c>
      <c r="M1420" s="41" t="s">
        <v>153</v>
      </c>
      <c r="N1420" s="41">
        <v>12</v>
      </c>
      <c r="O1420" s="41" t="s">
        <v>223</v>
      </c>
      <c r="P1420" s="41" t="s">
        <v>224</v>
      </c>
      <c r="Q1420" s="58">
        <v>132491524</v>
      </c>
      <c r="R1420" s="58">
        <v>132491524</v>
      </c>
      <c r="S1420" s="41" t="s">
        <v>221</v>
      </c>
      <c r="T1420" s="41" t="s">
        <v>221</v>
      </c>
      <c r="U1420" s="40" t="s">
        <v>720</v>
      </c>
      <c r="V1420" s="40" t="s">
        <v>721</v>
      </c>
      <c r="W1420" s="40" t="s">
        <v>1709</v>
      </c>
      <c r="X1420" s="40" t="s">
        <v>229</v>
      </c>
      <c r="Y1420" s="40" t="s">
        <v>230</v>
      </c>
      <c r="Z1420" s="40" t="s">
        <v>863</v>
      </c>
      <c r="AA1420" s="59">
        <v>132491524</v>
      </c>
      <c r="AB1420" s="59">
        <v>0</v>
      </c>
      <c r="AC1420" s="59">
        <v>0</v>
      </c>
      <c r="AD1420" s="59">
        <v>12044684</v>
      </c>
      <c r="AE1420" s="59">
        <v>0</v>
      </c>
      <c r="AF1420" s="59">
        <v>12044684</v>
      </c>
      <c r="AG1420" s="59">
        <v>0</v>
      </c>
      <c r="AH1420" s="59">
        <v>12044684</v>
      </c>
      <c r="AI1420" s="59">
        <v>0</v>
      </c>
      <c r="AJ1420" s="59">
        <v>12044684</v>
      </c>
      <c r="AK1420" s="59">
        <v>0</v>
      </c>
      <c r="AL1420" s="59">
        <v>12044684</v>
      </c>
      <c r="AM1420" s="59">
        <v>0</v>
      </c>
      <c r="AN1420" s="59">
        <v>12044684</v>
      </c>
      <c r="AO1420" s="59">
        <v>0</v>
      </c>
      <c r="AP1420" s="59">
        <v>12044684</v>
      </c>
      <c r="AQ1420" s="59">
        <v>0</v>
      </c>
      <c r="AR1420" s="59">
        <v>12044684</v>
      </c>
      <c r="AS1420" s="59">
        <v>0</v>
      </c>
      <c r="AT1420" s="59">
        <v>12044684</v>
      </c>
      <c r="AU1420" s="59">
        <v>0</v>
      </c>
      <c r="AV1420" s="59">
        <v>12044684</v>
      </c>
      <c r="AW1420" s="59">
        <v>0</v>
      </c>
      <c r="AX1420" s="59">
        <v>12044684</v>
      </c>
      <c r="AY1420" s="2">
        <v>0</v>
      </c>
      <c r="AZ1420" s="12" t="str">
        <f t="shared" si="169"/>
        <v>OK</v>
      </c>
      <c r="BA1420" s="12" t="str">
        <f t="shared" si="170"/>
        <v>OK</v>
      </c>
      <c r="BB1420" s="6">
        <f t="shared" si="171"/>
        <v>0</v>
      </c>
      <c r="BC1420" s="13">
        <f t="shared" si="172"/>
        <v>132491524</v>
      </c>
      <c r="BD1420" s="13">
        <f t="shared" si="173"/>
        <v>132491524</v>
      </c>
      <c r="BE1420" s="6">
        <f t="shared" si="174"/>
        <v>0</v>
      </c>
      <c r="BF1420" s="6">
        <f t="shared" si="175"/>
        <v>0</v>
      </c>
      <c r="BG1420" s="2" t="str">
        <f t="shared" si="176"/>
        <v>2500.1.1.3.</v>
      </c>
    </row>
    <row r="1421" spans="2:59" ht="99.75" x14ac:dyDescent="0.25">
      <c r="B1421" s="39" t="s">
        <v>8037</v>
      </c>
      <c r="C1421" s="39" t="s">
        <v>717</v>
      </c>
      <c r="D1421" s="39" t="s">
        <v>4</v>
      </c>
      <c r="E1421" s="40" t="s">
        <v>219</v>
      </c>
      <c r="F1421" s="40" t="s">
        <v>220</v>
      </c>
      <c r="G1421" s="40" t="s">
        <v>9</v>
      </c>
      <c r="H1421" s="40">
        <v>80111604</v>
      </c>
      <c r="I1421" s="40" t="s">
        <v>8168</v>
      </c>
      <c r="J1421" s="40" t="s">
        <v>221</v>
      </c>
      <c r="K1421" s="40" t="s">
        <v>861</v>
      </c>
      <c r="L1421" s="41" t="s">
        <v>153</v>
      </c>
      <c r="M1421" s="41" t="s">
        <v>153</v>
      </c>
      <c r="N1421" s="41">
        <v>12</v>
      </c>
      <c r="O1421" s="41" t="s">
        <v>223</v>
      </c>
      <c r="P1421" s="41" t="s">
        <v>224</v>
      </c>
      <c r="Q1421" s="58">
        <v>104669837</v>
      </c>
      <c r="R1421" s="58">
        <v>104669837</v>
      </c>
      <c r="S1421" s="41" t="s">
        <v>221</v>
      </c>
      <c r="T1421" s="41" t="s">
        <v>221</v>
      </c>
      <c r="U1421" s="40" t="s">
        <v>720</v>
      </c>
      <c r="V1421" s="40" t="s">
        <v>721</v>
      </c>
      <c r="W1421" s="40" t="s">
        <v>1709</v>
      </c>
      <c r="X1421" s="40" t="s">
        <v>229</v>
      </c>
      <c r="Y1421" s="40" t="s">
        <v>230</v>
      </c>
      <c r="Z1421" s="40" t="s">
        <v>857</v>
      </c>
      <c r="AA1421" s="59">
        <v>104669837</v>
      </c>
      <c r="AB1421" s="59">
        <v>0</v>
      </c>
      <c r="AC1421" s="59">
        <v>0</v>
      </c>
      <c r="AD1421" s="59">
        <v>9515439</v>
      </c>
      <c r="AE1421" s="59">
        <v>0</v>
      </c>
      <c r="AF1421" s="59">
        <v>9515439</v>
      </c>
      <c r="AG1421" s="59">
        <v>0</v>
      </c>
      <c r="AH1421" s="59">
        <v>9515439</v>
      </c>
      <c r="AI1421" s="59">
        <v>0</v>
      </c>
      <c r="AJ1421" s="59">
        <v>9515439</v>
      </c>
      <c r="AK1421" s="59">
        <v>0</v>
      </c>
      <c r="AL1421" s="59">
        <v>9515439</v>
      </c>
      <c r="AM1421" s="59">
        <v>0</v>
      </c>
      <c r="AN1421" s="59">
        <v>9515439</v>
      </c>
      <c r="AO1421" s="59">
        <v>0</v>
      </c>
      <c r="AP1421" s="59">
        <v>9515439</v>
      </c>
      <c r="AQ1421" s="59">
        <v>0</v>
      </c>
      <c r="AR1421" s="59">
        <v>9515439</v>
      </c>
      <c r="AS1421" s="59">
        <v>0</v>
      </c>
      <c r="AT1421" s="59">
        <v>9515439</v>
      </c>
      <c r="AU1421" s="59">
        <v>0</v>
      </c>
      <c r="AV1421" s="59">
        <v>9515439</v>
      </c>
      <c r="AW1421" s="59">
        <v>0</v>
      </c>
      <c r="AX1421" s="59">
        <v>9515447</v>
      </c>
      <c r="AY1421" s="2">
        <v>0</v>
      </c>
      <c r="AZ1421" s="12" t="str">
        <f t="shared" si="169"/>
        <v>OK</v>
      </c>
      <c r="BA1421" s="12" t="str">
        <f t="shared" si="170"/>
        <v>OK</v>
      </c>
      <c r="BB1421" s="6">
        <f t="shared" si="171"/>
        <v>0</v>
      </c>
      <c r="BC1421" s="13">
        <f t="shared" si="172"/>
        <v>104669837</v>
      </c>
      <c r="BD1421" s="13">
        <f t="shared" si="173"/>
        <v>104669837</v>
      </c>
      <c r="BE1421" s="6">
        <f t="shared" si="174"/>
        <v>0</v>
      </c>
      <c r="BF1421" s="6">
        <f t="shared" si="175"/>
        <v>0</v>
      </c>
      <c r="BG1421" s="2" t="str">
        <f t="shared" si="176"/>
        <v>2500.1.1.3.</v>
      </c>
    </row>
    <row r="1422" spans="2:59" ht="99.75" x14ac:dyDescent="0.25">
      <c r="B1422" s="39" t="s">
        <v>8038</v>
      </c>
      <c r="C1422" s="39" t="s">
        <v>717</v>
      </c>
      <c r="D1422" s="39" t="s">
        <v>4</v>
      </c>
      <c r="E1422" s="40" t="s">
        <v>219</v>
      </c>
      <c r="F1422" s="40" t="s">
        <v>220</v>
      </c>
      <c r="G1422" s="40" t="s">
        <v>9</v>
      </c>
      <c r="H1422" s="40">
        <v>80111604</v>
      </c>
      <c r="I1422" s="40" t="s">
        <v>8168</v>
      </c>
      <c r="J1422" s="40" t="s">
        <v>221</v>
      </c>
      <c r="K1422" s="40" t="s">
        <v>859</v>
      </c>
      <c r="L1422" s="41" t="s">
        <v>153</v>
      </c>
      <c r="M1422" s="41" t="s">
        <v>153</v>
      </c>
      <c r="N1422" s="41">
        <v>12</v>
      </c>
      <c r="O1422" s="41" t="s">
        <v>223</v>
      </c>
      <c r="P1422" s="41" t="s">
        <v>224</v>
      </c>
      <c r="Q1422" s="58">
        <v>109427557</v>
      </c>
      <c r="R1422" s="58">
        <v>109427557</v>
      </c>
      <c r="S1422" s="41" t="s">
        <v>221</v>
      </c>
      <c r="T1422" s="41" t="s">
        <v>221</v>
      </c>
      <c r="U1422" s="40" t="s">
        <v>720</v>
      </c>
      <c r="V1422" s="40" t="s">
        <v>721</v>
      </c>
      <c r="W1422" s="40" t="s">
        <v>1709</v>
      </c>
      <c r="X1422" s="40" t="s">
        <v>229</v>
      </c>
      <c r="Y1422" s="40" t="s">
        <v>230</v>
      </c>
      <c r="Z1422" s="40" t="s">
        <v>857</v>
      </c>
      <c r="AA1422" s="59">
        <v>109427557</v>
      </c>
      <c r="AB1422" s="59">
        <v>0</v>
      </c>
      <c r="AC1422" s="59">
        <v>0</v>
      </c>
      <c r="AD1422" s="59">
        <v>9515439</v>
      </c>
      <c r="AE1422" s="59">
        <v>0</v>
      </c>
      <c r="AF1422" s="59">
        <v>9515439</v>
      </c>
      <c r="AG1422" s="59">
        <v>0</v>
      </c>
      <c r="AH1422" s="59">
        <v>9515439</v>
      </c>
      <c r="AI1422" s="59">
        <v>0</v>
      </c>
      <c r="AJ1422" s="59">
        <v>9515439</v>
      </c>
      <c r="AK1422" s="59">
        <v>0</v>
      </c>
      <c r="AL1422" s="59">
        <v>9515439</v>
      </c>
      <c r="AM1422" s="59">
        <v>0</v>
      </c>
      <c r="AN1422" s="59">
        <v>9515439</v>
      </c>
      <c r="AO1422" s="59">
        <v>0</v>
      </c>
      <c r="AP1422" s="59">
        <v>9515439</v>
      </c>
      <c r="AQ1422" s="59">
        <v>0</v>
      </c>
      <c r="AR1422" s="59">
        <v>9515439</v>
      </c>
      <c r="AS1422" s="59">
        <v>0</v>
      </c>
      <c r="AT1422" s="59">
        <v>9515439</v>
      </c>
      <c r="AU1422" s="59">
        <v>0</v>
      </c>
      <c r="AV1422" s="59">
        <v>9515439</v>
      </c>
      <c r="AW1422" s="59">
        <v>0</v>
      </c>
      <c r="AX1422" s="59">
        <v>14273167</v>
      </c>
      <c r="AY1422" s="2">
        <v>0</v>
      </c>
      <c r="AZ1422" s="12" t="str">
        <f t="shared" si="169"/>
        <v>OK</v>
      </c>
      <c r="BA1422" s="12" t="str">
        <f t="shared" si="170"/>
        <v>OK</v>
      </c>
      <c r="BB1422" s="6">
        <f t="shared" si="171"/>
        <v>0</v>
      </c>
      <c r="BC1422" s="13">
        <f t="shared" si="172"/>
        <v>109427557</v>
      </c>
      <c r="BD1422" s="13">
        <f t="shared" si="173"/>
        <v>109427557</v>
      </c>
      <c r="BE1422" s="6">
        <f t="shared" si="174"/>
        <v>0</v>
      </c>
      <c r="BF1422" s="6">
        <f t="shared" si="175"/>
        <v>0</v>
      </c>
      <c r="BG1422" s="2" t="str">
        <f t="shared" si="176"/>
        <v>2500.1.1.3.</v>
      </c>
    </row>
    <row r="1423" spans="2:59" ht="99.75" x14ac:dyDescent="0.25">
      <c r="B1423" s="39" t="s">
        <v>8039</v>
      </c>
      <c r="C1423" s="39" t="s">
        <v>717</v>
      </c>
      <c r="D1423" s="39" t="s">
        <v>4</v>
      </c>
      <c r="E1423" s="40" t="s">
        <v>219</v>
      </c>
      <c r="F1423" s="40" t="s">
        <v>220</v>
      </c>
      <c r="G1423" s="40" t="s">
        <v>9</v>
      </c>
      <c r="H1423" s="40">
        <v>80111604</v>
      </c>
      <c r="I1423" s="40" t="s">
        <v>8168</v>
      </c>
      <c r="J1423" s="40" t="s">
        <v>221</v>
      </c>
      <c r="K1423" s="40" t="s">
        <v>856</v>
      </c>
      <c r="L1423" s="41" t="s">
        <v>153</v>
      </c>
      <c r="M1423" s="41" t="s">
        <v>153</v>
      </c>
      <c r="N1423" s="41">
        <v>12</v>
      </c>
      <c r="O1423" s="41" t="s">
        <v>223</v>
      </c>
      <c r="P1423" s="41" t="s">
        <v>224</v>
      </c>
      <c r="Q1423" s="58">
        <v>104669837</v>
      </c>
      <c r="R1423" s="58">
        <v>104669837</v>
      </c>
      <c r="S1423" s="41" t="s">
        <v>221</v>
      </c>
      <c r="T1423" s="41" t="s">
        <v>221</v>
      </c>
      <c r="U1423" s="40" t="s">
        <v>720</v>
      </c>
      <c r="V1423" s="40" t="s">
        <v>721</v>
      </c>
      <c r="W1423" s="40" t="s">
        <v>1709</v>
      </c>
      <c r="X1423" s="40" t="s">
        <v>229</v>
      </c>
      <c r="Y1423" s="40" t="s">
        <v>230</v>
      </c>
      <c r="Z1423" s="40" t="s">
        <v>857</v>
      </c>
      <c r="AA1423" s="59">
        <v>104669837</v>
      </c>
      <c r="AB1423" s="59">
        <v>0</v>
      </c>
      <c r="AC1423" s="59">
        <v>0</v>
      </c>
      <c r="AD1423" s="59">
        <v>9515439</v>
      </c>
      <c r="AE1423" s="59">
        <v>0</v>
      </c>
      <c r="AF1423" s="59">
        <v>9515439</v>
      </c>
      <c r="AG1423" s="59">
        <v>0</v>
      </c>
      <c r="AH1423" s="59">
        <v>9515439</v>
      </c>
      <c r="AI1423" s="59">
        <v>0</v>
      </c>
      <c r="AJ1423" s="59">
        <v>9515439</v>
      </c>
      <c r="AK1423" s="59">
        <v>0</v>
      </c>
      <c r="AL1423" s="59">
        <v>9515439</v>
      </c>
      <c r="AM1423" s="59">
        <v>0</v>
      </c>
      <c r="AN1423" s="59">
        <v>9515439</v>
      </c>
      <c r="AO1423" s="59">
        <v>0</v>
      </c>
      <c r="AP1423" s="59">
        <v>9515439</v>
      </c>
      <c r="AQ1423" s="59">
        <v>0</v>
      </c>
      <c r="AR1423" s="59">
        <v>9515439</v>
      </c>
      <c r="AS1423" s="59">
        <v>0</v>
      </c>
      <c r="AT1423" s="59">
        <v>9515439</v>
      </c>
      <c r="AU1423" s="59">
        <v>0</v>
      </c>
      <c r="AV1423" s="59">
        <v>9515439</v>
      </c>
      <c r="AW1423" s="59">
        <v>0</v>
      </c>
      <c r="AX1423" s="59">
        <v>9515447</v>
      </c>
      <c r="AY1423" s="2">
        <v>0</v>
      </c>
      <c r="AZ1423" s="12" t="str">
        <f t="shared" si="169"/>
        <v>OK</v>
      </c>
      <c r="BA1423" s="12" t="str">
        <f t="shared" si="170"/>
        <v>OK</v>
      </c>
      <c r="BB1423" s="6">
        <f t="shared" si="171"/>
        <v>0</v>
      </c>
      <c r="BC1423" s="13">
        <f t="shared" si="172"/>
        <v>104669837</v>
      </c>
      <c r="BD1423" s="13">
        <f t="shared" si="173"/>
        <v>104669837</v>
      </c>
      <c r="BE1423" s="6">
        <f t="shared" si="174"/>
        <v>0</v>
      </c>
      <c r="BF1423" s="6">
        <f t="shared" si="175"/>
        <v>0</v>
      </c>
      <c r="BG1423" s="2" t="str">
        <f t="shared" si="176"/>
        <v>2500.1.1.3.</v>
      </c>
    </row>
    <row r="1424" spans="2:59" ht="99.75" x14ac:dyDescent="0.25">
      <c r="B1424" s="39" t="s">
        <v>8040</v>
      </c>
      <c r="C1424" s="39" t="s">
        <v>717</v>
      </c>
      <c r="D1424" s="39" t="s">
        <v>4</v>
      </c>
      <c r="E1424" s="40" t="s">
        <v>219</v>
      </c>
      <c r="F1424" s="40" t="s">
        <v>220</v>
      </c>
      <c r="G1424" s="40" t="s">
        <v>9</v>
      </c>
      <c r="H1424" s="40">
        <v>80111601</v>
      </c>
      <c r="I1424" s="40" t="s">
        <v>8168</v>
      </c>
      <c r="J1424" s="40" t="s">
        <v>221</v>
      </c>
      <c r="K1424" s="40" t="s">
        <v>854</v>
      </c>
      <c r="L1424" s="41" t="s">
        <v>153</v>
      </c>
      <c r="M1424" s="41" t="s">
        <v>153</v>
      </c>
      <c r="N1424" s="41">
        <v>12</v>
      </c>
      <c r="O1424" s="41" t="s">
        <v>223</v>
      </c>
      <c r="P1424" s="41" t="s">
        <v>224</v>
      </c>
      <c r="Q1424" s="58">
        <v>90754308</v>
      </c>
      <c r="R1424" s="58">
        <v>90754308</v>
      </c>
      <c r="S1424" s="41" t="s">
        <v>221</v>
      </c>
      <c r="T1424" s="41" t="s">
        <v>221</v>
      </c>
      <c r="U1424" s="40" t="s">
        <v>720</v>
      </c>
      <c r="V1424" s="40" t="s">
        <v>721</v>
      </c>
      <c r="W1424" s="40" t="s">
        <v>1709</v>
      </c>
      <c r="X1424" s="40" t="s">
        <v>229</v>
      </c>
      <c r="Y1424" s="40" t="s">
        <v>230</v>
      </c>
      <c r="Z1424" s="40" t="s">
        <v>765</v>
      </c>
      <c r="AA1424" s="59">
        <v>90754308</v>
      </c>
      <c r="AB1424" s="59">
        <v>0</v>
      </c>
      <c r="AC1424" s="59">
        <v>0</v>
      </c>
      <c r="AD1424" s="59">
        <v>8250391</v>
      </c>
      <c r="AE1424" s="59">
        <v>0</v>
      </c>
      <c r="AF1424" s="59">
        <v>8250391</v>
      </c>
      <c r="AG1424" s="59">
        <v>0</v>
      </c>
      <c r="AH1424" s="59">
        <v>8250391</v>
      </c>
      <c r="AI1424" s="59">
        <v>0</v>
      </c>
      <c r="AJ1424" s="59">
        <v>8250391</v>
      </c>
      <c r="AK1424" s="59">
        <v>0</v>
      </c>
      <c r="AL1424" s="59">
        <v>8250391</v>
      </c>
      <c r="AM1424" s="59">
        <v>0</v>
      </c>
      <c r="AN1424" s="59">
        <v>8250391</v>
      </c>
      <c r="AO1424" s="59">
        <v>0</v>
      </c>
      <c r="AP1424" s="59">
        <v>8250391</v>
      </c>
      <c r="AQ1424" s="59">
        <v>0</v>
      </c>
      <c r="AR1424" s="59">
        <v>8250391</v>
      </c>
      <c r="AS1424" s="59">
        <v>0</v>
      </c>
      <c r="AT1424" s="59">
        <v>8250391</v>
      </c>
      <c r="AU1424" s="59">
        <v>0</v>
      </c>
      <c r="AV1424" s="59">
        <v>8250391</v>
      </c>
      <c r="AW1424" s="59">
        <v>0</v>
      </c>
      <c r="AX1424" s="59">
        <v>8250398</v>
      </c>
      <c r="AY1424" s="2">
        <v>0</v>
      </c>
      <c r="AZ1424" s="12" t="str">
        <f t="shared" si="169"/>
        <v>OK</v>
      </c>
      <c r="BA1424" s="12" t="str">
        <f t="shared" si="170"/>
        <v>OK</v>
      </c>
      <c r="BB1424" s="6">
        <f t="shared" si="171"/>
        <v>0</v>
      </c>
      <c r="BC1424" s="13">
        <f t="shared" si="172"/>
        <v>90754308</v>
      </c>
      <c r="BD1424" s="13">
        <f t="shared" si="173"/>
        <v>90754308</v>
      </c>
      <c r="BE1424" s="6">
        <f t="shared" si="174"/>
        <v>0</v>
      </c>
      <c r="BF1424" s="6">
        <f t="shared" si="175"/>
        <v>0</v>
      </c>
      <c r="BG1424" s="2" t="str">
        <f t="shared" si="176"/>
        <v>2500.1.1.3.</v>
      </c>
    </row>
    <row r="1425" spans="2:58" ht="128.25" x14ac:dyDescent="0.25">
      <c r="B1425" s="39" t="s">
        <v>1754</v>
      </c>
      <c r="C1425" s="39" t="s">
        <v>717</v>
      </c>
      <c r="D1425" s="39" t="s">
        <v>4</v>
      </c>
      <c r="E1425" s="40" t="s">
        <v>219</v>
      </c>
      <c r="F1425" s="40" t="s">
        <v>220</v>
      </c>
      <c r="G1425" s="40" t="s">
        <v>11</v>
      </c>
      <c r="H1425" s="40">
        <v>80111604</v>
      </c>
      <c r="I1425" s="40" t="s">
        <v>8168</v>
      </c>
      <c r="J1425" s="40" t="s">
        <v>221</v>
      </c>
      <c r="K1425" s="40" t="s">
        <v>1755</v>
      </c>
      <c r="L1425" s="41" t="s">
        <v>153</v>
      </c>
      <c r="M1425" s="41" t="s">
        <v>153</v>
      </c>
      <c r="N1425" s="41">
        <v>12</v>
      </c>
      <c r="O1425" s="41" t="s">
        <v>223</v>
      </c>
      <c r="P1425" s="41" t="s">
        <v>224</v>
      </c>
      <c r="Q1425" s="58">
        <v>138513866.45999998</v>
      </c>
      <c r="R1425" s="58">
        <v>138513866.45999998</v>
      </c>
      <c r="S1425" s="41" t="s">
        <v>221</v>
      </c>
      <c r="T1425" s="41" t="s">
        <v>221</v>
      </c>
      <c r="U1425" s="40" t="s">
        <v>720</v>
      </c>
      <c r="V1425" s="40" t="s">
        <v>721</v>
      </c>
      <c r="W1425" s="40" t="s">
        <v>1756</v>
      </c>
      <c r="X1425" s="40" t="s">
        <v>229</v>
      </c>
      <c r="Y1425" s="40" t="s">
        <v>230</v>
      </c>
      <c r="Z1425" s="40" t="s">
        <v>973</v>
      </c>
      <c r="AA1425" s="59">
        <v>138513866.45999998</v>
      </c>
      <c r="AB1425" s="59">
        <v>0</v>
      </c>
      <c r="AC1425" s="59">
        <v>0</v>
      </c>
      <c r="AD1425" s="59">
        <v>12044684.039999999</v>
      </c>
      <c r="AE1425" s="59">
        <v>0</v>
      </c>
      <c r="AF1425" s="59">
        <v>12044684.039999999</v>
      </c>
      <c r="AG1425" s="59">
        <v>0</v>
      </c>
      <c r="AH1425" s="59">
        <v>12044684.039999999</v>
      </c>
      <c r="AI1425" s="59">
        <v>0</v>
      </c>
      <c r="AJ1425" s="59">
        <v>12044684.039999999</v>
      </c>
      <c r="AK1425" s="59">
        <v>0</v>
      </c>
      <c r="AL1425" s="59">
        <v>12044684.039999999</v>
      </c>
      <c r="AM1425" s="59">
        <v>0</v>
      </c>
      <c r="AN1425" s="59">
        <v>12044684.039999999</v>
      </c>
      <c r="AO1425" s="59">
        <v>0</v>
      </c>
      <c r="AP1425" s="59">
        <v>12044684.039999999</v>
      </c>
      <c r="AQ1425" s="59">
        <v>0</v>
      </c>
      <c r="AR1425" s="59">
        <v>12044684.039999999</v>
      </c>
      <c r="AS1425" s="59">
        <v>0</v>
      </c>
      <c r="AT1425" s="59">
        <v>12044684.039999999</v>
      </c>
      <c r="AU1425" s="59">
        <v>0</v>
      </c>
      <c r="AV1425" s="59">
        <v>12044684.039999999</v>
      </c>
      <c r="AW1425" s="59">
        <v>0</v>
      </c>
      <c r="AX1425" s="59">
        <v>18067026.06000001</v>
      </c>
      <c r="AY1425" s="2">
        <v>0</v>
      </c>
      <c r="AZ1425" s="12" t="str">
        <f t="shared" si="169"/>
        <v>OK</v>
      </c>
      <c r="BA1425" s="12" t="str">
        <f t="shared" si="170"/>
        <v>OK</v>
      </c>
      <c r="BB1425" s="6">
        <f t="shared" si="171"/>
        <v>0</v>
      </c>
      <c r="BC1425" s="13">
        <f t="shared" si="172"/>
        <v>138513866.45999998</v>
      </c>
      <c r="BD1425" s="13">
        <f t="shared" si="173"/>
        <v>138513866.45999998</v>
      </c>
      <c r="BE1425" s="6">
        <f t="shared" si="174"/>
        <v>0</v>
      </c>
      <c r="BF1425" s="6">
        <f t="shared" si="175"/>
        <v>0</v>
      </c>
    </row>
    <row r="1426" spans="2:58" ht="99.75" x14ac:dyDescent="0.25">
      <c r="B1426" s="39" t="s">
        <v>1757</v>
      </c>
      <c r="C1426" s="39" t="s">
        <v>717</v>
      </c>
      <c r="D1426" s="39" t="s">
        <v>4</v>
      </c>
      <c r="E1426" s="40" t="s">
        <v>219</v>
      </c>
      <c r="F1426" s="40" t="s">
        <v>220</v>
      </c>
      <c r="G1426" s="40" t="s">
        <v>11</v>
      </c>
      <c r="H1426" s="40">
        <v>80111607</v>
      </c>
      <c r="I1426" s="40" t="s">
        <v>8168</v>
      </c>
      <c r="J1426" s="40" t="s">
        <v>221</v>
      </c>
      <c r="K1426" s="40" t="s">
        <v>1758</v>
      </c>
      <c r="L1426" s="41" t="s">
        <v>153</v>
      </c>
      <c r="M1426" s="41" t="s">
        <v>153</v>
      </c>
      <c r="N1426" s="41">
        <v>12</v>
      </c>
      <c r="O1426" s="41" t="s">
        <v>223</v>
      </c>
      <c r="P1426" s="41" t="s">
        <v>224</v>
      </c>
      <c r="Q1426" s="58">
        <v>83986700.064999998</v>
      </c>
      <c r="R1426" s="58">
        <v>83986700.064999998</v>
      </c>
      <c r="S1426" s="41" t="s">
        <v>221</v>
      </c>
      <c r="T1426" s="41" t="s">
        <v>221</v>
      </c>
      <c r="U1426" s="40" t="s">
        <v>720</v>
      </c>
      <c r="V1426" s="40" t="s">
        <v>721</v>
      </c>
      <c r="W1426" s="40" t="s">
        <v>1756</v>
      </c>
      <c r="X1426" s="40" t="s">
        <v>229</v>
      </c>
      <c r="Y1426" s="40" t="s">
        <v>230</v>
      </c>
      <c r="Z1426" s="40" t="s">
        <v>1759</v>
      </c>
      <c r="AA1426" s="59">
        <v>83986700.064999998</v>
      </c>
      <c r="AB1426" s="59">
        <v>0</v>
      </c>
      <c r="AC1426" s="59">
        <v>0</v>
      </c>
      <c r="AD1426" s="59">
        <v>7303191.3099999996</v>
      </c>
      <c r="AE1426" s="59">
        <v>0</v>
      </c>
      <c r="AF1426" s="59">
        <v>7303191.3099999996</v>
      </c>
      <c r="AG1426" s="59">
        <v>0</v>
      </c>
      <c r="AH1426" s="59">
        <v>7303191.3099999996</v>
      </c>
      <c r="AI1426" s="59">
        <v>0</v>
      </c>
      <c r="AJ1426" s="59">
        <v>7303191.3099999996</v>
      </c>
      <c r="AK1426" s="59">
        <v>0</v>
      </c>
      <c r="AL1426" s="59">
        <v>7303191.3099999996</v>
      </c>
      <c r="AM1426" s="59">
        <v>0</v>
      </c>
      <c r="AN1426" s="59">
        <v>7303191.3099999996</v>
      </c>
      <c r="AO1426" s="59">
        <v>0</v>
      </c>
      <c r="AP1426" s="59">
        <v>7303191.3099999996</v>
      </c>
      <c r="AQ1426" s="59">
        <v>0</v>
      </c>
      <c r="AR1426" s="59">
        <v>7303191.3099999996</v>
      </c>
      <c r="AS1426" s="59">
        <v>0</v>
      </c>
      <c r="AT1426" s="59">
        <v>7303191.3099999996</v>
      </c>
      <c r="AU1426" s="59">
        <v>0</v>
      </c>
      <c r="AV1426" s="59">
        <v>7303191.3099999996</v>
      </c>
      <c r="AW1426" s="59">
        <v>0</v>
      </c>
      <c r="AX1426" s="59">
        <v>10954786.964999985</v>
      </c>
      <c r="AY1426" s="2">
        <v>0</v>
      </c>
      <c r="AZ1426" s="12" t="str">
        <f t="shared" si="169"/>
        <v>OK</v>
      </c>
      <c r="BA1426" s="12" t="str">
        <f t="shared" si="170"/>
        <v>OK</v>
      </c>
      <c r="BB1426" s="6">
        <f t="shared" si="171"/>
        <v>0</v>
      </c>
      <c r="BC1426" s="13">
        <f t="shared" si="172"/>
        <v>83986700.064999998</v>
      </c>
      <c r="BD1426" s="13">
        <f t="shared" si="173"/>
        <v>83986700.064999998</v>
      </c>
      <c r="BE1426" s="6">
        <f t="shared" si="174"/>
        <v>0</v>
      </c>
      <c r="BF1426" s="6">
        <f t="shared" si="175"/>
        <v>0</v>
      </c>
    </row>
    <row r="1427" spans="2:58" ht="99.75" x14ac:dyDescent="0.25">
      <c r="B1427" s="39" t="s">
        <v>1760</v>
      </c>
      <c r="C1427" s="39" t="s">
        <v>717</v>
      </c>
      <c r="D1427" s="39" t="s">
        <v>4</v>
      </c>
      <c r="E1427" s="40" t="s">
        <v>219</v>
      </c>
      <c r="F1427" s="40" t="s">
        <v>220</v>
      </c>
      <c r="G1427" s="40" t="s">
        <v>11</v>
      </c>
      <c r="H1427" s="40">
        <v>80111607</v>
      </c>
      <c r="I1427" s="40" t="s">
        <v>8168</v>
      </c>
      <c r="J1427" s="40" t="s">
        <v>221</v>
      </c>
      <c r="K1427" s="40" t="s">
        <v>1758</v>
      </c>
      <c r="L1427" s="41" t="s">
        <v>153</v>
      </c>
      <c r="M1427" s="41" t="s">
        <v>153</v>
      </c>
      <c r="N1427" s="41">
        <v>12</v>
      </c>
      <c r="O1427" s="41" t="s">
        <v>223</v>
      </c>
      <c r="P1427" s="41" t="s">
        <v>224</v>
      </c>
      <c r="Q1427" s="58">
        <v>80335104.409999996</v>
      </c>
      <c r="R1427" s="58">
        <v>80335104.409999996</v>
      </c>
      <c r="S1427" s="41" t="s">
        <v>221</v>
      </c>
      <c r="T1427" s="41" t="s">
        <v>221</v>
      </c>
      <c r="U1427" s="40" t="s">
        <v>720</v>
      </c>
      <c r="V1427" s="40" t="s">
        <v>721</v>
      </c>
      <c r="W1427" s="40" t="s">
        <v>1756</v>
      </c>
      <c r="X1427" s="40" t="s">
        <v>229</v>
      </c>
      <c r="Y1427" s="40" t="s">
        <v>230</v>
      </c>
      <c r="Z1427" s="40" t="s">
        <v>1759</v>
      </c>
      <c r="AA1427" s="59">
        <v>80335104.409999996</v>
      </c>
      <c r="AB1427" s="59">
        <v>0</v>
      </c>
      <c r="AC1427" s="59">
        <v>0</v>
      </c>
      <c r="AD1427" s="59">
        <v>7303191.3099999996</v>
      </c>
      <c r="AE1427" s="59">
        <v>0</v>
      </c>
      <c r="AF1427" s="59">
        <v>7303191.3099999996</v>
      </c>
      <c r="AG1427" s="59">
        <v>0</v>
      </c>
      <c r="AH1427" s="59">
        <v>7303191.3099999996</v>
      </c>
      <c r="AI1427" s="59">
        <v>0</v>
      </c>
      <c r="AJ1427" s="59">
        <v>7303191.3099999996</v>
      </c>
      <c r="AK1427" s="59">
        <v>0</v>
      </c>
      <c r="AL1427" s="59">
        <v>7303191.3099999996</v>
      </c>
      <c r="AM1427" s="59">
        <v>0</v>
      </c>
      <c r="AN1427" s="59">
        <v>7303191.3099999996</v>
      </c>
      <c r="AO1427" s="59">
        <v>0</v>
      </c>
      <c r="AP1427" s="59">
        <v>7303191.3099999996</v>
      </c>
      <c r="AQ1427" s="59">
        <v>0</v>
      </c>
      <c r="AR1427" s="59">
        <v>7303191.3099999996</v>
      </c>
      <c r="AS1427" s="59">
        <v>0</v>
      </c>
      <c r="AT1427" s="59">
        <v>7303191.3099999996</v>
      </c>
      <c r="AU1427" s="59">
        <v>0</v>
      </c>
      <c r="AV1427" s="59">
        <v>7303191.3099999996</v>
      </c>
      <c r="AW1427" s="59">
        <v>0</v>
      </c>
      <c r="AX1427" s="59">
        <v>7303191.3099999996</v>
      </c>
      <c r="AY1427" s="2">
        <v>0</v>
      </c>
      <c r="AZ1427" s="12" t="str">
        <f t="shared" si="169"/>
        <v>OK</v>
      </c>
      <c r="BA1427" s="12" t="str">
        <f t="shared" si="170"/>
        <v>OK</v>
      </c>
      <c r="BB1427" s="6">
        <f t="shared" si="171"/>
        <v>0</v>
      </c>
      <c r="BC1427" s="13">
        <f t="shared" si="172"/>
        <v>80335104.409999996</v>
      </c>
      <c r="BD1427" s="13">
        <f t="shared" si="173"/>
        <v>80335104.410000011</v>
      </c>
      <c r="BE1427" s="6">
        <f t="shared" si="174"/>
        <v>0</v>
      </c>
      <c r="BF1427" s="6">
        <f t="shared" si="175"/>
        <v>0</v>
      </c>
    </row>
    <row r="1428" spans="2:58" ht="114" x14ac:dyDescent="0.25">
      <c r="B1428" s="39" t="s">
        <v>1761</v>
      </c>
      <c r="C1428" s="39" t="s">
        <v>717</v>
      </c>
      <c r="D1428" s="39" t="s">
        <v>4</v>
      </c>
      <c r="E1428" s="40" t="s">
        <v>219</v>
      </c>
      <c r="F1428" s="40" t="s">
        <v>220</v>
      </c>
      <c r="G1428" s="40" t="s">
        <v>11</v>
      </c>
      <c r="H1428" s="40">
        <v>80111604</v>
      </c>
      <c r="I1428" s="40" t="s">
        <v>8168</v>
      </c>
      <c r="J1428" s="40" t="s">
        <v>221</v>
      </c>
      <c r="K1428" s="40" t="s">
        <v>1762</v>
      </c>
      <c r="L1428" s="41" t="s">
        <v>153</v>
      </c>
      <c r="M1428" s="41" t="s">
        <v>153</v>
      </c>
      <c r="N1428" s="41">
        <v>12</v>
      </c>
      <c r="O1428" s="41" t="s">
        <v>223</v>
      </c>
      <c r="P1428" s="41" t="s">
        <v>224</v>
      </c>
      <c r="Q1428" s="58">
        <v>94879504.204999998</v>
      </c>
      <c r="R1428" s="58">
        <v>94879504.204999998</v>
      </c>
      <c r="S1428" s="41" t="s">
        <v>221</v>
      </c>
      <c r="T1428" s="41" t="s">
        <v>221</v>
      </c>
      <c r="U1428" s="40" t="s">
        <v>720</v>
      </c>
      <c r="V1428" s="40" t="s">
        <v>721</v>
      </c>
      <c r="W1428" s="40" t="s">
        <v>1756</v>
      </c>
      <c r="X1428" s="40" t="s">
        <v>229</v>
      </c>
      <c r="Y1428" s="40" t="s">
        <v>230</v>
      </c>
      <c r="Z1428" s="40" t="s">
        <v>1763</v>
      </c>
      <c r="AA1428" s="59">
        <v>94879504.204999998</v>
      </c>
      <c r="AB1428" s="59">
        <v>0</v>
      </c>
      <c r="AC1428" s="59">
        <v>0</v>
      </c>
      <c r="AD1428" s="59">
        <v>8250391.6699999999</v>
      </c>
      <c r="AE1428" s="59">
        <v>0</v>
      </c>
      <c r="AF1428" s="59">
        <v>8250391.6699999999</v>
      </c>
      <c r="AG1428" s="59">
        <v>0</v>
      </c>
      <c r="AH1428" s="59">
        <v>8250391.6699999999</v>
      </c>
      <c r="AI1428" s="59">
        <v>0</v>
      </c>
      <c r="AJ1428" s="59">
        <v>8250391.6699999999</v>
      </c>
      <c r="AK1428" s="59">
        <v>0</v>
      </c>
      <c r="AL1428" s="59">
        <v>8250391.6699999999</v>
      </c>
      <c r="AM1428" s="59">
        <v>0</v>
      </c>
      <c r="AN1428" s="59">
        <v>8250391.6699999999</v>
      </c>
      <c r="AO1428" s="59">
        <v>0</v>
      </c>
      <c r="AP1428" s="59">
        <v>8250391.6699999999</v>
      </c>
      <c r="AQ1428" s="59">
        <v>0</v>
      </c>
      <c r="AR1428" s="59">
        <v>8250391.6699999999</v>
      </c>
      <c r="AS1428" s="59">
        <v>0</v>
      </c>
      <c r="AT1428" s="59">
        <v>8250391.6699999999</v>
      </c>
      <c r="AU1428" s="59">
        <v>0</v>
      </c>
      <c r="AV1428" s="59">
        <v>8250391.6699999999</v>
      </c>
      <c r="AW1428" s="59">
        <v>0</v>
      </c>
      <c r="AX1428" s="59">
        <v>12375587.504999993</v>
      </c>
      <c r="AY1428" s="2">
        <v>0</v>
      </c>
      <c r="AZ1428" s="12" t="str">
        <f t="shared" si="169"/>
        <v>OK</v>
      </c>
      <c r="BA1428" s="12" t="str">
        <f t="shared" si="170"/>
        <v>OK</v>
      </c>
      <c r="BB1428" s="6">
        <f t="shared" si="171"/>
        <v>0</v>
      </c>
      <c r="BC1428" s="13">
        <f t="shared" si="172"/>
        <v>94879504.204999998</v>
      </c>
      <c r="BD1428" s="13">
        <f t="shared" si="173"/>
        <v>94879504.204999998</v>
      </c>
      <c r="BE1428" s="6">
        <f t="shared" si="174"/>
        <v>0</v>
      </c>
      <c r="BF1428" s="6">
        <f t="shared" si="175"/>
        <v>0</v>
      </c>
    </row>
    <row r="1429" spans="2:58" ht="114" x14ac:dyDescent="0.25">
      <c r="B1429" s="39" t="s">
        <v>1764</v>
      </c>
      <c r="C1429" s="39" t="s">
        <v>717</v>
      </c>
      <c r="D1429" s="39" t="s">
        <v>4</v>
      </c>
      <c r="E1429" s="40" t="s">
        <v>219</v>
      </c>
      <c r="F1429" s="40" t="s">
        <v>220</v>
      </c>
      <c r="G1429" s="40" t="s">
        <v>11</v>
      </c>
      <c r="H1429" s="40">
        <v>80111604</v>
      </c>
      <c r="I1429" s="40" t="s">
        <v>8168</v>
      </c>
      <c r="J1429" s="40" t="s">
        <v>221</v>
      </c>
      <c r="K1429" s="40" t="s">
        <v>1762</v>
      </c>
      <c r="L1429" s="41" t="s">
        <v>153</v>
      </c>
      <c r="M1429" s="41" t="s">
        <v>153</v>
      </c>
      <c r="N1429" s="41">
        <v>12</v>
      </c>
      <c r="O1429" s="41" t="s">
        <v>223</v>
      </c>
      <c r="P1429" s="41" t="s">
        <v>224</v>
      </c>
      <c r="Q1429" s="58">
        <v>94879504.204999998</v>
      </c>
      <c r="R1429" s="58">
        <v>94879504.204999998</v>
      </c>
      <c r="S1429" s="41" t="s">
        <v>221</v>
      </c>
      <c r="T1429" s="41" t="s">
        <v>221</v>
      </c>
      <c r="U1429" s="40" t="s">
        <v>720</v>
      </c>
      <c r="V1429" s="40" t="s">
        <v>721</v>
      </c>
      <c r="W1429" s="40" t="s">
        <v>1756</v>
      </c>
      <c r="X1429" s="40" t="s">
        <v>229</v>
      </c>
      <c r="Y1429" s="40" t="s">
        <v>230</v>
      </c>
      <c r="Z1429" s="40" t="s">
        <v>1763</v>
      </c>
      <c r="AA1429" s="59">
        <v>94879504.204999998</v>
      </c>
      <c r="AB1429" s="59">
        <v>0</v>
      </c>
      <c r="AC1429" s="59">
        <v>0</v>
      </c>
      <c r="AD1429" s="59">
        <v>8250391.6699999999</v>
      </c>
      <c r="AE1429" s="59">
        <v>0</v>
      </c>
      <c r="AF1429" s="59">
        <v>8250391.6699999999</v>
      </c>
      <c r="AG1429" s="59">
        <v>0</v>
      </c>
      <c r="AH1429" s="59">
        <v>8250391.6699999999</v>
      </c>
      <c r="AI1429" s="59">
        <v>0</v>
      </c>
      <c r="AJ1429" s="59">
        <v>8250391.6699999999</v>
      </c>
      <c r="AK1429" s="59">
        <v>0</v>
      </c>
      <c r="AL1429" s="59">
        <v>8250391.6699999999</v>
      </c>
      <c r="AM1429" s="59">
        <v>0</v>
      </c>
      <c r="AN1429" s="59">
        <v>8250391.6699999999</v>
      </c>
      <c r="AO1429" s="59">
        <v>0</v>
      </c>
      <c r="AP1429" s="59">
        <v>8250391.6699999999</v>
      </c>
      <c r="AQ1429" s="59">
        <v>0</v>
      </c>
      <c r="AR1429" s="59">
        <v>8250391.6699999999</v>
      </c>
      <c r="AS1429" s="59">
        <v>0</v>
      </c>
      <c r="AT1429" s="59">
        <v>8250391.6699999999</v>
      </c>
      <c r="AU1429" s="59">
        <v>0</v>
      </c>
      <c r="AV1429" s="59">
        <v>8250391.6699999999</v>
      </c>
      <c r="AW1429" s="59">
        <v>0</v>
      </c>
      <c r="AX1429" s="59">
        <v>12375587.504999993</v>
      </c>
      <c r="AY1429" s="2">
        <v>0</v>
      </c>
      <c r="AZ1429" s="12" t="str">
        <f t="shared" si="169"/>
        <v>OK</v>
      </c>
      <c r="BA1429" s="12" t="str">
        <f t="shared" si="170"/>
        <v>OK</v>
      </c>
      <c r="BB1429" s="6">
        <f t="shared" si="171"/>
        <v>0</v>
      </c>
      <c r="BC1429" s="13">
        <f t="shared" si="172"/>
        <v>94879504.204999998</v>
      </c>
      <c r="BD1429" s="13">
        <f t="shared" si="173"/>
        <v>94879504.204999998</v>
      </c>
      <c r="BE1429" s="6">
        <f t="shared" si="174"/>
        <v>0</v>
      </c>
      <c r="BF1429" s="6">
        <f t="shared" si="175"/>
        <v>0</v>
      </c>
    </row>
    <row r="1430" spans="2:58" ht="114" x14ac:dyDescent="0.25">
      <c r="B1430" s="39" t="s">
        <v>1765</v>
      </c>
      <c r="C1430" s="39" t="s">
        <v>717</v>
      </c>
      <c r="D1430" s="39" t="s">
        <v>4</v>
      </c>
      <c r="E1430" s="40" t="s">
        <v>219</v>
      </c>
      <c r="F1430" s="40" t="s">
        <v>220</v>
      </c>
      <c r="G1430" s="40" t="s">
        <v>11</v>
      </c>
      <c r="H1430" s="40">
        <v>80111604</v>
      </c>
      <c r="I1430" s="40" t="s">
        <v>8168</v>
      </c>
      <c r="J1430" s="40" t="s">
        <v>221</v>
      </c>
      <c r="K1430" s="40" t="s">
        <v>1762</v>
      </c>
      <c r="L1430" s="41" t="s">
        <v>153</v>
      </c>
      <c r="M1430" s="41" t="s">
        <v>153</v>
      </c>
      <c r="N1430" s="41">
        <v>12</v>
      </c>
      <c r="O1430" s="41" t="s">
        <v>223</v>
      </c>
      <c r="P1430" s="41" t="s">
        <v>224</v>
      </c>
      <c r="Q1430" s="58">
        <v>90754308.370000005</v>
      </c>
      <c r="R1430" s="58">
        <v>90754308.370000005</v>
      </c>
      <c r="S1430" s="41" t="s">
        <v>221</v>
      </c>
      <c r="T1430" s="41" t="s">
        <v>221</v>
      </c>
      <c r="U1430" s="40" t="s">
        <v>720</v>
      </c>
      <c r="V1430" s="40" t="s">
        <v>721</v>
      </c>
      <c r="W1430" s="40" t="s">
        <v>1756</v>
      </c>
      <c r="X1430" s="40" t="s">
        <v>229</v>
      </c>
      <c r="Y1430" s="40" t="s">
        <v>230</v>
      </c>
      <c r="Z1430" s="40" t="s">
        <v>1763</v>
      </c>
      <c r="AA1430" s="59">
        <v>90754308.370000005</v>
      </c>
      <c r="AB1430" s="59">
        <v>0</v>
      </c>
      <c r="AC1430" s="59">
        <v>0</v>
      </c>
      <c r="AD1430" s="59">
        <v>8250391.6699999999</v>
      </c>
      <c r="AE1430" s="59">
        <v>0</v>
      </c>
      <c r="AF1430" s="59">
        <v>8250391.6699999999</v>
      </c>
      <c r="AG1430" s="59">
        <v>0</v>
      </c>
      <c r="AH1430" s="59">
        <v>8250391.6699999999</v>
      </c>
      <c r="AI1430" s="59">
        <v>0</v>
      </c>
      <c r="AJ1430" s="59">
        <v>8250391.6699999999</v>
      </c>
      <c r="AK1430" s="59">
        <v>0</v>
      </c>
      <c r="AL1430" s="59">
        <v>8250391.6699999999</v>
      </c>
      <c r="AM1430" s="59">
        <v>0</v>
      </c>
      <c r="AN1430" s="59">
        <v>8250391.6699999999</v>
      </c>
      <c r="AO1430" s="59">
        <v>0</v>
      </c>
      <c r="AP1430" s="59">
        <v>8250391.6699999999</v>
      </c>
      <c r="AQ1430" s="59">
        <v>0</v>
      </c>
      <c r="AR1430" s="59">
        <v>8250391.6699999999</v>
      </c>
      <c r="AS1430" s="59">
        <v>0</v>
      </c>
      <c r="AT1430" s="59">
        <v>8250391.6699999999</v>
      </c>
      <c r="AU1430" s="59">
        <v>0</v>
      </c>
      <c r="AV1430" s="59">
        <v>8250391.6699999999</v>
      </c>
      <c r="AW1430" s="59">
        <v>0</v>
      </c>
      <c r="AX1430" s="59">
        <v>8250391.6699999999</v>
      </c>
      <c r="AY1430" s="2">
        <v>0</v>
      </c>
      <c r="AZ1430" s="12" t="str">
        <f t="shared" si="169"/>
        <v>OK</v>
      </c>
      <c r="BA1430" s="12" t="str">
        <f t="shared" si="170"/>
        <v>OK</v>
      </c>
      <c r="BB1430" s="6">
        <f t="shared" si="171"/>
        <v>0</v>
      </c>
      <c r="BC1430" s="13">
        <f t="shared" si="172"/>
        <v>90754308.370000005</v>
      </c>
      <c r="BD1430" s="13">
        <f t="shared" si="173"/>
        <v>90754308.370000005</v>
      </c>
      <c r="BE1430" s="6">
        <f t="shared" si="174"/>
        <v>0</v>
      </c>
      <c r="BF1430" s="6">
        <f t="shared" si="175"/>
        <v>0</v>
      </c>
    </row>
    <row r="1431" spans="2:58" ht="114" x14ac:dyDescent="0.25">
      <c r="B1431" s="39" t="s">
        <v>1766</v>
      </c>
      <c r="C1431" s="39" t="s">
        <v>717</v>
      </c>
      <c r="D1431" s="39" t="s">
        <v>4</v>
      </c>
      <c r="E1431" s="40" t="s">
        <v>219</v>
      </c>
      <c r="F1431" s="40" t="s">
        <v>220</v>
      </c>
      <c r="G1431" s="40" t="s">
        <v>11</v>
      </c>
      <c r="H1431" s="40">
        <v>80111604</v>
      </c>
      <c r="I1431" s="40" t="s">
        <v>8168</v>
      </c>
      <c r="J1431" s="40" t="s">
        <v>221</v>
      </c>
      <c r="K1431" s="40" t="s">
        <v>1762</v>
      </c>
      <c r="L1431" s="41" t="s">
        <v>153</v>
      </c>
      <c r="M1431" s="41" t="s">
        <v>153</v>
      </c>
      <c r="N1431" s="41">
        <v>12</v>
      </c>
      <c r="O1431" s="41" t="s">
        <v>223</v>
      </c>
      <c r="P1431" s="41" t="s">
        <v>224</v>
      </c>
      <c r="Q1431" s="58">
        <v>90754308.370000005</v>
      </c>
      <c r="R1431" s="58">
        <v>90754308.370000005</v>
      </c>
      <c r="S1431" s="41" t="s">
        <v>221</v>
      </c>
      <c r="T1431" s="41" t="s">
        <v>221</v>
      </c>
      <c r="U1431" s="40" t="s">
        <v>720</v>
      </c>
      <c r="V1431" s="40" t="s">
        <v>721</v>
      </c>
      <c r="W1431" s="40" t="s">
        <v>1756</v>
      </c>
      <c r="X1431" s="40" t="s">
        <v>229</v>
      </c>
      <c r="Y1431" s="40" t="s">
        <v>230</v>
      </c>
      <c r="Z1431" s="40" t="s">
        <v>1763</v>
      </c>
      <c r="AA1431" s="59">
        <v>90754308.370000005</v>
      </c>
      <c r="AB1431" s="59">
        <v>0</v>
      </c>
      <c r="AC1431" s="59">
        <v>0</v>
      </c>
      <c r="AD1431" s="59">
        <v>8250391.6699999999</v>
      </c>
      <c r="AE1431" s="59">
        <v>0</v>
      </c>
      <c r="AF1431" s="59">
        <v>8250391.6699999999</v>
      </c>
      <c r="AG1431" s="59">
        <v>0</v>
      </c>
      <c r="AH1431" s="59">
        <v>8250391.6699999999</v>
      </c>
      <c r="AI1431" s="59">
        <v>0</v>
      </c>
      <c r="AJ1431" s="59">
        <v>8250391.6699999999</v>
      </c>
      <c r="AK1431" s="59">
        <v>0</v>
      </c>
      <c r="AL1431" s="59">
        <v>8250391.6699999999</v>
      </c>
      <c r="AM1431" s="59">
        <v>0</v>
      </c>
      <c r="AN1431" s="59">
        <v>8250391.6699999999</v>
      </c>
      <c r="AO1431" s="59">
        <v>0</v>
      </c>
      <c r="AP1431" s="59">
        <v>8250391.6699999999</v>
      </c>
      <c r="AQ1431" s="59">
        <v>0</v>
      </c>
      <c r="AR1431" s="59">
        <v>8250391.6699999999</v>
      </c>
      <c r="AS1431" s="59">
        <v>0</v>
      </c>
      <c r="AT1431" s="59">
        <v>8250391.6699999999</v>
      </c>
      <c r="AU1431" s="59">
        <v>0</v>
      </c>
      <c r="AV1431" s="59">
        <v>8250391.6699999999</v>
      </c>
      <c r="AW1431" s="59">
        <v>0</v>
      </c>
      <c r="AX1431" s="59">
        <v>8250391.6699999999</v>
      </c>
      <c r="AY1431" s="2">
        <v>0</v>
      </c>
      <c r="AZ1431" s="12" t="str">
        <f t="shared" si="169"/>
        <v>OK</v>
      </c>
      <c r="BA1431" s="12" t="str">
        <f t="shared" si="170"/>
        <v>OK</v>
      </c>
      <c r="BB1431" s="6">
        <f t="shared" si="171"/>
        <v>0</v>
      </c>
      <c r="BC1431" s="13">
        <f t="shared" si="172"/>
        <v>90754308.370000005</v>
      </c>
      <c r="BD1431" s="13">
        <f t="shared" si="173"/>
        <v>90754308.370000005</v>
      </c>
      <c r="BE1431" s="6">
        <f t="shared" si="174"/>
        <v>0</v>
      </c>
      <c r="BF1431" s="6">
        <f t="shared" si="175"/>
        <v>0</v>
      </c>
    </row>
    <row r="1432" spans="2:58" ht="114" x14ac:dyDescent="0.25">
      <c r="B1432" s="39" t="s">
        <v>1767</v>
      </c>
      <c r="C1432" s="39" t="s">
        <v>717</v>
      </c>
      <c r="D1432" s="39" t="s">
        <v>4</v>
      </c>
      <c r="E1432" s="40" t="s">
        <v>219</v>
      </c>
      <c r="F1432" s="40" t="s">
        <v>220</v>
      </c>
      <c r="G1432" s="40" t="s">
        <v>11</v>
      </c>
      <c r="H1432" s="40">
        <v>80111604</v>
      </c>
      <c r="I1432" s="40" t="s">
        <v>8168</v>
      </c>
      <c r="J1432" s="40" t="s">
        <v>221</v>
      </c>
      <c r="K1432" s="40" t="s">
        <v>1762</v>
      </c>
      <c r="L1432" s="41" t="s">
        <v>153</v>
      </c>
      <c r="M1432" s="41" t="s">
        <v>153</v>
      </c>
      <c r="N1432" s="41">
        <v>12</v>
      </c>
      <c r="O1432" s="41" t="s">
        <v>223</v>
      </c>
      <c r="P1432" s="41" t="s">
        <v>224</v>
      </c>
      <c r="Q1432" s="58">
        <v>90754308.370000005</v>
      </c>
      <c r="R1432" s="58">
        <v>90754308.370000005</v>
      </c>
      <c r="S1432" s="41" t="s">
        <v>221</v>
      </c>
      <c r="T1432" s="41" t="s">
        <v>221</v>
      </c>
      <c r="U1432" s="40" t="s">
        <v>720</v>
      </c>
      <c r="V1432" s="40" t="s">
        <v>721</v>
      </c>
      <c r="W1432" s="40" t="s">
        <v>1756</v>
      </c>
      <c r="X1432" s="40" t="s">
        <v>229</v>
      </c>
      <c r="Y1432" s="40" t="s">
        <v>230</v>
      </c>
      <c r="Z1432" s="40" t="s">
        <v>1763</v>
      </c>
      <c r="AA1432" s="59">
        <v>90754308.370000005</v>
      </c>
      <c r="AB1432" s="59">
        <v>0</v>
      </c>
      <c r="AC1432" s="59">
        <v>0</v>
      </c>
      <c r="AD1432" s="59">
        <v>8250391.6699999999</v>
      </c>
      <c r="AE1432" s="59">
        <v>0</v>
      </c>
      <c r="AF1432" s="59">
        <v>8250391.6699999999</v>
      </c>
      <c r="AG1432" s="59">
        <v>0</v>
      </c>
      <c r="AH1432" s="59">
        <v>8250391.6699999999</v>
      </c>
      <c r="AI1432" s="59">
        <v>0</v>
      </c>
      <c r="AJ1432" s="59">
        <v>8250391.6699999999</v>
      </c>
      <c r="AK1432" s="59">
        <v>0</v>
      </c>
      <c r="AL1432" s="59">
        <v>8250391.6699999999</v>
      </c>
      <c r="AM1432" s="59">
        <v>0</v>
      </c>
      <c r="AN1432" s="59">
        <v>8250391.6699999999</v>
      </c>
      <c r="AO1432" s="59">
        <v>0</v>
      </c>
      <c r="AP1432" s="59">
        <v>8250391.6699999999</v>
      </c>
      <c r="AQ1432" s="59">
        <v>0</v>
      </c>
      <c r="AR1432" s="59">
        <v>8250391.6699999999</v>
      </c>
      <c r="AS1432" s="59">
        <v>0</v>
      </c>
      <c r="AT1432" s="59">
        <v>8250391.6699999999</v>
      </c>
      <c r="AU1432" s="59">
        <v>0</v>
      </c>
      <c r="AV1432" s="59">
        <v>8250391.6699999999</v>
      </c>
      <c r="AW1432" s="59">
        <v>0</v>
      </c>
      <c r="AX1432" s="59">
        <v>8250391.6699999999</v>
      </c>
      <c r="AY1432" s="2">
        <v>0</v>
      </c>
      <c r="AZ1432" s="12" t="str">
        <f t="shared" si="169"/>
        <v>OK</v>
      </c>
      <c r="BA1432" s="12" t="str">
        <f t="shared" si="170"/>
        <v>OK</v>
      </c>
      <c r="BB1432" s="6">
        <f t="shared" si="171"/>
        <v>0</v>
      </c>
      <c r="BC1432" s="13">
        <f t="shared" si="172"/>
        <v>90754308.370000005</v>
      </c>
      <c r="BD1432" s="13">
        <f t="shared" si="173"/>
        <v>90754308.370000005</v>
      </c>
      <c r="BE1432" s="6">
        <f t="shared" si="174"/>
        <v>0</v>
      </c>
      <c r="BF1432" s="6">
        <f t="shared" si="175"/>
        <v>0</v>
      </c>
    </row>
    <row r="1433" spans="2:58" ht="114" x14ac:dyDescent="0.25">
      <c r="B1433" s="39" t="s">
        <v>1768</v>
      </c>
      <c r="C1433" s="39" t="s">
        <v>717</v>
      </c>
      <c r="D1433" s="39" t="s">
        <v>4</v>
      </c>
      <c r="E1433" s="40" t="s">
        <v>219</v>
      </c>
      <c r="F1433" s="40" t="s">
        <v>220</v>
      </c>
      <c r="G1433" s="40" t="s">
        <v>11</v>
      </c>
      <c r="H1433" s="40">
        <v>80111604</v>
      </c>
      <c r="I1433" s="40" t="s">
        <v>8168</v>
      </c>
      <c r="J1433" s="40" t="s">
        <v>221</v>
      </c>
      <c r="K1433" s="40" t="s">
        <v>1769</v>
      </c>
      <c r="L1433" s="41" t="s">
        <v>153</v>
      </c>
      <c r="M1433" s="41" t="s">
        <v>153</v>
      </c>
      <c r="N1433" s="41">
        <v>12</v>
      </c>
      <c r="O1433" s="41" t="s">
        <v>223</v>
      </c>
      <c r="P1433" s="41" t="s">
        <v>224</v>
      </c>
      <c r="Q1433" s="58">
        <v>45744513.469999999</v>
      </c>
      <c r="R1433" s="58">
        <v>45744513.469999999</v>
      </c>
      <c r="S1433" s="41" t="s">
        <v>221</v>
      </c>
      <c r="T1433" s="41" t="s">
        <v>221</v>
      </c>
      <c r="U1433" s="40" t="s">
        <v>720</v>
      </c>
      <c r="V1433" s="40" t="s">
        <v>721</v>
      </c>
      <c r="W1433" s="40" t="s">
        <v>1756</v>
      </c>
      <c r="X1433" s="40" t="s">
        <v>229</v>
      </c>
      <c r="Y1433" s="40" t="s">
        <v>230</v>
      </c>
      <c r="Z1433" s="40" t="s">
        <v>1770</v>
      </c>
      <c r="AA1433" s="59">
        <v>45744513.469999999</v>
      </c>
      <c r="AB1433" s="59">
        <v>0</v>
      </c>
      <c r="AC1433" s="59">
        <v>0</v>
      </c>
      <c r="AD1433" s="59">
        <v>3977783.78</v>
      </c>
      <c r="AE1433" s="59">
        <v>0</v>
      </c>
      <c r="AF1433" s="59">
        <v>3977783.78</v>
      </c>
      <c r="AG1433" s="59">
        <v>0</v>
      </c>
      <c r="AH1433" s="59">
        <v>3977783.78</v>
      </c>
      <c r="AI1433" s="59">
        <v>0</v>
      </c>
      <c r="AJ1433" s="59">
        <v>3977783.78</v>
      </c>
      <c r="AK1433" s="59">
        <v>0</v>
      </c>
      <c r="AL1433" s="59">
        <v>3977783.78</v>
      </c>
      <c r="AM1433" s="59">
        <v>0</v>
      </c>
      <c r="AN1433" s="59">
        <v>3977783.78</v>
      </c>
      <c r="AO1433" s="59">
        <v>0</v>
      </c>
      <c r="AP1433" s="59">
        <v>3977783.78</v>
      </c>
      <c r="AQ1433" s="59">
        <v>0</v>
      </c>
      <c r="AR1433" s="59">
        <v>3977783.78</v>
      </c>
      <c r="AS1433" s="59">
        <v>0</v>
      </c>
      <c r="AT1433" s="59">
        <v>3977783.78</v>
      </c>
      <c r="AU1433" s="59">
        <v>0</v>
      </c>
      <c r="AV1433" s="59">
        <v>3977783.78</v>
      </c>
      <c r="AW1433" s="59">
        <v>0</v>
      </c>
      <c r="AX1433" s="59">
        <v>5966675.6699999925</v>
      </c>
      <c r="AY1433" s="2">
        <v>0</v>
      </c>
      <c r="AZ1433" s="12" t="str">
        <f t="shared" si="169"/>
        <v>OK</v>
      </c>
      <c r="BA1433" s="12" t="str">
        <f t="shared" si="170"/>
        <v>OK</v>
      </c>
      <c r="BB1433" s="6">
        <f t="shared" si="171"/>
        <v>0</v>
      </c>
      <c r="BC1433" s="13">
        <f t="shared" si="172"/>
        <v>45744513.469999999</v>
      </c>
      <c r="BD1433" s="13">
        <f t="shared" si="173"/>
        <v>45744513.469999999</v>
      </c>
      <c r="BE1433" s="6">
        <f t="shared" si="174"/>
        <v>0</v>
      </c>
      <c r="BF1433" s="6">
        <f t="shared" si="175"/>
        <v>0</v>
      </c>
    </row>
    <row r="1434" spans="2:58" ht="114" x14ac:dyDescent="0.25">
      <c r="B1434" s="39" t="s">
        <v>1771</v>
      </c>
      <c r="C1434" s="39" t="s">
        <v>717</v>
      </c>
      <c r="D1434" s="39" t="s">
        <v>4</v>
      </c>
      <c r="E1434" s="40" t="s">
        <v>219</v>
      </c>
      <c r="F1434" s="40" t="s">
        <v>220</v>
      </c>
      <c r="G1434" s="40" t="s">
        <v>11</v>
      </c>
      <c r="H1434" s="40">
        <v>80111604</v>
      </c>
      <c r="I1434" s="40" t="s">
        <v>8168</v>
      </c>
      <c r="J1434" s="40" t="s">
        <v>221</v>
      </c>
      <c r="K1434" s="40" t="s">
        <v>1769</v>
      </c>
      <c r="L1434" s="41" t="s">
        <v>153</v>
      </c>
      <c r="M1434" s="41" t="s">
        <v>153</v>
      </c>
      <c r="N1434" s="41">
        <v>12</v>
      </c>
      <c r="O1434" s="41" t="s">
        <v>223</v>
      </c>
      <c r="P1434" s="41" t="s">
        <v>224</v>
      </c>
      <c r="Q1434" s="58">
        <v>43755621.579999998</v>
      </c>
      <c r="R1434" s="58">
        <v>43755621.579999998</v>
      </c>
      <c r="S1434" s="41" t="s">
        <v>221</v>
      </c>
      <c r="T1434" s="41" t="s">
        <v>221</v>
      </c>
      <c r="U1434" s="40" t="s">
        <v>720</v>
      </c>
      <c r="V1434" s="40" t="s">
        <v>721</v>
      </c>
      <c r="W1434" s="40" t="s">
        <v>1756</v>
      </c>
      <c r="X1434" s="40" t="s">
        <v>229</v>
      </c>
      <c r="Y1434" s="40" t="s">
        <v>230</v>
      </c>
      <c r="Z1434" s="40" t="s">
        <v>1770</v>
      </c>
      <c r="AA1434" s="59">
        <v>43755621.579999998</v>
      </c>
      <c r="AB1434" s="59">
        <v>0</v>
      </c>
      <c r="AC1434" s="59">
        <v>0</v>
      </c>
      <c r="AD1434" s="59">
        <v>3977783.78</v>
      </c>
      <c r="AE1434" s="59">
        <v>0</v>
      </c>
      <c r="AF1434" s="59">
        <v>3977783.78</v>
      </c>
      <c r="AG1434" s="59">
        <v>0</v>
      </c>
      <c r="AH1434" s="59">
        <v>3977783.78</v>
      </c>
      <c r="AI1434" s="59">
        <v>0</v>
      </c>
      <c r="AJ1434" s="59">
        <v>3977783.78</v>
      </c>
      <c r="AK1434" s="59">
        <v>0</v>
      </c>
      <c r="AL1434" s="59">
        <v>3977783.78</v>
      </c>
      <c r="AM1434" s="59">
        <v>0</v>
      </c>
      <c r="AN1434" s="59">
        <v>3977783.78</v>
      </c>
      <c r="AO1434" s="59">
        <v>0</v>
      </c>
      <c r="AP1434" s="59">
        <v>3977783.78</v>
      </c>
      <c r="AQ1434" s="59">
        <v>0</v>
      </c>
      <c r="AR1434" s="59">
        <v>3977783.78</v>
      </c>
      <c r="AS1434" s="59">
        <v>0</v>
      </c>
      <c r="AT1434" s="59">
        <v>3977783.78</v>
      </c>
      <c r="AU1434" s="59">
        <v>0</v>
      </c>
      <c r="AV1434" s="59">
        <v>3977783.78</v>
      </c>
      <c r="AW1434" s="59">
        <v>0</v>
      </c>
      <c r="AX1434" s="59">
        <v>3977783.78</v>
      </c>
      <c r="AY1434" s="2">
        <v>0</v>
      </c>
      <c r="AZ1434" s="12" t="str">
        <f t="shared" si="169"/>
        <v>OK</v>
      </c>
      <c r="BA1434" s="12" t="str">
        <f t="shared" si="170"/>
        <v>OK</v>
      </c>
      <c r="BB1434" s="6">
        <f t="shared" si="171"/>
        <v>0</v>
      </c>
      <c r="BC1434" s="13">
        <f t="shared" si="172"/>
        <v>43755621.579999998</v>
      </c>
      <c r="BD1434" s="13">
        <f t="shared" si="173"/>
        <v>43755621.580000006</v>
      </c>
      <c r="BE1434" s="6">
        <f t="shared" si="174"/>
        <v>0</v>
      </c>
      <c r="BF1434" s="6">
        <f t="shared" si="175"/>
        <v>0</v>
      </c>
    </row>
    <row r="1435" spans="2:58" ht="114" x14ac:dyDescent="0.25">
      <c r="B1435" s="39" t="s">
        <v>1772</v>
      </c>
      <c r="C1435" s="39" t="s">
        <v>717</v>
      </c>
      <c r="D1435" s="39" t="s">
        <v>4</v>
      </c>
      <c r="E1435" s="40" t="s">
        <v>219</v>
      </c>
      <c r="F1435" s="40" t="s">
        <v>220</v>
      </c>
      <c r="G1435" s="40" t="s">
        <v>11</v>
      </c>
      <c r="H1435" s="40">
        <v>80111604</v>
      </c>
      <c r="I1435" s="40" t="s">
        <v>8168</v>
      </c>
      <c r="J1435" s="40" t="s">
        <v>221</v>
      </c>
      <c r="K1435" s="40" t="s">
        <v>1769</v>
      </c>
      <c r="L1435" s="41" t="s">
        <v>153</v>
      </c>
      <c r="M1435" s="41" t="s">
        <v>153</v>
      </c>
      <c r="N1435" s="41">
        <v>12</v>
      </c>
      <c r="O1435" s="41" t="s">
        <v>223</v>
      </c>
      <c r="P1435" s="41" t="s">
        <v>224</v>
      </c>
      <c r="Q1435" s="58">
        <v>43755621.579999998</v>
      </c>
      <c r="R1435" s="58">
        <v>43755621.579999998</v>
      </c>
      <c r="S1435" s="41" t="s">
        <v>221</v>
      </c>
      <c r="T1435" s="41" t="s">
        <v>221</v>
      </c>
      <c r="U1435" s="40" t="s">
        <v>720</v>
      </c>
      <c r="V1435" s="40" t="s">
        <v>721</v>
      </c>
      <c r="W1435" s="40" t="s">
        <v>1756</v>
      </c>
      <c r="X1435" s="40" t="s">
        <v>229</v>
      </c>
      <c r="Y1435" s="40" t="s">
        <v>230</v>
      </c>
      <c r="Z1435" s="40" t="s">
        <v>1770</v>
      </c>
      <c r="AA1435" s="59">
        <v>43755621.579999998</v>
      </c>
      <c r="AB1435" s="59">
        <v>0</v>
      </c>
      <c r="AC1435" s="59">
        <v>0</v>
      </c>
      <c r="AD1435" s="59">
        <v>3977783.78</v>
      </c>
      <c r="AE1435" s="59">
        <v>0</v>
      </c>
      <c r="AF1435" s="59">
        <v>3977783.78</v>
      </c>
      <c r="AG1435" s="59">
        <v>0</v>
      </c>
      <c r="AH1435" s="59">
        <v>3977783.78</v>
      </c>
      <c r="AI1435" s="59">
        <v>0</v>
      </c>
      <c r="AJ1435" s="59">
        <v>3977783.78</v>
      </c>
      <c r="AK1435" s="59">
        <v>0</v>
      </c>
      <c r="AL1435" s="59">
        <v>3977783.78</v>
      </c>
      <c r="AM1435" s="59">
        <v>0</v>
      </c>
      <c r="AN1435" s="59">
        <v>3977783.78</v>
      </c>
      <c r="AO1435" s="59">
        <v>0</v>
      </c>
      <c r="AP1435" s="59">
        <v>3977783.78</v>
      </c>
      <c r="AQ1435" s="59">
        <v>0</v>
      </c>
      <c r="AR1435" s="59">
        <v>3977783.78</v>
      </c>
      <c r="AS1435" s="59">
        <v>0</v>
      </c>
      <c r="AT1435" s="59">
        <v>3977783.78</v>
      </c>
      <c r="AU1435" s="59">
        <v>0</v>
      </c>
      <c r="AV1435" s="59">
        <v>3977783.78</v>
      </c>
      <c r="AW1435" s="59">
        <v>0</v>
      </c>
      <c r="AX1435" s="59">
        <v>3977783.78</v>
      </c>
      <c r="AY1435" s="2">
        <v>0</v>
      </c>
      <c r="AZ1435" s="12" t="str">
        <f t="shared" si="169"/>
        <v>OK</v>
      </c>
      <c r="BA1435" s="12" t="str">
        <f t="shared" si="170"/>
        <v>OK</v>
      </c>
      <c r="BB1435" s="6">
        <f t="shared" si="171"/>
        <v>0</v>
      </c>
      <c r="BC1435" s="13">
        <f t="shared" si="172"/>
        <v>43755621.579999998</v>
      </c>
      <c r="BD1435" s="13">
        <f t="shared" si="173"/>
        <v>43755621.580000006</v>
      </c>
      <c r="BE1435" s="6">
        <f t="shared" si="174"/>
        <v>0</v>
      </c>
      <c r="BF1435" s="6">
        <f t="shared" si="175"/>
        <v>0</v>
      </c>
    </row>
    <row r="1436" spans="2:58" ht="114" x14ac:dyDescent="0.25">
      <c r="B1436" s="39" t="s">
        <v>1773</v>
      </c>
      <c r="C1436" s="39" t="s">
        <v>717</v>
      </c>
      <c r="D1436" s="39" t="s">
        <v>4</v>
      </c>
      <c r="E1436" s="40" t="s">
        <v>219</v>
      </c>
      <c r="F1436" s="40" t="s">
        <v>220</v>
      </c>
      <c r="G1436" s="40" t="s">
        <v>11</v>
      </c>
      <c r="H1436" s="40">
        <v>80111604</v>
      </c>
      <c r="I1436" s="40" t="s">
        <v>8168</v>
      </c>
      <c r="J1436" s="40" t="s">
        <v>221</v>
      </c>
      <c r="K1436" s="40" t="s">
        <v>1769</v>
      </c>
      <c r="L1436" s="41" t="s">
        <v>153</v>
      </c>
      <c r="M1436" s="41" t="s">
        <v>153</v>
      </c>
      <c r="N1436" s="41">
        <v>12</v>
      </c>
      <c r="O1436" s="41" t="s">
        <v>223</v>
      </c>
      <c r="P1436" s="41" t="s">
        <v>224</v>
      </c>
      <c r="Q1436" s="58">
        <v>43755621.579999998</v>
      </c>
      <c r="R1436" s="58">
        <v>43755621.579999998</v>
      </c>
      <c r="S1436" s="41" t="s">
        <v>221</v>
      </c>
      <c r="T1436" s="41" t="s">
        <v>221</v>
      </c>
      <c r="U1436" s="40" t="s">
        <v>720</v>
      </c>
      <c r="V1436" s="40" t="s">
        <v>721</v>
      </c>
      <c r="W1436" s="40" t="s">
        <v>1756</v>
      </c>
      <c r="X1436" s="40" t="s">
        <v>229</v>
      </c>
      <c r="Y1436" s="40" t="s">
        <v>230</v>
      </c>
      <c r="Z1436" s="40" t="s">
        <v>1770</v>
      </c>
      <c r="AA1436" s="59">
        <v>43755621.579999998</v>
      </c>
      <c r="AB1436" s="59">
        <v>0</v>
      </c>
      <c r="AC1436" s="59">
        <v>0</v>
      </c>
      <c r="AD1436" s="59">
        <v>3977783.78</v>
      </c>
      <c r="AE1436" s="59">
        <v>0</v>
      </c>
      <c r="AF1436" s="59">
        <v>3977783.78</v>
      </c>
      <c r="AG1436" s="59">
        <v>0</v>
      </c>
      <c r="AH1436" s="59">
        <v>3977783.78</v>
      </c>
      <c r="AI1436" s="59">
        <v>0</v>
      </c>
      <c r="AJ1436" s="59">
        <v>3977783.78</v>
      </c>
      <c r="AK1436" s="59">
        <v>0</v>
      </c>
      <c r="AL1436" s="59">
        <v>3977783.78</v>
      </c>
      <c r="AM1436" s="59">
        <v>0</v>
      </c>
      <c r="AN1436" s="59">
        <v>3977783.78</v>
      </c>
      <c r="AO1436" s="59">
        <v>0</v>
      </c>
      <c r="AP1436" s="59">
        <v>3977783.78</v>
      </c>
      <c r="AQ1436" s="59">
        <v>0</v>
      </c>
      <c r="AR1436" s="59">
        <v>3977783.78</v>
      </c>
      <c r="AS1436" s="59">
        <v>0</v>
      </c>
      <c r="AT1436" s="59">
        <v>3977783.78</v>
      </c>
      <c r="AU1436" s="59">
        <v>0</v>
      </c>
      <c r="AV1436" s="59">
        <v>3977783.78</v>
      </c>
      <c r="AW1436" s="59">
        <v>0</v>
      </c>
      <c r="AX1436" s="59">
        <v>3977783.78</v>
      </c>
      <c r="AY1436" s="2">
        <v>0</v>
      </c>
      <c r="AZ1436" s="12" t="str">
        <f t="shared" si="169"/>
        <v>OK</v>
      </c>
      <c r="BA1436" s="12" t="str">
        <f t="shared" si="170"/>
        <v>OK</v>
      </c>
      <c r="BB1436" s="6">
        <f t="shared" si="171"/>
        <v>0</v>
      </c>
      <c r="BC1436" s="13">
        <f t="shared" si="172"/>
        <v>43755621.579999998</v>
      </c>
      <c r="BD1436" s="13">
        <f t="shared" si="173"/>
        <v>43755621.580000006</v>
      </c>
      <c r="BE1436" s="6">
        <f t="shared" si="174"/>
        <v>0</v>
      </c>
      <c r="BF1436" s="6">
        <f t="shared" si="175"/>
        <v>0</v>
      </c>
    </row>
    <row r="1437" spans="2:58" ht="99.75" x14ac:dyDescent="0.25">
      <c r="B1437" s="39" t="s">
        <v>1774</v>
      </c>
      <c r="C1437" s="39" t="s">
        <v>717</v>
      </c>
      <c r="D1437" s="39" t="s">
        <v>4</v>
      </c>
      <c r="E1437" s="40" t="s">
        <v>219</v>
      </c>
      <c r="F1437" s="40" t="s">
        <v>220</v>
      </c>
      <c r="G1437" s="40" t="s">
        <v>11</v>
      </c>
      <c r="H1437" s="40">
        <v>80111604</v>
      </c>
      <c r="I1437" s="40" t="s">
        <v>8168</v>
      </c>
      <c r="J1437" s="40" t="s">
        <v>221</v>
      </c>
      <c r="K1437" s="40" t="s">
        <v>1775</v>
      </c>
      <c r="L1437" s="41" t="s">
        <v>153</v>
      </c>
      <c r="M1437" s="41" t="s">
        <v>153</v>
      </c>
      <c r="N1437" s="41">
        <v>12</v>
      </c>
      <c r="O1437" s="41" t="s">
        <v>223</v>
      </c>
      <c r="P1437" s="41" t="s">
        <v>224</v>
      </c>
      <c r="Q1437" s="58">
        <v>33570814.719999999</v>
      </c>
      <c r="R1437" s="58">
        <v>33570814.719999999</v>
      </c>
      <c r="S1437" s="41" t="s">
        <v>221</v>
      </c>
      <c r="T1437" s="41" t="s">
        <v>221</v>
      </c>
      <c r="U1437" s="40" t="s">
        <v>720</v>
      </c>
      <c r="V1437" s="40" t="s">
        <v>721</v>
      </c>
      <c r="W1437" s="40" t="s">
        <v>1756</v>
      </c>
      <c r="X1437" s="40" t="s">
        <v>229</v>
      </c>
      <c r="Y1437" s="40" t="s">
        <v>230</v>
      </c>
      <c r="Z1437" s="40" t="s">
        <v>1770</v>
      </c>
      <c r="AA1437" s="59">
        <v>33570814.719999999</v>
      </c>
      <c r="AB1437" s="59">
        <v>0</v>
      </c>
      <c r="AC1437" s="59">
        <v>0</v>
      </c>
      <c r="AD1437" s="59">
        <v>2919201.28</v>
      </c>
      <c r="AE1437" s="59">
        <v>0</v>
      </c>
      <c r="AF1437" s="59">
        <v>2919201.28</v>
      </c>
      <c r="AG1437" s="59">
        <v>0</v>
      </c>
      <c r="AH1437" s="59">
        <v>2919201.28</v>
      </c>
      <c r="AI1437" s="59">
        <v>0</v>
      </c>
      <c r="AJ1437" s="59">
        <v>2919201.28</v>
      </c>
      <c r="AK1437" s="59">
        <v>0</v>
      </c>
      <c r="AL1437" s="59">
        <v>2919201.28</v>
      </c>
      <c r="AM1437" s="59">
        <v>0</v>
      </c>
      <c r="AN1437" s="59">
        <v>2919201.28</v>
      </c>
      <c r="AO1437" s="59">
        <v>0</v>
      </c>
      <c r="AP1437" s="59">
        <v>2919201.28</v>
      </c>
      <c r="AQ1437" s="59">
        <v>0</v>
      </c>
      <c r="AR1437" s="59">
        <v>2919201.28</v>
      </c>
      <c r="AS1437" s="59">
        <v>0</v>
      </c>
      <c r="AT1437" s="59">
        <v>2919201.28</v>
      </c>
      <c r="AU1437" s="59">
        <v>0</v>
      </c>
      <c r="AV1437" s="59">
        <v>2919201.28</v>
      </c>
      <c r="AW1437" s="59">
        <v>0</v>
      </c>
      <c r="AX1437" s="59">
        <v>4378801.9199999925</v>
      </c>
      <c r="AY1437" s="2">
        <v>0</v>
      </c>
      <c r="AZ1437" s="12" t="str">
        <f t="shared" si="169"/>
        <v>OK</v>
      </c>
      <c r="BA1437" s="12" t="str">
        <f t="shared" si="170"/>
        <v>OK</v>
      </c>
      <c r="BB1437" s="6">
        <f t="shared" si="171"/>
        <v>0</v>
      </c>
      <c r="BC1437" s="13">
        <f t="shared" si="172"/>
        <v>33570814.719999999</v>
      </c>
      <c r="BD1437" s="13">
        <f t="shared" si="173"/>
        <v>33570814.719999999</v>
      </c>
      <c r="BE1437" s="6">
        <f t="shared" si="174"/>
        <v>0</v>
      </c>
      <c r="BF1437" s="6">
        <f t="shared" si="175"/>
        <v>0</v>
      </c>
    </row>
    <row r="1438" spans="2:58" ht="99.75" x14ac:dyDescent="0.25">
      <c r="B1438" s="39" t="s">
        <v>1776</v>
      </c>
      <c r="C1438" s="39" t="s">
        <v>717</v>
      </c>
      <c r="D1438" s="39" t="s">
        <v>4</v>
      </c>
      <c r="E1438" s="40" t="s">
        <v>219</v>
      </c>
      <c r="F1438" s="40" t="s">
        <v>220</v>
      </c>
      <c r="G1438" s="40" t="s">
        <v>11</v>
      </c>
      <c r="H1438" s="40">
        <v>80111604</v>
      </c>
      <c r="I1438" s="40" t="s">
        <v>8168</v>
      </c>
      <c r="J1438" s="40" t="s">
        <v>221</v>
      </c>
      <c r="K1438" s="40" t="s">
        <v>1775</v>
      </c>
      <c r="L1438" s="41" t="s">
        <v>153</v>
      </c>
      <c r="M1438" s="41" t="s">
        <v>153</v>
      </c>
      <c r="N1438" s="41">
        <v>12</v>
      </c>
      <c r="O1438" s="41" t="s">
        <v>223</v>
      </c>
      <c r="P1438" s="41" t="s">
        <v>224</v>
      </c>
      <c r="Q1438" s="58">
        <v>32111214.079999998</v>
      </c>
      <c r="R1438" s="58">
        <v>32111214.079999998</v>
      </c>
      <c r="S1438" s="41" t="s">
        <v>221</v>
      </c>
      <c r="T1438" s="41" t="s">
        <v>221</v>
      </c>
      <c r="U1438" s="40" t="s">
        <v>720</v>
      </c>
      <c r="V1438" s="40" t="s">
        <v>721</v>
      </c>
      <c r="W1438" s="40" t="s">
        <v>1756</v>
      </c>
      <c r="X1438" s="40" t="s">
        <v>229</v>
      </c>
      <c r="Y1438" s="40" t="s">
        <v>230</v>
      </c>
      <c r="Z1438" s="40" t="s">
        <v>1770</v>
      </c>
      <c r="AA1438" s="59">
        <v>32111214.079999998</v>
      </c>
      <c r="AB1438" s="59">
        <v>0</v>
      </c>
      <c r="AC1438" s="59">
        <v>0</v>
      </c>
      <c r="AD1438" s="59">
        <v>2919201.28</v>
      </c>
      <c r="AE1438" s="59">
        <v>0</v>
      </c>
      <c r="AF1438" s="59">
        <v>2919201.28</v>
      </c>
      <c r="AG1438" s="59">
        <v>0</v>
      </c>
      <c r="AH1438" s="59">
        <v>2919201.28</v>
      </c>
      <c r="AI1438" s="59">
        <v>0</v>
      </c>
      <c r="AJ1438" s="59">
        <v>2919201.28</v>
      </c>
      <c r="AK1438" s="59">
        <v>0</v>
      </c>
      <c r="AL1438" s="59">
        <v>2919201.28</v>
      </c>
      <c r="AM1438" s="59">
        <v>0</v>
      </c>
      <c r="AN1438" s="59">
        <v>2919201.28</v>
      </c>
      <c r="AO1438" s="59">
        <v>0</v>
      </c>
      <c r="AP1438" s="59">
        <v>2919201.28</v>
      </c>
      <c r="AQ1438" s="59">
        <v>0</v>
      </c>
      <c r="AR1438" s="59">
        <v>2919201.28</v>
      </c>
      <c r="AS1438" s="59">
        <v>0</v>
      </c>
      <c r="AT1438" s="59">
        <v>2919201.28</v>
      </c>
      <c r="AU1438" s="59">
        <v>0</v>
      </c>
      <c r="AV1438" s="59">
        <v>2919201.28</v>
      </c>
      <c r="AW1438" s="59">
        <v>0</v>
      </c>
      <c r="AX1438" s="59">
        <v>2919201.28</v>
      </c>
      <c r="AY1438" s="2">
        <v>0</v>
      </c>
      <c r="AZ1438" s="12" t="str">
        <f t="shared" si="169"/>
        <v>OK</v>
      </c>
      <c r="BA1438" s="12" t="str">
        <f t="shared" si="170"/>
        <v>OK</v>
      </c>
      <c r="BB1438" s="6">
        <f t="shared" si="171"/>
        <v>0</v>
      </c>
      <c r="BC1438" s="13">
        <f t="shared" si="172"/>
        <v>32111214.079999998</v>
      </c>
      <c r="BD1438" s="13">
        <f t="shared" si="173"/>
        <v>32111214.080000006</v>
      </c>
      <c r="BE1438" s="6">
        <f t="shared" si="174"/>
        <v>0</v>
      </c>
      <c r="BF1438" s="6">
        <f t="shared" si="175"/>
        <v>0</v>
      </c>
    </row>
    <row r="1439" spans="2:58" ht="99.75" x14ac:dyDescent="0.25">
      <c r="B1439" s="39" t="s">
        <v>1777</v>
      </c>
      <c r="C1439" s="39" t="s">
        <v>717</v>
      </c>
      <c r="D1439" s="39" t="s">
        <v>4</v>
      </c>
      <c r="E1439" s="40" t="s">
        <v>219</v>
      </c>
      <c r="F1439" s="40" t="s">
        <v>220</v>
      </c>
      <c r="G1439" s="40" t="s">
        <v>11</v>
      </c>
      <c r="H1439" s="40">
        <v>80111604</v>
      </c>
      <c r="I1439" s="40" t="s">
        <v>8168</v>
      </c>
      <c r="J1439" s="40" t="s">
        <v>221</v>
      </c>
      <c r="K1439" s="40" t="s">
        <v>1775</v>
      </c>
      <c r="L1439" s="41" t="s">
        <v>153</v>
      </c>
      <c r="M1439" s="41" t="s">
        <v>153</v>
      </c>
      <c r="N1439" s="41">
        <v>12</v>
      </c>
      <c r="O1439" s="41" t="s">
        <v>223</v>
      </c>
      <c r="P1439" s="41" t="s">
        <v>224</v>
      </c>
      <c r="Q1439" s="58">
        <v>32111214.079999998</v>
      </c>
      <c r="R1439" s="58">
        <v>32111214.079999998</v>
      </c>
      <c r="S1439" s="41" t="s">
        <v>221</v>
      </c>
      <c r="T1439" s="41" t="s">
        <v>221</v>
      </c>
      <c r="U1439" s="40" t="s">
        <v>720</v>
      </c>
      <c r="V1439" s="40" t="s">
        <v>721</v>
      </c>
      <c r="W1439" s="40" t="s">
        <v>1756</v>
      </c>
      <c r="X1439" s="40" t="s">
        <v>229</v>
      </c>
      <c r="Y1439" s="40" t="s">
        <v>230</v>
      </c>
      <c r="Z1439" s="40" t="s">
        <v>1770</v>
      </c>
      <c r="AA1439" s="59">
        <v>32111214.079999998</v>
      </c>
      <c r="AB1439" s="59">
        <v>0</v>
      </c>
      <c r="AC1439" s="59">
        <v>0</v>
      </c>
      <c r="AD1439" s="59">
        <v>2919201.28</v>
      </c>
      <c r="AE1439" s="59">
        <v>0</v>
      </c>
      <c r="AF1439" s="59">
        <v>2919201.28</v>
      </c>
      <c r="AG1439" s="59">
        <v>0</v>
      </c>
      <c r="AH1439" s="59">
        <v>2919201.28</v>
      </c>
      <c r="AI1439" s="59">
        <v>0</v>
      </c>
      <c r="AJ1439" s="59">
        <v>2919201.28</v>
      </c>
      <c r="AK1439" s="59">
        <v>0</v>
      </c>
      <c r="AL1439" s="59">
        <v>2919201.28</v>
      </c>
      <c r="AM1439" s="59">
        <v>0</v>
      </c>
      <c r="AN1439" s="59">
        <v>2919201.28</v>
      </c>
      <c r="AO1439" s="59">
        <v>0</v>
      </c>
      <c r="AP1439" s="59">
        <v>2919201.28</v>
      </c>
      <c r="AQ1439" s="59">
        <v>0</v>
      </c>
      <c r="AR1439" s="59">
        <v>2919201.28</v>
      </c>
      <c r="AS1439" s="59">
        <v>0</v>
      </c>
      <c r="AT1439" s="59">
        <v>2919201.28</v>
      </c>
      <c r="AU1439" s="59">
        <v>0</v>
      </c>
      <c r="AV1439" s="59">
        <v>2919201.28</v>
      </c>
      <c r="AW1439" s="59">
        <v>0</v>
      </c>
      <c r="AX1439" s="59">
        <v>2919201.28</v>
      </c>
      <c r="AY1439" s="2">
        <v>0</v>
      </c>
      <c r="AZ1439" s="12" t="str">
        <f t="shared" si="169"/>
        <v>OK</v>
      </c>
      <c r="BA1439" s="12" t="str">
        <f t="shared" si="170"/>
        <v>OK</v>
      </c>
      <c r="BB1439" s="6">
        <f t="shared" si="171"/>
        <v>0</v>
      </c>
      <c r="BC1439" s="13">
        <f t="shared" si="172"/>
        <v>32111214.079999998</v>
      </c>
      <c r="BD1439" s="13">
        <f t="shared" si="173"/>
        <v>32111214.080000006</v>
      </c>
      <c r="BE1439" s="6">
        <f t="shared" si="174"/>
        <v>0</v>
      </c>
      <c r="BF1439" s="6">
        <f t="shared" si="175"/>
        <v>0</v>
      </c>
    </row>
    <row r="1440" spans="2:58" ht="57" x14ac:dyDescent="0.25">
      <c r="B1440" s="39" t="s">
        <v>1778</v>
      </c>
      <c r="C1440" s="39" t="s">
        <v>717</v>
      </c>
      <c r="D1440" s="39" t="s">
        <v>4</v>
      </c>
      <c r="E1440" s="40" t="s">
        <v>219</v>
      </c>
      <c r="F1440" s="40" t="s">
        <v>220</v>
      </c>
      <c r="G1440" s="40" t="s">
        <v>11</v>
      </c>
      <c r="H1440" s="40">
        <v>11111111</v>
      </c>
      <c r="I1440" s="40" t="s">
        <v>8168</v>
      </c>
      <c r="J1440" s="40" t="s">
        <v>221</v>
      </c>
      <c r="K1440" s="40" t="s">
        <v>1779</v>
      </c>
      <c r="L1440" s="41" t="s">
        <v>153</v>
      </c>
      <c r="M1440" s="41" t="s">
        <v>153</v>
      </c>
      <c r="N1440" s="41">
        <v>1</v>
      </c>
      <c r="O1440" s="41" t="s">
        <v>223</v>
      </c>
      <c r="P1440" s="41" t="s">
        <v>224</v>
      </c>
      <c r="Q1440" s="58">
        <v>26792264</v>
      </c>
      <c r="R1440" s="58">
        <v>26792264</v>
      </c>
      <c r="S1440" s="41" t="s">
        <v>221</v>
      </c>
      <c r="T1440" s="41" t="s">
        <v>221</v>
      </c>
      <c r="U1440" s="40" t="s">
        <v>263</v>
      </c>
      <c r="V1440" s="40" t="s">
        <v>721</v>
      </c>
      <c r="W1440" s="40" t="s">
        <v>1756</v>
      </c>
      <c r="X1440" s="40" t="s">
        <v>229</v>
      </c>
      <c r="Y1440" s="40" t="s">
        <v>612</v>
      </c>
      <c r="Z1440" s="40" t="s">
        <v>1256</v>
      </c>
      <c r="AA1440" s="59">
        <v>0</v>
      </c>
      <c r="AB1440" s="59">
        <v>0</v>
      </c>
      <c r="AC1440" s="59">
        <v>26792264</v>
      </c>
      <c r="AD1440" s="59">
        <v>26792264</v>
      </c>
      <c r="AE1440" s="59">
        <v>0</v>
      </c>
      <c r="AF1440" s="59">
        <v>0</v>
      </c>
      <c r="AG1440" s="59">
        <v>0</v>
      </c>
      <c r="AH1440" s="59">
        <v>0</v>
      </c>
      <c r="AI1440" s="59">
        <v>0</v>
      </c>
      <c r="AJ1440" s="59">
        <v>0</v>
      </c>
      <c r="AK1440" s="59">
        <v>0</v>
      </c>
      <c r="AL1440" s="59">
        <v>0</v>
      </c>
      <c r="AM1440" s="59">
        <v>0</v>
      </c>
      <c r="AN1440" s="59">
        <v>0</v>
      </c>
      <c r="AO1440" s="59">
        <v>0</v>
      </c>
      <c r="AP1440" s="59">
        <v>0</v>
      </c>
      <c r="AQ1440" s="59">
        <v>0</v>
      </c>
      <c r="AR1440" s="59">
        <v>0</v>
      </c>
      <c r="AS1440" s="59">
        <v>0</v>
      </c>
      <c r="AT1440" s="59">
        <v>0</v>
      </c>
      <c r="AU1440" s="59">
        <v>0</v>
      </c>
      <c r="AV1440" s="59">
        <v>0</v>
      </c>
      <c r="AW1440" s="59">
        <v>0</v>
      </c>
      <c r="AX1440" s="59">
        <v>0</v>
      </c>
      <c r="AY1440" s="2">
        <v>0</v>
      </c>
      <c r="AZ1440" s="12" t="str">
        <f t="shared" si="169"/>
        <v>OK</v>
      </c>
      <c r="BA1440" s="12" t="str">
        <f t="shared" si="170"/>
        <v>OK</v>
      </c>
      <c r="BB1440" s="6">
        <f t="shared" si="171"/>
        <v>0</v>
      </c>
      <c r="BC1440" s="13">
        <f t="shared" si="172"/>
        <v>26792264</v>
      </c>
      <c r="BD1440" s="13">
        <f t="shared" si="173"/>
        <v>26792264</v>
      </c>
      <c r="BE1440" s="6">
        <f t="shared" si="174"/>
        <v>0</v>
      </c>
      <c r="BF1440" s="6">
        <f t="shared" si="175"/>
        <v>0</v>
      </c>
    </row>
    <row r="1441" spans="2:59" ht="57" x14ac:dyDescent="0.25">
      <c r="B1441" s="39" t="s">
        <v>7703</v>
      </c>
      <c r="C1441" s="39" t="s">
        <v>717</v>
      </c>
      <c r="D1441" s="39" t="s">
        <v>4</v>
      </c>
      <c r="E1441" s="40" t="s">
        <v>219</v>
      </c>
      <c r="F1441" s="40" t="s">
        <v>220</v>
      </c>
      <c r="G1441" s="40" t="s">
        <v>11</v>
      </c>
      <c r="H1441" s="40">
        <v>80161501</v>
      </c>
      <c r="I1441" s="40" t="s">
        <v>8168</v>
      </c>
      <c r="J1441" s="40" t="s">
        <v>221</v>
      </c>
      <c r="K1441" s="40" t="s">
        <v>7790</v>
      </c>
      <c r="L1441" s="41" t="s">
        <v>154</v>
      </c>
      <c r="M1441" s="41" t="s">
        <v>154</v>
      </c>
      <c r="N1441" s="41">
        <v>11</v>
      </c>
      <c r="O1441" s="41" t="s">
        <v>221</v>
      </c>
      <c r="P1441" s="41" t="s">
        <v>224</v>
      </c>
      <c r="Q1441" s="58">
        <v>5000000</v>
      </c>
      <c r="R1441" s="58">
        <v>5000000</v>
      </c>
      <c r="S1441" s="41" t="s">
        <v>225</v>
      </c>
      <c r="T1441" s="41" t="s">
        <v>221</v>
      </c>
      <c r="U1441" s="40" t="s">
        <v>386</v>
      </c>
      <c r="V1441" s="40" t="s">
        <v>721</v>
      </c>
      <c r="W1441" s="40" t="s">
        <v>1756</v>
      </c>
      <c r="X1441" s="40" t="s">
        <v>257</v>
      </c>
      <c r="Y1441" s="40" t="s">
        <v>258</v>
      </c>
      <c r="Z1441" s="40" t="s">
        <v>390</v>
      </c>
      <c r="AA1441" s="59">
        <v>0</v>
      </c>
      <c r="AB1441" s="59">
        <v>0</v>
      </c>
      <c r="AC1441" s="59">
        <v>454545</v>
      </c>
      <c r="AD1441" s="59">
        <v>454545</v>
      </c>
      <c r="AE1441" s="59">
        <v>454545</v>
      </c>
      <c r="AF1441" s="59">
        <v>454545</v>
      </c>
      <c r="AG1441" s="59">
        <v>454545</v>
      </c>
      <c r="AH1441" s="59">
        <v>454545</v>
      </c>
      <c r="AI1441" s="59">
        <v>454545</v>
      </c>
      <c r="AJ1441" s="59">
        <v>454545</v>
      </c>
      <c r="AK1441" s="59">
        <v>454545</v>
      </c>
      <c r="AL1441" s="59">
        <v>454545</v>
      </c>
      <c r="AM1441" s="59">
        <v>454545</v>
      </c>
      <c r="AN1441" s="59">
        <v>454545</v>
      </c>
      <c r="AO1441" s="59">
        <v>454546</v>
      </c>
      <c r="AP1441" s="59">
        <v>454546</v>
      </c>
      <c r="AQ1441" s="59">
        <v>454546</v>
      </c>
      <c r="AR1441" s="59">
        <v>454546</v>
      </c>
      <c r="AS1441" s="59">
        <v>454546</v>
      </c>
      <c r="AT1441" s="59">
        <v>454546</v>
      </c>
      <c r="AU1441" s="59">
        <v>454546</v>
      </c>
      <c r="AV1441" s="59">
        <v>454546</v>
      </c>
      <c r="AW1441" s="59">
        <v>454546</v>
      </c>
      <c r="AX1441" s="59">
        <v>454546</v>
      </c>
      <c r="AY1441" s="2">
        <v>0</v>
      </c>
      <c r="AZ1441" s="12" t="str">
        <f t="shared" si="169"/>
        <v>OK</v>
      </c>
      <c r="BA1441" s="12" t="str">
        <f t="shared" si="170"/>
        <v>OK</v>
      </c>
      <c r="BB1441" s="6">
        <f t="shared" si="171"/>
        <v>0</v>
      </c>
      <c r="BC1441" s="13">
        <f t="shared" si="172"/>
        <v>5000000</v>
      </c>
      <c r="BD1441" s="13">
        <f t="shared" si="173"/>
        <v>5000000</v>
      </c>
      <c r="BE1441" s="6">
        <f t="shared" si="174"/>
        <v>0</v>
      </c>
      <c r="BF1441" s="6">
        <f t="shared" si="175"/>
        <v>0</v>
      </c>
      <c r="BG1441" s="2" t="str">
        <f>"2500.1.1.4."&amp;A1441</f>
        <v>2500.1.1.4.</v>
      </c>
    </row>
    <row r="1442" spans="2:59" ht="71.25" x14ac:dyDescent="0.25">
      <c r="B1442" s="39" t="s">
        <v>7704</v>
      </c>
      <c r="C1442" s="39" t="s">
        <v>717</v>
      </c>
      <c r="D1442" s="39" t="s">
        <v>4</v>
      </c>
      <c r="E1442" s="40" t="s">
        <v>219</v>
      </c>
      <c r="F1442" s="40" t="s">
        <v>220</v>
      </c>
      <c r="G1442" s="40" t="s">
        <v>11</v>
      </c>
      <c r="H1442" s="40">
        <v>80161501</v>
      </c>
      <c r="I1442" s="40" t="s">
        <v>8168</v>
      </c>
      <c r="J1442" s="40" t="s">
        <v>221</v>
      </c>
      <c r="K1442" s="40" t="s">
        <v>7791</v>
      </c>
      <c r="L1442" s="41" t="s">
        <v>154</v>
      </c>
      <c r="M1442" s="41" t="s">
        <v>154</v>
      </c>
      <c r="N1442" s="41">
        <v>8</v>
      </c>
      <c r="O1442" s="41" t="s">
        <v>223</v>
      </c>
      <c r="P1442" s="41" t="s">
        <v>224</v>
      </c>
      <c r="Q1442" s="58">
        <v>18508320</v>
      </c>
      <c r="R1442" s="58">
        <v>18508320</v>
      </c>
      <c r="S1442" s="41" t="s">
        <v>225</v>
      </c>
      <c r="T1442" s="41" t="s">
        <v>221</v>
      </c>
      <c r="U1442" s="40" t="s">
        <v>389</v>
      </c>
      <c r="V1442" s="40" t="s">
        <v>721</v>
      </c>
      <c r="W1442" s="40" t="s">
        <v>1756</v>
      </c>
      <c r="X1442" s="40" t="s">
        <v>229</v>
      </c>
      <c r="Y1442" s="40" t="s">
        <v>230</v>
      </c>
      <c r="Z1442" s="40" t="s">
        <v>405</v>
      </c>
      <c r="AA1442" s="59">
        <v>0</v>
      </c>
      <c r="AB1442" s="59">
        <v>0</v>
      </c>
      <c r="AC1442" s="59">
        <v>18508320</v>
      </c>
      <c r="AD1442" s="59">
        <v>0</v>
      </c>
      <c r="AE1442" s="59">
        <v>0</v>
      </c>
      <c r="AF1442" s="59">
        <v>2313540</v>
      </c>
      <c r="AG1442" s="59">
        <v>0</v>
      </c>
      <c r="AH1442" s="59">
        <v>2313540</v>
      </c>
      <c r="AI1442" s="59">
        <v>0</v>
      </c>
      <c r="AJ1442" s="59">
        <v>2313540</v>
      </c>
      <c r="AK1442" s="59">
        <v>0</v>
      </c>
      <c r="AL1442" s="59">
        <v>2313540</v>
      </c>
      <c r="AM1442" s="59">
        <v>0</v>
      </c>
      <c r="AN1442" s="59">
        <v>2313540</v>
      </c>
      <c r="AO1442" s="59">
        <v>0</v>
      </c>
      <c r="AP1442" s="59">
        <v>2313540</v>
      </c>
      <c r="AQ1442" s="59">
        <v>0</v>
      </c>
      <c r="AR1442" s="59">
        <v>2313540</v>
      </c>
      <c r="AS1442" s="59">
        <v>0</v>
      </c>
      <c r="AT1442" s="59">
        <v>2313540</v>
      </c>
      <c r="AU1442" s="59">
        <v>0</v>
      </c>
      <c r="AV1442" s="59">
        <v>0</v>
      </c>
      <c r="AW1442" s="59">
        <v>0</v>
      </c>
      <c r="AX1442" s="59">
        <v>0</v>
      </c>
      <c r="AY1442" s="2">
        <v>0</v>
      </c>
      <c r="AZ1442" s="12" t="str">
        <f t="shared" si="169"/>
        <v>OK</v>
      </c>
      <c r="BA1442" s="12" t="str">
        <f t="shared" si="170"/>
        <v>OK</v>
      </c>
      <c r="BB1442" s="6">
        <f t="shared" si="171"/>
        <v>0</v>
      </c>
      <c r="BC1442" s="13">
        <f t="shared" si="172"/>
        <v>18508320</v>
      </c>
      <c r="BD1442" s="13">
        <f t="shared" si="173"/>
        <v>18508320</v>
      </c>
      <c r="BE1442" s="6">
        <f t="shared" si="174"/>
        <v>0</v>
      </c>
      <c r="BF1442" s="6">
        <f t="shared" si="175"/>
        <v>0</v>
      </c>
      <c r="BG1442" s="2" t="str">
        <f t="shared" ref="BG1442:BG1505" si="177">"2500.1.1.4."&amp;A1442</f>
        <v>2500.1.1.4.</v>
      </c>
    </row>
    <row r="1443" spans="2:59" ht="85.5" x14ac:dyDescent="0.25">
      <c r="B1443" s="39" t="s">
        <v>7705</v>
      </c>
      <c r="C1443" s="39" t="s">
        <v>717</v>
      </c>
      <c r="D1443" s="39" t="s">
        <v>4</v>
      </c>
      <c r="E1443" s="40" t="s">
        <v>219</v>
      </c>
      <c r="F1443" s="40" t="s">
        <v>220</v>
      </c>
      <c r="G1443" s="40" t="s">
        <v>11</v>
      </c>
      <c r="H1443" s="40">
        <v>80161501</v>
      </c>
      <c r="I1443" s="40" t="s">
        <v>8168</v>
      </c>
      <c r="J1443" s="40" t="s">
        <v>221</v>
      </c>
      <c r="K1443" s="40" t="s">
        <v>7792</v>
      </c>
      <c r="L1443" s="41" t="s">
        <v>154</v>
      </c>
      <c r="M1443" s="41" t="s">
        <v>154</v>
      </c>
      <c r="N1443" s="41">
        <v>8</v>
      </c>
      <c r="O1443" s="41" t="s">
        <v>223</v>
      </c>
      <c r="P1443" s="41" t="s">
        <v>224</v>
      </c>
      <c r="Q1443" s="58">
        <v>37755544</v>
      </c>
      <c r="R1443" s="58">
        <v>37755544</v>
      </c>
      <c r="S1443" s="41" t="s">
        <v>225</v>
      </c>
      <c r="T1443" s="41" t="s">
        <v>221</v>
      </c>
      <c r="U1443" s="40" t="s">
        <v>389</v>
      </c>
      <c r="V1443" s="40" t="s">
        <v>721</v>
      </c>
      <c r="W1443" s="40" t="s">
        <v>1756</v>
      </c>
      <c r="X1443" s="40" t="s">
        <v>229</v>
      </c>
      <c r="Y1443" s="40" t="s">
        <v>230</v>
      </c>
      <c r="Z1443" s="40" t="s">
        <v>405</v>
      </c>
      <c r="AA1443" s="59">
        <v>0</v>
      </c>
      <c r="AB1443" s="59">
        <v>0</v>
      </c>
      <c r="AC1443" s="59">
        <v>37755544</v>
      </c>
      <c r="AD1443" s="59">
        <v>0</v>
      </c>
      <c r="AE1443" s="59">
        <v>0</v>
      </c>
      <c r="AF1443" s="59">
        <v>4719443</v>
      </c>
      <c r="AG1443" s="59">
        <v>0</v>
      </c>
      <c r="AH1443" s="59">
        <v>4719443</v>
      </c>
      <c r="AI1443" s="59">
        <v>0</v>
      </c>
      <c r="AJ1443" s="59">
        <v>4719443</v>
      </c>
      <c r="AK1443" s="59">
        <v>0</v>
      </c>
      <c r="AL1443" s="59">
        <v>4719443</v>
      </c>
      <c r="AM1443" s="59">
        <v>0</v>
      </c>
      <c r="AN1443" s="59">
        <v>4719443</v>
      </c>
      <c r="AO1443" s="59">
        <v>0</v>
      </c>
      <c r="AP1443" s="59">
        <v>4719443</v>
      </c>
      <c r="AQ1443" s="59">
        <v>0</v>
      </c>
      <c r="AR1443" s="59">
        <v>4719443</v>
      </c>
      <c r="AS1443" s="59">
        <v>0</v>
      </c>
      <c r="AT1443" s="59">
        <v>4719443</v>
      </c>
      <c r="AU1443" s="59">
        <v>0</v>
      </c>
      <c r="AV1443" s="59">
        <v>0</v>
      </c>
      <c r="AW1443" s="59">
        <v>0</v>
      </c>
      <c r="AX1443" s="59">
        <v>0</v>
      </c>
      <c r="AY1443" s="2">
        <v>0</v>
      </c>
      <c r="AZ1443" s="12" t="str">
        <f t="shared" si="169"/>
        <v>OK</v>
      </c>
      <c r="BA1443" s="12" t="str">
        <f t="shared" si="170"/>
        <v>OK</v>
      </c>
      <c r="BB1443" s="6">
        <f t="shared" si="171"/>
        <v>0</v>
      </c>
      <c r="BC1443" s="13">
        <f t="shared" si="172"/>
        <v>37755544</v>
      </c>
      <c r="BD1443" s="13">
        <f t="shared" si="173"/>
        <v>37755544</v>
      </c>
      <c r="BE1443" s="6">
        <f t="shared" si="174"/>
        <v>0</v>
      </c>
      <c r="BF1443" s="6">
        <f t="shared" si="175"/>
        <v>0</v>
      </c>
      <c r="BG1443" s="2" t="str">
        <f t="shared" si="177"/>
        <v>2500.1.1.4.</v>
      </c>
    </row>
    <row r="1444" spans="2:59" ht="114" x14ac:dyDescent="0.25">
      <c r="B1444" s="39" t="s">
        <v>7706</v>
      </c>
      <c r="C1444" s="39" t="s">
        <v>717</v>
      </c>
      <c r="D1444" s="39" t="s">
        <v>4</v>
      </c>
      <c r="E1444" s="40" t="s">
        <v>219</v>
      </c>
      <c r="F1444" s="40" t="s">
        <v>220</v>
      </c>
      <c r="G1444" s="40" t="s">
        <v>11</v>
      </c>
      <c r="H1444" s="40">
        <v>80161501</v>
      </c>
      <c r="I1444" s="40" t="s">
        <v>8168</v>
      </c>
      <c r="J1444" s="40" t="s">
        <v>221</v>
      </c>
      <c r="K1444" s="40" t="s">
        <v>7793</v>
      </c>
      <c r="L1444" s="41" t="s">
        <v>154</v>
      </c>
      <c r="M1444" s="41" t="s">
        <v>154</v>
      </c>
      <c r="N1444" s="41">
        <v>8</v>
      </c>
      <c r="O1444" s="41" t="s">
        <v>223</v>
      </c>
      <c r="P1444" s="41" t="s">
        <v>224</v>
      </c>
      <c r="Q1444" s="58">
        <v>32000000</v>
      </c>
      <c r="R1444" s="58">
        <v>32000000</v>
      </c>
      <c r="S1444" s="41" t="s">
        <v>225</v>
      </c>
      <c r="T1444" s="41" t="s">
        <v>221</v>
      </c>
      <c r="U1444" s="40" t="s">
        <v>389</v>
      </c>
      <c r="V1444" s="40" t="s">
        <v>721</v>
      </c>
      <c r="W1444" s="40" t="s">
        <v>1756</v>
      </c>
      <c r="X1444" s="40" t="s">
        <v>229</v>
      </c>
      <c r="Y1444" s="40" t="s">
        <v>230</v>
      </c>
      <c r="Z1444" s="40" t="s">
        <v>405</v>
      </c>
      <c r="AA1444" s="59">
        <v>0</v>
      </c>
      <c r="AB1444" s="59">
        <v>0</v>
      </c>
      <c r="AC1444" s="59">
        <v>32000000</v>
      </c>
      <c r="AD1444" s="59">
        <v>0</v>
      </c>
      <c r="AE1444" s="59">
        <v>0</v>
      </c>
      <c r="AF1444" s="59">
        <v>4000000</v>
      </c>
      <c r="AG1444" s="59">
        <v>0</v>
      </c>
      <c r="AH1444" s="59">
        <v>4000000</v>
      </c>
      <c r="AI1444" s="59">
        <v>0</v>
      </c>
      <c r="AJ1444" s="59">
        <v>4000000</v>
      </c>
      <c r="AK1444" s="59">
        <v>0</v>
      </c>
      <c r="AL1444" s="59">
        <v>4000000</v>
      </c>
      <c r="AM1444" s="59">
        <v>0</v>
      </c>
      <c r="AN1444" s="59">
        <v>4000000</v>
      </c>
      <c r="AO1444" s="59">
        <v>0</v>
      </c>
      <c r="AP1444" s="59">
        <v>4000000</v>
      </c>
      <c r="AQ1444" s="59">
        <v>0</v>
      </c>
      <c r="AR1444" s="59">
        <v>4000000</v>
      </c>
      <c r="AS1444" s="59">
        <v>0</v>
      </c>
      <c r="AT1444" s="59">
        <v>4000000</v>
      </c>
      <c r="AU1444" s="59">
        <v>0</v>
      </c>
      <c r="AV1444" s="59">
        <v>0</v>
      </c>
      <c r="AW1444" s="59">
        <v>0</v>
      </c>
      <c r="AX1444" s="59">
        <v>0</v>
      </c>
      <c r="AY1444" s="2">
        <v>0</v>
      </c>
      <c r="AZ1444" s="12" t="str">
        <f t="shared" si="169"/>
        <v>OK</v>
      </c>
      <c r="BA1444" s="12" t="str">
        <f t="shared" si="170"/>
        <v>OK</v>
      </c>
      <c r="BB1444" s="6">
        <f t="shared" si="171"/>
        <v>0</v>
      </c>
      <c r="BC1444" s="13">
        <f t="shared" si="172"/>
        <v>32000000</v>
      </c>
      <c r="BD1444" s="13">
        <f t="shared" si="173"/>
        <v>32000000</v>
      </c>
      <c r="BE1444" s="6">
        <f t="shared" si="174"/>
        <v>0</v>
      </c>
      <c r="BF1444" s="6">
        <f t="shared" si="175"/>
        <v>0</v>
      </c>
      <c r="BG1444" s="2" t="str">
        <f t="shared" si="177"/>
        <v>2500.1.1.4.</v>
      </c>
    </row>
    <row r="1445" spans="2:59" ht="57" x14ac:dyDescent="0.25">
      <c r="B1445" s="39" t="s">
        <v>7707</v>
      </c>
      <c r="C1445" s="39" t="s">
        <v>717</v>
      </c>
      <c r="D1445" s="39" t="s">
        <v>4</v>
      </c>
      <c r="E1445" s="40" t="s">
        <v>219</v>
      </c>
      <c r="F1445" s="40" t="s">
        <v>220</v>
      </c>
      <c r="G1445" s="40" t="s">
        <v>11</v>
      </c>
      <c r="H1445" s="40">
        <v>80161501</v>
      </c>
      <c r="I1445" s="40" t="s">
        <v>8168</v>
      </c>
      <c r="J1445" s="40" t="s">
        <v>221</v>
      </c>
      <c r="K1445" s="40" t="s">
        <v>7794</v>
      </c>
      <c r="L1445" s="41" t="s">
        <v>154</v>
      </c>
      <c r="M1445" s="41" t="s">
        <v>154</v>
      </c>
      <c r="N1445" s="41">
        <v>8</v>
      </c>
      <c r="O1445" s="41" t="s">
        <v>221</v>
      </c>
      <c r="P1445" s="41" t="s">
        <v>224</v>
      </c>
      <c r="Q1445" s="58">
        <v>5000000</v>
      </c>
      <c r="R1445" s="58">
        <v>5000000</v>
      </c>
      <c r="S1445" s="41" t="s">
        <v>225</v>
      </c>
      <c r="T1445" s="41" t="s">
        <v>221</v>
      </c>
      <c r="U1445" s="40" t="s">
        <v>389</v>
      </c>
      <c r="V1445" s="40" t="s">
        <v>721</v>
      </c>
      <c r="W1445" s="40" t="s">
        <v>1756</v>
      </c>
      <c r="X1445" s="40" t="s">
        <v>257</v>
      </c>
      <c r="Y1445" s="40" t="s">
        <v>258</v>
      </c>
      <c r="Z1445" s="40" t="s">
        <v>390</v>
      </c>
      <c r="AA1445" s="59">
        <v>0</v>
      </c>
      <c r="AB1445" s="59">
        <v>0</v>
      </c>
      <c r="AC1445" s="59">
        <v>625000</v>
      </c>
      <c r="AD1445" s="59">
        <v>625000</v>
      </c>
      <c r="AE1445" s="59">
        <v>625000</v>
      </c>
      <c r="AF1445" s="59">
        <v>625000</v>
      </c>
      <c r="AG1445" s="59">
        <v>625000</v>
      </c>
      <c r="AH1445" s="59">
        <v>625000</v>
      </c>
      <c r="AI1445" s="59">
        <v>625000</v>
      </c>
      <c r="AJ1445" s="59">
        <v>625000</v>
      </c>
      <c r="AK1445" s="59">
        <v>625000</v>
      </c>
      <c r="AL1445" s="59">
        <v>625000</v>
      </c>
      <c r="AM1445" s="59">
        <v>625000</v>
      </c>
      <c r="AN1445" s="59">
        <v>625000</v>
      </c>
      <c r="AO1445" s="59">
        <v>625000</v>
      </c>
      <c r="AP1445" s="59">
        <v>625000</v>
      </c>
      <c r="AQ1445" s="59">
        <v>625000</v>
      </c>
      <c r="AR1445" s="59">
        <v>625000</v>
      </c>
      <c r="AS1445" s="59">
        <v>0</v>
      </c>
      <c r="AT1445" s="59">
        <v>0</v>
      </c>
      <c r="AU1445" s="59">
        <v>0</v>
      </c>
      <c r="AV1445" s="59">
        <v>0</v>
      </c>
      <c r="AW1445" s="59">
        <v>0</v>
      </c>
      <c r="AX1445" s="59">
        <v>0</v>
      </c>
      <c r="AY1445" s="2">
        <v>0</v>
      </c>
      <c r="AZ1445" s="12" t="str">
        <f t="shared" si="169"/>
        <v>OK</v>
      </c>
      <c r="BA1445" s="12" t="str">
        <f t="shared" si="170"/>
        <v>OK</v>
      </c>
      <c r="BB1445" s="6">
        <f t="shared" si="171"/>
        <v>0</v>
      </c>
      <c r="BC1445" s="13">
        <f t="shared" si="172"/>
        <v>5000000</v>
      </c>
      <c r="BD1445" s="13">
        <f t="shared" si="173"/>
        <v>5000000</v>
      </c>
      <c r="BE1445" s="6">
        <f t="shared" si="174"/>
        <v>0</v>
      </c>
      <c r="BF1445" s="6">
        <f t="shared" si="175"/>
        <v>0</v>
      </c>
      <c r="BG1445" s="2" t="str">
        <f t="shared" si="177"/>
        <v>2500.1.1.4.</v>
      </c>
    </row>
    <row r="1446" spans="2:59" ht="156.75" x14ac:dyDescent="0.25">
      <c r="B1446" s="39" t="s">
        <v>7708</v>
      </c>
      <c r="C1446" s="39" t="s">
        <v>717</v>
      </c>
      <c r="D1446" s="39" t="s">
        <v>4</v>
      </c>
      <c r="E1446" s="40" t="s">
        <v>219</v>
      </c>
      <c r="F1446" s="40" t="s">
        <v>220</v>
      </c>
      <c r="G1446" s="40" t="s">
        <v>11</v>
      </c>
      <c r="H1446" s="40">
        <v>80161501</v>
      </c>
      <c r="I1446" s="40" t="s">
        <v>8168</v>
      </c>
      <c r="J1446" s="40" t="s">
        <v>221</v>
      </c>
      <c r="K1446" s="40" t="s">
        <v>7795</v>
      </c>
      <c r="L1446" s="41" t="s">
        <v>154</v>
      </c>
      <c r="M1446" s="41" t="s">
        <v>154</v>
      </c>
      <c r="N1446" s="41">
        <v>8</v>
      </c>
      <c r="O1446" s="41" t="s">
        <v>223</v>
      </c>
      <c r="P1446" s="41" t="s">
        <v>224</v>
      </c>
      <c r="Q1446" s="58">
        <v>32000000</v>
      </c>
      <c r="R1446" s="58">
        <v>32000000</v>
      </c>
      <c r="S1446" s="41" t="s">
        <v>225</v>
      </c>
      <c r="T1446" s="41" t="s">
        <v>221</v>
      </c>
      <c r="U1446" s="40" t="s">
        <v>392</v>
      </c>
      <c r="V1446" s="40" t="s">
        <v>721</v>
      </c>
      <c r="W1446" s="40" t="s">
        <v>1756</v>
      </c>
      <c r="X1446" s="40" t="s">
        <v>229</v>
      </c>
      <c r="Y1446" s="40" t="s">
        <v>230</v>
      </c>
      <c r="Z1446" s="40" t="s">
        <v>393</v>
      </c>
      <c r="AA1446" s="59">
        <v>0</v>
      </c>
      <c r="AB1446" s="59">
        <v>0</v>
      </c>
      <c r="AC1446" s="59">
        <v>32000000</v>
      </c>
      <c r="AD1446" s="59">
        <v>4000000</v>
      </c>
      <c r="AE1446" s="59">
        <v>0</v>
      </c>
      <c r="AF1446" s="59">
        <v>4000000</v>
      </c>
      <c r="AG1446" s="59">
        <v>0</v>
      </c>
      <c r="AH1446" s="59">
        <v>4000000</v>
      </c>
      <c r="AI1446" s="59">
        <v>0</v>
      </c>
      <c r="AJ1446" s="59">
        <v>4000000</v>
      </c>
      <c r="AK1446" s="59">
        <v>0</v>
      </c>
      <c r="AL1446" s="59">
        <v>4000000</v>
      </c>
      <c r="AM1446" s="59">
        <v>0</v>
      </c>
      <c r="AN1446" s="59">
        <v>4000000</v>
      </c>
      <c r="AO1446" s="59">
        <v>0</v>
      </c>
      <c r="AP1446" s="59">
        <v>4000000</v>
      </c>
      <c r="AQ1446" s="59">
        <v>0</v>
      </c>
      <c r="AR1446" s="59">
        <v>4000000</v>
      </c>
      <c r="AS1446" s="59">
        <v>0</v>
      </c>
      <c r="AT1446" s="59">
        <v>0</v>
      </c>
      <c r="AU1446" s="59">
        <v>0</v>
      </c>
      <c r="AV1446" s="59">
        <v>0</v>
      </c>
      <c r="AW1446" s="59">
        <v>0</v>
      </c>
      <c r="AX1446" s="59">
        <v>0</v>
      </c>
      <c r="AY1446" s="2">
        <v>0</v>
      </c>
      <c r="AZ1446" s="12" t="str">
        <f t="shared" si="169"/>
        <v>OK</v>
      </c>
      <c r="BA1446" s="12" t="str">
        <f t="shared" si="170"/>
        <v>OK</v>
      </c>
      <c r="BB1446" s="6">
        <f t="shared" si="171"/>
        <v>0</v>
      </c>
      <c r="BC1446" s="13">
        <f t="shared" si="172"/>
        <v>32000000</v>
      </c>
      <c r="BD1446" s="13">
        <f t="shared" si="173"/>
        <v>32000000</v>
      </c>
      <c r="BE1446" s="6">
        <f t="shared" si="174"/>
        <v>0</v>
      </c>
      <c r="BF1446" s="6">
        <f t="shared" si="175"/>
        <v>0</v>
      </c>
      <c r="BG1446" s="2" t="str">
        <f t="shared" si="177"/>
        <v>2500.1.1.4.</v>
      </c>
    </row>
    <row r="1447" spans="2:59" ht="128.25" x14ac:dyDescent="0.25">
      <c r="B1447" s="39" t="s">
        <v>7709</v>
      </c>
      <c r="C1447" s="39" t="s">
        <v>717</v>
      </c>
      <c r="D1447" s="39" t="s">
        <v>4</v>
      </c>
      <c r="E1447" s="40" t="s">
        <v>219</v>
      </c>
      <c r="F1447" s="40" t="s">
        <v>220</v>
      </c>
      <c r="G1447" s="40" t="s">
        <v>11</v>
      </c>
      <c r="H1447" s="40">
        <v>80161501</v>
      </c>
      <c r="I1447" s="40" t="s">
        <v>8168</v>
      </c>
      <c r="J1447" s="40" t="s">
        <v>221</v>
      </c>
      <c r="K1447" s="40" t="s">
        <v>7796</v>
      </c>
      <c r="L1447" s="41" t="s">
        <v>154</v>
      </c>
      <c r="M1447" s="41" t="s">
        <v>154</v>
      </c>
      <c r="N1447" s="41">
        <v>8</v>
      </c>
      <c r="O1447" s="41" t="s">
        <v>223</v>
      </c>
      <c r="P1447" s="41" t="s">
        <v>224</v>
      </c>
      <c r="Q1447" s="58">
        <v>32811664</v>
      </c>
      <c r="R1447" s="58">
        <v>32811664</v>
      </c>
      <c r="S1447" s="41" t="s">
        <v>225</v>
      </c>
      <c r="T1447" s="41" t="s">
        <v>221</v>
      </c>
      <c r="U1447" s="40" t="s">
        <v>392</v>
      </c>
      <c r="V1447" s="40" t="s">
        <v>721</v>
      </c>
      <c r="W1447" s="40" t="s">
        <v>1756</v>
      </c>
      <c r="X1447" s="40" t="s">
        <v>229</v>
      </c>
      <c r="Y1447" s="40" t="s">
        <v>230</v>
      </c>
      <c r="Z1447" s="40" t="s">
        <v>393</v>
      </c>
      <c r="AA1447" s="59">
        <v>0</v>
      </c>
      <c r="AB1447" s="59">
        <v>0</v>
      </c>
      <c r="AC1447" s="59">
        <v>32811664</v>
      </c>
      <c r="AD1447" s="59">
        <v>4101458</v>
      </c>
      <c r="AE1447" s="59">
        <v>0</v>
      </c>
      <c r="AF1447" s="59">
        <v>4101458</v>
      </c>
      <c r="AG1447" s="59">
        <v>0</v>
      </c>
      <c r="AH1447" s="59">
        <v>4101458</v>
      </c>
      <c r="AI1447" s="59">
        <v>0</v>
      </c>
      <c r="AJ1447" s="59">
        <v>4101458</v>
      </c>
      <c r="AK1447" s="59">
        <v>0</v>
      </c>
      <c r="AL1447" s="59">
        <v>4101458</v>
      </c>
      <c r="AM1447" s="59">
        <v>0</v>
      </c>
      <c r="AN1447" s="59">
        <v>4101458</v>
      </c>
      <c r="AO1447" s="59">
        <v>0</v>
      </c>
      <c r="AP1447" s="59">
        <v>4101458</v>
      </c>
      <c r="AQ1447" s="59">
        <v>0</v>
      </c>
      <c r="AR1447" s="59">
        <v>4101458</v>
      </c>
      <c r="AS1447" s="59">
        <v>0</v>
      </c>
      <c r="AT1447" s="59">
        <v>0</v>
      </c>
      <c r="AU1447" s="59">
        <v>0</v>
      </c>
      <c r="AV1447" s="59">
        <v>0</v>
      </c>
      <c r="AW1447" s="59">
        <v>0</v>
      </c>
      <c r="AX1447" s="59">
        <v>0</v>
      </c>
      <c r="AY1447" s="2">
        <v>0</v>
      </c>
      <c r="AZ1447" s="12" t="str">
        <f t="shared" si="169"/>
        <v>OK</v>
      </c>
      <c r="BA1447" s="12" t="str">
        <f t="shared" si="170"/>
        <v>OK</v>
      </c>
      <c r="BB1447" s="6">
        <f t="shared" si="171"/>
        <v>0</v>
      </c>
      <c r="BC1447" s="13">
        <f t="shared" si="172"/>
        <v>32811664</v>
      </c>
      <c r="BD1447" s="13">
        <f t="shared" si="173"/>
        <v>32811664</v>
      </c>
      <c r="BE1447" s="6">
        <f t="shared" si="174"/>
        <v>0</v>
      </c>
      <c r="BF1447" s="6">
        <f t="shared" si="175"/>
        <v>0</v>
      </c>
      <c r="BG1447" s="2" t="str">
        <f t="shared" si="177"/>
        <v>2500.1.1.4.</v>
      </c>
    </row>
    <row r="1448" spans="2:59" ht="128.25" x14ac:dyDescent="0.25">
      <c r="B1448" s="39" t="s">
        <v>7710</v>
      </c>
      <c r="C1448" s="39" t="s">
        <v>717</v>
      </c>
      <c r="D1448" s="39" t="s">
        <v>4</v>
      </c>
      <c r="E1448" s="40" t="s">
        <v>219</v>
      </c>
      <c r="F1448" s="40" t="s">
        <v>220</v>
      </c>
      <c r="G1448" s="40" t="s">
        <v>11</v>
      </c>
      <c r="H1448" s="40">
        <v>80161501</v>
      </c>
      <c r="I1448" s="40" t="s">
        <v>8168</v>
      </c>
      <c r="J1448" s="40" t="s">
        <v>221</v>
      </c>
      <c r="K1448" s="40" t="s">
        <v>7797</v>
      </c>
      <c r="L1448" s="41" t="s">
        <v>154</v>
      </c>
      <c r="M1448" s="41" t="s">
        <v>154</v>
      </c>
      <c r="N1448" s="41">
        <v>8</v>
      </c>
      <c r="O1448" s="41" t="s">
        <v>223</v>
      </c>
      <c r="P1448" s="41" t="s">
        <v>224</v>
      </c>
      <c r="Q1448" s="58">
        <v>18508320</v>
      </c>
      <c r="R1448" s="58">
        <v>18508320</v>
      </c>
      <c r="S1448" s="41" t="s">
        <v>225</v>
      </c>
      <c r="T1448" s="41" t="s">
        <v>221</v>
      </c>
      <c r="U1448" s="40" t="s">
        <v>392</v>
      </c>
      <c r="V1448" s="40" t="s">
        <v>721</v>
      </c>
      <c r="W1448" s="40" t="s">
        <v>1756</v>
      </c>
      <c r="X1448" s="40" t="s">
        <v>229</v>
      </c>
      <c r="Y1448" s="40" t="s">
        <v>230</v>
      </c>
      <c r="Z1448" s="40" t="s">
        <v>393</v>
      </c>
      <c r="AA1448" s="59">
        <v>0</v>
      </c>
      <c r="AB1448" s="59">
        <v>0</v>
      </c>
      <c r="AC1448" s="59">
        <v>18508320</v>
      </c>
      <c r="AD1448" s="59">
        <v>2313540</v>
      </c>
      <c r="AE1448" s="59">
        <v>0</v>
      </c>
      <c r="AF1448" s="59">
        <v>2313540</v>
      </c>
      <c r="AG1448" s="59">
        <v>0</v>
      </c>
      <c r="AH1448" s="59">
        <v>2313540</v>
      </c>
      <c r="AI1448" s="59">
        <v>0</v>
      </c>
      <c r="AJ1448" s="59">
        <v>2313540</v>
      </c>
      <c r="AK1448" s="59">
        <v>0</v>
      </c>
      <c r="AL1448" s="59">
        <v>2313540</v>
      </c>
      <c r="AM1448" s="59">
        <v>0</v>
      </c>
      <c r="AN1448" s="59">
        <v>2313540</v>
      </c>
      <c r="AO1448" s="59">
        <v>0</v>
      </c>
      <c r="AP1448" s="59">
        <v>2313540</v>
      </c>
      <c r="AQ1448" s="59">
        <v>0</v>
      </c>
      <c r="AR1448" s="59">
        <v>2313540</v>
      </c>
      <c r="AS1448" s="59">
        <v>0</v>
      </c>
      <c r="AT1448" s="59">
        <v>0</v>
      </c>
      <c r="AU1448" s="59">
        <v>0</v>
      </c>
      <c r="AV1448" s="59">
        <v>0</v>
      </c>
      <c r="AW1448" s="59">
        <v>0</v>
      </c>
      <c r="AX1448" s="59">
        <v>0</v>
      </c>
      <c r="AY1448" s="2">
        <v>0</v>
      </c>
      <c r="AZ1448" s="12" t="str">
        <f t="shared" si="169"/>
        <v>OK</v>
      </c>
      <c r="BA1448" s="12" t="str">
        <f t="shared" si="170"/>
        <v>OK</v>
      </c>
      <c r="BB1448" s="6">
        <f t="shared" si="171"/>
        <v>0</v>
      </c>
      <c r="BC1448" s="13">
        <f t="shared" si="172"/>
        <v>18508320</v>
      </c>
      <c r="BD1448" s="13">
        <f t="shared" si="173"/>
        <v>18508320</v>
      </c>
      <c r="BE1448" s="6">
        <f t="shared" si="174"/>
        <v>0</v>
      </c>
      <c r="BF1448" s="6">
        <f t="shared" si="175"/>
        <v>0</v>
      </c>
      <c r="BG1448" s="2" t="str">
        <f t="shared" si="177"/>
        <v>2500.1.1.4.</v>
      </c>
    </row>
    <row r="1449" spans="2:59" ht="128.25" x14ac:dyDescent="0.25">
      <c r="B1449" s="39" t="s">
        <v>7711</v>
      </c>
      <c r="C1449" s="39" t="s">
        <v>717</v>
      </c>
      <c r="D1449" s="39" t="s">
        <v>4</v>
      </c>
      <c r="E1449" s="40" t="s">
        <v>219</v>
      </c>
      <c r="F1449" s="40" t="s">
        <v>220</v>
      </c>
      <c r="G1449" s="40" t="s">
        <v>11</v>
      </c>
      <c r="H1449" s="40">
        <v>80161501</v>
      </c>
      <c r="I1449" s="40" t="s">
        <v>8168</v>
      </c>
      <c r="J1449" s="40" t="s">
        <v>221</v>
      </c>
      <c r="K1449" s="40" t="s">
        <v>7797</v>
      </c>
      <c r="L1449" s="41" t="s">
        <v>154</v>
      </c>
      <c r="M1449" s="41" t="s">
        <v>154</v>
      </c>
      <c r="N1449" s="41">
        <v>8</v>
      </c>
      <c r="O1449" s="41" t="s">
        <v>223</v>
      </c>
      <c r="P1449" s="41" t="s">
        <v>224</v>
      </c>
      <c r="Q1449" s="58">
        <v>18508320</v>
      </c>
      <c r="R1449" s="58">
        <v>18508320</v>
      </c>
      <c r="S1449" s="41" t="s">
        <v>225</v>
      </c>
      <c r="T1449" s="41" t="s">
        <v>221</v>
      </c>
      <c r="U1449" s="40" t="s">
        <v>392</v>
      </c>
      <c r="V1449" s="40" t="s">
        <v>721</v>
      </c>
      <c r="W1449" s="40" t="s">
        <v>1756</v>
      </c>
      <c r="X1449" s="40" t="s">
        <v>229</v>
      </c>
      <c r="Y1449" s="40" t="s">
        <v>230</v>
      </c>
      <c r="Z1449" s="40" t="s">
        <v>393</v>
      </c>
      <c r="AA1449" s="59">
        <v>0</v>
      </c>
      <c r="AB1449" s="59">
        <v>0</v>
      </c>
      <c r="AC1449" s="59">
        <v>18508320</v>
      </c>
      <c r="AD1449" s="59">
        <v>2313540</v>
      </c>
      <c r="AE1449" s="59">
        <v>0</v>
      </c>
      <c r="AF1449" s="59">
        <v>2313540</v>
      </c>
      <c r="AG1449" s="59">
        <v>0</v>
      </c>
      <c r="AH1449" s="59">
        <v>2313540</v>
      </c>
      <c r="AI1449" s="59">
        <v>0</v>
      </c>
      <c r="AJ1449" s="59">
        <v>2313540</v>
      </c>
      <c r="AK1449" s="59">
        <v>0</v>
      </c>
      <c r="AL1449" s="59">
        <v>2313540</v>
      </c>
      <c r="AM1449" s="59">
        <v>0</v>
      </c>
      <c r="AN1449" s="59">
        <v>2313540</v>
      </c>
      <c r="AO1449" s="59">
        <v>0</v>
      </c>
      <c r="AP1449" s="59">
        <v>2313540</v>
      </c>
      <c r="AQ1449" s="59">
        <v>0</v>
      </c>
      <c r="AR1449" s="59">
        <v>2313540</v>
      </c>
      <c r="AS1449" s="59">
        <v>0</v>
      </c>
      <c r="AT1449" s="59">
        <v>0</v>
      </c>
      <c r="AU1449" s="59">
        <v>0</v>
      </c>
      <c r="AV1449" s="59">
        <v>0</v>
      </c>
      <c r="AW1449" s="59">
        <v>0</v>
      </c>
      <c r="AX1449" s="59">
        <v>0</v>
      </c>
      <c r="AY1449" s="2">
        <v>0</v>
      </c>
      <c r="AZ1449" s="12" t="str">
        <f t="shared" si="169"/>
        <v>OK</v>
      </c>
      <c r="BA1449" s="12" t="str">
        <f t="shared" si="170"/>
        <v>OK</v>
      </c>
      <c r="BB1449" s="6">
        <f t="shared" si="171"/>
        <v>0</v>
      </c>
      <c r="BC1449" s="13">
        <f t="shared" si="172"/>
        <v>18508320</v>
      </c>
      <c r="BD1449" s="13">
        <f t="shared" si="173"/>
        <v>18508320</v>
      </c>
      <c r="BE1449" s="6">
        <f t="shared" si="174"/>
        <v>0</v>
      </c>
      <c r="BF1449" s="6">
        <f t="shared" si="175"/>
        <v>0</v>
      </c>
      <c r="BG1449" s="2" t="str">
        <f t="shared" si="177"/>
        <v>2500.1.1.4.</v>
      </c>
    </row>
    <row r="1450" spans="2:59" ht="57" x14ac:dyDescent="0.25">
      <c r="B1450" s="39" t="s">
        <v>7712</v>
      </c>
      <c r="C1450" s="39" t="s">
        <v>717</v>
      </c>
      <c r="D1450" s="39" t="s">
        <v>4</v>
      </c>
      <c r="E1450" s="40" t="s">
        <v>219</v>
      </c>
      <c r="F1450" s="40" t="s">
        <v>220</v>
      </c>
      <c r="G1450" s="40" t="s">
        <v>11</v>
      </c>
      <c r="H1450" s="40">
        <v>80161501</v>
      </c>
      <c r="I1450" s="40" t="s">
        <v>8168</v>
      </c>
      <c r="J1450" s="40" t="s">
        <v>221</v>
      </c>
      <c r="K1450" s="40" t="s">
        <v>7798</v>
      </c>
      <c r="L1450" s="41" t="s">
        <v>154</v>
      </c>
      <c r="M1450" s="41" t="s">
        <v>154</v>
      </c>
      <c r="N1450" s="41">
        <v>10</v>
      </c>
      <c r="O1450" s="41" t="s">
        <v>221</v>
      </c>
      <c r="P1450" s="41" t="s">
        <v>224</v>
      </c>
      <c r="Q1450" s="58">
        <v>5000000</v>
      </c>
      <c r="R1450" s="58">
        <v>5000000</v>
      </c>
      <c r="S1450" s="41" t="s">
        <v>225</v>
      </c>
      <c r="T1450" s="41" t="s">
        <v>221</v>
      </c>
      <c r="U1450" s="40" t="s">
        <v>392</v>
      </c>
      <c r="V1450" s="40" t="s">
        <v>721</v>
      </c>
      <c r="W1450" s="40" t="s">
        <v>1756</v>
      </c>
      <c r="X1450" s="40" t="s">
        <v>257</v>
      </c>
      <c r="Y1450" s="40" t="s">
        <v>258</v>
      </c>
      <c r="Z1450" s="40" t="s">
        <v>393</v>
      </c>
      <c r="AA1450" s="59">
        <v>0</v>
      </c>
      <c r="AB1450" s="59">
        <v>0</v>
      </c>
      <c r="AC1450" s="59">
        <v>454545</v>
      </c>
      <c r="AD1450" s="59">
        <v>454545</v>
      </c>
      <c r="AE1450" s="59">
        <v>454545</v>
      </c>
      <c r="AF1450" s="59">
        <v>454545</v>
      </c>
      <c r="AG1450" s="59">
        <v>454545</v>
      </c>
      <c r="AH1450" s="59">
        <v>454545</v>
      </c>
      <c r="AI1450" s="59">
        <v>454545</v>
      </c>
      <c r="AJ1450" s="59">
        <v>454545</v>
      </c>
      <c r="AK1450" s="59">
        <v>454545</v>
      </c>
      <c r="AL1450" s="59">
        <v>454545</v>
      </c>
      <c r="AM1450" s="59">
        <v>454545</v>
      </c>
      <c r="AN1450" s="59">
        <v>454545</v>
      </c>
      <c r="AO1450" s="59">
        <v>454546</v>
      </c>
      <c r="AP1450" s="59">
        <v>454546</v>
      </c>
      <c r="AQ1450" s="59">
        <v>454546</v>
      </c>
      <c r="AR1450" s="59">
        <v>454546</v>
      </c>
      <c r="AS1450" s="59">
        <v>454546</v>
      </c>
      <c r="AT1450" s="59">
        <v>454546</v>
      </c>
      <c r="AU1450" s="59">
        <v>454546</v>
      </c>
      <c r="AV1450" s="59">
        <v>454546</v>
      </c>
      <c r="AW1450" s="59">
        <v>454546</v>
      </c>
      <c r="AX1450" s="59">
        <v>454546</v>
      </c>
      <c r="AY1450" s="2">
        <v>0</v>
      </c>
      <c r="AZ1450" s="12" t="str">
        <f t="shared" si="169"/>
        <v>OK</v>
      </c>
      <c r="BA1450" s="12" t="str">
        <f t="shared" si="170"/>
        <v>OK</v>
      </c>
      <c r="BB1450" s="6">
        <f t="shared" si="171"/>
        <v>0</v>
      </c>
      <c r="BC1450" s="13">
        <f t="shared" si="172"/>
        <v>5000000</v>
      </c>
      <c r="BD1450" s="13">
        <f t="shared" si="173"/>
        <v>5000000</v>
      </c>
      <c r="BE1450" s="6">
        <f t="shared" si="174"/>
        <v>0</v>
      </c>
      <c r="BF1450" s="6">
        <f t="shared" si="175"/>
        <v>0</v>
      </c>
      <c r="BG1450" s="2" t="str">
        <f t="shared" si="177"/>
        <v>2500.1.1.4.</v>
      </c>
    </row>
    <row r="1451" spans="2:59" ht="114" x14ac:dyDescent="0.25">
      <c r="B1451" s="39" t="s">
        <v>7713</v>
      </c>
      <c r="C1451" s="39" t="s">
        <v>717</v>
      </c>
      <c r="D1451" s="39" t="s">
        <v>4</v>
      </c>
      <c r="E1451" s="40" t="s">
        <v>219</v>
      </c>
      <c r="F1451" s="40" t="s">
        <v>220</v>
      </c>
      <c r="G1451" s="40" t="s">
        <v>11</v>
      </c>
      <c r="H1451" s="40">
        <v>80161501</v>
      </c>
      <c r="I1451" s="40" t="s">
        <v>8168</v>
      </c>
      <c r="J1451" s="40" t="s">
        <v>221</v>
      </c>
      <c r="K1451" s="40" t="s">
        <v>7799</v>
      </c>
      <c r="L1451" s="41" t="s">
        <v>154</v>
      </c>
      <c r="M1451" s="41" t="s">
        <v>154</v>
      </c>
      <c r="N1451" s="41">
        <v>8</v>
      </c>
      <c r="O1451" s="41" t="s">
        <v>223</v>
      </c>
      <c r="P1451" s="41" t="s">
        <v>224</v>
      </c>
      <c r="Q1451" s="58">
        <v>32000000</v>
      </c>
      <c r="R1451" s="58">
        <v>32000000</v>
      </c>
      <c r="S1451" s="41" t="s">
        <v>225</v>
      </c>
      <c r="T1451" s="41" t="s">
        <v>221</v>
      </c>
      <c r="U1451" s="40" t="s">
        <v>395</v>
      </c>
      <c r="V1451" s="40" t="s">
        <v>721</v>
      </c>
      <c r="W1451" s="40" t="s">
        <v>1756</v>
      </c>
      <c r="X1451" s="40" t="s">
        <v>229</v>
      </c>
      <c r="Y1451" s="40" t="s">
        <v>230</v>
      </c>
      <c r="Z1451" s="40" t="s">
        <v>396</v>
      </c>
      <c r="AA1451" s="59">
        <v>0</v>
      </c>
      <c r="AB1451" s="59">
        <v>0</v>
      </c>
      <c r="AC1451" s="59">
        <v>32000000</v>
      </c>
      <c r="AD1451" s="59">
        <v>4000000</v>
      </c>
      <c r="AE1451" s="59">
        <v>0</v>
      </c>
      <c r="AF1451" s="59">
        <v>4000000</v>
      </c>
      <c r="AG1451" s="59">
        <v>0</v>
      </c>
      <c r="AH1451" s="59">
        <v>4000000</v>
      </c>
      <c r="AI1451" s="59">
        <v>0</v>
      </c>
      <c r="AJ1451" s="59">
        <v>4000000</v>
      </c>
      <c r="AK1451" s="59">
        <v>0</v>
      </c>
      <c r="AL1451" s="59">
        <v>4000000</v>
      </c>
      <c r="AM1451" s="59">
        <v>0</v>
      </c>
      <c r="AN1451" s="59">
        <v>4000000</v>
      </c>
      <c r="AO1451" s="59">
        <v>0</v>
      </c>
      <c r="AP1451" s="59">
        <v>4000000</v>
      </c>
      <c r="AQ1451" s="59">
        <v>0</v>
      </c>
      <c r="AR1451" s="59">
        <v>4000000</v>
      </c>
      <c r="AS1451" s="59">
        <v>0</v>
      </c>
      <c r="AT1451" s="59">
        <v>0</v>
      </c>
      <c r="AU1451" s="59">
        <v>0</v>
      </c>
      <c r="AV1451" s="59">
        <v>0</v>
      </c>
      <c r="AW1451" s="59">
        <v>0</v>
      </c>
      <c r="AX1451" s="59">
        <v>0</v>
      </c>
      <c r="AY1451" s="2">
        <v>0</v>
      </c>
      <c r="AZ1451" s="12" t="str">
        <f t="shared" si="169"/>
        <v>OK</v>
      </c>
      <c r="BA1451" s="12" t="str">
        <f t="shared" si="170"/>
        <v>OK</v>
      </c>
      <c r="BB1451" s="6">
        <f t="shared" si="171"/>
        <v>0</v>
      </c>
      <c r="BC1451" s="13">
        <f t="shared" si="172"/>
        <v>32000000</v>
      </c>
      <c r="BD1451" s="13">
        <f t="shared" si="173"/>
        <v>32000000</v>
      </c>
      <c r="BE1451" s="6">
        <f t="shared" si="174"/>
        <v>0</v>
      </c>
      <c r="BF1451" s="6">
        <f t="shared" si="175"/>
        <v>0</v>
      </c>
      <c r="BG1451" s="2" t="str">
        <f t="shared" si="177"/>
        <v>2500.1.1.4.</v>
      </c>
    </row>
    <row r="1452" spans="2:59" ht="114" x14ac:dyDescent="0.25">
      <c r="B1452" s="39" t="s">
        <v>7714</v>
      </c>
      <c r="C1452" s="39" t="s">
        <v>717</v>
      </c>
      <c r="D1452" s="39" t="s">
        <v>4</v>
      </c>
      <c r="E1452" s="40" t="s">
        <v>219</v>
      </c>
      <c r="F1452" s="40" t="s">
        <v>220</v>
      </c>
      <c r="G1452" s="40" t="s">
        <v>11</v>
      </c>
      <c r="H1452" s="40">
        <v>80161501</v>
      </c>
      <c r="I1452" s="40" t="s">
        <v>8168</v>
      </c>
      <c r="J1452" s="40" t="s">
        <v>221</v>
      </c>
      <c r="K1452" s="40" t="s">
        <v>7799</v>
      </c>
      <c r="L1452" s="41" t="s">
        <v>154</v>
      </c>
      <c r="M1452" s="41" t="s">
        <v>154</v>
      </c>
      <c r="N1452" s="41">
        <v>8</v>
      </c>
      <c r="O1452" s="41" t="s">
        <v>223</v>
      </c>
      <c r="P1452" s="41" t="s">
        <v>224</v>
      </c>
      <c r="Q1452" s="58">
        <v>32000000</v>
      </c>
      <c r="R1452" s="58">
        <v>32000000</v>
      </c>
      <c r="S1452" s="41" t="s">
        <v>225</v>
      </c>
      <c r="T1452" s="41" t="s">
        <v>221</v>
      </c>
      <c r="U1452" s="40" t="s">
        <v>395</v>
      </c>
      <c r="V1452" s="40" t="s">
        <v>721</v>
      </c>
      <c r="W1452" s="40" t="s">
        <v>1756</v>
      </c>
      <c r="X1452" s="40" t="s">
        <v>229</v>
      </c>
      <c r="Y1452" s="40" t="s">
        <v>230</v>
      </c>
      <c r="Z1452" s="40" t="s">
        <v>396</v>
      </c>
      <c r="AA1452" s="59">
        <v>0</v>
      </c>
      <c r="AB1452" s="59">
        <v>0</v>
      </c>
      <c r="AC1452" s="59">
        <v>32000000</v>
      </c>
      <c r="AD1452" s="59">
        <v>4000000</v>
      </c>
      <c r="AE1452" s="59">
        <v>0</v>
      </c>
      <c r="AF1452" s="59">
        <v>4000000</v>
      </c>
      <c r="AG1452" s="59">
        <v>0</v>
      </c>
      <c r="AH1452" s="59">
        <v>4000000</v>
      </c>
      <c r="AI1452" s="59">
        <v>0</v>
      </c>
      <c r="AJ1452" s="59">
        <v>4000000</v>
      </c>
      <c r="AK1452" s="59">
        <v>0</v>
      </c>
      <c r="AL1452" s="59">
        <v>4000000</v>
      </c>
      <c r="AM1452" s="59">
        <v>0</v>
      </c>
      <c r="AN1452" s="59">
        <v>4000000</v>
      </c>
      <c r="AO1452" s="59">
        <v>0</v>
      </c>
      <c r="AP1452" s="59">
        <v>4000000</v>
      </c>
      <c r="AQ1452" s="59">
        <v>0</v>
      </c>
      <c r="AR1452" s="59">
        <v>4000000</v>
      </c>
      <c r="AS1452" s="59">
        <v>0</v>
      </c>
      <c r="AT1452" s="59">
        <v>0</v>
      </c>
      <c r="AU1452" s="59">
        <v>0</v>
      </c>
      <c r="AV1452" s="59">
        <v>0</v>
      </c>
      <c r="AW1452" s="59">
        <v>0</v>
      </c>
      <c r="AX1452" s="59">
        <v>0</v>
      </c>
      <c r="AY1452" s="2">
        <v>0</v>
      </c>
      <c r="AZ1452" s="12" t="str">
        <f t="shared" si="169"/>
        <v>OK</v>
      </c>
      <c r="BA1452" s="12" t="str">
        <f t="shared" si="170"/>
        <v>OK</v>
      </c>
      <c r="BB1452" s="6">
        <f t="shared" si="171"/>
        <v>0</v>
      </c>
      <c r="BC1452" s="13">
        <f t="shared" si="172"/>
        <v>32000000</v>
      </c>
      <c r="BD1452" s="13">
        <f t="shared" si="173"/>
        <v>32000000</v>
      </c>
      <c r="BE1452" s="6">
        <f t="shared" si="174"/>
        <v>0</v>
      </c>
      <c r="BF1452" s="6">
        <f t="shared" si="175"/>
        <v>0</v>
      </c>
      <c r="BG1452" s="2" t="str">
        <f t="shared" si="177"/>
        <v>2500.1.1.4.</v>
      </c>
    </row>
    <row r="1453" spans="2:59" ht="71.25" x14ac:dyDescent="0.25">
      <c r="B1453" s="39" t="s">
        <v>7715</v>
      </c>
      <c r="C1453" s="39" t="s">
        <v>717</v>
      </c>
      <c r="D1453" s="39" t="s">
        <v>4</v>
      </c>
      <c r="E1453" s="40" t="s">
        <v>219</v>
      </c>
      <c r="F1453" s="40" t="s">
        <v>220</v>
      </c>
      <c r="G1453" s="40" t="s">
        <v>11</v>
      </c>
      <c r="H1453" s="40">
        <v>80161501</v>
      </c>
      <c r="I1453" s="40" t="s">
        <v>8168</v>
      </c>
      <c r="J1453" s="40" t="s">
        <v>221</v>
      </c>
      <c r="K1453" s="40" t="s">
        <v>7800</v>
      </c>
      <c r="L1453" s="41" t="s">
        <v>154</v>
      </c>
      <c r="M1453" s="41" t="s">
        <v>154</v>
      </c>
      <c r="N1453" s="41">
        <v>8</v>
      </c>
      <c r="O1453" s="41" t="s">
        <v>223</v>
      </c>
      <c r="P1453" s="41" t="s">
        <v>224</v>
      </c>
      <c r="Q1453" s="58">
        <v>18508320</v>
      </c>
      <c r="R1453" s="58">
        <v>18508320</v>
      </c>
      <c r="S1453" s="41" t="s">
        <v>225</v>
      </c>
      <c r="T1453" s="41" t="s">
        <v>221</v>
      </c>
      <c r="U1453" s="40" t="s">
        <v>395</v>
      </c>
      <c r="V1453" s="40" t="s">
        <v>721</v>
      </c>
      <c r="W1453" s="40" t="s">
        <v>1756</v>
      </c>
      <c r="X1453" s="40" t="s">
        <v>229</v>
      </c>
      <c r="Y1453" s="40" t="s">
        <v>230</v>
      </c>
      <c r="Z1453" s="40" t="s">
        <v>396</v>
      </c>
      <c r="AA1453" s="59">
        <v>0</v>
      </c>
      <c r="AB1453" s="59">
        <v>0</v>
      </c>
      <c r="AC1453" s="59">
        <v>18508320</v>
      </c>
      <c r="AD1453" s="59">
        <v>2313540</v>
      </c>
      <c r="AE1453" s="59">
        <v>0</v>
      </c>
      <c r="AF1453" s="59">
        <v>2313540</v>
      </c>
      <c r="AG1453" s="59">
        <v>0</v>
      </c>
      <c r="AH1453" s="59">
        <v>2313540</v>
      </c>
      <c r="AI1453" s="59">
        <v>0</v>
      </c>
      <c r="AJ1453" s="59">
        <v>2313540</v>
      </c>
      <c r="AK1453" s="59">
        <v>0</v>
      </c>
      <c r="AL1453" s="59">
        <v>2313540</v>
      </c>
      <c r="AM1453" s="59">
        <v>0</v>
      </c>
      <c r="AN1453" s="59">
        <v>2313540</v>
      </c>
      <c r="AO1453" s="59">
        <v>0</v>
      </c>
      <c r="AP1453" s="59">
        <v>2313540</v>
      </c>
      <c r="AQ1453" s="59">
        <v>0</v>
      </c>
      <c r="AR1453" s="59">
        <v>2313540</v>
      </c>
      <c r="AS1453" s="59">
        <v>0</v>
      </c>
      <c r="AT1453" s="59">
        <v>0</v>
      </c>
      <c r="AU1453" s="59">
        <v>0</v>
      </c>
      <c r="AV1453" s="59">
        <v>0</v>
      </c>
      <c r="AW1453" s="59">
        <v>0</v>
      </c>
      <c r="AX1453" s="59">
        <v>0</v>
      </c>
      <c r="AY1453" s="2">
        <v>0</v>
      </c>
      <c r="AZ1453" s="12" t="str">
        <f t="shared" si="169"/>
        <v>OK</v>
      </c>
      <c r="BA1453" s="12" t="str">
        <f t="shared" si="170"/>
        <v>OK</v>
      </c>
      <c r="BB1453" s="6">
        <f t="shared" si="171"/>
        <v>0</v>
      </c>
      <c r="BC1453" s="13">
        <f t="shared" si="172"/>
        <v>18508320</v>
      </c>
      <c r="BD1453" s="13">
        <f t="shared" si="173"/>
        <v>18508320</v>
      </c>
      <c r="BE1453" s="6">
        <f t="shared" si="174"/>
        <v>0</v>
      </c>
      <c r="BF1453" s="6">
        <f t="shared" si="175"/>
        <v>0</v>
      </c>
      <c r="BG1453" s="2" t="str">
        <f t="shared" si="177"/>
        <v>2500.1.1.4.</v>
      </c>
    </row>
    <row r="1454" spans="2:59" ht="71.25" x14ac:dyDescent="0.25">
      <c r="B1454" s="39" t="s">
        <v>7716</v>
      </c>
      <c r="C1454" s="39" t="s">
        <v>717</v>
      </c>
      <c r="D1454" s="39" t="s">
        <v>4</v>
      </c>
      <c r="E1454" s="40" t="s">
        <v>219</v>
      </c>
      <c r="F1454" s="40" t="s">
        <v>220</v>
      </c>
      <c r="G1454" s="40" t="s">
        <v>11</v>
      </c>
      <c r="H1454" s="40">
        <v>80161501</v>
      </c>
      <c r="I1454" s="40" t="s">
        <v>8168</v>
      </c>
      <c r="J1454" s="40" t="s">
        <v>221</v>
      </c>
      <c r="K1454" s="40" t="s">
        <v>7800</v>
      </c>
      <c r="L1454" s="41" t="s">
        <v>154</v>
      </c>
      <c r="M1454" s="41" t="s">
        <v>154</v>
      </c>
      <c r="N1454" s="41">
        <v>8</v>
      </c>
      <c r="O1454" s="41" t="s">
        <v>223</v>
      </c>
      <c r="P1454" s="41" t="s">
        <v>224</v>
      </c>
      <c r="Q1454" s="58">
        <v>18508320</v>
      </c>
      <c r="R1454" s="58">
        <v>18508320</v>
      </c>
      <c r="S1454" s="41" t="s">
        <v>225</v>
      </c>
      <c r="T1454" s="41" t="s">
        <v>221</v>
      </c>
      <c r="U1454" s="40" t="s">
        <v>395</v>
      </c>
      <c r="V1454" s="40" t="s">
        <v>721</v>
      </c>
      <c r="W1454" s="40" t="s">
        <v>1756</v>
      </c>
      <c r="X1454" s="40" t="s">
        <v>229</v>
      </c>
      <c r="Y1454" s="40" t="s">
        <v>230</v>
      </c>
      <c r="Z1454" s="40" t="s">
        <v>396</v>
      </c>
      <c r="AA1454" s="59">
        <v>0</v>
      </c>
      <c r="AB1454" s="59">
        <v>0</v>
      </c>
      <c r="AC1454" s="59">
        <v>18508320</v>
      </c>
      <c r="AD1454" s="59">
        <v>2313540</v>
      </c>
      <c r="AE1454" s="59">
        <v>0</v>
      </c>
      <c r="AF1454" s="59">
        <v>2313540</v>
      </c>
      <c r="AG1454" s="59">
        <v>0</v>
      </c>
      <c r="AH1454" s="59">
        <v>2313540</v>
      </c>
      <c r="AI1454" s="59">
        <v>0</v>
      </c>
      <c r="AJ1454" s="59">
        <v>2313540</v>
      </c>
      <c r="AK1454" s="59">
        <v>0</v>
      </c>
      <c r="AL1454" s="59">
        <v>2313540</v>
      </c>
      <c r="AM1454" s="59">
        <v>0</v>
      </c>
      <c r="AN1454" s="59">
        <v>2313540</v>
      </c>
      <c r="AO1454" s="59">
        <v>0</v>
      </c>
      <c r="AP1454" s="59">
        <v>2313540</v>
      </c>
      <c r="AQ1454" s="59">
        <v>0</v>
      </c>
      <c r="AR1454" s="59">
        <v>2313540</v>
      </c>
      <c r="AS1454" s="59">
        <v>0</v>
      </c>
      <c r="AT1454" s="59">
        <v>0</v>
      </c>
      <c r="AU1454" s="59">
        <v>0</v>
      </c>
      <c r="AV1454" s="59">
        <v>0</v>
      </c>
      <c r="AW1454" s="59">
        <v>0</v>
      </c>
      <c r="AX1454" s="59">
        <v>0</v>
      </c>
      <c r="AY1454" s="2">
        <v>0</v>
      </c>
      <c r="AZ1454" s="12" t="str">
        <f t="shared" si="169"/>
        <v>OK</v>
      </c>
      <c r="BA1454" s="12" t="str">
        <f t="shared" si="170"/>
        <v>OK</v>
      </c>
      <c r="BB1454" s="6">
        <f t="shared" si="171"/>
        <v>0</v>
      </c>
      <c r="BC1454" s="13">
        <f t="shared" si="172"/>
        <v>18508320</v>
      </c>
      <c r="BD1454" s="13">
        <f t="shared" si="173"/>
        <v>18508320</v>
      </c>
      <c r="BE1454" s="6">
        <f t="shared" si="174"/>
        <v>0</v>
      </c>
      <c r="BF1454" s="6">
        <f t="shared" si="175"/>
        <v>0</v>
      </c>
      <c r="BG1454" s="2" t="str">
        <f t="shared" si="177"/>
        <v>2500.1.1.4.</v>
      </c>
    </row>
    <row r="1455" spans="2:59" ht="57" x14ac:dyDescent="0.25">
      <c r="B1455" s="39" t="s">
        <v>7717</v>
      </c>
      <c r="C1455" s="39" t="s">
        <v>717</v>
      </c>
      <c r="D1455" s="39" t="s">
        <v>4</v>
      </c>
      <c r="E1455" s="40" t="s">
        <v>219</v>
      </c>
      <c r="F1455" s="40" t="s">
        <v>220</v>
      </c>
      <c r="G1455" s="40" t="s">
        <v>11</v>
      </c>
      <c r="H1455" s="40">
        <v>80161501</v>
      </c>
      <c r="I1455" s="40" t="s">
        <v>8168</v>
      </c>
      <c r="J1455" s="40" t="s">
        <v>221</v>
      </c>
      <c r="K1455" s="40" t="s">
        <v>7801</v>
      </c>
      <c r="L1455" s="41" t="s">
        <v>154</v>
      </c>
      <c r="M1455" s="41" t="s">
        <v>154</v>
      </c>
      <c r="N1455" s="41">
        <v>8</v>
      </c>
      <c r="O1455" s="41" t="s">
        <v>223</v>
      </c>
      <c r="P1455" s="41" t="s">
        <v>224</v>
      </c>
      <c r="Q1455" s="58">
        <v>37755544</v>
      </c>
      <c r="R1455" s="58">
        <v>37755544</v>
      </c>
      <c r="S1455" s="41" t="s">
        <v>225</v>
      </c>
      <c r="T1455" s="41" t="s">
        <v>221</v>
      </c>
      <c r="U1455" s="40" t="s">
        <v>395</v>
      </c>
      <c r="V1455" s="40" t="s">
        <v>721</v>
      </c>
      <c r="W1455" s="40" t="s">
        <v>1756</v>
      </c>
      <c r="X1455" s="40" t="s">
        <v>229</v>
      </c>
      <c r="Y1455" s="40" t="s">
        <v>230</v>
      </c>
      <c r="Z1455" s="40" t="s">
        <v>396</v>
      </c>
      <c r="AA1455" s="59">
        <v>0</v>
      </c>
      <c r="AB1455" s="59">
        <v>0</v>
      </c>
      <c r="AC1455" s="59">
        <v>37755544</v>
      </c>
      <c r="AD1455" s="59">
        <v>4719443</v>
      </c>
      <c r="AE1455" s="59">
        <v>0</v>
      </c>
      <c r="AF1455" s="59">
        <v>4719443</v>
      </c>
      <c r="AG1455" s="59">
        <v>0</v>
      </c>
      <c r="AH1455" s="59">
        <v>4719443</v>
      </c>
      <c r="AI1455" s="59">
        <v>0</v>
      </c>
      <c r="AJ1455" s="59">
        <v>4719443</v>
      </c>
      <c r="AK1455" s="59">
        <v>0</v>
      </c>
      <c r="AL1455" s="59">
        <v>4719443</v>
      </c>
      <c r="AM1455" s="59">
        <v>0</v>
      </c>
      <c r="AN1455" s="59">
        <v>4719443</v>
      </c>
      <c r="AO1455" s="59">
        <v>0</v>
      </c>
      <c r="AP1455" s="59">
        <v>4719443</v>
      </c>
      <c r="AQ1455" s="59">
        <v>0</v>
      </c>
      <c r="AR1455" s="59">
        <v>4719443</v>
      </c>
      <c r="AS1455" s="59">
        <v>0</v>
      </c>
      <c r="AT1455" s="59">
        <v>0</v>
      </c>
      <c r="AU1455" s="59">
        <v>0</v>
      </c>
      <c r="AV1455" s="59">
        <v>0</v>
      </c>
      <c r="AW1455" s="59">
        <v>0</v>
      </c>
      <c r="AX1455" s="59">
        <v>0</v>
      </c>
      <c r="AY1455" s="2">
        <v>0</v>
      </c>
      <c r="AZ1455" s="12" t="str">
        <f t="shared" ref="AZ1455:AZ1518" si="178">IF(OR($R1455&lt;&gt;"",SUM(AA1455:AX1455)&lt;&gt;0),IF(R1455=BC1455,"OK",IF(R1455&gt;BC1455,"Valor estimado supera a Compromisos en "&amp;DOLLAR(R1455-BC1455),"Compromisos superan al Valor estimado en "&amp;DOLLAR(BC1455-R1455))),"")</f>
        <v>OK</v>
      </c>
      <c r="BA1455" s="12" t="str">
        <f t="shared" ref="BA1455:BA1518" si="179">IF(OR($R1455&lt;&gt;"",SUM(AA1455:AX1455)&lt;&gt;0),IF(R1455=BD1455,"OK",IF(R1455&gt;BD1455,"Valor estimado supera a Obligaciones en "&amp;DOLLAR(R1455-BD1455),"Obligaciones superan al Valor estimado en "&amp;DOLLAR(BD1455-R1455))),"")</f>
        <v>OK</v>
      </c>
      <c r="BB1455" s="6">
        <f t="shared" ref="BB1455:BB1518" si="180">+IF(B1455&lt;&gt;"",COUNTBLANK(E1455:AX1455),0)</f>
        <v>0</v>
      </c>
      <c r="BC1455" s="13">
        <f t="shared" ref="BC1455:BC1518" si="181">+SUM(AA1455,AC1455,AE1455,AG1455,AI1455,AK1455,AM1455,AO1455,AQ1455,AS1455,AU1455,AW1455)</f>
        <v>37755544</v>
      </c>
      <c r="BD1455" s="13">
        <f t="shared" ref="BD1455:BD1518" si="182">+SUM(AB1455,AD1455,AF1455,AH1455,AJ1455,AL1455,AN1455,AP1455,AR1455,AT1455,AV1455,AX1455)</f>
        <v>37755544</v>
      </c>
      <c r="BE1455" s="6">
        <f t="shared" ref="BE1455:BE1518" si="183">+IF(OR(AZ1455="ok",AZ1455=""),0,1)</f>
        <v>0</v>
      </c>
      <c r="BF1455" s="6">
        <f t="shared" ref="BF1455:BF1518" si="184">+IF(OR(BA1455="ok",BA1455=""),0,1)</f>
        <v>0</v>
      </c>
      <c r="BG1455" s="2" t="str">
        <f t="shared" si="177"/>
        <v>2500.1.1.4.</v>
      </c>
    </row>
    <row r="1456" spans="2:59" ht="57" x14ac:dyDescent="0.25">
      <c r="B1456" s="39" t="s">
        <v>7718</v>
      </c>
      <c r="C1456" s="39" t="s">
        <v>717</v>
      </c>
      <c r="D1456" s="39" t="s">
        <v>4</v>
      </c>
      <c r="E1456" s="40" t="s">
        <v>219</v>
      </c>
      <c r="F1456" s="40" t="s">
        <v>220</v>
      </c>
      <c r="G1456" s="40" t="s">
        <v>11</v>
      </c>
      <c r="H1456" s="40">
        <v>80161501</v>
      </c>
      <c r="I1456" s="40" t="s">
        <v>8168</v>
      </c>
      <c r="J1456" s="40" t="s">
        <v>221</v>
      </c>
      <c r="K1456" s="40" t="s">
        <v>7802</v>
      </c>
      <c r="L1456" s="41" t="s">
        <v>154</v>
      </c>
      <c r="M1456" s="41" t="s">
        <v>154</v>
      </c>
      <c r="N1456" s="41">
        <v>11</v>
      </c>
      <c r="O1456" s="41" t="s">
        <v>221</v>
      </c>
      <c r="P1456" s="41" t="s">
        <v>224</v>
      </c>
      <c r="Q1456" s="58">
        <v>5000000</v>
      </c>
      <c r="R1456" s="58">
        <v>5000000</v>
      </c>
      <c r="S1456" s="41" t="s">
        <v>225</v>
      </c>
      <c r="T1456" s="41" t="s">
        <v>221</v>
      </c>
      <c r="U1456" s="40" t="s">
        <v>395</v>
      </c>
      <c r="V1456" s="40" t="s">
        <v>721</v>
      </c>
      <c r="W1456" s="40" t="s">
        <v>1756</v>
      </c>
      <c r="X1456" s="40" t="s">
        <v>257</v>
      </c>
      <c r="Y1456" s="40" t="s">
        <v>258</v>
      </c>
      <c r="Z1456" s="40" t="s">
        <v>396</v>
      </c>
      <c r="AA1456" s="59">
        <v>0</v>
      </c>
      <c r="AB1456" s="59">
        <v>0</v>
      </c>
      <c r="AC1456" s="59">
        <v>454545</v>
      </c>
      <c r="AD1456" s="59">
        <v>454545</v>
      </c>
      <c r="AE1456" s="59">
        <v>454545</v>
      </c>
      <c r="AF1456" s="59">
        <v>454545</v>
      </c>
      <c r="AG1456" s="59">
        <v>454545</v>
      </c>
      <c r="AH1456" s="59">
        <v>454545</v>
      </c>
      <c r="AI1456" s="59">
        <v>454545</v>
      </c>
      <c r="AJ1456" s="59">
        <v>454545</v>
      </c>
      <c r="AK1456" s="59">
        <v>454545</v>
      </c>
      <c r="AL1456" s="59">
        <v>454545</v>
      </c>
      <c r="AM1456" s="59">
        <v>454545</v>
      </c>
      <c r="AN1456" s="59">
        <v>454545</v>
      </c>
      <c r="AO1456" s="59">
        <v>454546</v>
      </c>
      <c r="AP1456" s="59">
        <v>454546</v>
      </c>
      <c r="AQ1456" s="59">
        <v>454546</v>
      </c>
      <c r="AR1456" s="59">
        <v>454546</v>
      </c>
      <c r="AS1456" s="59">
        <v>454546</v>
      </c>
      <c r="AT1456" s="59">
        <v>454546</v>
      </c>
      <c r="AU1456" s="59">
        <v>454546</v>
      </c>
      <c r="AV1456" s="59">
        <v>454546</v>
      </c>
      <c r="AW1456" s="59">
        <v>454546</v>
      </c>
      <c r="AX1456" s="59">
        <v>454546</v>
      </c>
      <c r="AY1456" s="2">
        <v>0</v>
      </c>
      <c r="AZ1456" s="12" t="str">
        <f t="shared" si="178"/>
        <v>OK</v>
      </c>
      <c r="BA1456" s="12" t="str">
        <f t="shared" si="179"/>
        <v>OK</v>
      </c>
      <c r="BB1456" s="6">
        <f t="shared" si="180"/>
        <v>0</v>
      </c>
      <c r="BC1456" s="13">
        <f t="shared" si="181"/>
        <v>5000000</v>
      </c>
      <c r="BD1456" s="13">
        <f t="shared" si="182"/>
        <v>5000000</v>
      </c>
      <c r="BE1456" s="6">
        <f t="shared" si="183"/>
        <v>0</v>
      </c>
      <c r="BF1456" s="6">
        <f t="shared" si="184"/>
        <v>0</v>
      </c>
      <c r="BG1456" s="2" t="str">
        <f t="shared" si="177"/>
        <v>2500.1.1.4.</v>
      </c>
    </row>
    <row r="1457" spans="2:59" ht="128.25" x14ac:dyDescent="0.25">
      <c r="B1457" s="39" t="s">
        <v>7719</v>
      </c>
      <c r="C1457" s="39" t="s">
        <v>717</v>
      </c>
      <c r="D1457" s="39" t="s">
        <v>4</v>
      </c>
      <c r="E1457" s="40" t="s">
        <v>219</v>
      </c>
      <c r="F1457" s="40" t="s">
        <v>220</v>
      </c>
      <c r="G1457" s="40" t="s">
        <v>11</v>
      </c>
      <c r="H1457" s="40">
        <v>80161501</v>
      </c>
      <c r="I1457" s="40" t="s">
        <v>8168</v>
      </c>
      <c r="J1457" s="40" t="s">
        <v>221</v>
      </c>
      <c r="K1457" s="40" t="s">
        <v>7803</v>
      </c>
      <c r="L1457" s="41" t="s">
        <v>154</v>
      </c>
      <c r="M1457" s="41" t="s">
        <v>154</v>
      </c>
      <c r="N1457" s="41">
        <v>8</v>
      </c>
      <c r="O1457" s="41" t="s">
        <v>223</v>
      </c>
      <c r="P1457" s="41" t="s">
        <v>224</v>
      </c>
      <c r="Q1457" s="58">
        <v>32000000</v>
      </c>
      <c r="R1457" s="58">
        <v>32000000</v>
      </c>
      <c r="S1457" s="41" t="s">
        <v>225</v>
      </c>
      <c r="T1457" s="41" t="s">
        <v>221</v>
      </c>
      <c r="U1457" s="40" t="s">
        <v>398</v>
      </c>
      <c r="V1457" s="40" t="s">
        <v>721</v>
      </c>
      <c r="W1457" s="40" t="s">
        <v>1756</v>
      </c>
      <c r="X1457" s="40" t="s">
        <v>229</v>
      </c>
      <c r="Y1457" s="40" t="s">
        <v>230</v>
      </c>
      <c r="Z1457" s="40" t="s">
        <v>399</v>
      </c>
      <c r="AA1457" s="59">
        <v>0</v>
      </c>
      <c r="AB1457" s="59">
        <v>0</v>
      </c>
      <c r="AC1457" s="59">
        <v>32000000</v>
      </c>
      <c r="AD1457" s="59">
        <v>4000000</v>
      </c>
      <c r="AE1457" s="59">
        <v>0</v>
      </c>
      <c r="AF1457" s="59">
        <v>4000000</v>
      </c>
      <c r="AG1457" s="59">
        <v>0</v>
      </c>
      <c r="AH1457" s="59">
        <v>4000000</v>
      </c>
      <c r="AI1457" s="59">
        <v>0</v>
      </c>
      <c r="AJ1457" s="59">
        <v>4000000</v>
      </c>
      <c r="AK1457" s="59">
        <v>0</v>
      </c>
      <c r="AL1457" s="59">
        <v>4000000</v>
      </c>
      <c r="AM1457" s="59">
        <v>0</v>
      </c>
      <c r="AN1457" s="59">
        <v>4000000</v>
      </c>
      <c r="AO1457" s="59">
        <v>0</v>
      </c>
      <c r="AP1457" s="59">
        <v>4000000</v>
      </c>
      <c r="AQ1457" s="59">
        <v>0</v>
      </c>
      <c r="AR1457" s="59">
        <v>4000000</v>
      </c>
      <c r="AS1457" s="59">
        <v>0</v>
      </c>
      <c r="AT1457" s="59">
        <v>0</v>
      </c>
      <c r="AU1457" s="59">
        <v>0</v>
      </c>
      <c r="AV1457" s="59">
        <v>0</v>
      </c>
      <c r="AW1457" s="59">
        <v>0</v>
      </c>
      <c r="AX1457" s="59">
        <v>0</v>
      </c>
      <c r="AY1457" s="2">
        <v>0</v>
      </c>
      <c r="AZ1457" s="12" t="str">
        <f t="shared" si="178"/>
        <v>OK</v>
      </c>
      <c r="BA1457" s="12" t="str">
        <f t="shared" si="179"/>
        <v>OK</v>
      </c>
      <c r="BB1457" s="6">
        <f t="shared" si="180"/>
        <v>0</v>
      </c>
      <c r="BC1457" s="13">
        <f t="shared" si="181"/>
        <v>32000000</v>
      </c>
      <c r="BD1457" s="13">
        <f t="shared" si="182"/>
        <v>32000000</v>
      </c>
      <c r="BE1457" s="6">
        <f t="shared" si="183"/>
        <v>0</v>
      </c>
      <c r="BF1457" s="6">
        <f t="shared" si="184"/>
        <v>0</v>
      </c>
      <c r="BG1457" s="2" t="str">
        <f t="shared" si="177"/>
        <v>2500.1.1.4.</v>
      </c>
    </row>
    <row r="1458" spans="2:59" ht="114" x14ac:dyDescent="0.25">
      <c r="B1458" s="39" t="s">
        <v>7720</v>
      </c>
      <c r="C1458" s="39" t="s">
        <v>717</v>
      </c>
      <c r="D1458" s="39" t="s">
        <v>4</v>
      </c>
      <c r="E1458" s="40" t="s">
        <v>219</v>
      </c>
      <c r="F1458" s="40" t="s">
        <v>220</v>
      </c>
      <c r="G1458" s="40" t="s">
        <v>11</v>
      </c>
      <c r="H1458" s="40">
        <v>80161501</v>
      </c>
      <c r="I1458" s="40" t="s">
        <v>8168</v>
      </c>
      <c r="J1458" s="40" t="s">
        <v>221</v>
      </c>
      <c r="K1458" s="40" t="s">
        <v>7804</v>
      </c>
      <c r="L1458" s="41" t="s">
        <v>154</v>
      </c>
      <c r="M1458" s="41" t="s">
        <v>154</v>
      </c>
      <c r="N1458" s="41">
        <v>8</v>
      </c>
      <c r="O1458" s="41" t="s">
        <v>223</v>
      </c>
      <c r="P1458" s="41" t="s">
        <v>224</v>
      </c>
      <c r="Q1458" s="58">
        <v>32811664</v>
      </c>
      <c r="R1458" s="58">
        <v>32811664</v>
      </c>
      <c r="S1458" s="41" t="s">
        <v>225</v>
      </c>
      <c r="T1458" s="41" t="s">
        <v>221</v>
      </c>
      <c r="U1458" s="40" t="s">
        <v>398</v>
      </c>
      <c r="V1458" s="40" t="s">
        <v>721</v>
      </c>
      <c r="W1458" s="40" t="s">
        <v>1756</v>
      </c>
      <c r="X1458" s="40" t="s">
        <v>229</v>
      </c>
      <c r="Y1458" s="40" t="s">
        <v>230</v>
      </c>
      <c r="Z1458" s="40" t="s">
        <v>399</v>
      </c>
      <c r="AA1458" s="59">
        <v>0</v>
      </c>
      <c r="AB1458" s="59">
        <v>0</v>
      </c>
      <c r="AC1458" s="59">
        <v>32811664</v>
      </c>
      <c r="AD1458" s="59">
        <v>4101458</v>
      </c>
      <c r="AE1458" s="59">
        <v>0</v>
      </c>
      <c r="AF1458" s="59">
        <v>4101458</v>
      </c>
      <c r="AG1458" s="59">
        <v>0</v>
      </c>
      <c r="AH1458" s="59">
        <v>4101458</v>
      </c>
      <c r="AI1458" s="59">
        <v>0</v>
      </c>
      <c r="AJ1458" s="59">
        <v>4101458</v>
      </c>
      <c r="AK1458" s="59">
        <v>0</v>
      </c>
      <c r="AL1458" s="59">
        <v>4101458</v>
      </c>
      <c r="AM1458" s="59">
        <v>0</v>
      </c>
      <c r="AN1458" s="59">
        <v>4101458</v>
      </c>
      <c r="AO1458" s="59">
        <v>0</v>
      </c>
      <c r="AP1458" s="59">
        <v>4101458</v>
      </c>
      <c r="AQ1458" s="59">
        <v>0</v>
      </c>
      <c r="AR1458" s="59">
        <v>4101458</v>
      </c>
      <c r="AS1458" s="59">
        <v>0</v>
      </c>
      <c r="AT1458" s="59">
        <v>0</v>
      </c>
      <c r="AU1458" s="59">
        <v>0</v>
      </c>
      <c r="AV1458" s="59">
        <v>0</v>
      </c>
      <c r="AW1458" s="59">
        <v>0</v>
      </c>
      <c r="AX1458" s="59">
        <v>0</v>
      </c>
      <c r="AY1458" s="2">
        <v>0</v>
      </c>
      <c r="AZ1458" s="12" t="str">
        <f t="shared" si="178"/>
        <v>OK</v>
      </c>
      <c r="BA1458" s="12" t="str">
        <f t="shared" si="179"/>
        <v>OK</v>
      </c>
      <c r="BB1458" s="6">
        <f t="shared" si="180"/>
        <v>0</v>
      </c>
      <c r="BC1458" s="13">
        <f t="shared" si="181"/>
        <v>32811664</v>
      </c>
      <c r="BD1458" s="13">
        <f t="shared" si="182"/>
        <v>32811664</v>
      </c>
      <c r="BE1458" s="6">
        <f t="shared" si="183"/>
        <v>0</v>
      </c>
      <c r="BF1458" s="6">
        <f t="shared" si="184"/>
        <v>0</v>
      </c>
      <c r="BG1458" s="2" t="str">
        <f t="shared" si="177"/>
        <v>2500.1.1.4.</v>
      </c>
    </row>
    <row r="1459" spans="2:59" ht="57" x14ac:dyDescent="0.25">
      <c r="B1459" s="39" t="s">
        <v>7721</v>
      </c>
      <c r="C1459" s="39" t="s">
        <v>717</v>
      </c>
      <c r="D1459" s="39" t="s">
        <v>4</v>
      </c>
      <c r="E1459" s="40" t="s">
        <v>219</v>
      </c>
      <c r="F1459" s="40" t="s">
        <v>220</v>
      </c>
      <c r="G1459" s="40" t="s">
        <v>11</v>
      </c>
      <c r="H1459" s="40">
        <v>80161501</v>
      </c>
      <c r="I1459" s="40" t="s">
        <v>8168</v>
      </c>
      <c r="J1459" s="40" t="s">
        <v>221</v>
      </c>
      <c r="K1459" s="40" t="s">
        <v>7805</v>
      </c>
      <c r="L1459" s="41" t="s">
        <v>154</v>
      </c>
      <c r="M1459" s="41" t="s">
        <v>154</v>
      </c>
      <c r="N1459" s="41">
        <v>8</v>
      </c>
      <c r="O1459" s="41" t="s">
        <v>221</v>
      </c>
      <c r="P1459" s="41" t="s">
        <v>224</v>
      </c>
      <c r="Q1459" s="58">
        <v>5000000</v>
      </c>
      <c r="R1459" s="58">
        <v>5000000</v>
      </c>
      <c r="S1459" s="41" t="s">
        <v>225</v>
      </c>
      <c r="T1459" s="41" t="s">
        <v>221</v>
      </c>
      <c r="U1459" s="40" t="s">
        <v>398</v>
      </c>
      <c r="V1459" s="40" t="s">
        <v>721</v>
      </c>
      <c r="W1459" s="40" t="s">
        <v>1756</v>
      </c>
      <c r="X1459" s="40" t="s">
        <v>257</v>
      </c>
      <c r="Y1459" s="40" t="s">
        <v>258</v>
      </c>
      <c r="Z1459" s="40" t="s">
        <v>399</v>
      </c>
      <c r="AA1459" s="59">
        <v>0</v>
      </c>
      <c r="AB1459" s="59">
        <v>0</v>
      </c>
      <c r="AC1459" s="59">
        <v>625000</v>
      </c>
      <c r="AD1459" s="59">
        <v>625000</v>
      </c>
      <c r="AE1459" s="59">
        <v>625000</v>
      </c>
      <c r="AF1459" s="59">
        <v>625000</v>
      </c>
      <c r="AG1459" s="59">
        <v>625000</v>
      </c>
      <c r="AH1459" s="59">
        <v>625000</v>
      </c>
      <c r="AI1459" s="59">
        <v>625000</v>
      </c>
      <c r="AJ1459" s="59">
        <v>625000</v>
      </c>
      <c r="AK1459" s="59">
        <v>625000</v>
      </c>
      <c r="AL1459" s="59">
        <v>625000</v>
      </c>
      <c r="AM1459" s="59">
        <v>625000</v>
      </c>
      <c r="AN1459" s="59">
        <v>625000</v>
      </c>
      <c r="AO1459" s="59">
        <v>625000</v>
      </c>
      <c r="AP1459" s="59">
        <v>625000</v>
      </c>
      <c r="AQ1459" s="59">
        <v>625000</v>
      </c>
      <c r="AR1459" s="59">
        <v>625000</v>
      </c>
      <c r="AS1459" s="59">
        <v>0</v>
      </c>
      <c r="AT1459" s="59">
        <v>0</v>
      </c>
      <c r="AU1459" s="59">
        <v>0</v>
      </c>
      <c r="AV1459" s="59">
        <v>0</v>
      </c>
      <c r="AW1459" s="59">
        <v>0</v>
      </c>
      <c r="AX1459" s="59">
        <v>0</v>
      </c>
      <c r="AY1459" s="2">
        <v>0</v>
      </c>
      <c r="AZ1459" s="12" t="str">
        <f t="shared" si="178"/>
        <v>OK</v>
      </c>
      <c r="BA1459" s="12" t="str">
        <f t="shared" si="179"/>
        <v>OK</v>
      </c>
      <c r="BB1459" s="6">
        <f t="shared" si="180"/>
        <v>0</v>
      </c>
      <c r="BC1459" s="13">
        <f t="shared" si="181"/>
        <v>5000000</v>
      </c>
      <c r="BD1459" s="13">
        <f t="shared" si="182"/>
        <v>5000000</v>
      </c>
      <c r="BE1459" s="6">
        <f t="shared" si="183"/>
        <v>0</v>
      </c>
      <c r="BF1459" s="6">
        <f t="shared" si="184"/>
        <v>0</v>
      </c>
      <c r="BG1459" s="2" t="str">
        <f t="shared" si="177"/>
        <v>2500.1.1.4.</v>
      </c>
    </row>
    <row r="1460" spans="2:59" ht="114" x14ac:dyDescent="0.25">
      <c r="B1460" s="39" t="s">
        <v>7722</v>
      </c>
      <c r="C1460" s="39" t="s">
        <v>717</v>
      </c>
      <c r="D1460" s="39" t="s">
        <v>4</v>
      </c>
      <c r="E1460" s="40" t="s">
        <v>219</v>
      </c>
      <c r="F1460" s="40" t="s">
        <v>220</v>
      </c>
      <c r="G1460" s="40" t="s">
        <v>11</v>
      </c>
      <c r="H1460" s="40">
        <v>80161501</v>
      </c>
      <c r="I1460" s="40" t="s">
        <v>8168</v>
      </c>
      <c r="J1460" s="40" t="s">
        <v>221</v>
      </c>
      <c r="K1460" s="40" t="s">
        <v>7806</v>
      </c>
      <c r="L1460" s="41" t="s">
        <v>153</v>
      </c>
      <c r="M1460" s="41" t="s">
        <v>153</v>
      </c>
      <c r="N1460" s="41">
        <v>8</v>
      </c>
      <c r="O1460" s="41" t="s">
        <v>223</v>
      </c>
      <c r="P1460" s="41" t="s">
        <v>224</v>
      </c>
      <c r="Q1460" s="58">
        <v>32000000</v>
      </c>
      <c r="R1460" s="58">
        <v>32000000</v>
      </c>
      <c r="S1460" s="41" t="s">
        <v>225</v>
      </c>
      <c r="T1460" s="41" t="s">
        <v>221</v>
      </c>
      <c r="U1460" s="40" t="s">
        <v>401</v>
      </c>
      <c r="V1460" s="40" t="s">
        <v>721</v>
      </c>
      <c r="W1460" s="40" t="s">
        <v>1756</v>
      </c>
      <c r="X1460" s="40" t="s">
        <v>229</v>
      </c>
      <c r="Y1460" s="40" t="s">
        <v>230</v>
      </c>
      <c r="Z1460" s="40" t="s">
        <v>402</v>
      </c>
      <c r="AA1460" s="59">
        <v>32000000</v>
      </c>
      <c r="AB1460" s="59">
        <v>0</v>
      </c>
      <c r="AC1460" s="59">
        <v>0</v>
      </c>
      <c r="AD1460" s="59">
        <v>4000000</v>
      </c>
      <c r="AE1460" s="59">
        <v>0</v>
      </c>
      <c r="AF1460" s="59">
        <v>4000000</v>
      </c>
      <c r="AG1460" s="59">
        <v>0</v>
      </c>
      <c r="AH1460" s="59">
        <v>4000000</v>
      </c>
      <c r="AI1460" s="59">
        <v>0</v>
      </c>
      <c r="AJ1460" s="59">
        <v>4000000</v>
      </c>
      <c r="AK1460" s="59">
        <v>0</v>
      </c>
      <c r="AL1460" s="59">
        <v>4000000</v>
      </c>
      <c r="AM1460" s="59">
        <v>0</v>
      </c>
      <c r="AN1460" s="59">
        <v>4000000</v>
      </c>
      <c r="AO1460" s="59">
        <v>0</v>
      </c>
      <c r="AP1460" s="59">
        <v>4000000</v>
      </c>
      <c r="AQ1460" s="59">
        <v>0</v>
      </c>
      <c r="AR1460" s="59">
        <v>4000000</v>
      </c>
      <c r="AS1460" s="59">
        <v>0</v>
      </c>
      <c r="AT1460" s="59">
        <v>0</v>
      </c>
      <c r="AU1460" s="59">
        <v>0</v>
      </c>
      <c r="AV1460" s="59">
        <v>0</v>
      </c>
      <c r="AW1460" s="59">
        <v>0</v>
      </c>
      <c r="AX1460" s="59">
        <v>0</v>
      </c>
      <c r="AY1460" s="2">
        <v>0</v>
      </c>
      <c r="AZ1460" s="12" t="str">
        <f t="shared" si="178"/>
        <v>OK</v>
      </c>
      <c r="BA1460" s="12" t="str">
        <f t="shared" si="179"/>
        <v>OK</v>
      </c>
      <c r="BB1460" s="6">
        <f t="shared" si="180"/>
        <v>0</v>
      </c>
      <c r="BC1460" s="13">
        <f t="shared" si="181"/>
        <v>32000000</v>
      </c>
      <c r="BD1460" s="13">
        <f t="shared" si="182"/>
        <v>32000000</v>
      </c>
      <c r="BE1460" s="6">
        <f t="shared" si="183"/>
        <v>0</v>
      </c>
      <c r="BF1460" s="6">
        <f t="shared" si="184"/>
        <v>0</v>
      </c>
      <c r="BG1460" s="2" t="str">
        <f t="shared" si="177"/>
        <v>2500.1.1.4.</v>
      </c>
    </row>
    <row r="1461" spans="2:59" ht="99.75" x14ac:dyDescent="0.25">
      <c r="B1461" s="39" t="s">
        <v>7723</v>
      </c>
      <c r="C1461" s="39" t="s">
        <v>717</v>
      </c>
      <c r="D1461" s="39" t="s">
        <v>4</v>
      </c>
      <c r="E1461" s="40" t="s">
        <v>219</v>
      </c>
      <c r="F1461" s="40" t="s">
        <v>220</v>
      </c>
      <c r="G1461" s="40" t="s">
        <v>11</v>
      </c>
      <c r="H1461" s="40">
        <v>80161501</v>
      </c>
      <c r="I1461" s="40" t="s">
        <v>8168</v>
      </c>
      <c r="J1461" s="40" t="s">
        <v>221</v>
      </c>
      <c r="K1461" s="40" t="s">
        <v>7807</v>
      </c>
      <c r="L1461" s="41" t="s">
        <v>153</v>
      </c>
      <c r="M1461" s="41" t="s">
        <v>153</v>
      </c>
      <c r="N1461" s="41">
        <v>8</v>
      </c>
      <c r="O1461" s="41" t="s">
        <v>223</v>
      </c>
      <c r="P1461" s="41" t="s">
        <v>224</v>
      </c>
      <c r="Q1461" s="58">
        <v>32811664</v>
      </c>
      <c r="R1461" s="58">
        <v>32811664</v>
      </c>
      <c r="S1461" s="41" t="s">
        <v>225</v>
      </c>
      <c r="T1461" s="41" t="s">
        <v>221</v>
      </c>
      <c r="U1461" s="40" t="s">
        <v>401</v>
      </c>
      <c r="V1461" s="40" t="s">
        <v>721</v>
      </c>
      <c r="W1461" s="40" t="s">
        <v>1756</v>
      </c>
      <c r="X1461" s="40" t="s">
        <v>229</v>
      </c>
      <c r="Y1461" s="40" t="s">
        <v>230</v>
      </c>
      <c r="Z1461" s="40" t="s">
        <v>402</v>
      </c>
      <c r="AA1461" s="59">
        <v>32811664</v>
      </c>
      <c r="AB1461" s="59">
        <v>0</v>
      </c>
      <c r="AC1461" s="59">
        <v>0</v>
      </c>
      <c r="AD1461" s="59">
        <v>4101458</v>
      </c>
      <c r="AE1461" s="59">
        <v>0</v>
      </c>
      <c r="AF1461" s="59">
        <v>4101458</v>
      </c>
      <c r="AG1461" s="59">
        <v>0</v>
      </c>
      <c r="AH1461" s="59">
        <v>4101458</v>
      </c>
      <c r="AI1461" s="59">
        <v>0</v>
      </c>
      <c r="AJ1461" s="59">
        <v>4101458</v>
      </c>
      <c r="AK1461" s="59">
        <v>0</v>
      </c>
      <c r="AL1461" s="59">
        <v>4101458</v>
      </c>
      <c r="AM1461" s="59">
        <v>0</v>
      </c>
      <c r="AN1461" s="59">
        <v>4101458</v>
      </c>
      <c r="AO1461" s="59">
        <v>0</v>
      </c>
      <c r="AP1461" s="59">
        <v>4101458</v>
      </c>
      <c r="AQ1461" s="59">
        <v>0</v>
      </c>
      <c r="AR1461" s="59">
        <v>4101458</v>
      </c>
      <c r="AS1461" s="59">
        <v>0</v>
      </c>
      <c r="AT1461" s="59">
        <v>0</v>
      </c>
      <c r="AU1461" s="59">
        <v>0</v>
      </c>
      <c r="AV1461" s="59">
        <v>0</v>
      </c>
      <c r="AW1461" s="59">
        <v>0</v>
      </c>
      <c r="AX1461" s="59">
        <v>0</v>
      </c>
      <c r="AY1461" s="2">
        <v>0</v>
      </c>
      <c r="AZ1461" s="12" t="str">
        <f t="shared" si="178"/>
        <v>OK</v>
      </c>
      <c r="BA1461" s="12" t="str">
        <f t="shared" si="179"/>
        <v>OK</v>
      </c>
      <c r="BB1461" s="6">
        <f t="shared" si="180"/>
        <v>0</v>
      </c>
      <c r="BC1461" s="13">
        <f t="shared" si="181"/>
        <v>32811664</v>
      </c>
      <c r="BD1461" s="13">
        <f t="shared" si="182"/>
        <v>32811664</v>
      </c>
      <c r="BE1461" s="6">
        <f t="shared" si="183"/>
        <v>0</v>
      </c>
      <c r="BF1461" s="6">
        <f t="shared" si="184"/>
        <v>0</v>
      </c>
      <c r="BG1461" s="2" t="str">
        <f t="shared" si="177"/>
        <v>2500.1.1.4.</v>
      </c>
    </row>
    <row r="1462" spans="2:59" ht="99.75" x14ac:dyDescent="0.25">
      <c r="B1462" s="39" t="s">
        <v>7724</v>
      </c>
      <c r="C1462" s="39" t="s">
        <v>717</v>
      </c>
      <c r="D1462" s="39" t="s">
        <v>4</v>
      </c>
      <c r="E1462" s="40" t="s">
        <v>219</v>
      </c>
      <c r="F1462" s="40" t="s">
        <v>220</v>
      </c>
      <c r="G1462" s="40" t="s">
        <v>11</v>
      </c>
      <c r="H1462" s="40">
        <v>80161501</v>
      </c>
      <c r="I1462" s="40" t="s">
        <v>8168</v>
      </c>
      <c r="J1462" s="40" t="s">
        <v>221</v>
      </c>
      <c r="K1462" s="40" t="s">
        <v>7808</v>
      </c>
      <c r="L1462" s="41" t="s">
        <v>153</v>
      </c>
      <c r="M1462" s="41" t="s">
        <v>153</v>
      </c>
      <c r="N1462" s="41">
        <v>8</v>
      </c>
      <c r="O1462" s="41" t="s">
        <v>223</v>
      </c>
      <c r="P1462" s="41" t="s">
        <v>224</v>
      </c>
      <c r="Q1462" s="58">
        <v>18508320</v>
      </c>
      <c r="R1462" s="58">
        <v>18508320</v>
      </c>
      <c r="S1462" s="41" t="s">
        <v>225</v>
      </c>
      <c r="T1462" s="41" t="s">
        <v>221</v>
      </c>
      <c r="U1462" s="40" t="s">
        <v>401</v>
      </c>
      <c r="V1462" s="40" t="s">
        <v>721</v>
      </c>
      <c r="W1462" s="40" t="s">
        <v>1756</v>
      </c>
      <c r="X1462" s="40" t="s">
        <v>229</v>
      </c>
      <c r="Y1462" s="40" t="s">
        <v>230</v>
      </c>
      <c r="Z1462" s="40" t="s">
        <v>402</v>
      </c>
      <c r="AA1462" s="59">
        <v>18508320</v>
      </c>
      <c r="AB1462" s="59">
        <v>0</v>
      </c>
      <c r="AC1462" s="59">
        <v>0</v>
      </c>
      <c r="AD1462" s="59">
        <v>2313540</v>
      </c>
      <c r="AE1462" s="59">
        <v>0</v>
      </c>
      <c r="AF1462" s="59">
        <v>2313540</v>
      </c>
      <c r="AG1462" s="59">
        <v>0</v>
      </c>
      <c r="AH1462" s="59">
        <v>2313540</v>
      </c>
      <c r="AI1462" s="59">
        <v>0</v>
      </c>
      <c r="AJ1462" s="59">
        <v>2313540</v>
      </c>
      <c r="AK1462" s="59">
        <v>0</v>
      </c>
      <c r="AL1462" s="59">
        <v>2313540</v>
      </c>
      <c r="AM1462" s="59">
        <v>0</v>
      </c>
      <c r="AN1462" s="59">
        <v>2313540</v>
      </c>
      <c r="AO1462" s="59">
        <v>0</v>
      </c>
      <c r="AP1462" s="59">
        <v>2313540</v>
      </c>
      <c r="AQ1462" s="59">
        <v>0</v>
      </c>
      <c r="AR1462" s="59">
        <v>2313540</v>
      </c>
      <c r="AS1462" s="59">
        <v>0</v>
      </c>
      <c r="AT1462" s="59">
        <v>0</v>
      </c>
      <c r="AU1462" s="59">
        <v>0</v>
      </c>
      <c r="AV1462" s="59">
        <v>0</v>
      </c>
      <c r="AW1462" s="59">
        <v>0</v>
      </c>
      <c r="AX1462" s="59">
        <v>0</v>
      </c>
      <c r="AY1462" s="2">
        <v>0</v>
      </c>
      <c r="AZ1462" s="12" t="str">
        <f t="shared" si="178"/>
        <v>OK</v>
      </c>
      <c r="BA1462" s="12" t="str">
        <f t="shared" si="179"/>
        <v>OK</v>
      </c>
      <c r="BB1462" s="6">
        <f t="shared" si="180"/>
        <v>0</v>
      </c>
      <c r="BC1462" s="13">
        <f t="shared" si="181"/>
        <v>18508320</v>
      </c>
      <c r="BD1462" s="13">
        <f t="shared" si="182"/>
        <v>18508320</v>
      </c>
      <c r="BE1462" s="6">
        <f t="shared" si="183"/>
        <v>0</v>
      </c>
      <c r="BF1462" s="6">
        <f t="shared" si="184"/>
        <v>0</v>
      </c>
      <c r="BG1462" s="2" t="str">
        <f t="shared" si="177"/>
        <v>2500.1.1.4.</v>
      </c>
    </row>
    <row r="1463" spans="2:59" ht="57" x14ac:dyDescent="0.25">
      <c r="B1463" s="39" t="s">
        <v>7725</v>
      </c>
      <c r="C1463" s="39" t="s">
        <v>717</v>
      </c>
      <c r="D1463" s="39" t="s">
        <v>4</v>
      </c>
      <c r="E1463" s="40" t="s">
        <v>219</v>
      </c>
      <c r="F1463" s="40" t="s">
        <v>220</v>
      </c>
      <c r="G1463" s="40" t="s">
        <v>11</v>
      </c>
      <c r="H1463" s="40">
        <v>80161501</v>
      </c>
      <c r="I1463" s="40" t="s">
        <v>8168</v>
      </c>
      <c r="J1463" s="40" t="s">
        <v>221</v>
      </c>
      <c r="K1463" s="40" t="s">
        <v>7809</v>
      </c>
      <c r="L1463" s="41" t="s">
        <v>153</v>
      </c>
      <c r="M1463" s="41" t="s">
        <v>153</v>
      </c>
      <c r="N1463" s="41">
        <v>11</v>
      </c>
      <c r="O1463" s="41" t="s">
        <v>221</v>
      </c>
      <c r="P1463" s="41" t="s">
        <v>224</v>
      </c>
      <c r="Q1463" s="58">
        <v>5000000</v>
      </c>
      <c r="R1463" s="58">
        <v>5000000</v>
      </c>
      <c r="S1463" s="41" t="s">
        <v>225</v>
      </c>
      <c r="T1463" s="41" t="s">
        <v>221</v>
      </c>
      <c r="U1463" s="40" t="s">
        <v>401</v>
      </c>
      <c r="V1463" s="40" t="s">
        <v>721</v>
      </c>
      <c r="W1463" s="40" t="s">
        <v>1756</v>
      </c>
      <c r="X1463" s="40" t="s">
        <v>257</v>
      </c>
      <c r="Y1463" s="40" t="s">
        <v>258</v>
      </c>
      <c r="Z1463" s="40" t="s">
        <v>402</v>
      </c>
      <c r="AA1463" s="59">
        <v>5000000</v>
      </c>
      <c r="AB1463" s="59">
        <v>0</v>
      </c>
      <c r="AC1463" s="59">
        <v>0</v>
      </c>
      <c r="AD1463" s="59">
        <v>0</v>
      </c>
      <c r="AE1463" s="59">
        <v>0</v>
      </c>
      <c r="AF1463" s="59">
        <v>1000000</v>
      </c>
      <c r="AG1463" s="59">
        <v>0</v>
      </c>
      <c r="AH1463" s="59">
        <v>1000000</v>
      </c>
      <c r="AI1463" s="59">
        <v>0</v>
      </c>
      <c r="AJ1463" s="59">
        <v>1000000</v>
      </c>
      <c r="AK1463" s="59">
        <v>0</v>
      </c>
      <c r="AL1463" s="59">
        <v>1000000</v>
      </c>
      <c r="AM1463" s="59">
        <v>0</v>
      </c>
      <c r="AN1463" s="59">
        <v>1000000</v>
      </c>
      <c r="AO1463" s="59">
        <v>0</v>
      </c>
      <c r="AP1463" s="59">
        <v>0</v>
      </c>
      <c r="AQ1463" s="59">
        <v>0</v>
      </c>
      <c r="AR1463" s="59">
        <v>0</v>
      </c>
      <c r="AS1463" s="59">
        <v>0</v>
      </c>
      <c r="AT1463" s="59">
        <v>0</v>
      </c>
      <c r="AU1463" s="59">
        <v>0</v>
      </c>
      <c r="AV1463" s="59">
        <v>0</v>
      </c>
      <c r="AW1463" s="59">
        <v>0</v>
      </c>
      <c r="AX1463" s="59">
        <v>0</v>
      </c>
      <c r="AY1463" s="2">
        <v>0</v>
      </c>
      <c r="AZ1463" s="12" t="str">
        <f t="shared" si="178"/>
        <v>OK</v>
      </c>
      <c r="BA1463" s="12" t="str">
        <f t="shared" si="179"/>
        <v>OK</v>
      </c>
      <c r="BB1463" s="6">
        <f t="shared" si="180"/>
        <v>0</v>
      </c>
      <c r="BC1463" s="13">
        <f t="shared" si="181"/>
        <v>5000000</v>
      </c>
      <c r="BD1463" s="13">
        <f t="shared" si="182"/>
        <v>5000000</v>
      </c>
      <c r="BE1463" s="6">
        <f t="shared" si="183"/>
        <v>0</v>
      </c>
      <c r="BF1463" s="6">
        <f t="shared" si="184"/>
        <v>0</v>
      </c>
      <c r="BG1463" s="2" t="str">
        <f t="shared" si="177"/>
        <v>2500.1.1.4.</v>
      </c>
    </row>
    <row r="1464" spans="2:59" ht="114" x14ac:dyDescent="0.25">
      <c r="B1464" s="39" t="s">
        <v>7726</v>
      </c>
      <c r="C1464" s="39" t="s">
        <v>717</v>
      </c>
      <c r="D1464" s="39" t="s">
        <v>4</v>
      </c>
      <c r="E1464" s="40" t="s">
        <v>219</v>
      </c>
      <c r="F1464" s="40" t="s">
        <v>220</v>
      </c>
      <c r="G1464" s="40" t="s">
        <v>11</v>
      </c>
      <c r="H1464" s="40">
        <v>80161501</v>
      </c>
      <c r="I1464" s="40" t="s">
        <v>8168</v>
      </c>
      <c r="J1464" s="40" t="s">
        <v>221</v>
      </c>
      <c r="K1464" s="40" t="s">
        <v>7810</v>
      </c>
      <c r="L1464" s="41" t="s">
        <v>154</v>
      </c>
      <c r="M1464" s="41" t="s">
        <v>154</v>
      </c>
      <c r="N1464" s="41">
        <v>8</v>
      </c>
      <c r="O1464" s="41" t="s">
        <v>223</v>
      </c>
      <c r="P1464" s="41" t="s">
        <v>224</v>
      </c>
      <c r="Q1464" s="58">
        <v>32000000</v>
      </c>
      <c r="R1464" s="58">
        <v>32000000</v>
      </c>
      <c r="S1464" s="41" t="s">
        <v>225</v>
      </c>
      <c r="T1464" s="41" t="s">
        <v>221</v>
      </c>
      <c r="U1464" s="40" t="s">
        <v>404</v>
      </c>
      <c r="V1464" s="40" t="s">
        <v>721</v>
      </c>
      <c r="W1464" s="40" t="s">
        <v>1756</v>
      </c>
      <c r="X1464" s="40" t="s">
        <v>229</v>
      </c>
      <c r="Y1464" s="40" t="s">
        <v>230</v>
      </c>
      <c r="Z1464" s="40" t="s">
        <v>405</v>
      </c>
      <c r="AA1464" s="59">
        <v>0</v>
      </c>
      <c r="AB1464" s="59">
        <v>0</v>
      </c>
      <c r="AC1464" s="59">
        <v>32000000</v>
      </c>
      <c r="AD1464" s="59">
        <v>0</v>
      </c>
      <c r="AE1464" s="59">
        <v>0</v>
      </c>
      <c r="AF1464" s="59">
        <v>0</v>
      </c>
      <c r="AG1464" s="59">
        <v>0</v>
      </c>
      <c r="AH1464" s="59">
        <v>0</v>
      </c>
      <c r="AI1464" s="59">
        <v>0</v>
      </c>
      <c r="AJ1464" s="59">
        <v>4000000</v>
      </c>
      <c r="AK1464" s="59">
        <v>0</v>
      </c>
      <c r="AL1464" s="59">
        <v>4000000</v>
      </c>
      <c r="AM1464" s="59">
        <v>0</v>
      </c>
      <c r="AN1464" s="59">
        <v>4000000</v>
      </c>
      <c r="AO1464" s="59">
        <v>0</v>
      </c>
      <c r="AP1464" s="59">
        <v>4000000</v>
      </c>
      <c r="AQ1464" s="59">
        <v>0</v>
      </c>
      <c r="AR1464" s="59">
        <v>4000000</v>
      </c>
      <c r="AS1464" s="59">
        <v>0</v>
      </c>
      <c r="AT1464" s="59">
        <v>4000000</v>
      </c>
      <c r="AU1464" s="59">
        <v>0</v>
      </c>
      <c r="AV1464" s="59">
        <v>4000000</v>
      </c>
      <c r="AW1464" s="59">
        <v>0</v>
      </c>
      <c r="AX1464" s="59">
        <v>4000000</v>
      </c>
      <c r="AY1464" s="2">
        <v>0</v>
      </c>
      <c r="AZ1464" s="12" t="str">
        <f t="shared" si="178"/>
        <v>OK</v>
      </c>
      <c r="BA1464" s="12" t="str">
        <f t="shared" si="179"/>
        <v>OK</v>
      </c>
      <c r="BB1464" s="6">
        <f t="shared" si="180"/>
        <v>0</v>
      </c>
      <c r="BC1464" s="13">
        <f t="shared" si="181"/>
        <v>32000000</v>
      </c>
      <c r="BD1464" s="13">
        <f t="shared" si="182"/>
        <v>32000000</v>
      </c>
      <c r="BE1464" s="6">
        <f t="shared" si="183"/>
        <v>0</v>
      </c>
      <c r="BF1464" s="6">
        <f t="shared" si="184"/>
        <v>0</v>
      </c>
      <c r="BG1464" s="2" t="str">
        <f t="shared" si="177"/>
        <v>2500.1.1.4.</v>
      </c>
    </row>
    <row r="1465" spans="2:59" ht="114" x14ac:dyDescent="0.25">
      <c r="B1465" s="39" t="s">
        <v>7727</v>
      </c>
      <c r="C1465" s="39" t="s">
        <v>717</v>
      </c>
      <c r="D1465" s="39" t="s">
        <v>4</v>
      </c>
      <c r="E1465" s="40" t="s">
        <v>219</v>
      </c>
      <c r="F1465" s="40" t="s">
        <v>220</v>
      </c>
      <c r="G1465" s="40" t="s">
        <v>11</v>
      </c>
      <c r="H1465" s="40">
        <v>80161501</v>
      </c>
      <c r="I1465" s="40" t="s">
        <v>8168</v>
      </c>
      <c r="J1465" s="40" t="s">
        <v>221</v>
      </c>
      <c r="K1465" s="40" t="s">
        <v>7810</v>
      </c>
      <c r="L1465" s="41" t="s">
        <v>154</v>
      </c>
      <c r="M1465" s="41" t="s">
        <v>154</v>
      </c>
      <c r="N1465" s="41">
        <v>8</v>
      </c>
      <c r="O1465" s="41" t="s">
        <v>223</v>
      </c>
      <c r="P1465" s="41" t="s">
        <v>224</v>
      </c>
      <c r="Q1465" s="58">
        <v>32000000</v>
      </c>
      <c r="R1465" s="58">
        <v>32000000</v>
      </c>
      <c r="S1465" s="41" t="s">
        <v>225</v>
      </c>
      <c r="T1465" s="41" t="s">
        <v>221</v>
      </c>
      <c r="U1465" s="40" t="s">
        <v>404</v>
      </c>
      <c r="V1465" s="40" t="s">
        <v>721</v>
      </c>
      <c r="W1465" s="40" t="s">
        <v>1756</v>
      </c>
      <c r="X1465" s="40" t="s">
        <v>229</v>
      </c>
      <c r="Y1465" s="40" t="s">
        <v>230</v>
      </c>
      <c r="Z1465" s="40" t="s">
        <v>405</v>
      </c>
      <c r="AA1465" s="59">
        <v>0</v>
      </c>
      <c r="AB1465" s="59">
        <v>0</v>
      </c>
      <c r="AC1465" s="59">
        <v>32000000</v>
      </c>
      <c r="AD1465" s="59">
        <v>0</v>
      </c>
      <c r="AE1465" s="59">
        <v>0</v>
      </c>
      <c r="AF1465" s="59">
        <v>0</v>
      </c>
      <c r="AG1465" s="59">
        <v>0</v>
      </c>
      <c r="AH1465" s="59">
        <v>0</v>
      </c>
      <c r="AI1465" s="59">
        <v>0</v>
      </c>
      <c r="AJ1465" s="59">
        <v>4000000</v>
      </c>
      <c r="AK1465" s="59">
        <v>0</v>
      </c>
      <c r="AL1465" s="59">
        <v>4000000</v>
      </c>
      <c r="AM1465" s="59">
        <v>0</v>
      </c>
      <c r="AN1465" s="59">
        <v>4000000</v>
      </c>
      <c r="AO1465" s="59">
        <v>0</v>
      </c>
      <c r="AP1465" s="59">
        <v>4000000</v>
      </c>
      <c r="AQ1465" s="59">
        <v>0</v>
      </c>
      <c r="AR1465" s="59">
        <v>4000000</v>
      </c>
      <c r="AS1465" s="59">
        <v>0</v>
      </c>
      <c r="AT1465" s="59">
        <v>4000000</v>
      </c>
      <c r="AU1465" s="59">
        <v>0</v>
      </c>
      <c r="AV1465" s="59">
        <v>4000000</v>
      </c>
      <c r="AW1465" s="59">
        <v>0</v>
      </c>
      <c r="AX1465" s="59">
        <v>4000000</v>
      </c>
      <c r="AY1465" s="2">
        <v>0</v>
      </c>
      <c r="AZ1465" s="12" t="str">
        <f t="shared" si="178"/>
        <v>OK</v>
      </c>
      <c r="BA1465" s="12" t="str">
        <f t="shared" si="179"/>
        <v>OK</v>
      </c>
      <c r="BB1465" s="6">
        <f t="shared" si="180"/>
        <v>0</v>
      </c>
      <c r="BC1465" s="13">
        <f t="shared" si="181"/>
        <v>32000000</v>
      </c>
      <c r="BD1465" s="13">
        <f t="shared" si="182"/>
        <v>32000000</v>
      </c>
      <c r="BE1465" s="6">
        <f t="shared" si="183"/>
        <v>0</v>
      </c>
      <c r="BF1465" s="6">
        <f t="shared" si="184"/>
        <v>0</v>
      </c>
      <c r="BG1465" s="2" t="str">
        <f t="shared" si="177"/>
        <v>2500.1.1.4.</v>
      </c>
    </row>
    <row r="1466" spans="2:59" ht="85.5" x14ac:dyDescent="0.25">
      <c r="B1466" s="39" t="s">
        <v>7728</v>
      </c>
      <c r="C1466" s="39" t="s">
        <v>717</v>
      </c>
      <c r="D1466" s="39" t="s">
        <v>4</v>
      </c>
      <c r="E1466" s="40" t="s">
        <v>219</v>
      </c>
      <c r="F1466" s="40" t="s">
        <v>220</v>
      </c>
      <c r="G1466" s="40" t="s">
        <v>11</v>
      </c>
      <c r="H1466" s="40">
        <v>80161501</v>
      </c>
      <c r="I1466" s="40" t="s">
        <v>8168</v>
      </c>
      <c r="J1466" s="40" t="s">
        <v>221</v>
      </c>
      <c r="K1466" s="40" t="s">
        <v>7811</v>
      </c>
      <c r="L1466" s="41" t="s">
        <v>154</v>
      </c>
      <c r="M1466" s="41" t="s">
        <v>154</v>
      </c>
      <c r="N1466" s="41">
        <v>10</v>
      </c>
      <c r="O1466" s="41" t="s">
        <v>223</v>
      </c>
      <c r="P1466" s="41" t="s">
        <v>224</v>
      </c>
      <c r="Q1466" s="58">
        <v>38240400</v>
      </c>
      <c r="R1466" s="58">
        <v>38240400</v>
      </c>
      <c r="S1466" s="41" t="s">
        <v>225</v>
      </c>
      <c r="T1466" s="41" t="s">
        <v>221</v>
      </c>
      <c r="U1466" s="40" t="s">
        <v>404</v>
      </c>
      <c r="V1466" s="40" t="s">
        <v>721</v>
      </c>
      <c r="W1466" s="40" t="s">
        <v>1756</v>
      </c>
      <c r="X1466" s="40" t="s">
        <v>229</v>
      </c>
      <c r="Y1466" s="40" t="s">
        <v>230</v>
      </c>
      <c r="Z1466" s="40" t="s">
        <v>405</v>
      </c>
      <c r="AA1466" s="59">
        <v>0</v>
      </c>
      <c r="AB1466" s="59">
        <v>0</v>
      </c>
      <c r="AC1466" s="59">
        <v>38240400</v>
      </c>
      <c r="AD1466" s="59">
        <v>0</v>
      </c>
      <c r="AE1466" s="59">
        <v>0</v>
      </c>
      <c r="AF1466" s="59">
        <v>3824040</v>
      </c>
      <c r="AG1466" s="59">
        <v>0</v>
      </c>
      <c r="AH1466" s="59">
        <v>3824040</v>
      </c>
      <c r="AI1466" s="59">
        <v>0</v>
      </c>
      <c r="AJ1466" s="59">
        <v>3824040</v>
      </c>
      <c r="AK1466" s="59">
        <v>0</v>
      </c>
      <c r="AL1466" s="59">
        <v>3824040</v>
      </c>
      <c r="AM1466" s="59">
        <v>0</v>
      </c>
      <c r="AN1466" s="59">
        <v>3824040</v>
      </c>
      <c r="AO1466" s="59">
        <v>0</v>
      </c>
      <c r="AP1466" s="59">
        <v>3824040</v>
      </c>
      <c r="AQ1466" s="59">
        <v>0</v>
      </c>
      <c r="AR1466" s="59">
        <v>3824040</v>
      </c>
      <c r="AS1466" s="59">
        <v>0</v>
      </c>
      <c r="AT1466" s="59">
        <v>3824040</v>
      </c>
      <c r="AU1466" s="59">
        <v>0</v>
      </c>
      <c r="AV1466" s="59">
        <v>3824040</v>
      </c>
      <c r="AW1466" s="59">
        <v>0</v>
      </c>
      <c r="AX1466" s="59">
        <v>3824040</v>
      </c>
      <c r="AY1466" s="2">
        <v>0</v>
      </c>
      <c r="AZ1466" s="12" t="str">
        <f t="shared" si="178"/>
        <v>OK</v>
      </c>
      <c r="BA1466" s="12" t="str">
        <f t="shared" si="179"/>
        <v>OK</v>
      </c>
      <c r="BB1466" s="6">
        <f t="shared" si="180"/>
        <v>0</v>
      </c>
      <c r="BC1466" s="13">
        <f t="shared" si="181"/>
        <v>38240400</v>
      </c>
      <c r="BD1466" s="13">
        <f t="shared" si="182"/>
        <v>38240400</v>
      </c>
      <c r="BE1466" s="6">
        <f t="shared" si="183"/>
        <v>0</v>
      </c>
      <c r="BF1466" s="6">
        <f t="shared" si="184"/>
        <v>0</v>
      </c>
      <c r="BG1466" s="2" t="str">
        <f t="shared" si="177"/>
        <v>2500.1.1.4.</v>
      </c>
    </row>
    <row r="1467" spans="2:59" ht="57" x14ac:dyDescent="0.25">
      <c r="B1467" s="39" t="s">
        <v>7729</v>
      </c>
      <c r="C1467" s="39" t="s">
        <v>717</v>
      </c>
      <c r="D1467" s="39" t="s">
        <v>4</v>
      </c>
      <c r="E1467" s="40" t="s">
        <v>219</v>
      </c>
      <c r="F1467" s="40" t="s">
        <v>220</v>
      </c>
      <c r="G1467" s="40" t="s">
        <v>11</v>
      </c>
      <c r="H1467" s="40">
        <v>80161501</v>
      </c>
      <c r="I1467" s="40" t="s">
        <v>8168</v>
      </c>
      <c r="J1467" s="40" t="s">
        <v>221</v>
      </c>
      <c r="K1467" s="40" t="s">
        <v>7812</v>
      </c>
      <c r="L1467" s="41" t="s">
        <v>154</v>
      </c>
      <c r="M1467" s="41" t="s">
        <v>154</v>
      </c>
      <c r="N1467" s="41">
        <v>11</v>
      </c>
      <c r="O1467" s="41" t="s">
        <v>221</v>
      </c>
      <c r="P1467" s="41" t="s">
        <v>224</v>
      </c>
      <c r="Q1467" s="58">
        <v>4515144</v>
      </c>
      <c r="R1467" s="58">
        <v>4515144</v>
      </c>
      <c r="S1467" s="41" t="s">
        <v>225</v>
      </c>
      <c r="T1467" s="41" t="s">
        <v>221</v>
      </c>
      <c r="U1467" s="40" t="s">
        <v>404</v>
      </c>
      <c r="V1467" s="40" t="s">
        <v>721</v>
      </c>
      <c r="W1467" s="40" t="s">
        <v>1756</v>
      </c>
      <c r="X1467" s="40" t="s">
        <v>257</v>
      </c>
      <c r="Y1467" s="40" t="s">
        <v>258</v>
      </c>
      <c r="Z1467" s="40" t="s">
        <v>405</v>
      </c>
      <c r="AA1467" s="59">
        <v>0</v>
      </c>
      <c r="AB1467" s="59">
        <v>0</v>
      </c>
      <c r="AC1467" s="59">
        <v>410467</v>
      </c>
      <c r="AD1467" s="59">
        <v>410467</v>
      </c>
      <c r="AE1467" s="59">
        <v>410467</v>
      </c>
      <c r="AF1467" s="59">
        <v>410467</v>
      </c>
      <c r="AG1467" s="59">
        <v>410467</v>
      </c>
      <c r="AH1467" s="59">
        <v>410467</v>
      </c>
      <c r="AI1467" s="59">
        <v>410467</v>
      </c>
      <c r="AJ1467" s="59">
        <v>410467</v>
      </c>
      <c r="AK1467" s="59">
        <v>410468</v>
      </c>
      <c r="AL1467" s="59">
        <v>410468</v>
      </c>
      <c r="AM1467" s="59">
        <v>410468</v>
      </c>
      <c r="AN1467" s="59">
        <v>410468</v>
      </c>
      <c r="AO1467" s="59">
        <v>410468</v>
      </c>
      <c r="AP1467" s="59">
        <v>410468</v>
      </c>
      <c r="AQ1467" s="59">
        <v>410468</v>
      </c>
      <c r="AR1467" s="59">
        <v>410468</v>
      </c>
      <c r="AS1467" s="59">
        <v>410468</v>
      </c>
      <c r="AT1467" s="59">
        <v>410468</v>
      </c>
      <c r="AU1467" s="59">
        <v>410468</v>
      </c>
      <c r="AV1467" s="59">
        <v>410468</v>
      </c>
      <c r="AW1467" s="59">
        <v>410468</v>
      </c>
      <c r="AX1467" s="59">
        <v>410468</v>
      </c>
      <c r="AY1467" s="2">
        <v>0</v>
      </c>
      <c r="AZ1467" s="12" t="str">
        <f t="shared" si="178"/>
        <v>OK</v>
      </c>
      <c r="BA1467" s="12" t="str">
        <f t="shared" si="179"/>
        <v>OK</v>
      </c>
      <c r="BB1467" s="6">
        <f t="shared" si="180"/>
        <v>0</v>
      </c>
      <c r="BC1467" s="13">
        <f t="shared" si="181"/>
        <v>4515144</v>
      </c>
      <c r="BD1467" s="13">
        <f t="shared" si="182"/>
        <v>4515144</v>
      </c>
      <c r="BE1467" s="6">
        <f t="shared" si="183"/>
        <v>0</v>
      </c>
      <c r="BF1467" s="6">
        <f t="shared" si="184"/>
        <v>0</v>
      </c>
      <c r="BG1467" s="2" t="str">
        <f t="shared" si="177"/>
        <v>2500.1.1.4.</v>
      </c>
    </row>
    <row r="1468" spans="2:59" ht="142.5" x14ac:dyDescent="0.25">
      <c r="B1468" s="39" t="s">
        <v>7730</v>
      </c>
      <c r="C1468" s="39" t="s">
        <v>717</v>
      </c>
      <c r="D1468" s="39" t="s">
        <v>4</v>
      </c>
      <c r="E1468" s="40" t="s">
        <v>219</v>
      </c>
      <c r="F1468" s="40" t="s">
        <v>220</v>
      </c>
      <c r="G1468" s="40" t="s">
        <v>11</v>
      </c>
      <c r="H1468" s="40">
        <v>80161505</v>
      </c>
      <c r="I1468" s="40" t="s">
        <v>8168</v>
      </c>
      <c r="J1468" s="40" t="s">
        <v>221</v>
      </c>
      <c r="K1468" s="40" t="s">
        <v>7813</v>
      </c>
      <c r="L1468" s="41" t="s">
        <v>154</v>
      </c>
      <c r="M1468" s="41" t="s">
        <v>154</v>
      </c>
      <c r="N1468" s="41">
        <v>8</v>
      </c>
      <c r="O1468" s="41" t="s">
        <v>223</v>
      </c>
      <c r="P1468" s="41" t="s">
        <v>224</v>
      </c>
      <c r="Q1468" s="58">
        <v>32000000</v>
      </c>
      <c r="R1468" s="58">
        <v>32000000</v>
      </c>
      <c r="S1468" s="41" t="s">
        <v>225</v>
      </c>
      <c r="T1468" s="41" t="s">
        <v>221</v>
      </c>
      <c r="U1468" s="40" t="s">
        <v>407</v>
      </c>
      <c r="V1468" s="40" t="s">
        <v>721</v>
      </c>
      <c r="W1468" s="40" t="s">
        <v>1756</v>
      </c>
      <c r="X1468" s="40" t="s">
        <v>229</v>
      </c>
      <c r="Y1468" s="40" t="s">
        <v>230</v>
      </c>
      <c r="Z1468" s="40" t="s">
        <v>420</v>
      </c>
      <c r="AA1468" s="59">
        <v>0</v>
      </c>
      <c r="AB1468" s="59">
        <v>0</v>
      </c>
      <c r="AC1468" s="59">
        <v>32000000</v>
      </c>
      <c r="AD1468" s="59">
        <v>0</v>
      </c>
      <c r="AE1468" s="59">
        <v>0</v>
      </c>
      <c r="AF1468" s="59">
        <v>4000000</v>
      </c>
      <c r="AG1468" s="59">
        <v>0</v>
      </c>
      <c r="AH1468" s="59">
        <v>4000000</v>
      </c>
      <c r="AI1468" s="59">
        <v>0</v>
      </c>
      <c r="AJ1468" s="59">
        <v>4000000</v>
      </c>
      <c r="AK1468" s="59">
        <v>0</v>
      </c>
      <c r="AL1468" s="59">
        <v>4000000</v>
      </c>
      <c r="AM1468" s="59">
        <v>0</v>
      </c>
      <c r="AN1468" s="59">
        <v>4000000</v>
      </c>
      <c r="AO1468" s="59">
        <v>0</v>
      </c>
      <c r="AP1468" s="59">
        <v>4000000</v>
      </c>
      <c r="AQ1468" s="59">
        <v>0</v>
      </c>
      <c r="AR1468" s="59">
        <v>4000000</v>
      </c>
      <c r="AS1468" s="59">
        <v>0</v>
      </c>
      <c r="AT1468" s="59">
        <v>4000000</v>
      </c>
      <c r="AU1468" s="59">
        <v>0</v>
      </c>
      <c r="AV1468" s="59">
        <v>0</v>
      </c>
      <c r="AW1468" s="59">
        <v>0</v>
      </c>
      <c r="AX1468" s="59">
        <v>0</v>
      </c>
      <c r="AY1468" s="2">
        <v>0</v>
      </c>
      <c r="AZ1468" s="12" t="str">
        <f t="shared" si="178"/>
        <v>OK</v>
      </c>
      <c r="BA1468" s="12" t="str">
        <f t="shared" si="179"/>
        <v>OK</v>
      </c>
      <c r="BB1468" s="6">
        <f t="shared" si="180"/>
        <v>0</v>
      </c>
      <c r="BC1468" s="13">
        <f t="shared" si="181"/>
        <v>32000000</v>
      </c>
      <c r="BD1468" s="13">
        <f t="shared" si="182"/>
        <v>32000000</v>
      </c>
      <c r="BE1468" s="6">
        <f t="shared" si="183"/>
        <v>0</v>
      </c>
      <c r="BF1468" s="6">
        <f t="shared" si="184"/>
        <v>0</v>
      </c>
      <c r="BG1468" s="2" t="str">
        <f t="shared" si="177"/>
        <v>2500.1.1.4.</v>
      </c>
    </row>
    <row r="1469" spans="2:59" ht="128.25" x14ac:dyDescent="0.25">
      <c r="B1469" s="39" t="s">
        <v>7731</v>
      </c>
      <c r="C1469" s="39" t="s">
        <v>717</v>
      </c>
      <c r="D1469" s="39" t="s">
        <v>4</v>
      </c>
      <c r="E1469" s="40" t="s">
        <v>219</v>
      </c>
      <c r="F1469" s="40" t="s">
        <v>220</v>
      </c>
      <c r="G1469" s="40" t="s">
        <v>11</v>
      </c>
      <c r="H1469" s="40">
        <v>80161505</v>
      </c>
      <c r="I1469" s="40" t="s">
        <v>8168</v>
      </c>
      <c r="J1469" s="40" t="s">
        <v>221</v>
      </c>
      <c r="K1469" s="40" t="s">
        <v>7814</v>
      </c>
      <c r="L1469" s="41" t="s">
        <v>154</v>
      </c>
      <c r="M1469" s="41" t="s">
        <v>154</v>
      </c>
      <c r="N1469" s="41">
        <v>8</v>
      </c>
      <c r="O1469" s="41" t="s">
        <v>223</v>
      </c>
      <c r="P1469" s="41" t="s">
        <v>224</v>
      </c>
      <c r="Q1469" s="58">
        <v>18508320</v>
      </c>
      <c r="R1469" s="58">
        <v>18508320</v>
      </c>
      <c r="S1469" s="41" t="s">
        <v>225</v>
      </c>
      <c r="T1469" s="41" t="s">
        <v>221</v>
      </c>
      <c r="U1469" s="40" t="s">
        <v>407</v>
      </c>
      <c r="V1469" s="40" t="s">
        <v>721</v>
      </c>
      <c r="W1469" s="40" t="s">
        <v>1756</v>
      </c>
      <c r="X1469" s="40" t="s">
        <v>229</v>
      </c>
      <c r="Y1469" s="40" t="s">
        <v>230</v>
      </c>
      <c r="Z1469" s="40" t="s">
        <v>420</v>
      </c>
      <c r="AA1469" s="59">
        <v>0</v>
      </c>
      <c r="AB1469" s="59">
        <v>0</v>
      </c>
      <c r="AC1469" s="59">
        <v>18508320</v>
      </c>
      <c r="AD1469" s="59">
        <v>0</v>
      </c>
      <c r="AE1469" s="59">
        <v>0</v>
      </c>
      <c r="AF1469" s="59">
        <v>2313540</v>
      </c>
      <c r="AG1469" s="59">
        <v>0</v>
      </c>
      <c r="AH1469" s="59">
        <v>2313540</v>
      </c>
      <c r="AI1469" s="59">
        <v>0</v>
      </c>
      <c r="AJ1469" s="59">
        <v>2313540</v>
      </c>
      <c r="AK1469" s="59">
        <v>0</v>
      </c>
      <c r="AL1469" s="59">
        <v>2313540</v>
      </c>
      <c r="AM1469" s="59">
        <v>0</v>
      </c>
      <c r="AN1469" s="59">
        <v>2313540</v>
      </c>
      <c r="AO1469" s="59">
        <v>0</v>
      </c>
      <c r="AP1469" s="59">
        <v>2313540</v>
      </c>
      <c r="AQ1469" s="59">
        <v>0</v>
      </c>
      <c r="AR1469" s="59">
        <v>2313540</v>
      </c>
      <c r="AS1469" s="59">
        <v>0</v>
      </c>
      <c r="AT1469" s="59">
        <v>2313540</v>
      </c>
      <c r="AU1469" s="59">
        <v>0</v>
      </c>
      <c r="AV1469" s="59">
        <v>0</v>
      </c>
      <c r="AW1469" s="59">
        <v>0</v>
      </c>
      <c r="AX1469" s="59">
        <v>0</v>
      </c>
      <c r="AY1469" s="2">
        <v>0</v>
      </c>
      <c r="AZ1469" s="12" t="str">
        <f t="shared" si="178"/>
        <v>OK</v>
      </c>
      <c r="BA1469" s="12" t="str">
        <f t="shared" si="179"/>
        <v>OK</v>
      </c>
      <c r="BB1469" s="6">
        <f t="shared" si="180"/>
        <v>0</v>
      </c>
      <c r="BC1469" s="13">
        <f t="shared" si="181"/>
        <v>18508320</v>
      </c>
      <c r="BD1469" s="13">
        <f t="shared" si="182"/>
        <v>18508320</v>
      </c>
      <c r="BE1469" s="6">
        <f t="shared" si="183"/>
        <v>0</v>
      </c>
      <c r="BF1469" s="6">
        <f t="shared" si="184"/>
        <v>0</v>
      </c>
      <c r="BG1469" s="2" t="str">
        <f t="shared" si="177"/>
        <v>2500.1.1.4.</v>
      </c>
    </row>
    <row r="1470" spans="2:59" ht="156.75" x14ac:dyDescent="0.25">
      <c r="B1470" s="39" t="s">
        <v>7732</v>
      </c>
      <c r="C1470" s="39" t="s">
        <v>717</v>
      </c>
      <c r="D1470" s="39" t="s">
        <v>4</v>
      </c>
      <c r="E1470" s="40" t="s">
        <v>219</v>
      </c>
      <c r="F1470" s="40" t="s">
        <v>220</v>
      </c>
      <c r="G1470" s="40" t="s">
        <v>11</v>
      </c>
      <c r="H1470" s="40">
        <v>80161505</v>
      </c>
      <c r="I1470" s="40" t="s">
        <v>8168</v>
      </c>
      <c r="J1470" s="40" t="s">
        <v>221</v>
      </c>
      <c r="K1470" s="40" t="s">
        <v>7815</v>
      </c>
      <c r="L1470" s="41" t="s">
        <v>154</v>
      </c>
      <c r="M1470" s="41" t="s">
        <v>154</v>
      </c>
      <c r="N1470" s="41">
        <v>8</v>
      </c>
      <c r="O1470" s="41" t="s">
        <v>223</v>
      </c>
      <c r="P1470" s="41" t="s">
        <v>224</v>
      </c>
      <c r="Q1470" s="58">
        <v>27122032</v>
      </c>
      <c r="R1470" s="58">
        <v>27122032</v>
      </c>
      <c r="S1470" s="41" t="s">
        <v>225</v>
      </c>
      <c r="T1470" s="41" t="s">
        <v>221</v>
      </c>
      <c r="U1470" s="40" t="s">
        <v>407</v>
      </c>
      <c r="V1470" s="40" t="s">
        <v>721</v>
      </c>
      <c r="W1470" s="40" t="s">
        <v>1756</v>
      </c>
      <c r="X1470" s="40" t="s">
        <v>229</v>
      </c>
      <c r="Y1470" s="40" t="s">
        <v>230</v>
      </c>
      <c r="Z1470" s="40" t="s">
        <v>420</v>
      </c>
      <c r="AA1470" s="59">
        <v>0</v>
      </c>
      <c r="AB1470" s="59">
        <v>0</v>
      </c>
      <c r="AC1470" s="59">
        <v>27122032</v>
      </c>
      <c r="AD1470" s="59">
        <v>0</v>
      </c>
      <c r="AE1470" s="59">
        <v>0</v>
      </c>
      <c r="AF1470" s="59">
        <v>3390254</v>
      </c>
      <c r="AG1470" s="59">
        <v>0</v>
      </c>
      <c r="AH1470" s="59">
        <v>3390254</v>
      </c>
      <c r="AI1470" s="59">
        <v>0</v>
      </c>
      <c r="AJ1470" s="59">
        <v>3390254</v>
      </c>
      <c r="AK1470" s="59">
        <v>0</v>
      </c>
      <c r="AL1470" s="59">
        <v>3390254</v>
      </c>
      <c r="AM1470" s="59">
        <v>0</v>
      </c>
      <c r="AN1470" s="59">
        <v>3390254</v>
      </c>
      <c r="AO1470" s="59">
        <v>0</v>
      </c>
      <c r="AP1470" s="59">
        <v>3390254</v>
      </c>
      <c r="AQ1470" s="59">
        <v>0</v>
      </c>
      <c r="AR1470" s="59">
        <v>3390254</v>
      </c>
      <c r="AS1470" s="59">
        <v>0</v>
      </c>
      <c r="AT1470" s="59">
        <v>3390254</v>
      </c>
      <c r="AU1470" s="59">
        <v>0</v>
      </c>
      <c r="AV1470" s="59">
        <v>0</v>
      </c>
      <c r="AW1470" s="59">
        <v>0</v>
      </c>
      <c r="AX1470" s="59">
        <v>0</v>
      </c>
      <c r="AY1470" s="2">
        <v>0</v>
      </c>
      <c r="AZ1470" s="12" t="str">
        <f t="shared" si="178"/>
        <v>OK</v>
      </c>
      <c r="BA1470" s="12" t="str">
        <f t="shared" si="179"/>
        <v>OK</v>
      </c>
      <c r="BB1470" s="6">
        <f t="shared" si="180"/>
        <v>0</v>
      </c>
      <c r="BC1470" s="13">
        <f t="shared" si="181"/>
        <v>27122032</v>
      </c>
      <c r="BD1470" s="13">
        <f t="shared" si="182"/>
        <v>27122032</v>
      </c>
      <c r="BE1470" s="6">
        <f t="shared" si="183"/>
        <v>0</v>
      </c>
      <c r="BF1470" s="6">
        <f t="shared" si="184"/>
        <v>0</v>
      </c>
      <c r="BG1470" s="2" t="str">
        <f t="shared" si="177"/>
        <v>2500.1.1.4.</v>
      </c>
    </row>
    <row r="1471" spans="2:59" ht="57" x14ac:dyDescent="0.25">
      <c r="B1471" s="39" t="s">
        <v>7733</v>
      </c>
      <c r="C1471" s="39" t="s">
        <v>717</v>
      </c>
      <c r="D1471" s="39" t="s">
        <v>4</v>
      </c>
      <c r="E1471" s="40" t="s">
        <v>219</v>
      </c>
      <c r="F1471" s="40" t="s">
        <v>220</v>
      </c>
      <c r="G1471" s="40" t="s">
        <v>11</v>
      </c>
      <c r="H1471" s="40">
        <v>80161505</v>
      </c>
      <c r="I1471" s="40" t="s">
        <v>8168</v>
      </c>
      <c r="J1471" s="40" t="s">
        <v>221</v>
      </c>
      <c r="K1471" s="40" t="s">
        <v>7816</v>
      </c>
      <c r="L1471" s="41" t="s">
        <v>154</v>
      </c>
      <c r="M1471" s="41" t="s">
        <v>154</v>
      </c>
      <c r="N1471" s="41">
        <v>8</v>
      </c>
      <c r="O1471" s="41" t="s">
        <v>223</v>
      </c>
      <c r="P1471" s="41" t="s">
        <v>224</v>
      </c>
      <c r="Q1471" s="58">
        <v>5000000</v>
      </c>
      <c r="R1471" s="58">
        <v>5000000</v>
      </c>
      <c r="S1471" s="41" t="s">
        <v>225</v>
      </c>
      <c r="T1471" s="41" t="s">
        <v>221</v>
      </c>
      <c r="U1471" s="40" t="s">
        <v>407</v>
      </c>
      <c r="V1471" s="40" t="s">
        <v>721</v>
      </c>
      <c r="W1471" s="40" t="s">
        <v>1756</v>
      </c>
      <c r="X1471" s="40" t="s">
        <v>257</v>
      </c>
      <c r="Y1471" s="40" t="s">
        <v>258</v>
      </c>
      <c r="Z1471" s="40" t="s">
        <v>408</v>
      </c>
      <c r="AA1471" s="59">
        <v>0</v>
      </c>
      <c r="AB1471" s="59">
        <v>0</v>
      </c>
      <c r="AC1471" s="59">
        <v>625000</v>
      </c>
      <c r="AD1471" s="59">
        <v>625000</v>
      </c>
      <c r="AE1471" s="59">
        <v>625000</v>
      </c>
      <c r="AF1471" s="59">
        <v>625000</v>
      </c>
      <c r="AG1471" s="59">
        <v>625000</v>
      </c>
      <c r="AH1471" s="59">
        <v>625000</v>
      </c>
      <c r="AI1471" s="59">
        <v>625000</v>
      </c>
      <c r="AJ1471" s="59">
        <v>625000</v>
      </c>
      <c r="AK1471" s="59">
        <v>625000</v>
      </c>
      <c r="AL1471" s="59">
        <v>625000</v>
      </c>
      <c r="AM1471" s="59">
        <v>625000</v>
      </c>
      <c r="AN1471" s="59">
        <v>625000</v>
      </c>
      <c r="AO1471" s="59">
        <v>625000</v>
      </c>
      <c r="AP1471" s="59">
        <v>625000</v>
      </c>
      <c r="AQ1471" s="59">
        <v>625000</v>
      </c>
      <c r="AR1471" s="59">
        <v>625000</v>
      </c>
      <c r="AS1471" s="59">
        <v>0</v>
      </c>
      <c r="AT1471" s="59">
        <v>0</v>
      </c>
      <c r="AU1471" s="59">
        <v>0</v>
      </c>
      <c r="AV1471" s="59">
        <v>0</v>
      </c>
      <c r="AW1471" s="59">
        <v>0</v>
      </c>
      <c r="AX1471" s="59">
        <v>0</v>
      </c>
      <c r="AY1471" s="2">
        <v>0</v>
      </c>
      <c r="AZ1471" s="12" t="str">
        <f t="shared" si="178"/>
        <v>OK</v>
      </c>
      <c r="BA1471" s="12" t="str">
        <f t="shared" si="179"/>
        <v>OK</v>
      </c>
      <c r="BB1471" s="6">
        <f t="shared" si="180"/>
        <v>0</v>
      </c>
      <c r="BC1471" s="13">
        <f t="shared" si="181"/>
        <v>5000000</v>
      </c>
      <c r="BD1471" s="13">
        <f t="shared" si="182"/>
        <v>5000000</v>
      </c>
      <c r="BE1471" s="6">
        <f t="shared" si="183"/>
        <v>0</v>
      </c>
      <c r="BF1471" s="6">
        <f t="shared" si="184"/>
        <v>0</v>
      </c>
      <c r="BG1471" s="2" t="str">
        <f t="shared" si="177"/>
        <v>2500.1.1.4.</v>
      </c>
    </row>
    <row r="1472" spans="2:59" ht="57" x14ac:dyDescent="0.25">
      <c r="B1472" s="39" t="s">
        <v>7734</v>
      </c>
      <c r="C1472" s="39" t="s">
        <v>717</v>
      </c>
      <c r="D1472" s="39" t="s">
        <v>4</v>
      </c>
      <c r="E1472" s="40" t="s">
        <v>219</v>
      </c>
      <c r="F1472" s="40" t="s">
        <v>220</v>
      </c>
      <c r="G1472" s="40" t="s">
        <v>11</v>
      </c>
      <c r="H1472" s="40">
        <v>80161501</v>
      </c>
      <c r="I1472" s="40" t="s">
        <v>8168</v>
      </c>
      <c r="J1472" s="40" t="s">
        <v>221</v>
      </c>
      <c r="K1472" s="40" t="s">
        <v>7817</v>
      </c>
      <c r="L1472" s="41" t="s">
        <v>154</v>
      </c>
      <c r="M1472" s="41" t="s">
        <v>154</v>
      </c>
      <c r="N1472" s="41">
        <v>11</v>
      </c>
      <c r="O1472" s="41" t="s">
        <v>221</v>
      </c>
      <c r="P1472" s="41" t="s">
        <v>224</v>
      </c>
      <c r="Q1472" s="58">
        <v>5000000</v>
      </c>
      <c r="R1472" s="58">
        <v>5000000</v>
      </c>
      <c r="S1472" s="41" t="s">
        <v>225</v>
      </c>
      <c r="T1472" s="41" t="s">
        <v>221</v>
      </c>
      <c r="U1472" s="40" t="s">
        <v>410</v>
      </c>
      <c r="V1472" s="40" t="s">
        <v>721</v>
      </c>
      <c r="W1472" s="40" t="s">
        <v>1756</v>
      </c>
      <c r="X1472" s="40" t="s">
        <v>257</v>
      </c>
      <c r="Y1472" s="40" t="s">
        <v>258</v>
      </c>
      <c r="Z1472" s="40" t="s">
        <v>411</v>
      </c>
      <c r="AA1472" s="59">
        <v>0</v>
      </c>
      <c r="AB1472" s="59">
        <v>0</v>
      </c>
      <c r="AC1472" s="59">
        <v>454545</v>
      </c>
      <c r="AD1472" s="59">
        <v>454545</v>
      </c>
      <c r="AE1472" s="59">
        <v>454545</v>
      </c>
      <c r="AF1472" s="59">
        <v>454545</v>
      </c>
      <c r="AG1472" s="59">
        <v>454545</v>
      </c>
      <c r="AH1472" s="59">
        <v>454545</v>
      </c>
      <c r="AI1472" s="59">
        <v>454545</v>
      </c>
      <c r="AJ1472" s="59">
        <v>454545</v>
      </c>
      <c r="AK1472" s="59">
        <v>454545</v>
      </c>
      <c r="AL1472" s="59">
        <v>454545</v>
      </c>
      <c r="AM1472" s="59">
        <v>454545</v>
      </c>
      <c r="AN1472" s="59">
        <v>454545</v>
      </c>
      <c r="AO1472" s="59">
        <v>454546</v>
      </c>
      <c r="AP1472" s="59">
        <v>454546</v>
      </c>
      <c r="AQ1472" s="59">
        <v>454546</v>
      </c>
      <c r="AR1472" s="59">
        <v>454546</v>
      </c>
      <c r="AS1472" s="59">
        <v>454546</v>
      </c>
      <c r="AT1472" s="59">
        <v>454546</v>
      </c>
      <c r="AU1472" s="59">
        <v>454546</v>
      </c>
      <c r="AV1472" s="59">
        <v>454546</v>
      </c>
      <c r="AW1472" s="59">
        <v>454546</v>
      </c>
      <c r="AX1472" s="59">
        <v>454546</v>
      </c>
      <c r="AY1472" s="2">
        <v>0</v>
      </c>
      <c r="AZ1472" s="12" t="str">
        <f t="shared" si="178"/>
        <v>OK</v>
      </c>
      <c r="BA1472" s="12" t="str">
        <f t="shared" si="179"/>
        <v>OK</v>
      </c>
      <c r="BB1472" s="6">
        <f t="shared" si="180"/>
        <v>0</v>
      </c>
      <c r="BC1472" s="13">
        <f t="shared" si="181"/>
        <v>5000000</v>
      </c>
      <c r="BD1472" s="13">
        <f t="shared" si="182"/>
        <v>5000000</v>
      </c>
      <c r="BE1472" s="6">
        <f t="shared" si="183"/>
        <v>0</v>
      </c>
      <c r="BF1472" s="6">
        <f t="shared" si="184"/>
        <v>0</v>
      </c>
      <c r="BG1472" s="2" t="str">
        <f t="shared" si="177"/>
        <v>2500.1.1.4.</v>
      </c>
    </row>
    <row r="1473" spans="2:59" ht="114" x14ac:dyDescent="0.25">
      <c r="B1473" s="39" t="s">
        <v>7735</v>
      </c>
      <c r="C1473" s="39" t="s">
        <v>717</v>
      </c>
      <c r="D1473" s="39" t="s">
        <v>4</v>
      </c>
      <c r="E1473" s="40" t="s">
        <v>219</v>
      </c>
      <c r="F1473" s="40" t="s">
        <v>220</v>
      </c>
      <c r="G1473" s="40" t="s">
        <v>11</v>
      </c>
      <c r="H1473" s="40">
        <v>80161501</v>
      </c>
      <c r="I1473" s="40" t="s">
        <v>8168</v>
      </c>
      <c r="J1473" s="40" t="s">
        <v>221</v>
      </c>
      <c r="K1473" s="40" t="s">
        <v>7818</v>
      </c>
      <c r="L1473" s="41" t="s">
        <v>154</v>
      </c>
      <c r="M1473" s="41" t="s">
        <v>154</v>
      </c>
      <c r="N1473" s="41">
        <v>8</v>
      </c>
      <c r="O1473" s="41" t="s">
        <v>223</v>
      </c>
      <c r="P1473" s="41" t="s">
        <v>224</v>
      </c>
      <c r="Q1473" s="58">
        <v>32000000</v>
      </c>
      <c r="R1473" s="58">
        <v>32000000</v>
      </c>
      <c r="S1473" s="41" t="s">
        <v>225</v>
      </c>
      <c r="T1473" s="41" t="s">
        <v>221</v>
      </c>
      <c r="U1473" s="40" t="s">
        <v>410</v>
      </c>
      <c r="V1473" s="40" t="s">
        <v>721</v>
      </c>
      <c r="W1473" s="40" t="s">
        <v>1756</v>
      </c>
      <c r="X1473" s="40" t="s">
        <v>229</v>
      </c>
      <c r="Y1473" s="40" t="s">
        <v>230</v>
      </c>
      <c r="Z1473" s="40" t="s">
        <v>411</v>
      </c>
      <c r="AA1473" s="59">
        <v>0</v>
      </c>
      <c r="AB1473" s="59">
        <v>0</v>
      </c>
      <c r="AC1473" s="59">
        <v>32000000</v>
      </c>
      <c r="AD1473" s="59">
        <v>0</v>
      </c>
      <c r="AE1473" s="59">
        <v>0</v>
      </c>
      <c r="AF1473" s="59">
        <v>4000000</v>
      </c>
      <c r="AG1473" s="59">
        <v>0</v>
      </c>
      <c r="AH1473" s="59">
        <v>4000000</v>
      </c>
      <c r="AI1473" s="59">
        <v>0</v>
      </c>
      <c r="AJ1473" s="59">
        <v>4000000</v>
      </c>
      <c r="AK1473" s="59">
        <v>0</v>
      </c>
      <c r="AL1473" s="59">
        <v>4000000</v>
      </c>
      <c r="AM1473" s="59">
        <v>0</v>
      </c>
      <c r="AN1473" s="59">
        <v>4000000</v>
      </c>
      <c r="AO1473" s="59">
        <v>0</v>
      </c>
      <c r="AP1473" s="59">
        <v>4000000</v>
      </c>
      <c r="AQ1473" s="59">
        <v>0</v>
      </c>
      <c r="AR1473" s="59">
        <v>4000000</v>
      </c>
      <c r="AS1473" s="59">
        <v>0</v>
      </c>
      <c r="AT1473" s="59">
        <v>4000000</v>
      </c>
      <c r="AU1473" s="59">
        <v>0</v>
      </c>
      <c r="AV1473" s="59">
        <v>0</v>
      </c>
      <c r="AW1473" s="59">
        <v>0</v>
      </c>
      <c r="AX1473" s="59">
        <v>0</v>
      </c>
      <c r="AY1473" s="2">
        <v>0</v>
      </c>
      <c r="AZ1473" s="12" t="str">
        <f t="shared" si="178"/>
        <v>OK</v>
      </c>
      <c r="BA1473" s="12" t="str">
        <f t="shared" si="179"/>
        <v>OK</v>
      </c>
      <c r="BB1473" s="6">
        <f t="shared" si="180"/>
        <v>0</v>
      </c>
      <c r="BC1473" s="13">
        <f t="shared" si="181"/>
        <v>32000000</v>
      </c>
      <c r="BD1473" s="13">
        <f t="shared" si="182"/>
        <v>32000000</v>
      </c>
      <c r="BE1473" s="6">
        <f t="shared" si="183"/>
        <v>0</v>
      </c>
      <c r="BF1473" s="6">
        <f t="shared" si="184"/>
        <v>0</v>
      </c>
      <c r="BG1473" s="2" t="str">
        <f t="shared" si="177"/>
        <v>2500.1.1.4.</v>
      </c>
    </row>
    <row r="1474" spans="2:59" ht="71.25" x14ac:dyDescent="0.25">
      <c r="B1474" s="39" t="s">
        <v>7736</v>
      </c>
      <c r="C1474" s="39" t="s">
        <v>717</v>
      </c>
      <c r="D1474" s="39" t="s">
        <v>4</v>
      </c>
      <c r="E1474" s="40" t="s">
        <v>219</v>
      </c>
      <c r="F1474" s="40" t="s">
        <v>220</v>
      </c>
      <c r="G1474" s="40" t="s">
        <v>11</v>
      </c>
      <c r="H1474" s="40">
        <v>80161501</v>
      </c>
      <c r="I1474" s="40" t="s">
        <v>8168</v>
      </c>
      <c r="J1474" s="40" t="s">
        <v>221</v>
      </c>
      <c r="K1474" s="40" t="s">
        <v>7819</v>
      </c>
      <c r="L1474" s="41" t="s">
        <v>154</v>
      </c>
      <c r="M1474" s="41" t="s">
        <v>154</v>
      </c>
      <c r="N1474" s="41">
        <v>8</v>
      </c>
      <c r="O1474" s="41" t="s">
        <v>223</v>
      </c>
      <c r="P1474" s="41" t="s">
        <v>224</v>
      </c>
      <c r="Q1474" s="58">
        <v>18508320</v>
      </c>
      <c r="R1474" s="58">
        <v>18508320</v>
      </c>
      <c r="S1474" s="41" t="s">
        <v>225</v>
      </c>
      <c r="T1474" s="41" t="s">
        <v>221</v>
      </c>
      <c r="U1474" s="40" t="s">
        <v>410</v>
      </c>
      <c r="V1474" s="40" t="s">
        <v>721</v>
      </c>
      <c r="W1474" s="40" t="s">
        <v>1756</v>
      </c>
      <c r="X1474" s="40" t="s">
        <v>229</v>
      </c>
      <c r="Y1474" s="40" t="s">
        <v>230</v>
      </c>
      <c r="Z1474" s="40" t="s">
        <v>411</v>
      </c>
      <c r="AA1474" s="59">
        <v>0</v>
      </c>
      <c r="AB1474" s="59">
        <v>0</v>
      </c>
      <c r="AC1474" s="59">
        <v>18508320</v>
      </c>
      <c r="AD1474" s="59">
        <v>0</v>
      </c>
      <c r="AE1474" s="59">
        <v>0</v>
      </c>
      <c r="AF1474" s="59">
        <v>2313540</v>
      </c>
      <c r="AG1474" s="59">
        <v>0</v>
      </c>
      <c r="AH1474" s="59">
        <v>2313540</v>
      </c>
      <c r="AI1474" s="59">
        <v>0</v>
      </c>
      <c r="AJ1474" s="59">
        <v>2313540</v>
      </c>
      <c r="AK1474" s="59">
        <v>0</v>
      </c>
      <c r="AL1474" s="59">
        <v>2313540</v>
      </c>
      <c r="AM1474" s="59">
        <v>0</v>
      </c>
      <c r="AN1474" s="59">
        <v>2313540</v>
      </c>
      <c r="AO1474" s="59">
        <v>0</v>
      </c>
      <c r="AP1474" s="59">
        <v>2313540</v>
      </c>
      <c r="AQ1474" s="59">
        <v>0</v>
      </c>
      <c r="AR1474" s="59">
        <v>2313540</v>
      </c>
      <c r="AS1474" s="59">
        <v>0</v>
      </c>
      <c r="AT1474" s="59">
        <v>2313540</v>
      </c>
      <c r="AU1474" s="59">
        <v>0</v>
      </c>
      <c r="AV1474" s="59">
        <v>0</v>
      </c>
      <c r="AW1474" s="59">
        <v>0</v>
      </c>
      <c r="AX1474" s="59">
        <v>0</v>
      </c>
      <c r="AY1474" s="2">
        <v>0</v>
      </c>
      <c r="AZ1474" s="12" t="str">
        <f t="shared" si="178"/>
        <v>OK</v>
      </c>
      <c r="BA1474" s="12" t="str">
        <f t="shared" si="179"/>
        <v>OK</v>
      </c>
      <c r="BB1474" s="6">
        <f t="shared" si="180"/>
        <v>0</v>
      </c>
      <c r="BC1474" s="13">
        <f t="shared" si="181"/>
        <v>18508320</v>
      </c>
      <c r="BD1474" s="13">
        <f t="shared" si="182"/>
        <v>18508320</v>
      </c>
      <c r="BE1474" s="6">
        <f t="shared" si="183"/>
        <v>0</v>
      </c>
      <c r="BF1474" s="6">
        <f t="shared" si="184"/>
        <v>0</v>
      </c>
      <c r="BG1474" s="2" t="str">
        <f t="shared" si="177"/>
        <v>2500.1.1.4.</v>
      </c>
    </row>
    <row r="1475" spans="2:59" ht="142.5" x14ac:dyDescent="0.25">
      <c r="B1475" s="39" t="s">
        <v>7737</v>
      </c>
      <c r="C1475" s="39" t="s">
        <v>717</v>
      </c>
      <c r="D1475" s="39" t="s">
        <v>4</v>
      </c>
      <c r="E1475" s="40" t="s">
        <v>219</v>
      </c>
      <c r="F1475" s="40" t="s">
        <v>220</v>
      </c>
      <c r="G1475" s="40" t="s">
        <v>11</v>
      </c>
      <c r="H1475" s="40">
        <v>80161501</v>
      </c>
      <c r="I1475" s="40" t="s">
        <v>8168</v>
      </c>
      <c r="J1475" s="40" t="s">
        <v>221</v>
      </c>
      <c r="K1475" s="40" t="s">
        <v>7820</v>
      </c>
      <c r="L1475" s="41" t="s">
        <v>154</v>
      </c>
      <c r="M1475" s="41" t="s">
        <v>154</v>
      </c>
      <c r="N1475" s="41">
        <v>8</v>
      </c>
      <c r="O1475" s="41" t="s">
        <v>223</v>
      </c>
      <c r="P1475" s="41" t="s">
        <v>224</v>
      </c>
      <c r="Q1475" s="58">
        <v>18508320</v>
      </c>
      <c r="R1475" s="58">
        <v>18508320</v>
      </c>
      <c r="S1475" s="41" t="s">
        <v>225</v>
      </c>
      <c r="T1475" s="41" t="s">
        <v>221</v>
      </c>
      <c r="U1475" s="40" t="s">
        <v>413</v>
      </c>
      <c r="V1475" s="40" t="s">
        <v>721</v>
      </c>
      <c r="W1475" s="40" t="s">
        <v>1756</v>
      </c>
      <c r="X1475" s="40" t="s">
        <v>229</v>
      </c>
      <c r="Y1475" s="40" t="s">
        <v>230</v>
      </c>
      <c r="Z1475" s="40" t="s">
        <v>414</v>
      </c>
      <c r="AA1475" s="59">
        <v>0</v>
      </c>
      <c r="AB1475" s="59">
        <v>0</v>
      </c>
      <c r="AC1475" s="59">
        <v>0</v>
      </c>
      <c r="AD1475" s="59">
        <v>0</v>
      </c>
      <c r="AE1475" s="59">
        <v>0</v>
      </c>
      <c r="AF1475" s="59">
        <v>0</v>
      </c>
      <c r="AG1475" s="59">
        <v>0</v>
      </c>
      <c r="AH1475" s="59">
        <v>0</v>
      </c>
      <c r="AI1475" s="59">
        <v>18508320</v>
      </c>
      <c r="AJ1475" s="59">
        <v>0</v>
      </c>
      <c r="AK1475" s="59">
        <v>0</v>
      </c>
      <c r="AL1475" s="59">
        <v>2313540</v>
      </c>
      <c r="AM1475" s="59">
        <v>0</v>
      </c>
      <c r="AN1475" s="59">
        <v>2313540</v>
      </c>
      <c r="AO1475" s="59">
        <v>0</v>
      </c>
      <c r="AP1475" s="59">
        <v>2313540</v>
      </c>
      <c r="AQ1475" s="59">
        <v>0</v>
      </c>
      <c r="AR1475" s="59">
        <v>2313540</v>
      </c>
      <c r="AS1475" s="59">
        <v>0</v>
      </c>
      <c r="AT1475" s="59">
        <v>2313540</v>
      </c>
      <c r="AU1475" s="59">
        <v>0</v>
      </c>
      <c r="AV1475" s="59">
        <v>2313540</v>
      </c>
      <c r="AW1475" s="59">
        <v>0</v>
      </c>
      <c r="AX1475" s="59">
        <v>4627080</v>
      </c>
      <c r="AY1475" s="2">
        <v>0</v>
      </c>
      <c r="AZ1475" s="12" t="str">
        <f t="shared" si="178"/>
        <v>OK</v>
      </c>
      <c r="BA1475" s="12" t="str">
        <f t="shared" si="179"/>
        <v>OK</v>
      </c>
      <c r="BB1475" s="6">
        <f t="shared" si="180"/>
        <v>0</v>
      </c>
      <c r="BC1475" s="13">
        <f t="shared" si="181"/>
        <v>18508320</v>
      </c>
      <c r="BD1475" s="13">
        <f t="shared" si="182"/>
        <v>18508320</v>
      </c>
      <c r="BE1475" s="6">
        <f t="shared" si="183"/>
        <v>0</v>
      </c>
      <c r="BF1475" s="6">
        <f t="shared" si="184"/>
        <v>0</v>
      </c>
      <c r="BG1475" s="2" t="str">
        <f t="shared" si="177"/>
        <v>2500.1.1.4.</v>
      </c>
    </row>
    <row r="1476" spans="2:59" ht="57" x14ac:dyDescent="0.25">
      <c r="B1476" s="39" t="s">
        <v>7738</v>
      </c>
      <c r="C1476" s="39" t="s">
        <v>717</v>
      </c>
      <c r="D1476" s="39" t="s">
        <v>4</v>
      </c>
      <c r="E1476" s="40" t="s">
        <v>219</v>
      </c>
      <c r="F1476" s="40" t="s">
        <v>220</v>
      </c>
      <c r="G1476" s="40" t="s">
        <v>11</v>
      </c>
      <c r="H1476" s="40">
        <v>80161501</v>
      </c>
      <c r="I1476" s="40" t="s">
        <v>8168</v>
      </c>
      <c r="J1476" s="40" t="s">
        <v>221</v>
      </c>
      <c r="K1476" s="40" t="s">
        <v>7821</v>
      </c>
      <c r="L1476" s="41" t="s">
        <v>154</v>
      </c>
      <c r="M1476" s="41" t="s">
        <v>154</v>
      </c>
      <c r="N1476" s="41">
        <v>8</v>
      </c>
      <c r="O1476" s="41" t="s">
        <v>221</v>
      </c>
      <c r="P1476" s="41" t="s">
        <v>224</v>
      </c>
      <c r="Q1476" s="58">
        <v>5000000</v>
      </c>
      <c r="R1476" s="58">
        <v>5000000</v>
      </c>
      <c r="S1476" s="41" t="s">
        <v>225</v>
      </c>
      <c r="T1476" s="41" t="s">
        <v>221</v>
      </c>
      <c r="U1476" s="40" t="s">
        <v>413</v>
      </c>
      <c r="V1476" s="40" t="s">
        <v>721</v>
      </c>
      <c r="W1476" s="40" t="s">
        <v>1756</v>
      </c>
      <c r="X1476" s="40" t="s">
        <v>257</v>
      </c>
      <c r="Y1476" s="40" t="s">
        <v>258</v>
      </c>
      <c r="Z1476" s="40" t="s">
        <v>414</v>
      </c>
      <c r="AA1476" s="59">
        <v>0</v>
      </c>
      <c r="AB1476" s="59">
        <v>0</v>
      </c>
      <c r="AC1476" s="59">
        <v>0</v>
      </c>
      <c r="AD1476" s="59">
        <v>0</v>
      </c>
      <c r="AE1476" s="59">
        <v>0</v>
      </c>
      <c r="AF1476" s="59">
        <v>0</v>
      </c>
      <c r="AG1476" s="59">
        <v>0</v>
      </c>
      <c r="AH1476" s="59">
        <v>0</v>
      </c>
      <c r="AI1476" s="59">
        <v>625000</v>
      </c>
      <c r="AJ1476" s="59">
        <v>625000</v>
      </c>
      <c r="AK1476" s="59">
        <v>625000</v>
      </c>
      <c r="AL1476" s="59">
        <v>625000</v>
      </c>
      <c r="AM1476" s="59">
        <v>625000</v>
      </c>
      <c r="AN1476" s="59">
        <v>625000</v>
      </c>
      <c r="AO1476" s="59">
        <v>625000</v>
      </c>
      <c r="AP1476" s="59">
        <v>625000</v>
      </c>
      <c r="AQ1476" s="59">
        <v>625000</v>
      </c>
      <c r="AR1476" s="59">
        <v>625000</v>
      </c>
      <c r="AS1476" s="59">
        <v>625000</v>
      </c>
      <c r="AT1476" s="59">
        <v>625000</v>
      </c>
      <c r="AU1476" s="59">
        <v>625000</v>
      </c>
      <c r="AV1476" s="59">
        <v>625000</v>
      </c>
      <c r="AW1476" s="59">
        <v>625000</v>
      </c>
      <c r="AX1476" s="59">
        <v>625000</v>
      </c>
      <c r="AY1476" s="2">
        <v>0</v>
      </c>
      <c r="AZ1476" s="12" t="str">
        <f t="shared" si="178"/>
        <v>OK</v>
      </c>
      <c r="BA1476" s="12" t="str">
        <f t="shared" si="179"/>
        <v>OK</v>
      </c>
      <c r="BB1476" s="6">
        <f t="shared" si="180"/>
        <v>0</v>
      </c>
      <c r="BC1476" s="13">
        <f t="shared" si="181"/>
        <v>5000000</v>
      </c>
      <c r="BD1476" s="13">
        <f t="shared" si="182"/>
        <v>5000000</v>
      </c>
      <c r="BE1476" s="6">
        <f t="shared" si="183"/>
        <v>0</v>
      </c>
      <c r="BF1476" s="6">
        <f t="shared" si="184"/>
        <v>0</v>
      </c>
      <c r="BG1476" s="2" t="str">
        <f t="shared" si="177"/>
        <v>2500.1.1.4.</v>
      </c>
    </row>
    <row r="1477" spans="2:59" ht="71.25" x14ac:dyDescent="0.25">
      <c r="B1477" s="39" t="s">
        <v>7739</v>
      </c>
      <c r="C1477" s="39" t="s">
        <v>717</v>
      </c>
      <c r="D1477" s="39" t="s">
        <v>4</v>
      </c>
      <c r="E1477" s="40" t="s">
        <v>219</v>
      </c>
      <c r="F1477" s="40" t="s">
        <v>220</v>
      </c>
      <c r="G1477" s="40" t="s">
        <v>11</v>
      </c>
      <c r="H1477" s="40">
        <v>80161501</v>
      </c>
      <c r="I1477" s="40" t="s">
        <v>8168</v>
      </c>
      <c r="J1477" s="40" t="s">
        <v>221</v>
      </c>
      <c r="K1477" s="40" t="s">
        <v>7822</v>
      </c>
      <c r="L1477" s="41" t="s">
        <v>154</v>
      </c>
      <c r="M1477" s="41" t="s">
        <v>154</v>
      </c>
      <c r="N1477" s="41">
        <v>8</v>
      </c>
      <c r="O1477" s="41" t="s">
        <v>223</v>
      </c>
      <c r="P1477" s="41" t="s">
        <v>224</v>
      </c>
      <c r="Q1477" s="58">
        <v>32811664</v>
      </c>
      <c r="R1477" s="58">
        <v>32811664</v>
      </c>
      <c r="S1477" s="41" t="s">
        <v>225</v>
      </c>
      <c r="T1477" s="41" t="s">
        <v>221</v>
      </c>
      <c r="U1477" s="40" t="s">
        <v>416</v>
      </c>
      <c r="V1477" s="40" t="s">
        <v>721</v>
      </c>
      <c r="W1477" s="40" t="s">
        <v>1709</v>
      </c>
      <c r="X1477" s="40" t="s">
        <v>229</v>
      </c>
      <c r="Y1477" s="40" t="s">
        <v>230</v>
      </c>
      <c r="Z1477" s="40" t="s">
        <v>417</v>
      </c>
      <c r="AA1477" s="59">
        <v>0</v>
      </c>
      <c r="AB1477" s="59">
        <v>0</v>
      </c>
      <c r="AC1477" s="59">
        <v>32811664</v>
      </c>
      <c r="AD1477" s="59">
        <v>0</v>
      </c>
      <c r="AE1477" s="59">
        <v>0</v>
      </c>
      <c r="AF1477" s="59">
        <v>4101458</v>
      </c>
      <c r="AG1477" s="59">
        <v>0</v>
      </c>
      <c r="AH1477" s="59">
        <v>4101458</v>
      </c>
      <c r="AI1477" s="59">
        <v>0</v>
      </c>
      <c r="AJ1477" s="59">
        <v>4101458</v>
      </c>
      <c r="AK1477" s="59">
        <v>0</v>
      </c>
      <c r="AL1477" s="59">
        <v>4101458</v>
      </c>
      <c r="AM1477" s="59">
        <v>0</v>
      </c>
      <c r="AN1477" s="59">
        <v>4101458</v>
      </c>
      <c r="AO1477" s="59">
        <v>0</v>
      </c>
      <c r="AP1477" s="59">
        <v>4101458</v>
      </c>
      <c r="AQ1477" s="59">
        <v>0</v>
      </c>
      <c r="AR1477" s="59">
        <v>4101458</v>
      </c>
      <c r="AS1477" s="59">
        <v>0</v>
      </c>
      <c r="AT1477" s="59">
        <v>4101458</v>
      </c>
      <c r="AU1477" s="59">
        <v>0</v>
      </c>
      <c r="AV1477" s="59">
        <v>0</v>
      </c>
      <c r="AW1477" s="59">
        <v>0</v>
      </c>
      <c r="AX1477" s="59">
        <v>0</v>
      </c>
      <c r="AY1477" s="2">
        <v>0</v>
      </c>
      <c r="AZ1477" s="12" t="str">
        <f t="shared" si="178"/>
        <v>OK</v>
      </c>
      <c r="BA1477" s="12" t="str">
        <f t="shared" si="179"/>
        <v>OK</v>
      </c>
      <c r="BB1477" s="6">
        <f t="shared" si="180"/>
        <v>0</v>
      </c>
      <c r="BC1477" s="13">
        <f t="shared" si="181"/>
        <v>32811664</v>
      </c>
      <c r="BD1477" s="13">
        <f t="shared" si="182"/>
        <v>32811664</v>
      </c>
      <c r="BE1477" s="6">
        <f t="shared" si="183"/>
        <v>0</v>
      </c>
      <c r="BF1477" s="6">
        <f t="shared" si="184"/>
        <v>0</v>
      </c>
      <c r="BG1477" s="2" t="str">
        <f t="shared" si="177"/>
        <v>2500.1.1.4.</v>
      </c>
    </row>
    <row r="1478" spans="2:59" ht="114" x14ac:dyDescent="0.25">
      <c r="B1478" s="39" t="s">
        <v>7740</v>
      </c>
      <c r="C1478" s="39" t="s">
        <v>717</v>
      </c>
      <c r="D1478" s="39" t="s">
        <v>4</v>
      </c>
      <c r="E1478" s="40" t="s">
        <v>219</v>
      </c>
      <c r="F1478" s="40" t="s">
        <v>220</v>
      </c>
      <c r="G1478" s="40" t="s">
        <v>11</v>
      </c>
      <c r="H1478" s="40">
        <v>80161501</v>
      </c>
      <c r="I1478" s="40" t="s">
        <v>8168</v>
      </c>
      <c r="J1478" s="40" t="s">
        <v>221</v>
      </c>
      <c r="K1478" s="40" t="s">
        <v>7823</v>
      </c>
      <c r="L1478" s="41" t="s">
        <v>154</v>
      </c>
      <c r="M1478" s="41" t="s">
        <v>154</v>
      </c>
      <c r="N1478" s="41">
        <v>8</v>
      </c>
      <c r="O1478" s="41" t="s">
        <v>223</v>
      </c>
      <c r="P1478" s="41" t="s">
        <v>224</v>
      </c>
      <c r="Q1478" s="58">
        <v>32000000</v>
      </c>
      <c r="R1478" s="58">
        <v>32000000</v>
      </c>
      <c r="S1478" s="41" t="s">
        <v>225</v>
      </c>
      <c r="T1478" s="41" t="s">
        <v>221</v>
      </c>
      <c r="U1478" s="40" t="s">
        <v>416</v>
      </c>
      <c r="V1478" s="40" t="s">
        <v>721</v>
      </c>
      <c r="W1478" s="40" t="s">
        <v>1709</v>
      </c>
      <c r="X1478" s="40" t="s">
        <v>229</v>
      </c>
      <c r="Y1478" s="40" t="s">
        <v>230</v>
      </c>
      <c r="Z1478" s="40" t="s">
        <v>417</v>
      </c>
      <c r="AA1478" s="59">
        <v>0</v>
      </c>
      <c r="AB1478" s="59">
        <v>0</v>
      </c>
      <c r="AC1478" s="59">
        <v>32000000</v>
      </c>
      <c r="AD1478" s="59">
        <v>0</v>
      </c>
      <c r="AE1478" s="59">
        <v>0</v>
      </c>
      <c r="AF1478" s="59">
        <v>4000000</v>
      </c>
      <c r="AG1478" s="59">
        <v>0</v>
      </c>
      <c r="AH1478" s="59">
        <v>4000000</v>
      </c>
      <c r="AI1478" s="59">
        <v>0</v>
      </c>
      <c r="AJ1478" s="59">
        <v>4000000</v>
      </c>
      <c r="AK1478" s="59">
        <v>0</v>
      </c>
      <c r="AL1478" s="59">
        <v>4000000</v>
      </c>
      <c r="AM1478" s="59">
        <v>0</v>
      </c>
      <c r="AN1478" s="59">
        <v>4000000</v>
      </c>
      <c r="AO1478" s="59">
        <v>0</v>
      </c>
      <c r="AP1478" s="59">
        <v>4000000</v>
      </c>
      <c r="AQ1478" s="59">
        <v>0</v>
      </c>
      <c r="AR1478" s="59">
        <v>4000000</v>
      </c>
      <c r="AS1478" s="59">
        <v>0</v>
      </c>
      <c r="AT1478" s="59">
        <v>4000000</v>
      </c>
      <c r="AU1478" s="59">
        <v>0</v>
      </c>
      <c r="AV1478" s="59">
        <v>0</v>
      </c>
      <c r="AW1478" s="59">
        <v>0</v>
      </c>
      <c r="AX1478" s="59">
        <v>0</v>
      </c>
      <c r="AY1478" s="2">
        <v>0</v>
      </c>
      <c r="AZ1478" s="12" t="str">
        <f t="shared" si="178"/>
        <v>OK</v>
      </c>
      <c r="BA1478" s="12" t="str">
        <f t="shared" si="179"/>
        <v>OK</v>
      </c>
      <c r="BB1478" s="6">
        <f t="shared" si="180"/>
        <v>0</v>
      </c>
      <c r="BC1478" s="13">
        <f t="shared" si="181"/>
        <v>32000000</v>
      </c>
      <c r="BD1478" s="13">
        <f t="shared" si="182"/>
        <v>32000000</v>
      </c>
      <c r="BE1478" s="6">
        <f t="shared" si="183"/>
        <v>0</v>
      </c>
      <c r="BF1478" s="6">
        <f t="shared" si="184"/>
        <v>0</v>
      </c>
      <c r="BG1478" s="2" t="str">
        <f t="shared" si="177"/>
        <v>2500.1.1.4.</v>
      </c>
    </row>
    <row r="1479" spans="2:59" ht="57" x14ac:dyDescent="0.25">
      <c r="B1479" s="39" t="s">
        <v>7741</v>
      </c>
      <c r="C1479" s="39" t="s">
        <v>717</v>
      </c>
      <c r="D1479" s="39" t="s">
        <v>4</v>
      </c>
      <c r="E1479" s="40" t="s">
        <v>219</v>
      </c>
      <c r="F1479" s="40" t="s">
        <v>220</v>
      </c>
      <c r="G1479" s="40" t="s">
        <v>11</v>
      </c>
      <c r="H1479" s="40">
        <v>80161501</v>
      </c>
      <c r="I1479" s="40" t="s">
        <v>8168</v>
      </c>
      <c r="J1479" s="40" t="s">
        <v>221</v>
      </c>
      <c r="K1479" s="40" t="s">
        <v>7824</v>
      </c>
      <c r="L1479" s="41" t="s">
        <v>154</v>
      </c>
      <c r="M1479" s="41" t="s">
        <v>154</v>
      </c>
      <c r="N1479" s="41">
        <v>8</v>
      </c>
      <c r="O1479" s="41" t="s">
        <v>221</v>
      </c>
      <c r="P1479" s="41" t="s">
        <v>224</v>
      </c>
      <c r="Q1479" s="58">
        <v>5000000</v>
      </c>
      <c r="R1479" s="58">
        <v>5000000</v>
      </c>
      <c r="S1479" s="41" t="s">
        <v>225</v>
      </c>
      <c r="T1479" s="41" t="s">
        <v>221</v>
      </c>
      <c r="U1479" s="40" t="s">
        <v>416</v>
      </c>
      <c r="V1479" s="40" t="s">
        <v>721</v>
      </c>
      <c r="W1479" s="40" t="s">
        <v>1709</v>
      </c>
      <c r="X1479" s="40" t="s">
        <v>257</v>
      </c>
      <c r="Y1479" s="40" t="s">
        <v>258</v>
      </c>
      <c r="Z1479" s="40" t="s">
        <v>417</v>
      </c>
      <c r="AA1479" s="59">
        <v>0</v>
      </c>
      <c r="AB1479" s="59">
        <v>0</v>
      </c>
      <c r="AC1479" s="59">
        <v>454545</v>
      </c>
      <c r="AD1479" s="59">
        <v>454545</v>
      </c>
      <c r="AE1479" s="59">
        <v>454545</v>
      </c>
      <c r="AF1479" s="59">
        <v>454545</v>
      </c>
      <c r="AG1479" s="59">
        <v>454545</v>
      </c>
      <c r="AH1479" s="59">
        <v>454545</v>
      </c>
      <c r="AI1479" s="59">
        <v>454545</v>
      </c>
      <c r="AJ1479" s="59">
        <v>454545</v>
      </c>
      <c r="AK1479" s="59">
        <v>454545</v>
      </c>
      <c r="AL1479" s="59">
        <v>454545</v>
      </c>
      <c r="AM1479" s="59">
        <v>454545</v>
      </c>
      <c r="AN1479" s="59">
        <v>454545</v>
      </c>
      <c r="AO1479" s="59">
        <v>454546</v>
      </c>
      <c r="AP1479" s="59">
        <v>454546</v>
      </c>
      <c r="AQ1479" s="59">
        <v>454546</v>
      </c>
      <c r="AR1479" s="59">
        <v>454546</v>
      </c>
      <c r="AS1479" s="59">
        <v>454546</v>
      </c>
      <c r="AT1479" s="59">
        <v>454546</v>
      </c>
      <c r="AU1479" s="59">
        <v>454546</v>
      </c>
      <c r="AV1479" s="59">
        <v>454546</v>
      </c>
      <c r="AW1479" s="59">
        <v>454546</v>
      </c>
      <c r="AX1479" s="59">
        <v>454546</v>
      </c>
      <c r="AY1479" s="2">
        <v>0</v>
      </c>
      <c r="AZ1479" s="12" t="str">
        <f t="shared" si="178"/>
        <v>OK</v>
      </c>
      <c r="BA1479" s="12" t="str">
        <f t="shared" si="179"/>
        <v>OK</v>
      </c>
      <c r="BB1479" s="6">
        <f t="shared" si="180"/>
        <v>0</v>
      </c>
      <c r="BC1479" s="13">
        <f t="shared" si="181"/>
        <v>5000000</v>
      </c>
      <c r="BD1479" s="13">
        <f t="shared" si="182"/>
        <v>5000000</v>
      </c>
      <c r="BE1479" s="6">
        <f t="shared" si="183"/>
        <v>0</v>
      </c>
      <c r="BF1479" s="6">
        <f t="shared" si="184"/>
        <v>0</v>
      </c>
      <c r="BG1479" s="2" t="str">
        <f t="shared" si="177"/>
        <v>2500.1.1.4.</v>
      </c>
    </row>
    <row r="1480" spans="2:59" ht="99.75" x14ac:dyDescent="0.25">
      <c r="B1480" s="39" t="s">
        <v>7742</v>
      </c>
      <c r="C1480" s="39" t="s">
        <v>717</v>
      </c>
      <c r="D1480" s="39" t="s">
        <v>4</v>
      </c>
      <c r="E1480" s="40" t="s">
        <v>219</v>
      </c>
      <c r="F1480" s="40" t="s">
        <v>220</v>
      </c>
      <c r="G1480" s="40" t="s">
        <v>11</v>
      </c>
      <c r="H1480" s="40">
        <v>80161501</v>
      </c>
      <c r="I1480" s="40" t="s">
        <v>8168</v>
      </c>
      <c r="J1480" s="40" t="s">
        <v>221</v>
      </c>
      <c r="K1480" s="40" t="s">
        <v>7825</v>
      </c>
      <c r="L1480" s="41" t="s">
        <v>154</v>
      </c>
      <c r="M1480" s="41" t="s">
        <v>154</v>
      </c>
      <c r="N1480" s="41">
        <v>8</v>
      </c>
      <c r="O1480" s="41" t="s">
        <v>223</v>
      </c>
      <c r="P1480" s="41" t="s">
        <v>224</v>
      </c>
      <c r="Q1480" s="58">
        <v>32000000</v>
      </c>
      <c r="R1480" s="58">
        <v>32000000</v>
      </c>
      <c r="S1480" s="41" t="s">
        <v>225</v>
      </c>
      <c r="T1480" s="41" t="s">
        <v>221</v>
      </c>
      <c r="U1480" s="40" t="s">
        <v>419</v>
      </c>
      <c r="V1480" s="40" t="s">
        <v>721</v>
      </c>
      <c r="W1480" s="40" t="s">
        <v>1756</v>
      </c>
      <c r="X1480" s="40" t="s">
        <v>229</v>
      </c>
      <c r="Y1480" s="40" t="s">
        <v>230</v>
      </c>
      <c r="Z1480" s="40" t="s">
        <v>411</v>
      </c>
      <c r="AA1480" s="59">
        <v>0</v>
      </c>
      <c r="AB1480" s="59">
        <v>0</v>
      </c>
      <c r="AC1480" s="59">
        <v>32000000</v>
      </c>
      <c r="AD1480" s="59">
        <v>0</v>
      </c>
      <c r="AE1480" s="59">
        <v>0</v>
      </c>
      <c r="AF1480" s="59">
        <v>4000000</v>
      </c>
      <c r="AG1480" s="59">
        <v>0</v>
      </c>
      <c r="AH1480" s="59">
        <v>4000000</v>
      </c>
      <c r="AI1480" s="59">
        <v>0</v>
      </c>
      <c r="AJ1480" s="59">
        <v>4000000</v>
      </c>
      <c r="AK1480" s="59">
        <v>0</v>
      </c>
      <c r="AL1480" s="59">
        <v>4000000</v>
      </c>
      <c r="AM1480" s="59">
        <v>0</v>
      </c>
      <c r="AN1480" s="59">
        <v>4000000</v>
      </c>
      <c r="AO1480" s="59">
        <v>0</v>
      </c>
      <c r="AP1480" s="59">
        <v>4000000</v>
      </c>
      <c r="AQ1480" s="59">
        <v>0</v>
      </c>
      <c r="AR1480" s="59">
        <v>4000000</v>
      </c>
      <c r="AS1480" s="59">
        <v>0</v>
      </c>
      <c r="AT1480" s="59">
        <v>4000000</v>
      </c>
      <c r="AU1480" s="59">
        <v>0</v>
      </c>
      <c r="AV1480" s="59">
        <v>0</v>
      </c>
      <c r="AW1480" s="59">
        <v>0</v>
      </c>
      <c r="AX1480" s="59">
        <v>0</v>
      </c>
      <c r="AY1480" s="2">
        <v>0</v>
      </c>
      <c r="AZ1480" s="12" t="str">
        <f t="shared" si="178"/>
        <v>OK</v>
      </c>
      <c r="BA1480" s="12" t="str">
        <f t="shared" si="179"/>
        <v>OK</v>
      </c>
      <c r="BB1480" s="6">
        <f t="shared" si="180"/>
        <v>0</v>
      </c>
      <c r="BC1480" s="13">
        <f t="shared" si="181"/>
        <v>32000000</v>
      </c>
      <c r="BD1480" s="13">
        <f t="shared" si="182"/>
        <v>32000000</v>
      </c>
      <c r="BE1480" s="6">
        <f t="shared" si="183"/>
        <v>0</v>
      </c>
      <c r="BF1480" s="6">
        <f t="shared" si="184"/>
        <v>0</v>
      </c>
      <c r="BG1480" s="2" t="str">
        <f t="shared" si="177"/>
        <v>2500.1.1.4.</v>
      </c>
    </row>
    <row r="1481" spans="2:59" ht="57" x14ac:dyDescent="0.25">
      <c r="B1481" s="39" t="s">
        <v>7743</v>
      </c>
      <c r="C1481" s="39" t="s">
        <v>717</v>
      </c>
      <c r="D1481" s="39" t="s">
        <v>4</v>
      </c>
      <c r="E1481" s="40" t="s">
        <v>219</v>
      </c>
      <c r="F1481" s="40" t="s">
        <v>220</v>
      </c>
      <c r="G1481" s="40" t="s">
        <v>11</v>
      </c>
      <c r="H1481" s="40">
        <v>80161501</v>
      </c>
      <c r="I1481" s="40" t="s">
        <v>8168</v>
      </c>
      <c r="J1481" s="40" t="s">
        <v>221</v>
      </c>
      <c r="K1481" s="40" t="s">
        <v>7826</v>
      </c>
      <c r="L1481" s="41" t="s">
        <v>154</v>
      </c>
      <c r="M1481" s="41" t="s">
        <v>154</v>
      </c>
      <c r="N1481" s="41">
        <v>8</v>
      </c>
      <c r="O1481" s="41" t="s">
        <v>223</v>
      </c>
      <c r="P1481" s="41" t="s">
        <v>224</v>
      </c>
      <c r="Q1481" s="58">
        <v>32811664</v>
      </c>
      <c r="R1481" s="58">
        <v>32811664</v>
      </c>
      <c r="S1481" s="41" t="s">
        <v>225</v>
      </c>
      <c r="T1481" s="41" t="s">
        <v>221</v>
      </c>
      <c r="U1481" s="40" t="s">
        <v>419</v>
      </c>
      <c r="V1481" s="40" t="s">
        <v>721</v>
      </c>
      <c r="W1481" s="40" t="s">
        <v>1756</v>
      </c>
      <c r="X1481" s="40" t="s">
        <v>229</v>
      </c>
      <c r="Y1481" s="40" t="s">
        <v>230</v>
      </c>
      <c r="Z1481" s="40" t="s">
        <v>411</v>
      </c>
      <c r="AA1481" s="59">
        <v>0</v>
      </c>
      <c r="AB1481" s="59">
        <v>0</v>
      </c>
      <c r="AC1481" s="59">
        <v>32811664</v>
      </c>
      <c r="AD1481" s="59">
        <v>0</v>
      </c>
      <c r="AE1481" s="59">
        <v>0</v>
      </c>
      <c r="AF1481" s="59">
        <v>4101458</v>
      </c>
      <c r="AG1481" s="59">
        <v>0</v>
      </c>
      <c r="AH1481" s="59">
        <v>4101458</v>
      </c>
      <c r="AI1481" s="59">
        <v>0</v>
      </c>
      <c r="AJ1481" s="59">
        <v>4101458</v>
      </c>
      <c r="AK1481" s="59">
        <v>0</v>
      </c>
      <c r="AL1481" s="59">
        <v>4101458</v>
      </c>
      <c r="AM1481" s="59">
        <v>0</v>
      </c>
      <c r="AN1481" s="59">
        <v>4101458</v>
      </c>
      <c r="AO1481" s="59">
        <v>0</v>
      </c>
      <c r="AP1481" s="59">
        <v>4101458</v>
      </c>
      <c r="AQ1481" s="59">
        <v>0</v>
      </c>
      <c r="AR1481" s="59">
        <v>4101458</v>
      </c>
      <c r="AS1481" s="59">
        <v>0</v>
      </c>
      <c r="AT1481" s="59">
        <v>4101458</v>
      </c>
      <c r="AU1481" s="59">
        <v>0</v>
      </c>
      <c r="AV1481" s="59">
        <v>0</v>
      </c>
      <c r="AW1481" s="59">
        <v>0</v>
      </c>
      <c r="AX1481" s="59">
        <v>0</v>
      </c>
      <c r="AY1481" s="2">
        <v>0</v>
      </c>
      <c r="AZ1481" s="12" t="str">
        <f t="shared" si="178"/>
        <v>OK</v>
      </c>
      <c r="BA1481" s="12" t="str">
        <f t="shared" si="179"/>
        <v>OK</v>
      </c>
      <c r="BB1481" s="6">
        <f t="shared" si="180"/>
        <v>0</v>
      </c>
      <c r="BC1481" s="13">
        <f t="shared" si="181"/>
        <v>32811664</v>
      </c>
      <c r="BD1481" s="13">
        <f t="shared" si="182"/>
        <v>32811664</v>
      </c>
      <c r="BE1481" s="6">
        <f t="shared" si="183"/>
        <v>0</v>
      </c>
      <c r="BF1481" s="6">
        <f t="shared" si="184"/>
        <v>0</v>
      </c>
      <c r="BG1481" s="2" t="str">
        <f t="shared" si="177"/>
        <v>2500.1.1.4.</v>
      </c>
    </row>
    <row r="1482" spans="2:59" ht="71.25" x14ac:dyDescent="0.25">
      <c r="B1482" s="39" t="s">
        <v>7744</v>
      </c>
      <c r="C1482" s="39" t="s">
        <v>717</v>
      </c>
      <c r="D1482" s="39" t="s">
        <v>4</v>
      </c>
      <c r="E1482" s="40" t="s">
        <v>219</v>
      </c>
      <c r="F1482" s="40" t="s">
        <v>220</v>
      </c>
      <c r="G1482" s="40" t="s">
        <v>11</v>
      </c>
      <c r="H1482" s="40">
        <v>80161501</v>
      </c>
      <c r="I1482" s="40" t="s">
        <v>8168</v>
      </c>
      <c r="J1482" s="40" t="s">
        <v>221</v>
      </c>
      <c r="K1482" s="40" t="s">
        <v>7827</v>
      </c>
      <c r="L1482" s="41" t="s">
        <v>154</v>
      </c>
      <c r="M1482" s="41" t="s">
        <v>154</v>
      </c>
      <c r="N1482" s="41">
        <v>8</v>
      </c>
      <c r="O1482" s="41" t="s">
        <v>223</v>
      </c>
      <c r="P1482" s="41" t="s">
        <v>224</v>
      </c>
      <c r="Q1482" s="58">
        <v>18508320</v>
      </c>
      <c r="R1482" s="58">
        <v>18508320</v>
      </c>
      <c r="S1482" s="41" t="s">
        <v>225</v>
      </c>
      <c r="T1482" s="41" t="s">
        <v>221</v>
      </c>
      <c r="U1482" s="40" t="s">
        <v>419</v>
      </c>
      <c r="V1482" s="40" t="s">
        <v>721</v>
      </c>
      <c r="W1482" s="40" t="s">
        <v>1756</v>
      </c>
      <c r="X1482" s="40" t="s">
        <v>229</v>
      </c>
      <c r="Y1482" s="40" t="s">
        <v>230</v>
      </c>
      <c r="Z1482" s="40" t="s">
        <v>411</v>
      </c>
      <c r="AA1482" s="59">
        <v>0</v>
      </c>
      <c r="AB1482" s="59">
        <v>0</v>
      </c>
      <c r="AC1482" s="59">
        <v>18508320</v>
      </c>
      <c r="AD1482" s="59">
        <v>0</v>
      </c>
      <c r="AE1482" s="59">
        <v>0</v>
      </c>
      <c r="AF1482" s="59">
        <v>2313540</v>
      </c>
      <c r="AG1482" s="59">
        <v>0</v>
      </c>
      <c r="AH1482" s="59">
        <v>2313540</v>
      </c>
      <c r="AI1482" s="59">
        <v>0</v>
      </c>
      <c r="AJ1482" s="59">
        <v>2313540</v>
      </c>
      <c r="AK1482" s="59">
        <v>0</v>
      </c>
      <c r="AL1482" s="59">
        <v>2313540</v>
      </c>
      <c r="AM1482" s="59">
        <v>0</v>
      </c>
      <c r="AN1482" s="59">
        <v>2313540</v>
      </c>
      <c r="AO1482" s="59">
        <v>0</v>
      </c>
      <c r="AP1482" s="59">
        <v>2313540</v>
      </c>
      <c r="AQ1482" s="59">
        <v>0</v>
      </c>
      <c r="AR1482" s="59">
        <v>2313540</v>
      </c>
      <c r="AS1482" s="59">
        <v>0</v>
      </c>
      <c r="AT1482" s="59">
        <v>2313540</v>
      </c>
      <c r="AU1482" s="59">
        <v>0</v>
      </c>
      <c r="AV1482" s="59">
        <v>0</v>
      </c>
      <c r="AW1482" s="59">
        <v>0</v>
      </c>
      <c r="AX1482" s="59">
        <v>0</v>
      </c>
      <c r="AY1482" s="2">
        <v>0</v>
      </c>
      <c r="AZ1482" s="12" t="str">
        <f t="shared" si="178"/>
        <v>OK</v>
      </c>
      <c r="BA1482" s="12" t="str">
        <f t="shared" si="179"/>
        <v>OK</v>
      </c>
      <c r="BB1482" s="6">
        <f t="shared" si="180"/>
        <v>0</v>
      </c>
      <c r="BC1482" s="13">
        <f t="shared" si="181"/>
        <v>18508320</v>
      </c>
      <c r="BD1482" s="13">
        <f t="shared" si="182"/>
        <v>18508320</v>
      </c>
      <c r="BE1482" s="6">
        <f t="shared" si="183"/>
        <v>0</v>
      </c>
      <c r="BF1482" s="6">
        <f t="shared" si="184"/>
        <v>0</v>
      </c>
      <c r="BG1482" s="2" t="str">
        <f t="shared" si="177"/>
        <v>2500.1.1.4.</v>
      </c>
    </row>
    <row r="1483" spans="2:59" ht="57" x14ac:dyDescent="0.25">
      <c r="B1483" s="39" t="s">
        <v>7745</v>
      </c>
      <c r="C1483" s="39" t="s">
        <v>717</v>
      </c>
      <c r="D1483" s="39" t="s">
        <v>4</v>
      </c>
      <c r="E1483" s="40" t="s">
        <v>219</v>
      </c>
      <c r="F1483" s="40" t="s">
        <v>220</v>
      </c>
      <c r="G1483" s="40" t="s">
        <v>11</v>
      </c>
      <c r="H1483" s="40">
        <v>80161501</v>
      </c>
      <c r="I1483" s="40" t="s">
        <v>8168</v>
      </c>
      <c r="J1483" s="40" t="s">
        <v>221</v>
      </c>
      <c r="K1483" s="40" t="s">
        <v>7828</v>
      </c>
      <c r="L1483" s="41" t="s">
        <v>154</v>
      </c>
      <c r="M1483" s="41" t="s">
        <v>154</v>
      </c>
      <c r="N1483" s="41">
        <v>11</v>
      </c>
      <c r="O1483" s="41" t="s">
        <v>221</v>
      </c>
      <c r="P1483" s="41" t="s">
        <v>224</v>
      </c>
      <c r="Q1483" s="58">
        <v>5000000</v>
      </c>
      <c r="R1483" s="58">
        <v>5000000</v>
      </c>
      <c r="S1483" s="41" t="s">
        <v>225</v>
      </c>
      <c r="T1483" s="41" t="s">
        <v>221</v>
      </c>
      <c r="U1483" s="40" t="s">
        <v>419</v>
      </c>
      <c r="V1483" s="40" t="s">
        <v>721</v>
      </c>
      <c r="W1483" s="40" t="s">
        <v>1756</v>
      </c>
      <c r="X1483" s="40" t="s">
        <v>257</v>
      </c>
      <c r="Y1483" s="40" t="s">
        <v>258</v>
      </c>
      <c r="Z1483" s="40" t="s">
        <v>420</v>
      </c>
      <c r="AA1483" s="59">
        <v>0</v>
      </c>
      <c r="AB1483" s="59">
        <v>0</v>
      </c>
      <c r="AC1483" s="59">
        <v>5000000</v>
      </c>
      <c r="AD1483" s="59">
        <v>0</v>
      </c>
      <c r="AE1483" s="59">
        <v>0</v>
      </c>
      <c r="AF1483" s="59">
        <v>0</v>
      </c>
      <c r="AG1483" s="59">
        <v>0</v>
      </c>
      <c r="AH1483" s="59">
        <v>0</v>
      </c>
      <c r="AI1483" s="59">
        <v>0</v>
      </c>
      <c r="AJ1483" s="59">
        <v>0</v>
      </c>
      <c r="AK1483" s="59">
        <v>0</v>
      </c>
      <c r="AL1483" s="59">
        <v>0</v>
      </c>
      <c r="AM1483" s="59">
        <v>0</v>
      </c>
      <c r="AN1483" s="59">
        <v>0</v>
      </c>
      <c r="AO1483" s="59">
        <v>0</v>
      </c>
      <c r="AP1483" s="59">
        <v>0</v>
      </c>
      <c r="AQ1483" s="59">
        <v>0</v>
      </c>
      <c r="AR1483" s="59">
        <v>0</v>
      </c>
      <c r="AS1483" s="59">
        <v>0</v>
      </c>
      <c r="AT1483" s="59">
        <v>0</v>
      </c>
      <c r="AU1483" s="59">
        <v>0</v>
      </c>
      <c r="AV1483" s="59">
        <v>0</v>
      </c>
      <c r="AW1483" s="59">
        <v>0</v>
      </c>
      <c r="AX1483" s="59">
        <v>5000000</v>
      </c>
      <c r="AY1483" s="2">
        <v>0</v>
      </c>
      <c r="AZ1483" s="12" t="str">
        <f t="shared" si="178"/>
        <v>OK</v>
      </c>
      <c r="BA1483" s="12" t="str">
        <f t="shared" si="179"/>
        <v>OK</v>
      </c>
      <c r="BB1483" s="6">
        <f t="shared" si="180"/>
        <v>0</v>
      </c>
      <c r="BC1483" s="13">
        <f t="shared" si="181"/>
        <v>5000000</v>
      </c>
      <c r="BD1483" s="13">
        <f t="shared" si="182"/>
        <v>5000000</v>
      </c>
      <c r="BE1483" s="6">
        <f t="shared" si="183"/>
        <v>0</v>
      </c>
      <c r="BF1483" s="6">
        <f t="shared" si="184"/>
        <v>0</v>
      </c>
      <c r="BG1483" s="2" t="str">
        <f t="shared" si="177"/>
        <v>2500.1.1.4.</v>
      </c>
    </row>
    <row r="1484" spans="2:59" ht="99.75" x14ac:dyDescent="0.25">
      <c r="B1484" s="39" t="s">
        <v>7746</v>
      </c>
      <c r="C1484" s="39" t="s">
        <v>717</v>
      </c>
      <c r="D1484" s="39" t="s">
        <v>4</v>
      </c>
      <c r="E1484" s="40" t="s">
        <v>219</v>
      </c>
      <c r="F1484" s="40" t="s">
        <v>220</v>
      </c>
      <c r="G1484" s="40" t="s">
        <v>11</v>
      </c>
      <c r="H1484" s="40">
        <v>80161501</v>
      </c>
      <c r="I1484" s="40" t="s">
        <v>8168</v>
      </c>
      <c r="J1484" s="40" t="s">
        <v>221</v>
      </c>
      <c r="K1484" s="40" t="s">
        <v>7829</v>
      </c>
      <c r="L1484" s="41" t="s">
        <v>154</v>
      </c>
      <c r="M1484" s="41" t="s">
        <v>154</v>
      </c>
      <c r="N1484" s="41">
        <v>8</v>
      </c>
      <c r="O1484" s="41" t="s">
        <v>223</v>
      </c>
      <c r="P1484" s="41" t="s">
        <v>224</v>
      </c>
      <c r="Q1484" s="58">
        <v>37755544</v>
      </c>
      <c r="R1484" s="58">
        <v>37755544</v>
      </c>
      <c r="S1484" s="41" t="s">
        <v>225</v>
      </c>
      <c r="T1484" s="41" t="s">
        <v>221</v>
      </c>
      <c r="U1484" s="40" t="s">
        <v>422</v>
      </c>
      <c r="V1484" s="40" t="s">
        <v>721</v>
      </c>
      <c r="W1484" s="40" t="s">
        <v>1756</v>
      </c>
      <c r="X1484" s="40" t="s">
        <v>229</v>
      </c>
      <c r="Y1484" s="40" t="s">
        <v>230</v>
      </c>
      <c r="Z1484" s="40" t="s">
        <v>423</v>
      </c>
      <c r="AA1484" s="59">
        <v>0</v>
      </c>
      <c r="AB1484" s="59">
        <v>0</v>
      </c>
      <c r="AC1484" s="59">
        <v>37755544</v>
      </c>
      <c r="AD1484" s="59">
        <v>4719443</v>
      </c>
      <c r="AE1484" s="59">
        <v>0</v>
      </c>
      <c r="AF1484" s="59">
        <v>4719443</v>
      </c>
      <c r="AG1484" s="59">
        <v>0</v>
      </c>
      <c r="AH1484" s="59">
        <v>4719443</v>
      </c>
      <c r="AI1484" s="59">
        <v>0</v>
      </c>
      <c r="AJ1484" s="59">
        <v>4719443</v>
      </c>
      <c r="AK1484" s="59">
        <v>0</v>
      </c>
      <c r="AL1484" s="59">
        <v>4719443</v>
      </c>
      <c r="AM1484" s="59">
        <v>0</v>
      </c>
      <c r="AN1484" s="59">
        <v>4719443</v>
      </c>
      <c r="AO1484" s="59">
        <v>0</v>
      </c>
      <c r="AP1484" s="59">
        <v>4719443</v>
      </c>
      <c r="AQ1484" s="59">
        <v>0</v>
      </c>
      <c r="AR1484" s="59">
        <v>4719443</v>
      </c>
      <c r="AS1484" s="59">
        <v>0</v>
      </c>
      <c r="AT1484" s="59">
        <v>0</v>
      </c>
      <c r="AU1484" s="59">
        <v>0</v>
      </c>
      <c r="AV1484" s="59">
        <v>0</v>
      </c>
      <c r="AW1484" s="59">
        <v>0</v>
      </c>
      <c r="AX1484" s="59">
        <v>0</v>
      </c>
      <c r="AY1484" s="2">
        <v>0</v>
      </c>
      <c r="AZ1484" s="12" t="str">
        <f t="shared" si="178"/>
        <v>OK</v>
      </c>
      <c r="BA1484" s="12" t="str">
        <f t="shared" si="179"/>
        <v>OK</v>
      </c>
      <c r="BB1484" s="6">
        <f t="shared" si="180"/>
        <v>0</v>
      </c>
      <c r="BC1484" s="13">
        <f t="shared" si="181"/>
        <v>37755544</v>
      </c>
      <c r="BD1484" s="13">
        <f t="shared" si="182"/>
        <v>37755544</v>
      </c>
      <c r="BE1484" s="6">
        <f t="shared" si="183"/>
        <v>0</v>
      </c>
      <c r="BF1484" s="6">
        <f t="shared" si="184"/>
        <v>0</v>
      </c>
      <c r="BG1484" s="2" t="str">
        <f t="shared" si="177"/>
        <v>2500.1.1.4.</v>
      </c>
    </row>
    <row r="1485" spans="2:59" ht="142.5" x14ac:dyDescent="0.25">
      <c r="B1485" s="39" t="s">
        <v>7747</v>
      </c>
      <c r="C1485" s="39" t="s">
        <v>717</v>
      </c>
      <c r="D1485" s="39" t="s">
        <v>4</v>
      </c>
      <c r="E1485" s="40" t="s">
        <v>219</v>
      </c>
      <c r="F1485" s="40" t="s">
        <v>220</v>
      </c>
      <c r="G1485" s="40" t="s">
        <v>11</v>
      </c>
      <c r="H1485" s="40">
        <v>80161501</v>
      </c>
      <c r="I1485" s="40" t="s">
        <v>8168</v>
      </c>
      <c r="J1485" s="40" t="s">
        <v>221</v>
      </c>
      <c r="K1485" s="40" t="s">
        <v>7830</v>
      </c>
      <c r="L1485" s="41" t="s">
        <v>154</v>
      </c>
      <c r="M1485" s="41" t="s">
        <v>154</v>
      </c>
      <c r="N1485" s="41">
        <v>8</v>
      </c>
      <c r="O1485" s="41" t="s">
        <v>223</v>
      </c>
      <c r="P1485" s="41" t="s">
        <v>224</v>
      </c>
      <c r="Q1485" s="58">
        <v>32000000</v>
      </c>
      <c r="R1485" s="58">
        <v>32000000</v>
      </c>
      <c r="S1485" s="41" t="s">
        <v>225</v>
      </c>
      <c r="T1485" s="41" t="s">
        <v>221</v>
      </c>
      <c r="U1485" s="40" t="s">
        <v>422</v>
      </c>
      <c r="V1485" s="40" t="s">
        <v>721</v>
      </c>
      <c r="W1485" s="40" t="s">
        <v>1756</v>
      </c>
      <c r="X1485" s="40" t="s">
        <v>229</v>
      </c>
      <c r="Y1485" s="40" t="s">
        <v>230</v>
      </c>
      <c r="Z1485" s="40" t="s">
        <v>423</v>
      </c>
      <c r="AA1485" s="59">
        <v>0</v>
      </c>
      <c r="AB1485" s="59">
        <v>0</v>
      </c>
      <c r="AC1485" s="59">
        <v>32000000</v>
      </c>
      <c r="AD1485" s="59">
        <v>4000000</v>
      </c>
      <c r="AE1485" s="59">
        <v>0</v>
      </c>
      <c r="AF1485" s="59">
        <v>4000000</v>
      </c>
      <c r="AG1485" s="59">
        <v>0</v>
      </c>
      <c r="AH1485" s="59">
        <v>4000000</v>
      </c>
      <c r="AI1485" s="59">
        <v>0</v>
      </c>
      <c r="AJ1485" s="59">
        <v>4000000</v>
      </c>
      <c r="AK1485" s="59">
        <v>0</v>
      </c>
      <c r="AL1485" s="59">
        <v>4000000</v>
      </c>
      <c r="AM1485" s="59">
        <v>0</v>
      </c>
      <c r="AN1485" s="59">
        <v>4000000</v>
      </c>
      <c r="AO1485" s="59">
        <v>0</v>
      </c>
      <c r="AP1485" s="59">
        <v>4000000</v>
      </c>
      <c r="AQ1485" s="59">
        <v>0</v>
      </c>
      <c r="AR1485" s="59">
        <v>4000000</v>
      </c>
      <c r="AS1485" s="59">
        <v>0</v>
      </c>
      <c r="AT1485" s="59">
        <v>0</v>
      </c>
      <c r="AU1485" s="59">
        <v>0</v>
      </c>
      <c r="AV1485" s="59">
        <v>0</v>
      </c>
      <c r="AW1485" s="59">
        <v>0</v>
      </c>
      <c r="AX1485" s="59">
        <v>0</v>
      </c>
      <c r="AY1485" s="2">
        <v>0</v>
      </c>
      <c r="AZ1485" s="12" t="str">
        <f t="shared" si="178"/>
        <v>OK</v>
      </c>
      <c r="BA1485" s="12" t="str">
        <f t="shared" si="179"/>
        <v>OK</v>
      </c>
      <c r="BB1485" s="6">
        <f t="shared" si="180"/>
        <v>0</v>
      </c>
      <c r="BC1485" s="13">
        <f t="shared" si="181"/>
        <v>32000000</v>
      </c>
      <c r="BD1485" s="13">
        <f t="shared" si="182"/>
        <v>32000000</v>
      </c>
      <c r="BE1485" s="6">
        <f t="shared" si="183"/>
        <v>0</v>
      </c>
      <c r="BF1485" s="6">
        <f t="shared" si="184"/>
        <v>0</v>
      </c>
      <c r="BG1485" s="2" t="str">
        <f t="shared" si="177"/>
        <v>2500.1.1.4.</v>
      </c>
    </row>
    <row r="1486" spans="2:59" ht="114" x14ac:dyDescent="0.25">
      <c r="B1486" s="39" t="s">
        <v>7748</v>
      </c>
      <c r="C1486" s="39" t="s">
        <v>717</v>
      </c>
      <c r="D1486" s="39" t="s">
        <v>4</v>
      </c>
      <c r="E1486" s="40" t="s">
        <v>219</v>
      </c>
      <c r="F1486" s="40" t="s">
        <v>220</v>
      </c>
      <c r="G1486" s="40" t="s">
        <v>11</v>
      </c>
      <c r="H1486" s="40">
        <v>80161501</v>
      </c>
      <c r="I1486" s="40" t="s">
        <v>8168</v>
      </c>
      <c r="J1486" s="40" t="s">
        <v>221</v>
      </c>
      <c r="K1486" s="40" t="s">
        <v>7831</v>
      </c>
      <c r="L1486" s="41" t="s">
        <v>154</v>
      </c>
      <c r="M1486" s="41" t="s">
        <v>154</v>
      </c>
      <c r="N1486" s="41">
        <v>8</v>
      </c>
      <c r="O1486" s="41" t="s">
        <v>223</v>
      </c>
      <c r="P1486" s="41" t="s">
        <v>224</v>
      </c>
      <c r="Q1486" s="58">
        <v>18508320</v>
      </c>
      <c r="R1486" s="58">
        <v>18508320</v>
      </c>
      <c r="S1486" s="41" t="s">
        <v>225</v>
      </c>
      <c r="T1486" s="41" t="s">
        <v>221</v>
      </c>
      <c r="U1486" s="40" t="s">
        <v>422</v>
      </c>
      <c r="V1486" s="40" t="s">
        <v>721</v>
      </c>
      <c r="W1486" s="40" t="s">
        <v>1756</v>
      </c>
      <c r="X1486" s="40" t="s">
        <v>229</v>
      </c>
      <c r="Y1486" s="40" t="s">
        <v>230</v>
      </c>
      <c r="Z1486" s="40" t="s">
        <v>423</v>
      </c>
      <c r="AA1486" s="59">
        <v>0</v>
      </c>
      <c r="AB1486" s="59">
        <v>0</v>
      </c>
      <c r="AC1486" s="59">
        <v>18508320</v>
      </c>
      <c r="AD1486" s="59">
        <v>2313540</v>
      </c>
      <c r="AE1486" s="59">
        <v>0</v>
      </c>
      <c r="AF1486" s="59">
        <v>2313540</v>
      </c>
      <c r="AG1486" s="59">
        <v>0</v>
      </c>
      <c r="AH1486" s="59">
        <v>2313540</v>
      </c>
      <c r="AI1486" s="59">
        <v>0</v>
      </c>
      <c r="AJ1486" s="59">
        <v>2313540</v>
      </c>
      <c r="AK1486" s="59">
        <v>0</v>
      </c>
      <c r="AL1486" s="59">
        <v>2313540</v>
      </c>
      <c r="AM1486" s="59">
        <v>0</v>
      </c>
      <c r="AN1486" s="59">
        <v>2313540</v>
      </c>
      <c r="AO1486" s="59">
        <v>0</v>
      </c>
      <c r="AP1486" s="59">
        <v>2313540</v>
      </c>
      <c r="AQ1486" s="59">
        <v>0</v>
      </c>
      <c r="AR1486" s="59">
        <v>2313540</v>
      </c>
      <c r="AS1486" s="59">
        <v>0</v>
      </c>
      <c r="AT1486" s="59">
        <v>0</v>
      </c>
      <c r="AU1486" s="59">
        <v>0</v>
      </c>
      <c r="AV1486" s="59">
        <v>0</v>
      </c>
      <c r="AW1486" s="59">
        <v>0</v>
      </c>
      <c r="AX1486" s="59">
        <v>0</v>
      </c>
      <c r="AY1486" s="2">
        <v>0</v>
      </c>
      <c r="AZ1486" s="12" t="str">
        <f t="shared" si="178"/>
        <v>OK</v>
      </c>
      <c r="BA1486" s="12" t="str">
        <f t="shared" si="179"/>
        <v>OK</v>
      </c>
      <c r="BB1486" s="6">
        <f t="shared" si="180"/>
        <v>0</v>
      </c>
      <c r="BC1486" s="13">
        <f t="shared" si="181"/>
        <v>18508320</v>
      </c>
      <c r="BD1486" s="13">
        <f t="shared" si="182"/>
        <v>18508320</v>
      </c>
      <c r="BE1486" s="6">
        <f t="shared" si="183"/>
        <v>0</v>
      </c>
      <c r="BF1486" s="6">
        <f t="shared" si="184"/>
        <v>0</v>
      </c>
      <c r="BG1486" s="2" t="str">
        <f t="shared" si="177"/>
        <v>2500.1.1.4.</v>
      </c>
    </row>
    <row r="1487" spans="2:59" ht="57" x14ac:dyDescent="0.25">
      <c r="B1487" s="39" t="s">
        <v>7749</v>
      </c>
      <c r="C1487" s="39" t="s">
        <v>717</v>
      </c>
      <c r="D1487" s="39" t="s">
        <v>4</v>
      </c>
      <c r="E1487" s="40" t="s">
        <v>219</v>
      </c>
      <c r="F1487" s="40" t="s">
        <v>220</v>
      </c>
      <c r="G1487" s="40" t="s">
        <v>11</v>
      </c>
      <c r="H1487" s="40">
        <v>80161501</v>
      </c>
      <c r="I1487" s="40" t="s">
        <v>8168</v>
      </c>
      <c r="J1487" s="40" t="s">
        <v>221</v>
      </c>
      <c r="K1487" s="40" t="s">
        <v>7832</v>
      </c>
      <c r="L1487" s="41" t="s">
        <v>154</v>
      </c>
      <c r="M1487" s="41" t="s">
        <v>154</v>
      </c>
      <c r="N1487" s="41">
        <v>8</v>
      </c>
      <c r="O1487" s="41" t="s">
        <v>221</v>
      </c>
      <c r="P1487" s="41" t="s">
        <v>224</v>
      </c>
      <c r="Q1487" s="58">
        <v>5000000</v>
      </c>
      <c r="R1487" s="58">
        <v>5000000</v>
      </c>
      <c r="S1487" s="41" t="s">
        <v>225</v>
      </c>
      <c r="T1487" s="41" t="s">
        <v>221</v>
      </c>
      <c r="U1487" s="40" t="s">
        <v>422</v>
      </c>
      <c r="V1487" s="40" t="s">
        <v>721</v>
      </c>
      <c r="W1487" s="40" t="s">
        <v>1756</v>
      </c>
      <c r="X1487" s="40" t="s">
        <v>257</v>
      </c>
      <c r="Y1487" s="40" t="s">
        <v>258</v>
      </c>
      <c r="Z1487" s="40" t="s">
        <v>423</v>
      </c>
      <c r="AA1487" s="59">
        <v>0</v>
      </c>
      <c r="AB1487" s="59">
        <v>0</v>
      </c>
      <c r="AC1487" s="59">
        <v>454545</v>
      </c>
      <c r="AD1487" s="59">
        <v>454545</v>
      </c>
      <c r="AE1487" s="59">
        <v>454545</v>
      </c>
      <c r="AF1487" s="59">
        <v>454545</v>
      </c>
      <c r="AG1487" s="59">
        <v>454545</v>
      </c>
      <c r="AH1487" s="59">
        <v>454545</v>
      </c>
      <c r="AI1487" s="59">
        <v>454545</v>
      </c>
      <c r="AJ1487" s="59">
        <v>454545</v>
      </c>
      <c r="AK1487" s="59">
        <v>454545</v>
      </c>
      <c r="AL1487" s="59">
        <v>454545</v>
      </c>
      <c r="AM1487" s="59">
        <v>454545</v>
      </c>
      <c r="AN1487" s="59">
        <v>454545</v>
      </c>
      <c r="AO1487" s="59">
        <v>454545</v>
      </c>
      <c r="AP1487" s="59">
        <v>454545</v>
      </c>
      <c r="AQ1487" s="59">
        <v>454545</v>
      </c>
      <c r="AR1487" s="59">
        <v>454545</v>
      </c>
      <c r="AS1487" s="59">
        <v>454545</v>
      </c>
      <c r="AT1487" s="59">
        <v>454545</v>
      </c>
      <c r="AU1487" s="59">
        <v>454545</v>
      </c>
      <c r="AV1487" s="59">
        <v>454545</v>
      </c>
      <c r="AW1487" s="59">
        <v>454550</v>
      </c>
      <c r="AX1487" s="59">
        <v>454550</v>
      </c>
      <c r="AY1487" s="2">
        <v>0</v>
      </c>
      <c r="AZ1487" s="12" t="str">
        <f t="shared" si="178"/>
        <v>OK</v>
      </c>
      <c r="BA1487" s="12" t="str">
        <f t="shared" si="179"/>
        <v>OK</v>
      </c>
      <c r="BB1487" s="6">
        <f t="shared" si="180"/>
        <v>0</v>
      </c>
      <c r="BC1487" s="13">
        <f t="shared" si="181"/>
        <v>5000000</v>
      </c>
      <c r="BD1487" s="13">
        <f t="shared" si="182"/>
        <v>5000000</v>
      </c>
      <c r="BE1487" s="6">
        <f t="shared" si="183"/>
        <v>0</v>
      </c>
      <c r="BF1487" s="6">
        <f t="shared" si="184"/>
        <v>0</v>
      </c>
      <c r="BG1487" s="2" t="str">
        <f t="shared" si="177"/>
        <v>2500.1.1.4.</v>
      </c>
    </row>
    <row r="1488" spans="2:59" ht="71.25" x14ac:dyDescent="0.25">
      <c r="B1488" s="39" t="s">
        <v>7750</v>
      </c>
      <c r="C1488" s="39" t="s">
        <v>717</v>
      </c>
      <c r="D1488" s="39" t="s">
        <v>4</v>
      </c>
      <c r="E1488" s="40" t="s">
        <v>219</v>
      </c>
      <c r="F1488" s="40" t="s">
        <v>220</v>
      </c>
      <c r="G1488" s="40" t="s">
        <v>11</v>
      </c>
      <c r="H1488" s="40">
        <v>80161501</v>
      </c>
      <c r="I1488" s="40" t="s">
        <v>8168</v>
      </c>
      <c r="J1488" s="40" t="s">
        <v>221</v>
      </c>
      <c r="K1488" s="40" t="s">
        <v>7833</v>
      </c>
      <c r="L1488" s="41" t="s">
        <v>154</v>
      </c>
      <c r="M1488" s="41" t="s">
        <v>154</v>
      </c>
      <c r="N1488" s="41">
        <v>8</v>
      </c>
      <c r="O1488" s="41" t="s">
        <v>223</v>
      </c>
      <c r="P1488" s="41" t="s">
        <v>224</v>
      </c>
      <c r="Q1488" s="58">
        <v>37755544</v>
      </c>
      <c r="R1488" s="58">
        <v>37755544</v>
      </c>
      <c r="S1488" s="41" t="s">
        <v>225</v>
      </c>
      <c r="T1488" s="41" t="s">
        <v>221</v>
      </c>
      <c r="U1488" s="40" t="s">
        <v>425</v>
      </c>
      <c r="V1488" s="40" t="s">
        <v>721</v>
      </c>
      <c r="W1488" s="40" t="s">
        <v>1756</v>
      </c>
      <c r="X1488" s="40" t="s">
        <v>229</v>
      </c>
      <c r="Y1488" s="40" t="s">
        <v>230</v>
      </c>
      <c r="Z1488" s="40" t="s">
        <v>426</v>
      </c>
      <c r="AA1488" s="59">
        <v>37755544</v>
      </c>
      <c r="AB1488" s="59">
        <v>0</v>
      </c>
      <c r="AC1488" s="59">
        <v>0</v>
      </c>
      <c r="AD1488" s="59">
        <v>4719443</v>
      </c>
      <c r="AE1488" s="59">
        <v>0</v>
      </c>
      <c r="AF1488" s="59">
        <v>4719443</v>
      </c>
      <c r="AG1488" s="59">
        <v>0</v>
      </c>
      <c r="AH1488" s="59">
        <v>4719443</v>
      </c>
      <c r="AI1488" s="59">
        <v>0</v>
      </c>
      <c r="AJ1488" s="59">
        <v>4719443</v>
      </c>
      <c r="AK1488" s="59">
        <v>0</v>
      </c>
      <c r="AL1488" s="59">
        <v>4719443</v>
      </c>
      <c r="AM1488" s="59">
        <v>0</v>
      </c>
      <c r="AN1488" s="59">
        <v>4719443</v>
      </c>
      <c r="AO1488" s="59">
        <v>0</v>
      </c>
      <c r="AP1488" s="59">
        <v>4719443</v>
      </c>
      <c r="AQ1488" s="59">
        <v>0</v>
      </c>
      <c r="AR1488" s="59">
        <v>4719443</v>
      </c>
      <c r="AS1488" s="59">
        <v>0</v>
      </c>
      <c r="AT1488" s="59">
        <v>0</v>
      </c>
      <c r="AU1488" s="59">
        <v>0</v>
      </c>
      <c r="AV1488" s="59">
        <v>0</v>
      </c>
      <c r="AW1488" s="59">
        <v>0</v>
      </c>
      <c r="AX1488" s="59">
        <v>0</v>
      </c>
      <c r="AY1488" s="2">
        <v>0</v>
      </c>
      <c r="AZ1488" s="12" t="str">
        <f t="shared" si="178"/>
        <v>OK</v>
      </c>
      <c r="BA1488" s="12" t="str">
        <f t="shared" si="179"/>
        <v>OK</v>
      </c>
      <c r="BB1488" s="6">
        <f t="shared" si="180"/>
        <v>0</v>
      </c>
      <c r="BC1488" s="13">
        <f t="shared" si="181"/>
        <v>37755544</v>
      </c>
      <c r="BD1488" s="13">
        <f t="shared" si="182"/>
        <v>37755544</v>
      </c>
      <c r="BE1488" s="6">
        <f t="shared" si="183"/>
        <v>0</v>
      </c>
      <c r="BF1488" s="6">
        <f t="shared" si="184"/>
        <v>0</v>
      </c>
      <c r="BG1488" s="2" t="str">
        <f t="shared" si="177"/>
        <v>2500.1.1.4.</v>
      </c>
    </row>
    <row r="1489" spans="2:59" ht="99.75" x14ac:dyDescent="0.25">
      <c r="B1489" s="39" t="s">
        <v>7751</v>
      </c>
      <c r="C1489" s="39" t="s">
        <v>717</v>
      </c>
      <c r="D1489" s="39" t="s">
        <v>4</v>
      </c>
      <c r="E1489" s="40" t="s">
        <v>219</v>
      </c>
      <c r="F1489" s="40" t="s">
        <v>220</v>
      </c>
      <c r="G1489" s="40" t="s">
        <v>11</v>
      </c>
      <c r="H1489" s="40">
        <v>80161501</v>
      </c>
      <c r="I1489" s="40" t="s">
        <v>8168</v>
      </c>
      <c r="J1489" s="40" t="s">
        <v>221</v>
      </c>
      <c r="K1489" s="40" t="s">
        <v>7834</v>
      </c>
      <c r="L1489" s="41" t="s">
        <v>154</v>
      </c>
      <c r="M1489" s="41" t="s">
        <v>154</v>
      </c>
      <c r="N1489" s="41">
        <v>8</v>
      </c>
      <c r="O1489" s="41" t="s">
        <v>223</v>
      </c>
      <c r="P1489" s="41" t="s">
        <v>224</v>
      </c>
      <c r="Q1489" s="58">
        <v>32811664</v>
      </c>
      <c r="R1489" s="58">
        <v>32811664</v>
      </c>
      <c r="S1489" s="41" t="s">
        <v>225</v>
      </c>
      <c r="T1489" s="41" t="s">
        <v>221</v>
      </c>
      <c r="U1489" s="40" t="s">
        <v>425</v>
      </c>
      <c r="V1489" s="40" t="s">
        <v>721</v>
      </c>
      <c r="W1489" s="40" t="s">
        <v>1756</v>
      </c>
      <c r="X1489" s="40" t="s">
        <v>229</v>
      </c>
      <c r="Y1489" s="40" t="s">
        <v>230</v>
      </c>
      <c r="Z1489" s="40" t="s">
        <v>426</v>
      </c>
      <c r="AA1489" s="59">
        <v>32811664</v>
      </c>
      <c r="AB1489" s="59">
        <v>0</v>
      </c>
      <c r="AC1489" s="59">
        <v>0</v>
      </c>
      <c r="AD1489" s="59">
        <v>4101458</v>
      </c>
      <c r="AE1489" s="59">
        <v>0</v>
      </c>
      <c r="AF1489" s="59">
        <v>4101458</v>
      </c>
      <c r="AG1489" s="59">
        <v>0</v>
      </c>
      <c r="AH1489" s="59">
        <v>4101458</v>
      </c>
      <c r="AI1489" s="59">
        <v>0</v>
      </c>
      <c r="AJ1489" s="59">
        <v>4101458</v>
      </c>
      <c r="AK1489" s="59">
        <v>0</v>
      </c>
      <c r="AL1489" s="59">
        <v>4101458</v>
      </c>
      <c r="AM1489" s="59">
        <v>0</v>
      </c>
      <c r="AN1489" s="59">
        <v>4101458</v>
      </c>
      <c r="AO1489" s="59">
        <v>0</v>
      </c>
      <c r="AP1489" s="59">
        <v>4101458</v>
      </c>
      <c r="AQ1489" s="59">
        <v>0</v>
      </c>
      <c r="AR1489" s="59">
        <v>4101458</v>
      </c>
      <c r="AS1489" s="59">
        <v>0</v>
      </c>
      <c r="AT1489" s="59">
        <v>0</v>
      </c>
      <c r="AU1489" s="59">
        <v>0</v>
      </c>
      <c r="AV1489" s="59">
        <v>0</v>
      </c>
      <c r="AW1489" s="59">
        <v>0</v>
      </c>
      <c r="AX1489" s="59">
        <v>0</v>
      </c>
      <c r="AY1489" s="2">
        <v>0</v>
      </c>
      <c r="AZ1489" s="12" t="str">
        <f t="shared" si="178"/>
        <v>OK</v>
      </c>
      <c r="BA1489" s="12" t="str">
        <f t="shared" si="179"/>
        <v>OK</v>
      </c>
      <c r="BB1489" s="6">
        <f t="shared" si="180"/>
        <v>0</v>
      </c>
      <c r="BC1489" s="13">
        <f t="shared" si="181"/>
        <v>32811664</v>
      </c>
      <c r="BD1489" s="13">
        <f t="shared" si="182"/>
        <v>32811664</v>
      </c>
      <c r="BE1489" s="6">
        <f t="shared" si="183"/>
        <v>0</v>
      </c>
      <c r="BF1489" s="6">
        <f t="shared" si="184"/>
        <v>0</v>
      </c>
      <c r="BG1489" s="2" t="str">
        <f t="shared" si="177"/>
        <v>2500.1.1.4.</v>
      </c>
    </row>
    <row r="1490" spans="2:59" ht="85.5" x14ac:dyDescent="0.25">
      <c r="B1490" s="39" t="s">
        <v>7752</v>
      </c>
      <c r="C1490" s="39" t="s">
        <v>717</v>
      </c>
      <c r="D1490" s="39" t="s">
        <v>4</v>
      </c>
      <c r="E1490" s="40" t="s">
        <v>219</v>
      </c>
      <c r="F1490" s="40" t="s">
        <v>220</v>
      </c>
      <c r="G1490" s="40" t="s">
        <v>11</v>
      </c>
      <c r="H1490" s="40">
        <v>80161501</v>
      </c>
      <c r="I1490" s="40" t="s">
        <v>8168</v>
      </c>
      <c r="J1490" s="40" t="s">
        <v>221</v>
      </c>
      <c r="K1490" s="40" t="s">
        <v>7835</v>
      </c>
      <c r="L1490" s="41" t="s">
        <v>154</v>
      </c>
      <c r="M1490" s="41" t="s">
        <v>154</v>
      </c>
      <c r="N1490" s="41">
        <v>8</v>
      </c>
      <c r="O1490" s="41" t="s">
        <v>223</v>
      </c>
      <c r="P1490" s="41" t="s">
        <v>224</v>
      </c>
      <c r="Q1490" s="58">
        <v>32000000</v>
      </c>
      <c r="R1490" s="58">
        <v>32000000</v>
      </c>
      <c r="S1490" s="41" t="s">
        <v>225</v>
      </c>
      <c r="T1490" s="41" t="s">
        <v>221</v>
      </c>
      <c r="U1490" s="40" t="s">
        <v>425</v>
      </c>
      <c r="V1490" s="40" t="s">
        <v>721</v>
      </c>
      <c r="W1490" s="40" t="s">
        <v>1756</v>
      </c>
      <c r="X1490" s="40" t="s">
        <v>229</v>
      </c>
      <c r="Y1490" s="40" t="s">
        <v>230</v>
      </c>
      <c r="Z1490" s="40" t="s">
        <v>426</v>
      </c>
      <c r="AA1490" s="59">
        <v>32000000</v>
      </c>
      <c r="AB1490" s="59">
        <v>0</v>
      </c>
      <c r="AC1490" s="59">
        <v>0</v>
      </c>
      <c r="AD1490" s="59">
        <v>4000000</v>
      </c>
      <c r="AE1490" s="59">
        <v>0</v>
      </c>
      <c r="AF1490" s="59">
        <v>4000000</v>
      </c>
      <c r="AG1490" s="59">
        <v>0</v>
      </c>
      <c r="AH1490" s="59">
        <v>4000000</v>
      </c>
      <c r="AI1490" s="59">
        <v>0</v>
      </c>
      <c r="AJ1490" s="59">
        <v>4000000</v>
      </c>
      <c r="AK1490" s="59">
        <v>0</v>
      </c>
      <c r="AL1490" s="59">
        <v>4000000</v>
      </c>
      <c r="AM1490" s="59">
        <v>0</v>
      </c>
      <c r="AN1490" s="59">
        <v>4000000</v>
      </c>
      <c r="AO1490" s="59">
        <v>0</v>
      </c>
      <c r="AP1490" s="59">
        <v>4000000</v>
      </c>
      <c r="AQ1490" s="59">
        <v>0</v>
      </c>
      <c r="AR1490" s="59">
        <v>4000000</v>
      </c>
      <c r="AS1490" s="59">
        <v>0</v>
      </c>
      <c r="AT1490" s="59">
        <v>0</v>
      </c>
      <c r="AU1490" s="59">
        <v>0</v>
      </c>
      <c r="AV1490" s="59">
        <v>0</v>
      </c>
      <c r="AW1490" s="59">
        <v>0</v>
      </c>
      <c r="AX1490" s="59">
        <v>0</v>
      </c>
      <c r="AY1490" s="2">
        <v>0</v>
      </c>
      <c r="AZ1490" s="12" t="str">
        <f t="shared" si="178"/>
        <v>OK</v>
      </c>
      <c r="BA1490" s="12" t="str">
        <f t="shared" si="179"/>
        <v>OK</v>
      </c>
      <c r="BB1490" s="6">
        <f t="shared" si="180"/>
        <v>0</v>
      </c>
      <c r="BC1490" s="13">
        <f t="shared" si="181"/>
        <v>32000000</v>
      </c>
      <c r="BD1490" s="13">
        <f t="shared" si="182"/>
        <v>32000000</v>
      </c>
      <c r="BE1490" s="6">
        <f t="shared" si="183"/>
        <v>0</v>
      </c>
      <c r="BF1490" s="6">
        <f t="shared" si="184"/>
        <v>0</v>
      </c>
      <c r="BG1490" s="2" t="str">
        <f t="shared" si="177"/>
        <v>2500.1.1.4.</v>
      </c>
    </row>
    <row r="1491" spans="2:59" ht="85.5" x14ac:dyDescent="0.25">
      <c r="B1491" s="39" t="s">
        <v>7753</v>
      </c>
      <c r="C1491" s="39" t="s">
        <v>717</v>
      </c>
      <c r="D1491" s="39" t="s">
        <v>4</v>
      </c>
      <c r="E1491" s="40" t="s">
        <v>219</v>
      </c>
      <c r="F1491" s="40" t="s">
        <v>220</v>
      </c>
      <c r="G1491" s="40" t="s">
        <v>11</v>
      </c>
      <c r="H1491" s="40">
        <v>80161501</v>
      </c>
      <c r="I1491" s="40" t="s">
        <v>8168</v>
      </c>
      <c r="J1491" s="40" t="s">
        <v>221</v>
      </c>
      <c r="K1491" s="40" t="s">
        <v>7835</v>
      </c>
      <c r="L1491" s="41" t="s">
        <v>154</v>
      </c>
      <c r="M1491" s="41" t="s">
        <v>154</v>
      </c>
      <c r="N1491" s="41">
        <v>8</v>
      </c>
      <c r="O1491" s="41" t="s">
        <v>223</v>
      </c>
      <c r="P1491" s="41" t="s">
        <v>224</v>
      </c>
      <c r="Q1491" s="58">
        <v>32000000</v>
      </c>
      <c r="R1491" s="58">
        <v>32000000</v>
      </c>
      <c r="S1491" s="41" t="s">
        <v>225</v>
      </c>
      <c r="T1491" s="41" t="s">
        <v>221</v>
      </c>
      <c r="U1491" s="40" t="s">
        <v>425</v>
      </c>
      <c r="V1491" s="40" t="s">
        <v>721</v>
      </c>
      <c r="W1491" s="40" t="s">
        <v>1756</v>
      </c>
      <c r="X1491" s="40" t="s">
        <v>229</v>
      </c>
      <c r="Y1491" s="40" t="s">
        <v>230</v>
      </c>
      <c r="Z1491" s="40" t="s">
        <v>426</v>
      </c>
      <c r="AA1491" s="59">
        <v>32000000</v>
      </c>
      <c r="AB1491" s="59">
        <v>0</v>
      </c>
      <c r="AC1491" s="59">
        <v>0</v>
      </c>
      <c r="AD1491" s="59">
        <v>4000000</v>
      </c>
      <c r="AE1491" s="59">
        <v>0</v>
      </c>
      <c r="AF1491" s="59">
        <v>4000000</v>
      </c>
      <c r="AG1491" s="59">
        <v>0</v>
      </c>
      <c r="AH1491" s="59">
        <v>4000000</v>
      </c>
      <c r="AI1491" s="59">
        <v>0</v>
      </c>
      <c r="AJ1491" s="59">
        <v>4000000</v>
      </c>
      <c r="AK1491" s="59">
        <v>0</v>
      </c>
      <c r="AL1491" s="59">
        <v>4000000</v>
      </c>
      <c r="AM1491" s="59">
        <v>0</v>
      </c>
      <c r="AN1491" s="59">
        <v>4000000</v>
      </c>
      <c r="AO1491" s="59">
        <v>0</v>
      </c>
      <c r="AP1491" s="59">
        <v>4000000</v>
      </c>
      <c r="AQ1491" s="59">
        <v>0</v>
      </c>
      <c r="AR1491" s="59">
        <v>4000000</v>
      </c>
      <c r="AS1491" s="59">
        <v>0</v>
      </c>
      <c r="AT1491" s="59">
        <v>0</v>
      </c>
      <c r="AU1491" s="59">
        <v>0</v>
      </c>
      <c r="AV1491" s="59">
        <v>0</v>
      </c>
      <c r="AW1491" s="59">
        <v>0</v>
      </c>
      <c r="AX1491" s="59">
        <v>0</v>
      </c>
      <c r="AY1491" s="2">
        <v>0</v>
      </c>
      <c r="AZ1491" s="12" t="str">
        <f t="shared" si="178"/>
        <v>OK</v>
      </c>
      <c r="BA1491" s="12" t="str">
        <f t="shared" si="179"/>
        <v>OK</v>
      </c>
      <c r="BB1491" s="6">
        <f t="shared" si="180"/>
        <v>0</v>
      </c>
      <c r="BC1491" s="13">
        <f t="shared" si="181"/>
        <v>32000000</v>
      </c>
      <c r="BD1491" s="13">
        <f t="shared" si="182"/>
        <v>32000000</v>
      </c>
      <c r="BE1491" s="6">
        <f t="shared" si="183"/>
        <v>0</v>
      </c>
      <c r="BF1491" s="6">
        <f t="shared" si="184"/>
        <v>0</v>
      </c>
      <c r="BG1491" s="2" t="str">
        <f t="shared" si="177"/>
        <v>2500.1.1.4.</v>
      </c>
    </row>
    <row r="1492" spans="2:59" ht="99.75" x14ac:dyDescent="0.25">
      <c r="B1492" s="39" t="s">
        <v>7754</v>
      </c>
      <c r="C1492" s="39" t="s">
        <v>717</v>
      </c>
      <c r="D1492" s="39" t="s">
        <v>4</v>
      </c>
      <c r="E1492" s="40" t="s">
        <v>219</v>
      </c>
      <c r="F1492" s="40" t="s">
        <v>220</v>
      </c>
      <c r="G1492" s="40" t="s">
        <v>11</v>
      </c>
      <c r="H1492" s="40">
        <v>80161501</v>
      </c>
      <c r="I1492" s="40" t="s">
        <v>8168</v>
      </c>
      <c r="J1492" s="40" t="s">
        <v>221</v>
      </c>
      <c r="K1492" s="40" t="s">
        <v>7836</v>
      </c>
      <c r="L1492" s="41" t="s">
        <v>154</v>
      </c>
      <c r="M1492" s="41" t="s">
        <v>154</v>
      </c>
      <c r="N1492" s="41">
        <v>8</v>
      </c>
      <c r="O1492" s="41" t="s">
        <v>223</v>
      </c>
      <c r="P1492" s="41" t="s">
        <v>224</v>
      </c>
      <c r="Q1492" s="58">
        <v>18508320</v>
      </c>
      <c r="R1492" s="58">
        <v>18508320</v>
      </c>
      <c r="S1492" s="41" t="s">
        <v>225</v>
      </c>
      <c r="T1492" s="41" t="s">
        <v>221</v>
      </c>
      <c r="U1492" s="40" t="s">
        <v>425</v>
      </c>
      <c r="V1492" s="40" t="s">
        <v>721</v>
      </c>
      <c r="W1492" s="40" t="s">
        <v>1756</v>
      </c>
      <c r="X1492" s="40" t="s">
        <v>229</v>
      </c>
      <c r="Y1492" s="40" t="s">
        <v>230</v>
      </c>
      <c r="Z1492" s="40" t="s">
        <v>426</v>
      </c>
      <c r="AA1492" s="59">
        <v>18508320</v>
      </c>
      <c r="AB1492" s="59">
        <v>0</v>
      </c>
      <c r="AC1492" s="59">
        <v>0</v>
      </c>
      <c r="AD1492" s="59">
        <v>2313540</v>
      </c>
      <c r="AE1492" s="59">
        <v>0</v>
      </c>
      <c r="AF1492" s="59">
        <v>2313540</v>
      </c>
      <c r="AG1492" s="59">
        <v>0</v>
      </c>
      <c r="AH1492" s="59">
        <v>2313540</v>
      </c>
      <c r="AI1492" s="59">
        <v>0</v>
      </c>
      <c r="AJ1492" s="59">
        <v>2313540</v>
      </c>
      <c r="AK1492" s="59">
        <v>0</v>
      </c>
      <c r="AL1492" s="59">
        <v>2313540</v>
      </c>
      <c r="AM1492" s="59">
        <v>0</v>
      </c>
      <c r="AN1492" s="59">
        <v>2313540</v>
      </c>
      <c r="AO1492" s="59">
        <v>0</v>
      </c>
      <c r="AP1492" s="59">
        <v>2313540</v>
      </c>
      <c r="AQ1492" s="59">
        <v>0</v>
      </c>
      <c r="AR1492" s="59">
        <v>2313540</v>
      </c>
      <c r="AS1492" s="59">
        <v>0</v>
      </c>
      <c r="AT1492" s="59">
        <v>0</v>
      </c>
      <c r="AU1492" s="59">
        <v>0</v>
      </c>
      <c r="AV1492" s="59">
        <v>0</v>
      </c>
      <c r="AW1492" s="59">
        <v>0</v>
      </c>
      <c r="AX1492" s="59">
        <v>0</v>
      </c>
      <c r="AY1492" s="2">
        <v>0</v>
      </c>
      <c r="AZ1492" s="12" t="str">
        <f t="shared" si="178"/>
        <v>OK</v>
      </c>
      <c r="BA1492" s="12" t="str">
        <f t="shared" si="179"/>
        <v>OK</v>
      </c>
      <c r="BB1492" s="6">
        <f t="shared" si="180"/>
        <v>0</v>
      </c>
      <c r="BC1492" s="13">
        <f t="shared" si="181"/>
        <v>18508320</v>
      </c>
      <c r="BD1492" s="13">
        <f t="shared" si="182"/>
        <v>18508320</v>
      </c>
      <c r="BE1492" s="6">
        <f t="shared" si="183"/>
        <v>0</v>
      </c>
      <c r="BF1492" s="6">
        <f t="shared" si="184"/>
        <v>0</v>
      </c>
      <c r="BG1492" s="2" t="str">
        <f t="shared" si="177"/>
        <v>2500.1.1.4.</v>
      </c>
    </row>
    <row r="1493" spans="2:59" ht="57" x14ac:dyDescent="0.25">
      <c r="B1493" s="39" t="s">
        <v>7755</v>
      </c>
      <c r="C1493" s="39" t="s">
        <v>717</v>
      </c>
      <c r="D1493" s="39" t="s">
        <v>4</v>
      </c>
      <c r="E1493" s="40" t="s">
        <v>219</v>
      </c>
      <c r="F1493" s="40" t="s">
        <v>220</v>
      </c>
      <c r="G1493" s="40" t="s">
        <v>11</v>
      </c>
      <c r="H1493" s="40">
        <v>11111111</v>
      </c>
      <c r="I1493" s="40" t="s">
        <v>8168</v>
      </c>
      <c r="J1493" s="40" t="s">
        <v>221</v>
      </c>
      <c r="K1493" s="40" t="s">
        <v>7837</v>
      </c>
      <c r="L1493" s="41" t="s">
        <v>154</v>
      </c>
      <c r="M1493" s="41" t="s">
        <v>154</v>
      </c>
      <c r="N1493" s="41">
        <v>11</v>
      </c>
      <c r="O1493" s="41" t="s">
        <v>221</v>
      </c>
      <c r="P1493" s="41" t="s">
        <v>224</v>
      </c>
      <c r="Q1493" s="58">
        <v>5000000</v>
      </c>
      <c r="R1493" s="58">
        <v>5000000</v>
      </c>
      <c r="S1493" s="41" t="s">
        <v>225</v>
      </c>
      <c r="T1493" s="41" t="s">
        <v>221</v>
      </c>
      <c r="U1493" s="40" t="s">
        <v>425</v>
      </c>
      <c r="V1493" s="40" t="s">
        <v>721</v>
      </c>
      <c r="W1493" s="40" t="s">
        <v>1756</v>
      </c>
      <c r="X1493" s="40" t="s">
        <v>257</v>
      </c>
      <c r="Y1493" s="40" t="s">
        <v>258</v>
      </c>
      <c r="Z1493" s="40" t="s">
        <v>426</v>
      </c>
      <c r="AA1493" s="59">
        <v>5000000</v>
      </c>
      <c r="AB1493" s="59">
        <v>0</v>
      </c>
      <c r="AC1493" s="59">
        <v>0</v>
      </c>
      <c r="AD1493" s="59">
        <v>500000</v>
      </c>
      <c r="AE1493" s="59">
        <v>0</v>
      </c>
      <c r="AF1493" s="59">
        <v>500000</v>
      </c>
      <c r="AG1493" s="59">
        <v>0</v>
      </c>
      <c r="AH1493" s="59">
        <v>500000</v>
      </c>
      <c r="AI1493" s="59">
        <v>0</v>
      </c>
      <c r="AJ1493" s="59">
        <v>500000</v>
      </c>
      <c r="AK1493" s="59">
        <v>0</v>
      </c>
      <c r="AL1493" s="59">
        <v>500000</v>
      </c>
      <c r="AM1493" s="59">
        <v>0</v>
      </c>
      <c r="AN1493" s="59">
        <v>500000</v>
      </c>
      <c r="AO1493" s="59">
        <v>0</v>
      </c>
      <c r="AP1493" s="59">
        <v>500000</v>
      </c>
      <c r="AQ1493" s="59">
        <v>0</v>
      </c>
      <c r="AR1493" s="59">
        <v>500000</v>
      </c>
      <c r="AS1493" s="59">
        <v>0</v>
      </c>
      <c r="AT1493" s="59">
        <v>500000</v>
      </c>
      <c r="AU1493" s="59">
        <v>0</v>
      </c>
      <c r="AV1493" s="59">
        <v>500000</v>
      </c>
      <c r="AW1493" s="59">
        <v>0</v>
      </c>
      <c r="AX1493" s="59">
        <v>0</v>
      </c>
      <c r="AY1493" s="2">
        <v>0</v>
      </c>
      <c r="AZ1493" s="12" t="str">
        <f t="shared" si="178"/>
        <v>OK</v>
      </c>
      <c r="BA1493" s="12" t="str">
        <f t="shared" si="179"/>
        <v>OK</v>
      </c>
      <c r="BB1493" s="6">
        <f t="shared" si="180"/>
        <v>0</v>
      </c>
      <c r="BC1493" s="13">
        <f t="shared" si="181"/>
        <v>5000000</v>
      </c>
      <c r="BD1493" s="13">
        <f t="shared" si="182"/>
        <v>5000000</v>
      </c>
      <c r="BE1493" s="6">
        <f t="shared" si="183"/>
        <v>0</v>
      </c>
      <c r="BF1493" s="6">
        <f t="shared" si="184"/>
        <v>0</v>
      </c>
      <c r="BG1493" s="2" t="str">
        <f t="shared" si="177"/>
        <v>2500.1.1.4.</v>
      </c>
    </row>
    <row r="1494" spans="2:59" ht="57" x14ac:dyDescent="0.25">
      <c r="B1494" s="39" t="s">
        <v>7756</v>
      </c>
      <c r="C1494" s="39" t="s">
        <v>717</v>
      </c>
      <c r="D1494" s="39" t="s">
        <v>4</v>
      </c>
      <c r="E1494" s="40" t="s">
        <v>219</v>
      </c>
      <c r="F1494" s="40" t="s">
        <v>220</v>
      </c>
      <c r="G1494" s="40" t="s">
        <v>11</v>
      </c>
      <c r="H1494" s="40">
        <v>80161501</v>
      </c>
      <c r="I1494" s="40" t="s">
        <v>8168</v>
      </c>
      <c r="J1494" s="40" t="s">
        <v>221</v>
      </c>
      <c r="K1494" s="40" t="s">
        <v>7838</v>
      </c>
      <c r="L1494" s="41" t="s">
        <v>154</v>
      </c>
      <c r="M1494" s="41" t="s">
        <v>154</v>
      </c>
      <c r="N1494" s="41">
        <v>8</v>
      </c>
      <c r="O1494" s="41" t="s">
        <v>221</v>
      </c>
      <c r="P1494" s="41" t="s">
        <v>224</v>
      </c>
      <c r="Q1494" s="58">
        <v>18405104</v>
      </c>
      <c r="R1494" s="58">
        <v>18405104</v>
      </c>
      <c r="S1494" s="41" t="s">
        <v>225</v>
      </c>
      <c r="T1494" s="41" t="s">
        <v>221</v>
      </c>
      <c r="U1494" s="40" t="s">
        <v>428</v>
      </c>
      <c r="V1494" s="40" t="s">
        <v>721</v>
      </c>
      <c r="W1494" s="40" t="s">
        <v>1756</v>
      </c>
      <c r="X1494" s="40" t="s">
        <v>257</v>
      </c>
      <c r="Y1494" s="40" t="s">
        <v>258</v>
      </c>
      <c r="Z1494" s="40" t="s">
        <v>429</v>
      </c>
      <c r="AA1494" s="59">
        <v>0</v>
      </c>
      <c r="AB1494" s="59">
        <v>0</v>
      </c>
      <c r="AC1494" s="59">
        <v>18405104</v>
      </c>
      <c r="AD1494" s="59">
        <v>0</v>
      </c>
      <c r="AE1494" s="59">
        <v>0</v>
      </c>
      <c r="AF1494" s="59">
        <v>0</v>
      </c>
      <c r="AG1494" s="59">
        <v>0</v>
      </c>
      <c r="AH1494" s="59">
        <v>0</v>
      </c>
      <c r="AI1494" s="59">
        <v>0</v>
      </c>
      <c r="AJ1494" s="59">
        <v>0</v>
      </c>
      <c r="AK1494" s="59">
        <v>0</v>
      </c>
      <c r="AL1494" s="59">
        <v>0</v>
      </c>
      <c r="AM1494" s="59">
        <v>0</v>
      </c>
      <c r="AN1494" s="59">
        <v>0</v>
      </c>
      <c r="AO1494" s="59">
        <v>0</v>
      </c>
      <c r="AP1494" s="59">
        <v>0</v>
      </c>
      <c r="AQ1494" s="59">
        <v>0</v>
      </c>
      <c r="AR1494" s="59">
        <v>0</v>
      </c>
      <c r="AS1494" s="59">
        <v>0</v>
      </c>
      <c r="AT1494" s="59">
        <v>0</v>
      </c>
      <c r="AU1494" s="59">
        <v>0</v>
      </c>
      <c r="AV1494" s="59">
        <v>0</v>
      </c>
      <c r="AW1494" s="59">
        <v>0</v>
      </c>
      <c r="AX1494" s="59">
        <v>18405104</v>
      </c>
      <c r="AY1494" s="2">
        <v>0</v>
      </c>
      <c r="AZ1494" s="12" t="str">
        <f t="shared" si="178"/>
        <v>OK</v>
      </c>
      <c r="BA1494" s="12" t="str">
        <f t="shared" si="179"/>
        <v>OK</v>
      </c>
      <c r="BB1494" s="6">
        <f t="shared" si="180"/>
        <v>0</v>
      </c>
      <c r="BC1494" s="13">
        <f t="shared" si="181"/>
        <v>18405104</v>
      </c>
      <c r="BD1494" s="13">
        <f t="shared" si="182"/>
        <v>18405104</v>
      </c>
      <c r="BE1494" s="6">
        <f t="shared" si="183"/>
        <v>0</v>
      </c>
      <c r="BF1494" s="6">
        <f t="shared" si="184"/>
        <v>0</v>
      </c>
      <c r="BG1494" s="2" t="str">
        <f t="shared" si="177"/>
        <v>2500.1.1.4.</v>
      </c>
    </row>
    <row r="1495" spans="2:59" ht="142.5" x14ac:dyDescent="0.25">
      <c r="B1495" s="39" t="s">
        <v>7757</v>
      </c>
      <c r="C1495" s="39" t="s">
        <v>717</v>
      </c>
      <c r="D1495" s="39" t="s">
        <v>4</v>
      </c>
      <c r="E1495" s="40" t="s">
        <v>219</v>
      </c>
      <c r="F1495" s="40" t="s">
        <v>220</v>
      </c>
      <c r="G1495" s="40" t="s">
        <v>11</v>
      </c>
      <c r="H1495" s="40">
        <v>80161501</v>
      </c>
      <c r="I1495" s="40" t="s">
        <v>8168</v>
      </c>
      <c r="J1495" s="40" t="s">
        <v>221</v>
      </c>
      <c r="K1495" s="40" t="s">
        <v>7839</v>
      </c>
      <c r="L1495" s="41" t="s">
        <v>154</v>
      </c>
      <c r="M1495" s="41" t="s">
        <v>154</v>
      </c>
      <c r="N1495" s="41">
        <v>8</v>
      </c>
      <c r="O1495" s="41" t="s">
        <v>223</v>
      </c>
      <c r="P1495" s="41" t="s">
        <v>224</v>
      </c>
      <c r="Q1495" s="58">
        <v>32811664</v>
      </c>
      <c r="R1495" s="58">
        <v>32811664</v>
      </c>
      <c r="S1495" s="41" t="s">
        <v>225</v>
      </c>
      <c r="T1495" s="41" t="s">
        <v>221</v>
      </c>
      <c r="U1495" s="40" t="s">
        <v>428</v>
      </c>
      <c r="V1495" s="40" t="s">
        <v>721</v>
      </c>
      <c r="W1495" s="40" t="s">
        <v>1756</v>
      </c>
      <c r="X1495" s="40" t="s">
        <v>229</v>
      </c>
      <c r="Y1495" s="40" t="s">
        <v>230</v>
      </c>
      <c r="Z1495" s="40" t="s">
        <v>429</v>
      </c>
      <c r="AA1495" s="59">
        <v>0</v>
      </c>
      <c r="AB1495" s="59">
        <v>0</v>
      </c>
      <c r="AC1495" s="59">
        <v>32811664</v>
      </c>
      <c r="AD1495" s="59">
        <v>0</v>
      </c>
      <c r="AE1495" s="59">
        <v>0</v>
      </c>
      <c r="AF1495" s="59">
        <v>4101458</v>
      </c>
      <c r="AG1495" s="59">
        <v>0</v>
      </c>
      <c r="AH1495" s="59">
        <v>4101458</v>
      </c>
      <c r="AI1495" s="59">
        <v>0</v>
      </c>
      <c r="AJ1495" s="59">
        <v>4101458</v>
      </c>
      <c r="AK1495" s="59">
        <v>0</v>
      </c>
      <c r="AL1495" s="59">
        <v>4101458</v>
      </c>
      <c r="AM1495" s="59">
        <v>0</v>
      </c>
      <c r="AN1495" s="59">
        <v>4101458</v>
      </c>
      <c r="AO1495" s="59">
        <v>0</v>
      </c>
      <c r="AP1495" s="59">
        <v>4101458</v>
      </c>
      <c r="AQ1495" s="59">
        <v>0</v>
      </c>
      <c r="AR1495" s="59">
        <v>4101458</v>
      </c>
      <c r="AS1495" s="59">
        <v>0</v>
      </c>
      <c r="AT1495" s="59">
        <v>4101458</v>
      </c>
      <c r="AU1495" s="59">
        <v>0</v>
      </c>
      <c r="AV1495" s="59">
        <v>0</v>
      </c>
      <c r="AW1495" s="59">
        <v>0</v>
      </c>
      <c r="AX1495" s="59">
        <v>0</v>
      </c>
      <c r="AY1495" s="2">
        <v>0</v>
      </c>
      <c r="AZ1495" s="12" t="str">
        <f t="shared" si="178"/>
        <v>OK</v>
      </c>
      <c r="BA1495" s="12" t="str">
        <f t="shared" si="179"/>
        <v>OK</v>
      </c>
      <c r="BB1495" s="6">
        <f t="shared" si="180"/>
        <v>0</v>
      </c>
      <c r="BC1495" s="13">
        <f t="shared" si="181"/>
        <v>32811664</v>
      </c>
      <c r="BD1495" s="13">
        <f t="shared" si="182"/>
        <v>32811664</v>
      </c>
      <c r="BE1495" s="6">
        <f t="shared" si="183"/>
        <v>0</v>
      </c>
      <c r="BF1495" s="6">
        <f t="shared" si="184"/>
        <v>0</v>
      </c>
      <c r="BG1495" s="2" t="str">
        <f t="shared" si="177"/>
        <v>2500.1.1.4.</v>
      </c>
    </row>
    <row r="1496" spans="2:59" ht="156.75" x14ac:dyDescent="0.25">
      <c r="B1496" s="39" t="s">
        <v>7758</v>
      </c>
      <c r="C1496" s="39" t="s">
        <v>717</v>
      </c>
      <c r="D1496" s="39" t="s">
        <v>4</v>
      </c>
      <c r="E1496" s="40" t="s">
        <v>219</v>
      </c>
      <c r="F1496" s="40" t="s">
        <v>220</v>
      </c>
      <c r="G1496" s="40" t="s">
        <v>11</v>
      </c>
      <c r="H1496" s="40">
        <v>80161501</v>
      </c>
      <c r="I1496" s="40" t="s">
        <v>8168</v>
      </c>
      <c r="J1496" s="40" t="s">
        <v>221</v>
      </c>
      <c r="K1496" s="40" t="s">
        <v>7840</v>
      </c>
      <c r="L1496" s="41" t="s">
        <v>154</v>
      </c>
      <c r="M1496" s="41" t="s">
        <v>154</v>
      </c>
      <c r="N1496" s="41">
        <v>8</v>
      </c>
      <c r="O1496" s="41" t="s">
        <v>223</v>
      </c>
      <c r="P1496" s="41" t="s">
        <v>224</v>
      </c>
      <c r="Q1496" s="58">
        <v>32811664</v>
      </c>
      <c r="R1496" s="58">
        <v>32811664</v>
      </c>
      <c r="S1496" s="41" t="s">
        <v>225</v>
      </c>
      <c r="T1496" s="41" t="s">
        <v>221</v>
      </c>
      <c r="U1496" s="40" t="s">
        <v>428</v>
      </c>
      <c r="V1496" s="40" t="s">
        <v>721</v>
      </c>
      <c r="W1496" s="40" t="s">
        <v>1756</v>
      </c>
      <c r="X1496" s="40" t="s">
        <v>229</v>
      </c>
      <c r="Y1496" s="40" t="s">
        <v>230</v>
      </c>
      <c r="Z1496" s="40" t="s">
        <v>429</v>
      </c>
      <c r="AA1496" s="59">
        <v>0</v>
      </c>
      <c r="AB1496" s="59">
        <v>0</v>
      </c>
      <c r="AC1496" s="59">
        <v>32811664</v>
      </c>
      <c r="AD1496" s="59">
        <v>0</v>
      </c>
      <c r="AE1496" s="59">
        <v>0</v>
      </c>
      <c r="AF1496" s="59">
        <v>4101458</v>
      </c>
      <c r="AG1496" s="59">
        <v>0</v>
      </c>
      <c r="AH1496" s="59">
        <v>4101458</v>
      </c>
      <c r="AI1496" s="59">
        <v>0</v>
      </c>
      <c r="AJ1496" s="59">
        <v>4101458</v>
      </c>
      <c r="AK1496" s="59">
        <v>0</v>
      </c>
      <c r="AL1496" s="59">
        <v>4101458</v>
      </c>
      <c r="AM1496" s="59">
        <v>0</v>
      </c>
      <c r="AN1496" s="59">
        <v>4101458</v>
      </c>
      <c r="AO1496" s="59">
        <v>0</v>
      </c>
      <c r="AP1496" s="59">
        <v>4101458</v>
      </c>
      <c r="AQ1496" s="59">
        <v>0</v>
      </c>
      <c r="AR1496" s="59">
        <v>4101458</v>
      </c>
      <c r="AS1496" s="59">
        <v>0</v>
      </c>
      <c r="AT1496" s="59">
        <v>4101458</v>
      </c>
      <c r="AU1496" s="59">
        <v>0</v>
      </c>
      <c r="AV1496" s="59">
        <v>0</v>
      </c>
      <c r="AW1496" s="59">
        <v>0</v>
      </c>
      <c r="AX1496" s="59">
        <v>0</v>
      </c>
      <c r="AY1496" s="2">
        <v>0</v>
      </c>
      <c r="AZ1496" s="12" t="str">
        <f t="shared" si="178"/>
        <v>OK</v>
      </c>
      <c r="BA1496" s="12" t="str">
        <f t="shared" si="179"/>
        <v>OK</v>
      </c>
      <c r="BB1496" s="6">
        <f t="shared" si="180"/>
        <v>0</v>
      </c>
      <c r="BC1496" s="13">
        <f t="shared" si="181"/>
        <v>32811664</v>
      </c>
      <c r="BD1496" s="13">
        <f t="shared" si="182"/>
        <v>32811664</v>
      </c>
      <c r="BE1496" s="6">
        <f t="shared" si="183"/>
        <v>0</v>
      </c>
      <c r="BF1496" s="6">
        <f t="shared" si="184"/>
        <v>0</v>
      </c>
      <c r="BG1496" s="2" t="str">
        <f t="shared" si="177"/>
        <v>2500.1.1.4.</v>
      </c>
    </row>
    <row r="1497" spans="2:59" ht="156.75" x14ac:dyDescent="0.25">
      <c r="B1497" s="39" t="s">
        <v>7759</v>
      </c>
      <c r="C1497" s="39" t="s">
        <v>717</v>
      </c>
      <c r="D1497" s="39" t="s">
        <v>4</v>
      </c>
      <c r="E1497" s="40" t="s">
        <v>219</v>
      </c>
      <c r="F1497" s="40" t="s">
        <v>220</v>
      </c>
      <c r="G1497" s="40" t="s">
        <v>11</v>
      </c>
      <c r="H1497" s="40">
        <v>80161501</v>
      </c>
      <c r="I1497" s="40" t="s">
        <v>8168</v>
      </c>
      <c r="J1497" s="40" t="s">
        <v>221</v>
      </c>
      <c r="K1497" s="40" t="s">
        <v>7840</v>
      </c>
      <c r="L1497" s="41" t="s">
        <v>154</v>
      </c>
      <c r="M1497" s="41" t="s">
        <v>154</v>
      </c>
      <c r="N1497" s="41">
        <v>8</v>
      </c>
      <c r="O1497" s="41" t="s">
        <v>223</v>
      </c>
      <c r="P1497" s="41" t="s">
        <v>224</v>
      </c>
      <c r="Q1497" s="58">
        <v>32811664</v>
      </c>
      <c r="R1497" s="58">
        <v>32811664</v>
      </c>
      <c r="S1497" s="41" t="s">
        <v>225</v>
      </c>
      <c r="T1497" s="41" t="s">
        <v>221</v>
      </c>
      <c r="U1497" s="40" t="s">
        <v>428</v>
      </c>
      <c r="V1497" s="40" t="s">
        <v>721</v>
      </c>
      <c r="W1497" s="40" t="s">
        <v>1756</v>
      </c>
      <c r="X1497" s="40" t="s">
        <v>229</v>
      </c>
      <c r="Y1497" s="40" t="s">
        <v>230</v>
      </c>
      <c r="Z1497" s="40" t="s">
        <v>429</v>
      </c>
      <c r="AA1497" s="59">
        <v>0</v>
      </c>
      <c r="AB1497" s="59">
        <v>0</v>
      </c>
      <c r="AC1497" s="59">
        <v>32811664</v>
      </c>
      <c r="AD1497" s="59">
        <v>0</v>
      </c>
      <c r="AE1497" s="59">
        <v>0</v>
      </c>
      <c r="AF1497" s="59">
        <v>4101458</v>
      </c>
      <c r="AG1497" s="59">
        <v>0</v>
      </c>
      <c r="AH1497" s="59">
        <v>4101458</v>
      </c>
      <c r="AI1497" s="59">
        <v>0</v>
      </c>
      <c r="AJ1497" s="59">
        <v>4101458</v>
      </c>
      <c r="AK1497" s="59">
        <v>0</v>
      </c>
      <c r="AL1497" s="59">
        <v>4101458</v>
      </c>
      <c r="AM1497" s="59">
        <v>0</v>
      </c>
      <c r="AN1497" s="59">
        <v>4101458</v>
      </c>
      <c r="AO1497" s="59">
        <v>0</v>
      </c>
      <c r="AP1497" s="59">
        <v>4101458</v>
      </c>
      <c r="AQ1497" s="59">
        <v>0</v>
      </c>
      <c r="AR1497" s="59">
        <v>4101458</v>
      </c>
      <c r="AS1497" s="59">
        <v>0</v>
      </c>
      <c r="AT1497" s="59">
        <v>4101458</v>
      </c>
      <c r="AU1497" s="59">
        <v>0</v>
      </c>
      <c r="AV1497" s="59">
        <v>0</v>
      </c>
      <c r="AW1497" s="59">
        <v>0</v>
      </c>
      <c r="AX1497" s="59">
        <v>0</v>
      </c>
      <c r="AY1497" s="2">
        <v>0</v>
      </c>
      <c r="AZ1497" s="12" t="str">
        <f t="shared" si="178"/>
        <v>OK</v>
      </c>
      <c r="BA1497" s="12" t="str">
        <f t="shared" si="179"/>
        <v>OK</v>
      </c>
      <c r="BB1497" s="6">
        <f t="shared" si="180"/>
        <v>0</v>
      </c>
      <c r="BC1497" s="13">
        <f t="shared" si="181"/>
        <v>32811664</v>
      </c>
      <c r="BD1497" s="13">
        <f t="shared" si="182"/>
        <v>32811664</v>
      </c>
      <c r="BE1497" s="6">
        <f t="shared" si="183"/>
        <v>0</v>
      </c>
      <c r="BF1497" s="6">
        <f t="shared" si="184"/>
        <v>0</v>
      </c>
      <c r="BG1497" s="2" t="str">
        <f t="shared" si="177"/>
        <v>2500.1.1.4.</v>
      </c>
    </row>
    <row r="1498" spans="2:59" ht="114" x14ac:dyDescent="0.25">
      <c r="B1498" s="39" t="s">
        <v>7760</v>
      </c>
      <c r="C1498" s="39" t="s">
        <v>717</v>
      </c>
      <c r="D1498" s="39" t="s">
        <v>4</v>
      </c>
      <c r="E1498" s="40" t="s">
        <v>219</v>
      </c>
      <c r="F1498" s="40" t="s">
        <v>220</v>
      </c>
      <c r="G1498" s="40" t="s">
        <v>11</v>
      </c>
      <c r="H1498" s="40">
        <v>80161501</v>
      </c>
      <c r="I1498" s="40" t="s">
        <v>8168</v>
      </c>
      <c r="J1498" s="40" t="s">
        <v>221</v>
      </c>
      <c r="K1498" s="40" t="s">
        <v>7841</v>
      </c>
      <c r="L1498" s="41" t="s">
        <v>154</v>
      </c>
      <c r="M1498" s="41" t="s">
        <v>154</v>
      </c>
      <c r="N1498" s="41">
        <v>8</v>
      </c>
      <c r="O1498" s="41" t="s">
        <v>223</v>
      </c>
      <c r="P1498" s="41" t="s">
        <v>224</v>
      </c>
      <c r="Q1498" s="58">
        <v>17851904</v>
      </c>
      <c r="R1498" s="58">
        <v>17851904</v>
      </c>
      <c r="S1498" s="41" t="s">
        <v>225</v>
      </c>
      <c r="T1498" s="41" t="s">
        <v>221</v>
      </c>
      <c r="U1498" s="40" t="s">
        <v>428</v>
      </c>
      <c r="V1498" s="40" t="s">
        <v>721</v>
      </c>
      <c r="W1498" s="40" t="s">
        <v>1756</v>
      </c>
      <c r="X1498" s="40" t="s">
        <v>229</v>
      </c>
      <c r="Y1498" s="40" t="s">
        <v>230</v>
      </c>
      <c r="Z1498" s="40" t="s">
        <v>429</v>
      </c>
      <c r="AA1498" s="59">
        <v>0</v>
      </c>
      <c r="AB1498" s="59">
        <v>0</v>
      </c>
      <c r="AC1498" s="59">
        <v>17851904</v>
      </c>
      <c r="AD1498" s="59">
        <v>0</v>
      </c>
      <c r="AE1498" s="59">
        <v>0</v>
      </c>
      <c r="AF1498" s="59">
        <v>2231488</v>
      </c>
      <c r="AG1498" s="59">
        <v>0</v>
      </c>
      <c r="AH1498" s="59">
        <v>2231488</v>
      </c>
      <c r="AI1498" s="59">
        <v>0</v>
      </c>
      <c r="AJ1498" s="59">
        <v>2231488</v>
      </c>
      <c r="AK1498" s="59">
        <v>0</v>
      </c>
      <c r="AL1498" s="59">
        <v>2231488</v>
      </c>
      <c r="AM1498" s="59">
        <v>0</v>
      </c>
      <c r="AN1498" s="59">
        <v>2231488</v>
      </c>
      <c r="AO1498" s="59">
        <v>0</v>
      </c>
      <c r="AP1498" s="59">
        <v>2231488</v>
      </c>
      <c r="AQ1498" s="59">
        <v>0</v>
      </c>
      <c r="AR1498" s="59">
        <v>2231488</v>
      </c>
      <c r="AS1498" s="59">
        <v>0</v>
      </c>
      <c r="AT1498" s="59">
        <v>2231488</v>
      </c>
      <c r="AU1498" s="59">
        <v>0</v>
      </c>
      <c r="AV1498" s="59">
        <v>0</v>
      </c>
      <c r="AW1498" s="59">
        <v>0</v>
      </c>
      <c r="AX1498" s="59">
        <v>0</v>
      </c>
      <c r="AY1498" s="2">
        <v>0</v>
      </c>
      <c r="AZ1498" s="12" t="str">
        <f t="shared" si="178"/>
        <v>OK</v>
      </c>
      <c r="BA1498" s="12" t="str">
        <f t="shared" si="179"/>
        <v>OK</v>
      </c>
      <c r="BB1498" s="6">
        <f t="shared" si="180"/>
        <v>0</v>
      </c>
      <c r="BC1498" s="13">
        <f t="shared" si="181"/>
        <v>17851904</v>
      </c>
      <c r="BD1498" s="13">
        <f t="shared" si="182"/>
        <v>17851904</v>
      </c>
      <c r="BE1498" s="6">
        <f t="shared" si="183"/>
        <v>0</v>
      </c>
      <c r="BF1498" s="6">
        <f t="shared" si="184"/>
        <v>0</v>
      </c>
      <c r="BG1498" s="2" t="str">
        <f t="shared" si="177"/>
        <v>2500.1.1.4.</v>
      </c>
    </row>
    <row r="1499" spans="2:59" ht="85.5" x14ac:dyDescent="0.25">
      <c r="B1499" s="39" t="s">
        <v>7761</v>
      </c>
      <c r="C1499" s="39" t="s">
        <v>717</v>
      </c>
      <c r="D1499" s="39" t="s">
        <v>4</v>
      </c>
      <c r="E1499" s="40" t="s">
        <v>219</v>
      </c>
      <c r="F1499" s="40" t="s">
        <v>220</v>
      </c>
      <c r="G1499" s="40" t="s">
        <v>11</v>
      </c>
      <c r="H1499" s="40">
        <v>80161501</v>
      </c>
      <c r="I1499" s="40" t="s">
        <v>8168</v>
      </c>
      <c r="J1499" s="40" t="s">
        <v>221</v>
      </c>
      <c r="K1499" s="40" t="s">
        <v>7842</v>
      </c>
      <c r="L1499" s="41" t="s">
        <v>154</v>
      </c>
      <c r="M1499" s="41" t="s">
        <v>154</v>
      </c>
      <c r="N1499" s="41">
        <v>8</v>
      </c>
      <c r="O1499" s="41" t="s">
        <v>223</v>
      </c>
      <c r="P1499" s="41" t="s">
        <v>224</v>
      </c>
      <c r="Q1499" s="58">
        <v>17851904</v>
      </c>
      <c r="R1499" s="58">
        <v>17851904</v>
      </c>
      <c r="S1499" s="41" t="s">
        <v>225</v>
      </c>
      <c r="T1499" s="41" t="s">
        <v>221</v>
      </c>
      <c r="U1499" s="40" t="s">
        <v>428</v>
      </c>
      <c r="V1499" s="40" t="s">
        <v>721</v>
      </c>
      <c r="W1499" s="40" t="s">
        <v>1756</v>
      </c>
      <c r="X1499" s="40" t="s">
        <v>229</v>
      </c>
      <c r="Y1499" s="40" t="s">
        <v>230</v>
      </c>
      <c r="Z1499" s="40" t="s">
        <v>429</v>
      </c>
      <c r="AA1499" s="59">
        <v>0</v>
      </c>
      <c r="AB1499" s="59">
        <v>0</v>
      </c>
      <c r="AC1499" s="59">
        <v>17851904</v>
      </c>
      <c r="AD1499" s="59">
        <v>0</v>
      </c>
      <c r="AE1499" s="59">
        <v>0</v>
      </c>
      <c r="AF1499" s="59">
        <v>2231488</v>
      </c>
      <c r="AG1499" s="59">
        <v>0</v>
      </c>
      <c r="AH1499" s="59">
        <v>2231488</v>
      </c>
      <c r="AI1499" s="59">
        <v>0</v>
      </c>
      <c r="AJ1499" s="59">
        <v>2231488</v>
      </c>
      <c r="AK1499" s="59">
        <v>0</v>
      </c>
      <c r="AL1499" s="59">
        <v>2231488</v>
      </c>
      <c r="AM1499" s="59">
        <v>0</v>
      </c>
      <c r="AN1499" s="59">
        <v>2231488</v>
      </c>
      <c r="AO1499" s="59">
        <v>0</v>
      </c>
      <c r="AP1499" s="59">
        <v>2231488</v>
      </c>
      <c r="AQ1499" s="59">
        <v>0</v>
      </c>
      <c r="AR1499" s="59">
        <v>2231488</v>
      </c>
      <c r="AS1499" s="59">
        <v>0</v>
      </c>
      <c r="AT1499" s="59">
        <v>2231488</v>
      </c>
      <c r="AU1499" s="59">
        <v>0</v>
      </c>
      <c r="AV1499" s="59">
        <v>0</v>
      </c>
      <c r="AW1499" s="59">
        <v>0</v>
      </c>
      <c r="AX1499" s="59">
        <v>0</v>
      </c>
      <c r="AY1499" s="2">
        <v>0</v>
      </c>
      <c r="AZ1499" s="12" t="str">
        <f t="shared" si="178"/>
        <v>OK</v>
      </c>
      <c r="BA1499" s="12" t="str">
        <f t="shared" si="179"/>
        <v>OK</v>
      </c>
      <c r="BB1499" s="6">
        <f t="shared" si="180"/>
        <v>0</v>
      </c>
      <c r="BC1499" s="13">
        <f t="shared" si="181"/>
        <v>17851904</v>
      </c>
      <c r="BD1499" s="13">
        <f t="shared" si="182"/>
        <v>17851904</v>
      </c>
      <c r="BE1499" s="6">
        <f t="shared" si="183"/>
        <v>0</v>
      </c>
      <c r="BF1499" s="6">
        <f t="shared" si="184"/>
        <v>0</v>
      </c>
      <c r="BG1499" s="2" t="str">
        <f t="shared" si="177"/>
        <v>2500.1.1.4.</v>
      </c>
    </row>
    <row r="1500" spans="2:59" ht="85.5" x14ac:dyDescent="0.25">
      <c r="B1500" s="39" t="s">
        <v>7762</v>
      </c>
      <c r="C1500" s="39" t="s">
        <v>717</v>
      </c>
      <c r="D1500" s="39" t="s">
        <v>4</v>
      </c>
      <c r="E1500" s="40" t="s">
        <v>219</v>
      </c>
      <c r="F1500" s="40" t="s">
        <v>220</v>
      </c>
      <c r="G1500" s="40" t="s">
        <v>11</v>
      </c>
      <c r="H1500" s="40">
        <v>80161501</v>
      </c>
      <c r="I1500" s="40" t="s">
        <v>8168</v>
      </c>
      <c r="J1500" s="40" t="s">
        <v>221</v>
      </c>
      <c r="K1500" s="40" t="s">
        <v>7842</v>
      </c>
      <c r="L1500" s="41" t="s">
        <v>154</v>
      </c>
      <c r="M1500" s="41" t="s">
        <v>154</v>
      </c>
      <c r="N1500" s="41">
        <v>8</v>
      </c>
      <c r="O1500" s="41" t="s">
        <v>223</v>
      </c>
      <c r="P1500" s="41" t="s">
        <v>224</v>
      </c>
      <c r="Q1500" s="58">
        <v>17851904</v>
      </c>
      <c r="R1500" s="58">
        <v>17851904</v>
      </c>
      <c r="S1500" s="41" t="s">
        <v>225</v>
      </c>
      <c r="T1500" s="41" t="s">
        <v>221</v>
      </c>
      <c r="U1500" s="40" t="s">
        <v>428</v>
      </c>
      <c r="V1500" s="40" t="s">
        <v>721</v>
      </c>
      <c r="W1500" s="40" t="s">
        <v>1756</v>
      </c>
      <c r="X1500" s="40" t="s">
        <v>229</v>
      </c>
      <c r="Y1500" s="40" t="s">
        <v>230</v>
      </c>
      <c r="Z1500" s="40" t="s">
        <v>429</v>
      </c>
      <c r="AA1500" s="59">
        <v>0</v>
      </c>
      <c r="AB1500" s="59">
        <v>0</v>
      </c>
      <c r="AC1500" s="59">
        <v>17851904</v>
      </c>
      <c r="AD1500" s="59">
        <v>0</v>
      </c>
      <c r="AE1500" s="59">
        <v>0</v>
      </c>
      <c r="AF1500" s="59">
        <v>2231488</v>
      </c>
      <c r="AG1500" s="59">
        <v>0</v>
      </c>
      <c r="AH1500" s="59">
        <v>2231488</v>
      </c>
      <c r="AI1500" s="59">
        <v>0</v>
      </c>
      <c r="AJ1500" s="59">
        <v>2231488</v>
      </c>
      <c r="AK1500" s="59">
        <v>0</v>
      </c>
      <c r="AL1500" s="59">
        <v>2231488</v>
      </c>
      <c r="AM1500" s="59">
        <v>0</v>
      </c>
      <c r="AN1500" s="59">
        <v>2231488</v>
      </c>
      <c r="AO1500" s="59">
        <v>0</v>
      </c>
      <c r="AP1500" s="59">
        <v>2231488</v>
      </c>
      <c r="AQ1500" s="59">
        <v>0</v>
      </c>
      <c r="AR1500" s="59">
        <v>2231488</v>
      </c>
      <c r="AS1500" s="59">
        <v>0</v>
      </c>
      <c r="AT1500" s="59">
        <v>2231488</v>
      </c>
      <c r="AU1500" s="59">
        <v>0</v>
      </c>
      <c r="AV1500" s="59">
        <v>0</v>
      </c>
      <c r="AW1500" s="59">
        <v>0</v>
      </c>
      <c r="AX1500" s="59">
        <v>0</v>
      </c>
      <c r="AY1500" s="2">
        <v>0</v>
      </c>
      <c r="AZ1500" s="12" t="str">
        <f t="shared" si="178"/>
        <v>OK</v>
      </c>
      <c r="BA1500" s="12" t="str">
        <f t="shared" si="179"/>
        <v>OK</v>
      </c>
      <c r="BB1500" s="6">
        <f t="shared" si="180"/>
        <v>0</v>
      </c>
      <c r="BC1500" s="13">
        <f t="shared" si="181"/>
        <v>17851904</v>
      </c>
      <c r="BD1500" s="13">
        <f t="shared" si="182"/>
        <v>17851904</v>
      </c>
      <c r="BE1500" s="6">
        <f t="shared" si="183"/>
        <v>0</v>
      </c>
      <c r="BF1500" s="6">
        <f t="shared" si="184"/>
        <v>0</v>
      </c>
      <c r="BG1500" s="2" t="str">
        <f t="shared" si="177"/>
        <v>2500.1.1.4.</v>
      </c>
    </row>
    <row r="1501" spans="2:59" ht="57" x14ac:dyDescent="0.25">
      <c r="B1501" s="39" t="s">
        <v>7763</v>
      </c>
      <c r="C1501" s="39" t="s">
        <v>717</v>
      </c>
      <c r="D1501" s="39" t="s">
        <v>4</v>
      </c>
      <c r="E1501" s="40" t="s">
        <v>219</v>
      </c>
      <c r="F1501" s="40" t="s">
        <v>220</v>
      </c>
      <c r="G1501" s="40" t="s">
        <v>11</v>
      </c>
      <c r="H1501" s="40">
        <v>80161501</v>
      </c>
      <c r="I1501" s="40" t="s">
        <v>8168</v>
      </c>
      <c r="J1501" s="40" t="s">
        <v>221</v>
      </c>
      <c r="K1501" s="40" t="s">
        <v>7843</v>
      </c>
      <c r="L1501" s="41" t="s">
        <v>154</v>
      </c>
      <c r="M1501" s="41" t="s">
        <v>154</v>
      </c>
      <c r="N1501" s="41">
        <v>8</v>
      </c>
      <c r="O1501" s="41" t="s">
        <v>223</v>
      </c>
      <c r="P1501" s="41" t="s">
        <v>224</v>
      </c>
      <c r="Q1501" s="58">
        <v>17851904</v>
      </c>
      <c r="R1501" s="58">
        <v>17851904</v>
      </c>
      <c r="S1501" s="41" t="s">
        <v>225</v>
      </c>
      <c r="T1501" s="41" t="s">
        <v>221</v>
      </c>
      <c r="U1501" s="40" t="s">
        <v>428</v>
      </c>
      <c r="V1501" s="40" t="s">
        <v>721</v>
      </c>
      <c r="W1501" s="40" t="s">
        <v>1756</v>
      </c>
      <c r="X1501" s="40" t="s">
        <v>229</v>
      </c>
      <c r="Y1501" s="40" t="s">
        <v>230</v>
      </c>
      <c r="Z1501" s="40" t="s">
        <v>429</v>
      </c>
      <c r="AA1501" s="59">
        <v>0</v>
      </c>
      <c r="AB1501" s="59">
        <v>0</v>
      </c>
      <c r="AC1501" s="59">
        <v>17851904</v>
      </c>
      <c r="AD1501" s="59">
        <v>0</v>
      </c>
      <c r="AE1501" s="59">
        <v>0</v>
      </c>
      <c r="AF1501" s="59">
        <v>2231488</v>
      </c>
      <c r="AG1501" s="59">
        <v>0</v>
      </c>
      <c r="AH1501" s="59">
        <v>2231488</v>
      </c>
      <c r="AI1501" s="59">
        <v>0</v>
      </c>
      <c r="AJ1501" s="59">
        <v>2231488</v>
      </c>
      <c r="AK1501" s="59">
        <v>0</v>
      </c>
      <c r="AL1501" s="59">
        <v>2231488</v>
      </c>
      <c r="AM1501" s="59">
        <v>0</v>
      </c>
      <c r="AN1501" s="59">
        <v>2231488</v>
      </c>
      <c r="AO1501" s="59">
        <v>0</v>
      </c>
      <c r="AP1501" s="59">
        <v>2231488</v>
      </c>
      <c r="AQ1501" s="59">
        <v>0</v>
      </c>
      <c r="AR1501" s="59">
        <v>2231488</v>
      </c>
      <c r="AS1501" s="59">
        <v>0</v>
      </c>
      <c r="AT1501" s="59">
        <v>2231488</v>
      </c>
      <c r="AU1501" s="59">
        <v>0</v>
      </c>
      <c r="AV1501" s="59">
        <v>0</v>
      </c>
      <c r="AW1501" s="59">
        <v>0</v>
      </c>
      <c r="AX1501" s="59">
        <v>0</v>
      </c>
      <c r="AY1501" s="2">
        <v>0</v>
      </c>
      <c r="AZ1501" s="12" t="str">
        <f t="shared" si="178"/>
        <v>OK</v>
      </c>
      <c r="BA1501" s="12" t="str">
        <f t="shared" si="179"/>
        <v>OK</v>
      </c>
      <c r="BB1501" s="6">
        <f t="shared" si="180"/>
        <v>0</v>
      </c>
      <c r="BC1501" s="13">
        <f t="shared" si="181"/>
        <v>17851904</v>
      </c>
      <c r="BD1501" s="13">
        <f t="shared" si="182"/>
        <v>17851904</v>
      </c>
      <c r="BE1501" s="6">
        <f t="shared" si="183"/>
        <v>0</v>
      </c>
      <c r="BF1501" s="6">
        <f t="shared" si="184"/>
        <v>0</v>
      </c>
      <c r="BG1501" s="2" t="str">
        <f t="shared" si="177"/>
        <v>2500.1.1.4.</v>
      </c>
    </row>
    <row r="1502" spans="2:59" ht="128.25" x14ac:dyDescent="0.25">
      <c r="B1502" s="39" t="s">
        <v>7764</v>
      </c>
      <c r="C1502" s="39" t="s">
        <v>717</v>
      </c>
      <c r="D1502" s="39" t="s">
        <v>4</v>
      </c>
      <c r="E1502" s="40" t="s">
        <v>219</v>
      </c>
      <c r="F1502" s="40" t="s">
        <v>220</v>
      </c>
      <c r="G1502" s="40" t="s">
        <v>11</v>
      </c>
      <c r="H1502" s="40">
        <v>80161501</v>
      </c>
      <c r="I1502" s="40" t="s">
        <v>8168</v>
      </c>
      <c r="J1502" s="40" t="s">
        <v>221</v>
      </c>
      <c r="K1502" s="40" t="s">
        <v>7844</v>
      </c>
      <c r="L1502" s="41" t="s">
        <v>154</v>
      </c>
      <c r="M1502" s="41" t="s">
        <v>154</v>
      </c>
      <c r="N1502" s="41">
        <v>8</v>
      </c>
      <c r="O1502" s="41" t="s">
        <v>223</v>
      </c>
      <c r="P1502" s="41" t="s">
        <v>224</v>
      </c>
      <c r="Q1502" s="58">
        <v>27200000</v>
      </c>
      <c r="R1502" s="58">
        <v>27200000</v>
      </c>
      <c r="S1502" s="41" t="s">
        <v>225</v>
      </c>
      <c r="T1502" s="41" t="s">
        <v>221</v>
      </c>
      <c r="U1502" s="40" t="s">
        <v>428</v>
      </c>
      <c r="V1502" s="40" t="s">
        <v>721</v>
      </c>
      <c r="W1502" s="40" t="s">
        <v>1756</v>
      </c>
      <c r="X1502" s="40" t="s">
        <v>229</v>
      </c>
      <c r="Y1502" s="40" t="s">
        <v>230</v>
      </c>
      <c r="Z1502" s="40" t="s">
        <v>429</v>
      </c>
      <c r="AA1502" s="59">
        <v>0</v>
      </c>
      <c r="AB1502" s="59">
        <v>0</v>
      </c>
      <c r="AC1502" s="59">
        <v>27200000</v>
      </c>
      <c r="AD1502" s="59">
        <v>0</v>
      </c>
      <c r="AE1502" s="59">
        <v>0</v>
      </c>
      <c r="AF1502" s="59">
        <v>3400000</v>
      </c>
      <c r="AG1502" s="59">
        <v>0</v>
      </c>
      <c r="AH1502" s="59">
        <v>3400000</v>
      </c>
      <c r="AI1502" s="59">
        <v>0</v>
      </c>
      <c r="AJ1502" s="59">
        <v>3400000</v>
      </c>
      <c r="AK1502" s="59">
        <v>0</v>
      </c>
      <c r="AL1502" s="59">
        <v>3400000</v>
      </c>
      <c r="AM1502" s="59">
        <v>0</v>
      </c>
      <c r="AN1502" s="59">
        <v>3400000</v>
      </c>
      <c r="AO1502" s="59">
        <v>0</v>
      </c>
      <c r="AP1502" s="59">
        <v>3400000</v>
      </c>
      <c r="AQ1502" s="59">
        <v>0</v>
      </c>
      <c r="AR1502" s="59">
        <v>3400000</v>
      </c>
      <c r="AS1502" s="59">
        <v>0</v>
      </c>
      <c r="AT1502" s="59">
        <v>3400000</v>
      </c>
      <c r="AU1502" s="59">
        <v>0</v>
      </c>
      <c r="AV1502" s="59">
        <v>0</v>
      </c>
      <c r="AW1502" s="59">
        <v>0</v>
      </c>
      <c r="AX1502" s="59">
        <v>0</v>
      </c>
      <c r="AY1502" s="2">
        <v>0</v>
      </c>
      <c r="AZ1502" s="12" t="str">
        <f t="shared" si="178"/>
        <v>OK</v>
      </c>
      <c r="BA1502" s="12" t="str">
        <f t="shared" si="179"/>
        <v>OK</v>
      </c>
      <c r="BB1502" s="6">
        <f t="shared" si="180"/>
        <v>0</v>
      </c>
      <c r="BC1502" s="13">
        <f t="shared" si="181"/>
        <v>27200000</v>
      </c>
      <c r="BD1502" s="13">
        <f t="shared" si="182"/>
        <v>27200000</v>
      </c>
      <c r="BE1502" s="6">
        <f t="shared" si="183"/>
        <v>0</v>
      </c>
      <c r="BF1502" s="6">
        <f t="shared" si="184"/>
        <v>0</v>
      </c>
      <c r="BG1502" s="2" t="str">
        <f t="shared" si="177"/>
        <v>2500.1.1.4.</v>
      </c>
    </row>
    <row r="1503" spans="2:59" ht="128.25" x14ac:dyDescent="0.25">
      <c r="B1503" s="39" t="s">
        <v>7765</v>
      </c>
      <c r="C1503" s="39" t="s">
        <v>717</v>
      </c>
      <c r="D1503" s="39" t="s">
        <v>4</v>
      </c>
      <c r="E1503" s="40" t="s">
        <v>219</v>
      </c>
      <c r="F1503" s="40" t="s">
        <v>220</v>
      </c>
      <c r="G1503" s="40" t="s">
        <v>11</v>
      </c>
      <c r="H1503" s="40">
        <v>80161501</v>
      </c>
      <c r="I1503" s="40" t="s">
        <v>8168</v>
      </c>
      <c r="J1503" s="40" t="s">
        <v>221</v>
      </c>
      <c r="K1503" s="40" t="s">
        <v>7844</v>
      </c>
      <c r="L1503" s="41" t="s">
        <v>154</v>
      </c>
      <c r="M1503" s="41" t="s">
        <v>154</v>
      </c>
      <c r="N1503" s="41">
        <v>8</v>
      </c>
      <c r="O1503" s="41" t="s">
        <v>223</v>
      </c>
      <c r="P1503" s="41" t="s">
        <v>224</v>
      </c>
      <c r="Q1503" s="58">
        <v>27200000</v>
      </c>
      <c r="R1503" s="58">
        <v>27200000</v>
      </c>
      <c r="S1503" s="41" t="s">
        <v>225</v>
      </c>
      <c r="T1503" s="41" t="s">
        <v>221</v>
      </c>
      <c r="U1503" s="40" t="s">
        <v>428</v>
      </c>
      <c r="V1503" s="40" t="s">
        <v>721</v>
      </c>
      <c r="W1503" s="40" t="s">
        <v>1756</v>
      </c>
      <c r="X1503" s="40" t="s">
        <v>229</v>
      </c>
      <c r="Y1503" s="40" t="s">
        <v>230</v>
      </c>
      <c r="Z1503" s="40" t="s">
        <v>429</v>
      </c>
      <c r="AA1503" s="59">
        <v>0</v>
      </c>
      <c r="AB1503" s="59">
        <v>0</v>
      </c>
      <c r="AC1503" s="59">
        <v>27200000</v>
      </c>
      <c r="AD1503" s="59">
        <v>0</v>
      </c>
      <c r="AE1503" s="59">
        <v>0</v>
      </c>
      <c r="AF1503" s="59">
        <v>3400000</v>
      </c>
      <c r="AG1503" s="59">
        <v>0</v>
      </c>
      <c r="AH1503" s="59">
        <v>3400000</v>
      </c>
      <c r="AI1503" s="59">
        <v>0</v>
      </c>
      <c r="AJ1503" s="59">
        <v>3400000</v>
      </c>
      <c r="AK1503" s="59">
        <v>0</v>
      </c>
      <c r="AL1503" s="59">
        <v>3400000</v>
      </c>
      <c r="AM1503" s="59">
        <v>0</v>
      </c>
      <c r="AN1503" s="59">
        <v>3400000</v>
      </c>
      <c r="AO1503" s="59">
        <v>0</v>
      </c>
      <c r="AP1503" s="59">
        <v>3400000</v>
      </c>
      <c r="AQ1503" s="59">
        <v>0</v>
      </c>
      <c r="AR1503" s="59">
        <v>3400000</v>
      </c>
      <c r="AS1503" s="59">
        <v>0</v>
      </c>
      <c r="AT1503" s="59">
        <v>3400000</v>
      </c>
      <c r="AU1503" s="59">
        <v>0</v>
      </c>
      <c r="AV1503" s="59">
        <v>0</v>
      </c>
      <c r="AW1503" s="59">
        <v>0</v>
      </c>
      <c r="AX1503" s="59">
        <v>0</v>
      </c>
      <c r="AY1503" s="2">
        <v>0</v>
      </c>
      <c r="AZ1503" s="12" t="str">
        <f t="shared" si="178"/>
        <v>OK</v>
      </c>
      <c r="BA1503" s="12" t="str">
        <f t="shared" si="179"/>
        <v>OK</v>
      </c>
      <c r="BB1503" s="6">
        <f t="shared" si="180"/>
        <v>0</v>
      </c>
      <c r="BC1503" s="13">
        <f t="shared" si="181"/>
        <v>27200000</v>
      </c>
      <c r="BD1503" s="13">
        <f t="shared" si="182"/>
        <v>27200000</v>
      </c>
      <c r="BE1503" s="6">
        <f t="shared" si="183"/>
        <v>0</v>
      </c>
      <c r="BF1503" s="6">
        <f t="shared" si="184"/>
        <v>0</v>
      </c>
      <c r="BG1503" s="2" t="str">
        <f t="shared" si="177"/>
        <v>2500.1.1.4.</v>
      </c>
    </row>
    <row r="1504" spans="2:59" ht="142.5" x14ac:dyDescent="0.25">
      <c r="B1504" s="39" t="s">
        <v>7766</v>
      </c>
      <c r="C1504" s="39" t="s">
        <v>717</v>
      </c>
      <c r="D1504" s="39" t="s">
        <v>4</v>
      </c>
      <c r="E1504" s="40" t="s">
        <v>219</v>
      </c>
      <c r="F1504" s="40" t="s">
        <v>220</v>
      </c>
      <c r="G1504" s="40" t="s">
        <v>11</v>
      </c>
      <c r="H1504" s="40">
        <v>80161501</v>
      </c>
      <c r="I1504" s="40" t="s">
        <v>8168</v>
      </c>
      <c r="J1504" s="40" t="s">
        <v>221</v>
      </c>
      <c r="K1504" s="40" t="s">
        <v>7845</v>
      </c>
      <c r="L1504" s="41" t="s">
        <v>154</v>
      </c>
      <c r="M1504" s="41" t="s">
        <v>154</v>
      </c>
      <c r="N1504" s="41">
        <v>8</v>
      </c>
      <c r="O1504" s="41" t="s">
        <v>223</v>
      </c>
      <c r="P1504" s="41" t="s">
        <v>224</v>
      </c>
      <c r="Q1504" s="58">
        <v>27200000</v>
      </c>
      <c r="R1504" s="58">
        <v>27200000</v>
      </c>
      <c r="S1504" s="41" t="s">
        <v>225</v>
      </c>
      <c r="T1504" s="41" t="s">
        <v>221</v>
      </c>
      <c r="U1504" s="40" t="s">
        <v>428</v>
      </c>
      <c r="V1504" s="40" t="s">
        <v>721</v>
      </c>
      <c r="W1504" s="40" t="s">
        <v>1756</v>
      </c>
      <c r="X1504" s="40" t="s">
        <v>229</v>
      </c>
      <c r="Y1504" s="40" t="s">
        <v>230</v>
      </c>
      <c r="Z1504" s="40" t="s">
        <v>429</v>
      </c>
      <c r="AA1504" s="59">
        <v>0</v>
      </c>
      <c r="AB1504" s="59">
        <v>0</v>
      </c>
      <c r="AC1504" s="59">
        <v>27200000</v>
      </c>
      <c r="AD1504" s="59">
        <v>0</v>
      </c>
      <c r="AE1504" s="59">
        <v>0</v>
      </c>
      <c r="AF1504" s="59">
        <v>3400000</v>
      </c>
      <c r="AG1504" s="59">
        <v>0</v>
      </c>
      <c r="AH1504" s="59">
        <v>3400000</v>
      </c>
      <c r="AI1504" s="59">
        <v>0</v>
      </c>
      <c r="AJ1504" s="59">
        <v>3400000</v>
      </c>
      <c r="AK1504" s="59">
        <v>0</v>
      </c>
      <c r="AL1504" s="59">
        <v>3400000</v>
      </c>
      <c r="AM1504" s="59">
        <v>0</v>
      </c>
      <c r="AN1504" s="59">
        <v>3400000</v>
      </c>
      <c r="AO1504" s="59">
        <v>0</v>
      </c>
      <c r="AP1504" s="59">
        <v>3400000</v>
      </c>
      <c r="AQ1504" s="59">
        <v>0</v>
      </c>
      <c r="AR1504" s="59">
        <v>3400000</v>
      </c>
      <c r="AS1504" s="59">
        <v>0</v>
      </c>
      <c r="AT1504" s="59">
        <v>3400000</v>
      </c>
      <c r="AU1504" s="59">
        <v>0</v>
      </c>
      <c r="AV1504" s="59">
        <v>0</v>
      </c>
      <c r="AW1504" s="59">
        <v>0</v>
      </c>
      <c r="AX1504" s="59">
        <v>0</v>
      </c>
      <c r="AY1504" s="2">
        <v>0</v>
      </c>
      <c r="AZ1504" s="12" t="str">
        <f t="shared" si="178"/>
        <v>OK</v>
      </c>
      <c r="BA1504" s="12" t="str">
        <f t="shared" si="179"/>
        <v>OK</v>
      </c>
      <c r="BB1504" s="6">
        <f t="shared" si="180"/>
        <v>0</v>
      </c>
      <c r="BC1504" s="13">
        <f t="shared" si="181"/>
        <v>27200000</v>
      </c>
      <c r="BD1504" s="13">
        <f t="shared" si="182"/>
        <v>27200000</v>
      </c>
      <c r="BE1504" s="6">
        <f t="shared" si="183"/>
        <v>0</v>
      </c>
      <c r="BF1504" s="6">
        <f t="shared" si="184"/>
        <v>0</v>
      </c>
      <c r="BG1504" s="2" t="str">
        <f t="shared" si="177"/>
        <v>2500.1.1.4.</v>
      </c>
    </row>
    <row r="1505" spans="2:59" ht="85.5" x14ac:dyDescent="0.25">
      <c r="B1505" s="39" t="s">
        <v>7767</v>
      </c>
      <c r="C1505" s="39" t="s">
        <v>717</v>
      </c>
      <c r="D1505" s="39" t="s">
        <v>4</v>
      </c>
      <c r="E1505" s="40" t="s">
        <v>219</v>
      </c>
      <c r="F1505" s="40" t="s">
        <v>220</v>
      </c>
      <c r="G1505" s="40" t="s">
        <v>11</v>
      </c>
      <c r="H1505" s="40">
        <v>80161501</v>
      </c>
      <c r="I1505" s="40" t="s">
        <v>8168</v>
      </c>
      <c r="J1505" s="40" t="s">
        <v>221</v>
      </c>
      <c r="K1505" s="40" t="s">
        <v>7846</v>
      </c>
      <c r="L1505" s="41" t="s">
        <v>154</v>
      </c>
      <c r="M1505" s="41" t="s">
        <v>154</v>
      </c>
      <c r="N1505" s="41">
        <v>8</v>
      </c>
      <c r="O1505" s="41" t="s">
        <v>223</v>
      </c>
      <c r="P1505" s="41" t="s">
        <v>224</v>
      </c>
      <c r="Q1505" s="58">
        <v>27122032</v>
      </c>
      <c r="R1505" s="58">
        <v>27122032</v>
      </c>
      <c r="S1505" s="41" t="s">
        <v>225</v>
      </c>
      <c r="T1505" s="41" t="s">
        <v>221</v>
      </c>
      <c r="U1505" s="40" t="s">
        <v>431</v>
      </c>
      <c r="V1505" s="40" t="s">
        <v>721</v>
      </c>
      <c r="W1505" s="40" t="s">
        <v>1756</v>
      </c>
      <c r="X1505" s="40" t="s">
        <v>229</v>
      </c>
      <c r="Y1505" s="40" t="s">
        <v>230</v>
      </c>
      <c r="Z1505" s="40" t="s">
        <v>432</v>
      </c>
      <c r="AA1505" s="59">
        <v>0</v>
      </c>
      <c r="AB1505" s="59">
        <v>0</v>
      </c>
      <c r="AC1505" s="59">
        <v>27122032</v>
      </c>
      <c r="AD1505" s="59">
        <v>3390254</v>
      </c>
      <c r="AE1505" s="59">
        <v>0</v>
      </c>
      <c r="AF1505" s="59">
        <v>3390254</v>
      </c>
      <c r="AG1505" s="59">
        <v>0</v>
      </c>
      <c r="AH1505" s="59">
        <v>3390254</v>
      </c>
      <c r="AI1505" s="59">
        <v>0</v>
      </c>
      <c r="AJ1505" s="59">
        <v>3390254</v>
      </c>
      <c r="AK1505" s="59">
        <v>0</v>
      </c>
      <c r="AL1505" s="59">
        <v>3390254</v>
      </c>
      <c r="AM1505" s="59">
        <v>0</v>
      </c>
      <c r="AN1505" s="59">
        <v>3390254</v>
      </c>
      <c r="AO1505" s="59">
        <v>0</v>
      </c>
      <c r="AP1505" s="59">
        <v>3390254</v>
      </c>
      <c r="AQ1505" s="59">
        <v>0</v>
      </c>
      <c r="AR1505" s="59">
        <v>3390254</v>
      </c>
      <c r="AS1505" s="59">
        <v>0</v>
      </c>
      <c r="AT1505" s="59">
        <v>0</v>
      </c>
      <c r="AU1505" s="59">
        <v>0</v>
      </c>
      <c r="AV1505" s="59">
        <v>0</v>
      </c>
      <c r="AW1505" s="59">
        <v>0</v>
      </c>
      <c r="AX1505" s="59">
        <v>0</v>
      </c>
      <c r="AY1505" s="2">
        <v>0</v>
      </c>
      <c r="AZ1505" s="12" t="str">
        <f t="shared" si="178"/>
        <v>OK</v>
      </c>
      <c r="BA1505" s="12" t="str">
        <f t="shared" si="179"/>
        <v>OK</v>
      </c>
      <c r="BB1505" s="6">
        <f t="shared" si="180"/>
        <v>0</v>
      </c>
      <c r="BC1505" s="13">
        <f t="shared" si="181"/>
        <v>27122032</v>
      </c>
      <c r="BD1505" s="13">
        <f t="shared" si="182"/>
        <v>27122032</v>
      </c>
      <c r="BE1505" s="6">
        <f t="shared" si="183"/>
        <v>0</v>
      </c>
      <c r="BF1505" s="6">
        <f t="shared" si="184"/>
        <v>0</v>
      </c>
      <c r="BG1505" s="2" t="str">
        <f t="shared" si="177"/>
        <v>2500.1.1.4.</v>
      </c>
    </row>
    <row r="1506" spans="2:59" ht="85.5" x14ac:dyDescent="0.25">
      <c r="B1506" s="39" t="s">
        <v>7768</v>
      </c>
      <c r="C1506" s="39" t="s">
        <v>717</v>
      </c>
      <c r="D1506" s="39" t="s">
        <v>4</v>
      </c>
      <c r="E1506" s="40" t="s">
        <v>219</v>
      </c>
      <c r="F1506" s="40" t="s">
        <v>220</v>
      </c>
      <c r="G1506" s="40" t="s">
        <v>11</v>
      </c>
      <c r="H1506" s="40">
        <v>80161501</v>
      </c>
      <c r="I1506" s="40" t="s">
        <v>8168</v>
      </c>
      <c r="J1506" s="40" t="s">
        <v>221</v>
      </c>
      <c r="K1506" s="40" t="s">
        <v>7847</v>
      </c>
      <c r="L1506" s="41" t="s">
        <v>154</v>
      </c>
      <c r="M1506" s="41" t="s">
        <v>154</v>
      </c>
      <c r="N1506" s="41">
        <v>8</v>
      </c>
      <c r="O1506" s="41" t="s">
        <v>223</v>
      </c>
      <c r="P1506" s="41" t="s">
        <v>224</v>
      </c>
      <c r="Q1506" s="58">
        <v>23135400</v>
      </c>
      <c r="R1506" s="58">
        <v>23135400</v>
      </c>
      <c r="S1506" s="41" t="s">
        <v>225</v>
      </c>
      <c r="T1506" s="41" t="s">
        <v>221</v>
      </c>
      <c r="U1506" s="40" t="s">
        <v>431</v>
      </c>
      <c r="V1506" s="40" t="s">
        <v>721</v>
      </c>
      <c r="W1506" s="40" t="s">
        <v>1756</v>
      </c>
      <c r="X1506" s="40" t="s">
        <v>229</v>
      </c>
      <c r="Y1506" s="40" t="s">
        <v>230</v>
      </c>
      <c r="Z1506" s="40" t="s">
        <v>432</v>
      </c>
      <c r="AA1506" s="59">
        <v>0</v>
      </c>
      <c r="AB1506" s="59">
        <v>0</v>
      </c>
      <c r="AC1506" s="59">
        <v>23135400</v>
      </c>
      <c r="AD1506" s="59">
        <v>2313540</v>
      </c>
      <c r="AE1506" s="59">
        <v>0</v>
      </c>
      <c r="AF1506" s="59">
        <v>2313540</v>
      </c>
      <c r="AG1506" s="59">
        <v>0</v>
      </c>
      <c r="AH1506" s="59">
        <v>2313540</v>
      </c>
      <c r="AI1506" s="59">
        <v>0</v>
      </c>
      <c r="AJ1506" s="59">
        <v>2313540</v>
      </c>
      <c r="AK1506" s="59">
        <v>0</v>
      </c>
      <c r="AL1506" s="59">
        <v>2313540</v>
      </c>
      <c r="AM1506" s="59">
        <v>0</v>
      </c>
      <c r="AN1506" s="59">
        <v>2313540</v>
      </c>
      <c r="AO1506" s="59">
        <v>0</v>
      </c>
      <c r="AP1506" s="59">
        <v>2313540</v>
      </c>
      <c r="AQ1506" s="59">
        <v>0</v>
      </c>
      <c r="AR1506" s="59">
        <v>2313540</v>
      </c>
      <c r="AS1506" s="59">
        <v>0</v>
      </c>
      <c r="AT1506" s="59">
        <v>2313540</v>
      </c>
      <c r="AU1506" s="59">
        <v>0</v>
      </c>
      <c r="AV1506" s="59">
        <v>2313540</v>
      </c>
      <c r="AW1506" s="59">
        <v>0</v>
      </c>
      <c r="AX1506" s="59">
        <v>0</v>
      </c>
      <c r="AY1506" s="2">
        <v>0</v>
      </c>
      <c r="AZ1506" s="12" t="str">
        <f t="shared" si="178"/>
        <v>OK</v>
      </c>
      <c r="BA1506" s="12" t="str">
        <f t="shared" si="179"/>
        <v>OK</v>
      </c>
      <c r="BB1506" s="6">
        <f t="shared" si="180"/>
        <v>0</v>
      </c>
      <c r="BC1506" s="13">
        <f t="shared" si="181"/>
        <v>23135400</v>
      </c>
      <c r="BD1506" s="13">
        <f t="shared" si="182"/>
        <v>23135400</v>
      </c>
      <c r="BE1506" s="6">
        <f t="shared" si="183"/>
        <v>0</v>
      </c>
      <c r="BF1506" s="6">
        <f t="shared" si="184"/>
        <v>0</v>
      </c>
      <c r="BG1506" s="2" t="str">
        <f t="shared" ref="BG1506:BG1527" si="185">"2500.1.1.4."&amp;A1506</f>
        <v>2500.1.1.4.</v>
      </c>
    </row>
    <row r="1507" spans="2:59" ht="57" x14ac:dyDescent="0.25">
      <c r="B1507" s="39" t="s">
        <v>7769</v>
      </c>
      <c r="C1507" s="39" t="s">
        <v>717</v>
      </c>
      <c r="D1507" s="39" t="s">
        <v>4</v>
      </c>
      <c r="E1507" s="40" t="s">
        <v>219</v>
      </c>
      <c r="F1507" s="40" t="s">
        <v>220</v>
      </c>
      <c r="G1507" s="40" t="s">
        <v>11</v>
      </c>
      <c r="H1507" s="40">
        <v>80161501</v>
      </c>
      <c r="I1507" s="40" t="s">
        <v>8168</v>
      </c>
      <c r="J1507" s="40" t="s">
        <v>221</v>
      </c>
      <c r="K1507" s="40" t="s">
        <v>7848</v>
      </c>
      <c r="L1507" s="41" t="s">
        <v>154</v>
      </c>
      <c r="M1507" s="41" t="s">
        <v>154</v>
      </c>
      <c r="N1507" s="41">
        <v>8</v>
      </c>
      <c r="O1507" s="41" t="s">
        <v>221</v>
      </c>
      <c r="P1507" s="41" t="s">
        <v>224</v>
      </c>
      <c r="Q1507" s="58">
        <v>6062552</v>
      </c>
      <c r="R1507" s="58">
        <v>6062552</v>
      </c>
      <c r="S1507" s="41" t="s">
        <v>225</v>
      </c>
      <c r="T1507" s="41" t="s">
        <v>221</v>
      </c>
      <c r="U1507" s="40" t="s">
        <v>431</v>
      </c>
      <c r="V1507" s="40" t="s">
        <v>721</v>
      </c>
      <c r="W1507" s="40" t="s">
        <v>1756</v>
      </c>
      <c r="X1507" s="40" t="s">
        <v>257</v>
      </c>
      <c r="Y1507" s="40" t="s">
        <v>258</v>
      </c>
      <c r="Z1507" s="40" t="s">
        <v>432</v>
      </c>
      <c r="AA1507" s="59">
        <v>0</v>
      </c>
      <c r="AB1507" s="59">
        <v>0</v>
      </c>
      <c r="AC1507" s="59">
        <v>6062552</v>
      </c>
      <c r="AD1507" s="59">
        <v>0</v>
      </c>
      <c r="AE1507" s="59">
        <v>0</v>
      </c>
      <c r="AF1507" s="59">
        <v>0</v>
      </c>
      <c r="AG1507" s="59">
        <v>0</v>
      </c>
      <c r="AH1507" s="59">
        <v>0</v>
      </c>
      <c r="AI1507" s="59">
        <v>0</v>
      </c>
      <c r="AJ1507" s="59">
        <v>0</v>
      </c>
      <c r="AK1507" s="59">
        <v>0</v>
      </c>
      <c r="AL1507" s="59">
        <v>0</v>
      </c>
      <c r="AM1507" s="59">
        <v>0</v>
      </c>
      <c r="AN1507" s="59">
        <v>0</v>
      </c>
      <c r="AO1507" s="59">
        <v>0</v>
      </c>
      <c r="AP1507" s="59">
        <v>0</v>
      </c>
      <c r="AQ1507" s="59">
        <v>0</v>
      </c>
      <c r="AR1507" s="59">
        <v>0</v>
      </c>
      <c r="AS1507" s="59">
        <v>0</v>
      </c>
      <c r="AT1507" s="59">
        <v>0</v>
      </c>
      <c r="AU1507" s="59">
        <v>0</v>
      </c>
      <c r="AV1507" s="59">
        <v>0</v>
      </c>
      <c r="AW1507" s="59">
        <v>0</v>
      </c>
      <c r="AX1507" s="59">
        <v>6062552</v>
      </c>
      <c r="AY1507" s="2">
        <v>0</v>
      </c>
      <c r="AZ1507" s="12" t="str">
        <f t="shared" si="178"/>
        <v>OK</v>
      </c>
      <c r="BA1507" s="12" t="str">
        <f t="shared" si="179"/>
        <v>OK</v>
      </c>
      <c r="BB1507" s="6">
        <f t="shared" si="180"/>
        <v>0</v>
      </c>
      <c r="BC1507" s="13">
        <f t="shared" si="181"/>
        <v>6062552</v>
      </c>
      <c r="BD1507" s="13">
        <f t="shared" si="182"/>
        <v>6062552</v>
      </c>
      <c r="BE1507" s="6">
        <f t="shared" si="183"/>
        <v>0</v>
      </c>
      <c r="BF1507" s="6">
        <f t="shared" si="184"/>
        <v>0</v>
      </c>
      <c r="BG1507" s="2" t="str">
        <f t="shared" si="185"/>
        <v>2500.1.1.4.</v>
      </c>
    </row>
    <row r="1508" spans="2:59" ht="57" x14ac:dyDescent="0.25">
      <c r="B1508" s="39" t="s">
        <v>7770</v>
      </c>
      <c r="C1508" s="39" t="s">
        <v>717</v>
      </c>
      <c r="D1508" s="39" t="s">
        <v>4</v>
      </c>
      <c r="E1508" s="40" t="s">
        <v>219</v>
      </c>
      <c r="F1508" s="40" t="s">
        <v>220</v>
      </c>
      <c r="G1508" s="40" t="s">
        <v>11</v>
      </c>
      <c r="H1508" s="40">
        <v>80161501</v>
      </c>
      <c r="I1508" s="40" t="s">
        <v>8168</v>
      </c>
      <c r="J1508" s="40" t="s">
        <v>221</v>
      </c>
      <c r="K1508" s="40" t="s">
        <v>7849</v>
      </c>
      <c r="L1508" s="41" t="s">
        <v>154</v>
      </c>
      <c r="M1508" s="41" t="s">
        <v>154</v>
      </c>
      <c r="N1508" s="41">
        <v>11</v>
      </c>
      <c r="O1508" s="41" t="s">
        <v>221</v>
      </c>
      <c r="P1508" s="41" t="s">
        <v>224</v>
      </c>
      <c r="Q1508" s="58">
        <v>5000000</v>
      </c>
      <c r="R1508" s="58">
        <v>5000000</v>
      </c>
      <c r="S1508" s="41" t="s">
        <v>225</v>
      </c>
      <c r="T1508" s="41" t="s">
        <v>221</v>
      </c>
      <c r="U1508" s="40" t="s">
        <v>434</v>
      </c>
      <c r="V1508" s="40" t="s">
        <v>721</v>
      </c>
      <c r="W1508" s="40" t="s">
        <v>1756</v>
      </c>
      <c r="X1508" s="40" t="s">
        <v>257</v>
      </c>
      <c r="Y1508" s="40" t="s">
        <v>258</v>
      </c>
      <c r="Z1508" s="40" t="s">
        <v>441</v>
      </c>
      <c r="AA1508" s="59">
        <v>0</v>
      </c>
      <c r="AB1508" s="59">
        <v>0</v>
      </c>
      <c r="AC1508" s="59">
        <v>454545</v>
      </c>
      <c r="AD1508" s="59">
        <v>454545</v>
      </c>
      <c r="AE1508" s="59">
        <v>454545</v>
      </c>
      <c r="AF1508" s="59">
        <v>454545</v>
      </c>
      <c r="AG1508" s="59">
        <v>454545</v>
      </c>
      <c r="AH1508" s="59">
        <v>454545</v>
      </c>
      <c r="AI1508" s="59">
        <v>454545</v>
      </c>
      <c r="AJ1508" s="59">
        <v>454545</v>
      </c>
      <c r="AK1508" s="59">
        <v>454545</v>
      </c>
      <c r="AL1508" s="59">
        <v>454545</v>
      </c>
      <c r="AM1508" s="59">
        <v>454545</v>
      </c>
      <c r="AN1508" s="59">
        <v>454545</v>
      </c>
      <c r="AO1508" s="59">
        <v>454546</v>
      </c>
      <c r="AP1508" s="59">
        <v>454546</v>
      </c>
      <c r="AQ1508" s="59">
        <v>454546</v>
      </c>
      <c r="AR1508" s="59">
        <v>454546</v>
      </c>
      <c r="AS1508" s="59">
        <v>454546</v>
      </c>
      <c r="AT1508" s="59">
        <v>454546</v>
      </c>
      <c r="AU1508" s="59">
        <v>454546</v>
      </c>
      <c r="AV1508" s="59">
        <v>454546</v>
      </c>
      <c r="AW1508" s="59">
        <v>454546</v>
      </c>
      <c r="AX1508" s="59">
        <v>454546</v>
      </c>
      <c r="AY1508" s="2">
        <v>0</v>
      </c>
      <c r="AZ1508" s="12" t="str">
        <f t="shared" si="178"/>
        <v>OK</v>
      </c>
      <c r="BA1508" s="12" t="str">
        <f t="shared" si="179"/>
        <v>OK</v>
      </c>
      <c r="BB1508" s="6">
        <f t="shared" si="180"/>
        <v>0</v>
      </c>
      <c r="BC1508" s="13">
        <f t="shared" si="181"/>
        <v>5000000</v>
      </c>
      <c r="BD1508" s="13">
        <f t="shared" si="182"/>
        <v>5000000</v>
      </c>
      <c r="BE1508" s="6">
        <f t="shared" si="183"/>
        <v>0</v>
      </c>
      <c r="BF1508" s="6">
        <f t="shared" si="184"/>
        <v>0</v>
      </c>
      <c r="BG1508" s="2" t="str">
        <f t="shared" si="185"/>
        <v>2500.1.1.4.</v>
      </c>
    </row>
    <row r="1509" spans="2:59" ht="85.5" x14ac:dyDescent="0.25">
      <c r="B1509" s="39" t="s">
        <v>7771</v>
      </c>
      <c r="C1509" s="39" t="s">
        <v>717</v>
      </c>
      <c r="D1509" s="39" t="s">
        <v>4</v>
      </c>
      <c r="E1509" s="40" t="s">
        <v>219</v>
      </c>
      <c r="F1509" s="40" t="s">
        <v>220</v>
      </c>
      <c r="G1509" s="40" t="s">
        <v>11</v>
      </c>
      <c r="H1509" s="40">
        <v>80161501</v>
      </c>
      <c r="I1509" s="40" t="s">
        <v>8168</v>
      </c>
      <c r="J1509" s="40" t="s">
        <v>221</v>
      </c>
      <c r="K1509" s="40" t="s">
        <v>7850</v>
      </c>
      <c r="L1509" s="41" t="s">
        <v>154</v>
      </c>
      <c r="M1509" s="41" t="s">
        <v>154</v>
      </c>
      <c r="N1509" s="41">
        <v>8</v>
      </c>
      <c r="O1509" s="41" t="s">
        <v>223</v>
      </c>
      <c r="P1509" s="41" t="s">
        <v>224</v>
      </c>
      <c r="Q1509" s="58">
        <v>27122032</v>
      </c>
      <c r="R1509" s="58">
        <v>27122032</v>
      </c>
      <c r="S1509" s="41" t="s">
        <v>225</v>
      </c>
      <c r="T1509" s="41" t="s">
        <v>221</v>
      </c>
      <c r="U1509" s="40" t="s">
        <v>437</v>
      </c>
      <c r="V1509" s="40" t="s">
        <v>721</v>
      </c>
      <c r="W1509" s="40" t="s">
        <v>1756</v>
      </c>
      <c r="X1509" s="40" t="s">
        <v>229</v>
      </c>
      <c r="Y1509" s="40" t="s">
        <v>230</v>
      </c>
      <c r="Z1509" s="40" t="s">
        <v>438</v>
      </c>
      <c r="AA1509" s="59">
        <v>0</v>
      </c>
      <c r="AB1509" s="59">
        <v>0</v>
      </c>
      <c r="AC1509" s="59">
        <v>27122032</v>
      </c>
      <c r="AD1509" s="59">
        <v>3390254</v>
      </c>
      <c r="AE1509" s="59">
        <v>0</v>
      </c>
      <c r="AF1509" s="59">
        <v>3390254</v>
      </c>
      <c r="AG1509" s="59">
        <v>0</v>
      </c>
      <c r="AH1509" s="59">
        <v>3390254</v>
      </c>
      <c r="AI1509" s="59">
        <v>0</v>
      </c>
      <c r="AJ1509" s="59">
        <v>3390254</v>
      </c>
      <c r="AK1509" s="59">
        <v>0</v>
      </c>
      <c r="AL1509" s="59">
        <v>3390254</v>
      </c>
      <c r="AM1509" s="59">
        <v>0</v>
      </c>
      <c r="AN1509" s="59">
        <v>3390254</v>
      </c>
      <c r="AO1509" s="59">
        <v>0</v>
      </c>
      <c r="AP1509" s="59">
        <v>3390254</v>
      </c>
      <c r="AQ1509" s="59">
        <v>0</v>
      </c>
      <c r="AR1509" s="59">
        <v>3390254</v>
      </c>
      <c r="AS1509" s="59">
        <v>0</v>
      </c>
      <c r="AT1509" s="59">
        <v>0</v>
      </c>
      <c r="AU1509" s="59">
        <v>0</v>
      </c>
      <c r="AV1509" s="59">
        <v>0</v>
      </c>
      <c r="AW1509" s="59">
        <v>0</v>
      </c>
      <c r="AX1509" s="59">
        <v>0</v>
      </c>
      <c r="AY1509" s="2">
        <v>0</v>
      </c>
      <c r="AZ1509" s="12" t="str">
        <f t="shared" si="178"/>
        <v>OK</v>
      </c>
      <c r="BA1509" s="12" t="str">
        <f t="shared" si="179"/>
        <v>OK</v>
      </c>
      <c r="BB1509" s="6">
        <f t="shared" si="180"/>
        <v>0</v>
      </c>
      <c r="BC1509" s="13">
        <f t="shared" si="181"/>
        <v>27122032</v>
      </c>
      <c r="BD1509" s="13">
        <f t="shared" si="182"/>
        <v>27122032</v>
      </c>
      <c r="BE1509" s="6">
        <f t="shared" si="183"/>
        <v>0</v>
      </c>
      <c r="BF1509" s="6">
        <f t="shared" si="184"/>
        <v>0</v>
      </c>
      <c r="BG1509" s="2" t="str">
        <f t="shared" si="185"/>
        <v>2500.1.1.4.</v>
      </c>
    </row>
    <row r="1510" spans="2:59" ht="85.5" x14ac:dyDescent="0.25">
      <c r="B1510" s="39" t="s">
        <v>7772</v>
      </c>
      <c r="C1510" s="39" t="s">
        <v>717</v>
      </c>
      <c r="D1510" s="39" t="s">
        <v>4</v>
      </c>
      <c r="E1510" s="40" t="s">
        <v>219</v>
      </c>
      <c r="F1510" s="40" t="s">
        <v>220</v>
      </c>
      <c r="G1510" s="40" t="s">
        <v>11</v>
      </c>
      <c r="H1510" s="40">
        <v>80161501</v>
      </c>
      <c r="I1510" s="40" t="s">
        <v>8168</v>
      </c>
      <c r="J1510" s="40" t="s">
        <v>221</v>
      </c>
      <c r="K1510" s="40" t="s">
        <v>7851</v>
      </c>
      <c r="L1510" s="41" t="s">
        <v>154</v>
      </c>
      <c r="M1510" s="41" t="s">
        <v>154</v>
      </c>
      <c r="N1510" s="41">
        <v>8</v>
      </c>
      <c r="O1510" s="41" t="s">
        <v>223</v>
      </c>
      <c r="P1510" s="41" t="s">
        <v>224</v>
      </c>
      <c r="Q1510" s="58">
        <v>27122032</v>
      </c>
      <c r="R1510" s="58">
        <v>27122032</v>
      </c>
      <c r="S1510" s="41" t="s">
        <v>225</v>
      </c>
      <c r="T1510" s="41" t="s">
        <v>221</v>
      </c>
      <c r="U1510" s="40" t="s">
        <v>437</v>
      </c>
      <c r="V1510" s="40" t="s">
        <v>721</v>
      </c>
      <c r="W1510" s="40" t="s">
        <v>1756</v>
      </c>
      <c r="X1510" s="40" t="s">
        <v>229</v>
      </c>
      <c r="Y1510" s="40" t="s">
        <v>230</v>
      </c>
      <c r="Z1510" s="40" t="s">
        <v>438</v>
      </c>
      <c r="AA1510" s="59">
        <v>0</v>
      </c>
      <c r="AB1510" s="59">
        <v>0</v>
      </c>
      <c r="AC1510" s="59">
        <v>27122032</v>
      </c>
      <c r="AD1510" s="59">
        <v>3390254</v>
      </c>
      <c r="AE1510" s="59">
        <v>0</v>
      </c>
      <c r="AF1510" s="59">
        <v>3390254</v>
      </c>
      <c r="AG1510" s="59">
        <v>0</v>
      </c>
      <c r="AH1510" s="59">
        <v>3390254</v>
      </c>
      <c r="AI1510" s="59">
        <v>0</v>
      </c>
      <c r="AJ1510" s="59">
        <v>3390254</v>
      </c>
      <c r="AK1510" s="59">
        <v>0</v>
      </c>
      <c r="AL1510" s="59">
        <v>3390254</v>
      </c>
      <c r="AM1510" s="59">
        <v>0</v>
      </c>
      <c r="AN1510" s="59">
        <v>3390254</v>
      </c>
      <c r="AO1510" s="59">
        <v>0</v>
      </c>
      <c r="AP1510" s="59">
        <v>3390254</v>
      </c>
      <c r="AQ1510" s="59">
        <v>0</v>
      </c>
      <c r="AR1510" s="59">
        <v>3390254</v>
      </c>
      <c r="AS1510" s="59">
        <v>0</v>
      </c>
      <c r="AT1510" s="59">
        <v>0</v>
      </c>
      <c r="AU1510" s="59">
        <v>0</v>
      </c>
      <c r="AV1510" s="59">
        <v>0</v>
      </c>
      <c r="AW1510" s="59">
        <v>0</v>
      </c>
      <c r="AX1510" s="59">
        <v>0</v>
      </c>
      <c r="AY1510" s="2">
        <v>0</v>
      </c>
      <c r="AZ1510" s="12" t="str">
        <f t="shared" si="178"/>
        <v>OK</v>
      </c>
      <c r="BA1510" s="12" t="str">
        <f t="shared" si="179"/>
        <v>OK</v>
      </c>
      <c r="BB1510" s="6">
        <f t="shared" si="180"/>
        <v>0</v>
      </c>
      <c r="BC1510" s="13">
        <f t="shared" si="181"/>
        <v>27122032</v>
      </c>
      <c r="BD1510" s="13">
        <f t="shared" si="182"/>
        <v>27122032</v>
      </c>
      <c r="BE1510" s="6">
        <f t="shared" si="183"/>
        <v>0</v>
      </c>
      <c r="BF1510" s="6">
        <f t="shared" si="184"/>
        <v>0</v>
      </c>
      <c r="BG1510" s="2" t="str">
        <f t="shared" si="185"/>
        <v>2500.1.1.4.</v>
      </c>
    </row>
    <row r="1511" spans="2:59" ht="57" x14ac:dyDescent="0.25">
      <c r="B1511" s="39" t="s">
        <v>7773</v>
      </c>
      <c r="C1511" s="39" t="s">
        <v>717</v>
      </c>
      <c r="D1511" s="39" t="s">
        <v>4</v>
      </c>
      <c r="E1511" s="40" t="s">
        <v>219</v>
      </c>
      <c r="F1511" s="40" t="s">
        <v>220</v>
      </c>
      <c r="G1511" s="40" t="s">
        <v>11</v>
      </c>
      <c r="H1511" s="40">
        <v>80161501</v>
      </c>
      <c r="I1511" s="40" t="s">
        <v>8168</v>
      </c>
      <c r="J1511" s="40" t="s">
        <v>221</v>
      </c>
      <c r="K1511" s="40" t="s">
        <v>7852</v>
      </c>
      <c r="L1511" s="41" t="s">
        <v>154</v>
      </c>
      <c r="M1511" s="41" t="s">
        <v>154</v>
      </c>
      <c r="N1511" s="41">
        <v>11</v>
      </c>
      <c r="O1511" s="41" t="s">
        <v>221</v>
      </c>
      <c r="P1511" s="41" t="s">
        <v>224</v>
      </c>
      <c r="Q1511" s="58">
        <v>7019800</v>
      </c>
      <c r="R1511" s="58">
        <v>7019800</v>
      </c>
      <c r="S1511" s="41" t="s">
        <v>225</v>
      </c>
      <c r="T1511" s="41" t="s">
        <v>221</v>
      </c>
      <c r="U1511" s="40" t="s">
        <v>437</v>
      </c>
      <c r="V1511" s="40" t="s">
        <v>721</v>
      </c>
      <c r="W1511" s="40" t="s">
        <v>1756</v>
      </c>
      <c r="X1511" s="40" t="s">
        <v>257</v>
      </c>
      <c r="Y1511" s="40" t="s">
        <v>258</v>
      </c>
      <c r="Z1511" s="40" t="s">
        <v>438</v>
      </c>
      <c r="AA1511" s="59">
        <v>0</v>
      </c>
      <c r="AB1511" s="59">
        <v>0</v>
      </c>
      <c r="AC1511" s="59">
        <v>638163</v>
      </c>
      <c r="AD1511" s="59">
        <v>638163</v>
      </c>
      <c r="AE1511" s="59">
        <v>638163</v>
      </c>
      <c r="AF1511" s="59">
        <v>638163</v>
      </c>
      <c r="AG1511" s="59">
        <v>638163</v>
      </c>
      <c r="AH1511" s="59">
        <v>638163</v>
      </c>
      <c r="AI1511" s="59">
        <v>638163</v>
      </c>
      <c r="AJ1511" s="59">
        <v>638163</v>
      </c>
      <c r="AK1511" s="59">
        <v>638164</v>
      </c>
      <c r="AL1511" s="59">
        <v>638164</v>
      </c>
      <c r="AM1511" s="59">
        <v>638164</v>
      </c>
      <c r="AN1511" s="59">
        <v>638164</v>
      </c>
      <c r="AO1511" s="59">
        <v>638164</v>
      </c>
      <c r="AP1511" s="59">
        <v>638164</v>
      </c>
      <c r="AQ1511" s="59">
        <v>638164</v>
      </c>
      <c r="AR1511" s="59">
        <v>638164</v>
      </c>
      <c r="AS1511" s="59">
        <v>638164</v>
      </c>
      <c r="AT1511" s="59">
        <v>638164</v>
      </c>
      <c r="AU1511" s="59">
        <v>638164</v>
      </c>
      <c r="AV1511" s="59">
        <v>638164</v>
      </c>
      <c r="AW1511" s="59">
        <v>638164</v>
      </c>
      <c r="AX1511" s="59">
        <v>638164</v>
      </c>
      <c r="AY1511" s="2">
        <v>0</v>
      </c>
      <c r="AZ1511" s="12" t="str">
        <f t="shared" si="178"/>
        <v>OK</v>
      </c>
      <c r="BA1511" s="12" t="str">
        <f t="shared" si="179"/>
        <v>OK</v>
      </c>
      <c r="BB1511" s="6">
        <f t="shared" si="180"/>
        <v>0</v>
      </c>
      <c r="BC1511" s="13">
        <f t="shared" si="181"/>
        <v>7019800</v>
      </c>
      <c r="BD1511" s="13">
        <f t="shared" si="182"/>
        <v>7019800</v>
      </c>
      <c r="BE1511" s="6">
        <f t="shared" si="183"/>
        <v>0</v>
      </c>
      <c r="BF1511" s="6">
        <f t="shared" si="184"/>
        <v>0</v>
      </c>
      <c r="BG1511" s="2" t="str">
        <f t="shared" si="185"/>
        <v>2500.1.1.4.</v>
      </c>
    </row>
    <row r="1512" spans="2:59" ht="156.75" x14ac:dyDescent="0.25">
      <c r="B1512" s="39" t="s">
        <v>7774</v>
      </c>
      <c r="C1512" s="39" t="s">
        <v>717</v>
      </c>
      <c r="D1512" s="39" t="s">
        <v>4</v>
      </c>
      <c r="E1512" s="40" t="s">
        <v>219</v>
      </c>
      <c r="F1512" s="40" t="s">
        <v>220</v>
      </c>
      <c r="G1512" s="40" t="s">
        <v>11</v>
      </c>
      <c r="H1512" s="40">
        <v>80161501</v>
      </c>
      <c r="I1512" s="40" t="s">
        <v>8168</v>
      </c>
      <c r="J1512" s="40" t="s">
        <v>221</v>
      </c>
      <c r="K1512" s="40" t="s">
        <v>7853</v>
      </c>
      <c r="L1512" s="41" t="s">
        <v>154</v>
      </c>
      <c r="M1512" s="41" t="s">
        <v>154</v>
      </c>
      <c r="N1512" s="41">
        <v>8</v>
      </c>
      <c r="O1512" s="41" t="s">
        <v>223</v>
      </c>
      <c r="P1512" s="41" t="s">
        <v>224</v>
      </c>
      <c r="Q1512" s="58">
        <v>32000000</v>
      </c>
      <c r="R1512" s="58">
        <v>32000000</v>
      </c>
      <c r="S1512" s="41" t="s">
        <v>225</v>
      </c>
      <c r="T1512" s="41" t="s">
        <v>221</v>
      </c>
      <c r="U1512" s="40" t="s">
        <v>440</v>
      </c>
      <c r="V1512" s="40" t="s">
        <v>721</v>
      </c>
      <c r="W1512" s="40" t="s">
        <v>1709</v>
      </c>
      <c r="X1512" s="40" t="s">
        <v>229</v>
      </c>
      <c r="Y1512" s="40" t="s">
        <v>230</v>
      </c>
      <c r="Z1512" s="40" t="s">
        <v>441</v>
      </c>
      <c r="AA1512" s="59">
        <v>0</v>
      </c>
      <c r="AB1512" s="59">
        <v>0</v>
      </c>
      <c r="AC1512" s="59">
        <v>32000000</v>
      </c>
      <c r="AD1512" s="59">
        <v>4000000</v>
      </c>
      <c r="AE1512" s="59">
        <v>0</v>
      </c>
      <c r="AF1512" s="59">
        <v>4000000</v>
      </c>
      <c r="AG1512" s="59">
        <v>0</v>
      </c>
      <c r="AH1512" s="59">
        <v>4000000</v>
      </c>
      <c r="AI1512" s="59">
        <v>0</v>
      </c>
      <c r="AJ1512" s="59">
        <v>4000000</v>
      </c>
      <c r="AK1512" s="59">
        <v>0</v>
      </c>
      <c r="AL1512" s="59">
        <v>4000000</v>
      </c>
      <c r="AM1512" s="59">
        <v>0</v>
      </c>
      <c r="AN1512" s="59">
        <v>4000000</v>
      </c>
      <c r="AO1512" s="59">
        <v>0</v>
      </c>
      <c r="AP1512" s="59">
        <v>4000000</v>
      </c>
      <c r="AQ1512" s="59">
        <v>0</v>
      </c>
      <c r="AR1512" s="59">
        <v>4000000</v>
      </c>
      <c r="AS1512" s="59">
        <v>0</v>
      </c>
      <c r="AT1512" s="59">
        <v>0</v>
      </c>
      <c r="AU1512" s="59">
        <v>0</v>
      </c>
      <c r="AV1512" s="59">
        <v>0</v>
      </c>
      <c r="AW1512" s="59">
        <v>0</v>
      </c>
      <c r="AX1512" s="59">
        <v>0</v>
      </c>
      <c r="AY1512" s="2">
        <v>0</v>
      </c>
      <c r="AZ1512" s="12" t="str">
        <f t="shared" si="178"/>
        <v>OK</v>
      </c>
      <c r="BA1512" s="12" t="str">
        <f t="shared" si="179"/>
        <v>OK</v>
      </c>
      <c r="BB1512" s="6">
        <f t="shared" si="180"/>
        <v>0</v>
      </c>
      <c r="BC1512" s="13">
        <f t="shared" si="181"/>
        <v>32000000</v>
      </c>
      <c r="BD1512" s="13">
        <f t="shared" si="182"/>
        <v>32000000</v>
      </c>
      <c r="BE1512" s="6">
        <f t="shared" si="183"/>
        <v>0</v>
      </c>
      <c r="BF1512" s="6">
        <f t="shared" si="184"/>
        <v>0</v>
      </c>
      <c r="BG1512" s="2" t="str">
        <f t="shared" si="185"/>
        <v>2500.1.1.4.</v>
      </c>
    </row>
    <row r="1513" spans="2:59" ht="57" x14ac:dyDescent="0.25">
      <c r="B1513" s="39" t="s">
        <v>7775</v>
      </c>
      <c r="C1513" s="39" t="s">
        <v>717</v>
      </c>
      <c r="D1513" s="39" t="s">
        <v>4</v>
      </c>
      <c r="E1513" s="40" t="s">
        <v>219</v>
      </c>
      <c r="F1513" s="40" t="s">
        <v>220</v>
      </c>
      <c r="G1513" s="40" t="s">
        <v>11</v>
      </c>
      <c r="H1513" s="40">
        <v>80161501</v>
      </c>
      <c r="I1513" s="40" t="s">
        <v>8168</v>
      </c>
      <c r="J1513" s="40" t="s">
        <v>221</v>
      </c>
      <c r="K1513" s="40" t="s">
        <v>7854</v>
      </c>
      <c r="L1513" s="41" t="s">
        <v>154</v>
      </c>
      <c r="M1513" s="41" t="s">
        <v>154</v>
      </c>
      <c r="N1513" s="41">
        <v>11</v>
      </c>
      <c r="O1513" s="41" t="s">
        <v>221</v>
      </c>
      <c r="P1513" s="41" t="s">
        <v>224</v>
      </c>
      <c r="Q1513" s="58">
        <v>5000000</v>
      </c>
      <c r="R1513" s="58">
        <v>5000000</v>
      </c>
      <c r="S1513" s="41" t="s">
        <v>225</v>
      </c>
      <c r="T1513" s="41" t="s">
        <v>221</v>
      </c>
      <c r="U1513" s="40" t="s">
        <v>440</v>
      </c>
      <c r="V1513" s="40" t="s">
        <v>721</v>
      </c>
      <c r="W1513" s="40" t="s">
        <v>1709</v>
      </c>
      <c r="X1513" s="40" t="s">
        <v>257</v>
      </c>
      <c r="Y1513" s="40" t="s">
        <v>258</v>
      </c>
      <c r="Z1513" s="40" t="s">
        <v>441</v>
      </c>
      <c r="AA1513" s="59">
        <v>0</v>
      </c>
      <c r="AB1513" s="59">
        <v>0</v>
      </c>
      <c r="AC1513" s="59">
        <v>454545</v>
      </c>
      <c r="AD1513" s="59">
        <v>454545</v>
      </c>
      <c r="AE1513" s="59">
        <v>454545</v>
      </c>
      <c r="AF1513" s="59">
        <v>454545</v>
      </c>
      <c r="AG1513" s="59">
        <v>454545</v>
      </c>
      <c r="AH1513" s="59">
        <v>454545</v>
      </c>
      <c r="AI1513" s="59">
        <v>454545</v>
      </c>
      <c r="AJ1513" s="59">
        <v>454545</v>
      </c>
      <c r="AK1513" s="59">
        <v>454545</v>
      </c>
      <c r="AL1513" s="59">
        <v>454545</v>
      </c>
      <c r="AM1513" s="59">
        <v>454545</v>
      </c>
      <c r="AN1513" s="59">
        <v>454545</v>
      </c>
      <c r="AO1513" s="59">
        <v>454546</v>
      </c>
      <c r="AP1513" s="59">
        <v>454546</v>
      </c>
      <c r="AQ1513" s="59">
        <v>454546</v>
      </c>
      <c r="AR1513" s="59">
        <v>454546</v>
      </c>
      <c r="AS1513" s="59">
        <v>454546</v>
      </c>
      <c r="AT1513" s="59">
        <v>454546</v>
      </c>
      <c r="AU1513" s="59">
        <v>454546</v>
      </c>
      <c r="AV1513" s="59">
        <v>454546</v>
      </c>
      <c r="AW1513" s="59">
        <v>454546</v>
      </c>
      <c r="AX1513" s="59">
        <v>454546</v>
      </c>
      <c r="AY1513" s="2">
        <v>0</v>
      </c>
      <c r="AZ1513" s="12" t="str">
        <f t="shared" si="178"/>
        <v>OK</v>
      </c>
      <c r="BA1513" s="12" t="str">
        <f t="shared" si="179"/>
        <v>OK</v>
      </c>
      <c r="BB1513" s="6">
        <f t="shared" si="180"/>
        <v>0</v>
      </c>
      <c r="BC1513" s="13">
        <f t="shared" si="181"/>
        <v>5000000</v>
      </c>
      <c r="BD1513" s="13">
        <f t="shared" si="182"/>
        <v>5000000</v>
      </c>
      <c r="BE1513" s="6">
        <f t="shared" si="183"/>
        <v>0</v>
      </c>
      <c r="BF1513" s="6">
        <f t="shared" si="184"/>
        <v>0</v>
      </c>
      <c r="BG1513" s="2" t="str">
        <f t="shared" si="185"/>
        <v>2500.1.1.4.</v>
      </c>
    </row>
    <row r="1514" spans="2:59" ht="156.75" x14ac:dyDescent="0.25">
      <c r="B1514" s="39" t="s">
        <v>7776</v>
      </c>
      <c r="C1514" s="39" t="s">
        <v>717</v>
      </c>
      <c r="D1514" s="39" t="s">
        <v>4</v>
      </c>
      <c r="E1514" s="40" t="s">
        <v>219</v>
      </c>
      <c r="F1514" s="40" t="s">
        <v>220</v>
      </c>
      <c r="G1514" s="40" t="s">
        <v>11</v>
      </c>
      <c r="H1514" s="40">
        <v>80161501</v>
      </c>
      <c r="I1514" s="40" t="s">
        <v>8168</v>
      </c>
      <c r="J1514" s="40" t="s">
        <v>221</v>
      </c>
      <c r="K1514" s="40" t="s">
        <v>7855</v>
      </c>
      <c r="L1514" s="41" t="s">
        <v>154</v>
      </c>
      <c r="M1514" s="41" t="s">
        <v>154</v>
      </c>
      <c r="N1514" s="41">
        <v>8</v>
      </c>
      <c r="O1514" s="41" t="s">
        <v>223</v>
      </c>
      <c r="P1514" s="41" t="s">
        <v>224</v>
      </c>
      <c r="Q1514" s="58">
        <v>37755544</v>
      </c>
      <c r="R1514" s="58">
        <v>37755544</v>
      </c>
      <c r="S1514" s="41" t="s">
        <v>225</v>
      </c>
      <c r="T1514" s="41" t="s">
        <v>221</v>
      </c>
      <c r="U1514" s="40" t="s">
        <v>440</v>
      </c>
      <c r="V1514" s="40" t="s">
        <v>721</v>
      </c>
      <c r="W1514" s="40" t="s">
        <v>1709</v>
      </c>
      <c r="X1514" s="40" t="s">
        <v>229</v>
      </c>
      <c r="Y1514" s="40" t="s">
        <v>230</v>
      </c>
      <c r="Z1514" s="40" t="s">
        <v>441</v>
      </c>
      <c r="AA1514" s="59">
        <v>0</v>
      </c>
      <c r="AB1514" s="59">
        <v>0</v>
      </c>
      <c r="AC1514" s="59">
        <v>37755544</v>
      </c>
      <c r="AD1514" s="59">
        <v>4719443</v>
      </c>
      <c r="AE1514" s="59">
        <v>0</v>
      </c>
      <c r="AF1514" s="59">
        <v>4719443</v>
      </c>
      <c r="AG1514" s="59">
        <v>0</v>
      </c>
      <c r="AH1514" s="59">
        <v>4719443</v>
      </c>
      <c r="AI1514" s="59">
        <v>0</v>
      </c>
      <c r="AJ1514" s="59">
        <v>4719443</v>
      </c>
      <c r="AK1514" s="59">
        <v>0</v>
      </c>
      <c r="AL1514" s="59">
        <v>4719443</v>
      </c>
      <c r="AM1514" s="59">
        <v>0</v>
      </c>
      <c r="AN1514" s="59">
        <v>4719443</v>
      </c>
      <c r="AO1514" s="59">
        <v>0</v>
      </c>
      <c r="AP1514" s="59">
        <v>4719443</v>
      </c>
      <c r="AQ1514" s="59">
        <v>0</v>
      </c>
      <c r="AR1514" s="59">
        <v>4719443</v>
      </c>
      <c r="AS1514" s="59">
        <v>0</v>
      </c>
      <c r="AT1514" s="59">
        <v>0</v>
      </c>
      <c r="AU1514" s="59">
        <v>0</v>
      </c>
      <c r="AV1514" s="59">
        <v>0</v>
      </c>
      <c r="AW1514" s="59">
        <v>0</v>
      </c>
      <c r="AX1514" s="59">
        <v>0</v>
      </c>
      <c r="AY1514" s="2">
        <v>0</v>
      </c>
      <c r="AZ1514" s="12" t="str">
        <f t="shared" si="178"/>
        <v>OK</v>
      </c>
      <c r="BA1514" s="12" t="str">
        <f t="shared" si="179"/>
        <v>OK</v>
      </c>
      <c r="BB1514" s="6">
        <f t="shared" si="180"/>
        <v>0</v>
      </c>
      <c r="BC1514" s="13">
        <f t="shared" si="181"/>
        <v>37755544</v>
      </c>
      <c r="BD1514" s="13">
        <f t="shared" si="182"/>
        <v>37755544</v>
      </c>
      <c r="BE1514" s="6">
        <f t="shared" si="183"/>
        <v>0</v>
      </c>
      <c r="BF1514" s="6">
        <f t="shared" si="184"/>
        <v>0</v>
      </c>
      <c r="BG1514" s="2" t="str">
        <f t="shared" si="185"/>
        <v>2500.1.1.4.</v>
      </c>
    </row>
    <row r="1515" spans="2:59" ht="57" x14ac:dyDescent="0.25">
      <c r="B1515" s="39" t="s">
        <v>7777</v>
      </c>
      <c r="C1515" s="39" t="s">
        <v>717</v>
      </c>
      <c r="D1515" s="39" t="s">
        <v>4</v>
      </c>
      <c r="E1515" s="40" t="s">
        <v>219</v>
      </c>
      <c r="F1515" s="40" t="s">
        <v>220</v>
      </c>
      <c r="G1515" s="40" t="s">
        <v>11</v>
      </c>
      <c r="H1515" s="40">
        <v>80161501</v>
      </c>
      <c r="I1515" s="40" t="s">
        <v>8168</v>
      </c>
      <c r="J1515" s="40" t="s">
        <v>221</v>
      </c>
      <c r="K1515" s="40" t="s">
        <v>7856</v>
      </c>
      <c r="L1515" s="41" t="s">
        <v>154</v>
      </c>
      <c r="M1515" s="41" t="s">
        <v>154</v>
      </c>
      <c r="N1515" s="41">
        <v>11</v>
      </c>
      <c r="O1515" s="41" t="s">
        <v>221</v>
      </c>
      <c r="P1515" s="41" t="s">
        <v>224</v>
      </c>
      <c r="Q1515" s="58">
        <v>5000000</v>
      </c>
      <c r="R1515" s="58">
        <v>5000000</v>
      </c>
      <c r="S1515" s="41" t="s">
        <v>225</v>
      </c>
      <c r="T1515" s="41" t="s">
        <v>221</v>
      </c>
      <c r="U1515" s="40" t="s">
        <v>443</v>
      </c>
      <c r="V1515" s="40" t="s">
        <v>721</v>
      </c>
      <c r="W1515" s="40" t="s">
        <v>1756</v>
      </c>
      <c r="X1515" s="40" t="s">
        <v>257</v>
      </c>
      <c r="Y1515" s="40" t="s">
        <v>258</v>
      </c>
      <c r="Z1515" s="40" t="s">
        <v>411</v>
      </c>
      <c r="AA1515" s="59">
        <v>0</v>
      </c>
      <c r="AB1515" s="59">
        <v>0</v>
      </c>
      <c r="AC1515" s="59">
        <v>454545</v>
      </c>
      <c r="AD1515" s="59">
        <v>454545</v>
      </c>
      <c r="AE1515" s="59">
        <v>454545</v>
      </c>
      <c r="AF1515" s="59">
        <v>454545</v>
      </c>
      <c r="AG1515" s="59">
        <v>454545</v>
      </c>
      <c r="AH1515" s="59">
        <v>454545</v>
      </c>
      <c r="AI1515" s="59">
        <v>454545</v>
      </c>
      <c r="AJ1515" s="59">
        <v>454545</v>
      </c>
      <c r="AK1515" s="59">
        <v>454545</v>
      </c>
      <c r="AL1515" s="59">
        <v>454545</v>
      </c>
      <c r="AM1515" s="59">
        <v>454545</v>
      </c>
      <c r="AN1515" s="59">
        <v>454545</v>
      </c>
      <c r="AO1515" s="59">
        <v>454546</v>
      </c>
      <c r="AP1515" s="59">
        <v>454546</v>
      </c>
      <c r="AQ1515" s="59">
        <v>454546</v>
      </c>
      <c r="AR1515" s="59">
        <v>454546</v>
      </c>
      <c r="AS1515" s="59">
        <v>454546</v>
      </c>
      <c r="AT1515" s="59">
        <v>454546</v>
      </c>
      <c r="AU1515" s="59">
        <v>454546</v>
      </c>
      <c r="AV1515" s="59">
        <v>454546</v>
      </c>
      <c r="AW1515" s="59">
        <v>454546</v>
      </c>
      <c r="AX1515" s="59">
        <v>454546</v>
      </c>
      <c r="AY1515" s="2">
        <v>0</v>
      </c>
      <c r="AZ1515" s="12" t="str">
        <f t="shared" si="178"/>
        <v>OK</v>
      </c>
      <c r="BA1515" s="12" t="str">
        <f t="shared" si="179"/>
        <v>OK</v>
      </c>
      <c r="BB1515" s="6">
        <f t="shared" si="180"/>
        <v>0</v>
      </c>
      <c r="BC1515" s="13">
        <f t="shared" si="181"/>
        <v>5000000</v>
      </c>
      <c r="BD1515" s="13">
        <f t="shared" si="182"/>
        <v>5000000</v>
      </c>
      <c r="BE1515" s="6">
        <f t="shared" si="183"/>
        <v>0</v>
      </c>
      <c r="BF1515" s="6">
        <f t="shared" si="184"/>
        <v>0</v>
      </c>
      <c r="BG1515" s="2" t="str">
        <f t="shared" si="185"/>
        <v>2500.1.1.4.</v>
      </c>
    </row>
    <row r="1516" spans="2:59" ht="85.5" x14ac:dyDescent="0.25">
      <c r="B1516" s="39" t="s">
        <v>7778</v>
      </c>
      <c r="C1516" s="39" t="s">
        <v>717</v>
      </c>
      <c r="D1516" s="39" t="s">
        <v>4</v>
      </c>
      <c r="E1516" s="40" t="s">
        <v>219</v>
      </c>
      <c r="F1516" s="40" t="s">
        <v>220</v>
      </c>
      <c r="G1516" s="40" t="s">
        <v>11</v>
      </c>
      <c r="H1516" s="40">
        <v>80161501</v>
      </c>
      <c r="I1516" s="40" t="s">
        <v>8168</v>
      </c>
      <c r="J1516" s="40" t="s">
        <v>221</v>
      </c>
      <c r="K1516" s="40" t="s">
        <v>7857</v>
      </c>
      <c r="L1516" s="41" t="s">
        <v>154</v>
      </c>
      <c r="M1516" s="41" t="s">
        <v>154</v>
      </c>
      <c r="N1516" s="41">
        <v>8</v>
      </c>
      <c r="O1516" s="41" t="s">
        <v>223</v>
      </c>
      <c r="P1516" s="41" t="s">
        <v>224</v>
      </c>
      <c r="Q1516" s="58">
        <v>32811664</v>
      </c>
      <c r="R1516" s="58">
        <v>32811664</v>
      </c>
      <c r="S1516" s="41" t="s">
        <v>225</v>
      </c>
      <c r="T1516" s="41" t="s">
        <v>221</v>
      </c>
      <c r="U1516" s="40" t="s">
        <v>443</v>
      </c>
      <c r="V1516" s="40" t="s">
        <v>721</v>
      </c>
      <c r="W1516" s="40" t="s">
        <v>1756</v>
      </c>
      <c r="X1516" s="40" t="s">
        <v>229</v>
      </c>
      <c r="Y1516" s="40" t="s">
        <v>230</v>
      </c>
      <c r="Z1516" s="40" t="s">
        <v>411</v>
      </c>
      <c r="AA1516" s="59">
        <v>0</v>
      </c>
      <c r="AB1516" s="59">
        <v>0</v>
      </c>
      <c r="AC1516" s="59">
        <v>32811664</v>
      </c>
      <c r="AD1516" s="59">
        <v>4101458</v>
      </c>
      <c r="AE1516" s="59">
        <v>0</v>
      </c>
      <c r="AF1516" s="59">
        <v>4101458</v>
      </c>
      <c r="AG1516" s="59">
        <v>0</v>
      </c>
      <c r="AH1516" s="59">
        <v>4101458</v>
      </c>
      <c r="AI1516" s="59">
        <v>0</v>
      </c>
      <c r="AJ1516" s="59">
        <v>4101458</v>
      </c>
      <c r="AK1516" s="59">
        <v>0</v>
      </c>
      <c r="AL1516" s="59">
        <v>4101458</v>
      </c>
      <c r="AM1516" s="59">
        <v>0</v>
      </c>
      <c r="AN1516" s="59">
        <v>4101458</v>
      </c>
      <c r="AO1516" s="59">
        <v>0</v>
      </c>
      <c r="AP1516" s="59">
        <v>4101458</v>
      </c>
      <c r="AQ1516" s="59">
        <v>0</v>
      </c>
      <c r="AR1516" s="59">
        <v>4101458</v>
      </c>
      <c r="AS1516" s="59">
        <v>0</v>
      </c>
      <c r="AT1516" s="59">
        <v>0</v>
      </c>
      <c r="AU1516" s="59">
        <v>0</v>
      </c>
      <c r="AV1516" s="59">
        <v>0</v>
      </c>
      <c r="AW1516" s="59">
        <v>0</v>
      </c>
      <c r="AX1516" s="59">
        <v>0</v>
      </c>
      <c r="AY1516" s="2">
        <v>0</v>
      </c>
      <c r="AZ1516" s="12" t="str">
        <f t="shared" si="178"/>
        <v>OK</v>
      </c>
      <c r="BA1516" s="12" t="str">
        <f t="shared" si="179"/>
        <v>OK</v>
      </c>
      <c r="BB1516" s="6">
        <f t="shared" si="180"/>
        <v>0</v>
      </c>
      <c r="BC1516" s="13">
        <f t="shared" si="181"/>
        <v>32811664</v>
      </c>
      <c r="BD1516" s="13">
        <f t="shared" si="182"/>
        <v>32811664</v>
      </c>
      <c r="BE1516" s="6">
        <f t="shared" si="183"/>
        <v>0</v>
      </c>
      <c r="BF1516" s="6">
        <f t="shared" si="184"/>
        <v>0</v>
      </c>
      <c r="BG1516" s="2" t="str">
        <f t="shared" si="185"/>
        <v>2500.1.1.4.</v>
      </c>
    </row>
    <row r="1517" spans="2:59" ht="114" x14ac:dyDescent="0.25">
      <c r="B1517" s="39" t="s">
        <v>7779</v>
      </c>
      <c r="C1517" s="39" t="s">
        <v>717</v>
      </c>
      <c r="D1517" s="39" t="s">
        <v>4</v>
      </c>
      <c r="E1517" s="40" t="s">
        <v>219</v>
      </c>
      <c r="F1517" s="40" t="s">
        <v>220</v>
      </c>
      <c r="G1517" s="40" t="s">
        <v>11</v>
      </c>
      <c r="H1517" s="40">
        <v>80161501</v>
      </c>
      <c r="I1517" s="40" t="s">
        <v>8168</v>
      </c>
      <c r="J1517" s="40" t="s">
        <v>221</v>
      </c>
      <c r="K1517" s="40" t="s">
        <v>7858</v>
      </c>
      <c r="L1517" s="41" t="s">
        <v>154</v>
      </c>
      <c r="M1517" s="41" t="s">
        <v>154</v>
      </c>
      <c r="N1517" s="41">
        <v>8</v>
      </c>
      <c r="O1517" s="41" t="s">
        <v>223</v>
      </c>
      <c r="P1517" s="41" t="s">
        <v>224</v>
      </c>
      <c r="Q1517" s="58">
        <v>32000000</v>
      </c>
      <c r="R1517" s="58">
        <v>32000000</v>
      </c>
      <c r="S1517" s="41" t="s">
        <v>225</v>
      </c>
      <c r="T1517" s="41" t="s">
        <v>221</v>
      </c>
      <c r="U1517" s="40" t="s">
        <v>443</v>
      </c>
      <c r="V1517" s="40" t="s">
        <v>721</v>
      </c>
      <c r="W1517" s="40" t="s">
        <v>1756</v>
      </c>
      <c r="X1517" s="40" t="s">
        <v>229</v>
      </c>
      <c r="Y1517" s="40" t="s">
        <v>230</v>
      </c>
      <c r="Z1517" s="40" t="s">
        <v>411</v>
      </c>
      <c r="AA1517" s="59">
        <v>0</v>
      </c>
      <c r="AB1517" s="59">
        <v>0</v>
      </c>
      <c r="AC1517" s="59">
        <v>32000000</v>
      </c>
      <c r="AD1517" s="59">
        <v>4000000</v>
      </c>
      <c r="AE1517" s="59">
        <v>0</v>
      </c>
      <c r="AF1517" s="59">
        <v>4000000</v>
      </c>
      <c r="AG1517" s="59">
        <v>0</v>
      </c>
      <c r="AH1517" s="59">
        <v>4000000</v>
      </c>
      <c r="AI1517" s="59">
        <v>0</v>
      </c>
      <c r="AJ1517" s="59">
        <v>4000000</v>
      </c>
      <c r="AK1517" s="59">
        <v>0</v>
      </c>
      <c r="AL1517" s="59">
        <v>4000000</v>
      </c>
      <c r="AM1517" s="59">
        <v>0</v>
      </c>
      <c r="AN1517" s="59">
        <v>4000000</v>
      </c>
      <c r="AO1517" s="59">
        <v>0</v>
      </c>
      <c r="AP1517" s="59">
        <v>4000000</v>
      </c>
      <c r="AQ1517" s="59">
        <v>0</v>
      </c>
      <c r="AR1517" s="59">
        <v>4000000</v>
      </c>
      <c r="AS1517" s="59">
        <v>0</v>
      </c>
      <c r="AT1517" s="59">
        <v>0</v>
      </c>
      <c r="AU1517" s="59">
        <v>0</v>
      </c>
      <c r="AV1517" s="59">
        <v>0</v>
      </c>
      <c r="AW1517" s="59">
        <v>0</v>
      </c>
      <c r="AX1517" s="59">
        <v>0</v>
      </c>
      <c r="AY1517" s="2">
        <v>0</v>
      </c>
      <c r="AZ1517" s="12" t="str">
        <f t="shared" si="178"/>
        <v>OK</v>
      </c>
      <c r="BA1517" s="12" t="str">
        <f t="shared" si="179"/>
        <v>OK</v>
      </c>
      <c r="BB1517" s="6">
        <f t="shared" si="180"/>
        <v>0</v>
      </c>
      <c r="BC1517" s="13">
        <f t="shared" si="181"/>
        <v>32000000</v>
      </c>
      <c r="BD1517" s="13">
        <f t="shared" si="182"/>
        <v>32000000</v>
      </c>
      <c r="BE1517" s="6">
        <f t="shared" si="183"/>
        <v>0</v>
      </c>
      <c r="BF1517" s="6">
        <f t="shared" si="184"/>
        <v>0</v>
      </c>
      <c r="BG1517" s="2" t="str">
        <f t="shared" si="185"/>
        <v>2500.1.1.4.</v>
      </c>
    </row>
    <row r="1518" spans="2:59" ht="114" x14ac:dyDescent="0.25">
      <c r="B1518" s="39" t="s">
        <v>7780</v>
      </c>
      <c r="C1518" s="39" t="s">
        <v>717</v>
      </c>
      <c r="D1518" s="39" t="s">
        <v>4</v>
      </c>
      <c r="E1518" s="40" t="s">
        <v>219</v>
      </c>
      <c r="F1518" s="40" t="s">
        <v>220</v>
      </c>
      <c r="G1518" s="40" t="s">
        <v>11</v>
      </c>
      <c r="H1518" s="40">
        <v>80161501</v>
      </c>
      <c r="I1518" s="40" t="s">
        <v>8168</v>
      </c>
      <c r="J1518" s="40" t="s">
        <v>221</v>
      </c>
      <c r="K1518" s="40" t="s">
        <v>7859</v>
      </c>
      <c r="L1518" s="41" t="s">
        <v>154</v>
      </c>
      <c r="M1518" s="41" t="s">
        <v>154</v>
      </c>
      <c r="N1518" s="41">
        <v>8</v>
      </c>
      <c r="O1518" s="41" t="s">
        <v>223</v>
      </c>
      <c r="P1518" s="41" t="s">
        <v>224</v>
      </c>
      <c r="Q1518" s="58">
        <v>37755544</v>
      </c>
      <c r="R1518" s="58">
        <v>37755544</v>
      </c>
      <c r="S1518" s="41" t="s">
        <v>225</v>
      </c>
      <c r="T1518" s="41" t="s">
        <v>221</v>
      </c>
      <c r="U1518" s="40" t="s">
        <v>446</v>
      </c>
      <c r="V1518" s="40" t="s">
        <v>721</v>
      </c>
      <c r="W1518" s="40" t="s">
        <v>1709</v>
      </c>
      <c r="X1518" s="40" t="s">
        <v>229</v>
      </c>
      <c r="Y1518" s="40" t="s">
        <v>230</v>
      </c>
      <c r="Z1518" s="40" t="s">
        <v>447</v>
      </c>
      <c r="AA1518" s="59">
        <v>0</v>
      </c>
      <c r="AB1518" s="59">
        <v>0</v>
      </c>
      <c r="AC1518" s="59">
        <v>37755544</v>
      </c>
      <c r="AD1518" s="59">
        <v>4719443</v>
      </c>
      <c r="AE1518" s="59">
        <v>0</v>
      </c>
      <c r="AF1518" s="59">
        <v>4719443</v>
      </c>
      <c r="AG1518" s="59">
        <v>0</v>
      </c>
      <c r="AH1518" s="59">
        <v>4719443</v>
      </c>
      <c r="AI1518" s="59">
        <v>0</v>
      </c>
      <c r="AJ1518" s="59">
        <v>4719443</v>
      </c>
      <c r="AK1518" s="59">
        <v>0</v>
      </c>
      <c r="AL1518" s="59">
        <v>4719443</v>
      </c>
      <c r="AM1518" s="59">
        <v>0</v>
      </c>
      <c r="AN1518" s="59">
        <v>4719443</v>
      </c>
      <c r="AO1518" s="59">
        <v>0</v>
      </c>
      <c r="AP1518" s="59">
        <v>4719443</v>
      </c>
      <c r="AQ1518" s="59">
        <v>0</v>
      </c>
      <c r="AR1518" s="59">
        <v>4719443</v>
      </c>
      <c r="AS1518" s="59">
        <v>0</v>
      </c>
      <c r="AT1518" s="59">
        <v>0</v>
      </c>
      <c r="AU1518" s="59">
        <v>0</v>
      </c>
      <c r="AV1518" s="59">
        <v>0</v>
      </c>
      <c r="AW1518" s="59">
        <v>0</v>
      </c>
      <c r="AX1518" s="59">
        <v>0</v>
      </c>
      <c r="AY1518" s="2">
        <v>0</v>
      </c>
      <c r="AZ1518" s="12" t="str">
        <f t="shared" si="178"/>
        <v>OK</v>
      </c>
      <c r="BA1518" s="12" t="str">
        <f t="shared" si="179"/>
        <v>OK</v>
      </c>
      <c r="BB1518" s="6">
        <f t="shared" si="180"/>
        <v>0</v>
      </c>
      <c r="BC1518" s="13">
        <f t="shared" si="181"/>
        <v>37755544</v>
      </c>
      <c r="BD1518" s="13">
        <f t="shared" si="182"/>
        <v>37755544</v>
      </c>
      <c r="BE1518" s="6">
        <f t="shared" si="183"/>
        <v>0</v>
      </c>
      <c r="BF1518" s="6">
        <f t="shared" si="184"/>
        <v>0</v>
      </c>
      <c r="BG1518" s="2" t="str">
        <f t="shared" si="185"/>
        <v>2500.1.1.4.</v>
      </c>
    </row>
    <row r="1519" spans="2:59" ht="114" x14ac:dyDescent="0.25">
      <c r="B1519" s="39" t="s">
        <v>7781</v>
      </c>
      <c r="C1519" s="39" t="s">
        <v>717</v>
      </c>
      <c r="D1519" s="39" t="s">
        <v>4</v>
      </c>
      <c r="E1519" s="40" t="s">
        <v>219</v>
      </c>
      <c r="F1519" s="40" t="s">
        <v>220</v>
      </c>
      <c r="G1519" s="40" t="s">
        <v>11</v>
      </c>
      <c r="H1519" s="40">
        <v>80161501</v>
      </c>
      <c r="I1519" s="40" t="s">
        <v>8168</v>
      </c>
      <c r="J1519" s="40" t="s">
        <v>221</v>
      </c>
      <c r="K1519" s="40" t="s">
        <v>7860</v>
      </c>
      <c r="L1519" s="41" t="s">
        <v>154</v>
      </c>
      <c r="M1519" s="41" t="s">
        <v>154</v>
      </c>
      <c r="N1519" s="41">
        <v>8</v>
      </c>
      <c r="O1519" s="41" t="s">
        <v>223</v>
      </c>
      <c r="P1519" s="41" t="s">
        <v>224</v>
      </c>
      <c r="Q1519" s="58">
        <v>32811664</v>
      </c>
      <c r="R1519" s="58">
        <v>32811664</v>
      </c>
      <c r="S1519" s="41" t="s">
        <v>225</v>
      </c>
      <c r="T1519" s="41" t="s">
        <v>221</v>
      </c>
      <c r="U1519" s="40" t="s">
        <v>446</v>
      </c>
      <c r="V1519" s="40" t="s">
        <v>721</v>
      </c>
      <c r="W1519" s="40" t="s">
        <v>1709</v>
      </c>
      <c r="X1519" s="40" t="s">
        <v>229</v>
      </c>
      <c r="Y1519" s="40" t="s">
        <v>230</v>
      </c>
      <c r="Z1519" s="40" t="s">
        <v>447</v>
      </c>
      <c r="AA1519" s="59">
        <v>0</v>
      </c>
      <c r="AB1519" s="59">
        <v>0</v>
      </c>
      <c r="AC1519" s="59">
        <v>32811664</v>
      </c>
      <c r="AD1519" s="59">
        <v>4101458</v>
      </c>
      <c r="AE1519" s="59">
        <v>0</v>
      </c>
      <c r="AF1519" s="59">
        <v>4101458</v>
      </c>
      <c r="AG1519" s="59">
        <v>0</v>
      </c>
      <c r="AH1519" s="59">
        <v>4101458</v>
      </c>
      <c r="AI1519" s="59">
        <v>0</v>
      </c>
      <c r="AJ1519" s="59">
        <v>4101458</v>
      </c>
      <c r="AK1519" s="59">
        <v>0</v>
      </c>
      <c r="AL1519" s="59">
        <v>4101458</v>
      </c>
      <c r="AM1519" s="59">
        <v>0</v>
      </c>
      <c r="AN1519" s="59">
        <v>4101458</v>
      </c>
      <c r="AO1519" s="59">
        <v>0</v>
      </c>
      <c r="AP1519" s="59">
        <v>4101458</v>
      </c>
      <c r="AQ1519" s="59">
        <v>0</v>
      </c>
      <c r="AR1519" s="59">
        <v>4101458</v>
      </c>
      <c r="AS1519" s="59">
        <v>0</v>
      </c>
      <c r="AT1519" s="59">
        <v>0</v>
      </c>
      <c r="AU1519" s="59">
        <v>0</v>
      </c>
      <c r="AV1519" s="59">
        <v>0</v>
      </c>
      <c r="AW1519" s="59">
        <v>0</v>
      </c>
      <c r="AX1519" s="59">
        <v>0</v>
      </c>
      <c r="AY1519" s="2">
        <v>0</v>
      </c>
      <c r="AZ1519" s="12" t="str">
        <f t="shared" ref="AZ1519:AZ1582" si="186">IF(OR($R1519&lt;&gt;"",SUM(AA1519:AX1519)&lt;&gt;0),IF(R1519=BC1519,"OK",IF(R1519&gt;BC1519,"Valor estimado supera a Compromisos en "&amp;DOLLAR(R1519-BC1519),"Compromisos superan al Valor estimado en "&amp;DOLLAR(BC1519-R1519))),"")</f>
        <v>OK</v>
      </c>
      <c r="BA1519" s="12" t="str">
        <f t="shared" ref="BA1519:BA1582" si="187">IF(OR($R1519&lt;&gt;"",SUM(AA1519:AX1519)&lt;&gt;0),IF(R1519=BD1519,"OK",IF(R1519&gt;BD1519,"Valor estimado supera a Obligaciones en "&amp;DOLLAR(R1519-BD1519),"Obligaciones superan al Valor estimado en "&amp;DOLLAR(BD1519-R1519))),"")</f>
        <v>OK</v>
      </c>
      <c r="BB1519" s="6">
        <f t="shared" ref="BB1519:BB1582" si="188">+IF(B1519&lt;&gt;"",COUNTBLANK(E1519:AX1519),0)</f>
        <v>0</v>
      </c>
      <c r="BC1519" s="13">
        <f t="shared" ref="BC1519:BC1582" si="189">+SUM(AA1519,AC1519,AE1519,AG1519,AI1519,AK1519,AM1519,AO1519,AQ1519,AS1519,AU1519,AW1519)</f>
        <v>32811664</v>
      </c>
      <c r="BD1519" s="13">
        <f t="shared" ref="BD1519:BD1582" si="190">+SUM(AB1519,AD1519,AF1519,AH1519,AJ1519,AL1519,AN1519,AP1519,AR1519,AT1519,AV1519,AX1519)</f>
        <v>32811664</v>
      </c>
      <c r="BE1519" s="6">
        <f t="shared" ref="BE1519:BE1582" si="191">+IF(OR(AZ1519="ok",AZ1519=""),0,1)</f>
        <v>0</v>
      </c>
      <c r="BF1519" s="6">
        <f t="shared" ref="BF1519:BF1582" si="192">+IF(OR(BA1519="ok",BA1519=""),0,1)</f>
        <v>0</v>
      </c>
      <c r="BG1519" s="2" t="str">
        <f t="shared" si="185"/>
        <v>2500.1.1.4.</v>
      </c>
    </row>
    <row r="1520" spans="2:59" ht="114" x14ac:dyDescent="0.25">
      <c r="B1520" s="39" t="s">
        <v>7782</v>
      </c>
      <c r="C1520" s="39" t="s">
        <v>717</v>
      </c>
      <c r="D1520" s="39" t="s">
        <v>4</v>
      </c>
      <c r="E1520" s="40" t="s">
        <v>219</v>
      </c>
      <c r="F1520" s="40" t="s">
        <v>220</v>
      </c>
      <c r="G1520" s="40" t="s">
        <v>11</v>
      </c>
      <c r="H1520" s="40">
        <v>80161501</v>
      </c>
      <c r="I1520" s="40" t="s">
        <v>8168</v>
      </c>
      <c r="J1520" s="40" t="s">
        <v>221</v>
      </c>
      <c r="K1520" s="40" t="s">
        <v>7861</v>
      </c>
      <c r="L1520" s="41" t="s">
        <v>154</v>
      </c>
      <c r="M1520" s="41" t="s">
        <v>154</v>
      </c>
      <c r="N1520" s="41">
        <v>8</v>
      </c>
      <c r="O1520" s="41" t="s">
        <v>223</v>
      </c>
      <c r="P1520" s="41" t="s">
        <v>224</v>
      </c>
      <c r="Q1520" s="58">
        <v>32000000</v>
      </c>
      <c r="R1520" s="58">
        <v>32000000</v>
      </c>
      <c r="S1520" s="41" t="s">
        <v>225</v>
      </c>
      <c r="T1520" s="41" t="s">
        <v>221</v>
      </c>
      <c r="U1520" s="40" t="s">
        <v>446</v>
      </c>
      <c r="V1520" s="40" t="s">
        <v>721</v>
      </c>
      <c r="W1520" s="40" t="s">
        <v>1709</v>
      </c>
      <c r="X1520" s="40" t="s">
        <v>229</v>
      </c>
      <c r="Y1520" s="40" t="s">
        <v>230</v>
      </c>
      <c r="Z1520" s="40" t="s">
        <v>447</v>
      </c>
      <c r="AA1520" s="59">
        <v>0</v>
      </c>
      <c r="AB1520" s="59">
        <v>0</v>
      </c>
      <c r="AC1520" s="59">
        <v>32000000</v>
      </c>
      <c r="AD1520" s="59">
        <v>4000000</v>
      </c>
      <c r="AE1520" s="59">
        <v>0</v>
      </c>
      <c r="AF1520" s="59">
        <v>4000000</v>
      </c>
      <c r="AG1520" s="59">
        <v>0</v>
      </c>
      <c r="AH1520" s="59">
        <v>4000000</v>
      </c>
      <c r="AI1520" s="59">
        <v>0</v>
      </c>
      <c r="AJ1520" s="59">
        <v>4000000</v>
      </c>
      <c r="AK1520" s="59">
        <v>0</v>
      </c>
      <c r="AL1520" s="59">
        <v>4000000</v>
      </c>
      <c r="AM1520" s="59">
        <v>0</v>
      </c>
      <c r="AN1520" s="59">
        <v>4000000</v>
      </c>
      <c r="AO1520" s="59">
        <v>0</v>
      </c>
      <c r="AP1520" s="59">
        <v>4000000</v>
      </c>
      <c r="AQ1520" s="59">
        <v>0</v>
      </c>
      <c r="AR1520" s="59">
        <v>4000000</v>
      </c>
      <c r="AS1520" s="59">
        <v>0</v>
      </c>
      <c r="AT1520" s="59">
        <v>0</v>
      </c>
      <c r="AU1520" s="59">
        <v>0</v>
      </c>
      <c r="AV1520" s="59">
        <v>0</v>
      </c>
      <c r="AW1520" s="59">
        <v>0</v>
      </c>
      <c r="AX1520" s="59">
        <v>0</v>
      </c>
      <c r="AY1520" s="2">
        <v>0</v>
      </c>
      <c r="AZ1520" s="12" t="str">
        <f t="shared" si="186"/>
        <v>OK</v>
      </c>
      <c r="BA1520" s="12" t="str">
        <f t="shared" si="187"/>
        <v>OK</v>
      </c>
      <c r="BB1520" s="6">
        <f t="shared" si="188"/>
        <v>0</v>
      </c>
      <c r="BC1520" s="13">
        <f t="shared" si="189"/>
        <v>32000000</v>
      </c>
      <c r="BD1520" s="13">
        <f t="shared" si="190"/>
        <v>32000000</v>
      </c>
      <c r="BE1520" s="6">
        <f t="shared" si="191"/>
        <v>0</v>
      </c>
      <c r="BF1520" s="6">
        <f t="shared" si="192"/>
        <v>0</v>
      </c>
      <c r="BG1520" s="2" t="str">
        <f t="shared" si="185"/>
        <v>2500.1.1.4.</v>
      </c>
    </row>
    <row r="1521" spans="2:59" ht="114" x14ac:dyDescent="0.25">
      <c r="B1521" s="39" t="s">
        <v>7783</v>
      </c>
      <c r="C1521" s="39" t="s">
        <v>717</v>
      </c>
      <c r="D1521" s="39" t="s">
        <v>4</v>
      </c>
      <c r="E1521" s="40" t="s">
        <v>219</v>
      </c>
      <c r="F1521" s="40" t="s">
        <v>220</v>
      </c>
      <c r="G1521" s="40" t="s">
        <v>11</v>
      </c>
      <c r="H1521" s="40">
        <v>80161501</v>
      </c>
      <c r="I1521" s="40" t="s">
        <v>8168</v>
      </c>
      <c r="J1521" s="40" t="s">
        <v>221</v>
      </c>
      <c r="K1521" s="40" t="s">
        <v>7861</v>
      </c>
      <c r="L1521" s="41" t="s">
        <v>154</v>
      </c>
      <c r="M1521" s="41" t="s">
        <v>154</v>
      </c>
      <c r="N1521" s="41">
        <v>8</v>
      </c>
      <c r="O1521" s="41" t="s">
        <v>223</v>
      </c>
      <c r="P1521" s="41" t="s">
        <v>224</v>
      </c>
      <c r="Q1521" s="58">
        <v>32000000</v>
      </c>
      <c r="R1521" s="58">
        <v>32000000</v>
      </c>
      <c r="S1521" s="41" t="s">
        <v>225</v>
      </c>
      <c r="T1521" s="41" t="s">
        <v>221</v>
      </c>
      <c r="U1521" s="40" t="s">
        <v>446</v>
      </c>
      <c r="V1521" s="40" t="s">
        <v>721</v>
      </c>
      <c r="W1521" s="40" t="s">
        <v>1709</v>
      </c>
      <c r="X1521" s="40" t="s">
        <v>229</v>
      </c>
      <c r="Y1521" s="40" t="s">
        <v>230</v>
      </c>
      <c r="Z1521" s="40" t="s">
        <v>447</v>
      </c>
      <c r="AA1521" s="59">
        <v>0</v>
      </c>
      <c r="AB1521" s="59">
        <v>0</v>
      </c>
      <c r="AC1521" s="59">
        <v>32000000</v>
      </c>
      <c r="AD1521" s="59">
        <v>4000000</v>
      </c>
      <c r="AE1521" s="59">
        <v>0</v>
      </c>
      <c r="AF1521" s="59">
        <v>4000000</v>
      </c>
      <c r="AG1521" s="59">
        <v>0</v>
      </c>
      <c r="AH1521" s="59">
        <v>4000000</v>
      </c>
      <c r="AI1521" s="59">
        <v>0</v>
      </c>
      <c r="AJ1521" s="59">
        <v>4000000</v>
      </c>
      <c r="AK1521" s="59">
        <v>0</v>
      </c>
      <c r="AL1521" s="59">
        <v>4000000</v>
      </c>
      <c r="AM1521" s="59">
        <v>0</v>
      </c>
      <c r="AN1521" s="59">
        <v>4000000</v>
      </c>
      <c r="AO1521" s="59">
        <v>0</v>
      </c>
      <c r="AP1521" s="59">
        <v>4000000</v>
      </c>
      <c r="AQ1521" s="59">
        <v>0</v>
      </c>
      <c r="AR1521" s="59">
        <v>4000000</v>
      </c>
      <c r="AS1521" s="59">
        <v>0</v>
      </c>
      <c r="AT1521" s="59">
        <v>0</v>
      </c>
      <c r="AU1521" s="59">
        <v>0</v>
      </c>
      <c r="AV1521" s="59">
        <v>0</v>
      </c>
      <c r="AW1521" s="59">
        <v>0</v>
      </c>
      <c r="AX1521" s="59">
        <v>0</v>
      </c>
      <c r="AY1521" s="2">
        <v>0</v>
      </c>
      <c r="AZ1521" s="12" t="str">
        <f t="shared" si="186"/>
        <v>OK</v>
      </c>
      <c r="BA1521" s="12" t="str">
        <f t="shared" si="187"/>
        <v>OK</v>
      </c>
      <c r="BB1521" s="6">
        <f t="shared" si="188"/>
        <v>0</v>
      </c>
      <c r="BC1521" s="13">
        <f t="shared" si="189"/>
        <v>32000000</v>
      </c>
      <c r="BD1521" s="13">
        <f t="shared" si="190"/>
        <v>32000000</v>
      </c>
      <c r="BE1521" s="6">
        <f t="shared" si="191"/>
        <v>0</v>
      </c>
      <c r="BF1521" s="6">
        <f t="shared" si="192"/>
        <v>0</v>
      </c>
      <c r="BG1521" s="2" t="str">
        <f t="shared" si="185"/>
        <v>2500.1.1.4.</v>
      </c>
    </row>
    <row r="1522" spans="2:59" ht="85.5" x14ac:dyDescent="0.25">
      <c r="B1522" s="39" t="s">
        <v>7784</v>
      </c>
      <c r="C1522" s="39" t="s">
        <v>717</v>
      </c>
      <c r="D1522" s="39" t="s">
        <v>4</v>
      </c>
      <c r="E1522" s="40" t="s">
        <v>219</v>
      </c>
      <c r="F1522" s="40" t="s">
        <v>220</v>
      </c>
      <c r="G1522" s="40" t="s">
        <v>11</v>
      </c>
      <c r="H1522" s="40">
        <v>80161501</v>
      </c>
      <c r="I1522" s="40" t="s">
        <v>8168</v>
      </c>
      <c r="J1522" s="40" t="s">
        <v>221</v>
      </c>
      <c r="K1522" s="40" t="s">
        <v>7862</v>
      </c>
      <c r="L1522" s="41" t="s">
        <v>154</v>
      </c>
      <c r="M1522" s="41" t="s">
        <v>154</v>
      </c>
      <c r="N1522" s="41">
        <v>8</v>
      </c>
      <c r="O1522" s="41" t="s">
        <v>223</v>
      </c>
      <c r="P1522" s="41" t="s">
        <v>224</v>
      </c>
      <c r="Q1522" s="58">
        <v>18508320</v>
      </c>
      <c r="R1522" s="58">
        <v>18508320</v>
      </c>
      <c r="S1522" s="41" t="s">
        <v>225</v>
      </c>
      <c r="T1522" s="41" t="s">
        <v>221</v>
      </c>
      <c r="U1522" s="40" t="s">
        <v>446</v>
      </c>
      <c r="V1522" s="40" t="s">
        <v>721</v>
      </c>
      <c r="W1522" s="40" t="s">
        <v>1709</v>
      </c>
      <c r="X1522" s="40" t="s">
        <v>229</v>
      </c>
      <c r="Y1522" s="40" t="s">
        <v>230</v>
      </c>
      <c r="Z1522" s="40" t="s">
        <v>447</v>
      </c>
      <c r="AA1522" s="59">
        <v>0</v>
      </c>
      <c r="AB1522" s="59">
        <v>0</v>
      </c>
      <c r="AC1522" s="59">
        <v>18508320</v>
      </c>
      <c r="AD1522" s="59">
        <v>2313540</v>
      </c>
      <c r="AE1522" s="59">
        <v>0</v>
      </c>
      <c r="AF1522" s="59">
        <v>2313540</v>
      </c>
      <c r="AG1522" s="59">
        <v>0</v>
      </c>
      <c r="AH1522" s="59">
        <v>2313540</v>
      </c>
      <c r="AI1522" s="59">
        <v>0</v>
      </c>
      <c r="AJ1522" s="59">
        <v>2313540</v>
      </c>
      <c r="AK1522" s="59">
        <v>0</v>
      </c>
      <c r="AL1522" s="59">
        <v>2313540</v>
      </c>
      <c r="AM1522" s="59">
        <v>0</v>
      </c>
      <c r="AN1522" s="59">
        <v>2313540</v>
      </c>
      <c r="AO1522" s="59">
        <v>0</v>
      </c>
      <c r="AP1522" s="59">
        <v>2313540</v>
      </c>
      <c r="AQ1522" s="59">
        <v>0</v>
      </c>
      <c r="AR1522" s="59">
        <v>2313540</v>
      </c>
      <c r="AS1522" s="59">
        <v>0</v>
      </c>
      <c r="AT1522" s="59">
        <v>0</v>
      </c>
      <c r="AU1522" s="59">
        <v>0</v>
      </c>
      <c r="AV1522" s="59">
        <v>0</v>
      </c>
      <c r="AW1522" s="59">
        <v>0</v>
      </c>
      <c r="AX1522" s="59">
        <v>0</v>
      </c>
      <c r="AY1522" s="2">
        <v>0</v>
      </c>
      <c r="AZ1522" s="12" t="str">
        <f t="shared" si="186"/>
        <v>OK</v>
      </c>
      <c r="BA1522" s="12" t="str">
        <f t="shared" si="187"/>
        <v>OK</v>
      </c>
      <c r="BB1522" s="6">
        <f t="shared" si="188"/>
        <v>0</v>
      </c>
      <c r="BC1522" s="13">
        <f t="shared" si="189"/>
        <v>18508320</v>
      </c>
      <c r="BD1522" s="13">
        <f t="shared" si="190"/>
        <v>18508320</v>
      </c>
      <c r="BE1522" s="6">
        <f t="shared" si="191"/>
        <v>0</v>
      </c>
      <c r="BF1522" s="6">
        <f t="shared" si="192"/>
        <v>0</v>
      </c>
      <c r="BG1522" s="2" t="str">
        <f t="shared" si="185"/>
        <v>2500.1.1.4.</v>
      </c>
    </row>
    <row r="1523" spans="2:59" ht="57" x14ac:dyDescent="0.25">
      <c r="B1523" s="39" t="s">
        <v>7785</v>
      </c>
      <c r="C1523" s="39" t="s">
        <v>717</v>
      </c>
      <c r="D1523" s="39" t="s">
        <v>4</v>
      </c>
      <c r="E1523" s="40" t="s">
        <v>219</v>
      </c>
      <c r="F1523" s="40" t="s">
        <v>220</v>
      </c>
      <c r="G1523" s="40" t="s">
        <v>11</v>
      </c>
      <c r="H1523" s="40">
        <v>80161501</v>
      </c>
      <c r="I1523" s="40" t="s">
        <v>8168</v>
      </c>
      <c r="J1523" s="40" t="s">
        <v>221</v>
      </c>
      <c r="K1523" s="40" t="s">
        <v>7863</v>
      </c>
      <c r="L1523" s="41" t="s">
        <v>154</v>
      </c>
      <c r="M1523" s="41" t="s">
        <v>154</v>
      </c>
      <c r="N1523" s="41">
        <v>11</v>
      </c>
      <c r="O1523" s="41" t="s">
        <v>221</v>
      </c>
      <c r="P1523" s="41" t="s">
        <v>224</v>
      </c>
      <c r="Q1523" s="58">
        <v>5000000</v>
      </c>
      <c r="R1523" s="58">
        <v>5000000</v>
      </c>
      <c r="S1523" s="41" t="s">
        <v>225</v>
      </c>
      <c r="T1523" s="41" t="s">
        <v>221</v>
      </c>
      <c r="U1523" s="40" t="s">
        <v>446</v>
      </c>
      <c r="V1523" s="40" t="s">
        <v>721</v>
      </c>
      <c r="W1523" s="40" t="s">
        <v>1709</v>
      </c>
      <c r="X1523" s="40" t="s">
        <v>257</v>
      </c>
      <c r="Y1523" s="40" t="s">
        <v>258</v>
      </c>
      <c r="Z1523" s="40" t="s">
        <v>447</v>
      </c>
      <c r="AA1523" s="59">
        <v>0</v>
      </c>
      <c r="AB1523" s="59">
        <v>0</v>
      </c>
      <c r="AC1523" s="59">
        <v>454545</v>
      </c>
      <c r="AD1523" s="59">
        <v>454545</v>
      </c>
      <c r="AE1523" s="59">
        <v>454545</v>
      </c>
      <c r="AF1523" s="59">
        <v>454545</v>
      </c>
      <c r="AG1523" s="59">
        <v>454545</v>
      </c>
      <c r="AH1523" s="59">
        <v>454545</v>
      </c>
      <c r="AI1523" s="59">
        <v>454545</v>
      </c>
      <c r="AJ1523" s="59">
        <v>454545</v>
      </c>
      <c r="AK1523" s="59">
        <v>454545</v>
      </c>
      <c r="AL1523" s="59">
        <v>454545</v>
      </c>
      <c r="AM1523" s="59">
        <v>454545</v>
      </c>
      <c r="AN1523" s="59">
        <v>454545</v>
      </c>
      <c r="AO1523" s="59">
        <v>454545</v>
      </c>
      <c r="AP1523" s="59">
        <v>454545</v>
      </c>
      <c r="AQ1523" s="59">
        <v>454545</v>
      </c>
      <c r="AR1523" s="59">
        <v>454545</v>
      </c>
      <c r="AS1523" s="59">
        <v>454545</v>
      </c>
      <c r="AT1523" s="59">
        <v>454545</v>
      </c>
      <c r="AU1523" s="59">
        <v>454545</v>
      </c>
      <c r="AV1523" s="59">
        <v>454545</v>
      </c>
      <c r="AW1523" s="59">
        <v>454550</v>
      </c>
      <c r="AX1523" s="59">
        <v>454550</v>
      </c>
      <c r="AY1523" s="2">
        <v>0</v>
      </c>
      <c r="AZ1523" s="12" t="str">
        <f t="shared" si="186"/>
        <v>OK</v>
      </c>
      <c r="BA1523" s="12" t="str">
        <f t="shared" si="187"/>
        <v>OK</v>
      </c>
      <c r="BB1523" s="6">
        <f t="shared" si="188"/>
        <v>0</v>
      </c>
      <c r="BC1523" s="13">
        <f t="shared" si="189"/>
        <v>5000000</v>
      </c>
      <c r="BD1523" s="13">
        <f t="shared" si="190"/>
        <v>5000000</v>
      </c>
      <c r="BE1523" s="6">
        <f t="shared" si="191"/>
        <v>0</v>
      </c>
      <c r="BF1523" s="6">
        <f t="shared" si="192"/>
        <v>0</v>
      </c>
      <c r="BG1523" s="2" t="str">
        <f t="shared" si="185"/>
        <v>2500.1.1.4.</v>
      </c>
    </row>
    <row r="1524" spans="2:59" ht="114" x14ac:dyDescent="0.25">
      <c r="B1524" s="39" t="s">
        <v>7786</v>
      </c>
      <c r="C1524" s="39" t="s">
        <v>717</v>
      </c>
      <c r="D1524" s="39" t="s">
        <v>4</v>
      </c>
      <c r="E1524" s="40" t="s">
        <v>219</v>
      </c>
      <c r="F1524" s="40" t="s">
        <v>220</v>
      </c>
      <c r="G1524" s="40" t="s">
        <v>11</v>
      </c>
      <c r="H1524" s="40">
        <v>80161501</v>
      </c>
      <c r="I1524" s="40" t="s">
        <v>8168</v>
      </c>
      <c r="J1524" s="40" t="s">
        <v>221</v>
      </c>
      <c r="K1524" s="40" t="s">
        <v>7864</v>
      </c>
      <c r="L1524" s="41" t="s">
        <v>154</v>
      </c>
      <c r="M1524" s="41" t="s">
        <v>154</v>
      </c>
      <c r="N1524" s="41">
        <v>8</v>
      </c>
      <c r="O1524" s="41" t="s">
        <v>223</v>
      </c>
      <c r="P1524" s="41" t="s">
        <v>224</v>
      </c>
      <c r="Q1524" s="58">
        <v>32000000</v>
      </c>
      <c r="R1524" s="58">
        <v>32000000</v>
      </c>
      <c r="S1524" s="41" t="s">
        <v>225</v>
      </c>
      <c r="T1524" s="41" t="s">
        <v>221</v>
      </c>
      <c r="U1524" s="40" t="s">
        <v>449</v>
      </c>
      <c r="V1524" s="40" t="s">
        <v>721</v>
      </c>
      <c r="W1524" s="40" t="s">
        <v>1709</v>
      </c>
      <c r="X1524" s="40" t="s">
        <v>229</v>
      </c>
      <c r="Y1524" s="40" t="s">
        <v>230</v>
      </c>
      <c r="Z1524" s="40" t="s">
        <v>450</v>
      </c>
      <c r="AA1524" s="59">
        <v>0</v>
      </c>
      <c r="AB1524" s="59">
        <v>0</v>
      </c>
      <c r="AC1524" s="59">
        <v>32000000</v>
      </c>
      <c r="AD1524" s="59">
        <v>4000000</v>
      </c>
      <c r="AE1524" s="59">
        <v>0</v>
      </c>
      <c r="AF1524" s="59">
        <v>4000000</v>
      </c>
      <c r="AG1524" s="59">
        <v>0</v>
      </c>
      <c r="AH1524" s="59">
        <v>4000000</v>
      </c>
      <c r="AI1524" s="59">
        <v>0</v>
      </c>
      <c r="AJ1524" s="59">
        <v>4000000</v>
      </c>
      <c r="AK1524" s="59">
        <v>0</v>
      </c>
      <c r="AL1524" s="59">
        <v>4000000</v>
      </c>
      <c r="AM1524" s="59">
        <v>0</v>
      </c>
      <c r="AN1524" s="59">
        <v>4000000</v>
      </c>
      <c r="AO1524" s="59">
        <v>0</v>
      </c>
      <c r="AP1524" s="59">
        <v>4000000</v>
      </c>
      <c r="AQ1524" s="59">
        <v>0</v>
      </c>
      <c r="AR1524" s="59">
        <v>4000000</v>
      </c>
      <c r="AS1524" s="59">
        <v>0</v>
      </c>
      <c r="AT1524" s="59">
        <v>0</v>
      </c>
      <c r="AU1524" s="59">
        <v>0</v>
      </c>
      <c r="AV1524" s="59">
        <v>0</v>
      </c>
      <c r="AW1524" s="59">
        <v>0</v>
      </c>
      <c r="AX1524" s="59">
        <v>0</v>
      </c>
      <c r="AY1524" s="2">
        <v>0</v>
      </c>
      <c r="AZ1524" s="12" t="str">
        <f t="shared" si="186"/>
        <v>OK</v>
      </c>
      <c r="BA1524" s="12" t="str">
        <f t="shared" si="187"/>
        <v>OK</v>
      </c>
      <c r="BB1524" s="6">
        <f t="shared" si="188"/>
        <v>0</v>
      </c>
      <c r="BC1524" s="13">
        <f t="shared" si="189"/>
        <v>32000000</v>
      </c>
      <c r="BD1524" s="13">
        <f t="shared" si="190"/>
        <v>32000000</v>
      </c>
      <c r="BE1524" s="6">
        <f t="shared" si="191"/>
        <v>0</v>
      </c>
      <c r="BF1524" s="6">
        <f t="shared" si="192"/>
        <v>0</v>
      </c>
      <c r="BG1524" s="2" t="str">
        <f t="shared" si="185"/>
        <v>2500.1.1.4.</v>
      </c>
    </row>
    <row r="1525" spans="2:59" ht="85.5" x14ac:dyDescent="0.25">
      <c r="B1525" s="39" t="s">
        <v>7787</v>
      </c>
      <c r="C1525" s="39" t="s">
        <v>717</v>
      </c>
      <c r="D1525" s="39" t="s">
        <v>4</v>
      </c>
      <c r="E1525" s="40" t="s">
        <v>219</v>
      </c>
      <c r="F1525" s="40" t="s">
        <v>220</v>
      </c>
      <c r="G1525" s="40" t="s">
        <v>11</v>
      </c>
      <c r="H1525" s="40">
        <v>80161501</v>
      </c>
      <c r="I1525" s="40" t="s">
        <v>8168</v>
      </c>
      <c r="J1525" s="40" t="s">
        <v>221</v>
      </c>
      <c r="K1525" s="40" t="s">
        <v>7865</v>
      </c>
      <c r="L1525" s="41" t="s">
        <v>154</v>
      </c>
      <c r="M1525" s="41" t="s">
        <v>154</v>
      </c>
      <c r="N1525" s="41">
        <v>8</v>
      </c>
      <c r="O1525" s="41" t="s">
        <v>223</v>
      </c>
      <c r="P1525" s="41" t="s">
        <v>224</v>
      </c>
      <c r="Q1525" s="58">
        <v>18508320</v>
      </c>
      <c r="R1525" s="58">
        <v>18508320</v>
      </c>
      <c r="S1525" s="41" t="s">
        <v>225</v>
      </c>
      <c r="T1525" s="41" t="s">
        <v>221</v>
      </c>
      <c r="U1525" s="40" t="s">
        <v>449</v>
      </c>
      <c r="V1525" s="40" t="s">
        <v>721</v>
      </c>
      <c r="W1525" s="40" t="s">
        <v>1709</v>
      </c>
      <c r="X1525" s="40" t="s">
        <v>229</v>
      </c>
      <c r="Y1525" s="40" t="s">
        <v>230</v>
      </c>
      <c r="Z1525" s="40" t="s">
        <v>450</v>
      </c>
      <c r="AA1525" s="59">
        <v>0</v>
      </c>
      <c r="AB1525" s="59">
        <v>0</v>
      </c>
      <c r="AC1525" s="59">
        <v>18508320</v>
      </c>
      <c r="AD1525" s="59">
        <v>2313540</v>
      </c>
      <c r="AE1525" s="59">
        <v>0</v>
      </c>
      <c r="AF1525" s="59">
        <v>2313540</v>
      </c>
      <c r="AG1525" s="59">
        <v>0</v>
      </c>
      <c r="AH1525" s="59">
        <v>2313540</v>
      </c>
      <c r="AI1525" s="59">
        <v>0</v>
      </c>
      <c r="AJ1525" s="59">
        <v>2313540</v>
      </c>
      <c r="AK1525" s="59">
        <v>0</v>
      </c>
      <c r="AL1525" s="59">
        <v>2313540</v>
      </c>
      <c r="AM1525" s="59">
        <v>0</v>
      </c>
      <c r="AN1525" s="59">
        <v>2313540</v>
      </c>
      <c r="AO1525" s="59">
        <v>0</v>
      </c>
      <c r="AP1525" s="59">
        <v>2313540</v>
      </c>
      <c r="AQ1525" s="59">
        <v>0</v>
      </c>
      <c r="AR1525" s="59">
        <v>2313540</v>
      </c>
      <c r="AS1525" s="59">
        <v>0</v>
      </c>
      <c r="AT1525" s="59">
        <v>0</v>
      </c>
      <c r="AU1525" s="59">
        <v>0</v>
      </c>
      <c r="AV1525" s="59">
        <v>0</v>
      </c>
      <c r="AW1525" s="59">
        <v>0</v>
      </c>
      <c r="AX1525" s="59">
        <v>0</v>
      </c>
      <c r="AY1525" s="2">
        <v>0</v>
      </c>
      <c r="AZ1525" s="12" t="str">
        <f t="shared" si="186"/>
        <v>OK</v>
      </c>
      <c r="BA1525" s="12" t="str">
        <f t="shared" si="187"/>
        <v>OK</v>
      </c>
      <c r="BB1525" s="6">
        <f t="shared" si="188"/>
        <v>0</v>
      </c>
      <c r="BC1525" s="13">
        <f t="shared" si="189"/>
        <v>18508320</v>
      </c>
      <c r="BD1525" s="13">
        <f t="shared" si="190"/>
        <v>18508320</v>
      </c>
      <c r="BE1525" s="6">
        <f t="shared" si="191"/>
        <v>0</v>
      </c>
      <c r="BF1525" s="6">
        <f t="shared" si="192"/>
        <v>0</v>
      </c>
      <c r="BG1525" s="2" t="str">
        <f t="shared" si="185"/>
        <v>2500.1.1.4.</v>
      </c>
    </row>
    <row r="1526" spans="2:59" ht="85.5" x14ac:dyDescent="0.25">
      <c r="B1526" s="39" t="s">
        <v>7788</v>
      </c>
      <c r="C1526" s="39" t="s">
        <v>717</v>
      </c>
      <c r="D1526" s="39" t="s">
        <v>4</v>
      </c>
      <c r="E1526" s="40" t="s">
        <v>219</v>
      </c>
      <c r="F1526" s="40" t="s">
        <v>220</v>
      </c>
      <c r="G1526" s="40" t="s">
        <v>11</v>
      </c>
      <c r="H1526" s="40">
        <v>80161501</v>
      </c>
      <c r="I1526" s="40" t="s">
        <v>8168</v>
      </c>
      <c r="J1526" s="40" t="s">
        <v>221</v>
      </c>
      <c r="K1526" s="40" t="s">
        <v>7866</v>
      </c>
      <c r="L1526" s="41" t="s">
        <v>154</v>
      </c>
      <c r="M1526" s="41" t="s">
        <v>154</v>
      </c>
      <c r="N1526" s="41">
        <v>8</v>
      </c>
      <c r="O1526" s="41" t="s">
        <v>223</v>
      </c>
      <c r="P1526" s="41" t="s">
        <v>224</v>
      </c>
      <c r="Q1526" s="58">
        <v>37755544</v>
      </c>
      <c r="R1526" s="58">
        <v>37755544</v>
      </c>
      <c r="S1526" s="41" t="s">
        <v>225</v>
      </c>
      <c r="T1526" s="41" t="s">
        <v>221</v>
      </c>
      <c r="U1526" s="40" t="s">
        <v>449</v>
      </c>
      <c r="V1526" s="40" t="s">
        <v>721</v>
      </c>
      <c r="W1526" s="40" t="s">
        <v>1709</v>
      </c>
      <c r="X1526" s="40" t="s">
        <v>229</v>
      </c>
      <c r="Y1526" s="40" t="s">
        <v>230</v>
      </c>
      <c r="Z1526" s="40" t="s">
        <v>450</v>
      </c>
      <c r="AA1526" s="59">
        <v>0</v>
      </c>
      <c r="AB1526" s="59">
        <v>0</v>
      </c>
      <c r="AC1526" s="59">
        <v>37755544</v>
      </c>
      <c r="AD1526" s="59">
        <v>4719443</v>
      </c>
      <c r="AE1526" s="59">
        <v>0</v>
      </c>
      <c r="AF1526" s="59">
        <v>4719443</v>
      </c>
      <c r="AG1526" s="59">
        <v>0</v>
      </c>
      <c r="AH1526" s="59">
        <v>4719443</v>
      </c>
      <c r="AI1526" s="59">
        <v>0</v>
      </c>
      <c r="AJ1526" s="59">
        <v>4719443</v>
      </c>
      <c r="AK1526" s="59">
        <v>0</v>
      </c>
      <c r="AL1526" s="59">
        <v>4719443</v>
      </c>
      <c r="AM1526" s="59">
        <v>0</v>
      </c>
      <c r="AN1526" s="59">
        <v>4719443</v>
      </c>
      <c r="AO1526" s="59">
        <v>0</v>
      </c>
      <c r="AP1526" s="59">
        <v>4719443</v>
      </c>
      <c r="AQ1526" s="59">
        <v>0</v>
      </c>
      <c r="AR1526" s="59">
        <v>4719443</v>
      </c>
      <c r="AS1526" s="59">
        <v>0</v>
      </c>
      <c r="AT1526" s="59">
        <v>0</v>
      </c>
      <c r="AU1526" s="59">
        <v>0</v>
      </c>
      <c r="AV1526" s="59">
        <v>0</v>
      </c>
      <c r="AW1526" s="59">
        <v>0</v>
      </c>
      <c r="AX1526" s="59">
        <v>0</v>
      </c>
      <c r="AY1526" s="2">
        <v>0</v>
      </c>
      <c r="AZ1526" s="12" t="str">
        <f t="shared" si="186"/>
        <v>OK</v>
      </c>
      <c r="BA1526" s="12" t="str">
        <f t="shared" si="187"/>
        <v>OK</v>
      </c>
      <c r="BB1526" s="6">
        <f t="shared" si="188"/>
        <v>0</v>
      </c>
      <c r="BC1526" s="13">
        <f t="shared" si="189"/>
        <v>37755544</v>
      </c>
      <c r="BD1526" s="13">
        <f t="shared" si="190"/>
        <v>37755544</v>
      </c>
      <c r="BE1526" s="6">
        <f t="shared" si="191"/>
        <v>0</v>
      </c>
      <c r="BF1526" s="6">
        <f t="shared" si="192"/>
        <v>0</v>
      </c>
      <c r="BG1526" s="2" t="str">
        <f t="shared" si="185"/>
        <v>2500.1.1.4.</v>
      </c>
    </row>
    <row r="1527" spans="2:59" ht="57" x14ac:dyDescent="0.25">
      <c r="B1527" s="39" t="s">
        <v>7789</v>
      </c>
      <c r="C1527" s="39" t="s">
        <v>717</v>
      </c>
      <c r="D1527" s="39" t="s">
        <v>4</v>
      </c>
      <c r="E1527" s="40" t="s">
        <v>219</v>
      </c>
      <c r="F1527" s="40" t="s">
        <v>220</v>
      </c>
      <c r="G1527" s="40" t="s">
        <v>11</v>
      </c>
      <c r="H1527" s="40">
        <v>80161501</v>
      </c>
      <c r="I1527" s="40" t="s">
        <v>8168</v>
      </c>
      <c r="J1527" s="40" t="s">
        <v>221</v>
      </c>
      <c r="K1527" s="40" t="s">
        <v>7867</v>
      </c>
      <c r="L1527" s="41" t="s">
        <v>154</v>
      </c>
      <c r="M1527" s="41" t="s">
        <v>154</v>
      </c>
      <c r="N1527" s="41">
        <v>8</v>
      </c>
      <c r="O1527" s="41" t="s">
        <v>221</v>
      </c>
      <c r="P1527" s="41" t="s">
        <v>224</v>
      </c>
      <c r="Q1527" s="58">
        <v>5000000</v>
      </c>
      <c r="R1527" s="58">
        <v>5000000</v>
      </c>
      <c r="S1527" s="41" t="s">
        <v>225</v>
      </c>
      <c r="T1527" s="41" t="s">
        <v>221</v>
      </c>
      <c r="U1527" s="40" t="s">
        <v>449</v>
      </c>
      <c r="V1527" s="40" t="s">
        <v>721</v>
      </c>
      <c r="W1527" s="40" t="s">
        <v>1709</v>
      </c>
      <c r="X1527" s="40" t="s">
        <v>257</v>
      </c>
      <c r="Y1527" s="40" t="s">
        <v>258</v>
      </c>
      <c r="Z1527" s="40" t="s">
        <v>450</v>
      </c>
      <c r="AA1527" s="59">
        <v>0</v>
      </c>
      <c r="AB1527" s="59">
        <v>0</v>
      </c>
      <c r="AC1527" s="59">
        <v>5000000</v>
      </c>
      <c r="AD1527" s="59">
        <v>5000000</v>
      </c>
      <c r="AE1527" s="59">
        <v>0</v>
      </c>
      <c r="AF1527" s="59">
        <v>0</v>
      </c>
      <c r="AG1527" s="59">
        <v>0</v>
      </c>
      <c r="AH1527" s="59">
        <v>0</v>
      </c>
      <c r="AI1527" s="59">
        <v>0</v>
      </c>
      <c r="AJ1527" s="59">
        <v>0</v>
      </c>
      <c r="AK1527" s="59">
        <v>0</v>
      </c>
      <c r="AL1527" s="59">
        <v>0</v>
      </c>
      <c r="AM1527" s="59">
        <v>0</v>
      </c>
      <c r="AN1527" s="59">
        <v>0</v>
      </c>
      <c r="AO1527" s="59">
        <v>0</v>
      </c>
      <c r="AP1527" s="59">
        <v>0</v>
      </c>
      <c r="AQ1527" s="59">
        <v>0</v>
      </c>
      <c r="AR1527" s="59">
        <v>0</v>
      </c>
      <c r="AS1527" s="59">
        <v>0</v>
      </c>
      <c r="AT1527" s="59">
        <v>0</v>
      </c>
      <c r="AU1527" s="59">
        <v>0</v>
      </c>
      <c r="AV1527" s="59">
        <v>0</v>
      </c>
      <c r="AW1527" s="59">
        <v>0</v>
      </c>
      <c r="AX1527" s="59">
        <v>0</v>
      </c>
      <c r="AY1527" s="2">
        <v>0</v>
      </c>
      <c r="AZ1527" s="12" t="str">
        <f t="shared" si="186"/>
        <v>OK</v>
      </c>
      <c r="BA1527" s="12" t="str">
        <f t="shared" si="187"/>
        <v>OK</v>
      </c>
      <c r="BB1527" s="6">
        <f t="shared" si="188"/>
        <v>0</v>
      </c>
      <c r="BC1527" s="13">
        <f t="shared" si="189"/>
        <v>5000000</v>
      </c>
      <c r="BD1527" s="13">
        <f t="shared" si="190"/>
        <v>5000000</v>
      </c>
      <c r="BE1527" s="6">
        <f t="shared" si="191"/>
        <v>0</v>
      </c>
      <c r="BF1527" s="6">
        <f t="shared" si="192"/>
        <v>0</v>
      </c>
      <c r="BG1527" s="2" t="str">
        <f t="shared" si="185"/>
        <v>2500.1.1.4.</v>
      </c>
    </row>
    <row r="1528" spans="2:59" ht="156.75" x14ac:dyDescent="0.25">
      <c r="B1528" s="39" t="s">
        <v>1780</v>
      </c>
      <c r="C1528" s="39" t="s">
        <v>1781</v>
      </c>
      <c r="D1528" s="39" t="s">
        <v>4</v>
      </c>
      <c r="E1528" s="40" t="s">
        <v>219</v>
      </c>
      <c r="F1528" s="40" t="s">
        <v>220</v>
      </c>
      <c r="G1528" s="40" t="s">
        <v>15</v>
      </c>
      <c r="H1528" s="40">
        <v>86101610</v>
      </c>
      <c r="I1528" s="40" t="s">
        <v>8168</v>
      </c>
      <c r="J1528" s="40" t="s">
        <v>221</v>
      </c>
      <c r="K1528" s="40" t="s">
        <v>1782</v>
      </c>
      <c r="L1528" s="41" t="s">
        <v>153</v>
      </c>
      <c r="M1528" s="41" t="s">
        <v>153</v>
      </c>
      <c r="N1528" s="41">
        <v>12</v>
      </c>
      <c r="O1528" s="41" t="s">
        <v>223</v>
      </c>
      <c r="P1528" s="41" t="s">
        <v>224</v>
      </c>
      <c r="Q1528" s="58">
        <v>178990462</v>
      </c>
      <c r="R1528" s="58">
        <v>178990462</v>
      </c>
      <c r="S1528" s="41" t="s">
        <v>221</v>
      </c>
      <c r="T1528" s="41" t="s">
        <v>221</v>
      </c>
      <c r="U1528" s="40" t="s">
        <v>1783</v>
      </c>
      <c r="V1528" s="40" t="s">
        <v>1784</v>
      </c>
      <c r="W1528" s="40" t="s">
        <v>1785</v>
      </c>
      <c r="X1528" s="40" t="s">
        <v>229</v>
      </c>
      <c r="Y1528" s="40" t="s">
        <v>230</v>
      </c>
      <c r="Z1528" s="40" t="s">
        <v>1786</v>
      </c>
      <c r="AA1528" s="59">
        <v>178990462</v>
      </c>
      <c r="AB1528" s="59">
        <v>0</v>
      </c>
      <c r="AC1528" s="59">
        <v>0</v>
      </c>
      <c r="AD1528" s="59">
        <v>15564388</v>
      </c>
      <c r="AE1528" s="59">
        <v>0</v>
      </c>
      <c r="AF1528" s="59">
        <v>15564388</v>
      </c>
      <c r="AG1528" s="59">
        <v>0</v>
      </c>
      <c r="AH1528" s="59">
        <v>15564388</v>
      </c>
      <c r="AI1528" s="59">
        <v>0</v>
      </c>
      <c r="AJ1528" s="59">
        <v>15564388</v>
      </c>
      <c r="AK1528" s="59">
        <v>0</v>
      </c>
      <c r="AL1528" s="59">
        <v>15564388</v>
      </c>
      <c r="AM1528" s="59">
        <v>0</v>
      </c>
      <c r="AN1528" s="59">
        <v>15564388</v>
      </c>
      <c r="AO1528" s="59">
        <v>0</v>
      </c>
      <c r="AP1528" s="59">
        <v>15564388</v>
      </c>
      <c r="AQ1528" s="59">
        <v>0</v>
      </c>
      <c r="AR1528" s="59">
        <v>15564388</v>
      </c>
      <c r="AS1528" s="59">
        <v>0</v>
      </c>
      <c r="AT1528" s="59">
        <v>15564388</v>
      </c>
      <c r="AU1528" s="59">
        <v>0</v>
      </c>
      <c r="AV1528" s="59">
        <v>15564388</v>
      </c>
      <c r="AW1528" s="59">
        <v>0</v>
      </c>
      <c r="AX1528" s="59">
        <v>23346582</v>
      </c>
      <c r="AY1528" s="2">
        <v>0</v>
      </c>
      <c r="AZ1528" s="12" t="str">
        <f t="shared" si="186"/>
        <v>OK</v>
      </c>
      <c r="BA1528" s="12" t="str">
        <f t="shared" si="187"/>
        <v>OK</v>
      </c>
      <c r="BB1528" s="6">
        <f t="shared" si="188"/>
        <v>0</v>
      </c>
      <c r="BC1528" s="13">
        <f t="shared" si="189"/>
        <v>178990462</v>
      </c>
      <c r="BD1528" s="13">
        <f t="shared" si="190"/>
        <v>178990462</v>
      </c>
      <c r="BE1528" s="6">
        <f t="shared" si="191"/>
        <v>0</v>
      </c>
      <c r="BF1528" s="6">
        <f t="shared" si="192"/>
        <v>0</v>
      </c>
    </row>
    <row r="1529" spans="2:59" ht="142.5" x14ac:dyDescent="0.25">
      <c r="B1529" s="39" t="s">
        <v>1787</v>
      </c>
      <c r="C1529" s="39" t="s">
        <v>1781</v>
      </c>
      <c r="D1529" s="39" t="s">
        <v>4</v>
      </c>
      <c r="E1529" s="40" t="s">
        <v>219</v>
      </c>
      <c r="F1529" s="40" t="s">
        <v>220</v>
      </c>
      <c r="G1529" s="40" t="s">
        <v>15</v>
      </c>
      <c r="H1529" s="40">
        <v>86101610</v>
      </c>
      <c r="I1529" s="40" t="s">
        <v>8168</v>
      </c>
      <c r="J1529" s="40" t="s">
        <v>221</v>
      </c>
      <c r="K1529" s="40" t="s">
        <v>1788</v>
      </c>
      <c r="L1529" s="41" t="s">
        <v>153</v>
      </c>
      <c r="M1529" s="41" t="s">
        <v>153</v>
      </c>
      <c r="N1529" s="41">
        <v>12</v>
      </c>
      <c r="O1529" s="41" t="s">
        <v>223</v>
      </c>
      <c r="P1529" s="41" t="s">
        <v>224</v>
      </c>
      <c r="Q1529" s="58">
        <v>178990462</v>
      </c>
      <c r="R1529" s="58">
        <v>178990462</v>
      </c>
      <c r="S1529" s="41" t="s">
        <v>221</v>
      </c>
      <c r="T1529" s="41" t="s">
        <v>221</v>
      </c>
      <c r="U1529" s="40" t="s">
        <v>1783</v>
      </c>
      <c r="V1529" s="40" t="s">
        <v>1784</v>
      </c>
      <c r="W1529" s="40" t="s">
        <v>1785</v>
      </c>
      <c r="X1529" s="40" t="s">
        <v>229</v>
      </c>
      <c r="Y1529" s="40" t="s">
        <v>230</v>
      </c>
      <c r="Z1529" s="40" t="s">
        <v>1789</v>
      </c>
      <c r="AA1529" s="59">
        <v>178990462</v>
      </c>
      <c r="AB1529" s="59">
        <v>0</v>
      </c>
      <c r="AC1529" s="59">
        <v>0</v>
      </c>
      <c r="AD1529" s="59">
        <v>15564388</v>
      </c>
      <c r="AE1529" s="59">
        <v>0</v>
      </c>
      <c r="AF1529" s="59">
        <v>15564388</v>
      </c>
      <c r="AG1529" s="59">
        <v>0</v>
      </c>
      <c r="AH1529" s="59">
        <v>15564388</v>
      </c>
      <c r="AI1529" s="59">
        <v>0</v>
      </c>
      <c r="AJ1529" s="59">
        <v>15564388</v>
      </c>
      <c r="AK1529" s="59">
        <v>0</v>
      </c>
      <c r="AL1529" s="59">
        <v>15564388</v>
      </c>
      <c r="AM1529" s="59">
        <v>0</v>
      </c>
      <c r="AN1529" s="59">
        <v>15564388</v>
      </c>
      <c r="AO1529" s="59">
        <v>0</v>
      </c>
      <c r="AP1529" s="59">
        <v>15564388</v>
      </c>
      <c r="AQ1529" s="59">
        <v>0</v>
      </c>
      <c r="AR1529" s="59">
        <v>15564388</v>
      </c>
      <c r="AS1529" s="59">
        <v>0</v>
      </c>
      <c r="AT1529" s="59">
        <v>15564388</v>
      </c>
      <c r="AU1529" s="59">
        <v>0</v>
      </c>
      <c r="AV1529" s="59">
        <v>15564388</v>
      </c>
      <c r="AW1529" s="59">
        <v>0</v>
      </c>
      <c r="AX1529" s="59">
        <v>23346582</v>
      </c>
      <c r="AY1529" s="2">
        <v>0</v>
      </c>
      <c r="AZ1529" s="12" t="str">
        <f t="shared" si="186"/>
        <v>OK</v>
      </c>
      <c r="BA1529" s="12" t="str">
        <f t="shared" si="187"/>
        <v>OK</v>
      </c>
      <c r="BB1529" s="6">
        <f t="shared" si="188"/>
        <v>0</v>
      </c>
      <c r="BC1529" s="13">
        <f t="shared" si="189"/>
        <v>178990462</v>
      </c>
      <c r="BD1529" s="13">
        <f t="shared" si="190"/>
        <v>178990462</v>
      </c>
      <c r="BE1529" s="6">
        <f t="shared" si="191"/>
        <v>0</v>
      </c>
      <c r="BF1529" s="6">
        <f t="shared" si="192"/>
        <v>0</v>
      </c>
    </row>
    <row r="1530" spans="2:59" ht="171" x14ac:dyDescent="0.25">
      <c r="B1530" s="39" t="s">
        <v>1790</v>
      </c>
      <c r="C1530" s="39" t="s">
        <v>1781</v>
      </c>
      <c r="D1530" s="39" t="s">
        <v>4</v>
      </c>
      <c r="E1530" s="40" t="s">
        <v>219</v>
      </c>
      <c r="F1530" s="40" t="s">
        <v>220</v>
      </c>
      <c r="G1530" s="40" t="s">
        <v>15</v>
      </c>
      <c r="H1530" s="40">
        <v>86101610</v>
      </c>
      <c r="I1530" s="40" t="s">
        <v>8168</v>
      </c>
      <c r="J1530" s="40" t="s">
        <v>221</v>
      </c>
      <c r="K1530" s="40" t="s">
        <v>1791</v>
      </c>
      <c r="L1530" s="41" t="s">
        <v>154</v>
      </c>
      <c r="M1530" s="41" t="s">
        <v>154</v>
      </c>
      <c r="N1530" s="41">
        <v>12</v>
      </c>
      <c r="O1530" s="41" t="s">
        <v>223</v>
      </c>
      <c r="P1530" s="41" t="s">
        <v>224</v>
      </c>
      <c r="Q1530" s="58">
        <v>171208268</v>
      </c>
      <c r="R1530" s="58">
        <v>171208268</v>
      </c>
      <c r="S1530" s="41" t="s">
        <v>221</v>
      </c>
      <c r="T1530" s="41" t="s">
        <v>221</v>
      </c>
      <c r="U1530" s="40" t="s">
        <v>1783</v>
      </c>
      <c r="V1530" s="40" t="s">
        <v>1784</v>
      </c>
      <c r="W1530" s="40" t="s">
        <v>1785</v>
      </c>
      <c r="X1530" s="40" t="s">
        <v>229</v>
      </c>
      <c r="Y1530" s="40" t="s">
        <v>230</v>
      </c>
      <c r="Z1530" s="40" t="s">
        <v>1792</v>
      </c>
      <c r="AA1530" s="59">
        <v>0</v>
      </c>
      <c r="AB1530" s="59">
        <v>0</v>
      </c>
      <c r="AC1530" s="59">
        <v>171208268</v>
      </c>
      <c r="AD1530" s="59">
        <v>0</v>
      </c>
      <c r="AE1530" s="59">
        <v>0</v>
      </c>
      <c r="AF1530" s="59">
        <v>15564388</v>
      </c>
      <c r="AG1530" s="59">
        <v>0</v>
      </c>
      <c r="AH1530" s="59">
        <v>15564388</v>
      </c>
      <c r="AI1530" s="59">
        <v>0</v>
      </c>
      <c r="AJ1530" s="59">
        <v>15564388</v>
      </c>
      <c r="AK1530" s="59">
        <v>0</v>
      </c>
      <c r="AL1530" s="59">
        <v>15564388</v>
      </c>
      <c r="AM1530" s="59">
        <v>0</v>
      </c>
      <c r="AN1530" s="59">
        <v>15564388</v>
      </c>
      <c r="AO1530" s="59">
        <v>0</v>
      </c>
      <c r="AP1530" s="59">
        <v>15564388</v>
      </c>
      <c r="AQ1530" s="59">
        <v>0</v>
      </c>
      <c r="AR1530" s="59">
        <v>15564388</v>
      </c>
      <c r="AS1530" s="59">
        <v>0</v>
      </c>
      <c r="AT1530" s="59">
        <v>15564388</v>
      </c>
      <c r="AU1530" s="59">
        <v>0</v>
      </c>
      <c r="AV1530" s="59">
        <v>15564388</v>
      </c>
      <c r="AW1530" s="59">
        <v>0</v>
      </c>
      <c r="AX1530" s="59">
        <v>31128776</v>
      </c>
      <c r="AY1530" s="2">
        <v>0</v>
      </c>
      <c r="AZ1530" s="12" t="str">
        <f t="shared" si="186"/>
        <v>OK</v>
      </c>
      <c r="BA1530" s="12" t="str">
        <f t="shared" si="187"/>
        <v>OK</v>
      </c>
      <c r="BB1530" s="6">
        <f t="shared" si="188"/>
        <v>0</v>
      </c>
      <c r="BC1530" s="13">
        <f t="shared" si="189"/>
        <v>171208268</v>
      </c>
      <c r="BD1530" s="13">
        <f t="shared" si="190"/>
        <v>171208268</v>
      </c>
      <c r="BE1530" s="6">
        <f t="shared" si="191"/>
        <v>0</v>
      </c>
      <c r="BF1530" s="6">
        <f t="shared" si="192"/>
        <v>0</v>
      </c>
    </row>
    <row r="1531" spans="2:59" ht="156.75" x14ac:dyDescent="0.25">
      <c r="B1531" s="39" t="s">
        <v>1793</v>
      </c>
      <c r="C1531" s="39" t="s">
        <v>1781</v>
      </c>
      <c r="D1531" s="39" t="s">
        <v>4</v>
      </c>
      <c r="E1531" s="40" t="s">
        <v>219</v>
      </c>
      <c r="F1531" s="40" t="s">
        <v>220</v>
      </c>
      <c r="G1531" s="40" t="s">
        <v>15</v>
      </c>
      <c r="H1531" s="40">
        <v>86101610</v>
      </c>
      <c r="I1531" s="40" t="s">
        <v>8168</v>
      </c>
      <c r="J1531" s="40" t="s">
        <v>221</v>
      </c>
      <c r="K1531" s="40" t="s">
        <v>1794</v>
      </c>
      <c r="L1531" s="41" t="s">
        <v>153</v>
      </c>
      <c r="M1531" s="41" t="s">
        <v>153</v>
      </c>
      <c r="N1531" s="41">
        <v>12</v>
      </c>
      <c r="O1531" s="41" t="s">
        <v>223</v>
      </c>
      <c r="P1531" s="41" t="s">
        <v>224</v>
      </c>
      <c r="Q1531" s="58">
        <v>105933423</v>
      </c>
      <c r="R1531" s="58">
        <v>105933423</v>
      </c>
      <c r="S1531" s="41" t="s">
        <v>221</v>
      </c>
      <c r="T1531" s="41" t="s">
        <v>221</v>
      </c>
      <c r="U1531" s="40" t="s">
        <v>1783</v>
      </c>
      <c r="V1531" s="40" t="s">
        <v>1784</v>
      </c>
      <c r="W1531" s="40" t="s">
        <v>1785</v>
      </c>
      <c r="X1531" s="40" t="s">
        <v>229</v>
      </c>
      <c r="Y1531" s="40" t="s">
        <v>230</v>
      </c>
      <c r="Z1531" s="40" t="s">
        <v>1795</v>
      </c>
      <c r="AA1531" s="59">
        <v>105933423</v>
      </c>
      <c r="AB1531" s="59">
        <v>0</v>
      </c>
      <c r="AC1531" s="59">
        <v>0</v>
      </c>
      <c r="AD1531" s="59">
        <v>9211602</v>
      </c>
      <c r="AE1531" s="59">
        <v>0</v>
      </c>
      <c r="AF1531" s="59">
        <v>9211602</v>
      </c>
      <c r="AG1531" s="59">
        <v>0</v>
      </c>
      <c r="AH1531" s="59">
        <v>9211602</v>
      </c>
      <c r="AI1531" s="59">
        <v>0</v>
      </c>
      <c r="AJ1531" s="59">
        <v>9211602</v>
      </c>
      <c r="AK1531" s="59">
        <v>0</v>
      </c>
      <c r="AL1531" s="59">
        <v>9211602</v>
      </c>
      <c r="AM1531" s="59">
        <v>0</v>
      </c>
      <c r="AN1531" s="59">
        <v>9211602</v>
      </c>
      <c r="AO1531" s="59">
        <v>0</v>
      </c>
      <c r="AP1531" s="59">
        <v>9211602</v>
      </c>
      <c r="AQ1531" s="59">
        <v>0</v>
      </c>
      <c r="AR1531" s="59">
        <v>9211602</v>
      </c>
      <c r="AS1531" s="59">
        <v>0</v>
      </c>
      <c r="AT1531" s="59">
        <v>9211602</v>
      </c>
      <c r="AU1531" s="59">
        <v>0</v>
      </c>
      <c r="AV1531" s="59">
        <v>9211602</v>
      </c>
      <c r="AW1531" s="59">
        <v>0</v>
      </c>
      <c r="AX1531" s="59">
        <v>13817403</v>
      </c>
      <c r="AY1531" s="2">
        <v>0</v>
      </c>
      <c r="AZ1531" s="12" t="str">
        <f t="shared" si="186"/>
        <v>OK</v>
      </c>
      <c r="BA1531" s="12" t="str">
        <f t="shared" si="187"/>
        <v>OK</v>
      </c>
      <c r="BB1531" s="6">
        <f t="shared" si="188"/>
        <v>0</v>
      </c>
      <c r="BC1531" s="13">
        <f t="shared" si="189"/>
        <v>105933423</v>
      </c>
      <c r="BD1531" s="13">
        <f t="shared" si="190"/>
        <v>105933423</v>
      </c>
      <c r="BE1531" s="6">
        <f t="shared" si="191"/>
        <v>0</v>
      </c>
      <c r="BF1531" s="6">
        <f t="shared" si="192"/>
        <v>0</v>
      </c>
    </row>
    <row r="1532" spans="2:59" ht="114" x14ac:dyDescent="0.25">
      <c r="B1532" s="39" t="s">
        <v>1796</v>
      </c>
      <c r="C1532" s="39" t="s">
        <v>1781</v>
      </c>
      <c r="D1532" s="39" t="s">
        <v>4</v>
      </c>
      <c r="E1532" s="40" t="s">
        <v>219</v>
      </c>
      <c r="F1532" s="40" t="s">
        <v>220</v>
      </c>
      <c r="G1532" s="40" t="s">
        <v>15</v>
      </c>
      <c r="H1532" s="40">
        <v>86101610</v>
      </c>
      <c r="I1532" s="40" t="s">
        <v>8168</v>
      </c>
      <c r="J1532" s="40" t="s">
        <v>221</v>
      </c>
      <c r="K1532" s="40" t="s">
        <v>1797</v>
      </c>
      <c r="L1532" s="41" t="s">
        <v>153</v>
      </c>
      <c r="M1532" s="41" t="s">
        <v>153</v>
      </c>
      <c r="N1532" s="41">
        <v>12</v>
      </c>
      <c r="O1532" s="41" t="s">
        <v>223</v>
      </c>
      <c r="P1532" s="41" t="s">
        <v>224</v>
      </c>
      <c r="Q1532" s="58">
        <v>163458953</v>
      </c>
      <c r="R1532" s="58">
        <v>163458953</v>
      </c>
      <c r="S1532" s="41" t="s">
        <v>221</v>
      </c>
      <c r="T1532" s="41" t="s">
        <v>221</v>
      </c>
      <c r="U1532" s="40" t="s">
        <v>1783</v>
      </c>
      <c r="V1532" s="40" t="s">
        <v>1784</v>
      </c>
      <c r="W1532" s="40" t="s">
        <v>1785</v>
      </c>
      <c r="X1532" s="40" t="s">
        <v>229</v>
      </c>
      <c r="Y1532" s="40" t="s">
        <v>230</v>
      </c>
      <c r="Z1532" s="40" t="s">
        <v>1798</v>
      </c>
      <c r="AA1532" s="59">
        <v>163458953</v>
      </c>
      <c r="AB1532" s="59">
        <v>0</v>
      </c>
      <c r="AC1532" s="59">
        <v>0</v>
      </c>
      <c r="AD1532" s="59">
        <v>14213822</v>
      </c>
      <c r="AE1532" s="59">
        <v>0</v>
      </c>
      <c r="AF1532" s="59">
        <v>14213822</v>
      </c>
      <c r="AG1532" s="59">
        <v>0</v>
      </c>
      <c r="AH1532" s="59">
        <v>14213822</v>
      </c>
      <c r="AI1532" s="59">
        <v>0</v>
      </c>
      <c r="AJ1532" s="59">
        <v>14213822</v>
      </c>
      <c r="AK1532" s="59">
        <v>0</v>
      </c>
      <c r="AL1532" s="59">
        <v>14213822</v>
      </c>
      <c r="AM1532" s="59">
        <v>0</v>
      </c>
      <c r="AN1532" s="59">
        <v>14213822</v>
      </c>
      <c r="AO1532" s="59">
        <v>0</v>
      </c>
      <c r="AP1532" s="59">
        <v>14213822</v>
      </c>
      <c r="AQ1532" s="59">
        <v>0</v>
      </c>
      <c r="AR1532" s="59">
        <v>14213822</v>
      </c>
      <c r="AS1532" s="59">
        <v>0</v>
      </c>
      <c r="AT1532" s="59">
        <v>14213822</v>
      </c>
      <c r="AU1532" s="59">
        <v>0</v>
      </c>
      <c r="AV1532" s="59">
        <v>14213822</v>
      </c>
      <c r="AW1532" s="59">
        <v>0</v>
      </c>
      <c r="AX1532" s="59">
        <v>21320733</v>
      </c>
      <c r="AY1532" s="2">
        <v>0</v>
      </c>
      <c r="AZ1532" s="12" t="str">
        <f t="shared" si="186"/>
        <v>OK</v>
      </c>
      <c r="BA1532" s="12" t="str">
        <f t="shared" si="187"/>
        <v>OK</v>
      </c>
      <c r="BB1532" s="6">
        <f t="shared" si="188"/>
        <v>0</v>
      </c>
      <c r="BC1532" s="13">
        <f t="shared" si="189"/>
        <v>163458953</v>
      </c>
      <c r="BD1532" s="13">
        <f t="shared" si="190"/>
        <v>163458953</v>
      </c>
      <c r="BE1532" s="6">
        <f t="shared" si="191"/>
        <v>0</v>
      </c>
      <c r="BF1532" s="6">
        <f t="shared" si="192"/>
        <v>0</v>
      </c>
    </row>
    <row r="1533" spans="2:59" ht="128.25" x14ac:dyDescent="0.25">
      <c r="B1533" s="39" t="s">
        <v>1799</v>
      </c>
      <c r="C1533" s="39" t="s">
        <v>1781</v>
      </c>
      <c r="D1533" s="39" t="s">
        <v>4</v>
      </c>
      <c r="E1533" s="40" t="s">
        <v>219</v>
      </c>
      <c r="F1533" s="40" t="s">
        <v>220</v>
      </c>
      <c r="G1533" s="40" t="s">
        <v>15</v>
      </c>
      <c r="H1533" s="40">
        <v>86101610</v>
      </c>
      <c r="I1533" s="40" t="s">
        <v>8168</v>
      </c>
      <c r="J1533" s="40" t="s">
        <v>221</v>
      </c>
      <c r="K1533" s="40" t="s">
        <v>1800</v>
      </c>
      <c r="L1533" s="41" t="s">
        <v>153</v>
      </c>
      <c r="M1533" s="41" t="s">
        <v>153</v>
      </c>
      <c r="N1533" s="41">
        <v>12</v>
      </c>
      <c r="O1533" s="41" t="s">
        <v>223</v>
      </c>
      <c r="P1533" s="41" t="s">
        <v>224</v>
      </c>
      <c r="Q1533" s="58">
        <v>151800000</v>
      </c>
      <c r="R1533" s="58">
        <v>151800000</v>
      </c>
      <c r="S1533" s="41" t="s">
        <v>221</v>
      </c>
      <c r="T1533" s="41" t="s">
        <v>221</v>
      </c>
      <c r="U1533" s="40" t="s">
        <v>1783</v>
      </c>
      <c r="V1533" s="40" t="s">
        <v>1784</v>
      </c>
      <c r="W1533" s="40" t="s">
        <v>1785</v>
      </c>
      <c r="X1533" s="40" t="s">
        <v>229</v>
      </c>
      <c r="Y1533" s="40" t="s">
        <v>230</v>
      </c>
      <c r="Z1533" s="40" t="s">
        <v>1801</v>
      </c>
      <c r="AA1533" s="59">
        <v>151800000</v>
      </c>
      <c r="AB1533" s="59">
        <v>0</v>
      </c>
      <c r="AC1533" s="59">
        <v>0</v>
      </c>
      <c r="AD1533" s="59">
        <v>13200000</v>
      </c>
      <c r="AE1533" s="59">
        <v>0</v>
      </c>
      <c r="AF1533" s="59">
        <v>13200000</v>
      </c>
      <c r="AG1533" s="59">
        <v>0</v>
      </c>
      <c r="AH1533" s="59">
        <v>13200000</v>
      </c>
      <c r="AI1533" s="59">
        <v>0</v>
      </c>
      <c r="AJ1533" s="59">
        <v>13200000</v>
      </c>
      <c r="AK1533" s="59">
        <v>0</v>
      </c>
      <c r="AL1533" s="59">
        <v>13200000</v>
      </c>
      <c r="AM1533" s="59">
        <v>0</v>
      </c>
      <c r="AN1533" s="59">
        <v>13200000</v>
      </c>
      <c r="AO1533" s="59">
        <v>0</v>
      </c>
      <c r="AP1533" s="59">
        <v>13200000</v>
      </c>
      <c r="AQ1533" s="59">
        <v>0</v>
      </c>
      <c r="AR1533" s="59">
        <v>13200000</v>
      </c>
      <c r="AS1533" s="59">
        <v>0</v>
      </c>
      <c r="AT1533" s="59">
        <v>13200000</v>
      </c>
      <c r="AU1533" s="59">
        <v>0</v>
      </c>
      <c r="AV1533" s="59">
        <v>13200000</v>
      </c>
      <c r="AW1533" s="59">
        <v>0</v>
      </c>
      <c r="AX1533" s="59">
        <v>19800000</v>
      </c>
      <c r="AY1533" s="2">
        <v>0</v>
      </c>
      <c r="AZ1533" s="12" t="str">
        <f t="shared" si="186"/>
        <v>OK</v>
      </c>
      <c r="BA1533" s="12" t="str">
        <f t="shared" si="187"/>
        <v>OK</v>
      </c>
      <c r="BB1533" s="6">
        <f t="shared" si="188"/>
        <v>0</v>
      </c>
      <c r="BC1533" s="13">
        <f t="shared" si="189"/>
        <v>151800000</v>
      </c>
      <c r="BD1533" s="13">
        <f t="shared" si="190"/>
        <v>151800000</v>
      </c>
      <c r="BE1533" s="6">
        <f t="shared" si="191"/>
        <v>0</v>
      </c>
      <c r="BF1533" s="6">
        <f t="shared" si="192"/>
        <v>0</v>
      </c>
    </row>
    <row r="1534" spans="2:59" ht="99.75" x14ac:dyDescent="0.25">
      <c r="B1534" s="39" t="s">
        <v>1802</v>
      </c>
      <c r="C1534" s="39" t="s">
        <v>1781</v>
      </c>
      <c r="D1534" s="39" t="s">
        <v>4</v>
      </c>
      <c r="E1534" s="40" t="s">
        <v>219</v>
      </c>
      <c r="F1534" s="40" t="s">
        <v>220</v>
      </c>
      <c r="G1534" s="40" t="s">
        <v>15</v>
      </c>
      <c r="H1534" s="40">
        <v>86101610</v>
      </c>
      <c r="I1534" s="40" t="s">
        <v>8168</v>
      </c>
      <c r="J1534" s="40" t="s">
        <v>221</v>
      </c>
      <c r="K1534" s="40" t="s">
        <v>1803</v>
      </c>
      <c r="L1534" s="41" t="s">
        <v>153</v>
      </c>
      <c r="M1534" s="41" t="s">
        <v>153</v>
      </c>
      <c r="N1534" s="41">
        <v>12</v>
      </c>
      <c r="O1534" s="41" t="s">
        <v>223</v>
      </c>
      <c r="P1534" s="41" t="s">
        <v>224</v>
      </c>
      <c r="Q1534" s="58">
        <v>147927431</v>
      </c>
      <c r="R1534" s="58">
        <v>147927431</v>
      </c>
      <c r="S1534" s="41" t="s">
        <v>221</v>
      </c>
      <c r="T1534" s="41" t="s">
        <v>221</v>
      </c>
      <c r="U1534" s="40" t="s">
        <v>1783</v>
      </c>
      <c r="V1534" s="40" t="s">
        <v>1784</v>
      </c>
      <c r="W1534" s="40" t="s">
        <v>1785</v>
      </c>
      <c r="X1534" s="40" t="s">
        <v>229</v>
      </c>
      <c r="Y1534" s="40" t="s">
        <v>230</v>
      </c>
      <c r="Z1534" s="40" t="s">
        <v>1804</v>
      </c>
      <c r="AA1534" s="59">
        <v>147927431</v>
      </c>
      <c r="AB1534" s="59">
        <v>0</v>
      </c>
      <c r="AC1534" s="59">
        <v>0</v>
      </c>
      <c r="AD1534" s="59">
        <v>12863255</v>
      </c>
      <c r="AE1534" s="59">
        <v>0</v>
      </c>
      <c r="AF1534" s="59">
        <v>12863255</v>
      </c>
      <c r="AG1534" s="59">
        <v>0</v>
      </c>
      <c r="AH1534" s="59">
        <v>12863255</v>
      </c>
      <c r="AI1534" s="59">
        <v>0</v>
      </c>
      <c r="AJ1534" s="59">
        <v>12863255</v>
      </c>
      <c r="AK1534" s="59">
        <v>0</v>
      </c>
      <c r="AL1534" s="59">
        <v>12863255</v>
      </c>
      <c r="AM1534" s="59">
        <v>0</v>
      </c>
      <c r="AN1534" s="59">
        <v>12863255</v>
      </c>
      <c r="AO1534" s="59">
        <v>0</v>
      </c>
      <c r="AP1534" s="59">
        <v>12863255</v>
      </c>
      <c r="AQ1534" s="59">
        <v>0</v>
      </c>
      <c r="AR1534" s="59">
        <v>12863255</v>
      </c>
      <c r="AS1534" s="59">
        <v>0</v>
      </c>
      <c r="AT1534" s="59">
        <v>12863255</v>
      </c>
      <c r="AU1534" s="59">
        <v>0</v>
      </c>
      <c r="AV1534" s="59">
        <v>12863255</v>
      </c>
      <c r="AW1534" s="59">
        <v>0</v>
      </c>
      <c r="AX1534" s="59">
        <v>19294881</v>
      </c>
      <c r="AY1534" s="2">
        <v>0</v>
      </c>
      <c r="AZ1534" s="12" t="str">
        <f t="shared" si="186"/>
        <v>OK</v>
      </c>
      <c r="BA1534" s="12" t="str">
        <f t="shared" si="187"/>
        <v>OK</v>
      </c>
      <c r="BB1534" s="6">
        <f t="shared" si="188"/>
        <v>0</v>
      </c>
      <c r="BC1534" s="13">
        <f t="shared" si="189"/>
        <v>147927431</v>
      </c>
      <c r="BD1534" s="13">
        <f t="shared" si="190"/>
        <v>147927431</v>
      </c>
      <c r="BE1534" s="6">
        <f t="shared" si="191"/>
        <v>0</v>
      </c>
      <c r="BF1534" s="6">
        <f t="shared" si="192"/>
        <v>0</v>
      </c>
    </row>
    <row r="1535" spans="2:59" ht="128.25" x14ac:dyDescent="0.25">
      <c r="B1535" s="39" t="s">
        <v>1805</v>
      </c>
      <c r="C1535" s="39" t="s">
        <v>1781</v>
      </c>
      <c r="D1535" s="39" t="s">
        <v>4</v>
      </c>
      <c r="E1535" s="40" t="s">
        <v>219</v>
      </c>
      <c r="F1535" s="40" t="s">
        <v>220</v>
      </c>
      <c r="G1535" s="40" t="s">
        <v>15</v>
      </c>
      <c r="H1535" s="40">
        <v>86101610</v>
      </c>
      <c r="I1535" s="40" t="s">
        <v>8168</v>
      </c>
      <c r="J1535" s="40" t="s">
        <v>221</v>
      </c>
      <c r="K1535" s="40" t="s">
        <v>1806</v>
      </c>
      <c r="L1535" s="41" t="s">
        <v>159</v>
      </c>
      <c r="M1535" s="41" t="s">
        <v>159</v>
      </c>
      <c r="N1535" s="41">
        <v>6</v>
      </c>
      <c r="O1535" s="41" t="s">
        <v>223</v>
      </c>
      <c r="P1535" s="41" t="s">
        <v>224</v>
      </c>
      <c r="Q1535" s="58">
        <v>77179530</v>
      </c>
      <c r="R1535" s="58">
        <v>77179530</v>
      </c>
      <c r="S1535" s="41" t="s">
        <v>221</v>
      </c>
      <c r="T1535" s="41" t="s">
        <v>221</v>
      </c>
      <c r="U1535" s="40" t="s">
        <v>1783</v>
      </c>
      <c r="V1535" s="40" t="s">
        <v>1784</v>
      </c>
      <c r="W1535" s="40" t="s">
        <v>1785</v>
      </c>
      <c r="X1535" s="40" t="s">
        <v>229</v>
      </c>
      <c r="Y1535" s="40" t="s">
        <v>230</v>
      </c>
      <c r="Z1535" s="40" t="s">
        <v>1807</v>
      </c>
      <c r="AA1535" s="59">
        <v>0</v>
      </c>
      <c r="AB1535" s="59">
        <v>0</v>
      </c>
      <c r="AC1535" s="59">
        <v>0</v>
      </c>
      <c r="AD1535" s="59">
        <v>0</v>
      </c>
      <c r="AE1535" s="59">
        <v>0</v>
      </c>
      <c r="AF1535" s="59">
        <v>0</v>
      </c>
      <c r="AG1535" s="59">
        <v>0</v>
      </c>
      <c r="AH1535" s="59">
        <v>0</v>
      </c>
      <c r="AI1535" s="59">
        <v>0</v>
      </c>
      <c r="AJ1535" s="59">
        <v>0</v>
      </c>
      <c r="AK1535" s="59">
        <v>0</v>
      </c>
      <c r="AL1535" s="59">
        <v>0</v>
      </c>
      <c r="AM1535" s="59">
        <v>77179530</v>
      </c>
      <c r="AN1535" s="59">
        <v>0</v>
      </c>
      <c r="AO1535" s="59">
        <v>0</v>
      </c>
      <c r="AP1535" s="59">
        <v>12863255</v>
      </c>
      <c r="AQ1535" s="59">
        <v>0</v>
      </c>
      <c r="AR1535" s="59">
        <v>12863255</v>
      </c>
      <c r="AS1535" s="59">
        <v>0</v>
      </c>
      <c r="AT1535" s="59">
        <v>12863255</v>
      </c>
      <c r="AU1535" s="59">
        <v>0</v>
      </c>
      <c r="AV1535" s="59">
        <v>12863255</v>
      </c>
      <c r="AW1535" s="59">
        <v>0</v>
      </c>
      <c r="AX1535" s="59">
        <v>25726510</v>
      </c>
      <c r="AY1535" s="2">
        <v>0</v>
      </c>
      <c r="AZ1535" s="12" t="str">
        <f t="shared" si="186"/>
        <v>OK</v>
      </c>
      <c r="BA1535" s="12" t="str">
        <f t="shared" si="187"/>
        <v>OK</v>
      </c>
      <c r="BB1535" s="6">
        <f t="shared" si="188"/>
        <v>0</v>
      </c>
      <c r="BC1535" s="13">
        <f t="shared" si="189"/>
        <v>77179530</v>
      </c>
      <c r="BD1535" s="13">
        <f t="shared" si="190"/>
        <v>77179530</v>
      </c>
      <c r="BE1535" s="6">
        <f t="shared" si="191"/>
        <v>0</v>
      </c>
      <c r="BF1535" s="6">
        <f t="shared" si="192"/>
        <v>0</v>
      </c>
    </row>
    <row r="1536" spans="2:59" ht="156.75" x14ac:dyDescent="0.25">
      <c r="B1536" s="39" t="s">
        <v>1808</v>
      </c>
      <c r="C1536" s="39" t="s">
        <v>1781</v>
      </c>
      <c r="D1536" s="39" t="s">
        <v>4</v>
      </c>
      <c r="E1536" s="40" t="s">
        <v>219</v>
      </c>
      <c r="F1536" s="40" t="s">
        <v>220</v>
      </c>
      <c r="G1536" s="40" t="s">
        <v>15</v>
      </c>
      <c r="H1536" s="40">
        <v>86101610</v>
      </c>
      <c r="I1536" s="40" t="s">
        <v>8168</v>
      </c>
      <c r="J1536" s="40" t="s">
        <v>221</v>
      </c>
      <c r="K1536" s="40" t="s">
        <v>1809</v>
      </c>
      <c r="L1536" s="41" t="s">
        <v>153</v>
      </c>
      <c r="M1536" s="41" t="s">
        <v>153</v>
      </c>
      <c r="N1536" s="41">
        <v>12</v>
      </c>
      <c r="O1536" s="41" t="s">
        <v>223</v>
      </c>
      <c r="P1536" s="41" t="s">
        <v>224</v>
      </c>
      <c r="Q1536" s="58">
        <v>147927431</v>
      </c>
      <c r="R1536" s="58">
        <v>147927431</v>
      </c>
      <c r="S1536" s="41" t="s">
        <v>221</v>
      </c>
      <c r="T1536" s="41" t="s">
        <v>221</v>
      </c>
      <c r="U1536" s="40" t="s">
        <v>1783</v>
      </c>
      <c r="V1536" s="40" t="s">
        <v>1784</v>
      </c>
      <c r="W1536" s="40" t="s">
        <v>1785</v>
      </c>
      <c r="X1536" s="40" t="s">
        <v>229</v>
      </c>
      <c r="Y1536" s="40" t="s">
        <v>230</v>
      </c>
      <c r="Z1536" s="40" t="s">
        <v>1798</v>
      </c>
      <c r="AA1536" s="59">
        <v>147927431</v>
      </c>
      <c r="AB1536" s="59">
        <v>0</v>
      </c>
      <c r="AC1536" s="59">
        <v>0</v>
      </c>
      <c r="AD1536" s="59">
        <v>12863255</v>
      </c>
      <c r="AE1536" s="59">
        <v>0</v>
      </c>
      <c r="AF1536" s="59">
        <v>12863255</v>
      </c>
      <c r="AG1536" s="59">
        <v>0</v>
      </c>
      <c r="AH1536" s="59">
        <v>12863255</v>
      </c>
      <c r="AI1536" s="59">
        <v>0</v>
      </c>
      <c r="AJ1536" s="59">
        <v>12863255</v>
      </c>
      <c r="AK1536" s="59">
        <v>0</v>
      </c>
      <c r="AL1536" s="59">
        <v>12863255</v>
      </c>
      <c r="AM1536" s="59">
        <v>0</v>
      </c>
      <c r="AN1536" s="59">
        <v>12863255</v>
      </c>
      <c r="AO1536" s="59">
        <v>0</v>
      </c>
      <c r="AP1536" s="59">
        <v>12863255</v>
      </c>
      <c r="AQ1536" s="59">
        <v>0</v>
      </c>
      <c r="AR1536" s="59">
        <v>12863255</v>
      </c>
      <c r="AS1536" s="59">
        <v>0</v>
      </c>
      <c r="AT1536" s="59">
        <v>12863255</v>
      </c>
      <c r="AU1536" s="59">
        <v>0</v>
      </c>
      <c r="AV1536" s="59">
        <v>12863255</v>
      </c>
      <c r="AW1536" s="59">
        <v>0</v>
      </c>
      <c r="AX1536" s="59">
        <v>19294881</v>
      </c>
      <c r="AY1536" s="2">
        <v>0</v>
      </c>
      <c r="AZ1536" s="12" t="str">
        <f t="shared" si="186"/>
        <v>OK</v>
      </c>
      <c r="BA1536" s="12" t="str">
        <f t="shared" si="187"/>
        <v>OK</v>
      </c>
      <c r="BB1536" s="6">
        <f t="shared" si="188"/>
        <v>0</v>
      </c>
      <c r="BC1536" s="13">
        <f t="shared" si="189"/>
        <v>147927431</v>
      </c>
      <c r="BD1536" s="13">
        <f t="shared" si="190"/>
        <v>147927431</v>
      </c>
      <c r="BE1536" s="6">
        <f t="shared" si="191"/>
        <v>0</v>
      </c>
      <c r="BF1536" s="6">
        <f t="shared" si="192"/>
        <v>0</v>
      </c>
    </row>
    <row r="1537" spans="2:58" ht="71.25" x14ac:dyDescent="0.25">
      <c r="B1537" s="39" t="s">
        <v>1810</v>
      </c>
      <c r="C1537" s="39" t="s">
        <v>1781</v>
      </c>
      <c r="D1537" s="39" t="s">
        <v>4</v>
      </c>
      <c r="E1537" s="40" t="s">
        <v>219</v>
      </c>
      <c r="F1537" s="40" t="s">
        <v>220</v>
      </c>
      <c r="G1537" s="40" t="s">
        <v>15</v>
      </c>
      <c r="H1537" s="40">
        <v>86101610</v>
      </c>
      <c r="I1537" s="40" t="s">
        <v>8168</v>
      </c>
      <c r="J1537" s="40" t="s">
        <v>221</v>
      </c>
      <c r="K1537" s="40" t="s">
        <v>1811</v>
      </c>
      <c r="L1537" s="41" t="s">
        <v>153</v>
      </c>
      <c r="M1537" s="41" t="s">
        <v>153</v>
      </c>
      <c r="N1537" s="41">
        <v>12</v>
      </c>
      <c r="O1537" s="41" t="s">
        <v>223</v>
      </c>
      <c r="P1537" s="41" t="s">
        <v>224</v>
      </c>
      <c r="Q1537" s="58">
        <v>147927431</v>
      </c>
      <c r="R1537" s="58">
        <v>147927431</v>
      </c>
      <c r="S1537" s="41" t="s">
        <v>221</v>
      </c>
      <c r="T1537" s="41" t="s">
        <v>221</v>
      </c>
      <c r="U1537" s="40" t="s">
        <v>1783</v>
      </c>
      <c r="V1537" s="40" t="s">
        <v>1784</v>
      </c>
      <c r="W1537" s="40" t="s">
        <v>1785</v>
      </c>
      <c r="X1537" s="40" t="s">
        <v>229</v>
      </c>
      <c r="Y1537" s="40" t="s">
        <v>230</v>
      </c>
      <c r="Z1537" s="40" t="s">
        <v>1804</v>
      </c>
      <c r="AA1537" s="59">
        <v>147927431</v>
      </c>
      <c r="AB1537" s="59">
        <v>0</v>
      </c>
      <c r="AC1537" s="59">
        <v>0</v>
      </c>
      <c r="AD1537" s="59">
        <v>12863255</v>
      </c>
      <c r="AE1537" s="59">
        <v>0</v>
      </c>
      <c r="AF1537" s="59">
        <v>12863255</v>
      </c>
      <c r="AG1537" s="59">
        <v>0</v>
      </c>
      <c r="AH1537" s="59">
        <v>12863255</v>
      </c>
      <c r="AI1537" s="59">
        <v>0</v>
      </c>
      <c r="AJ1537" s="59">
        <v>12863255</v>
      </c>
      <c r="AK1537" s="59">
        <v>0</v>
      </c>
      <c r="AL1537" s="59">
        <v>12863255</v>
      </c>
      <c r="AM1537" s="59">
        <v>0</v>
      </c>
      <c r="AN1537" s="59">
        <v>12863255</v>
      </c>
      <c r="AO1537" s="59">
        <v>0</v>
      </c>
      <c r="AP1537" s="59">
        <v>12863255</v>
      </c>
      <c r="AQ1537" s="59">
        <v>0</v>
      </c>
      <c r="AR1537" s="59">
        <v>12863255</v>
      </c>
      <c r="AS1537" s="59">
        <v>0</v>
      </c>
      <c r="AT1537" s="59">
        <v>12863255</v>
      </c>
      <c r="AU1537" s="59">
        <v>0</v>
      </c>
      <c r="AV1537" s="59">
        <v>12863255</v>
      </c>
      <c r="AW1537" s="59">
        <v>0</v>
      </c>
      <c r="AX1537" s="59">
        <v>19294881</v>
      </c>
      <c r="AY1537" s="2" t="s">
        <v>5018</v>
      </c>
      <c r="AZ1537" s="12" t="str">
        <f t="shared" si="186"/>
        <v>OK</v>
      </c>
      <c r="BA1537" s="12" t="str">
        <f t="shared" si="187"/>
        <v>OK</v>
      </c>
      <c r="BB1537" s="6">
        <f t="shared" si="188"/>
        <v>0</v>
      </c>
      <c r="BC1537" s="13">
        <f t="shared" si="189"/>
        <v>147927431</v>
      </c>
      <c r="BD1537" s="13">
        <f t="shared" si="190"/>
        <v>147927431</v>
      </c>
      <c r="BE1537" s="6">
        <f t="shared" si="191"/>
        <v>0</v>
      </c>
      <c r="BF1537" s="6">
        <f t="shared" si="192"/>
        <v>0</v>
      </c>
    </row>
    <row r="1538" spans="2:58" ht="156.75" x14ac:dyDescent="0.25">
      <c r="B1538" s="39" t="s">
        <v>1812</v>
      </c>
      <c r="C1538" s="39" t="s">
        <v>1781</v>
      </c>
      <c r="D1538" s="39" t="s">
        <v>4</v>
      </c>
      <c r="E1538" s="40" t="s">
        <v>219</v>
      </c>
      <c r="F1538" s="40" t="s">
        <v>220</v>
      </c>
      <c r="G1538" s="40" t="s">
        <v>15</v>
      </c>
      <c r="H1538" s="40">
        <v>86101610</v>
      </c>
      <c r="I1538" s="40" t="s">
        <v>8168</v>
      </c>
      <c r="J1538" s="40" t="s">
        <v>221</v>
      </c>
      <c r="K1538" s="40" t="s">
        <v>1813</v>
      </c>
      <c r="L1538" s="41" t="s">
        <v>153</v>
      </c>
      <c r="M1538" s="41" t="s">
        <v>153</v>
      </c>
      <c r="N1538" s="41">
        <v>12</v>
      </c>
      <c r="O1538" s="41" t="s">
        <v>223</v>
      </c>
      <c r="P1538" s="41" t="s">
        <v>224</v>
      </c>
      <c r="Q1538" s="58">
        <v>178990462</v>
      </c>
      <c r="R1538" s="58">
        <v>178990462</v>
      </c>
      <c r="S1538" s="41" t="s">
        <v>221</v>
      </c>
      <c r="T1538" s="41" t="s">
        <v>221</v>
      </c>
      <c r="U1538" s="40" t="s">
        <v>1783</v>
      </c>
      <c r="V1538" s="40" t="s">
        <v>1784</v>
      </c>
      <c r="W1538" s="40" t="s">
        <v>1785</v>
      </c>
      <c r="X1538" s="40" t="s">
        <v>229</v>
      </c>
      <c r="Y1538" s="40" t="s">
        <v>230</v>
      </c>
      <c r="Z1538" s="40" t="s">
        <v>1798</v>
      </c>
      <c r="AA1538" s="59">
        <v>178990462</v>
      </c>
      <c r="AB1538" s="59">
        <v>0</v>
      </c>
      <c r="AC1538" s="59">
        <v>0</v>
      </c>
      <c r="AD1538" s="59">
        <v>15564388</v>
      </c>
      <c r="AE1538" s="59">
        <v>0</v>
      </c>
      <c r="AF1538" s="59">
        <v>15564388</v>
      </c>
      <c r="AG1538" s="59">
        <v>0</v>
      </c>
      <c r="AH1538" s="59">
        <v>15564388</v>
      </c>
      <c r="AI1538" s="59">
        <v>0</v>
      </c>
      <c r="AJ1538" s="59">
        <v>15564388</v>
      </c>
      <c r="AK1538" s="59">
        <v>0</v>
      </c>
      <c r="AL1538" s="59">
        <v>15564388</v>
      </c>
      <c r="AM1538" s="59">
        <v>0</v>
      </c>
      <c r="AN1538" s="59">
        <v>15564388</v>
      </c>
      <c r="AO1538" s="59">
        <v>0</v>
      </c>
      <c r="AP1538" s="59">
        <v>15564388</v>
      </c>
      <c r="AQ1538" s="59">
        <v>0</v>
      </c>
      <c r="AR1538" s="59">
        <v>15564388</v>
      </c>
      <c r="AS1538" s="59">
        <v>0</v>
      </c>
      <c r="AT1538" s="59">
        <v>15564388</v>
      </c>
      <c r="AU1538" s="59">
        <v>0</v>
      </c>
      <c r="AV1538" s="59">
        <v>15564388</v>
      </c>
      <c r="AW1538" s="59">
        <v>0</v>
      </c>
      <c r="AX1538" s="59">
        <v>23346582</v>
      </c>
      <c r="AY1538" s="2">
        <v>0</v>
      </c>
      <c r="AZ1538" s="12" t="str">
        <f t="shared" si="186"/>
        <v>OK</v>
      </c>
      <c r="BA1538" s="12" t="str">
        <f t="shared" si="187"/>
        <v>OK</v>
      </c>
      <c r="BB1538" s="6">
        <f t="shared" si="188"/>
        <v>0</v>
      </c>
      <c r="BC1538" s="13">
        <f t="shared" si="189"/>
        <v>178990462</v>
      </c>
      <c r="BD1538" s="13">
        <f t="shared" si="190"/>
        <v>178990462</v>
      </c>
      <c r="BE1538" s="6">
        <f t="shared" si="191"/>
        <v>0</v>
      </c>
      <c r="BF1538" s="6">
        <f t="shared" si="192"/>
        <v>0</v>
      </c>
    </row>
    <row r="1539" spans="2:58" ht="128.25" x14ac:dyDescent="0.25">
      <c r="B1539" s="39" t="s">
        <v>1814</v>
      </c>
      <c r="C1539" s="39" t="s">
        <v>1781</v>
      </c>
      <c r="D1539" s="39" t="s">
        <v>4</v>
      </c>
      <c r="E1539" s="40" t="s">
        <v>219</v>
      </c>
      <c r="F1539" s="40" t="s">
        <v>220</v>
      </c>
      <c r="G1539" s="40" t="s">
        <v>15</v>
      </c>
      <c r="H1539" s="40">
        <v>86101610</v>
      </c>
      <c r="I1539" s="40" t="s">
        <v>8168</v>
      </c>
      <c r="J1539" s="40" t="s">
        <v>221</v>
      </c>
      <c r="K1539" s="40" t="s">
        <v>1815</v>
      </c>
      <c r="L1539" s="41" t="s">
        <v>153</v>
      </c>
      <c r="M1539" s="41" t="s">
        <v>153</v>
      </c>
      <c r="N1539" s="41">
        <v>12</v>
      </c>
      <c r="O1539" s="41" t="s">
        <v>223</v>
      </c>
      <c r="P1539" s="41" t="s">
        <v>224</v>
      </c>
      <c r="Q1539" s="58">
        <v>139150000</v>
      </c>
      <c r="R1539" s="58">
        <v>139150000</v>
      </c>
      <c r="S1539" s="41" t="s">
        <v>221</v>
      </c>
      <c r="T1539" s="41" t="s">
        <v>221</v>
      </c>
      <c r="U1539" s="40" t="s">
        <v>1783</v>
      </c>
      <c r="V1539" s="40" t="s">
        <v>1784</v>
      </c>
      <c r="W1539" s="40" t="s">
        <v>1785</v>
      </c>
      <c r="X1539" s="40" t="s">
        <v>229</v>
      </c>
      <c r="Y1539" s="40" t="s">
        <v>230</v>
      </c>
      <c r="Z1539" s="40" t="s">
        <v>1792</v>
      </c>
      <c r="AA1539" s="59">
        <v>139150000</v>
      </c>
      <c r="AB1539" s="59">
        <v>0</v>
      </c>
      <c r="AC1539" s="59">
        <v>0</v>
      </c>
      <c r="AD1539" s="59">
        <v>12100000</v>
      </c>
      <c r="AE1539" s="59">
        <v>0</v>
      </c>
      <c r="AF1539" s="59">
        <v>12100000</v>
      </c>
      <c r="AG1539" s="59">
        <v>0</v>
      </c>
      <c r="AH1539" s="59">
        <v>12100000</v>
      </c>
      <c r="AI1539" s="59">
        <v>0</v>
      </c>
      <c r="AJ1539" s="59">
        <v>12100000</v>
      </c>
      <c r="AK1539" s="59">
        <v>0</v>
      </c>
      <c r="AL1539" s="59">
        <v>12100000</v>
      </c>
      <c r="AM1539" s="59">
        <v>0</v>
      </c>
      <c r="AN1539" s="59">
        <v>12100000</v>
      </c>
      <c r="AO1539" s="59">
        <v>0</v>
      </c>
      <c r="AP1539" s="59">
        <v>12100000</v>
      </c>
      <c r="AQ1539" s="59">
        <v>0</v>
      </c>
      <c r="AR1539" s="59">
        <v>12100000</v>
      </c>
      <c r="AS1539" s="59">
        <v>0</v>
      </c>
      <c r="AT1539" s="59">
        <v>12100000</v>
      </c>
      <c r="AU1539" s="59">
        <v>0</v>
      </c>
      <c r="AV1539" s="59">
        <v>12100000</v>
      </c>
      <c r="AW1539" s="59">
        <v>0</v>
      </c>
      <c r="AX1539" s="59">
        <v>18150000</v>
      </c>
      <c r="AY1539" s="2">
        <v>0</v>
      </c>
      <c r="AZ1539" s="12" t="str">
        <f t="shared" si="186"/>
        <v>OK</v>
      </c>
      <c r="BA1539" s="12" t="str">
        <f t="shared" si="187"/>
        <v>OK</v>
      </c>
      <c r="BB1539" s="6">
        <f t="shared" si="188"/>
        <v>0</v>
      </c>
      <c r="BC1539" s="13">
        <f t="shared" si="189"/>
        <v>139150000</v>
      </c>
      <c r="BD1539" s="13">
        <f t="shared" si="190"/>
        <v>139150000</v>
      </c>
      <c r="BE1539" s="6">
        <f t="shared" si="191"/>
        <v>0</v>
      </c>
      <c r="BF1539" s="6">
        <f t="shared" si="192"/>
        <v>0</v>
      </c>
    </row>
    <row r="1540" spans="2:58" ht="128.25" x14ac:dyDescent="0.25">
      <c r="B1540" s="39" t="s">
        <v>1816</v>
      </c>
      <c r="C1540" s="39" t="s">
        <v>1781</v>
      </c>
      <c r="D1540" s="39" t="s">
        <v>4</v>
      </c>
      <c r="E1540" s="40" t="s">
        <v>219</v>
      </c>
      <c r="F1540" s="40" t="s">
        <v>220</v>
      </c>
      <c r="G1540" s="40" t="s">
        <v>15</v>
      </c>
      <c r="H1540" s="40">
        <v>86101610</v>
      </c>
      <c r="I1540" s="40" t="s">
        <v>8168</v>
      </c>
      <c r="J1540" s="40" t="s">
        <v>221</v>
      </c>
      <c r="K1540" s="40" t="s">
        <v>1817</v>
      </c>
      <c r="L1540" s="41" t="s">
        <v>153</v>
      </c>
      <c r="M1540" s="41" t="s">
        <v>153</v>
      </c>
      <c r="N1540" s="41">
        <v>12</v>
      </c>
      <c r="O1540" s="41" t="s">
        <v>223</v>
      </c>
      <c r="P1540" s="41" t="s">
        <v>224</v>
      </c>
      <c r="Q1540" s="58">
        <v>178990462</v>
      </c>
      <c r="R1540" s="58">
        <v>178990462</v>
      </c>
      <c r="S1540" s="41" t="s">
        <v>221</v>
      </c>
      <c r="T1540" s="41" t="s">
        <v>221</v>
      </c>
      <c r="U1540" s="40" t="s">
        <v>1783</v>
      </c>
      <c r="V1540" s="40" t="s">
        <v>1784</v>
      </c>
      <c r="W1540" s="40" t="s">
        <v>1785</v>
      </c>
      <c r="X1540" s="40" t="s">
        <v>229</v>
      </c>
      <c r="Y1540" s="40" t="s">
        <v>230</v>
      </c>
      <c r="Z1540" s="40" t="s">
        <v>1792</v>
      </c>
      <c r="AA1540" s="59">
        <v>178990462</v>
      </c>
      <c r="AB1540" s="59">
        <v>0</v>
      </c>
      <c r="AC1540" s="59">
        <v>0</v>
      </c>
      <c r="AD1540" s="59">
        <v>15564388</v>
      </c>
      <c r="AE1540" s="59">
        <v>0</v>
      </c>
      <c r="AF1540" s="59">
        <v>15564388</v>
      </c>
      <c r="AG1540" s="59">
        <v>0</v>
      </c>
      <c r="AH1540" s="59">
        <v>15564388</v>
      </c>
      <c r="AI1540" s="59">
        <v>0</v>
      </c>
      <c r="AJ1540" s="59">
        <v>15564388</v>
      </c>
      <c r="AK1540" s="59">
        <v>0</v>
      </c>
      <c r="AL1540" s="59">
        <v>15564388</v>
      </c>
      <c r="AM1540" s="59">
        <v>0</v>
      </c>
      <c r="AN1540" s="59">
        <v>15564388</v>
      </c>
      <c r="AO1540" s="59">
        <v>0</v>
      </c>
      <c r="AP1540" s="59">
        <v>15564388</v>
      </c>
      <c r="AQ1540" s="59">
        <v>0</v>
      </c>
      <c r="AR1540" s="59">
        <v>15564388</v>
      </c>
      <c r="AS1540" s="59">
        <v>0</v>
      </c>
      <c r="AT1540" s="59">
        <v>15564388</v>
      </c>
      <c r="AU1540" s="59">
        <v>0</v>
      </c>
      <c r="AV1540" s="59">
        <v>15564388</v>
      </c>
      <c r="AW1540" s="59">
        <v>0</v>
      </c>
      <c r="AX1540" s="59">
        <v>23346582</v>
      </c>
      <c r="AY1540" s="2">
        <v>0</v>
      </c>
      <c r="AZ1540" s="12" t="str">
        <f t="shared" si="186"/>
        <v>OK</v>
      </c>
      <c r="BA1540" s="12" t="str">
        <f t="shared" si="187"/>
        <v>OK</v>
      </c>
      <c r="BB1540" s="6">
        <f t="shared" si="188"/>
        <v>0</v>
      </c>
      <c r="BC1540" s="13">
        <f t="shared" si="189"/>
        <v>178990462</v>
      </c>
      <c r="BD1540" s="13">
        <f t="shared" si="190"/>
        <v>178990462</v>
      </c>
      <c r="BE1540" s="6">
        <f t="shared" si="191"/>
        <v>0</v>
      </c>
      <c r="BF1540" s="6">
        <f t="shared" si="192"/>
        <v>0</v>
      </c>
    </row>
    <row r="1541" spans="2:58" ht="142.5" x14ac:dyDescent="0.25">
      <c r="B1541" s="39" t="s">
        <v>1818</v>
      </c>
      <c r="C1541" s="39" t="s">
        <v>1781</v>
      </c>
      <c r="D1541" s="39" t="s">
        <v>4</v>
      </c>
      <c r="E1541" s="40" t="s">
        <v>219</v>
      </c>
      <c r="F1541" s="40" t="s">
        <v>220</v>
      </c>
      <c r="G1541" s="40" t="s">
        <v>15</v>
      </c>
      <c r="H1541" s="40">
        <v>86101610</v>
      </c>
      <c r="I1541" s="40" t="s">
        <v>8168</v>
      </c>
      <c r="J1541" s="40" t="s">
        <v>221</v>
      </c>
      <c r="K1541" s="40" t="s">
        <v>1819</v>
      </c>
      <c r="L1541" s="41" t="s">
        <v>153</v>
      </c>
      <c r="M1541" s="41" t="s">
        <v>153</v>
      </c>
      <c r="N1541" s="41">
        <v>12</v>
      </c>
      <c r="O1541" s="41" t="s">
        <v>223</v>
      </c>
      <c r="P1541" s="41" t="s">
        <v>224</v>
      </c>
      <c r="Q1541" s="58">
        <v>132394900</v>
      </c>
      <c r="R1541" s="58">
        <v>132394900</v>
      </c>
      <c r="S1541" s="41" t="s">
        <v>221</v>
      </c>
      <c r="T1541" s="41" t="s">
        <v>221</v>
      </c>
      <c r="U1541" s="40" t="s">
        <v>1783</v>
      </c>
      <c r="V1541" s="40" t="s">
        <v>1784</v>
      </c>
      <c r="W1541" s="40" t="s">
        <v>1785</v>
      </c>
      <c r="X1541" s="40" t="s">
        <v>229</v>
      </c>
      <c r="Y1541" s="40" t="s">
        <v>230</v>
      </c>
      <c r="Z1541" s="40" t="s">
        <v>1820</v>
      </c>
      <c r="AA1541" s="59">
        <v>132394900</v>
      </c>
      <c r="AB1541" s="59">
        <v>0</v>
      </c>
      <c r="AC1541" s="59">
        <v>0</v>
      </c>
      <c r="AD1541" s="59">
        <v>11512600</v>
      </c>
      <c r="AE1541" s="59">
        <v>0</v>
      </c>
      <c r="AF1541" s="59">
        <v>11512600</v>
      </c>
      <c r="AG1541" s="59">
        <v>0</v>
      </c>
      <c r="AH1541" s="59">
        <v>11512600</v>
      </c>
      <c r="AI1541" s="59">
        <v>0</v>
      </c>
      <c r="AJ1541" s="59">
        <v>11512600</v>
      </c>
      <c r="AK1541" s="59">
        <v>0</v>
      </c>
      <c r="AL1541" s="59">
        <v>11512600</v>
      </c>
      <c r="AM1541" s="59">
        <v>0</v>
      </c>
      <c r="AN1541" s="59">
        <v>11512600</v>
      </c>
      <c r="AO1541" s="59">
        <v>0</v>
      </c>
      <c r="AP1541" s="59">
        <v>11512600</v>
      </c>
      <c r="AQ1541" s="59">
        <v>0</v>
      </c>
      <c r="AR1541" s="59">
        <v>11512600</v>
      </c>
      <c r="AS1541" s="59">
        <v>0</v>
      </c>
      <c r="AT1541" s="59">
        <v>11512600</v>
      </c>
      <c r="AU1541" s="59">
        <v>0</v>
      </c>
      <c r="AV1541" s="59">
        <v>11512600</v>
      </c>
      <c r="AW1541" s="59">
        <v>0</v>
      </c>
      <c r="AX1541" s="59">
        <v>17268900</v>
      </c>
      <c r="AY1541" s="2">
        <v>0</v>
      </c>
      <c r="AZ1541" s="12" t="str">
        <f t="shared" si="186"/>
        <v>OK</v>
      </c>
      <c r="BA1541" s="12" t="str">
        <f t="shared" si="187"/>
        <v>OK</v>
      </c>
      <c r="BB1541" s="6">
        <f t="shared" si="188"/>
        <v>0</v>
      </c>
      <c r="BC1541" s="13">
        <f t="shared" si="189"/>
        <v>132394900</v>
      </c>
      <c r="BD1541" s="13">
        <f t="shared" si="190"/>
        <v>132394900</v>
      </c>
      <c r="BE1541" s="6">
        <f t="shared" si="191"/>
        <v>0</v>
      </c>
      <c r="BF1541" s="6">
        <f t="shared" si="192"/>
        <v>0</v>
      </c>
    </row>
    <row r="1542" spans="2:58" ht="171" x14ac:dyDescent="0.25">
      <c r="B1542" s="39" t="s">
        <v>1821</v>
      </c>
      <c r="C1542" s="39" t="s">
        <v>1781</v>
      </c>
      <c r="D1542" s="39" t="s">
        <v>4</v>
      </c>
      <c r="E1542" s="40" t="s">
        <v>219</v>
      </c>
      <c r="F1542" s="40" t="s">
        <v>220</v>
      </c>
      <c r="G1542" s="40" t="s">
        <v>15</v>
      </c>
      <c r="H1542" s="40">
        <v>86101610</v>
      </c>
      <c r="I1542" s="40" t="s">
        <v>8168</v>
      </c>
      <c r="J1542" s="40" t="s">
        <v>221</v>
      </c>
      <c r="K1542" s="40" t="s">
        <v>1822</v>
      </c>
      <c r="L1542" s="41" t="s">
        <v>153</v>
      </c>
      <c r="M1542" s="41" t="s">
        <v>153</v>
      </c>
      <c r="N1542" s="41">
        <v>12</v>
      </c>
      <c r="O1542" s="41" t="s">
        <v>223</v>
      </c>
      <c r="P1542" s="41" t="s">
        <v>224</v>
      </c>
      <c r="Q1542" s="58">
        <v>116864381</v>
      </c>
      <c r="R1542" s="58">
        <v>116864381</v>
      </c>
      <c r="S1542" s="41" t="s">
        <v>221</v>
      </c>
      <c r="T1542" s="41" t="s">
        <v>221</v>
      </c>
      <c r="U1542" s="40" t="s">
        <v>1783</v>
      </c>
      <c r="V1542" s="40" t="s">
        <v>1784</v>
      </c>
      <c r="W1542" s="40" t="s">
        <v>1785</v>
      </c>
      <c r="X1542" s="40" t="s">
        <v>229</v>
      </c>
      <c r="Y1542" s="40" t="s">
        <v>230</v>
      </c>
      <c r="Z1542" s="40" t="s">
        <v>1792</v>
      </c>
      <c r="AA1542" s="59">
        <v>116864381</v>
      </c>
      <c r="AB1542" s="59">
        <v>0</v>
      </c>
      <c r="AC1542" s="59">
        <v>0</v>
      </c>
      <c r="AD1542" s="59">
        <v>10162120</v>
      </c>
      <c r="AE1542" s="59">
        <v>0</v>
      </c>
      <c r="AF1542" s="59">
        <v>10162120</v>
      </c>
      <c r="AG1542" s="59">
        <v>0</v>
      </c>
      <c r="AH1542" s="59">
        <v>10162120</v>
      </c>
      <c r="AI1542" s="59">
        <v>0</v>
      </c>
      <c r="AJ1542" s="59">
        <v>10162120</v>
      </c>
      <c r="AK1542" s="59">
        <v>0</v>
      </c>
      <c r="AL1542" s="59">
        <v>10162120</v>
      </c>
      <c r="AM1542" s="59">
        <v>0</v>
      </c>
      <c r="AN1542" s="59">
        <v>10162120</v>
      </c>
      <c r="AO1542" s="59">
        <v>0</v>
      </c>
      <c r="AP1542" s="59">
        <v>10162120</v>
      </c>
      <c r="AQ1542" s="59">
        <v>0</v>
      </c>
      <c r="AR1542" s="59">
        <v>10162120</v>
      </c>
      <c r="AS1542" s="59">
        <v>0</v>
      </c>
      <c r="AT1542" s="59">
        <v>10162120</v>
      </c>
      <c r="AU1542" s="59">
        <v>0</v>
      </c>
      <c r="AV1542" s="59">
        <v>10162120</v>
      </c>
      <c r="AW1542" s="59">
        <v>0</v>
      </c>
      <c r="AX1542" s="59">
        <v>15243181</v>
      </c>
      <c r="AY1542" s="2">
        <v>0</v>
      </c>
      <c r="AZ1542" s="12" t="str">
        <f t="shared" si="186"/>
        <v>OK</v>
      </c>
      <c r="BA1542" s="12" t="str">
        <f t="shared" si="187"/>
        <v>OK</v>
      </c>
      <c r="BB1542" s="6">
        <f t="shared" si="188"/>
        <v>0</v>
      </c>
      <c r="BC1542" s="13">
        <f t="shared" si="189"/>
        <v>116864381</v>
      </c>
      <c r="BD1542" s="13">
        <f t="shared" si="190"/>
        <v>116864381</v>
      </c>
      <c r="BE1542" s="6">
        <f t="shared" si="191"/>
        <v>0</v>
      </c>
      <c r="BF1542" s="6">
        <f t="shared" si="192"/>
        <v>0</v>
      </c>
    </row>
    <row r="1543" spans="2:58" ht="99.75" x14ac:dyDescent="0.25">
      <c r="B1543" s="39" t="s">
        <v>1823</v>
      </c>
      <c r="C1543" s="39" t="s">
        <v>1781</v>
      </c>
      <c r="D1543" s="39" t="s">
        <v>4</v>
      </c>
      <c r="E1543" s="40" t="s">
        <v>219</v>
      </c>
      <c r="F1543" s="40" t="s">
        <v>220</v>
      </c>
      <c r="G1543" s="40" t="s">
        <v>15</v>
      </c>
      <c r="H1543" s="40">
        <v>86101610</v>
      </c>
      <c r="I1543" s="40" t="s">
        <v>8168</v>
      </c>
      <c r="J1543" s="40" t="s">
        <v>221</v>
      </c>
      <c r="K1543" s="40" t="s">
        <v>1824</v>
      </c>
      <c r="L1543" s="41" t="s">
        <v>153</v>
      </c>
      <c r="M1543" s="41" t="s">
        <v>153</v>
      </c>
      <c r="N1543" s="41">
        <v>12</v>
      </c>
      <c r="O1543" s="41" t="s">
        <v>223</v>
      </c>
      <c r="P1543" s="41" t="s">
        <v>224</v>
      </c>
      <c r="Q1543" s="58">
        <v>116864381</v>
      </c>
      <c r="R1543" s="58">
        <v>116864381</v>
      </c>
      <c r="S1543" s="41" t="s">
        <v>221</v>
      </c>
      <c r="T1543" s="41" t="s">
        <v>221</v>
      </c>
      <c r="U1543" s="40" t="s">
        <v>1783</v>
      </c>
      <c r="V1543" s="40" t="s">
        <v>1784</v>
      </c>
      <c r="W1543" s="40" t="s">
        <v>1785</v>
      </c>
      <c r="X1543" s="40" t="s">
        <v>229</v>
      </c>
      <c r="Y1543" s="40" t="s">
        <v>230</v>
      </c>
      <c r="Z1543" s="40" t="s">
        <v>1789</v>
      </c>
      <c r="AA1543" s="59">
        <v>116864381</v>
      </c>
      <c r="AB1543" s="59">
        <v>0</v>
      </c>
      <c r="AC1543" s="59">
        <v>0</v>
      </c>
      <c r="AD1543" s="59">
        <v>10162120</v>
      </c>
      <c r="AE1543" s="59">
        <v>0</v>
      </c>
      <c r="AF1543" s="59">
        <v>10162120</v>
      </c>
      <c r="AG1543" s="59">
        <v>0</v>
      </c>
      <c r="AH1543" s="59">
        <v>10162120</v>
      </c>
      <c r="AI1543" s="59">
        <v>0</v>
      </c>
      <c r="AJ1543" s="59">
        <v>10162120</v>
      </c>
      <c r="AK1543" s="59">
        <v>0</v>
      </c>
      <c r="AL1543" s="59">
        <v>10162120</v>
      </c>
      <c r="AM1543" s="59">
        <v>0</v>
      </c>
      <c r="AN1543" s="59">
        <v>10162120</v>
      </c>
      <c r="AO1543" s="59">
        <v>0</v>
      </c>
      <c r="AP1543" s="59">
        <v>10162120</v>
      </c>
      <c r="AQ1543" s="59">
        <v>0</v>
      </c>
      <c r="AR1543" s="59">
        <v>10162120</v>
      </c>
      <c r="AS1543" s="59">
        <v>0</v>
      </c>
      <c r="AT1543" s="59">
        <v>10162120</v>
      </c>
      <c r="AU1543" s="59">
        <v>0</v>
      </c>
      <c r="AV1543" s="59">
        <v>10162120</v>
      </c>
      <c r="AW1543" s="59">
        <v>0</v>
      </c>
      <c r="AX1543" s="59">
        <v>15243181</v>
      </c>
      <c r="AY1543" s="2">
        <v>0</v>
      </c>
      <c r="AZ1543" s="12" t="str">
        <f t="shared" si="186"/>
        <v>OK</v>
      </c>
      <c r="BA1543" s="12" t="str">
        <f t="shared" si="187"/>
        <v>OK</v>
      </c>
      <c r="BB1543" s="6">
        <f t="shared" si="188"/>
        <v>0</v>
      </c>
      <c r="BC1543" s="13">
        <f t="shared" si="189"/>
        <v>116864381</v>
      </c>
      <c r="BD1543" s="13">
        <f t="shared" si="190"/>
        <v>116864381</v>
      </c>
      <c r="BE1543" s="6">
        <f t="shared" si="191"/>
        <v>0</v>
      </c>
      <c r="BF1543" s="6">
        <f t="shared" si="192"/>
        <v>0</v>
      </c>
    </row>
    <row r="1544" spans="2:58" ht="142.5" x14ac:dyDescent="0.25">
      <c r="B1544" s="39" t="s">
        <v>1825</v>
      </c>
      <c r="C1544" s="39" t="s">
        <v>1781</v>
      </c>
      <c r="D1544" s="39" t="s">
        <v>4</v>
      </c>
      <c r="E1544" s="40" t="s">
        <v>219</v>
      </c>
      <c r="F1544" s="40" t="s">
        <v>220</v>
      </c>
      <c r="G1544" s="40" t="s">
        <v>15</v>
      </c>
      <c r="H1544" s="40">
        <v>86101610</v>
      </c>
      <c r="I1544" s="40" t="s">
        <v>8168</v>
      </c>
      <c r="J1544" s="40" t="s">
        <v>221</v>
      </c>
      <c r="K1544" s="40" t="s">
        <v>1826</v>
      </c>
      <c r="L1544" s="41" t="s">
        <v>153</v>
      </c>
      <c r="M1544" s="41" t="s">
        <v>153</v>
      </c>
      <c r="N1544" s="41">
        <v>12</v>
      </c>
      <c r="O1544" s="41" t="s">
        <v>223</v>
      </c>
      <c r="P1544" s="41" t="s">
        <v>224</v>
      </c>
      <c r="Q1544" s="58">
        <v>116864381</v>
      </c>
      <c r="R1544" s="58">
        <v>116864381</v>
      </c>
      <c r="S1544" s="41" t="s">
        <v>221</v>
      </c>
      <c r="T1544" s="41" t="s">
        <v>221</v>
      </c>
      <c r="U1544" s="40" t="s">
        <v>1783</v>
      </c>
      <c r="V1544" s="40" t="s">
        <v>1784</v>
      </c>
      <c r="W1544" s="40" t="s">
        <v>1785</v>
      </c>
      <c r="X1544" s="40" t="s">
        <v>229</v>
      </c>
      <c r="Y1544" s="40" t="s">
        <v>230</v>
      </c>
      <c r="Z1544" s="40" t="s">
        <v>1792</v>
      </c>
      <c r="AA1544" s="59">
        <v>116864381</v>
      </c>
      <c r="AB1544" s="59">
        <v>0</v>
      </c>
      <c r="AC1544" s="59">
        <v>0</v>
      </c>
      <c r="AD1544" s="59">
        <v>10162120</v>
      </c>
      <c r="AE1544" s="59">
        <v>0</v>
      </c>
      <c r="AF1544" s="59">
        <v>10162120</v>
      </c>
      <c r="AG1544" s="59">
        <v>0</v>
      </c>
      <c r="AH1544" s="59">
        <v>10162120</v>
      </c>
      <c r="AI1544" s="59">
        <v>0</v>
      </c>
      <c r="AJ1544" s="59">
        <v>10162120</v>
      </c>
      <c r="AK1544" s="59">
        <v>0</v>
      </c>
      <c r="AL1544" s="59">
        <v>10162120</v>
      </c>
      <c r="AM1544" s="59">
        <v>0</v>
      </c>
      <c r="AN1544" s="59">
        <v>10162120</v>
      </c>
      <c r="AO1544" s="59">
        <v>0</v>
      </c>
      <c r="AP1544" s="59">
        <v>10162120</v>
      </c>
      <c r="AQ1544" s="59">
        <v>0</v>
      </c>
      <c r="AR1544" s="59">
        <v>10162120</v>
      </c>
      <c r="AS1544" s="59">
        <v>0</v>
      </c>
      <c r="AT1544" s="59">
        <v>10162120</v>
      </c>
      <c r="AU1544" s="59">
        <v>0</v>
      </c>
      <c r="AV1544" s="59">
        <v>10162120</v>
      </c>
      <c r="AW1544" s="59">
        <v>0</v>
      </c>
      <c r="AX1544" s="59">
        <v>15243181</v>
      </c>
      <c r="AY1544" s="2">
        <v>0</v>
      </c>
      <c r="AZ1544" s="12" t="str">
        <f t="shared" si="186"/>
        <v>OK</v>
      </c>
      <c r="BA1544" s="12" t="str">
        <f t="shared" si="187"/>
        <v>OK</v>
      </c>
      <c r="BB1544" s="6">
        <f t="shared" si="188"/>
        <v>0</v>
      </c>
      <c r="BC1544" s="13">
        <f t="shared" si="189"/>
        <v>116864381</v>
      </c>
      <c r="BD1544" s="13">
        <f t="shared" si="190"/>
        <v>116864381</v>
      </c>
      <c r="BE1544" s="6">
        <f t="shared" si="191"/>
        <v>0</v>
      </c>
      <c r="BF1544" s="6">
        <f t="shared" si="192"/>
        <v>0</v>
      </c>
    </row>
    <row r="1545" spans="2:58" ht="99.75" x14ac:dyDescent="0.25">
      <c r="B1545" s="39" t="s">
        <v>1827</v>
      </c>
      <c r="C1545" s="39" t="s">
        <v>1781</v>
      </c>
      <c r="D1545" s="39" t="s">
        <v>4</v>
      </c>
      <c r="E1545" s="40" t="s">
        <v>219</v>
      </c>
      <c r="F1545" s="40" t="s">
        <v>220</v>
      </c>
      <c r="G1545" s="40" t="s">
        <v>15</v>
      </c>
      <c r="H1545" s="40">
        <v>86101610</v>
      </c>
      <c r="I1545" s="40" t="s">
        <v>8168</v>
      </c>
      <c r="J1545" s="40" t="s">
        <v>221</v>
      </c>
      <c r="K1545" s="40" t="s">
        <v>1828</v>
      </c>
      <c r="L1545" s="41" t="s">
        <v>153</v>
      </c>
      <c r="M1545" s="41" t="s">
        <v>153</v>
      </c>
      <c r="N1545" s="41">
        <v>12</v>
      </c>
      <c r="O1545" s="41" t="s">
        <v>223</v>
      </c>
      <c r="P1545" s="41" t="s">
        <v>224</v>
      </c>
      <c r="Q1545" s="58">
        <v>113850000</v>
      </c>
      <c r="R1545" s="58">
        <v>113850000</v>
      </c>
      <c r="S1545" s="41" t="s">
        <v>221</v>
      </c>
      <c r="T1545" s="41" t="s">
        <v>221</v>
      </c>
      <c r="U1545" s="40" t="s">
        <v>1783</v>
      </c>
      <c r="V1545" s="40" t="s">
        <v>1784</v>
      </c>
      <c r="W1545" s="40" t="s">
        <v>1785</v>
      </c>
      <c r="X1545" s="40" t="s">
        <v>229</v>
      </c>
      <c r="Y1545" s="40" t="s">
        <v>230</v>
      </c>
      <c r="Z1545" s="40" t="s">
        <v>1820</v>
      </c>
      <c r="AA1545" s="59">
        <v>113850000</v>
      </c>
      <c r="AB1545" s="59">
        <v>0</v>
      </c>
      <c r="AC1545" s="59">
        <v>0</v>
      </c>
      <c r="AD1545" s="59">
        <v>9900000</v>
      </c>
      <c r="AE1545" s="59">
        <v>0</v>
      </c>
      <c r="AF1545" s="59">
        <v>9900000</v>
      </c>
      <c r="AG1545" s="59">
        <v>0</v>
      </c>
      <c r="AH1545" s="59">
        <v>9900000</v>
      </c>
      <c r="AI1545" s="59">
        <v>0</v>
      </c>
      <c r="AJ1545" s="59">
        <v>9900000</v>
      </c>
      <c r="AK1545" s="59">
        <v>0</v>
      </c>
      <c r="AL1545" s="59">
        <v>9900000</v>
      </c>
      <c r="AM1545" s="59">
        <v>0</v>
      </c>
      <c r="AN1545" s="59">
        <v>9900000</v>
      </c>
      <c r="AO1545" s="59">
        <v>0</v>
      </c>
      <c r="AP1545" s="59">
        <v>9900000</v>
      </c>
      <c r="AQ1545" s="59">
        <v>0</v>
      </c>
      <c r="AR1545" s="59">
        <v>9900000</v>
      </c>
      <c r="AS1545" s="59">
        <v>0</v>
      </c>
      <c r="AT1545" s="59">
        <v>9900000</v>
      </c>
      <c r="AU1545" s="59">
        <v>0</v>
      </c>
      <c r="AV1545" s="59">
        <v>9900000</v>
      </c>
      <c r="AW1545" s="59">
        <v>0</v>
      </c>
      <c r="AX1545" s="59">
        <v>14850000</v>
      </c>
      <c r="AY1545" s="2">
        <v>0</v>
      </c>
      <c r="AZ1545" s="12" t="str">
        <f t="shared" si="186"/>
        <v>OK</v>
      </c>
      <c r="BA1545" s="12" t="str">
        <f t="shared" si="187"/>
        <v>OK</v>
      </c>
      <c r="BB1545" s="6">
        <f t="shared" si="188"/>
        <v>0</v>
      </c>
      <c r="BC1545" s="13">
        <f t="shared" si="189"/>
        <v>113850000</v>
      </c>
      <c r="BD1545" s="13">
        <f t="shared" si="190"/>
        <v>113850000</v>
      </c>
      <c r="BE1545" s="6">
        <f t="shared" si="191"/>
        <v>0</v>
      </c>
      <c r="BF1545" s="6">
        <f t="shared" si="192"/>
        <v>0</v>
      </c>
    </row>
    <row r="1546" spans="2:58" ht="142.5" x14ac:dyDescent="0.25">
      <c r="B1546" s="39" t="s">
        <v>1829</v>
      </c>
      <c r="C1546" s="39" t="s">
        <v>1781</v>
      </c>
      <c r="D1546" s="39" t="s">
        <v>4</v>
      </c>
      <c r="E1546" s="40" t="s">
        <v>219</v>
      </c>
      <c r="F1546" s="40" t="s">
        <v>220</v>
      </c>
      <c r="G1546" s="40" t="s">
        <v>15</v>
      </c>
      <c r="H1546" s="40">
        <v>86101610</v>
      </c>
      <c r="I1546" s="40" t="s">
        <v>8168</v>
      </c>
      <c r="J1546" s="40" t="s">
        <v>221</v>
      </c>
      <c r="K1546" s="40" t="s">
        <v>1830</v>
      </c>
      <c r="L1546" s="41" t="s">
        <v>153</v>
      </c>
      <c r="M1546" s="41" t="s">
        <v>153</v>
      </c>
      <c r="N1546" s="41">
        <v>12</v>
      </c>
      <c r="O1546" s="41" t="s">
        <v>223</v>
      </c>
      <c r="P1546" s="41" t="s">
        <v>224</v>
      </c>
      <c r="Q1546" s="58">
        <v>93771564</v>
      </c>
      <c r="R1546" s="58">
        <v>93771564</v>
      </c>
      <c r="S1546" s="41" t="s">
        <v>221</v>
      </c>
      <c r="T1546" s="41" t="s">
        <v>221</v>
      </c>
      <c r="U1546" s="40" t="s">
        <v>1783</v>
      </c>
      <c r="V1546" s="40" t="s">
        <v>1784</v>
      </c>
      <c r="W1546" s="40" t="s">
        <v>1785</v>
      </c>
      <c r="X1546" s="40" t="s">
        <v>229</v>
      </c>
      <c r="Y1546" s="40" t="s">
        <v>230</v>
      </c>
      <c r="Z1546" s="40" t="s">
        <v>1798</v>
      </c>
      <c r="AA1546" s="59">
        <v>93771564</v>
      </c>
      <c r="AB1546" s="59">
        <v>0</v>
      </c>
      <c r="AC1546" s="59">
        <v>0</v>
      </c>
      <c r="AD1546" s="59">
        <v>8154049</v>
      </c>
      <c r="AE1546" s="59">
        <v>0</v>
      </c>
      <c r="AF1546" s="59">
        <v>8154049</v>
      </c>
      <c r="AG1546" s="59">
        <v>0</v>
      </c>
      <c r="AH1546" s="59">
        <v>8154049</v>
      </c>
      <c r="AI1546" s="59">
        <v>0</v>
      </c>
      <c r="AJ1546" s="59">
        <v>8154049</v>
      </c>
      <c r="AK1546" s="59">
        <v>0</v>
      </c>
      <c r="AL1546" s="59">
        <v>8154049</v>
      </c>
      <c r="AM1546" s="59">
        <v>0</v>
      </c>
      <c r="AN1546" s="59">
        <v>8154049</v>
      </c>
      <c r="AO1546" s="59">
        <v>0</v>
      </c>
      <c r="AP1546" s="59">
        <v>8154049</v>
      </c>
      <c r="AQ1546" s="59">
        <v>0</v>
      </c>
      <c r="AR1546" s="59">
        <v>8154049</v>
      </c>
      <c r="AS1546" s="59">
        <v>0</v>
      </c>
      <c r="AT1546" s="59">
        <v>8154049</v>
      </c>
      <c r="AU1546" s="59">
        <v>0</v>
      </c>
      <c r="AV1546" s="59">
        <v>8154049</v>
      </c>
      <c r="AW1546" s="59">
        <v>0</v>
      </c>
      <c r="AX1546" s="59">
        <v>12231074</v>
      </c>
      <c r="AY1546" s="2">
        <v>0</v>
      </c>
      <c r="AZ1546" s="12" t="str">
        <f t="shared" si="186"/>
        <v>OK</v>
      </c>
      <c r="BA1546" s="12" t="str">
        <f t="shared" si="187"/>
        <v>OK</v>
      </c>
      <c r="BB1546" s="6">
        <f t="shared" si="188"/>
        <v>0</v>
      </c>
      <c r="BC1546" s="13">
        <f t="shared" si="189"/>
        <v>93771564</v>
      </c>
      <c r="BD1546" s="13">
        <f t="shared" si="190"/>
        <v>93771564</v>
      </c>
      <c r="BE1546" s="6">
        <f t="shared" si="191"/>
        <v>0</v>
      </c>
      <c r="BF1546" s="6">
        <f t="shared" si="192"/>
        <v>0</v>
      </c>
    </row>
    <row r="1547" spans="2:58" ht="142.5" x14ac:dyDescent="0.25">
      <c r="B1547" s="39" t="s">
        <v>1831</v>
      </c>
      <c r="C1547" s="39" t="s">
        <v>1781</v>
      </c>
      <c r="D1547" s="39" t="s">
        <v>4</v>
      </c>
      <c r="E1547" s="40" t="s">
        <v>219</v>
      </c>
      <c r="F1547" s="40" t="s">
        <v>220</v>
      </c>
      <c r="G1547" s="40" t="s">
        <v>15</v>
      </c>
      <c r="H1547" s="40">
        <v>86101610</v>
      </c>
      <c r="I1547" s="40" t="s">
        <v>8168</v>
      </c>
      <c r="J1547" s="40" t="s">
        <v>221</v>
      </c>
      <c r="K1547" s="40" t="s">
        <v>1832</v>
      </c>
      <c r="L1547" s="41" t="s">
        <v>153</v>
      </c>
      <c r="M1547" s="41" t="s">
        <v>153</v>
      </c>
      <c r="N1547" s="41">
        <v>12</v>
      </c>
      <c r="O1547" s="41" t="s">
        <v>223</v>
      </c>
      <c r="P1547" s="41" t="s">
        <v>224</v>
      </c>
      <c r="Q1547" s="58">
        <v>35857184</v>
      </c>
      <c r="R1547" s="58">
        <v>35857184</v>
      </c>
      <c r="S1547" s="41" t="s">
        <v>221</v>
      </c>
      <c r="T1547" s="41" t="s">
        <v>221</v>
      </c>
      <c r="U1547" s="40" t="s">
        <v>1783</v>
      </c>
      <c r="V1547" s="40" t="s">
        <v>1784</v>
      </c>
      <c r="W1547" s="40" t="s">
        <v>1785</v>
      </c>
      <c r="X1547" s="40" t="s">
        <v>229</v>
      </c>
      <c r="Y1547" s="40" t="s">
        <v>230</v>
      </c>
      <c r="Z1547" s="40" t="s">
        <v>1833</v>
      </c>
      <c r="AA1547" s="59">
        <v>35857184</v>
      </c>
      <c r="AB1547" s="59">
        <v>0</v>
      </c>
      <c r="AC1547" s="59">
        <v>0</v>
      </c>
      <c r="AD1547" s="59">
        <v>3118016</v>
      </c>
      <c r="AE1547" s="59">
        <v>0</v>
      </c>
      <c r="AF1547" s="59">
        <v>3118016</v>
      </c>
      <c r="AG1547" s="59">
        <v>0</v>
      </c>
      <c r="AH1547" s="59">
        <v>3118016</v>
      </c>
      <c r="AI1547" s="59">
        <v>0</v>
      </c>
      <c r="AJ1547" s="59">
        <v>3118016</v>
      </c>
      <c r="AK1547" s="59">
        <v>0</v>
      </c>
      <c r="AL1547" s="59">
        <v>3118016</v>
      </c>
      <c r="AM1547" s="59">
        <v>0</v>
      </c>
      <c r="AN1547" s="59">
        <v>3118016</v>
      </c>
      <c r="AO1547" s="59">
        <v>0</v>
      </c>
      <c r="AP1547" s="59">
        <v>3118016</v>
      </c>
      <c r="AQ1547" s="59">
        <v>0</v>
      </c>
      <c r="AR1547" s="59">
        <v>3118016</v>
      </c>
      <c r="AS1547" s="59">
        <v>0</v>
      </c>
      <c r="AT1547" s="59">
        <v>3118016</v>
      </c>
      <c r="AU1547" s="59">
        <v>0</v>
      </c>
      <c r="AV1547" s="59">
        <v>3118016</v>
      </c>
      <c r="AW1547" s="59">
        <v>0</v>
      </c>
      <c r="AX1547" s="59">
        <v>4677024</v>
      </c>
      <c r="AY1547" s="2">
        <v>0</v>
      </c>
      <c r="AZ1547" s="12" t="str">
        <f t="shared" si="186"/>
        <v>OK</v>
      </c>
      <c r="BA1547" s="12" t="str">
        <f t="shared" si="187"/>
        <v>OK</v>
      </c>
      <c r="BB1547" s="6">
        <f t="shared" si="188"/>
        <v>0</v>
      </c>
      <c r="BC1547" s="13">
        <f t="shared" si="189"/>
        <v>35857184</v>
      </c>
      <c r="BD1547" s="13">
        <f t="shared" si="190"/>
        <v>35857184</v>
      </c>
      <c r="BE1547" s="6">
        <f t="shared" si="191"/>
        <v>0</v>
      </c>
      <c r="BF1547" s="6">
        <f t="shared" si="192"/>
        <v>0</v>
      </c>
    </row>
    <row r="1548" spans="2:58" ht="114" x14ac:dyDescent="0.25">
      <c r="B1548" s="39" t="s">
        <v>1834</v>
      </c>
      <c r="C1548" s="39" t="s">
        <v>1781</v>
      </c>
      <c r="D1548" s="39" t="s">
        <v>4</v>
      </c>
      <c r="E1548" s="40" t="s">
        <v>219</v>
      </c>
      <c r="F1548" s="40" t="s">
        <v>220</v>
      </c>
      <c r="G1548" s="40" t="s">
        <v>15</v>
      </c>
      <c r="H1548" s="40">
        <v>86101610</v>
      </c>
      <c r="I1548" s="40" t="s">
        <v>8168</v>
      </c>
      <c r="J1548" s="40" t="s">
        <v>221</v>
      </c>
      <c r="K1548" s="40" t="s">
        <v>1835</v>
      </c>
      <c r="L1548" s="41" t="s">
        <v>154</v>
      </c>
      <c r="M1548" s="41" t="s">
        <v>154</v>
      </c>
      <c r="N1548" s="41">
        <v>12</v>
      </c>
      <c r="O1548" s="41" t="s">
        <v>223</v>
      </c>
      <c r="P1548" s="41" t="s">
        <v>224</v>
      </c>
      <c r="Q1548" s="58">
        <v>111760000</v>
      </c>
      <c r="R1548" s="58">
        <v>111760000</v>
      </c>
      <c r="S1548" s="41" t="s">
        <v>221</v>
      </c>
      <c r="T1548" s="41" t="s">
        <v>221</v>
      </c>
      <c r="U1548" s="40" t="s">
        <v>1783</v>
      </c>
      <c r="V1548" s="40" t="s">
        <v>1784</v>
      </c>
      <c r="W1548" s="40" t="s">
        <v>1785</v>
      </c>
      <c r="X1548" s="40" t="s">
        <v>229</v>
      </c>
      <c r="Y1548" s="40" t="s">
        <v>230</v>
      </c>
      <c r="Z1548" s="40" t="s">
        <v>1798</v>
      </c>
      <c r="AA1548" s="59">
        <v>0</v>
      </c>
      <c r="AB1548" s="59">
        <v>0</v>
      </c>
      <c r="AC1548" s="59">
        <v>111760000</v>
      </c>
      <c r="AD1548" s="59">
        <v>0</v>
      </c>
      <c r="AE1548" s="59">
        <v>0</v>
      </c>
      <c r="AF1548" s="59">
        <v>10160000</v>
      </c>
      <c r="AG1548" s="59">
        <v>0</v>
      </c>
      <c r="AH1548" s="59">
        <v>10160000</v>
      </c>
      <c r="AI1548" s="59">
        <v>0</v>
      </c>
      <c r="AJ1548" s="59">
        <v>10160000</v>
      </c>
      <c r="AK1548" s="59">
        <v>0</v>
      </c>
      <c r="AL1548" s="59">
        <v>10160000</v>
      </c>
      <c r="AM1548" s="59">
        <v>0</v>
      </c>
      <c r="AN1548" s="59">
        <v>10160000</v>
      </c>
      <c r="AO1548" s="59">
        <v>0</v>
      </c>
      <c r="AP1548" s="59">
        <v>10160000</v>
      </c>
      <c r="AQ1548" s="59">
        <v>0</v>
      </c>
      <c r="AR1548" s="59">
        <v>10160000</v>
      </c>
      <c r="AS1548" s="59">
        <v>0</v>
      </c>
      <c r="AT1548" s="59">
        <v>10160000</v>
      </c>
      <c r="AU1548" s="59">
        <v>0</v>
      </c>
      <c r="AV1548" s="59">
        <v>10160000</v>
      </c>
      <c r="AW1548" s="59">
        <v>0</v>
      </c>
      <c r="AX1548" s="59">
        <v>20320000</v>
      </c>
      <c r="AY1548" s="2">
        <v>0</v>
      </c>
      <c r="AZ1548" s="12" t="str">
        <f t="shared" si="186"/>
        <v>OK</v>
      </c>
      <c r="BA1548" s="12" t="str">
        <f t="shared" si="187"/>
        <v>OK</v>
      </c>
      <c r="BB1548" s="6">
        <f t="shared" si="188"/>
        <v>0</v>
      </c>
      <c r="BC1548" s="13">
        <f t="shared" si="189"/>
        <v>111760000</v>
      </c>
      <c r="BD1548" s="13">
        <f t="shared" si="190"/>
        <v>111760000</v>
      </c>
      <c r="BE1548" s="6">
        <f t="shared" si="191"/>
        <v>0</v>
      </c>
      <c r="BF1548" s="6">
        <f t="shared" si="192"/>
        <v>0</v>
      </c>
    </row>
    <row r="1549" spans="2:58" ht="71.25" x14ac:dyDescent="0.25">
      <c r="B1549" s="39" t="s">
        <v>1836</v>
      </c>
      <c r="C1549" s="39" t="s">
        <v>1781</v>
      </c>
      <c r="D1549" s="39" t="s">
        <v>4</v>
      </c>
      <c r="E1549" s="40" t="s">
        <v>219</v>
      </c>
      <c r="F1549" s="40" t="s">
        <v>220</v>
      </c>
      <c r="G1549" s="40" t="s">
        <v>15</v>
      </c>
      <c r="H1549" s="40">
        <v>86101610</v>
      </c>
      <c r="I1549" s="40" t="s">
        <v>8168</v>
      </c>
      <c r="J1549" s="40" t="s">
        <v>221</v>
      </c>
      <c r="K1549" s="40" t="s">
        <v>1837</v>
      </c>
      <c r="L1549" s="41" t="s">
        <v>155</v>
      </c>
      <c r="M1549" s="41" t="s">
        <v>155</v>
      </c>
      <c r="N1549" s="41">
        <v>10</v>
      </c>
      <c r="O1549" s="41" t="s">
        <v>223</v>
      </c>
      <c r="P1549" s="41" t="s">
        <v>224</v>
      </c>
      <c r="Q1549" s="58">
        <v>101600000</v>
      </c>
      <c r="R1549" s="58">
        <v>101600000</v>
      </c>
      <c r="S1549" s="41" t="s">
        <v>221</v>
      </c>
      <c r="T1549" s="41" t="s">
        <v>221</v>
      </c>
      <c r="U1549" s="40" t="s">
        <v>1783</v>
      </c>
      <c r="V1549" s="40" t="s">
        <v>1784</v>
      </c>
      <c r="W1549" s="40" t="s">
        <v>1785</v>
      </c>
      <c r="X1549" s="40" t="s">
        <v>229</v>
      </c>
      <c r="Y1549" s="40" t="s">
        <v>230</v>
      </c>
      <c r="Z1549" s="40" t="s">
        <v>1798</v>
      </c>
      <c r="AA1549" s="59">
        <v>0</v>
      </c>
      <c r="AB1549" s="59">
        <v>0</v>
      </c>
      <c r="AC1549" s="59">
        <v>0</v>
      </c>
      <c r="AD1549" s="59">
        <v>0</v>
      </c>
      <c r="AE1549" s="59">
        <v>101600000</v>
      </c>
      <c r="AF1549" s="59">
        <v>0</v>
      </c>
      <c r="AG1549" s="59">
        <v>0</v>
      </c>
      <c r="AH1549" s="59">
        <v>10160000</v>
      </c>
      <c r="AI1549" s="59">
        <v>0</v>
      </c>
      <c r="AJ1549" s="59">
        <v>10160000</v>
      </c>
      <c r="AK1549" s="59">
        <v>0</v>
      </c>
      <c r="AL1549" s="59">
        <v>10160000</v>
      </c>
      <c r="AM1549" s="59">
        <v>0</v>
      </c>
      <c r="AN1549" s="59">
        <v>10160000</v>
      </c>
      <c r="AO1549" s="59">
        <v>0</v>
      </c>
      <c r="AP1549" s="59">
        <v>10160000</v>
      </c>
      <c r="AQ1549" s="59">
        <v>0</v>
      </c>
      <c r="AR1549" s="59">
        <v>10160000</v>
      </c>
      <c r="AS1549" s="59">
        <v>0</v>
      </c>
      <c r="AT1549" s="59">
        <v>10160000</v>
      </c>
      <c r="AU1549" s="59">
        <v>0</v>
      </c>
      <c r="AV1549" s="59">
        <v>10160000</v>
      </c>
      <c r="AW1549" s="59">
        <v>0</v>
      </c>
      <c r="AX1549" s="59">
        <v>20320000</v>
      </c>
      <c r="AY1549" s="2">
        <v>0</v>
      </c>
      <c r="AZ1549" s="12" t="str">
        <f t="shared" si="186"/>
        <v>OK</v>
      </c>
      <c r="BA1549" s="12" t="str">
        <f t="shared" si="187"/>
        <v>OK</v>
      </c>
      <c r="BB1549" s="6">
        <f t="shared" si="188"/>
        <v>0</v>
      </c>
      <c r="BC1549" s="13">
        <f t="shared" si="189"/>
        <v>101600000</v>
      </c>
      <c r="BD1549" s="13">
        <f t="shared" si="190"/>
        <v>101600000</v>
      </c>
      <c r="BE1549" s="6">
        <f t="shared" si="191"/>
        <v>0</v>
      </c>
      <c r="BF1549" s="6">
        <f t="shared" si="192"/>
        <v>0</v>
      </c>
    </row>
    <row r="1550" spans="2:58" ht="71.25" x14ac:dyDescent="0.25">
      <c r="B1550" s="39" t="s">
        <v>1838</v>
      </c>
      <c r="C1550" s="39" t="s">
        <v>1781</v>
      </c>
      <c r="D1550" s="39" t="s">
        <v>4</v>
      </c>
      <c r="E1550" s="40" t="s">
        <v>219</v>
      </c>
      <c r="F1550" s="40" t="s">
        <v>220</v>
      </c>
      <c r="G1550" s="40" t="s">
        <v>15</v>
      </c>
      <c r="H1550" s="40">
        <v>86101610</v>
      </c>
      <c r="I1550" s="40" t="s">
        <v>8168</v>
      </c>
      <c r="J1550" s="40" t="s">
        <v>221</v>
      </c>
      <c r="K1550" s="40" t="s">
        <v>1837</v>
      </c>
      <c r="L1550" s="41" t="s">
        <v>155</v>
      </c>
      <c r="M1550" s="41" t="s">
        <v>155</v>
      </c>
      <c r="N1550" s="41">
        <v>10</v>
      </c>
      <c r="O1550" s="41" t="s">
        <v>223</v>
      </c>
      <c r="P1550" s="41" t="s">
        <v>224</v>
      </c>
      <c r="Q1550" s="58">
        <v>92000000</v>
      </c>
      <c r="R1550" s="58">
        <v>92000000</v>
      </c>
      <c r="S1550" s="41" t="s">
        <v>221</v>
      </c>
      <c r="T1550" s="41" t="s">
        <v>221</v>
      </c>
      <c r="U1550" s="40" t="s">
        <v>1783</v>
      </c>
      <c r="V1550" s="40" t="s">
        <v>1784</v>
      </c>
      <c r="W1550" s="40" t="s">
        <v>1785</v>
      </c>
      <c r="X1550" s="40" t="s">
        <v>229</v>
      </c>
      <c r="Y1550" s="40" t="s">
        <v>230</v>
      </c>
      <c r="Z1550" s="40" t="s">
        <v>1798</v>
      </c>
      <c r="AA1550" s="59">
        <v>0</v>
      </c>
      <c r="AB1550" s="59">
        <v>0</v>
      </c>
      <c r="AC1550" s="59">
        <v>0</v>
      </c>
      <c r="AD1550" s="59">
        <v>0</v>
      </c>
      <c r="AE1550" s="59">
        <v>92000000</v>
      </c>
      <c r="AF1550" s="59">
        <v>0</v>
      </c>
      <c r="AG1550" s="59">
        <v>0</v>
      </c>
      <c r="AH1550" s="59">
        <v>9200000</v>
      </c>
      <c r="AI1550" s="59">
        <v>0</v>
      </c>
      <c r="AJ1550" s="59">
        <v>9200000</v>
      </c>
      <c r="AK1550" s="59">
        <v>0</v>
      </c>
      <c r="AL1550" s="59">
        <v>9200000</v>
      </c>
      <c r="AM1550" s="59">
        <v>0</v>
      </c>
      <c r="AN1550" s="59">
        <v>9200000</v>
      </c>
      <c r="AO1550" s="59">
        <v>0</v>
      </c>
      <c r="AP1550" s="59">
        <v>9200000</v>
      </c>
      <c r="AQ1550" s="59">
        <v>0</v>
      </c>
      <c r="AR1550" s="59">
        <v>9200000</v>
      </c>
      <c r="AS1550" s="59">
        <v>0</v>
      </c>
      <c r="AT1550" s="59">
        <v>9200000</v>
      </c>
      <c r="AU1550" s="59">
        <v>0</v>
      </c>
      <c r="AV1550" s="59">
        <v>9200000</v>
      </c>
      <c r="AW1550" s="59">
        <v>0</v>
      </c>
      <c r="AX1550" s="59">
        <v>18400000</v>
      </c>
      <c r="AY1550" s="2">
        <v>0</v>
      </c>
      <c r="AZ1550" s="12" t="str">
        <f t="shared" si="186"/>
        <v>OK</v>
      </c>
      <c r="BA1550" s="12" t="str">
        <f t="shared" si="187"/>
        <v>OK</v>
      </c>
      <c r="BB1550" s="6">
        <f t="shared" si="188"/>
        <v>0</v>
      </c>
      <c r="BC1550" s="13">
        <f t="shared" si="189"/>
        <v>92000000</v>
      </c>
      <c r="BD1550" s="13">
        <f t="shared" si="190"/>
        <v>92000000</v>
      </c>
      <c r="BE1550" s="6">
        <f t="shared" si="191"/>
        <v>0</v>
      </c>
      <c r="BF1550" s="6">
        <f t="shared" si="192"/>
        <v>0</v>
      </c>
    </row>
    <row r="1551" spans="2:58" ht="114" x14ac:dyDescent="0.25">
      <c r="B1551" s="39" t="s">
        <v>1839</v>
      </c>
      <c r="C1551" s="39" t="s">
        <v>1781</v>
      </c>
      <c r="D1551" s="39" t="s">
        <v>4</v>
      </c>
      <c r="E1551" s="40" t="s">
        <v>219</v>
      </c>
      <c r="F1551" s="40" t="s">
        <v>220</v>
      </c>
      <c r="G1551" s="40" t="s">
        <v>15</v>
      </c>
      <c r="H1551" s="40">
        <v>86101610</v>
      </c>
      <c r="I1551" s="40" t="s">
        <v>8168</v>
      </c>
      <c r="J1551" s="40" t="s">
        <v>221</v>
      </c>
      <c r="K1551" s="40" t="s">
        <v>1840</v>
      </c>
      <c r="L1551" s="41" t="s">
        <v>153</v>
      </c>
      <c r="M1551" s="41" t="s">
        <v>153</v>
      </c>
      <c r="N1551" s="41">
        <v>12</v>
      </c>
      <c r="O1551" s="41" t="s">
        <v>223</v>
      </c>
      <c r="P1551" s="41" t="s">
        <v>224</v>
      </c>
      <c r="Q1551" s="58">
        <v>89694539</v>
      </c>
      <c r="R1551" s="58">
        <v>89694539</v>
      </c>
      <c r="S1551" s="41" t="s">
        <v>221</v>
      </c>
      <c r="T1551" s="41" t="s">
        <v>221</v>
      </c>
      <c r="U1551" s="40" t="s">
        <v>1783</v>
      </c>
      <c r="V1551" s="40" t="s">
        <v>1784</v>
      </c>
      <c r="W1551" s="40" t="s">
        <v>1785</v>
      </c>
      <c r="X1551" s="40" t="s">
        <v>229</v>
      </c>
      <c r="Y1551" s="40" t="s">
        <v>230</v>
      </c>
      <c r="Z1551" s="40" t="s">
        <v>1798</v>
      </c>
      <c r="AA1551" s="59">
        <v>89694539</v>
      </c>
      <c r="AB1551" s="59">
        <v>0</v>
      </c>
      <c r="AC1551" s="59">
        <v>0</v>
      </c>
      <c r="AD1551" s="59">
        <v>8154049</v>
      </c>
      <c r="AE1551" s="59">
        <v>0</v>
      </c>
      <c r="AF1551" s="59">
        <v>8154049</v>
      </c>
      <c r="AG1551" s="59">
        <v>0</v>
      </c>
      <c r="AH1551" s="59">
        <v>8154049</v>
      </c>
      <c r="AI1551" s="59">
        <v>0</v>
      </c>
      <c r="AJ1551" s="59">
        <v>8154049</v>
      </c>
      <c r="AK1551" s="59">
        <v>0</v>
      </c>
      <c r="AL1551" s="59">
        <v>8154049</v>
      </c>
      <c r="AM1551" s="59">
        <v>0</v>
      </c>
      <c r="AN1551" s="59">
        <v>8154049</v>
      </c>
      <c r="AO1551" s="59">
        <v>0</v>
      </c>
      <c r="AP1551" s="59">
        <v>8154049</v>
      </c>
      <c r="AQ1551" s="59">
        <v>0</v>
      </c>
      <c r="AR1551" s="59">
        <v>8154049</v>
      </c>
      <c r="AS1551" s="59">
        <v>0</v>
      </c>
      <c r="AT1551" s="59">
        <v>8154049</v>
      </c>
      <c r="AU1551" s="59">
        <v>0</v>
      </c>
      <c r="AV1551" s="59">
        <v>8154049</v>
      </c>
      <c r="AW1551" s="59">
        <v>0</v>
      </c>
      <c r="AX1551" s="59">
        <v>8154049</v>
      </c>
      <c r="AY1551" s="2">
        <v>0</v>
      </c>
      <c r="AZ1551" s="12" t="str">
        <f t="shared" si="186"/>
        <v>OK</v>
      </c>
      <c r="BA1551" s="12" t="str">
        <f t="shared" si="187"/>
        <v>OK</v>
      </c>
      <c r="BB1551" s="6">
        <f t="shared" si="188"/>
        <v>0</v>
      </c>
      <c r="BC1551" s="13">
        <f t="shared" si="189"/>
        <v>89694539</v>
      </c>
      <c r="BD1551" s="13">
        <f t="shared" si="190"/>
        <v>89694539</v>
      </c>
      <c r="BE1551" s="6">
        <f t="shared" si="191"/>
        <v>0</v>
      </c>
      <c r="BF1551" s="6">
        <f t="shared" si="192"/>
        <v>0</v>
      </c>
    </row>
    <row r="1552" spans="2:58" ht="57" x14ac:dyDescent="0.25">
      <c r="B1552" s="39" t="s">
        <v>1841</v>
      </c>
      <c r="C1552" s="39" t="s">
        <v>1781</v>
      </c>
      <c r="D1552" s="39" t="s">
        <v>4</v>
      </c>
      <c r="E1552" s="40" t="s">
        <v>219</v>
      </c>
      <c r="F1552" s="40" t="s">
        <v>220</v>
      </c>
      <c r="G1552" s="40" t="s">
        <v>15</v>
      </c>
      <c r="H1552" s="40">
        <v>11111111</v>
      </c>
      <c r="I1552" s="40" t="s">
        <v>8168</v>
      </c>
      <c r="J1552" s="40" t="s">
        <v>221</v>
      </c>
      <c r="K1552" s="40" t="s">
        <v>1842</v>
      </c>
      <c r="L1552" s="41" t="s">
        <v>153</v>
      </c>
      <c r="M1552" s="41" t="s">
        <v>153</v>
      </c>
      <c r="N1552" s="41">
        <v>12</v>
      </c>
      <c r="O1552" s="41" t="s">
        <v>221</v>
      </c>
      <c r="P1552" s="41" t="s">
        <v>224</v>
      </c>
      <c r="Q1552" s="58">
        <v>122000000</v>
      </c>
      <c r="R1552" s="58">
        <v>122000000</v>
      </c>
      <c r="S1552" s="41" t="s">
        <v>221</v>
      </c>
      <c r="T1552" s="41" t="s">
        <v>221</v>
      </c>
      <c r="U1552" s="40" t="s">
        <v>1783</v>
      </c>
      <c r="V1552" s="40" t="s">
        <v>1784</v>
      </c>
      <c r="W1552" s="40" t="s">
        <v>1785</v>
      </c>
      <c r="X1552" s="40" t="s">
        <v>257</v>
      </c>
      <c r="Y1552" s="40" t="s">
        <v>258</v>
      </c>
      <c r="Z1552" s="40" t="s">
        <v>1786</v>
      </c>
      <c r="AA1552" s="59">
        <v>5000000</v>
      </c>
      <c r="AB1552" s="59">
        <v>5000000</v>
      </c>
      <c r="AC1552" s="59">
        <v>7000000</v>
      </c>
      <c r="AD1552" s="59">
        <v>7000000</v>
      </c>
      <c r="AE1552" s="59">
        <v>10000000</v>
      </c>
      <c r="AF1552" s="59">
        <v>10000000</v>
      </c>
      <c r="AG1552" s="59">
        <v>10000000</v>
      </c>
      <c r="AH1552" s="59">
        <v>10000000</v>
      </c>
      <c r="AI1552" s="59">
        <v>10000000</v>
      </c>
      <c r="AJ1552" s="59">
        <v>10000000</v>
      </c>
      <c r="AK1552" s="59">
        <v>10000000</v>
      </c>
      <c r="AL1552" s="59">
        <v>10000000</v>
      </c>
      <c r="AM1552" s="59">
        <v>15000000</v>
      </c>
      <c r="AN1552" s="59">
        <v>15000000</v>
      </c>
      <c r="AO1552" s="59">
        <v>15000000</v>
      </c>
      <c r="AP1552" s="59">
        <v>15000000</v>
      </c>
      <c r="AQ1552" s="59">
        <v>10000000</v>
      </c>
      <c r="AR1552" s="59">
        <v>10000000</v>
      </c>
      <c r="AS1552" s="59">
        <v>10000000</v>
      </c>
      <c r="AT1552" s="59">
        <v>10000000</v>
      </c>
      <c r="AU1552" s="59">
        <v>10000000</v>
      </c>
      <c r="AV1552" s="59">
        <v>10000000</v>
      </c>
      <c r="AW1552" s="59">
        <v>10000000</v>
      </c>
      <c r="AX1552" s="59">
        <v>10000000</v>
      </c>
      <c r="AY1552" s="2">
        <v>0</v>
      </c>
      <c r="AZ1552" s="12" t="str">
        <f t="shared" si="186"/>
        <v>OK</v>
      </c>
      <c r="BA1552" s="12" t="str">
        <f t="shared" si="187"/>
        <v>OK</v>
      </c>
      <c r="BB1552" s="6">
        <f t="shared" si="188"/>
        <v>0</v>
      </c>
      <c r="BC1552" s="13">
        <f t="shared" si="189"/>
        <v>122000000</v>
      </c>
      <c r="BD1552" s="13">
        <f t="shared" si="190"/>
        <v>122000000</v>
      </c>
      <c r="BE1552" s="6">
        <f t="shared" si="191"/>
        <v>0</v>
      </c>
      <c r="BF1552" s="6">
        <f t="shared" si="192"/>
        <v>0</v>
      </c>
    </row>
    <row r="1553" spans="2:58" ht="57" x14ac:dyDescent="0.25">
      <c r="B1553" s="39" t="s">
        <v>1843</v>
      </c>
      <c r="C1553" s="39" t="s">
        <v>1781</v>
      </c>
      <c r="D1553" s="39" t="s">
        <v>4</v>
      </c>
      <c r="E1553" s="40" t="s">
        <v>219</v>
      </c>
      <c r="F1553" s="40" t="s">
        <v>220</v>
      </c>
      <c r="G1553" s="40" t="s">
        <v>15</v>
      </c>
      <c r="H1553" s="40">
        <v>86101610</v>
      </c>
      <c r="I1553" s="40" t="s">
        <v>8168</v>
      </c>
      <c r="J1553" s="40" t="s">
        <v>221</v>
      </c>
      <c r="K1553" s="40" t="s">
        <v>1844</v>
      </c>
      <c r="L1553" s="41" t="s">
        <v>159</v>
      </c>
      <c r="M1553" s="41" t="s">
        <v>159</v>
      </c>
      <c r="N1553" s="41">
        <v>6</v>
      </c>
      <c r="O1553" s="41" t="s">
        <v>223</v>
      </c>
      <c r="P1553" s="41" t="s">
        <v>224</v>
      </c>
      <c r="Q1553" s="58">
        <v>54000000</v>
      </c>
      <c r="R1553" s="58">
        <v>54000000</v>
      </c>
      <c r="S1553" s="41" t="s">
        <v>221</v>
      </c>
      <c r="T1553" s="41" t="s">
        <v>221</v>
      </c>
      <c r="U1553" s="40" t="s">
        <v>1783</v>
      </c>
      <c r="V1553" s="40" t="s">
        <v>1784</v>
      </c>
      <c r="W1553" s="40" t="s">
        <v>1785</v>
      </c>
      <c r="X1553" s="40" t="s">
        <v>229</v>
      </c>
      <c r="Y1553" s="40" t="s">
        <v>230</v>
      </c>
      <c r="Z1553" s="40" t="s">
        <v>1798</v>
      </c>
      <c r="AA1553" s="59">
        <v>0</v>
      </c>
      <c r="AB1553" s="59">
        <v>0</v>
      </c>
      <c r="AC1553" s="59">
        <v>0</v>
      </c>
      <c r="AD1553" s="59">
        <v>0</v>
      </c>
      <c r="AE1553" s="59">
        <v>0</v>
      </c>
      <c r="AF1553" s="59">
        <v>0</v>
      </c>
      <c r="AG1553" s="59">
        <v>0</v>
      </c>
      <c r="AH1553" s="59">
        <v>0</v>
      </c>
      <c r="AI1553" s="59">
        <v>0</v>
      </c>
      <c r="AJ1553" s="59">
        <v>0</v>
      </c>
      <c r="AK1553" s="59">
        <v>0</v>
      </c>
      <c r="AL1553" s="59">
        <v>0</v>
      </c>
      <c r="AM1553" s="59">
        <v>54000000</v>
      </c>
      <c r="AN1553" s="59">
        <v>0</v>
      </c>
      <c r="AO1553" s="59">
        <v>0</v>
      </c>
      <c r="AP1553" s="59">
        <v>9000000</v>
      </c>
      <c r="AQ1553" s="59">
        <v>0</v>
      </c>
      <c r="AR1553" s="59">
        <v>9000000</v>
      </c>
      <c r="AS1553" s="59">
        <v>0</v>
      </c>
      <c r="AT1553" s="59">
        <v>9000000</v>
      </c>
      <c r="AU1553" s="59">
        <v>0</v>
      </c>
      <c r="AV1553" s="59">
        <v>9000000</v>
      </c>
      <c r="AW1553" s="59">
        <v>0</v>
      </c>
      <c r="AX1553" s="59">
        <v>18000000</v>
      </c>
      <c r="AY1553" s="2">
        <v>0</v>
      </c>
      <c r="AZ1553" s="12" t="str">
        <f t="shared" si="186"/>
        <v>OK</v>
      </c>
      <c r="BA1553" s="12" t="str">
        <f t="shared" si="187"/>
        <v>OK</v>
      </c>
      <c r="BB1553" s="6">
        <f t="shared" si="188"/>
        <v>0</v>
      </c>
      <c r="BC1553" s="13">
        <f t="shared" si="189"/>
        <v>54000000</v>
      </c>
      <c r="BD1553" s="13">
        <f t="shared" si="190"/>
        <v>54000000</v>
      </c>
      <c r="BE1553" s="6">
        <f t="shared" si="191"/>
        <v>0</v>
      </c>
      <c r="BF1553" s="6">
        <f t="shared" si="192"/>
        <v>0</v>
      </c>
    </row>
    <row r="1554" spans="2:58" ht="156.75" x14ac:dyDescent="0.25">
      <c r="B1554" s="39" t="s">
        <v>1845</v>
      </c>
      <c r="C1554" s="39" t="s">
        <v>1781</v>
      </c>
      <c r="D1554" s="39" t="s">
        <v>4</v>
      </c>
      <c r="E1554" s="40" t="s">
        <v>219</v>
      </c>
      <c r="F1554" s="40" t="s">
        <v>220</v>
      </c>
      <c r="G1554" s="40" t="s">
        <v>15</v>
      </c>
      <c r="H1554" s="40">
        <v>86101610</v>
      </c>
      <c r="I1554" s="40" t="s">
        <v>8168</v>
      </c>
      <c r="J1554" s="40" t="s">
        <v>221</v>
      </c>
      <c r="K1554" s="40" t="s">
        <v>1846</v>
      </c>
      <c r="L1554" s="41" t="s">
        <v>153</v>
      </c>
      <c r="M1554" s="41" t="s">
        <v>153</v>
      </c>
      <c r="N1554" s="41">
        <v>12</v>
      </c>
      <c r="O1554" s="41" t="s">
        <v>223</v>
      </c>
      <c r="P1554" s="41" t="s">
        <v>224</v>
      </c>
      <c r="Q1554" s="58">
        <v>110539224</v>
      </c>
      <c r="R1554" s="58">
        <v>110539224</v>
      </c>
      <c r="S1554" s="41" t="s">
        <v>221</v>
      </c>
      <c r="T1554" s="41" t="s">
        <v>221</v>
      </c>
      <c r="U1554" s="40" t="s">
        <v>1783</v>
      </c>
      <c r="V1554" s="40" t="s">
        <v>1784</v>
      </c>
      <c r="W1554" s="40" t="s">
        <v>1785</v>
      </c>
      <c r="X1554" s="40" t="s">
        <v>229</v>
      </c>
      <c r="Y1554" s="40" t="s">
        <v>230</v>
      </c>
      <c r="Z1554" s="40" t="s">
        <v>1798</v>
      </c>
      <c r="AA1554" s="59">
        <v>110539224</v>
      </c>
      <c r="AB1554" s="59">
        <v>0</v>
      </c>
      <c r="AC1554" s="59">
        <v>0</v>
      </c>
      <c r="AD1554" s="59">
        <v>9211602</v>
      </c>
      <c r="AE1554" s="59">
        <v>0</v>
      </c>
      <c r="AF1554" s="59">
        <v>9211602</v>
      </c>
      <c r="AG1554" s="59">
        <v>0</v>
      </c>
      <c r="AH1554" s="59">
        <v>9211602</v>
      </c>
      <c r="AI1554" s="59">
        <v>0</v>
      </c>
      <c r="AJ1554" s="59">
        <v>9211602</v>
      </c>
      <c r="AK1554" s="59">
        <v>0</v>
      </c>
      <c r="AL1554" s="59">
        <v>9211602</v>
      </c>
      <c r="AM1554" s="59">
        <v>0</v>
      </c>
      <c r="AN1554" s="59">
        <v>9211602</v>
      </c>
      <c r="AO1554" s="59">
        <v>0</v>
      </c>
      <c r="AP1554" s="59">
        <v>9211602</v>
      </c>
      <c r="AQ1554" s="59">
        <v>0</v>
      </c>
      <c r="AR1554" s="59">
        <v>9211602</v>
      </c>
      <c r="AS1554" s="59">
        <v>0</v>
      </c>
      <c r="AT1554" s="59">
        <v>9211602</v>
      </c>
      <c r="AU1554" s="59">
        <v>0</v>
      </c>
      <c r="AV1554" s="59">
        <v>9211602</v>
      </c>
      <c r="AW1554" s="59">
        <v>0</v>
      </c>
      <c r="AX1554" s="59">
        <v>18423204</v>
      </c>
      <c r="AY1554" s="2">
        <v>0</v>
      </c>
      <c r="AZ1554" s="12" t="str">
        <f t="shared" si="186"/>
        <v>OK</v>
      </c>
      <c r="BA1554" s="12" t="str">
        <f t="shared" si="187"/>
        <v>OK</v>
      </c>
      <c r="BB1554" s="6">
        <f t="shared" si="188"/>
        <v>0</v>
      </c>
      <c r="BC1554" s="13">
        <f t="shared" si="189"/>
        <v>110539224</v>
      </c>
      <c r="BD1554" s="13">
        <f t="shared" si="190"/>
        <v>110539224</v>
      </c>
      <c r="BE1554" s="6">
        <f t="shared" si="191"/>
        <v>0</v>
      </c>
      <c r="BF1554" s="6">
        <f t="shared" si="192"/>
        <v>0</v>
      </c>
    </row>
    <row r="1555" spans="2:58" ht="57" x14ac:dyDescent="0.25">
      <c r="B1555" s="39" t="s">
        <v>1847</v>
      </c>
      <c r="C1555" s="39" t="s">
        <v>1781</v>
      </c>
      <c r="D1555" s="39" t="s">
        <v>4</v>
      </c>
      <c r="E1555" s="40" t="s">
        <v>219</v>
      </c>
      <c r="F1555" s="40" t="s">
        <v>220</v>
      </c>
      <c r="G1555" s="40" t="s">
        <v>15</v>
      </c>
      <c r="H1555" s="40">
        <v>11111111</v>
      </c>
      <c r="I1555" s="40" t="s">
        <v>8168</v>
      </c>
      <c r="J1555" s="40" t="s">
        <v>221</v>
      </c>
      <c r="K1555" s="40" t="s">
        <v>1848</v>
      </c>
      <c r="L1555" s="41" t="s">
        <v>154</v>
      </c>
      <c r="M1555" s="41" t="s">
        <v>154</v>
      </c>
      <c r="N1555" s="41">
        <v>12</v>
      </c>
      <c r="O1555" s="41" t="s">
        <v>223</v>
      </c>
      <c r="P1555" s="41" t="s">
        <v>224</v>
      </c>
      <c r="Q1555" s="58">
        <v>110000000</v>
      </c>
      <c r="R1555" s="58">
        <v>110000000</v>
      </c>
      <c r="S1555" s="41" t="s">
        <v>221</v>
      </c>
      <c r="T1555" s="41" t="s">
        <v>221</v>
      </c>
      <c r="U1555" s="40" t="s">
        <v>1783</v>
      </c>
      <c r="V1555" s="40" t="s">
        <v>1784</v>
      </c>
      <c r="W1555" s="40" t="s">
        <v>1785</v>
      </c>
      <c r="X1555" s="40" t="s">
        <v>229</v>
      </c>
      <c r="Y1555" s="40" t="s">
        <v>651</v>
      </c>
      <c r="Z1555" s="40" t="s">
        <v>1786</v>
      </c>
      <c r="AA1555" s="59">
        <v>0</v>
      </c>
      <c r="AB1555" s="59">
        <v>0</v>
      </c>
      <c r="AC1555" s="59">
        <v>110000000</v>
      </c>
      <c r="AD1555" s="59">
        <v>10000000</v>
      </c>
      <c r="AE1555" s="59">
        <v>0</v>
      </c>
      <c r="AF1555" s="59">
        <v>10000000</v>
      </c>
      <c r="AG1555" s="59">
        <v>0</v>
      </c>
      <c r="AH1555" s="59">
        <v>10000000</v>
      </c>
      <c r="AI1555" s="59">
        <v>0</v>
      </c>
      <c r="AJ1555" s="59">
        <v>10000000</v>
      </c>
      <c r="AK1555" s="59">
        <v>0</v>
      </c>
      <c r="AL1555" s="59">
        <v>10000000</v>
      </c>
      <c r="AM1555" s="59">
        <v>0</v>
      </c>
      <c r="AN1555" s="59">
        <v>10000000</v>
      </c>
      <c r="AO1555" s="59">
        <v>0</v>
      </c>
      <c r="AP1555" s="59">
        <v>10000000</v>
      </c>
      <c r="AQ1555" s="59">
        <v>0</v>
      </c>
      <c r="AR1555" s="59">
        <v>10000000</v>
      </c>
      <c r="AS1555" s="59">
        <v>0</v>
      </c>
      <c r="AT1555" s="59">
        <v>10000000</v>
      </c>
      <c r="AU1555" s="59">
        <v>0</v>
      </c>
      <c r="AV1555" s="59">
        <v>10000000</v>
      </c>
      <c r="AW1555" s="59">
        <v>0</v>
      </c>
      <c r="AX1555" s="59">
        <v>10000000</v>
      </c>
      <c r="AY1555" s="2">
        <v>0</v>
      </c>
      <c r="AZ1555" s="12" t="str">
        <f t="shared" si="186"/>
        <v>OK</v>
      </c>
      <c r="BA1555" s="12" t="str">
        <f t="shared" si="187"/>
        <v>OK</v>
      </c>
      <c r="BB1555" s="6">
        <f t="shared" si="188"/>
        <v>0</v>
      </c>
      <c r="BC1555" s="13">
        <f t="shared" si="189"/>
        <v>110000000</v>
      </c>
      <c r="BD1555" s="13">
        <f t="shared" si="190"/>
        <v>110000000</v>
      </c>
      <c r="BE1555" s="6">
        <f t="shared" si="191"/>
        <v>0</v>
      </c>
      <c r="BF1555" s="6">
        <f t="shared" si="192"/>
        <v>0</v>
      </c>
    </row>
    <row r="1556" spans="2:58" ht="57" x14ac:dyDescent="0.25">
      <c r="B1556" s="39" t="s">
        <v>1849</v>
      </c>
      <c r="C1556" s="39" t="s">
        <v>1781</v>
      </c>
      <c r="D1556" s="39" t="s">
        <v>4</v>
      </c>
      <c r="E1556" s="40" t="s">
        <v>219</v>
      </c>
      <c r="F1556" s="40" t="s">
        <v>220</v>
      </c>
      <c r="G1556" s="40" t="s">
        <v>15</v>
      </c>
      <c r="H1556" s="40">
        <v>11111111</v>
      </c>
      <c r="I1556" s="40" t="s">
        <v>8168</v>
      </c>
      <c r="J1556" s="40" t="s">
        <v>221</v>
      </c>
      <c r="K1556" s="40" t="s">
        <v>1850</v>
      </c>
      <c r="L1556" s="41" t="s">
        <v>154</v>
      </c>
      <c r="M1556" s="41" t="s">
        <v>154</v>
      </c>
      <c r="N1556" s="41">
        <v>12</v>
      </c>
      <c r="O1556" s="41" t="s">
        <v>223</v>
      </c>
      <c r="P1556" s="41" t="s">
        <v>224</v>
      </c>
      <c r="Q1556" s="58">
        <v>5465131</v>
      </c>
      <c r="R1556" s="58">
        <v>5465131</v>
      </c>
      <c r="S1556" s="41" t="s">
        <v>221</v>
      </c>
      <c r="T1556" s="41" t="s">
        <v>221</v>
      </c>
      <c r="U1556" s="40" t="s">
        <v>1783</v>
      </c>
      <c r="V1556" s="40" t="s">
        <v>1784</v>
      </c>
      <c r="W1556" s="40" t="s">
        <v>1785</v>
      </c>
      <c r="X1556" s="40" t="s">
        <v>229</v>
      </c>
      <c r="Y1556" s="40" t="s">
        <v>654</v>
      </c>
      <c r="Z1556" s="40" t="s">
        <v>1786</v>
      </c>
      <c r="AA1556" s="59">
        <v>0</v>
      </c>
      <c r="AB1556" s="59">
        <v>0</v>
      </c>
      <c r="AC1556" s="59">
        <v>5465131</v>
      </c>
      <c r="AD1556" s="59">
        <v>496830</v>
      </c>
      <c r="AE1556" s="59">
        <v>0</v>
      </c>
      <c r="AF1556" s="59">
        <v>496830</v>
      </c>
      <c r="AG1556" s="59">
        <v>0</v>
      </c>
      <c r="AH1556" s="59">
        <v>496830</v>
      </c>
      <c r="AI1556" s="59">
        <v>0</v>
      </c>
      <c r="AJ1556" s="59">
        <v>496830</v>
      </c>
      <c r="AK1556" s="59">
        <v>0</v>
      </c>
      <c r="AL1556" s="59">
        <v>496830</v>
      </c>
      <c r="AM1556" s="59">
        <v>0</v>
      </c>
      <c r="AN1556" s="59">
        <v>496830</v>
      </c>
      <c r="AO1556" s="59">
        <v>0</v>
      </c>
      <c r="AP1556" s="59">
        <v>496830</v>
      </c>
      <c r="AQ1556" s="59">
        <v>0</v>
      </c>
      <c r="AR1556" s="59">
        <v>496830</v>
      </c>
      <c r="AS1556" s="59">
        <v>0</v>
      </c>
      <c r="AT1556" s="59">
        <v>496830</v>
      </c>
      <c r="AU1556" s="59">
        <v>0</v>
      </c>
      <c r="AV1556" s="59">
        <v>496830</v>
      </c>
      <c r="AW1556" s="59">
        <v>0</v>
      </c>
      <c r="AX1556" s="59">
        <v>496831</v>
      </c>
      <c r="AY1556" s="2">
        <v>0</v>
      </c>
      <c r="AZ1556" s="12" t="str">
        <f t="shared" si="186"/>
        <v>OK</v>
      </c>
      <c r="BA1556" s="12" t="str">
        <f t="shared" si="187"/>
        <v>OK</v>
      </c>
      <c r="BB1556" s="6">
        <f t="shared" si="188"/>
        <v>0</v>
      </c>
      <c r="BC1556" s="13">
        <f t="shared" si="189"/>
        <v>5465131</v>
      </c>
      <c r="BD1556" s="13">
        <f t="shared" si="190"/>
        <v>5465131</v>
      </c>
      <c r="BE1556" s="6">
        <f t="shared" si="191"/>
        <v>0</v>
      </c>
      <c r="BF1556" s="6">
        <f t="shared" si="192"/>
        <v>0</v>
      </c>
    </row>
    <row r="1557" spans="2:58" ht="57" x14ac:dyDescent="0.25">
      <c r="B1557" s="39" t="s">
        <v>1851</v>
      </c>
      <c r="C1557" s="39" t="s">
        <v>1781</v>
      </c>
      <c r="D1557" s="39" t="s">
        <v>4</v>
      </c>
      <c r="E1557" s="40" t="s">
        <v>219</v>
      </c>
      <c r="F1557" s="40" t="s">
        <v>220</v>
      </c>
      <c r="G1557" s="40" t="s">
        <v>15</v>
      </c>
      <c r="H1557" s="40">
        <v>11111111</v>
      </c>
      <c r="I1557" s="40" t="s">
        <v>8168</v>
      </c>
      <c r="J1557" s="40" t="s">
        <v>221</v>
      </c>
      <c r="K1557" s="40" t="s">
        <v>1852</v>
      </c>
      <c r="L1557" s="41" t="s">
        <v>154</v>
      </c>
      <c r="M1557" s="41" t="s">
        <v>154</v>
      </c>
      <c r="N1557" s="41">
        <v>12</v>
      </c>
      <c r="O1557" s="41" t="s">
        <v>223</v>
      </c>
      <c r="P1557" s="41" t="s">
        <v>224</v>
      </c>
      <c r="Q1557" s="58">
        <v>5000000</v>
      </c>
      <c r="R1557" s="58">
        <v>5000000</v>
      </c>
      <c r="S1557" s="41" t="s">
        <v>221</v>
      </c>
      <c r="T1557" s="41" t="s">
        <v>221</v>
      </c>
      <c r="U1557" s="40" t="s">
        <v>1783</v>
      </c>
      <c r="V1557" s="40" t="s">
        <v>1784</v>
      </c>
      <c r="W1557" s="40" t="s">
        <v>1785</v>
      </c>
      <c r="X1557" s="40" t="s">
        <v>229</v>
      </c>
      <c r="Y1557" s="40" t="s">
        <v>1853</v>
      </c>
      <c r="Z1557" s="40" t="s">
        <v>1786</v>
      </c>
      <c r="AA1557" s="59">
        <v>0</v>
      </c>
      <c r="AB1557" s="59">
        <v>0</v>
      </c>
      <c r="AC1557" s="59">
        <v>5000000</v>
      </c>
      <c r="AD1557" s="59">
        <v>454545</v>
      </c>
      <c r="AE1557" s="59">
        <v>0</v>
      </c>
      <c r="AF1557" s="59">
        <v>454545</v>
      </c>
      <c r="AG1557" s="59">
        <v>0</v>
      </c>
      <c r="AH1557" s="59">
        <v>454545</v>
      </c>
      <c r="AI1557" s="59">
        <v>0</v>
      </c>
      <c r="AJ1557" s="59">
        <v>454545</v>
      </c>
      <c r="AK1557" s="59">
        <v>0</v>
      </c>
      <c r="AL1557" s="59">
        <v>454545</v>
      </c>
      <c r="AM1557" s="59">
        <v>0</v>
      </c>
      <c r="AN1557" s="59">
        <v>454545</v>
      </c>
      <c r="AO1557" s="59">
        <v>0</v>
      </c>
      <c r="AP1557" s="59">
        <v>454545</v>
      </c>
      <c r="AQ1557" s="59">
        <v>0</v>
      </c>
      <c r="AR1557" s="59">
        <v>454545</v>
      </c>
      <c r="AS1557" s="59">
        <v>0</v>
      </c>
      <c r="AT1557" s="59">
        <v>454545</v>
      </c>
      <c r="AU1557" s="59">
        <v>0</v>
      </c>
      <c r="AV1557" s="59">
        <v>454545</v>
      </c>
      <c r="AW1557" s="59">
        <v>0</v>
      </c>
      <c r="AX1557" s="59">
        <v>454550</v>
      </c>
      <c r="AY1557" s="2">
        <v>0</v>
      </c>
      <c r="AZ1557" s="12" t="str">
        <f t="shared" si="186"/>
        <v>OK</v>
      </c>
      <c r="BA1557" s="12" t="str">
        <f t="shared" si="187"/>
        <v>OK</v>
      </c>
      <c r="BB1557" s="6">
        <f t="shared" si="188"/>
        <v>0</v>
      </c>
      <c r="BC1557" s="13">
        <f t="shared" si="189"/>
        <v>5000000</v>
      </c>
      <c r="BD1557" s="13">
        <f t="shared" si="190"/>
        <v>5000000</v>
      </c>
      <c r="BE1557" s="6">
        <f t="shared" si="191"/>
        <v>0</v>
      </c>
      <c r="BF1557" s="6">
        <f t="shared" si="192"/>
        <v>0</v>
      </c>
    </row>
    <row r="1558" spans="2:58" ht="57" x14ac:dyDescent="0.25">
      <c r="B1558" s="39" t="s">
        <v>1854</v>
      </c>
      <c r="C1558" s="39" t="s">
        <v>1781</v>
      </c>
      <c r="D1558" s="39" t="s">
        <v>4</v>
      </c>
      <c r="E1558" s="40" t="s">
        <v>219</v>
      </c>
      <c r="F1558" s="40" t="s">
        <v>220</v>
      </c>
      <c r="G1558" s="40" t="s">
        <v>15</v>
      </c>
      <c r="H1558" s="40">
        <v>11111111</v>
      </c>
      <c r="I1558" s="40" t="s">
        <v>8168</v>
      </c>
      <c r="J1558" s="40" t="s">
        <v>221</v>
      </c>
      <c r="K1558" s="40" t="s">
        <v>1855</v>
      </c>
      <c r="L1558" s="41" t="s">
        <v>154</v>
      </c>
      <c r="M1558" s="41" t="s">
        <v>154</v>
      </c>
      <c r="N1558" s="41">
        <v>12</v>
      </c>
      <c r="O1558" s="41" t="s">
        <v>223</v>
      </c>
      <c r="P1558" s="41" t="s">
        <v>224</v>
      </c>
      <c r="Q1558" s="58">
        <v>3000000</v>
      </c>
      <c r="R1558" s="58">
        <v>3000000</v>
      </c>
      <c r="S1558" s="41" t="s">
        <v>221</v>
      </c>
      <c r="T1558" s="41" t="s">
        <v>221</v>
      </c>
      <c r="U1558" s="40" t="s">
        <v>1783</v>
      </c>
      <c r="V1558" s="40" t="s">
        <v>1784</v>
      </c>
      <c r="W1558" s="40" t="s">
        <v>1785</v>
      </c>
      <c r="X1558" s="40" t="s">
        <v>482</v>
      </c>
      <c r="Y1558" s="40" t="s">
        <v>657</v>
      </c>
      <c r="Z1558" s="40" t="s">
        <v>1786</v>
      </c>
      <c r="AA1558" s="59">
        <v>0</v>
      </c>
      <c r="AB1558" s="59">
        <v>0</v>
      </c>
      <c r="AC1558" s="59">
        <v>3000000</v>
      </c>
      <c r="AD1558" s="59">
        <v>272727</v>
      </c>
      <c r="AE1558" s="59">
        <v>0</v>
      </c>
      <c r="AF1558" s="59">
        <v>272727</v>
      </c>
      <c r="AG1558" s="59">
        <v>0</v>
      </c>
      <c r="AH1558" s="59">
        <v>272727</v>
      </c>
      <c r="AI1558" s="59">
        <v>0</v>
      </c>
      <c r="AJ1558" s="59">
        <v>272727</v>
      </c>
      <c r="AK1558" s="59">
        <v>0</v>
      </c>
      <c r="AL1558" s="59">
        <v>272727</v>
      </c>
      <c r="AM1558" s="59">
        <v>0</v>
      </c>
      <c r="AN1558" s="59">
        <v>272727</v>
      </c>
      <c r="AO1558" s="59">
        <v>0</v>
      </c>
      <c r="AP1558" s="59">
        <v>272727</v>
      </c>
      <c r="AQ1558" s="59">
        <v>0</v>
      </c>
      <c r="AR1558" s="59">
        <v>272727</v>
      </c>
      <c r="AS1558" s="59">
        <v>0</v>
      </c>
      <c r="AT1558" s="59">
        <v>272727</v>
      </c>
      <c r="AU1558" s="59">
        <v>0</v>
      </c>
      <c r="AV1558" s="59">
        <v>272727</v>
      </c>
      <c r="AW1558" s="59">
        <v>0</v>
      </c>
      <c r="AX1558" s="59">
        <v>272730</v>
      </c>
      <c r="AY1558" s="2">
        <v>0</v>
      </c>
      <c r="AZ1558" s="12" t="str">
        <f t="shared" si="186"/>
        <v>OK</v>
      </c>
      <c r="BA1558" s="12" t="str">
        <f t="shared" si="187"/>
        <v>OK</v>
      </c>
      <c r="BB1558" s="6">
        <f t="shared" si="188"/>
        <v>0</v>
      </c>
      <c r="BC1558" s="13">
        <f t="shared" si="189"/>
        <v>3000000</v>
      </c>
      <c r="BD1558" s="13">
        <f t="shared" si="190"/>
        <v>3000000</v>
      </c>
      <c r="BE1558" s="6">
        <f t="shared" si="191"/>
        <v>0</v>
      </c>
      <c r="BF1558" s="6">
        <f t="shared" si="192"/>
        <v>0</v>
      </c>
    </row>
    <row r="1559" spans="2:58" ht="114" x14ac:dyDescent="0.25">
      <c r="B1559" s="39" t="s">
        <v>1856</v>
      </c>
      <c r="C1559" s="39" t="s">
        <v>717</v>
      </c>
      <c r="D1559" s="39" t="s">
        <v>4</v>
      </c>
      <c r="E1559" s="40" t="s">
        <v>219</v>
      </c>
      <c r="F1559" s="40" t="s">
        <v>220</v>
      </c>
      <c r="G1559" s="40" t="s">
        <v>17</v>
      </c>
      <c r="H1559" s="40">
        <v>80111614</v>
      </c>
      <c r="I1559" s="40" t="s">
        <v>8168</v>
      </c>
      <c r="J1559" s="40" t="s">
        <v>221</v>
      </c>
      <c r="K1559" s="40" t="s">
        <v>1857</v>
      </c>
      <c r="L1559" s="41" t="s">
        <v>719</v>
      </c>
      <c r="M1559" s="41" t="s">
        <v>719</v>
      </c>
      <c r="N1559" s="41">
        <v>10</v>
      </c>
      <c r="O1559" s="41" t="s">
        <v>223</v>
      </c>
      <c r="P1559" s="41" t="s">
        <v>224</v>
      </c>
      <c r="Q1559" s="58">
        <v>95154397.300000012</v>
      </c>
      <c r="R1559" s="58">
        <v>95154397.300000012</v>
      </c>
      <c r="S1559" s="41" t="s">
        <v>221</v>
      </c>
      <c r="T1559" s="41" t="s">
        <v>221</v>
      </c>
      <c r="U1559" s="40" t="s">
        <v>720</v>
      </c>
      <c r="V1559" s="40" t="s">
        <v>721</v>
      </c>
      <c r="W1559" s="40" t="s">
        <v>722</v>
      </c>
      <c r="X1559" s="40" t="s">
        <v>229</v>
      </c>
      <c r="Y1559" s="40" t="s">
        <v>230</v>
      </c>
      <c r="Z1559" s="40" t="s">
        <v>1858</v>
      </c>
      <c r="AA1559" s="59">
        <v>0</v>
      </c>
      <c r="AB1559" s="59">
        <v>0</v>
      </c>
      <c r="AC1559" s="59">
        <v>95154397.300000012</v>
      </c>
      <c r="AD1559" s="59">
        <v>0</v>
      </c>
      <c r="AE1559" s="59">
        <v>0</v>
      </c>
      <c r="AF1559" s="59">
        <v>9515439.7300000004</v>
      </c>
      <c r="AG1559" s="59">
        <v>0</v>
      </c>
      <c r="AH1559" s="59">
        <v>9515439.7300000004</v>
      </c>
      <c r="AI1559" s="59">
        <v>0</v>
      </c>
      <c r="AJ1559" s="59">
        <v>9515439.7300000004</v>
      </c>
      <c r="AK1559" s="59">
        <v>0</v>
      </c>
      <c r="AL1559" s="59">
        <v>9515439.7300000004</v>
      </c>
      <c r="AM1559" s="59">
        <v>0</v>
      </c>
      <c r="AN1559" s="59">
        <v>9515439.7300000004</v>
      </c>
      <c r="AO1559" s="59">
        <v>0</v>
      </c>
      <c r="AP1559" s="59">
        <v>9515439.7300000004</v>
      </c>
      <c r="AQ1559" s="59">
        <v>0</v>
      </c>
      <c r="AR1559" s="59">
        <v>9515439.7300000004</v>
      </c>
      <c r="AS1559" s="59">
        <v>0</v>
      </c>
      <c r="AT1559" s="59">
        <v>9515439.7300000004</v>
      </c>
      <c r="AU1559" s="59">
        <v>0</v>
      </c>
      <c r="AV1559" s="59">
        <v>9515439.7300000004</v>
      </c>
      <c r="AW1559" s="59">
        <v>0</v>
      </c>
      <c r="AX1559" s="59">
        <v>9515439.7300000004</v>
      </c>
      <c r="AY1559" s="2">
        <v>0</v>
      </c>
      <c r="AZ1559" s="12" t="str">
        <f t="shared" si="186"/>
        <v>OK</v>
      </c>
      <c r="BA1559" s="12" t="str">
        <f t="shared" si="187"/>
        <v>OK</v>
      </c>
      <c r="BB1559" s="6">
        <f t="shared" si="188"/>
        <v>0</v>
      </c>
      <c r="BC1559" s="13">
        <f t="shared" si="189"/>
        <v>95154397.300000012</v>
      </c>
      <c r="BD1559" s="13">
        <f t="shared" si="190"/>
        <v>95154397.300000027</v>
      </c>
      <c r="BE1559" s="6">
        <f t="shared" si="191"/>
        <v>0</v>
      </c>
      <c r="BF1559" s="6">
        <f t="shared" si="192"/>
        <v>0</v>
      </c>
    </row>
    <row r="1560" spans="2:58" ht="156.75" x14ac:dyDescent="0.25">
      <c r="B1560" s="39" t="s">
        <v>1859</v>
      </c>
      <c r="C1560" s="39" t="s">
        <v>717</v>
      </c>
      <c r="D1560" s="39" t="s">
        <v>4</v>
      </c>
      <c r="E1560" s="40" t="s">
        <v>219</v>
      </c>
      <c r="F1560" s="40" t="s">
        <v>220</v>
      </c>
      <c r="G1560" s="40" t="s">
        <v>17</v>
      </c>
      <c r="H1560" s="40">
        <v>80111614</v>
      </c>
      <c r="I1560" s="40" t="s">
        <v>8168</v>
      </c>
      <c r="J1560" s="40" t="s">
        <v>221</v>
      </c>
      <c r="K1560" s="40" t="s">
        <v>1860</v>
      </c>
      <c r="L1560" s="41" t="s">
        <v>719</v>
      </c>
      <c r="M1560" s="41" t="s">
        <v>719</v>
      </c>
      <c r="N1560" s="41">
        <v>10</v>
      </c>
      <c r="O1560" s="41" t="s">
        <v>223</v>
      </c>
      <c r="P1560" s="41" t="s">
        <v>224</v>
      </c>
      <c r="Q1560" s="58">
        <v>82503916.700000003</v>
      </c>
      <c r="R1560" s="58">
        <v>82503916.700000003</v>
      </c>
      <c r="S1560" s="41" t="s">
        <v>221</v>
      </c>
      <c r="T1560" s="41" t="s">
        <v>221</v>
      </c>
      <c r="U1560" s="40" t="s">
        <v>720</v>
      </c>
      <c r="V1560" s="40" t="s">
        <v>721</v>
      </c>
      <c r="W1560" s="40" t="s">
        <v>722</v>
      </c>
      <c r="X1560" s="40" t="s">
        <v>229</v>
      </c>
      <c r="Y1560" s="40" t="s">
        <v>230</v>
      </c>
      <c r="Z1560" s="40" t="s">
        <v>1037</v>
      </c>
      <c r="AA1560" s="59">
        <v>0</v>
      </c>
      <c r="AB1560" s="59">
        <v>0</v>
      </c>
      <c r="AC1560" s="59">
        <v>82503916.700000003</v>
      </c>
      <c r="AD1560" s="59">
        <v>0</v>
      </c>
      <c r="AE1560" s="59">
        <v>0</v>
      </c>
      <c r="AF1560" s="59">
        <v>8250391.6699999999</v>
      </c>
      <c r="AG1560" s="59">
        <v>0</v>
      </c>
      <c r="AH1560" s="59">
        <v>8250391.6699999999</v>
      </c>
      <c r="AI1560" s="59">
        <v>0</v>
      </c>
      <c r="AJ1560" s="59">
        <v>8250391.6699999999</v>
      </c>
      <c r="AK1560" s="59">
        <v>0</v>
      </c>
      <c r="AL1560" s="59">
        <v>8250391.6699999999</v>
      </c>
      <c r="AM1560" s="59">
        <v>0</v>
      </c>
      <c r="AN1560" s="59">
        <v>8250391.6699999999</v>
      </c>
      <c r="AO1560" s="59">
        <v>0</v>
      </c>
      <c r="AP1560" s="59">
        <v>8250391.6699999999</v>
      </c>
      <c r="AQ1560" s="59">
        <v>0</v>
      </c>
      <c r="AR1560" s="59">
        <v>8250391.6699999999</v>
      </c>
      <c r="AS1560" s="59">
        <v>0</v>
      </c>
      <c r="AT1560" s="59">
        <v>8250391.6699999999</v>
      </c>
      <c r="AU1560" s="59">
        <v>0</v>
      </c>
      <c r="AV1560" s="59">
        <v>8250391.6699999999</v>
      </c>
      <c r="AW1560" s="59">
        <v>0</v>
      </c>
      <c r="AX1560" s="59">
        <v>8250391.6699999999</v>
      </c>
      <c r="AY1560" s="2">
        <v>0</v>
      </c>
      <c r="AZ1560" s="12" t="str">
        <f t="shared" si="186"/>
        <v>OK</v>
      </c>
      <c r="BA1560" s="12" t="str">
        <f t="shared" si="187"/>
        <v>OK</v>
      </c>
      <c r="BB1560" s="6">
        <f t="shared" si="188"/>
        <v>0</v>
      </c>
      <c r="BC1560" s="13">
        <f t="shared" si="189"/>
        <v>82503916.700000003</v>
      </c>
      <c r="BD1560" s="13">
        <f t="shared" si="190"/>
        <v>82503916.700000003</v>
      </c>
      <c r="BE1560" s="6">
        <f t="shared" si="191"/>
        <v>0</v>
      </c>
      <c r="BF1560" s="6">
        <f t="shared" si="192"/>
        <v>0</v>
      </c>
    </row>
    <row r="1561" spans="2:58" ht="156.75" x14ac:dyDescent="0.25">
      <c r="B1561" s="39" t="s">
        <v>1861</v>
      </c>
      <c r="C1561" s="39" t="s">
        <v>717</v>
      </c>
      <c r="D1561" s="39" t="s">
        <v>4</v>
      </c>
      <c r="E1561" s="40" t="s">
        <v>219</v>
      </c>
      <c r="F1561" s="40" t="s">
        <v>220</v>
      </c>
      <c r="G1561" s="40" t="s">
        <v>17</v>
      </c>
      <c r="H1561" s="40">
        <v>80111614</v>
      </c>
      <c r="I1561" s="40" t="s">
        <v>8168</v>
      </c>
      <c r="J1561" s="40" t="s">
        <v>221</v>
      </c>
      <c r="K1561" s="40" t="s">
        <v>1862</v>
      </c>
      <c r="L1561" s="41" t="s">
        <v>719</v>
      </c>
      <c r="M1561" s="41" t="s">
        <v>719</v>
      </c>
      <c r="N1561" s="41">
        <v>10</v>
      </c>
      <c r="O1561" s="41" t="s">
        <v>223</v>
      </c>
      <c r="P1561" s="41" t="s">
        <v>224</v>
      </c>
      <c r="Q1561" s="58">
        <v>54378736.700000003</v>
      </c>
      <c r="R1561" s="58">
        <v>54378736.700000003</v>
      </c>
      <c r="S1561" s="41" t="s">
        <v>221</v>
      </c>
      <c r="T1561" s="41" t="s">
        <v>221</v>
      </c>
      <c r="U1561" s="40" t="s">
        <v>866</v>
      </c>
      <c r="V1561" s="40" t="s">
        <v>721</v>
      </c>
      <c r="W1561" s="40" t="s">
        <v>722</v>
      </c>
      <c r="X1561" s="40" t="s">
        <v>229</v>
      </c>
      <c r="Y1561" s="40" t="s">
        <v>230</v>
      </c>
      <c r="Z1561" s="40" t="s">
        <v>1863</v>
      </c>
      <c r="AA1561" s="59">
        <v>0</v>
      </c>
      <c r="AB1561" s="59">
        <v>0</v>
      </c>
      <c r="AC1561" s="59">
        <v>54378736.700000003</v>
      </c>
      <c r="AD1561" s="59">
        <v>0</v>
      </c>
      <c r="AE1561" s="59">
        <v>0</v>
      </c>
      <c r="AF1561" s="59">
        <v>5437873.6699999999</v>
      </c>
      <c r="AG1561" s="59">
        <v>0</v>
      </c>
      <c r="AH1561" s="59">
        <v>5437873.6699999999</v>
      </c>
      <c r="AI1561" s="59">
        <v>0</v>
      </c>
      <c r="AJ1561" s="59">
        <v>5437873.6699999999</v>
      </c>
      <c r="AK1561" s="59">
        <v>0</v>
      </c>
      <c r="AL1561" s="59">
        <v>5437873.6699999999</v>
      </c>
      <c r="AM1561" s="59">
        <v>0</v>
      </c>
      <c r="AN1561" s="59">
        <v>5437873.6699999999</v>
      </c>
      <c r="AO1561" s="59">
        <v>0</v>
      </c>
      <c r="AP1561" s="59">
        <v>5437873.6699999999</v>
      </c>
      <c r="AQ1561" s="59">
        <v>0</v>
      </c>
      <c r="AR1561" s="59">
        <v>5437873.6699999999</v>
      </c>
      <c r="AS1561" s="59">
        <v>0</v>
      </c>
      <c r="AT1561" s="59">
        <v>5437873.6699999999</v>
      </c>
      <c r="AU1561" s="59">
        <v>0</v>
      </c>
      <c r="AV1561" s="59">
        <v>5437873.6699999999</v>
      </c>
      <c r="AW1561" s="59">
        <v>0</v>
      </c>
      <c r="AX1561" s="59">
        <v>5437873.6699999999</v>
      </c>
      <c r="AY1561" s="2">
        <v>0</v>
      </c>
      <c r="AZ1561" s="12" t="str">
        <f t="shared" si="186"/>
        <v>OK</v>
      </c>
      <c r="BA1561" s="12" t="str">
        <f t="shared" si="187"/>
        <v>OK</v>
      </c>
      <c r="BB1561" s="6">
        <f t="shared" si="188"/>
        <v>0</v>
      </c>
      <c r="BC1561" s="13">
        <f t="shared" si="189"/>
        <v>54378736.700000003</v>
      </c>
      <c r="BD1561" s="13">
        <f t="shared" si="190"/>
        <v>54378736.70000001</v>
      </c>
      <c r="BE1561" s="6">
        <f t="shared" si="191"/>
        <v>0</v>
      </c>
      <c r="BF1561" s="6">
        <f t="shared" si="192"/>
        <v>0</v>
      </c>
    </row>
    <row r="1562" spans="2:58" ht="142.5" x14ac:dyDescent="0.25">
      <c r="B1562" s="39" t="s">
        <v>1864</v>
      </c>
      <c r="C1562" s="39" t="s">
        <v>717</v>
      </c>
      <c r="D1562" s="39" t="s">
        <v>4</v>
      </c>
      <c r="E1562" s="40" t="s">
        <v>219</v>
      </c>
      <c r="F1562" s="40" t="s">
        <v>220</v>
      </c>
      <c r="G1562" s="40" t="s">
        <v>17</v>
      </c>
      <c r="H1562" s="40">
        <v>80111614</v>
      </c>
      <c r="I1562" s="40" t="s">
        <v>8168</v>
      </c>
      <c r="J1562" s="40" t="s">
        <v>221</v>
      </c>
      <c r="K1562" s="40" t="s">
        <v>1865</v>
      </c>
      <c r="L1562" s="41" t="s">
        <v>153</v>
      </c>
      <c r="M1562" s="41" t="s">
        <v>153</v>
      </c>
      <c r="N1562" s="41">
        <v>12</v>
      </c>
      <c r="O1562" s="41" t="s">
        <v>223</v>
      </c>
      <c r="P1562" s="41" t="s">
        <v>224</v>
      </c>
      <c r="Q1562" s="58">
        <v>132491524.44</v>
      </c>
      <c r="R1562" s="58">
        <v>132491524.44</v>
      </c>
      <c r="S1562" s="41" t="s">
        <v>221</v>
      </c>
      <c r="T1562" s="41" t="s">
        <v>221</v>
      </c>
      <c r="U1562" s="40" t="s">
        <v>866</v>
      </c>
      <c r="V1562" s="40" t="s">
        <v>721</v>
      </c>
      <c r="W1562" s="40" t="s">
        <v>722</v>
      </c>
      <c r="X1562" s="40" t="s">
        <v>229</v>
      </c>
      <c r="Y1562" s="40" t="s">
        <v>230</v>
      </c>
      <c r="Z1562" s="40" t="s">
        <v>1607</v>
      </c>
      <c r="AA1562" s="59">
        <v>132491524.44</v>
      </c>
      <c r="AB1562" s="59">
        <v>0</v>
      </c>
      <c r="AC1562" s="59">
        <v>0</v>
      </c>
      <c r="AD1562" s="59">
        <v>12044684.039999999</v>
      </c>
      <c r="AE1562" s="59">
        <v>0</v>
      </c>
      <c r="AF1562" s="59">
        <v>12044684.039999999</v>
      </c>
      <c r="AG1562" s="59">
        <v>0</v>
      </c>
      <c r="AH1562" s="59">
        <v>12044684.039999999</v>
      </c>
      <c r="AI1562" s="59">
        <v>0</v>
      </c>
      <c r="AJ1562" s="59">
        <v>12044684.039999999</v>
      </c>
      <c r="AK1562" s="59">
        <v>0</v>
      </c>
      <c r="AL1562" s="59">
        <v>12044684.039999999</v>
      </c>
      <c r="AM1562" s="59">
        <v>0</v>
      </c>
      <c r="AN1562" s="59">
        <v>12044684.039999999</v>
      </c>
      <c r="AO1562" s="59">
        <v>0</v>
      </c>
      <c r="AP1562" s="59">
        <v>12044684.039999999</v>
      </c>
      <c r="AQ1562" s="59">
        <v>0</v>
      </c>
      <c r="AR1562" s="59">
        <v>12044684.039999999</v>
      </c>
      <c r="AS1562" s="59">
        <v>0</v>
      </c>
      <c r="AT1562" s="59">
        <v>12044684.039999999</v>
      </c>
      <c r="AU1562" s="59">
        <v>0</v>
      </c>
      <c r="AV1562" s="59">
        <v>12044684.039999999</v>
      </c>
      <c r="AW1562" s="59">
        <v>0</v>
      </c>
      <c r="AX1562" s="59">
        <v>12044684.039999999</v>
      </c>
      <c r="AY1562" s="2">
        <v>0</v>
      </c>
      <c r="AZ1562" s="12" t="str">
        <f t="shared" si="186"/>
        <v>OK</v>
      </c>
      <c r="BA1562" s="12" t="str">
        <f t="shared" si="187"/>
        <v>OK</v>
      </c>
      <c r="BB1562" s="6">
        <f t="shared" si="188"/>
        <v>0</v>
      </c>
      <c r="BC1562" s="13">
        <f t="shared" si="189"/>
        <v>132491524.44</v>
      </c>
      <c r="BD1562" s="13">
        <f t="shared" si="190"/>
        <v>132491524.43999997</v>
      </c>
      <c r="BE1562" s="6">
        <f t="shared" si="191"/>
        <v>0</v>
      </c>
      <c r="BF1562" s="6">
        <f t="shared" si="192"/>
        <v>0</v>
      </c>
    </row>
    <row r="1563" spans="2:58" ht="156.75" x14ac:dyDescent="0.25">
      <c r="B1563" s="39" t="s">
        <v>1866</v>
      </c>
      <c r="C1563" s="39" t="s">
        <v>717</v>
      </c>
      <c r="D1563" s="39" t="s">
        <v>4</v>
      </c>
      <c r="E1563" s="40" t="s">
        <v>219</v>
      </c>
      <c r="F1563" s="40" t="s">
        <v>220</v>
      </c>
      <c r="G1563" s="40" t="s">
        <v>17</v>
      </c>
      <c r="H1563" s="40">
        <v>80111614</v>
      </c>
      <c r="I1563" s="40" t="s">
        <v>8168</v>
      </c>
      <c r="J1563" s="40" t="s">
        <v>221</v>
      </c>
      <c r="K1563" s="40" t="s">
        <v>1862</v>
      </c>
      <c r="L1563" s="41" t="s">
        <v>155</v>
      </c>
      <c r="M1563" s="41" t="s">
        <v>719</v>
      </c>
      <c r="N1563" s="41">
        <v>9</v>
      </c>
      <c r="O1563" s="41" t="s">
        <v>223</v>
      </c>
      <c r="P1563" s="41" t="s">
        <v>224</v>
      </c>
      <c r="Q1563" s="58">
        <v>48940863.030000001</v>
      </c>
      <c r="R1563" s="58">
        <v>48940863.030000001</v>
      </c>
      <c r="S1563" s="41" t="s">
        <v>221</v>
      </c>
      <c r="T1563" s="41" t="s">
        <v>221</v>
      </c>
      <c r="U1563" s="40" t="s">
        <v>866</v>
      </c>
      <c r="V1563" s="40" t="s">
        <v>721</v>
      </c>
      <c r="W1563" s="40" t="s">
        <v>722</v>
      </c>
      <c r="X1563" s="40" t="s">
        <v>229</v>
      </c>
      <c r="Y1563" s="40" t="s">
        <v>230</v>
      </c>
      <c r="Z1563" s="40" t="s">
        <v>1863</v>
      </c>
      <c r="AA1563" s="59">
        <v>0</v>
      </c>
      <c r="AB1563" s="59">
        <v>0</v>
      </c>
      <c r="AC1563" s="59">
        <v>0</v>
      </c>
      <c r="AD1563" s="59">
        <v>0</v>
      </c>
      <c r="AE1563" s="59">
        <v>48940863.030000001</v>
      </c>
      <c r="AF1563" s="59">
        <v>0</v>
      </c>
      <c r="AG1563" s="59">
        <v>0</v>
      </c>
      <c r="AH1563" s="59">
        <v>5437873.6699999999</v>
      </c>
      <c r="AI1563" s="59">
        <v>0</v>
      </c>
      <c r="AJ1563" s="59">
        <v>5437873.6699999999</v>
      </c>
      <c r="AK1563" s="59">
        <v>0</v>
      </c>
      <c r="AL1563" s="59">
        <v>5437873.6699999999</v>
      </c>
      <c r="AM1563" s="59">
        <v>0</v>
      </c>
      <c r="AN1563" s="59">
        <v>5437873.6699999999</v>
      </c>
      <c r="AO1563" s="59">
        <v>0</v>
      </c>
      <c r="AP1563" s="59">
        <v>5437873.6699999999</v>
      </c>
      <c r="AQ1563" s="59">
        <v>0</v>
      </c>
      <c r="AR1563" s="59">
        <v>5437873.6699999999</v>
      </c>
      <c r="AS1563" s="59">
        <v>0</v>
      </c>
      <c r="AT1563" s="59">
        <v>5437873.6699999999</v>
      </c>
      <c r="AU1563" s="59">
        <v>0</v>
      </c>
      <c r="AV1563" s="59">
        <v>5437873.6699999999</v>
      </c>
      <c r="AW1563" s="59">
        <v>0</v>
      </c>
      <c r="AX1563" s="59">
        <v>5437873.6699999999</v>
      </c>
      <c r="AY1563" s="2">
        <v>0</v>
      </c>
      <c r="AZ1563" s="12" t="str">
        <f t="shared" si="186"/>
        <v>OK</v>
      </c>
      <c r="BA1563" s="12" t="str">
        <f t="shared" si="187"/>
        <v>OK</v>
      </c>
      <c r="BB1563" s="6">
        <f t="shared" si="188"/>
        <v>0</v>
      </c>
      <c r="BC1563" s="13">
        <f t="shared" si="189"/>
        <v>48940863.030000001</v>
      </c>
      <c r="BD1563" s="13">
        <f t="shared" si="190"/>
        <v>48940863.030000009</v>
      </c>
      <c r="BE1563" s="6">
        <f t="shared" si="191"/>
        <v>0</v>
      </c>
      <c r="BF1563" s="6">
        <f t="shared" si="192"/>
        <v>0</v>
      </c>
    </row>
    <row r="1564" spans="2:58" ht="114" x14ac:dyDescent="0.25">
      <c r="B1564" s="39" t="s">
        <v>1867</v>
      </c>
      <c r="C1564" s="39" t="s">
        <v>717</v>
      </c>
      <c r="D1564" s="39" t="s">
        <v>4</v>
      </c>
      <c r="E1564" s="40" t="s">
        <v>219</v>
      </c>
      <c r="F1564" s="40" t="s">
        <v>220</v>
      </c>
      <c r="G1564" s="40" t="s">
        <v>17</v>
      </c>
      <c r="H1564" s="40">
        <v>80111614</v>
      </c>
      <c r="I1564" s="40" t="s">
        <v>8168</v>
      </c>
      <c r="J1564" s="40" t="s">
        <v>221</v>
      </c>
      <c r="K1564" s="40" t="s">
        <v>1868</v>
      </c>
      <c r="L1564" s="41" t="s">
        <v>719</v>
      </c>
      <c r="M1564" s="41" t="s">
        <v>719</v>
      </c>
      <c r="N1564" s="41">
        <v>10</v>
      </c>
      <c r="O1564" s="41" t="s">
        <v>223</v>
      </c>
      <c r="P1564" s="41" t="s">
        <v>224</v>
      </c>
      <c r="Q1564" s="58">
        <v>82503916.700000003</v>
      </c>
      <c r="R1564" s="58">
        <v>82503916.700000003</v>
      </c>
      <c r="S1564" s="41" t="s">
        <v>221</v>
      </c>
      <c r="T1564" s="41" t="s">
        <v>221</v>
      </c>
      <c r="U1564" s="40" t="s">
        <v>866</v>
      </c>
      <c r="V1564" s="40" t="s">
        <v>721</v>
      </c>
      <c r="W1564" s="40" t="s">
        <v>722</v>
      </c>
      <c r="X1564" s="40" t="s">
        <v>229</v>
      </c>
      <c r="Y1564" s="40" t="s">
        <v>230</v>
      </c>
      <c r="Z1564" s="40" t="s">
        <v>1037</v>
      </c>
      <c r="AA1564" s="59">
        <v>0</v>
      </c>
      <c r="AB1564" s="59">
        <v>0</v>
      </c>
      <c r="AC1564" s="59">
        <v>82503916.700000003</v>
      </c>
      <c r="AD1564" s="59">
        <v>0</v>
      </c>
      <c r="AE1564" s="59">
        <v>0</v>
      </c>
      <c r="AF1564" s="59">
        <v>8250391.6699999999</v>
      </c>
      <c r="AG1564" s="59">
        <v>0</v>
      </c>
      <c r="AH1564" s="59">
        <v>8250391.6699999999</v>
      </c>
      <c r="AI1564" s="59">
        <v>0</v>
      </c>
      <c r="AJ1564" s="59">
        <v>8250391.6699999999</v>
      </c>
      <c r="AK1564" s="59">
        <v>0</v>
      </c>
      <c r="AL1564" s="59">
        <v>8250391.6699999999</v>
      </c>
      <c r="AM1564" s="59">
        <v>0</v>
      </c>
      <c r="AN1564" s="59">
        <v>8250391.6699999999</v>
      </c>
      <c r="AO1564" s="59">
        <v>0</v>
      </c>
      <c r="AP1564" s="59">
        <v>8250391.6699999999</v>
      </c>
      <c r="AQ1564" s="59">
        <v>0</v>
      </c>
      <c r="AR1564" s="59">
        <v>8250391.6699999999</v>
      </c>
      <c r="AS1564" s="59">
        <v>0</v>
      </c>
      <c r="AT1564" s="59">
        <v>8250391.6699999999</v>
      </c>
      <c r="AU1564" s="59">
        <v>0</v>
      </c>
      <c r="AV1564" s="59">
        <v>8250391.6699999999</v>
      </c>
      <c r="AW1564" s="59">
        <v>0</v>
      </c>
      <c r="AX1564" s="59">
        <v>8250391.6699999999</v>
      </c>
      <c r="AY1564" s="2">
        <v>0</v>
      </c>
      <c r="AZ1564" s="12" t="str">
        <f t="shared" si="186"/>
        <v>OK</v>
      </c>
      <c r="BA1564" s="12" t="str">
        <f t="shared" si="187"/>
        <v>OK</v>
      </c>
      <c r="BB1564" s="6">
        <f t="shared" si="188"/>
        <v>0</v>
      </c>
      <c r="BC1564" s="13">
        <f t="shared" si="189"/>
        <v>82503916.700000003</v>
      </c>
      <c r="BD1564" s="13">
        <f t="shared" si="190"/>
        <v>82503916.700000003</v>
      </c>
      <c r="BE1564" s="6">
        <f t="shared" si="191"/>
        <v>0</v>
      </c>
      <c r="BF1564" s="6">
        <f t="shared" si="192"/>
        <v>0</v>
      </c>
    </row>
    <row r="1565" spans="2:58" ht="114" x14ac:dyDescent="0.25">
      <c r="B1565" s="39" t="s">
        <v>1869</v>
      </c>
      <c r="C1565" s="39" t="s">
        <v>717</v>
      </c>
      <c r="D1565" s="39" t="s">
        <v>4</v>
      </c>
      <c r="E1565" s="40" t="s">
        <v>219</v>
      </c>
      <c r="F1565" s="40" t="s">
        <v>220</v>
      </c>
      <c r="G1565" s="40" t="s">
        <v>17</v>
      </c>
      <c r="H1565" s="40">
        <v>80111614</v>
      </c>
      <c r="I1565" s="40" t="s">
        <v>8168</v>
      </c>
      <c r="J1565" s="40" t="s">
        <v>221</v>
      </c>
      <c r="K1565" s="40" t="s">
        <v>1870</v>
      </c>
      <c r="L1565" s="41" t="s">
        <v>719</v>
      </c>
      <c r="M1565" s="41" t="s">
        <v>719</v>
      </c>
      <c r="N1565" s="41">
        <v>10</v>
      </c>
      <c r="O1565" s="41" t="s">
        <v>223</v>
      </c>
      <c r="P1565" s="41" t="s">
        <v>224</v>
      </c>
      <c r="Q1565" s="58">
        <v>47986319.800000004</v>
      </c>
      <c r="R1565" s="58">
        <v>47986319.800000004</v>
      </c>
      <c r="S1565" s="41" t="s">
        <v>221</v>
      </c>
      <c r="T1565" s="41" t="s">
        <v>221</v>
      </c>
      <c r="U1565" s="40" t="s">
        <v>866</v>
      </c>
      <c r="V1565" s="40" t="s">
        <v>721</v>
      </c>
      <c r="W1565" s="40" t="s">
        <v>722</v>
      </c>
      <c r="X1565" s="40" t="s">
        <v>229</v>
      </c>
      <c r="Y1565" s="40" t="s">
        <v>230</v>
      </c>
      <c r="Z1565" s="40" t="s">
        <v>1863</v>
      </c>
      <c r="AA1565" s="59">
        <v>0</v>
      </c>
      <c r="AB1565" s="59">
        <v>0</v>
      </c>
      <c r="AC1565" s="59">
        <v>47986319.800000004</v>
      </c>
      <c r="AD1565" s="59">
        <v>0</v>
      </c>
      <c r="AE1565" s="59">
        <v>0</v>
      </c>
      <c r="AF1565" s="59">
        <v>4798631.9800000004</v>
      </c>
      <c r="AG1565" s="59">
        <v>0</v>
      </c>
      <c r="AH1565" s="59">
        <v>4798631.9800000004</v>
      </c>
      <c r="AI1565" s="59">
        <v>0</v>
      </c>
      <c r="AJ1565" s="59">
        <v>4798631.9800000004</v>
      </c>
      <c r="AK1565" s="59">
        <v>0</v>
      </c>
      <c r="AL1565" s="59">
        <v>4798631.9800000004</v>
      </c>
      <c r="AM1565" s="59">
        <v>0</v>
      </c>
      <c r="AN1565" s="59">
        <v>4798631.9800000004</v>
      </c>
      <c r="AO1565" s="59">
        <v>0</v>
      </c>
      <c r="AP1565" s="59">
        <v>4798631.9800000004</v>
      </c>
      <c r="AQ1565" s="59">
        <v>0</v>
      </c>
      <c r="AR1565" s="59">
        <v>4798631.9800000004</v>
      </c>
      <c r="AS1565" s="59">
        <v>0</v>
      </c>
      <c r="AT1565" s="59">
        <v>4798631.9800000004</v>
      </c>
      <c r="AU1565" s="59">
        <v>0</v>
      </c>
      <c r="AV1565" s="59">
        <v>4798631.9800000004</v>
      </c>
      <c r="AW1565" s="59">
        <v>0</v>
      </c>
      <c r="AX1565" s="59">
        <v>4798631.9800000004</v>
      </c>
      <c r="AY1565" s="2">
        <v>0</v>
      </c>
      <c r="AZ1565" s="12" t="str">
        <f t="shared" si="186"/>
        <v>OK</v>
      </c>
      <c r="BA1565" s="12" t="str">
        <f t="shared" si="187"/>
        <v>OK</v>
      </c>
      <c r="BB1565" s="6">
        <f t="shared" si="188"/>
        <v>0</v>
      </c>
      <c r="BC1565" s="13">
        <f t="shared" si="189"/>
        <v>47986319.800000004</v>
      </c>
      <c r="BD1565" s="13">
        <f t="shared" si="190"/>
        <v>47986319.800000012</v>
      </c>
      <c r="BE1565" s="6">
        <f t="shared" si="191"/>
        <v>0</v>
      </c>
      <c r="BF1565" s="6">
        <f t="shared" si="192"/>
        <v>0</v>
      </c>
    </row>
    <row r="1566" spans="2:58" ht="114" x14ac:dyDescent="0.25">
      <c r="B1566" s="39" t="s">
        <v>1871</v>
      </c>
      <c r="C1566" s="39" t="s">
        <v>717</v>
      </c>
      <c r="D1566" s="39" t="s">
        <v>4</v>
      </c>
      <c r="E1566" s="40" t="s">
        <v>219</v>
      </c>
      <c r="F1566" s="40" t="s">
        <v>220</v>
      </c>
      <c r="G1566" s="40" t="s">
        <v>17</v>
      </c>
      <c r="H1566" s="40">
        <v>80111614</v>
      </c>
      <c r="I1566" s="40" t="s">
        <v>8168</v>
      </c>
      <c r="J1566" s="40" t="s">
        <v>221</v>
      </c>
      <c r="K1566" s="40" t="s">
        <v>1870</v>
      </c>
      <c r="L1566" s="41" t="s">
        <v>719</v>
      </c>
      <c r="M1566" s="41" t="s">
        <v>719</v>
      </c>
      <c r="N1566" s="41">
        <v>10</v>
      </c>
      <c r="O1566" s="41" t="s">
        <v>223</v>
      </c>
      <c r="P1566" s="41" t="s">
        <v>224</v>
      </c>
      <c r="Q1566" s="58">
        <v>47986319.800000004</v>
      </c>
      <c r="R1566" s="58">
        <v>47986319.800000004</v>
      </c>
      <c r="S1566" s="41" t="s">
        <v>221</v>
      </c>
      <c r="T1566" s="41" t="s">
        <v>221</v>
      </c>
      <c r="U1566" s="40" t="s">
        <v>866</v>
      </c>
      <c r="V1566" s="40" t="s">
        <v>721</v>
      </c>
      <c r="W1566" s="40" t="s">
        <v>722</v>
      </c>
      <c r="X1566" s="40" t="s">
        <v>229</v>
      </c>
      <c r="Y1566" s="40" t="s">
        <v>230</v>
      </c>
      <c r="Z1566" s="40" t="s">
        <v>1863</v>
      </c>
      <c r="AA1566" s="59">
        <v>0</v>
      </c>
      <c r="AB1566" s="59">
        <v>0</v>
      </c>
      <c r="AC1566" s="59">
        <v>47986319.800000004</v>
      </c>
      <c r="AD1566" s="59">
        <v>0</v>
      </c>
      <c r="AE1566" s="59">
        <v>0</v>
      </c>
      <c r="AF1566" s="59">
        <v>4798631.9800000004</v>
      </c>
      <c r="AG1566" s="59">
        <v>0</v>
      </c>
      <c r="AH1566" s="59">
        <v>4798631.9800000004</v>
      </c>
      <c r="AI1566" s="59">
        <v>0</v>
      </c>
      <c r="AJ1566" s="59">
        <v>4798631.9800000004</v>
      </c>
      <c r="AK1566" s="59">
        <v>0</v>
      </c>
      <c r="AL1566" s="59">
        <v>4798631.9800000004</v>
      </c>
      <c r="AM1566" s="59">
        <v>0</v>
      </c>
      <c r="AN1566" s="59">
        <v>4798631.9800000004</v>
      </c>
      <c r="AO1566" s="59">
        <v>0</v>
      </c>
      <c r="AP1566" s="59">
        <v>4798631.9800000004</v>
      </c>
      <c r="AQ1566" s="59">
        <v>0</v>
      </c>
      <c r="AR1566" s="59">
        <v>4798631.9800000004</v>
      </c>
      <c r="AS1566" s="59">
        <v>0</v>
      </c>
      <c r="AT1566" s="59">
        <v>4798631.9800000004</v>
      </c>
      <c r="AU1566" s="59">
        <v>0</v>
      </c>
      <c r="AV1566" s="59">
        <v>4798631.9800000004</v>
      </c>
      <c r="AW1566" s="59">
        <v>0</v>
      </c>
      <c r="AX1566" s="59">
        <v>4798631.9800000004</v>
      </c>
      <c r="AY1566" s="2">
        <v>0</v>
      </c>
      <c r="AZ1566" s="12" t="str">
        <f t="shared" si="186"/>
        <v>OK</v>
      </c>
      <c r="BA1566" s="12" t="str">
        <f t="shared" si="187"/>
        <v>OK</v>
      </c>
      <c r="BB1566" s="6">
        <f t="shared" si="188"/>
        <v>0</v>
      </c>
      <c r="BC1566" s="13">
        <f t="shared" si="189"/>
        <v>47986319.800000004</v>
      </c>
      <c r="BD1566" s="13">
        <f t="shared" si="190"/>
        <v>47986319.800000012</v>
      </c>
      <c r="BE1566" s="6">
        <f t="shared" si="191"/>
        <v>0</v>
      </c>
      <c r="BF1566" s="6">
        <f t="shared" si="192"/>
        <v>0</v>
      </c>
    </row>
    <row r="1567" spans="2:58" ht="114" x14ac:dyDescent="0.25">
      <c r="B1567" s="39" t="s">
        <v>1872</v>
      </c>
      <c r="C1567" s="39" t="s">
        <v>717</v>
      </c>
      <c r="D1567" s="39" t="s">
        <v>4</v>
      </c>
      <c r="E1567" s="40" t="s">
        <v>219</v>
      </c>
      <c r="F1567" s="40" t="s">
        <v>220</v>
      </c>
      <c r="G1567" s="40" t="s">
        <v>17</v>
      </c>
      <c r="H1567" s="40">
        <v>80111614</v>
      </c>
      <c r="I1567" s="40" t="s">
        <v>8168</v>
      </c>
      <c r="J1567" s="40" t="s">
        <v>221</v>
      </c>
      <c r="K1567" s="40" t="s">
        <v>1870</v>
      </c>
      <c r="L1567" s="41" t="s">
        <v>719</v>
      </c>
      <c r="M1567" s="41" t="s">
        <v>719</v>
      </c>
      <c r="N1567" s="41">
        <v>10</v>
      </c>
      <c r="O1567" s="41" t="s">
        <v>223</v>
      </c>
      <c r="P1567" s="41" t="s">
        <v>224</v>
      </c>
      <c r="Q1567" s="58">
        <v>47986319.800000004</v>
      </c>
      <c r="R1567" s="58">
        <v>47986319.800000004</v>
      </c>
      <c r="S1567" s="41" t="s">
        <v>221</v>
      </c>
      <c r="T1567" s="41" t="s">
        <v>221</v>
      </c>
      <c r="U1567" s="40" t="s">
        <v>866</v>
      </c>
      <c r="V1567" s="40" t="s">
        <v>721</v>
      </c>
      <c r="W1567" s="40" t="s">
        <v>722</v>
      </c>
      <c r="X1567" s="40" t="s">
        <v>229</v>
      </c>
      <c r="Y1567" s="40" t="s">
        <v>230</v>
      </c>
      <c r="Z1567" s="40" t="s">
        <v>1863</v>
      </c>
      <c r="AA1567" s="59">
        <v>0</v>
      </c>
      <c r="AB1567" s="59">
        <v>0</v>
      </c>
      <c r="AC1567" s="59">
        <v>47986319.800000004</v>
      </c>
      <c r="AD1567" s="59">
        <v>0</v>
      </c>
      <c r="AE1567" s="59">
        <v>0</v>
      </c>
      <c r="AF1567" s="59">
        <v>4798631.9800000004</v>
      </c>
      <c r="AG1567" s="59">
        <v>0</v>
      </c>
      <c r="AH1567" s="59">
        <v>4798631.9800000004</v>
      </c>
      <c r="AI1567" s="59">
        <v>0</v>
      </c>
      <c r="AJ1567" s="59">
        <v>4798631.9800000004</v>
      </c>
      <c r="AK1567" s="59">
        <v>0</v>
      </c>
      <c r="AL1567" s="59">
        <v>4798631.9800000004</v>
      </c>
      <c r="AM1567" s="59">
        <v>0</v>
      </c>
      <c r="AN1567" s="59">
        <v>4798631.9800000004</v>
      </c>
      <c r="AO1567" s="59">
        <v>0</v>
      </c>
      <c r="AP1567" s="59">
        <v>4798631.9800000004</v>
      </c>
      <c r="AQ1567" s="59">
        <v>0</v>
      </c>
      <c r="AR1567" s="59">
        <v>4798631.9800000004</v>
      </c>
      <c r="AS1567" s="59">
        <v>0</v>
      </c>
      <c r="AT1567" s="59">
        <v>4798631.9800000004</v>
      </c>
      <c r="AU1567" s="59">
        <v>0</v>
      </c>
      <c r="AV1567" s="59">
        <v>4798631.9800000004</v>
      </c>
      <c r="AW1567" s="59">
        <v>0</v>
      </c>
      <c r="AX1567" s="59">
        <v>4798631.9800000004</v>
      </c>
      <c r="AY1567" s="2">
        <v>0</v>
      </c>
      <c r="AZ1567" s="12" t="str">
        <f t="shared" si="186"/>
        <v>OK</v>
      </c>
      <c r="BA1567" s="12" t="str">
        <f t="shared" si="187"/>
        <v>OK</v>
      </c>
      <c r="BB1567" s="6">
        <f t="shared" si="188"/>
        <v>0</v>
      </c>
      <c r="BC1567" s="13">
        <f t="shared" si="189"/>
        <v>47986319.800000004</v>
      </c>
      <c r="BD1567" s="13">
        <f t="shared" si="190"/>
        <v>47986319.800000012</v>
      </c>
      <c r="BE1567" s="6">
        <f t="shared" si="191"/>
        <v>0</v>
      </c>
      <c r="BF1567" s="6">
        <f t="shared" si="192"/>
        <v>0</v>
      </c>
    </row>
    <row r="1568" spans="2:58" ht="114" x14ac:dyDescent="0.25">
      <c r="B1568" s="39" t="s">
        <v>1873</v>
      </c>
      <c r="C1568" s="39" t="s">
        <v>717</v>
      </c>
      <c r="D1568" s="39" t="s">
        <v>4</v>
      </c>
      <c r="E1568" s="40" t="s">
        <v>219</v>
      </c>
      <c r="F1568" s="40" t="s">
        <v>220</v>
      </c>
      <c r="G1568" s="40" t="s">
        <v>17</v>
      </c>
      <c r="H1568" s="40">
        <v>80111614</v>
      </c>
      <c r="I1568" s="40" t="s">
        <v>8168</v>
      </c>
      <c r="J1568" s="40" t="s">
        <v>221</v>
      </c>
      <c r="K1568" s="40" t="s">
        <v>1870</v>
      </c>
      <c r="L1568" s="41" t="s">
        <v>719</v>
      </c>
      <c r="M1568" s="41" t="s">
        <v>719</v>
      </c>
      <c r="N1568" s="41">
        <v>10</v>
      </c>
      <c r="O1568" s="41" t="s">
        <v>223</v>
      </c>
      <c r="P1568" s="41" t="s">
        <v>224</v>
      </c>
      <c r="Q1568" s="58">
        <v>47986319.800000004</v>
      </c>
      <c r="R1568" s="58">
        <v>47986319.800000004</v>
      </c>
      <c r="S1568" s="41" t="s">
        <v>221</v>
      </c>
      <c r="T1568" s="41" t="s">
        <v>221</v>
      </c>
      <c r="U1568" s="40" t="s">
        <v>866</v>
      </c>
      <c r="V1568" s="40" t="s">
        <v>721</v>
      </c>
      <c r="W1568" s="40" t="s">
        <v>722</v>
      </c>
      <c r="X1568" s="40" t="s">
        <v>229</v>
      </c>
      <c r="Y1568" s="40" t="s">
        <v>230</v>
      </c>
      <c r="Z1568" s="40" t="s">
        <v>1863</v>
      </c>
      <c r="AA1568" s="59">
        <v>0</v>
      </c>
      <c r="AB1568" s="59">
        <v>0</v>
      </c>
      <c r="AC1568" s="59">
        <v>47986319.800000004</v>
      </c>
      <c r="AD1568" s="59">
        <v>0</v>
      </c>
      <c r="AE1568" s="59">
        <v>0</v>
      </c>
      <c r="AF1568" s="59">
        <v>4798631.9800000004</v>
      </c>
      <c r="AG1568" s="59">
        <v>0</v>
      </c>
      <c r="AH1568" s="59">
        <v>4798631.9800000004</v>
      </c>
      <c r="AI1568" s="59">
        <v>0</v>
      </c>
      <c r="AJ1568" s="59">
        <v>4798631.9800000004</v>
      </c>
      <c r="AK1568" s="59">
        <v>0</v>
      </c>
      <c r="AL1568" s="59">
        <v>4798631.9800000004</v>
      </c>
      <c r="AM1568" s="59">
        <v>0</v>
      </c>
      <c r="AN1568" s="59">
        <v>4798631.9800000004</v>
      </c>
      <c r="AO1568" s="59">
        <v>0</v>
      </c>
      <c r="AP1568" s="59">
        <v>4798631.9800000004</v>
      </c>
      <c r="AQ1568" s="59">
        <v>0</v>
      </c>
      <c r="AR1568" s="59">
        <v>4798631.9800000004</v>
      </c>
      <c r="AS1568" s="59">
        <v>0</v>
      </c>
      <c r="AT1568" s="59">
        <v>4798631.9800000004</v>
      </c>
      <c r="AU1568" s="59">
        <v>0</v>
      </c>
      <c r="AV1568" s="59">
        <v>4798631.9800000004</v>
      </c>
      <c r="AW1568" s="59">
        <v>0</v>
      </c>
      <c r="AX1568" s="59">
        <v>4798631.9800000004</v>
      </c>
      <c r="AY1568" s="2">
        <v>0</v>
      </c>
      <c r="AZ1568" s="12" t="str">
        <f t="shared" si="186"/>
        <v>OK</v>
      </c>
      <c r="BA1568" s="12" t="str">
        <f t="shared" si="187"/>
        <v>OK</v>
      </c>
      <c r="BB1568" s="6">
        <f t="shared" si="188"/>
        <v>0</v>
      </c>
      <c r="BC1568" s="13">
        <f t="shared" si="189"/>
        <v>47986319.800000004</v>
      </c>
      <c r="BD1568" s="13">
        <f t="shared" si="190"/>
        <v>47986319.800000012</v>
      </c>
      <c r="BE1568" s="6">
        <f t="shared" si="191"/>
        <v>0</v>
      </c>
      <c r="BF1568" s="6">
        <f t="shared" si="192"/>
        <v>0</v>
      </c>
    </row>
    <row r="1569" spans="2:58" ht="114" x14ac:dyDescent="0.25">
      <c r="B1569" s="39" t="s">
        <v>1874</v>
      </c>
      <c r="C1569" s="39" t="s">
        <v>717</v>
      </c>
      <c r="D1569" s="39" t="s">
        <v>4</v>
      </c>
      <c r="E1569" s="40" t="s">
        <v>219</v>
      </c>
      <c r="F1569" s="40" t="s">
        <v>220</v>
      </c>
      <c r="G1569" s="40" t="s">
        <v>17</v>
      </c>
      <c r="H1569" s="40">
        <v>80111614</v>
      </c>
      <c r="I1569" s="40" t="s">
        <v>8168</v>
      </c>
      <c r="J1569" s="40" t="s">
        <v>221</v>
      </c>
      <c r="K1569" s="40" t="s">
        <v>1875</v>
      </c>
      <c r="L1569" s="41" t="s">
        <v>153</v>
      </c>
      <c r="M1569" s="41" t="s">
        <v>153</v>
      </c>
      <c r="N1569" s="41">
        <v>12</v>
      </c>
      <c r="O1569" s="41" t="s">
        <v>223</v>
      </c>
      <c r="P1569" s="41" t="s">
        <v>224</v>
      </c>
      <c r="Q1569" s="58">
        <v>104669837.03</v>
      </c>
      <c r="R1569" s="58">
        <v>104669837.03</v>
      </c>
      <c r="S1569" s="41" t="s">
        <v>221</v>
      </c>
      <c r="T1569" s="41" t="s">
        <v>221</v>
      </c>
      <c r="U1569" s="40" t="s">
        <v>866</v>
      </c>
      <c r="V1569" s="40" t="s">
        <v>721</v>
      </c>
      <c r="W1569" s="40" t="s">
        <v>722</v>
      </c>
      <c r="X1569" s="40" t="s">
        <v>229</v>
      </c>
      <c r="Y1569" s="40" t="s">
        <v>230</v>
      </c>
      <c r="Z1569" s="40" t="s">
        <v>1858</v>
      </c>
      <c r="AA1569" s="59">
        <v>104669837.03</v>
      </c>
      <c r="AB1569" s="59">
        <v>0</v>
      </c>
      <c r="AC1569" s="59">
        <v>0</v>
      </c>
      <c r="AD1569" s="59">
        <v>9515439.7300000004</v>
      </c>
      <c r="AE1569" s="59">
        <v>0</v>
      </c>
      <c r="AF1569" s="59">
        <v>9515439.7300000004</v>
      </c>
      <c r="AG1569" s="59">
        <v>0</v>
      </c>
      <c r="AH1569" s="59">
        <v>9515439.7300000004</v>
      </c>
      <c r="AI1569" s="59">
        <v>0</v>
      </c>
      <c r="AJ1569" s="59">
        <v>9515439.7300000004</v>
      </c>
      <c r="AK1569" s="59">
        <v>0</v>
      </c>
      <c r="AL1569" s="59">
        <v>9515439.7300000004</v>
      </c>
      <c r="AM1569" s="59">
        <v>0</v>
      </c>
      <c r="AN1569" s="59">
        <v>9515439.7300000004</v>
      </c>
      <c r="AO1569" s="59">
        <v>0</v>
      </c>
      <c r="AP1569" s="59">
        <v>9515439.7300000004</v>
      </c>
      <c r="AQ1569" s="59">
        <v>0</v>
      </c>
      <c r="AR1569" s="59">
        <v>9515439.7300000004</v>
      </c>
      <c r="AS1569" s="59">
        <v>0</v>
      </c>
      <c r="AT1569" s="59">
        <v>9515439.7300000004</v>
      </c>
      <c r="AU1569" s="59">
        <v>0</v>
      </c>
      <c r="AV1569" s="59">
        <v>9515439.7300000004</v>
      </c>
      <c r="AW1569" s="59">
        <v>0</v>
      </c>
      <c r="AX1569" s="59">
        <v>9515439.7300000004</v>
      </c>
      <c r="AY1569" s="2">
        <v>0</v>
      </c>
      <c r="AZ1569" s="12" t="str">
        <f t="shared" si="186"/>
        <v>OK</v>
      </c>
      <c r="BA1569" s="12" t="str">
        <f t="shared" si="187"/>
        <v>OK</v>
      </c>
      <c r="BB1569" s="6">
        <f t="shared" si="188"/>
        <v>0</v>
      </c>
      <c r="BC1569" s="13">
        <f t="shared" si="189"/>
        <v>104669837.03</v>
      </c>
      <c r="BD1569" s="13">
        <f t="shared" si="190"/>
        <v>104669837.03000003</v>
      </c>
      <c r="BE1569" s="6">
        <f t="shared" si="191"/>
        <v>0</v>
      </c>
      <c r="BF1569" s="6">
        <f t="shared" si="192"/>
        <v>0</v>
      </c>
    </row>
    <row r="1570" spans="2:58" ht="142.5" x14ac:dyDescent="0.25">
      <c r="B1570" s="39" t="s">
        <v>1876</v>
      </c>
      <c r="C1570" s="39" t="s">
        <v>717</v>
      </c>
      <c r="D1570" s="39" t="s">
        <v>4</v>
      </c>
      <c r="E1570" s="40" t="s">
        <v>219</v>
      </c>
      <c r="F1570" s="40" t="s">
        <v>220</v>
      </c>
      <c r="G1570" s="40" t="s">
        <v>17</v>
      </c>
      <c r="H1570" s="40">
        <v>80111614</v>
      </c>
      <c r="I1570" s="40" t="s">
        <v>8168</v>
      </c>
      <c r="J1570" s="40" t="s">
        <v>221</v>
      </c>
      <c r="K1570" s="40" t="s">
        <v>1877</v>
      </c>
      <c r="L1570" s="41" t="s">
        <v>719</v>
      </c>
      <c r="M1570" s="41" t="s">
        <v>719</v>
      </c>
      <c r="N1570" s="41">
        <v>10</v>
      </c>
      <c r="O1570" s="41" t="s">
        <v>223</v>
      </c>
      <c r="P1570" s="41" t="s">
        <v>224</v>
      </c>
      <c r="Q1570" s="58">
        <v>39777837.299999997</v>
      </c>
      <c r="R1570" s="58">
        <v>39777837.299999997</v>
      </c>
      <c r="S1570" s="41" t="s">
        <v>221</v>
      </c>
      <c r="T1570" s="41" t="s">
        <v>221</v>
      </c>
      <c r="U1570" s="40" t="s">
        <v>866</v>
      </c>
      <c r="V1570" s="40" t="s">
        <v>721</v>
      </c>
      <c r="W1570" s="40" t="s">
        <v>722</v>
      </c>
      <c r="X1570" s="40" t="s">
        <v>229</v>
      </c>
      <c r="Y1570" s="40" t="s">
        <v>230</v>
      </c>
      <c r="Z1570" s="40" t="s">
        <v>1151</v>
      </c>
      <c r="AA1570" s="59">
        <v>0</v>
      </c>
      <c r="AB1570" s="59">
        <v>0</v>
      </c>
      <c r="AC1570" s="59">
        <v>39777837.299999997</v>
      </c>
      <c r="AD1570" s="59">
        <v>0</v>
      </c>
      <c r="AE1570" s="59">
        <v>0</v>
      </c>
      <c r="AF1570" s="59">
        <v>3977783.78</v>
      </c>
      <c r="AG1570" s="59">
        <v>0</v>
      </c>
      <c r="AH1570" s="59">
        <v>3977783.78</v>
      </c>
      <c r="AI1570" s="59">
        <v>0</v>
      </c>
      <c r="AJ1570" s="59">
        <v>3977783.78</v>
      </c>
      <c r="AK1570" s="59">
        <v>0</v>
      </c>
      <c r="AL1570" s="59">
        <v>3977783.78</v>
      </c>
      <c r="AM1570" s="59">
        <v>0</v>
      </c>
      <c r="AN1570" s="59">
        <v>3977783.78</v>
      </c>
      <c r="AO1570" s="59">
        <v>0</v>
      </c>
      <c r="AP1570" s="59">
        <v>3977783.78</v>
      </c>
      <c r="AQ1570" s="59">
        <v>0</v>
      </c>
      <c r="AR1570" s="59">
        <v>3977783.78</v>
      </c>
      <c r="AS1570" s="59">
        <v>0</v>
      </c>
      <c r="AT1570" s="59">
        <v>3977783.78</v>
      </c>
      <c r="AU1570" s="59">
        <v>0</v>
      </c>
      <c r="AV1570" s="59">
        <v>3977783.78</v>
      </c>
      <c r="AW1570" s="59">
        <v>0</v>
      </c>
      <c r="AX1570" s="59">
        <v>3977783.28</v>
      </c>
      <c r="AY1570" s="2">
        <v>0</v>
      </c>
      <c r="AZ1570" s="12" t="str">
        <f t="shared" si="186"/>
        <v>OK</v>
      </c>
      <c r="BA1570" s="12" t="str">
        <f t="shared" si="187"/>
        <v>OK</v>
      </c>
      <c r="BB1570" s="6">
        <f t="shared" si="188"/>
        <v>0</v>
      </c>
      <c r="BC1570" s="13">
        <f t="shared" si="189"/>
        <v>39777837.299999997</v>
      </c>
      <c r="BD1570" s="13">
        <f t="shared" si="190"/>
        <v>39777837.300000004</v>
      </c>
      <c r="BE1570" s="6">
        <f t="shared" si="191"/>
        <v>0</v>
      </c>
      <c r="BF1570" s="6">
        <f t="shared" si="192"/>
        <v>0</v>
      </c>
    </row>
    <row r="1571" spans="2:58" ht="114" x14ac:dyDescent="0.25">
      <c r="B1571" s="39" t="s">
        <v>1878</v>
      </c>
      <c r="C1571" s="39" t="s">
        <v>1879</v>
      </c>
      <c r="D1571" s="39" t="s">
        <v>4</v>
      </c>
      <c r="E1571" s="40" t="s">
        <v>219</v>
      </c>
      <c r="F1571" s="40" t="s">
        <v>220</v>
      </c>
      <c r="G1571" s="40" t="s">
        <v>17</v>
      </c>
      <c r="H1571" s="40">
        <v>81111508</v>
      </c>
      <c r="I1571" s="40" t="s">
        <v>8168</v>
      </c>
      <c r="J1571" s="40" t="s">
        <v>221</v>
      </c>
      <c r="K1571" s="40" t="s">
        <v>1880</v>
      </c>
      <c r="L1571" s="41" t="s">
        <v>153</v>
      </c>
      <c r="M1571" s="41" t="s">
        <v>153</v>
      </c>
      <c r="N1571" s="41">
        <v>12</v>
      </c>
      <c r="O1571" s="41" t="s">
        <v>223</v>
      </c>
      <c r="P1571" s="41" t="s">
        <v>224</v>
      </c>
      <c r="Q1571" s="58">
        <v>178250000</v>
      </c>
      <c r="R1571" s="58">
        <v>178250000</v>
      </c>
      <c r="S1571" s="41" t="s">
        <v>225</v>
      </c>
      <c r="T1571" s="41" t="s">
        <v>221</v>
      </c>
      <c r="U1571" s="40" t="s">
        <v>1881</v>
      </c>
      <c r="V1571" s="40" t="s">
        <v>1882</v>
      </c>
      <c r="W1571" s="40" t="s">
        <v>1883</v>
      </c>
      <c r="X1571" s="40" t="s">
        <v>229</v>
      </c>
      <c r="Y1571" s="40" t="s">
        <v>230</v>
      </c>
      <c r="Z1571" s="40" t="s">
        <v>1617</v>
      </c>
      <c r="AA1571" s="59">
        <v>178250000</v>
      </c>
      <c r="AB1571" s="59">
        <v>0</v>
      </c>
      <c r="AC1571" s="59">
        <v>0</v>
      </c>
      <c r="AD1571" s="59">
        <v>15500000</v>
      </c>
      <c r="AE1571" s="59">
        <v>0</v>
      </c>
      <c r="AF1571" s="59">
        <v>15500000</v>
      </c>
      <c r="AG1571" s="59">
        <v>0</v>
      </c>
      <c r="AH1571" s="59">
        <v>15500000</v>
      </c>
      <c r="AI1571" s="59">
        <v>0</v>
      </c>
      <c r="AJ1571" s="59">
        <v>15500000</v>
      </c>
      <c r="AK1571" s="59">
        <v>0</v>
      </c>
      <c r="AL1571" s="59">
        <v>15500000</v>
      </c>
      <c r="AM1571" s="59">
        <v>0</v>
      </c>
      <c r="AN1571" s="59">
        <v>15500000</v>
      </c>
      <c r="AO1571" s="59">
        <v>0</v>
      </c>
      <c r="AP1571" s="59">
        <v>15500000</v>
      </c>
      <c r="AQ1571" s="59">
        <v>0</v>
      </c>
      <c r="AR1571" s="59">
        <v>15500000</v>
      </c>
      <c r="AS1571" s="59">
        <v>0</v>
      </c>
      <c r="AT1571" s="59">
        <v>15500000</v>
      </c>
      <c r="AU1571" s="59">
        <v>0</v>
      </c>
      <c r="AV1571" s="59">
        <v>15500000</v>
      </c>
      <c r="AW1571" s="59">
        <v>0</v>
      </c>
      <c r="AX1571" s="59">
        <v>23250000</v>
      </c>
      <c r="AY1571" s="2">
        <v>0</v>
      </c>
      <c r="AZ1571" s="12" t="str">
        <f t="shared" si="186"/>
        <v>OK</v>
      </c>
      <c r="BA1571" s="12" t="str">
        <f t="shared" si="187"/>
        <v>OK</v>
      </c>
      <c r="BB1571" s="6">
        <f t="shared" si="188"/>
        <v>0</v>
      </c>
      <c r="BC1571" s="13">
        <f t="shared" si="189"/>
        <v>178250000</v>
      </c>
      <c r="BD1571" s="13">
        <f t="shared" si="190"/>
        <v>178250000</v>
      </c>
      <c r="BE1571" s="6">
        <f t="shared" si="191"/>
        <v>0</v>
      </c>
      <c r="BF1571" s="6">
        <f t="shared" si="192"/>
        <v>0</v>
      </c>
    </row>
    <row r="1572" spans="2:58" ht="99.75" x14ac:dyDescent="0.25">
      <c r="B1572" s="39" t="s">
        <v>1884</v>
      </c>
      <c r="C1572" s="39" t="s">
        <v>1879</v>
      </c>
      <c r="D1572" s="39" t="s">
        <v>4</v>
      </c>
      <c r="E1572" s="40" t="s">
        <v>219</v>
      </c>
      <c r="F1572" s="40" t="s">
        <v>220</v>
      </c>
      <c r="G1572" s="40" t="s">
        <v>17</v>
      </c>
      <c r="H1572" s="40">
        <v>81111508</v>
      </c>
      <c r="I1572" s="40" t="s">
        <v>8168</v>
      </c>
      <c r="J1572" s="40" t="s">
        <v>221</v>
      </c>
      <c r="K1572" s="40" t="s">
        <v>1885</v>
      </c>
      <c r="L1572" s="41" t="s">
        <v>153</v>
      </c>
      <c r="M1572" s="41" t="s">
        <v>154</v>
      </c>
      <c r="N1572" s="41">
        <v>12</v>
      </c>
      <c r="O1572" s="41" t="s">
        <v>223</v>
      </c>
      <c r="P1572" s="41" t="s">
        <v>224</v>
      </c>
      <c r="Q1572" s="58">
        <v>135030000</v>
      </c>
      <c r="R1572" s="58">
        <v>135030000</v>
      </c>
      <c r="S1572" s="41" t="s">
        <v>225</v>
      </c>
      <c r="T1572" s="41" t="s">
        <v>221</v>
      </c>
      <c r="U1572" s="40" t="s">
        <v>1881</v>
      </c>
      <c r="V1572" s="40" t="s">
        <v>1882</v>
      </c>
      <c r="W1572" s="40" t="s">
        <v>1883</v>
      </c>
      <c r="X1572" s="40" t="s">
        <v>229</v>
      </c>
      <c r="Y1572" s="40" t="s">
        <v>230</v>
      </c>
      <c r="Z1572" s="40" t="s">
        <v>1617</v>
      </c>
      <c r="AA1572" s="59">
        <v>0</v>
      </c>
      <c r="AB1572" s="59">
        <v>0</v>
      </c>
      <c r="AC1572" s="59">
        <v>135030000</v>
      </c>
      <c r="AD1572" s="59">
        <v>0</v>
      </c>
      <c r="AE1572" s="59">
        <v>0</v>
      </c>
      <c r="AF1572" s="59">
        <v>12860000</v>
      </c>
      <c r="AG1572" s="59">
        <v>0</v>
      </c>
      <c r="AH1572" s="59">
        <v>12860000</v>
      </c>
      <c r="AI1572" s="59">
        <v>0</v>
      </c>
      <c r="AJ1572" s="59">
        <v>12860000</v>
      </c>
      <c r="AK1572" s="59">
        <v>0</v>
      </c>
      <c r="AL1572" s="59">
        <v>12860000</v>
      </c>
      <c r="AM1572" s="59">
        <v>0</v>
      </c>
      <c r="AN1572" s="59">
        <v>12860000</v>
      </c>
      <c r="AO1572" s="59">
        <v>0</v>
      </c>
      <c r="AP1572" s="59">
        <v>12860000</v>
      </c>
      <c r="AQ1572" s="59">
        <v>0</v>
      </c>
      <c r="AR1572" s="59">
        <v>12860000</v>
      </c>
      <c r="AS1572" s="59">
        <v>0</v>
      </c>
      <c r="AT1572" s="59">
        <v>12860000</v>
      </c>
      <c r="AU1572" s="59">
        <v>0</v>
      </c>
      <c r="AV1572" s="59">
        <v>12860000</v>
      </c>
      <c r="AW1572" s="59">
        <v>0</v>
      </c>
      <c r="AX1572" s="59">
        <v>19290000</v>
      </c>
      <c r="AY1572" s="2">
        <v>0</v>
      </c>
      <c r="AZ1572" s="12" t="str">
        <f t="shared" si="186"/>
        <v>OK</v>
      </c>
      <c r="BA1572" s="12" t="str">
        <f t="shared" si="187"/>
        <v>OK</v>
      </c>
      <c r="BB1572" s="6">
        <f t="shared" si="188"/>
        <v>0</v>
      </c>
      <c r="BC1572" s="13">
        <f t="shared" si="189"/>
        <v>135030000</v>
      </c>
      <c r="BD1572" s="13">
        <f t="shared" si="190"/>
        <v>135030000</v>
      </c>
      <c r="BE1572" s="6">
        <f t="shared" si="191"/>
        <v>0</v>
      </c>
      <c r="BF1572" s="6">
        <f t="shared" si="192"/>
        <v>0</v>
      </c>
    </row>
    <row r="1573" spans="2:58" ht="99.75" x14ac:dyDescent="0.25">
      <c r="B1573" s="39" t="s">
        <v>1886</v>
      </c>
      <c r="C1573" s="39" t="s">
        <v>1879</v>
      </c>
      <c r="D1573" s="39" t="s">
        <v>4</v>
      </c>
      <c r="E1573" s="40" t="s">
        <v>219</v>
      </c>
      <c r="F1573" s="40" t="s">
        <v>220</v>
      </c>
      <c r="G1573" s="40" t="s">
        <v>17</v>
      </c>
      <c r="H1573" s="40">
        <v>81111508</v>
      </c>
      <c r="I1573" s="40" t="s">
        <v>8168</v>
      </c>
      <c r="J1573" s="40" t="s">
        <v>221</v>
      </c>
      <c r="K1573" s="40" t="s">
        <v>1887</v>
      </c>
      <c r="L1573" s="41" t="s">
        <v>153</v>
      </c>
      <c r="M1573" s="41" t="s">
        <v>154</v>
      </c>
      <c r="N1573" s="41">
        <v>12</v>
      </c>
      <c r="O1573" s="41" t="s">
        <v>223</v>
      </c>
      <c r="P1573" s="41" t="s">
        <v>224</v>
      </c>
      <c r="Q1573" s="58">
        <v>135030000</v>
      </c>
      <c r="R1573" s="58">
        <v>135030000</v>
      </c>
      <c r="S1573" s="41" t="s">
        <v>225</v>
      </c>
      <c r="T1573" s="41" t="s">
        <v>221</v>
      </c>
      <c r="U1573" s="40" t="s">
        <v>1888</v>
      </c>
      <c r="V1573" s="40" t="s">
        <v>1882</v>
      </c>
      <c r="W1573" s="40" t="s">
        <v>1883</v>
      </c>
      <c r="X1573" s="40" t="s">
        <v>229</v>
      </c>
      <c r="Y1573" s="40" t="s">
        <v>230</v>
      </c>
      <c r="Z1573" s="40" t="s">
        <v>1625</v>
      </c>
      <c r="AA1573" s="59">
        <v>0</v>
      </c>
      <c r="AB1573" s="59">
        <v>0</v>
      </c>
      <c r="AC1573" s="59">
        <v>135030000</v>
      </c>
      <c r="AD1573" s="59">
        <v>0</v>
      </c>
      <c r="AE1573" s="59">
        <v>0</v>
      </c>
      <c r="AF1573" s="59">
        <v>12860000</v>
      </c>
      <c r="AG1573" s="59">
        <v>0</v>
      </c>
      <c r="AH1573" s="59">
        <v>12860000</v>
      </c>
      <c r="AI1573" s="59">
        <v>0</v>
      </c>
      <c r="AJ1573" s="59">
        <v>12860000</v>
      </c>
      <c r="AK1573" s="59">
        <v>0</v>
      </c>
      <c r="AL1573" s="59">
        <v>12860000</v>
      </c>
      <c r="AM1573" s="59">
        <v>0</v>
      </c>
      <c r="AN1573" s="59">
        <v>12860000</v>
      </c>
      <c r="AO1573" s="59">
        <v>0</v>
      </c>
      <c r="AP1573" s="59">
        <v>12860000</v>
      </c>
      <c r="AQ1573" s="59">
        <v>0</v>
      </c>
      <c r="AR1573" s="59">
        <v>12860000</v>
      </c>
      <c r="AS1573" s="59">
        <v>0</v>
      </c>
      <c r="AT1573" s="59">
        <v>12860000</v>
      </c>
      <c r="AU1573" s="59">
        <v>0</v>
      </c>
      <c r="AV1573" s="59">
        <v>12860000</v>
      </c>
      <c r="AW1573" s="59">
        <v>0</v>
      </c>
      <c r="AX1573" s="59">
        <v>19290000</v>
      </c>
      <c r="AY1573" s="2">
        <v>0</v>
      </c>
      <c r="AZ1573" s="12" t="str">
        <f t="shared" si="186"/>
        <v>OK</v>
      </c>
      <c r="BA1573" s="12" t="str">
        <f t="shared" si="187"/>
        <v>OK</v>
      </c>
      <c r="BB1573" s="6">
        <f t="shared" si="188"/>
        <v>0</v>
      </c>
      <c r="BC1573" s="13">
        <f t="shared" si="189"/>
        <v>135030000</v>
      </c>
      <c r="BD1573" s="13">
        <f t="shared" si="190"/>
        <v>135030000</v>
      </c>
      <c r="BE1573" s="6">
        <f t="shared" si="191"/>
        <v>0</v>
      </c>
      <c r="BF1573" s="6">
        <f t="shared" si="192"/>
        <v>0</v>
      </c>
    </row>
    <row r="1574" spans="2:58" ht="114" x14ac:dyDescent="0.25">
      <c r="B1574" s="39" t="s">
        <v>1889</v>
      </c>
      <c r="C1574" s="39" t="s">
        <v>1879</v>
      </c>
      <c r="D1574" s="39" t="s">
        <v>4</v>
      </c>
      <c r="E1574" s="40" t="s">
        <v>219</v>
      </c>
      <c r="F1574" s="40" t="s">
        <v>220</v>
      </c>
      <c r="G1574" s="40" t="s">
        <v>17</v>
      </c>
      <c r="H1574" s="40">
        <v>43231513</v>
      </c>
      <c r="I1574" s="40" t="s">
        <v>8168</v>
      </c>
      <c r="J1574" s="40" t="s">
        <v>221</v>
      </c>
      <c r="K1574" s="40" t="s">
        <v>1890</v>
      </c>
      <c r="L1574" s="41" t="s">
        <v>153</v>
      </c>
      <c r="M1574" s="41" t="s">
        <v>155</v>
      </c>
      <c r="N1574" s="41">
        <v>9</v>
      </c>
      <c r="O1574" s="41" t="s">
        <v>223</v>
      </c>
      <c r="P1574" s="41" t="s">
        <v>224</v>
      </c>
      <c r="Q1574" s="58">
        <v>1684185000</v>
      </c>
      <c r="R1574" s="58">
        <v>1684185000</v>
      </c>
      <c r="S1574" s="41" t="s">
        <v>225</v>
      </c>
      <c r="T1574" s="41" t="s">
        <v>221</v>
      </c>
      <c r="U1574" s="40" t="s">
        <v>1881</v>
      </c>
      <c r="V1574" s="40" t="s">
        <v>1882</v>
      </c>
      <c r="W1574" s="40" t="s">
        <v>1883</v>
      </c>
      <c r="X1574" s="40" t="s">
        <v>229</v>
      </c>
      <c r="Y1574" s="40" t="s">
        <v>612</v>
      </c>
      <c r="Z1574" s="40" t="s">
        <v>1891</v>
      </c>
      <c r="AA1574" s="59">
        <v>0</v>
      </c>
      <c r="AB1574" s="59">
        <v>0</v>
      </c>
      <c r="AC1574" s="59">
        <v>0</v>
      </c>
      <c r="AD1574" s="59">
        <v>0</v>
      </c>
      <c r="AE1574" s="59">
        <v>1684185000</v>
      </c>
      <c r="AF1574" s="59">
        <v>0</v>
      </c>
      <c r="AG1574" s="59">
        <v>0</v>
      </c>
      <c r="AH1574" s="59">
        <v>165348750</v>
      </c>
      <c r="AI1574" s="59">
        <v>0</v>
      </c>
      <c r="AJ1574" s="59">
        <v>165348750</v>
      </c>
      <c r="AK1574" s="59">
        <v>0</v>
      </c>
      <c r="AL1574" s="59">
        <v>165348750</v>
      </c>
      <c r="AM1574" s="59">
        <v>0</v>
      </c>
      <c r="AN1574" s="59">
        <v>165348750</v>
      </c>
      <c r="AO1574" s="59">
        <v>0</v>
      </c>
      <c r="AP1574" s="59">
        <v>165348750</v>
      </c>
      <c r="AQ1574" s="59">
        <v>0</v>
      </c>
      <c r="AR1574" s="59">
        <v>165348750</v>
      </c>
      <c r="AS1574" s="59">
        <v>0</v>
      </c>
      <c r="AT1574" s="59">
        <v>165348750</v>
      </c>
      <c r="AU1574" s="59">
        <v>0</v>
      </c>
      <c r="AV1574" s="59">
        <v>165348750</v>
      </c>
      <c r="AW1574" s="59">
        <v>0</v>
      </c>
      <c r="AX1574" s="59">
        <v>361395000</v>
      </c>
      <c r="AY1574" s="2">
        <v>0</v>
      </c>
      <c r="AZ1574" s="12" t="str">
        <f t="shared" si="186"/>
        <v>OK</v>
      </c>
      <c r="BA1574" s="12" t="str">
        <f t="shared" si="187"/>
        <v>OK</v>
      </c>
      <c r="BB1574" s="6">
        <f t="shared" si="188"/>
        <v>0</v>
      </c>
      <c r="BC1574" s="13">
        <f t="shared" si="189"/>
        <v>1684185000</v>
      </c>
      <c r="BD1574" s="13">
        <f t="shared" si="190"/>
        <v>1684185000</v>
      </c>
      <c r="BE1574" s="6">
        <f t="shared" si="191"/>
        <v>0</v>
      </c>
      <c r="BF1574" s="6">
        <f t="shared" si="192"/>
        <v>0</v>
      </c>
    </row>
    <row r="1575" spans="2:58" ht="128.25" x14ac:dyDescent="0.25">
      <c r="B1575" s="39" t="s">
        <v>1892</v>
      </c>
      <c r="C1575" s="39" t="s">
        <v>1879</v>
      </c>
      <c r="D1575" s="39" t="s">
        <v>4</v>
      </c>
      <c r="E1575" s="40" t="s">
        <v>219</v>
      </c>
      <c r="F1575" s="40" t="s">
        <v>220</v>
      </c>
      <c r="G1575" s="40" t="s">
        <v>17</v>
      </c>
      <c r="H1575" s="40">
        <v>81111508</v>
      </c>
      <c r="I1575" s="40" t="s">
        <v>8168</v>
      </c>
      <c r="J1575" s="40" t="s">
        <v>221</v>
      </c>
      <c r="K1575" s="40" t="s">
        <v>6027</v>
      </c>
      <c r="L1575" s="41" t="s">
        <v>153</v>
      </c>
      <c r="M1575" s="41" t="s">
        <v>154</v>
      </c>
      <c r="N1575" s="41">
        <v>11</v>
      </c>
      <c r="O1575" s="41" t="s">
        <v>223</v>
      </c>
      <c r="P1575" s="41" t="s">
        <v>224</v>
      </c>
      <c r="Q1575" s="58">
        <v>49770000</v>
      </c>
      <c r="R1575" s="58">
        <v>49770000</v>
      </c>
      <c r="S1575" s="41" t="s">
        <v>225</v>
      </c>
      <c r="T1575" s="41" t="s">
        <v>221</v>
      </c>
      <c r="U1575" s="40" t="s">
        <v>1888</v>
      </c>
      <c r="V1575" s="40" t="s">
        <v>1893</v>
      </c>
      <c r="W1575" s="40" t="s">
        <v>1894</v>
      </c>
      <c r="X1575" s="40" t="s">
        <v>229</v>
      </c>
      <c r="Y1575" s="40" t="s">
        <v>230</v>
      </c>
      <c r="Z1575" s="40" t="s">
        <v>1895</v>
      </c>
      <c r="AA1575" s="59">
        <v>0</v>
      </c>
      <c r="AB1575" s="59">
        <v>0</v>
      </c>
      <c r="AC1575" s="59">
        <v>49770000</v>
      </c>
      <c r="AD1575" s="59">
        <v>0</v>
      </c>
      <c r="AE1575" s="59">
        <v>0</v>
      </c>
      <c r="AF1575" s="59">
        <v>12860000</v>
      </c>
      <c r="AG1575" s="59">
        <v>0</v>
      </c>
      <c r="AH1575" s="59">
        <v>12860000</v>
      </c>
      <c r="AI1575" s="59">
        <v>0</v>
      </c>
      <c r="AJ1575" s="59">
        <v>12860000</v>
      </c>
      <c r="AK1575" s="59">
        <v>0</v>
      </c>
      <c r="AL1575" s="59">
        <v>11190000</v>
      </c>
      <c r="AM1575" s="59">
        <v>0</v>
      </c>
      <c r="AN1575" s="59">
        <v>0</v>
      </c>
      <c r="AO1575" s="59">
        <v>0</v>
      </c>
      <c r="AP1575" s="59">
        <v>0</v>
      </c>
      <c r="AQ1575" s="59">
        <v>0</v>
      </c>
      <c r="AR1575" s="59">
        <v>0</v>
      </c>
      <c r="AS1575" s="59">
        <v>0</v>
      </c>
      <c r="AT1575" s="59">
        <v>0</v>
      </c>
      <c r="AU1575" s="59">
        <v>0</v>
      </c>
      <c r="AV1575" s="59">
        <v>0</v>
      </c>
      <c r="AW1575" s="59">
        <v>0</v>
      </c>
      <c r="AX1575" s="59">
        <v>0</v>
      </c>
      <c r="AY1575" s="2">
        <v>0</v>
      </c>
      <c r="AZ1575" s="12" t="str">
        <f t="shared" si="186"/>
        <v>OK</v>
      </c>
      <c r="BA1575" s="12" t="str">
        <f t="shared" si="187"/>
        <v>OK</v>
      </c>
      <c r="BB1575" s="6">
        <f t="shared" si="188"/>
        <v>0</v>
      </c>
      <c r="BC1575" s="13">
        <f t="shared" si="189"/>
        <v>49770000</v>
      </c>
      <c r="BD1575" s="13">
        <f t="shared" si="190"/>
        <v>49770000</v>
      </c>
      <c r="BE1575" s="6">
        <f t="shared" si="191"/>
        <v>0</v>
      </c>
      <c r="BF1575" s="6">
        <f t="shared" si="192"/>
        <v>0</v>
      </c>
    </row>
    <row r="1576" spans="2:58" ht="114" x14ac:dyDescent="0.25">
      <c r="B1576" s="39" t="s">
        <v>1896</v>
      </c>
      <c r="C1576" s="39" t="s">
        <v>1879</v>
      </c>
      <c r="D1576" s="39" t="s">
        <v>4</v>
      </c>
      <c r="E1576" s="40" t="s">
        <v>219</v>
      </c>
      <c r="F1576" s="40" t="s">
        <v>220</v>
      </c>
      <c r="G1576" s="40" t="s">
        <v>17</v>
      </c>
      <c r="H1576" s="40">
        <v>81111508</v>
      </c>
      <c r="I1576" s="40" t="s">
        <v>8168</v>
      </c>
      <c r="J1576" s="40" t="s">
        <v>221</v>
      </c>
      <c r="K1576" s="40" t="s">
        <v>1897</v>
      </c>
      <c r="L1576" s="41" t="s">
        <v>153</v>
      </c>
      <c r="M1576" s="41" t="s">
        <v>154</v>
      </c>
      <c r="N1576" s="41">
        <v>12</v>
      </c>
      <c r="O1576" s="41" t="s">
        <v>223</v>
      </c>
      <c r="P1576" s="41" t="s">
        <v>224</v>
      </c>
      <c r="Q1576" s="58">
        <v>135030000</v>
      </c>
      <c r="R1576" s="58">
        <v>135030000</v>
      </c>
      <c r="S1576" s="41" t="s">
        <v>225</v>
      </c>
      <c r="T1576" s="41" t="s">
        <v>221</v>
      </c>
      <c r="U1576" s="40" t="s">
        <v>1888</v>
      </c>
      <c r="V1576" s="40" t="s">
        <v>1893</v>
      </c>
      <c r="W1576" s="40" t="s">
        <v>1894</v>
      </c>
      <c r="X1576" s="40" t="s">
        <v>229</v>
      </c>
      <c r="Y1576" s="40" t="s">
        <v>230</v>
      </c>
      <c r="Z1576" s="40" t="s">
        <v>1628</v>
      </c>
      <c r="AA1576" s="59">
        <v>0</v>
      </c>
      <c r="AB1576" s="59">
        <v>0</v>
      </c>
      <c r="AC1576" s="59">
        <v>135030000</v>
      </c>
      <c r="AD1576" s="59">
        <v>0</v>
      </c>
      <c r="AE1576" s="59">
        <v>0</v>
      </c>
      <c r="AF1576" s="59">
        <v>12860000</v>
      </c>
      <c r="AG1576" s="59">
        <v>0</v>
      </c>
      <c r="AH1576" s="59">
        <v>12860000</v>
      </c>
      <c r="AI1576" s="59">
        <v>0</v>
      </c>
      <c r="AJ1576" s="59">
        <v>12860000</v>
      </c>
      <c r="AK1576" s="59">
        <v>0</v>
      </c>
      <c r="AL1576" s="59">
        <v>12860000</v>
      </c>
      <c r="AM1576" s="59">
        <v>0</v>
      </c>
      <c r="AN1576" s="59">
        <v>12860000</v>
      </c>
      <c r="AO1576" s="59">
        <v>0</v>
      </c>
      <c r="AP1576" s="59">
        <v>12860000</v>
      </c>
      <c r="AQ1576" s="59">
        <v>0</v>
      </c>
      <c r="AR1576" s="59">
        <v>12860000</v>
      </c>
      <c r="AS1576" s="59">
        <v>0</v>
      </c>
      <c r="AT1576" s="59">
        <v>12860000</v>
      </c>
      <c r="AU1576" s="59">
        <v>0</v>
      </c>
      <c r="AV1576" s="59">
        <v>12860000</v>
      </c>
      <c r="AW1576" s="59">
        <v>0</v>
      </c>
      <c r="AX1576" s="59">
        <v>19290000</v>
      </c>
      <c r="AY1576" s="2">
        <v>0</v>
      </c>
      <c r="AZ1576" s="12" t="str">
        <f t="shared" si="186"/>
        <v>OK</v>
      </c>
      <c r="BA1576" s="12" t="str">
        <f t="shared" si="187"/>
        <v>OK</v>
      </c>
      <c r="BB1576" s="6">
        <f t="shared" si="188"/>
        <v>0</v>
      </c>
      <c r="BC1576" s="13">
        <f t="shared" si="189"/>
        <v>135030000</v>
      </c>
      <c r="BD1576" s="13">
        <f t="shared" si="190"/>
        <v>135030000</v>
      </c>
      <c r="BE1576" s="6">
        <f t="shared" si="191"/>
        <v>0</v>
      </c>
      <c r="BF1576" s="6">
        <f t="shared" si="192"/>
        <v>0</v>
      </c>
    </row>
    <row r="1577" spans="2:58" ht="114" x14ac:dyDescent="0.25">
      <c r="B1577" s="39" t="s">
        <v>1898</v>
      </c>
      <c r="C1577" s="39" t="s">
        <v>1879</v>
      </c>
      <c r="D1577" s="39" t="s">
        <v>4</v>
      </c>
      <c r="E1577" s="40" t="s">
        <v>219</v>
      </c>
      <c r="F1577" s="40" t="s">
        <v>220</v>
      </c>
      <c r="G1577" s="40" t="s">
        <v>17</v>
      </c>
      <c r="H1577" s="40">
        <v>81111508</v>
      </c>
      <c r="I1577" s="40" t="s">
        <v>8168</v>
      </c>
      <c r="J1577" s="40" t="s">
        <v>221</v>
      </c>
      <c r="K1577" s="40" t="s">
        <v>1899</v>
      </c>
      <c r="L1577" s="41" t="s">
        <v>153</v>
      </c>
      <c r="M1577" s="41" t="s">
        <v>154</v>
      </c>
      <c r="N1577" s="41">
        <v>12</v>
      </c>
      <c r="O1577" s="41" t="s">
        <v>223</v>
      </c>
      <c r="P1577" s="41" t="s">
        <v>224</v>
      </c>
      <c r="Q1577" s="58">
        <v>135030000</v>
      </c>
      <c r="R1577" s="58">
        <v>135030000</v>
      </c>
      <c r="S1577" s="41" t="s">
        <v>225</v>
      </c>
      <c r="T1577" s="41" t="s">
        <v>221</v>
      </c>
      <c r="U1577" s="40" t="s">
        <v>1888</v>
      </c>
      <c r="V1577" s="40" t="s">
        <v>1893</v>
      </c>
      <c r="W1577" s="40" t="s">
        <v>1894</v>
      </c>
      <c r="X1577" s="40" t="s">
        <v>229</v>
      </c>
      <c r="Y1577" s="40" t="s">
        <v>230</v>
      </c>
      <c r="Z1577" s="40" t="s">
        <v>1646</v>
      </c>
      <c r="AA1577" s="59">
        <v>0</v>
      </c>
      <c r="AB1577" s="59">
        <v>0</v>
      </c>
      <c r="AC1577" s="59">
        <v>135030000</v>
      </c>
      <c r="AD1577" s="59">
        <v>0</v>
      </c>
      <c r="AE1577" s="59">
        <v>0</v>
      </c>
      <c r="AF1577" s="59">
        <v>12860000</v>
      </c>
      <c r="AG1577" s="59">
        <v>0</v>
      </c>
      <c r="AH1577" s="59">
        <v>12860000</v>
      </c>
      <c r="AI1577" s="59">
        <v>0</v>
      </c>
      <c r="AJ1577" s="59">
        <v>12860000</v>
      </c>
      <c r="AK1577" s="59">
        <v>0</v>
      </c>
      <c r="AL1577" s="59">
        <v>12860000</v>
      </c>
      <c r="AM1577" s="59">
        <v>0</v>
      </c>
      <c r="AN1577" s="59">
        <v>12860000</v>
      </c>
      <c r="AO1577" s="59">
        <v>0</v>
      </c>
      <c r="AP1577" s="59">
        <v>12860000</v>
      </c>
      <c r="AQ1577" s="59">
        <v>0</v>
      </c>
      <c r="AR1577" s="59">
        <v>12860000</v>
      </c>
      <c r="AS1577" s="59">
        <v>0</v>
      </c>
      <c r="AT1577" s="59">
        <v>12860000</v>
      </c>
      <c r="AU1577" s="59">
        <v>0</v>
      </c>
      <c r="AV1577" s="59">
        <v>12860000</v>
      </c>
      <c r="AW1577" s="59">
        <v>0</v>
      </c>
      <c r="AX1577" s="59">
        <v>19290000</v>
      </c>
      <c r="AY1577" s="2">
        <v>0</v>
      </c>
      <c r="AZ1577" s="12" t="str">
        <f t="shared" si="186"/>
        <v>OK</v>
      </c>
      <c r="BA1577" s="12" t="str">
        <f t="shared" si="187"/>
        <v>OK</v>
      </c>
      <c r="BB1577" s="6">
        <f t="shared" si="188"/>
        <v>0</v>
      </c>
      <c r="BC1577" s="13">
        <f t="shared" si="189"/>
        <v>135030000</v>
      </c>
      <c r="BD1577" s="13">
        <f t="shared" si="190"/>
        <v>135030000</v>
      </c>
      <c r="BE1577" s="6">
        <f t="shared" si="191"/>
        <v>0</v>
      </c>
      <c r="BF1577" s="6">
        <f t="shared" si="192"/>
        <v>0</v>
      </c>
    </row>
    <row r="1578" spans="2:58" ht="114" x14ac:dyDescent="0.25">
      <c r="B1578" s="39" t="s">
        <v>1900</v>
      </c>
      <c r="C1578" s="39" t="s">
        <v>1879</v>
      </c>
      <c r="D1578" s="39" t="s">
        <v>4</v>
      </c>
      <c r="E1578" s="40" t="s">
        <v>219</v>
      </c>
      <c r="F1578" s="40" t="s">
        <v>220</v>
      </c>
      <c r="G1578" s="40" t="s">
        <v>17</v>
      </c>
      <c r="H1578" s="40">
        <v>81111508</v>
      </c>
      <c r="I1578" s="40" t="s">
        <v>8168</v>
      </c>
      <c r="J1578" s="40" t="s">
        <v>221</v>
      </c>
      <c r="K1578" s="40" t="s">
        <v>1901</v>
      </c>
      <c r="L1578" s="41" t="s">
        <v>153</v>
      </c>
      <c r="M1578" s="41" t="s">
        <v>154</v>
      </c>
      <c r="N1578" s="41">
        <v>12</v>
      </c>
      <c r="O1578" s="41" t="s">
        <v>223</v>
      </c>
      <c r="P1578" s="41" t="s">
        <v>224</v>
      </c>
      <c r="Q1578" s="58">
        <v>135030000</v>
      </c>
      <c r="R1578" s="58">
        <v>135030000</v>
      </c>
      <c r="S1578" s="41" t="s">
        <v>225</v>
      </c>
      <c r="T1578" s="41" t="s">
        <v>221</v>
      </c>
      <c r="U1578" s="40" t="s">
        <v>1888</v>
      </c>
      <c r="V1578" s="40" t="s">
        <v>1893</v>
      </c>
      <c r="W1578" s="40" t="s">
        <v>1894</v>
      </c>
      <c r="X1578" s="40" t="s">
        <v>229</v>
      </c>
      <c r="Y1578" s="40" t="s">
        <v>230</v>
      </c>
      <c r="Z1578" s="40" t="s">
        <v>1646</v>
      </c>
      <c r="AA1578" s="59">
        <v>0</v>
      </c>
      <c r="AB1578" s="59">
        <v>0</v>
      </c>
      <c r="AC1578" s="59">
        <v>135030000</v>
      </c>
      <c r="AD1578" s="59">
        <v>0</v>
      </c>
      <c r="AE1578" s="59">
        <v>0</v>
      </c>
      <c r="AF1578" s="59">
        <v>12860000</v>
      </c>
      <c r="AG1578" s="59">
        <v>0</v>
      </c>
      <c r="AH1578" s="59">
        <v>12860000</v>
      </c>
      <c r="AI1578" s="59">
        <v>0</v>
      </c>
      <c r="AJ1578" s="59">
        <v>12860000</v>
      </c>
      <c r="AK1578" s="59">
        <v>0</v>
      </c>
      <c r="AL1578" s="59">
        <v>12860000</v>
      </c>
      <c r="AM1578" s="59">
        <v>0</v>
      </c>
      <c r="AN1578" s="59">
        <v>12860000</v>
      </c>
      <c r="AO1578" s="59">
        <v>0</v>
      </c>
      <c r="AP1578" s="59">
        <v>12860000</v>
      </c>
      <c r="AQ1578" s="59">
        <v>0</v>
      </c>
      <c r="AR1578" s="59">
        <v>12860000</v>
      </c>
      <c r="AS1578" s="59">
        <v>0</v>
      </c>
      <c r="AT1578" s="59">
        <v>12860000</v>
      </c>
      <c r="AU1578" s="59">
        <v>0</v>
      </c>
      <c r="AV1578" s="59">
        <v>12860000</v>
      </c>
      <c r="AW1578" s="59">
        <v>0</v>
      </c>
      <c r="AX1578" s="59">
        <v>19290000</v>
      </c>
      <c r="AY1578" s="2">
        <v>0</v>
      </c>
      <c r="AZ1578" s="12" t="str">
        <f t="shared" si="186"/>
        <v>OK</v>
      </c>
      <c r="BA1578" s="12" t="str">
        <f t="shared" si="187"/>
        <v>OK</v>
      </c>
      <c r="BB1578" s="6">
        <f t="shared" si="188"/>
        <v>0</v>
      </c>
      <c r="BC1578" s="13">
        <f t="shared" si="189"/>
        <v>135030000</v>
      </c>
      <c r="BD1578" s="13">
        <f t="shared" si="190"/>
        <v>135030000</v>
      </c>
      <c r="BE1578" s="6">
        <f t="shared" si="191"/>
        <v>0</v>
      </c>
      <c r="BF1578" s="6">
        <f t="shared" si="192"/>
        <v>0</v>
      </c>
    </row>
    <row r="1579" spans="2:58" ht="114" x14ac:dyDescent="0.25">
      <c r="B1579" s="39" t="s">
        <v>1902</v>
      </c>
      <c r="C1579" s="39" t="s">
        <v>1879</v>
      </c>
      <c r="D1579" s="39" t="s">
        <v>4</v>
      </c>
      <c r="E1579" s="40" t="s">
        <v>219</v>
      </c>
      <c r="F1579" s="40" t="s">
        <v>220</v>
      </c>
      <c r="G1579" s="40" t="s">
        <v>17</v>
      </c>
      <c r="H1579" s="40">
        <v>81111508</v>
      </c>
      <c r="I1579" s="40" t="s">
        <v>8168</v>
      </c>
      <c r="J1579" s="40" t="s">
        <v>221</v>
      </c>
      <c r="K1579" s="40" t="s">
        <v>1903</v>
      </c>
      <c r="L1579" s="41" t="s">
        <v>153</v>
      </c>
      <c r="M1579" s="41" t="s">
        <v>153</v>
      </c>
      <c r="N1579" s="41">
        <v>12</v>
      </c>
      <c r="O1579" s="41" t="s">
        <v>223</v>
      </c>
      <c r="P1579" s="41" t="s">
        <v>224</v>
      </c>
      <c r="Q1579" s="58">
        <v>134166667</v>
      </c>
      <c r="R1579" s="58">
        <v>134166667</v>
      </c>
      <c r="S1579" s="41" t="s">
        <v>225</v>
      </c>
      <c r="T1579" s="41" t="s">
        <v>221</v>
      </c>
      <c r="U1579" s="40" t="s">
        <v>1881</v>
      </c>
      <c r="V1579" s="40" t="s">
        <v>1882</v>
      </c>
      <c r="W1579" s="40" t="s">
        <v>1883</v>
      </c>
      <c r="X1579" s="40" t="s">
        <v>229</v>
      </c>
      <c r="Y1579" s="40" t="s">
        <v>230</v>
      </c>
      <c r="Z1579" s="40" t="s">
        <v>1617</v>
      </c>
      <c r="AA1579" s="59">
        <v>134166667</v>
      </c>
      <c r="AB1579" s="59">
        <v>0</v>
      </c>
      <c r="AC1579" s="59">
        <v>0</v>
      </c>
      <c r="AD1579" s="59">
        <v>11500000</v>
      </c>
      <c r="AE1579" s="59">
        <v>0</v>
      </c>
      <c r="AF1579" s="59">
        <v>11500000</v>
      </c>
      <c r="AG1579" s="59">
        <v>0</v>
      </c>
      <c r="AH1579" s="59">
        <v>11500000</v>
      </c>
      <c r="AI1579" s="59">
        <v>0</v>
      </c>
      <c r="AJ1579" s="59">
        <v>11500000</v>
      </c>
      <c r="AK1579" s="59">
        <v>0</v>
      </c>
      <c r="AL1579" s="59">
        <v>11500000</v>
      </c>
      <c r="AM1579" s="59">
        <v>0</v>
      </c>
      <c r="AN1579" s="59">
        <v>11500000</v>
      </c>
      <c r="AO1579" s="59">
        <v>0</v>
      </c>
      <c r="AP1579" s="59">
        <v>11500000</v>
      </c>
      <c r="AQ1579" s="59">
        <v>0</v>
      </c>
      <c r="AR1579" s="59">
        <v>11500000</v>
      </c>
      <c r="AS1579" s="59">
        <v>0</v>
      </c>
      <c r="AT1579" s="59">
        <v>11500000</v>
      </c>
      <c r="AU1579" s="59">
        <v>0</v>
      </c>
      <c r="AV1579" s="59">
        <v>11500000</v>
      </c>
      <c r="AW1579" s="59">
        <v>0</v>
      </c>
      <c r="AX1579" s="59">
        <v>19166667</v>
      </c>
      <c r="AY1579" s="2">
        <v>0</v>
      </c>
      <c r="AZ1579" s="12" t="str">
        <f t="shared" si="186"/>
        <v>OK</v>
      </c>
      <c r="BA1579" s="12" t="str">
        <f t="shared" si="187"/>
        <v>OK</v>
      </c>
      <c r="BB1579" s="6">
        <f t="shared" si="188"/>
        <v>0</v>
      </c>
      <c r="BC1579" s="13">
        <f t="shared" si="189"/>
        <v>134166667</v>
      </c>
      <c r="BD1579" s="13">
        <f t="shared" si="190"/>
        <v>134166667</v>
      </c>
      <c r="BE1579" s="6">
        <f t="shared" si="191"/>
        <v>0</v>
      </c>
      <c r="BF1579" s="6">
        <f t="shared" si="192"/>
        <v>0</v>
      </c>
    </row>
    <row r="1580" spans="2:58" ht="99.75" x14ac:dyDescent="0.25">
      <c r="B1580" s="39" t="s">
        <v>1904</v>
      </c>
      <c r="C1580" s="39" t="s">
        <v>1879</v>
      </c>
      <c r="D1580" s="39" t="s">
        <v>4</v>
      </c>
      <c r="E1580" s="40" t="s">
        <v>219</v>
      </c>
      <c r="F1580" s="40" t="s">
        <v>220</v>
      </c>
      <c r="G1580" s="40" t="s">
        <v>17</v>
      </c>
      <c r="H1580" s="40">
        <v>81111508</v>
      </c>
      <c r="I1580" s="40" t="s">
        <v>8168</v>
      </c>
      <c r="J1580" s="40" t="s">
        <v>221</v>
      </c>
      <c r="K1580" s="40" t="s">
        <v>1905</v>
      </c>
      <c r="L1580" s="41" t="s">
        <v>155</v>
      </c>
      <c r="M1580" s="41" t="s">
        <v>156</v>
      </c>
      <c r="N1580" s="41">
        <v>9</v>
      </c>
      <c r="O1580" s="41" t="s">
        <v>223</v>
      </c>
      <c r="P1580" s="41" t="s">
        <v>224</v>
      </c>
      <c r="Q1580" s="58">
        <v>91440000</v>
      </c>
      <c r="R1580" s="58">
        <v>91440000</v>
      </c>
      <c r="S1580" s="41" t="s">
        <v>225</v>
      </c>
      <c r="T1580" s="41" t="s">
        <v>221</v>
      </c>
      <c r="U1580" s="40" t="s">
        <v>1888</v>
      </c>
      <c r="V1580" s="40" t="s">
        <v>1882</v>
      </c>
      <c r="W1580" s="40" t="s">
        <v>1883</v>
      </c>
      <c r="X1580" s="40" t="s">
        <v>229</v>
      </c>
      <c r="Y1580" s="40" t="s">
        <v>230</v>
      </c>
      <c r="Z1580" s="40" t="s">
        <v>1622</v>
      </c>
      <c r="AA1580" s="59">
        <v>0</v>
      </c>
      <c r="AB1580" s="59">
        <v>0</v>
      </c>
      <c r="AC1580" s="59">
        <v>0</v>
      </c>
      <c r="AD1580" s="59">
        <v>0</v>
      </c>
      <c r="AE1580" s="59">
        <v>0</v>
      </c>
      <c r="AF1580" s="59">
        <v>0</v>
      </c>
      <c r="AG1580" s="59">
        <v>91440000</v>
      </c>
      <c r="AH1580" s="59">
        <v>0</v>
      </c>
      <c r="AI1580" s="59">
        <v>0</v>
      </c>
      <c r="AJ1580" s="59">
        <v>10160000</v>
      </c>
      <c r="AK1580" s="59">
        <v>0</v>
      </c>
      <c r="AL1580" s="59">
        <v>10160000</v>
      </c>
      <c r="AM1580" s="59">
        <v>0</v>
      </c>
      <c r="AN1580" s="59">
        <v>10160000</v>
      </c>
      <c r="AO1580" s="59">
        <v>0</v>
      </c>
      <c r="AP1580" s="59">
        <v>10160000</v>
      </c>
      <c r="AQ1580" s="59">
        <v>0</v>
      </c>
      <c r="AR1580" s="59">
        <v>10160000</v>
      </c>
      <c r="AS1580" s="59">
        <v>0</v>
      </c>
      <c r="AT1580" s="59">
        <v>10160000</v>
      </c>
      <c r="AU1580" s="59">
        <v>0</v>
      </c>
      <c r="AV1580" s="59">
        <v>10160000</v>
      </c>
      <c r="AW1580" s="59">
        <v>0</v>
      </c>
      <c r="AX1580" s="59">
        <v>20320000</v>
      </c>
      <c r="AY1580" s="2">
        <v>0</v>
      </c>
      <c r="AZ1580" s="12" t="str">
        <f t="shared" si="186"/>
        <v>OK</v>
      </c>
      <c r="BA1580" s="12" t="str">
        <f t="shared" si="187"/>
        <v>OK</v>
      </c>
      <c r="BB1580" s="6">
        <f t="shared" si="188"/>
        <v>0</v>
      </c>
      <c r="BC1580" s="13">
        <f t="shared" si="189"/>
        <v>91440000</v>
      </c>
      <c r="BD1580" s="13">
        <f t="shared" si="190"/>
        <v>91440000</v>
      </c>
      <c r="BE1580" s="6">
        <f t="shared" si="191"/>
        <v>0</v>
      </c>
      <c r="BF1580" s="6">
        <f t="shared" si="192"/>
        <v>0</v>
      </c>
    </row>
    <row r="1581" spans="2:58" ht="99.75" x14ac:dyDescent="0.25">
      <c r="B1581" s="39" t="s">
        <v>1906</v>
      </c>
      <c r="C1581" s="39" t="s">
        <v>1879</v>
      </c>
      <c r="D1581" s="39" t="s">
        <v>4</v>
      </c>
      <c r="E1581" s="40" t="s">
        <v>219</v>
      </c>
      <c r="F1581" s="40" t="s">
        <v>220</v>
      </c>
      <c r="G1581" s="40" t="s">
        <v>17</v>
      </c>
      <c r="H1581" s="40">
        <v>81111508</v>
      </c>
      <c r="I1581" s="40" t="s">
        <v>8168</v>
      </c>
      <c r="J1581" s="40" t="s">
        <v>221</v>
      </c>
      <c r="K1581" s="40" t="s">
        <v>1907</v>
      </c>
      <c r="L1581" s="41" t="s">
        <v>155</v>
      </c>
      <c r="M1581" s="41" t="s">
        <v>156</v>
      </c>
      <c r="N1581" s="41">
        <v>9</v>
      </c>
      <c r="O1581" s="41" t="s">
        <v>223</v>
      </c>
      <c r="P1581" s="41" t="s">
        <v>224</v>
      </c>
      <c r="Q1581" s="58">
        <v>91440000</v>
      </c>
      <c r="R1581" s="58">
        <v>91440000</v>
      </c>
      <c r="S1581" s="41" t="s">
        <v>225</v>
      </c>
      <c r="T1581" s="41" t="s">
        <v>221</v>
      </c>
      <c r="U1581" s="40" t="s">
        <v>1888</v>
      </c>
      <c r="V1581" s="40" t="s">
        <v>1882</v>
      </c>
      <c r="W1581" s="40" t="s">
        <v>1883</v>
      </c>
      <c r="X1581" s="40" t="s">
        <v>229</v>
      </c>
      <c r="Y1581" s="40" t="s">
        <v>230</v>
      </c>
      <c r="Z1581" s="40" t="s">
        <v>1622</v>
      </c>
      <c r="AA1581" s="59">
        <v>0</v>
      </c>
      <c r="AB1581" s="59">
        <v>0</v>
      </c>
      <c r="AC1581" s="59">
        <v>0</v>
      </c>
      <c r="AD1581" s="59">
        <v>0</v>
      </c>
      <c r="AE1581" s="59">
        <v>0</v>
      </c>
      <c r="AF1581" s="59">
        <v>0</v>
      </c>
      <c r="AG1581" s="59">
        <v>91440000</v>
      </c>
      <c r="AH1581" s="59">
        <v>0</v>
      </c>
      <c r="AI1581" s="59">
        <v>0</v>
      </c>
      <c r="AJ1581" s="59">
        <v>10160000</v>
      </c>
      <c r="AK1581" s="59">
        <v>0</v>
      </c>
      <c r="AL1581" s="59">
        <v>10160000</v>
      </c>
      <c r="AM1581" s="59">
        <v>0</v>
      </c>
      <c r="AN1581" s="59">
        <v>10160000</v>
      </c>
      <c r="AO1581" s="59">
        <v>0</v>
      </c>
      <c r="AP1581" s="59">
        <v>10160000</v>
      </c>
      <c r="AQ1581" s="59">
        <v>0</v>
      </c>
      <c r="AR1581" s="59">
        <v>10160000</v>
      </c>
      <c r="AS1581" s="59">
        <v>0</v>
      </c>
      <c r="AT1581" s="59">
        <v>10160000</v>
      </c>
      <c r="AU1581" s="59">
        <v>0</v>
      </c>
      <c r="AV1581" s="59">
        <v>10160000</v>
      </c>
      <c r="AW1581" s="59">
        <v>0</v>
      </c>
      <c r="AX1581" s="59">
        <v>20320000</v>
      </c>
      <c r="AY1581" s="2">
        <v>0</v>
      </c>
      <c r="AZ1581" s="12" t="str">
        <f t="shared" si="186"/>
        <v>OK</v>
      </c>
      <c r="BA1581" s="12" t="str">
        <f t="shared" si="187"/>
        <v>OK</v>
      </c>
      <c r="BB1581" s="6">
        <f t="shared" si="188"/>
        <v>0</v>
      </c>
      <c r="BC1581" s="13">
        <f t="shared" si="189"/>
        <v>91440000</v>
      </c>
      <c r="BD1581" s="13">
        <f t="shared" si="190"/>
        <v>91440000</v>
      </c>
      <c r="BE1581" s="6">
        <f t="shared" si="191"/>
        <v>0</v>
      </c>
      <c r="BF1581" s="6">
        <f t="shared" si="192"/>
        <v>0</v>
      </c>
    </row>
    <row r="1582" spans="2:58" ht="142.5" x14ac:dyDescent="0.25">
      <c r="B1582" s="39" t="s">
        <v>1908</v>
      </c>
      <c r="C1582" s="39" t="s">
        <v>1879</v>
      </c>
      <c r="D1582" s="39" t="s">
        <v>4</v>
      </c>
      <c r="E1582" s="40" t="s">
        <v>219</v>
      </c>
      <c r="F1582" s="40" t="s">
        <v>220</v>
      </c>
      <c r="G1582" s="40" t="s">
        <v>17</v>
      </c>
      <c r="H1582" s="40">
        <v>81111508</v>
      </c>
      <c r="I1582" s="40" t="s">
        <v>8168</v>
      </c>
      <c r="J1582" s="40" t="s">
        <v>221</v>
      </c>
      <c r="K1582" s="40" t="s">
        <v>1909</v>
      </c>
      <c r="L1582" s="41" t="s">
        <v>153</v>
      </c>
      <c r="M1582" s="41" t="s">
        <v>153</v>
      </c>
      <c r="N1582" s="41">
        <v>12</v>
      </c>
      <c r="O1582" s="41" t="s">
        <v>223</v>
      </c>
      <c r="P1582" s="41" t="s">
        <v>224</v>
      </c>
      <c r="Q1582" s="58">
        <v>118533333</v>
      </c>
      <c r="R1582" s="58">
        <v>118533333</v>
      </c>
      <c r="S1582" s="41" t="s">
        <v>225</v>
      </c>
      <c r="T1582" s="41" t="s">
        <v>221</v>
      </c>
      <c r="U1582" s="40" t="s">
        <v>1888</v>
      </c>
      <c r="V1582" s="40" t="s">
        <v>1882</v>
      </c>
      <c r="W1582" s="40" t="s">
        <v>1883</v>
      </c>
      <c r="X1582" s="40" t="s">
        <v>229</v>
      </c>
      <c r="Y1582" s="40" t="s">
        <v>230</v>
      </c>
      <c r="Z1582" s="40" t="s">
        <v>1619</v>
      </c>
      <c r="AA1582" s="59">
        <v>118533333</v>
      </c>
      <c r="AB1582" s="59">
        <v>0</v>
      </c>
      <c r="AC1582" s="59">
        <v>0</v>
      </c>
      <c r="AD1582" s="59">
        <v>10160000</v>
      </c>
      <c r="AE1582" s="59">
        <v>0</v>
      </c>
      <c r="AF1582" s="59">
        <v>10160000</v>
      </c>
      <c r="AG1582" s="59">
        <v>0</v>
      </c>
      <c r="AH1582" s="59">
        <v>10160000</v>
      </c>
      <c r="AI1582" s="59">
        <v>0</v>
      </c>
      <c r="AJ1582" s="59">
        <v>10160000</v>
      </c>
      <c r="AK1582" s="59">
        <v>0</v>
      </c>
      <c r="AL1582" s="59">
        <v>10160000</v>
      </c>
      <c r="AM1582" s="59">
        <v>0</v>
      </c>
      <c r="AN1582" s="59">
        <v>10160000</v>
      </c>
      <c r="AO1582" s="59">
        <v>0</v>
      </c>
      <c r="AP1582" s="59">
        <v>10160000</v>
      </c>
      <c r="AQ1582" s="59">
        <v>0</v>
      </c>
      <c r="AR1582" s="59">
        <v>10160000</v>
      </c>
      <c r="AS1582" s="59">
        <v>0</v>
      </c>
      <c r="AT1582" s="59">
        <v>10160000</v>
      </c>
      <c r="AU1582" s="59">
        <v>0</v>
      </c>
      <c r="AV1582" s="59">
        <v>10160000</v>
      </c>
      <c r="AW1582" s="59">
        <v>0</v>
      </c>
      <c r="AX1582" s="59">
        <v>16933333</v>
      </c>
      <c r="AY1582" s="2">
        <v>0</v>
      </c>
      <c r="AZ1582" s="12" t="str">
        <f t="shared" si="186"/>
        <v>OK</v>
      </c>
      <c r="BA1582" s="12" t="str">
        <f t="shared" si="187"/>
        <v>OK</v>
      </c>
      <c r="BB1582" s="6">
        <f t="shared" si="188"/>
        <v>0</v>
      </c>
      <c r="BC1582" s="13">
        <f t="shared" si="189"/>
        <v>118533333</v>
      </c>
      <c r="BD1582" s="13">
        <f t="shared" si="190"/>
        <v>118533333</v>
      </c>
      <c r="BE1582" s="6">
        <f t="shared" si="191"/>
        <v>0</v>
      </c>
      <c r="BF1582" s="6">
        <f t="shared" si="192"/>
        <v>0</v>
      </c>
    </row>
    <row r="1583" spans="2:58" ht="128.25" x14ac:dyDescent="0.25">
      <c r="B1583" s="39" t="s">
        <v>1910</v>
      </c>
      <c r="C1583" s="39" t="s">
        <v>1879</v>
      </c>
      <c r="D1583" s="39" t="s">
        <v>4</v>
      </c>
      <c r="E1583" s="40" t="s">
        <v>219</v>
      </c>
      <c r="F1583" s="40" t="s">
        <v>220</v>
      </c>
      <c r="G1583" s="40" t="s">
        <v>17</v>
      </c>
      <c r="H1583" s="40">
        <v>81111508</v>
      </c>
      <c r="I1583" s="40" t="s">
        <v>8168</v>
      </c>
      <c r="J1583" s="40" t="s">
        <v>221</v>
      </c>
      <c r="K1583" s="40" t="s">
        <v>1911</v>
      </c>
      <c r="L1583" s="41" t="s">
        <v>153</v>
      </c>
      <c r="M1583" s="41" t="s">
        <v>154</v>
      </c>
      <c r="N1583" s="41">
        <v>12</v>
      </c>
      <c r="O1583" s="41" t="s">
        <v>223</v>
      </c>
      <c r="P1583" s="41" t="s">
        <v>224</v>
      </c>
      <c r="Q1583" s="58">
        <v>106680000</v>
      </c>
      <c r="R1583" s="58">
        <v>106680000</v>
      </c>
      <c r="S1583" s="41" t="s">
        <v>225</v>
      </c>
      <c r="T1583" s="41" t="s">
        <v>221</v>
      </c>
      <c r="U1583" s="40" t="s">
        <v>1888</v>
      </c>
      <c r="V1583" s="40" t="s">
        <v>1882</v>
      </c>
      <c r="W1583" s="40" t="s">
        <v>1883</v>
      </c>
      <c r="X1583" s="40" t="s">
        <v>229</v>
      </c>
      <c r="Y1583" s="40" t="s">
        <v>230</v>
      </c>
      <c r="Z1583" s="40" t="s">
        <v>1619</v>
      </c>
      <c r="AA1583" s="59">
        <v>0</v>
      </c>
      <c r="AB1583" s="59">
        <v>0</v>
      </c>
      <c r="AC1583" s="59">
        <v>106680000</v>
      </c>
      <c r="AD1583" s="59">
        <v>0</v>
      </c>
      <c r="AE1583" s="59">
        <v>0</v>
      </c>
      <c r="AF1583" s="59">
        <v>10160000</v>
      </c>
      <c r="AG1583" s="59">
        <v>0</v>
      </c>
      <c r="AH1583" s="59">
        <v>10160000</v>
      </c>
      <c r="AI1583" s="59">
        <v>0</v>
      </c>
      <c r="AJ1583" s="59">
        <v>10160000</v>
      </c>
      <c r="AK1583" s="59">
        <v>0</v>
      </c>
      <c r="AL1583" s="59">
        <v>10160000</v>
      </c>
      <c r="AM1583" s="59">
        <v>0</v>
      </c>
      <c r="AN1583" s="59">
        <v>10160000</v>
      </c>
      <c r="AO1583" s="59">
        <v>0</v>
      </c>
      <c r="AP1583" s="59">
        <v>10160000</v>
      </c>
      <c r="AQ1583" s="59">
        <v>0</v>
      </c>
      <c r="AR1583" s="59">
        <v>10160000</v>
      </c>
      <c r="AS1583" s="59">
        <v>0</v>
      </c>
      <c r="AT1583" s="59">
        <v>10160000</v>
      </c>
      <c r="AU1583" s="59">
        <v>0</v>
      </c>
      <c r="AV1583" s="59">
        <v>10160000</v>
      </c>
      <c r="AW1583" s="59">
        <v>0</v>
      </c>
      <c r="AX1583" s="59">
        <v>15240000</v>
      </c>
      <c r="AY1583" s="2">
        <v>0</v>
      </c>
      <c r="AZ1583" s="12" t="str">
        <f t="shared" ref="AZ1583:AZ1646" si="193">IF(OR($R1583&lt;&gt;"",SUM(AA1583:AX1583)&lt;&gt;0),IF(R1583=BC1583,"OK",IF(R1583&gt;BC1583,"Valor estimado supera a Compromisos en "&amp;DOLLAR(R1583-BC1583),"Compromisos superan al Valor estimado en "&amp;DOLLAR(BC1583-R1583))),"")</f>
        <v>OK</v>
      </c>
      <c r="BA1583" s="12" t="str">
        <f t="shared" ref="BA1583:BA1646" si="194">IF(OR($R1583&lt;&gt;"",SUM(AA1583:AX1583)&lt;&gt;0),IF(R1583=BD1583,"OK",IF(R1583&gt;BD1583,"Valor estimado supera a Obligaciones en "&amp;DOLLAR(R1583-BD1583),"Obligaciones superan al Valor estimado en "&amp;DOLLAR(BD1583-R1583))),"")</f>
        <v>OK</v>
      </c>
      <c r="BB1583" s="6">
        <f t="shared" ref="BB1583:BB1646" si="195">+IF(B1583&lt;&gt;"",COUNTBLANK(E1583:AX1583),0)</f>
        <v>0</v>
      </c>
      <c r="BC1583" s="13">
        <f t="shared" ref="BC1583:BC1646" si="196">+SUM(AA1583,AC1583,AE1583,AG1583,AI1583,AK1583,AM1583,AO1583,AQ1583,AS1583,AU1583,AW1583)</f>
        <v>106680000</v>
      </c>
      <c r="BD1583" s="13">
        <f t="shared" ref="BD1583:BD1646" si="197">+SUM(AB1583,AD1583,AF1583,AH1583,AJ1583,AL1583,AN1583,AP1583,AR1583,AT1583,AV1583,AX1583)</f>
        <v>106680000</v>
      </c>
      <c r="BE1583" s="6">
        <f t="shared" ref="BE1583:BE1646" si="198">+IF(OR(AZ1583="ok",AZ1583=""),0,1)</f>
        <v>0</v>
      </c>
      <c r="BF1583" s="6">
        <f t="shared" ref="BF1583:BF1646" si="199">+IF(OR(BA1583="ok",BA1583=""),0,1)</f>
        <v>0</v>
      </c>
    </row>
    <row r="1584" spans="2:58" ht="142.5" x14ac:dyDescent="0.25">
      <c r="B1584" s="39" t="s">
        <v>1912</v>
      </c>
      <c r="C1584" s="39" t="s">
        <v>1879</v>
      </c>
      <c r="D1584" s="39" t="s">
        <v>4</v>
      </c>
      <c r="E1584" s="40" t="s">
        <v>219</v>
      </c>
      <c r="F1584" s="40" t="s">
        <v>220</v>
      </c>
      <c r="G1584" s="40" t="s">
        <v>17</v>
      </c>
      <c r="H1584" s="40">
        <v>81111508</v>
      </c>
      <c r="I1584" s="40" t="s">
        <v>8168</v>
      </c>
      <c r="J1584" s="40" t="s">
        <v>221</v>
      </c>
      <c r="K1584" s="40" t="s">
        <v>1909</v>
      </c>
      <c r="L1584" s="41" t="s">
        <v>153</v>
      </c>
      <c r="M1584" s="41" t="s">
        <v>153</v>
      </c>
      <c r="N1584" s="41">
        <v>12</v>
      </c>
      <c r="O1584" s="41" t="s">
        <v>223</v>
      </c>
      <c r="P1584" s="41" t="s">
        <v>224</v>
      </c>
      <c r="Q1584" s="58">
        <v>118533333</v>
      </c>
      <c r="R1584" s="58">
        <v>118533333</v>
      </c>
      <c r="S1584" s="41" t="s">
        <v>225</v>
      </c>
      <c r="T1584" s="41" t="s">
        <v>221</v>
      </c>
      <c r="U1584" s="40" t="s">
        <v>1888</v>
      </c>
      <c r="V1584" s="40" t="s">
        <v>1882</v>
      </c>
      <c r="W1584" s="40" t="s">
        <v>1883</v>
      </c>
      <c r="X1584" s="40" t="s">
        <v>229</v>
      </c>
      <c r="Y1584" s="40" t="s">
        <v>230</v>
      </c>
      <c r="Z1584" s="40" t="s">
        <v>1619</v>
      </c>
      <c r="AA1584" s="59">
        <v>118533333</v>
      </c>
      <c r="AB1584" s="59">
        <v>0</v>
      </c>
      <c r="AC1584" s="59">
        <v>0</v>
      </c>
      <c r="AD1584" s="59">
        <v>10160000</v>
      </c>
      <c r="AE1584" s="59">
        <v>0</v>
      </c>
      <c r="AF1584" s="59">
        <v>10160000</v>
      </c>
      <c r="AG1584" s="59">
        <v>0</v>
      </c>
      <c r="AH1584" s="59">
        <v>10160000</v>
      </c>
      <c r="AI1584" s="59">
        <v>0</v>
      </c>
      <c r="AJ1584" s="59">
        <v>10160000</v>
      </c>
      <c r="AK1584" s="59">
        <v>0</v>
      </c>
      <c r="AL1584" s="59">
        <v>10160000</v>
      </c>
      <c r="AM1584" s="59">
        <v>0</v>
      </c>
      <c r="AN1584" s="59">
        <v>10160000</v>
      </c>
      <c r="AO1584" s="59">
        <v>0</v>
      </c>
      <c r="AP1584" s="59">
        <v>10160000</v>
      </c>
      <c r="AQ1584" s="59">
        <v>0</v>
      </c>
      <c r="AR1584" s="59">
        <v>10160000</v>
      </c>
      <c r="AS1584" s="59">
        <v>0</v>
      </c>
      <c r="AT1584" s="59">
        <v>10160000</v>
      </c>
      <c r="AU1584" s="59">
        <v>0</v>
      </c>
      <c r="AV1584" s="59">
        <v>10160000</v>
      </c>
      <c r="AW1584" s="59">
        <v>0</v>
      </c>
      <c r="AX1584" s="59">
        <v>16933333</v>
      </c>
      <c r="AY1584" s="2">
        <v>0</v>
      </c>
      <c r="AZ1584" s="12" t="str">
        <f t="shared" si="193"/>
        <v>OK</v>
      </c>
      <c r="BA1584" s="12" t="str">
        <f t="shared" si="194"/>
        <v>OK</v>
      </c>
      <c r="BB1584" s="6">
        <f t="shared" si="195"/>
        <v>0</v>
      </c>
      <c r="BC1584" s="13">
        <f t="shared" si="196"/>
        <v>118533333</v>
      </c>
      <c r="BD1584" s="13">
        <f t="shared" si="197"/>
        <v>118533333</v>
      </c>
      <c r="BE1584" s="6">
        <f t="shared" si="198"/>
        <v>0</v>
      </c>
      <c r="BF1584" s="6">
        <f t="shared" si="199"/>
        <v>0</v>
      </c>
    </row>
    <row r="1585" spans="2:58" ht="99.75" x14ac:dyDescent="0.25">
      <c r="B1585" s="39" t="s">
        <v>1913</v>
      </c>
      <c r="C1585" s="39" t="s">
        <v>1879</v>
      </c>
      <c r="D1585" s="39" t="s">
        <v>4</v>
      </c>
      <c r="E1585" s="40" t="s">
        <v>219</v>
      </c>
      <c r="F1585" s="40" t="s">
        <v>220</v>
      </c>
      <c r="G1585" s="40" t="s">
        <v>17</v>
      </c>
      <c r="H1585" s="40">
        <v>81111508</v>
      </c>
      <c r="I1585" s="40" t="s">
        <v>8168</v>
      </c>
      <c r="J1585" s="40" t="s">
        <v>221</v>
      </c>
      <c r="K1585" s="40" t="s">
        <v>1914</v>
      </c>
      <c r="L1585" s="41" t="s">
        <v>153</v>
      </c>
      <c r="M1585" s="41" t="s">
        <v>153</v>
      </c>
      <c r="N1585" s="41">
        <v>12</v>
      </c>
      <c r="O1585" s="41" t="s">
        <v>223</v>
      </c>
      <c r="P1585" s="41" t="s">
        <v>224</v>
      </c>
      <c r="Q1585" s="58">
        <v>105800000</v>
      </c>
      <c r="R1585" s="58">
        <v>105800000</v>
      </c>
      <c r="S1585" s="41" t="s">
        <v>225</v>
      </c>
      <c r="T1585" s="41" t="s">
        <v>221</v>
      </c>
      <c r="U1585" s="40" t="s">
        <v>1881</v>
      </c>
      <c r="V1585" s="40" t="s">
        <v>1882</v>
      </c>
      <c r="W1585" s="40" t="s">
        <v>1883</v>
      </c>
      <c r="X1585" s="40" t="s">
        <v>229</v>
      </c>
      <c r="Y1585" s="40" t="s">
        <v>230</v>
      </c>
      <c r="Z1585" s="40" t="s">
        <v>1622</v>
      </c>
      <c r="AA1585" s="59">
        <v>105800000</v>
      </c>
      <c r="AB1585" s="59">
        <v>0</v>
      </c>
      <c r="AC1585" s="59">
        <v>0</v>
      </c>
      <c r="AD1585" s="59">
        <v>9200000</v>
      </c>
      <c r="AE1585" s="59">
        <v>0</v>
      </c>
      <c r="AF1585" s="59">
        <v>9200000</v>
      </c>
      <c r="AG1585" s="59">
        <v>0</v>
      </c>
      <c r="AH1585" s="59">
        <v>9200000</v>
      </c>
      <c r="AI1585" s="59">
        <v>0</v>
      </c>
      <c r="AJ1585" s="59">
        <v>9200000</v>
      </c>
      <c r="AK1585" s="59">
        <v>0</v>
      </c>
      <c r="AL1585" s="59">
        <v>9200000</v>
      </c>
      <c r="AM1585" s="59">
        <v>0</v>
      </c>
      <c r="AN1585" s="59">
        <v>9200000</v>
      </c>
      <c r="AO1585" s="59">
        <v>0</v>
      </c>
      <c r="AP1585" s="59">
        <v>9200000</v>
      </c>
      <c r="AQ1585" s="59">
        <v>0</v>
      </c>
      <c r="AR1585" s="59">
        <v>9200000</v>
      </c>
      <c r="AS1585" s="59">
        <v>0</v>
      </c>
      <c r="AT1585" s="59">
        <v>9200000</v>
      </c>
      <c r="AU1585" s="59">
        <v>0</v>
      </c>
      <c r="AV1585" s="59">
        <v>9200000</v>
      </c>
      <c r="AW1585" s="59">
        <v>0</v>
      </c>
      <c r="AX1585" s="59">
        <v>13800000</v>
      </c>
      <c r="AY1585" s="2">
        <v>0</v>
      </c>
      <c r="AZ1585" s="12" t="str">
        <f t="shared" si="193"/>
        <v>OK</v>
      </c>
      <c r="BA1585" s="12" t="str">
        <f t="shared" si="194"/>
        <v>OK</v>
      </c>
      <c r="BB1585" s="6">
        <f t="shared" si="195"/>
        <v>0</v>
      </c>
      <c r="BC1585" s="13">
        <f t="shared" si="196"/>
        <v>105800000</v>
      </c>
      <c r="BD1585" s="13">
        <f t="shared" si="197"/>
        <v>105800000</v>
      </c>
      <c r="BE1585" s="6">
        <f t="shared" si="198"/>
        <v>0</v>
      </c>
      <c r="BF1585" s="6">
        <f t="shared" si="199"/>
        <v>0</v>
      </c>
    </row>
    <row r="1586" spans="2:58" ht="114" x14ac:dyDescent="0.25">
      <c r="B1586" s="39" t="s">
        <v>1915</v>
      </c>
      <c r="C1586" s="39" t="s">
        <v>1879</v>
      </c>
      <c r="D1586" s="39" t="s">
        <v>4</v>
      </c>
      <c r="E1586" s="40" t="s">
        <v>219</v>
      </c>
      <c r="F1586" s="40" t="s">
        <v>220</v>
      </c>
      <c r="G1586" s="40" t="s">
        <v>17</v>
      </c>
      <c r="H1586" s="40">
        <v>81111508</v>
      </c>
      <c r="I1586" s="40" t="s">
        <v>8168</v>
      </c>
      <c r="J1586" s="40" t="s">
        <v>221</v>
      </c>
      <c r="K1586" s="40" t="s">
        <v>1916</v>
      </c>
      <c r="L1586" s="41" t="s">
        <v>155</v>
      </c>
      <c r="M1586" s="41" t="s">
        <v>156</v>
      </c>
      <c r="N1586" s="41">
        <v>9</v>
      </c>
      <c r="O1586" s="41" t="s">
        <v>223</v>
      </c>
      <c r="P1586" s="41" t="s">
        <v>224</v>
      </c>
      <c r="Q1586" s="58">
        <v>82800000</v>
      </c>
      <c r="R1586" s="58">
        <v>82800000</v>
      </c>
      <c r="S1586" s="41" t="s">
        <v>225</v>
      </c>
      <c r="T1586" s="41" t="s">
        <v>221</v>
      </c>
      <c r="U1586" s="40" t="s">
        <v>1881</v>
      </c>
      <c r="V1586" s="40" t="s">
        <v>1882</v>
      </c>
      <c r="W1586" s="40" t="s">
        <v>1883</v>
      </c>
      <c r="X1586" s="40" t="s">
        <v>229</v>
      </c>
      <c r="Y1586" s="40" t="s">
        <v>230</v>
      </c>
      <c r="Z1586" s="40" t="s">
        <v>1622</v>
      </c>
      <c r="AA1586" s="59">
        <v>0</v>
      </c>
      <c r="AB1586" s="59">
        <v>0</v>
      </c>
      <c r="AC1586" s="59">
        <v>0</v>
      </c>
      <c r="AD1586" s="59">
        <v>0</v>
      </c>
      <c r="AE1586" s="59">
        <v>0</v>
      </c>
      <c r="AF1586" s="59">
        <v>0</v>
      </c>
      <c r="AG1586" s="59">
        <v>82800000</v>
      </c>
      <c r="AH1586" s="59">
        <v>0</v>
      </c>
      <c r="AI1586" s="59">
        <v>0</v>
      </c>
      <c r="AJ1586" s="59">
        <v>9200000</v>
      </c>
      <c r="AK1586" s="59">
        <v>0</v>
      </c>
      <c r="AL1586" s="59">
        <v>9200000</v>
      </c>
      <c r="AM1586" s="59">
        <v>0</v>
      </c>
      <c r="AN1586" s="59">
        <v>9200000</v>
      </c>
      <c r="AO1586" s="59">
        <v>0</v>
      </c>
      <c r="AP1586" s="59">
        <v>9200000</v>
      </c>
      <c r="AQ1586" s="59">
        <v>0</v>
      </c>
      <c r="AR1586" s="59">
        <v>9200000</v>
      </c>
      <c r="AS1586" s="59">
        <v>0</v>
      </c>
      <c r="AT1586" s="59">
        <v>9200000</v>
      </c>
      <c r="AU1586" s="59">
        <v>0</v>
      </c>
      <c r="AV1586" s="59">
        <v>9200000</v>
      </c>
      <c r="AW1586" s="59">
        <v>0</v>
      </c>
      <c r="AX1586" s="59">
        <v>18400000</v>
      </c>
      <c r="AY1586" s="2">
        <v>0</v>
      </c>
      <c r="AZ1586" s="12" t="str">
        <f t="shared" si="193"/>
        <v>OK</v>
      </c>
      <c r="BA1586" s="12" t="str">
        <f t="shared" si="194"/>
        <v>OK</v>
      </c>
      <c r="BB1586" s="6">
        <f t="shared" si="195"/>
        <v>0</v>
      </c>
      <c r="BC1586" s="13">
        <f t="shared" si="196"/>
        <v>82800000</v>
      </c>
      <c r="BD1586" s="13">
        <f t="shared" si="197"/>
        <v>82800000</v>
      </c>
      <c r="BE1586" s="6">
        <f t="shared" si="198"/>
        <v>0</v>
      </c>
      <c r="BF1586" s="6">
        <f t="shared" si="199"/>
        <v>0</v>
      </c>
    </row>
    <row r="1587" spans="2:58" ht="114" x14ac:dyDescent="0.25">
      <c r="B1587" s="39" t="s">
        <v>1917</v>
      </c>
      <c r="C1587" s="39" t="s">
        <v>1879</v>
      </c>
      <c r="D1587" s="39" t="s">
        <v>4</v>
      </c>
      <c r="E1587" s="40" t="s">
        <v>219</v>
      </c>
      <c r="F1587" s="40" t="s">
        <v>220</v>
      </c>
      <c r="G1587" s="40" t="s">
        <v>17</v>
      </c>
      <c r="H1587" s="40">
        <v>81111508</v>
      </c>
      <c r="I1587" s="40" t="s">
        <v>8168</v>
      </c>
      <c r="J1587" s="40" t="s">
        <v>221</v>
      </c>
      <c r="K1587" s="40" t="s">
        <v>1916</v>
      </c>
      <c r="L1587" s="41" t="s">
        <v>153</v>
      </c>
      <c r="M1587" s="41" t="s">
        <v>154</v>
      </c>
      <c r="N1587" s="41">
        <v>12</v>
      </c>
      <c r="O1587" s="41" t="s">
        <v>223</v>
      </c>
      <c r="P1587" s="41" t="s">
        <v>224</v>
      </c>
      <c r="Q1587" s="58">
        <v>96600000</v>
      </c>
      <c r="R1587" s="58">
        <v>96600000</v>
      </c>
      <c r="S1587" s="41" t="s">
        <v>225</v>
      </c>
      <c r="T1587" s="41" t="s">
        <v>221</v>
      </c>
      <c r="U1587" s="40" t="s">
        <v>1881</v>
      </c>
      <c r="V1587" s="40" t="s">
        <v>1882</v>
      </c>
      <c r="W1587" s="40" t="s">
        <v>1883</v>
      </c>
      <c r="X1587" s="40" t="s">
        <v>229</v>
      </c>
      <c r="Y1587" s="40" t="s">
        <v>230</v>
      </c>
      <c r="Z1587" s="40" t="s">
        <v>1622</v>
      </c>
      <c r="AA1587" s="59">
        <v>0</v>
      </c>
      <c r="AB1587" s="59">
        <v>0</v>
      </c>
      <c r="AC1587" s="59">
        <v>96600000</v>
      </c>
      <c r="AD1587" s="59">
        <v>0</v>
      </c>
      <c r="AE1587" s="59">
        <v>0</v>
      </c>
      <c r="AF1587" s="59">
        <v>9200000</v>
      </c>
      <c r="AG1587" s="59">
        <v>0</v>
      </c>
      <c r="AH1587" s="59">
        <v>9200000</v>
      </c>
      <c r="AI1587" s="59">
        <v>0</v>
      </c>
      <c r="AJ1587" s="59">
        <v>9200000</v>
      </c>
      <c r="AK1587" s="59">
        <v>0</v>
      </c>
      <c r="AL1587" s="59">
        <v>9200000</v>
      </c>
      <c r="AM1587" s="59">
        <v>0</v>
      </c>
      <c r="AN1587" s="59">
        <v>9200000</v>
      </c>
      <c r="AO1587" s="59">
        <v>0</v>
      </c>
      <c r="AP1587" s="59">
        <v>9200000</v>
      </c>
      <c r="AQ1587" s="59">
        <v>0</v>
      </c>
      <c r="AR1587" s="59">
        <v>9200000</v>
      </c>
      <c r="AS1587" s="59">
        <v>0</v>
      </c>
      <c r="AT1587" s="59">
        <v>9200000</v>
      </c>
      <c r="AU1587" s="59">
        <v>0</v>
      </c>
      <c r="AV1587" s="59">
        <v>9200000</v>
      </c>
      <c r="AW1587" s="59">
        <v>0</v>
      </c>
      <c r="AX1587" s="59">
        <v>13800000</v>
      </c>
      <c r="AY1587" s="2">
        <v>0</v>
      </c>
      <c r="AZ1587" s="12" t="str">
        <f t="shared" si="193"/>
        <v>OK</v>
      </c>
      <c r="BA1587" s="12" t="str">
        <f t="shared" si="194"/>
        <v>OK</v>
      </c>
      <c r="BB1587" s="6">
        <f t="shared" si="195"/>
        <v>0</v>
      </c>
      <c r="BC1587" s="13">
        <f t="shared" si="196"/>
        <v>96600000</v>
      </c>
      <c r="BD1587" s="13">
        <f t="shared" si="197"/>
        <v>96600000</v>
      </c>
      <c r="BE1587" s="6">
        <f t="shared" si="198"/>
        <v>0</v>
      </c>
      <c r="BF1587" s="6">
        <f t="shared" si="199"/>
        <v>0</v>
      </c>
    </row>
    <row r="1588" spans="2:58" ht="114" x14ac:dyDescent="0.25">
      <c r="B1588" s="39" t="s">
        <v>1918</v>
      </c>
      <c r="C1588" s="39" t="s">
        <v>1879</v>
      </c>
      <c r="D1588" s="39" t="s">
        <v>4</v>
      </c>
      <c r="E1588" s="40" t="s">
        <v>219</v>
      </c>
      <c r="F1588" s="40" t="s">
        <v>220</v>
      </c>
      <c r="G1588" s="40" t="s">
        <v>17</v>
      </c>
      <c r="H1588" s="40">
        <v>81111508</v>
      </c>
      <c r="I1588" s="40" t="s">
        <v>8168</v>
      </c>
      <c r="J1588" s="40" t="s">
        <v>221</v>
      </c>
      <c r="K1588" s="40" t="s">
        <v>1919</v>
      </c>
      <c r="L1588" s="41" t="s">
        <v>153</v>
      </c>
      <c r="M1588" s="41" t="s">
        <v>153</v>
      </c>
      <c r="N1588" s="41">
        <v>12</v>
      </c>
      <c r="O1588" s="41" t="s">
        <v>223</v>
      </c>
      <c r="P1588" s="41" t="s">
        <v>224</v>
      </c>
      <c r="Q1588" s="58">
        <v>105800000</v>
      </c>
      <c r="R1588" s="58">
        <v>105800000</v>
      </c>
      <c r="S1588" s="41" t="s">
        <v>225</v>
      </c>
      <c r="T1588" s="41" t="s">
        <v>221</v>
      </c>
      <c r="U1588" s="40" t="s">
        <v>1881</v>
      </c>
      <c r="V1588" s="40" t="s">
        <v>1882</v>
      </c>
      <c r="W1588" s="40" t="s">
        <v>1883</v>
      </c>
      <c r="X1588" s="40" t="s">
        <v>229</v>
      </c>
      <c r="Y1588" s="40" t="s">
        <v>230</v>
      </c>
      <c r="Z1588" s="40" t="s">
        <v>1622</v>
      </c>
      <c r="AA1588" s="59">
        <v>105800000</v>
      </c>
      <c r="AB1588" s="59">
        <v>0</v>
      </c>
      <c r="AC1588" s="59">
        <v>0</v>
      </c>
      <c r="AD1588" s="59">
        <v>9200000</v>
      </c>
      <c r="AE1588" s="59">
        <v>0</v>
      </c>
      <c r="AF1588" s="59">
        <v>9200000</v>
      </c>
      <c r="AG1588" s="59">
        <v>0</v>
      </c>
      <c r="AH1588" s="59">
        <v>9200000</v>
      </c>
      <c r="AI1588" s="59">
        <v>0</v>
      </c>
      <c r="AJ1588" s="59">
        <v>9200000</v>
      </c>
      <c r="AK1588" s="59">
        <v>0</v>
      </c>
      <c r="AL1588" s="59">
        <v>9200000</v>
      </c>
      <c r="AM1588" s="59">
        <v>0</v>
      </c>
      <c r="AN1588" s="59">
        <v>9200000</v>
      </c>
      <c r="AO1588" s="59">
        <v>0</v>
      </c>
      <c r="AP1588" s="59">
        <v>9200000</v>
      </c>
      <c r="AQ1588" s="59">
        <v>0</v>
      </c>
      <c r="AR1588" s="59">
        <v>9200000</v>
      </c>
      <c r="AS1588" s="59">
        <v>0</v>
      </c>
      <c r="AT1588" s="59">
        <v>9200000</v>
      </c>
      <c r="AU1588" s="59">
        <v>0</v>
      </c>
      <c r="AV1588" s="59">
        <v>9200000</v>
      </c>
      <c r="AW1588" s="59">
        <v>0</v>
      </c>
      <c r="AX1588" s="59">
        <v>13800000</v>
      </c>
      <c r="AY1588" s="2">
        <v>0</v>
      </c>
      <c r="AZ1588" s="12" t="str">
        <f t="shared" si="193"/>
        <v>OK</v>
      </c>
      <c r="BA1588" s="12" t="str">
        <f t="shared" si="194"/>
        <v>OK</v>
      </c>
      <c r="BB1588" s="6">
        <f t="shared" si="195"/>
        <v>0</v>
      </c>
      <c r="BC1588" s="13">
        <f t="shared" si="196"/>
        <v>105800000</v>
      </c>
      <c r="BD1588" s="13">
        <f t="shared" si="197"/>
        <v>105800000</v>
      </c>
      <c r="BE1588" s="6">
        <f t="shared" si="198"/>
        <v>0</v>
      </c>
      <c r="BF1588" s="6">
        <f t="shared" si="199"/>
        <v>0</v>
      </c>
    </row>
    <row r="1589" spans="2:58" ht="114" x14ac:dyDescent="0.25">
      <c r="B1589" s="39" t="s">
        <v>1920</v>
      </c>
      <c r="C1589" s="39" t="s">
        <v>1879</v>
      </c>
      <c r="D1589" s="39" t="s">
        <v>4</v>
      </c>
      <c r="E1589" s="40" t="s">
        <v>219</v>
      </c>
      <c r="F1589" s="40" t="s">
        <v>220</v>
      </c>
      <c r="G1589" s="40" t="s">
        <v>17</v>
      </c>
      <c r="H1589" s="40">
        <v>81111508</v>
      </c>
      <c r="I1589" s="40" t="s">
        <v>8168</v>
      </c>
      <c r="J1589" s="40" t="s">
        <v>221</v>
      </c>
      <c r="K1589" s="40" t="s">
        <v>1921</v>
      </c>
      <c r="L1589" s="41" t="s">
        <v>153</v>
      </c>
      <c r="M1589" s="41" t="s">
        <v>154</v>
      </c>
      <c r="N1589" s="41">
        <v>12</v>
      </c>
      <c r="O1589" s="41" t="s">
        <v>223</v>
      </c>
      <c r="P1589" s="41" t="s">
        <v>224</v>
      </c>
      <c r="Q1589" s="58">
        <v>96600000</v>
      </c>
      <c r="R1589" s="58">
        <v>96600000</v>
      </c>
      <c r="S1589" s="41" t="s">
        <v>225</v>
      </c>
      <c r="T1589" s="41" t="s">
        <v>221</v>
      </c>
      <c r="U1589" s="40" t="s">
        <v>1881</v>
      </c>
      <c r="V1589" s="40" t="s">
        <v>1882</v>
      </c>
      <c r="W1589" s="40" t="s">
        <v>1883</v>
      </c>
      <c r="X1589" s="40" t="s">
        <v>229</v>
      </c>
      <c r="Y1589" s="40" t="s">
        <v>230</v>
      </c>
      <c r="Z1589" s="40" t="s">
        <v>1622</v>
      </c>
      <c r="AA1589" s="59">
        <v>0</v>
      </c>
      <c r="AB1589" s="59">
        <v>0</v>
      </c>
      <c r="AC1589" s="59">
        <v>96600000</v>
      </c>
      <c r="AD1589" s="59">
        <v>0</v>
      </c>
      <c r="AE1589" s="59">
        <v>0</v>
      </c>
      <c r="AF1589" s="59">
        <v>9200000</v>
      </c>
      <c r="AG1589" s="59">
        <v>0</v>
      </c>
      <c r="AH1589" s="59">
        <v>9200000</v>
      </c>
      <c r="AI1589" s="59">
        <v>0</v>
      </c>
      <c r="AJ1589" s="59">
        <v>9200000</v>
      </c>
      <c r="AK1589" s="59">
        <v>0</v>
      </c>
      <c r="AL1589" s="59">
        <v>9200000</v>
      </c>
      <c r="AM1589" s="59">
        <v>0</v>
      </c>
      <c r="AN1589" s="59">
        <v>9200000</v>
      </c>
      <c r="AO1589" s="59">
        <v>0</v>
      </c>
      <c r="AP1589" s="59">
        <v>9200000</v>
      </c>
      <c r="AQ1589" s="59">
        <v>0</v>
      </c>
      <c r="AR1589" s="59">
        <v>9200000</v>
      </c>
      <c r="AS1589" s="59">
        <v>0</v>
      </c>
      <c r="AT1589" s="59">
        <v>9200000</v>
      </c>
      <c r="AU1589" s="59">
        <v>0</v>
      </c>
      <c r="AV1589" s="59">
        <v>9200000</v>
      </c>
      <c r="AW1589" s="59">
        <v>0</v>
      </c>
      <c r="AX1589" s="59">
        <v>13800000</v>
      </c>
      <c r="AY1589" s="2">
        <v>0</v>
      </c>
      <c r="AZ1589" s="12" t="str">
        <f t="shared" si="193"/>
        <v>OK</v>
      </c>
      <c r="BA1589" s="12" t="str">
        <f t="shared" si="194"/>
        <v>OK</v>
      </c>
      <c r="BB1589" s="6">
        <f t="shared" si="195"/>
        <v>0</v>
      </c>
      <c r="BC1589" s="13">
        <f t="shared" si="196"/>
        <v>96600000</v>
      </c>
      <c r="BD1589" s="13">
        <f t="shared" si="197"/>
        <v>96600000</v>
      </c>
      <c r="BE1589" s="6">
        <f t="shared" si="198"/>
        <v>0</v>
      </c>
      <c r="BF1589" s="6">
        <f t="shared" si="199"/>
        <v>0</v>
      </c>
    </row>
    <row r="1590" spans="2:58" ht="114" x14ac:dyDescent="0.25">
      <c r="B1590" s="39" t="s">
        <v>1922</v>
      </c>
      <c r="C1590" s="39" t="s">
        <v>1879</v>
      </c>
      <c r="D1590" s="39" t="s">
        <v>4</v>
      </c>
      <c r="E1590" s="40" t="s">
        <v>219</v>
      </c>
      <c r="F1590" s="40" t="s">
        <v>220</v>
      </c>
      <c r="G1590" s="40" t="s">
        <v>17</v>
      </c>
      <c r="H1590" s="40">
        <v>81111508</v>
      </c>
      <c r="I1590" s="40" t="s">
        <v>8168</v>
      </c>
      <c r="J1590" s="40" t="s">
        <v>221</v>
      </c>
      <c r="K1590" s="40" t="s">
        <v>1916</v>
      </c>
      <c r="L1590" s="41" t="s">
        <v>153</v>
      </c>
      <c r="M1590" s="41" t="s">
        <v>154</v>
      </c>
      <c r="N1590" s="41">
        <v>12</v>
      </c>
      <c r="O1590" s="41" t="s">
        <v>223</v>
      </c>
      <c r="P1590" s="41" t="s">
        <v>224</v>
      </c>
      <c r="Q1590" s="58">
        <v>96600000</v>
      </c>
      <c r="R1590" s="58">
        <v>96600000</v>
      </c>
      <c r="S1590" s="41" t="s">
        <v>225</v>
      </c>
      <c r="T1590" s="41" t="s">
        <v>221</v>
      </c>
      <c r="U1590" s="40" t="s">
        <v>1881</v>
      </c>
      <c r="V1590" s="40" t="s">
        <v>1882</v>
      </c>
      <c r="W1590" s="40" t="s">
        <v>1883</v>
      </c>
      <c r="X1590" s="40" t="s">
        <v>229</v>
      </c>
      <c r="Y1590" s="40" t="s">
        <v>230</v>
      </c>
      <c r="Z1590" s="40" t="s">
        <v>1622</v>
      </c>
      <c r="AA1590" s="59">
        <v>0</v>
      </c>
      <c r="AB1590" s="59">
        <v>0</v>
      </c>
      <c r="AC1590" s="59">
        <v>96600000</v>
      </c>
      <c r="AD1590" s="59">
        <v>0</v>
      </c>
      <c r="AE1590" s="59">
        <v>0</v>
      </c>
      <c r="AF1590" s="59">
        <v>9200000</v>
      </c>
      <c r="AG1590" s="59">
        <v>0</v>
      </c>
      <c r="AH1590" s="59">
        <v>9200000</v>
      </c>
      <c r="AI1590" s="59">
        <v>0</v>
      </c>
      <c r="AJ1590" s="59">
        <v>9200000</v>
      </c>
      <c r="AK1590" s="59">
        <v>0</v>
      </c>
      <c r="AL1590" s="59">
        <v>9200000</v>
      </c>
      <c r="AM1590" s="59">
        <v>0</v>
      </c>
      <c r="AN1590" s="59">
        <v>9200000</v>
      </c>
      <c r="AO1590" s="59">
        <v>0</v>
      </c>
      <c r="AP1590" s="59">
        <v>9200000</v>
      </c>
      <c r="AQ1590" s="59">
        <v>0</v>
      </c>
      <c r="AR1590" s="59">
        <v>9200000</v>
      </c>
      <c r="AS1590" s="59">
        <v>0</v>
      </c>
      <c r="AT1590" s="59">
        <v>9200000</v>
      </c>
      <c r="AU1590" s="59">
        <v>0</v>
      </c>
      <c r="AV1590" s="59">
        <v>9200000</v>
      </c>
      <c r="AW1590" s="59">
        <v>0</v>
      </c>
      <c r="AX1590" s="59">
        <v>13800000</v>
      </c>
      <c r="AY1590" s="2">
        <v>0</v>
      </c>
      <c r="AZ1590" s="12" t="str">
        <f t="shared" si="193"/>
        <v>OK</v>
      </c>
      <c r="BA1590" s="12" t="str">
        <f t="shared" si="194"/>
        <v>OK</v>
      </c>
      <c r="BB1590" s="6">
        <f t="shared" si="195"/>
        <v>0</v>
      </c>
      <c r="BC1590" s="13">
        <f t="shared" si="196"/>
        <v>96600000</v>
      </c>
      <c r="BD1590" s="13">
        <f t="shared" si="197"/>
        <v>96600000</v>
      </c>
      <c r="BE1590" s="6">
        <f t="shared" si="198"/>
        <v>0</v>
      </c>
      <c r="BF1590" s="6">
        <f t="shared" si="199"/>
        <v>0</v>
      </c>
    </row>
    <row r="1591" spans="2:58" ht="171" x14ac:dyDescent="0.25">
      <c r="B1591" s="39" t="s">
        <v>1923</v>
      </c>
      <c r="C1591" s="39" t="s">
        <v>1879</v>
      </c>
      <c r="D1591" s="39" t="s">
        <v>4</v>
      </c>
      <c r="E1591" s="40" t="s">
        <v>219</v>
      </c>
      <c r="F1591" s="40" t="s">
        <v>220</v>
      </c>
      <c r="G1591" s="40" t="s">
        <v>17</v>
      </c>
      <c r="H1591" s="40">
        <v>81111508</v>
      </c>
      <c r="I1591" s="40" t="s">
        <v>8168</v>
      </c>
      <c r="J1591" s="40" t="s">
        <v>221</v>
      </c>
      <c r="K1591" s="40" t="s">
        <v>1924</v>
      </c>
      <c r="L1591" s="41" t="s">
        <v>153</v>
      </c>
      <c r="M1591" s="41" t="s">
        <v>153</v>
      </c>
      <c r="N1591" s="41">
        <v>12</v>
      </c>
      <c r="O1591" s="41" t="s">
        <v>223</v>
      </c>
      <c r="P1591" s="41" t="s">
        <v>224</v>
      </c>
      <c r="Q1591" s="58">
        <v>95083333</v>
      </c>
      <c r="R1591" s="58">
        <v>95083333</v>
      </c>
      <c r="S1591" s="41" t="s">
        <v>225</v>
      </c>
      <c r="T1591" s="41" t="s">
        <v>221</v>
      </c>
      <c r="U1591" s="40" t="s">
        <v>1881</v>
      </c>
      <c r="V1591" s="40" t="s">
        <v>1882</v>
      </c>
      <c r="W1591" s="40" t="s">
        <v>1883</v>
      </c>
      <c r="X1591" s="40" t="s">
        <v>229</v>
      </c>
      <c r="Y1591" s="40" t="s">
        <v>230</v>
      </c>
      <c r="Z1591" s="40" t="s">
        <v>1925</v>
      </c>
      <c r="AA1591" s="59">
        <v>95083333</v>
      </c>
      <c r="AB1591" s="59">
        <v>0</v>
      </c>
      <c r="AC1591" s="59">
        <v>0</v>
      </c>
      <c r="AD1591" s="59">
        <v>8150000</v>
      </c>
      <c r="AE1591" s="59">
        <v>0</v>
      </c>
      <c r="AF1591" s="59">
        <v>8150000</v>
      </c>
      <c r="AG1591" s="59">
        <v>0</v>
      </c>
      <c r="AH1591" s="59">
        <v>8150000</v>
      </c>
      <c r="AI1591" s="59">
        <v>0</v>
      </c>
      <c r="AJ1591" s="59">
        <v>8150000</v>
      </c>
      <c r="AK1591" s="59">
        <v>0</v>
      </c>
      <c r="AL1591" s="59">
        <v>8150000</v>
      </c>
      <c r="AM1591" s="59">
        <v>0</v>
      </c>
      <c r="AN1591" s="59">
        <v>8150000</v>
      </c>
      <c r="AO1591" s="59">
        <v>0</v>
      </c>
      <c r="AP1591" s="59">
        <v>8150000</v>
      </c>
      <c r="AQ1591" s="59">
        <v>0</v>
      </c>
      <c r="AR1591" s="59">
        <v>8150000</v>
      </c>
      <c r="AS1591" s="59">
        <v>0</v>
      </c>
      <c r="AT1591" s="59">
        <v>8150000</v>
      </c>
      <c r="AU1591" s="59">
        <v>0</v>
      </c>
      <c r="AV1591" s="59">
        <v>8150000</v>
      </c>
      <c r="AW1591" s="59">
        <v>0</v>
      </c>
      <c r="AX1591" s="59">
        <v>13583333</v>
      </c>
      <c r="AY1591" s="2">
        <v>0</v>
      </c>
      <c r="AZ1591" s="12" t="str">
        <f t="shared" si="193"/>
        <v>OK</v>
      </c>
      <c r="BA1591" s="12" t="str">
        <f t="shared" si="194"/>
        <v>OK</v>
      </c>
      <c r="BB1591" s="6">
        <f t="shared" si="195"/>
        <v>0</v>
      </c>
      <c r="BC1591" s="13">
        <f t="shared" si="196"/>
        <v>95083333</v>
      </c>
      <c r="BD1591" s="13">
        <f t="shared" si="197"/>
        <v>95083333</v>
      </c>
      <c r="BE1591" s="6">
        <f t="shared" si="198"/>
        <v>0</v>
      </c>
      <c r="BF1591" s="6">
        <f t="shared" si="199"/>
        <v>0</v>
      </c>
    </row>
    <row r="1592" spans="2:58" ht="156.75" x14ac:dyDescent="0.25">
      <c r="B1592" s="39" t="s">
        <v>1926</v>
      </c>
      <c r="C1592" s="39" t="s">
        <v>1879</v>
      </c>
      <c r="D1592" s="39" t="s">
        <v>4</v>
      </c>
      <c r="E1592" s="40" t="s">
        <v>219</v>
      </c>
      <c r="F1592" s="40" t="s">
        <v>220</v>
      </c>
      <c r="G1592" s="40" t="s">
        <v>17</v>
      </c>
      <c r="H1592" s="40">
        <v>81111508</v>
      </c>
      <c r="I1592" s="40" t="s">
        <v>8168</v>
      </c>
      <c r="J1592" s="40" t="s">
        <v>221</v>
      </c>
      <c r="K1592" s="40" t="s">
        <v>1927</v>
      </c>
      <c r="L1592" s="41" t="s">
        <v>153</v>
      </c>
      <c r="M1592" s="41" t="s">
        <v>153</v>
      </c>
      <c r="N1592" s="41">
        <v>12</v>
      </c>
      <c r="O1592" s="41" t="s">
        <v>223</v>
      </c>
      <c r="P1592" s="41" t="s">
        <v>224</v>
      </c>
      <c r="Q1592" s="58">
        <v>93725000</v>
      </c>
      <c r="R1592" s="58">
        <v>93725000</v>
      </c>
      <c r="S1592" s="41" t="s">
        <v>225</v>
      </c>
      <c r="T1592" s="41" t="s">
        <v>221</v>
      </c>
      <c r="U1592" s="40" t="s">
        <v>1881</v>
      </c>
      <c r="V1592" s="40" t="s">
        <v>1882</v>
      </c>
      <c r="W1592" s="40" t="s">
        <v>1883</v>
      </c>
      <c r="X1592" s="40" t="s">
        <v>229</v>
      </c>
      <c r="Y1592" s="40" t="s">
        <v>230</v>
      </c>
      <c r="Z1592" s="40" t="s">
        <v>1928</v>
      </c>
      <c r="AA1592" s="59">
        <v>93725000</v>
      </c>
      <c r="AB1592" s="59">
        <v>0</v>
      </c>
      <c r="AC1592" s="59">
        <v>0</v>
      </c>
      <c r="AD1592" s="59">
        <v>8150000</v>
      </c>
      <c r="AE1592" s="59">
        <v>0</v>
      </c>
      <c r="AF1592" s="59">
        <v>8150000</v>
      </c>
      <c r="AG1592" s="59">
        <v>0</v>
      </c>
      <c r="AH1592" s="59">
        <v>8150000</v>
      </c>
      <c r="AI1592" s="59">
        <v>0</v>
      </c>
      <c r="AJ1592" s="59">
        <v>8150000</v>
      </c>
      <c r="AK1592" s="59">
        <v>0</v>
      </c>
      <c r="AL1592" s="59">
        <v>8150000</v>
      </c>
      <c r="AM1592" s="59">
        <v>0</v>
      </c>
      <c r="AN1592" s="59">
        <v>8150000</v>
      </c>
      <c r="AO1592" s="59">
        <v>0</v>
      </c>
      <c r="AP1592" s="59">
        <v>8150000</v>
      </c>
      <c r="AQ1592" s="59">
        <v>0</v>
      </c>
      <c r="AR1592" s="59">
        <v>8150000</v>
      </c>
      <c r="AS1592" s="59">
        <v>0</v>
      </c>
      <c r="AT1592" s="59">
        <v>8150000</v>
      </c>
      <c r="AU1592" s="59">
        <v>0</v>
      </c>
      <c r="AV1592" s="59">
        <v>8150000</v>
      </c>
      <c r="AW1592" s="59">
        <v>0</v>
      </c>
      <c r="AX1592" s="59">
        <v>12225000</v>
      </c>
      <c r="AY1592" s="2">
        <v>0</v>
      </c>
      <c r="AZ1592" s="12" t="str">
        <f t="shared" si="193"/>
        <v>OK</v>
      </c>
      <c r="BA1592" s="12" t="str">
        <f t="shared" si="194"/>
        <v>OK</v>
      </c>
      <c r="BB1592" s="6">
        <f t="shared" si="195"/>
        <v>0</v>
      </c>
      <c r="BC1592" s="13">
        <f t="shared" si="196"/>
        <v>93725000</v>
      </c>
      <c r="BD1592" s="13">
        <f t="shared" si="197"/>
        <v>93725000</v>
      </c>
      <c r="BE1592" s="6">
        <f t="shared" si="198"/>
        <v>0</v>
      </c>
      <c r="BF1592" s="6">
        <f t="shared" si="199"/>
        <v>0</v>
      </c>
    </row>
    <row r="1593" spans="2:58" ht="142.5" x14ac:dyDescent="0.25">
      <c r="B1593" s="39" t="s">
        <v>1929</v>
      </c>
      <c r="C1593" s="39" t="s">
        <v>1879</v>
      </c>
      <c r="D1593" s="39" t="s">
        <v>4</v>
      </c>
      <c r="E1593" s="40" t="s">
        <v>219</v>
      </c>
      <c r="F1593" s="40" t="s">
        <v>220</v>
      </c>
      <c r="G1593" s="40" t="s">
        <v>17</v>
      </c>
      <c r="H1593" s="40">
        <v>81111508</v>
      </c>
      <c r="I1593" s="40" t="s">
        <v>8168</v>
      </c>
      <c r="J1593" s="40" t="s">
        <v>221</v>
      </c>
      <c r="K1593" s="40" t="s">
        <v>1930</v>
      </c>
      <c r="L1593" s="41" t="s">
        <v>155</v>
      </c>
      <c r="M1593" s="41" t="s">
        <v>156</v>
      </c>
      <c r="N1593" s="41">
        <v>9</v>
      </c>
      <c r="O1593" s="41" t="s">
        <v>223</v>
      </c>
      <c r="P1593" s="41" t="s">
        <v>224</v>
      </c>
      <c r="Q1593" s="58">
        <v>73350000</v>
      </c>
      <c r="R1593" s="58">
        <v>73350000</v>
      </c>
      <c r="S1593" s="41" t="s">
        <v>225</v>
      </c>
      <c r="T1593" s="41" t="s">
        <v>221</v>
      </c>
      <c r="U1593" s="40" t="s">
        <v>1881</v>
      </c>
      <c r="V1593" s="40" t="s">
        <v>1882</v>
      </c>
      <c r="W1593" s="40" t="s">
        <v>1883</v>
      </c>
      <c r="X1593" s="40" t="s">
        <v>229</v>
      </c>
      <c r="Y1593" s="40" t="s">
        <v>230</v>
      </c>
      <c r="Z1593" s="40" t="s">
        <v>1928</v>
      </c>
      <c r="AA1593" s="59">
        <v>0</v>
      </c>
      <c r="AB1593" s="59">
        <v>0</v>
      </c>
      <c r="AC1593" s="59">
        <v>0</v>
      </c>
      <c r="AD1593" s="59">
        <v>0</v>
      </c>
      <c r="AE1593" s="59">
        <v>0</v>
      </c>
      <c r="AF1593" s="59">
        <v>0</v>
      </c>
      <c r="AG1593" s="59">
        <v>73350000</v>
      </c>
      <c r="AH1593" s="59">
        <v>0</v>
      </c>
      <c r="AI1593" s="59">
        <v>0</v>
      </c>
      <c r="AJ1593" s="59">
        <v>8150000</v>
      </c>
      <c r="AK1593" s="59">
        <v>0</v>
      </c>
      <c r="AL1593" s="59">
        <v>8150000</v>
      </c>
      <c r="AM1593" s="59">
        <v>0</v>
      </c>
      <c r="AN1593" s="59">
        <v>8150000</v>
      </c>
      <c r="AO1593" s="59">
        <v>0</v>
      </c>
      <c r="AP1593" s="59">
        <v>8150000</v>
      </c>
      <c r="AQ1593" s="59">
        <v>0</v>
      </c>
      <c r="AR1593" s="59">
        <v>8150000</v>
      </c>
      <c r="AS1593" s="59">
        <v>0</v>
      </c>
      <c r="AT1593" s="59">
        <v>8150000</v>
      </c>
      <c r="AU1593" s="59">
        <v>0</v>
      </c>
      <c r="AV1593" s="59">
        <v>8150000</v>
      </c>
      <c r="AW1593" s="59">
        <v>0</v>
      </c>
      <c r="AX1593" s="59">
        <v>16300000</v>
      </c>
      <c r="AY1593" s="2">
        <v>0</v>
      </c>
      <c r="AZ1593" s="12" t="str">
        <f t="shared" si="193"/>
        <v>OK</v>
      </c>
      <c r="BA1593" s="12" t="str">
        <f t="shared" si="194"/>
        <v>OK</v>
      </c>
      <c r="BB1593" s="6">
        <f t="shared" si="195"/>
        <v>0</v>
      </c>
      <c r="BC1593" s="13">
        <f t="shared" si="196"/>
        <v>73350000</v>
      </c>
      <c r="BD1593" s="13">
        <f t="shared" si="197"/>
        <v>73350000</v>
      </c>
      <c r="BE1593" s="6">
        <f t="shared" si="198"/>
        <v>0</v>
      </c>
      <c r="BF1593" s="6">
        <f t="shared" si="199"/>
        <v>0</v>
      </c>
    </row>
    <row r="1594" spans="2:58" ht="142.5" x14ac:dyDescent="0.25">
      <c r="B1594" s="39" t="s">
        <v>1931</v>
      </c>
      <c r="C1594" s="39" t="s">
        <v>1879</v>
      </c>
      <c r="D1594" s="39" t="s">
        <v>4</v>
      </c>
      <c r="E1594" s="40" t="s">
        <v>219</v>
      </c>
      <c r="F1594" s="40" t="s">
        <v>220</v>
      </c>
      <c r="G1594" s="40" t="s">
        <v>17</v>
      </c>
      <c r="H1594" s="40">
        <v>81111508</v>
      </c>
      <c r="I1594" s="40" t="s">
        <v>8168</v>
      </c>
      <c r="J1594" s="40" t="s">
        <v>221</v>
      </c>
      <c r="K1594" s="40" t="s">
        <v>1930</v>
      </c>
      <c r="L1594" s="41" t="s">
        <v>155</v>
      </c>
      <c r="M1594" s="41" t="s">
        <v>156</v>
      </c>
      <c r="N1594" s="41">
        <v>9</v>
      </c>
      <c r="O1594" s="41" t="s">
        <v>223</v>
      </c>
      <c r="P1594" s="41" t="s">
        <v>224</v>
      </c>
      <c r="Q1594" s="58">
        <v>73350000</v>
      </c>
      <c r="R1594" s="58">
        <v>73350000</v>
      </c>
      <c r="S1594" s="41" t="s">
        <v>225</v>
      </c>
      <c r="T1594" s="41" t="s">
        <v>221</v>
      </c>
      <c r="U1594" s="40" t="s">
        <v>1881</v>
      </c>
      <c r="V1594" s="40" t="s">
        <v>1882</v>
      </c>
      <c r="W1594" s="40" t="s">
        <v>1883</v>
      </c>
      <c r="X1594" s="40" t="s">
        <v>229</v>
      </c>
      <c r="Y1594" s="40" t="s">
        <v>230</v>
      </c>
      <c r="Z1594" s="40" t="s">
        <v>1928</v>
      </c>
      <c r="AA1594" s="59">
        <v>0</v>
      </c>
      <c r="AB1594" s="59">
        <v>0</v>
      </c>
      <c r="AC1594" s="59">
        <v>0</v>
      </c>
      <c r="AD1594" s="59">
        <v>0</v>
      </c>
      <c r="AE1594" s="59">
        <v>0</v>
      </c>
      <c r="AF1594" s="59">
        <v>0</v>
      </c>
      <c r="AG1594" s="59">
        <v>73350000</v>
      </c>
      <c r="AH1594" s="59">
        <v>0</v>
      </c>
      <c r="AI1594" s="59">
        <v>0</v>
      </c>
      <c r="AJ1594" s="59">
        <v>8150000</v>
      </c>
      <c r="AK1594" s="59">
        <v>0</v>
      </c>
      <c r="AL1594" s="59">
        <v>8150000</v>
      </c>
      <c r="AM1594" s="59">
        <v>0</v>
      </c>
      <c r="AN1594" s="59">
        <v>8150000</v>
      </c>
      <c r="AO1594" s="59">
        <v>0</v>
      </c>
      <c r="AP1594" s="59">
        <v>8150000</v>
      </c>
      <c r="AQ1594" s="59">
        <v>0</v>
      </c>
      <c r="AR1594" s="59">
        <v>8150000</v>
      </c>
      <c r="AS1594" s="59">
        <v>0</v>
      </c>
      <c r="AT1594" s="59">
        <v>8150000</v>
      </c>
      <c r="AU1594" s="59">
        <v>0</v>
      </c>
      <c r="AV1594" s="59">
        <v>8150000</v>
      </c>
      <c r="AW1594" s="59">
        <v>0</v>
      </c>
      <c r="AX1594" s="59">
        <v>16300000</v>
      </c>
      <c r="AY1594" s="2">
        <v>0</v>
      </c>
      <c r="AZ1594" s="12" t="str">
        <f t="shared" si="193"/>
        <v>OK</v>
      </c>
      <c r="BA1594" s="12" t="str">
        <f t="shared" si="194"/>
        <v>OK</v>
      </c>
      <c r="BB1594" s="6">
        <f t="shared" si="195"/>
        <v>0</v>
      </c>
      <c r="BC1594" s="13">
        <f t="shared" si="196"/>
        <v>73350000</v>
      </c>
      <c r="BD1594" s="13">
        <f t="shared" si="197"/>
        <v>73350000</v>
      </c>
      <c r="BE1594" s="6">
        <f t="shared" si="198"/>
        <v>0</v>
      </c>
      <c r="BF1594" s="6">
        <f t="shared" si="199"/>
        <v>0</v>
      </c>
    </row>
    <row r="1595" spans="2:58" ht="142.5" x14ac:dyDescent="0.25">
      <c r="B1595" s="39" t="s">
        <v>1932</v>
      </c>
      <c r="C1595" s="39" t="s">
        <v>1879</v>
      </c>
      <c r="D1595" s="39" t="s">
        <v>4</v>
      </c>
      <c r="E1595" s="40" t="s">
        <v>219</v>
      </c>
      <c r="F1595" s="40" t="s">
        <v>220</v>
      </c>
      <c r="G1595" s="40" t="s">
        <v>17</v>
      </c>
      <c r="H1595" s="40">
        <v>81111508</v>
      </c>
      <c r="I1595" s="40" t="s">
        <v>8168</v>
      </c>
      <c r="J1595" s="40" t="s">
        <v>221</v>
      </c>
      <c r="K1595" s="40" t="s">
        <v>1933</v>
      </c>
      <c r="L1595" s="41" t="s">
        <v>153</v>
      </c>
      <c r="M1595" s="41" t="s">
        <v>153</v>
      </c>
      <c r="N1595" s="41">
        <v>12</v>
      </c>
      <c r="O1595" s="41" t="s">
        <v>223</v>
      </c>
      <c r="P1595" s="41" t="s">
        <v>224</v>
      </c>
      <c r="Q1595" s="58">
        <v>81900000</v>
      </c>
      <c r="R1595" s="58">
        <v>81900000</v>
      </c>
      <c r="S1595" s="41" t="s">
        <v>225</v>
      </c>
      <c r="T1595" s="41" t="s">
        <v>221</v>
      </c>
      <c r="U1595" s="40" t="s">
        <v>1881</v>
      </c>
      <c r="V1595" s="40" t="s">
        <v>1882</v>
      </c>
      <c r="W1595" s="40" t="s">
        <v>1883</v>
      </c>
      <c r="X1595" s="40" t="s">
        <v>229</v>
      </c>
      <c r="Y1595" s="40" t="s">
        <v>230</v>
      </c>
      <c r="Z1595" s="40" t="s">
        <v>1925</v>
      </c>
      <c r="AA1595" s="59">
        <v>81900000</v>
      </c>
      <c r="AB1595" s="59">
        <v>0</v>
      </c>
      <c r="AC1595" s="59">
        <v>0</v>
      </c>
      <c r="AD1595" s="59">
        <v>7020000</v>
      </c>
      <c r="AE1595" s="59">
        <v>0</v>
      </c>
      <c r="AF1595" s="59">
        <v>7020000</v>
      </c>
      <c r="AG1595" s="59">
        <v>0</v>
      </c>
      <c r="AH1595" s="59">
        <v>7020000</v>
      </c>
      <c r="AI1595" s="59">
        <v>0</v>
      </c>
      <c r="AJ1595" s="59">
        <v>7020000</v>
      </c>
      <c r="AK1595" s="59">
        <v>0</v>
      </c>
      <c r="AL1595" s="59">
        <v>7020000</v>
      </c>
      <c r="AM1595" s="59">
        <v>0</v>
      </c>
      <c r="AN1595" s="59">
        <v>7020000</v>
      </c>
      <c r="AO1595" s="59">
        <v>0</v>
      </c>
      <c r="AP1595" s="59">
        <v>7020000</v>
      </c>
      <c r="AQ1595" s="59">
        <v>0</v>
      </c>
      <c r="AR1595" s="59">
        <v>7020000</v>
      </c>
      <c r="AS1595" s="59">
        <v>0</v>
      </c>
      <c r="AT1595" s="59">
        <v>7020000</v>
      </c>
      <c r="AU1595" s="59">
        <v>0</v>
      </c>
      <c r="AV1595" s="59">
        <v>7020000</v>
      </c>
      <c r="AW1595" s="59">
        <v>0</v>
      </c>
      <c r="AX1595" s="59">
        <v>11700000</v>
      </c>
      <c r="AY1595" s="2">
        <v>0</v>
      </c>
      <c r="AZ1595" s="12" t="str">
        <f t="shared" si="193"/>
        <v>OK</v>
      </c>
      <c r="BA1595" s="12" t="str">
        <f t="shared" si="194"/>
        <v>OK</v>
      </c>
      <c r="BB1595" s="6">
        <f t="shared" si="195"/>
        <v>0</v>
      </c>
      <c r="BC1595" s="13">
        <f t="shared" si="196"/>
        <v>81900000</v>
      </c>
      <c r="BD1595" s="13">
        <f t="shared" si="197"/>
        <v>81900000</v>
      </c>
      <c r="BE1595" s="6">
        <f t="shared" si="198"/>
        <v>0</v>
      </c>
      <c r="BF1595" s="6">
        <f t="shared" si="199"/>
        <v>0</v>
      </c>
    </row>
    <row r="1596" spans="2:58" ht="128.25" x14ac:dyDescent="0.25">
      <c r="B1596" s="39" t="s">
        <v>1934</v>
      </c>
      <c r="C1596" s="39" t="s">
        <v>1879</v>
      </c>
      <c r="D1596" s="39" t="s">
        <v>4</v>
      </c>
      <c r="E1596" s="40" t="s">
        <v>219</v>
      </c>
      <c r="F1596" s="40" t="s">
        <v>220</v>
      </c>
      <c r="G1596" s="40" t="s">
        <v>17</v>
      </c>
      <c r="H1596" s="40">
        <v>81111508</v>
      </c>
      <c r="I1596" s="40" t="s">
        <v>8168</v>
      </c>
      <c r="J1596" s="40" t="s">
        <v>221</v>
      </c>
      <c r="K1596" s="40" t="s">
        <v>1935</v>
      </c>
      <c r="L1596" s="41" t="s">
        <v>153</v>
      </c>
      <c r="M1596" s="41" t="s">
        <v>154</v>
      </c>
      <c r="N1596" s="41">
        <v>12</v>
      </c>
      <c r="O1596" s="41" t="s">
        <v>223</v>
      </c>
      <c r="P1596" s="41" t="s">
        <v>224</v>
      </c>
      <c r="Q1596" s="58">
        <v>66770000</v>
      </c>
      <c r="R1596" s="58">
        <v>66770000</v>
      </c>
      <c r="S1596" s="41" t="s">
        <v>225</v>
      </c>
      <c r="T1596" s="41" t="s">
        <v>221</v>
      </c>
      <c r="U1596" s="40" t="s">
        <v>1881</v>
      </c>
      <c r="V1596" s="40" t="s">
        <v>1882</v>
      </c>
      <c r="W1596" s="40" t="s">
        <v>1883</v>
      </c>
      <c r="X1596" s="40" t="s">
        <v>229</v>
      </c>
      <c r="Y1596" s="40" t="s">
        <v>230</v>
      </c>
      <c r="Z1596" s="40" t="s">
        <v>1936</v>
      </c>
      <c r="AA1596" s="59">
        <v>0</v>
      </c>
      <c r="AB1596" s="59">
        <v>0</v>
      </c>
      <c r="AC1596" s="59">
        <v>66770000</v>
      </c>
      <c r="AD1596" s="59">
        <v>0</v>
      </c>
      <c r="AE1596" s="59">
        <v>0</v>
      </c>
      <c r="AF1596" s="59">
        <v>6070000</v>
      </c>
      <c r="AG1596" s="59">
        <v>0</v>
      </c>
      <c r="AH1596" s="59">
        <v>6070000</v>
      </c>
      <c r="AI1596" s="59">
        <v>0</v>
      </c>
      <c r="AJ1596" s="59">
        <v>6070000</v>
      </c>
      <c r="AK1596" s="59">
        <v>0</v>
      </c>
      <c r="AL1596" s="59">
        <v>6070000</v>
      </c>
      <c r="AM1596" s="59">
        <v>0</v>
      </c>
      <c r="AN1596" s="59">
        <v>6070000</v>
      </c>
      <c r="AO1596" s="59">
        <v>0</v>
      </c>
      <c r="AP1596" s="59">
        <v>6070000</v>
      </c>
      <c r="AQ1596" s="59">
        <v>0</v>
      </c>
      <c r="AR1596" s="59">
        <v>6070000</v>
      </c>
      <c r="AS1596" s="59">
        <v>0</v>
      </c>
      <c r="AT1596" s="59">
        <v>6070000</v>
      </c>
      <c r="AU1596" s="59">
        <v>0</v>
      </c>
      <c r="AV1596" s="59">
        <v>6070000</v>
      </c>
      <c r="AW1596" s="59">
        <v>0</v>
      </c>
      <c r="AX1596" s="59">
        <v>12140000</v>
      </c>
      <c r="AY1596" s="2">
        <v>0</v>
      </c>
      <c r="AZ1596" s="12" t="str">
        <f t="shared" si="193"/>
        <v>OK</v>
      </c>
      <c r="BA1596" s="12" t="str">
        <f t="shared" si="194"/>
        <v>OK</v>
      </c>
      <c r="BB1596" s="6">
        <f t="shared" si="195"/>
        <v>0</v>
      </c>
      <c r="BC1596" s="13">
        <f t="shared" si="196"/>
        <v>66770000</v>
      </c>
      <c r="BD1596" s="13">
        <f t="shared" si="197"/>
        <v>66770000</v>
      </c>
      <c r="BE1596" s="6">
        <f t="shared" si="198"/>
        <v>0</v>
      </c>
      <c r="BF1596" s="6">
        <f t="shared" si="199"/>
        <v>0</v>
      </c>
    </row>
    <row r="1597" spans="2:58" ht="156.75" x14ac:dyDescent="0.25">
      <c r="B1597" s="39" t="s">
        <v>1937</v>
      </c>
      <c r="C1597" s="39" t="s">
        <v>1879</v>
      </c>
      <c r="D1597" s="39" t="s">
        <v>4</v>
      </c>
      <c r="E1597" s="40" t="s">
        <v>219</v>
      </c>
      <c r="F1597" s="40" t="s">
        <v>220</v>
      </c>
      <c r="G1597" s="40" t="s">
        <v>17</v>
      </c>
      <c r="H1597" s="40">
        <v>81111508</v>
      </c>
      <c r="I1597" s="40" t="s">
        <v>8168</v>
      </c>
      <c r="J1597" s="40" t="s">
        <v>221</v>
      </c>
      <c r="K1597" s="40" t="s">
        <v>1938</v>
      </c>
      <c r="L1597" s="41" t="s">
        <v>153</v>
      </c>
      <c r="M1597" s="41" t="s">
        <v>153</v>
      </c>
      <c r="N1597" s="41">
        <v>12</v>
      </c>
      <c r="O1597" s="41" t="s">
        <v>223</v>
      </c>
      <c r="P1597" s="41" t="s">
        <v>224</v>
      </c>
      <c r="Q1597" s="58">
        <v>69805000</v>
      </c>
      <c r="R1597" s="58">
        <v>69805000</v>
      </c>
      <c r="S1597" s="41" t="s">
        <v>225</v>
      </c>
      <c r="T1597" s="41" t="s">
        <v>221</v>
      </c>
      <c r="U1597" s="40" t="s">
        <v>1881</v>
      </c>
      <c r="V1597" s="40" t="s">
        <v>1882</v>
      </c>
      <c r="W1597" s="40" t="s">
        <v>1883</v>
      </c>
      <c r="X1597" s="40" t="s">
        <v>229</v>
      </c>
      <c r="Y1597" s="40" t="s">
        <v>230</v>
      </c>
      <c r="Z1597" s="40" t="s">
        <v>1925</v>
      </c>
      <c r="AA1597" s="59">
        <v>69805000</v>
      </c>
      <c r="AB1597" s="59">
        <v>0</v>
      </c>
      <c r="AC1597" s="59">
        <v>0</v>
      </c>
      <c r="AD1597" s="59">
        <v>6070000</v>
      </c>
      <c r="AE1597" s="59">
        <v>0</v>
      </c>
      <c r="AF1597" s="59">
        <v>6070000</v>
      </c>
      <c r="AG1597" s="59">
        <v>0</v>
      </c>
      <c r="AH1597" s="59">
        <v>6070000</v>
      </c>
      <c r="AI1597" s="59">
        <v>0</v>
      </c>
      <c r="AJ1597" s="59">
        <v>6070000</v>
      </c>
      <c r="AK1597" s="59">
        <v>0</v>
      </c>
      <c r="AL1597" s="59">
        <v>6070000</v>
      </c>
      <c r="AM1597" s="59">
        <v>0</v>
      </c>
      <c r="AN1597" s="59">
        <v>6070000</v>
      </c>
      <c r="AO1597" s="59">
        <v>0</v>
      </c>
      <c r="AP1597" s="59">
        <v>6070000</v>
      </c>
      <c r="AQ1597" s="59">
        <v>0</v>
      </c>
      <c r="AR1597" s="59">
        <v>6070000</v>
      </c>
      <c r="AS1597" s="59">
        <v>0</v>
      </c>
      <c r="AT1597" s="59">
        <v>6070000</v>
      </c>
      <c r="AU1597" s="59">
        <v>0</v>
      </c>
      <c r="AV1597" s="59">
        <v>6070000</v>
      </c>
      <c r="AW1597" s="59">
        <v>0</v>
      </c>
      <c r="AX1597" s="59">
        <v>9105000</v>
      </c>
      <c r="AY1597" s="2">
        <v>0</v>
      </c>
      <c r="AZ1597" s="12" t="str">
        <f t="shared" si="193"/>
        <v>OK</v>
      </c>
      <c r="BA1597" s="12" t="str">
        <f t="shared" si="194"/>
        <v>OK</v>
      </c>
      <c r="BB1597" s="6">
        <f t="shared" si="195"/>
        <v>0</v>
      </c>
      <c r="BC1597" s="13">
        <f t="shared" si="196"/>
        <v>69805000</v>
      </c>
      <c r="BD1597" s="13">
        <f t="shared" si="197"/>
        <v>69805000</v>
      </c>
      <c r="BE1597" s="6">
        <f t="shared" si="198"/>
        <v>0</v>
      </c>
      <c r="BF1597" s="6">
        <f t="shared" si="199"/>
        <v>0</v>
      </c>
    </row>
    <row r="1598" spans="2:58" ht="128.25" x14ac:dyDescent="0.25">
      <c r="B1598" s="39" t="s">
        <v>1939</v>
      </c>
      <c r="C1598" s="39" t="s">
        <v>1879</v>
      </c>
      <c r="D1598" s="39" t="s">
        <v>4</v>
      </c>
      <c r="E1598" s="40" t="s">
        <v>219</v>
      </c>
      <c r="F1598" s="40" t="s">
        <v>220</v>
      </c>
      <c r="G1598" s="40" t="s">
        <v>17</v>
      </c>
      <c r="H1598" s="40">
        <v>81111508</v>
      </c>
      <c r="I1598" s="40" t="s">
        <v>8168</v>
      </c>
      <c r="J1598" s="40" t="s">
        <v>221</v>
      </c>
      <c r="K1598" s="40" t="s">
        <v>1935</v>
      </c>
      <c r="L1598" s="41" t="s">
        <v>153</v>
      </c>
      <c r="M1598" s="41" t="s">
        <v>154</v>
      </c>
      <c r="N1598" s="41">
        <v>12</v>
      </c>
      <c r="O1598" s="41" t="s">
        <v>223</v>
      </c>
      <c r="P1598" s="41" t="s">
        <v>224</v>
      </c>
      <c r="Q1598" s="58">
        <v>66770000</v>
      </c>
      <c r="R1598" s="58">
        <v>66770000</v>
      </c>
      <c r="S1598" s="41" t="s">
        <v>225</v>
      </c>
      <c r="T1598" s="41" t="s">
        <v>221</v>
      </c>
      <c r="U1598" s="40" t="s">
        <v>1881</v>
      </c>
      <c r="V1598" s="40" t="s">
        <v>1882</v>
      </c>
      <c r="W1598" s="40" t="s">
        <v>1883</v>
      </c>
      <c r="X1598" s="40" t="s">
        <v>229</v>
      </c>
      <c r="Y1598" s="40" t="s">
        <v>230</v>
      </c>
      <c r="Z1598" s="40" t="s">
        <v>1936</v>
      </c>
      <c r="AA1598" s="59">
        <v>0</v>
      </c>
      <c r="AB1598" s="59">
        <v>0</v>
      </c>
      <c r="AC1598" s="59">
        <v>66770000</v>
      </c>
      <c r="AD1598" s="59">
        <v>0</v>
      </c>
      <c r="AE1598" s="59">
        <v>0</v>
      </c>
      <c r="AF1598" s="59">
        <v>6070000</v>
      </c>
      <c r="AG1598" s="59">
        <v>0</v>
      </c>
      <c r="AH1598" s="59">
        <v>6070000</v>
      </c>
      <c r="AI1598" s="59">
        <v>0</v>
      </c>
      <c r="AJ1598" s="59">
        <v>6070000</v>
      </c>
      <c r="AK1598" s="59">
        <v>0</v>
      </c>
      <c r="AL1598" s="59">
        <v>6070000</v>
      </c>
      <c r="AM1598" s="59">
        <v>0</v>
      </c>
      <c r="AN1598" s="59">
        <v>6070000</v>
      </c>
      <c r="AO1598" s="59">
        <v>0</v>
      </c>
      <c r="AP1598" s="59">
        <v>6070000</v>
      </c>
      <c r="AQ1598" s="59">
        <v>0</v>
      </c>
      <c r="AR1598" s="59">
        <v>6070000</v>
      </c>
      <c r="AS1598" s="59">
        <v>0</v>
      </c>
      <c r="AT1598" s="59">
        <v>6070000</v>
      </c>
      <c r="AU1598" s="59">
        <v>0</v>
      </c>
      <c r="AV1598" s="59">
        <v>6070000</v>
      </c>
      <c r="AW1598" s="59">
        <v>0</v>
      </c>
      <c r="AX1598" s="59">
        <v>12140000</v>
      </c>
      <c r="AY1598" s="2">
        <v>0</v>
      </c>
      <c r="AZ1598" s="12" t="str">
        <f t="shared" si="193"/>
        <v>OK</v>
      </c>
      <c r="BA1598" s="12" t="str">
        <f t="shared" si="194"/>
        <v>OK</v>
      </c>
      <c r="BB1598" s="6">
        <f t="shared" si="195"/>
        <v>0</v>
      </c>
      <c r="BC1598" s="13">
        <f t="shared" si="196"/>
        <v>66770000</v>
      </c>
      <c r="BD1598" s="13">
        <f t="shared" si="197"/>
        <v>66770000</v>
      </c>
      <c r="BE1598" s="6">
        <f t="shared" si="198"/>
        <v>0</v>
      </c>
      <c r="BF1598" s="6">
        <f t="shared" si="199"/>
        <v>0</v>
      </c>
    </row>
    <row r="1599" spans="2:58" ht="142.5" x14ac:dyDescent="0.25">
      <c r="B1599" s="39" t="s">
        <v>1940</v>
      </c>
      <c r="C1599" s="39" t="s">
        <v>1879</v>
      </c>
      <c r="D1599" s="39" t="s">
        <v>4</v>
      </c>
      <c r="E1599" s="40" t="s">
        <v>219</v>
      </c>
      <c r="F1599" s="40" t="s">
        <v>220</v>
      </c>
      <c r="G1599" s="40" t="s">
        <v>17</v>
      </c>
      <c r="H1599" s="40">
        <v>81111508</v>
      </c>
      <c r="I1599" s="40" t="s">
        <v>8168</v>
      </c>
      <c r="J1599" s="40" t="s">
        <v>221</v>
      </c>
      <c r="K1599" s="40" t="s">
        <v>1941</v>
      </c>
      <c r="L1599" s="41" t="s">
        <v>153</v>
      </c>
      <c r="M1599" s="41" t="s">
        <v>153</v>
      </c>
      <c r="N1599" s="41">
        <v>12</v>
      </c>
      <c r="O1599" s="41" t="s">
        <v>223</v>
      </c>
      <c r="P1599" s="41" t="s">
        <v>224</v>
      </c>
      <c r="Q1599" s="58">
        <v>69805000</v>
      </c>
      <c r="R1599" s="58">
        <v>69805000</v>
      </c>
      <c r="S1599" s="41" t="s">
        <v>225</v>
      </c>
      <c r="T1599" s="41" t="s">
        <v>221</v>
      </c>
      <c r="U1599" s="40" t="s">
        <v>1881</v>
      </c>
      <c r="V1599" s="40" t="s">
        <v>1882</v>
      </c>
      <c r="W1599" s="40" t="s">
        <v>1883</v>
      </c>
      <c r="X1599" s="40" t="s">
        <v>229</v>
      </c>
      <c r="Y1599" s="40" t="s">
        <v>230</v>
      </c>
      <c r="Z1599" s="40" t="s">
        <v>1925</v>
      </c>
      <c r="AA1599" s="59">
        <v>69805000</v>
      </c>
      <c r="AB1599" s="59">
        <v>0</v>
      </c>
      <c r="AC1599" s="59">
        <v>0</v>
      </c>
      <c r="AD1599" s="59">
        <v>6070000</v>
      </c>
      <c r="AE1599" s="59">
        <v>0</v>
      </c>
      <c r="AF1599" s="59">
        <v>6070000</v>
      </c>
      <c r="AG1599" s="59">
        <v>0</v>
      </c>
      <c r="AH1599" s="59">
        <v>6070000</v>
      </c>
      <c r="AI1599" s="59">
        <v>0</v>
      </c>
      <c r="AJ1599" s="59">
        <v>6070000</v>
      </c>
      <c r="AK1599" s="59">
        <v>0</v>
      </c>
      <c r="AL1599" s="59">
        <v>6070000</v>
      </c>
      <c r="AM1599" s="59">
        <v>0</v>
      </c>
      <c r="AN1599" s="59">
        <v>6070000</v>
      </c>
      <c r="AO1599" s="59">
        <v>0</v>
      </c>
      <c r="AP1599" s="59">
        <v>6070000</v>
      </c>
      <c r="AQ1599" s="59">
        <v>0</v>
      </c>
      <c r="AR1599" s="59">
        <v>6070000</v>
      </c>
      <c r="AS1599" s="59">
        <v>0</v>
      </c>
      <c r="AT1599" s="59">
        <v>6070000</v>
      </c>
      <c r="AU1599" s="59">
        <v>0</v>
      </c>
      <c r="AV1599" s="59">
        <v>6070000</v>
      </c>
      <c r="AW1599" s="59">
        <v>0</v>
      </c>
      <c r="AX1599" s="59">
        <v>9105000</v>
      </c>
      <c r="AY1599" s="2">
        <v>0</v>
      </c>
      <c r="AZ1599" s="12" t="str">
        <f t="shared" si="193"/>
        <v>OK</v>
      </c>
      <c r="BA1599" s="12" t="str">
        <f t="shared" si="194"/>
        <v>OK</v>
      </c>
      <c r="BB1599" s="6">
        <f t="shared" si="195"/>
        <v>0</v>
      </c>
      <c r="BC1599" s="13">
        <f t="shared" si="196"/>
        <v>69805000</v>
      </c>
      <c r="BD1599" s="13">
        <f t="shared" si="197"/>
        <v>69805000</v>
      </c>
      <c r="BE1599" s="6">
        <f t="shared" si="198"/>
        <v>0</v>
      </c>
      <c r="BF1599" s="6">
        <f t="shared" si="199"/>
        <v>0</v>
      </c>
    </row>
    <row r="1600" spans="2:58" ht="142.5" x14ac:dyDescent="0.25">
      <c r="B1600" s="39" t="s">
        <v>1942</v>
      </c>
      <c r="C1600" s="39" t="s">
        <v>1879</v>
      </c>
      <c r="D1600" s="39" t="s">
        <v>4</v>
      </c>
      <c r="E1600" s="40" t="s">
        <v>219</v>
      </c>
      <c r="F1600" s="40" t="s">
        <v>220</v>
      </c>
      <c r="G1600" s="40" t="s">
        <v>17</v>
      </c>
      <c r="H1600" s="40">
        <v>81111508</v>
      </c>
      <c r="I1600" s="40" t="s">
        <v>8168</v>
      </c>
      <c r="J1600" s="40" t="s">
        <v>221</v>
      </c>
      <c r="K1600" s="40" t="s">
        <v>1943</v>
      </c>
      <c r="L1600" s="41" t="s">
        <v>153</v>
      </c>
      <c r="M1600" s="41" t="s">
        <v>153</v>
      </c>
      <c r="N1600" s="41">
        <v>12</v>
      </c>
      <c r="O1600" s="41" t="s">
        <v>223</v>
      </c>
      <c r="P1600" s="41" t="s">
        <v>224</v>
      </c>
      <c r="Q1600" s="58">
        <v>60666667</v>
      </c>
      <c r="R1600" s="58">
        <v>60666667</v>
      </c>
      <c r="S1600" s="41" t="s">
        <v>225</v>
      </c>
      <c r="T1600" s="41" t="s">
        <v>221</v>
      </c>
      <c r="U1600" s="40" t="s">
        <v>1881</v>
      </c>
      <c r="V1600" s="40" t="s">
        <v>1882</v>
      </c>
      <c r="W1600" s="40" t="s">
        <v>1883</v>
      </c>
      <c r="X1600" s="40" t="s">
        <v>229</v>
      </c>
      <c r="Y1600" s="40" t="s">
        <v>230</v>
      </c>
      <c r="Z1600" s="40" t="s">
        <v>1925</v>
      </c>
      <c r="AA1600" s="59">
        <v>60666667</v>
      </c>
      <c r="AB1600" s="59">
        <v>0</v>
      </c>
      <c r="AC1600" s="59">
        <v>0</v>
      </c>
      <c r="AD1600" s="59">
        <v>5200000</v>
      </c>
      <c r="AE1600" s="59">
        <v>0</v>
      </c>
      <c r="AF1600" s="59">
        <v>5200000</v>
      </c>
      <c r="AG1600" s="59">
        <v>0</v>
      </c>
      <c r="AH1600" s="59">
        <v>5200000</v>
      </c>
      <c r="AI1600" s="59">
        <v>0</v>
      </c>
      <c r="AJ1600" s="59">
        <v>5200000</v>
      </c>
      <c r="AK1600" s="59">
        <v>0</v>
      </c>
      <c r="AL1600" s="59">
        <v>5200000</v>
      </c>
      <c r="AM1600" s="59">
        <v>0</v>
      </c>
      <c r="AN1600" s="59">
        <v>5200000</v>
      </c>
      <c r="AO1600" s="59">
        <v>0</v>
      </c>
      <c r="AP1600" s="59">
        <v>5200000</v>
      </c>
      <c r="AQ1600" s="59">
        <v>0</v>
      </c>
      <c r="AR1600" s="59">
        <v>5200000</v>
      </c>
      <c r="AS1600" s="59">
        <v>0</v>
      </c>
      <c r="AT1600" s="59">
        <v>5200000</v>
      </c>
      <c r="AU1600" s="59">
        <v>0</v>
      </c>
      <c r="AV1600" s="59">
        <v>5200000</v>
      </c>
      <c r="AW1600" s="59">
        <v>0</v>
      </c>
      <c r="AX1600" s="59">
        <v>8666667</v>
      </c>
      <c r="AY1600" s="2">
        <v>0</v>
      </c>
      <c r="AZ1600" s="12" t="str">
        <f t="shared" si="193"/>
        <v>OK</v>
      </c>
      <c r="BA1600" s="12" t="str">
        <f t="shared" si="194"/>
        <v>OK</v>
      </c>
      <c r="BB1600" s="6">
        <f t="shared" si="195"/>
        <v>0</v>
      </c>
      <c r="BC1600" s="13">
        <f t="shared" si="196"/>
        <v>60666667</v>
      </c>
      <c r="BD1600" s="13">
        <f t="shared" si="197"/>
        <v>60666667</v>
      </c>
      <c r="BE1600" s="6">
        <f t="shared" si="198"/>
        <v>0</v>
      </c>
      <c r="BF1600" s="6">
        <f t="shared" si="199"/>
        <v>0</v>
      </c>
    </row>
    <row r="1601" spans="2:58" ht="156.75" x14ac:dyDescent="0.25">
      <c r="B1601" s="39" t="s">
        <v>1944</v>
      </c>
      <c r="C1601" s="39" t="s">
        <v>1879</v>
      </c>
      <c r="D1601" s="39" t="s">
        <v>4</v>
      </c>
      <c r="E1601" s="40" t="s">
        <v>219</v>
      </c>
      <c r="F1601" s="40" t="s">
        <v>220</v>
      </c>
      <c r="G1601" s="40" t="s">
        <v>17</v>
      </c>
      <c r="H1601" s="40">
        <v>81111508</v>
      </c>
      <c r="I1601" s="40" t="s">
        <v>8168</v>
      </c>
      <c r="J1601" s="40" t="s">
        <v>221</v>
      </c>
      <c r="K1601" s="40" t="s">
        <v>1945</v>
      </c>
      <c r="L1601" s="41" t="s">
        <v>153</v>
      </c>
      <c r="M1601" s="41" t="s">
        <v>153</v>
      </c>
      <c r="N1601" s="41">
        <v>12</v>
      </c>
      <c r="O1601" s="41" t="s">
        <v>223</v>
      </c>
      <c r="P1601" s="41" t="s">
        <v>224</v>
      </c>
      <c r="Q1601" s="58">
        <v>59800000</v>
      </c>
      <c r="R1601" s="58">
        <v>59800000</v>
      </c>
      <c r="S1601" s="41" t="s">
        <v>225</v>
      </c>
      <c r="T1601" s="41" t="s">
        <v>221</v>
      </c>
      <c r="U1601" s="40" t="s">
        <v>1881</v>
      </c>
      <c r="V1601" s="40" t="s">
        <v>1882</v>
      </c>
      <c r="W1601" s="40" t="s">
        <v>1883</v>
      </c>
      <c r="X1601" s="40" t="s">
        <v>229</v>
      </c>
      <c r="Y1601" s="40" t="s">
        <v>230</v>
      </c>
      <c r="Z1601" s="40" t="s">
        <v>1925</v>
      </c>
      <c r="AA1601" s="59">
        <v>59800000</v>
      </c>
      <c r="AB1601" s="59">
        <v>0</v>
      </c>
      <c r="AC1601" s="59">
        <v>0</v>
      </c>
      <c r="AD1601" s="59">
        <v>5200000</v>
      </c>
      <c r="AE1601" s="59">
        <v>0</v>
      </c>
      <c r="AF1601" s="59">
        <v>5200000</v>
      </c>
      <c r="AG1601" s="59">
        <v>0</v>
      </c>
      <c r="AH1601" s="59">
        <v>5200000</v>
      </c>
      <c r="AI1601" s="59">
        <v>0</v>
      </c>
      <c r="AJ1601" s="59">
        <v>5200000</v>
      </c>
      <c r="AK1601" s="59">
        <v>0</v>
      </c>
      <c r="AL1601" s="59">
        <v>5200000</v>
      </c>
      <c r="AM1601" s="59">
        <v>0</v>
      </c>
      <c r="AN1601" s="59">
        <v>5200000</v>
      </c>
      <c r="AO1601" s="59">
        <v>0</v>
      </c>
      <c r="AP1601" s="59">
        <v>5200000</v>
      </c>
      <c r="AQ1601" s="59">
        <v>0</v>
      </c>
      <c r="AR1601" s="59">
        <v>5200000</v>
      </c>
      <c r="AS1601" s="59">
        <v>0</v>
      </c>
      <c r="AT1601" s="59">
        <v>5200000</v>
      </c>
      <c r="AU1601" s="59">
        <v>0</v>
      </c>
      <c r="AV1601" s="59">
        <v>5200000</v>
      </c>
      <c r="AW1601" s="59">
        <v>0</v>
      </c>
      <c r="AX1601" s="59">
        <v>7800000</v>
      </c>
      <c r="AY1601" s="2">
        <v>0</v>
      </c>
      <c r="AZ1601" s="12" t="str">
        <f t="shared" si="193"/>
        <v>OK</v>
      </c>
      <c r="BA1601" s="12" t="str">
        <f t="shared" si="194"/>
        <v>OK</v>
      </c>
      <c r="BB1601" s="6">
        <f t="shared" si="195"/>
        <v>0</v>
      </c>
      <c r="BC1601" s="13">
        <f t="shared" si="196"/>
        <v>59800000</v>
      </c>
      <c r="BD1601" s="13">
        <f t="shared" si="197"/>
        <v>59800000</v>
      </c>
      <c r="BE1601" s="6">
        <f t="shared" si="198"/>
        <v>0</v>
      </c>
      <c r="BF1601" s="6">
        <f t="shared" si="199"/>
        <v>0</v>
      </c>
    </row>
    <row r="1602" spans="2:58" ht="128.25" x14ac:dyDescent="0.25">
      <c r="B1602" s="39" t="s">
        <v>1946</v>
      </c>
      <c r="C1602" s="39" t="s">
        <v>1879</v>
      </c>
      <c r="D1602" s="39" t="s">
        <v>4</v>
      </c>
      <c r="E1602" s="40" t="s">
        <v>219</v>
      </c>
      <c r="F1602" s="40" t="s">
        <v>220</v>
      </c>
      <c r="G1602" s="40" t="s">
        <v>17</v>
      </c>
      <c r="H1602" s="40">
        <v>81111508</v>
      </c>
      <c r="I1602" s="40" t="s">
        <v>8168</v>
      </c>
      <c r="J1602" s="40" t="s">
        <v>221</v>
      </c>
      <c r="K1602" s="40" t="s">
        <v>1947</v>
      </c>
      <c r="L1602" s="41" t="s">
        <v>153</v>
      </c>
      <c r="M1602" s="41" t="s">
        <v>153</v>
      </c>
      <c r="N1602" s="41">
        <v>12</v>
      </c>
      <c r="O1602" s="41" t="s">
        <v>223</v>
      </c>
      <c r="P1602" s="41" t="s">
        <v>224</v>
      </c>
      <c r="Q1602" s="58">
        <v>47150000</v>
      </c>
      <c r="R1602" s="58">
        <v>47150000</v>
      </c>
      <c r="S1602" s="41" t="s">
        <v>225</v>
      </c>
      <c r="T1602" s="41" t="s">
        <v>221</v>
      </c>
      <c r="U1602" s="40" t="s">
        <v>1881</v>
      </c>
      <c r="V1602" s="40" t="s">
        <v>1882</v>
      </c>
      <c r="W1602" s="40" t="s">
        <v>1883</v>
      </c>
      <c r="X1602" s="40" t="s">
        <v>229</v>
      </c>
      <c r="Y1602" s="40" t="s">
        <v>230</v>
      </c>
      <c r="Z1602" s="40" t="s">
        <v>1936</v>
      </c>
      <c r="AA1602" s="59">
        <v>47150000</v>
      </c>
      <c r="AB1602" s="59">
        <v>0</v>
      </c>
      <c r="AC1602" s="59">
        <v>0</v>
      </c>
      <c r="AD1602" s="59">
        <v>4100000</v>
      </c>
      <c r="AE1602" s="59">
        <v>0</v>
      </c>
      <c r="AF1602" s="59">
        <v>4100000</v>
      </c>
      <c r="AG1602" s="59">
        <v>0</v>
      </c>
      <c r="AH1602" s="59">
        <v>4100000</v>
      </c>
      <c r="AI1602" s="59">
        <v>0</v>
      </c>
      <c r="AJ1602" s="59">
        <v>4100000</v>
      </c>
      <c r="AK1602" s="59">
        <v>0</v>
      </c>
      <c r="AL1602" s="59">
        <v>4100000</v>
      </c>
      <c r="AM1602" s="59">
        <v>0</v>
      </c>
      <c r="AN1602" s="59">
        <v>4100000</v>
      </c>
      <c r="AO1602" s="59">
        <v>0</v>
      </c>
      <c r="AP1602" s="59">
        <v>4100000</v>
      </c>
      <c r="AQ1602" s="59">
        <v>0</v>
      </c>
      <c r="AR1602" s="59">
        <v>4100000</v>
      </c>
      <c r="AS1602" s="59">
        <v>0</v>
      </c>
      <c r="AT1602" s="59">
        <v>4100000</v>
      </c>
      <c r="AU1602" s="59">
        <v>0</v>
      </c>
      <c r="AV1602" s="59">
        <v>4100000</v>
      </c>
      <c r="AW1602" s="59">
        <v>0</v>
      </c>
      <c r="AX1602" s="59">
        <v>6150000</v>
      </c>
      <c r="AY1602" s="2">
        <v>0</v>
      </c>
      <c r="AZ1602" s="12" t="str">
        <f t="shared" si="193"/>
        <v>OK</v>
      </c>
      <c r="BA1602" s="12" t="str">
        <f t="shared" si="194"/>
        <v>OK</v>
      </c>
      <c r="BB1602" s="6">
        <f t="shared" si="195"/>
        <v>0</v>
      </c>
      <c r="BC1602" s="13">
        <f t="shared" si="196"/>
        <v>47150000</v>
      </c>
      <c r="BD1602" s="13">
        <f t="shared" si="197"/>
        <v>47150000</v>
      </c>
      <c r="BE1602" s="6">
        <f t="shared" si="198"/>
        <v>0</v>
      </c>
      <c r="BF1602" s="6">
        <f t="shared" si="199"/>
        <v>0</v>
      </c>
    </row>
    <row r="1603" spans="2:58" ht="114" x14ac:dyDescent="0.25">
      <c r="B1603" s="39" t="s">
        <v>1948</v>
      </c>
      <c r="C1603" s="39" t="s">
        <v>1879</v>
      </c>
      <c r="D1603" s="39" t="s">
        <v>4</v>
      </c>
      <c r="E1603" s="40" t="s">
        <v>219</v>
      </c>
      <c r="F1603" s="40" t="s">
        <v>220</v>
      </c>
      <c r="G1603" s="40" t="s">
        <v>17</v>
      </c>
      <c r="H1603" s="40">
        <v>81111508</v>
      </c>
      <c r="I1603" s="40" t="s">
        <v>8168</v>
      </c>
      <c r="J1603" s="40" t="s">
        <v>221</v>
      </c>
      <c r="K1603" s="40" t="s">
        <v>1949</v>
      </c>
      <c r="L1603" s="41" t="s">
        <v>153</v>
      </c>
      <c r="M1603" s="41" t="s">
        <v>153</v>
      </c>
      <c r="N1603" s="41">
        <v>12</v>
      </c>
      <c r="O1603" s="41" t="s">
        <v>223</v>
      </c>
      <c r="P1603" s="41" t="s">
        <v>224</v>
      </c>
      <c r="Q1603" s="58">
        <v>47150000</v>
      </c>
      <c r="R1603" s="58">
        <v>47150000</v>
      </c>
      <c r="S1603" s="41" t="s">
        <v>225</v>
      </c>
      <c r="T1603" s="41" t="s">
        <v>221</v>
      </c>
      <c r="U1603" s="40" t="s">
        <v>1881</v>
      </c>
      <c r="V1603" s="40" t="s">
        <v>1882</v>
      </c>
      <c r="W1603" s="40" t="s">
        <v>1883</v>
      </c>
      <c r="X1603" s="40" t="s">
        <v>229</v>
      </c>
      <c r="Y1603" s="40" t="s">
        <v>230</v>
      </c>
      <c r="Z1603" s="40" t="s">
        <v>1925</v>
      </c>
      <c r="AA1603" s="59">
        <v>47150000</v>
      </c>
      <c r="AB1603" s="59">
        <v>0</v>
      </c>
      <c r="AC1603" s="59">
        <v>0</v>
      </c>
      <c r="AD1603" s="59">
        <v>4100000</v>
      </c>
      <c r="AE1603" s="59">
        <v>0</v>
      </c>
      <c r="AF1603" s="59">
        <v>4100000</v>
      </c>
      <c r="AG1603" s="59">
        <v>0</v>
      </c>
      <c r="AH1603" s="59">
        <v>4100000</v>
      </c>
      <c r="AI1603" s="59">
        <v>0</v>
      </c>
      <c r="AJ1603" s="59">
        <v>4100000</v>
      </c>
      <c r="AK1603" s="59">
        <v>0</v>
      </c>
      <c r="AL1603" s="59">
        <v>4100000</v>
      </c>
      <c r="AM1603" s="59">
        <v>0</v>
      </c>
      <c r="AN1603" s="59">
        <v>4100000</v>
      </c>
      <c r="AO1603" s="59">
        <v>0</v>
      </c>
      <c r="AP1603" s="59">
        <v>4100000</v>
      </c>
      <c r="AQ1603" s="59">
        <v>0</v>
      </c>
      <c r="AR1603" s="59">
        <v>4100000</v>
      </c>
      <c r="AS1603" s="59">
        <v>0</v>
      </c>
      <c r="AT1603" s="59">
        <v>4100000</v>
      </c>
      <c r="AU1603" s="59">
        <v>0</v>
      </c>
      <c r="AV1603" s="59">
        <v>4100000</v>
      </c>
      <c r="AW1603" s="59">
        <v>0</v>
      </c>
      <c r="AX1603" s="59">
        <v>6150000</v>
      </c>
      <c r="AY1603" s="2">
        <v>0</v>
      </c>
      <c r="AZ1603" s="12" t="str">
        <f t="shared" si="193"/>
        <v>OK</v>
      </c>
      <c r="BA1603" s="12" t="str">
        <f t="shared" si="194"/>
        <v>OK</v>
      </c>
      <c r="BB1603" s="6">
        <f t="shared" si="195"/>
        <v>0</v>
      </c>
      <c r="BC1603" s="13">
        <f t="shared" si="196"/>
        <v>47150000</v>
      </c>
      <c r="BD1603" s="13">
        <f t="shared" si="197"/>
        <v>47150000</v>
      </c>
      <c r="BE1603" s="6">
        <f t="shared" si="198"/>
        <v>0</v>
      </c>
      <c r="BF1603" s="6">
        <f t="shared" si="199"/>
        <v>0</v>
      </c>
    </row>
    <row r="1604" spans="2:58" ht="142.5" x14ac:dyDescent="0.25">
      <c r="B1604" s="39" t="s">
        <v>1950</v>
      </c>
      <c r="C1604" s="39" t="s">
        <v>1879</v>
      </c>
      <c r="D1604" s="39" t="s">
        <v>4</v>
      </c>
      <c r="E1604" s="40" t="s">
        <v>219</v>
      </c>
      <c r="F1604" s="40" t="s">
        <v>220</v>
      </c>
      <c r="G1604" s="40" t="s">
        <v>17</v>
      </c>
      <c r="H1604" s="40">
        <v>81111508</v>
      </c>
      <c r="I1604" s="40" t="s">
        <v>8168</v>
      </c>
      <c r="J1604" s="40" t="s">
        <v>221</v>
      </c>
      <c r="K1604" s="40" t="s">
        <v>1951</v>
      </c>
      <c r="L1604" s="41" t="s">
        <v>153</v>
      </c>
      <c r="M1604" s="41" t="s">
        <v>154</v>
      </c>
      <c r="N1604" s="41">
        <v>12</v>
      </c>
      <c r="O1604" s="41" t="s">
        <v>223</v>
      </c>
      <c r="P1604" s="41" t="s">
        <v>224</v>
      </c>
      <c r="Q1604" s="58">
        <v>39900000</v>
      </c>
      <c r="R1604" s="58">
        <v>39900000</v>
      </c>
      <c r="S1604" s="41" t="s">
        <v>225</v>
      </c>
      <c r="T1604" s="41" t="s">
        <v>221</v>
      </c>
      <c r="U1604" s="40" t="s">
        <v>1881</v>
      </c>
      <c r="V1604" s="40" t="s">
        <v>1882</v>
      </c>
      <c r="W1604" s="40" t="s">
        <v>1883</v>
      </c>
      <c r="X1604" s="40" t="s">
        <v>229</v>
      </c>
      <c r="Y1604" s="40" t="s">
        <v>230</v>
      </c>
      <c r="Z1604" s="40" t="s">
        <v>1925</v>
      </c>
      <c r="AA1604" s="59">
        <v>0</v>
      </c>
      <c r="AB1604" s="59">
        <v>0</v>
      </c>
      <c r="AC1604" s="59">
        <v>39900000</v>
      </c>
      <c r="AD1604" s="59">
        <v>0</v>
      </c>
      <c r="AE1604" s="59">
        <v>0</v>
      </c>
      <c r="AF1604" s="59">
        <v>3800000</v>
      </c>
      <c r="AG1604" s="59">
        <v>0</v>
      </c>
      <c r="AH1604" s="59">
        <v>3800000</v>
      </c>
      <c r="AI1604" s="59">
        <v>0</v>
      </c>
      <c r="AJ1604" s="59">
        <v>3800000</v>
      </c>
      <c r="AK1604" s="59">
        <v>0</v>
      </c>
      <c r="AL1604" s="59">
        <v>3800000</v>
      </c>
      <c r="AM1604" s="59">
        <v>0</v>
      </c>
      <c r="AN1604" s="59">
        <v>3800000</v>
      </c>
      <c r="AO1604" s="59">
        <v>0</v>
      </c>
      <c r="AP1604" s="59">
        <v>3800000</v>
      </c>
      <c r="AQ1604" s="59">
        <v>0</v>
      </c>
      <c r="AR1604" s="59">
        <v>3800000</v>
      </c>
      <c r="AS1604" s="59">
        <v>0</v>
      </c>
      <c r="AT1604" s="59">
        <v>3800000</v>
      </c>
      <c r="AU1604" s="59">
        <v>0</v>
      </c>
      <c r="AV1604" s="59">
        <v>3800000</v>
      </c>
      <c r="AW1604" s="59">
        <v>0</v>
      </c>
      <c r="AX1604" s="59">
        <v>5700000</v>
      </c>
      <c r="AY1604" s="2">
        <v>0</v>
      </c>
      <c r="AZ1604" s="12" t="str">
        <f t="shared" si="193"/>
        <v>OK</v>
      </c>
      <c r="BA1604" s="12" t="str">
        <f t="shared" si="194"/>
        <v>OK</v>
      </c>
      <c r="BB1604" s="6">
        <f t="shared" si="195"/>
        <v>0</v>
      </c>
      <c r="BC1604" s="13">
        <f t="shared" si="196"/>
        <v>39900000</v>
      </c>
      <c r="BD1604" s="13">
        <f t="shared" si="197"/>
        <v>39900000</v>
      </c>
      <c r="BE1604" s="6">
        <f t="shared" si="198"/>
        <v>0</v>
      </c>
      <c r="BF1604" s="6">
        <f t="shared" si="199"/>
        <v>0</v>
      </c>
    </row>
    <row r="1605" spans="2:58" ht="142.5" x14ac:dyDescent="0.25">
      <c r="B1605" s="39" t="s">
        <v>1952</v>
      </c>
      <c r="C1605" s="39" t="s">
        <v>1879</v>
      </c>
      <c r="D1605" s="39" t="s">
        <v>4</v>
      </c>
      <c r="E1605" s="40" t="s">
        <v>219</v>
      </c>
      <c r="F1605" s="40" t="s">
        <v>220</v>
      </c>
      <c r="G1605" s="40" t="s">
        <v>17</v>
      </c>
      <c r="H1605" s="40">
        <v>81111508</v>
      </c>
      <c r="I1605" s="40" t="s">
        <v>8168</v>
      </c>
      <c r="J1605" s="40" t="s">
        <v>221</v>
      </c>
      <c r="K1605" s="40" t="s">
        <v>1953</v>
      </c>
      <c r="L1605" s="41" t="s">
        <v>153</v>
      </c>
      <c r="M1605" s="41" t="s">
        <v>154</v>
      </c>
      <c r="N1605" s="41">
        <v>12</v>
      </c>
      <c r="O1605" s="41" t="s">
        <v>223</v>
      </c>
      <c r="P1605" s="41" t="s">
        <v>224</v>
      </c>
      <c r="Q1605" s="58">
        <v>33330000</v>
      </c>
      <c r="R1605" s="58">
        <v>33330000</v>
      </c>
      <c r="S1605" s="41" t="s">
        <v>225</v>
      </c>
      <c r="T1605" s="41" t="s">
        <v>221</v>
      </c>
      <c r="U1605" s="40" t="s">
        <v>1881</v>
      </c>
      <c r="V1605" s="40" t="s">
        <v>1882</v>
      </c>
      <c r="W1605" s="40" t="s">
        <v>1883</v>
      </c>
      <c r="X1605" s="40" t="s">
        <v>229</v>
      </c>
      <c r="Y1605" s="40" t="s">
        <v>230</v>
      </c>
      <c r="Z1605" s="40" t="s">
        <v>1925</v>
      </c>
      <c r="AA1605" s="59">
        <v>0</v>
      </c>
      <c r="AB1605" s="59">
        <v>0</v>
      </c>
      <c r="AC1605" s="59">
        <v>33330000</v>
      </c>
      <c r="AD1605" s="59">
        <v>0</v>
      </c>
      <c r="AE1605" s="59">
        <v>0</v>
      </c>
      <c r="AF1605" s="59">
        <v>3030000</v>
      </c>
      <c r="AG1605" s="59">
        <v>0</v>
      </c>
      <c r="AH1605" s="59">
        <v>3030000</v>
      </c>
      <c r="AI1605" s="59">
        <v>0</v>
      </c>
      <c r="AJ1605" s="59">
        <v>3030000</v>
      </c>
      <c r="AK1605" s="59">
        <v>0</v>
      </c>
      <c r="AL1605" s="59">
        <v>3030000</v>
      </c>
      <c r="AM1605" s="59">
        <v>0</v>
      </c>
      <c r="AN1605" s="59">
        <v>3030000</v>
      </c>
      <c r="AO1605" s="59">
        <v>0</v>
      </c>
      <c r="AP1605" s="59">
        <v>3030000</v>
      </c>
      <c r="AQ1605" s="59">
        <v>0</v>
      </c>
      <c r="AR1605" s="59">
        <v>3030000</v>
      </c>
      <c r="AS1605" s="59">
        <v>0</v>
      </c>
      <c r="AT1605" s="59">
        <v>3030000</v>
      </c>
      <c r="AU1605" s="59">
        <v>0</v>
      </c>
      <c r="AV1605" s="59">
        <v>3030000</v>
      </c>
      <c r="AW1605" s="59">
        <v>0</v>
      </c>
      <c r="AX1605" s="59">
        <v>6060000</v>
      </c>
      <c r="AY1605" s="2">
        <v>0</v>
      </c>
      <c r="AZ1605" s="12" t="str">
        <f t="shared" si="193"/>
        <v>OK</v>
      </c>
      <c r="BA1605" s="12" t="str">
        <f t="shared" si="194"/>
        <v>OK</v>
      </c>
      <c r="BB1605" s="6">
        <f t="shared" si="195"/>
        <v>0</v>
      </c>
      <c r="BC1605" s="13">
        <f t="shared" si="196"/>
        <v>33330000</v>
      </c>
      <c r="BD1605" s="13">
        <f t="shared" si="197"/>
        <v>33330000</v>
      </c>
      <c r="BE1605" s="6">
        <f t="shared" si="198"/>
        <v>0</v>
      </c>
      <c r="BF1605" s="6">
        <f t="shared" si="199"/>
        <v>0</v>
      </c>
    </row>
    <row r="1606" spans="2:58" ht="142.5" x14ac:dyDescent="0.25">
      <c r="B1606" s="39" t="s">
        <v>1954</v>
      </c>
      <c r="C1606" s="39" t="s">
        <v>1879</v>
      </c>
      <c r="D1606" s="39" t="s">
        <v>4</v>
      </c>
      <c r="E1606" s="40" t="s">
        <v>219</v>
      </c>
      <c r="F1606" s="40" t="s">
        <v>220</v>
      </c>
      <c r="G1606" s="40" t="s">
        <v>17</v>
      </c>
      <c r="H1606" s="40">
        <v>81111508</v>
      </c>
      <c r="I1606" s="40" t="s">
        <v>8168</v>
      </c>
      <c r="J1606" s="40" t="s">
        <v>221</v>
      </c>
      <c r="K1606" s="40" t="s">
        <v>1953</v>
      </c>
      <c r="L1606" s="41" t="s">
        <v>153</v>
      </c>
      <c r="M1606" s="41" t="s">
        <v>154</v>
      </c>
      <c r="N1606" s="41">
        <v>12</v>
      </c>
      <c r="O1606" s="41" t="s">
        <v>223</v>
      </c>
      <c r="P1606" s="41" t="s">
        <v>224</v>
      </c>
      <c r="Q1606" s="58">
        <v>33330000</v>
      </c>
      <c r="R1606" s="58">
        <v>33330000</v>
      </c>
      <c r="S1606" s="41" t="s">
        <v>225</v>
      </c>
      <c r="T1606" s="41" t="s">
        <v>221</v>
      </c>
      <c r="U1606" s="40" t="s">
        <v>1881</v>
      </c>
      <c r="V1606" s="40" t="s">
        <v>1882</v>
      </c>
      <c r="W1606" s="40" t="s">
        <v>1883</v>
      </c>
      <c r="X1606" s="40" t="s">
        <v>229</v>
      </c>
      <c r="Y1606" s="40" t="s">
        <v>230</v>
      </c>
      <c r="Z1606" s="40" t="s">
        <v>1925</v>
      </c>
      <c r="AA1606" s="59">
        <v>0</v>
      </c>
      <c r="AB1606" s="59">
        <v>0</v>
      </c>
      <c r="AC1606" s="59">
        <v>33330000</v>
      </c>
      <c r="AD1606" s="59">
        <v>0</v>
      </c>
      <c r="AE1606" s="59">
        <v>0</v>
      </c>
      <c r="AF1606" s="59">
        <v>3030000</v>
      </c>
      <c r="AG1606" s="59">
        <v>0</v>
      </c>
      <c r="AH1606" s="59">
        <v>3030000</v>
      </c>
      <c r="AI1606" s="59">
        <v>0</v>
      </c>
      <c r="AJ1606" s="59">
        <v>3030000</v>
      </c>
      <c r="AK1606" s="59">
        <v>0</v>
      </c>
      <c r="AL1606" s="59">
        <v>3030000</v>
      </c>
      <c r="AM1606" s="59">
        <v>0</v>
      </c>
      <c r="AN1606" s="59">
        <v>3030000</v>
      </c>
      <c r="AO1606" s="59">
        <v>0</v>
      </c>
      <c r="AP1606" s="59">
        <v>3030000</v>
      </c>
      <c r="AQ1606" s="59">
        <v>0</v>
      </c>
      <c r="AR1606" s="59">
        <v>3030000</v>
      </c>
      <c r="AS1606" s="59">
        <v>0</v>
      </c>
      <c r="AT1606" s="59">
        <v>3030000</v>
      </c>
      <c r="AU1606" s="59">
        <v>0</v>
      </c>
      <c r="AV1606" s="59">
        <v>3030000</v>
      </c>
      <c r="AW1606" s="59">
        <v>0</v>
      </c>
      <c r="AX1606" s="59">
        <v>6060000</v>
      </c>
      <c r="AY1606" s="2">
        <v>0</v>
      </c>
      <c r="AZ1606" s="12" t="str">
        <f t="shared" si="193"/>
        <v>OK</v>
      </c>
      <c r="BA1606" s="12" t="str">
        <f t="shared" si="194"/>
        <v>OK</v>
      </c>
      <c r="BB1606" s="6">
        <f t="shared" si="195"/>
        <v>0</v>
      </c>
      <c r="BC1606" s="13">
        <f t="shared" si="196"/>
        <v>33330000</v>
      </c>
      <c r="BD1606" s="13">
        <f t="shared" si="197"/>
        <v>33330000</v>
      </c>
      <c r="BE1606" s="6">
        <f t="shared" si="198"/>
        <v>0</v>
      </c>
      <c r="BF1606" s="6">
        <f t="shared" si="199"/>
        <v>0</v>
      </c>
    </row>
    <row r="1607" spans="2:58" ht="71.25" x14ac:dyDescent="0.25">
      <c r="B1607" s="39" t="s">
        <v>1955</v>
      </c>
      <c r="C1607" s="39" t="s">
        <v>1879</v>
      </c>
      <c r="D1607" s="39" t="s">
        <v>4</v>
      </c>
      <c r="E1607" s="40" t="s">
        <v>219</v>
      </c>
      <c r="F1607" s="40" t="s">
        <v>220</v>
      </c>
      <c r="G1607" s="40" t="s">
        <v>17</v>
      </c>
      <c r="H1607" s="40">
        <v>81111800</v>
      </c>
      <c r="I1607" s="40" t="s">
        <v>8168</v>
      </c>
      <c r="J1607" s="40" t="s">
        <v>221</v>
      </c>
      <c r="K1607" s="40" t="s">
        <v>1956</v>
      </c>
      <c r="L1607" s="41" t="s">
        <v>153</v>
      </c>
      <c r="M1607" s="41" t="s">
        <v>155</v>
      </c>
      <c r="N1607" s="41">
        <v>5</v>
      </c>
      <c r="O1607" s="41" t="s">
        <v>615</v>
      </c>
      <c r="P1607" s="41" t="s">
        <v>224</v>
      </c>
      <c r="Q1607" s="58">
        <v>3000000000</v>
      </c>
      <c r="R1607" s="58">
        <v>3000000000</v>
      </c>
      <c r="S1607" s="41" t="s">
        <v>225</v>
      </c>
      <c r="T1607" s="41" t="s">
        <v>221</v>
      </c>
      <c r="U1607" s="40" t="s">
        <v>1957</v>
      </c>
      <c r="V1607" s="40" t="s">
        <v>1882</v>
      </c>
      <c r="W1607" s="40" t="s">
        <v>1958</v>
      </c>
      <c r="X1607" s="40" t="s">
        <v>229</v>
      </c>
      <c r="Y1607" s="40" t="s">
        <v>1614</v>
      </c>
      <c r="Z1607" s="40" t="s">
        <v>1959</v>
      </c>
      <c r="AA1607" s="59">
        <v>0</v>
      </c>
      <c r="AB1607" s="59">
        <v>0</v>
      </c>
      <c r="AC1607" s="59">
        <v>0</v>
      </c>
      <c r="AD1607" s="59">
        <v>0</v>
      </c>
      <c r="AE1607" s="59">
        <v>3000000000</v>
      </c>
      <c r="AF1607" s="59">
        <v>0</v>
      </c>
      <c r="AG1607" s="59">
        <v>0</v>
      </c>
      <c r="AH1607" s="59">
        <v>2000000000</v>
      </c>
      <c r="AI1607" s="59">
        <v>0</v>
      </c>
      <c r="AJ1607" s="59">
        <v>0</v>
      </c>
      <c r="AK1607" s="59">
        <v>0</v>
      </c>
      <c r="AL1607" s="59">
        <v>800000000</v>
      </c>
      <c r="AM1607" s="59">
        <v>0</v>
      </c>
      <c r="AN1607" s="59">
        <v>200000000</v>
      </c>
      <c r="AO1607" s="59">
        <v>0</v>
      </c>
      <c r="AP1607" s="59">
        <v>0</v>
      </c>
      <c r="AQ1607" s="59">
        <v>0</v>
      </c>
      <c r="AR1607" s="59">
        <v>0</v>
      </c>
      <c r="AS1607" s="59">
        <v>0</v>
      </c>
      <c r="AT1607" s="59">
        <v>0</v>
      </c>
      <c r="AU1607" s="59">
        <v>0</v>
      </c>
      <c r="AV1607" s="59">
        <v>0</v>
      </c>
      <c r="AW1607" s="59">
        <v>0</v>
      </c>
      <c r="AX1607" s="59">
        <v>0</v>
      </c>
      <c r="AY1607" s="2">
        <v>0</v>
      </c>
      <c r="AZ1607" s="12" t="str">
        <f t="shared" si="193"/>
        <v>OK</v>
      </c>
      <c r="BA1607" s="12" t="str">
        <f t="shared" si="194"/>
        <v>OK</v>
      </c>
      <c r="BB1607" s="6">
        <f t="shared" si="195"/>
        <v>0</v>
      </c>
      <c r="BC1607" s="13">
        <f t="shared" si="196"/>
        <v>3000000000</v>
      </c>
      <c r="BD1607" s="13">
        <f t="shared" si="197"/>
        <v>3000000000</v>
      </c>
      <c r="BE1607" s="6">
        <f t="shared" si="198"/>
        <v>0</v>
      </c>
      <c r="BF1607" s="6">
        <f t="shared" si="199"/>
        <v>0</v>
      </c>
    </row>
    <row r="1608" spans="2:58" ht="71.25" x14ac:dyDescent="0.25">
      <c r="B1608" s="39" t="s">
        <v>1960</v>
      </c>
      <c r="C1608" s="39" t="s">
        <v>1879</v>
      </c>
      <c r="D1608" s="39" t="s">
        <v>4</v>
      </c>
      <c r="E1608" s="40" t="s">
        <v>219</v>
      </c>
      <c r="F1608" s="40" t="s">
        <v>220</v>
      </c>
      <c r="G1608" s="40" t="s">
        <v>17</v>
      </c>
      <c r="H1608" s="40">
        <v>81111800</v>
      </c>
      <c r="I1608" s="40" t="s">
        <v>8168</v>
      </c>
      <c r="J1608" s="40" t="s">
        <v>221</v>
      </c>
      <c r="K1608" s="40" t="s">
        <v>1961</v>
      </c>
      <c r="L1608" s="41" t="s">
        <v>154</v>
      </c>
      <c r="M1608" s="41" t="s">
        <v>155</v>
      </c>
      <c r="N1608" s="41">
        <v>5</v>
      </c>
      <c r="O1608" s="41" t="s">
        <v>615</v>
      </c>
      <c r="P1608" s="41" t="s">
        <v>224</v>
      </c>
      <c r="Q1608" s="58">
        <v>1200000000</v>
      </c>
      <c r="R1608" s="58">
        <v>1200000000</v>
      </c>
      <c r="S1608" s="41" t="s">
        <v>225</v>
      </c>
      <c r="T1608" s="41" t="s">
        <v>221</v>
      </c>
      <c r="U1608" s="40" t="s">
        <v>1957</v>
      </c>
      <c r="V1608" s="40" t="s">
        <v>1882</v>
      </c>
      <c r="W1608" s="40" t="s">
        <v>1958</v>
      </c>
      <c r="X1608" s="40" t="s">
        <v>229</v>
      </c>
      <c r="Y1608" s="40" t="s">
        <v>1614</v>
      </c>
      <c r="Z1608" s="40" t="s">
        <v>1959</v>
      </c>
      <c r="AA1608" s="59">
        <v>0</v>
      </c>
      <c r="AB1608" s="59">
        <v>0</v>
      </c>
      <c r="AC1608" s="59">
        <v>0</v>
      </c>
      <c r="AD1608" s="59">
        <v>0</v>
      </c>
      <c r="AE1608" s="59">
        <v>1200000000</v>
      </c>
      <c r="AF1608" s="59">
        <v>0</v>
      </c>
      <c r="AG1608" s="59">
        <v>0</v>
      </c>
      <c r="AH1608" s="59">
        <v>1200000000</v>
      </c>
      <c r="AI1608" s="59">
        <v>0</v>
      </c>
      <c r="AJ1608" s="59">
        <v>0</v>
      </c>
      <c r="AK1608" s="59">
        <v>0</v>
      </c>
      <c r="AL1608" s="59">
        <v>0</v>
      </c>
      <c r="AM1608" s="59">
        <v>0</v>
      </c>
      <c r="AN1608" s="59">
        <v>0</v>
      </c>
      <c r="AO1608" s="59">
        <v>0</v>
      </c>
      <c r="AP1608" s="59">
        <v>0</v>
      </c>
      <c r="AQ1608" s="59">
        <v>0</v>
      </c>
      <c r="AR1608" s="59">
        <v>0</v>
      </c>
      <c r="AS1608" s="59">
        <v>0</v>
      </c>
      <c r="AT1608" s="59">
        <v>0</v>
      </c>
      <c r="AU1608" s="59">
        <v>0</v>
      </c>
      <c r="AV1608" s="59">
        <v>0</v>
      </c>
      <c r="AW1608" s="59">
        <v>0</v>
      </c>
      <c r="AX1608" s="59">
        <v>0</v>
      </c>
      <c r="AY1608" s="2">
        <v>0</v>
      </c>
      <c r="AZ1608" s="12" t="str">
        <f t="shared" si="193"/>
        <v>OK</v>
      </c>
      <c r="BA1608" s="12" t="str">
        <f t="shared" si="194"/>
        <v>OK</v>
      </c>
      <c r="BB1608" s="6">
        <f t="shared" si="195"/>
        <v>0</v>
      </c>
      <c r="BC1608" s="13">
        <f t="shared" si="196"/>
        <v>1200000000</v>
      </c>
      <c r="BD1608" s="13">
        <f t="shared" si="197"/>
        <v>1200000000</v>
      </c>
      <c r="BE1608" s="6">
        <f t="shared" si="198"/>
        <v>0</v>
      </c>
      <c r="BF1608" s="6">
        <f t="shared" si="199"/>
        <v>0</v>
      </c>
    </row>
    <row r="1609" spans="2:58" ht="71.25" x14ac:dyDescent="0.25">
      <c r="B1609" s="39" t="s">
        <v>1962</v>
      </c>
      <c r="C1609" s="39" t="s">
        <v>1879</v>
      </c>
      <c r="D1609" s="39" t="s">
        <v>4</v>
      </c>
      <c r="E1609" s="40" t="s">
        <v>219</v>
      </c>
      <c r="F1609" s="40" t="s">
        <v>220</v>
      </c>
      <c r="G1609" s="40" t="s">
        <v>17</v>
      </c>
      <c r="H1609" s="40">
        <v>11111111</v>
      </c>
      <c r="I1609" s="40" t="s">
        <v>8168</v>
      </c>
      <c r="J1609" s="40" t="s">
        <v>221</v>
      </c>
      <c r="K1609" s="40" t="s">
        <v>1963</v>
      </c>
      <c r="L1609" s="41" t="s">
        <v>153</v>
      </c>
      <c r="M1609" s="41" t="s">
        <v>153</v>
      </c>
      <c r="N1609" s="41">
        <v>10</v>
      </c>
      <c r="O1609" s="41" t="s">
        <v>221</v>
      </c>
      <c r="P1609" s="41" t="s">
        <v>224</v>
      </c>
      <c r="Q1609" s="58">
        <v>40506667</v>
      </c>
      <c r="R1609" s="58">
        <v>40506667</v>
      </c>
      <c r="S1609" s="41" t="s">
        <v>225</v>
      </c>
      <c r="T1609" s="41" t="s">
        <v>221</v>
      </c>
      <c r="U1609" s="40" t="s">
        <v>1613</v>
      </c>
      <c r="V1609" s="40" t="s">
        <v>1882</v>
      </c>
      <c r="W1609" s="40" t="s">
        <v>1964</v>
      </c>
      <c r="X1609" s="40" t="s">
        <v>257</v>
      </c>
      <c r="Y1609" s="40" t="s">
        <v>258</v>
      </c>
      <c r="Z1609" s="40" t="s">
        <v>1959</v>
      </c>
      <c r="AA1609" s="59">
        <v>0</v>
      </c>
      <c r="AB1609" s="59">
        <v>0</v>
      </c>
      <c r="AC1609" s="59">
        <v>4000000</v>
      </c>
      <c r="AD1609" s="59">
        <v>4000000</v>
      </c>
      <c r="AE1609" s="59">
        <v>4000000</v>
      </c>
      <c r="AF1609" s="59">
        <v>4000000</v>
      </c>
      <c r="AG1609" s="59">
        <v>4000000</v>
      </c>
      <c r="AH1609" s="59">
        <v>4000000</v>
      </c>
      <c r="AI1609" s="59">
        <v>4000000</v>
      </c>
      <c r="AJ1609" s="59">
        <v>4000000</v>
      </c>
      <c r="AK1609" s="59">
        <v>4000000</v>
      </c>
      <c r="AL1609" s="59">
        <v>4000000</v>
      </c>
      <c r="AM1609" s="59">
        <v>4000000</v>
      </c>
      <c r="AN1609" s="59">
        <v>4000000</v>
      </c>
      <c r="AO1609" s="59">
        <v>4000000</v>
      </c>
      <c r="AP1609" s="59">
        <v>4000000</v>
      </c>
      <c r="AQ1609" s="59">
        <v>4000000</v>
      </c>
      <c r="AR1609" s="59">
        <v>4000000</v>
      </c>
      <c r="AS1609" s="59">
        <v>4000000</v>
      </c>
      <c r="AT1609" s="59">
        <v>4000000</v>
      </c>
      <c r="AU1609" s="59">
        <v>4506667</v>
      </c>
      <c r="AV1609" s="59">
        <v>4506667</v>
      </c>
      <c r="AW1609" s="59">
        <v>0</v>
      </c>
      <c r="AX1609" s="59">
        <v>0</v>
      </c>
      <c r="AY1609" s="2">
        <v>0</v>
      </c>
      <c r="AZ1609" s="12" t="str">
        <f t="shared" si="193"/>
        <v>OK</v>
      </c>
      <c r="BA1609" s="12" t="str">
        <f t="shared" si="194"/>
        <v>OK</v>
      </c>
      <c r="BB1609" s="6">
        <f t="shared" si="195"/>
        <v>0</v>
      </c>
      <c r="BC1609" s="13">
        <f t="shared" si="196"/>
        <v>40506667</v>
      </c>
      <c r="BD1609" s="13">
        <f t="shared" si="197"/>
        <v>40506667</v>
      </c>
      <c r="BE1609" s="6">
        <f t="shared" si="198"/>
        <v>0</v>
      </c>
      <c r="BF1609" s="6">
        <f t="shared" si="199"/>
        <v>0</v>
      </c>
    </row>
    <row r="1610" spans="2:58" ht="71.25" x14ac:dyDescent="0.25">
      <c r="B1610" s="39" t="s">
        <v>1965</v>
      </c>
      <c r="C1610" s="39" t="s">
        <v>1879</v>
      </c>
      <c r="D1610" s="39" t="s">
        <v>4</v>
      </c>
      <c r="E1610" s="40" t="s">
        <v>219</v>
      </c>
      <c r="F1610" s="40" t="s">
        <v>220</v>
      </c>
      <c r="G1610" s="40" t="s">
        <v>17</v>
      </c>
      <c r="H1610" s="40">
        <v>11111111</v>
      </c>
      <c r="I1610" s="40" t="s">
        <v>8168</v>
      </c>
      <c r="J1610" s="40" t="s">
        <v>221</v>
      </c>
      <c r="K1610" s="40" t="s">
        <v>1966</v>
      </c>
      <c r="L1610" s="41" t="s">
        <v>153</v>
      </c>
      <c r="M1610" s="41" t="s">
        <v>153</v>
      </c>
      <c r="N1610" s="41">
        <v>10</v>
      </c>
      <c r="O1610" s="41" t="s">
        <v>221</v>
      </c>
      <c r="P1610" s="41" t="s">
        <v>224</v>
      </c>
      <c r="Q1610" s="58">
        <v>20000000</v>
      </c>
      <c r="R1610" s="58">
        <v>20000000</v>
      </c>
      <c r="S1610" s="41" t="s">
        <v>225</v>
      </c>
      <c r="T1610" s="41" t="s">
        <v>221</v>
      </c>
      <c r="U1610" s="40" t="s">
        <v>1613</v>
      </c>
      <c r="V1610" s="40" t="s">
        <v>1882</v>
      </c>
      <c r="W1610" s="40" t="s">
        <v>1964</v>
      </c>
      <c r="X1610" s="40" t="s">
        <v>257</v>
      </c>
      <c r="Y1610" s="40" t="s">
        <v>258</v>
      </c>
      <c r="Z1610" s="40" t="s">
        <v>1959</v>
      </c>
      <c r="AA1610" s="59">
        <v>0</v>
      </c>
      <c r="AB1610" s="59">
        <v>0</v>
      </c>
      <c r="AC1610" s="59">
        <v>2000000</v>
      </c>
      <c r="AD1610" s="59">
        <v>2000000</v>
      </c>
      <c r="AE1610" s="59">
        <v>2000000</v>
      </c>
      <c r="AF1610" s="59">
        <v>2000000</v>
      </c>
      <c r="AG1610" s="59">
        <v>2000000</v>
      </c>
      <c r="AH1610" s="59">
        <v>2000000</v>
      </c>
      <c r="AI1610" s="59">
        <v>2000000</v>
      </c>
      <c r="AJ1610" s="59">
        <v>2000000</v>
      </c>
      <c r="AK1610" s="59">
        <v>2000000</v>
      </c>
      <c r="AL1610" s="59">
        <v>2000000</v>
      </c>
      <c r="AM1610" s="59">
        <v>2000000</v>
      </c>
      <c r="AN1610" s="59">
        <v>2000000</v>
      </c>
      <c r="AO1610" s="59">
        <v>2000000</v>
      </c>
      <c r="AP1610" s="59">
        <v>2000000</v>
      </c>
      <c r="AQ1610" s="59">
        <v>2000000</v>
      </c>
      <c r="AR1610" s="59">
        <v>2000000</v>
      </c>
      <c r="AS1610" s="59">
        <v>2000000</v>
      </c>
      <c r="AT1610" s="59">
        <v>2000000</v>
      </c>
      <c r="AU1610" s="59">
        <v>2000000</v>
      </c>
      <c r="AV1610" s="59">
        <v>2000000</v>
      </c>
      <c r="AW1610" s="59">
        <v>0</v>
      </c>
      <c r="AX1610" s="59">
        <v>0</v>
      </c>
      <c r="AY1610" s="2">
        <v>0</v>
      </c>
      <c r="AZ1610" s="12" t="str">
        <f t="shared" si="193"/>
        <v>OK</v>
      </c>
      <c r="BA1610" s="12" t="str">
        <f t="shared" si="194"/>
        <v>OK</v>
      </c>
      <c r="BB1610" s="6">
        <f t="shared" si="195"/>
        <v>0</v>
      </c>
      <c r="BC1610" s="13">
        <f t="shared" si="196"/>
        <v>20000000</v>
      </c>
      <c r="BD1610" s="13">
        <f t="shared" si="197"/>
        <v>20000000</v>
      </c>
      <c r="BE1610" s="6">
        <f t="shared" si="198"/>
        <v>0</v>
      </c>
      <c r="BF1610" s="6">
        <f t="shared" si="199"/>
        <v>0</v>
      </c>
    </row>
    <row r="1611" spans="2:58" ht="71.25" x14ac:dyDescent="0.25">
      <c r="B1611" s="39" t="s">
        <v>1967</v>
      </c>
      <c r="C1611" s="39" t="s">
        <v>1879</v>
      </c>
      <c r="D1611" s="39" t="s">
        <v>4</v>
      </c>
      <c r="E1611" s="40" t="s">
        <v>219</v>
      </c>
      <c r="F1611" s="40" t="s">
        <v>220</v>
      </c>
      <c r="G1611" s="40" t="s">
        <v>17</v>
      </c>
      <c r="H1611" s="40">
        <v>11111111</v>
      </c>
      <c r="I1611" s="40" t="s">
        <v>8168</v>
      </c>
      <c r="J1611" s="40" t="s">
        <v>221</v>
      </c>
      <c r="K1611" s="40" t="s">
        <v>1968</v>
      </c>
      <c r="L1611" s="41" t="s">
        <v>153</v>
      </c>
      <c r="M1611" s="41" t="s">
        <v>153</v>
      </c>
      <c r="N1611" s="41">
        <v>10</v>
      </c>
      <c r="O1611" s="41" t="s">
        <v>221</v>
      </c>
      <c r="P1611" s="41" t="s">
        <v>224</v>
      </c>
      <c r="Q1611" s="58">
        <v>10000000</v>
      </c>
      <c r="R1611" s="58">
        <v>10000000</v>
      </c>
      <c r="S1611" s="41" t="s">
        <v>225</v>
      </c>
      <c r="T1611" s="41" t="s">
        <v>221</v>
      </c>
      <c r="U1611" s="40" t="s">
        <v>1613</v>
      </c>
      <c r="V1611" s="40" t="s">
        <v>1882</v>
      </c>
      <c r="W1611" s="40" t="s">
        <v>1964</v>
      </c>
      <c r="X1611" s="40" t="s">
        <v>257</v>
      </c>
      <c r="Y1611" s="40" t="s">
        <v>258</v>
      </c>
      <c r="Z1611" s="40" t="s">
        <v>1959</v>
      </c>
      <c r="AA1611" s="59">
        <v>0</v>
      </c>
      <c r="AB1611" s="59">
        <v>0</v>
      </c>
      <c r="AC1611" s="59">
        <v>1000000</v>
      </c>
      <c r="AD1611" s="59">
        <v>1000000</v>
      </c>
      <c r="AE1611" s="59">
        <v>1000000</v>
      </c>
      <c r="AF1611" s="59">
        <v>1000000</v>
      </c>
      <c r="AG1611" s="59">
        <v>1000000</v>
      </c>
      <c r="AH1611" s="59">
        <v>1000000</v>
      </c>
      <c r="AI1611" s="59">
        <v>1000000</v>
      </c>
      <c r="AJ1611" s="59">
        <v>1000000</v>
      </c>
      <c r="AK1611" s="59">
        <v>1000000</v>
      </c>
      <c r="AL1611" s="59">
        <v>1000000</v>
      </c>
      <c r="AM1611" s="59">
        <v>1000000</v>
      </c>
      <c r="AN1611" s="59">
        <v>1000000</v>
      </c>
      <c r="AO1611" s="59">
        <v>1000000</v>
      </c>
      <c r="AP1611" s="59">
        <v>1000000</v>
      </c>
      <c r="AQ1611" s="59">
        <v>1000000</v>
      </c>
      <c r="AR1611" s="59">
        <v>1000000</v>
      </c>
      <c r="AS1611" s="59">
        <v>1000000</v>
      </c>
      <c r="AT1611" s="59">
        <v>1000000</v>
      </c>
      <c r="AU1611" s="59">
        <v>1000000</v>
      </c>
      <c r="AV1611" s="59">
        <v>1000000</v>
      </c>
      <c r="AW1611" s="59">
        <v>0</v>
      </c>
      <c r="AX1611" s="59">
        <v>0</v>
      </c>
      <c r="AY1611" s="2">
        <v>0</v>
      </c>
      <c r="AZ1611" s="12" t="str">
        <f t="shared" si="193"/>
        <v>OK</v>
      </c>
      <c r="BA1611" s="12" t="str">
        <f t="shared" si="194"/>
        <v>OK</v>
      </c>
      <c r="BB1611" s="6">
        <f t="shared" si="195"/>
        <v>0</v>
      </c>
      <c r="BC1611" s="13">
        <f t="shared" si="196"/>
        <v>10000000</v>
      </c>
      <c r="BD1611" s="13">
        <f t="shared" si="197"/>
        <v>10000000</v>
      </c>
      <c r="BE1611" s="6">
        <f t="shared" si="198"/>
        <v>0</v>
      </c>
      <c r="BF1611" s="6">
        <f t="shared" si="199"/>
        <v>0</v>
      </c>
    </row>
    <row r="1612" spans="2:58" ht="99.75" x14ac:dyDescent="0.25">
      <c r="B1612" s="39" t="s">
        <v>1969</v>
      </c>
      <c r="C1612" s="39" t="s">
        <v>1879</v>
      </c>
      <c r="D1612" s="39" t="s">
        <v>4</v>
      </c>
      <c r="E1612" s="40" t="s">
        <v>219</v>
      </c>
      <c r="F1612" s="40" t="s">
        <v>220</v>
      </c>
      <c r="G1612" s="40" t="s">
        <v>17</v>
      </c>
      <c r="H1612" s="40">
        <v>11111111</v>
      </c>
      <c r="I1612" s="40" t="s">
        <v>8168</v>
      </c>
      <c r="J1612" s="40" t="s">
        <v>221</v>
      </c>
      <c r="K1612" s="40" t="s">
        <v>1970</v>
      </c>
      <c r="L1612" s="41" t="s">
        <v>153</v>
      </c>
      <c r="M1612" s="41" t="s">
        <v>154</v>
      </c>
      <c r="N1612" s="41">
        <v>10</v>
      </c>
      <c r="O1612" s="41" t="s">
        <v>221</v>
      </c>
      <c r="P1612" s="41" t="s">
        <v>224</v>
      </c>
      <c r="Q1612" s="58">
        <v>300000000</v>
      </c>
      <c r="R1612" s="58">
        <v>300000000</v>
      </c>
      <c r="S1612" s="41" t="s">
        <v>225</v>
      </c>
      <c r="T1612" s="41" t="s">
        <v>221</v>
      </c>
      <c r="U1612" s="40" t="s">
        <v>1613</v>
      </c>
      <c r="V1612" s="40" t="s">
        <v>1882</v>
      </c>
      <c r="W1612" s="40" t="s">
        <v>1964</v>
      </c>
      <c r="X1612" s="40" t="s">
        <v>229</v>
      </c>
      <c r="Y1612" s="40" t="s">
        <v>494</v>
      </c>
      <c r="Z1612" s="40" t="s">
        <v>1959</v>
      </c>
      <c r="AA1612" s="59">
        <v>0</v>
      </c>
      <c r="AB1612" s="59">
        <v>0</v>
      </c>
      <c r="AC1612" s="59">
        <v>300000000</v>
      </c>
      <c r="AD1612" s="59">
        <v>0</v>
      </c>
      <c r="AE1612" s="59">
        <v>0</v>
      </c>
      <c r="AF1612" s="59">
        <v>0</v>
      </c>
      <c r="AG1612" s="59">
        <v>0</v>
      </c>
      <c r="AH1612" s="59">
        <v>0</v>
      </c>
      <c r="AI1612" s="59">
        <v>0</v>
      </c>
      <c r="AJ1612" s="59">
        <v>150000000</v>
      </c>
      <c r="AK1612" s="59">
        <v>0</v>
      </c>
      <c r="AL1612" s="59">
        <v>0</v>
      </c>
      <c r="AM1612" s="59">
        <v>0</v>
      </c>
      <c r="AN1612" s="59">
        <v>0</v>
      </c>
      <c r="AO1612" s="59">
        <v>0</v>
      </c>
      <c r="AP1612" s="59">
        <v>0</v>
      </c>
      <c r="AQ1612" s="59">
        <v>0</v>
      </c>
      <c r="AR1612" s="59">
        <v>0</v>
      </c>
      <c r="AS1612" s="59">
        <v>0</v>
      </c>
      <c r="AT1612" s="59">
        <v>150000000</v>
      </c>
      <c r="AU1612" s="59">
        <v>0</v>
      </c>
      <c r="AV1612" s="59">
        <v>0</v>
      </c>
      <c r="AW1612" s="59">
        <v>0</v>
      </c>
      <c r="AX1612" s="59">
        <v>0</v>
      </c>
      <c r="AY1612" s="2">
        <v>0</v>
      </c>
      <c r="AZ1612" s="12" t="str">
        <f t="shared" si="193"/>
        <v>OK</v>
      </c>
      <c r="BA1612" s="12" t="str">
        <f t="shared" si="194"/>
        <v>OK</v>
      </c>
      <c r="BB1612" s="6">
        <f t="shared" si="195"/>
        <v>0</v>
      </c>
      <c r="BC1612" s="13">
        <f t="shared" si="196"/>
        <v>300000000</v>
      </c>
      <c r="BD1612" s="13">
        <f t="shared" si="197"/>
        <v>300000000</v>
      </c>
      <c r="BE1612" s="6">
        <f t="shared" si="198"/>
        <v>0</v>
      </c>
      <c r="BF1612" s="6">
        <f t="shared" si="199"/>
        <v>0</v>
      </c>
    </row>
    <row r="1613" spans="2:58" ht="71.25" x14ac:dyDescent="0.25">
      <c r="B1613" s="39" t="s">
        <v>1971</v>
      </c>
      <c r="C1613" s="39" t="s">
        <v>1879</v>
      </c>
      <c r="D1613" s="39" t="s">
        <v>4</v>
      </c>
      <c r="E1613" s="40" t="s">
        <v>219</v>
      </c>
      <c r="F1613" s="40" t="s">
        <v>220</v>
      </c>
      <c r="G1613" s="40" t="s">
        <v>17</v>
      </c>
      <c r="H1613" s="40">
        <v>81112100</v>
      </c>
      <c r="I1613" s="40" t="s">
        <v>8168</v>
      </c>
      <c r="J1613" s="40" t="s">
        <v>221</v>
      </c>
      <c r="K1613" s="40" t="s">
        <v>1972</v>
      </c>
      <c r="L1613" s="41" t="s">
        <v>153</v>
      </c>
      <c r="M1613" s="41" t="s">
        <v>157</v>
      </c>
      <c r="N1613" s="41">
        <v>7</v>
      </c>
      <c r="O1613" s="41" t="s">
        <v>221</v>
      </c>
      <c r="P1613" s="41" t="s">
        <v>224</v>
      </c>
      <c r="Q1613" s="58">
        <v>300000000</v>
      </c>
      <c r="R1613" s="58">
        <v>300000000</v>
      </c>
      <c r="S1613" s="41" t="s">
        <v>225</v>
      </c>
      <c r="T1613" s="41" t="s">
        <v>221</v>
      </c>
      <c r="U1613" s="40" t="s">
        <v>1957</v>
      </c>
      <c r="V1613" s="40" t="s">
        <v>1882</v>
      </c>
      <c r="W1613" s="40" t="s">
        <v>1958</v>
      </c>
      <c r="X1613" s="40" t="s">
        <v>229</v>
      </c>
      <c r="Y1613" s="40" t="s">
        <v>1614</v>
      </c>
      <c r="Z1613" s="40" t="s">
        <v>1959</v>
      </c>
      <c r="AA1613" s="59">
        <v>0</v>
      </c>
      <c r="AB1613" s="59">
        <v>0</v>
      </c>
      <c r="AC1613" s="59">
        <v>0</v>
      </c>
      <c r="AD1613" s="59">
        <v>0</v>
      </c>
      <c r="AE1613" s="59">
        <v>0</v>
      </c>
      <c r="AF1613" s="59">
        <v>0</v>
      </c>
      <c r="AG1613" s="59">
        <v>0</v>
      </c>
      <c r="AH1613" s="59">
        <v>0</v>
      </c>
      <c r="AI1613" s="59">
        <v>300000000</v>
      </c>
      <c r="AJ1613" s="59">
        <v>0</v>
      </c>
      <c r="AK1613" s="59">
        <v>0</v>
      </c>
      <c r="AL1613" s="59">
        <v>300000000</v>
      </c>
      <c r="AM1613" s="59">
        <v>0</v>
      </c>
      <c r="AN1613" s="59">
        <v>0</v>
      </c>
      <c r="AO1613" s="59">
        <v>0</v>
      </c>
      <c r="AP1613" s="59">
        <v>0</v>
      </c>
      <c r="AQ1613" s="59">
        <v>0</v>
      </c>
      <c r="AR1613" s="59">
        <v>0</v>
      </c>
      <c r="AS1613" s="59">
        <v>0</v>
      </c>
      <c r="AT1613" s="59">
        <v>0</v>
      </c>
      <c r="AU1613" s="59">
        <v>0</v>
      </c>
      <c r="AV1613" s="59">
        <v>0</v>
      </c>
      <c r="AW1613" s="59">
        <v>0</v>
      </c>
      <c r="AX1613" s="59">
        <v>0</v>
      </c>
      <c r="AY1613" s="2">
        <v>0</v>
      </c>
      <c r="AZ1613" s="12" t="str">
        <f t="shared" si="193"/>
        <v>OK</v>
      </c>
      <c r="BA1613" s="12" t="str">
        <f t="shared" si="194"/>
        <v>OK</v>
      </c>
      <c r="BB1613" s="6">
        <f t="shared" si="195"/>
        <v>0</v>
      </c>
      <c r="BC1613" s="13">
        <f t="shared" si="196"/>
        <v>300000000</v>
      </c>
      <c r="BD1613" s="13">
        <f t="shared" si="197"/>
        <v>300000000</v>
      </c>
      <c r="BE1613" s="6">
        <f t="shared" si="198"/>
        <v>0</v>
      </c>
      <c r="BF1613" s="6">
        <f t="shared" si="199"/>
        <v>0</v>
      </c>
    </row>
    <row r="1614" spans="2:58" ht="71.25" x14ac:dyDescent="0.25">
      <c r="B1614" s="39" t="s">
        <v>1973</v>
      </c>
      <c r="C1614" s="39" t="s">
        <v>1879</v>
      </c>
      <c r="D1614" s="39" t="s">
        <v>4</v>
      </c>
      <c r="E1614" s="40" t="s">
        <v>219</v>
      </c>
      <c r="F1614" s="40" t="s">
        <v>220</v>
      </c>
      <c r="G1614" s="40" t="s">
        <v>17</v>
      </c>
      <c r="H1614" s="40">
        <v>81112100</v>
      </c>
      <c r="I1614" s="40" t="s">
        <v>8168</v>
      </c>
      <c r="J1614" s="40" t="s">
        <v>221</v>
      </c>
      <c r="K1614" s="40" t="s">
        <v>1974</v>
      </c>
      <c r="L1614" s="41" t="s">
        <v>153</v>
      </c>
      <c r="M1614" s="41" t="s">
        <v>154</v>
      </c>
      <c r="N1614" s="41">
        <v>9</v>
      </c>
      <c r="O1614" s="41" t="s">
        <v>221</v>
      </c>
      <c r="P1614" s="41" t="s">
        <v>224</v>
      </c>
      <c r="Q1614" s="58">
        <v>1625180041</v>
      </c>
      <c r="R1614" s="58">
        <v>700000000</v>
      </c>
      <c r="S1614" s="41" t="s">
        <v>1611</v>
      </c>
      <c r="T1614" s="41" t="s">
        <v>1612</v>
      </c>
      <c r="U1614" s="40" t="s">
        <v>1957</v>
      </c>
      <c r="V1614" s="40" t="s">
        <v>1882</v>
      </c>
      <c r="W1614" s="40" t="s">
        <v>1958</v>
      </c>
      <c r="X1614" s="40" t="s">
        <v>229</v>
      </c>
      <c r="Y1614" s="40" t="s">
        <v>1614</v>
      </c>
      <c r="Z1614" s="40" t="s">
        <v>1959</v>
      </c>
      <c r="AA1614" s="59">
        <v>0</v>
      </c>
      <c r="AB1614" s="59">
        <v>0</v>
      </c>
      <c r="AC1614" s="59">
        <v>700000000</v>
      </c>
      <c r="AD1614" s="59">
        <v>0</v>
      </c>
      <c r="AE1614" s="59">
        <v>0</v>
      </c>
      <c r="AF1614" s="59">
        <v>70000000</v>
      </c>
      <c r="AG1614" s="59">
        <v>0</v>
      </c>
      <c r="AH1614" s="59">
        <v>70000000</v>
      </c>
      <c r="AI1614" s="59">
        <v>0</v>
      </c>
      <c r="AJ1614" s="59">
        <v>70000000</v>
      </c>
      <c r="AK1614" s="59">
        <v>0</v>
      </c>
      <c r="AL1614" s="59">
        <v>70000000</v>
      </c>
      <c r="AM1614" s="59">
        <v>0</v>
      </c>
      <c r="AN1614" s="59">
        <v>70000000</v>
      </c>
      <c r="AO1614" s="59">
        <v>0</v>
      </c>
      <c r="AP1614" s="59">
        <v>70000000</v>
      </c>
      <c r="AQ1614" s="59">
        <v>0</v>
      </c>
      <c r="AR1614" s="59">
        <v>70000000</v>
      </c>
      <c r="AS1614" s="59">
        <v>0</v>
      </c>
      <c r="AT1614" s="59">
        <v>70000000</v>
      </c>
      <c r="AU1614" s="59">
        <v>0</v>
      </c>
      <c r="AV1614" s="59">
        <v>70000000</v>
      </c>
      <c r="AW1614" s="59">
        <v>0</v>
      </c>
      <c r="AX1614" s="59">
        <v>70000000</v>
      </c>
      <c r="AY1614" s="2">
        <v>0</v>
      </c>
      <c r="AZ1614" s="12" t="str">
        <f t="shared" si="193"/>
        <v>OK</v>
      </c>
      <c r="BA1614" s="12" t="str">
        <f t="shared" si="194"/>
        <v>OK</v>
      </c>
      <c r="BB1614" s="6">
        <f t="shared" si="195"/>
        <v>0</v>
      </c>
      <c r="BC1614" s="13">
        <f t="shared" si="196"/>
        <v>700000000</v>
      </c>
      <c r="BD1614" s="13">
        <f t="shared" si="197"/>
        <v>700000000</v>
      </c>
      <c r="BE1614" s="6">
        <f t="shared" si="198"/>
        <v>0</v>
      </c>
      <c r="BF1614" s="6">
        <f t="shared" si="199"/>
        <v>0</v>
      </c>
    </row>
    <row r="1615" spans="2:58" ht="171" x14ac:dyDescent="0.25">
      <c r="B1615" s="39" t="s">
        <v>8045</v>
      </c>
      <c r="C1615" s="39" t="s">
        <v>1879</v>
      </c>
      <c r="D1615" s="39" t="s">
        <v>4</v>
      </c>
      <c r="E1615" s="40" t="s">
        <v>219</v>
      </c>
      <c r="F1615" s="40" t="s">
        <v>220</v>
      </c>
      <c r="G1615" s="40" t="s">
        <v>17</v>
      </c>
      <c r="H1615" s="40">
        <v>81111508</v>
      </c>
      <c r="I1615" s="40" t="s">
        <v>8168</v>
      </c>
      <c r="J1615" s="40" t="s">
        <v>221</v>
      </c>
      <c r="K1615" s="40" t="s">
        <v>8047</v>
      </c>
      <c r="L1615" s="41" t="s">
        <v>153</v>
      </c>
      <c r="M1615" s="41" t="s">
        <v>154</v>
      </c>
      <c r="N1615" s="41">
        <v>3</v>
      </c>
      <c r="O1615" s="41" t="s">
        <v>223</v>
      </c>
      <c r="P1615" s="41" t="s">
        <v>224</v>
      </c>
      <c r="Q1615" s="58">
        <v>46680000</v>
      </c>
      <c r="R1615" s="58">
        <v>46680000</v>
      </c>
      <c r="S1615" s="41" t="s">
        <v>225</v>
      </c>
      <c r="T1615" s="41" t="s">
        <v>221</v>
      </c>
      <c r="U1615" s="40" t="s">
        <v>1881</v>
      </c>
      <c r="V1615" s="40" t="s">
        <v>721</v>
      </c>
      <c r="W1615" s="40" t="s">
        <v>722</v>
      </c>
      <c r="X1615" s="40" t="s">
        <v>229</v>
      </c>
      <c r="Y1615" s="40" t="s">
        <v>230</v>
      </c>
      <c r="Z1615" s="40" t="s">
        <v>1617</v>
      </c>
      <c r="AA1615" s="59">
        <v>0</v>
      </c>
      <c r="AB1615" s="59">
        <v>0</v>
      </c>
      <c r="AC1615" s="59">
        <v>46680000</v>
      </c>
      <c r="AD1615" s="59">
        <v>0</v>
      </c>
      <c r="AE1615" s="59">
        <v>0</v>
      </c>
      <c r="AF1615" s="59">
        <v>15560000</v>
      </c>
      <c r="AG1615" s="59">
        <v>0</v>
      </c>
      <c r="AH1615" s="59">
        <v>15560000</v>
      </c>
      <c r="AI1615" s="59">
        <v>0</v>
      </c>
      <c r="AJ1615" s="59">
        <v>15560000</v>
      </c>
      <c r="AK1615" s="59">
        <v>0</v>
      </c>
      <c r="AL1615" s="59">
        <v>0</v>
      </c>
      <c r="AM1615" s="59">
        <v>0</v>
      </c>
      <c r="AN1615" s="59">
        <v>0</v>
      </c>
      <c r="AO1615" s="59">
        <v>0</v>
      </c>
      <c r="AP1615" s="59">
        <v>0</v>
      </c>
      <c r="AQ1615" s="59">
        <v>0</v>
      </c>
      <c r="AR1615" s="59">
        <v>0</v>
      </c>
      <c r="AS1615" s="59">
        <v>0</v>
      </c>
      <c r="AT1615" s="59">
        <v>0</v>
      </c>
      <c r="AU1615" s="59">
        <v>0</v>
      </c>
      <c r="AV1615" s="59">
        <v>0</v>
      </c>
      <c r="AW1615" s="59">
        <v>0</v>
      </c>
      <c r="AX1615" s="59">
        <v>0</v>
      </c>
      <c r="AY1615" s="2">
        <v>0</v>
      </c>
      <c r="AZ1615" s="12" t="str">
        <f t="shared" si="193"/>
        <v>OK</v>
      </c>
      <c r="BA1615" s="12" t="str">
        <f t="shared" si="194"/>
        <v>OK</v>
      </c>
      <c r="BB1615" s="6">
        <f t="shared" si="195"/>
        <v>0</v>
      </c>
      <c r="BC1615" s="13">
        <f t="shared" si="196"/>
        <v>46680000</v>
      </c>
      <c r="BD1615" s="13">
        <f t="shared" si="197"/>
        <v>46680000</v>
      </c>
      <c r="BE1615" s="6">
        <f t="shared" si="198"/>
        <v>0</v>
      </c>
      <c r="BF1615" s="6">
        <f t="shared" si="199"/>
        <v>0</v>
      </c>
    </row>
    <row r="1616" spans="2:58" ht="142.5" x14ac:dyDescent="0.25">
      <c r="B1616" s="39" t="s">
        <v>8046</v>
      </c>
      <c r="C1616" s="39" t="s">
        <v>1879</v>
      </c>
      <c r="D1616" s="39" t="s">
        <v>4</v>
      </c>
      <c r="E1616" s="40" t="s">
        <v>219</v>
      </c>
      <c r="F1616" s="40" t="s">
        <v>220</v>
      </c>
      <c r="G1616" s="40" t="s">
        <v>17</v>
      </c>
      <c r="H1616" s="40">
        <v>81111508</v>
      </c>
      <c r="I1616" s="40" t="s">
        <v>8168</v>
      </c>
      <c r="J1616" s="40" t="s">
        <v>221</v>
      </c>
      <c r="K1616" s="40" t="s">
        <v>8048</v>
      </c>
      <c r="L1616" s="41" t="s">
        <v>153</v>
      </c>
      <c r="M1616" s="41" t="s">
        <v>154</v>
      </c>
      <c r="N1616" s="41">
        <v>3</v>
      </c>
      <c r="O1616" s="41" t="s">
        <v>223</v>
      </c>
      <c r="P1616" s="41" t="s">
        <v>224</v>
      </c>
      <c r="Q1616" s="58">
        <v>38580000</v>
      </c>
      <c r="R1616" s="58">
        <v>38580000</v>
      </c>
      <c r="S1616" s="41" t="s">
        <v>225</v>
      </c>
      <c r="T1616" s="41" t="s">
        <v>221</v>
      </c>
      <c r="U1616" s="40" t="s">
        <v>1881</v>
      </c>
      <c r="V1616" s="40" t="s">
        <v>721</v>
      </c>
      <c r="W1616" s="40" t="s">
        <v>722</v>
      </c>
      <c r="X1616" s="40" t="s">
        <v>229</v>
      </c>
      <c r="Y1616" s="40" t="s">
        <v>230</v>
      </c>
      <c r="Z1616" s="40" t="s">
        <v>1619</v>
      </c>
      <c r="AA1616" s="59">
        <v>0</v>
      </c>
      <c r="AB1616" s="59">
        <v>0</v>
      </c>
      <c r="AC1616" s="59">
        <v>38580000</v>
      </c>
      <c r="AD1616" s="59">
        <v>0</v>
      </c>
      <c r="AE1616" s="59">
        <v>0</v>
      </c>
      <c r="AF1616" s="59">
        <v>12860000</v>
      </c>
      <c r="AG1616" s="59">
        <v>0</v>
      </c>
      <c r="AH1616" s="59">
        <v>12860000</v>
      </c>
      <c r="AI1616" s="59">
        <v>0</v>
      </c>
      <c r="AJ1616" s="59">
        <v>12860000</v>
      </c>
      <c r="AK1616" s="59">
        <v>0</v>
      </c>
      <c r="AL1616" s="59">
        <v>0</v>
      </c>
      <c r="AM1616" s="59">
        <v>0</v>
      </c>
      <c r="AN1616" s="59">
        <v>0</v>
      </c>
      <c r="AO1616" s="59">
        <v>0</v>
      </c>
      <c r="AP1616" s="59">
        <v>0</v>
      </c>
      <c r="AQ1616" s="59">
        <v>0</v>
      </c>
      <c r="AR1616" s="59">
        <v>0</v>
      </c>
      <c r="AS1616" s="59">
        <v>0</v>
      </c>
      <c r="AT1616" s="59">
        <v>0</v>
      </c>
      <c r="AU1616" s="59">
        <v>0</v>
      </c>
      <c r="AV1616" s="59">
        <v>0</v>
      </c>
      <c r="AW1616" s="59">
        <v>0</v>
      </c>
      <c r="AX1616" s="59">
        <v>0</v>
      </c>
      <c r="AY1616" s="2">
        <v>0</v>
      </c>
      <c r="AZ1616" s="12" t="str">
        <f t="shared" si="193"/>
        <v>OK</v>
      </c>
      <c r="BA1616" s="12" t="str">
        <f t="shared" si="194"/>
        <v>OK</v>
      </c>
      <c r="BB1616" s="6">
        <f t="shared" si="195"/>
        <v>0</v>
      </c>
      <c r="BC1616" s="13">
        <f t="shared" si="196"/>
        <v>38580000</v>
      </c>
      <c r="BD1616" s="13">
        <f t="shared" si="197"/>
        <v>38580000</v>
      </c>
      <c r="BE1616" s="6">
        <f t="shared" si="198"/>
        <v>0</v>
      </c>
      <c r="BF1616" s="6">
        <f t="shared" si="199"/>
        <v>0</v>
      </c>
    </row>
    <row r="1617" spans="2:58" ht="99.75" x14ac:dyDescent="0.25">
      <c r="B1617" s="39" t="s">
        <v>6452</v>
      </c>
      <c r="C1617" s="39" t="s">
        <v>717</v>
      </c>
      <c r="D1617" s="39" t="s">
        <v>4</v>
      </c>
      <c r="E1617" s="40" t="s">
        <v>219</v>
      </c>
      <c r="F1617" s="40" t="s">
        <v>220</v>
      </c>
      <c r="G1617" s="40" t="s">
        <v>21</v>
      </c>
      <c r="H1617" s="40">
        <v>80101600</v>
      </c>
      <c r="I1617" s="40" t="s">
        <v>1601</v>
      </c>
      <c r="J1617" s="40" t="s">
        <v>221</v>
      </c>
      <c r="K1617" s="40" t="s">
        <v>1602</v>
      </c>
      <c r="L1617" s="41" t="s">
        <v>153</v>
      </c>
      <c r="M1617" s="41" t="s">
        <v>154</v>
      </c>
      <c r="N1617" s="41">
        <v>11</v>
      </c>
      <c r="O1617" s="41" t="s">
        <v>1603</v>
      </c>
      <c r="P1617" s="41" t="s">
        <v>1600</v>
      </c>
      <c r="Q1617" s="58">
        <v>160313197</v>
      </c>
      <c r="R1617" s="58">
        <v>160313197</v>
      </c>
      <c r="S1617" s="41" t="s">
        <v>225</v>
      </c>
      <c r="T1617" s="41" t="s">
        <v>221</v>
      </c>
      <c r="U1617" s="40" t="s">
        <v>720</v>
      </c>
      <c r="V1617" s="40" t="s">
        <v>721</v>
      </c>
      <c r="W1617" s="40" t="s">
        <v>722</v>
      </c>
      <c r="X1617" s="40" t="s">
        <v>229</v>
      </c>
      <c r="Y1617" s="40" t="s">
        <v>230</v>
      </c>
      <c r="Z1617" s="40" t="s">
        <v>1017</v>
      </c>
      <c r="AA1617" s="59">
        <v>0</v>
      </c>
      <c r="AB1617" s="59">
        <v>0</v>
      </c>
      <c r="AC1617" s="59">
        <v>160313197</v>
      </c>
      <c r="AD1617" s="59">
        <v>0</v>
      </c>
      <c r="AE1617" s="59">
        <v>0</v>
      </c>
      <c r="AF1617" s="59">
        <v>14573927</v>
      </c>
      <c r="AG1617" s="59">
        <v>0</v>
      </c>
      <c r="AH1617" s="59">
        <v>14573927</v>
      </c>
      <c r="AI1617" s="59">
        <v>0</v>
      </c>
      <c r="AJ1617" s="59">
        <v>14573927</v>
      </c>
      <c r="AK1617" s="59">
        <v>0</v>
      </c>
      <c r="AL1617" s="59">
        <v>14573927</v>
      </c>
      <c r="AM1617" s="59">
        <v>0</v>
      </c>
      <c r="AN1617" s="59">
        <v>14573927</v>
      </c>
      <c r="AO1617" s="59">
        <v>0</v>
      </c>
      <c r="AP1617" s="59">
        <v>14573927</v>
      </c>
      <c r="AQ1617" s="59">
        <v>0</v>
      </c>
      <c r="AR1617" s="59">
        <v>14573927</v>
      </c>
      <c r="AS1617" s="59">
        <v>0</v>
      </c>
      <c r="AT1617" s="59">
        <v>14573927</v>
      </c>
      <c r="AU1617" s="59">
        <v>0</v>
      </c>
      <c r="AV1617" s="59">
        <v>14573927</v>
      </c>
      <c r="AW1617" s="59">
        <v>0</v>
      </c>
      <c r="AX1617" s="59">
        <v>29147854</v>
      </c>
      <c r="AY1617" s="2">
        <v>0</v>
      </c>
      <c r="AZ1617" s="12" t="str">
        <f t="shared" si="193"/>
        <v>OK</v>
      </c>
      <c r="BA1617" s="12" t="str">
        <f t="shared" si="194"/>
        <v>OK</v>
      </c>
      <c r="BB1617" s="6">
        <f t="shared" si="195"/>
        <v>0</v>
      </c>
      <c r="BC1617" s="13">
        <f t="shared" si="196"/>
        <v>160313197</v>
      </c>
      <c r="BD1617" s="13">
        <f t="shared" si="197"/>
        <v>160313197</v>
      </c>
      <c r="BE1617" s="6">
        <f t="shared" si="198"/>
        <v>0</v>
      </c>
      <c r="BF1617" s="6">
        <f t="shared" si="199"/>
        <v>0</v>
      </c>
    </row>
    <row r="1618" spans="2:58" ht="171" x14ac:dyDescent="0.25">
      <c r="B1618" s="39" t="s">
        <v>6453</v>
      </c>
      <c r="C1618" s="39" t="s">
        <v>717</v>
      </c>
      <c r="D1618" s="39" t="s">
        <v>4</v>
      </c>
      <c r="E1618" s="40" t="s">
        <v>219</v>
      </c>
      <c r="F1618" s="40" t="s">
        <v>220</v>
      </c>
      <c r="G1618" s="40" t="s">
        <v>21</v>
      </c>
      <c r="H1618" s="40">
        <v>80101704</v>
      </c>
      <c r="I1618" s="40" t="s">
        <v>1601</v>
      </c>
      <c r="J1618" s="40" t="s">
        <v>221</v>
      </c>
      <c r="K1618" s="40" t="s">
        <v>1604</v>
      </c>
      <c r="L1618" s="41" t="s">
        <v>153</v>
      </c>
      <c r="M1618" s="41" t="s">
        <v>154</v>
      </c>
      <c r="N1618" s="41">
        <v>11</v>
      </c>
      <c r="O1618" s="41" t="s">
        <v>1603</v>
      </c>
      <c r="P1618" s="41" t="s">
        <v>1600</v>
      </c>
      <c r="Q1618" s="58">
        <v>132491524</v>
      </c>
      <c r="R1618" s="58">
        <v>132491524</v>
      </c>
      <c r="S1618" s="41" t="s">
        <v>225</v>
      </c>
      <c r="T1618" s="41" t="s">
        <v>221</v>
      </c>
      <c r="U1618" s="40" t="s">
        <v>720</v>
      </c>
      <c r="V1618" s="40" t="s">
        <v>721</v>
      </c>
      <c r="W1618" s="40" t="s">
        <v>722</v>
      </c>
      <c r="X1618" s="40" t="s">
        <v>229</v>
      </c>
      <c r="Y1618" s="40" t="s">
        <v>230</v>
      </c>
      <c r="Z1618" s="40" t="s">
        <v>1605</v>
      </c>
      <c r="AA1618" s="59">
        <v>0</v>
      </c>
      <c r="AB1618" s="59">
        <v>0</v>
      </c>
      <c r="AC1618" s="59">
        <v>132491524</v>
      </c>
      <c r="AD1618" s="59">
        <v>0</v>
      </c>
      <c r="AE1618" s="59">
        <v>0</v>
      </c>
      <c r="AF1618" s="59">
        <v>12044684</v>
      </c>
      <c r="AG1618" s="59">
        <v>0</v>
      </c>
      <c r="AH1618" s="59">
        <v>12044684</v>
      </c>
      <c r="AI1618" s="59">
        <v>0</v>
      </c>
      <c r="AJ1618" s="59">
        <v>12044684</v>
      </c>
      <c r="AK1618" s="59">
        <v>0</v>
      </c>
      <c r="AL1618" s="59">
        <v>12044684</v>
      </c>
      <c r="AM1618" s="59">
        <v>0</v>
      </c>
      <c r="AN1618" s="59">
        <v>12044684</v>
      </c>
      <c r="AO1618" s="59">
        <v>0</v>
      </c>
      <c r="AP1618" s="59">
        <v>12044684</v>
      </c>
      <c r="AQ1618" s="59">
        <v>0</v>
      </c>
      <c r="AR1618" s="59">
        <v>12044684</v>
      </c>
      <c r="AS1618" s="59">
        <v>0</v>
      </c>
      <c r="AT1618" s="59">
        <v>12044684</v>
      </c>
      <c r="AU1618" s="59">
        <v>0</v>
      </c>
      <c r="AV1618" s="59">
        <v>12044684</v>
      </c>
      <c r="AW1618" s="59">
        <v>0</v>
      </c>
      <c r="AX1618" s="59">
        <v>24089368</v>
      </c>
      <c r="AY1618" s="2">
        <v>0</v>
      </c>
      <c r="AZ1618" s="12" t="str">
        <f t="shared" si="193"/>
        <v>OK</v>
      </c>
      <c r="BA1618" s="12" t="str">
        <f t="shared" si="194"/>
        <v>OK</v>
      </c>
      <c r="BB1618" s="6">
        <f t="shared" si="195"/>
        <v>0</v>
      </c>
      <c r="BC1618" s="13">
        <f t="shared" si="196"/>
        <v>132491524</v>
      </c>
      <c r="BD1618" s="13">
        <f t="shared" si="197"/>
        <v>132491524</v>
      </c>
      <c r="BE1618" s="6">
        <f t="shared" si="198"/>
        <v>0</v>
      </c>
      <c r="BF1618" s="6">
        <f t="shared" si="199"/>
        <v>0</v>
      </c>
    </row>
    <row r="1619" spans="2:58" ht="142.5" x14ac:dyDescent="0.25">
      <c r="B1619" s="39" t="s">
        <v>6454</v>
      </c>
      <c r="C1619" s="39" t="s">
        <v>717</v>
      </c>
      <c r="D1619" s="39" t="s">
        <v>4</v>
      </c>
      <c r="E1619" s="40" t="s">
        <v>219</v>
      </c>
      <c r="F1619" s="40" t="s">
        <v>220</v>
      </c>
      <c r="G1619" s="40" t="s">
        <v>21</v>
      </c>
      <c r="H1619" s="40">
        <v>80101504</v>
      </c>
      <c r="I1619" s="40" t="s">
        <v>1601</v>
      </c>
      <c r="J1619" s="40" t="s">
        <v>221</v>
      </c>
      <c r="K1619" s="40" t="s">
        <v>1606</v>
      </c>
      <c r="L1619" s="41" t="s">
        <v>154</v>
      </c>
      <c r="M1619" s="41" t="s">
        <v>155</v>
      </c>
      <c r="N1619" s="41">
        <v>9</v>
      </c>
      <c r="O1619" s="41" t="s">
        <v>1603</v>
      </c>
      <c r="P1619" s="41" t="s">
        <v>1600</v>
      </c>
      <c r="Q1619" s="58">
        <v>108402156</v>
      </c>
      <c r="R1619" s="58">
        <v>108402156</v>
      </c>
      <c r="S1619" s="41" t="s">
        <v>225</v>
      </c>
      <c r="T1619" s="41" t="s">
        <v>221</v>
      </c>
      <c r="U1619" s="40" t="s">
        <v>720</v>
      </c>
      <c r="V1619" s="40" t="s">
        <v>721</v>
      </c>
      <c r="W1619" s="40" t="s">
        <v>722</v>
      </c>
      <c r="X1619" s="40" t="s">
        <v>229</v>
      </c>
      <c r="Y1619" s="40" t="s">
        <v>230</v>
      </c>
      <c r="Z1619" s="40" t="s">
        <v>1607</v>
      </c>
      <c r="AA1619" s="59">
        <v>0</v>
      </c>
      <c r="AB1619" s="59">
        <v>0</v>
      </c>
      <c r="AC1619" s="59">
        <v>0</v>
      </c>
      <c r="AD1619" s="59">
        <v>0</v>
      </c>
      <c r="AE1619" s="59">
        <v>0</v>
      </c>
      <c r="AF1619" s="59">
        <v>0</v>
      </c>
      <c r="AG1619" s="59">
        <v>108402156</v>
      </c>
      <c r="AH1619" s="59">
        <v>0</v>
      </c>
      <c r="AI1619" s="59">
        <v>0</v>
      </c>
      <c r="AJ1619" s="59">
        <v>12044684</v>
      </c>
      <c r="AK1619" s="59">
        <v>0</v>
      </c>
      <c r="AL1619" s="59">
        <v>12044684</v>
      </c>
      <c r="AM1619" s="59">
        <v>0</v>
      </c>
      <c r="AN1619" s="59">
        <v>12044684</v>
      </c>
      <c r="AO1619" s="59">
        <v>0</v>
      </c>
      <c r="AP1619" s="59">
        <v>12044684</v>
      </c>
      <c r="AQ1619" s="59">
        <v>0</v>
      </c>
      <c r="AR1619" s="59">
        <v>12044684</v>
      </c>
      <c r="AS1619" s="59">
        <v>0</v>
      </c>
      <c r="AT1619" s="59">
        <v>12044684</v>
      </c>
      <c r="AU1619" s="59">
        <v>0</v>
      </c>
      <c r="AV1619" s="59">
        <v>12044684</v>
      </c>
      <c r="AW1619" s="59">
        <v>0</v>
      </c>
      <c r="AX1619" s="59">
        <v>24089368</v>
      </c>
      <c r="AY1619" s="2">
        <v>0</v>
      </c>
      <c r="AZ1619" s="12" t="str">
        <f t="shared" si="193"/>
        <v>OK</v>
      </c>
      <c r="BA1619" s="12" t="str">
        <f t="shared" si="194"/>
        <v>OK</v>
      </c>
      <c r="BB1619" s="6">
        <f t="shared" si="195"/>
        <v>0</v>
      </c>
      <c r="BC1619" s="13">
        <f t="shared" si="196"/>
        <v>108402156</v>
      </c>
      <c r="BD1619" s="13">
        <f t="shared" si="197"/>
        <v>108402156</v>
      </c>
      <c r="BE1619" s="6">
        <f t="shared" si="198"/>
        <v>0</v>
      </c>
      <c r="BF1619" s="6">
        <f t="shared" si="199"/>
        <v>0</v>
      </c>
    </row>
    <row r="1620" spans="2:58" ht="142.5" x14ac:dyDescent="0.25">
      <c r="B1620" s="39" t="s">
        <v>6455</v>
      </c>
      <c r="C1620" s="39" t="s">
        <v>717</v>
      </c>
      <c r="D1620" s="39" t="s">
        <v>4</v>
      </c>
      <c r="E1620" s="40" t="s">
        <v>219</v>
      </c>
      <c r="F1620" s="40" t="s">
        <v>220</v>
      </c>
      <c r="G1620" s="40" t="s">
        <v>21</v>
      </c>
      <c r="H1620" s="40">
        <v>80101504</v>
      </c>
      <c r="I1620" s="40" t="s">
        <v>1601</v>
      </c>
      <c r="J1620" s="40" t="s">
        <v>221</v>
      </c>
      <c r="K1620" s="40" t="s">
        <v>1608</v>
      </c>
      <c r="L1620" s="41" t="s">
        <v>153</v>
      </c>
      <c r="M1620" s="41" t="s">
        <v>154</v>
      </c>
      <c r="N1620" s="41">
        <v>11</v>
      </c>
      <c r="O1620" s="41" t="s">
        <v>1603</v>
      </c>
      <c r="P1620" s="41" t="s">
        <v>1600</v>
      </c>
      <c r="Q1620" s="58">
        <v>104669840</v>
      </c>
      <c r="R1620" s="58">
        <v>104669840</v>
      </c>
      <c r="S1620" s="41" t="s">
        <v>225</v>
      </c>
      <c r="T1620" s="41" t="s">
        <v>221</v>
      </c>
      <c r="U1620" s="40" t="s">
        <v>720</v>
      </c>
      <c r="V1620" s="40" t="s">
        <v>721</v>
      </c>
      <c r="W1620" s="40" t="s">
        <v>722</v>
      </c>
      <c r="X1620" s="40" t="s">
        <v>229</v>
      </c>
      <c r="Y1620" s="40" t="s">
        <v>230</v>
      </c>
      <c r="Z1620" s="40" t="s">
        <v>1609</v>
      </c>
      <c r="AA1620" s="59">
        <v>0</v>
      </c>
      <c r="AB1620" s="59">
        <v>0</v>
      </c>
      <c r="AC1620" s="59">
        <v>104669840</v>
      </c>
      <c r="AD1620" s="59">
        <v>0</v>
      </c>
      <c r="AE1620" s="59">
        <v>0</v>
      </c>
      <c r="AF1620" s="59">
        <v>9515440</v>
      </c>
      <c r="AG1620" s="59">
        <v>0</v>
      </c>
      <c r="AH1620" s="59">
        <v>9515440</v>
      </c>
      <c r="AI1620" s="59">
        <v>0</v>
      </c>
      <c r="AJ1620" s="59">
        <v>9515440</v>
      </c>
      <c r="AK1620" s="59">
        <v>0</v>
      </c>
      <c r="AL1620" s="59">
        <v>9515440</v>
      </c>
      <c r="AM1620" s="59">
        <v>0</v>
      </c>
      <c r="AN1620" s="59">
        <v>9515440</v>
      </c>
      <c r="AO1620" s="59">
        <v>0</v>
      </c>
      <c r="AP1620" s="59">
        <v>9515440</v>
      </c>
      <c r="AQ1620" s="59">
        <v>0</v>
      </c>
      <c r="AR1620" s="59">
        <v>9515440</v>
      </c>
      <c r="AS1620" s="59">
        <v>0</v>
      </c>
      <c r="AT1620" s="59">
        <v>9515440</v>
      </c>
      <c r="AU1620" s="59">
        <v>0</v>
      </c>
      <c r="AV1620" s="59">
        <v>9515440</v>
      </c>
      <c r="AW1620" s="59">
        <v>0</v>
      </c>
      <c r="AX1620" s="59">
        <v>19030880</v>
      </c>
      <c r="AY1620" s="2">
        <v>0</v>
      </c>
      <c r="AZ1620" s="12" t="str">
        <f t="shared" si="193"/>
        <v>OK</v>
      </c>
      <c r="BA1620" s="12" t="str">
        <f t="shared" si="194"/>
        <v>OK</v>
      </c>
      <c r="BB1620" s="6">
        <f t="shared" si="195"/>
        <v>0</v>
      </c>
      <c r="BC1620" s="13">
        <f t="shared" si="196"/>
        <v>104669840</v>
      </c>
      <c r="BD1620" s="13">
        <f t="shared" si="197"/>
        <v>104669840</v>
      </c>
      <c r="BE1620" s="6">
        <f t="shared" si="198"/>
        <v>0</v>
      </c>
      <c r="BF1620" s="6">
        <f t="shared" si="199"/>
        <v>0</v>
      </c>
    </row>
    <row r="1621" spans="2:58" ht="142.5" x14ac:dyDescent="0.25">
      <c r="B1621" s="39" t="s">
        <v>6456</v>
      </c>
      <c r="C1621" s="39" t="s">
        <v>717</v>
      </c>
      <c r="D1621" s="39" t="s">
        <v>4</v>
      </c>
      <c r="E1621" s="40" t="s">
        <v>219</v>
      </c>
      <c r="F1621" s="40" t="s">
        <v>220</v>
      </c>
      <c r="G1621" s="40" t="s">
        <v>21</v>
      </c>
      <c r="H1621" s="40">
        <v>80101504</v>
      </c>
      <c r="I1621" s="40" t="s">
        <v>1601</v>
      </c>
      <c r="J1621" s="40" t="s">
        <v>221</v>
      </c>
      <c r="K1621" s="40" t="s">
        <v>1608</v>
      </c>
      <c r="L1621" s="41" t="s">
        <v>153</v>
      </c>
      <c r="M1621" s="41" t="s">
        <v>154</v>
      </c>
      <c r="N1621" s="41">
        <v>11</v>
      </c>
      <c r="O1621" s="41" t="s">
        <v>1603</v>
      </c>
      <c r="P1621" s="41" t="s">
        <v>1600</v>
      </c>
      <c r="Q1621" s="58">
        <v>104669840</v>
      </c>
      <c r="R1621" s="58">
        <v>104669840</v>
      </c>
      <c r="S1621" s="41" t="s">
        <v>225</v>
      </c>
      <c r="T1621" s="41" t="s">
        <v>221</v>
      </c>
      <c r="U1621" s="40" t="s">
        <v>720</v>
      </c>
      <c r="V1621" s="40" t="s">
        <v>721</v>
      </c>
      <c r="W1621" s="40" t="s">
        <v>722</v>
      </c>
      <c r="X1621" s="40" t="s">
        <v>229</v>
      </c>
      <c r="Y1621" s="40" t="s">
        <v>230</v>
      </c>
      <c r="Z1621" s="40" t="s">
        <v>1609</v>
      </c>
      <c r="AA1621" s="59">
        <v>0</v>
      </c>
      <c r="AB1621" s="59">
        <v>0</v>
      </c>
      <c r="AC1621" s="59">
        <v>104669840</v>
      </c>
      <c r="AD1621" s="59">
        <v>0</v>
      </c>
      <c r="AE1621" s="59">
        <v>0</v>
      </c>
      <c r="AF1621" s="59">
        <v>9515440</v>
      </c>
      <c r="AG1621" s="59">
        <v>0</v>
      </c>
      <c r="AH1621" s="59">
        <v>9515440</v>
      </c>
      <c r="AI1621" s="59">
        <v>0</v>
      </c>
      <c r="AJ1621" s="59">
        <v>9515440</v>
      </c>
      <c r="AK1621" s="59">
        <v>0</v>
      </c>
      <c r="AL1621" s="59">
        <v>9515440</v>
      </c>
      <c r="AM1621" s="59">
        <v>0</v>
      </c>
      <c r="AN1621" s="59">
        <v>9515440</v>
      </c>
      <c r="AO1621" s="59">
        <v>0</v>
      </c>
      <c r="AP1621" s="59">
        <v>9515440</v>
      </c>
      <c r="AQ1621" s="59">
        <v>0</v>
      </c>
      <c r="AR1621" s="59">
        <v>9515440</v>
      </c>
      <c r="AS1621" s="59">
        <v>0</v>
      </c>
      <c r="AT1621" s="59">
        <v>9515440</v>
      </c>
      <c r="AU1621" s="59">
        <v>0</v>
      </c>
      <c r="AV1621" s="59">
        <v>9515440</v>
      </c>
      <c r="AW1621" s="59">
        <v>0</v>
      </c>
      <c r="AX1621" s="59">
        <v>19030880</v>
      </c>
      <c r="AY1621" s="2">
        <v>0</v>
      </c>
      <c r="AZ1621" s="12" t="str">
        <f t="shared" si="193"/>
        <v>OK</v>
      </c>
      <c r="BA1621" s="12" t="str">
        <f t="shared" si="194"/>
        <v>OK</v>
      </c>
      <c r="BB1621" s="6">
        <f t="shared" si="195"/>
        <v>0</v>
      </c>
      <c r="BC1621" s="13">
        <f t="shared" si="196"/>
        <v>104669840</v>
      </c>
      <c r="BD1621" s="13">
        <f t="shared" si="197"/>
        <v>104669840</v>
      </c>
      <c r="BE1621" s="6">
        <f t="shared" si="198"/>
        <v>0</v>
      </c>
      <c r="BF1621" s="6">
        <f t="shared" si="199"/>
        <v>0</v>
      </c>
    </row>
    <row r="1622" spans="2:58" ht="128.25" x14ac:dyDescent="0.25">
      <c r="B1622" s="39" t="s">
        <v>6457</v>
      </c>
      <c r="C1622" s="39" t="s">
        <v>717</v>
      </c>
      <c r="D1622" s="39" t="s">
        <v>4</v>
      </c>
      <c r="E1622" s="40" t="s">
        <v>219</v>
      </c>
      <c r="F1622" s="40" t="s">
        <v>220</v>
      </c>
      <c r="G1622" s="40" t="s">
        <v>21</v>
      </c>
      <c r="H1622" s="40">
        <v>80101504</v>
      </c>
      <c r="I1622" s="40" t="s">
        <v>1601</v>
      </c>
      <c r="J1622" s="40" t="s">
        <v>221</v>
      </c>
      <c r="K1622" s="40" t="s">
        <v>1610</v>
      </c>
      <c r="L1622" s="41" t="s">
        <v>155</v>
      </c>
      <c r="M1622" s="41" t="s">
        <v>160</v>
      </c>
      <c r="N1622" s="41">
        <v>5</v>
      </c>
      <c r="O1622" s="41" t="s">
        <v>1603</v>
      </c>
      <c r="P1622" s="41" t="s">
        <v>1600</v>
      </c>
      <c r="Q1622" s="58">
        <v>4347065367.96</v>
      </c>
      <c r="R1622" s="58">
        <v>2205723379</v>
      </c>
      <c r="S1622" s="41" t="s">
        <v>1611</v>
      </c>
      <c r="T1622" s="41" t="s">
        <v>1612</v>
      </c>
      <c r="U1622" s="40" t="s">
        <v>1613</v>
      </c>
      <c r="V1622" s="40" t="s">
        <v>721</v>
      </c>
      <c r="W1622" s="40" t="s">
        <v>722</v>
      </c>
      <c r="X1622" s="40" t="s">
        <v>229</v>
      </c>
      <c r="Y1622" s="40" t="s">
        <v>1614</v>
      </c>
      <c r="Z1622" s="40" t="s">
        <v>1615</v>
      </c>
      <c r="AA1622" s="59">
        <v>0</v>
      </c>
      <c r="AB1622" s="59">
        <v>0</v>
      </c>
      <c r="AC1622" s="59">
        <v>0</v>
      </c>
      <c r="AD1622" s="59">
        <v>0</v>
      </c>
      <c r="AE1622" s="59">
        <v>0</v>
      </c>
      <c r="AF1622" s="59">
        <v>0</v>
      </c>
      <c r="AG1622" s="59">
        <v>0</v>
      </c>
      <c r="AH1622" s="59">
        <v>0</v>
      </c>
      <c r="AI1622" s="59">
        <v>0</v>
      </c>
      <c r="AJ1622" s="59">
        <v>0</v>
      </c>
      <c r="AK1622" s="59">
        <v>0</v>
      </c>
      <c r="AL1622" s="59">
        <v>0</v>
      </c>
      <c r="AM1622" s="59">
        <v>0</v>
      </c>
      <c r="AN1622" s="59">
        <v>0</v>
      </c>
      <c r="AO1622" s="59">
        <v>2205723379</v>
      </c>
      <c r="AP1622" s="59">
        <v>0</v>
      </c>
      <c r="AQ1622" s="59">
        <v>0</v>
      </c>
      <c r="AR1622" s="59">
        <v>551430845</v>
      </c>
      <c r="AS1622" s="59">
        <v>0</v>
      </c>
      <c r="AT1622" s="59">
        <v>551430845</v>
      </c>
      <c r="AU1622" s="59">
        <v>0</v>
      </c>
      <c r="AV1622" s="59">
        <v>551430845</v>
      </c>
      <c r="AW1622" s="59">
        <v>0</v>
      </c>
      <c r="AX1622" s="59">
        <v>551430844</v>
      </c>
      <c r="AY1622" s="2">
        <v>0</v>
      </c>
      <c r="AZ1622" s="12" t="str">
        <f t="shared" si="193"/>
        <v>OK</v>
      </c>
      <c r="BA1622" s="12" t="str">
        <f t="shared" si="194"/>
        <v>OK</v>
      </c>
      <c r="BB1622" s="6">
        <f t="shared" si="195"/>
        <v>0</v>
      </c>
      <c r="BC1622" s="13">
        <f t="shared" si="196"/>
        <v>2205723379</v>
      </c>
      <c r="BD1622" s="13">
        <f t="shared" si="197"/>
        <v>2205723379</v>
      </c>
      <c r="BE1622" s="6">
        <f t="shared" si="198"/>
        <v>0</v>
      </c>
      <c r="BF1622" s="6">
        <f t="shared" si="199"/>
        <v>0</v>
      </c>
    </row>
    <row r="1623" spans="2:58" ht="156.75" x14ac:dyDescent="0.25">
      <c r="B1623" s="39" t="s">
        <v>6458</v>
      </c>
      <c r="C1623" s="39" t="s">
        <v>717</v>
      </c>
      <c r="D1623" s="39" t="s">
        <v>4</v>
      </c>
      <c r="E1623" s="40" t="s">
        <v>219</v>
      </c>
      <c r="F1623" s="40" t="s">
        <v>220</v>
      </c>
      <c r="G1623" s="40" t="s">
        <v>21</v>
      </c>
      <c r="H1623" s="40">
        <v>80101507</v>
      </c>
      <c r="I1623" s="40" t="s">
        <v>1601</v>
      </c>
      <c r="J1623" s="40" t="s">
        <v>221</v>
      </c>
      <c r="K1623" s="40" t="s">
        <v>1616</v>
      </c>
      <c r="L1623" s="41" t="s">
        <v>153</v>
      </c>
      <c r="M1623" s="41" t="s">
        <v>154</v>
      </c>
      <c r="N1623" s="41">
        <v>11</v>
      </c>
      <c r="O1623" s="41" t="s">
        <v>1603</v>
      </c>
      <c r="P1623" s="41" t="s">
        <v>1600</v>
      </c>
      <c r="Q1623" s="58">
        <v>163426074</v>
      </c>
      <c r="R1623" s="58">
        <v>163426074</v>
      </c>
      <c r="S1623" s="41" t="s">
        <v>225</v>
      </c>
      <c r="T1623" s="41" t="s">
        <v>221</v>
      </c>
      <c r="U1623" s="40" t="s">
        <v>1613</v>
      </c>
      <c r="V1623" s="40" t="s">
        <v>721</v>
      </c>
      <c r="W1623" s="40" t="s">
        <v>722</v>
      </c>
      <c r="X1623" s="40" t="s">
        <v>229</v>
      </c>
      <c r="Y1623" s="40" t="s">
        <v>230</v>
      </c>
      <c r="Z1623" s="40" t="s">
        <v>1617</v>
      </c>
      <c r="AA1623" s="59">
        <v>0</v>
      </c>
      <c r="AB1623" s="59">
        <v>0</v>
      </c>
      <c r="AC1623" s="59">
        <v>163426074</v>
      </c>
      <c r="AD1623" s="59">
        <v>0</v>
      </c>
      <c r="AE1623" s="59">
        <v>0</v>
      </c>
      <c r="AF1623" s="59">
        <v>15564388</v>
      </c>
      <c r="AG1623" s="59">
        <v>0</v>
      </c>
      <c r="AH1623" s="59">
        <v>15564388</v>
      </c>
      <c r="AI1623" s="59">
        <v>0</v>
      </c>
      <c r="AJ1623" s="59">
        <v>15564388</v>
      </c>
      <c r="AK1623" s="59">
        <v>0</v>
      </c>
      <c r="AL1623" s="59">
        <v>15564388</v>
      </c>
      <c r="AM1623" s="59">
        <v>0</v>
      </c>
      <c r="AN1623" s="59">
        <v>15564388</v>
      </c>
      <c r="AO1623" s="59">
        <v>0</v>
      </c>
      <c r="AP1623" s="59">
        <v>15564388</v>
      </c>
      <c r="AQ1623" s="59">
        <v>0</v>
      </c>
      <c r="AR1623" s="59">
        <v>15564388</v>
      </c>
      <c r="AS1623" s="59">
        <v>0</v>
      </c>
      <c r="AT1623" s="59">
        <v>15564388</v>
      </c>
      <c r="AU1623" s="59">
        <v>0</v>
      </c>
      <c r="AV1623" s="59">
        <v>15564388</v>
      </c>
      <c r="AW1623" s="59">
        <v>0</v>
      </c>
      <c r="AX1623" s="59">
        <v>23346582</v>
      </c>
      <c r="AY1623" s="2">
        <v>0</v>
      </c>
      <c r="AZ1623" s="12" t="str">
        <f t="shared" si="193"/>
        <v>OK</v>
      </c>
      <c r="BA1623" s="12" t="str">
        <f t="shared" si="194"/>
        <v>OK</v>
      </c>
      <c r="BB1623" s="6">
        <f t="shared" si="195"/>
        <v>0</v>
      </c>
      <c r="BC1623" s="13">
        <f t="shared" si="196"/>
        <v>163426074</v>
      </c>
      <c r="BD1623" s="13">
        <f t="shared" si="197"/>
        <v>163426074</v>
      </c>
      <c r="BE1623" s="6">
        <f t="shared" si="198"/>
        <v>0</v>
      </c>
      <c r="BF1623" s="6">
        <f t="shared" si="199"/>
        <v>0</v>
      </c>
    </row>
    <row r="1624" spans="2:58" ht="114" x14ac:dyDescent="0.25">
      <c r="B1624" s="39" t="s">
        <v>6459</v>
      </c>
      <c r="C1624" s="39" t="s">
        <v>717</v>
      </c>
      <c r="D1624" s="39" t="s">
        <v>4</v>
      </c>
      <c r="E1624" s="40" t="s">
        <v>219</v>
      </c>
      <c r="F1624" s="40" t="s">
        <v>220</v>
      </c>
      <c r="G1624" s="40" t="s">
        <v>21</v>
      </c>
      <c r="H1624" s="40">
        <v>81111705</v>
      </c>
      <c r="I1624" s="40" t="s">
        <v>1601</v>
      </c>
      <c r="J1624" s="40" t="s">
        <v>221</v>
      </c>
      <c r="K1624" s="40" t="s">
        <v>1618</v>
      </c>
      <c r="L1624" s="41" t="s">
        <v>154</v>
      </c>
      <c r="M1624" s="41" t="s">
        <v>155</v>
      </c>
      <c r="N1624" s="41">
        <v>10</v>
      </c>
      <c r="O1624" s="41" t="s">
        <v>1603</v>
      </c>
      <c r="P1624" s="41" t="s">
        <v>1600</v>
      </c>
      <c r="Q1624" s="58">
        <v>128632550</v>
      </c>
      <c r="R1624" s="58">
        <v>128632550</v>
      </c>
      <c r="S1624" s="41" t="s">
        <v>225</v>
      </c>
      <c r="T1624" s="41" t="s">
        <v>221</v>
      </c>
      <c r="U1624" s="40" t="s">
        <v>1613</v>
      </c>
      <c r="V1624" s="40" t="s">
        <v>721</v>
      </c>
      <c r="W1624" s="40" t="s">
        <v>722</v>
      </c>
      <c r="X1624" s="40" t="s">
        <v>229</v>
      </c>
      <c r="Y1624" s="40" t="s">
        <v>230</v>
      </c>
      <c r="Z1624" s="40" t="s">
        <v>1619</v>
      </c>
      <c r="AA1624" s="59">
        <v>0</v>
      </c>
      <c r="AB1624" s="59">
        <v>0</v>
      </c>
      <c r="AC1624" s="59">
        <v>0</v>
      </c>
      <c r="AD1624" s="59">
        <v>0</v>
      </c>
      <c r="AE1624" s="59">
        <v>128632550</v>
      </c>
      <c r="AF1624" s="59">
        <v>0</v>
      </c>
      <c r="AG1624" s="59">
        <v>0</v>
      </c>
      <c r="AH1624" s="59">
        <v>12863255</v>
      </c>
      <c r="AI1624" s="59">
        <v>0</v>
      </c>
      <c r="AJ1624" s="59">
        <v>12863255</v>
      </c>
      <c r="AK1624" s="59">
        <v>0</v>
      </c>
      <c r="AL1624" s="59">
        <v>12863255</v>
      </c>
      <c r="AM1624" s="59">
        <v>0</v>
      </c>
      <c r="AN1624" s="59">
        <v>12863255</v>
      </c>
      <c r="AO1624" s="59">
        <v>0</v>
      </c>
      <c r="AP1624" s="59">
        <v>12863255</v>
      </c>
      <c r="AQ1624" s="59">
        <v>0</v>
      </c>
      <c r="AR1624" s="59">
        <v>12863255</v>
      </c>
      <c r="AS1624" s="59">
        <v>0</v>
      </c>
      <c r="AT1624" s="59">
        <v>12863255</v>
      </c>
      <c r="AU1624" s="59">
        <v>0</v>
      </c>
      <c r="AV1624" s="59">
        <v>12863255</v>
      </c>
      <c r="AW1624" s="59">
        <v>0</v>
      </c>
      <c r="AX1624" s="59">
        <v>25726510</v>
      </c>
      <c r="AY1624" s="2">
        <v>0</v>
      </c>
      <c r="AZ1624" s="12" t="str">
        <f t="shared" si="193"/>
        <v>OK</v>
      </c>
      <c r="BA1624" s="12" t="str">
        <f t="shared" si="194"/>
        <v>OK</v>
      </c>
      <c r="BB1624" s="6">
        <f t="shared" si="195"/>
        <v>0</v>
      </c>
      <c r="BC1624" s="13">
        <f t="shared" si="196"/>
        <v>128632550</v>
      </c>
      <c r="BD1624" s="13">
        <f t="shared" si="197"/>
        <v>128632550</v>
      </c>
      <c r="BE1624" s="6">
        <f t="shared" si="198"/>
        <v>0</v>
      </c>
      <c r="BF1624" s="6">
        <f t="shared" si="199"/>
        <v>0</v>
      </c>
    </row>
    <row r="1625" spans="2:58" ht="114" x14ac:dyDescent="0.25">
      <c r="B1625" s="39" t="s">
        <v>6460</v>
      </c>
      <c r="C1625" s="39" t="s">
        <v>717</v>
      </c>
      <c r="D1625" s="39" t="s">
        <v>4</v>
      </c>
      <c r="E1625" s="40" t="s">
        <v>219</v>
      </c>
      <c r="F1625" s="40" t="s">
        <v>220</v>
      </c>
      <c r="G1625" s="40" t="s">
        <v>21</v>
      </c>
      <c r="H1625" s="40" t="s">
        <v>1620</v>
      </c>
      <c r="I1625" s="40" t="s">
        <v>1601</v>
      </c>
      <c r="J1625" s="40" t="s">
        <v>221</v>
      </c>
      <c r="K1625" s="40" t="s">
        <v>1621</v>
      </c>
      <c r="L1625" s="41" t="s">
        <v>153</v>
      </c>
      <c r="M1625" s="41" t="s">
        <v>154</v>
      </c>
      <c r="N1625" s="41">
        <v>11</v>
      </c>
      <c r="O1625" s="41" t="s">
        <v>1603</v>
      </c>
      <c r="P1625" s="41" t="s">
        <v>1600</v>
      </c>
      <c r="Q1625" s="58">
        <v>111783320</v>
      </c>
      <c r="R1625" s="58">
        <v>111783320</v>
      </c>
      <c r="S1625" s="41" t="s">
        <v>225</v>
      </c>
      <c r="T1625" s="41" t="s">
        <v>221</v>
      </c>
      <c r="U1625" s="40" t="s">
        <v>1613</v>
      </c>
      <c r="V1625" s="40" t="s">
        <v>721</v>
      </c>
      <c r="W1625" s="40" t="s">
        <v>722</v>
      </c>
      <c r="X1625" s="40" t="s">
        <v>229</v>
      </c>
      <c r="Y1625" s="40" t="s">
        <v>230</v>
      </c>
      <c r="Z1625" s="40" t="s">
        <v>1622</v>
      </c>
      <c r="AA1625" s="59">
        <v>0</v>
      </c>
      <c r="AB1625" s="59">
        <v>0</v>
      </c>
      <c r="AC1625" s="59">
        <v>111783320</v>
      </c>
      <c r="AD1625" s="59">
        <v>0</v>
      </c>
      <c r="AE1625" s="59">
        <v>0</v>
      </c>
      <c r="AF1625" s="59">
        <v>10162120</v>
      </c>
      <c r="AG1625" s="59">
        <v>0</v>
      </c>
      <c r="AH1625" s="59">
        <v>10162120</v>
      </c>
      <c r="AI1625" s="59">
        <v>0</v>
      </c>
      <c r="AJ1625" s="59">
        <v>10162120</v>
      </c>
      <c r="AK1625" s="59">
        <v>0</v>
      </c>
      <c r="AL1625" s="59">
        <v>10162120</v>
      </c>
      <c r="AM1625" s="59">
        <v>0</v>
      </c>
      <c r="AN1625" s="59">
        <v>10162120</v>
      </c>
      <c r="AO1625" s="59">
        <v>0</v>
      </c>
      <c r="AP1625" s="59">
        <v>10162120</v>
      </c>
      <c r="AQ1625" s="59">
        <v>0</v>
      </c>
      <c r="AR1625" s="59">
        <v>10162120</v>
      </c>
      <c r="AS1625" s="59">
        <v>0</v>
      </c>
      <c r="AT1625" s="59">
        <v>10162120</v>
      </c>
      <c r="AU1625" s="59">
        <v>0</v>
      </c>
      <c r="AV1625" s="59">
        <v>10162120</v>
      </c>
      <c r="AW1625" s="59">
        <v>0</v>
      </c>
      <c r="AX1625" s="59">
        <v>20324240</v>
      </c>
      <c r="AY1625" s="2">
        <v>0</v>
      </c>
      <c r="AZ1625" s="12" t="str">
        <f t="shared" si="193"/>
        <v>OK</v>
      </c>
      <c r="BA1625" s="12" t="str">
        <f t="shared" si="194"/>
        <v>OK</v>
      </c>
      <c r="BB1625" s="6">
        <f t="shared" si="195"/>
        <v>0</v>
      </c>
      <c r="BC1625" s="13">
        <f t="shared" si="196"/>
        <v>111783320</v>
      </c>
      <c r="BD1625" s="13">
        <f t="shared" si="197"/>
        <v>111783320</v>
      </c>
      <c r="BE1625" s="6">
        <f t="shared" si="198"/>
        <v>0</v>
      </c>
      <c r="BF1625" s="6">
        <f t="shared" si="199"/>
        <v>0</v>
      </c>
    </row>
    <row r="1626" spans="2:58" ht="114" x14ac:dyDescent="0.25">
      <c r="B1626" s="39" t="s">
        <v>6461</v>
      </c>
      <c r="C1626" s="39" t="s">
        <v>717</v>
      </c>
      <c r="D1626" s="39" t="s">
        <v>4</v>
      </c>
      <c r="E1626" s="40" t="s">
        <v>219</v>
      </c>
      <c r="F1626" s="40" t="s">
        <v>220</v>
      </c>
      <c r="G1626" s="40" t="s">
        <v>21</v>
      </c>
      <c r="H1626" s="40">
        <v>801101704</v>
      </c>
      <c r="I1626" s="40" t="s">
        <v>1601</v>
      </c>
      <c r="J1626" s="40" t="s">
        <v>221</v>
      </c>
      <c r="K1626" s="40" t="s">
        <v>1621</v>
      </c>
      <c r="L1626" s="41" t="s">
        <v>153</v>
      </c>
      <c r="M1626" s="41" t="s">
        <v>154</v>
      </c>
      <c r="N1626" s="41">
        <v>11</v>
      </c>
      <c r="O1626" s="41" t="s">
        <v>1603</v>
      </c>
      <c r="P1626" s="41" t="s">
        <v>1600</v>
      </c>
      <c r="Q1626" s="58">
        <v>111783320</v>
      </c>
      <c r="R1626" s="58">
        <v>111783320</v>
      </c>
      <c r="S1626" s="41" t="s">
        <v>225</v>
      </c>
      <c r="T1626" s="41" t="s">
        <v>221</v>
      </c>
      <c r="U1626" s="40" t="s">
        <v>1613</v>
      </c>
      <c r="V1626" s="40" t="s">
        <v>721</v>
      </c>
      <c r="W1626" s="40" t="s">
        <v>722</v>
      </c>
      <c r="X1626" s="40" t="s">
        <v>229</v>
      </c>
      <c r="Y1626" s="40" t="s">
        <v>230</v>
      </c>
      <c r="Z1626" s="40" t="s">
        <v>1622</v>
      </c>
      <c r="AA1626" s="59">
        <v>0</v>
      </c>
      <c r="AB1626" s="59">
        <v>0</v>
      </c>
      <c r="AC1626" s="59">
        <v>111783320</v>
      </c>
      <c r="AD1626" s="59">
        <v>0</v>
      </c>
      <c r="AE1626" s="59">
        <v>0</v>
      </c>
      <c r="AF1626" s="59">
        <v>10162120</v>
      </c>
      <c r="AG1626" s="59">
        <v>0</v>
      </c>
      <c r="AH1626" s="59">
        <v>10162120</v>
      </c>
      <c r="AI1626" s="59">
        <v>0</v>
      </c>
      <c r="AJ1626" s="59">
        <v>10162120</v>
      </c>
      <c r="AK1626" s="59">
        <v>0</v>
      </c>
      <c r="AL1626" s="59">
        <v>10162120</v>
      </c>
      <c r="AM1626" s="59">
        <v>0</v>
      </c>
      <c r="AN1626" s="59">
        <v>10162120</v>
      </c>
      <c r="AO1626" s="59">
        <v>0</v>
      </c>
      <c r="AP1626" s="59">
        <v>10162120</v>
      </c>
      <c r="AQ1626" s="59">
        <v>0</v>
      </c>
      <c r="AR1626" s="59">
        <v>10162120</v>
      </c>
      <c r="AS1626" s="59">
        <v>0</v>
      </c>
      <c r="AT1626" s="59">
        <v>10162120</v>
      </c>
      <c r="AU1626" s="59">
        <v>0</v>
      </c>
      <c r="AV1626" s="59">
        <v>10162120</v>
      </c>
      <c r="AW1626" s="59">
        <v>0</v>
      </c>
      <c r="AX1626" s="59">
        <v>20324240</v>
      </c>
      <c r="AY1626" s="2">
        <v>0</v>
      </c>
      <c r="AZ1626" s="12" t="str">
        <f t="shared" si="193"/>
        <v>OK</v>
      </c>
      <c r="BA1626" s="12" t="str">
        <f t="shared" si="194"/>
        <v>OK</v>
      </c>
      <c r="BB1626" s="6">
        <f t="shared" si="195"/>
        <v>0</v>
      </c>
      <c r="BC1626" s="13">
        <f t="shared" si="196"/>
        <v>111783320</v>
      </c>
      <c r="BD1626" s="13">
        <f t="shared" si="197"/>
        <v>111783320</v>
      </c>
      <c r="BE1626" s="6">
        <f t="shared" si="198"/>
        <v>0</v>
      </c>
      <c r="BF1626" s="6">
        <f t="shared" si="199"/>
        <v>0</v>
      </c>
    </row>
    <row r="1627" spans="2:58" ht="114" x14ac:dyDescent="0.25">
      <c r="B1627" s="39" t="s">
        <v>6462</v>
      </c>
      <c r="C1627" s="39" t="s">
        <v>717</v>
      </c>
      <c r="D1627" s="39" t="s">
        <v>4</v>
      </c>
      <c r="E1627" s="40" t="s">
        <v>219</v>
      </c>
      <c r="F1627" s="40" t="s">
        <v>220</v>
      </c>
      <c r="G1627" s="40" t="s">
        <v>21</v>
      </c>
      <c r="H1627" s="40">
        <v>801101704</v>
      </c>
      <c r="I1627" s="40" t="s">
        <v>1601</v>
      </c>
      <c r="J1627" s="40" t="s">
        <v>221</v>
      </c>
      <c r="K1627" s="40" t="s">
        <v>1623</v>
      </c>
      <c r="L1627" s="41" t="s">
        <v>154</v>
      </c>
      <c r="M1627" s="41" t="s">
        <v>155</v>
      </c>
      <c r="N1627" s="41">
        <v>10</v>
      </c>
      <c r="O1627" s="41" t="s">
        <v>1603</v>
      </c>
      <c r="P1627" s="41" t="s">
        <v>1600</v>
      </c>
      <c r="Q1627" s="58">
        <v>101621200</v>
      </c>
      <c r="R1627" s="58">
        <v>101621200</v>
      </c>
      <c r="S1627" s="41" t="s">
        <v>225</v>
      </c>
      <c r="T1627" s="41" t="s">
        <v>221</v>
      </c>
      <c r="U1627" s="40" t="s">
        <v>1613</v>
      </c>
      <c r="V1627" s="40" t="s">
        <v>721</v>
      </c>
      <c r="W1627" s="40" t="s">
        <v>722</v>
      </c>
      <c r="X1627" s="40" t="s">
        <v>229</v>
      </c>
      <c r="Y1627" s="40" t="s">
        <v>230</v>
      </c>
      <c r="Z1627" s="40" t="s">
        <v>945</v>
      </c>
      <c r="AA1627" s="59">
        <v>0</v>
      </c>
      <c r="AB1627" s="59">
        <v>0</v>
      </c>
      <c r="AC1627" s="59">
        <v>0</v>
      </c>
      <c r="AD1627" s="59">
        <v>0</v>
      </c>
      <c r="AE1627" s="59">
        <v>101621200</v>
      </c>
      <c r="AF1627" s="59">
        <v>0</v>
      </c>
      <c r="AG1627" s="59">
        <v>0</v>
      </c>
      <c r="AH1627" s="59">
        <v>10162120</v>
      </c>
      <c r="AI1627" s="59">
        <v>0</v>
      </c>
      <c r="AJ1627" s="59">
        <v>10162120</v>
      </c>
      <c r="AK1627" s="59">
        <v>0</v>
      </c>
      <c r="AL1627" s="59">
        <v>10162120</v>
      </c>
      <c r="AM1627" s="59">
        <v>0</v>
      </c>
      <c r="AN1627" s="59">
        <v>10162120</v>
      </c>
      <c r="AO1627" s="59">
        <v>0</v>
      </c>
      <c r="AP1627" s="59">
        <v>10162120</v>
      </c>
      <c r="AQ1627" s="59">
        <v>0</v>
      </c>
      <c r="AR1627" s="59">
        <v>10162120</v>
      </c>
      <c r="AS1627" s="59">
        <v>0</v>
      </c>
      <c r="AT1627" s="59">
        <v>10162120</v>
      </c>
      <c r="AU1627" s="59">
        <v>0</v>
      </c>
      <c r="AV1627" s="59">
        <v>10162120</v>
      </c>
      <c r="AW1627" s="59">
        <v>0</v>
      </c>
      <c r="AX1627" s="59">
        <v>20324240</v>
      </c>
      <c r="AY1627" s="2">
        <v>0</v>
      </c>
      <c r="AZ1627" s="12" t="str">
        <f t="shared" si="193"/>
        <v>OK</v>
      </c>
      <c r="BA1627" s="12" t="str">
        <f t="shared" si="194"/>
        <v>OK</v>
      </c>
      <c r="BB1627" s="6">
        <f t="shared" si="195"/>
        <v>0</v>
      </c>
      <c r="BC1627" s="13">
        <f t="shared" si="196"/>
        <v>101621200</v>
      </c>
      <c r="BD1627" s="13">
        <f t="shared" si="197"/>
        <v>101621200</v>
      </c>
      <c r="BE1627" s="6">
        <f t="shared" si="198"/>
        <v>0</v>
      </c>
      <c r="BF1627" s="6">
        <f t="shared" si="199"/>
        <v>0</v>
      </c>
    </row>
    <row r="1628" spans="2:58" ht="114" x14ac:dyDescent="0.25">
      <c r="B1628" s="39" t="s">
        <v>6463</v>
      </c>
      <c r="C1628" s="39" t="s">
        <v>717</v>
      </c>
      <c r="D1628" s="39" t="s">
        <v>4</v>
      </c>
      <c r="E1628" s="40" t="s">
        <v>219</v>
      </c>
      <c r="F1628" s="40" t="s">
        <v>220</v>
      </c>
      <c r="G1628" s="40" t="s">
        <v>21</v>
      </c>
      <c r="H1628" s="40">
        <v>801101704</v>
      </c>
      <c r="I1628" s="40" t="s">
        <v>1601</v>
      </c>
      <c r="J1628" s="40" t="s">
        <v>221</v>
      </c>
      <c r="K1628" s="40" t="s">
        <v>1623</v>
      </c>
      <c r="L1628" s="41" t="s">
        <v>154</v>
      </c>
      <c r="M1628" s="41" t="s">
        <v>155</v>
      </c>
      <c r="N1628" s="41">
        <v>10</v>
      </c>
      <c r="O1628" s="41" t="s">
        <v>1603</v>
      </c>
      <c r="P1628" s="41" t="s">
        <v>1600</v>
      </c>
      <c r="Q1628" s="58">
        <v>101621200</v>
      </c>
      <c r="R1628" s="58">
        <v>101621200</v>
      </c>
      <c r="S1628" s="41" t="s">
        <v>225</v>
      </c>
      <c r="T1628" s="41" t="s">
        <v>221</v>
      </c>
      <c r="U1628" s="40" t="s">
        <v>1613</v>
      </c>
      <c r="V1628" s="40" t="s">
        <v>721</v>
      </c>
      <c r="W1628" s="40" t="s">
        <v>722</v>
      </c>
      <c r="X1628" s="40" t="s">
        <v>229</v>
      </c>
      <c r="Y1628" s="40" t="s">
        <v>230</v>
      </c>
      <c r="Z1628" s="40" t="s">
        <v>945</v>
      </c>
      <c r="AA1628" s="59">
        <v>0</v>
      </c>
      <c r="AB1628" s="59">
        <v>0</v>
      </c>
      <c r="AC1628" s="59">
        <v>0</v>
      </c>
      <c r="AD1628" s="59">
        <v>0</v>
      </c>
      <c r="AE1628" s="59">
        <v>101621200</v>
      </c>
      <c r="AF1628" s="59">
        <v>0</v>
      </c>
      <c r="AG1628" s="59">
        <v>0</v>
      </c>
      <c r="AH1628" s="59">
        <v>10162120</v>
      </c>
      <c r="AI1628" s="59">
        <v>0</v>
      </c>
      <c r="AJ1628" s="59">
        <v>10162120</v>
      </c>
      <c r="AK1628" s="59">
        <v>0</v>
      </c>
      <c r="AL1628" s="59">
        <v>10162120</v>
      </c>
      <c r="AM1628" s="59">
        <v>0</v>
      </c>
      <c r="AN1628" s="59">
        <v>10162120</v>
      </c>
      <c r="AO1628" s="59">
        <v>0</v>
      </c>
      <c r="AP1628" s="59">
        <v>10162120</v>
      </c>
      <c r="AQ1628" s="59">
        <v>0</v>
      </c>
      <c r="AR1628" s="59">
        <v>10162120</v>
      </c>
      <c r="AS1628" s="59">
        <v>0</v>
      </c>
      <c r="AT1628" s="59">
        <v>10162120</v>
      </c>
      <c r="AU1628" s="59">
        <v>0</v>
      </c>
      <c r="AV1628" s="59">
        <v>10162120</v>
      </c>
      <c r="AW1628" s="59">
        <v>0</v>
      </c>
      <c r="AX1628" s="59">
        <v>20324240</v>
      </c>
      <c r="AY1628" s="2">
        <v>0</v>
      </c>
      <c r="AZ1628" s="12" t="str">
        <f t="shared" si="193"/>
        <v>OK</v>
      </c>
      <c r="BA1628" s="12" t="str">
        <f t="shared" si="194"/>
        <v>OK</v>
      </c>
      <c r="BB1628" s="6">
        <f t="shared" si="195"/>
        <v>0</v>
      </c>
      <c r="BC1628" s="13">
        <f t="shared" si="196"/>
        <v>101621200</v>
      </c>
      <c r="BD1628" s="13">
        <f t="shared" si="197"/>
        <v>101621200</v>
      </c>
      <c r="BE1628" s="6">
        <f t="shared" si="198"/>
        <v>0</v>
      </c>
      <c r="BF1628" s="6">
        <f t="shared" si="199"/>
        <v>0</v>
      </c>
    </row>
    <row r="1629" spans="2:58" ht="114" x14ac:dyDescent="0.25">
      <c r="B1629" s="39" t="s">
        <v>6464</v>
      </c>
      <c r="C1629" s="39" t="s">
        <v>717</v>
      </c>
      <c r="D1629" s="39" t="s">
        <v>4</v>
      </c>
      <c r="E1629" s="40" t="s">
        <v>219</v>
      </c>
      <c r="F1629" s="40" t="s">
        <v>220</v>
      </c>
      <c r="G1629" s="40" t="s">
        <v>21</v>
      </c>
      <c r="H1629" s="40">
        <v>801101704</v>
      </c>
      <c r="I1629" s="40" t="s">
        <v>1601</v>
      </c>
      <c r="J1629" s="40" t="s">
        <v>221</v>
      </c>
      <c r="K1629" s="40" t="s">
        <v>1624</v>
      </c>
      <c r="L1629" s="41" t="s">
        <v>154</v>
      </c>
      <c r="M1629" s="41" t="s">
        <v>155</v>
      </c>
      <c r="N1629" s="41">
        <v>10</v>
      </c>
      <c r="O1629" s="41" t="s">
        <v>1603</v>
      </c>
      <c r="P1629" s="41" t="s">
        <v>1600</v>
      </c>
      <c r="Q1629" s="58">
        <v>128632550</v>
      </c>
      <c r="R1629" s="58">
        <v>128632550</v>
      </c>
      <c r="S1629" s="41" t="s">
        <v>225</v>
      </c>
      <c r="T1629" s="41" t="s">
        <v>221</v>
      </c>
      <c r="U1629" s="40" t="s">
        <v>1613</v>
      </c>
      <c r="V1629" s="40" t="s">
        <v>721</v>
      </c>
      <c r="W1629" s="40" t="s">
        <v>722</v>
      </c>
      <c r="X1629" s="40" t="s">
        <v>229</v>
      </c>
      <c r="Y1629" s="40" t="s">
        <v>230</v>
      </c>
      <c r="Z1629" s="40" t="s">
        <v>1625</v>
      </c>
      <c r="AA1629" s="59">
        <v>0</v>
      </c>
      <c r="AB1629" s="59">
        <v>0</v>
      </c>
      <c r="AC1629" s="59">
        <v>0</v>
      </c>
      <c r="AD1629" s="59">
        <v>0</v>
      </c>
      <c r="AE1629" s="59">
        <v>128632550</v>
      </c>
      <c r="AF1629" s="59">
        <v>0</v>
      </c>
      <c r="AG1629" s="59">
        <v>0</v>
      </c>
      <c r="AH1629" s="59">
        <v>12863255</v>
      </c>
      <c r="AI1629" s="59">
        <v>0</v>
      </c>
      <c r="AJ1629" s="59">
        <v>12863255</v>
      </c>
      <c r="AK1629" s="59">
        <v>0</v>
      </c>
      <c r="AL1629" s="59">
        <v>12863255</v>
      </c>
      <c r="AM1629" s="59">
        <v>0</v>
      </c>
      <c r="AN1629" s="59">
        <v>12863255</v>
      </c>
      <c r="AO1629" s="59">
        <v>0</v>
      </c>
      <c r="AP1629" s="59">
        <v>12863255</v>
      </c>
      <c r="AQ1629" s="59">
        <v>0</v>
      </c>
      <c r="AR1629" s="59">
        <v>12863255</v>
      </c>
      <c r="AS1629" s="59">
        <v>0</v>
      </c>
      <c r="AT1629" s="59">
        <v>12863255</v>
      </c>
      <c r="AU1629" s="59">
        <v>0</v>
      </c>
      <c r="AV1629" s="59">
        <v>12863255</v>
      </c>
      <c r="AW1629" s="59">
        <v>0</v>
      </c>
      <c r="AX1629" s="59">
        <v>25726510</v>
      </c>
      <c r="AY1629" s="2">
        <v>0</v>
      </c>
      <c r="AZ1629" s="12" t="str">
        <f t="shared" si="193"/>
        <v>OK</v>
      </c>
      <c r="BA1629" s="12" t="str">
        <f t="shared" si="194"/>
        <v>OK</v>
      </c>
      <c r="BB1629" s="6">
        <f t="shared" si="195"/>
        <v>0</v>
      </c>
      <c r="BC1629" s="13">
        <f t="shared" si="196"/>
        <v>128632550</v>
      </c>
      <c r="BD1629" s="13">
        <f t="shared" si="197"/>
        <v>128632550</v>
      </c>
      <c r="BE1629" s="6">
        <f t="shared" si="198"/>
        <v>0</v>
      </c>
      <c r="BF1629" s="6">
        <f t="shared" si="199"/>
        <v>0</v>
      </c>
    </row>
    <row r="1630" spans="2:58" ht="99.75" x14ac:dyDescent="0.25">
      <c r="B1630" s="39" t="s">
        <v>6465</v>
      </c>
      <c r="C1630" s="39" t="s">
        <v>717</v>
      </c>
      <c r="D1630" s="39" t="s">
        <v>4</v>
      </c>
      <c r="E1630" s="40" t="s">
        <v>219</v>
      </c>
      <c r="F1630" s="40" t="s">
        <v>220</v>
      </c>
      <c r="G1630" s="40" t="s">
        <v>21</v>
      </c>
      <c r="H1630" s="40">
        <v>801101704</v>
      </c>
      <c r="I1630" s="40" t="s">
        <v>1601</v>
      </c>
      <c r="J1630" s="40" t="s">
        <v>221</v>
      </c>
      <c r="K1630" s="40" t="s">
        <v>1626</v>
      </c>
      <c r="L1630" s="41" t="s">
        <v>154</v>
      </c>
      <c r="M1630" s="41" t="s">
        <v>155</v>
      </c>
      <c r="N1630" s="41">
        <v>10</v>
      </c>
      <c r="O1630" s="41" t="s">
        <v>1603</v>
      </c>
      <c r="P1630" s="41" t="s">
        <v>1600</v>
      </c>
      <c r="Q1630" s="58">
        <v>81540490</v>
      </c>
      <c r="R1630" s="58">
        <v>81540490</v>
      </c>
      <c r="S1630" s="41" t="s">
        <v>225</v>
      </c>
      <c r="T1630" s="41" t="s">
        <v>221</v>
      </c>
      <c r="U1630" s="40" t="s">
        <v>1613</v>
      </c>
      <c r="V1630" s="40" t="s">
        <v>721</v>
      </c>
      <c r="W1630" s="40" t="s">
        <v>722</v>
      </c>
      <c r="X1630" s="40" t="s">
        <v>229</v>
      </c>
      <c r="Y1630" s="40" t="s">
        <v>230</v>
      </c>
      <c r="Z1630" s="40" t="s">
        <v>754</v>
      </c>
      <c r="AA1630" s="59">
        <v>0</v>
      </c>
      <c r="AB1630" s="59">
        <v>0</v>
      </c>
      <c r="AC1630" s="59">
        <v>0</v>
      </c>
      <c r="AD1630" s="59">
        <v>0</v>
      </c>
      <c r="AE1630" s="59">
        <v>81540490</v>
      </c>
      <c r="AF1630" s="59">
        <v>0</v>
      </c>
      <c r="AG1630" s="59">
        <v>0</v>
      </c>
      <c r="AH1630" s="59">
        <v>8154049</v>
      </c>
      <c r="AI1630" s="59">
        <v>0</v>
      </c>
      <c r="AJ1630" s="59">
        <v>8154049</v>
      </c>
      <c r="AK1630" s="59">
        <v>0</v>
      </c>
      <c r="AL1630" s="59">
        <v>8154049</v>
      </c>
      <c r="AM1630" s="59">
        <v>0</v>
      </c>
      <c r="AN1630" s="59">
        <v>8154049</v>
      </c>
      <c r="AO1630" s="59">
        <v>0</v>
      </c>
      <c r="AP1630" s="59">
        <v>8154049</v>
      </c>
      <c r="AQ1630" s="59">
        <v>0</v>
      </c>
      <c r="AR1630" s="59">
        <v>8154049</v>
      </c>
      <c r="AS1630" s="59">
        <v>0</v>
      </c>
      <c r="AT1630" s="59">
        <v>8154049</v>
      </c>
      <c r="AU1630" s="59">
        <v>0</v>
      </c>
      <c r="AV1630" s="59">
        <v>8154049</v>
      </c>
      <c r="AW1630" s="59">
        <v>0</v>
      </c>
      <c r="AX1630" s="59">
        <v>16308098</v>
      </c>
      <c r="AY1630" s="2">
        <v>0</v>
      </c>
      <c r="AZ1630" s="12" t="str">
        <f t="shared" si="193"/>
        <v>OK</v>
      </c>
      <c r="BA1630" s="12" t="str">
        <f t="shared" si="194"/>
        <v>OK</v>
      </c>
      <c r="BB1630" s="6">
        <f t="shared" si="195"/>
        <v>0</v>
      </c>
      <c r="BC1630" s="13">
        <f t="shared" si="196"/>
        <v>81540490</v>
      </c>
      <c r="BD1630" s="13">
        <f t="shared" si="197"/>
        <v>81540490</v>
      </c>
      <c r="BE1630" s="6">
        <f t="shared" si="198"/>
        <v>0</v>
      </c>
      <c r="BF1630" s="6">
        <f t="shared" si="199"/>
        <v>0</v>
      </c>
    </row>
    <row r="1631" spans="2:58" ht="156.75" x14ac:dyDescent="0.25">
      <c r="B1631" s="39" t="s">
        <v>6466</v>
      </c>
      <c r="C1631" s="39" t="s">
        <v>717</v>
      </c>
      <c r="D1631" s="39" t="s">
        <v>4</v>
      </c>
      <c r="E1631" s="40" t="s">
        <v>219</v>
      </c>
      <c r="F1631" s="40" t="s">
        <v>220</v>
      </c>
      <c r="G1631" s="40" t="s">
        <v>21</v>
      </c>
      <c r="H1631" s="40">
        <v>801101704</v>
      </c>
      <c r="I1631" s="40" t="s">
        <v>1601</v>
      </c>
      <c r="J1631" s="40" t="s">
        <v>221</v>
      </c>
      <c r="K1631" s="40" t="s">
        <v>1627</v>
      </c>
      <c r="L1631" s="41" t="s">
        <v>155</v>
      </c>
      <c r="M1631" s="41" t="s">
        <v>156</v>
      </c>
      <c r="N1631" s="41">
        <v>8</v>
      </c>
      <c r="O1631" s="41" t="s">
        <v>1603</v>
      </c>
      <c r="P1631" s="41" t="s">
        <v>1600</v>
      </c>
      <c r="Q1631" s="58">
        <v>102906040</v>
      </c>
      <c r="R1631" s="58">
        <v>102906040</v>
      </c>
      <c r="S1631" s="41" t="s">
        <v>225</v>
      </c>
      <c r="T1631" s="41" t="s">
        <v>221</v>
      </c>
      <c r="U1631" s="40" t="s">
        <v>1613</v>
      </c>
      <c r="V1631" s="40" t="s">
        <v>721</v>
      </c>
      <c r="W1631" s="40" t="s">
        <v>722</v>
      </c>
      <c r="X1631" s="40" t="s">
        <v>229</v>
      </c>
      <c r="Y1631" s="40" t="s">
        <v>230</v>
      </c>
      <c r="Z1631" s="40" t="s">
        <v>1628</v>
      </c>
      <c r="AA1631" s="59">
        <v>0</v>
      </c>
      <c r="AB1631" s="59">
        <v>0</v>
      </c>
      <c r="AC1631" s="59">
        <v>0</v>
      </c>
      <c r="AD1631" s="59">
        <v>0</v>
      </c>
      <c r="AE1631" s="59">
        <v>0</v>
      </c>
      <c r="AF1631" s="59">
        <v>0</v>
      </c>
      <c r="AG1631" s="59">
        <v>102906040</v>
      </c>
      <c r="AH1631" s="59">
        <v>0</v>
      </c>
      <c r="AI1631" s="59">
        <v>0</v>
      </c>
      <c r="AJ1631" s="59">
        <v>12863255</v>
      </c>
      <c r="AK1631" s="59">
        <v>0</v>
      </c>
      <c r="AL1631" s="59">
        <v>12863255</v>
      </c>
      <c r="AM1631" s="59">
        <v>0</v>
      </c>
      <c r="AN1631" s="59">
        <v>12863255</v>
      </c>
      <c r="AO1631" s="59">
        <v>0</v>
      </c>
      <c r="AP1631" s="59">
        <v>12863255</v>
      </c>
      <c r="AQ1631" s="59">
        <v>0</v>
      </c>
      <c r="AR1631" s="59">
        <v>12863255</v>
      </c>
      <c r="AS1631" s="59">
        <v>0</v>
      </c>
      <c r="AT1631" s="59">
        <v>12863255</v>
      </c>
      <c r="AU1631" s="59">
        <v>0</v>
      </c>
      <c r="AV1631" s="59">
        <v>12863255</v>
      </c>
      <c r="AW1631" s="59">
        <v>0</v>
      </c>
      <c r="AX1631" s="59">
        <v>12863255</v>
      </c>
      <c r="AY1631" s="2">
        <v>0</v>
      </c>
      <c r="AZ1631" s="12" t="str">
        <f t="shared" si="193"/>
        <v>OK</v>
      </c>
      <c r="BA1631" s="12" t="str">
        <f t="shared" si="194"/>
        <v>OK</v>
      </c>
      <c r="BB1631" s="6">
        <f t="shared" si="195"/>
        <v>0</v>
      </c>
      <c r="BC1631" s="13">
        <f t="shared" si="196"/>
        <v>102906040</v>
      </c>
      <c r="BD1631" s="13">
        <f t="shared" si="197"/>
        <v>102906040</v>
      </c>
      <c r="BE1631" s="6">
        <f t="shared" si="198"/>
        <v>0</v>
      </c>
      <c r="BF1631" s="6">
        <f t="shared" si="199"/>
        <v>0</v>
      </c>
    </row>
    <row r="1632" spans="2:58" ht="142.5" x14ac:dyDescent="0.25">
      <c r="B1632" s="39" t="s">
        <v>6467</v>
      </c>
      <c r="C1632" s="39" t="s">
        <v>717</v>
      </c>
      <c r="D1632" s="39" t="s">
        <v>4</v>
      </c>
      <c r="E1632" s="40" t="s">
        <v>219</v>
      </c>
      <c r="F1632" s="40" t="s">
        <v>220</v>
      </c>
      <c r="G1632" s="40" t="s">
        <v>21</v>
      </c>
      <c r="H1632" s="40">
        <v>80101510</v>
      </c>
      <c r="I1632" s="40" t="s">
        <v>1601</v>
      </c>
      <c r="J1632" s="40" t="s">
        <v>221</v>
      </c>
      <c r="K1632" s="40" t="s">
        <v>1629</v>
      </c>
      <c r="L1632" s="41" t="s">
        <v>153</v>
      </c>
      <c r="M1632" s="41" t="s">
        <v>154</v>
      </c>
      <c r="N1632" s="41">
        <v>11</v>
      </c>
      <c r="O1632" s="41" t="s">
        <v>1603</v>
      </c>
      <c r="P1632" s="41" t="s">
        <v>1600</v>
      </c>
      <c r="Q1632" s="58">
        <v>111783320</v>
      </c>
      <c r="R1632" s="58">
        <v>111783320</v>
      </c>
      <c r="S1632" s="41" t="s">
        <v>225</v>
      </c>
      <c r="T1632" s="41" t="s">
        <v>221</v>
      </c>
      <c r="U1632" s="40" t="s">
        <v>1613</v>
      </c>
      <c r="V1632" s="40" t="s">
        <v>721</v>
      </c>
      <c r="W1632" s="40" t="s">
        <v>722</v>
      </c>
      <c r="X1632" s="40" t="s">
        <v>229</v>
      </c>
      <c r="Y1632" s="40" t="s">
        <v>230</v>
      </c>
      <c r="Z1632" s="40" t="s">
        <v>1630</v>
      </c>
      <c r="AA1632" s="59">
        <v>0</v>
      </c>
      <c r="AB1632" s="59">
        <v>0</v>
      </c>
      <c r="AC1632" s="59">
        <v>111783320</v>
      </c>
      <c r="AD1632" s="59">
        <v>0</v>
      </c>
      <c r="AE1632" s="59">
        <v>0</v>
      </c>
      <c r="AF1632" s="59">
        <v>10162120</v>
      </c>
      <c r="AG1632" s="59">
        <v>0</v>
      </c>
      <c r="AH1632" s="59">
        <v>10162120</v>
      </c>
      <c r="AI1632" s="59">
        <v>0</v>
      </c>
      <c r="AJ1632" s="59">
        <v>10162120</v>
      </c>
      <c r="AK1632" s="59">
        <v>0</v>
      </c>
      <c r="AL1632" s="59">
        <v>10162120</v>
      </c>
      <c r="AM1632" s="59">
        <v>0</v>
      </c>
      <c r="AN1632" s="59">
        <v>10162120</v>
      </c>
      <c r="AO1632" s="59">
        <v>0</v>
      </c>
      <c r="AP1632" s="59">
        <v>10162120</v>
      </c>
      <c r="AQ1632" s="59">
        <v>0</v>
      </c>
      <c r="AR1632" s="59">
        <v>10162120</v>
      </c>
      <c r="AS1632" s="59">
        <v>0</v>
      </c>
      <c r="AT1632" s="59">
        <v>10162120</v>
      </c>
      <c r="AU1632" s="59">
        <v>0</v>
      </c>
      <c r="AV1632" s="59">
        <v>10162120</v>
      </c>
      <c r="AW1632" s="59">
        <v>0</v>
      </c>
      <c r="AX1632" s="59">
        <v>20324240</v>
      </c>
      <c r="AY1632" s="2">
        <v>0</v>
      </c>
      <c r="AZ1632" s="12" t="str">
        <f t="shared" si="193"/>
        <v>OK</v>
      </c>
      <c r="BA1632" s="12" t="str">
        <f t="shared" si="194"/>
        <v>OK</v>
      </c>
      <c r="BB1632" s="6">
        <f t="shared" si="195"/>
        <v>0</v>
      </c>
      <c r="BC1632" s="13">
        <f t="shared" si="196"/>
        <v>111783320</v>
      </c>
      <c r="BD1632" s="13">
        <f t="shared" si="197"/>
        <v>111783320</v>
      </c>
      <c r="BE1632" s="6">
        <f t="shared" si="198"/>
        <v>0</v>
      </c>
      <c r="BF1632" s="6">
        <f t="shared" si="199"/>
        <v>0</v>
      </c>
    </row>
    <row r="1633" spans="2:58" ht="142.5" x14ac:dyDescent="0.25">
      <c r="B1633" s="39" t="s">
        <v>6468</v>
      </c>
      <c r="C1633" s="39" t="s">
        <v>717</v>
      </c>
      <c r="D1633" s="39" t="s">
        <v>4</v>
      </c>
      <c r="E1633" s="40" t="s">
        <v>219</v>
      </c>
      <c r="F1633" s="40" t="s">
        <v>220</v>
      </c>
      <c r="G1633" s="40" t="s">
        <v>21</v>
      </c>
      <c r="H1633" s="40">
        <v>801101704</v>
      </c>
      <c r="I1633" s="40" t="s">
        <v>1631</v>
      </c>
      <c r="J1633" s="40" t="s">
        <v>221</v>
      </c>
      <c r="K1633" s="40" t="s">
        <v>1632</v>
      </c>
      <c r="L1633" s="41" t="s">
        <v>153</v>
      </c>
      <c r="M1633" s="41" t="s">
        <v>154</v>
      </c>
      <c r="N1633" s="41">
        <v>11</v>
      </c>
      <c r="O1633" s="41" t="s">
        <v>1603</v>
      </c>
      <c r="P1633" s="41" t="s">
        <v>1600</v>
      </c>
      <c r="Q1633" s="58">
        <v>141495805</v>
      </c>
      <c r="R1633" s="58">
        <v>141495805</v>
      </c>
      <c r="S1633" s="41" t="s">
        <v>225</v>
      </c>
      <c r="T1633" s="41" t="s">
        <v>221</v>
      </c>
      <c r="U1633" s="40" t="s">
        <v>1613</v>
      </c>
      <c r="V1633" s="40" t="s">
        <v>721</v>
      </c>
      <c r="W1633" s="40" t="s">
        <v>722</v>
      </c>
      <c r="X1633" s="40" t="s">
        <v>229</v>
      </c>
      <c r="Y1633" s="40" t="s">
        <v>230</v>
      </c>
      <c r="Z1633" s="40" t="s">
        <v>1140</v>
      </c>
      <c r="AA1633" s="59">
        <v>0</v>
      </c>
      <c r="AB1633" s="59">
        <v>0</v>
      </c>
      <c r="AC1633" s="59">
        <v>141495805</v>
      </c>
      <c r="AD1633" s="59">
        <v>0</v>
      </c>
      <c r="AE1633" s="59">
        <v>0</v>
      </c>
      <c r="AF1633" s="59">
        <v>12863255</v>
      </c>
      <c r="AG1633" s="59">
        <v>0</v>
      </c>
      <c r="AH1633" s="59">
        <v>12863255</v>
      </c>
      <c r="AI1633" s="59">
        <v>0</v>
      </c>
      <c r="AJ1633" s="59">
        <v>12863255</v>
      </c>
      <c r="AK1633" s="59">
        <v>0</v>
      </c>
      <c r="AL1633" s="59">
        <v>12863255</v>
      </c>
      <c r="AM1633" s="59">
        <v>0</v>
      </c>
      <c r="AN1633" s="59">
        <v>12863255</v>
      </c>
      <c r="AO1633" s="59">
        <v>0</v>
      </c>
      <c r="AP1633" s="59">
        <v>12863255</v>
      </c>
      <c r="AQ1633" s="59">
        <v>0</v>
      </c>
      <c r="AR1633" s="59">
        <v>12863255</v>
      </c>
      <c r="AS1633" s="59">
        <v>0</v>
      </c>
      <c r="AT1633" s="59">
        <v>12863255</v>
      </c>
      <c r="AU1633" s="59">
        <v>0</v>
      </c>
      <c r="AV1633" s="59">
        <v>12863255</v>
      </c>
      <c r="AW1633" s="59">
        <v>0</v>
      </c>
      <c r="AX1633" s="59">
        <v>25726510</v>
      </c>
      <c r="AY1633" s="2">
        <v>0</v>
      </c>
      <c r="AZ1633" s="12" t="str">
        <f t="shared" si="193"/>
        <v>OK</v>
      </c>
      <c r="BA1633" s="12" t="str">
        <f t="shared" si="194"/>
        <v>OK</v>
      </c>
      <c r="BB1633" s="6">
        <f t="shared" si="195"/>
        <v>0</v>
      </c>
      <c r="BC1633" s="13">
        <f t="shared" si="196"/>
        <v>141495805</v>
      </c>
      <c r="BD1633" s="13">
        <f t="shared" si="197"/>
        <v>141495805</v>
      </c>
      <c r="BE1633" s="6">
        <f t="shared" si="198"/>
        <v>0</v>
      </c>
      <c r="BF1633" s="6">
        <f t="shared" si="199"/>
        <v>0</v>
      </c>
    </row>
    <row r="1634" spans="2:58" ht="156.75" x14ac:dyDescent="0.25">
      <c r="B1634" s="39" t="s">
        <v>6469</v>
      </c>
      <c r="C1634" s="39" t="s">
        <v>717</v>
      </c>
      <c r="D1634" s="39" t="s">
        <v>4</v>
      </c>
      <c r="E1634" s="40" t="s">
        <v>219</v>
      </c>
      <c r="F1634" s="40" t="s">
        <v>220</v>
      </c>
      <c r="G1634" s="40" t="s">
        <v>21</v>
      </c>
      <c r="H1634" s="40">
        <v>801101704</v>
      </c>
      <c r="I1634" s="40" t="s">
        <v>1631</v>
      </c>
      <c r="J1634" s="40" t="s">
        <v>221</v>
      </c>
      <c r="K1634" s="40" t="s">
        <v>1633</v>
      </c>
      <c r="L1634" s="41" t="s">
        <v>153</v>
      </c>
      <c r="M1634" s="41" t="s">
        <v>154</v>
      </c>
      <c r="N1634" s="41">
        <v>11</v>
      </c>
      <c r="O1634" s="41" t="s">
        <v>1603</v>
      </c>
      <c r="P1634" s="41" t="s">
        <v>1600</v>
      </c>
      <c r="Q1634" s="58">
        <v>89694539</v>
      </c>
      <c r="R1634" s="58">
        <v>89694539</v>
      </c>
      <c r="S1634" s="41" t="s">
        <v>225</v>
      </c>
      <c r="T1634" s="41" t="s">
        <v>221</v>
      </c>
      <c r="U1634" s="40" t="s">
        <v>1613</v>
      </c>
      <c r="V1634" s="40" t="s">
        <v>721</v>
      </c>
      <c r="W1634" s="40" t="s">
        <v>722</v>
      </c>
      <c r="X1634" s="40" t="s">
        <v>229</v>
      </c>
      <c r="Y1634" s="40" t="s">
        <v>230</v>
      </c>
      <c r="Z1634" s="40" t="s">
        <v>1151</v>
      </c>
      <c r="AA1634" s="59">
        <v>0</v>
      </c>
      <c r="AB1634" s="59">
        <v>0</v>
      </c>
      <c r="AC1634" s="59">
        <v>89694539</v>
      </c>
      <c r="AD1634" s="59">
        <v>0</v>
      </c>
      <c r="AE1634" s="59">
        <v>0</v>
      </c>
      <c r="AF1634" s="59">
        <v>8154049</v>
      </c>
      <c r="AG1634" s="59">
        <v>0</v>
      </c>
      <c r="AH1634" s="59">
        <v>8154049</v>
      </c>
      <c r="AI1634" s="59">
        <v>0</v>
      </c>
      <c r="AJ1634" s="59">
        <v>8154049</v>
      </c>
      <c r="AK1634" s="59">
        <v>0</v>
      </c>
      <c r="AL1634" s="59">
        <v>8154049</v>
      </c>
      <c r="AM1634" s="59">
        <v>0</v>
      </c>
      <c r="AN1634" s="59">
        <v>8154049</v>
      </c>
      <c r="AO1634" s="59">
        <v>0</v>
      </c>
      <c r="AP1634" s="59">
        <v>8154049</v>
      </c>
      <c r="AQ1634" s="59">
        <v>0</v>
      </c>
      <c r="AR1634" s="59">
        <v>8154049</v>
      </c>
      <c r="AS1634" s="59">
        <v>0</v>
      </c>
      <c r="AT1634" s="59">
        <v>8154049</v>
      </c>
      <c r="AU1634" s="59">
        <v>0</v>
      </c>
      <c r="AV1634" s="59">
        <v>8154049</v>
      </c>
      <c r="AW1634" s="59">
        <v>0</v>
      </c>
      <c r="AX1634" s="59">
        <v>16308098</v>
      </c>
      <c r="AY1634" s="2">
        <v>0</v>
      </c>
      <c r="AZ1634" s="12" t="str">
        <f t="shared" si="193"/>
        <v>OK</v>
      </c>
      <c r="BA1634" s="12" t="str">
        <f t="shared" si="194"/>
        <v>OK</v>
      </c>
      <c r="BB1634" s="6">
        <f t="shared" si="195"/>
        <v>0</v>
      </c>
      <c r="BC1634" s="13">
        <f t="shared" si="196"/>
        <v>89694539</v>
      </c>
      <c r="BD1634" s="13">
        <f t="shared" si="197"/>
        <v>89694539</v>
      </c>
      <c r="BE1634" s="6">
        <f t="shared" si="198"/>
        <v>0</v>
      </c>
      <c r="BF1634" s="6">
        <f t="shared" si="199"/>
        <v>0</v>
      </c>
    </row>
    <row r="1635" spans="2:58" ht="114" x14ac:dyDescent="0.25">
      <c r="B1635" s="39" t="s">
        <v>6470</v>
      </c>
      <c r="C1635" s="39" t="s">
        <v>717</v>
      </c>
      <c r="D1635" s="39" t="s">
        <v>4</v>
      </c>
      <c r="E1635" s="40" t="s">
        <v>219</v>
      </c>
      <c r="F1635" s="40" t="s">
        <v>220</v>
      </c>
      <c r="G1635" s="40" t="s">
        <v>21</v>
      </c>
      <c r="H1635" s="40">
        <v>801101704</v>
      </c>
      <c r="I1635" s="40" t="s">
        <v>1631</v>
      </c>
      <c r="J1635" s="40" t="s">
        <v>221</v>
      </c>
      <c r="K1635" s="40" t="s">
        <v>1634</v>
      </c>
      <c r="L1635" s="41" t="s">
        <v>154</v>
      </c>
      <c r="M1635" s="41" t="s">
        <v>155</v>
      </c>
      <c r="N1635" s="41">
        <v>9</v>
      </c>
      <c r="O1635" s="41" t="s">
        <v>1603</v>
      </c>
      <c r="P1635" s="41" t="s">
        <v>1600</v>
      </c>
      <c r="Q1635" s="58">
        <v>152230023</v>
      </c>
      <c r="R1635" s="58">
        <v>152230023</v>
      </c>
      <c r="S1635" s="41" t="s">
        <v>225</v>
      </c>
      <c r="T1635" s="41" t="s">
        <v>221</v>
      </c>
      <c r="U1635" s="40" t="s">
        <v>1613</v>
      </c>
      <c r="V1635" s="40" t="s">
        <v>721</v>
      </c>
      <c r="W1635" s="40" t="s">
        <v>722</v>
      </c>
      <c r="X1635" s="40" t="s">
        <v>229</v>
      </c>
      <c r="Y1635" s="40" t="s">
        <v>230</v>
      </c>
      <c r="Z1635" s="40" t="s">
        <v>1017</v>
      </c>
      <c r="AA1635" s="59">
        <v>0</v>
      </c>
      <c r="AB1635" s="59">
        <v>0</v>
      </c>
      <c r="AC1635" s="59">
        <v>0</v>
      </c>
      <c r="AD1635" s="59">
        <v>0</v>
      </c>
      <c r="AE1635" s="59">
        <v>152230023</v>
      </c>
      <c r="AF1635" s="59">
        <v>0</v>
      </c>
      <c r="AG1635" s="59">
        <v>0</v>
      </c>
      <c r="AH1635" s="59">
        <v>16914447</v>
      </c>
      <c r="AI1635" s="59">
        <v>0</v>
      </c>
      <c r="AJ1635" s="59">
        <v>16914447</v>
      </c>
      <c r="AK1635" s="59">
        <v>0</v>
      </c>
      <c r="AL1635" s="59">
        <v>16914447</v>
      </c>
      <c r="AM1635" s="59">
        <v>0</v>
      </c>
      <c r="AN1635" s="59">
        <v>16914447</v>
      </c>
      <c r="AO1635" s="59">
        <v>0</v>
      </c>
      <c r="AP1635" s="59">
        <v>16914447</v>
      </c>
      <c r="AQ1635" s="59">
        <v>0</v>
      </c>
      <c r="AR1635" s="59">
        <v>16914447</v>
      </c>
      <c r="AS1635" s="59">
        <v>0</v>
      </c>
      <c r="AT1635" s="59">
        <v>16914447</v>
      </c>
      <c r="AU1635" s="59">
        <v>0</v>
      </c>
      <c r="AV1635" s="59">
        <v>16914447</v>
      </c>
      <c r="AW1635" s="59">
        <v>0</v>
      </c>
      <c r="AX1635" s="59">
        <v>16914447</v>
      </c>
      <c r="AY1635" s="2">
        <v>0</v>
      </c>
      <c r="AZ1635" s="12" t="str">
        <f t="shared" si="193"/>
        <v>OK</v>
      </c>
      <c r="BA1635" s="12" t="str">
        <f t="shared" si="194"/>
        <v>OK</v>
      </c>
      <c r="BB1635" s="6">
        <f t="shared" si="195"/>
        <v>0</v>
      </c>
      <c r="BC1635" s="13">
        <f t="shared" si="196"/>
        <v>152230023</v>
      </c>
      <c r="BD1635" s="13">
        <f t="shared" si="197"/>
        <v>152230023</v>
      </c>
      <c r="BE1635" s="6">
        <f t="shared" si="198"/>
        <v>0</v>
      </c>
      <c r="BF1635" s="6">
        <f t="shared" si="199"/>
        <v>0</v>
      </c>
    </row>
    <row r="1636" spans="2:58" ht="99.75" x14ac:dyDescent="0.25">
      <c r="B1636" s="39" t="s">
        <v>6471</v>
      </c>
      <c r="C1636" s="39" t="s">
        <v>717</v>
      </c>
      <c r="D1636" s="39" t="s">
        <v>4</v>
      </c>
      <c r="E1636" s="40" t="s">
        <v>219</v>
      </c>
      <c r="F1636" s="40" t="s">
        <v>220</v>
      </c>
      <c r="G1636" s="40" t="s">
        <v>21</v>
      </c>
      <c r="H1636" s="40">
        <v>81111705</v>
      </c>
      <c r="I1636" s="40" t="s">
        <v>1631</v>
      </c>
      <c r="J1636" s="40" t="s">
        <v>221</v>
      </c>
      <c r="K1636" s="40" t="s">
        <v>1635</v>
      </c>
      <c r="L1636" s="41" t="s">
        <v>153</v>
      </c>
      <c r="M1636" s="41" t="s">
        <v>154</v>
      </c>
      <c r="N1636" s="41">
        <v>11</v>
      </c>
      <c r="O1636" s="41" t="s">
        <v>1603</v>
      </c>
      <c r="P1636" s="41" t="s">
        <v>1600</v>
      </c>
      <c r="Q1636" s="58">
        <v>141495805</v>
      </c>
      <c r="R1636" s="58">
        <v>141495805</v>
      </c>
      <c r="S1636" s="41" t="s">
        <v>225</v>
      </c>
      <c r="T1636" s="41" t="s">
        <v>221</v>
      </c>
      <c r="U1636" s="40" t="s">
        <v>1613</v>
      </c>
      <c r="V1636" s="40" t="s">
        <v>721</v>
      </c>
      <c r="W1636" s="40" t="s">
        <v>722</v>
      </c>
      <c r="X1636" s="40" t="s">
        <v>229</v>
      </c>
      <c r="Y1636" s="40" t="s">
        <v>230</v>
      </c>
      <c r="Z1636" s="40" t="s">
        <v>1619</v>
      </c>
      <c r="AA1636" s="59">
        <v>0</v>
      </c>
      <c r="AB1636" s="59">
        <v>0</v>
      </c>
      <c r="AC1636" s="59">
        <v>141495805</v>
      </c>
      <c r="AD1636" s="59">
        <v>0</v>
      </c>
      <c r="AE1636" s="59">
        <v>0</v>
      </c>
      <c r="AF1636" s="59">
        <v>12863255</v>
      </c>
      <c r="AG1636" s="59">
        <v>0</v>
      </c>
      <c r="AH1636" s="59">
        <v>12863255</v>
      </c>
      <c r="AI1636" s="59">
        <v>0</v>
      </c>
      <c r="AJ1636" s="59">
        <v>12863255</v>
      </c>
      <c r="AK1636" s="59">
        <v>0</v>
      </c>
      <c r="AL1636" s="59">
        <v>12863255</v>
      </c>
      <c r="AM1636" s="59">
        <v>0</v>
      </c>
      <c r="AN1636" s="59">
        <v>12863255</v>
      </c>
      <c r="AO1636" s="59">
        <v>0</v>
      </c>
      <c r="AP1636" s="59">
        <v>12863255</v>
      </c>
      <c r="AQ1636" s="59">
        <v>0</v>
      </c>
      <c r="AR1636" s="59">
        <v>12863255</v>
      </c>
      <c r="AS1636" s="59">
        <v>0</v>
      </c>
      <c r="AT1636" s="59">
        <v>12863255</v>
      </c>
      <c r="AU1636" s="59">
        <v>0</v>
      </c>
      <c r="AV1636" s="59">
        <v>12863255</v>
      </c>
      <c r="AW1636" s="59">
        <v>0</v>
      </c>
      <c r="AX1636" s="59">
        <v>25726510</v>
      </c>
      <c r="AY1636" s="2">
        <v>0</v>
      </c>
      <c r="AZ1636" s="12" t="str">
        <f t="shared" si="193"/>
        <v>OK</v>
      </c>
      <c r="BA1636" s="12" t="str">
        <f t="shared" si="194"/>
        <v>OK</v>
      </c>
      <c r="BB1636" s="6">
        <f t="shared" si="195"/>
        <v>0</v>
      </c>
      <c r="BC1636" s="13">
        <f t="shared" si="196"/>
        <v>141495805</v>
      </c>
      <c r="BD1636" s="13">
        <f t="shared" si="197"/>
        <v>141495805</v>
      </c>
      <c r="BE1636" s="6">
        <f t="shared" si="198"/>
        <v>0</v>
      </c>
      <c r="BF1636" s="6">
        <f t="shared" si="199"/>
        <v>0</v>
      </c>
    </row>
    <row r="1637" spans="2:58" ht="114" x14ac:dyDescent="0.25">
      <c r="B1637" s="39" t="s">
        <v>6472</v>
      </c>
      <c r="C1637" s="39" t="s">
        <v>717</v>
      </c>
      <c r="D1637" s="39" t="s">
        <v>4</v>
      </c>
      <c r="E1637" s="40" t="s">
        <v>219</v>
      </c>
      <c r="F1637" s="40" t="s">
        <v>220</v>
      </c>
      <c r="G1637" s="40" t="s">
        <v>21</v>
      </c>
      <c r="H1637" s="40">
        <v>81111705</v>
      </c>
      <c r="I1637" s="40" t="s">
        <v>1631</v>
      </c>
      <c r="J1637" s="40" t="s">
        <v>221</v>
      </c>
      <c r="K1637" s="40" t="s">
        <v>1636</v>
      </c>
      <c r="L1637" s="41" t="s">
        <v>153</v>
      </c>
      <c r="M1637" s="41" t="s">
        <v>154</v>
      </c>
      <c r="N1637" s="41">
        <v>11</v>
      </c>
      <c r="O1637" s="41" t="s">
        <v>1603</v>
      </c>
      <c r="P1637" s="41" t="s">
        <v>1600</v>
      </c>
      <c r="Q1637" s="58">
        <v>77271799</v>
      </c>
      <c r="R1637" s="58">
        <v>77271799</v>
      </c>
      <c r="S1637" s="41" t="s">
        <v>225</v>
      </c>
      <c r="T1637" s="41" t="s">
        <v>221</v>
      </c>
      <c r="U1637" s="40" t="s">
        <v>1613</v>
      </c>
      <c r="V1637" s="40" t="s">
        <v>721</v>
      </c>
      <c r="W1637" s="40" t="s">
        <v>722</v>
      </c>
      <c r="X1637" s="40" t="s">
        <v>229</v>
      </c>
      <c r="Y1637" s="40" t="s">
        <v>230</v>
      </c>
      <c r="Z1637" s="40" t="s">
        <v>945</v>
      </c>
      <c r="AA1637" s="59">
        <v>0</v>
      </c>
      <c r="AB1637" s="59">
        <v>0</v>
      </c>
      <c r="AC1637" s="59">
        <v>77271799</v>
      </c>
      <c r="AD1637" s="59">
        <v>0</v>
      </c>
      <c r="AE1637" s="59">
        <v>0</v>
      </c>
      <c r="AF1637" s="59">
        <v>7024709</v>
      </c>
      <c r="AG1637" s="59">
        <v>0</v>
      </c>
      <c r="AH1637" s="59">
        <v>7024709</v>
      </c>
      <c r="AI1637" s="59">
        <v>0</v>
      </c>
      <c r="AJ1637" s="59">
        <v>7024709</v>
      </c>
      <c r="AK1637" s="59">
        <v>0</v>
      </c>
      <c r="AL1637" s="59">
        <v>7024709</v>
      </c>
      <c r="AM1637" s="59">
        <v>0</v>
      </c>
      <c r="AN1637" s="59">
        <v>7024709</v>
      </c>
      <c r="AO1637" s="59">
        <v>0</v>
      </c>
      <c r="AP1637" s="59">
        <v>7024709</v>
      </c>
      <c r="AQ1637" s="59">
        <v>0</v>
      </c>
      <c r="AR1637" s="59">
        <v>7024709</v>
      </c>
      <c r="AS1637" s="59">
        <v>0</v>
      </c>
      <c r="AT1637" s="59">
        <v>7024709</v>
      </c>
      <c r="AU1637" s="59">
        <v>0</v>
      </c>
      <c r="AV1637" s="59">
        <v>7024709</v>
      </c>
      <c r="AW1637" s="59">
        <v>0</v>
      </c>
      <c r="AX1637" s="59">
        <v>14049418</v>
      </c>
      <c r="AY1637" s="2">
        <v>0</v>
      </c>
      <c r="AZ1637" s="12" t="str">
        <f t="shared" si="193"/>
        <v>OK</v>
      </c>
      <c r="BA1637" s="12" t="str">
        <f t="shared" si="194"/>
        <v>OK</v>
      </c>
      <c r="BB1637" s="6">
        <f t="shared" si="195"/>
        <v>0</v>
      </c>
      <c r="BC1637" s="13">
        <f t="shared" si="196"/>
        <v>77271799</v>
      </c>
      <c r="BD1637" s="13">
        <f t="shared" si="197"/>
        <v>77271799</v>
      </c>
      <c r="BE1637" s="6">
        <f t="shared" si="198"/>
        <v>0</v>
      </c>
      <c r="BF1637" s="6">
        <f t="shared" si="199"/>
        <v>0</v>
      </c>
    </row>
    <row r="1638" spans="2:58" ht="128.25" x14ac:dyDescent="0.25">
      <c r="B1638" s="39" t="s">
        <v>6473</v>
      </c>
      <c r="C1638" s="39" t="s">
        <v>717</v>
      </c>
      <c r="D1638" s="39" t="s">
        <v>4</v>
      </c>
      <c r="E1638" s="40" t="s">
        <v>219</v>
      </c>
      <c r="F1638" s="40" t="s">
        <v>220</v>
      </c>
      <c r="G1638" s="40" t="s">
        <v>21</v>
      </c>
      <c r="H1638" s="40">
        <v>81111705</v>
      </c>
      <c r="I1638" s="40" t="s">
        <v>1631</v>
      </c>
      <c r="J1638" s="40" t="s">
        <v>221</v>
      </c>
      <c r="K1638" s="40" t="s">
        <v>1637</v>
      </c>
      <c r="L1638" s="41" t="s">
        <v>153</v>
      </c>
      <c r="M1638" s="41" t="s">
        <v>154</v>
      </c>
      <c r="N1638" s="41">
        <v>11</v>
      </c>
      <c r="O1638" s="41" t="s">
        <v>1603</v>
      </c>
      <c r="P1638" s="41" t="s">
        <v>1600</v>
      </c>
      <c r="Q1638" s="58">
        <v>111783320</v>
      </c>
      <c r="R1638" s="58">
        <v>111783320</v>
      </c>
      <c r="S1638" s="41" t="s">
        <v>225</v>
      </c>
      <c r="T1638" s="41" t="s">
        <v>221</v>
      </c>
      <c r="U1638" s="40" t="s">
        <v>1613</v>
      </c>
      <c r="V1638" s="40" t="s">
        <v>721</v>
      </c>
      <c r="W1638" s="40" t="s">
        <v>722</v>
      </c>
      <c r="X1638" s="40" t="s">
        <v>229</v>
      </c>
      <c r="Y1638" s="40" t="s">
        <v>230</v>
      </c>
      <c r="Z1638" s="40" t="s">
        <v>945</v>
      </c>
      <c r="AA1638" s="59">
        <v>0</v>
      </c>
      <c r="AB1638" s="59">
        <v>0</v>
      </c>
      <c r="AC1638" s="59">
        <v>111783320</v>
      </c>
      <c r="AD1638" s="59">
        <v>0</v>
      </c>
      <c r="AE1638" s="59">
        <v>0</v>
      </c>
      <c r="AF1638" s="59">
        <v>10162120</v>
      </c>
      <c r="AG1638" s="59">
        <v>0</v>
      </c>
      <c r="AH1638" s="59">
        <v>10162120</v>
      </c>
      <c r="AI1638" s="59">
        <v>0</v>
      </c>
      <c r="AJ1638" s="59">
        <v>10162120</v>
      </c>
      <c r="AK1638" s="59">
        <v>0</v>
      </c>
      <c r="AL1638" s="59">
        <v>10162120</v>
      </c>
      <c r="AM1638" s="59">
        <v>0</v>
      </c>
      <c r="AN1638" s="59">
        <v>10162120</v>
      </c>
      <c r="AO1638" s="59">
        <v>0</v>
      </c>
      <c r="AP1638" s="59">
        <v>10162120</v>
      </c>
      <c r="AQ1638" s="59">
        <v>0</v>
      </c>
      <c r="AR1638" s="59">
        <v>10162120</v>
      </c>
      <c r="AS1638" s="59">
        <v>0</v>
      </c>
      <c r="AT1638" s="59">
        <v>10162120</v>
      </c>
      <c r="AU1638" s="59">
        <v>0</v>
      </c>
      <c r="AV1638" s="59">
        <v>10162120</v>
      </c>
      <c r="AW1638" s="59">
        <v>0</v>
      </c>
      <c r="AX1638" s="59">
        <v>20324240</v>
      </c>
      <c r="AY1638" s="2">
        <v>0</v>
      </c>
      <c r="AZ1638" s="12" t="str">
        <f t="shared" si="193"/>
        <v>OK</v>
      </c>
      <c r="BA1638" s="12" t="str">
        <f t="shared" si="194"/>
        <v>OK</v>
      </c>
      <c r="BB1638" s="6">
        <f t="shared" si="195"/>
        <v>0</v>
      </c>
      <c r="BC1638" s="13">
        <f t="shared" si="196"/>
        <v>111783320</v>
      </c>
      <c r="BD1638" s="13">
        <f t="shared" si="197"/>
        <v>111783320</v>
      </c>
      <c r="BE1638" s="6">
        <f t="shared" si="198"/>
        <v>0</v>
      </c>
      <c r="BF1638" s="6">
        <f t="shared" si="199"/>
        <v>0</v>
      </c>
    </row>
    <row r="1639" spans="2:58" ht="128.25" x14ac:dyDescent="0.25">
      <c r="B1639" s="39" t="s">
        <v>6474</v>
      </c>
      <c r="C1639" s="39" t="s">
        <v>717</v>
      </c>
      <c r="D1639" s="39" t="s">
        <v>4</v>
      </c>
      <c r="E1639" s="40" t="s">
        <v>219</v>
      </c>
      <c r="F1639" s="40" t="s">
        <v>220</v>
      </c>
      <c r="G1639" s="40" t="s">
        <v>21</v>
      </c>
      <c r="H1639" s="40">
        <v>81111705</v>
      </c>
      <c r="I1639" s="40" t="s">
        <v>1631</v>
      </c>
      <c r="J1639" s="40" t="s">
        <v>221</v>
      </c>
      <c r="K1639" s="40" t="s">
        <v>1638</v>
      </c>
      <c r="L1639" s="41" t="s">
        <v>153</v>
      </c>
      <c r="M1639" s="41" t="s">
        <v>154</v>
      </c>
      <c r="N1639" s="41">
        <v>11</v>
      </c>
      <c r="O1639" s="41" t="s">
        <v>1603</v>
      </c>
      <c r="P1639" s="41" t="s">
        <v>1600</v>
      </c>
      <c r="Q1639" s="58">
        <v>141495805</v>
      </c>
      <c r="R1639" s="58">
        <v>141495805</v>
      </c>
      <c r="S1639" s="41" t="s">
        <v>225</v>
      </c>
      <c r="T1639" s="41" t="s">
        <v>221</v>
      </c>
      <c r="U1639" s="40" t="s">
        <v>1613</v>
      </c>
      <c r="V1639" s="40" t="s">
        <v>721</v>
      </c>
      <c r="W1639" s="40" t="s">
        <v>722</v>
      </c>
      <c r="X1639" s="40" t="s">
        <v>229</v>
      </c>
      <c r="Y1639" s="40" t="s">
        <v>230</v>
      </c>
      <c r="Z1639" s="40" t="s">
        <v>1625</v>
      </c>
      <c r="AA1639" s="59">
        <v>0</v>
      </c>
      <c r="AB1639" s="59">
        <v>0</v>
      </c>
      <c r="AC1639" s="59">
        <v>141495805</v>
      </c>
      <c r="AD1639" s="59">
        <v>0</v>
      </c>
      <c r="AE1639" s="59">
        <v>0</v>
      </c>
      <c r="AF1639" s="59">
        <v>12863255</v>
      </c>
      <c r="AG1639" s="59">
        <v>0</v>
      </c>
      <c r="AH1639" s="59">
        <v>12863255</v>
      </c>
      <c r="AI1639" s="59">
        <v>0</v>
      </c>
      <c r="AJ1639" s="59">
        <v>12863255</v>
      </c>
      <c r="AK1639" s="59">
        <v>0</v>
      </c>
      <c r="AL1639" s="59">
        <v>12863255</v>
      </c>
      <c r="AM1639" s="59">
        <v>0</v>
      </c>
      <c r="AN1639" s="59">
        <v>12863255</v>
      </c>
      <c r="AO1639" s="59">
        <v>0</v>
      </c>
      <c r="AP1639" s="59">
        <v>12863255</v>
      </c>
      <c r="AQ1639" s="59">
        <v>0</v>
      </c>
      <c r="AR1639" s="59">
        <v>12863255</v>
      </c>
      <c r="AS1639" s="59">
        <v>0</v>
      </c>
      <c r="AT1639" s="59">
        <v>12863255</v>
      </c>
      <c r="AU1639" s="59">
        <v>0</v>
      </c>
      <c r="AV1639" s="59">
        <v>12863255</v>
      </c>
      <c r="AW1639" s="59">
        <v>0</v>
      </c>
      <c r="AX1639" s="59">
        <v>25726510</v>
      </c>
      <c r="AY1639" s="2">
        <v>0</v>
      </c>
      <c r="AZ1639" s="12" t="str">
        <f t="shared" si="193"/>
        <v>OK</v>
      </c>
      <c r="BA1639" s="12" t="str">
        <f t="shared" si="194"/>
        <v>OK</v>
      </c>
      <c r="BB1639" s="6">
        <f t="shared" si="195"/>
        <v>0</v>
      </c>
      <c r="BC1639" s="13">
        <f t="shared" si="196"/>
        <v>141495805</v>
      </c>
      <c r="BD1639" s="13">
        <f t="shared" si="197"/>
        <v>141495805</v>
      </c>
      <c r="BE1639" s="6">
        <f t="shared" si="198"/>
        <v>0</v>
      </c>
      <c r="BF1639" s="6">
        <f t="shared" si="199"/>
        <v>0</v>
      </c>
    </row>
    <row r="1640" spans="2:58" ht="114" x14ac:dyDescent="0.25">
      <c r="B1640" s="39" t="s">
        <v>6475</v>
      </c>
      <c r="C1640" s="39" t="s">
        <v>717</v>
      </c>
      <c r="D1640" s="39" t="s">
        <v>4</v>
      </c>
      <c r="E1640" s="40" t="s">
        <v>219</v>
      </c>
      <c r="F1640" s="40" t="s">
        <v>220</v>
      </c>
      <c r="G1640" s="40" t="s">
        <v>21</v>
      </c>
      <c r="H1640" s="40">
        <v>80101504</v>
      </c>
      <c r="I1640" s="40" t="s">
        <v>1631</v>
      </c>
      <c r="J1640" s="40" t="s">
        <v>221</v>
      </c>
      <c r="K1640" s="40" t="s">
        <v>1639</v>
      </c>
      <c r="L1640" s="41" t="s">
        <v>153</v>
      </c>
      <c r="M1640" s="41" t="s">
        <v>154</v>
      </c>
      <c r="N1640" s="41">
        <v>11</v>
      </c>
      <c r="O1640" s="41" t="s">
        <v>1603</v>
      </c>
      <c r="P1640" s="41" t="s">
        <v>1600</v>
      </c>
      <c r="Q1640" s="58">
        <v>89694539</v>
      </c>
      <c r="R1640" s="58">
        <v>89694539</v>
      </c>
      <c r="S1640" s="41" t="s">
        <v>225</v>
      </c>
      <c r="T1640" s="41" t="s">
        <v>221</v>
      </c>
      <c r="U1640" s="40" t="s">
        <v>1613</v>
      </c>
      <c r="V1640" s="40" t="s">
        <v>721</v>
      </c>
      <c r="W1640" s="40" t="s">
        <v>722</v>
      </c>
      <c r="X1640" s="40" t="s">
        <v>229</v>
      </c>
      <c r="Y1640" s="40" t="s">
        <v>230</v>
      </c>
      <c r="Z1640" s="40" t="s">
        <v>1628</v>
      </c>
      <c r="AA1640" s="59">
        <v>0</v>
      </c>
      <c r="AB1640" s="59">
        <v>0</v>
      </c>
      <c r="AC1640" s="59">
        <v>89694539</v>
      </c>
      <c r="AD1640" s="59">
        <v>0</v>
      </c>
      <c r="AE1640" s="59">
        <v>0</v>
      </c>
      <c r="AF1640" s="59">
        <v>8154049</v>
      </c>
      <c r="AG1640" s="59">
        <v>0</v>
      </c>
      <c r="AH1640" s="59">
        <v>8154049</v>
      </c>
      <c r="AI1640" s="59">
        <v>0</v>
      </c>
      <c r="AJ1640" s="59">
        <v>8154049</v>
      </c>
      <c r="AK1640" s="59">
        <v>0</v>
      </c>
      <c r="AL1640" s="59">
        <v>8154049</v>
      </c>
      <c r="AM1640" s="59">
        <v>0</v>
      </c>
      <c r="AN1640" s="59">
        <v>8154049</v>
      </c>
      <c r="AO1640" s="59">
        <v>0</v>
      </c>
      <c r="AP1640" s="59">
        <v>8154049</v>
      </c>
      <c r="AQ1640" s="59">
        <v>0</v>
      </c>
      <c r="AR1640" s="59">
        <v>8154049</v>
      </c>
      <c r="AS1640" s="59">
        <v>0</v>
      </c>
      <c r="AT1640" s="59">
        <v>8154049</v>
      </c>
      <c r="AU1640" s="59">
        <v>0</v>
      </c>
      <c r="AV1640" s="59">
        <v>8154049</v>
      </c>
      <c r="AW1640" s="59">
        <v>0</v>
      </c>
      <c r="AX1640" s="59">
        <v>16308098</v>
      </c>
      <c r="AY1640" s="2">
        <v>0</v>
      </c>
      <c r="AZ1640" s="12" t="str">
        <f t="shared" si="193"/>
        <v>OK</v>
      </c>
      <c r="BA1640" s="12" t="str">
        <f t="shared" si="194"/>
        <v>OK</v>
      </c>
      <c r="BB1640" s="6">
        <f t="shared" si="195"/>
        <v>0</v>
      </c>
      <c r="BC1640" s="13">
        <f t="shared" si="196"/>
        <v>89694539</v>
      </c>
      <c r="BD1640" s="13">
        <f t="shared" si="197"/>
        <v>89694539</v>
      </c>
      <c r="BE1640" s="6">
        <f t="shared" si="198"/>
        <v>0</v>
      </c>
      <c r="BF1640" s="6">
        <f t="shared" si="199"/>
        <v>0</v>
      </c>
    </row>
    <row r="1641" spans="2:58" ht="99.75" x14ac:dyDescent="0.25">
      <c r="B1641" s="39" t="s">
        <v>6476</v>
      </c>
      <c r="C1641" s="39" t="s">
        <v>717</v>
      </c>
      <c r="D1641" s="39" t="s">
        <v>4</v>
      </c>
      <c r="E1641" s="40" t="s">
        <v>219</v>
      </c>
      <c r="F1641" s="40" t="s">
        <v>220</v>
      </c>
      <c r="G1641" s="40" t="s">
        <v>21</v>
      </c>
      <c r="H1641" s="40">
        <v>80101504</v>
      </c>
      <c r="I1641" s="40" t="s">
        <v>1631</v>
      </c>
      <c r="J1641" s="40" t="s">
        <v>221</v>
      </c>
      <c r="K1641" s="40" t="s">
        <v>1640</v>
      </c>
      <c r="L1641" s="41" t="s">
        <v>155</v>
      </c>
      <c r="M1641" s="41" t="s">
        <v>160</v>
      </c>
      <c r="N1641" s="41">
        <v>5</v>
      </c>
      <c r="O1641" s="41" t="s">
        <v>1603</v>
      </c>
      <c r="P1641" s="41" t="s">
        <v>1600</v>
      </c>
      <c r="Q1641" s="58">
        <v>4646739240</v>
      </c>
      <c r="R1641" s="58">
        <v>1994838365</v>
      </c>
      <c r="S1641" s="41" t="s">
        <v>1611</v>
      </c>
      <c r="T1641" s="41" t="s">
        <v>1612</v>
      </c>
      <c r="U1641" s="40" t="s">
        <v>1613</v>
      </c>
      <c r="V1641" s="40" t="s">
        <v>721</v>
      </c>
      <c r="W1641" s="40" t="s">
        <v>722</v>
      </c>
      <c r="X1641" s="40" t="s">
        <v>229</v>
      </c>
      <c r="Y1641" s="40" t="s">
        <v>1614</v>
      </c>
      <c r="Z1641" s="40" t="s">
        <v>1615</v>
      </c>
      <c r="AA1641" s="59">
        <v>0</v>
      </c>
      <c r="AB1641" s="59">
        <v>0</v>
      </c>
      <c r="AC1641" s="59">
        <v>0</v>
      </c>
      <c r="AD1641" s="59">
        <v>0</v>
      </c>
      <c r="AE1641" s="59">
        <v>0</v>
      </c>
      <c r="AF1641" s="59">
        <v>0</v>
      </c>
      <c r="AG1641" s="59">
        <v>0</v>
      </c>
      <c r="AH1641" s="59">
        <v>0</v>
      </c>
      <c r="AI1641" s="59">
        <v>0</v>
      </c>
      <c r="AJ1641" s="59">
        <v>0</v>
      </c>
      <c r="AK1641" s="59">
        <v>0</v>
      </c>
      <c r="AL1641" s="59">
        <v>0</v>
      </c>
      <c r="AM1641" s="59">
        <v>0</v>
      </c>
      <c r="AN1641" s="59">
        <v>0</v>
      </c>
      <c r="AO1641" s="59">
        <v>1994838365</v>
      </c>
      <c r="AP1641" s="59">
        <v>0</v>
      </c>
      <c r="AQ1641" s="59">
        <v>0</v>
      </c>
      <c r="AR1641" s="59">
        <v>498709591</v>
      </c>
      <c r="AS1641" s="59">
        <v>0</v>
      </c>
      <c r="AT1641" s="59">
        <v>498709591</v>
      </c>
      <c r="AU1641" s="59">
        <v>0</v>
      </c>
      <c r="AV1641" s="59">
        <v>498709591</v>
      </c>
      <c r="AW1641" s="59">
        <v>0</v>
      </c>
      <c r="AX1641" s="59">
        <v>498709592</v>
      </c>
      <c r="AY1641" s="2">
        <v>0</v>
      </c>
      <c r="AZ1641" s="12" t="str">
        <f t="shared" si="193"/>
        <v>OK</v>
      </c>
      <c r="BA1641" s="12" t="str">
        <f t="shared" si="194"/>
        <v>OK</v>
      </c>
      <c r="BB1641" s="6">
        <f t="shared" si="195"/>
        <v>0</v>
      </c>
      <c r="BC1641" s="13">
        <f t="shared" si="196"/>
        <v>1994838365</v>
      </c>
      <c r="BD1641" s="13">
        <f t="shared" si="197"/>
        <v>1994838365</v>
      </c>
      <c r="BE1641" s="6">
        <f t="shared" si="198"/>
        <v>0</v>
      </c>
      <c r="BF1641" s="6">
        <f t="shared" si="199"/>
        <v>0</v>
      </c>
    </row>
    <row r="1642" spans="2:58" ht="99.75" x14ac:dyDescent="0.25">
      <c r="B1642" s="39" t="s">
        <v>6477</v>
      </c>
      <c r="C1642" s="39" t="s">
        <v>717</v>
      </c>
      <c r="D1642" s="39" t="s">
        <v>4</v>
      </c>
      <c r="E1642" s="40" t="s">
        <v>219</v>
      </c>
      <c r="F1642" s="40" t="s">
        <v>220</v>
      </c>
      <c r="G1642" s="40" t="s">
        <v>21</v>
      </c>
      <c r="H1642" s="40">
        <v>81111800</v>
      </c>
      <c r="I1642" s="40" t="s">
        <v>1631</v>
      </c>
      <c r="J1642" s="40" t="s">
        <v>221</v>
      </c>
      <c r="K1642" s="40" t="s">
        <v>1641</v>
      </c>
      <c r="L1642" s="41" t="s">
        <v>157</v>
      </c>
      <c r="M1642" s="41" t="s">
        <v>159</v>
      </c>
      <c r="N1642" s="41">
        <v>6</v>
      </c>
      <c r="O1642" s="41" t="s">
        <v>1603</v>
      </c>
      <c r="P1642" s="41" t="s">
        <v>1600</v>
      </c>
      <c r="Q1642" s="58">
        <v>3017259290</v>
      </c>
      <c r="R1642" s="58">
        <v>3017259290</v>
      </c>
      <c r="S1642" s="41" t="s">
        <v>225</v>
      </c>
      <c r="T1642" s="41" t="s">
        <v>221</v>
      </c>
      <c r="U1642" s="40" t="s">
        <v>1613</v>
      </c>
      <c r="V1642" s="40" t="s">
        <v>721</v>
      </c>
      <c r="W1642" s="40" t="s">
        <v>722</v>
      </c>
      <c r="X1642" s="40" t="s">
        <v>229</v>
      </c>
      <c r="Y1642" s="40" t="s">
        <v>1614</v>
      </c>
      <c r="Z1642" s="40" t="s">
        <v>1642</v>
      </c>
      <c r="AA1642" s="59">
        <v>0</v>
      </c>
      <c r="AB1642" s="59">
        <v>0</v>
      </c>
      <c r="AC1642" s="59">
        <v>0</v>
      </c>
      <c r="AD1642" s="59">
        <v>0</v>
      </c>
      <c r="AE1642" s="59">
        <v>0</v>
      </c>
      <c r="AF1642" s="59">
        <v>0</v>
      </c>
      <c r="AG1642" s="59">
        <v>0</v>
      </c>
      <c r="AH1642" s="59">
        <v>0</v>
      </c>
      <c r="AI1642" s="59">
        <v>0</v>
      </c>
      <c r="AJ1642" s="59">
        <v>0</v>
      </c>
      <c r="AK1642" s="59">
        <v>0</v>
      </c>
      <c r="AL1642" s="59">
        <v>0</v>
      </c>
      <c r="AM1642" s="59">
        <v>3017259290</v>
      </c>
      <c r="AN1642" s="59">
        <v>0</v>
      </c>
      <c r="AO1642" s="59">
        <v>0</v>
      </c>
      <c r="AP1642" s="59">
        <v>0</v>
      </c>
      <c r="AQ1642" s="59">
        <v>0</v>
      </c>
      <c r="AR1642" s="59">
        <v>3017259290</v>
      </c>
      <c r="AS1642" s="59">
        <v>0</v>
      </c>
      <c r="AT1642" s="59">
        <v>0</v>
      </c>
      <c r="AU1642" s="59">
        <v>0</v>
      </c>
      <c r="AV1642" s="59">
        <v>0</v>
      </c>
      <c r="AW1642" s="59">
        <v>0</v>
      </c>
      <c r="AX1642" s="59">
        <v>0</v>
      </c>
      <c r="AY1642" s="2">
        <v>0</v>
      </c>
      <c r="AZ1642" s="12" t="str">
        <f t="shared" si="193"/>
        <v>OK</v>
      </c>
      <c r="BA1642" s="12" t="str">
        <f t="shared" si="194"/>
        <v>OK</v>
      </c>
      <c r="BB1642" s="6">
        <f t="shared" si="195"/>
        <v>0</v>
      </c>
      <c r="BC1642" s="13">
        <f t="shared" si="196"/>
        <v>3017259290</v>
      </c>
      <c r="BD1642" s="13">
        <f t="shared" si="197"/>
        <v>3017259290</v>
      </c>
      <c r="BE1642" s="6">
        <f t="shared" si="198"/>
        <v>0</v>
      </c>
      <c r="BF1642" s="6">
        <f t="shared" si="199"/>
        <v>0</v>
      </c>
    </row>
    <row r="1643" spans="2:58" ht="99.75" x14ac:dyDescent="0.25">
      <c r="B1643" s="39" t="s">
        <v>6478</v>
      </c>
      <c r="C1643" s="39" t="s">
        <v>717</v>
      </c>
      <c r="D1643" s="39" t="s">
        <v>4</v>
      </c>
      <c r="E1643" s="40" t="s">
        <v>219</v>
      </c>
      <c r="F1643" s="40" t="s">
        <v>220</v>
      </c>
      <c r="G1643" s="40" t="s">
        <v>21</v>
      </c>
      <c r="H1643" s="40">
        <v>11111111</v>
      </c>
      <c r="I1643" s="40" t="s">
        <v>1655</v>
      </c>
      <c r="J1643" s="40" t="s">
        <v>221</v>
      </c>
      <c r="K1643" s="40" t="s">
        <v>1705</v>
      </c>
      <c r="L1643" s="41" t="s">
        <v>153</v>
      </c>
      <c r="M1643" s="41" t="s">
        <v>153</v>
      </c>
      <c r="N1643" s="41">
        <v>12</v>
      </c>
      <c r="O1643" s="41" t="s">
        <v>1603</v>
      </c>
      <c r="P1643" s="41" t="s">
        <v>1600</v>
      </c>
      <c r="Q1643" s="58">
        <v>1678992016</v>
      </c>
      <c r="R1643" s="58">
        <v>1678992016</v>
      </c>
      <c r="S1643" s="41" t="s">
        <v>225</v>
      </c>
      <c r="T1643" s="41" t="s">
        <v>221</v>
      </c>
      <c r="U1643" s="40" t="s">
        <v>1613</v>
      </c>
      <c r="V1643" s="40" t="s">
        <v>721</v>
      </c>
      <c r="W1643" s="40" t="s">
        <v>722</v>
      </c>
      <c r="X1643" s="40" t="s">
        <v>257</v>
      </c>
      <c r="Y1643" s="40" t="s">
        <v>258</v>
      </c>
      <c r="Z1643" s="40" t="s">
        <v>1701</v>
      </c>
      <c r="AA1643" s="59">
        <v>0</v>
      </c>
      <c r="AB1643" s="59">
        <v>0</v>
      </c>
      <c r="AC1643" s="59">
        <v>0</v>
      </c>
      <c r="AD1643" s="59">
        <v>0</v>
      </c>
      <c r="AE1643" s="59">
        <v>0</v>
      </c>
      <c r="AF1643" s="59">
        <v>0</v>
      </c>
      <c r="AG1643" s="59">
        <v>0</v>
      </c>
      <c r="AH1643" s="59">
        <v>0</v>
      </c>
      <c r="AI1643" s="59">
        <v>0</v>
      </c>
      <c r="AJ1643" s="59">
        <v>0</v>
      </c>
      <c r="AK1643" s="59">
        <v>0</v>
      </c>
      <c r="AL1643" s="59">
        <v>0</v>
      </c>
      <c r="AM1643" s="59">
        <v>0</v>
      </c>
      <c r="AN1643" s="59">
        <v>0</v>
      </c>
      <c r="AO1643" s="59">
        <v>0</v>
      </c>
      <c r="AP1643" s="59">
        <v>0</v>
      </c>
      <c r="AQ1643" s="59">
        <v>0</v>
      </c>
      <c r="AR1643" s="59">
        <v>0</v>
      </c>
      <c r="AS1643" s="59">
        <v>0</v>
      </c>
      <c r="AT1643" s="59">
        <v>0</v>
      </c>
      <c r="AU1643" s="59">
        <v>0</v>
      </c>
      <c r="AV1643" s="59">
        <v>0</v>
      </c>
      <c r="AW1643" s="59">
        <v>1678992016</v>
      </c>
      <c r="AX1643" s="59">
        <v>1678992016</v>
      </c>
      <c r="AY1643" s="2">
        <v>0</v>
      </c>
      <c r="AZ1643" s="12" t="str">
        <f t="shared" si="193"/>
        <v>OK</v>
      </c>
      <c r="BA1643" s="12" t="str">
        <f t="shared" si="194"/>
        <v>OK</v>
      </c>
      <c r="BB1643" s="6">
        <f t="shared" si="195"/>
        <v>0</v>
      </c>
      <c r="BC1643" s="13">
        <f t="shared" si="196"/>
        <v>1678992016</v>
      </c>
      <c r="BD1643" s="13">
        <f t="shared" si="197"/>
        <v>1678992016</v>
      </c>
      <c r="BE1643" s="6">
        <f t="shared" si="198"/>
        <v>0</v>
      </c>
      <c r="BF1643" s="6">
        <f t="shared" si="199"/>
        <v>0</v>
      </c>
    </row>
    <row r="1644" spans="2:58" ht="99.75" x14ac:dyDescent="0.25">
      <c r="B1644" s="39" t="s">
        <v>6479</v>
      </c>
      <c r="C1644" s="39" t="s">
        <v>717</v>
      </c>
      <c r="D1644" s="39" t="s">
        <v>4</v>
      </c>
      <c r="E1644" s="40" t="s">
        <v>219</v>
      </c>
      <c r="F1644" s="40" t="s">
        <v>220</v>
      </c>
      <c r="G1644" s="40" t="s">
        <v>21</v>
      </c>
      <c r="H1644" s="40">
        <v>11111111</v>
      </c>
      <c r="I1644" s="40" t="s">
        <v>1644</v>
      </c>
      <c r="J1644" s="40" t="s">
        <v>221</v>
      </c>
      <c r="K1644" s="40" t="s">
        <v>1705</v>
      </c>
      <c r="L1644" s="41" t="s">
        <v>153</v>
      </c>
      <c r="M1644" s="41" t="s">
        <v>153</v>
      </c>
      <c r="N1644" s="41">
        <v>12</v>
      </c>
      <c r="O1644" s="41" t="s">
        <v>1603</v>
      </c>
      <c r="P1644" s="41" t="s">
        <v>1600</v>
      </c>
      <c r="Q1644" s="58">
        <v>469953339</v>
      </c>
      <c r="R1644" s="58">
        <v>469953339</v>
      </c>
      <c r="S1644" s="41" t="s">
        <v>225</v>
      </c>
      <c r="T1644" s="41" t="s">
        <v>221</v>
      </c>
      <c r="U1644" s="40" t="s">
        <v>1613</v>
      </c>
      <c r="V1644" s="40" t="s">
        <v>721</v>
      </c>
      <c r="W1644" s="40" t="s">
        <v>722</v>
      </c>
      <c r="X1644" s="40" t="s">
        <v>257</v>
      </c>
      <c r="Y1644" s="40" t="s">
        <v>258</v>
      </c>
      <c r="Z1644" s="40" t="s">
        <v>1701</v>
      </c>
      <c r="AA1644" s="59">
        <v>0</v>
      </c>
      <c r="AB1644" s="59">
        <v>0</v>
      </c>
      <c r="AC1644" s="59">
        <v>0</v>
      </c>
      <c r="AD1644" s="59">
        <v>0</v>
      </c>
      <c r="AE1644" s="59">
        <v>0</v>
      </c>
      <c r="AF1644" s="59">
        <v>0</v>
      </c>
      <c r="AG1644" s="59">
        <v>0</v>
      </c>
      <c r="AH1644" s="59">
        <v>0</v>
      </c>
      <c r="AI1644" s="59">
        <v>0</v>
      </c>
      <c r="AJ1644" s="59">
        <v>0</v>
      </c>
      <c r="AK1644" s="59">
        <v>0</v>
      </c>
      <c r="AL1644" s="59">
        <v>0</v>
      </c>
      <c r="AM1644" s="59">
        <v>0</v>
      </c>
      <c r="AN1644" s="59">
        <v>0</v>
      </c>
      <c r="AO1644" s="59">
        <v>0</v>
      </c>
      <c r="AP1644" s="59">
        <v>0</v>
      </c>
      <c r="AQ1644" s="59">
        <v>0</v>
      </c>
      <c r="AR1644" s="59">
        <v>0</v>
      </c>
      <c r="AS1644" s="59">
        <v>0</v>
      </c>
      <c r="AT1644" s="59">
        <v>0</v>
      </c>
      <c r="AU1644" s="59">
        <v>0</v>
      </c>
      <c r="AV1644" s="59">
        <v>0</v>
      </c>
      <c r="AW1644" s="59">
        <v>469953339</v>
      </c>
      <c r="AX1644" s="59">
        <v>469953339</v>
      </c>
      <c r="AY1644" s="2">
        <v>0</v>
      </c>
      <c r="AZ1644" s="12" t="str">
        <f t="shared" si="193"/>
        <v>OK</v>
      </c>
      <c r="BA1644" s="12" t="str">
        <f t="shared" si="194"/>
        <v>OK</v>
      </c>
      <c r="BB1644" s="6">
        <f t="shared" si="195"/>
        <v>0</v>
      </c>
      <c r="BC1644" s="13">
        <f t="shared" si="196"/>
        <v>469953339</v>
      </c>
      <c r="BD1644" s="13">
        <f t="shared" si="197"/>
        <v>469953339</v>
      </c>
      <c r="BE1644" s="6">
        <f t="shared" si="198"/>
        <v>0</v>
      </c>
      <c r="BF1644" s="6">
        <f t="shared" si="199"/>
        <v>0</v>
      </c>
    </row>
    <row r="1645" spans="2:58" ht="114" x14ac:dyDescent="0.25">
      <c r="B1645" s="39" t="s">
        <v>6480</v>
      </c>
      <c r="C1645" s="39" t="s">
        <v>717</v>
      </c>
      <c r="D1645" s="39" t="s">
        <v>4</v>
      </c>
      <c r="E1645" s="40" t="s">
        <v>219</v>
      </c>
      <c r="F1645" s="40" t="s">
        <v>220</v>
      </c>
      <c r="G1645" s="40" t="s">
        <v>23</v>
      </c>
      <c r="H1645" s="40">
        <v>80101504</v>
      </c>
      <c r="I1645" s="40" t="s">
        <v>1644</v>
      </c>
      <c r="J1645" s="40" t="s">
        <v>221</v>
      </c>
      <c r="K1645" s="40" t="s">
        <v>1645</v>
      </c>
      <c r="L1645" s="41" t="s">
        <v>153</v>
      </c>
      <c r="M1645" s="41" t="s">
        <v>154</v>
      </c>
      <c r="N1645" s="41">
        <v>11</v>
      </c>
      <c r="O1645" s="41" t="s">
        <v>1603</v>
      </c>
      <c r="P1645" s="41" t="s">
        <v>1600</v>
      </c>
      <c r="Q1645" s="58">
        <v>171208268</v>
      </c>
      <c r="R1645" s="58">
        <v>171208268</v>
      </c>
      <c r="S1645" s="41" t="s">
        <v>225</v>
      </c>
      <c r="T1645" s="41" t="s">
        <v>221</v>
      </c>
      <c r="U1645" s="40" t="s">
        <v>1613</v>
      </c>
      <c r="V1645" s="40" t="s">
        <v>721</v>
      </c>
      <c r="W1645" s="40" t="s">
        <v>722</v>
      </c>
      <c r="X1645" s="40" t="s">
        <v>229</v>
      </c>
      <c r="Y1645" s="40" t="s">
        <v>230</v>
      </c>
      <c r="Z1645" s="40" t="s">
        <v>1646</v>
      </c>
      <c r="AA1645" s="59">
        <v>0</v>
      </c>
      <c r="AB1645" s="59">
        <v>0</v>
      </c>
      <c r="AC1645" s="59">
        <v>171208268</v>
      </c>
      <c r="AD1645" s="59">
        <v>0</v>
      </c>
      <c r="AE1645" s="59">
        <v>0</v>
      </c>
      <c r="AF1645" s="59">
        <v>15564388</v>
      </c>
      <c r="AG1645" s="59">
        <v>0</v>
      </c>
      <c r="AH1645" s="59">
        <v>15564388</v>
      </c>
      <c r="AI1645" s="59">
        <v>0</v>
      </c>
      <c r="AJ1645" s="59">
        <v>15564388</v>
      </c>
      <c r="AK1645" s="59">
        <v>0</v>
      </c>
      <c r="AL1645" s="59">
        <v>15564388</v>
      </c>
      <c r="AM1645" s="59">
        <v>0</v>
      </c>
      <c r="AN1645" s="59">
        <v>15564388</v>
      </c>
      <c r="AO1645" s="59">
        <v>0</v>
      </c>
      <c r="AP1645" s="59">
        <v>15564388</v>
      </c>
      <c r="AQ1645" s="59">
        <v>0</v>
      </c>
      <c r="AR1645" s="59">
        <v>15564388</v>
      </c>
      <c r="AS1645" s="59">
        <v>0</v>
      </c>
      <c r="AT1645" s="59">
        <v>15564388</v>
      </c>
      <c r="AU1645" s="59">
        <v>0</v>
      </c>
      <c r="AV1645" s="59">
        <v>15564388</v>
      </c>
      <c r="AW1645" s="59">
        <v>0</v>
      </c>
      <c r="AX1645" s="59">
        <v>31128776</v>
      </c>
      <c r="AY1645" s="2">
        <v>0</v>
      </c>
      <c r="AZ1645" s="12" t="str">
        <f t="shared" si="193"/>
        <v>OK</v>
      </c>
      <c r="BA1645" s="12" t="str">
        <f t="shared" si="194"/>
        <v>OK</v>
      </c>
      <c r="BB1645" s="6">
        <f t="shared" si="195"/>
        <v>0</v>
      </c>
      <c r="BC1645" s="13">
        <f t="shared" si="196"/>
        <v>171208268</v>
      </c>
      <c r="BD1645" s="13">
        <f t="shared" si="197"/>
        <v>171208268</v>
      </c>
      <c r="BE1645" s="6">
        <f t="shared" si="198"/>
        <v>0</v>
      </c>
      <c r="BF1645" s="6">
        <f t="shared" si="199"/>
        <v>0</v>
      </c>
    </row>
    <row r="1646" spans="2:58" ht="114" x14ac:dyDescent="0.25">
      <c r="B1646" s="39" t="s">
        <v>6481</v>
      </c>
      <c r="C1646" s="39" t="s">
        <v>717</v>
      </c>
      <c r="D1646" s="39" t="s">
        <v>4</v>
      </c>
      <c r="E1646" s="40" t="s">
        <v>219</v>
      </c>
      <c r="F1646" s="40" t="s">
        <v>220</v>
      </c>
      <c r="G1646" s="40" t="s">
        <v>23</v>
      </c>
      <c r="H1646" s="40">
        <v>80101504</v>
      </c>
      <c r="I1646" s="40" t="s">
        <v>1644</v>
      </c>
      <c r="J1646" s="40" t="s">
        <v>221</v>
      </c>
      <c r="K1646" s="40" t="s">
        <v>1648</v>
      </c>
      <c r="L1646" s="41" t="s">
        <v>153</v>
      </c>
      <c r="M1646" s="41" t="s">
        <v>154</v>
      </c>
      <c r="N1646" s="41">
        <v>11</v>
      </c>
      <c r="O1646" s="41" t="s">
        <v>1603</v>
      </c>
      <c r="P1646" s="41" t="s">
        <v>1600</v>
      </c>
      <c r="Q1646" s="58">
        <v>111783320</v>
      </c>
      <c r="R1646" s="58">
        <v>111783320</v>
      </c>
      <c r="S1646" s="41" t="s">
        <v>225</v>
      </c>
      <c r="T1646" s="41" t="s">
        <v>221</v>
      </c>
      <c r="U1646" s="40" t="s">
        <v>1613</v>
      </c>
      <c r="V1646" s="40" t="s">
        <v>721</v>
      </c>
      <c r="W1646" s="40" t="s">
        <v>722</v>
      </c>
      <c r="X1646" s="40" t="s">
        <v>229</v>
      </c>
      <c r="Y1646" s="40" t="s">
        <v>230</v>
      </c>
      <c r="Z1646" s="40" t="s">
        <v>1646</v>
      </c>
      <c r="AA1646" s="59">
        <v>0</v>
      </c>
      <c r="AB1646" s="59">
        <v>0</v>
      </c>
      <c r="AC1646" s="59">
        <v>111783320</v>
      </c>
      <c r="AD1646" s="59">
        <v>0</v>
      </c>
      <c r="AE1646" s="59">
        <v>0</v>
      </c>
      <c r="AF1646" s="59">
        <v>10162120</v>
      </c>
      <c r="AG1646" s="59">
        <v>0</v>
      </c>
      <c r="AH1646" s="59">
        <v>10162120</v>
      </c>
      <c r="AI1646" s="59">
        <v>0</v>
      </c>
      <c r="AJ1646" s="59">
        <v>10162120</v>
      </c>
      <c r="AK1646" s="59">
        <v>0</v>
      </c>
      <c r="AL1646" s="59">
        <v>10162120</v>
      </c>
      <c r="AM1646" s="59">
        <v>0</v>
      </c>
      <c r="AN1646" s="59">
        <v>10162120</v>
      </c>
      <c r="AO1646" s="59">
        <v>0</v>
      </c>
      <c r="AP1646" s="59">
        <v>10162120</v>
      </c>
      <c r="AQ1646" s="59">
        <v>0</v>
      </c>
      <c r="AR1646" s="59">
        <v>10162120</v>
      </c>
      <c r="AS1646" s="59">
        <v>0</v>
      </c>
      <c r="AT1646" s="59">
        <v>10162120</v>
      </c>
      <c r="AU1646" s="59">
        <v>0</v>
      </c>
      <c r="AV1646" s="59">
        <v>10162120</v>
      </c>
      <c r="AW1646" s="59">
        <v>0</v>
      </c>
      <c r="AX1646" s="59">
        <v>20324240</v>
      </c>
      <c r="AY1646" s="2">
        <v>0</v>
      </c>
      <c r="AZ1646" s="12" t="str">
        <f t="shared" si="193"/>
        <v>OK</v>
      </c>
      <c r="BA1646" s="12" t="str">
        <f t="shared" si="194"/>
        <v>OK</v>
      </c>
      <c r="BB1646" s="6">
        <f t="shared" si="195"/>
        <v>0</v>
      </c>
      <c r="BC1646" s="13">
        <f t="shared" si="196"/>
        <v>111783320</v>
      </c>
      <c r="BD1646" s="13">
        <f t="shared" si="197"/>
        <v>111783320</v>
      </c>
      <c r="BE1646" s="6">
        <f t="shared" si="198"/>
        <v>0</v>
      </c>
      <c r="BF1646" s="6">
        <f t="shared" si="199"/>
        <v>0</v>
      </c>
    </row>
    <row r="1647" spans="2:58" ht="128.25" x14ac:dyDescent="0.25">
      <c r="B1647" s="39" t="s">
        <v>6482</v>
      </c>
      <c r="C1647" s="39" t="s">
        <v>717</v>
      </c>
      <c r="D1647" s="39" t="s">
        <v>4</v>
      </c>
      <c r="E1647" s="40" t="s">
        <v>219</v>
      </c>
      <c r="F1647" s="40" t="s">
        <v>220</v>
      </c>
      <c r="G1647" s="40" t="s">
        <v>23</v>
      </c>
      <c r="H1647" s="40">
        <v>80101504</v>
      </c>
      <c r="I1647" s="40" t="s">
        <v>1644</v>
      </c>
      <c r="J1647" s="40" t="s">
        <v>221</v>
      </c>
      <c r="K1647" s="40" t="s">
        <v>1650</v>
      </c>
      <c r="L1647" s="41" t="s">
        <v>153</v>
      </c>
      <c r="M1647" s="41" t="s">
        <v>154</v>
      </c>
      <c r="N1647" s="41">
        <v>11</v>
      </c>
      <c r="O1647" s="41" t="s">
        <v>1603</v>
      </c>
      <c r="P1647" s="41" t="s">
        <v>1600</v>
      </c>
      <c r="Q1647" s="58">
        <v>111783320</v>
      </c>
      <c r="R1647" s="58">
        <v>111783320</v>
      </c>
      <c r="S1647" s="41" t="s">
        <v>225</v>
      </c>
      <c r="T1647" s="41" t="s">
        <v>221</v>
      </c>
      <c r="U1647" s="40" t="s">
        <v>1613</v>
      </c>
      <c r="V1647" s="40" t="s">
        <v>721</v>
      </c>
      <c r="W1647" s="40" t="s">
        <v>722</v>
      </c>
      <c r="X1647" s="40" t="s">
        <v>229</v>
      </c>
      <c r="Y1647" s="40" t="s">
        <v>230</v>
      </c>
      <c r="Z1647" s="40" t="s">
        <v>1646</v>
      </c>
      <c r="AA1647" s="59">
        <v>0</v>
      </c>
      <c r="AB1647" s="59">
        <v>0</v>
      </c>
      <c r="AC1647" s="59">
        <v>111783320</v>
      </c>
      <c r="AD1647" s="59">
        <v>0</v>
      </c>
      <c r="AE1647" s="59">
        <v>0</v>
      </c>
      <c r="AF1647" s="59">
        <v>10162120</v>
      </c>
      <c r="AG1647" s="59">
        <v>0</v>
      </c>
      <c r="AH1647" s="59">
        <v>10162120</v>
      </c>
      <c r="AI1647" s="59">
        <v>0</v>
      </c>
      <c r="AJ1647" s="59">
        <v>10162120</v>
      </c>
      <c r="AK1647" s="59">
        <v>0</v>
      </c>
      <c r="AL1647" s="59">
        <v>10162120</v>
      </c>
      <c r="AM1647" s="59">
        <v>0</v>
      </c>
      <c r="AN1647" s="59">
        <v>10162120</v>
      </c>
      <c r="AO1647" s="59">
        <v>0</v>
      </c>
      <c r="AP1647" s="59">
        <v>10162120</v>
      </c>
      <c r="AQ1647" s="59">
        <v>0</v>
      </c>
      <c r="AR1647" s="59">
        <v>10162120</v>
      </c>
      <c r="AS1647" s="59">
        <v>0</v>
      </c>
      <c r="AT1647" s="59">
        <v>10162120</v>
      </c>
      <c r="AU1647" s="59">
        <v>0</v>
      </c>
      <c r="AV1647" s="59">
        <v>10162120</v>
      </c>
      <c r="AW1647" s="59">
        <v>0</v>
      </c>
      <c r="AX1647" s="59">
        <v>20324240</v>
      </c>
      <c r="AY1647" s="2">
        <v>0</v>
      </c>
      <c r="AZ1647" s="12" t="str">
        <f t="shared" ref="AZ1647:AZ1710" si="200">IF(OR($R1647&lt;&gt;"",SUM(AA1647:AX1647)&lt;&gt;0),IF(R1647=BC1647,"OK",IF(R1647&gt;BC1647,"Valor estimado supera a Compromisos en "&amp;DOLLAR(R1647-BC1647),"Compromisos superan al Valor estimado en "&amp;DOLLAR(BC1647-R1647))),"")</f>
        <v>OK</v>
      </c>
      <c r="BA1647" s="12" t="str">
        <f t="shared" ref="BA1647:BA1710" si="201">IF(OR($R1647&lt;&gt;"",SUM(AA1647:AX1647)&lt;&gt;0),IF(R1647=BD1647,"OK",IF(R1647&gt;BD1647,"Valor estimado supera a Obligaciones en "&amp;DOLLAR(R1647-BD1647),"Obligaciones superan al Valor estimado en "&amp;DOLLAR(BD1647-R1647))),"")</f>
        <v>OK</v>
      </c>
      <c r="BB1647" s="6">
        <f t="shared" ref="BB1647:BB1710" si="202">+IF(B1647&lt;&gt;"",COUNTBLANK(E1647:AX1647),0)</f>
        <v>0</v>
      </c>
      <c r="BC1647" s="13">
        <f t="shared" ref="BC1647:BC1710" si="203">+SUM(AA1647,AC1647,AE1647,AG1647,AI1647,AK1647,AM1647,AO1647,AQ1647,AS1647,AU1647,AW1647)</f>
        <v>111783320</v>
      </c>
      <c r="BD1647" s="13">
        <f t="shared" ref="BD1647:BD1710" si="204">+SUM(AB1647,AD1647,AF1647,AH1647,AJ1647,AL1647,AN1647,AP1647,AR1647,AT1647,AV1647,AX1647)</f>
        <v>111783320</v>
      </c>
      <c r="BE1647" s="6">
        <f t="shared" ref="BE1647:BE1710" si="205">+IF(OR(AZ1647="ok",AZ1647=""),0,1)</f>
        <v>0</v>
      </c>
      <c r="BF1647" s="6">
        <f t="shared" ref="BF1647:BF1710" si="206">+IF(OR(BA1647="ok",BA1647=""),0,1)</f>
        <v>0</v>
      </c>
    </row>
    <row r="1648" spans="2:58" ht="128.25" x14ac:dyDescent="0.25">
      <c r="B1648" s="39" t="s">
        <v>6483</v>
      </c>
      <c r="C1648" s="39" t="s">
        <v>717</v>
      </c>
      <c r="D1648" s="39" t="s">
        <v>4</v>
      </c>
      <c r="E1648" s="40" t="s">
        <v>219</v>
      </c>
      <c r="F1648" s="40" t="s">
        <v>220</v>
      </c>
      <c r="G1648" s="40" t="s">
        <v>23</v>
      </c>
      <c r="H1648" s="40">
        <v>80101504</v>
      </c>
      <c r="I1648" s="40" t="s">
        <v>1644</v>
      </c>
      <c r="J1648" s="40" t="s">
        <v>221</v>
      </c>
      <c r="K1648" s="40" t="s">
        <v>1650</v>
      </c>
      <c r="L1648" s="41" t="s">
        <v>153</v>
      </c>
      <c r="M1648" s="41" t="s">
        <v>154</v>
      </c>
      <c r="N1648" s="41">
        <v>11</v>
      </c>
      <c r="O1648" s="41" t="s">
        <v>1603</v>
      </c>
      <c r="P1648" s="41" t="s">
        <v>1600</v>
      </c>
      <c r="Q1648" s="58">
        <v>111783320</v>
      </c>
      <c r="R1648" s="58">
        <v>111783320</v>
      </c>
      <c r="S1648" s="41" t="s">
        <v>225</v>
      </c>
      <c r="T1648" s="41" t="s">
        <v>221</v>
      </c>
      <c r="U1648" s="40" t="s">
        <v>1613</v>
      </c>
      <c r="V1648" s="40" t="s">
        <v>721</v>
      </c>
      <c r="W1648" s="40" t="s">
        <v>722</v>
      </c>
      <c r="X1648" s="40" t="s">
        <v>229</v>
      </c>
      <c r="Y1648" s="40" t="s">
        <v>230</v>
      </c>
      <c r="Z1648" s="40" t="s">
        <v>1646</v>
      </c>
      <c r="AA1648" s="59">
        <v>0</v>
      </c>
      <c r="AB1648" s="59">
        <v>0</v>
      </c>
      <c r="AC1648" s="59">
        <v>111783320</v>
      </c>
      <c r="AD1648" s="59">
        <v>0</v>
      </c>
      <c r="AE1648" s="59">
        <v>0</v>
      </c>
      <c r="AF1648" s="59">
        <v>10162120</v>
      </c>
      <c r="AG1648" s="59">
        <v>0</v>
      </c>
      <c r="AH1648" s="59">
        <v>10162120</v>
      </c>
      <c r="AI1648" s="59">
        <v>0</v>
      </c>
      <c r="AJ1648" s="59">
        <v>10162120</v>
      </c>
      <c r="AK1648" s="59">
        <v>0</v>
      </c>
      <c r="AL1648" s="59">
        <v>10162120</v>
      </c>
      <c r="AM1648" s="59">
        <v>0</v>
      </c>
      <c r="AN1648" s="59">
        <v>10162120</v>
      </c>
      <c r="AO1648" s="59">
        <v>0</v>
      </c>
      <c r="AP1648" s="59">
        <v>10162120</v>
      </c>
      <c r="AQ1648" s="59">
        <v>0</v>
      </c>
      <c r="AR1648" s="59">
        <v>10162120</v>
      </c>
      <c r="AS1648" s="59">
        <v>0</v>
      </c>
      <c r="AT1648" s="59">
        <v>10162120</v>
      </c>
      <c r="AU1648" s="59">
        <v>0</v>
      </c>
      <c r="AV1648" s="59">
        <v>10162120</v>
      </c>
      <c r="AW1648" s="59">
        <v>0</v>
      </c>
      <c r="AX1648" s="59">
        <v>20324240</v>
      </c>
      <c r="AY1648" s="2">
        <v>0</v>
      </c>
      <c r="AZ1648" s="12" t="str">
        <f t="shared" si="200"/>
        <v>OK</v>
      </c>
      <c r="BA1648" s="12" t="str">
        <f t="shared" si="201"/>
        <v>OK</v>
      </c>
      <c r="BB1648" s="6">
        <f t="shared" si="202"/>
        <v>0</v>
      </c>
      <c r="BC1648" s="13">
        <f t="shared" si="203"/>
        <v>111783320</v>
      </c>
      <c r="BD1648" s="13">
        <f t="shared" si="204"/>
        <v>111783320</v>
      </c>
      <c r="BE1648" s="6">
        <f t="shared" si="205"/>
        <v>0</v>
      </c>
      <c r="BF1648" s="6">
        <f t="shared" si="206"/>
        <v>0</v>
      </c>
    </row>
    <row r="1649" spans="2:58" ht="114" x14ac:dyDescent="0.25">
      <c r="B1649" s="39" t="s">
        <v>6484</v>
      </c>
      <c r="C1649" s="39" t="s">
        <v>717</v>
      </c>
      <c r="D1649" s="39" t="s">
        <v>4</v>
      </c>
      <c r="E1649" s="40" t="s">
        <v>219</v>
      </c>
      <c r="F1649" s="40" t="s">
        <v>220</v>
      </c>
      <c r="G1649" s="40" t="s">
        <v>23</v>
      </c>
      <c r="H1649" s="40">
        <v>80101504</v>
      </c>
      <c r="I1649" s="40" t="s">
        <v>1644</v>
      </c>
      <c r="J1649" s="40" t="s">
        <v>221</v>
      </c>
      <c r="K1649" s="40" t="s">
        <v>1653</v>
      </c>
      <c r="L1649" s="41" t="s">
        <v>153</v>
      </c>
      <c r="M1649" s="41" t="s">
        <v>154</v>
      </c>
      <c r="N1649" s="41">
        <v>11</v>
      </c>
      <c r="O1649" s="41" t="s">
        <v>1603</v>
      </c>
      <c r="P1649" s="41" t="s">
        <v>1600</v>
      </c>
      <c r="Q1649" s="58">
        <v>111783320</v>
      </c>
      <c r="R1649" s="58">
        <v>111783320</v>
      </c>
      <c r="S1649" s="41" t="s">
        <v>225</v>
      </c>
      <c r="T1649" s="41" t="s">
        <v>221</v>
      </c>
      <c r="U1649" s="40" t="s">
        <v>1613</v>
      </c>
      <c r="V1649" s="40" t="s">
        <v>721</v>
      </c>
      <c r="W1649" s="40" t="s">
        <v>722</v>
      </c>
      <c r="X1649" s="40" t="s">
        <v>229</v>
      </c>
      <c r="Y1649" s="40" t="s">
        <v>230</v>
      </c>
      <c r="Z1649" s="40" t="s">
        <v>1646</v>
      </c>
      <c r="AA1649" s="59">
        <v>0</v>
      </c>
      <c r="AB1649" s="59">
        <v>0</v>
      </c>
      <c r="AC1649" s="59">
        <v>111783320</v>
      </c>
      <c r="AD1649" s="59">
        <v>0</v>
      </c>
      <c r="AE1649" s="59">
        <v>0</v>
      </c>
      <c r="AF1649" s="59">
        <v>10162120</v>
      </c>
      <c r="AG1649" s="59">
        <v>0</v>
      </c>
      <c r="AH1649" s="59">
        <v>10162120</v>
      </c>
      <c r="AI1649" s="59">
        <v>0</v>
      </c>
      <c r="AJ1649" s="59">
        <v>10162120</v>
      </c>
      <c r="AK1649" s="59">
        <v>0</v>
      </c>
      <c r="AL1649" s="59">
        <v>10162120</v>
      </c>
      <c r="AM1649" s="59">
        <v>0</v>
      </c>
      <c r="AN1649" s="59">
        <v>10162120</v>
      </c>
      <c r="AO1649" s="59">
        <v>0</v>
      </c>
      <c r="AP1649" s="59">
        <v>10162120</v>
      </c>
      <c r="AQ1649" s="59">
        <v>0</v>
      </c>
      <c r="AR1649" s="59">
        <v>10162120</v>
      </c>
      <c r="AS1649" s="59">
        <v>0</v>
      </c>
      <c r="AT1649" s="59">
        <v>10162120</v>
      </c>
      <c r="AU1649" s="59">
        <v>0</v>
      </c>
      <c r="AV1649" s="59">
        <v>10162120</v>
      </c>
      <c r="AW1649" s="59">
        <v>0</v>
      </c>
      <c r="AX1649" s="59">
        <v>20324240</v>
      </c>
      <c r="AY1649" s="2">
        <v>0</v>
      </c>
      <c r="AZ1649" s="12" t="str">
        <f t="shared" si="200"/>
        <v>OK</v>
      </c>
      <c r="BA1649" s="12" t="str">
        <f t="shared" si="201"/>
        <v>OK</v>
      </c>
      <c r="BB1649" s="6">
        <f t="shared" si="202"/>
        <v>0</v>
      </c>
      <c r="BC1649" s="13">
        <f t="shared" si="203"/>
        <v>111783320</v>
      </c>
      <c r="BD1649" s="13">
        <f t="shared" si="204"/>
        <v>111783320</v>
      </c>
      <c r="BE1649" s="6">
        <f t="shared" si="205"/>
        <v>0</v>
      </c>
      <c r="BF1649" s="6">
        <f t="shared" si="206"/>
        <v>0</v>
      </c>
    </row>
    <row r="1650" spans="2:58" ht="114" x14ac:dyDescent="0.25">
      <c r="B1650" s="39" t="s">
        <v>6485</v>
      </c>
      <c r="C1650" s="39" t="s">
        <v>717</v>
      </c>
      <c r="D1650" s="39" t="s">
        <v>4</v>
      </c>
      <c r="E1650" s="40" t="s">
        <v>219</v>
      </c>
      <c r="F1650" s="40" t="s">
        <v>220</v>
      </c>
      <c r="G1650" s="40" t="s">
        <v>23</v>
      </c>
      <c r="H1650" s="40">
        <v>80101504</v>
      </c>
      <c r="I1650" s="40" t="s">
        <v>1655</v>
      </c>
      <c r="J1650" s="40" t="s">
        <v>221</v>
      </c>
      <c r="K1650" s="40" t="s">
        <v>1648</v>
      </c>
      <c r="L1650" s="41" t="s">
        <v>153</v>
      </c>
      <c r="M1650" s="41" t="s">
        <v>154</v>
      </c>
      <c r="N1650" s="41">
        <v>11</v>
      </c>
      <c r="O1650" s="41" t="s">
        <v>1603</v>
      </c>
      <c r="P1650" s="41" t="s">
        <v>1600</v>
      </c>
      <c r="Q1650" s="58">
        <v>111783320</v>
      </c>
      <c r="R1650" s="58">
        <v>111783320</v>
      </c>
      <c r="S1650" s="41" t="s">
        <v>225</v>
      </c>
      <c r="T1650" s="41" t="s">
        <v>221</v>
      </c>
      <c r="U1650" s="40" t="s">
        <v>1613</v>
      </c>
      <c r="V1650" s="40" t="s">
        <v>721</v>
      </c>
      <c r="W1650" s="40" t="s">
        <v>722</v>
      </c>
      <c r="X1650" s="40" t="s">
        <v>229</v>
      </c>
      <c r="Y1650" s="40" t="s">
        <v>230</v>
      </c>
      <c r="Z1650" s="40" t="s">
        <v>1646</v>
      </c>
      <c r="AA1650" s="59">
        <v>0</v>
      </c>
      <c r="AB1650" s="59">
        <v>0</v>
      </c>
      <c r="AC1650" s="59">
        <v>111783320</v>
      </c>
      <c r="AD1650" s="59">
        <v>0</v>
      </c>
      <c r="AE1650" s="59">
        <v>0</v>
      </c>
      <c r="AF1650" s="59">
        <v>10162120</v>
      </c>
      <c r="AG1650" s="59">
        <v>0</v>
      </c>
      <c r="AH1650" s="59">
        <v>10162120</v>
      </c>
      <c r="AI1650" s="59">
        <v>0</v>
      </c>
      <c r="AJ1650" s="59">
        <v>10162120</v>
      </c>
      <c r="AK1650" s="59">
        <v>0</v>
      </c>
      <c r="AL1650" s="59">
        <v>10162120</v>
      </c>
      <c r="AM1650" s="59">
        <v>0</v>
      </c>
      <c r="AN1650" s="59">
        <v>10162120</v>
      </c>
      <c r="AO1650" s="59">
        <v>0</v>
      </c>
      <c r="AP1650" s="59">
        <v>10162120</v>
      </c>
      <c r="AQ1650" s="59">
        <v>0</v>
      </c>
      <c r="AR1650" s="59">
        <v>10162120</v>
      </c>
      <c r="AS1650" s="59">
        <v>0</v>
      </c>
      <c r="AT1650" s="59">
        <v>10162120</v>
      </c>
      <c r="AU1650" s="59">
        <v>0</v>
      </c>
      <c r="AV1650" s="59">
        <v>10162120</v>
      </c>
      <c r="AW1650" s="59">
        <v>0</v>
      </c>
      <c r="AX1650" s="59">
        <v>20324240</v>
      </c>
      <c r="AY1650" s="2">
        <v>0</v>
      </c>
      <c r="AZ1650" s="12" t="str">
        <f t="shared" si="200"/>
        <v>OK</v>
      </c>
      <c r="BA1650" s="12" t="str">
        <f t="shared" si="201"/>
        <v>OK</v>
      </c>
      <c r="BB1650" s="6">
        <f t="shared" si="202"/>
        <v>0</v>
      </c>
      <c r="BC1650" s="13">
        <f t="shared" si="203"/>
        <v>111783320</v>
      </c>
      <c r="BD1650" s="13">
        <f t="shared" si="204"/>
        <v>111783320</v>
      </c>
      <c r="BE1650" s="6">
        <f t="shared" si="205"/>
        <v>0</v>
      </c>
      <c r="BF1650" s="6">
        <f t="shared" si="206"/>
        <v>0</v>
      </c>
    </row>
    <row r="1651" spans="2:58" ht="114" x14ac:dyDescent="0.25">
      <c r="B1651" s="39" t="s">
        <v>6486</v>
      </c>
      <c r="C1651" s="39" t="s">
        <v>717</v>
      </c>
      <c r="D1651" s="39" t="s">
        <v>4</v>
      </c>
      <c r="E1651" s="40" t="s">
        <v>219</v>
      </c>
      <c r="F1651" s="40" t="s">
        <v>220</v>
      </c>
      <c r="G1651" s="40" t="s">
        <v>23</v>
      </c>
      <c r="H1651" s="40">
        <v>80101504</v>
      </c>
      <c r="I1651" s="40" t="s">
        <v>1655</v>
      </c>
      <c r="J1651" s="40" t="s">
        <v>221</v>
      </c>
      <c r="K1651" s="40" t="s">
        <v>1657</v>
      </c>
      <c r="L1651" s="41" t="s">
        <v>153</v>
      </c>
      <c r="M1651" s="41" t="s">
        <v>154</v>
      </c>
      <c r="N1651" s="41">
        <v>11</v>
      </c>
      <c r="O1651" s="41" t="s">
        <v>1603</v>
      </c>
      <c r="P1651" s="41" t="s">
        <v>1600</v>
      </c>
      <c r="Q1651" s="58">
        <v>126639568</v>
      </c>
      <c r="R1651" s="58">
        <v>126639568</v>
      </c>
      <c r="S1651" s="41" t="s">
        <v>225</v>
      </c>
      <c r="T1651" s="41" t="s">
        <v>221</v>
      </c>
      <c r="U1651" s="40" t="s">
        <v>1613</v>
      </c>
      <c r="V1651" s="40" t="s">
        <v>721</v>
      </c>
      <c r="W1651" s="40" t="s">
        <v>722</v>
      </c>
      <c r="X1651" s="40" t="s">
        <v>229</v>
      </c>
      <c r="Y1651" s="40" t="s">
        <v>230</v>
      </c>
      <c r="Z1651" s="40" t="s">
        <v>1646</v>
      </c>
      <c r="AA1651" s="59">
        <v>0</v>
      </c>
      <c r="AB1651" s="59">
        <v>0</v>
      </c>
      <c r="AC1651" s="59">
        <v>126639568</v>
      </c>
      <c r="AD1651" s="59">
        <v>0</v>
      </c>
      <c r="AE1651" s="59">
        <v>0</v>
      </c>
      <c r="AF1651" s="59">
        <v>11512688</v>
      </c>
      <c r="AG1651" s="59">
        <v>0</v>
      </c>
      <c r="AH1651" s="59">
        <v>11512688</v>
      </c>
      <c r="AI1651" s="59">
        <v>0</v>
      </c>
      <c r="AJ1651" s="59">
        <v>11512688</v>
      </c>
      <c r="AK1651" s="59">
        <v>0</v>
      </c>
      <c r="AL1651" s="59">
        <v>11512688</v>
      </c>
      <c r="AM1651" s="59">
        <v>0</v>
      </c>
      <c r="AN1651" s="59">
        <v>11512688</v>
      </c>
      <c r="AO1651" s="59">
        <v>0</v>
      </c>
      <c r="AP1651" s="59">
        <v>11512688</v>
      </c>
      <c r="AQ1651" s="59">
        <v>0</v>
      </c>
      <c r="AR1651" s="59">
        <v>11512688</v>
      </c>
      <c r="AS1651" s="59">
        <v>0</v>
      </c>
      <c r="AT1651" s="59">
        <v>11512688</v>
      </c>
      <c r="AU1651" s="59">
        <v>0</v>
      </c>
      <c r="AV1651" s="59">
        <v>11512688</v>
      </c>
      <c r="AW1651" s="59">
        <v>0</v>
      </c>
      <c r="AX1651" s="59">
        <v>23025376</v>
      </c>
      <c r="AY1651" s="2">
        <v>0</v>
      </c>
      <c r="AZ1651" s="12" t="str">
        <f t="shared" si="200"/>
        <v>OK</v>
      </c>
      <c r="BA1651" s="12" t="str">
        <f t="shared" si="201"/>
        <v>OK</v>
      </c>
      <c r="BB1651" s="6">
        <f t="shared" si="202"/>
        <v>0</v>
      </c>
      <c r="BC1651" s="13">
        <f t="shared" si="203"/>
        <v>126639568</v>
      </c>
      <c r="BD1651" s="13">
        <f t="shared" si="204"/>
        <v>126639568</v>
      </c>
      <c r="BE1651" s="6">
        <f t="shared" si="205"/>
        <v>0</v>
      </c>
      <c r="BF1651" s="6">
        <f t="shared" si="206"/>
        <v>0</v>
      </c>
    </row>
    <row r="1652" spans="2:58" ht="114" x14ac:dyDescent="0.25">
      <c r="B1652" s="39" t="s">
        <v>6487</v>
      </c>
      <c r="C1652" s="39" t="s">
        <v>717</v>
      </c>
      <c r="D1652" s="39" t="s">
        <v>4</v>
      </c>
      <c r="E1652" s="40" t="s">
        <v>219</v>
      </c>
      <c r="F1652" s="40" t="s">
        <v>220</v>
      </c>
      <c r="G1652" s="40" t="s">
        <v>23</v>
      </c>
      <c r="H1652" s="40">
        <v>80101504</v>
      </c>
      <c r="I1652" s="40" t="s">
        <v>1655</v>
      </c>
      <c r="J1652" s="40" t="s">
        <v>221</v>
      </c>
      <c r="K1652" s="40" t="s">
        <v>1659</v>
      </c>
      <c r="L1652" s="41" t="s">
        <v>153</v>
      </c>
      <c r="M1652" s="41" t="s">
        <v>154</v>
      </c>
      <c r="N1652" s="41">
        <v>11</v>
      </c>
      <c r="O1652" s="41" t="s">
        <v>1603</v>
      </c>
      <c r="P1652" s="41" t="s">
        <v>1600</v>
      </c>
      <c r="Q1652" s="58">
        <v>111783320</v>
      </c>
      <c r="R1652" s="58">
        <v>111783320</v>
      </c>
      <c r="S1652" s="41" t="s">
        <v>225</v>
      </c>
      <c r="T1652" s="41" t="s">
        <v>221</v>
      </c>
      <c r="U1652" s="40" t="s">
        <v>1613</v>
      </c>
      <c r="V1652" s="40" t="s">
        <v>721</v>
      </c>
      <c r="W1652" s="40" t="s">
        <v>722</v>
      </c>
      <c r="X1652" s="40" t="s">
        <v>229</v>
      </c>
      <c r="Y1652" s="40" t="s">
        <v>230</v>
      </c>
      <c r="Z1652" s="40" t="s">
        <v>1646</v>
      </c>
      <c r="AA1652" s="59">
        <v>0</v>
      </c>
      <c r="AB1652" s="59">
        <v>0</v>
      </c>
      <c r="AC1652" s="59">
        <v>111783320</v>
      </c>
      <c r="AD1652" s="59">
        <v>0</v>
      </c>
      <c r="AE1652" s="59">
        <v>0</v>
      </c>
      <c r="AF1652" s="59">
        <v>10162120</v>
      </c>
      <c r="AG1652" s="59">
        <v>0</v>
      </c>
      <c r="AH1652" s="59">
        <v>10162120</v>
      </c>
      <c r="AI1652" s="59">
        <v>0</v>
      </c>
      <c r="AJ1652" s="59">
        <v>10162120</v>
      </c>
      <c r="AK1652" s="59">
        <v>0</v>
      </c>
      <c r="AL1652" s="59">
        <v>10162120</v>
      </c>
      <c r="AM1652" s="59">
        <v>0</v>
      </c>
      <c r="AN1652" s="59">
        <v>10162120</v>
      </c>
      <c r="AO1652" s="59">
        <v>0</v>
      </c>
      <c r="AP1652" s="59">
        <v>10162120</v>
      </c>
      <c r="AQ1652" s="59">
        <v>0</v>
      </c>
      <c r="AR1652" s="59">
        <v>10162120</v>
      </c>
      <c r="AS1652" s="59">
        <v>0</v>
      </c>
      <c r="AT1652" s="59">
        <v>10162120</v>
      </c>
      <c r="AU1652" s="59">
        <v>0</v>
      </c>
      <c r="AV1652" s="59">
        <v>10162120</v>
      </c>
      <c r="AW1652" s="59">
        <v>0</v>
      </c>
      <c r="AX1652" s="59">
        <v>20324240</v>
      </c>
      <c r="AY1652" s="2">
        <v>0</v>
      </c>
      <c r="AZ1652" s="12" t="str">
        <f t="shared" si="200"/>
        <v>OK</v>
      </c>
      <c r="BA1652" s="12" t="str">
        <f t="shared" si="201"/>
        <v>OK</v>
      </c>
      <c r="BB1652" s="6">
        <f t="shared" si="202"/>
        <v>0</v>
      </c>
      <c r="BC1652" s="13">
        <f t="shared" si="203"/>
        <v>111783320</v>
      </c>
      <c r="BD1652" s="13">
        <f t="shared" si="204"/>
        <v>111783320</v>
      </c>
      <c r="BE1652" s="6">
        <f t="shared" si="205"/>
        <v>0</v>
      </c>
      <c r="BF1652" s="6">
        <f t="shared" si="206"/>
        <v>0</v>
      </c>
    </row>
    <row r="1653" spans="2:58" ht="114" x14ac:dyDescent="0.25">
      <c r="B1653" s="39" t="s">
        <v>6488</v>
      </c>
      <c r="C1653" s="39" t="s">
        <v>717</v>
      </c>
      <c r="D1653" s="39" t="s">
        <v>4</v>
      </c>
      <c r="E1653" s="40" t="s">
        <v>219</v>
      </c>
      <c r="F1653" s="40" t="s">
        <v>220</v>
      </c>
      <c r="G1653" s="40" t="s">
        <v>23</v>
      </c>
      <c r="H1653" s="40">
        <v>80101504</v>
      </c>
      <c r="I1653" s="40" t="s">
        <v>1655</v>
      </c>
      <c r="J1653" s="40" t="s">
        <v>221</v>
      </c>
      <c r="K1653" s="40" t="s">
        <v>1661</v>
      </c>
      <c r="L1653" s="41" t="s">
        <v>153</v>
      </c>
      <c r="M1653" s="41" t="s">
        <v>154</v>
      </c>
      <c r="N1653" s="41">
        <v>11</v>
      </c>
      <c r="O1653" s="41" t="s">
        <v>1603</v>
      </c>
      <c r="P1653" s="41" t="s">
        <v>1600</v>
      </c>
      <c r="Q1653" s="58">
        <v>101327622</v>
      </c>
      <c r="R1653" s="58">
        <v>101327622</v>
      </c>
      <c r="S1653" s="41" t="s">
        <v>225</v>
      </c>
      <c r="T1653" s="41" t="s">
        <v>221</v>
      </c>
      <c r="U1653" s="40" t="s">
        <v>1613</v>
      </c>
      <c r="V1653" s="40" t="s">
        <v>721</v>
      </c>
      <c r="W1653" s="40" t="s">
        <v>722</v>
      </c>
      <c r="X1653" s="40" t="s">
        <v>229</v>
      </c>
      <c r="Y1653" s="40" t="s">
        <v>230</v>
      </c>
      <c r="Z1653" s="40" t="s">
        <v>1646</v>
      </c>
      <c r="AA1653" s="59">
        <v>0</v>
      </c>
      <c r="AB1653" s="59">
        <v>0</v>
      </c>
      <c r="AC1653" s="59">
        <v>101327622</v>
      </c>
      <c r="AD1653" s="59">
        <v>0</v>
      </c>
      <c r="AE1653" s="59">
        <v>0</v>
      </c>
      <c r="AF1653" s="59">
        <v>9211602</v>
      </c>
      <c r="AG1653" s="59">
        <v>0</v>
      </c>
      <c r="AH1653" s="59">
        <v>9211602</v>
      </c>
      <c r="AI1653" s="59">
        <v>0</v>
      </c>
      <c r="AJ1653" s="59">
        <v>9211602</v>
      </c>
      <c r="AK1653" s="59">
        <v>0</v>
      </c>
      <c r="AL1653" s="59">
        <v>9211602</v>
      </c>
      <c r="AM1653" s="59">
        <v>0</v>
      </c>
      <c r="AN1653" s="59">
        <v>9211602</v>
      </c>
      <c r="AO1653" s="59">
        <v>0</v>
      </c>
      <c r="AP1653" s="59">
        <v>9211602</v>
      </c>
      <c r="AQ1653" s="59">
        <v>0</v>
      </c>
      <c r="AR1653" s="59">
        <v>9211602</v>
      </c>
      <c r="AS1653" s="59">
        <v>0</v>
      </c>
      <c r="AT1653" s="59">
        <v>9211602</v>
      </c>
      <c r="AU1653" s="59">
        <v>0</v>
      </c>
      <c r="AV1653" s="59">
        <v>9211602</v>
      </c>
      <c r="AW1653" s="59">
        <v>0</v>
      </c>
      <c r="AX1653" s="59">
        <v>18423204</v>
      </c>
      <c r="AY1653" s="2">
        <v>0</v>
      </c>
      <c r="AZ1653" s="12" t="str">
        <f t="shared" si="200"/>
        <v>OK</v>
      </c>
      <c r="BA1653" s="12" t="str">
        <f t="shared" si="201"/>
        <v>OK</v>
      </c>
      <c r="BB1653" s="6">
        <f t="shared" si="202"/>
        <v>0</v>
      </c>
      <c r="BC1653" s="13">
        <f t="shared" si="203"/>
        <v>101327622</v>
      </c>
      <c r="BD1653" s="13">
        <f t="shared" si="204"/>
        <v>101327622</v>
      </c>
      <c r="BE1653" s="6">
        <f t="shared" si="205"/>
        <v>0</v>
      </c>
      <c r="BF1653" s="6">
        <f t="shared" si="206"/>
        <v>0</v>
      </c>
    </row>
    <row r="1654" spans="2:58" ht="114" x14ac:dyDescent="0.25">
      <c r="B1654" s="39" t="s">
        <v>6489</v>
      </c>
      <c r="C1654" s="39" t="s">
        <v>717</v>
      </c>
      <c r="D1654" s="39" t="s">
        <v>4</v>
      </c>
      <c r="E1654" s="40" t="s">
        <v>219</v>
      </c>
      <c r="F1654" s="40" t="s">
        <v>220</v>
      </c>
      <c r="G1654" s="40" t="s">
        <v>23</v>
      </c>
      <c r="H1654" s="40">
        <v>80101504</v>
      </c>
      <c r="I1654" s="40" t="s">
        <v>1644</v>
      </c>
      <c r="J1654" s="40" t="s">
        <v>221</v>
      </c>
      <c r="K1654" s="40" t="s">
        <v>1663</v>
      </c>
      <c r="L1654" s="41" t="s">
        <v>153</v>
      </c>
      <c r="M1654" s="41" t="s">
        <v>154</v>
      </c>
      <c r="N1654" s="41">
        <v>11</v>
      </c>
      <c r="O1654" s="41" t="s">
        <v>1603</v>
      </c>
      <c r="P1654" s="41" t="s">
        <v>1600</v>
      </c>
      <c r="Q1654" s="58">
        <v>101327622</v>
      </c>
      <c r="R1654" s="58">
        <v>101327622</v>
      </c>
      <c r="S1654" s="41" t="s">
        <v>225</v>
      </c>
      <c r="T1654" s="41" t="s">
        <v>221</v>
      </c>
      <c r="U1654" s="40" t="s">
        <v>1613</v>
      </c>
      <c r="V1654" s="40" t="s">
        <v>721</v>
      </c>
      <c r="W1654" s="40" t="s">
        <v>722</v>
      </c>
      <c r="X1654" s="40" t="s">
        <v>229</v>
      </c>
      <c r="Y1654" s="40" t="s">
        <v>230</v>
      </c>
      <c r="Z1654" s="40" t="s">
        <v>1646</v>
      </c>
      <c r="AA1654" s="59">
        <v>0</v>
      </c>
      <c r="AB1654" s="59">
        <v>0</v>
      </c>
      <c r="AC1654" s="59">
        <v>101327622</v>
      </c>
      <c r="AD1654" s="59">
        <v>0</v>
      </c>
      <c r="AE1654" s="59">
        <v>0</v>
      </c>
      <c r="AF1654" s="59">
        <v>9211602</v>
      </c>
      <c r="AG1654" s="59">
        <v>0</v>
      </c>
      <c r="AH1654" s="59">
        <v>9211602</v>
      </c>
      <c r="AI1654" s="59">
        <v>0</v>
      </c>
      <c r="AJ1654" s="59">
        <v>9211602</v>
      </c>
      <c r="AK1654" s="59">
        <v>0</v>
      </c>
      <c r="AL1654" s="59">
        <v>9211602</v>
      </c>
      <c r="AM1654" s="59">
        <v>0</v>
      </c>
      <c r="AN1654" s="59">
        <v>9211602</v>
      </c>
      <c r="AO1654" s="59">
        <v>0</v>
      </c>
      <c r="AP1654" s="59">
        <v>9211602</v>
      </c>
      <c r="AQ1654" s="59">
        <v>0</v>
      </c>
      <c r="AR1654" s="59">
        <v>9211602</v>
      </c>
      <c r="AS1654" s="59">
        <v>0</v>
      </c>
      <c r="AT1654" s="59">
        <v>9211602</v>
      </c>
      <c r="AU1654" s="59">
        <v>0</v>
      </c>
      <c r="AV1654" s="59">
        <v>9211602</v>
      </c>
      <c r="AW1654" s="59">
        <v>0</v>
      </c>
      <c r="AX1654" s="59">
        <v>18423204</v>
      </c>
      <c r="AY1654" s="2">
        <v>0</v>
      </c>
      <c r="AZ1654" s="12" t="str">
        <f t="shared" si="200"/>
        <v>OK</v>
      </c>
      <c r="BA1654" s="12" t="str">
        <f t="shared" si="201"/>
        <v>OK</v>
      </c>
      <c r="BB1654" s="6">
        <f t="shared" si="202"/>
        <v>0</v>
      </c>
      <c r="BC1654" s="13">
        <f t="shared" si="203"/>
        <v>101327622</v>
      </c>
      <c r="BD1654" s="13">
        <f t="shared" si="204"/>
        <v>101327622</v>
      </c>
      <c r="BE1654" s="6">
        <f t="shared" si="205"/>
        <v>0</v>
      </c>
      <c r="BF1654" s="6">
        <f t="shared" si="206"/>
        <v>0</v>
      </c>
    </row>
    <row r="1655" spans="2:58" ht="71.25" x14ac:dyDescent="0.25">
      <c r="B1655" s="39" t="s">
        <v>1975</v>
      </c>
      <c r="C1655" s="39" t="s">
        <v>1976</v>
      </c>
      <c r="D1655" s="39" t="s">
        <v>4</v>
      </c>
      <c r="E1655" s="40" t="s">
        <v>1977</v>
      </c>
      <c r="F1655" s="40" t="s">
        <v>1978</v>
      </c>
      <c r="G1655" s="40" t="s">
        <v>33</v>
      </c>
      <c r="H1655" s="40">
        <v>80111604</v>
      </c>
      <c r="I1655" s="40" t="s">
        <v>8170</v>
      </c>
      <c r="J1655" s="40" t="s">
        <v>221</v>
      </c>
      <c r="K1655" s="40" t="s">
        <v>1979</v>
      </c>
      <c r="L1655" s="41" t="s">
        <v>159</v>
      </c>
      <c r="M1655" s="41" t="s">
        <v>159</v>
      </c>
      <c r="N1655" s="41">
        <v>5</v>
      </c>
      <c r="O1655" s="41" t="s">
        <v>223</v>
      </c>
      <c r="P1655" s="41" t="s">
        <v>224</v>
      </c>
      <c r="Q1655" s="58">
        <v>60000000</v>
      </c>
      <c r="R1655" s="58">
        <v>60000000</v>
      </c>
      <c r="S1655" s="41" t="s">
        <v>225</v>
      </c>
      <c r="T1655" s="41" t="s">
        <v>221</v>
      </c>
      <c r="U1655" s="40" t="s">
        <v>1271</v>
      </c>
      <c r="V1655" s="40" t="s">
        <v>1272</v>
      </c>
      <c r="W1655" s="40" t="s">
        <v>1980</v>
      </c>
      <c r="X1655" s="40" t="s">
        <v>229</v>
      </c>
      <c r="Y1655" s="40" t="s">
        <v>230</v>
      </c>
      <c r="Z1655" s="40" t="s">
        <v>896</v>
      </c>
      <c r="AA1655" s="59">
        <v>0</v>
      </c>
      <c r="AB1655" s="59">
        <v>0</v>
      </c>
      <c r="AC1655" s="59">
        <v>0</v>
      </c>
      <c r="AD1655" s="59">
        <v>0</v>
      </c>
      <c r="AE1655" s="59">
        <v>0</v>
      </c>
      <c r="AF1655" s="59">
        <v>0</v>
      </c>
      <c r="AG1655" s="59">
        <v>0</v>
      </c>
      <c r="AH1655" s="59">
        <v>0</v>
      </c>
      <c r="AI1655" s="59">
        <v>0</v>
      </c>
      <c r="AJ1655" s="59">
        <v>0</v>
      </c>
      <c r="AK1655" s="59">
        <v>0</v>
      </c>
      <c r="AL1655" s="59">
        <v>0</v>
      </c>
      <c r="AM1655" s="59">
        <v>60000000</v>
      </c>
      <c r="AN1655" s="59">
        <v>0</v>
      </c>
      <c r="AO1655" s="59">
        <v>0</v>
      </c>
      <c r="AP1655" s="59">
        <v>0</v>
      </c>
      <c r="AQ1655" s="59">
        <v>0</v>
      </c>
      <c r="AR1655" s="59">
        <v>0</v>
      </c>
      <c r="AS1655" s="59">
        <v>0</v>
      </c>
      <c r="AT1655" s="59">
        <v>30000000</v>
      </c>
      <c r="AU1655" s="59">
        <v>0</v>
      </c>
      <c r="AV1655" s="59">
        <v>0</v>
      </c>
      <c r="AW1655" s="59">
        <v>0</v>
      </c>
      <c r="AX1655" s="59">
        <v>30000000</v>
      </c>
      <c r="AY1655" s="2">
        <v>0</v>
      </c>
      <c r="AZ1655" s="12" t="str">
        <f t="shared" si="200"/>
        <v>OK</v>
      </c>
      <c r="BA1655" s="12" t="str">
        <f t="shared" si="201"/>
        <v>OK</v>
      </c>
      <c r="BB1655" s="6">
        <f t="shared" si="202"/>
        <v>0</v>
      </c>
      <c r="BC1655" s="13">
        <f t="shared" si="203"/>
        <v>60000000</v>
      </c>
      <c r="BD1655" s="13">
        <f t="shared" si="204"/>
        <v>60000000</v>
      </c>
      <c r="BE1655" s="6">
        <f t="shared" si="205"/>
        <v>0</v>
      </c>
      <c r="BF1655" s="6">
        <f t="shared" si="206"/>
        <v>0</v>
      </c>
    </row>
    <row r="1656" spans="2:58" ht="71.25" x14ac:dyDescent="0.25">
      <c r="B1656" s="39" t="s">
        <v>1981</v>
      </c>
      <c r="C1656" s="39" t="s">
        <v>1976</v>
      </c>
      <c r="D1656" s="39" t="s">
        <v>4</v>
      </c>
      <c r="E1656" s="40" t="s">
        <v>1977</v>
      </c>
      <c r="F1656" s="40" t="s">
        <v>1978</v>
      </c>
      <c r="G1656" s="40" t="s">
        <v>33</v>
      </c>
      <c r="H1656" s="40">
        <v>80111604</v>
      </c>
      <c r="I1656" s="40" t="s">
        <v>8170</v>
      </c>
      <c r="J1656" s="40" t="s">
        <v>221</v>
      </c>
      <c r="K1656" s="40" t="s">
        <v>1979</v>
      </c>
      <c r="L1656" s="41" t="s">
        <v>159</v>
      </c>
      <c r="M1656" s="41" t="s">
        <v>159</v>
      </c>
      <c r="N1656" s="41">
        <v>5</v>
      </c>
      <c r="O1656" s="41" t="s">
        <v>223</v>
      </c>
      <c r="P1656" s="41" t="s">
        <v>224</v>
      </c>
      <c r="Q1656" s="58">
        <v>60000000</v>
      </c>
      <c r="R1656" s="58">
        <v>60000000</v>
      </c>
      <c r="S1656" s="41" t="s">
        <v>225</v>
      </c>
      <c r="T1656" s="41" t="s">
        <v>221</v>
      </c>
      <c r="U1656" s="40" t="s">
        <v>1271</v>
      </c>
      <c r="V1656" s="40" t="s">
        <v>1272</v>
      </c>
      <c r="W1656" s="40" t="s">
        <v>1980</v>
      </c>
      <c r="X1656" s="40" t="s">
        <v>229</v>
      </c>
      <c r="Y1656" s="40" t="s">
        <v>230</v>
      </c>
      <c r="Z1656" s="40" t="s">
        <v>896</v>
      </c>
      <c r="AA1656" s="59">
        <v>0</v>
      </c>
      <c r="AB1656" s="59">
        <v>0</v>
      </c>
      <c r="AC1656" s="59">
        <v>0</v>
      </c>
      <c r="AD1656" s="59">
        <v>0</v>
      </c>
      <c r="AE1656" s="59">
        <v>0</v>
      </c>
      <c r="AF1656" s="59">
        <v>0</v>
      </c>
      <c r="AG1656" s="59">
        <v>0</v>
      </c>
      <c r="AH1656" s="59">
        <v>0</v>
      </c>
      <c r="AI1656" s="59">
        <v>0</v>
      </c>
      <c r="AJ1656" s="59">
        <v>0</v>
      </c>
      <c r="AK1656" s="59">
        <v>0</v>
      </c>
      <c r="AL1656" s="59">
        <v>0</v>
      </c>
      <c r="AM1656" s="59">
        <v>60000000</v>
      </c>
      <c r="AN1656" s="59">
        <v>0</v>
      </c>
      <c r="AO1656" s="59">
        <v>0</v>
      </c>
      <c r="AP1656" s="59">
        <v>0</v>
      </c>
      <c r="AQ1656" s="59">
        <v>0</v>
      </c>
      <c r="AR1656" s="59">
        <v>0</v>
      </c>
      <c r="AS1656" s="59">
        <v>0</v>
      </c>
      <c r="AT1656" s="59">
        <v>30000000</v>
      </c>
      <c r="AU1656" s="59">
        <v>0</v>
      </c>
      <c r="AV1656" s="59">
        <v>0</v>
      </c>
      <c r="AW1656" s="59">
        <v>0</v>
      </c>
      <c r="AX1656" s="59">
        <v>30000000</v>
      </c>
      <c r="AY1656" s="2">
        <v>0</v>
      </c>
      <c r="AZ1656" s="12" t="str">
        <f t="shared" si="200"/>
        <v>OK</v>
      </c>
      <c r="BA1656" s="12" t="str">
        <f t="shared" si="201"/>
        <v>OK</v>
      </c>
      <c r="BB1656" s="6">
        <f t="shared" si="202"/>
        <v>0</v>
      </c>
      <c r="BC1656" s="13">
        <f t="shared" si="203"/>
        <v>60000000</v>
      </c>
      <c r="BD1656" s="13">
        <f t="shared" si="204"/>
        <v>60000000</v>
      </c>
      <c r="BE1656" s="6">
        <f t="shared" si="205"/>
        <v>0</v>
      </c>
      <c r="BF1656" s="6">
        <f t="shared" si="206"/>
        <v>0</v>
      </c>
    </row>
    <row r="1657" spans="2:58" ht="71.25" x14ac:dyDescent="0.25">
      <c r="B1657" s="39" t="s">
        <v>1982</v>
      </c>
      <c r="C1657" s="39" t="s">
        <v>1976</v>
      </c>
      <c r="D1657" s="39" t="s">
        <v>4</v>
      </c>
      <c r="E1657" s="40" t="s">
        <v>1977</v>
      </c>
      <c r="F1657" s="40" t="s">
        <v>1978</v>
      </c>
      <c r="G1657" s="40" t="s">
        <v>33</v>
      </c>
      <c r="H1657" s="40">
        <v>80111604</v>
      </c>
      <c r="I1657" s="40" t="s">
        <v>8170</v>
      </c>
      <c r="J1657" s="40" t="s">
        <v>221</v>
      </c>
      <c r="K1657" s="40" t="s">
        <v>1979</v>
      </c>
      <c r="L1657" s="41" t="s">
        <v>159</v>
      </c>
      <c r="M1657" s="41" t="s">
        <v>159</v>
      </c>
      <c r="N1657" s="41">
        <v>5</v>
      </c>
      <c r="O1657" s="41" t="s">
        <v>223</v>
      </c>
      <c r="P1657" s="41" t="s">
        <v>224</v>
      </c>
      <c r="Q1657" s="58">
        <v>60000000</v>
      </c>
      <c r="R1657" s="58">
        <v>60000000</v>
      </c>
      <c r="S1657" s="41" t="s">
        <v>225</v>
      </c>
      <c r="T1657" s="41" t="s">
        <v>221</v>
      </c>
      <c r="U1657" s="40" t="s">
        <v>1271</v>
      </c>
      <c r="V1657" s="40" t="s">
        <v>1272</v>
      </c>
      <c r="W1657" s="40" t="s">
        <v>1980</v>
      </c>
      <c r="X1657" s="40" t="s">
        <v>229</v>
      </c>
      <c r="Y1657" s="40" t="s">
        <v>230</v>
      </c>
      <c r="Z1657" s="40" t="s">
        <v>896</v>
      </c>
      <c r="AA1657" s="59">
        <v>0</v>
      </c>
      <c r="AB1657" s="59">
        <v>0</v>
      </c>
      <c r="AC1657" s="59">
        <v>0</v>
      </c>
      <c r="AD1657" s="59">
        <v>0</v>
      </c>
      <c r="AE1657" s="59">
        <v>0</v>
      </c>
      <c r="AF1657" s="59">
        <v>0</v>
      </c>
      <c r="AG1657" s="59">
        <v>0</v>
      </c>
      <c r="AH1657" s="59">
        <v>0</v>
      </c>
      <c r="AI1657" s="59">
        <v>0</v>
      </c>
      <c r="AJ1657" s="59">
        <v>0</v>
      </c>
      <c r="AK1657" s="59">
        <v>0</v>
      </c>
      <c r="AL1657" s="59">
        <v>0</v>
      </c>
      <c r="AM1657" s="59">
        <v>60000000</v>
      </c>
      <c r="AN1657" s="59">
        <v>0</v>
      </c>
      <c r="AO1657" s="59">
        <v>0</v>
      </c>
      <c r="AP1657" s="59">
        <v>0</v>
      </c>
      <c r="AQ1657" s="59">
        <v>0</v>
      </c>
      <c r="AR1657" s="59">
        <v>0</v>
      </c>
      <c r="AS1657" s="59">
        <v>0</v>
      </c>
      <c r="AT1657" s="59">
        <v>30000000</v>
      </c>
      <c r="AU1657" s="59">
        <v>0</v>
      </c>
      <c r="AV1657" s="59">
        <v>0</v>
      </c>
      <c r="AW1657" s="59">
        <v>0</v>
      </c>
      <c r="AX1657" s="59">
        <v>30000000</v>
      </c>
      <c r="AY1657" s="2">
        <v>0</v>
      </c>
      <c r="AZ1657" s="12" t="str">
        <f t="shared" si="200"/>
        <v>OK</v>
      </c>
      <c r="BA1657" s="12" t="str">
        <f t="shared" si="201"/>
        <v>OK</v>
      </c>
      <c r="BB1657" s="6">
        <f t="shared" si="202"/>
        <v>0</v>
      </c>
      <c r="BC1657" s="13">
        <f t="shared" si="203"/>
        <v>60000000</v>
      </c>
      <c r="BD1657" s="13">
        <f t="shared" si="204"/>
        <v>60000000</v>
      </c>
      <c r="BE1657" s="6">
        <f t="shared" si="205"/>
        <v>0</v>
      </c>
      <c r="BF1657" s="6">
        <f t="shared" si="206"/>
        <v>0</v>
      </c>
    </row>
    <row r="1658" spans="2:58" ht="71.25" x14ac:dyDescent="0.25">
      <c r="B1658" s="39" t="s">
        <v>1983</v>
      </c>
      <c r="C1658" s="39" t="s">
        <v>1976</v>
      </c>
      <c r="D1658" s="39" t="s">
        <v>4</v>
      </c>
      <c r="E1658" s="40" t="s">
        <v>1977</v>
      </c>
      <c r="F1658" s="40" t="s">
        <v>1978</v>
      </c>
      <c r="G1658" s="40" t="s">
        <v>33</v>
      </c>
      <c r="H1658" s="40">
        <v>80111604</v>
      </c>
      <c r="I1658" s="40" t="s">
        <v>8170</v>
      </c>
      <c r="J1658" s="40" t="s">
        <v>221</v>
      </c>
      <c r="K1658" s="40" t="s">
        <v>1979</v>
      </c>
      <c r="L1658" s="41" t="s">
        <v>159</v>
      </c>
      <c r="M1658" s="41" t="s">
        <v>159</v>
      </c>
      <c r="N1658" s="41">
        <v>5</v>
      </c>
      <c r="O1658" s="41" t="s">
        <v>223</v>
      </c>
      <c r="P1658" s="41" t="s">
        <v>224</v>
      </c>
      <c r="Q1658" s="58">
        <v>60000000</v>
      </c>
      <c r="R1658" s="58">
        <v>60000000</v>
      </c>
      <c r="S1658" s="41" t="s">
        <v>225</v>
      </c>
      <c r="T1658" s="41" t="s">
        <v>221</v>
      </c>
      <c r="U1658" s="40" t="s">
        <v>1271</v>
      </c>
      <c r="V1658" s="40" t="s">
        <v>1272</v>
      </c>
      <c r="W1658" s="40" t="s">
        <v>1980</v>
      </c>
      <c r="X1658" s="40" t="s">
        <v>229</v>
      </c>
      <c r="Y1658" s="40" t="s">
        <v>230</v>
      </c>
      <c r="Z1658" s="40" t="s">
        <v>896</v>
      </c>
      <c r="AA1658" s="59">
        <v>0</v>
      </c>
      <c r="AB1658" s="59">
        <v>0</v>
      </c>
      <c r="AC1658" s="59">
        <v>0</v>
      </c>
      <c r="AD1658" s="59">
        <v>0</v>
      </c>
      <c r="AE1658" s="59">
        <v>0</v>
      </c>
      <c r="AF1658" s="59">
        <v>0</v>
      </c>
      <c r="AG1658" s="59">
        <v>0</v>
      </c>
      <c r="AH1658" s="59">
        <v>0</v>
      </c>
      <c r="AI1658" s="59">
        <v>0</v>
      </c>
      <c r="AJ1658" s="59">
        <v>0</v>
      </c>
      <c r="AK1658" s="59">
        <v>0</v>
      </c>
      <c r="AL1658" s="59">
        <v>0</v>
      </c>
      <c r="AM1658" s="59">
        <v>60000000</v>
      </c>
      <c r="AN1658" s="59">
        <v>0</v>
      </c>
      <c r="AO1658" s="59">
        <v>0</v>
      </c>
      <c r="AP1658" s="59">
        <v>0</v>
      </c>
      <c r="AQ1658" s="59">
        <v>0</v>
      </c>
      <c r="AR1658" s="59">
        <v>0</v>
      </c>
      <c r="AS1658" s="59">
        <v>0</v>
      </c>
      <c r="AT1658" s="59">
        <v>30000000</v>
      </c>
      <c r="AU1658" s="59">
        <v>0</v>
      </c>
      <c r="AV1658" s="59">
        <v>0</v>
      </c>
      <c r="AW1658" s="59">
        <v>0</v>
      </c>
      <c r="AX1658" s="59">
        <v>30000000</v>
      </c>
      <c r="AY1658" s="2">
        <v>0</v>
      </c>
      <c r="AZ1658" s="12" t="str">
        <f t="shared" si="200"/>
        <v>OK</v>
      </c>
      <c r="BA1658" s="12" t="str">
        <f t="shared" si="201"/>
        <v>OK</v>
      </c>
      <c r="BB1658" s="6">
        <f t="shared" si="202"/>
        <v>0</v>
      </c>
      <c r="BC1658" s="13">
        <f t="shared" si="203"/>
        <v>60000000</v>
      </c>
      <c r="BD1658" s="13">
        <f t="shared" si="204"/>
        <v>60000000</v>
      </c>
      <c r="BE1658" s="6">
        <f t="shared" si="205"/>
        <v>0</v>
      </c>
      <c r="BF1658" s="6">
        <f t="shared" si="206"/>
        <v>0</v>
      </c>
    </row>
    <row r="1659" spans="2:58" ht="71.25" x14ac:dyDescent="0.25">
      <c r="B1659" s="39" t="s">
        <v>1984</v>
      </c>
      <c r="C1659" s="39" t="s">
        <v>1976</v>
      </c>
      <c r="D1659" s="39" t="s">
        <v>4</v>
      </c>
      <c r="E1659" s="40" t="s">
        <v>1977</v>
      </c>
      <c r="F1659" s="40" t="s">
        <v>1978</v>
      </c>
      <c r="G1659" s="40" t="s">
        <v>33</v>
      </c>
      <c r="H1659" s="40">
        <v>80111604</v>
      </c>
      <c r="I1659" s="40" t="s">
        <v>8170</v>
      </c>
      <c r="J1659" s="40" t="s">
        <v>221</v>
      </c>
      <c r="K1659" s="40" t="s">
        <v>1979</v>
      </c>
      <c r="L1659" s="41" t="s">
        <v>159</v>
      </c>
      <c r="M1659" s="41" t="s">
        <v>159</v>
      </c>
      <c r="N1659" s="41">
        <v>5</v>
      </c>
      <c r="O1659" s="41" t="s">
        <v>223</v>
      </c>
      <c r="P1659" s="41" t="s">
        <v>224</v>
      </c>
      <c r="Q1659" s="58">
        <v>60000000</v>
      </c>
      <c r="R1659" s="58">
        <v>60000000</v>
      </c>
      <c r="S1659" s="41" t="s">
        <v>225</v>
      </c>
      <c r="T1659" s="41" t="s">
        <v>221</v>
      </c>
      <c r="U1659" s="40" t="s">
        <v>1271</v>
      </c>
      <c r="V1659" s="40" t="s">
        <v>1272</v>
      </c>
      <c r="W1659" s="40" t="s">
        <v>1980</v>
      </c>
      <c r="X1659" s="40" t="s">
        <v>229</v>
      </c>
      <c r="Y1659" s="40" t="s">
        <v>230</v>
      </c>
      <c r="Z1659" s="40" t="s">
        <v>896</v>
      </c>
      <c r="AA1659" s="59">
        <v>0</v>
      </c>
      <c r="AB1659" s="59">
        <v>0</v>
      </c>
      <c r="AC1659" s="59">
        <v>0</v>
      </c>
      <c r="AD1659" s="59">
        <v>0</v>
      </c>
      <c r="AE1659" s="59">
        <v>0</v>
      </c>
      <c r="AF1659" s="59">
        <v>0</v>
      </c>
      <c r="AG1659" s="59">
        <v>0</v>
      </c>
      <c r="AH1659" s="59">
        <v>0</v>
      </c>
      <c r="AI1659" s="59">
        <v>0</v>
      </c>
      <c r="AJ1659" s="59">
        <v>0</v>
      </c>
      <c r="AK1659" s="59">
        <v>0</v>
      </c>
      <c r="AL1659" s="59">
        <v>0</v>
      </c>
      <c r="AM1659" s="59">
        <v>60000000</v>
      </c>
      <c r="AN1659" s="59">
        <v>0</v>
      </c>
      <c r="AO1659" s="59">
        <v>0</v>
      </c>
      <c r="AP1659" s="59">
        <v>0</v>
      </c>
      <c r="AQ1659" s="59">
        <v>0</v>
      </c>
      <c r="AR1659" s="59">
        <v>0</v>
      </c>
      <c r="AS1659" s="59">
        <v>0</v>
      </c>
      <c r="AT1659" s="59">
        <v>30000000</v>
      </c>
      <c r="AU1659" s="59">
        <v>0</v>
      </c>
      <c r="AV1659" s="59">
        <v>0</v>
      </c>
      <c r="AW1659" s="59">
        <v>0</v>
      </c>
      <c r="AX1659" s="59">
        <v>30000000</v>
      </c>
      <c r="AY1659" s="2">
        <v>0</v>
      </c>
      <c r="AZ1659" s="12" t="str">
        <f t="shared" si="200"/>
        <v>OK</v>
      </c>
      <c r="BA1659" s="12" t="str">
        <f t="shared" si="201"/>
        <v>OK</v>
      </c>
      <c r="BB1659" s="6">
        <f t="shared" si="202"/>
        <v>0</v>
      </c>
      <c r="BC1659" s="13">
        <f t="shared" si="203"/>
        <v>60000000</v>
      </c>
      <c r="BD1659" s="13">
        <f t="shared" si="204"/>
        <v>60000000</v>
      </c>
      <c r="BE1659" s="6">
        <f t="shared" si="205"/>
        <v>0</v>
      </c>
      <c r="BF1659" s="6">
        <f t="shared" si="206"/>
        <v>0</v>
      </c>
    </row>
    <row r="1660" spans="2:58" ht="71.25" x14ac:dyDescent="0.25">
      <c r="B1660" s="39" t="s">
        <v>1985</v>
      </c>
      <c r="C1660" s="39" t="s">
        <v>1976</v>
      </c>
      <c r="D1660" s="39" t="s">
        <v>4</v>
      </c>
      <c r="E1660" s="40" t="s">
        <v>1977</v>
      </c>
      <c r="F1660" s="40" t="s">
        <v>1978</v>
      </c>
      <c r="G1660" s="40" t="s">
        <v>33</v>
      </c>
      <c r="H1660" s="40">
        <v>80111604</v>
      </c>
      <c r="I1660" s="40" t="s">
        <v>8170</v>
      </c>
      <c r="J1660" s="40" t="s">
        <v>221</v>
      </c>
      <c r="K1660" s="40" t="s">
        <v>1979</v>
      </c>
      <c r="L1660" s="41" t="s">
        <v>159</v>
      </c>
      <c r="M1660" s="41" t="s">
        <v>159</v>
      </c>
      <c r="N1660" s="41">
        <v>5</v>
      </c>
      <c r="O1660" s="41" t="s">
        <v>223</v>
      </c>
      <c r="P1660" s="41" t="s">
        <v>224</v>
      </c>
      <c r="Q1660" s="58">
        <v>60000000</v>
      </c>
      <c r="R1660" s="58">
        <v>60000000</v>
      </c>
      <c r="S1660" s="41" t="s">
        <v>225</v>
      </c>
      <c r="T1660" s="41" t="s">
        <v>221</v>
      </c>
      <c r="U1660" s="40" t="s">
        <v>1271</v>
      </c>
      <c r="V1660" s="40" t="s">
        <v>1272</v>
      </c>
      <c r="W1660" s="40" t="s">
        <v>1980</v>
      </c>
      <c r="X1660" s="40" t="s">
        <v>229</v>
      </c>
      <c r="Y1660" s="40" t="s">
        <v>230</v>
      </c>
      <c r="Z1660" s="40" t="s">
        <v>896</v>
      </c>
      <c r="AA1660" s="59">
        <v>0</v>
      </c>
      <c r="AB1660" s="59">
        <v>0</v>
      </c>
      <c r="AC1660" s="59">
        <v>0</v>
      </c>
      <c r="AD1660" s="59">
        <v>0</v>
      </c>
      <c r="AE1660" s="59">
        <v>0</v>
      </c>
      <c r="AF1660" s="59">
        <v>0</v>
      </c>
      <c r="AG1660" s="59">
        <v>0</v>
      </c>
      <c r="AH1660" s="59">
        <v>0</v>
      </c>
      <c r="AI1660" s="59">
        <v>0</v>
      </c>
      <c r="AJ1660" s="59">
        <v>0</v>
      </c>
      <c r="AK1660" s="59">
        <v>0</v>
      </c>
      <c r="AL1660" s="59">
        <v>0</v>
      </c>
      <c r="AM1660" s="59">
        <v>60000000</v>
      </c>
      <c r="AN1660" s="59">
        <v>0</v>
      </c>
      <c r="AO1660" s="59">
        <v>0</v>
      </c>
      <c r="AP1660" s="59">
        <v>0</v>
      </c>
      <c r="AQ1660" s="59">
        <v>0</v>
      </c>
      <c r="AR1660" s="59">
        <v>0</v>
      </c>
      <c r="AS1660" s="59">
        <v>0</v>
      </c>
      <c r="AT1660" s="59">
        <v>30000000</v>
      </c>
      <c r="AU1660" s="59">
        <v>0</v>
      </c>
      <c r="AV1660" s="59">
        <v>0</v>
      </c>
      <c r="AW1660" s="59">
        <v>0</v>
      </c>
      <c r="AX1660" s="59">
        <v>30000000</v>
      </c>
      <c r="AY1660" s="2">
        <v>0</v>
      </c>
      <c r="AZ1660" s="12" t="str">
        <f t="shared" si="200"/>
        <v>OK</v>
      </c>
      <c r="BA1660" s="12" t="str">
        <f t="shared" si="201"/>
        <v>OK</v>
      </c>
      <c r="BB1660" s="6">
        <f t="shared" si="202"/>
        <v>0</v>
      </c>
      <c r="BC1660" s="13">
        <f t="shared" si="203"/>
        <v>60000000</v>
      </c>
      <c r="BD1660" s="13">
        <f t="shared" si="204"/>
        <v>60000000</v>
      </c>
      <c r="BE1660" s="6">
        <f t="shared" si="205"/>
        <v>0</v>
      </c>
      <c r="BF1660" s="6">
        <f t="shared" si="206"/>
        <v>0</v>
      </c>
    </row>
    <row r="1661" spans="2:58" ht="71.25" x14ac:dyDescent="0.25">
      <c r="B1661" s="39" t="s">
        <v>1986</v>
      </c>
      <c r="C1661" s="39" t="s">
        <v>1976</v>
      </c>
      <c r="D1661" s="39" t="s">
        <v>4</v>
      </c>
      <c r="E1661" s="40" t="s">
        <v>1977</v>
      </c>
      <c r="F1661" s="40" t="s">
        <v>1978</v>
      </c>
      <c r="G1661" s="40" t="s">
        <v>33</v>
      </c>
      <c r="H1661" s="40">
        <v>80111604</v>
      </c>
      <c r="I1661" s="40" t="s">
        <v>8170</v>
      </c>
      <c r="J1661" s="40" t="s">
        <v>221</v>
      </c>
      <c r="K1661" s="40" t="s">
        <v>1979</v>
      </c>
      <c r="L1661" s="41" t="s">
        <v>159</v>
      </c>
      <c r="M1661" s="41" t="s">
        <v>159</v>
      </c>
      <c r="N1661" s="41">
        <v>5</v>
      </c>
      <c r="O1661" s="41" t="s">
        <v>223</v>
      </c>
      <c r="P1661" s="41" t="s">
        <v>224</v>
      </c>
      <c r="Q1661" s="58">
        <v>60000000</v>
      </c>
      <c r="R1661" s="58">
        <v>60000000</v>
      </c>
      <c r="S1661" s="41" t="s">
        <v>225</v>
      </c>
      <c r="T1661" s="41" t="s">
        <v>221</v>
      </c>
      <c r="U1661" s="40" t="s">
        <v>1271</v>
      </c>
      <c r="V1661" s="40" t="s">
        <v>1272</v>
      </c>
      <c r="W1661" s="40" t="s">
        <v>1980</v>
      </c>
      <c r="X1661" s="40" t="s">
        <v>229</v>
      </c>
      <c r="Y1661" s="40" t="s">
        <v>230</v>
      </c>
      <c r="Z1661" s="40" t="s">
        <v>896</v>
      </c>
      <c r="AA1661" s="59">
        <v>0</v>
      </c>
      <c r="AB1661" s="59">
        <v>0</v>
      </c>
      <c r="AC1661" s="59">
        <v>0</v>
      </c>
      <c r="AD1661" s="59">
        <v>0</v>
      </c>
      <c r="AE1661" s="59">
        <v>0</v>
      </c>
      <c r="AF1661" s="59">
        <v>0</v>
      </c>
      <c r="AG1661" s="59">
        <v>0</v>
      </c>
      <c r="AH1661" s="59">
        <v>0</v>
      </c>
      <c r="AI1661" s="59">
        <v>0</v>
      </c>
      <c r="AJ1661" s="59">
        <v>0</v>
      </c>
      <c r="AK1661" s="59">
        <v>0</v>
      </c>
      <c r="AL1661" s="59">
        <v>0</v>
      </c>
      <c r="AM1661" s="59">
        <v>60000000</v>
      </c>
      <c r="AN1661" s="59">
        <v>0</v>
      </c>
      <c r="AO1661" s="59">
        <v>0</v>
      </c>
      <c r="AP1661" s="59">
        <v>0</v>
      </c>
      <c r="AQ1661" s="59">
        <v>0</v>
      </c>
      <c r="AR1661" s="59">
        <v>0</v>
      </c>
      <c r="AS1661" s="59">
        <v>0</v>
      </c>
      <c r="AT1661" s="59">
        <v>30000000</v>
      </c>
      <c r="AU1661" s="59">
        <v>0</v>
      </c>
      <c r="AV1661" s="59">
        <v>0</v>
      </c>
      <c r="AW1661" s="59">
        <v>0</v>
      </c>
      <c r="AX1661" s="59">
        <v>30000000</v>
      </c>
      <c r="AY1661" s="2">
        <v>0</v>
      </c>
      <c r="AZ1661" s="12" t="str">
        <f t="shared" si="200"/>
        <v>OK</v>
      </c>
      <c r="BA1661" s="12" t="str">
        <f t="shared" si="201"/>
        <v>OK</v>
      </c>
      <c r="BB1661" s="6">
        <f t="shared" si="202"/>
        <v>0</v>
      </c>
      <c r="BC1661" s="13">
        <f t="shared" si="203"/>
        <v>60000000</v>
      </c>
      <c r="BD1661" s="13">
        <f t="shared" si="204"/>
        <v>60000000</v>
      </c>
      <c r="BE1661" s="6">
        <f t="shared" si="205"/>
        <v>0</v>
      </c>
      <c r="BF1661" s="6">
        <f t="shared" si="206"/>
        <v>0</v>
      </c>
    </row>
    <row r="1662" spans="2:58" ht="71.25" x14ac:dyDescent="0.25">
      <c r="B1662" s="39" t="s">
        <v>1987</v>
      </c>
      <c r="C1662" s="39" t="s">
        <v>1976</v>
      </c>
      <c r="D1662" s="39" t="s">
        <v>4</v>
      </c>
      <c r="E1662" s="40" t="s">
        <v>1977</v>
      </c>
      <c r="F1662" s="40" t="s">
        <v>1978</v>
      </c>
      <c r="G1662" s="40" t="s">
        <v>33</v>
      </c>
      <c r="H1662" s="40">
        <v>80111604</v>
      </c>
      <c r="I1662" s="40" t="s">
        <v>8170</v>
      </c>
      <c r="J1662" s="40" t="s">
        <v>221</v>
      </c>
      <c r="K1662" s="40" t="s">
        <v>1979</v>
      </c>
      <c r="L1662" s="41" t="s">
        <v>159</v>
      </c>
      <c r="M1662" s="41" t="s">
        <v>159</v>
      </c>
      <c r="N1662" s="41">
        <v>5</v>
      </c>
      <c r="O1662" s="41" t="s">
        <v>223</v>
      </c>
      <c r="P1662" s="41" t="s">
        <v>224</v>
      </c>
      <c r="Q1662" s="58">
        <v>60000000</v>
      </c>
      <c r="R1662" s="58">
        <v>60000000</v>
      </c>
      <c r="S1662" s="41" t="s">
        <v>225</v>
      </c>
      <c r="T1662" s="41" t="s">
        <v>221</v>
      </c>
      <c r="U1662" s="40" t="s">
        <v>1271</v>
      </c>
      <c r="V1662" s="40" t="s">
        <v>1272</v>
      </c>
      <c r="W1662" s="40" t="s">
        <v>1980</v>
      </c>
      <c r="X1662" s="40" t="s">
        <v>229</v>
      </c>
      <c r="Y1662" s="40" t="s">
        <v>230</v>
      </c>
      <c r="Z1662" s="40" t="s">
        <v>896</v>
      </c>
      <c r="AA1662" s="59">
        <v>0</v>
      </c>
      <c r="AB1662" s="59">
        <v>0</v>
      </c>
      <c r="AC1662" s="59">
        <v>0</v>
      </c>
      <c r="AD1662" s="59">
        <v>0</v>
      </c>
      <c r="AE1662" s="59">
        <v>0</v>
      </c>
      <c r="AF1662" s="59">
        <v>0</v>
      </c>
      <c r="AG1662" s="59">
        <v>0</v>
      </c>
      <c r="AH1662" s="59">
        <v>0</v>
      </c>
      <c r="AI1662" s="59">
        <v>0</v>
      </c>
      <c r="AJ1662" s="59">
        <v>0</v>
      </c>
      <c r="AK1662" s="59">
        <v>0</v>
      </c>
      <c r="AL1662" s="59">
        <v>0</v>
      </c>
      <c r="AM1662" s="59">
        <v>60000000</v>
      </c>
      <c r="AN1662" s="59">
        <v>0</v>
      </c>
      <c r="AO1662" s="59">
        <v>0</v>
      </c>
      <c r="AP1662" s="59">
        <v>0</v>
      </c>
      <c r="AQ1662" s="59">
        <v>0</v>
      </c>
      <c r="AR1662" s="59">
        <v>0</v>
      </c>
      <c r="AS1662" s="59">
        <v>0</v>
      </c>
      <c r="AT1662" s="59">
        <v>30000000</v>
      </c>
      <c r="AU1662" s="59">
        <v>0</v>
      </c>
      <c r="AV1662" s="59">
        <v>0</v>
      </c>
      <c r="AW1662" s="59">
        <v>0</v>
      </c>
      <c r="AX1662" s="59">
        <v>30000000</v>
      </c>
      <c r="AY1662" s="2">
        <v>0</v>
      </c>
      <c r="AZ1662" s="12" t="str">
        <f t="shared" si="200"/>
        <v>OK</v>
      </c>
      <c r="BA1662" s="12" t="str">
        <f t="shared" si="201"/>
        <v>OK</v>
      </c>
      <c r="BB1662" s="6">
        <f t="shared" si="202"/>
        <v>0</v>
      </c>
      <c r="BC1662" s="13">
        <f t="shared" si="203"/>
        <v>60000000</v>
      </c>
      <c r="BD1662" s="13">
        <f t="shared" si="204"/>
        <v>60000000</v>
      </c>
      <c r="BE1662" s="6">
        <f t="shared" si="205"/>
        <v>0</v>
      </c>
      <c r="BF1662" s="6">
        <f t="shared" si="206"/>
        <v>0</v>
      </c>
    </row>
    <row r="1663" spans="2:58" ht="71.25" x14ac:dyDescent="0.25">
      <c r="B1663" s="39" t="s">
        <v>1988</v>
      </c>
      <c r="C1663" s="39" t="s">
        <v>1976</v>
      </c>
      <c r="D1663" s="39" t="s">
        <v>4</v>
      </c>
      <c r="E1663" s="40" t="s">
        <v>1977</v>
      </c>
      <c r="F1663" s="40" t="s">
        <v>1978</v>
      </c>
      <c r="G1663" s="40" t="s">
        <v>33</v>
      </c>
      <c r="H1663" s="40">
        <v>80111604</v>
      </c>
      <c r="I1663" s="40" t="s">
        <v>8170</v>
      </c>
      <c r="J1663" s="40" t="s">
        <v>221</v>
      </c>
      <c r="K1663" s="40" t="s">
        <v>1979</v>
      </c>
      <c r="L1663" s="41" t="s">
        <v>159</v>
      </c>
      <c r="M1663" s="41" t="s">
        <v>159</v>
      </c>
      <c r="N1663" s="41">
        <v>5</v>
      </c>
      <c r="O1663" s="41" t="s">
        <v>223</v>
      </c>
      <c r="P1663" s="41" t="s">
        <v>224</v>
      </c>
      <c r="Q1663" s="58">
        <v>60000000</v>
      </c>
      <c r="R1663" s="58">
        <v>60000000</v>
      </c>
      <c r="S1663" s="41" t="s">
        <v>225</v>
      </c>
      <c r="T1663" s="41" t="s">
        <v>221</v>
      </c>
      <c r="U1663" s="40" t="s">
        <v>1271</v>
      </c>
      <c r="V1663" s="40" t="s">
        <v>1272</v>
      </c>
      <c r="W1663" s="40" t="s">
        <v>1980</v>
      </c>
      <c r="X1663" s="40" t="s">
        <v>229</v>
      </c>
      <c r="Y1663" s="40" t="s">
        <v>230</v>
      </c>
      <c r="Z1663" s="40" t="s">
        <v>896</v>
      </c>
      <c r="AA1663" s="59">
        <v>0</v>
      </c>
      <c r="AB1663" s="59">
        <v>0</v>
      </c>
      <c r="AC1663" s="59">
        <v>0</v>
      </c>
      <c r="AD1663" s="59">
        <v>0</v>
      </c>
      <c r="AE1663" s="59">
        <v>0</v>
      </c>
      <c r="AF1663" s="59">
        <v>0</v>
      </c>
      <c r="AG1663" s="59">
        <v>0</v>
      </c>
      <c r="AH1663" s="59">
        <v>0</v>
      </c>
      <c r="AI1663" s="59">
        <v>0</v>
      </c>
      <c r="AJ1663" s="59">
        <v>0</v>
      </c>
      <c r="AK1663" s="59">
        <v>0</v>
      </c>
      <c r="AL1663" s="59">
        <v>0</v>
      </c>
      <c r="AM1663" s="59">
        <v>60000000</v>
      </c>
      <c r="AN1663" s="59">
        <v>0</v>
      </c>
      <c r="AO1663" s="59">
        <v>0</v>
      </c>
      <c r="AP1663" s="59">
        <v>0</v>
      </c>
      <c r="AQ1663" s="59">
        <v>0</v>
      </c>
      <c r="AR1663" s="59">
        <v>0</v>
      </c>
      <c r="AS1663" s="59">
        <v>0</v>
      </c>
      <c r="AT1663" s="59">
        <v>30000000</v>
      </c>
      <c r="AU1663" s="59">
        <v>0</v>
      </c>
      <c r="AV1663" s="59">
        <v>0</v>
      </c>
      <c r="AW1663" s="59">
        <v>0</v>
      </c>
      <c r="AX1663" s="59">
        <v>30000000</v>
      </c>
      <c r="AY1663" s="2">
        <v>0</v>
      </c>
      <c r="AZ1663" s="12" t="str">
        <f t="shared" si="200"/>
        <v>OK</v>
      </c>
      <c r="BA1663" s="12" t="str">
        <f t="shared" si="201"/>
        <v>OK</v>
      </c>
      <c r="BB1663" s="6">
        <f t="shared" si="202"/>
        <v>0</v>
      </c>
      <c r="BC1663" s="13">
        <f t="shared" si="203"/>
        <v>60000000</v>
      </c>
      <c r="BD1663" s="13">
        <f t="shared" si="204"/>
        <v>60000000</v>
      </c>
      <c r="BE1663" s="6">
        <f t="shared" si="205"/>
        <v>0</v>
      </c>
      <c r="BF1663" s="6">
        <f t="shared" si="206"/>
        <v>0</v>
      </c>
    </row>
    <row r="1664" spans="2:58" ht="71.25" x14ac:dyDescent="0.25">
      <c r="B1664" s="39" t="s">
        <v>1989</v>
      </c>
      <c r="C1664" s="39" t="s">
        <v>1976</v>
      </c>
      <c r="D1664" s="39" t="s">
        <v>4</v>
      </c>
      <c r="E1664" s="40" t="s">
        <v>1977</v>
      </c>
      <c r="F1664" s="40" t="s">
        <v>1978</v>
      </c>
      <c r="G1664" s="40" t="s">
        <v>33</v>
      </c>
      <c r="H1664" s="40">
        <v>80111604</v>
      </c>
      <c r="I1664" s="40" t="s">
        <v>8170</v>
      </c>
      <c r="J1664" s="40" t="s">
        <v>221</v>
      </c>
      <c r="K1664" s="40" t="s">
        <v>1979</v>
      </c>
      <c r="L1664" s="41" t="s">
        <v>159</v>
      </c>
      <c r="M1664" s="41" t="s">
        <v>159</v>
      </c>
      <c r="N1664" s="41">
        <v>5</v>
      </c>
      <c r="O1664" s="41" t="s">
        <v>223</v>
      </c>
      <c r="P1664" s="41" t="s">
        <v>224</v>
      </c>
      <c r="Q1664" s="58">
        <v>60000000</v>
      </c>
      <c r="R1664" s="58">
        <v>60000000</v>
      </c>
      <c r="S1664" s="41" t="s">
        <v>225</v>
      </c>
      <c r="T1664" s="41" t="s">
        <v>221</v>
      </c>
      <c r="U1664" s="40" t="s">
        <v>1271</v>
      </c>
      <c r="V1664" s="40" t="s">
        <v>1272</v>
      </c>
      <c r="W1664" s="40" t="s">
        <v>1980</v>
      </c>
      <c r="X1664" s="40" t="s">
        <v>229</v>
      </c>
      <c r="Y1664" s="40" t="s">
        <v>230</v>
      </c>
      <c r="Z1664" s="40" t="s">
        <v>896</v>
      </c>
      <c r="AA1664" s="59">
        <v>0</v>
      </c>
      <c r="AB1664" s="59">
        <v>0</v>
      </c>
      <c r="AC1664" s="59">
        <v>0</v>
      </c>
      <c r="AD1664" s="59">
        <v>0</v>
      </c>
      <c r="AE1664" s="59">
        <v>0</v>
      </c>
      <c r="AF1664" s="59">
        <v>0</v>
      </c>
      <c r="AG1664" s="59">
        <v>0</v>
      </c>
      <c r="AH1664" s="59">
        <v>0</v>
      </c>
      <c r="AI1664" s="59">
        <v>0</v>
      </c>
      <c r="AJ1664" s="59">
        <v>0</v>
      </c>
      <c r="AK1664" s="59">
        <v>0</v>
      </c>
      <c r="AL1664" s="59">
        <v>0</v>
      </c>
      <c r="AM1664" s="59">
        <v>60000000</v>
      </c>
      <c r="AN1664" s="59">
        <v>0</v>
      </c>
      <c r="AO1664" s="59">
        <v>0</v>
      </c>
      <c r="AP1664" s="59">
        <v>0</v>
      </c>
      <c r="AQ1664" s="59">
        <v>0</v>
      </c>
      <c r="AR1664" s="59">
        <v>0</v>
      </c>
      <c r="AS1664" s="59">
        <v>0</v>
      </c>
      <c r="AT1664" s="59">
        <v>30000000</v>
      </c>
      <c r="AU1664" s="59">
        <v>0</v>
      </c>
      <c r="AV1664" s="59">
        <v>0</v>
      </c>
      <c r="AW1664" s="59">
        <v>0</v>
      </c>
      <c r="AX1664" s="59">
        <v>30000000</v>
      </c>
      <c r="AY1664" s="2">
        <v>0</v>
      </c>
      <c r="AZ1664" s="12" t="str">
        <f t="shared" si="200"/>
        <v>OK</v>
      </c>
      <c r="BA1664" s="12" t="str">
        <f t="shared" si="201"/>
        <v>OK</v>
      </c>
      <c r="BB1664" s="6">
        <f t="shared" si="202"/>
        <v>0</v>
      </c>
      <c r="BC1664" s="13">
        <f t="shared" si="203"/>
        <v>60000000</v>
      </c>
      <c r="BD1664" s="13">
        <f t="shared" si="204"/>
        <v>60000000</v>
      </c>
      <c r="BE1664" s="6">
        <f t="shared" si="205"/>
        <v>0</v>
      </c>
      <c r="BF1664" s="6">
        <f t="shared" si="206"/>
        <v>0</v>
      </c>
    </row>
    <row r="1665" spans="2:58" ht="71.25" x14ac:dyDescent="0.25">
      <c r="B1665" s="39" t="s">
        <v>1990</v>
      </c>
      <c r="C1665" s="39" t="s">
        <v>1976</v>
      </c>
      <c r="D1665" s="39" t="s">
        <v>4</v>
      </c>
      <c r="E1665" s="40" t="s">
        <v>1977</v>
      </c>
      <c r="F1665" s="40" t="s">
        <v>1978</v>
      </c>
      <c r="G1665" s="40" t="s">
        <v>33</v>
      </c>
      <c r="H1665" s="40">
        <v>80111604</v>
      </c>
      <c r="I1665" s="40" t="s">
        <v>8170</v>
      </c>
      <c r="J1665" s="40" t="s">
        <v>221</v>
      </c>
      <c r="K1665" s="40" t="s">
        <v>1979</v>
      </c>
      <c r="L1665" s="41" t="s">
        <v>159</v>
      </c>
      <c r="M1665" s="41" t="s">
        <v>159</v>
      </c>
      <c r="N1665" s="41">
        <v>5</v>
      </c>
      <c r="O1665" s="41" t="s">
        <v>223</v>
      </c>
      <c r="P1665" s="41" t="s">
        <v>224</v>
      </c>
      <c r="Q1665" s="58">
        <v>60000000</v>
      </c>
      <c r="R1665" s="58">
        <v>60000000</v>
      </c>
      <c r="S1665" s="41" t="s">
        <v>225</v>
      </c>
      <c r="T1665" s="41" t="s">
        <v>221</v>
      </c>
      <c r="U1665" s="40" t="s">
        <v>1271</v>
      </c>
      <c r="V1665" s="40" t="s">
        <v>1272</v>
      </c>
      <c r="W1665" s="40" t="s">
        <v>1980</v>
      </c>
      <c r="X1665" s="40" t="s">
        <v>229</v>
      </c>
      <c r="Y1665" s="40" t="s">
        <v>230</v>
      </c>
      <c r="Z1665" s="40" t="s">
        <v>896</v>
      </c>
      <c r="AA1665" s="59">
        <v>0</v>
      </c>
      <c r="AB1665" s="59">
        <v>0</v>
      </c>
      <c r="AC1665" s="59">
        <v>0</v>
      </c>
      <c r="AD1665" s="59">
        <v>0</v>
      </c>
      <c r="AE1665" s="59">
        <v>0</v>
      </c>
      <c r="AF1665" s="59">
        <v>0</v>
      </c>
      <c r="AG1665" s="59">
        <v>0</v>
      </c>
      <c r="AH1665" s="59">
        <v>0</v>
      </c>
      <c r="AI1665" s="59">
        <v>0</v>
      </c>
      <c r="AJ1665" s="59">
        <v>0</v>
      </c>
      <c r="AK1665" s="59">
        <v>0</v>
      </c>
      <c r="AL1665" s="59">
        <v>0</v>
      </c>
      <c r="AM1665" s="59">
        <v>60000000</v>
      </c>
      <c r="AN1665" s="59">
        <v>0</v>
      </c>
      <c r="AO1665" s="59">
        <v>0</v>
      </c>
      <c r="AP1665" s="59">
        <v>0</v>
      </c>
      <c r="AQ1665" s="59">
        <v>0</v>
      </c>
      <c r="AR1665" s="59">
        <v>0</v>
      </c>
      <c r="AS1665" s="59">
        <v>0</v>
      </c>
      <c r="AT1665" s="59">
        <v>30000000</v>
      </c>
      <c r="AU1665" s="59">
        <v>0</v>
      </c>
      <c r="AV1665" s="59">
        <v>0</v>
      </c>
      <c r="AW1665" s="59">
        <v>0</v>
      </c>
      <c r="AX1665" s="59">
        <v>30000000</v>
      </c>
      <c r="AY1665" s="2">
        <v>0</v>
      </c>
      <c r="AZ1665" s="12" t="str">
        <f t="shared" si="200"/>
        <v>OK</v>
      </c>
      <c r="BA1665" s="12" t="str">
        <f t="shared" si="201"/>
        <v>OK</v>
      </c>
      <c r="BB1665" s="6">
        <f t="shared" si="202"/>
        <v>0</v>
      </c>
      <c r="BC1665" s="13">
        <f t="shared" si="203"/>
        <v>60000000</v>
      </c>
      <c r="BD1665" s="13">
        <f t="shared" si="204"/>
        <v>60000000</v>
      </c>
      <c r="BE1665" s="6">
        <f t="shared" si="205"/>
        <v>0</v>
      </c>
      <c r="BF1665" s="6">
        <f t="shared" si="206"/>
        <v>0</v>
      </c>
    </row>
    <row r="1666" spans="2:58" ht="71.25" x14ac:dyDescent="0.25">
      <c r="B1666" s="39" t="s">
        <v>1991</v>
      </c>
      <c r="C1666" s="39" t="s">
        <v>1976</v>
      </c>
      <c r="D1666" s="39" t="s">
        <v>4</v>
      </c>
      <c r="E1666" s="40" t="s">
        <v>1977</v>
      </c>
      <c r="F1666" s="40" t="s">
        <v>1978</v>
      </c>
      <c r="G1666" s="40" t="s">
        <v>33</v>
      </c>
      <c r="H1666" s="40">
        <v>80111604</v>
      </c>
      <c r="I1666" s="40" t="s">
        <v>8170</v>
      </c>
      <c r="J1666" s="40" t="s">
        <v>221</v>
      </c>
      <c r="K1666" s="40" t="s">
        <v>1979</v>
      </c>
      <c r="L1666" s="41" t="s">
        <v>159</v>
      </c>
      <c r="M1666" s="41" t="s">
        <v>159</v>
      </c>
      <c r="N1666" s="41">
        <v>5</v>
      </c>
      <c r="O1666" s="41" t="s">
        <v>223</v>
      </c>
      <c r="P1666" s="41" t="s">
        <v>224</v>
      </c>
      <c r="Q1666" s="58">
        <v>60000000</v>
      </c>
      <c r="R1666" s="58">
        <v>60000000</v>
      </c>
      <c r="S1666" s="41" t="s">
        <v>225</v>
      </c>
      <c r="T1666" s="41" t="s">
        <v>221</v>
      </c>
      <c r="U1666" s="40" t="s">
        <v>1271</v>
      </c>
      <c r="V1666" s="40" t="s">
        <v>1272</v>
      </c>
      <c r="W1666" s="40" t="s">
        <v>1980</v>
      </c>
      <c r="X1666" s="40" t="s">
        <v>229</v>
      </c>
      <c r="Y1666" s="40" t="s">
        <v>230</v>
      </c>
      <c r="Z1666" s="40" t="s">
        <v>896</v>
      </c>
      <c r="AA1666" s="59">
        <v>0</v>
      </c>
      <c r="AB1666" s="59">
        <v>0</v>
      </c>
      <c r="AC1666" s="59">
        <v>0</v>
      </c>
      <c r="AD1666" s="59">
        <v>0</v>
      </c>
      <c r="AE1666" s="59">
        <v>0</v>
      </c>
      <c r="AF1666" s="59">
        <v>0</v>
      </c>
      <c r="AG1666" s="59">
        <v>0</v>
      </c>
      <c r="AH1666" s="59">
        <v>0</v>
      </c>
      <c r="AI1666" s="59">
        <v>0</v>
      </c>
      <c r="AJ1666" s="59">
        <v>0</v>
      </c>
      <c r="AK1666" s="59">
        <v>0</v>
      </c>
      <c r="AL1666" s="59">
        <v>0</v>
      </c>
      <c r="AM1666" s="59">
        <v>60000000</v>
      </c>
      <c r="AN1666" s="59">
        <v>0</v>
      </c>
      <c r="AO1666" s="59">
        <v>0</v>
      </c>
      <c r="AP1666" s="59">
        <v>0</v>
      </c>
      <c r="AQ1666" s="59">
        <v>0</v>
      </c>
      <c r="AR1666" s="59">
        <v>0</v>
      </c>
      <c r="AS1666" s="59">
        <v>0</v>
      </c>
      <c r="AT1666" s="59">
        <v>30000000</v>
      </c>
      <c r="AU1666" s="59">
        <v>0</v>
      </c>
      <c r="AV1666" s="59">
        <v>0</v>
      </c>
      <c r="AW1666" s="59">
        <v>0</v>
      </c>
      <c r="AX1666" s="59">
        <v>30000000</v>
      </c>
      <c r="AY1666" s="2">
        <v>0</v>
      </c>
      <c r="AZ1666" s="12" t="str">
        <f t="shared" si="200"/>
        <v>OK</v>
      </c>
      <c r="BA1666" s="12" t="str">
        <f t="shared" si="201"/>
        <v>OK</v>
      </c>
      <c r="BB1666" s="6">
        <f t="shared" si="202"/>
        <v>0</v>
      </c>
      <c r="BC1666" s="13">
        <f t="shared" si="203"/>
        <v>60000000</v>
      </c>
      <c r="BD1666" s="13">
        <f t="shared" si="204"/>
        <v>60000000</v>
      </c>
      <c r="BE1666" s="6">
        <f t="shared" si="205"/>
        <v>0</v>
      </c>
      <c r="BF1666" s="6">
        <f t="shared" si="206"/>
        <v>0</v>
      </c>
    </row>
    <row r="1667" spans="2:58" ht="71.25" x14ac:dyDescent="0.25">
      <c r="B1667" s="39" t="s">
        <v>1992</v>
      </c>
      <c r="C1667" s="39" t="s">
        <v>1976</v>
      </c>
      <c r="D1667" s="39" t="s">
        <v>4</v>
      </c>
      <c r="E1667" s="40" t="s">
        <v>1977</v>
      </c>
      <c r="F1667" s="40" t="s">
        <v>1978</v>
      </c>
      <c r="G1667" s="40" t="s">
        <v>33</v>
      </c>
      <c r="H1667" s="40">
        <v>80111604</v>
      </c>
      <c r="I1667" s="40" t="s">
        <v>8170</v>
      </c>
      <c r="J1667" s="40" t="s">
        <v>221</v>
      </c>
      <c r="K1667" s="40" t="s">
        <v>1979</v>
      </c>
      <c r="L1667" s="41" t="s">
        <v>159</v>
      </c>
      <c r="M1667" s="41" t="s">
        <v>159</v>
      </c>
      <c r="N1667" s="41">
        <v>5</v>
      </c>
      <c r="O1667" s="41" t="s">
        <v>223</v>
      </c>
      <c r="P1667" s="41" t="s">
        <v>224</v>
      </c>
      <c r="Q1667" s="58">
        <v>60000000</v>
      </c>
      <c r="R1667" s="58">
        <v>60000000</v>
      </c>
      <c r="S1667" s="41" t="s">
        <v>225</v>
      </c>
      <c r="T1667" s="41" t="s">
        <v>221</v>
      </c>
      <c r="U1667" s="40" t="s">
        <v>1271</v>
      </c>
      <c r="V1667" s="40" t="s">
        <v>1272</v>
      </c>
      <c r="W1667" s="40" t="s">
        <v>1980</v>
      </c>
      <c r="X1667" s="40" t="s">
        <v>229</v>
      </c>
      <c r="Y1667" s="40" t="s">
        <v>230</v>
      </c>
      <c r="Z1667" s="40" t="s">
        <v>896</v>
      </c>
      <c r="AA1667" s="59">
        <v>0</v>
      </c>
      <c r="AB1667" s="59">
        <v>0</v>
      </c>
      <c r="AC1667" s="59">
        <v>0</v>
      </c>
      <c r="AD1667" s="59">
        <v>0</v>
      </c>
      <c r="AE1667" s="59">
        <v>0</v>
      </c>
      <c r="AF1667" s="59">
        <v>0</v>
      </c>
      <c r="AG1667" s="59">
        <v>0</v>
      </c>
      <c r="AH1667" s="59">
        <v>0</v>
      </c>
      <c r="AI1667" s="59">
        <v>0</v>
      </c>
      <c r="AJ1667" s="59">
        <v>0</v>
      </c>
      <c r="AK1667" s="59">
        <v>0</v>
      </c>
      <c r="AL1667" s="59">
        <v>0</v>
      </c>
      <c r="AM1667" s="59">
        <v>60000000</v>
      </c>
      <c r="AN1667" s="59">
        <v>0</v>
      </c>
      <c r="AO1667" s="59">
        <v>0</v>
      </c>
      <c r="AP1667" s="59">
        <v>0</v>
      </c>
      <c r="AQ1667" s="59">
        <v>0</v>
      </c>
      <c r="AR1667" s="59">
        <v>0</v>
      </c>
      <c r="AS1667" s="59">
        <v>0</v>
      </c>
      <c r="AT1667" s="59">
        <v>30000000</v>
      </c>
      <c r="AU1667" s="59">
        <v>0</v>
      </c>
      <c r="AV1667" s="59">
        <v>0</v>
      </c>
      <c r="AW1667" s="59">
        <v>0</v>
      </c>
      <c r="AX1667" s="59">
        <v>30000000</v>
      </c>
      <c r="AY1667" s="2">
        <v>0</v>
      </c>
      <c r="AZ1667" s="12" t="str">
        <f t="shared" si="200"/>
        <v>OK</v>
      </c>
      <c r="BA1667" s="12" t="str">
        <f t="shared" si="201"/>
        <v>OK</v>
      </c>
      <c r="BB1667" s="6">
        <f t="shared" si="202"/>
        <v>0</v>
      </c>
      <c r="BC1667" s="13">
        <f t="shared" si="203"/>
        <v>60000000</v>
      </c>
      <c r="BD1667" s="13">
        <f t="shared" si="204"/>
        <v>60000000</v>
      </c>
      <c r="BE1667" s="6">
        <f t="shared" si="205"/>
        <v>0</v>
      </c>
      <c r="BF1667" s="6">
        <f t="shared" si="206"/>
        <v>0</v>
      </c>
    </row>
    <row r="1668" spans="2:58" ht="71.25" x14ac:dyDescent="0.25">
      <c r="B1668" s="39" t="s">
        <v>1993</v>
      </c>
      <c r="C1668" s="39" t="s">
        <v>1976</v>
      </c>
      <c r="D1668" s="39" t="s">
        <v>4</v>
      </c>
      <c r="E1668" s="40" t="s">
        <v>1977</v>
      </c>
      <c r="F1668" s="40" t="s">
        <v>1978</v>
      </c>
      <c r="G1668" s="40" t="s">
        <v>33</v>
      </c>
      <c r="H1668" s="40">
        <v>80111604</v>
      </c>
      <c r="I1668" s="40" t="s">
        <v>8170</v>
      </c>
      <c r="J1668" s="40" t="s">
        <v>221</v>
      </c>
      <c r="K1668" s="40" t="s">
        <v>1979</v>
      </c>
      <c r="L1668" s="41" t="s">
        <v>159</v>
      </c>
      <c r="M1668" s="41" t="s">
        <v>159</v>
      </c>
      <c r="N1668" s="41">
        <v>5</v>
      </c>
      <c r="O1668" s="41" t="s">
        <v>223</v>
      </c>
      <c r="P1668" s="41" t="s">
        <v>224</v>
      </c>
      <c r="Q1668" s="58">
        <v>60000000</v>
      </c>
      <c r="R1668" s="58">
        <v>60000000</v>
      </c>
      <c r="S1668" s="41" t="s">
        <v>225</v>
      </c>
      <c r="T1668" s="41" t="s">
        <v>221</v>
      </c>
      <c r="U1668" s="40" t="s">
        <v>1271</v>
      </c>
      <c r="V1668" s="40" t="s">
        <v>1272</v>
      </c>
      <c r="W1668" s="40" t="s">
        <v>1980</v>
      </c>
      <c r="X1668" s="40" t="s">
        <v>229</v>
      </c>
      <c r="Y1668" s="40" t="s">
        <v>230</v>
      </c>
      <c r="Z1668" s="40" t="s">
        <v>896</v>
      </c>
      <c r="AA1668" s="59">
        <v>0</v>
      </c>
      <c r="AB1668" s="59">
        <v>0</v>
      </c>
      <c r="AC1668" s="59">
        <v>0</v>
      </c>
      <c r="AD1668" s="59">
        <v>0</v>
      </c>
      <c r="AE1668" s="59">
        <v>0</v>
      </c>
      <c r="AF1668" s="59">
        <v>0</v>
      </c>
      <c r="AG1668" s="59">
        <v>0</v>
      </c>
      <c r="AH1668" s="59">
        <v>0</v>
      </c>
      <c r="AI1668" s="59">
        <v>0</v>
      </c>
      <c r="AJ1668" s="59">
        <v>0</v>
      </c>
      <c r="AK1668" s="59">
        <v>0</v>
      </c>
      <c r="AL1668" s="59">
        <v>0</v>
      </c>
      <c r="AM1668" s="59">
        <v>60000000</v>
      </c>
      <c r="AN1668" s="59">
        <v>0</v>
      </c>
      <c r="AO1668" s="59">
        <v>0</v>
      </c>
      <c r="AP1668" s="59">
        <v>0</v>
      </c>
      <c r="AQ1668" s="59">
        <v>0</v>
      </c>
      <c r="AR1668" s="59">
        <v>0</v>
      </c>
      <c r="AS1668" s="59">
        <v>0</v>
      </c>
      <c r="AT1668" s="59">
        <v>30000000</v>
      </c>
      <c r="AU1668" s="59">
        <v>0</v>
      </c>
      <c r="AV1668" s="59">
        <v>0</v>
      </c>
      <c r="AW1668" s="59">
        <v>0</v>
      </c>
      <c r="AX1668" s="59">
        <v>30000000</v>
      </c>
      <c r="AY1668" s="2">
        <v>0</v>
      </c>
      <c r="AZ1668" s="12" t="str">
        <f t="shared" si="200"/>
        <v>OK</v>
      </c>
      <c r="BA1668" s="12" t="str">
        <f t="shared" si="201"/>
        <v>OK</v>
      </c>
      <c r="BB1668" s="6">
        <f t="shared" si="202"/>
        <v>0</v>
      </c>
      <c r="BC1668" s="13">
        <f t="shared" si="203"/>
        <v>60000000</v>
      </c>
      <c r="BD1668" s="13">
        <f t="shared" si="204"/>
        <v>60000000</v>
      </c>
      <c r="BE1668" s="6">
        <f t="shared" si="205"/>
        <v>0</v>
      </c>
      <c r="BF1668" s="6">
        <f t="shared" si="206"/>
        <v>0</v>
      </c>
    </row>
    <row r="1669" spans="2:58" ht="71.25" x14ac:dyDescent="0.25">
      <c r="B1669" s="39" t="s">
        <v>1994</v>
      </c>
      <c r="C1669" s="39" t="s">
        <v>1976</v>
      </c>
      <c r="D1669" s="39" t="s">
        <v>4</v>
      </c>
      <c r="E1669" s="40" t="s">
        <v>1977</v>
      </c>
      <c r="F1669" s="40" t="s">
        <v>1978</v>
      </c>
      <c r="G1669" s="40" t="s">
        <v>33</v>
      </c>
      <c r="H1669" s="40">
        <v>80111604</v>
      </c>
      <c r="I1669" s="40" t="s">
        <v>8170</v>
      </c>
      <c r="J1669" s="40" t="s">
        <v>221</v>
      </c>
      <c r="K1669" s="40" t="s">
        <v>1979</v>
      </c>
      <c r="L1669" s="41" t="s">
        <v>159</v>
      </c>
      <c r="M1669" s="41" t="s">
        <v>159</v>
      </c>
      <c r="N1669" s="41">
        <v>5</v>
      </c>
      <c r="O1669" s="41" t="s">
        <v>223</v>
      </c>
      <c r="P1669" s="41" t="s">
        <v>224</v>
      </c>
      <c r="Q1669" s="58">
        <v>60000000</v>
      </c>
      <c r="R1669" s="58">
        <v>60000000</v>
      </c>
      <c r="S1669" s="41" t="s">
        <v>225</v>
      </c>
      <c r="T1669" s="41" t="s">
        <v>221</v>
      </c>
      <c r="U1669" s="40" t="s">
        <v>1271</v>
      </c>
      <c r="V1669" s="40" t="s">
        <v>1272</v>
      </c>
      <c r="W1669" s="40" t="s">
        <v>1980</v>
      </c>
      <c r="X1669" s="40" t="s">
        <v>229</v>
      </c>
      <c r="Y1669" s="40" t="s">
        <v>230</v>
      </c>
      <c r="Z1669" s="40" t="s">
        <v>896</v>
      </c>
      <c r="AA1669" s="59">
        <v>0</v>
      </c>
      <c r="AB1669" s="59">
        <v>0</v>
      </c>
      <c r="AC1669" s="59">
        <v>0</v>
      </c>
      <c r="AD1669" s="59">
        <v>0</v>
      </c>
      <c r="AE1669" s="59">
        <v>0</v>
      </c>
      <c r="AF1669" s="59">
        <v>0</v>
      </c>
      <c r="AG1669" s="59">
        <v>0</v>
      </c>
      <c r="AH1669" s="59">
        <v>0</v>
      </c>
      <c r="AI1669" s="59">
        <v>0</v>
      </c>
      <c r="AJ1669" s="59">
        <v>0</v>
      </c>
      <c r="AK1669" s="59">
        <v>0</v>
      </c>
      <c r="AL1669" s="59">
        <v>0</v>
      </c>
      <c r="AM1669" s="59">
        <v>60000000</v>
      </c>
      <c r="AN1669" s="59">
        <v>0</v>
      </c>
      <c r="AO1669" s="59">
        <v>0</v>
      </c>
      <c r="AP1669" s="59">
        <v>0</v>
      </c>
      <c r="AQ1669" s="59">
        <v>0</v>
      </c>
      <c r="AR1669" s="59">
        <v>0</v>
      </c>
      <c r="AS1669" s="59">
        <v>0</v>
      </c>
      <c r="AT1669" s="59">
        <v>30000000</v>
      </c>
      <c r="AU1669" s="59">
        <v>0</v>
      </c>
      <c r="AV1669" s="59">
        <v>0</v>
      </c>
      <c r="AW1669" s="59">
        <v>0</v>
      </c>
      <c r="AX1669" s="59">
        <v>30000000</v>
      </c>
      <c r="AY1669" s="2">
        <v>0</v>
      </c>
      <c r="AZ1669" s="12" t="str">
        <f t="shared" si="200"/>
        <v>OK</v>
      </c>
      <c r="BA1669" s="12" t="str">
        <f t="shared" si="201"/>
        <v>OK</v>
      </c>
      <c r="BB1669" s="6">
        <f t="shared" si="202"/>
        <v>0</v>
      </c>
      <c r="BC1669" s="13">
        <f t="shared" si="203"/>
        <v>60000000</v>
      </c>
      <c r="BD1669" s="13">
        <f t="shared" si="204"/>
        <v>60000000</v>
      </c>
      <c r="BE1669" s="6">
        <f t="shared" si="205"/>
        <v>0</v>
      </c>
      <c r="BF1669" s="6">
        <f t="shared" si="206"/>
        <v>0</v>
      </c>
    </row>
    <row r="1670" spans="2:58" ht="71.25" x14ac:dyDescent="0.25">
      <c r="B1670" s="39" t="s">
        <v>1995</v>
      </c>
      <c r="C1670" s="39" t="s">
        <v>1976</v>
      </c>
      <c r="D1670" s="39" t="s">
        <v>4</v>
      </c>
      <c r="E1670" s="40" t="s">
        <v>1977</v>
      </c>
      <c r="F1670" s="40" t="s">
        <v>1978</v>
      </c>
      <c r="G1670" s="40" t="s">
        <v>33</v>
      </c>
      <c r="H1670" s="40">
        <v>80111604</v>
      </c>
      <c r="I1670" s="40" t="s">
        <v>8170</v>
      </c>
      <c r="J1670" s="40" t="s">
        <v>221</v>
      </c>
      <c r="K1670" s="40" t="s">
        <v>1979</v>
      </c>
      <c r="L1670" s="41" t="s">
        <v>159</v>
      </c>
      <c r="M1670" s="41" t="s">
        <v>159</v>
      </c>
      <c r="N1670" s="41">
        <v>5</v>
      </c>
      <c r="O1670" s="41" t="s">
        <v>223</v>
      </c>
      <c r="P1670" s="41" t="s">
        <v>224</v>
      </c>
      <c r="Q1670" s="58">
        <v>60000000</v>
      </c>
      <c r="R1670" s="58">
        <v>60000000</v>
      </c>
      <c r="S1670" s="41" t="s">
        <v>225</v>
      </c>
      <c r="T1670" s="41" t="s">
        <v>221</v>
      </c>
      <c r="U1670" s="40" t="s">
        <v>1271</v>
      </c>
      <c r="V1670" s="40" t="s">
        <v>1272</v>
      </c>
      <c r="W1670" s="40" t="s">
        <v>1980</v>
      </c>
      <c r="X1670" s="40" t="s">
        <v>229</v>
      </c>
      <c r="Y1670" s="40" t="s">
        <v>230</v>
      </c>
      <c r="Z1670" s="40" t="s">
        <v>896</v>
      </c>
      <c r="AA1670" s="59">
        <v>0</v>
      </c>
      <c r="AB1670" s="59">
        <v>0</v>
      </c>
      <c r="AC1670" s="59">
        <v>0</v>
      </c>
      <c r="AD1670" s="59">
        <v>0</v>
      </c>
      <c r="AE1670" s="59">
        <v>0</v>
      </c>
      <c r="AF1670" s="59">
        <v>0</v>
      </c>
      <c r="AG1670" s="59">
        <v>0</v>
      </c>
      <c r="AH1670" s="59">
        <v>0</v>
      </c>
      <c r="AI1670" s="59">
        <v>0</v>
      </c>
      <c r="AJ1670" s="59">
        <v>0</v>
      </c>
      <c r="AK1670" s="59">
        <v>0</v>
      </c>
      <c r="AL1670" s="59">
        <v>0</v>
      </c>
      <c r="AM1670" s="59">
        <v>60000000</v>
      </c>
      <c r="AN1670" s="59">
        <v>0</v>
      </c>
      <c r="AO1670" s="59">
        <v>0</v>
      </c>
      <c r="AP1670" s="59">
        <v>0</v>
      </c>
      <c r="AQ1670" s="59">
        <v>0</v>
      </c>
      <c r="AR1670" s="59">
        <v>0</v>
      </c>
      <c r="AS1670" s="59">
        <v>0</v>
      </c>
      <c r="AT1670" s="59">
        <v>30000000</v>
      </c>
      <c r="AU1670" s="59">
        <v>0</v>
      </c>
      <c r="AV1670" s="59">
        <v>0</v>
      </c>
      <c r="AW1670" s="59">
        <v>0</v>
      </c>
      <c r="AX1670" s="59">
        <v>30000000</v>
      </c>
      <c r="AY1670" s="2">
        <v>0</v>
      </c>
      <c r="AZ1670" s="12" t="str">
        <f t="shared" si="200"/>
        <v>OK</v>
      </c>
      <c r="BA1670" s="12" t="str">
        <f t="shared" si="201"/>
        <v>OK</v>
      </c>
      <c r="BB1670" s="6">
        <f t="shared" si="202"/>
        <v>0</v>
      </c>
      <c r="BC1670" s="13">
        <f t="shared" si="203"/>
        <v>60000000</v>
      </c>
      <c r="BD1670" s="13">
        <f t="shared" si="204"/>
        <v>60000000</v>
      </c>
      <c r="BE1670" s="6">
        <f t="shared" si="205"/>
        <v>0</v>
      </c>
      <c r="BF1670" s="6">
        <f t="shared" si="206"/>
        <v>0</v>
      </c>
    </row>
    <row r="1671" spans="2:58" ht="71.25" x14ac:dyDescent="0.25">
      <c r="B1671" s="39" t="s">
        <v>1996</v>
      </c>
      <c r="C1671" s="39" t="s">
        <v>1976</v>
      </c>
      <c r="D1671" s="39" t="s">
        <v>4</v>
      </c>
      <c r="E1671" s="40" t="s">
        <v>1977</v>
      </c>
      <c r="F1671" s="40" t="s">
        <v>1978</v>
      </c>
      <c r="G1671" s="40" t="s">
        <v>33</v>
      </c>
      <c r="H1671" s="40">
        <v>80111604</v>
      </c>
      <c r="I1671" s="40" t="s">
        <v>8170</v>
      </c>
      <c r="J1671" s="40" t="s">
        <v>221</v>
      </c>
      <c r="K1671" s="40" t="s">
        <v>1979</v>
      </c>
      <c r="L1671" s="41" t="s">
        <v>159</v>
      </c>
      <c r="M1671" s="41" t="s">
        <v>159</v>
      </c>
      <c r="N1671" s="41">
        <v>5</v>
      </c>
      <c r="O1671" s="41" t="s">
        <v>221</v>
      </c>
      <c r="P1671" s="41" t="s">
        <v>224</v>
      </c>
      <c r="Q1671" s="58">
        <v>60000000</v>
      </c>
      <c r="R1671" s="58">
        <v>60000000</v>
      </c>
      <c r="S1671" s="41" t="s">
        <v>225</v>
      </c>
      <c r="T1671" s="41" t="s">
        <v>221</v>
      </c>
      <c r="U1671" s="40" t="s">
        <v>1271</v>
      </c>
      <c r="V1671" s="40" t="s">
        <v>1272</v>
      </c>
      <c r="W1671" s="40" t="s">
        <v>1980</v>
      </c>
      <c r="X1671" s="40" t="s">
        <v>229</v>
      </c>
      <c r="Y1671" s="40" t="s">
        <v>230</v>
      </c>
      <c r="Z1671" s="40" t="s">
        <v>896</v>
      </c>
      <c r="AA1671" s="59">
        <v>0</v>
      </c>
      <c r="AB1671" s="59">
        <v>0</v>
      </c>
      <c r="AC1671" s="59">
        <v>0</v>
      </c>
      <c r="AD1671" s="59">
        <v>0</v>
      </c>
      <c r="AE1671" s="59">
        <v>0</v>
      </c>
      <c r="AF1671" s="59">
        <v>0</v>
      </c>
      <c r="AG1671" s="59">
        <v>0</v>
      </c>
      <c r="AH1671" s="59">
        <v>0</v>
      </c>
      <c r="AI1671" s="59">
        <v>0</v>
      </c>
      <c r="AJ1671" s="59">
        <v>0</v>
      </c>
      <c r="AK1671" s="59">
        <v>0</v>
      </c>
      <c r="AL1671" s="59">
        <v>0</v>
      </c>
      <c r="AM1671" s="59">
        <v>60000000</v>
      </c>
      <c r="AN1671" s="59">
        <v>0</v>
      </c>
      <c r="AO1671" s="59">
        <v>0</v>
      </c>
      <c r="AP1671" s="59">
        <v>0</v>
      </c>
      <c r="AQ1671" s="59">
        <v>0</v>
      </c>
      <c r="AR1671" s="59">
        <v>0</v>
      </c>
      <c r="AS1671" s="59">
        <v>0</v>
      </c>
      <c r="AT1671" s="59">
        <v>30000000</v>
      </c>
      <c r="AU1671" s="59">
        <v>0</v>
      </c>
      <c r="AV1671" s="59">
        <v>0</v>
      </c>
      <c r="AW1671" s="59">
        <v>0</v>
      </c>
      <c r="AX1671" s="59">
        <v>30000000</v>
      </c>
      <c r="AY1671" s="2">
        <v>0</v>
      </c>
      <c r="AZ1671" s="12" t="str">
        <f t="shared" si="200"/>
        <v>OK</v>
      </c>
      <c r="BA1671" s="12" t="str">
        <f t="shared" si="201"/>
        <v>OK</v>
      </c>
      <c r="BB1671" s="6">
        <f t="shared" si="202"/>
        <v>0</v>
      </c>
      <c r="BC1671" s="13">
        <f t="shared" si="203"/>
        <v>60000000</v>
      </c>
      <c r="BD1671" s="13">
        <f t="shared" si="204"/>
        <v>60000000</v>
      </c>
      <c r="BE1671" s="6">
        <f t="shared" si="205"/>
        <v>0</v>
      </c>
      <c r="BF1671" s="6">
        <f t="shared" si="206"/>
        <v>0</v>
      </c>
    </row>
    <row r="1672" spans="2:58" ht="71.25" x14ac:dyDescent="0.25">
      <c r="B1672" s="39" t="s">
        <v>1997</v>
      </c>
      <c r="C1672" s="39" t="s">
        <v>1976</v>
      </c>
      <c r="D1672" s="39" t="s">
        <v>4</v>
      </c>
      <c r="E1672" s="40" t="s">
        <v>1977</v>
      </c>
      <c r="F1672" s="40" t="s">
        <v>1978</v>
      </c>
      <c r="G1672" s="40" t="s">
        <v>33</v>
      </c>
      <c r="H1672" s="40">
        <v>80111604</v>
      </c>
      <c r="I1672" s="40" t="s">
        <v>8170</v>
      </c>
      <c r="J1672" s="40" t="s">
        <v>221</v>
      </c>
      <c r="K1672" s="40" t="s">
        <v>1979</v>
      </c>
      <c r="L1672" s="41" t="s">
        <v>159</v>
      </c>
      <c r="M1672" s="41" t="s">
        <v>159</v>
      </c>
      <c r="N1672" s="41">
        <v>5</v>
      </c>
      <c r="O1672" s="41" t="s">
        <v>223</v>
      </c>
      <c r="P1672" s="41" t="s">
        <v>224</v>
      </c>
      <c r="Q1672" s="58">
        <v>60000000</v>
      </c>
      <c r="R1672" s="58">
        <v>60000000</v>
      </c>
      <c r="S1672" s="41" t="s">
        <v>225</v>
      </c>
      <c r="T1672" s="41" t="s">
        <v>221</v>
      </c>
      <c r="U1672" s="40" t="s">
        <v>1271</v>
      </c>
      <c r="V1672" s="40" t="s">
        <v>1272</v>
      </c>
      <c r="W1672" s="40" t="s">
        <v>1980</v>
      </c>
      <c r="X1672" s="40" t="s">
        <v>229</v>
      </c>
      <c r="Y1672" s="40" t="s">
        <v>230</v>
      </c>
      <c r="Z1672" s="40" t="s">
        <v>896</v>
      </c>
      <c r="AA1672" s="59">
        <v>0</v>
      </c>
      <c r="AB1672" s="59">
        <v>0</v>
      </c>
      <c r="AC1672" s="59">
        <v>0</v>
      </c>
      <c r="AD1672" s="59">
        <v>0</v>
      </c>
      <c r="AE1672" s="59">
        <v>0</v>
      </c>
      <c r="AF1672" s="59">
        <v>0</v>
      </c>
      <c r="AG1672" s="59">
        <v>0</v>
      </c>
      <c r="AH1672" s="59">
        <v>0</v>
      </c>
      <c r="AI1672" s="59">
        <v>0</v>
      </c>
      <c r="AJ1672" s="59">
        <v>0</v>
      </c>
      <c r="AK1672" s="59">
        <v>0</v>
      </c>
      <c r="AL1672" s="59">
        <v>0</v>
      </c>
      <c r="AM1672" s="59">
        <v>60000000</v>
      </c>
      <c r="AN1672" s="59">
        <v>0</v>
      </c>
      <c r="AO1672" s="59">
        <v>0</v>
      </c>
      <c r="AP1672" s="59">
        <v>0</v>
      </c>
      <c r="AQ1672" s="59">
        <v>0</v>
      </c>
      <c r="AR1672" s="59">
        <v>0</v>
      </c>
      <c r="AS1672" s="59">
        <v>0</v>
      </c>
      <c r="AT1672" s="59">
        <v>30000000</v>
      </c>
      <c r="AU1672" s="59">
        <v>0</v>
      </c>
      <c r="AV1672" s="59">
        <v>0</v>
      </c>
      <c r="AW1672" s="59">
        <v>0</v>
      </c>
      <c r="AX1672" s="59">
        <v>30000000</v>
      </c>
      <c r="AY1672" s="2">
        <v>0</v>
      </c>
      <c r="AZ1672" s="12" t="str">
        <f t="shared" si="200"/>
        <v>OK</v>
      </c>
      <c r="BA1672" s="12" t="str">
        <f t="shared" si="201"/>
        <v>OK</v>
      </c>
      <c r="BB1672" s="6">
        <f t="shared" si="202"/>
        <v>0</v>
      </c>
      <c r="BC1672" s="13">
        <f t="shared" si="203"/>
        <v>60000000</v>
      </c>
      <c r="BD1672" s="13">
        <f t="shared" si="204"/>
        <v>60000000</v>
      </c>
      <c r="BE1672" s="6">
        <f t="shared" si="205"/>
        <v>0</v>
      </c>
      <c r="BF1672" s="6">
        <f t="shared" si="206"/>
        <v>0</v>
      </c>
    </row>
    <row r="1673" spans="2:58" ht="71.25" x14ac:dyDescent="0.25">
      <c r="B1673" s="39" t="s">
        <v>1998</v>
      </c>
      <c r="C1673" s="39" t="s">
        <v>1976</v>
      </c>
      <c r="D1673" s="39" t="s">
        <v>4</v>
      </c>
      <c r="E1673" s="40" t="s">
        <v>1977</v>
      </c>
      <c r="F1673" s="40" t="s">
        <v>1978</v>
      </c>
      <c r="G1673" s="40" t="s">
        <v>33</v>
      </c>
      <c r="H1673" s="40">
        <v>80111604</v>
      </c>
      <c r="I1673" s="40" t="s">
        <v>8170</v>
      </c>
      <c r="J1673" s="40" t="s">
        <v>221</v>
      </c>
      <c r="K1673" s="40" t="s">
        <v>1999</v>
      </c>
      <c r="L1673" s="41" t="s">
        <v>155</v>
      </c>
      <c r="M1673" s="41" t="s">
        <v>719</v>
      </c>
      <c r="N1673" s="41">
        <v>9</v>
      </c>
      <c r="O1673" s="41" t="s">
        <v>223</v>
      </c>
      <c r="P1673" s="41" t="s">
        <v>224</v>
      </c>
      <c r="Q1673" s="58">
        <v>1000000000</v>
      </c>
      <c r="R1673" s="58">
        <v>1000000000</v>
      </c>
      <c r="S1673" s="41" t="s">
        <v>225</v>
      </c>
      <c r="T1673" s="41" t="s">
        <v>221</v>
      </c>
      <c r="U1673" s="40" t="s">
        <v>1271</v>
      </c>
      <c r="V1673" s="40" t="s">
        <v>1272</v>
      </c>
      <c r="W1673" s="40" t="s">
        <v>1980</v>
      </c>
      <c r="X1673" s="40" t="s">
        <v>229</v>
      </c>
      <c r="Y1673" s="40" t="s">
        <v>1667</v>
      </c>
      <c r="Z1673" s="40" t="s">
        <v>1256</v>
      </c>
      <c r="AA1673" s="59">
        <v>0</v>
      </c>
      <c r="AB1673" s="59">
        <v>0</v>
      </c>
      <c r="AC1673" s="59">
        <v>0</v>
      </c>
      <c r="AD1673" s="59">
        <v>0</v>
      </c>
      <c r="AE1673" s="59">
        <v>1000000000</v>
      </c>
      <c r="AF1673" s="59">
        <v>0</v>
      </c>
      <c r="AG1673" s="59">
        <v>0</v>
      </c>
      <c r="AH1673" s="59">
        <v>0</v>
      </c>
      <c r="AI1673" s="59">
        <v>0</v>
      </c>
      <c r="AJ1673" s="59">
        <v>0</v>
      </c>
      <c r="AK1673" s="59">
        <v>0</v>
      </c>
      <c r="AL1673" s="59">
        <v>1000000000</v>
      </c>
      <c r="AM1673" s="59">
        <v>0</v>
      </c>
      <c r="AN1673" s="59">
        <v>0</v>
      </c>
      <c r="AO1673" s="59">
        <v>0</v>
      </c>
      <c r="AP1673" s="59">
        <v>0</v>
      </c>
      <c r="AQ1673" s="59">
        <v>0</v>
      </c>
      <c r="AR1673" s="59">
        <v>0</v>
      </c>
      <c r="AS1673" s="59">
        <v>0</v>
      </c>
      <c r="AT1673" s="59">
        <v>0</v>
      </c>
      <c r="AU1673" s="59">
        <v>0</v>
      </c>
      <c r="AV1673" s="59">
        <v>0</v>
      </c>
      <c r="AW1673" s="59">
        <v>0</v>
      </c>
      <c r="AX1673" s="59">
        <v>0</v>
      </c>
      <c r="AY1673" s="2">
        <v>0</v>
      </c>
      <c r="AZ1673" s="12" t="str">
        <f t="shared" si="200"/>
        <v>OK</v>
      </c>
      <c r="BA1673" s="12" t="str">
        <f t="shared" si="201"/>
        <v>OK</v>
      </c>
      <c r="BB1673" s="6">
        <f t="shared" si="202"/>
        <v>0</v>
      </c>
      <c r="BC1673" s="13">
        <f t="shared" si="203"/>
        <v>1000000000</v>
      </c>
      <c r="BD1673" s="13">
        <f t="shared" si="204"/>
        <v>1000000000</v>
      </c>
      <c r="BE1673" s="6">
        <f t="shared" si="205"/>
        <v>0</v>
      </c>
      <c r="BF1673" s="6">
        <f t="shared" si="206"/>
        <v>0</v>
      </c>
    </row>
    <row r="1674" spans="2:58" ht="71.25" x14ac:dyDescent="0.25">
      <c r="B1674" s="39" t="s">
        <v>2000</v>
      </c>
      <c r="C1674" s="39" t="s">
        <v>1976</v>
      </c>
      <c r="D1674" s="39" t="s">
        <v>4</v>
      </c>
      <c r="E1674" s="40" t="s">
        <v>1977</v>
      </c>
      <c r="F1674" s="40" t="s">
        <v>1978</v>
      </c>
      <c r="G1674" s="40" t="s">
        <v>33</v>
      </c>
      <c r="H1674" s="40">
        <v>11111111</v>
      </c>
      <c r="I1674" s="40" t="s">
        <v>8170</v>
      </c>
      <c r="J1674" s="40" t="s">
        <v>221</v>
      </c>
      <c r="K1674" s="40" t="s">
        <v>1394</v>
      </c>
      <c r="L1674" s="41" t="s">
        <v>153</v>
      </c>
      <c r="M1674" s="41" t="s">
        <v>153</v>
      </c>
      <c r="N1674" s="41">
        <v>12</v>
      </c>
      <c r="O1674" s="41" t="s">
        <v>223</v>
      </c>
      <c r="P1674" s="41" t="s">
        <v>224</v>
      </c>
      <c r="Q1674" s="58">
        <v>220000000</v>
      </c>
      <c r="R1674" s="58">
        <v>220000000</v>
      </c>
      <c r="S1674" s="41" t="s">
        <v>225</v>
      </c>
      <c r="T1674" s="41" t="s">
        <v>221</v>
      </c>
      <c r="U1674" s="40" t="s">
        <v>1271</v>
      </c>
      <c r="V1674" s="40" t="s">
        <v>1272</v>
      </c>
      <c r="W1674" s="40" t="s">
        <v>1980</v>
      </c>
      <c r="X1674" s="40" t="s">
        <v>257</v>
      </c>
      <c r="Y1674" s="40" t="s">
        <v>258</v>
      </c>
      <c r="Z1674" s="40" t="s">
        <v>1256</v>
      </c>
      <c r="AA1674" s="59">
        <v>220000000</v>
      </c>
      <c r="AB1674" s="59">
        <v>0</v>
      </c>
      <c r="AC1674" s="59">
        <v>0</v>
      </c>
      <c r="AD1674" s="59">
        <v>10000000</v>
      </c>
      <c r="AE1674" s="59">
        <v>0</v>
      </c>
      <c r="AF1674" s="59">
        <v>20000000</v>
      </c>
      <c r="AG1674" s="59">
        <v>0</v>
      </c>
      <c r="AH1674" s="59">
        <v>20000000</v>
      </c>
      <c r="AI1674" s="59">
        <v>0</v>
      </c>
      <c r="AJ1674" s="59">
        <v>20000000</v>
      </c>
      <c r="AK1674" s="59">
        <v>0</v>
      </c>
      <c r="AL1674" s="59">
        <v>20000000</v>
      </c>
      <c r="AM1674" s="59">
        <v>0</v>
      </c>
      <c r="AN1674" s="59">
        <v>20000000</v>
      </c>
      <c r="AO1674" s="59">
        <v>0</v>
      </c>
      <c r="AP1674" s="59">
        <v>30000000</v>
      </c>
      <c r="AQ1674" s="59">
        <v>0</v>
      </c>
      <c r="AR1674" s="59">
        <v>20000000</v>
      </c>
      <c r="AS1674" s="59">
        <v>0</v>
      </c>
      <c r="AT1674" s="59">
        <v>20000000</v>
      </c>
      <c r="AU1674" s="59">
        <v>0</v>
      </c>
      <c r="AV1674" s="59">
        <v>20000000</v>
      </c>
      <c r="AW1674" s="59">
        <v>0</v>
      </c>
      <c r="AX1674" s="59">
        <v>20000000</v>
      </c>
      <c r="AY1674" s="2">
        <v>0</v>
      </c>
      <c r="AZ1674" s="12" t="str">
        <f t="shared" si="200"/>
        <v>OK</v>
      </c>
      <c r="BA1674" s="12" t="str">
        <f t="shared" si="201"/>
        <v>OK</v>
      </c>
      <c r="BB1674" s="6">
        <f t="shared" si="202"/>
        <v>0</v>
      </c>
      <c r="BC1674" s="13">
        <f t="shared" si="203"/>
        <v>220000000</v>
      </c>
      <c r="BD1674" s="13">
        <f t="shared" si="204"/>
        <v>220000000</v>
      </c>
      <c r="BE1674" s="6">
        <f t="shared" si="205"/>
        <v>0</v>
      </c>
      <c r="BF1674" s="6">
        <f t="shared" si="206"/>
        <v>0</v>
      </c>
    </row>
    <row r="1675" spans="2:58" ht="71.25" x14ac:dyDescent="0.25">
      <c r="B1675" s="39" t="s">
        <v>2001</v>
      </c>
      <c r="C1675" s="39" t="s">
        <v>1976</v>
      </c>
      <c r="D1675" s="39" t="s">
        <v>4</v>
      </c>
      <c r="E1675" s="40" t="s">
        <v>1977</v>
      </c>
      <c r="F1675" s="40" t="s">
        <v>1978</v>
      </c>
      <c r="G1675" s="40" t="s">
        <v>33</v>
      </c>
      <c r="H1675" s="40">
        <v>11111111</v>
      </c>
      <c r="I1675" s="40" t="s">
        <v>8170</v>
      </c>
      <c r="J1675" s="40" t="s">
        <v>221</v>
      </c>
      <c r="K1675" s="40" t="s">
        <v>2002</v>
      </c>
      <c r="L1675" s="41" t="s">
        <v>719</v>
      </c>
      <c r="M1675" s="41" t="s">
        <v>719</v>
      </c>
      <c r="N1675" s="41">
        <v>1</v>
      </c>
      <c r="O1675" s="41" t="s">
        <v>221</v>
      </c>
      <c r="P1675" s="41" t="s">
        <v>1262</v>
      </c>
      <c r="Q1675" s="58">
        <v>1500000000</v>
      </c>
      <c r="R1675" s="58">
        <v>1500000000</v>
      </c>
      <c r="S1675" s="41" t="s">
        <v>225</v>
      </c>
      <c r="T1675" s="41" t="s">
        <v>221</v>
      </c>
      <c r="U1675" s="40" t="s">
        <v>1271</v>
      </c>
      <c r="V1675" s="40" t="s">
        <v>1272</v>
      </c>
      <c r="W1675" s="40" t="s">
        <v>1273</v>
      </c>
      <c r="X1675" s="40" t="s">
        <v>229</v>
      </c>
      <c r="Y1675" s="40" t="s">
        <v>612</v>
      </c>
      <c r="Z1675" s="40" t="s">
        <v>1256</v>
      </c>
      <c r="AA1675" s="59">
        <v>0</v>
      </c>
      <c r="AB1675" s="59">
        <v>0</v>
      </c>
      <c r="AC1675" s="59">
        <v>1500000000</v>
      </c>
      <c r="AD1675" s="59">
        <v>0</v>
      </c>
      <c r="AE1675" s="59">
        <v>0</v>
      </c>
      <c r="AF1675" s="59">
        <v>1500000000</v>
      </c>
      <c r="AG1675" s="59">
        <v>0</v>
      </c>
      <c r="AH1675" s="59">
        <v>0</v>
      </c>
      <c r="AI1675" s="59">
        <v>0</v>
      </c>
      <c r="AJ1675" s="59">
        <v>0</v>
      </c>
      <c r="AK1675" s="59">
        <v>0</v>
      </c>
      <c r="AL1675" s="59">
        <v>0</v>
      </c>
      <c r="AM1675" s="59">
        <v>0</v>
      </c>
      <c r="AN1675" s="59">
        <v>0</v>
      </c>
      <c r="AO1675" s="59">
        <v>0</v>
      </c>
      <c r="AP1675" s="59">
        <v>0</v>
      </c>
      <c r="AQ1675" s="59">
        <v>0</v>
      </c>
      <c r="AR1675" s="59">
        <v>0</v>
      </c>
      <c r="AS1675" s="59">
        <v>0</v>
      </c>
      <c r="AT1675" s="59">
        <v>0</v>
      </c>
      <c r="AU1675" s="59">
        <v>0</v>
      </c>
      <c r="AV1675" s="59">
        <v>0</v>
      </c>
      <c r="AW1675" s="59">
        <v>0</v>
      </c>
      <c r="AX1675" s="59">
        <v>0</v>
      </c>
      <c r="AY1675" s="2">
        <v>0</v>
      </c>
      <c r="AZ1675" s="12" t="str">
        <f t="shared" si="200"/>
        <v>OK</v>
      </c>
      <c r="BA1675" s="12" t="str">
        <f t="shared" si="201"/>
        <v>OK</v>
      </c>
      <c r="BB1675" s="6">
        <f t="shared" si="202"/>
        <v>0</v>
      </c>
      <c r="BC1675" s="13">
        <f t="shared" si="203"/>
        <v>1500000000</v>
      </c>
      <c r="BD1675" s="13">
        <f t="shared" si="204"/>
        <v>1500000000</v>
      </c>
      <c r="BE1675" s="6">
        <f t="shared" si="205"/>
        <v>0</v>
      </c>
      <c r="BF1675" s="6">
        <f t="shared" si="206"/>
        <v>0</v>
      </c>
    </row>
    <row r="1676" spans="2:58" ht="114" x14ac:dyDescent="0.25">
      <c r="B1676" s="39" t="s">
        <v>2003</v>
      </c>
      <c r="C1676" s="39" t="s">
        <v>1976</v>
      </c>
      <c r="D1676" s="39" t="s">
        <v>4</v>
      </c>
      <c r="E1676" s="40" t="s">
        <v>1977</v>
      </c>
      <c r="F1676" s="40" t="s">
        <v>1978</v>
      </c>
      <c r="G1676" s="40" t="s">
        <v>35</v>
      </c>
      <c r="H1676" s="40">
        <v>80111604</v>
      </c>
      <c r="I1676" s="40" t="s">
        <v>8170</v>
      </c>
      <c r="J1676" s="40" t="s">
        <v>221</v>
      </c>
      <c r="K1676" s="40" t="s">
        <v>2004</v>
      </c>
      <c r="L1676" s="41" t="s">
        <v>153</v>
      </c>
      <c r="M1676" s="41" t="s">
        <v>153</v>
      </c>
      <c r="N1676" s="41">
        <v>12</v>
      </c>
      <c r="O1676" s="41" t="s">
        <v>223</v>
      </c>
      <c r="P1676" s="41" t="s">
        <v>224</v>
      </c>
      <c r="Q1676" s="58">
        <v>51247527.43</v>
      </c>
      <c r="R1676" s="58">
        <v>51247527.43</v>
      </c>
      <c r="S1676" s="41" t="s">
        <v>225</v>
      </c>
      <c r="T1676" s="41" t="s">
        <v>221</v>
      </c>
      <c r="U1676" s="40" t="s">
        <v>1271</v>
      </c>
      <c r="V1676" s="40" t="s">
        <v>1272</v>
      </c>
      <c r="W1676" s="40" t="s">
        <v>2005</v>
      </c>
      <c r="X1676" s="40" t="s">
        <v>229</v>
      </c>
      <c r="Y1676" s="40" t="s">
        <v>230</v>
      </c>
      <c r="Z1676" s="40" t="s">
        <v>896</v>
      </c>
      <c r="AA1676" s="59">
        <v>51247527.43</v>
      </c>
      <c r="AB1676" s="59">
        <v>0</v>
      </c>
      <c r="AC1676" s="59">
        <v>0</v>
      </c>
      <c r="AD1676" s="59">
        <v>4658866.13</v>
      </c>
      <c r="AE1676" s="59">
        <v>0</v>
      </c>
      <c r="AF1676" s="59">
        <v>4658866.13</v>
      </c>
      <c r="AG1676" s="59">
        <v>0</v>
      </c>
      <c r="AH1676" s="59">
        <v>4658866.13</v>
      </c>
      <c r="AI1676" s="59">
        <v>0</v>
      </c>
      <c r="AJ1676" s="59">
        <v>4658866.13</v>
      </c>
      <c r="AK1676" s="59">
        <v>0</v>
      </c>
      <c r="AL1676" s="59">
        <v>4658866.13</v>
      </c>
      <c r="AM1676" s="59">
        <v>0</v>
      </c>
      <c r="AN1676" s="59">
        <v>4658866.13</v>
      </c>
      <c r="AO1676" s="59">
        <v>0</v>
      </c>
      <c r="AP1676" s="59">
        <v>4658866.13</v>
      </c>
      <c r="AQ1676" s="59">
        <v>0</v>
      </c>
      <c r="AR1676" s="59">
        <v>4658866.13</v>
      </c>
      <c r="AS1676" s="59">
        <v>0</v>
      </c>
      <c r="AT1676" s="59">
        <v>4658866.13</v>
      </c>
      <c r="AU1676" s="59">
        <v>0</v>
      </c>
      <c r="AV1676" s="59">
        <v>4658866.13</v>
      </c>
      <c r="AW1676" s="59">
        <v>0</v>
      </c>
      <c r="AX1676" s="59">
        <v>4658866.13</v>
      </c>
      <c r="AY1676" s="2">
        <v>0</v>
      </c>
      <c r="AZ1676" s="12" t="str">
        <f t="shared" si="200"/>
        <v>OK</v>
      </c>
      <c r="BA1676" s="12" t="str">
        <f t="shared" si="201"/>
        <v>OK</v>
      </c>
      <c r="BB1676" s="6">
        <f t="shared" si="202"/>
        <v>0</v>
      </c>
      <c r="BC1676" s="13">
        <f t="shared" si="203"/>
        <v>51247527.43</v>
      </c>
      <c r="BD1676" s="13">
        <f t="shared" si="204"/>
        <v>51247527.430000007</v>
      </c>
      <c r="BE1676" s="6">
        <f t="shared" si="205"/>
        <v>0</v>
      </c>
      <c r="BF1676" s="6">
        <f t="shared" si="206"/>
        <v>0</v>
      </c>
    </row>
    <row r="1677" spans="2:58" ht="114" x14ac:dyDescent="0.25">
      <c r="B1677" s="39" t="s">
        <v>2006</v>
      </c>
      <c r="C1677" s="39" t="s">
        <v>1976</v>
      </c>
      <c r="D1677" s="39" t="s">
        <v>4</v>
      </c>
      <c r="E1677" s="40" t="s">
        <v>1977</v>
      </c>
      <c r="F1677" s="40" t="s">
        <v>1978</v>
      </c>
      <c r="G1677" s="40" t="s">
        <v>35</v>
      </c>
      <c r="H1677" s="40">
        <v>80111604</v>
      </c>
      <c r="I1677" s="40" t="s">
        <v>8170</v>
      </c>
      <c r="J1677" s="40" t="s">
        <v>221</v>
      </c>
      <c r="K1677" s="40" t="s">
        <v>2004</v>
      </c>
      <c r="L1677" s="41" t="s">
        <v>153</v>
      </c>
      <c r="M1677" s="41" t="s">
        <v>153</v>
      </c>
      <c r="N1677" s="41">
        <v>12</v>
      </c>
      <c r="O1677" s="41" t="s">
        <v>223</v>
      </c>
      <c r="P1677" s="41" t="s">
        <v>224</v>
      </c>
      <c r="Q1677" s="58">
        <v>51247527.43</v>
      </c>
      <c r="R1677" s="58">
        <v>51247527.43</v>
      </c>
      <c r="S1677" s="41" t="s">
        <v>225</v>
      </c>
      <c r="T1677" s="41" t="s">
        <v>221</v>
      </c>
      <c r="U1677" s="40" t="s">
        <v>1271</v>
      </c>
      <c r="V1677" s="40" t="s">
        <v>1272</v>
      </c>
      <c r="W1677" s="40" t="s">
        <v>2005</v>
      </c>
      <c r="X1677" s="40" t="s">
        <v>229</v>
      </c>
      <c r="Y1677" s="40" t="s">
        <v>230</v>
      </c>
      <c r="Z1677" s="40" t="s">
        <v>896</v>
      </c>
      <c r="AA1677" s="59">
        <v>51247527.43</v>
      </c>
      <c r="AB1677" s="59">
        <v>0</v>
      </c>
      <c r="AC1677" s="59">
        <v>0</v>
      </c>
      <c r="AD1677" s="59">
        <v>4658866.13</v>
      </c>
      <c r="AE1677" s="59">
        <v>0</v>
      </c>
      <c r="AF1677" s="59">
        <v>4658866.13</v>
      </c>
      <c r="AG1677" s="59">
        <v>0</v>
      </c>
      <c r="AH1677" s="59">
        <v>4658866.13</v>
      </c>
      <c r="AI1677" s="59">
        <v>0</v>
      </c>
      <c r="AJ1677" s="59">
        <v>4658866.13</v>
      </c>
      <c r="AK1677" s="59">
        <v>0</v>
      </c>
      <c r="AL1677" s="59">
        <v>4658866.13</v>
      </c>
      <c r="AM1677" s="59">
        <v>0</v>
      </c>
      <c r="AN1677" s="59">
        <v>4658866.13</v>
      </c>
      <c r="AO1677" s="59">
        <v>0</v>
      </c>
      <c r="AP1677" s="59">
        <v>4658866.13</v>
      </c>
      <c r="AQ1677" s="59">
        <v>0</v>
      </c>
      <c r="AR1677" s="59">
        <v>4658866.13</v>
      </c>
      <c r="AS1677" s="59">
        <v>0</v>
      </c>
      <c r="AT1677" s="59">
        <v>4658866.13</v>
      </c>
      <c r="AU1677" s="59">
        <v>0</v>
      </c>
      <c r="AV1677" s="59">
        <v>4658866.13</v>
      </c>
      <c r="AW1677" s="59">
        <v>0</v>
      </c>
      <c r="AX1677" s="59">
        <v>4658866.13</v>
      </c>
      <c r="AY1677" s="2">
        <v>0</v>
      </c>
      <c r="AZ1677" s="12" t="str">
        <f t="shared" si="200"/>
        <v>OK</v>
      </c>
      <c r="BA1677" s="12" t="str">
        <f t="shared" si="201"/>
        <v>OK</v>
      </c>
      <c r="BB1677" s="6">
        <f t="shared" si="202"/>
        <v>0</v>
      </c>
      <c r="BC1677" s="13">
        <f t="shared" si="203"/>
        <v>51247527.43</v>
      </c>
      <c r="BD1677" s="13">
        <f t="shared" si="204"/>
        <v>51247527.430000007</v>
      </c>
      <c r="BE1677" s="6">
        <f t="shared" si="205"/>
        <v>0</v>
      </c>
      <c r="BF1677" s="6">
        <f t="shared" si="206"/>
        <v>0</v>
      </c>
    </row>
    <row r="1678" spans="2:58" ht="114" x14ac:dyDescent="0.25">
      <c r="B1678" s="39" t="s">
        <v>2007</v>
      </c>
      <c r="C1678" s="39" t="s">
        <v>1976</v>
      </c>
      <c r="D1678" s="39" t="s">
        <v>4</v>
      </c>
      <c r="E1678" s="40" t="s">
        <v>1977</v>
      </c>
      <c r="F1678" s="40" t="s">
        <v>1978</v>
      </c>
      <c r="G1678" s="40" t="s">
        <v>35</v>
      </c>
      <c r="H1678" s="40">
        <v>80111604</v>
      </c>
      <c r="I1678" s="40" t="s">
        <v>8170</v>
      </c>
      <c r="J1678" s="40" t="s">
        <v>221</v>
      </c>
      <c r="K1678" s="40" t="s">
        <v>2004</v>
      </c>
      <c r="L1678" s="41" t="s">
        <v>153</v>
      </c>
      <c r="M1678" s="41" t="s">
        <v>153</v>
      </c>
      <c r="N1678" s="41">
        <v>12</v>
      </c>
      <c r="O1678" s="41" t="s">
        <v>223</v>
      </c>
      <c r="P1678" s="41" t="s">
        <v>224</v>
      </c>
      <c r="Q1678" s="58">
        <v>51247527.43</v>
      </c>
      <c r="R1678" s="58">
        <v>51247527.43</v>
      </c>
      <c r="S1678" s="41" t="s">
        <v>225</v>
      </c>
      <c r="T1678" s="41" t="s">
        <v>221</v>
      </c>
      <c r="U1678" s="40" t="s">
        <v>1271</v>
      </c>
      <c r="V1678" s="40" t="s">
        <v>1272</v>
      </c>
      <c r="W1678" s="40" t="s">
        <v>2005</v>
      </c>
      <c r="X1678" s="40" t="s">
        <v>229</v>
      </c>
      <c r="Y1678" s="40" t="s">
        <v>230</v>
      </c>
      <c r="Z1678" s="40" t="s">
        <v>896</v>
      </c>
      <c r="AA1678" s="59">
        <v>51247527.43</v>
      </c>
      <c r="AB1678" s="59">
        <v>0</v>
      </c>
      <c r="AC1678" s="59">
        <v>0</v>
      </c>
      <c r="AD1678" s="59">
        <v>4658866.13</v>
      </c>
      <c r="AE1678" s="59">
        <v>0</v>
      </c>
      <c r="AF1678" s="59">
        <v>4658866.13</v>
      </c>
      <c r="AG1678" s="59">
        <v>0</v>
      </c>
      <c r="AH1678" s="59">
        <v>4658866.13</v>
      </c>
      <c r="AI1678" s="59">
        <v>0</v>
      </c>
      <c r="AJ1678" s="59">
        <v>4658866.13</v>
      </c>
      <c r="AK1678" s="59">
        <v>0</v>
      </c>
      <c r="AL1678" s="59">
        <v>4658866.13</v>
      </c>
      <c r="AM1678" s="59">
        <v>0</v>
      </c>
      <c r="AN1678" s="59">
        <v>4658866.13</v>
      </c>
      <c r="AO1678" s="59">
        <v>0</v>
      </c>
      <c r="AP1678" s="59">
        <v>4658866.13</v>
      </c>
      <c r="AQ1678" s="59">
        <v>0</v>
      </c>
      <c r="AR1678" s="59">
        <v>4658866.13</v>
      </c>
      <c r="AS1678" s="59">
        <v>0</v>
      </c>
      <c r="AT1678" s="59">
        <v>4658866.13</v>
      </c>
      <c r="AU1678" s="59">
        <v>0</v>
      </c>
      <c r="AV1678" s="59">
        <v>4658866.13</v>
      </c>
      <c r="AW1678" s="59">
        <v>0</v>
      </c>
      <c r="AX1678" s="59">
        <v>4658866.13</v>
      </c>
      <c r="AY1678" s="2">
        <v>0</v>
      </c>
      <c r="AZ1678" s="12" t="str">
        <f t="shared" si="200"/>
        <v>OK</v>
      </c>
      <c r="BA1678" s="12" t="str">
        <f t="shared" si="201"/>
        <v>OK</v>
      </c>
      <c r="BB1678" s="6">
        <f t="shared" si="202"/>
        <v>0</v>
      </c>
      <c r="BC1678" s="13">
        <f t="shared" si="203"/>
        <v>51247527.43</v>
      </c>
      <c r="BD1678" s="13">
        <f t="shared" si="204"/>
        <v>51247527.430000007</v>
      </c>
      <c r="BE1678" s="6">
        <f t="shared" si="205"/>
        <v>0</v>
      </c>
      <c r="BF1678" s="6">
        <f t="shared" si="206"/>
        <v>0</v>
      </c>
    </row>
    <row r="1679" spans="2:58" ht="114" x14ac:dyDescent="0.25">
      <c r="B1679" s="39" t="s">
        <v>2008</v>
      </c>
      <c r="C1679" s="39" t="s">
        <v>1976</v>
      </c>
      <c r="D1679" s="39" t="s">
        <v>4</v>
      </c>
      <c r="E1679" s="40" t="s">
        <v>1977</v>
      </c>
      <c r="F1679" s="40" t="s">
        <v>1978</v>
      </c>
      <c r="G1679" s="40" t="s">
        <v>35</v>
      </c>
      <c r="H1679" s="40">
        <v>80111604</v>
      </c>
      <c r="I1679" s="40" t="s">
        <v>8170</v>
      </c>
      <c r="J1679" s="40" t="s">
        <v>221</v>
      </c>
      <c r="K1679" s="40" t="s">
        <v>2004</v>
      </c>
      <c r="L1679" s="41" t="s">
        <v>153</v>
      </c>
      <c r="M1679" s="41" t="s">
        <v>153</v>
      </c>
      <c r="N1679" s="41">
        <v>12</v>
      </c>
      <c r="O1679" s="41" t="s">
        <v>223</v>
      </c>
      <c r="P1679" s="41" t="s">
        <v>224</v>
      </c>
      <c r="Q1679" s="58">
        <v>51247527.43</v>
      </c>
      <c r="R1679" s="58">
        <v>51247527.43</v>
      </c>
      <c r="S1679" s="41" t="s">
        <v>225</v>
      </c>
      <c r="T1679" s="41" t="s">
        <v>221</v>
      </c>
      <c r="U1679" s="40" t="s">
        <v>1271</v>
      </c>
      <c r="V1679" s="40" t="s">
        <v>1272</v>
      </c>
      <c r="W1679" s="40" t="s">
        <v>2005</v>
      </c>
      <c r="X1679" s="40" t="s">
        <v>229</v>
      </c>
      <c r="Y1679" s="40" t="s">
        <v>230</v>
      </c>
      <c r="Z1679" s="40" t="s">
        <v>896</v>
      </c>
      <c r="AA1679" s="59">
        <v>51247527.43</v>
      </c>
      <c r="AB1679" s="59">
        <v>0</v>
      </c>
      <c r="AC1679" s="59">
        <v>0</v>
      </c>
      <c r="AD1679" s="59">
        <v>4658866.13</v>
      </c>
      <c r="AE1679" s="59">
        <v>0</v>
      </c>
      <c r="AF1679" s="59">
        <v>4658866.13</v>
      </c>
      <c r="AG1679" s="59">
        <v>0</v>
      </c>
      <c r="AH1679" s="59">
        <v>4658866.13</v>
      </c>
      <c r="AI1679" s="59">
        <v>0</v>
      </c>
      <c r="AJ1679" s="59">
        <v>4658866.13</v>
      </c>
      <c r="AK1679" s="59">
        <v>0</v>
      </c>
      <c r="AL1679" s="59">
        <v>4658866.13</v>
      </c>
      <c r="AM1679" s="59">
        <v>0</v>
      </c>
      <c r="AN1679" s="59">
        <v>4658866.13</v>
      </c>
      <c r="AO1679" s="59">
        <v>0</v>
      </c>
      <c r="AP1679" s="59">
        <v>4658866.13</v>
      </c>
      <c r="AQ1679" s="59">
        <v>0</v>
      </c>
      <c r="AR1679" s="59">
        <v>4658866.13</v>
      </c>
      <c r="AS1679" s="59">
        <v>0</v>
      </c>
      <c r="AT1679" s="59">
        <v>4658866.13</v>
      </c>
      <c r="AU1679" s="59">
        <v>0</v>
      </c>
      <c r="AV1679" s="59">
        <v>4658866.13</v>
      </c>
      <c r="AW1679" s="59">
        <v>0</v>
      </c>
      <c r="AX1679" s="59">
        <v>4658866.13</v>
      </c>
      <c r="AY1679" s="2">
        <v>0</v>
      </c>
      <c r="AZ1679" s="12" t="str">
        <f t="shared" si="200"/>
        <v>OK</v>
      </c>
      <c r="BA1679" s="12" t="str">
        <f t="shared" si="201"/>
        <v>OK</v>
      </c>
      <c r="BB1679" s="6">
        <f t="shared" si="202"/>
        <v>0</v>
      </c>
      <c r="BC1679" s="13">
        <f t="shared" si="203"/>
        <v>51247527.43</v>
      </c>
      <c r="BD1679" s="13">
        <f t="shared" si="204"/>
        <v>51247527.430000007</v>
      </c>
      <c r="BE1679" s="6">
        <f t="shared" si="205"/>
        <v>0</v>
      </c>
      <c r="BF1679" s="6">
        <f t="shared" si="206"/>
        <v>0</v>
      </c>
    </row>
    <row r="1680" spans="2:58" ht="114" x14ac:dyDescent="0.25">
      <c r="B1680" s="39" t="s">
        <v>2009</v>
      </c>
      <c r="C1680" s="39" t="s">
        <v>1976</v>
      </c>
      <c r="D1680" s="39" t="s">
        <v>4</v>
      </c>
      <c r="E1680" s="40" t="s">
        <v>1977</v>
      </c>
      <c r="F1680" s="40" t="s">
        <v>1978</v>
      </c>
      <c r="G1680" s="40" t="s">
        <v>35</v>
      </c>
      <c r="H1680" s="40">
        <v>80111604</v>
      </c>
      <c r="I1680" s="40" t="s">
        <v>8170</v>
      </c>
      <c r="J1680" s="40" t="s">
        <v>221</v>
      </c>
      <c r="K1680" s="40" t="s">
        <v>2004</v>
      </c>
      <c r="L1680" s="41" t="s">
        <v>153</v>
      </c>
      <c r="M1680" s="41" t="s">
        <v>153</v>
      </c>
      <c r="N1680" s="41">
        <v>12</v>
      </c>
      <c r="O1680" s="41" t="s">
        <v>223</v>
      </c>
      <c r="P1680" s="41" t="s">
        <v>224</v>
      </c>
      <c r="Q1680" s="58">
        <v>51247527.43</v>
      </c>
      <c r="R1680" s="58">
        <v>51247527.43</v>
      </c>
      <c r="S1680" s="41" t="s">
        <v>225</v>
      </c>
      <c r="T1680" s="41" t="s">
        <v>221</v>
      </c>
      <c r="U1680" s="40" t="s">
        <v>1271</v>
      </c>
      <c r="V1680" s="40" t="s">
        <v>1272</v>
      </c>
      <c r="W1680" s="40" t="s">
        <v>2005</v>
      </c>
      <c r="X1680" s="40" t="s">
        <v>229</v>
      </c>
      <c r="Y1680" s="40" t="s">
        <v>230</v>
      </c>
      <c r="Z1680" s="40" t="s">
        <v>896</v>
      </c>
      <c r="AA1680" s="59">
        <v>51247527.43</v>
      </c>
      <c r="AB1680" s="59">
        <v>0</v>
      </c>
      <c r="AC1680" s="59">
        <v>0</v>
      </c>
      <c r="AD1680" s="59">
        <v>4658866.13</v>
      </c>
      <c r="AE1680" s="59">
        <v>0</v>
      </c>
      <c r="AF1680" s="59">
        <v>4658866.13</v>
      </c>
      <c r="AG1680" s="59">
        <v>0</v>
      </c>
      <c r="AH1680" s="59">
        <v>4658866.13</v>
      </c>
      <c r="AI1680" s="59">
        <v>0</v>
      </c>
      <c r="AJ1680" s="59">
        <v>4658866.13</v>
      </c>
      <c r="AK1680" s="59">
        <v>0</v>
      </c>
      <c r="AL1680" s="59">
        <v>4658866.13</v>
      </c>
      <c r="AM1680" s="59">
        <v>0</v>
      </c>
      <c r="AN1680" s="59">
        <v>4658866.13</v>
      </c>
      <c r="AO1680" s="59">
        <v>0</v>
      </c>
      <c r="AP1680" s="59">
        <v>4658866.13</v>
      </c>
      <c r="AQ1680" s="59">
        <v>0</v>
      </c>
      <c r="AR1680" s="59">
        <v>4658866.13</v>
      </c>
      <c r="AS1680" s="59">
        <v>0</v>
      </c>
      <c r="AT1680" s="59">
        <v>4658866.13</v>
      </c>
      <c r="AU1680" s="59">
        <v>0</v>
      </c>
      <c r="AV1680" s="59">
        <v>4658866.13</v>
      </c>
      <c r="AW1680" s="59">
        <v>0</v>
      </c>
      <c r="AX1680" s="59">
        <v>4658866.13</v>
      </c>
      <c r="AY1680" s="2">
        <v>0</v>
      </c>
      <c r="AZ1680" s="12" t="str">
        <f t="shared" si="200"/>
        <v>OK</v>
      </c>
      <c r="BA1680" s="12" t="str">
        <f t="shared" si="201"/>
        <v>OK</v>
      </c>
      <c r="BB1680" s="6">
        <f t="shared" si="202"/>
        <v>0</v>
      </c>
      <c r="BC1680" s="13">
        <f t="shared" si="203"/>
        <v>51247527.43</v>
      </c>
      <c r="BD1680" s="13">
        <f t="shared" si="204"/>
        <v>51247527.430000007</v>
      </c>
      <c r="BE1680" s="6">
        <f t="shared" si="205"/>
        <v>0</v>
      </c>
      <c r="BF1680" s="6">
        <f t="shared" si="206"/>
        <v>0</v>
      </c>
    </row>
    <row r="1681" spans="2:58" ht="114" x14ac:dyDescent="0.25">
      <c r="B1681" s="39" t="s">
        <v>2010</v>
      </c>
      <c r="C1681" s="39" t="s">
        <v>1976</v>
      </c>
      <c r="D1681" s="39" t="s">
        <v>4</v>
      </c>
      <c r="E1681" s="40" t="s">
        <v>1977</v>
      </c>
      <c r="F1681" s="40" t="s">
        <v>1978</v>
      </c>
      <c r="G1681" s="40" t="s">
        <v>35</v>
      </c>
      <c r="H1681" s="40">
        <v>80111604</v>
      </c>
      <c r="I1681" s="40" t="s">
        <v>8170</v>
      </c>
      <c r="J1681" s="40" t="s">
        <v>221</v>
      </c>
      <c r="K1681" s="40" t="s">
        <v>2004</v>
      </c>
      <c r="L1681" s="41" t="s">
        <v>153</v>
      </c>
      <c r="M1681" s="41" t="s">
        <v>153</v>
      </c>
      <c r="N1681" s="41">
        <v>12</v>
      </c>
      <c r="O1681" s="41" t="s">
        <v>223</v>
      </c>
      <c r="P1681" s="41" t="s">
        <v>224</v>
      </c>
      <c r="Q1681" s="58">
        <v>51247527.43</v>
      </c>
      <c r="R1681" s="58">
        <v>51247527.43</v>
      </c>
      <c r="S1681" s="41" t="s">
        <v>225</v>
      </c>
      <c r="T1681" s="41" t="s">
        <v>221</v>
      </c>
      <c r="U1681" s="40" t="s">
        <v>1271</v>
      </c>
      <c r="V1681" s="40" t="s">
        <v>1272</v>
      </c>
      <c r="W1681" s="40" t="s">
        <v>2005</v>
      </c>
      <c r="X1681" s="40" t="s">
        <v>229</v>
      </c>
      <c r="Y1681" s="40" t="s">
        <v>230</v>
      </c>
      <c r="Z1681" s="40" t="s">
        <v>896</v>
      </c>
      <c r="AA1681" s="59">
        <v>51247527.43</v>
      </c>
      <c r="AB1681" s="59">
        <v>0</v>
      </c>
      <c r="AC1681" s="59">
        <v>0</v>
      </c>
      <c r="AD1681" s="59">
        <v>4658866.13</v>
      </c>
      <c r="AE1681" s="59">
        <v>0</v>
      </c>
      <c r="AF1681" s="59">
        <v>4658866.13</v>
      </c>
      <c r="AG1681" s="59">
        <v>0</v>
      </c>
      <c r="AH1681" s="59">
        <v>4658866.13</v>
      </c>
      <c r="AI1681" s="59">
        <v>0</v>
      </c>
      <c r="AJ1681" s="59">
        <v>4658866.13</v>
      </c>
      <c r="AK1681" s="59">
        <v>0</v>
      </c>
      <c r="AL1681" s="59">
        <v>4658866.13</v>
      </c>
      <c r="AM1681" s="59">
        <v>0</v>
      </c>
      <c r="AN1681" s="59">
        <v>4658866.13</v>
      </c>
      <c r="AO1681" s="59">
        <v>0</v>
      </c>
      <c r="AP1681" s="59">
        <v>4658866.13</v>
      </c>
      <c r="AQ1681" s="59">
        <v>0</v>
      </c>
      <c r="AR1681" s="59">
        <v>4658866.13</v>
      </c>
      <c r="AS1681" s="59">
        <v>0</v>
      </c>
      <c r="AT1681" s="59">
        <v>4658866.13</v>
      </c>
      <c r="AU1681" s="59">
        <v>0</v>
      </c>
      <c r="AV1681" s="59">
        <v>4658866.13</v>
      </c>
      <c r="AW1681" s="59">
        <v>0</v>
      </c>
      <c r="AX1681" s="59">
        <v>4658866.13</v>
      </c>
      <c r="AY1681" s="2">
        <v>0</v>
      </c>
      <c r="AZ1681" s="12" t="str">
        <f t="shared" si="200"/>
        <v>OK</v>
      </c>
      <c r="BA1681" s="12" t="str">
        <f t="shared" si="201"/>
        <v>OK</v>
      </c>
      <c r="BB1681" s="6">
        <f t="shared" si="202"/>
        <v>0</v>
      </c>
      <c r="BC1681" s="13">
        <f t="shared" si="203"/>
        <v>51247527.43</v>
      </c>
      <c r="BD1681" s="13">
        <f t="shared" si="204"/>
        <v>51247527.430000007</v>
      </c>
      <c r="BE1681" s="6">
        <f t="shared" si="205"/>
        <v>0</v>
      </c>
      <c r="BF1681" s="6">
        <f t="shared" si="206"/>
        <v>0</v>
      </c>
    </row>
    <row r="1682" spans="2:58" ht="114" x14ac:dyDescent="0.25">
      <c r="B1682" s="39" t="s">
        <v>2011</v>
      </c>
      <c r="C1682" s="39" t="s">
        <v>1976</v>
      </c>
      <c r="D1682" s="39" t="s">
        <v>4</v>
      </c>
      <c r="E1682" s="40" t="s">
        <v>1977</v>
      </c>
      <c r="F1682" s="40" t="s">
        <v>1978</v>
      </c>
      <c r="G1682" s="40" t="s">
        <v>35</v>
      </c>
      <c r="H1682" s="40">
        <v>80111604</v>
      </c>
      <c r="I1682" s="40" t="s">
        <v>8170</v>
      </c>
      <c r="J1682" s="40" t="s">
        <v>221</v>
      </c>
      <c r="K1682" s="40" t="s">
        <v>2004</v>
      </c>
      <c r="L1682" s="41" t="s">
        <v>153</v>
      </c>
      <c r="M1682" s="41" t="s">
        <v>153</v>
      </c>
      <c r="N1682" s="41">
        <v>12</v>
      </c>
      <c r="O1682" s="41" t="s">
        <v>223</v>
      </c>
      <c r="P1682" s="41" t="s">
        <v>224</v>
      </c>
      <c r="Q1682" s="58">
        <v>51247527.43</v>
      </c>
      <c r="R1682" s="58">
        <v>51247527.43</v>
      </c>
      <c r="S1682" s="41" t="s">
        <v>225</v>
      </c>
      <c r="T1682" s="41" t="s">
        <v>221</v>
      </c>
      <c r="U1682" s="40" t="s">
        <v>1271</v>
      </c>
      <c r="V1682" s="40" t="s">
        <v>1272</v>
      </c>
      <c r="W1682" s="40" t="s">
        <v>2005</v>
      </c>
      <c r="X1682" s="40" t="s">
        <v>229</v>
      </c>
      <c r="Y1682" s="40" t="s">
        <v>230</v>
      </c>
      <c r="Z1682" s="40" t="s">
        <v>896</v>
      </c>
      <c r="AA1682" s="59">
        <v>51247527.43</v>
      </c>
      <c r="AB1682" s="59">
        <v>0</v>
      </c>
      <c r="AC1682" s="59">
        <v>0</v>
      </c>
      <c r="AD1682" s="59">
        <v>4658866.13</v>
      </c>
      <c r="AE1682" s="59">
        <v>0</v>
      </c>
      <c r="AF1682" s="59">
        <v>4658866.13</v>
      </c>
      <c r="AG1682" s="59">
        <v>0</v>
      </c>
      <c r="AH1682" s="59">
        <v>4658866.13</v>
      </c>
      <c r="AI1682" s="59">
        <v>0</v>
      </c>
      <c r="AJ1682" s="59">
        <v>4658866.13</v>
      </c>
      <c r="AK1682" s="59">
        <v>0</v>
      </c>
      <c r="AL1682" s="59">
        <v>4658866.13</v>
      </c>
      <c r="AM1682" s="59">
        <v>0</v>
      </c>
      <c r="AN1682" s="59">
        <v>4658866.13</v>
      </c>
      <c r="AO1682" s="59">
        <v>0</v>
      </c>
      <c r="AP1682" s="59">
        <v>4658866.13</v>
      </c>
      <c r="AQ1682" s="59">
        <v>0</v>
      </c>
      <c r="AR1682" s="59">
        <v>4658866.13</v>
      </c>
      <c r="AS1682" s="59">
        <v>0</v>
      </c>
      <c r="AT1682" s="59">
        <v>4658866.13</v>
      </c>
      <c r="AU1682" s="59">
        <v>0</v>
      </c>
      <c r="AV1682" s="59">
        <v>4658866.13</v>
      </c>
      <c r="AW1682" s="59">
        <v>0</v>
      </c>
      <c r="AX1682" s="59">
        <v>4658866.13</v>
      </c>
      <c r="AY1682" s="2">
        <v>0</v>
      </c>
      <c r="AZ1682" s="12" t="str">
        <f t="shared" si="200"/>
        <v>OK</v>
      </c>
      <c r="BA1682" s="12" t="str">
        <f t="shared" si="201"/>
        <v>OK</v>
      </c>
      <c r="BB1682" s="6">
        <f t="shared" si="202"/>
        <v>0</v>
      </c>
      <c r="BC1682" s="13">
        <f t="shared" si="203"/>
        <v>51247527.43</v>
      </c>
      <c r="BD1682" s="13">
        <f t="shared" si="204"/>
        <v>51247527.430000007</v>
      </c>
      <c r="BE1682" s="6">
        <f t="shared" si="205"/>
        <v>0</v>
      </c>
      <c r="BF1682" s="6">
        <f t="shared" si="206"/>
        <v>0</v>
      </c>
    </row>
    <row r="1683" spans="2:58" ht="114" x14ac:dyDescent="0.25">
      <c r="B1683" s="39" t="s">
        <v>2012</v>
      </c>
      <c r="C1683" s="39" t="s">
        <v>1976</v>
      </c>
      <c r="D1683" s="39" t="s">
        <v>4</v>
      </c>
      <c r="E1683" s="40" t="s">
        <v>1977</v>
      </c>
      <c r="F1683" s="40" t="s">
        <v>1978</v>
      </c>
      <c r="G1683" s="40" t="s">
        <v>35</v>
      </c>
      <c r="H1683" s="40">
        <v>80111604</v>
      </c>
      <c r="I1683" s="40" t="s">
        <v>8170</v>
      </c>
      <c r="J1683" s="40" t="s">
        <v>221</v>
      </c>
      <c r="K1683" s="40" t="s">
        <v>2004</v>
      </c>
      <c r="L1683" s="41" t="s">
        <v>153</v>
      </c>
      <c r="M1683" s="41" t="s">
        <v>153</v>
      </c>
      <c r="N1683" s="41">
        <v>12</v>
      </c>
      <c r="O1683" s="41" t="s">
        <v>223</v>
      </c>
      <c r="P1683" s="41" t="s">
        <v>224</v>
      </c>
      <c r="Q1683" s="58">
        <v>51247527.43</v>
      </c>
      <c r="R1683" s="58">
        <v>51247527.43</v>
      </c>
      <c r="S1683" s="41" t="s">
        <v>225</v>
      </c>
      <c r="T1683" s="41" t="s">
        <v>221</v>
      </c>
      <c r="U1683" s="40" t="s">
        <v>1271</v>
      </c>
      <c r="V1683" s="40" t="s">
        <v>1272</v>
      </c>
      <c r="W1683" s="40" t="s">
        <v>2005</v>
      </c>
      <c r="X1683" s="40" t="s">
        <v>229</v>
      </c>
      <c r="Y1683" s="40" t="s">
        <v>230</v>
      </c>
      <c r="Z1683" s="40" t="s">
        <v>896</v>
      </c>
      <c r="AA1683" s="59">
        <v>51247527.43</v>
      </c>
      <c r="AB1683" s="59">
        <v>0</v>
      </c>
      <c r="AC1683" s="59">
        <v>0</v>
      </c>
      <c r="AD1683" s="59">
        <v>4658866.13</v>
      </c>
      <c r="AE1683" s="59">
        <v>0</v>
      </c>
      <c r="AF1683" s="59">
        <v>4658866.13</v>
      </c>
      <c r="AG1683" s="59">
        <v>0</v>
      </c>
      <c r="AH1683" s="59">
        <v>4658866.13</v>
      </c>
      <c r="AI1683" s="59">
        <v>0</v>
      </c>
      <c r="AJ1683" s="59">
        <v>4658866.13</v>
      </c>
      <c r="AK1683" s="59">
        <v>0</v>
      </c>
      <c r="AL1683" s="59">
        <v>4658866.13</v>
      </c>
      <c r="AM1683" s="59">
        <v>0</v>
      </c>
      <c r="AN1683" s="59">
        <v>4658866.13</v>
      </c>
      <c r="AO1683" s="59">
        <v>0</v>
      </c>
      <c r="AP1683" s="59">
        <v>4658866.13</v>
      </c>
      <c r="AQ1683" s="59">
        <v>0</v>
      </c>
      <c r="AR1683" s="59">
        <v>4658866.13</v>
      </c>
      <c r="AS1683" s="59">
        <v>0</v>
      </c>
      <c r="AT1683" s="59">
        <v>4658866.13</v>
      </c>
      <c r="AU1683" s="59">
        <v>0</v>
      </c>
      <c r="AV1683" s="59">
        <v>4658866.13</v>
      </c>
      <c r="AW1683" s="59">
        <v>0</v>
      </c>
      <c r="AX1683" s="59">
        <v>4658866.13</v>
      </c>
      <c r="AY1683" s="2">
        <v>0</v>
      </c>
      <c r="AZ1683" s="12" t="str">
        <f t="shared" si="200"/>
        <v>OK</v>
      </c>
      <c r="BA1683" s="12" t="str">
        <f t="shared" si="201"/>
        <v>OK</v>
      </c>
      <c r="BB1683" s="6">
        <f t="shared" si="202"/>
        <v>0</v>
      </c>
      <c r="BC1683" s="13">
        <f t="shared" si="203"/>
        <v>51247527.43</v>
      </c>
      <c r="BD1683" s="13">
        <f t="shared" si="204"/>
        <v>51247527.430000007</v>
      </c>
      <c r="BE1683" s="6">
        <f t="shared" si="205"/>
        <v>0</v>
      </c>
      <c r="BF1683" s="6">
        <f t="shared" si="206"/>
        <v>0</v>
      </c>
    </row>
    <row r="1684" spans="2:58" ht="114" x14ac:dyDescent="0.25">
      <c r="B1684" s="39" t="s">
        <v>2013</v>
      </c>
      <c r="C1684" s="39" t="s">
        <v>1976</v>
      </c>
      <c r="D1684" s="39" t="s">
        <v>4</v>
      </c>
      <c r="E1684" s="40" t="s">
        <v>1977</v>
      </c>
      <c r="F1684" s="40" t="s">
        <v>1978</v>
      </c>
      <c r="G1684" s="40" t="s">
        <v>35</v>
      </c>
      <c r="H1684" s="40">
        <v>80111604</v>
      </c>
      <c r="I1684" s="40" t="s">
        <v>8170</v>
      </c>
      <c r="J1684" s="40" t="s">
        <v>221</v>
      </c>
      <c r="K1684" s="40" t="s">
        <v>2004</v>
      </c>
      <c r="L1684" s="41" t="s">
        <v>153</v>
      </c>
      <c r="M1684" s="41" t="s">
        <v>153</v>
      </c>
      <c r="N1684" s="41">
        <v>12</v>
      </c>
      <c r="O1684" s="41" t="s">
        <v>223</v>
      </c>
      <c r="P1684" s="41" t="s">
        <v>224</v>
      </c>
      <c r="Q1684" s="58">
        <v>51247527.43</v>
      </c>
      <c r="R1684" s="58">
        <v>51247527.43</v>
      </c>
      <c r="S1684" s="41" t="s">
        <v>225</v>
      </c>
      <c r="T1684" s="41" t="s">
        <v>221</v>
      </c>
      <c r="U1684" s="40" t="s">
        <v>1271</v>
      </c>
      <c r="V1684" s="40" t="s">
        <v>1272</v>
      </c>
      <c r="W1684" s="40" t="s">
        <v>2005</v>
      </c>
      <c r="X1684" s="40" t="s">
        <v>229</v>
      </c>
      <c r="Y1684" s="40" t="s">
        <v>230</v>
      </c>
      <c r="Z1684" s="40" t="s">
        <v>896</v>
      </c>
      <c r="AA1684" s="59">
        <v>51247527.43</v>
      </c>
      <c r="AB1684" s="59">
        <v>0</v>
      </c>
      <c r="AC1684" s="59">
        <v>0</v>
      </c>
      <c r="AD1684" s="59">
        <v>4658866.13</v>
      </c>
      <c r="AE1684" s="59">
        <v>0</v>
      </c>
      <c r="AF1684" s="59">
        <v>4658866.13</v>
      </c>
      <c r="AG1684" s="59">
        <v>0</v>
      </c>
      <c r="AH1684" s="59">
        <v>4658866.13</v>
      </c>
      <c r="AI1684" s="59">
        <v>0</v>
      </c>
      <c r="AJ1684" s="59">
        <v>4658866.13</v>
      </c>
      <c r="AK1684" s="59">
        <v>0</v>
      </c>
      <c r="AL1684" s="59">
        <v>4658866.13</v>
      </c>
      <c r="AM1684" s="59">
        <v>0</v>
      </c>
      <c r="AN1684" s="59">
        <v>4658866.13</v>
      </c>
      <c r="AO1684" s="59">
        <v>0</v>
      </c>
      <c r="AP1684" s="59">
        <v>4658866.13</v>
      </c>
      <c r="AQ1684" s="59">
        <v>0</v>
      </c>
      <c r="AR1684" s="59">
        <v>4658866.13</v>
      </c>
      <c r="AS1684" s="59">
        <v>0</v>
      </c>
      <c r="AT1684" s="59">
        <v>4658866.13</v>
      </c>
      <c r="AU1684" s="59">
        <v>0</v>
      </c>
      <c r="AV1684" s="59">
        <v>4658866.13</v>
      </c>
      <c r="AW1684" s="59">
        <v>0</v>
      </c>
      <c r="AX1684" s="59">
        <v>4658866.13</v>
      </c>
      <c r="AY1684" s="2">
        <v>0</v>
      </c>
      <c r="AZ1684" s="12" t="str">
        <f t="shared" si="200"/>
        <v>OK</v>
      </c>
      <c r="BA1684" s="12" t="str">
        <f t="shared" si="201"/>
        <v>OK</v>
      </c>
      <c r="BB1684" s="6">
        <f t="shared" si="202"/>
        <v>0</v>
      </c>
      <c r="BC1684" s="13">
        <f t="shared" si="203"/>
        <v>51247527.43</v>
      </c>
      <c r="BD1684" s="13">
        <f t="shared" si="204"/>
        <v>51247527.430000007</v>
      </c>
      <c r="BE1684" s="6">
        <f t="shared" si="205"/>
        <v>0</v>
      </c>
      <c r="BF1684" s="6">
        <f t="shared" si="206"/>
        <v>0</v>
      </c>
    </row>
    <row r="1685" spans="2:58" ht="114" x14ac:dyDescent="0.25">
      <c r="B1685" s="39" t="s">
        <v>2014</v>
      </c>
      <c r="C1685" s="39" t="s">
        <v>1976</v>
      </c>
      <c r="D1685" s="39" t="s">
        <v>4</v>
      </c>
      <c r="E1685" s="40" t="s">
        <v>1977</v>
      </c>
      <c r="F1685" s="40" t="s">
        <v>1978</v>
      </c>
      <c r="G1685" s="40" t="s">
        <v>35</v>
      </c>
      <c r="H1685" s="40">
        <v>80111604</v>
      </c>
      <c r="I1685" s="40" t="s">
        <v>8170</v>
      </c>
      <c r="J1685" s="40" t="s">
        <v>221</v>
      </c>
      <c r="K1685" s="40" t="s">
        <v>2004</v>
      </c>
      <c r="L1685" s="41" t="s">
        <v>153</v>
      </c>
      <c r="M1685" s="41" t="s">
        <v>153</v>
      </c>
      <c r="N1685" s="41">
        <v>12</v>
      </c>
      <c r="O1685" s="41" t="s">
        <v>223</v>
      </c>
      <c r="P1685" s="41" t="s">
        <v>224</v>
      </c>
      <c r="Q1685" s="58">
        <v>51247527.43</v>
      </c>
      <c r="R1685" s="58">
        <v>51247527.43</v>
      </c>
      <c r="S1685" s="41" t="s">
        <v>225</v>
      </c>
      <c r="T1685" s="41" t="s">
        <v>221</v>
      </c>
      <c r="U1685" s="40" t="s">
        <v>1271</v>
      </c>
      <c r="V1685" s="40" t="s">
        <v>1272</v>
      </c>
      <c r="W1685" s="40" t="s">
        <v>2005</v>
      </c>
      <c r="X1685" s="40" t="s">
        <v>229</v>
      </c>
      <c r="Y1685" s="40" t="s">
        <v>230</v>
      </c>
      <c r="Z1685" s="40" t="s">
        <v>896</v>
      </c>
      <c r="AA1685" s="59">
        <v>51247527.43</v>
      </c>
      <c r="AB1685" s="59">
        <v>0</v>
      </c>
      <c r="AC1685" s="59">
        <v>0</v>
      </c>
      <c r="AD1685" s="59">
        <v>4658866.13</v>
      </c>
      <c r="AE1685" s="59">
        <v>0</v>
      </c>
      <c r="AF1685" s="59">
        <v>4658866.13</v>
      </c>
      <c r="AG1685" s="59">
        <v>0</v>
      </c>
      <c r="AH1685" s="59">
        <v>4658866.13</v>
      </c>
      <c r="AI1685" s="59">
        <v>0</v>
      </c>
      <c r="AJ1685" s="59">
        <v>4658866.13</v>
      </c>
      <c r="AK1685" s="59">
        <v>0</v>
      </c>
      <c r="AL1685" s="59">
        <v>4658866.13</v>
      </c>
      <c r="AM1685" s="59">
        <v>0</v>
      </c>
      <c r="AN1685" s="59">
        <v>4658866.13</v>
      </c>
      <c r="AO1685" s="59">
        <v>0</v>
      </c>
      <c r="AP1685" s="59">
        <v>4658866.13</v>
      </c>
      <c r="AQ1685" s="59">
        <v>0</v>
      </c>
      <c r="AR1685" s="59">
        <v>4658866.13</v>
      </c>
      <c r="AS1685" s="59">
        <v>0</v>
      </c>
      <c r="AT1685" s="59">
        <v>4658866.13</v>
      </c>
      <c r="AU1685" s="59">
        <v>0</v>
      </c>
      <c r="AV1685" s="59">
        <v>4658866.13</v>
      </c>
      <c r="AW1685" s="59">
        <v>0</v>
      </c>
      <c r="AX1685" s="59">
        <v>4658866.13</v>
      </c>
      <c r="AY1685" s="2">
        <v>0</v>
      </c>
      <c r="AZ1685" s="12" t="str">
        <f t="shared" si="200"/>
        <v>OK</v>
      </c>
      <c r="BA1685" s="12" t="str">
        <f t="shared" si="201"/>
        <v>OK</v>
      </c>
      <c r="BB1685" s="6">
        <f t="shared" si="202"/>
        <v>0</v>
      </c>
      <c r="BC1685" s="13">
        <f t="shared" si="203"/>
        <v>51247527.43</v>
      </c>
      <c r="BD1685" s="13">
        <f t="shared" si="204"/>
        <v>51247527.430000007</v>
      </c>
      <c r="BE1685" s="6">
        <f t="shared" si="205"/>
        <v>0</v>
      </c>
      <c r="BF1685" s="6">
        <f t="shared" si="206"/>
        <v>0</v>
      </c>
    </row>
    <row r="1686" spans="2:58" ht="85.5" x14ac:dyDescent="0.25">
      <c r="B1686" s="39" t="s">
        <v>2015</v>
      </c>
      <c r="C1686" s="39" t="s">
        <v>1976</v>
      </c>
      <c r="D1686" s="39" t="s">
        <v>4</v>
      </c>
      <c r="E1686" s="40" t="s">
        <v>1977</v>
      </c>
      <c r="F1686" s="40" t="s">
        <v>1978</v>
      </c>
      <c r="G1686" s="40" t="s">
        <v>35</v>
      </c>
      <c r="H1686" s="40">
        <v>80111604</v>
      </c>
      <c r="I1686" s="40" t="s">
        <v>8170</v>
      </c>
      <c r="J1686" s="40" t="s">
        <v>221</v>
      </c>
      <c r="K1686" s="40" t="s">
        <v>2016</v>
      </c>
      <c r="L1686" s="41" t="s">
        <v>159</v>
      </c>
      <c r="M1686" s="41" t="s">
        <v>159</v>
      </c>
      <c r="N1686" s="41">
        <v>5</v>
      </c>
      <c r="O1686" s="41" t="s">
        <v>223</v>
      </c>
      <c r="P1686" s="41" t="s">
        <v>224</v>
      </c>
      <c r="Q1686" s="58">
        <v>23294330.649999999</v>
      </c>
      <c r="R1686" s="58">
        <v>23294330.649999999</v>
      </c>
      <c r="S1686" s="41" t="s">
        <v>225</v>
      </c>
      <c r="T1686" s="41" t="s">
        <v>221</v>
      </c>
      <c r="U1686" s="40" t="s">
        <v>1271</v>
      </c>
      <c r="V1686" s="40" t="s">
        <v>1272</v>
      </c>
      <c r="W1686" s="40" t="s">
        <v>2005</v>
      </c>
      <c r="X1686" s="40" t="s">
        <v>229</v>
      </c>
      <c r="Y1686" s="40" t="s">
        <v>230</v>
      </c>
      <c r="Z1686" s="40" t="s">
        <v>896</v>
      </c>
      <c r="AA1686" s="59">
        <v>0</v>
      </c>
      <c r="AB1686" s="59">
        <v>0</v>
      </c>
      <c r="AC1686" s="59">
        <v>0</v>
      </c>
      <c r="AD1686" s="59">
        <v>0</v>
      </c>
      <c r="AE1686" s="59">
        <v>0</v>
      </c>
      <c r="AF1686" s="59">
        <v>0</v>
      </c>
      <c r="AG1686" s="59">
        <v>0</v>
      </c>
      <c r="AH1686" s="59">
        <v>0</v>
      </c>
      <c r="AI1686" s="59">
        <v>0</v>
      </c>
      <c r="AJ1686" s="59">
        <v>0</v>
      </c>
      <c r="AK1686" s="59">
        <v>0</v>
      </c>
      <c r="AL1686" s="59">
        <v>0</v>
      </c>
      <c r="AM1686" s="59">
        <v>23294330.649999999</v>
      </c>
      <c r="AN1686" s="59">
        <v>0</v>
      </c>
      <c r="AO1686" s="59">
        <v>0</v>
      </c>
      <c r="AP1686" s="59">
        <v>4658866.13</v>
      </c>
      <c r="AQ1686" s="59">
        <v>0</v>
      </c>
      <c r="AR1686" s="59">
        <v>4658866.13</v>
      </c>
      <c r="AS1686" s="59">
        <v>0</v>
      </c>
      <c r="AT1686" s="59">
        <v>4658866.13</v>
      </c>
      <c r="AU1686" s="59">
        <v>0</v>
      </c>
      <c r="AV1686" s="59">
        <v>4658866.13</v>
      </c>
      <c r="AW1686" s="59">
        <v>0</v>
      </c>
      <c r="AX1686" s="59">
        <v>4658866.13</v>
      </c>
      <c r="AY1686" s="2">
        <v>0</v>
      </c>
      <c r="AZ1686" s="12" t="str">
        <f t="shared" si="200"/>
        <v>OK</v>
      </c>
      <c r="BA1686" s="12" t="str">
        <f t="shared" si="201"/>
        <v>OK</v>
      </c>
      <c r="BB1686" s="6">
        <f t="shared" si="202"/>
        <v>0</v>
      </c>
      <c r="BC1686" s="13">
        <f t="shared" si="203"/>
        <v>23294330.649999999</v>
      </c>
      <c r="BD1686" s="13">
        <f t="shared" si="204"/>
        <v>23294330.649999999</v>
      </c>
      <c r="BE1686" s="6">
        <f t="shared" si="205"/>
        <v>0</v>
      </c>
      <c r="BF1686" s="6">
        <f t="shared" si="206"/>
        <v>0</v>
      </c>
    </row>
    <row r="1687" spans="2:58" ht="85.5" x14ac:dyDescent="0.25">
      <c r="B1687" s="39" t="s">
        <v>2017</v>
      </c>
      <c r="C1687" s="39" t="s">
        <v>1976</v>
      </c>
      <c r="D1687" s="39" t="s">
        <v>4</v>
      </c>
      <c r="E1687" s="40" t="s">
        <v>1977</v>
      </c>
      <c r="F1687" s="40" t="s">
        <v>1978</v>
      </c>
      <c r="G1687" s="40" t="s">
        <v>35</v>
      </c>
      <c r="H1687" s="40">
        <v>80111604</v>
      </c>
      <c r="I1687" s="40" t="s">
        <v>8170</v>
      </c>
      <c r="J1687" s="40" t="s">
        <v>221</v>
      </c>
      <c r="K1687" s="40" t="s">
        <v>2016</v>
      </c>
      <c r="L1687" s="41" t="s">
        <v>155</v>
      </c>
      <c r="M1687" s="41" t="s">
        <v>719</v>
      </c>
      <c r="N1687" s="41">
        <v>9</v>
      </c>
      <c r="O1687" s="41" t="s">
        <v>223</v>
      </c>
      <c r="P1687" s="41" t="s">
        <v>224</v>
      </c>
      <c r="Q1687" s="58">
        <v>41929795.170000002</v>
      </c>
      <c r="R1687" s="58">
        <v>41929795.170000002</v>
      </c>
      <c r="S1687" s="41" t="s">
        <v>225</v>
      </c>
      <c r="T1687" s="41" t="s">
        <v>221</v>
      </c>
      <c r="U1687" s="40" t="s">
        <v>1271</v>
      </c>
      <c r="V1687" s="40" t="s">
        <v>1272</v>
      </c>
      <c r="W1687" s="40" t="s">
        <v>2005</v>
      </c>
      <c r="X1687" s="40" t="s">
        <v>229</v>
      </c>
      <c r="Y1687" s="40" t="s">
        <v>230</v>
      </c>
      <c r="Z1687" s="40" t="s">
        <v>896</v>
      </c>
      <c r="AA1687" s="59">
        <v>0</v>
      </c>
      <c r="AB1687" s="59">
        <v>0</v>
      </c>
      <c r="AC1687" s="59">
        <v>0</v>
      </c>
      <c r="AD1687" s="59">
        <v>0</v>
      </c>
      <c r="AE1687" s="59">
        <v>41929795.170000002</v>
      </c>
      <c r="AF1687" s="59">
        <v>0</v>
      </c>
      <c r="AG1687" s="59">
        <v>0</v>
      </c>
      <c r="AH1687" s="59">
        <v>4658866.13</v>
      </c>
      <c r="AI1687" s="59">
        <v>0</v>
      </c>
      <c r="AJ1687" s="59">
        <v>4658866.13</v>
      </c>
      <c r="AK1687" s="59">
        <v>0</v>
      </c>
      <c r="AL1687" s="59">
        <v>4658866.13</v>
      </c>
      <c r="AM1687" s="59">
        <v>0</v>
      </c>
      <c r="AN1687" s="59">
        <v>4658866.13</v>
      </c>
      <c r="AO1687" s="59">
        <v>0</v>
      </c>
      <c r="AP1687" s="59">
        <v>4658866.13</v>
      </c>
      <c r="AQ1687" s="59">
        <v>0</v>
      </c>
      <c r="AR1687" s="59">
        <v>4658866.13</v>
      </c>
      <c r="AS1687" s="59">
        <v>0</v>
      </c>
      <c r="AT1687" s="59">
        <v>4658866.13</v>
      </c>
      <c r="AU1687" s="59">
        <v>0</v>
      </c>
      <c r="AV1687" s="59">
        <v>4658866.13</v>
      </c>
      <c r="AW1687" s="59">
        <v>0</v>
      </c>
      <c r="AX1687" s="59">
        <v>4658866.13</v>
      </c>
      <c r="AY1687" s="2">
        <v>0</v>
      </c>
      <c r="AZ1687" s="12" t="str">
        <f t="shared" si="200"/>
        <v>OK</v>
      </c>
      <c r="BA1687" s="12" t="str">
        <f t="shared" si="201"/>
        <v>OK</v>
      </c>
      <c r="BB1687" s="6">
        <f t="shared" si="202"/>
        <v>0</v>
      </c>
      <c r="BC1687" s="13">
        <f t="shared" si="203"/>
        <v>41929795.170000002</v>
      </c>
      <c r="BD1687" s="13">
        <f t="shared" si="204"/>
        <v>41929795.170000002</v>
      </c>
      <c r="BE1687" s="6">
        <f t="shared" si="205"/>
        <v>0</v>
      </c>
      <c r="BF1687" s="6">
        <f t="shared" si="206"/>
        <v>0</v>
      </c>
    </row>
    <row r="1688" spans="2:58" ht="85.5" x14ac:dyDescent="0.25">
      <c r="B1688" s="39" t="s">
        <v>2018</v>
      </c>
      <c r="C1688" s="39" t="s">
        <v>1976</v>
      </c>
      <c r="D1688" s="39" t="s">
        <v>4</v>
      </c>
      <c r="E1688" s="40" t="s">
        <v>1977</v>
      </c>
      <c r="F1688" s="40" t="s">
        <v>1978</v>
      </c>
      <c r="G1688" s="40" t="s">
        <v>35</v>
      </c>
      <c r="H1688" s="40">
        <v>80111604</v>
      </c>
      <c r="I1688" s="40" t="s">
        <v>8170</v>
      </c>
      <c r="J1688" s="40" t="s">
        <v>221</v>
      </c>
      <c r="K1688" s="40" t="s">
        <v>2016</v>
      </c>
      <c r="L1688" s="41" t="s">
        <v>159</v>
      </c>
      <c r="M1688" s="41" t="s">
        <v>159</v>
      </c>
      <c r="N1688" s="41">
        <v>5</v>
      </c>
      <c r="O1688" s="41" t="s">
        <v>223</v>
      </c>
      <c r="P1688" s="41" t="s">
        <v>224</v>
      </c>
      <c r="Q1688" s="58">
        <v>23294330.649999999</v>
      </c>
      <c r="R1688" s="58">
        <v>23294330.649999999</v>
      </c>
      <c r="S1688" s="41" t="s">
        <v>225</v>
      </c>
      <c r="T1688" s="41" t="s">
        <v>221</v>
      </c>
      <c r="U1688" s="40" t="s">
        <v>1271</v>
      </c>
      <c r="V1688" s="40" t="s">
        <v>1272</v>
      </c>
      <c r="W1688" s="40" t="s">
        <v>2005</v>
      </c>
      <c r="X1688" s="40" t="s">
        <v>229</v>
      </c>
      <c r="Y1688" s="40" t="s">
        <v>230</v>
      </c>
      <c r="Z1688" s="40" t="s">
        <v>896</v>
      </c>
      <c r="AA1688" s="59">
        <v>0</v>
      </c>
      <c r="AB1688" s="59">
        <v>0</v>
      </c>
      <c r="AC1688" s="59">
        <v>0</v>
      </c>
      <c r="AD1688" s="59">
        <v>0</v>
      </c>
      <c r="AE1688" s="59">
        <v>0</v>
      </c>
      <c r="AF1688" s="59">
        <v>0</v>
      </c>
      <c r="AG1688" s="59">
        <v>0</v>
      </c>
      <c r="AH1688" s="59">
        <v>0</v>
      </c>
      <c r="AI1688" s="59">
        <v>0</v>
      </c>
      <c r="AJ1688" s="59">
        <v>0</v>
      </c>
      <c r="AK1688" s="59">
        <v>0</v>
      </c>
      <c r="AL1688" s="59">
        <v>0</v>
      </c>
      <c r="AM1688" s="59">
        <v>23294330.649999999</v>
      </c>
      <c r="AN1688" s="59">
        <v>0</v>
      </c>
      <c r="AO1688" s="59">
        <v>0</v>
      </c>
      <c r="AP1688" s="59">
        <v>4658866.13</v>
      </c>
      <c r="AQ1688" s="59">
        <v>0</v>
      </c>
      <c r="AR1688" s="59">
        <v>4658866.13</v>
      </c>
      <c r="AS1688" s="59">
        <v>0</v>
      </c>
      <c r="AT1688" s="59">
        <v>4658866.13</v>
      </c>
      <c r="AU1688" s="59">
        <v>0</v>
      </c>
      <c r="AV1688" s="59">
        <v>4658866.13</v>
      </c>
      <c r="AW1688" s="59">
        <v>0</v>
      </c>
      <c r="AX1688" s="59">
        <v>4658866.13</v>
      </c>
      <c r="AY1688" s="2">
        <v>0</v>
      </c>
      <c r="AZ1688" s="12" t="str">
        <f t="shared" si="200"/>
        <v>OK</v>
      </c>
      <c r="BA1688" s="12" t="str">
        <f t="shared" si="201"/>
        <v>OK</v>
      </c>
      <c r="BB1688" s="6">
        <f t="shared" si="202"/>
        <v>0</v>
      </c>
      <c r="BC1688" s="13">
        <f t="shared" si="203"/>
        <v>23294330.649999999</v>
      </c>
      <c r="BD1688" s="13">
        <f t="shared" si="204"/>
        <v>23294330.649999999</v>
      </c>
      <c r="BE1688" s="6">
        <f t="shared" si="205"/>
        <v>0</v>
      </c>
      <c r="BF1688" s="6">
        <f t="shared" si="206"/>
        <v>0</v>
      </c>
    </row>
    <row r="1689" spans="2:58" ht="85.5" x14ac:dyDescent="0.25">
      <c r="B1689" s="39" t="s">
        <v>2019</v>
      </c>
      <c r="C1689" s="39" t="s">
        <v>1976</v>
      </c>
      <c r="D1689" s="39" t="s">
        <v>4</v>
      </c>
      <c r="E1689" s="40" t="s">
        <v>1977</v>
      </c>
      <c r="F1689" s="40" t="s">
        <v>1978</v>
      </c>
      <c r="G1689" s="40" t="s">
        <v>35</v>
      </c>
      <c r="H1689" s="40">
        <v>80111604</v>
      </c>
      <c r="I1689" s="40" t="s">
        <v>8170</v>
      </c>
      <c r="J1689" s="40" t="s">
        <v>221</v>
      </c>
      <c r="K1689" s="40" t="s">
        <v>2016</v>
      </c>
      <c r="L1689" s="41" t="s">
        <v>155</v>
      </c>
      <c r="M1689" s="41" t="s">
        <v>719</v>
      </c>
      <c r="N1689" s="41">
        <v>9</v>
      </c>
      <c r="O1689" s="41" t="s">
        <v>223</v>
      </c>
      <c r="P1689" s="41" t="s">
        <v>224</v>
      </c>
      <c r="Q1689" s="58">
        <v>41929795.170000002</v>
      </c>
      <c r="R1689" s="58">
        <v>41929795.170000002</v>
      </c>
      <c r="S1689" s="41" t="s">
        <v>225</v>
      </c>
      <c r="T1689" s="41" t="s">
        <v>221</v>
      </c>
      <c r="U1689" s="40" t="s">
        <v>1271</v>
      </c>
      <c r="V1689" s="40" t="s">
        <v>1272</v>
      </c>
      <c r="W1689" s="40" t="s">
        <v>2005</v>
      </c>
      <c r="X1689" s="40" t="s">
        <v>229</v>
      </c>
      <c r="Y1689" s="40" t="s">
        <v>230</v>
      </c>
      <c r="Z1689" s="40" t="s">
        <v>896</v>
      </c>
      <c r="AA1689" s="59">
        <v>0</v>
      </c>
      <c r="AB1689" s="59">
        <v>0</v>
      </c>
      <c r="AC1689" s="59">
        <v>0</v>
      </c>
      <c r="AD1689" s="59">
        <v>0</v>
      </c>
      <c r="AE1689" s="59">
        <v>41929795.170000002</v>
      </c>
      <c r="AF1689" s="59">
        <v>0</v>
      </c>
      <c r="AG1689" s="59">
        <v>0</v>
      </c>
      <c r="AH1689" s="59">
        <v>4658866.13</v>
      </c>
      <c r="AI1689" s="59">
        <v>0</v>
      </c>
      <c r="AJ1689" s="59">
        <v>4658866.13</v>
      </c>
      <c r="AK1689" s="59">
        <v>0</v>
      </c>
      <c r="AL1689" s="59">
        <v>4658866.13</v>
      </c>
      <c r="AM1689" s="59">
        <v>0</v>
      </c>
      <c r="AN1689" s="59">
        <v>4658866.13</v>
      </c>
      <c r="AO1689" s="59">
        <v>0</v>
      </c>
      <c r="AP1689" s="59">
        <v>4658866.13</v>
      </c>
      <c r="AQ1689" s="59">
        <v>0</v>
      </c>
      <c r="AR1689" s="59">
        <v>4658866.13</v>
      </c>
      <c r="AS1689" s="59">
        <v>0</v>
      </c>
      <c r="AT1689" s="59">
        <v>4658866.13</v>
      </c>
      <c r="AU1689" s="59">
        <v>0</v>
      </c>
      <c r="AV1689" s="59">
        <v>4658866.13</v>
      </c>
      <c r="AW1689" s="59">
        <v>0</v>
      </c>
      <c r="AX1689" s="59">
        <v>4658866.13</v>
      </c>
      <c r="AY1689" s="2">
        <v>0</v>
      </c>
      <c r="AZ1689" s="12" t="str">
        <f t="shared" si="200"/>
        <v>OK</v>
      </c>
      <c r="BA1689" s="12" t="str">
        <f t="shared" si="201"/>
        <v>OK</v>
      </c>
      <c r="BB1689" s="6">
        <f t="shared" si="202"/>
        <v>0</v>
      </c>
      <c r="BC1689" s="13">
        <f t="shared" si="203"/>
        <v>41929795.170000002</v>
      </c>
      <c r="BD1689" s="13">
        <f t="shared" si="204"/>
        <v>41929795.170000002</v>
      </c>
      <c r="BE1689" s="6">
        <f t="shared" si="205"/>
        <v>0</v>
      </c>
      <c r="BF1689" s="6">
        <f t="shared" si="206"/>
        <v>0</v>
      </c>
    </row>
    <row r="1690" spans="2:58" ht="85.5" x14ac:dyDescent="0.25">
      <c r="B1690" s="39" t="s">
        <v>2020</v>
      </c>
      <c r="C1690" s="39" t="s">
        <v>1976</v>
      </c>
      <c r="D1690" s="39" t="s">
        <v>4</v>
      </c>
      <c r="E1690" s="40" t="s">
        <v>1977</v>
      </c>
      <c r="F1690" s="40" t="s">
        <v>1978</v>
      </c>
      <c r="G1690" s="40" t="s">
        <v>35</v>
      </c>
      <c r="H1690" s="40">
        <v>80111604</v>
      </c>
      <c r="I1690" s="40" t="s">
        <v>8170</v>
      </c>
      <c r="J1690" s="40" t="s">
        <v>221</v>
      </c>
      <c r="K1690" s="40" t="s">
        <v>2016</v>
      </c>
      <c r="L1690" s="41" t="s">
        <v>155</v>
      </c>
      <c r="M1690" s="41" t="s">
        <v>719</v>
      </c>
      <c r="N1690" s="41">
        <v>9</v>
      </c>
      <c r="O1690" s="41" t="s">
        <v>223</v>
      </c>
      <c r="P1690" s="41" t="s">
        <v>224</v>
      </c>
      <c r="Q1690" s="58">
        <v>41929795.170000002</v>
      </c>
      <c r="R1690" s="58">
        <v>41929795.170000002</v>
      </c>
      <c r="S1690" s="41" t="s">
        <v>225</v>
      </c>
      <c r="T1690" s="41" t="s">
        <v>221</v>
      </c>
      <c r="U1690" s="40" t="s">
        <v>1271</v>
      </c>
      <c r="V1690" s="40" t="s">
        <v>1272</v>
      </c>
      <c r="W1690" s="40" t="s">
        <v>2005</v>
      </c>
      <c r="X1690" s="40" t="s">
        <v>229</v>
      </c>
      <c r="Y1690" s="40" t="s">
        <v>230</v>
      </c>
      <c r="Z1690" s="40" t="s">
        <v>896</v>
      </c>
      <c r="AA1690" s="59">
        <v>0</v>
      </c>
      <c r="AB1690" s="59">
        <v>0</v>
      </c>
      <c r="AC1690" s="59">
        <v>0</v>
      </c>
      <c r="AD1690" s="59">
        <v>0</v>
      </c>
      <c r="AE1690" s="59">
        <v>41929795.170000002</v>
      </c>
      <c r="AF1690" s="59">
        <v>0</v>
      </c>
      <c r="AG1690" s="59">
        <v>0</v>
      </c>
      <c r="AH1690" s="59">
        <v>4658866.13</v>
      </c>
      <c r="AI1690" s="59">
        <v>0</v>
      </c>
      <c r="AJ1690" s="59">
        <v>4658866.13</v>
      </c>
      <c r="AK1690" s="59">
        <v>0</v>
      </c>
      <c r="AL1690" s="59">
        <v>4658866.13</v>
      </c>
      <c r="AM1690" s="59">
        <v>0</v>
      </c>
      <c r="AN1690" s="59">
        <v>4658866.13</v>
      </c>
      <c r="AO1690" s="59">
        <v>0</v>
      </c>
      <c r="AP1690" s="59">
        <v>4658866.13</v>
      </c>
      <c r="AQ1690" s="59">
        <v>0</v>
      </c>
      <c r="AR1690" s="59">
        <v>4658866.13</v>
      </c>
      <c r="AS1690" s="59">
        <v>0</v>
      </c>
      <c r="AT1690" s="59">
        <v>4658866.13</v>
      </c>
      <c r="AU1690" s="59">
        <v>0</v>
      </c>
      <c r="AV1690" s="59">
        <v>4658866.13</v>
      </c>
      <c r="AW1690" s="59">
        <v>0</v>
      </c>
      <c r="AX1690" s="59">
        <v>4658866.13</v>
      </c>
      <c r="AY1690" s="2">
        <v>0</v>
      </c>
      <c r="AZ1690" s="12" t="str">
        <f t="shared" si="200"/>
        <v>OK</v>
      </c>
      <c r="BA1690" s="12" t="str">
        <f t="shared" si="201"/>
        <v>OK</v>
      </c>
      <c r="BB1690" s="6">
        <f t="shared" si="202"/>
        <v>0</v>
      </c>
      <c r="BC1690" s="13">
        <f t="shared" si="203"/>
        <v>41929795.170000002</v>
      </c>
      <c r="BD1690" s="13">
        <f t="shared" si="204"/>
        <v>41929795.170000002</v>
      </c>
      <c r="BE1690" s="6">
        <f t="shared" si="205"/>
        <v>0</v>
      </c>
      <c r="BF1690" s="6">
        <f t="shared" si="206"/>
        <v>0</v>
      </c>
    </row>
    <row r="1691" spans="2:58" ht="114" x14ac:dyDescent="0.25">
      <c r="B1691" s="39" t="s">
        <v>2021</v>
      </c>
      <c r="C1691" s="39" t="s">
        <v>1976</v>
      </c>
      <c r="D1691" s="39" t="s">
        <v>4</v>
      </c>
      <c r="E1691" s="40" t="s">
        <v>1977</v>
      </c>
      <c r="F1691" s="40" t="s">
        <v>1978</v>
      </c>
      <c r="G1691" s="40" t="s">
        <v>35</v>
      </c>
      <c r="H1691" s="40">
        <v>80111604</v>
      </c>
      <c r="I1691" s="40" t="s">
        <v>8170</v>
      </c>
      <c r="J1691" s="40" t="s">
        <v>221</v>
      </c>
      <c r="K1691" s="40" t="s">
        <v>2022</v>
      </c>
      <c r="L1691" s="41" t="s">
        <v>155</v>
      </c>
      <c r="M1691" s="41" t="s">
        <v>719</v>
      </c>
      <c r="N1691" s="41">
        <v>9</v>
      </c>
      <c r="O1691" s="41" t="s">
        <v>223</v>
      </c>
      <c r="P1691" s="41" t="s">
        <v>224</v>
      </c>
      <c r="Q1691" s="58">
        <v>65728721.789999999</v>
      </c>
      <c r="R1691" s="58">
        <v>65728721.789999999</v>
      </c>
      <c r="S1691" s="41" t="s">
        <v>225</v>
      </c>
      <c r="T1691" s="41" t="s">
        <v>221</v>
      </c>
      <c r="U1691" s="40" t="s">
        <v>1271</v>
      </c>
      <c r="V1691" s="40" t="s">
        <v>1272</v>
      </c>
      <c r="W1691" s="40" t="s">
        <v>2005</v>
      </c>
      <c r="X1691" s="40" t="s">
        <v>229</v>
      </c>
      <c r="Y1691" s="40" t="s">
        <v>230</v>
      </c>
      <c r="Z1691" s="40" t="s">
        <v>896</v>
      </c>
      <c r="AA1691" s="59">
        <v>0</v>
      </c>
      <c r="AB1691" s="59">
        <v>0</v>
      </c>
      <c r="AC1691" s="59">
        <v>0</v>
      </c>
      <c r="AD1691" s="59">
        <v>0</v>
      </c>
      <c r="AE1691" s="59">
        <v>65728721.789999999</v>
      </c>
      <c r="AF1691" s="59">
        <v>0</v>
      </c>
      <c r="AG1691" s="59">
        <v>0</v>
      </c>
      <c r="AH1691" s="59">
        <v>7303191.3099999996</v>
      </c>
      <c r="AI1691" s="59">
        <v>0</v>
      </c>
      <c r="AJ1691" s="59">
        <v>7303191.3099999996</v>
      </c>
      <c r="AK1691" s="59">
        <v>0</v>
      </c>
      <c r="AL1691" s="59">
        <v>7303191.3099999996</v>
      </c>
      <c r="AM1691" s="59">
        <v>0</v>
      </c>
      <c r="AN1691" s="59">
        <v>7303191.3099999996</v>
      </c>
      <c r="AO1691" s="59">
        <v>0</v>
      </c>
      <c r="AP1691" s="59">
        <v>7303191.3099999996</v>
      </c>
      <c r="AQ1691" s="59">
        <v>0</v>
      </c>
      <c r="AR1691" s="59">
        <v>7303191.3099999996</v>
      </c>
      <c r="AS1691" s="59">
        <v>0</v>
      </c>
      <c r="AT1691" s="59">
        <v>7303191.3099999996</v>
      </c>
      <c r="AU1691" s="59">
        <v>0</v>
      </c>
      <c r="AV1691" s="59">
        <v>7303191.3099999996</v>
      </c>
      <c r="AW1691" s="59">
        <v>0</v>
      </c>
      <c r="AX1691" s="59">
        <v>7303191.3099999996</v>
      </c>
      <c r="AY1691" s="2">
        <v>0</v>
      </c>
      <c r="AZ1691" s="12" t="str">
        <f t="shared" si="200"/>
        <v>OK</v>
      </c>
      <c r="BA1691" s="12" t="str">
        <f t="shared" si="201"/>
        <v>OK</v>
      </c>
      <c r="BB1691" s="6">
        <f t="shared" si="202"/>
        <v>0</v>
      </c>
      <c r="BC1691" s="13">
        <f t="shared" si="203"/>
        <v>65728721.789999999</v>
      </c>
      <c r="BD1691" s="13">
        <f t="shared" si="204"/>
        <v>65728721.790000007</v>
      </c>
      <c r="BE1691" s="6">
        <f t="shared" si="205"/>
        <v>0</v>
      </c>
      <c r="BF1691" s="6">
        <f t="shared" si="206"/>
        <v>0</v>
      </c>
    </row>
    <row r="1692" spans="2:58" ht="114" x14ac:dyDescent="0.25">
      <c r="B1692" s="39" t="s">
        <v>2023</v>
      </c>
      <c r="C1692" s="39" t="s">
        <v>1976</v>
      </c>
      <c r="D1692" s="39" t="s">
        <v>4</v>
      </c>
      <c r="E1692" s="40" t="s">
        <v>1977</v>
      </c>
      <c r="F1692" s="40" t="s">
        <v>1978</v>
      </c>
      <c r="G1692" s="40" t="s">
        <v>35</v>
      </c>
      <c r="H1692" s="40">
        <v>80111604</v>
      </c>
      <c r="I1692" s="40" t="s">
        <v>8170</v>
      </c>
      <c r="J1692" s="40" t="s">
        <v>221</v>
      </c>
      <c r="K1692" s="40" t="s">
        <v>2022</v>
      </c>
      <c r="L1692" s="41" t="s">
        <v>155</v>
      </c>
      <c r="M1692" s="41" t="s">
        <v>719</v>
      </c>
      <c r="N1692" s="41">
        <v>9</v>
      </c>
      <c r="O1692" s="41" t="s">
        <v>223</v>
      </c>
      <c r="P1692" s="41" t="s">
        <v>224</v>
      </c>
      <c r="Q1692" s="58">
        <v>65728721.789999999</v>
      </c>
      <c r="R1692" s="58">
        <v>65728721.789999999</v>
      </c>
      <c r="S1692" s="41" t="s">
        <v>225</v>
      </c>
      <c r="T1692" s="41" t="s">
        <v>221</v>
      </c>
      <c r="U1692" s="40" t="s">
        <v>1271</v>
      </c>
      <c r="V1692" s="40" t="s">
        <v>1272</v>
      </c>
      <c r="W1692" s="40" t="s">
        <v>2005</v>
      </c>
      <c r="X1692" s="40" t="s">
        <v>229</v>
      </c>
      <c r="Y1692" s="40" t="s">
        <v>230</v>
      </c>
      <c r="Z1692" s="40" t="s">
        <v>896</v>
      </c>
      <c r="AA1692" s="59">
        <v>0</v>
      </c>
      <c r="AB1692" s="59">
        <v>0</v>
      </c>
      <c r="AC1692" s="59">
        <v>0</v>
      </c>
      <c r="AD1692" s="59">
        <v>0</v>
      </c>
      <c r="AE1692" s="59">
        <v>65728721.789999999</v>
      </c>
      <c r="AF1692" s="59">
        <v>0</v>
      </c>
      <c r="AG1692" s="59">
        <v>0</v>
      </c>
      <c r="AH1692" s="59">
        <v>7303191.3099999996</v>
      </c>
      <c r="AI1692" s="59">
        <v>0</v>
      </c>
      <c r="AJ1692" s="59">
        <v>7303191.3099999996</v>
      </c>
      <c r="AK1692" s="59">
        <v>0</v>
      </c>
      <c r="AL1692" s="59">
        <v>7303191.3099999996</v>
      </c>
      <c r="AM1692" s="59">
        <v>0</v>
      </c>
      <c r="AN1692" s="59">
        <v>7303191.3099999996</v>
      </c>
      <c r="AO1692" s="59">
        <v>0</v>
      </c>
      <c r="AP1692" s="59">
        <v>7303191.3099999996</v>
      </c>
      <c r="AQ1692" s="59">
        <v>0</v>
      </c>
      <c r="AR1692" s="59">
        <v>7303191.3099999996</v>
      </c>
      <c r="AS1692" s="59">
        <v>0</v>
      </c>
      <c r="AT1692" s="59">
        <v>7303191.3099999996</v>
      </c>
      <c r="AU1692" s="59">
        <v>0</v>
      </c>
      <c r="AV1692" s="59">
        <v>7303191.3099999996</v>
      </c>
      <c r="AW1692" s="59">
        <v>0</v>
      </c>
      <c r="AX1692" s="59">
        <v>7303191.3099999996</v>
      </c>
      <c r="AY1692" s="2">
        <v>0</v>
      </c>
      <c r="AZ1692" s="12" t="str">
        <f t="shared" si="200"/>
        <v>OK</v>
      </c>
      <c r="BA1692" s="12" t="str">
        <f t="shared" si="201"/>
        <v>OK</v>
      </c>
      <c r="BB1692" s="6">
        <f t="shared" si="202"/>
        <v>0</v>
      </c>
      <c r="BC1692" s="13">
        <f t="shared" si="203"/>
        <v>65728721.789999999</v>
      </c>
      <c r="BD1692" s="13">
        <f t="shared" si="204"/>
        <v>65728721.790000007</v>
      </c>
      <c r="BE1692" s="6">
        <f t="shared" si="205"/>
        <v>0</v>
      </c>
      <c r="BF1692" s="6">
        <f t="shared" si="206"/>
        <v>0</v>
      </c>
    </row>
    <row r="1693" spans="2:58" ht="114" x14ac:dyDescent="0.25">
      <c r="B1693" s="39" t="s">
        <v>2024</v>
      </c>
      <c r="C1693" s="39" t="s">
        <v>1976</v>
      </c>
      <c r="D1693" s="39" t="s">
        <v>4</v>
      </c>
      <c r="E1693" s="40" t="s">
        <v>1977</v>
      </c>
      <c r="F1693" s="40" t="s">
        <v>1978</v>
      </c>
      <c r="G1693" s="40" t="s">
        <v>35</v>
      </c>
      <c r="H1693" s="40">
        <v>80111604</v>
      </c>
      <c r="I1693" s="40" t="s">
        <v>8170</v>
      </c>
      <c r="J1693" s="40" t="s">
        <v>221</v>
      </c>
      <c r="K1693" s="40" t="s">
        <v>2022</v>
      </c>
      <c r="L1693" s="41" t="s">
        <v>155</v>
      </c>
      <c r="M1693" s="41" t="s">
        <v>719</v>
      </c>
      <c r="N1693" s="41">
        <v>9</v>
      </c>
      <c r="O1693" s="41" t="s">
        <v>223</v>
      </c>
      <c r="P1693" s="41" t="s">
        <v>224</v>
      </c>
      <c r="Q1693" s="58">
        <v>65728721.789999999</v>
      </c>
      <c r="R1693" s="58">
        <v>65728721.789999999</v>
      </c>
      <c r="S1693" s="41" t="s">
        <v>225</v>
      </c>
      <c r="T1693" s="41" t="s">
        <v>221</v>
      </c>
      <c r="U1693" s="40" t="s">
        <v>1271</v>
      </c>
      <c r="V1693" s="40" t="s">
        <v>1272</v>
      </c>
      <c r="W1693" s="40" t="s">
        <v>2005</v>
      </c>
      <c r="X1693" s="40" t="s">
        <v>229</v>
      </c>
      <c r="Y1693" s="40" t="s">
        <v>230</v>
      </c>
      <c r="Z1693" s="40" t="s">
        <v>896</v>
      </c>
      <c r="AA1693" s="59">
        <v>0</v>
      </c>
      <c r="AB1693" s="59">
        <v>0</v>
      </c>
      <c r="AC1693" s="59">
        <v>0</v>
      </c>
      <c r="AD1693" s="59">
        <v>0</v>
      </c>
      <c r="AE1693" s="59">
        <v>65728721.789999999</v>
      </c>
      <c r="AF1693" s="59">
        <v>0</v>
      </c>
      <c r="AG1693" s="59">
        <v>0</v>
      </c>
      <c r="AH1693" s="59">
        <v>7303191.3099999996</v>
      </c>
      <c r="AI1693" s="59">
        <v>0</v>
      </c>
      <c r="AJ1693" s="59">
        <v>7303191.3099999996</v>
      </c>
      <c r="AK1693" s="59">
        <v>0</v>
      </c>
      <c r="AL1693" s="59">
        <v>7303191.3099999996</v>
      </c>
      <c r="AM1693" s="59">
        <v>0</v>
      </c>
      <c r="AN1693" s="59">
        <v>7303191.3099999996</v>
      </c>
      <c r="AO1693" s="59">
        <v>0</v>
      </c>
      <c r="AP1693" s="59">
        <v>7303191.3099999996</v>
      </c>
      <c r="AQ1693" s="59">
        <v>0</v>
      </c>
      <c r="AR1693" s="59">
        <v>7303191.3099999996</v>
      </c>
      <c r="AS1693" s="59">
        <v>0</v>
      </c>
      <c r="AT1693" s="59">
        <v>7303191.3099999996</v>
      </c>
      <c r="AU1693" s="59">
        <v>0</v>
      </c>
      <c r="AV1693" s="59">
        <v>7303191.3099999996</v>
      </c>
      <c r="AW1693" s="59">
        <v>0</v>
      </c>
      <c r="AX1693" s="59">
        <v>7303191.3099999996</v>
      </c>
      <c r="AY1693" s="2">
        <v>0</v>
      </c>
      <c r="AZ1693" s="12" t="str">
        <f t="shared" si="200"/>
        <v>OK</v>
      </c>
      <c r="BA1693" s="12" t="str">
        <f t="shared" si="201"/>
        <v>OK</v>
      </c>
      <c r="BB1693" s="6">
        <f t="shared" si="202"/>
        <v>0</v>
      </c>
      <c r="BC1693" s="13">
        <f t="shared" si="203"/>
        <v>65728721.789999999</v>
      </c>
      <c r="BD1693" s="13">
        <f t="shared" si="204"/>
        <v>65728721.790000007</v>
      </c>
      <c r="BE1693" s="6">
        <f t="shared" si="205"/>
        <v>0</v>
      </c>
      <c r="BF1693" s="6">
        <f t="shared" si="206"/>
        <v>0</v>
      </c>
    </row>
    <row r="1694" spans="2:58" ht="114" x14ac:dyDescent="0.25">
      <c r="B1694" s="39" t="s">
        <v>2025</v>
      </c>
      <c r="C1694" s="39" t="s">
        <v>1976</v>
      </c>
      <c r="D1694" s="39" t="s">
        <v>4</v>
      </c>
      <c r="E1694" s="40" t="s">
        <v>1977</v>
      </c>
      <c r="F1694" s="40" t="s">
        <v>1978</v>
      </c>
      <c r="G1694" s="40" t="s">
        <v>35</v>
      </c>
      <c r="H1694" s="40">
        <v>80111604</v>
      </c>
      <c r="I1694" s="40" t="s">
        <v>8170</v>
      </c>
      <c r="J1694" s="40" t="s">
        <v>221</v>
      </c>
      <c r="K1694" s="40" t="s">
        <v>2022</v>
      </c>
      <c r="L1694" s="41" t="s">
        <v>155</v>
      </c>
      <c r="M1694" s="41" t="s">
        <v>719</v>
      </c>
      <c r="N1694" s="41">
        <v>9</v>
      </c>
      <c r="O1694" s="41" t="s">
        <v>223</v>
      </c>
      <c r="P1694" s="41" t="s">
        <v>224</v>
      </c>
      <c r="Q1694" s="58">
        <v>65728721.789999999</v>
      </c>
      <c r="R1694" s="58">
        <v>65728721.789999999</v>
      </c>
      <c r="S1694" s="41" t="s">
        <v>225</v>
      </c>
      <c r="T1694" s="41" t="s">
        <v>221</v>
      </c>
      <c r="U1694" s="40" t="s">
        <v>1271</v>
      </c>
      <c r="V1694" s="40" t="s">
        <v>1272</v>
      </c>
      <c r="W1694" s="40" t="s">
        <v>2005</v>
      </c>
      <c r="X1694" s="40" t="s">
        <v>229</v>
      </c>
      <c r="Y1694" s="40" t="s">
        <v>230</v>
      </c>
      <c r="Z1694" s="40" t="s">
        <v>896</v>
      </c>
      <c r="AA1694" s="59">
        <v>0</v>
      </c>
      <c r="AB1694" s="59">
        <v>0</v>
      </c>
      <c r="AC1694" s="59">
        <v>0</v>
      </c>
      <c r="AD1694" s="59">
        <v>0</v>
      </c>
      <c r="AE1694" s="59">
        <v>65728721.789999999</v>
      </c>
      <c r="AF1694" s="59">
        <v>0</v>
      </c>
      <c r="AG1694" s="59">
        <v>0</v>
      </c>
      <c r="AH1694" s="59">
        <v>7303191.3099999996</v>
      </c>
      <c r="AI1694" s="59">
        <v>0</v>
      </c>
      <c r="AJ1694" s="59">
        <v>7303191.3099999996</v>
      </c>
      <c r="AK1694" s="59">
        <v>0</v>
      </c>
      <c r="AL1694" s="59">
        <v>7303191.3099999996</v>
      </c>
      <c r="AM1694" s="59">
        <v>0</v>
      </c>
      <c r="AN1694" s="59">
        <v>7303191.3099999996</v>
      </c>
      <c r="AO1694" s="59">
        <v>0</v>
      </c>
      <c r="AP1694" s="59">
        <v>7303191.3099999996</v>
      </c>
      <c r="AQ1694" s="59">
        <v>0</v>
      </c>
      <c r="AR1694" s="59">
        <v>7303191.3099999996</v>
      </c>
      <c r="AS1694" s="59">
        <v>0</v>
      </c>
      <c r="AT1694" s="59">
        <v>7303191.3099999996</v>
      </c>
      <c r="AU1694" s="59">
        <v>0</v>
      </c>
      <c r="AV1694" s="59">
        <v>7303191.3099999996</v>
      </c>
      <c r="AW1694" s="59">
        <v>0</v>
      </c>
      <c r="AX1694" s="59">
        <v>7303191.3099999996</v>
      </c>
      <c r="AY1694" s="2">
        <v>0</v>
      </c>
      <c r="AZ1694" s="12" t="str">
        <f t="shared" si="200"/>
        <v>OK</v>
      </c>
      <c r="BA1694" s="12" t="str">
        <f t="shared" si="201"/>
        <v>OK</v>
      </c>
      <c r="BB1694" s="6">
        <f t="shared" si="202"/>
        <v>0</v>
      </c>
      <c r="BC1694" s="13">
        <f t="shared" si="203"/>
        <v>65728721.789999999</v>
      </c>
      <c r="BD1694" s="13">
        <f t="shared" si="204"/>
        <v>65728721.790000007</v>
      </c>
      <c r="BE1694" s="6">
        <f t="shared" si="205"/>
        <v>0</v>
      </c>
      <c r="BF1694" s="6">
        <f t="shared" si="206"/>
        <v>0</v>
      </c>
    </row>
    <row r="1695" spans="2:58" ht="71.25" x14ac:dyDescent="0.25">
      <c r="B1695" s="39" t="s">
        <v>2026</v>
      </c>
      <c r="C1695" s="39" t="s">
        <v>1976</v>
      </c>
      <c r="D1695" s="39" t="s">
        <v>4</v>
      </c>
      <c r="E1695" s="40" t="s">
        <v>1977</v>
      </c>
      <c r="F1695" s="40" t="s">
        <v>1978</v>
      </c>
      <c r="G1695" s="40" t="s">
        <v>35</v>
      </c>
      <c r="H1695" s="40">
        <v>80111604</v>
      </c>
      <c r="I1695" s="40" t="s">
        <v>8170</v>
      </c>
      <c r="J1695" s="40" t="s">
        <v>221</v>
      </c>
      <c r="K1695" s="40" t="s">
        <v>2027</v>
      </c>
      <c r="L1695" s="41" t="s">
        <v>153</v>
      </c>
      <c r="M1695" s="41" t="s">
        <v>153</v>
      </c>
      <c r="N1695" s="41">
        <v>12</v>
      </c>
      <c r="O1695" s="41" t="s">
        <v>223</v>
      </c>
      <c r="P1695" s="41" t="s">
        <v>224</v>
      </c>
      <c r="Q1695" s="58">
        <v>90754308.370000005</v>
      </c>
      <c r="R1695" s="58">
        <v>90754308.370000005</v>
      </c>
      <c r="S1695" s="41" t="s">
        <v>225</v>
      </c>
      <c r="T1695" s="41" t="s">
        <v>221</v>
      </c>
      <c r="U1695" s="40" t="s">
        <v>1271</v>
      </c>
      <c r="V1695" s="40" t="s">
        <v>1272</v>
      </c>
      <c r="W1695" s="40" t="s">
        <v>2005</v>
      </c>
      <c r="X1695" s="40" t="s">
        <v>229</v>
      </c>
      <c r="Y1695" s="40" t="s">
        <v>230</v>
      </c>
      <c r="Z1695" s="40" t="s">
        <v>896</v>
      </c>
      <c r="AA1695" s="59">
        <v>90754308.370000005</v>
      </c>
      <c r="AB1695" s="59">
        <v>0</v>
      </c>
      <c r="AC1695" s="59">
        <v>0</v>
      </c>
      <c r="AD1695" s="59">
        <v>8250391.6699999999</v>
      </c>
      <c r="AE1695" s="59">
        <v>0</v>
      </c>
      <c r="AF1695" s="59">
        <v>8250391.6699999999</v>
      </c>
      <c r="AG1695" s="59">
        <v>0</v>
      </c>
      <c r="AH1695" s="59">
        <v>8250391.6699999999</v>
      </c>
      <c r="AI1695" s="59">
        <v>0</v>
      </c>
      <c r="AJ1695" s="59">
        <v>8250391.6699999999</v>
      </c>
      <c r="AK1695" s="59">
        <v>0</v>
      </c>
      <c r="AL1695" s="59">
        <v>8250391.6699999999</v>
      </c>
      <c r="AM1695" s="59">
        <v>0</v>
      </c>
      <c r="AN1695" s="59">
        <v>8250391.6699999999</v>
      </c>
      <c r="AO1695" s="59">
        <v>0</v>
      </c>
      <c r="AP1695" s="59">
        <v>8250391.6699999999</v>
      </c>
      <c r="AQ1695" s="59">
        <v>0</v>
      </c>
      <c r="AR1695" s="59">
        <v>8250391.6699999999</v>
      </c>
      <c r="AS1695" s="59">
        <v>0</v>
      </c>
      <c r="AT1695" s="59">
        <v>8250391.6699999999</v>
      </c>
      <c r="AU1695" s="59">
        <v>0</v>
      </c>
      <c r="AV1695" s="59">
        <v>8250391.6699999999</v>
      </c>
      <c r="AW1695" s="59">
        <v>0</v>
      </c>
      <c r="AX1695" s="59">
        <v>8250391.6699999999</v>
      </c>
      <c r="AY1695" s="2">
        <v>0</v>
      </c>
      <c r="AZ1695" s="12" t="str">
        <f t="shared" si="200"/>
        <v>OK</v>
      </c>
      <c r="BA1695" s="12" t="str">
        <f t="shared" si="201"/>
        <v>OK</v>
      </c>
      <c r="BB1695" s="6">
        <f t="shared" si="202"/>
        <v>0</v>
      </c>
      <c r="BC1695" s="13">
        <f t="shared" si="203"/>
        <v>90754308.370000005</v>
      </c>
      <c r="BD1695" s="13">
        <f t="shared" si="204"/>
        <v>90754308.370000005</v>
      </c>
      <c r="BE1695" s="6">
        <f t="shared" si="205"/>
        <v>0</v>
      </c>
      <c r="BF1695" s="6">
        <f t="shared" si="206"/>
        <v>0</v>
      </c>
    </row>
    <row r="1696" spans="2:58" ht="71.25" x14ac:dyDescent="0.25">
      <c r="B1696" s="39" t="s">
        <v>2028</v>
      </c>
      <c r="C1696" s="39" t="s">
        <v>1976</v>
      </c>
      <c r="D1696" s="39" t="s">
        <v>4</v>
      </c>
      <c r="E1696" s="40" t="s">
        <v>1977</v>
      </c>
      <c r="F1696" s="40" t="s">
        <v>1978</v>
      </c>
      <c r="G1696" s="40" t="s">
        <v>35</v>
      </c>
      <c r="H1696" s="40">
        <v>80111604</v>
      </c>
      <c r="I1696" s="40" t="s">
        <v>8170</v>
      </c>
      <c r="J1696" s="40" t="s">
        <v>221</v>
      </c>
      <c r="K1696" s="40" t="s">
        <v>2027</v>
      </c>
      <c r="L1696" s="41" t="s">
        <v>153</v>
      </c>
      <c r="M1696" s="41" t="s">
        <v>153</v>
      </c>
      <c r="N1696" s="41">
        <v>12</v>
      </c>
      <c r="O1696" s="41" t="s">
        <v>223</v>
      </c>
      <c r="P1696" s="41" t="s">
        <v>224</v>
      </c>
      <c r="Q1696" s="58">
        <v>90754308.370000005</v>
      </c>
      <c r="R1696" s="58">
        <v>90754308.370000005</v>
      </c>
      <c r="S1696" s="41" t="s">
        <v>225</v>
      </c>
      <c r="T1696" s="41" t="s">
        <v>221</v>
      </c>
      <c r="U1696" s="40" t="s">
        <v>1271</v>
      </c>
      <c r="V1696" s="40" t="s">
        <v>1272</v>
      </c>
      <c r="W1696" s="40" t="s">
        <v>2005</v>
      </c>
      <c r="X1696" s="40" t="s">
        <v>229</v>
      </c>
      <c r="Y1696" s="40" t="s">
        <v>230</v>
      </c>
      <c r="Z1696" s="40" t="s">
        <v>896</v>
      </c>
      <c r="AA1696" s="59">
        <v>90754308.370000005</v>
      </c>
      <c r="AB1696" s="59">
        <v>0</v>
      </c>
      <c r="AC1696" s="59">
        <v>0</v>
      </c>
      <c r="AD1696" s="59">
        <v>8250391.6699999999</v>
      </c>
      <c r="AE1696" s="59">
        <v>0</v>
      </c>
      <c r="AF1696" s="59">
        <v>8250391.6699999999</v>
      </c>
      <c r="AG1696" s="59">
        <v>0</v>
      </c>
      <c r="AH1696" s="59">
        <v>8250391.6699999999</v>
      </c>
      <c r="AI1696" s="59">
        <v>0</v>
      </c>
      <c r="AJ1696" s="59">
        <v>8250391.6699999999</v>
      </c>
      <c r="AK1696" s="59">
        <v>0</v>
      </c>
      <c r="AL1696" s="59">
        <v>8250391.6699999999</v>
      </c>
      <c r="AM1696" s="59">
        <v>0</v>
      </c>
      <c r="AN1696" s="59">
        <v>8250391.6699999999</v>
      </c>
      <c r="AO1696" s="59">
        <v>0</v>
      </c>
      <c r="AP1696" s="59">
        <v>8250391.6699999999</v>
      </c>
      <c r="AQ1696" s="59">
        <v>0</v>
      </c>
      <c r="AR1696" s="59">
        <v>8250391.6699999999</v>
      </c>
      <c r="AS1696" s="59">
        <v>0</v>
      </c>
      <c r="AT1696" s="59">
        <v>8250391.6699999999</v>
      </c>
      <c r="AU1696" s="59">
        <v>0</v>
      </c>
      <c r="AV1696" s="59">
        <v>8250391.6699999999</v>
      </c>
      <c r="AW1696" s="59">
        <v>0</v>
      </c>
      <c r="AX1696" s="59">
        <v>8250391.6699999999</v>
      </c>
      <c r="AY1696" s="2">
        <v>0</v>
      </c>
      <c r="AZ1696" s="12" t="str">
        <f t="shared" si="200"/>
        <v>OK</v>
      </c>
      <c r="BA1696" s="12" t="str">
        <f t="shared" si="201"/>
        <v>OK</v>
      </c>
      <c r="BB1696" s="6">
        <f t="shared" si="202"/>
        <v>0</v>
      </c>
      <c r="BC1696" s="13">
        <f t="shared" si="203"/>
        <v>90754308.370000005</v>
      </c>
      <c r="BD1696" s="13">
        <f t="shared" si="204"/>
        <v>90754308.370000005</v>
      </c>
      <c r="BE1696" s="6">
        <f t="shared" si="205"/>
        <v>0</v>
      </c>
      <c r="BF1696" s="6">
        <f t="shared" si="206"/>
        <v>0</v>
      </c>
    </row>
    <row r="1697" spans="2:58" ht="71.25" x14ac:dyDescent="0.25">
      <c r="B1697" s="39" t="s">
        <v>2029</v>
      </c>
      <c r="C1697" s="39" t="s">
        <v>1976</v>
      </c>
      <c r="D1697" s="39" t="s">
        <v>4</v>
      </c>
      <c r="E1697" s="40" t="s">
        <v>1977</v>
      </c>
      <c r="F1697" s="40" t="s">
        <v>1978</v>
      </c>
      <c r="G1697" s="40" t="s">
        <v>35</v>
      </c>
      <c r="H1697" s="40">
        <v>80111604</v>
      </c>
      <c r="I1697" s="40" t="s">
        <v>8170</v>
      </c>
      <c r="J1697" s="40" t="s">
        <v>221</v>
      </c>
      <c r="K1697" s="40" t="s">
        <v>2027</v>
      </c>
      <c r="L1697" s="41" t="s">
        <v>155</v>
      </c>
      <c r="M1697" s="41" t="s">
        <v>719</v>
      </c>
      <c r="N1697" s="41">
        <v>9</v>
      </c>
      <c r="O1697" s="41" t="s">
        <v>223</v>
      </c>
      <c r="P1697" s="41" t="s">
        <v>224</v>
      </c>
      <c r="Q1697" s="58">
        <v>74253525.030000001</v>
      </c>
      <c r="R1697" s="58">
        <v>74253525.030000001</v>
      </c>
      <c r="S1697" s="41" t="s">
        <v>225</v>
      </c>
      <c r="T1697" s="41" t="s">
        <v>221</v>
      </c>
      <c r="U1697" s="40" t="s">
        <v>1271</v>
      </c>
      <c r="V1697" s="40" t="s">
        <v>1272</v>
      </c>
      <c r="W1697" s="40" t="s">
        <v>2005</v>
      </c>
      <c r="X1697" s="40" t="s">
        <v>229</v>
      </c>
      <c r="Y1697" s="40" t="s">
        <v>230</v>
      </c>
      <c r="Z1697" s="40" t="s">
        <v>896</v>
      </c>
      <c r="AA1697" s="59">
        <v>0</v>
      </c>
      <c r="AB1697" s="59">
        <v>0</v>
      </c>
      <c r="AC1697" s="59">
        <v>0</v>
      </c>
      <c r="AD1697" s="59">
        <v>0</v>
      </c>
      <c r="AE1697" s="59">
        <v>74253525.030000001</v>
      </c>
      <c r="AF1697" s="59">
        <v>0</v>
      </c>
      <c r="AG1697" s="59">
        <v>0</v>
      </c>
      <c r="AH1697" s="59">
        <v>8250391.6699999999</v>
      </c>
      <c r="AI1697" s="59">
        <v>0</v>
      </c>
      <c r="AJ1697" s="59">
        <v>8250391.6699999999</v>
      </c>
      <c r="AK1697" s="59">
        <v>0</v>
      </c>
      <c r="AL1697" s="59">
        <v>8250391.6699999999</v>
      </c>
      <c r="AM1697" s="59">
        <v>0</v>
      </c>
      <c r="AN1697" s="59">
        <v>8250391.6699999999</v>
      </c>
      <c r="AO1697" s="59">
        <v>0</v>
      </c>
      <c r="AP1697" s="59">
        <v>8250391.6699999999</v>
      </c>
      <c r="AQ1697" s="59">
        <v>0</v>
      </c>
      <c r="AR1697" s="59">
        <v>8250391.6699999999</v>
      </c>
      <c r="AS1697" s="59">
        <v>0</v>
      </c>
      <c r="AT1697" s="59">
        <v>8250391.6699999999</v>
      </c>
      <c r="AU1697" s="59">
        <v>0</v>
      </c>
      <c r="AV1697" s="59">
        <v>8250391.6699999999</v>
      </c>
      <c r="AW1697" s="59">
        <v>0</v>
      </c>
      <c r="AX1697" s="59">
        <v>8250391.6699999999</v>
      </c>
      <c r="AY1697" s="2">
        <v>0</v>
      </c>
      <c r="AZ1697" s="12" t="str">
        <f t="shared" si="200"/>
        <v>OK</v>
      </c>
      <c r="BA1697" s="12" t="str">
        <f t="shared" si="201"/>
        <v>OK</v>
      </c>
      <c r="BB1697" s="6">
        <f t="shared" si="202"/>
        <v>0</v>
      </c>
      <c r="BC1697" s="13">
        <f t="shared" si="203"/>
        <v>74253525.030000001</v>
      </c>
      <c r="BD1697" s="13">
        <f t="shared" si="204"/>
        <v>74253525.030000001</v>
      </c>
      <c r="BE1697" s="6">
        <f t="shared" si="205"/>
        <v>0</v>
      </c>
      <c r="BF1697" s="6">
        <f t="shared" si="206"/>
        <v>0</v>
      </c>
    </row>
    <row r="1698" spans="2:58" ht="71.25" x14ac:dyDescent="0.25">
      <c r="B1698" s="39" t="s">
        <v>2030</v>
      </c>
      <c r="C1698" s="39" t="s">
        <v>1976</v>
      </c>
      <c r="D1698" s="39" t="s">
        <v>4</v>
      </c>
      <c r="E1698" s="40" t="s">
        <v>1977</v>
      </c>
      <c r="F1698" s="40" t="s">
        <v>1978</v>
      </c>
      <c r="G1698" s="40" t="s">
        <v>35</v>
      </c>
      <c r="H1698" s="40">
        <v>80111604</v>
      </c>
      <c r="I1698" s="40" t="s">
        <v>8170</v>
      </c>
      <c r="J1698" s="40" t="s">
        <v>221</v>
      </c>
      <c r="K1698" s="40" t="s">
        <v>2027</v>
      </c>
      <c r="L1698" s="41" t="s">
        <v>155</v>
      </c>
      <c r="M1698" s="41" t="s">
        <v>719</v>
      </c>
      <c r="N1698" s="41">
        <v>9</v>
      </c>
      <c r="O1698" s="41" t="s">
        <v>223</v>
      </c>
      <c r="P1698" s="41" t="s">
        <v>224</v>
      </c>
      <c r="Q1698" s="58">
        <v>74253525.030000001</v>
      </c>
      <c r="R1698" s="58">
        <v>74253525.030000001</v>
      </c>
      <c r="S1698" s="41" t="s">
        <v>225</v>
      </c>
      <c r="T1698" s="41" t="s">
        <v>221</v>
      </c>
      <c r="U1698" s="40" t="s">
        <v>1271</v>
      </c>
      <c r="V1698" s="40" t="s">
        <v>1272</v>
      </c>
      <c r="W1698" s="40" t="s">
        <v>2005</v>
      </c>
      <c r="X1698" s="40" t="s">
        <v>229</v>
      </c>
      <c r="Y1698" s="40" t="s">
        <v>230</v>
      </c>
      <c r="Z1698" s="40" t="s">
        <v>896</v>
      </c>
      <c r="AA1698" s="59">
        <v>0</v>
      </c>
      <c r="AB1698" s="59">
        <v>0</v>
      </c>
      <c r="AC1698" s="59">
        <v>0</v>
      </c>
      <c r="AD1698" s="59">
        <v>0</v>
      </c>
      <c r="AE1698" s="59">
        <v>74253525.030000001</v>
      </c>
      <c r="AF1698" s="59">
        <v>0</v>
      </c>
      <c r="AG1698" s="59">
        <v>0</v>
      </c>
      <c r="AH1698" s="59">
        <v>8250391.6699999999</v>
      </c>
      <c r="AI1698" s="59">
        <v>0</v>
      </c>
      <c r="AJ1698" s="59">
        <v>8250391.6699999999</v>
      </c>
      <c r="AK1698" s="59">
        <v>0</v>
      </c>
      <c r="AL1698" s="59">
        <v>8250391.6699999999</v>
      </c>
      <c r="AM1698" s="59">
        <v>0</v>
      </c>
      <c r="AN1698" s="59">
        <v>8250391.6699999999</v>
      </c>
      <c r="AO1698" s="59">
        <v>0</v>
      </c>
      <c r="AP1698" s="59">
        <v>8250391.6699999999</v>
      </c>
      <c r="AQ1698" s="59">
        <v>0</v>
      </c>
      <c r="AR1698" s="59">
        <v>8250391.6699999999</v>
      </c>
      <c r="AS1698" s="59">
        <v>0</v>
      </c>
      <c r="AT1698" s="59">
        <v>8250391.6699999999</v>
      </c>
      <c r="AU1698" s="59">
        <v>0</v>
      </c>
      <c r="AV1698" s="59">
        <v>8250391.6699999999</v>
      </c>
      <c r="AW1698" s="59">
        <v>0</v>
      </c>
      <c r="AX1698" s="59">
        <v>8250391.6699999999</v>
      </c>
      <c r="AY1698" s="2">
        <v>0</v>
      </c>
      <c r="AZ1698" s="12" t="str">
        <f t="shared" si="200"/>
        <v>OK</v>
      </c>
      <c r="BA1698" s="12" t="str">
        <f t="shared" si="201"/>
        <v>OK</v>
      </c>
      <c r="BB1698" s="6">
        <f t="shared" si="202"/>
        <v>0</v>
      </c>
      <c r="BC1698" s="13">
        <f t="shared" si="203"/>
        <v>74253525.030000001</v>
      </c>
      <c r="BD1698" s="13">
        <f t="shared" si="204"/>
        <v>74253525.030000001</v>
      </c>
      <c r="BE1698" s="6">
        <f t="shared" si="205"/>
        <v>0</v>
      </c>
      <c r="BF1698" s="6">
        <f t="shared" si="206"/>
        <v>0</v>
      </c>
    </row>
    <row r="1699" spans="2:58" ht="71.25" x14ac:dyDescent="0.25">
      <c r="B1699" s="39" t="s">
        <v>2031</v>
      </c>
      <c r="C1699" s="39" t="s">
        <v>1976</v>
      </c>
      <c r="D1699" s="39" t="s">
        <v>4</v>
      </c>
      <c r="E1699" s="40" t="s">
        <v>1977</v>
      </c>
      <c r="F1699" s="40" t="s">
        <v>1978</v>
      </c>
      <c r="G1699" s="40" t="s">
        <v>35</v>
      </c>
      <c r="H1699" s="40">
        <v>80111604</v>
      </c>
      <c r="I1699" s="40" t="s">
        <v>8170</v>
      </c>
      <c r="J1699" s="40" t="s">
        <v>221</v>
      </c>
      <c r="K1699" s="40" t="s">
        <v>2027</v>
      </c>
      <c r="L1699" s="41" t="s">
        <v>155</v>
      </c>
      <c r="M1699" s="41" t="s">
        <v>719</v>
      </c>
      <c r="N1699" s="41">
        <v>9</v>
      </c>
      <c r="O1699" s="41" t="s">
        <v>223</v>
      </c>
      <c r="P1699" s="41" t="s">
        <v>224</v>
      </c>
      <c r="Q1699" s="58">
        <v>74253525.030000001</v>
      </c>
      <c r="R1699" s="58">
        <v>74253525.030000001</v>
      </c>
      <c r="S1699" s="41" t="s">
        <v>225</v>
      </c>
      <c r="T1699" s="41" t="s">
        <v>221</v>
      </c>
      <c r="U1699" s="40" t="s">
        <v>1271</v>
      </c>
      <c r="V1699" s="40" t="s">
        <v>1272</v>
      </c>
      <c r="W1699" s="40" t="s">
        <v>2005</v>
      </c>
      <c r="X1699" s="40" t="s">
        <v>229</v>
      </c>
      <c r="Y1699" s="40" t="s">
        <v>230</v>
      </c>
      <c r="Z1699" s="40" t="s">
        <v>896</v>
      </c>
      <c r="AA1699" s="59">
        <v>0</v>
      </c>
      <c r="AB1699" s="59">
        <v>0</v>
      </c>
      <c r="AC1699" s="59">
        <v>0</v>
      </c>
      <c r="AD1699" s="59">
        <v>0</v>
      </c>
      <c r="AE1699" s="59">
        <v>74253525.030000001</v>
      </c>
      <c r="AF1699" s="59">
        <v>0</v>
      </c>
      <c r="AG1699" s="59">
        <v>0</v>
      </c>
      <c r="AH1699" s="59">
        <v>8250391.6699999999</v>
      </c>
      <c r="AI1699" s="59">
        <v>0</v>
      </c>
      <c r="AJ1699" s="59">
        <v>8250391.6699999999</v>
      </c>
      <c r="AK1699" s="59">
        <v>0</v>
      </c>
      <c r="AL1699" s="59">
        <v>8250391.6699999999</v>
      </c>
      <c r="AM1699" s="59">
        <v>0</v>
      </c>
      <c r="AN1699" s="59">
        <v>8250391.6699999999</v>
      </c>
      <c r="AO1699" s="59">
        <v>0</v>
      </c>
      <c r="AP1699" s="59">
        <v>8250391.6699999999</v>
      </c>
      <c r="AQ1699" s="59">
        <v>0</v>
      </c>
      <c r="AR1699" s="59">
        <v>8250391.6699999999</v>
      </c>
      <c r="AS1699" s="59">
        <v>0</v>
      </c>
      <c r="AT1699" s="59">
        <v>8250391.6699999999</v>
      </c>
      <c r="AU1699" s="59">
        <v>0</v>
      </c>
      <c r="AV1699" s="59">
        <v>8250391.6699999999</v>
      </c>
      <c r="AW1699" s="59">
        <v>0</v>
      </c>
      <c r="AX1699" s="59">
        <v>8250391.6699999999</v>
      </c>
      <c r="AY1699" s="2">
        <v>0</v>
      </c>
      <c r="AZ1699" s="12" t="str">
        <f t="shared" si="200"/>
        <v>OK</v>
      </c>
      <c r="BA1699" s="12" t="str">
        <f t="shared" si="201"/>
        <v>OK</v>
      </c>
      <c r="BB1699" s="6">
        <f t="shared" si="202"/>
        <v>0</v>
      </c>
      <c r="BC1699" s="13">
        <f t="shared" si="203"/>
        <v>74253525.030000001</v>
      </c>
      <c r="BD1699" s="13">
        <f t="shared" si="204"/>
        <v>74253525.030000001</v>
      </c>
      <c r="BE1699" s="6">
        <f t="shared" si="205"/>
        <v>0</v>
      </c>
      <c r="BF1699" s="6">
        <f t="shared" si="206"/>
        <v>0</v>
      </c>
    </row>
    <row r="1700" spans="2:58" ht="71.25" x14ac:dyDescent="0.25">
      <c r="B1700" s="39" t="s">
        <v>2032</v>
      </c>
      <c r="C1700" s="39" t="s">
        <v>1976</v>
      </c>
      <c r="D1700" s="39" t="s">
        <v>4</v>
      </c>
      <c r="E1700" s="40" t="s">
        <v>1977</v>
      </c>
      <c r="F1700" s="40" t="s">
        <v>1978</v>
      </c>
      <c r="G1700" s="40" t="s">
        <v>35</v>
      </c>
      <c r="H1700" s="40">
        <v>80111604</v>
      </c>
      <c r="I1700" s="40" t="s">
        <v>8170</v>
      </c>
      <c r="J1700" s="40" t="s">
        <v>221</v>
      </c>
      <c r="K1700" s="40" t="s">
        <v>2027</v>
      </c>
      <c r="L1700" s="41" t="s">
        <v>153</v>
      </c>
      <c r="M1700" s="41" t="s">
        <v>153</v>
      </c>
      <c r="N1700" s="41">
        <v>12</v>
      </c>
      <c r="O1700" s="41" t="s">
        <v>223</v>
      </c>
      <c r="P1700" s="41" t="s">
        <v>224</v>
      </c>
      <c r="Q1700" s="58">
        <v>90754308.370000005</v>
      </c>
      <c r="R1700" s="58">
        <v>90754308.370000005</v>
      </c>
      <c r="S1700" s="41" t="s">
        <v>225</v>
      </c>
      <c r="T1700" s="41" t="s">
        <v>221</v>
      </c>
      <c r="U1700" s="40" t="s">
        <v>1271</v>
      </c>
      <c r="V1700" s="40" t="s">
        <v>1272</v>
      </c>
      <c r="W1700" s="40" t="s">
        <v>2005</v>
      </c>
      <c r="X1700" s="40" t="s">
        <v>229</v>
      </c>
      <c r="Y1700" s="40" t="s">
        <v>230</v>
      </c>
      <c r="Z1700" s="40" t="s">
        <v>896</v>
      </c>
      <c r="AA1700" s="59">
        <v>90754308.370000005</v>
      </c>
      <c r="AB1700" s="59">
        <v>0</v>
      </c>
      <c r="AC1700" s="59">
        <v>0</v>
      </c>
      <c r="AD1700" s="59">
        <v>8250391.6699999999</v>
      </c>
      <c r="AE1700" s="59">
        <v>0</v>
      </c>
      <c r="AF1700" s="59">
        <v>8250391.6699999999</v>
      </c>
      <c r="AG1700" s="59">
        <v>0</v>
      </c>
      <c r="AH1700" s="59">
        <v>8250391.6699999999</v>
      </c>
      <c r="AI1700" s="59">
        <v>0</v>
      </c>
      <c r="AJ1700" s="59">
        <v>8250391.6699999999</v>
      </c>
      <c r="AK1700" s="59">
        <v>0</v>
      </c>
      <c r="AL1700" s="59">
        <v>8250391.6699999999</v>
      </c>
      <c r="AM1700" s="59">
        <v>0</v>
      </c>
      <c r="AN1700" s="59">
        <v>8250391.6699999999</v>
      </c>
      <c r="AO1700" s="59">
        <v>0</v>
      </c>
      <c r="AP1700" s="59">
        <v>8250391.6699999999</v>
      </c>
      <c r="AQ1700" s="59">
        <v>0</v>
      </c>
      <c r="AR1700" s="59">
        <v>8250391.6699999999</v>
      </c>
      <c r="AS1700" s="59">
        <v>0</v>
      </c>
      <c r="AT1700" s="59">
        <v>8250391.6699999999</v>
      </c>
      <c r="AU1700" s="59">
        <v>0</v>
      </c>
      <c r="AV1700" s="59">
        <v>8250391.6699999999</v>
      </c>
      <c r="AW1700" s="59">
        <v>0</v>
      </c>
      <c r="AX1700" s="59">
        <v>8250391.6699999999</v>
      </c>
      <c r="AY1700" s="2">
        <v>0</v>
      </c>
      <c r="AZ1700" s="12" t="str">
        <f t="shared" si="200"/>
        <v>OK</v>
      </c>
      <c r="BA1700" s="12" t="str">
        <f t="shared" si="201"/>
        <v>OK</v>
      </c>
      <c r="BB1700" s="6">
        <f t="shared" si="202"/>
        <v>0</v>
      </c>
      <c r="BC1700" s="13">
        <f t="shared" si="203"/>
        <v>90754308.370000005</v>
      </c>
      <c r="BD1700" s="13">
        <f t="shared" si="204"/>
        <v>90754308.370000005</v>
      </c>
      <c r="BE1700" s="6">
        <f t="shared" si="205"/>
        <v>0</v>
      </c>
      <c r="BF1700" s="6">
        <f t="shared" si="206"/>
        <v>0</v>
      </c>
    </row>
    <row r="1701" spans="2:58" ht="114" x14ac:dyDescent="0.25">
      <c r="B1701" s="39" t="s">
        <v>2033</v>
      </c>
      <c r="C1701" s="39" t="s">
        <v>1976</v>
      </c>
      <c r="D1701" s="39" t="s">
        <v>4</v>
      </c>
      <c r="E1701" s="40" t="s">
        <v>1977</v>
      </c>
      <c r="F1701" s="40" t="s">
        <v>1978</v>
      </c>
      <c r="G1701" s="40" t="s">
        <v>35</v>
      </c>
      <c r="H1701" s="40">
        <v>80111604</v>
      </c>
      <c r="I1701" s="40" t="s">
        <v>8170</v>
      </c>
      <c r="J1701" s="40" t="s">
        <v>221</v>
      </c>
      <c r="K1701" s="40" t="s">
        <v>2022</v>
      </c>
      <c r="L1701" s="41" t="s">
        <v>153</v>
      </c>
      <c r="M1701" s="41" t="s">
        <v>153</v>
      </c>
      <c r="N1701" s="41">
        <v>12</v>
      </c>
      <c r="O1701" s="41" t="s">
        <v>223</v>
      </c>
      <c r="P1701" s="41" t="s">
        <v>224</v>
      </c>
      <c r="Q1701" s="58">
        <v>80335104.409999996</v>
      </c>
      <c r="R1701" s="58">
        <v>80335104.409999996</v>
      </c>
      <c r="S1701" s="41" t="s">
        <v>225</v>
      </c>
      <c r="T1701" s="41" t="s">
        <v>221</v>
      </c>
      <c r="U1701" s="40" t="s">
        <v>1271</v>
      </c>
      <c r="V1701" s="40" t="s">
        <v>1272</v>
      </c>
      <c r="W1701" s="40" t="s">
        <v>2005</v>
      </c>
      <c r="X1701" s="40" t="s">
        <v>229</v>
      </c>
      <c r="Y1701" s="40" t="s">
        <v>230</v>
      </c>
      <c r="Z1701" s="40" t="s">
        <v>896</v>
      </c>
      <c r="AA1701" s="59">
        <v>80335104.409999996</v>
      </c>
      <c r="AB1701" s="59">
        <v>0</v>
      </c>
      <c r="AC1701" s="59">
        <v>0</v>
      </c>
      <c r="AD1701" s="59">
        <v>7303191.3099999996</v>
      </c>
      <c r="AE1701" s="59">
        <v>0</v>
      </c>
      <c r="AF1701" s="59">
        <v>7303191.3099999996</v>
      </c>
      <c r="AG1701" s="59">
        <v>0</v>
      </c>
      <c r="AH1701" s="59">
        <v>7303191.3099999996</v>
      </c>
      <c r="AI1701" s="59">
        <v>0</v>
      </c>
      <c r="AJ1701" s="59">
        <v>7303191.3099999996</v>
      </c>
      <c r="AK1701" s="59">
        <v>0</v>
      </c>
      <c r="AL1701" s="59">
        <v>7303191.3099999996</v>
      </c>
      <c r="AM1701" s="59">
        <v>0</v>
      </c>
      <c r="AN1701" s="59">
        <v>7303191.3099999996</v>
      </c>
      <c r="AO1701" s="59">
        <v>0</v>
      </c>
      <c r="AP1701" s="59">
        <v>7303191.3099999996</v>
      </c>
      <c r="AQ1701" s="59">
        <v>0</v>
      </c>
      <c r="AR1701" s="59">
        <v>7303191.3099999996</v>
      </c>
      <c r="AS1701" s="59">
        <v>0</v>
      </c>
      <c r="AT1701" s="59">
        <v>7303191.3099999996</v>
      </c>
      <c r="AU1701" s="59">
        <v>0</v>
      </c>
      <c r="AV1701" s="59">
        <v>7303191.3099999996</v>
      </c>
      <c r="AW1701" s="59">
        <v>0</v>
      </c>
      <c r="AX1701" s="59">
        <v>7303191.3099999996</v>
      </c>
      <c r="AY1701" s="2">
        <v>0</v>
      </c>
      <c r="AZ1701" s="12" t="str">
        <f t="shared" si="200"/>
        <v>OK</v>
      </c>
      <c r="BA1701" s="12" t="str">
        <f t="shared" si="201"/>
        <v>OK</v>
      </c>
      <c r="BB1701" s="6">
        <f t="shared" si="202"/>
        <v>0</v>
      </c>
      <c r="BC1701" s="13">
        <f t="shared" si="203"/>
        <v>80335104.409999996</v>
      </c>
      <c r="BD1701" s="13">
        <f t="shared" si="204"/>
        <v>80335104.410000011</v>
      </c>
      <c r="BE1701" s="6">
        <f t="shared" si="205"/>
        <v>0</v>
      </c>
      <c r="BF1701" s="6">
        <f t="shared" si="206"/>
        <v>0</v>
      </c>
    </row>
    <row r="1702" spans="2:58" ht="114" x14ac:dyDescent="0.25">
      <c r="B1702" s="39" t="s">
        <v>2034</v>
      </c>
      <c r="C1702" s="39" t="s">
        <v>1976</v>
      </c>
      <c r="D1702" s="39" t="s">
        <v>4</v>
      </c>
      <c r="E1702" s="40" t="s">
        <v>1977</v>
      </c>
      <c r="F1702" s="40" t="s">
        <v>1978</v>
      </c>
      <c r="G1702" s="40" t="s">
        <v>35</v>
      </c>
      <c r="H1702" s="40">
        <v>80111604</v>
      </c>
      <c r="I1702" s="40" t="s">
        <v>8170</v>
      </c>
      <c r="J1702" s="40" t="s">
        <v>221</v>
      </c>
      <c r="K1702" s="40" t="s">
        <v>2022</v>
      </c>
      <c r="L1702" s="41" t="s">
        <v>153</v>
      </c>
      <c r="M1702" s="41" t="s">
        <v>153</v>
      </c>
      <c r="N1702" s="41">
        <v>12</v>
      </c>
      <c r="O1702" s="41" t="s">
        <v>223</v>
      </c>
      <c r="P1702" s="41" t="s">
        <v>224</v>
      </c>
      <c r="Q1702" s="58">
        <v>80335104.409999996</v>
      </c>
      <c r="R1702" s="58">
        <v>80335104.409999996</v>
      </c>
      <c r="S1702" s="41" t="s">
        <v>225</v>
      </c>
      <c r="T1702" s="41" t="s">
        <v>221</v>
      </c>
      <c r="U1702" s="40" t="s">
        <v>1271</v>
      </c>
      <c r="V1702" s="40" t="s">
        <v>1272</v>
      </c>
      <c r="W1702" s="40" t="s">
        <v>2005</v>
      </c>
      <c r="X1702" s="40" t="s">
        <v>229</v>
      </c>
      <c r="Y1702" s="40" t="s">
        <v>230</v>
      </c>
      <c r="Z1702" s="40" t="s">
        <v>896</v>
      </c>
      <c r="AA1702" s="59">
        <v>80335104.409999996</v>
      </c>
      <c r="AB1702" s="59">
        <v>0</v>
      </c>
      <c r="AC1702" s="59">
        <v>0</v>
      </c>
      <c r="AD1702" s="59">
        <v>7303191.3099999996</v>
      </c>
      <c r="AE1702" s="59">
        <v>0</v>
      </c>
      <c r="AF1702" s="59">
        <v>7303191.3099999996</v>
      </c>
      <c r="AG1702" s="59">
        <v>0</v>
      </c>
      <c r="AH1702" s="59">
        <v>7303191.3099999996</v>
      </c>
      <c r="AI1702" s="59">
        <v>0</v>
      </c>
      <c r="AJ1702" s="59">
        <v>7303191.3099999996</v>
      </c>
      <c r="AK1702" s="59">
        <v>0</v>
      </c>
      <c r="AL1702" s="59">
        <v>7303191.3099999996</v>
      </c>
      <c r="AM1702" s="59">
        <v>0</v>
      </c>
      <c r="AN1702" s="59">
        <v>7303191.3099999996</v>
      </c>
      <c r="AO1702" s="59">
        <v>0</v>
      </c>
      <c r="AP1702" s="59">
        <v>7303191.3099999996</v>
      </c>
      <c r="AQ1702" s="59">
        <v>0</v>
      </c>
      <c r="AR1702" s="59">
        <v>7303191.3099999996</v>
      </c>
      <c r="AS1702" s="59">
        <v>0</v>
      </c>
      <c r="AT1702" s="59">
        <v>7303191.3099999996</v>
      </c>
      <c r="AU1702" s="59">
        <v>0</v>
      </c>
      <c r="AV1702" s="59">
        <v>7303191.3099999996</v>
      </c>
      <c r="AW1702" s="59">
        <v>0</v>
      </c>
      <c r="AX1702" s="59">
        <v>7303191.3099999996</v>
      </c>
      <c r="AY1702" s="2">
        <v>0</v>
      </c>
      <c r="AZ1702" s="12" t="str">
        <f t="shared" si="200"/>
        <v>OK</v>
      </c>
      <c r="BA1702" s="12" t="str">
        <f t="shared" si="201"/>
        <v>OK</v>
      </c>
      <c r="BB1702" s="6">
        <f t="shared" si="202"/>
        <v>0</v>
      </c>
      <c r="BC1702" s="13">
        <f t="shared" si="203"/>
        <v>80335104.409999996</v>
      </c>
      <c r="BD1702" s="13">
        <f t="shared" si="204"/>
        <v>80335104.410000011</v>
      </c>
      <c r="BE1702" s="6">
        <f t="shared" si="205"/>
        <v>0</v>
      </c>
      <c r="BF1702" s="6">
        <f t="shared" si="206"/>
        <v>0</v>
      </c>
    </row>
    <row r="1703" spans="2:58" ht="114" x14ac:dyDescent="0.25">
      <c r="B1703" s="39" t="s">
        <v>2035</v>
      </c>
      <c r="C1703" s="39" t="s">
        <v>1976</v>
      </c>
      <c r="D1703" s="39" t="s">
        <v>4</v>
      </c>
      <c r="E1703" s="40" t="s">
        <v>1977</v>
      </c>
      <c r="F1703" s="40" t="s">
        <v>1978</v>
      </c>
      <c r="G1703" s="40" t="s">
        <v>35</v>
      </c>
      <c r="H1703" s="40">
        <v>80111604</v>
      </c>
      <c r="I1703" s="40" t="s">
        <v>8170</v>
      </c>
      <c r="J1703" s="40" t="s">
        <v>221</v>
      </c>
      <c r="K1703" s="40" t="s">
        <v>2022</v>
      </c>
      <c r="L1703" s="41" t="s">
        <v>153</v>
      </c>
      <c r="M1703" s="41" t="s">
        <v>153</v>
      </c>
      <c r="N1703" s="41">
        <v>12</v>
      </c>
      <c r="O1703" s="41" t="s">
        <v>223</v>
      </c>
      <c r="P1703" s="41" t="s">
        <v>224</v>
      </c>
      <c r="Q1703" s="58">
        <v>80335104.409999996</v>
      </c>
      <c r="R1703" s="58">
        <v>80335104.409999996</v>
      </c>
      <c r="S1703" s="41" t="s">
        <v>225</v>
      </c>
      <c r="T1703" s="41" t="s">
        <v>221</v>
      </c>
      <c r="U1703" s="40" t="s">
        <v>1271</v>
      </c>
      <c r="V1703" s="40" t="s">
        <v>1272</v>
      </c>
      <c r="W1703" s="40" t="s">
        <v>2005</v>
      </c>
      <c r="X1703" s="40" t="s">
        <v>229</v>
      </c>
      <c r="Y1703" s="40" t="s">
        <v>230</v>
      </c>
      <c r="Z1703" s="40" t="s">
        <v>896</v>
      </c>
      <c r="AA1703" s="59">
        <v>80335104.409999996</v>
      </c>
      <c r="AB1703" s="59">
        <v>0</v>
      </c>
      <c r="AC1703" s="59">
        <v>0</v>
      </c>
      <c r="AD1703" s="59">
        <v>7303191.3099999996</v>
      </c>
      <c r="AE1703" s="59">
        <v>0</v>
      </c>
      <c r="AF1703" s="59">
        <v>7303191.3099999996</v>
      </c>
      <c r="AG1703" s="59">
        <v>0</v>
      </c>
      <c r="AH1703" s="59">
        <v>7303191.3099999996</v>
      </c>
      <c r="AI1703" s="59">
        <v>0</v>
      </c>
      <c r="AJ1703" s="59">
        <v>7303191.3099999996</v>
      </c>
      <c r="AK1703" s="59">
        <v>0</v>
      </c>
      <c r="AL1703" s="59">
        <v>7303191.3099999996</v>
      </c>
      <c r="AM1703" s="59">
        <v>0</v>
      </c>
      <c r="AN1703" s="59">
        <v>7303191.3099999996</v>
      </c>
      <c r="AO1703" s="59">
        <v>0</v>
      </c>
      <c r="AP1703" s="59">
        <v>7303191.3099999996</v>
      </c>
      <c r="AQ1703" s="59">
        <v>0</v>
      </c>
      <c r="AR1703" s="59">
        <v>7303191.3099999996</v>
      </c>
      <c r="AS1703" s="59">
        <v>0</v>
      </c>
      <c r="AT1703" s="59">
        <v>7303191.3099999996</v>
      </c>
      <c r="AU1703" s="59">
        <v>0</v>
      </c>
      <c r="AV1703" s="59">
        <v>7303191.3099999996</v>
      </c>
      <c r="AW1703" s="59">
        <v>0</v>
      </c>
      <c r="AX1703" s="59">
        <v>7303191.3099999996</v>
      </c>
      <c r="AY1703" s="2">
        <v>0</v>
      </c>
      <c r="AZ1703" s="12" t="str">
        <f t="shared" si="200"/>
        <v>OK</v>
      </c>
      <c r="BA1703" s="12" t="str">
        <f t="shared" si="201"/>
        <v>OK</v>
      </c>
      <c r="BB1703" s="6">
        <f t="shared" si="202"/>
        <v>0</v>
      </c>
      <c r="BC1703" s="13">
        <f t="shared" si="203"/>
        <v>80335104.409999996</v>
      </c>
      <c r="BD1703" s="13">
        <f t="shared" si="204"/>
        <v>80335104.410000011</v>
      </c>
      <c r="BE1703" s="6">
        <f t="shared" si="205"/>
        <v>0</v>
      </c>
      <c r="BF1703" s="6">
        <f t="shared" si="206"/>
        <v>0</v>
      </c>
    </row>
    <row r="1704" spans="2:58" ht="114" x14ac:dyDescent="0.25">
      <c r="B1704" s="39" t="s">
        <v>2036</v>
      </c>
      <c r="C1704" s="39" t="s">
        <v>1976</v>
      </c>
      <c r="D1704" s="39" t="s">
        <v>4</v>
      </c>
      <c r="E1704" s="40" t="s">
        <v>1977</v>
      </c>
      <c r="F1704" s="40" t="s">
        <v>1978</v>
      </c>
      <c r="G1704" s="40" t="s">
        <v>35</v>
      </c>
      <c r="H1704" s="40">
        <v>80111604</v>
      </c>
      <c r="I1704" s="40" t="s">
        <v>8170</v>
      </c>
      <c r="J1704" s="40" t="s">
        <v>221</v>
      </c>
      <c r="K1704" s="40" t="s">
        <v>2022</v>
      </c>
      <c r="L1704" s="41" t="s">
        <v>153</v>
      </c>
      <c r="M1704" s="41" t="s">
        <v>153</v>
      </c>
      <c r="N1704" s="41">
        <v>12</v>
      </c>
      <c r="O1704" s="41" t="s">
        <v>223</v>
      </c>
      <c r="P1704" s="41" t="s">
        <v>224</v>
      </c>
      <c r="Q1704" s="58">
        <v>80335104.409999996</v>
      </c>
      <c r="R1704" s="58">
        <v>80335104.409999996</v>
      </c>
      <c r="S1704" s="41" t="s">
        <v>225</v>
      </c>
      <c r="T1704" s="41" t="s">
        <v>221</v>
      </c>
      <c r="U1704" s="40" t="s">
        <v>1271</v>
      </c>
      <c r="V1704" s="40" t="s">
        <v>1272</v>
      </c>
      <c r="W1704" s="40" t="s">
        <v>2005</v>
      </c>
      <c r="X1704" s="40" t="s">
        <v>229</v>
      </c>
      <c r="Y1704" s="40" t="s">
        <v>230</v>
      </c>
      <c r="Z1704" s="40" t="s">
        <v>896</v>
      </c>
      <c r="AA1704" s="59">
        <v>80335104.409999996</v>
      </c>
      <c r="AB1704" s="59">
        <v>0</v>
      </c>
      <c r="AC1704" s="59">
        <v>0</v>
      </c>
      <c r="AD1704" s="59">
        <v>7303191.3099999996</v>
      </c>
      <c r="AE1704" s="59">
        <v>0</v>
      </c>
      <c r="AF1704" s="59">
        <v>7303191.3099999996</v>
      </c>
      <c r="AG1704" s="59">
        <v>0</v>
      </c>
      <c r="AH1704" s="59">
        <v>7303191.3099999996</v>
      </c>
      <c r="AI1704" s="59">
        <v>0</v>
      </c>
      <c r="AJ1704" s="59">
        <v>7303191.3099999996</v>
      </c>
      <c r="AK1704" s="59">
        <v>0</v>
      </c>
      <c r="AL1704" s="59">
        <v>7303191.3099999996</v>
      </c>
      <c r="AM1704" s="59">
        <v>0</v>
      </c>
      <c r="AN1704" s="59">
        <v>7303191.3099999996</v>
      </c>
      <c r="AO1704" s="59">
        <v>0</v>
      </c>
      <c r="AP1704" s="59">
        <v>7303191.3099999996</v>
      </c>
      <c r="AQ1704" s="59">
        <v>0</v>
      </c>
      <c r="AR1704" s="59">
        <v>7303191.3099999996</v>
      </c>
      <c r="AS1704" s="59">
        <v>0</v>
      </c>
      <c r="AT1704" s="59">
        <v>7303191.3099999996</v>
      </c>
      <c r="AU1704" s="59">
        <v>0</v>
      </c>
      <c r="AV1704" s="59">
        <v>7303191.3099999996</v>
      </c>
      <c r="AW1704" s="59">
        <v>0</v>
      </c>
      <c r="AX1704" s="59">
        <v>7303191.3099999996</v>
      </c>
      <c r="AY1704" s="2">
        <v>0</v>
      </c>
      <c r="AZ1704" s="12" t="str">
        <f t="shared" si="200"/>
        <v>OK</v>
      </c>
      <c r="BA1704" s="12" t="str">
        <f t="shared" si="201"/>
        <v>OK</v>
      </c>
      <c r="BB1704" s="6">
        <f t="shared" si="202"/>
        <v>0</v>
      </c>
      <c r="BC1704" s="13">
        <f t="shared" si="203"/>
        <v>80335104.409999996</v>
      </c>
      <c r="BD1704" s="13">
        <f t="shared" si="204"/>
        <v>80335104.410000011</v>
      </c>
      <c r="BE1704" s="6">
        <f t="shared" si="205"/>
        <v>0</v>
      </c>
      <c r="BF1704" s="6">
        <f t="shared" si="206"/>
        <v>0</v>
      </c>
    </row>
    <row r="1705" spans="2:58" ht="114" x14ac:dyDescent="0.25">
      <c r="B1705" s="39" t="s">
        <v>2037</v>
      </c>
      <c r="C1705" s="39" t="s">
        <v>1976</v>
      </c>
      <c r="D1705" s="39" t="s">
        <v>4</v>
      </c>
      <c r="E1705" s="40" t="s">
        <v>1977</v>
      </c>
      <c r="F1705" s="40" t="s">
        <v>1978</v>
      </c>
      <c r="G1705" s="40" t="s">
        <v>35</v>
      </c>
      <c r="H1705" s="40">
        <v>80111604</v>
      </c>
      <c r="I1705" s="40" t="s">
        <v>8170</v>
      </c>
      <c r="J1705" s="40" t="s">
        <v>221</v>
      </c>
      <c r="K1705" s="40" t="s">
        <v>2022</v>
      </c>
      <c r="L1705" s="41" t="s">
        <v>153</v>
      </c>
      <c r="M1705" s="41" t="s">
        <v>153</v>
      </c>
      <c r="N1705" s="41">
        <v>12</v>
      </c>
      <c r="O1705" s="41" t="s">
        <v>223</v>
      </c>
      <c r="P1705" s="41" t="s">
        <v>224</v>
      </c>
      <c r="Q1705" s="58">
        <v>80335104.409999996</v>
      </c>
      <c r="R1705" s="58">
        <v>80335104.409999996</v>
      </c>
      <c r="S1705" s="41" t="s">
        <v>225</v>
      </c>
      <c r="T1705" s="41" t="s">
        <v>221</v>
      </c>
      <c r="U1705" s="40" t="s">
        <v>1271</v>
      </c>
      <c r="V1705" s="40" t="s">
        <v>1272</v>
      </c>
      <c r="W1705" s="40" t="s">
        <v>2005</v>
      </c>
      <c r="X1705" s="40" t="s">
        <v>229</v>
      </c>
      <c r="Y1705" s="40" t="s">
        <v>230</v>
      </c>
      <c r="Z1705" s="40" t="s">
        <v>896</v>
      </c>
      <c r="AA1705" s="59">
        <v>80335104.409999996</v>
      </c>
      <c r="AB1705" s="59">
        <v>0</v>
      </c>
      <c r="AC1705" s="59">
        <v>0</v>
      </c>
      <c r="AD1705" s="59">
        <v>7303191.3099999996</v>
      </c>
      <c r="AE1705" s="59">
        <v>0</v>
      </c>
      <c r="AF1705" s="59">
        <v>7303191.3099999996</v>
      </c>
      <c r="AG1705" s="59">
        <v>0</v>
      </c>
      <c r="AH1705" s="59">
        <v>7303191.3099999996</v>
      </c>
      <c r="AI1705" s="59">
        <v>0</v>
      </c>
      <c r="AJ1705" s="59">
        <v>7303191.3099999996</v>
      </c>
      <c r="AK1705" s="59">
        <v>0</v>
      </c>
      <c r="AL1705" s="59">
        <v>7303191.3099999996</v>
      </c>
      <c r="AM1705" s="59">
        <v>0</v>
      </c>
      <c r="AN1705" s="59">
        <v>7303191.3099999996</v>
      </c>
      <c r="AO1705" s="59">
        <v>0</v>
      </c>
      <c r="AP1705" s="59">
        <v>7303191.3099999996</v>
      </c>
      <c r="AQ1705" s="59">
        <v>0</v>
      </c>
      <c r="AR1705" s="59">
        <v>7303191.3099999996</v>
      </c>
      <c r="AS1705" s="59">
        <v>0</v>
      </c>
      <c r="AT1705" s="59">
        <v>7303191.3099999996</v>
      </c>
      <c r="AU1705" s="59">
        <v>0</v>
      </c>
      <c r="AV1705" s="59">
        <v>7303191.3099999996</v>
      </c>
      <c r="AW1705" s="59">
        <v>0</v>
      </c>
      <c r="AX1705" s="59">
        <v>7303191.3099999996</v>
      </c>
      <c r="AY1705" s="2">
        <v>0</v>
      </c>
      <c r="AZ1705" s="12" t="str">
        <f t="shared" si="200"/>
        <v>OK</v>
      </c>
      <c r="BA1705" s="12" t="str">
        <f t="shared" si="201"/>
        <v>OK</v>
      </c>
      <c r="BB1705" s="6">
        <f t="shared" si="202"/>
        <v>0</v>
      </c>
      <c r="BC1705" s="13">
        <f t="shared" si="203"/>
        <v>80335104.409999996</v>
      </c>
      <c r="BD1705" s="13">
        <f t="shared" si="204"/>
        <v>80335104.410000011</v>
      </c>
      <c r="BE1705" s="6">
        <f t="shared" si="205"/>
        <v>0</v>
      </c>
      <c r="BF1705" s="6">
        <f t="shared" si="206"/>
        <v>0</v>
      </c>
    </row>
    <row r="1706" spans="2:58" ht="114" x14ac:dyDescent="0.25">
      <c r="B1706" s="39" t="s">
        <v>2038</v>
      </c>
      <c r="C1706" s="39" t="s">
        <v>1976</v>
      </c>
      <c r="D1706" s="39" t="s">
        <v>4</v>
      </c>
      <c r="E1706" s="40" t="s">
        <v>1977</v>
      </c>
      <c r="F1706" s="40" t="s">
        <v>1978</v>
      </c>
      <c r="G1706" s="40" t="s">
        <v>35</v>
      </c>
      <c r="H1706" s="40">
        <v>80111604</v>
      </c>
      <c r="I1706" s="40" t="s">
        <v>8170</v>
      </c>
      <c r="J1706" s="40" t="s">
        <v>221</v>
      </c>
      <c r="K1706" s="40" t="s">
        <v>2022</v>
      </c>
      <c r="L1706" s="41" t="s">
        <v>153</v>
      </c>
      <c r="M1706" s="41" t="s">
        <v>153</v>
      </c>
      <c r="N1706" s="41">
        <v>12</v>
      </c>
      <c r="O1706" s="41" t="s">
        <v>223</v>
      </c>
      <c r="P1706" s="41" t="s">
        <v>224</v>
      </c>
      <c r="Q1706" s="58">
        <v>80335104.409999996</v>
      </c>
      <c r="R1706" s="58">
        <v>80335104.409999996</v>
      </c>
      <c r="S1706" s="41" t="s">
        <v>225</v>
      </c>
      <c r="T1706" s="41" t="s">
        <v>221</v>
      </c>
      <c r="U1706" s="40" t="s">
        <v>1271</v>
      </c>
      <c r="V1706" s="40" t="s">
        <v>1272</v>
      </c>
      <c r="W1706" s="40" t="s">
        <v>2005</v>
      </c>
      <c r="X1706" s="40" t="s">
        <v>229</v>
      </c>
      <c r="Y1706" s="40" t="s">
        <v>230</v>
      </c>
      <c r="Z1706" s="40" t="s">
        <v>896</v>
      </c>
      <c r="AA1706" s="59">
        <v>80335104.409999996</v>
      </c>
      <c r="AB1706" s="59">
        <v>0</v>
      </c>
      <c r="AC1706" s="59">
        <v>0</v>
      </c>
      <c r="AD1706" s="59">
        <v>7303191.3099999996</v>
      </c>
      <c r="AE1706" s="59">
        <v>0</v>
      </c>
      <c r="AF1706" s="59">
        <v>7303191.3099999996</v>
      </c>
      <c r="AG1706" s="59">
        <v>0</v>
      </c>
      <c r="AH1706" s="59">
        <v>7303191.3099999996</v>
      </c>
      <c r="AI1706" s="59">
        <v>0</v>
      </c>
      <c r="AJ1706" s="59">
        <v>7303191.3099999996</v>
      </c>
      <c r="AK1706" s="59">
        <v>0</v>
      </c>
      <c r="AL1706" s="59">
        <v>7303191.3099999996</v>
      </c>
      <c r="AM1706" s="59">
        <v>0</v>
      </c>
      <c r="AN1706" s="59">
        <v>7303191.3099999996</v>
      </c>
      <c r="AO1706" s="59">
        <v>0</v>
      </c>
      <c r="AP1706" s="59">
        <v>7303191.3099999996</v>
      </c>
      <c r="AQ1706" s="59">
        <v>0</v>
      </c>
      <c r="AR1706" s="59">
        <v>7303191.3099999996</v>
      </c>
      <c r="AS1706" s="59">
        <v>0</v>
      </c>
      <c r="AT1706" s="59">
        <v>7303191.3099999996</v>
      </c>
      <c r="AU1706" s="59">
        <v>0</v>
      </c>
      <c r="AV1706" s="59">
        <v>7303191.3099999996</v>
      </c>
      <c r="AW1706" s="59">
        <v>0</v>
      </c>
      <c r="AX1706" s="59">
        <v>7303191.3099999996</v>
      </c>
      <c r="AY1706" s="2">
        <v>0</v>
      </c>
      <c r="AZ1706" s="12" t="str">
        <f t="shared" si="200"/>
        <v>OK</v>
      </c>
      <c r="BA1706" s="12" t="str">
        <f t="shared" si="201"/>
        <v>OK</v>
      </c>
      <c r="BB1706" s="6">
        <f t="shared" si="202"/>
        <v>0</v>
      </c>
      <c r="BC1706" s="13">
        <f t="shared" si="203"/>
        <v>80335104.409999996</v>
      </c>
      <c r="BD1706" s="13">
        <f t="shared" si="204"/>
        <v>80335104.410000011</v>
      </c>
      <c r="BE1706" s="6">
        <f t="shared" si="205"/>
        <v>0</v>
      </c>
      <c r="BF1706" s="6">
        <f t="shared" si="206"/>
        <v>0</v>
      </c>
    </row>
    <row r="1707" spans="2:58" ht="114" x14ac:dyDescent="0.25">
      <c r="B1707" s="39" t="s">
        <v>2039</v>
      </c>
      <c r="C1707" s="39" t="s">
        <v>1976</v>
      </c>
      <c r="D1707" s="39" t="s">
        <v>4</v>
      </c>
      <c r="E1707" s="40" t="s">
        <v>1977</v>
      </c>
      <c r="F1707" s="40" t="s">
        <v>1978</v>
      </c>
      <c r="G1707" s="40" t="s">
        <v>35</v>
      </c>
      <c r="H1707" s="40">
        <v>80111604</v>
      </c>
      <c r="I1707" s="40" t="s">
        <v>8170</v>
      </c>
      <c r="J1707" s="40" t="s">
        <v>221</v>
      </c>
      <c r="K1707" s="40" t="s">
        <v>2022</v>
      </c>
      <c r="L1707" s="41" t="s">
        <v>153</v>
      </c>
      <c r="M1707" s="41" t="s">
        <v>153</v>
      </c>
      <c r="N1707" s="41">
        <v>12</v>
      </c>
      <c r="O1707" s="41" t="s">
        <v>223</v>
      </c>
      <c r="P1707" s="41" t="s">
        <v>224</v>
      </c>
      <c r="Q1707" s="58">
        <v>80335104.409999996</v>
      </c>
      <c r="R1707" s="58">
        <v>80335104.409999996</v>
      </c>
      <c r="S1707" s="41" t="s">
        <v>225</v>
      </c>
      <c r="T1707" s="41" t="s">
        <v>221</v>
      </c>
      <c r="U1707" s="40" t="s">
        <v>1271</v>
      </c>
      <c r="V1707" s="40" t="s">
        <v>1272</v>
      </c>
      <c r="W1707" s="40" t="s">
        <v>2005</v>
      </c>
      <c r="X1707" s="40" t="s">
        <v>229</v>
      </c>
      <c r="Y1707" s="40" t="s">
        <v>230</v>
      </c>
      <c r="Z1707" s="40" t="s">
        <v>896</v>
      </c>
      <c r="AA1707" s="59">
        <v>80335104.409999996</v>
      </c>
      <c r="AB1707" s="59">
        <v>0</v>
      </c>
      <c r="AC1707" s="59">
        <v>0</v>
      </c>
      <c r="AD1707" s="59">
        <v>7303191.3099999996</v>
      </c>
      <c r="AE1707" s="59">
        <v>0</v>
      </c>
      <c r="AF1707" s="59">
        <v>7303191.3099999996</v>
      </c>
      <c r="AG1707" s="59">
        <v>0</v>
      </c>
      <c r="AH1707" s="59">
        <v>7303191.3099999996</v>
      </c>
      <c r="AI1707" s="59">
        <v>0</v>
      </c>
      <c r="AJ1707" s="59">
        <v>7303191.3099999996</v>
      </c>
      <c r="AK1707" s="59">
        <v>0</v>
      </c>
      <c r="AL1707" s="59">
        <v>7303191.3099999996</v>
      </c>
      <c r="AM1707" s="59">
        <v>0</v>
      </c>
      <c r="AN1707" s="59">
        <v>7303191.3099999996</v>
      </c>
      <c r="AO1707" s="59">
        <v>0</v>
      </c>
      <c r="AP1707" s="59">
        <v>7303191.3099999996</v>
      </c>
      <c r="AQ1707" s="59">
        <v>0</v>
      </c>
      <c r="AR1707" s="59">
        <v>7303191.3099999996</v>
      </c>
      <c r="AS1707" s="59">
        <v>0</v>
      </c>
      <c r="AT1707" s="59">
        <v>7303191.3099999996</v>
      </c>
      <c r="AU1707" s="59">
        <v>0</v>
      </c>
      <c r="AV1707" s="59">
        <v>7303191.3099999996</v>
      </c>
      <c r="AW1707" s="59">
        <v>0</v>
      </c>
      <c r="AX1707" s="59">
        <v>7303191.3099999996</v>
      </c>
      <c r="AY1707" s="2">
        <v>0</v>
      </c>
      <c r="AZ1707" s="12" t="str">
        <f t="shared" si="200"/>
        <v>OK</v>
      </c>
      <c r="BA1707" s="12" t="str">
        <f t="shared" si="201"/>
        <v>OK</v>
      </c>
      <c r="BB1707" s="6">
        <f t="shared" si="202"/>
        <v>0</v>
      </c>
      <c r="BC1707" s="13">
        <f t="shared" si="203"/>
        <v>80335104.409999996</v>
      </c>
      <c r="BD1707" s="13">
        <f t="shared" si="204"/>
        <v>80335104.410000011</v>
      </c>
      <c r="BE1707" s="6">
        <f t="shared" si="205"/>
        <v>0</v>
      </c>
      <c r="BF1707" s="6">
        <f t="shared" si="206"/>
        <v>0</v>
      </c>
    </row>
    <row r="1708" spans="2:58" ht="114" x14ac:dyDescent="0.25">
      <c r="B1708" s="39" t="s">
        <v>2040</v>
      </c>
      <c r="C1708" s="39" t="s">
        <v>1976</v>
      </c>
      <c r="D1708" s="39" t="s">
        <v>4</v>
      </c>
      <c r="E1708" s="40" t="s">
        <v>1977</v>
      </c>
      <c r="F1708" s="40" t="s">
        <v>1978</v>
      </c>
      <c r="G1708" s="40" t="s">
        <v>35</v>
      </c>
      <c r="H1708" s="40">
        <v>80111604</v>
      </c>
      <c r="I1708" s="40" t="s">
        <v>8170</v>
      </c>
      <c r="J1708" s="40" t="s">
        <v>221</v>
      </c>
      <c r="K1708" s="40" t="s">
        <v>2022</v>
      </c>
      <c r="L1708" s="41" t="s">
        <v>153</v>
      </c>
      <c r="M1708" s="41" t="s">
        <v>153</v>
      </c>
      <c r="N1708" s="41">
        <v>12</v>
      </c>
      <c r="O1708" s="41" t="s">
        <v>223</v>
      </c>
      <c r="P1708" s="41" t="s">
        <v>224</v>
      </c>
      <c r="Q1708" s="58">
        <v>80335104.409999996</v>
      </c>
      <c r="R1708" s="58">
        <v>80335104.409999996</v>
      </c>
      <c r="S1708" s="41" t="s">
        <v>225</v>
      </c>
      <c r="T1708" s="41" t="s">
        <v>221</v>
      </c>
      <c r="U1708" s="40" t="s">
        <v>1271</v>
      </c>
      <c r="V1708" s="40" t="s">
        <v>1272</v>
      </c>
      <c r="W1708" s="40" t="s">
        <v>2005</v>
      </c>
      <c r="X1708" s="40" t="s">
        <v>229</v>
      </c>
      <c r="Y1708" s="40" t="s">
        <v>230</v>
      </c>
      <c r="Z1708" s="40" t="s">
        <v>896</v>
      </c>
      <c r="AA1708" s="59">
        <v>80335104.409999996</v>
      </c>
      <c r="AB1708" s="59">
        <v>0</v>
      </c>
      <c r="AC1708" s="59">
        <v>0</v>
      </c>
      <c r="AD1708" s="59">
        <v>7303191.3099999996</v>
      </c>
      <c r="AE1708" s="59">
        <v>0</v>
      </c>
      <c r="AF1708" s="59">
        <v>7303191.3099999996</v>
      </c>
      <c r="AG1708" s="59">
        <v>0</v>
      </c>
      <c r="AH1708" s="59">
        <v>7303191.3099999996</v>
      </c>
      <c r="AI1708" s="59">
        <v>0</v>
      </c>
      <c r="AJ1708" s="59">
        <v>7303191.3099999996</v>
      </c>
      <c r="AK1708" s="59">
        <v>0</v>
      </c>
      <c r="AL1708" s="59">
        <v>7303191.3099999996</v>
      </c>
      <c r="AM1708" s="59">
        <v>0</v>
      </c>
      <c r="AN1708" s="59">
        <v>7303191.3099999996</v>
      </c>
      <c r="AO1708" s="59">
        <v>0</v>
      </c>
      <c r="AP1708" s="59">
        <v>7303191.3099999996</v>
      </c>
      <c r="AQ1708" s="59">
        <v>0</v>
      </c>
      <c r="AR1708" s="59">
        <v>7303191.3099999996</v>
      </c>
      <c r="AS1708" s="59">
        <v>0</v>
      </c>
      <c r="AT1708" s="59">
        <v>7303191.3099999996</v>
      </c>
      <c r="AU1708" s="59">
        <v>0</v>
      </c>
      <c r="AV1708" s="59">
        <v>7303191.3099999996</v>
      </c>
      <c r="AW1708" s="59">
        <v>0</v>
      </c>
      <c r="AX1708" s="59">
        <v>7303191.3099999996</v>
      </c>
      <c r="AY1708" s="2">
        <v>0</v>
      </c>
      <c r="AZ1708" s="12" t="str">
        <f t="shared" si="200"/>
        <v>OK</v>
      </c>
      <c r="BA1708" s="12" t="str">
        <f t="shared" si="201"/>
        <v>OK</v>
      </c>
      <c r="BB1708" s="6">
        <f t="shared" si="202"/>
        <v>0</v>
      </c>
      <c r="BC1708" s="13">
        <f t="shared" si="203"/>
        <v>80335104.409999996</v>
      </c>
      <c r="BD1708" s="13">
        <f t="shared" si="204"/>
        <v>80335104.410000011</v>
      </c>
      <c r="BE1708" s="6">
        <f t="shared" si="205"/>
        <v>0</v>
      </c>
      <c r="BF1708" s="6">
        <f t="shared" si="206"/>
        <v>0</v>
      </c>
    </row>
    <row r="1709" spans="2:58" ht="114" x14ac:dyDescent="0.25">
      <c r="B1709" s="39" t="s">
        <v>2041</v>
      </c>
      <c r="C1709" s="39" t="s">
        <v>1976</v>
      </c>
      <c r="D1709" s="39" t="s">
        <v>4</v>
      </c>
      <c r="E1709" s="40" t="s">
        <v>1977</v>
      </c>
      <c r="F1709" s="40" t="s">
        <v>1978</v>
      </c>
      <c r="G1709" s="40" t="s">
        <v>35</v>
      </c>
      <c r="H1709" s="40">
        <v>80111604</v>
      </c>
      <c r="I1709" s="40" t="s">
        <v>8170</v>
      </c>
      <c r="J1709" s="40" t="s">
        <v>221</v>
      </c>
      <c r="K1709" s="40" t="s">
        <v>2022</v>
      </c>
      <c r="L1709" s="41" t="s">
        <v>153</v>
      </c>
      <c r="M1709" s="41" t="s">
        <v>153</v>
      </c>
      <c r="N1709" s="41">
        <v>12</v>
      </c>
      <c r="O1709" s="41" t="s">
        <v>223</v>
      </c>
      <c r="P1709" s="41" t="s">
        <v>224</v>
      </c>
      <c r="Q1709" s="58">
        <v>80335104.409999996</v>
      </c>
      <c r="R1709" s="58">
        <v>80335104.409999996</v>
      </c>
      <c r="S1709" s="41" t="s">
        <v>225</v>
      </c>
      <c r="T1709" s="41" t="s">
        <v>221</v>
      </c>
      <c r="U1709" s="40" t="s">
        <v>1271</v>
      </c>
      <c r="V1709" s="40" t="s">
        <v>1272</v>
      </c>
      <c r="W1709" s="40" t="s">
        <v>2005</v>
      </c>
      <c r="X1709" s="40" t="s">
        <v>229</v>
      </c>
      <c r="Y1709" s="40" t="s">
        <v>230</v>
      </c>
      <c r="Z1709" s="40" t="s">
        <v>896</v>
      </c>
      <c r="AA1709" s="59">
        <v>80335104.409999996</v>
      </c>
      <c r="AB1709" s="59">
        <v>0</v>
      </c>
      <c r="AC1709" s="59">
        <v>0</v>
      </c>
      <c r="AD1709" s="59">
        <v>7303191.3099999996</v>
      </c>
      <c r="AE1709" s="59">
        <v>0</v>
      </c>
      <c r="AF1709" s="59">
        <v>7303191.3099999996</v>
      </c>
      <c r="AG1709" s="59">
        <v>0</v>
      </c>
      <c r="AH1709" s="59">
        <v>7303191.3099999996</v>
      </c>
      <c r="AI1709" s="59">
        <v>0</v>
      </c>
      <c r="AJ1709" s="59">
        <v>7303191.3099999996</v>
      </c>
      <c r="AK1709" s="59">
        <v>0</v>
      </c>
      <c r="AL1709" s="59">
        <v>7303191.3099999996</v>
      </c>
      <c r="AM1709" s="59">
        <v>0</v>
      </c>
      <c r="AN1709" s="59">
        <v>7303191.3099999996</v>
      </c>
      <c r="AO1709" s="59">
        <v>0</v>
      </c>
      <c r="AP1709" s="59">
        <v>7303191.3099999996</v>
      </c>
      <c r="AQ1709" s="59">
        <v>0</v>
      </c>
      <c r="AR1709" s="59">
        <v>7303191.3099999996</v>
      </c>
      <c r="AS1709" s="59">
        <v>0</v>
      </c>
      <c r="AT1709" s="59">
        <v>7303191.3099999996</v>
      </c>
      <c r="AU1709" s="59">
        <v>0</v>
      </c>
      <c r="AV1709" s="59">
        <v>7303191.3099999996</v>
      </c>
      <c r="AW1709" s="59">
        <v>0</v>
      </c>
      <c r="AX1709" s="59">
        <v>7303191.3099999996</v>
      </c>
      <c r="AY1709" s="2">
        <v>0</v>
      </c>
      <c r="AZ1709" s="12" t="str">
        <f t="shared" si="200"/>
        <v>OK</v>
      </c>
      <c r="BA1709" s="12" t="str">
        <f t="shared" si="201"/>
        <v>OK</v>
      </c>
      <c r="BB1709" s="6">
        <f t="shared" si="202"/>
        <v>0</v>
      </c>
      <c r="BC1709" s="13">
        <f t="shared" si="203"/>
        <v>80335104.409999996</v>
      </c>
      <c r="BD1709" s="13">
        <f t="shared" si="204"/>
        <v>80335104.410000011</v>
      </c>
      <c r="BE1709" s="6">
        <f t="shared" si="205"/>
        <v>0</v>
      </c>
      <c r="BF1709" s="6">
        <f t="shared" si="206"/>
        <v>0</v>
      </c>
    </row>
    <row r="1710" spans="2:58" ht="114" x14ac:dyDescent="0.25">
      <c r="B1710" s="39" t="s">
        <v>2042</v>
      </c>
      <c r="C1710" s="39" t="s">
        <v>1976</v>
      </c>
      <c r="D1710" s="39" t="s">
        <v>4</v>
      </c>
      <c r="E1710" s="40" t="s">
        <v>1977</v>
      </c>
      <c r="F1710" s="40" t="s">
        <v>1978</v>
      </c>
      <c r="G1710" s="40" t="s">
        <v>35</v>
      </c>
      <c r="H1710" s="40">
        <v>80111601</v>
      </c>
      <c r="I1710" s="40" t="s">
        <v>8170</v>
      </c>
      <c r="J1710" s="40" t="s">
        <v>221</v>
      </c>
      <c r="K1710" s="40" t="s">
        <v>2022</v>
      </c>
      <c r="L1710" s="41" t="s">
        <v>155</v>
      </c>
      <c r="M1710" s="41" t="s">
        <v>719</v>
      </c>
      <c r="N1710" s="41">
        <v>9</v>
      </c>
      <c r="O1710" s="41" t="s">
        <v>223</v>
      </c>
      <c r="P1710" s="41" t="s">
        <v>224</v>
      </c>
      <c r="Q1710" s="58">
        <v>65728721.789999999</v>
      </c>
      <c r="R1710" s="58">
        <v>65728721.789999999</v>
      </c>
      <c r="S1710" s="41" t="s">
        <v>225</v>
      </c>
      <c r="T1710" s="41" t="s">
        <v>221</v>
      </c>
      <c r="U1710" s="40" t="s">
        <v>1271</v>
      </c>
      <c r="V1710" s="40" t="s">
        <v>1272</v>
      </c>
      <c r="W1710" s="40" t="s">
        <v>2005</v>
      </c>
      <c r="X1710" s="40" t="s">
        <v>229</v>
      </c>
      <c r="Y1710" s="40" t="s">
        <v>230</v>
      </c>
      <c r="Z1710" s="40" t="s">
        <v>896</v>
      </c>
      <c r="AA1710" s="59">
        <v>0</v>
      </c>
      <c r="AB1710" s="59">
        <v>0</v>
      </c>
      <c r="AC1710" s="59">
        <v>0</v>
      </c>
      <c r="AD1710" s="59">
        <v>0</v>
      </c>
      <c r="AE1710" s="59">
        <v>65728721.789999999</v>
      </c>
      <c r="AF1710" s="59">
        <v>0</v>
      </c>
      <c r="AG1710" s="59">
        <v>0</v>
      </c>
      <c r="AH1710" s="59">
        <v>7303191.3099999996</v>
      </c>
      <c r="AI1710" s="59">
        <v>0</v>
      </c>
      <c r="AJ1710" s="59">
        <v>7303191.3099999996</v>
      </c>
      <c r="AK1710" s="59">
        <v>0</v>
      </c>
      <c r="AL1710" s="59">
        <v>7303191.3099999996</v>
      </c>
      <c r="AM1710" s="59">
        <v>0</v>
      </c>
      <c r="AN1710" s="59">
        <v>7303191.3099999996</v>
      </c>
      <c r="AO1710" s="59">
        <v>0</v>
      </c>
      <c r="AP1710" s="59">
        <v>7303191.3099999996</v>
      </c>
      <c r="AQ1710" s="59">
        <v>0</v>
      </c>
      <c r="AR1710" s="59">
        <v>7303191.3099999996</v>
      </c>
      <c r="AS1710" s="59">
        <v>0</v>
      </c>
      <c r="AT1710" s="59">
        <v>7303191.3099999996</v>
      </c>
      <c r="AU1710" s="59">
        <v>0</v>
      </c>
      <c r="AV1710" s="59">
        <v>7303191.3099999996</v>
      </c>
      <c r="AW1710" s="59">
        <v>0</v>
      </c>
      <c r="AX1710" s="59">
        <v>7303191.3099999996</v>
      </c>
      <c r="AY1710" s="2">
        <v>0</v>
      </c>
      <c r="AZ1710" s="12" t="str">
        <f t="shared" si="200"/>
        <v>OK</v>
      </c>
      <c r="BA1710" s="12" t="str">
        <f t="shared" si="201"/>
        <v>OK</v>
      </c>
      <c r="BB1710" s="6">
        <f t="shared" si="202"/>
        <v>0</v>
      </c>
      <c r="BC1710" s="13">
        <f t="shared" si="203"/>
        <v>65728721.789999999</v>
      </c>
      <c r="BD1710" s="13">
        <f t="shared" si="204"/>
        <v>65728721.790000007</v>
      </c>
      <c r="BE1710" s="6">
        <f t="shared" si="205"/>
        <v>0</v>
      </c>
      <c r="BF1710" s="6">
        <f t="shared" si="206"/>
        <v>0</v>
      </c>
    </row>
    <row r="1711" spans="2:58" ht="114" x14ac:dyDescent="0.25">
      <c r="B1711" s="39" t="s">
        <v>2043</v>
      </c>
      <c r="C1711" s="39" t="s">
        <v>1976</v>
      </c>
      <c r="D1711" s="39" t="s">
        <v>4</v>
      </c>
      <c r="E1711" s="40" t="s">
        <v>1977</v>
      </c>
      <c r="F1711" s="40" t="s">
        <v>1978</v>
      </c>
      <c r="G1711" s="40" t="s">
        <v>35</v>
      </c>
      <c r="H1711" s="40">
        <v>80111601</v>
      </c>
      <c r="I1711" s="40" t="s">
        <v>8170</v>
      </c>
      <c r="J1711" s="40" t="s">
        <v>221</v>
      </c>
      <c r="K1711" s="40" t="s">
        <v>2022</v>
      </c>
      <c r="L1711" s="41" t="s">
        <v>155</v>
      </c>
      <c r="M1711" s="41" t="s">
        <v>719</v>
      </c>
      <c r="N1711" s="41">
        <v>9</v>
      </c>
      <c r="O1711" s="41" t="s">
        <v>223</v>
      </c>
      <c r="P1711" s="41" t="s">
        <v>224</v>
      </c>
      <c r="Q1711" s="58">
        <v>65728721.789999999</v>
      </c>
      <c r="R1711" s="58">
        <v>65728721.789999999</v>
      </c>
      <c r="S1711" s="41" t="s">
        <v>225</v>
      </c>
      <c r="T1711" s="41" t="s">
        <v>221</v>
      </c>
      <c r="U1711" s="40" t="s">
        <v>1271</v>
      </c>
      <c r="V1711" s="40" t="s">
        <v>1272</v>
      </c>
      <c r="W1711" s="40" t="s">
        <v>2005</v>
      </c>
      <c r="X1711" s="40" t="s">
        <v>229</v>
      </c>
      <c r="Y1711" s="40" t="s">
        <v>230</v>
      </c>
      <c r="Z1711" s="40" t="s">
        <v>896</v>
      </c>
      <c r="AA1711" s="59">
        <v>0</v>
      </c>
      <c r="AB1711" s="59">
        <v>0</v>
      </c>
      <c r="AC1711" s="59">
        <v>0</v>
      </c>
      <c r="AD1711" s="59">
        <v>0</v>
      </c>
      <c r="AE1711" s="59">
        <v>65728721.789999999</v>
      </c>
      <c r="AF1711" s="59">
        <v>0</v>
      </c>
      <c r="AG1711" s="59">
        <v>0</v>
      </c>
      <c r="AH1711" s="59">
        <v>7303191.3099999996</v>
      </c>
      <c r="AI1711" s="59">
        <v>0</v>
      </c>
      <c r="AJ1711" s="59">
        <v>7303191.3099999996</v>
      </c>
      <c r="AK1711" s="59">
        <v>0</v>
      </c>
      <c r="AL1711" s="59">
        <v>7303191.3099999996</v>
      </c>
      <c r="AM1711" s="59">
        <v>0</v>
      </c>
      <c r="AN1711" s="59">
        <v>7303191.3099999996</v>
      </c>
      <c r="AO1711" s="59">
        <v>0</v>
      </c>
      <c r="AP1711" s="59">
        <v>7303191.3099999996</v>
      </c>
      <c r="AQ1711" s="59">
        <v>0</v>
      </c>
      <c r="AR1711" s="59">
        <v>7303191.3099999996</v>
      </c>
      <c r="AS1711" s="59">
        <v>0</v>
      </c>
      <c r="AT1711" s="59">
        <v>7303191.3099999996</v>
      </c>
      <c r="AU1711" s="59">
        <v>0</v>
      </c>
      <c r="AV1711" s="59">
        <v>7303191.3099999996</v>
      </c>
      <c r="AW1711" s="59">
        <v>0</v>
      </c>
      <c r="AX1711" s="59">
        <v>7303191.3099999996</v>
      </c>
      <c r="AY1711" s="2">
        <v>0</v>
      </c>
      <c r="AZ1711" s="12" t="str">
        <f t="shared" ref="AZ1711:AZ1774" si="207">IF(OR($R1711&lt;&gt;"",SUM(AA1711:AX1711)&lt;&gt;0),IF(R1711=BC1711,"OK",IF(R1711&gt;BC1711,"Valor estimado supera a Compromisos en "&amp;DOLLAR(R1711-BC1711),"Compromisos superan al Valor estimado en "&amp;DOLLAR(BC1711-R1711))),"")</f>
        <v>OK</v>
      </c>
      <c r="BA1711" s="12" t="str">
        <f t="shared" ref="BA1711:BA1774" si="208">IF(OR($R1711&lt;&gt;"",SUM(AA1711:AX1711)&lt;&gt;0),IF(R1711=BD1711,"OK",IF(R1711&gt;BD1711,"Valor estimado supera a Obligaciones en "&amp;DOLLAR(R1711-BD1711),"Obligaciones superan al Valor estimado en "&amp;DOLLAR(BD1711-R1711))),"")</f>
        <v>OK</v>
      </c>
      <c r="BB1711" s="6">
        <f t="shared" ref="BB1711:BB1774" si="209">+IF(B1711&lt;&gt;"",COUNTBLANK(E1711:AX1711),0)</f>
        <v>0</v>
      </c>
      <c r="BC1711" s="13">
        <f t="shared" ref="BC1711:BC1774" si="210">+SUM(AA1711,AC1711,AE1711,AG1711,AI1711,AK1711,AM1711,AO1711,AQ1711,AS1711,AU1711,AW1711)</f>
        <v>65728721.789999999</v>
      </c>
      <c r="BD1711" s="13">
        <f t="shared" ref="BD1711:BD1774" si="211">+SUM(AB1711,AD1711,AF1711,AH1711,AJ1711,AL1711,AN1711,AP1711,AR1711,AT1711,AV1711,AX1711)</f>
        <v>65728721.790000007</v>
      </c>
      <c r="BE1711" s="6">
        <f t="shared" ref="BE1711:BE1774" si="212">+IF(OR(AZ1711="ok",AZ1711=""),0,1)</f>
        <v>0</v>
      </c>
      <c r="BF1711" s="6">
        <f t="shared" ref="BF1711:BF1774" si="213">+IF(OR(BA1711="ok",BA1711=""),0,1)</f>
        <v>0</v>
      </c>
    </row>
    <row r="1712" spans="2:58" ht="114" x14ac:dyDescent="0.25">
      <c r="B1712" s="39" t="s">
        <v>2044</v>
      </c>
      <c r="C1712" s="39" t="s">
        <v>1976</v>
      </c>
      <c r="D1712" s="39" t="s">
        <v>4</v>
      </c>
      <c r="E1712" s="40" t="s">
        <v>1977</v>
      </c>
      <c r="F1712" s="40" t="s">
        <v>1978</v>
      </c>
      <c r="G1712" s="40" t="s">
        <v>35</v>
      </c>
      <c r="H1712" s="40">
        <v>80111601</v>
      </c>
      <c r="I1712" s="40" t="s">
        <v>8170</v>
      </c>
      <c r="J1712" s="40" t="s">
        <v>221</v>
      </c>
      <c r="K1712" s="40" t="s">
        <v>2022</v>
      </c>
      <c r="L1712" s="41" t="s">
        <v>155</v>
      </c>
      <c r="M1712" s="41" t="s">
        <v>719</v>
      </c>
      <c r="N1712" s="41">
        <v>9</v>
      </c>
      <c r="O1712" s="41" t="s">
        <v>223</v>
      </c>
      <c r="P1712" s="41" t="s">
        <v>224</v>
      </c>
      <c r="Q1712" s="58">
        <v>65728721.789999999</v>
      </c>
      <c r="R1712" s="58">
        <v>65728721.789999999</v>
      </c>
      <c r="S1712" s="41" t="s">
        <v>225</v>
      </c>
      <c r="T1712" s="41" t="s">
        <v>221</v>
      </c>
      <c r="U1712" s="40" t="s">
        <v>1271</v>
      </c>
      <c r="V1712" s="40" t="s">
        <v>1272</v>
      </c>
      <c r="W1712" s="40" t="s">
        <v>2005</v>
      </c>
      <c r="X1712" s="40" t="s">
        <v>229</v>
      </c>
      <c r="Y1712" s="40" t="s">
        <v>230</v>
      </c>
      <c r="Z1712" s="40" t="s">
        <v>896</v>
      </c>
      <c r="AA1712" s="59">
        <v>0</v>
      </c>
      <c r="AB1712" s="59">
        <v>0</v>
      </c>
      <c r="AC1712" s="59">
        <v>0</v>
      </c>
      <c r="AD1712" s="59">
        <v>0</v>
      </c>
      <c r="AE1712" s="59">
        <v>65728721.789999999</v>
      </c>
      <c r="AF1712" s="59">
        <v>0</v>
      </c>
      <c r="AG1712" s="59">
        <v>0</v>
      </c>
      <c r="AH1712" s="59">
        <v>7303191.3099999996</v>
      </c>
      <c r="AI1712" s="59">
        <v>0</v>
      </c>
      <c r="AJ1712" s="59">
        <v>7303191.3099999996</v>
      </c>
      <c r="AK1712" s="59">
        <v>0</v>
      </c>
      <c r="AL1712" s="59">
        <v>7303191.3099999996</v>
      </c>
      <c r="AM1712" s="59">
        <v>0</v>
      </c>
      <c r="AN1712" s="59">
        <v>7303191.3099999996</v>
      </c>
      <c r="AO1712" s="59">
        <v>0</v>
      </c>
      <c r="AP1712" s="59">
        <v>7303191.3099999996</v>
      </c>
      <c r="AQ1712" s="59">
        <v>0</v>
      </c>
      <c r="AR1712" s="59">
        <v>7303191.3099999996</v>
      </c>
      <c r="AS1712" s="59">
        <v>0</v>
      </c>
      <c r="AT1712" s="59">
        <v>7303191.3099999996</v>
      </c>
      <c r="AU1712" s="59">
        <v>0</v>
      </c>
      <c r="AV1712" s="59">
        <v>7303191.3099999996</v>
      </c>
      <c r="AW1712" s="59">
        <v>0</v>
      </c>
      <c r="AX1712" s="59">
        <v>7303191.3099999996</v>
      </c>
      <c r="AY1712" s="2">
        <v>0</v>
      </c>
      <c r="AZ1712" s="12" t="str">
        <f t="shared" si="207"/>
        <v>OK</v>
      </c>
      <c r="BA1712" s="12" t="str">
        <f t="shared" si="208"/>
        <v>OK</v>
      </c>
      <c r="BB1712" s="6">
        <f t="shared" si="209"/>
        <v>0</v>
      </c>
      <c r="BC1712" s="13">
        <f t="shared" si="210"/>
        <v>65728721.789999999</v>
      </c>
      <c r="BD1712" s="13">
        <f t="shared" si="211"/>
        <v>65728721.790000007</v>
      </c>
      <c r="BE1712" s="6">
        <f t="shared" si="212"/>
        <v>0</v>
      </c>
      <c r="BF1712" s="6">
        <f t="shared" si="213"/>
        <v>0</v>
      </c>
    </row>
    <row r="1713" spans="2:58" ht="114" x14ac:dyDescent="0.25">
      <c r="B1713" s="39" t="s">
        <v>2045</v>
      </c>
      <c r="C1713" s="39" t="s">
        <v>1976</v>
      </c>
      <c r="D1713" s="39" t="s">
        <v>4</v>
      </c>
      <c r="E1713" s="40" t="s">
        <v>1977</v>
      </c>
      <c r="F1713" s="40" t="s">
        <v>1978</v>
      </c>
      <c r="G1713" s="40" t="s">
        <v>35</v>
      </c>
      <c r="H1713" s="40">
        <v>80111601</v>
      </c>
      <c r="I1713" s="40" t="s">
        <v>8170</v>
      </c>
      <c r="J1713" s="40" t="s">
        <v>221</v>
      </c>
      <c r="K1713" s="40" t="s">
        <v>2022</v>
      </c>
      <c r="L1713" s="41" t="s">
        <v>155</v>
      </c>
      <c r="M1713" s="41" t="s">
        <v>719</v>
      </c>
      <c r="N1713" s="41">
        <v>9</v>
      </c>
      <c r="O1713" s="41" t="s">
        <v>223</v>
      </c>
      <c r="P1713" s="41" t="s">
        <v>224</v>
      </c>
      <c r="Q1713" s="58">
        <v>65728721.789999999</v>
      </c>
      <c r="R1713" s="58">
        <v>65728721.789999999</v>
      </c>
      <c r="S1713" s="41" t="s">
        <v>225</v>
      </c>
      <c r="T1713" s="41" t="s">
        <v>221</v>
      </c>
      <c r="U1713" s="40" t="s">
        <v>1271</v>
      </c>
      <c r="V1713" s="40" t="s">
        <v>1272</v>
      </c>
      <c r="W1713" s="40" t="s">
        <v>2005</v>
      </c>
      <c r="X1713" s="40" t="s">
        <v>229</v>
      </c>
      <c r="Y1713" s="40" t="s">
        <v>230</v>
      </c>
      <c r="Z1713" s="40" t="s">
        <v>896</v>
      </c>
      <c r="AA1713" s="59">
        <v>0</v>
      </c>
      <c r="AB1713" s="59">
        <v>0</v>
      </c>
      <c r="AC1713" s="59">
        <v>0</v>
      </c>
      <c r="AD1713" s="59">
        <v>0</v>
      </c>
      <c r="AE1713" s="59">
        <v>65728721.789999999</v>
      </c>
      <c r="AF1713" s="59">
        <v>0</v>
      </c>
      <c r="AG1713" s="59">
        <v>0</v>
      </c>
      <c r="AH1713" s="59">
        <v>7303191.3099999996</v>
      </c>
      <c r="AI1713" s="59">
        <v>0</v>
      </c>
      <c r="AJ1713" s="59">
        <v>7303191.3099999996</v>
      </c>
      <c r="AK1713" s="59">
        <v>0</v>
      </c>
      <c r="AL1713" s="59">
        <v>7303191.3099999996</v>
      </c>
      <c r="AM1713" s="59">
        <v>0</v>
      </c>
      <c r="AN1713" s="59">
        <v>7303191.3099999996</v>
      </c>
      <c r="AO1713" s="59">
        <v>0</v>
      </c>
      <c r="AP1713" s="59">
        <v>7303191.3099999996</v>
      </c>
      <c r="AQ1713" s="59">
        <v>0</v>
      </c>
      <c r="AR1713" s="59">
        <v>7303191.3099999996</v>
      </c>
      <c r="AS1713" s="59">
        <v>0</v>
      </c>
      <c r="AT1713" s="59">
        <v>7303191.3099999996</v>
      </c>
      <c r="AU1713" s="59">
        <v>0</v>
      </c>
      <c r="AV1713" s="59">
        <v>7303191.3099999996</v>
      </c>
      <c r="AW1713" s="59">
        <v>0</v>
      </c>
      <c r="AX1713" s="59">
        <v>7303191.3099999996</v>
      </c>
      <c r="AY1713" s="2">
        <v>0</v>
      </c>
      <c r="AZ1713" s="12" t="str">
        <f t="shared" si="207"/>
        <v>OK</v>
      </c>
      <c r="BA1713" s="12" t="str">
        <f t="shared" si="208"/>
        <v>OK</v>
      </c>
      <c r="BB1713" s="6">
        <f t="shared" si="209"/>
        <v>0</v>
      </c>
      <c r="BC1713" s="13">
        <f t="shared" si="210"/>
        <v>65728721.789999999</v>
      </c>
      <c r="BD1713" s="13">
        <f t="shared" si="211"/>
        <v>65728721.790000007</v>
      </c>
      <c r="BE1713" s="6">
        <f t="shared" si="212"/>
        <v>0</v>
      </c>
      <c r="BF1713" s="6">
        <f t="shared" si="213"/>
        <v>0</v>
      </c>
    </row>
    <row r="1714" spans="2:58" ht="114" x14ac:dyDescent="0.25">
      <c r="B1714" s="39" t="s">
        <v>2046</v>
      </c>
      <c r="C1714" s="39" t="s">
        <v>1976</v>
      </c>
      <c r="D1714" s="39" t="s">
        <v>4</v>
      </c>
      <c r="E1714" s="40" t="s">
        <v>1977</v>
      </c>
      <c r="F1714" s="40" t="s">
        <v>1978</v>
      </c>
      <c r="G1714" s="40" t="s">
        <v>35</v>
      </c>
      <c r="H1714" s="40">
        <v>80111601</v>
      </c>
      <c r="I1714" s="40" t="s">
        <v>8170</v>
      </c>
      <c r="J1714" s="40" t="s">
        <v>221</v>
      </c>
      <c r="K1714" s="40" t="s">
        <v>2022</v>
      </c>
      <c r="L1714" s="41" t="s">
        <v>155</v>
      </c>
      <c r="M1714" s="41" t="s">
        <v>719</v>
      </c>
      <c r="N1714" s="41">
        <v>9</v>
      </c>
      <c r="O1714" s="41" t="s">
        <v>223</v>
      </c>
      <c r="P1714" s="41" t="s">
        <v>224</v>
      </c>
      <c r="Q1714" s="58">
        <v>65728721.789999999</v>
      </c>
      <c r="R1714" s="58">
        <v>65728721.789999999</v>
      </c>
      <c r="S1714" s="41" t="s">
        <v>225</v>
      </c>
      <c r="T1714" s="41" t="s">
        <v>221</v>
      </c>
      <c r="U1714" s="40" t="s">
        <v>1271</v>
      </c>
      <c r="V1714" s="40" t="s">
        <v>1272</v>
      </c>
      <c r="W1714" s="40" t="s">
        <v>2005</v>
      </c>
      <c r="X1714" s="40" t="s">
        <v>229</v>
      </c>
      <c r="Y1714" s="40" t="s">
        <v>230</v>
      </c>
      <c r="Z1714" s="40" t="s">
        <v>896</v>
      </c>
      <c r="AA1714" s="59">
        <v>0</v>
      </c>
      <c r="AB1714" s="59">
        <v>0</v>
      </c>
      <c r="AC1714" s="59">
        <v>0</v>
      </c>
      <c r="AD1714" s="59">
        <v>0</v>
      </c>
      <c r="AE1714" s="59">
        <v>65728721.789999999</v>
      </c>
      <c r="AF1714" s="59">
        <v>0</v>
      </c>
      <c r="AG1714" s="59">
        <v>0</v>
      </c>
      <c r="AH1714" s="59">
        <v>7303191.3099999996</v>
      </c>
      <c r="AI1714" s="59">
        <v>0</v>
      </c>
      <c r="AJ1714" s="59">
        <v>7303191.3099999996</v>
      </c>
      <c r="AK1714" s="59">
        <v>0</v>
      </c>
      <c r="AL1714" s="59">
        <v>7303191.3099999996</v>
      </c>
      <c r="AM1714" s="59">
        <v>0</v>
      </c>
      <c r="AN1714" s="59">
        <v>7303191.3099999996</v>
      </c>
      <c r="AO1714" s="59">
        <v>0</v>
      </c>
      <c r="AP1714" s="59">
        <v>7303191.3099999996</v>
      </c>
      <c r="AQ1714" s="59">
        <v>0</v>
      </c>
      <c r="AR1714" s="59">
        <v>7303191.3099999996</v>
      </c>
      <c r="AS1714" s="59">
        <v>0</v>
      </c>
      <c r="AT1714" s="59">
        <v>7303191.3099999996</v>
      </c>
      <c r="AU1714" s="59">
        <v>0</v>
      </c>
      <c r="AV1714" s="59">
        <v>7303191.3099999996</v>
      </c>
      <c r="AW1714" s="59">
        <v>0</v>
      </c>
      <c r="AX1714" s="59">
        <v>7303191.3099999996</v>
      </c>
      <c r="AY1714" s="2">
        <v>0</v>
      </c>
      <c r="AZ1714" s="12" t="str">
        <f t="shared" si="207"/>
        <v>OK</v>
      </c>
      <c r="BA1714" s="12" t="str">
        <f t="shared" si="208"/>
        <v>OK</v>
      </c>
      <c r="BB1714" s="6">
        <f t="shared" si="209"/>
        <v>0</v>
      </c>
      <c r="BC1714" s="13">
        <f t="shared" si="210"/>
        <v>65728721.789999999</v>
      </c>
      <c r="BD1714" s="13">
        <f t="shared" si="211"/>
        <v>65728721.790000007</v>
      </c>
      <c r="BE1714" s="6">
        <f t="shared" si="212"/>
        <v>0</v>
      </c>
      <c r="BF1714" s="6">
        <f t="shared" si="213"/>
        <v>0</v>
      </c>
    </row>
    <row r="1715" spans="2:58" ht="114" x14ac:dyDescent="0.25">
      <c r="B1715" s="39" t="s">
        <v>2047</v>
      </c>
      <c r="C1715" s="39" t="s">
        <v>1976</v>
      </c>
      <c r="D1715" s="39" t="s">
        <v>4</v>
      </c>
      <c r="E1715" s="40" t="s">
        <v>1977</v>
      </c>
      <c r="F1715" s="40" t="s">
        <v>1978</v>
      </c>
      <c r="G1715" s="40" t="s">
        <v>35</v>
      </c>
      <c r="H1715" s="40">
        <v>80111601</v>
      </c>
      <c r="I1715" s="40" t="s">
        <v>8170</v>
      </c>
      <c r="J1715" s="40" t="s">
        <v>221</v>
      </c>
      <c r="K1715" s="40" t="s">
        <v>2022</v>
      </c>
      <c r="L1715" s="41" t="s">
        <v>155</v>
      </c>
      <c r="M1715" s="41" t="s">
        <v>719</v>
      </c>
      <c r="N1715" s="41">
        <v>9</v>
      </c>
      <c r="O1715" s="41" t="s">
        <v>223</v>
      </c>
      <c r="P1715" s="41" t="s">
        <v>224</v>
      </c>
      <c r="Q1715" s="58">
        <v>65728721.789999999</v>
      </c>
      <c r="R1715" s="58">
        <v>65728721.789999999</v>
      </c>
      <c r="S1715" s="41" t="s">
        <v>225</v>
      </c>
      <c r="T1715" s="41" t="s">
        <v>221</v>
      </c>
      <c r="U1715" s="40" t="s">
        <v>1271</v>
      </c>
      <c r="V1715" s="40" t="s">
        <v>1272</v>
      </c>
      <c r="W1715" s="40" t="s">
        <v>2005</v>
      </c>
      <c r="X1715" s="40" t="s">
        <v>229</v>
      </c>
      <c r="Y1715" s="40" t="s">
        <v>230</v>
      </c>
      <c r="Z1715" s="40" t="s">
        <v>896</v>
      </c>
      <c r="AA1715" s="59">
        <v>0</v>
      </c>
      <c r="AB1715" s="59">
        <v>0</v>
      </c>
      <c r="AC1715" s="59">
        <v>0</v>
      </c>
      <c r="AD1715" s="59">
        <v>0</v>
      </c>
      <c r="AE1715" s="59">
        <v>65728721.789999999</v>
      </c>
      <c r="AF1715" s="59">
        <v>0</v>
      </c>
      <c r="AG1715" s="59">
        <v>0</v>
      </c>
      <c r="AH1715" s="59">
        <v>7303191.3099999996</v>
      </c>
      <c r="AI1715" s="59">
        <v>0</v>
      </c>
      <c r="AJ1715" s="59">
        <v>7303191.3099999996</v>
      </c>
      <c r="AK1715" s="59">
        <v>0</v>
      </c>
      <c r="AL1715" s="59">
        <v>7303191.3099999996</v>
      </c>
      <c r="AM1715" s="59">
        <v>0</v>
      </c>
      <c r="AN1715" s="59">
        <v>7303191.3099999996</v>
      </c>
      <c r="AO1715" s="59">
        <v>0</v>
      </c>
      <c r="AP1715" s="59">
        <v>7303191.3099999996</v>
      </c>
      <c r="AQ1715" s="59">
        <v>0</v>
      </c>
      <c r="AR1715" s="59">
        <v>7303191.3099999996</v>
      </c>
      <c r="AS1715" s="59">
        <v>0</v>
      </c>
      <c r="AT1715" s="59">
        <v>7303191.3099999996</v>
      </c>
      <c r="AU1715" s="59">
        <v>0</v>
      </c>
      <c r="AV1715" s="59">
        <v>7303191.3099999996</v>
      </c>
      <c r="AW1715" s="59">
        <v>0</v>
      </c>
      <c r="AX1715" s="59">
        <v>7303191.3099999996</v>
      </c>
      <c r="AY1715" s="2">
        <v>0</v>
      </c>
      <c r="AZ1715" s="12" t="str">
        <f t="shared" si="207"/>
        <v>OK</v>
      </c>
      <c r="BA1715" s="12" t="str">
        <f t="shared" si="208"/>
        <v>OK</v>
      </c>
      <c r="BB1715" s="6">
        <f t="shared" si="209"/>
        <v>0</v>
      </c>
      <c r="BC1715" s="13">
        <f t="shared" si="210"/>
        <v>65728721.789999999</v>
      </c>
      <c r="BD1715" s="13">
        <f t="shared" si="211"/>
        <v>65728721.790000007</v>
      </c>
      <c r="BE1715" s="6">
        <f t="shared" si="212"/>
        <v>0</v>
      </c>
      <c r="BF1715" s="6">
        <f t="shared" si="213"/>
        <v>0</v>
      </c>
    </row>
    <row r="1716" spans="2:58" ht="114" x14ac:dyDescent="0.25">
      <c r="B1716" s="39" t="s">
        <v>2048</v>
      </c>
      <c r="C1716" s="39" t="s">
        <v>1976</v>
      </c>
      <c r="D1716" s="39" t="s">
        <v>4</v>
      </c>
      <c r="E1716" s="40" t="s">
        <v>1977</v>
      </c>
      <c r="F1716" s="40" t="s">
        <v>1978</v>
      </c>
      <c r="G1716" s="40" t="s">
        <v>35</v>
      </c>
      <c r="H1716" s="40">
        <v>80111601</v>
      </c>
      <c r="I1716" s="40" t="s">
        <v>8170</v>
      </c>
      <c r="J1716" s="40" t="s">
        <v>221</v>
      </c>
      <c r="K1716" s="40" t="s">
        <v>2022</v>
      </c>
      <c r="L1716" s="41" t="s">
        <v>155</v>
      </c>
      <c r="M1716" s="41" t="s">
        <v>719</v>
      </c>
      <c r="N1716" s="41">
        <v>9</v>
      </c>
      <c r="O1716" s="41" t="s">
        <v>223</v>
      </c>
      <c r="P1716" s="41" t="s">
        <v>224</v>
      </c>
      <c r="Q1716" s="58">
        <v>65728721.789999999</v>
      </c>
      <c r="R1716" s="58">
        <v>65728721.789999999</v>
      </c>
      <c r="S1716" s="41" t="s">
        <v>225</v>
      </c>
      <c r="T1716" s="41" t="s">
        <v>221</v>
      </c>
      <c r="U1716" s="40" t="s">
        <v>1271</v>
      </c>
      <c r="V1716" s="40" t="s">
        <v>1272</v>
      </c>
      <c r="W1716" s="40" t="s">
        <v>2005</v>
      </c>
      <c r="X1716" s="40" t="s">
        <v>229</v>
      </c>
      <c r="Y1716" s="40" t="s">
        <v>230</v>
      </c>
      <c r="Z1716" s="40" t="s">
        <v>896</v>
      </c>
      <c r="AA1716" s="59">
        <v>0</v>
      </c>
      <c r="AB1716" s="59">
        <v>0</v>
      </c>
      <c r="AC1716" s="59">
        <v>0</v>
      </c>
      <c r="AD1716" s="59">
        <v>0</v>
      </c>
      <c r="AE1716" s="59">
        <v>65728721.789999999</v>
      </c>
      <c r="AF1716" s="59">
        <v>0</v>
      </c>
      <c r="AG1716" s="59">
        <v>0</v>
      </c>
      <c r="AH1716" s="59">
        <v>7303191.3099999996</v>
      </c>
      <c r="AI1716" s="59">
        <v>0</v>
      </c>
      <c r="AJ1716" s="59">
        <v>7303191.3099999996</v>
      </c>
      <c r="AK1716" s="59">
        <v>0</v>
      </c>
      <c r="AL1716" s="59">
        <v>7303191.3099999996</v>
      </c>
      <c r="AM1716" s="59">
        <v>0</v>
      </c>
      <c r="AN1716" s="59">
        <v>7303191.3099999996</v>
      </c>
      <c r="AO1716" s="59">
        <v>0</v>
      </c>
      <c r="AP1716" s="59">
        <v>7303191.3099999996</v>
      </c>
      <c r="AQ1716" s="59">
        <v>0</v>
      </c>
      <c r="AR1716" s="59">
        <v>7303191.3099999996</v>
      </c>
      <c r="AS1716" s="59">
        <v>0</v>
      </c>
      <c r="AT1716" s="59">
        <v>7303191.3099999996</v>
      </c>
      <c r="AU1716" s="59">
        <v>0</v>
      </c>
      <c r="AV1716" s="59">
        <v>7303191.3099999996</v>
      </c>
      <c r="AW1716" s="59">
        <v>0</v>
      </c>
      <c r="AX1716" s="59">
        <v>7303191.3099999996</v>
      </c>
      <c r="AY1716" s="2">
        <v>0</v>
      </c>
      <c r="AZ1716" s="12" t="str">
        <f t="shared" si="207"/>
        <v>OK</v>
      </c>
      <c r="BA1716" s="12" t="str">
        <f t="shared" si="208"/>
        <v>OK</v>
      </c>
      <c r="BB1716" s="6">
        <f t="shared" si="209"/>
        <v>0</v>
      </c>
      <c r="BC1716" s="13">
        <f t="shared" si="210"/>
        <v>65728721.789999999</v>
      </c>
      <c r="BD1716" s="13">
        <f t="shared" si="211"/>
        <v>65728721.790000007</v>
      </c>
      <c r="BE1716" s="6">
        <f t="shared" si="212"/>
        <v>0</v>
      </c>
      <c r="BF1716" s="6">
        <f t="shared" si="213"/>
        <v>0</v>
      </c>
    </row>
    <row r="1717" spans="2:58" ht="85.5" x14ac:dyDescent="0.25">
      <c r="B1717" s="39" t="s">
        <v>2049</v>
      </c>
      <c r="C1717" s="39" t="s">
        <v>1976</v>
      </c>
      <c r="D1717" s="39" t="s">
        <v>4</v>
      </c>
      <c r="E1717" s="40" t="s">
        <v>1977</v>
      </c>
      <c r="F1717" s="40" t="s">
        <v>1978</v>
      </c>
      <c r="G1717" s="40" t="s">
        <v>35</v>
      </c>
      <c r="H1717" s="40">
        <v>80111601</v>
      </c>
      <c r="I1717" s="40" t="s">
        <v>8170</v>
      </c>
      <c r="J1717" s="40" t="s">
        <v>221</v>
      </c>
      <c r="K1717" s="40" t="s">
        <v>2050</v>
      </c>
      <c r="L1717" s="41" t="s">
        <v>153</v>
      </c>
      <c r="M1717" s="41" t="s">
        <v>153</v>
      </c>
      <c r="N1717" s="41">
        <v>12</v>
      </c>
      <c r="O1717" s="41" t="s">
        <v>223</v>
      </c>
      <c r="P1717" s="41" t="s">
        <v>224</v>
      </c>
      <c r="Q1717" s="58">
        <v>118580686.40000001</v>
      </c>
      <c r="R1717" s="58">
        <v>118580686.40000001</v>
      </c>
      <c r="S1717" s="41" t="s">
        <v>225</v>
      </c>
      <c r="T1717" s="41" t="s">
        <v>221</v>
      </c>
      <c r="U1717" s="40" t="s">
        <v>1271</v>
      </c>
      <c r="V1717" s="40" t="s">
        <v>1272</v>
      </c>
      <c r="W1717" s="40" t="s">
        <v>2005</v>
      </c>
      <c r="X1717" s="40" t="s">
        <v>229</v>
      </c>
      <c r="Y1717" s="40" t="s">
        <v>230</v>
      </c>
      <c r="Z1717" s="40" t="s">
        <v>945</v>
      </c>
      <c r="AA1717" s="59">
        <v>118580686.40000001</v>
      </c>
      <c r="AB1717" s="59">
        <v>0</v>
      </c>
      <c r="AC1717" s="59">
        <v>0</v>
      </c>
      <c r="AD1717" s="59">
        <v>10780062.4</v>
      </c>
      <c r="AE1717" s="59">
        <v>0</v>
      </c>
      <c r="AF1717" s="59">
        <v>10780062.4</v>
      </c>
      <c r="AG1717" s="59">
        <v>0</v>
      </c>
      <c r="AH1717" s="59">
        <v>10780062.4</v>
      </c>
      <c r="AI1717" s="59">
        <v>0</v>
      </c>
      <c r="AJ1717" s="59">
        <v>10780062.4</v>
      </c>
      <c r="AK1717" s="59">
        <v>0</v>
      </c>
      <c r="AL1717" s="59">
        <v>10780062.4</v>
      </c>
      <c r="AM1717" s="59">
        <v>0</v>
      </c>
      <c r="AN1717" s="59">
        <v>10780062.4</v>
      </c>
      <c r="AO1717" s="59">
        <v>0</v>
      </c>
      <c r="AP1717" s="59">
        <v>10780062.4</v>
      </c>
      <c r="AQ1717" s="59">
        <v>0</v>
      </c>
      <c r="AR1717" s="59">
        <v>10780062.4</v>
      </c>
      <c r="AS1717" s="59">
        <v>0</v>
      </c>
      <c r="AT1717" s="59">
        <v>10780062.4</v>
      </c>
      <c r="AU1717" s="59">
        <v>0</v>
      </c>
      <c r="AV1717" s="59">
        <v>10780062.4</v>
      </c>
      <c r="AW1717" s="59">
        <v>0</v>
      </c>
      <c r="AX1717" s="59">
        <v>10780062.4</v>
      </c>
      <c r="AY1717" s="2">
        <v>0</v>
      </c>
      <c r="AZ1717" s="12" t="str">
        <f t="shared" si="207"/>
        <v>OK</v>
      </c>
      <c r="BA1717" s="12" t="str">
        <f t="shared" si="208"/>
        <v>OK</v>
      </c>
      <c r="BB1717" s="6">
        <f t="shared" si="209"/>
        <v>0</v>
      </c>
      <c r="BC1717" s="13">
        <f t="shared" si="210"/>
        <v>118580686.40000001</v>
      </c>
      <c r="BD1717" s="13">
        <f t="shared" si="211"/>
        <v>118580686.40000002</v>
      </c>
      <c r="BE1717" s="6">
        <f t="shared" si="212"/>
        <v>0</v>
      </c>
      <c r="BF1717" s="6">
        <f t="shared" si="213"/>
        <v>0</v>
      </c>
    </row>
    <row r="1718" spans="2:58" ht="85.5" x14ac:dyDescent="0.25">
      <c r="B1718" s="39" t="s">
        <v>2051</v>
      </c>
      <c r="C1718" s="39" t="s">
        <v>1976</v>
      </c>
      <c r="D1718" s="39" t="s">
        <v>4</v>
      </c>
      <c r="E1718" s="40" t="s">
        <v>1977</v>
      </c>
      <c r="F1718" s="40" t="s">
        <v>1978</v>
      </c>
      <c r="G1718" s="40" t="s">
        <v>35</v>
      </c>
      <c r="H1718" s="40">
        <v>80111604</v>
      </c>
      <c r="I1718" s="40" t="s">
        <v>8170</v>
      </c>
      <c r="J1718" s="40" t="s">
        <v>221</v>
      </c>
      <c r="K1718" s="40" t="s">
        <v>2050</v>
      </c>
      <c r="L1718" s="41" t="s">
        <v>153</v>
      </c>
      <c r="M1718" s="41" t="s">
        <v>153</v>
      </c>
      <c r="N1718" s="41">
        <v>12</v>
      </c>
      <c r="O1718" s="41" t="s">
        <v>223</v>
      </c>
      <c r="P1718" s="41" t="s">
        <v>224</v>
      </c>
      <c r="Q1718" s="58">
        <v>118580686.40000001</v>
      </c>
      <c r="R1718" s="58">
        <v>118580686.40000001</v>
      </c>
      <c r="S1718" s="41" t="s">
        <v>225</v>
      </c>
      <c r="T1718" s="41" t="s">
        <v>221</v>
      </c>
      <c r="U1718" s="40" t="s">
        <v>1271</v>
      </c>
      <c r="V1718" s="40" t="s">
        <v>1272</v>
      </c>
      <c r="W1718" s="40" t="s">
        <v>2005</v>
      </c>
      <c r="X1718" s="40" t="s">
        <v>229</v>
      </c>
      <c r="Y1718" s="40" t="s">
        <v>230</v>
      </c>
      <c r="Z1718" s="40" t="s">
        <v>945</v>
      </c>
      <c r="AA1718" s="59">
        <v>118580686.40000001</v>
      </c>
      <c r="AB1718" s="59">
        <v>0</v>
      </c>
      <c r="AC1718" s="59">
        <v>0</v>
      </c>
      <c r="AD1718" s="59">
        <v>10780062.4</v>
      </c>
      <c r="AE1718" s="59">
        <v>0</v>
      </c>
      <c r="AF1718" s="59">
        <v>10780062.4</v>
      </c>
      <c r="AG1718" s="59">
        <v>0</v>
      </c>
      <c r="AH1718" s="59">
        <v>10780062.4</v>
      </c>
      <c r="AI1718" s="59">
        <v>0</v>
      </c>
      <c r="AJ1718" s="59">
        <v>10780062.4</v>
      </c>
      <c r="AK1718" s="59">
        <v>0</v>
      </c>
      <c r="AL1718" s="59">
        <v>10780062.4</v>
      </c>
      <c r="AM1718" s="59">
        <v>0</v>
      </c>
      <c r="AN1718" s="59">
        <v>10780062.4</v>
      </c>
      <c r="AO1718" s="59">
        <v>0</v>
      </c>
      <c r="AP1718" s="59">
        <v>10780062.4</v>
      </c>
      <c r="AQ1718" s="59">
        <v>0</v>
      </c>
      <c r="AR1718" s="59">
        <v>10780062.4</v>
      </c>
      <c r="AS1718" s="59">
        <v>0</v>
      </c>
      <c r="AT1718" s="59">
        <v>10780062.4</v>
      </c>
      <c r="AU1718" s="59">
        <v>0</v>
      </c>
      <c r="AV1718" s="59">
        <v>10780062.4</v>
      </c>
      <c r="AW1718" s="59">
        <v>0</v>
      </c>
      <c r="AX1718" s="59">
        <v>10780062.4</v>
      </c>
      <c r="AY1718" s="2">
        <v>0</v>
      </c>
      <c r="AZ1718" s="12" t="str">
        <f t="shared" si="207"/>
        <v>OK</v>
      </c>
      <c r="BA1718" s="12" t="str">
        <f t="shared" si="208"/>
        <v>OK</v>
      </c>
      <c r="BB1718" s="6">
        <f t="shared" si="209"/>
        <v>0</v>
      </c>
      <c r="BC1718" s="13">
        <f t="shared" si="210"/>
        <v>118580686.40000001</v>
      </c>
      <c r="BD1718" s="13">
        <f t="shared" si="211"/>
        <v>118580686.40000002</v>
      </c>
      <c r="BE1718" s="6">
        <f t="shared" si="212"/>
        <v>0</v>
      </c>
      <c r="BF1718" s="6">
        <f t="shared" si="213"/>
        <v>0</v>
      </c>
    </row>
    <row r="1719" spans="2:58" ht="85.5" x14ac:dyDescent="0.25">
      <c r="B1719" s="39" t="s">
        <v>2052</v>
      </c>
      <c r="C1719" s="39" t="s">
        <v>1976</v>
      </c>
      <c r="D1719" s="39" t="s">
        <v>4</v>
      </c>
      <c r="E1719" s="40" t="s">
        <v>1977</v>
      </c>
      <c r="F1719" s="40" t="s">
        <v>1978</v>
      </c>
      <c r="G1719" s="40" t="s">
        <v>35</v>
      </c>
      <c r="H1719" s="40">
        <v>80111607</v>
      </c>
      <c r="I1719" s="40" t="s">
        <v>8170</v>
      </c>
      <c r="J1719" s="40" t="s">
        <v>221</v>
      </c>
      <c r="K1719" s="40" t="s">
        <v>2050</v>
      </c>
      <c r="L1719" s="41" t="s">
        <v>158</v>
      </c>
      <c r="M1719" s="41" t="s">
        <v>158</v>
      </c>
      <c r="N1719" s="41">
        <v>7</v>
      </c>
      <c r="O1719" s="41" t="s">
        <v>223</v>
      </c>
      <c r="P1719" s="41" t="s">
        <v>224</v>
      </c>
      <c r="Q1719" s="58">
        <v>75460436.799999997</v>
      </c>
      <c r="R1719" s="58">
        <v>75460436.799999997</v>
      </c>
      <c r="S1719" s="41" t="s">
        <v>225</v>
      </c>
      <c r="T1719" s="41" t="s">
        <v>221</v>
      </c>
      <c r="U1719" s="40" t="s">
        <v>1271</v>
      </c>
      <c r="V1719" s="40" t="s">
        <v>1272</v>
      </c>
      <c r="W1719" s="40" t="s">
        <v>2005</v>
      </c>
      <c r="X1719" s="40" t="s">
        <v>229</v>
      </c>
      <c r="Y1719" s="40" t="s">
        <v>230</v>
      </c>
      <c r="Z1719" s="40" t="s">
        <v>945</v>
      </c>
      <c r="AA1719" s="59">
        <v>0</v>
      </c>
      <c r="AB1719" s="59">
        <v>0</v>
      </c>
      <c r="AC1719" s="59">
        <v>0</v>
      </c>
      <c r="AD1719" s="59">
        <v>0</v>
      </c>
      <c r="AE1719" s="59">
        <v>0</v>
      </c>
      <c r="AF1719" s="59">
        <v>0</v>
      </c>
      <c r="AG1719" s="59">
        <v>0</v>
      </c>
      <c r="AH1719" s="59">
        <v>0</v>
      </c>
      <c r="AI1719" s="59">
        <v>0</v>
      </c>
      <c r="AJ1719" s="59">
        <v>0</v>
      </c>
      <c r="AK1719" s="59">
        <v>75460436.799999997</v>
      </c>
      <c r="AL1719" s="59">
        <v>0</v>
      </c>
      <c r="AM1719" s="59">
        <v>0</v>
      </c>
      <c r="AN1719" s="59">
        <v>10780062.4</v>
      </c>
      <c r="AO1719" s="59">
        <v>0</v>
      </c>
      <c r="AP1719" s="59">
        <v>10780062.4</v>
      </c>
      <c r="AQ1719" s="59">
        <v>0</v>
      </c>
      <c r="AR1719" s="59">
        <v>10780062.4</v>
      </c>
      <c r="AS1719" s="59">
        <v>0</v>
      </c>
      <c r="AT1719" s="59">
        <v>10780062.4</v>
      </c>
      <c r="AU1719" s="59">
        <v>0</v>
      </c>
      <c r="AV1719" s="59">
        <v>10780062.4</v>
      </c>
      <c r="AW1719" s="59">
        <v>0</v>
      </c>
      <c r="AX1719" s="59">
        <v>21560124.799999997</v>
      </c>
      <c r="AY1719" s="2">
        <v>0</v>
      </c>
      <c r="AZ1719" s="12" t="str">
        <f t="shared" si="207"/>
        <v>OK</v>
      </c>
      <c r="BA1719" s="12" t="str">
        <f t="shared" si="208"/>
        <v>OK</v>
      </c>
      <c r="BB1719" s="6">
        <f t="shared" si="209"/>
        <v>0</v>
      </c>
      <c r="BC1719" s="13">
        <f t="shared" si="210"/>
        <v>75460436.799999997</v>
      </c>
      <c r="BD1719" s="13">
        <f t="shared" si="211"/>
        <v>75460436.799999997</v>
      </c>
      <c r="BE1719" s="6">
        <f t="shared" si="212"/>
        <v>0</v>
      </c>
      <c r="BF1719" s="6">
        <f t="shared" si="213"/>
        <v>0</v>
      </c>
    </row>
    <row r="1720" spans="2:58" ht="85.5" x14ac:dyDescent="0.25">
      <c r="B1720" s="39" t="s">
        <v>2053</v>
      </c>
      <c r="C1720" s="39" t="s">
        <v>1976</v>
      </c>
      <c r="D1720" s="39" t="s">
        <v>4</v>
      </c>
      <c r="E1720" s="40" t="s">
        <v>1977</v>
      </c>
      <c r="F1720" s="40" t="s">
        <v>1978</v>
      </c>
      <c r="G1720" s="40" t="s">
        <v>35</v>
      </c>
      <c r="H1720" s="40">
        <v>80111607</v>
      </c>
      <c r="I1720" s="40" t="s">
        <v>8170</v>
      </c>
      <c r="J1720" s="40" t="s">
        <v>221</v>
      </c>
      <c r="K1720" s="40" t="s">
        <v>2050</v>
      </c>
      <c r="L1720" s="41" t="s">
        <v>155</v>
      </c>
      <c r="M1720" s="41" t="s">
        <v>719</v>
      </c>
      <c r="N1720" s="41">
        <v>9</v>
      </c>
      <c r="O1720" s="41" t="s">
        <v>223</v>
      </c>
      <c r="P1720" s="41" t="s">
        <v>224</v>
      </c>
      <c r="Q1720" s="58">
        <v>97020561.600000009</v>
      </c>
      <c r="R1720" s="58">
        <v>97020561.600000009</v>
      </c>
      <c r="S1720" s="41" t="s">
        <v>225</v>
      </c>
      <c r="T1720" s="41" t="s">
        <v>221</v>
      </c>
      <c r="U1720" s="40" t="s">
        <v>1271</v>
      </c>
      <c r="V1720" s="40" t="s">
        <v>1272</v>
      </c>
      <c r="W1720" s="40" t="s">
        <v>2005</v>
      </c>
      <c r="X1720" s="40" t="s">
        <v>229</v>
      </c>
      <c r="Y1720" s="40" t="s">
        <v>230</v>
      </c>
      <c r="Z1720" s="40" t="s">
        <v>945</v>
      </c>
      <c r="AA1720" s="59">
        <v>0</v>
      </c>
      <c r="AB1720" s="59">
        <v>0</v>
      </c>
      <c r="AC1720" s="59">
        <v>0</v>
      </c>
      <c r="AD1720" s="59">
        <v>0</v>
      </c>
      <c r="AE1720" s="59">
        <v>97020561.600000009</v>
      </c>
      <c r="AF1720" s="59">
        <v>0</v>
      </c>
      <c r="AG1720" s="59">
        <v>0</v>
      </c>
      <c r="AH1720" s="59">
        <v>10780062.4</v>
      </c>
      <c r="AI1720" s="59">
        <v>0</v>
      </c>
      <c r="AJ1720" s="59">
        <v>10780062.4</v>
      </c>
      <c r="AK1720" s="59">
        <v>0</v>
      </c>
      <c r="AL1720" s="59">
        <v>10780062.4</v>
      </c>
      <c r="AM1720" s="59">
        <v>0</v>
      </c>
      <c r="AN1720" s="59">
        <v>10780062.4</v>
      </c>
      <c r="AO1720" s="59">
        <v>0</v>
      </c>
      <c r="AP1720" s="59">
        <v>10780062.4</v>
      </c>
      <c r="AQ1720" s="59">
        <v>0</v>
      </c>
      <c r="AR1720" s="59">
        <v>10780062.4</v>
      </c>
      <c r="AS1720" s="59">
        <v>0</v>
      </c>
      <c r="AT1720" s="59">
        <v>10780062.4</v>
      </c>
      <c r="AU1720" s="59">
        <v>0</v>
      </c>
      <c r="AV1720" s="59">
        <v>10780062.4</v>
      </c>
      <c r="AW1720" s="59">
        <v>0</v>
      </c>
      <c r="AX1720" s="59">
        <v>10780062.4</v>
      </c>
      <c r="AY1720" s="2">
        <v>0</v>
      </c>
      <c r="AZ1720" s="12" t="str">
        <f t="shared" si="207"/>
        <v>OK</v>
      </c>
      <c r="BA1720" s="12" t="str">
        <f t="shared" si="208"/>
        <v>OK</v>
      </c>
      <c r="BB1720" s="6">
        <f t="shared" si="209"/>
        <v>0</v>
      </c>
      <c r="BC1720" s="13">
        <f t="shared" si="210"/>
        <v>97020561.600000009</v>
      </c>
      <c r="BD1720" s="13">
        <f t="shared" si="211"/>
        <v>97020561.600000009</v>
      </c>
      <c r="BE1720" s="6">
        <f t="shared" si="212"/>
        <v>0</v>
      </c>
      <c r="BF1720" s="6">
        <f t="shared" si="213"/>
        <v>0</v>
      </c>
    </row>
    <row r="1721" spans="2:58" ht="85.5" x14ac:dyDescent="0.25">
      <c r="B1721" s="39" t="s">
        <v>2054</v>
      </c>
      <c r="C1721" s="39" t="s">
        <v>1976</v>
      </c>
      <c r="D1721" s="39" t="s">
        <v>4</v>
      </c>
      <c r="E1721" s="40" t="s">
        <v>1977</v>
      </c>
      <c r="F1721" s="40" t="s">
        <v>1978</v>
      </c>
      <c r="G1721" s="40" t="s">
        <v>35</v>
      </c>
      <c r="H1721" s="40">
        <v>80111604</v>
      </c>
      <c r="I1721" s="40" t="s">
        <v>8170</v>
      </c>
      <c r="J1721" s="40" t="s">
        <v>221</v>
      </c>
      <c r="K1721" s="40" t="s">
        <v>2050</v>
      </c>
      <c r="L1721" s="41" t="s">
        <v>155</v>
      </c>
      <c r="M1721" s="41" t="s">
        <v>719</v>
      </c>
      <c r="N1721" s="41">
        <v>9</v>
      </c>
      <c r="O1721" s="41" t="s">
        <v>223</v>
      </c>
      <c r="P1721" s="41" t="s">
        <v>224</v>
      </c>
      <c r="Q1721" s="58">
        <v>97020561.600000009</v>
      </c>
      <c r="R1721" s="58">
        <v>97020561.600000009</v>
      </c>
      <c r="S1721" s="41" t="s">
        <v>225</v>
      </c>
      <c r="T1721" s="41" t="s">
        <v>221</v>
      </c>
      <c r="U1721" s="40" t="s">
        <v>1271</v>
      </c>
      <c r="V1721" s="40" t="s">
        <v>1272</v>
      </c>
      <c r="W1721" s="40" t="s">
        <v>2005</v>
      </c>
      <c r="X1721" s="40" t="s">
        <v>229</v>
      </c>
      <c r="Y1721" s="40" t="s">
        <v>230</v>
      </c>
      <c r="Z1721" s="40" t="s">
        <v>945</v>
      </c>
      <c r="AA1721" s="59">
        <v>0</v>
      </c>
      <c r="AB1721" s="59">
        <v>0</v>
      </c>
      <c r="AC1721" s="59">
        <v>0</v>
      </c>
      <c r="AD1721" s="59">
        <v>0</v>
      </c>
      <c r="AE1721" s="59">
        <v>97020561.600000009</v>
      </c>
      <c r="AF1721" s="59">
        <v>0</v>
      </c>
      <c r="AG1721" s="59">
        <v>0</v>
      </c>
      <c r="AH1721" s="59">
        <v>10780062.4</v>
      </c>
      <c r="AI1721" s="59">
        <v>0</v>
      </c>
      <c r="AJ1721" s="59">
        <v>10780062.4</v>
      </c>
      <c r="AK1721" s="59">
        <v>0</v>
      </c>
      <c r="AL1721" s="59">
        <v>10780062.4</v>
      </c>
      <c r="AM1721" s="59">
        <v>0</v>
      </c>
      <c r="AN1721" s="59">
        <v>10780062.4</v>
      </c>
      <c r="AO1721" s="59">
        <v>0</v>
      </c>
      <c r="AP1721" s="59">
        <v>10780062.4</v>
      </c>
      <c r="AQ1721" s="59">
        <v>0</v>
      </c>
      <c r="AR1721" s="59">
        <v>10780062.4</v>
      </c>
      <c r="AS1721" s="59">
        <v>0</v>
      </c>
      <c r="AT1721" s="59">
        <v>10780062.4</v>
      </c>
      <c r="AU1721" s="59">
        <v>0</v>
      </c>
      <c r="AV1721" s="59">
        <v>10780062.4</v>
      </c>
      <c r="AW1721" s="59">
        <v>0</v>
      </c>
      <c r="AX1721" s="59">
        <v>10780062.4</v>
      </c>
      <c r="AY1721" s="2">
        <v>0</v>
      </c>
      <c r="AZ1721" s="12" t="str">
        <f t="shared" si="207"/>
        <v>OK</v>
      </c>
      <c r="BA1721" s="12" t="str">
        <f t="shared" si="208"/>
        <v>OK</v>
      </c>
      <c r="BB1721" s="6">
        <f t="shared" si="209"/>
        <v>0</v>
      </c>
      <c r="BC1721" s="13">
        <f t="shared" si="210"/>
        <v>97020561.600000009</v>
      </c>
      <c r="BD1721" s="13">
        <f t="shared" si="211"/>
        <v>97020561.600000009</v>
      </c>
      <c r="BE1721" s="6">
        <f t="shared" si="212"/>
        <v>0</v>
      </c>
      <c r="BF1721" s="6">
        <f t="shared" si="213"/>
        <v>0</v>
      </c>
    </row>
    <row r="1722" spans="2:58" ht="85.5" x14ac:dyDescent="0.25">
      <c r="B1722" s="39" t="s">
        <v>2055</v>
      </c>
      <c r="C1722" s="39" t="s">
        <v>1976</v>
      </c>
      <c r="D1722" s="39" t="s">
        <v>4</v>
      </c>
      <c r="E1722" s="40" t="s">
        <v>1977</v>
      </c>
      <c r="F1722" s="40" t="s">
        <v>1978</v>
      </c>
      <c r="G1722" s="40" t="s">
        <v>35</v>
      </c>
      <c r="H1722" s="40">
        <v>80111604</v>
      </c>
      <c r="I1722" s="40" t="s">
        <v>8170</v>
      </c>
      <c r="J1722" s="40" t="s">
        <v>221</v>
      </c>
      <c r="K1722" s="40" t="s">
        <v>2050</v>
      </c>
      <c r="L1722" s="41" t="s">
        <v>158</v>
      </c>
      <c r="M1722" s="41" t="s">
        <v>158</v>
      </c>
      <c r="N1722" s="41">
        <v>7</v>
      </c>
      <c r="O1722" s="41" t="s">
        <v>223</v>
      </c>
      <c r="P1722" s="41" t="s">
        <v>224</v>
      </c>
      <c r="Q1722" s="58">
        <v>75460436.799999997</v>
      </c>
      <c r="R1722" s="58">
        <v>75460436.799999997</v>
      </c>
      <c r="S1722" s="41" t="s">
        <v>225</v>
      </c>
      <c r="T1722" s="41" t="s">
        <v>221</v>
      </c>
      <c r="U1722" s="40" t="s">
        <v>1271</v>
      </c>
      <c r="V1722" s="40" t="s">
        <v>1272</v>
      </c>
      <c r="W1722" s="40" t="s">
        <v>2005</v>
      </c>
      <c r="X1722" s="40" t="s">
        <v>229</v>
      </c>
      <c r="Y1722" s="40" t="s">
        <v>230</v>
      </c>
      <c r="Z1722" s="40" t="s">
        <v>945</v>
      </c>
      <c r="AA1722" s="59">
        <v>0</v>
      </c>
      <c r="AB1722" s="59">
        <v>0</v>
      </c>
      <c r="AC1722" s="59">
        <v>0</v>
      </c>
      <c r="AD1722" s="59">
        <v>0</v>
      </c>
      <c r="AE1722" s="59">
        <v>0</v>
      </c>
      <c r="AF1722" s="59">
        <v>0</v>
      </c>
      <c r="AG1722" s="59">
        <v>0</v>
      </c>
      <c r="AH1722" s="59">
        <v>0</v>
      </c>
      <c r="AI1722" s="59">
        <v>0</v>
      </c>
      <c r="AJ1722" s="59">
        <v>0</v>
      </c>
      <c r="AK1722" s="59">
        <v>75460436.799999997</v>
      </c>
      <c r="AL1722" s="59">
        <v>0</v>
      </c>
      <c r="AM1722" s="59">
        <v>0</v>
      </c>
      <c r="AN1722" s="59">
        <v>10780062.4</v>
      </c>
      <c r="AO1722" s="59">
        <v>0</v>
      </c>
      <c r="AP1722" s="59">
        <v>10780062.4</v>
      </c>
      <c r="AQ1722" s="59">
        <v>0</v>
      </c>
      <c r="AR1722" s="59">
        <v>10780062.4</v>
      </c>
      <c r="AS1722" s="59">
        <v>0</v>
      </c>
      <c r="AT1722" s="59">
        <v>10780062.4</v>
      </c>
      <c r="AU1722" s="59">
        <v>0</v>
      </c>
      <c r="AV1722" s="59">
        <v>10780062.4</v>
      </c>
      <c r="AW1722" s="59">
        <v>0</v>
      </c>
      <c r="AX1722" s="59">
        <v>21560124.799999997</v>
      </c>
      <c r="AY1722" s="2">
        <v>0</v>
      </c>
      <c r="AZ1722" s="12" t="str">
        <f t="shared" si="207"/>
        <v>OK</v>
      </c>
      <c r="BA1722" s="12" t="str">
        <f t="shared" si="208"/>
        <v>OK</v>
      </c>
      <c r="BB1722" s="6">
        <f t="shared" si="209"/>
        <v>0</v>
      </c>
      <c r="BC1722" s="13">
        <f t="shared" si="210"/>
        <v>75460436.799999997</v>
      </c>
      <c r="BD1722" s="13">
        <f t="shared" si="211"/>
        <v>75460436.799999997</v>
      </c>
      <c r="BE1722" s="6">
        <f t="shared" si="212"/>
        <v>0</v>
      </c>
      <c r="BF1722" s="6">
        <f t="shared" si="213"/>
        <v>0</v>
      </c>
    </row>
    <row r="1723" spans="2:58" ht="85.5" x14ac:dyDescent="0.25">
      <c r="B1723" s="39" t="s">
        <v>2056</v>
      </c>
      <c r="C1723" s="39" t="s">
        <v>1976</v>
      </c>
      <c r="D1723" s="39" t="s">
        <v>4</v>
      </c>
      <c r="E1723" s="40" t="s">
        <v>1977</v>
      </c>
      <c r="F1723" s="40" t="s">
        <v>1978</v>
      </c>
      <c r="G1723" s="40" t="s">
        <v>35</v>
      </c>
      <c r="H1723" s="40">
        <v>80111604</v>
      </c>
      <c r="I1723" s="40" t="s">
        <v>8170</v>
      </c>
      <c r="J1723" s="40" t="s">
        <v>221</v>
      </c>
      <c r="K1723" s="40" t="s">
        <v>2050</v>
      </c>
      <c r="L1723" s="41" t="s">
        <v>158</v>
      </c>
      <c r="M1723" s="41" t="s">
        <v>158</v>
      </c>
      <c r="N1723" s="41">
        <v>7</v>
      </c>
      <c r="O1723" s="41" t="s">
        <v>223</v>
      </c>
      <c r="P1723" s="41" t="s">
        <v>224</v>
      </c>
      <c r="Q1723" s="58">
        <v>75460436.799999997</v>
      </c>
      <c r="R1723" s="58">
        <v>75460436.799999997</v>
      </c>
      <c r="S1723" s="41" t="s">
        <v>225</v>
      </c>
      <c r="T1723" s="41" t="s">
        <v>221</v>
      </c>
      <c r="U1723" s="40" t="s">
        <v>1271</v>
      </c>
      <c r="V1723" s="40" t="s">
        <v>1272</v>
      </c>
      <c r="W1723" s="40" t="s">
        <v>2005</v>
      </c>
      <c r="X1723" s="40" t="s">
        <v>229</v>
      </c>
      <c r="Y1723" s="40" t="s">
        <v>230</v>
      </c>
      <c r="Z1723" s="40" t="s">
        <v>945</v>
      </c>
      <c r="AA1723" s="59">
        <v>0</v>
      </c>
      <c r="AB1723" s="59">
        <v>0</v>
      </c>
      <c r="AC1723" s="59">
        <v>0</v>
      </c>
      <c r="AD1723" s="59">
        <v>0</v>
      </c>
      <c r="AE1723" s="59">
        <v>0</v>
      </c>
      <c r="AF1723" s="59">
        <v>0</v>
      </c>
      <c r="AG1723" s="59">
        <v>0</v>
      </c>
      <c r="AH1723" s="59">
        <v>0</v>
      </c>
      <c r="AI1723" s="59">
        <v>0</v>
      </c>
      <c r="AJ1723" s="59">
        <v>0</v>
      </c>
      <c r="AK1723" s="59">
        <v>75460436.799999997</v>
      </c>
      <c r="AL1723" s="59">
        <v>0</v>
      </c>
      <c r="AM1723" s="59">
        <v>0</v>
      </c>
      <c r="AN1723" s="59">
        <v>10780062.4</v>
      </c>
      <c r="AO1723" s="59">
        <v>0</v>
      </c>
      <c r="AP1723" s="59">
        <v>10780062.4</v>
      </c>
      <c r="AQ1723" s="59">
        <v>0</v>
      </c>
      <c r="AR1723" s="59">
        <v>10780062.4</v>
      </c>
      <c r="AS1723" s="59">
        <v>0</v>
      </c>
      <c r="AT1723" s="59">
        <v>10780062.4</v>
      </c>
      <c r="AU1723" s="59">
        <v>0</v>
      </c>
      <c r="AV1723" s="59">
        <v>10780062.4</v>
      </c>
      <c r="AW1723" s="59">
        <v>0</v>
      </c>
      <c r="AX1723" s="59">
        <v>21560124.799999997</v>
      </c>
      <c r="AY1723" s="2">
        <v>0</v>
      </c>
      <c r="AZ1723" s="12" t="str">
        <f t="shared" si="207"/>
        <v>OK</v>
      </c>
      <c r="BA1723" s="12" t="str">
        <f t="shared" si="208"/>
        <v>OK</v>
      </c>
      <c r="BB1723" s="6">
        <f t="shared" si="209"/>
        <v>0</v>
      </c>
      <c r="BC1723" s="13">
        <f t="shared" si="210"/>
        <v>75460436.799999997</v>
      </c>
      <c r="BD1723" s="13">
        <f t="shared" si="211"/>
        <v>75460436.799999997</v>
      </c>
      <c r="BE1723" s="6">
        <f t="shared" si="212"/>
        <v>0</v>
      </c>
      <c r="BF1723" s="6">
        <f t="shared" si="213"/>
        <v>0</v>
      </c>
    </row>
    <row r="1724" spans="2:58" ht="85.5" x14ac:dyDescent="0.25">
      <c r="B1724" s="39" t="s">
        <v>2057</v>
      </c>
      <c r="C1724" s="39" t="s">
        <v>1976</v>
      </c>
      <c r="D1724" s="39" t="s">
        <v>4</v>
      </c>
      <c r="E1724" s="40" t="s">
        <v>1977</v>
      </c>
      <c r="F1724" s="40" t="s">
        <v>1978</v>
      </c>
      <c r="G1724" s="40" t="s">
        <v>35</v>
      </c>
      <c r="H1724" s="40">
        <v>80111604</v>
      </c>
      <c r="I1724" s="40" t="s">
        <v>8170</v>
      </c>
      <c r="J1724" s="40" t="s">
        <v>221</v>
      </c>
      <c r="K1724" s="40" t="s">
        <v>2050</v>
      </c>
      <c r="L1724" s="41" t="s">
        <v>158</v>
      </c>
      <c r="M1724" s="41" t="s">
        <v>158</v>
      </c>
      <c r="N1724" s="41">
        <v>7</v>
      </c>
      <c r="O1724" s="41" t="s">
        <v>223</v>
      </c>
      <c r="P1724" s="41" t="s">
        <v>224</v>
      </c>
      <c r="Q1724" s="58">
        <v>75460436.799999997</v>
      </c>
      <c r="R1724" s="58">
        <v>75460436.799999997</v>
      </c>
      <c r="S1724" s="41" t="s">
        <v>225</v>
      </c>
      <c r="T1724" s="41" t="s">
        <v>221</v>
      </c>
      <c r="U1724" s="40" t="s">
        <v>1271</v>
      </c>
      <c r="V1724" s="40" t="s">
        <v>1272</v>
      </c>
      <c r="W1724" s="40" t="s">
        <v>2005</v>
      </c>
      <c r="X1724" s="40" t="s">
        <v>229</v>
      </c>
      <c r="Y1724" s="40" t="s">
        <v>230</v>
      </c>
      <c r="Z1724" s="40" t="s">
        <v>945</v>
      </c>
      <c r="AA1724" s="59">
        <v>0</v>
      </c>
      <c r="AB1724" s="59">
        <v>0</v>
      </c>
      <c r="AC1724" s="59">
        <v>0</v>
      </c>
      <c r="AD1724" s="59">
        <v>0</v>
      </c>
      <c r="AE1724" s="59">
        <v>0</v>
      </c>
      <c r="AF1724" s="59">
        <v>0</v>
      </c>
      <c r="AG1724" s="59">
        <v>0</v>
      </c>
      <c r="AH1724" s="59">
        <v>0</v>
      </c>
      <c r="AI1724" s="59">
        <v>0</v>
      </c>
      <c r="AJ1724" s="59">
        <v>0</v>
      </c>
      <c r="AK1724" s="59">
        <v>75460436.799999997</v>
      </c>
      <c r="AL1724" s="59">
        <v>0</v>
      </c>
      <c r="AM1724" s="59">
        <v>0</v>
      </c>
      <c r="AN1724" s="59">
        <v>10780062.4</v>
      </c>
      <c r="AO1724" s="59">
        <v>0</v>
      </c>
      <c r="AP1724" s="59">
        <v>10780062.4</v>
      </c>
      <c r="AQ1724" s="59">
        <v>0</v>
      </c>
      <c r="AR1724" s="59">
        <v>10780062.4</v>
      </c>
      <c r="AS1724" s="59">
        <v>0</v>
      </c>
      <c r="AT1724" s="59">
        <v>10780062.4</v>
      </c>
      <c r="AU1724" s="59">
        <v>0</v>
      </c>
      <c r="AV1724" s="59">
        <v>10780062.4</v>
      </c>
      <c r="AW1724" s="59">
        <v>0</v>
      </c>
      <c r="AX1724" s="59">
        <v>21560124.799999997</v>
      </c>
      <c r="AY1724" s="2">
        <v>0</v>
      </c>
      <c r="AZ1724" s="12" t="str">
        <f t="shared" si="207"/>
        <v>OK</v>
      </c>
      <c r="BA1724" s="12" t="str">
        <f t="shared" si="208"/>
        <v>OK</v>
      </c>
      <c r="BB1724" s="6">
        <f t="shared" si="209"/>
        <v>0</v>
      </c>
      <c r="BC1724" s="13">
        <f t="shared" si="210"/>
        <v>75460436.799999997</v>
      </c>
      <c r="BD1724" s="13">
        <f t="shared" si="211"/>
        <v>75460436.799999997</v>
      </c>
      <c r="BE1724" s="6">
        <f t="shared" si="212"/>
        <v>0</v>
      </c>
      <c r="BF1724" s="6">
        <f t="shared" si="213"/>
        <v>0</v>
      </c>
    </row>
    <row r="1725" spans="2:58" ht="85.5" x14ac:dyDescent="0.25">
      <c r="B1725" s="39" t="s">
        <v>2058</v>
      </c>
      <c r="C1725" s="39" t="s">
        <v>1976</v>
      </c>
      <c r="D1725" s="39" t="s">
        <v>4</v>
      </c>
      <c r="E1725" s="40" t="s">
        <v>1977</v>
      </c>
      <c r="F1725" s="40" t="s">
        <v>1978</v>
      </c>
      <c r="G1725" s="40" t="s">
        <v>35</v>
      </c>
      <c r="H1725" s="40">
        <v>80111604</v>
      </c>
      <c r="I1725" s="40" t="s">
        <v>8170</v>
      </c>
      <c r="J1725" s="40" t="s">
        <v>221</v>
      </c>
      <c r="K1725" s="40" t="s">
        <v>2050</v>
      </c>
      <c r="L1725" s="41" t="s">
        <v>159</v>
      </c>
      <c r="M1725" s="41" t="s">
        <v>159</v>
      </c>
      <c r="N1725" s="41">
        <v>5</v>
      </c>
      <c r="O1725" s="41" t="s">
        <v>223</v>
      </c>
      <c r="P1725" s="41" t="s">
        <v>224</v>
      </c>
      <c r="Q1725" s="58">
        <v>53900312</v>
      </c>
      <c r="R1725" s="58">
        <v>53900312</v>
      </c>
      <c r="S1725" s="41" t="s">
        <v>225</v>
      </c>
      <c r="T1725" s="41" t="s">
        <v>221</v>
      </c>
      <c r="U1725" s="40" t="s">
        <v>1271</v>
      </c>
      <c r="V1725" s="40" t="s">
        <v>1272</v>
      </c>
      <c r="W1725" s="40" t="s">
        <v>2005</v>
      </c>
      <c r="X1725" s="40" t="s">
        <v>229</v>
      </c>
      <c r="Y1725" s="40" t="s">
        <v>230</v>
      </c>
      <c r="Z1725" s="40" t="s">
        <v>945</v>
      </c>
      <c r="AA1725" s="59">
        <v>0</v>
      </c>
      <c r="AB1725" s="59">
        <v>0</v>
      </c>
      <c r="AC1725" s="59">
        <v>0</v>
      </c>
      <c r="AD1725" s="59">
        <v>0</v>
      </c>
      <c r="AE1725" s="59">
        <v>0</v>
      </c>
      <c r="AF1725" s="59">
        <v>0</v>
      </c>
      <c r="AG1725" s="59">
        <v>0</v>
      </c>
      <c r="AH1725" s="59">
        <v>0</v>
      </c>
      <c r="AI1725" s="59">
        <v>0</v>
      </c>
      <c r="AJ1725" s="59">
        <v>0</v>
      </c>
      <c r="AK1725" s="59">
        <v>0</v>
      </c>
      <c r="AL1725" s="59">
        <v>0</v>
      </c>
      <c r="AM1725" s="59">
        <v>53900312</v>
      </c>
      <c r="AN1725" s="59">
        <v>0</v>
      </c>
      <c r="AO1725" s="59">
        <v>0</v>
      </c>
      <c r="AP1725" s="59">
        <v>10780062.4</v>
      </c>
      <c r="AQ1725" s="59">
        <v>0</v>
      </c>
      <c r="AR1725" s="59">
        <v>10780062.4</v>
      </c>
      <c r="AS1725" s="59">
        <v>0</v>
      </c>
      <c r="AT1725" s="59">
        <v>10780062.4</v>
      </c>
      <c r="AU1725" s="59">
        <v>0</v>
      </c>
      <c r="AV1725" s="59">
        <v>10780062.4</v>
      </c>
      <c r="AW1725" s="59">
        <v>0</v>
      </c>
      <c r="AX1725" s="59">
        <v>10780062.4</v>
      </c>
      <c r="AY1725" s="2">
        <v>0</v>
      </c>
      <c r="AZ1725" s="12" t="str">
        <f t="shared" si="207"/>
        <v>OK</v>
      </c>
      <c r="BA1725" s="12" t="str">
        <f t="shared" si="208"/>
        <v>OK</v>
      </c>
      <c r="BB1725" s="6">
        <f t="shared" si="209"/>
        <v>0</v>
      </c>
      <c r="BC1725" s="13">
        <f t="shared" si="210"/>
        <v>53900312</v>
      </c>
      <c r="BD1725" s="13">
        <f t="shared" si="211"/>
        <v>53900312</v>
      </c>
      <c r="BE1725" s="6">
        <f t="shared" si="212"/>
        <v>0</v>
      </c>
      <c r="BF1725" s="6">
        <f t="shared" si="213"/>
        <v>0</v>
      </c>
    </row>
    <row r="1726" spans="2:58" ht="85.5" x14ac:dyDescent="0.25">
      <c r="B1726" s="39" t="s">
        <v>2059</v>
      </c>
      <c r="C1726" s="39" t="s">
        <v>1976</v>
      </c>
      <c r="D1726" s="39" t="s">
        <v>4</v>
      </c>
      <c r="E1726" s="40" t="s">
        <v>1977</v>
      </c>
      <c r="F1726" s="40" t="s">
        <v>1978</v>
      </c>
      <c r="G1726" s="40" t="s">
        <v>35</v>
      </c>
      <c r="H1726" s="40">
        <v>80111604</v>
      </c>
      <c r="I1726" s="40" t="s">
        <v>8170</v>
      </c>
      <c r="J1726" s="40" t="s">
        <v>221</v>
      </c>
      <c r="K1726" s="40" t="s">
        <v>2050</v>
      </c>
      <c r="L1726" s="41" t="s">
        <v>153</v>
      </c>
      <c r="M1726" s="41" t="s">
        <v>153</v>
      </c>
      <c r="N1726" s="41">
        <v>12</v>
      </c>
      <c r="O1726" s="41" t="s">
        <v>223</v>
      </c>
      <c r="P1726" s="41" t="s">
        <v>224</v>
      </c>
      <c r="Q1726" s="58">
        <v>118580686.40000001</v>
      </c>
      <c r="R1726" s="58">
        <v>118580686.40000001</v>
      </c>
      <c r="S1726" s="41" t="s">
        <v>225</v>
      </c>
      <c r="T1726" s="41" t="s">
        <v>221</v>
      </c>
      <c r="U1726" s="40" t="s">
        <v>1271</v>
      </c>
      <c r="V1726" s="40" t="s">
        <v>1272</v>
      </c>
      <c r="W1726" s="40" t="s">
        <v>2005</v>
      </c>
      <c r="X1726" s="40" t="s">
        <v>229</v>
      </c>
      <c r="Y1726" s="40" t="s">
        <v>230</v>
      </c>
      <c r="Z1726" s="40" t="s">
        <v>945</v>
      </c>
      <c r="AA1726" s="59">
        <v>118580686.40000001</v>
      </c>
      <c r="AB1726" s="59">
        <v>0</v>
      </c>
      <c r="AC1726" s="59">
        <v>0</v>
      </c>
      <c r="AD1726" s="59">
        <v>10780062.4</v>
      </c>
      <c r="AE1726" s="59">
        <v>0</v>
      </c>
      <c r="AF1726" s="59">
        <v>10780062.4</v>
      </c>
      <c r="AG1726" s="59">
        <v>0</v>
      </c>
      <c r="AH1726" s="59">
        <v>10780062.4</v>
      </c>
      <c r="AI1726" s="59">
        <v>0</v>
      </c>
      <c r="AJ1726" s="59">
        <v>10780062.4</v>
      </c>
      <c r="AK1726" s="59">
        <v>0</v>
      </c>
      <c r="AL1726" s="59">
        <v>10780062.4</v>
      </c>
      <c r="AM1726" s="59">
        <v>0</v>
      </c>
      <c r="AN1726" s="59">
        <v>10780062.4</v>
      </c>
      <c r="AO1726" s="59">
        <v>0</v>
      </c>
      <c r="AP1726" s="59">
        <v>10780062.4</v>
      </c>
      <c r="AQ1726" s="59">
        <v>0</v>
      </c>
      <c r="AR1726" s="59">
        <v>10780062.4</v>
      </c>
      <c r="AS1726" s="59">
        <v>0</v>
      </c>
      <c r="AT1726" s="59">
        <v>10780062.4</v>
      </c>
      <c r="AU1726" s="59">
        <v>0</v>
      </c>
      <c r="AV1726" s="59">
        <v>10780062.4</v>
      </c>
      <c r="AW1726" s="59">
        <v>0</v>
      </c>
      <c r="AX1726" s="59">
        <v>10780062.4</v>
      </c>
      <c r="AY1726" s="2">
        <v>0</v>
      </c>
      <c r="AZ1726" s="12" t="str">
        <f t="shared" si="207"/>
        <v>OK</v>
      </c>
      <c r="BA1726" s="12" t="str">
        <f t="shared" si="208"/>
        <v>OK</v>
      </c>
      <c r="BB1726" s="6">
        <f t="shared" si="209"/>
        <v>0</v>
      </c>
      <c r="BC1726" s="13">
        <f t="shared" si="210"/>
        <v>118580686.40000001</v>
      </c>
      <c r="BD1726" s="13">
        <f t="shared" si="211"/>
        <v>118580686.40000002</v>
      </c>
      <c r="BE1726" s="6">
        <f t="shared" si="212"/>
        <v>0</v>
      </c>
      <c r="BF1726" s="6">
        <f t="shared" si="213"/>
        <v>0</v>
      </c>
    </row>
    <row r="1727" spans="2:58" ht="85.5" x14ac:dyDescent="0.25">
      <c r="B1727" s="39" t="s">
        <v>2060</v>
      </c>
      <c r="C1727" s="39" t="s">
        <v>1976</v>
      </c>
      <c r="D1727" s="39" t="s">
        <v>4</v>
      </c>
      <c r="E1727" s="40" t="s">
        <v>1977</v>
      </c>
      <c r="F1727" s="40" t="s">
        <v>1978</v>
      </c>
      <c r="G1727" s="40" t="s">
        <v>35</v>
      </c>
      <c r="H1727" s="40">
        <v>80111604</v>
      </c>
      <c r="I1727" s="40" t="s">
        <v>8170</v>
      </c>
      <c r="J1727" s="40" t="s">
        <v>221</v>
      </c>
      <c r="K1727" s="40" t="s">
        <v>2050</v>
      </c>
      <c r="L1727" s="41" t="s">
        <v>153</v>
      </c>
      <c r="M1727" s="41" t="s">
        <v>153</v>
      </c>
      <c r="N1727" s="41">
        <v>12</v>
      </c>
      <c r="O1727" s="41" t="s">
        <v>223</v>
      </c>
      <c r="P1727" s="41" t="s">
        <v>224</v>
      </c>
      <c r="Q1727" s="58">
        <v>118580686.40000001</v>
      </c>
      <c r="R1727" s="58">
        <v>118580686.40000001</v>
      </c>
      <c r="S1727" s="41" t="s">
        <v>225</v>
      </c>
      <c r="T1727" s="41" t="s">
        <v>221</v>
      </c>
      <c r="U1727" s="40" t="s">
        <v>1271</v>
      </c>
      <c r="V1727" s="40" t="s">
        <v>1272</v>
      </c>
      <c r="W1727" s="40" t="s">
        <v>2005</v>
      </c>
      <c r="X1727" s="40" t="s">
        <v>229</v>
      </c>
      <c r="Y1727" s="40" t="s">
        <v>230</v>
      </c>
      <c r="Z1727" s="40" t="s">
        <v>945</v>
      </c>
      <c r="AA1727" s="59">
        <v>118580686.40000001</v>
      </c>
      <c r="AB1727" s="59">
        <v>0</v>
      </c>
      <c r="AC1727" s="59">
        <v>0</v>
      </c>
      <c r="AD1727" s="59">
        <v>10780062.4</v>
      </c>
      <c r="AE1727" s="59">
        <v>0</v>
      </c>
      <c r="AF1727" s="59">
        <v>10780062.4</v>
      </c>
      <c r="AG1727" s="59">
        <v>0</v>
      </c>
      <c r="AH1727" s="59">
        <v>10780062.4</v>
      </c>
      <c r="AI1727" s="59">
        <v>0</v>
      </c>
      <c r="AJ1727" s="59">
        <v>10780062.4</v>
      </c>
      <c r="AK1727" s="59">
        <v>0</v>
      </c>
      <c r="AL1727" s="59">
        <v>10780062.4</v>
      </c>
      <c r="AM1727" s="59">
        <v>0</v>
      </c>
      <c r="AN1727" s="59">
        <v>10780062.4</v>
      </c>
      <c r="AO1727" s="59">
        <v>0</v>
      </c>
      <c r="AP1727" s="59">
        <v>10780062.4</v>
      </c>
      <c r="AQ1727" s="59">
        <v>0</v>
      </c>
      <c r="AR1727" s="59">
        <v>10780062.4</v>
      </c>
      <c r="AS1727" s="59">
        <v>0</v>
      </c>
      <c r="AT1727" s="59">
        <v>10780062.4</v>
      </c>
      <c r="AU1727" s="59">
        <v>0</v>
      </c>
      <c r="AV1727" s="59">
        <v>10780062.4</v>
      </c>
      <c r="AW1727" s="59">
        <v>0</v>
      </c>
      <c r="AX1727" s="59">
        <v>10780062.4</v>
      </c>
      <c r="AY1727" s="2">
        <v>0</v>
      </c>
      <c r="AZ1727" s="12" t="str">
        <f t="shared" si="207"/>
        <v>OK</v>
      </c>
      <c r="BA1727" s="12" t="str">
        <f t="shared" si="208"/>
        <v>OK</v>
      </c>
      <c r="BB1727" s="6">
        <f t="shared" si="209"/>
        <v>0</v>
      </c>
      <c r="BC1727" s="13">
        <f t="shared" si="210"/>
        <v>118580686.40000001</v>
      </c>
      <c r="BD1727" s="13">
        <f t="shared" si="211"/>
        <v>118580686.40000002</v>
      </c>
      <c r="BE1727" s="6">
        <f t="shared" si="212"/>
        <v>0</v>
      </c>
      <c r="BF1727" s="6">
        <f t="shared" si="213"/>
        <v>0</v>
      </c>
    </row>
    <row r="1728" spans="2:58" ht="85.5" x14ac:dyDescent="0.25">
      <c r="B1728" s="39" t="s">
        <v>2061</v>
      </c>
      <c r="C1728" s="39" t="s">
        <v>1976</v>
      </c>
      <c r="D1728" s="39" t="s">
        <v>4</v>
      </c>
      <c r="E1728" s="40" t="s">
        <v>1977</v>
      </c>
      <c r="F1728" s="40" t="s">
        <v>1978</v>
      </c>
      <c r="G1728" s="40" t="s">
        <v>35</v>
      </c>
      <c r="H1728" s="40">
        <v>80111604</v>
      </c>
      <c r="I1728" s="40" t="s">
        <v>8170</v>
      </c>
      <c r="J1728" s="40" t="s">
        <v>221</v>
      </c>
      <c r="K1728" s="40" t="s">
        <v>2050</v>
      </c>
      <c r="L1728" s="41" t="s">
        <v>153</v>
      </c>
      <c r="M1728" s="41" t="s">
        <v>153</v>
      </c>
      <c r="N1728" s="41">
        <v>12</v>
      </c>
      <c r="O1728" s="41" t="s">
        <v>223</v>
      </c>
      <c r="P1728" s="41" t="s">
        <v>224</v>
      </c>
      <c r="Q1728" s="58">
        <v>118580686.40000001</v>
      </c>
      <c r="R1728" s="58">
        <v>118580686.40000001</v>
      </c>
      <c r="S1728" s="41" t="s">
        <v>225</v>
      </c>
      <c r="T1728" s="41" t="s">
        <v>221</v>
      </c>
      <c r="U1728" s="40" t="s">
        <v>1271</v>
      </c>
      <c r="V1728" s="40" t="s">
        <v>1272</v>
      </c>
      <c r="W1728" s="40" t="s">
        <v>2005</v>
      </c>
      <c r="X1728" s="40" t="s">
        <v>229</v>
      </c>
      <c r="Y1728" s="40" t="s">
        <v>230</v>
      </c>
      <c r="Z1728" s="40" t="s">
        <v>945</v>
      </c>
      <c r="AA1728" s="59">
        <v>118580686.40000001</v>
      </c>
      <c r="AB1728" s="59">
        <v>0</v>
      </c>
      <c r="AC1728" s="59">
        <v>0</v>
      </c>
      <c r="AD1728" s="59">
        <v>10780062.4</v>
      </c>
      <c r="AE1728" s="59">
        <v>0</v>
      </c>
      <c r="AF1728" s="59">
        <v>10780062.4</v>
      </c>
      <c r="AG1728" s="59">
        <v>0</v>
      </c>
      <c r="AH1728" s="59">
        <v>10780062.4</v>
      </c>
      <c r="AI1728" s="59">
        <v>0</v>
      </c>
      <c r="AJ1728" s="59">
        <v>10780062.4</v>
      </c>
      <c r="AK1728" s="59">
        <v>0</v>
      </c>
      <c r="AL1728" s="59">
        <v>10780062.4</v>
      </c>
      <c r="AM1728" s="59">
        <v>0</v>
      </c>
      <c r="AN1728" s="59">
        <v>10780062.4</v>
      </c>
      <c r="AO1728" s="59">
        <v>0</v>
      </c>
      <c r="AP1728" s="59">
        <v>10780062.4</v>
      </c>
      <c r="AQ1728" s="59">
        <v>0</v>
      </c>
      <c r="AR1728" s="59">
        <v>10780062.4</v>
      </c>
      <c r="AS1728" s="59">
        <v>0</v>
      </c>
      <c r="AT1728" s="59">
        <v>10780062.4</v>
      </c>
      <c r="AU1728" s="59">
        <v>0</v>
      </c>
      <c r="AV1728" s="59">
        <v>10780062.4</v>
      </c>
      <c r="AW1728" s="59">
        <v>0</v>
      </c>
      <c r="AX1728" s="59">
        <v>10780062.4</v>
      </c>
      <c r="AY1728" s="2">
        <v>0</v>
      </c>
      <c r="AZ1728" s="12" t="str">
        <f t="shared" si="207"/>
        <v>OK</v>
      </c>
      <c r="BA1728" s="12" t="str">
        <f t="shared" si="208"/>
        <v>OK</v>
      </c>
      <c r="BB1728" s="6">
        <f t="shared" si="209"/>
        <v>0</v>
      </c>
      <c r="BC1728" s="13">
        <f t="shared" si="210"/>
        <v>118580686.40000001</v>
      </c>
      <c r="BD1728" s="13">
        <f t="shared" si="211"/>
        <v>118580686.40000002</v>
      </c>
      <c r="BE1728" s="6">
        <f t="shared" si="212"/>
        <v>0</v>
      </c>
      <c r="BF1728" s="6">
        <f t="shared" si="213"/>
        <v>0</v>
      </c>
    </row>
    <row r="1729" spans="2:59" ht="71.25" x14ac:dyDescent="0.25">
      <c r="B1729" s="39" t="s">
        <v>2062</v>
      </c>
      <c r="C1729" s="39" t="s">
        <v>1976</v>
      </c>
      <c r="D1729" s="39" t="s">
        <v>4</v>
      </c>
      <c r="E1729" s="40" t="s">
        <v>1977</v>
      </c>
      <c r="F1729" s="40" t="s">
        <v>1978</v>
      </c>
      <c r="G1729" s="40" t="s">
        <v>35</v>
      </c>
      <c r="H1729" s="40">
        <v>80111604</v>
      </c>
      <c r="I1729" s="40" t="s">
        <v>8170</v>
      </c>
      <c r="J1729" s="40" t="s">
        <v>221</v>
      </c>
      <c r="K1729" s="40" t="s">
        <v>2027</v>
      </c>
      <c r="L1729" s="41" t="s">
        <v>155</v>
      </c>
      <c r="M1729" s="41" t="s">
        <v>719</v>
      </c>
      <c r="N1729" s="41">
        <v>9</v>
      </c>
      <c r="O1729" s="41" t="s">
        <v>223</v>
      </c>
      <c r="P1729" s="41" t="s">
        <v>224</v>
      </c>
      <c r="Q1729" s="58">
        <v>74253525.030000001</v>
      </c>
      <c r="R1729" s="58">
        <v>74253525.030000001</v>
      </c>
      <c r="S1729" s="41" t="s">
        <v>225</v>
      </c>
      <c r="T1729" s="41" t="s">
        <v>221</v>
      </c>
      <c r="U1729" s="40" t="s">
        <v>1271</v>
      </c>
      <c r="V1729" s="40" t="s">
        <v>1272</v>
      </c>
      <c r="W1729" s="40" t="s">
        <v>2005</v>
      </c>
      <c r="X1729" s="40" t="s">
        <v>229</v>
      </c>
      <c r="Y1729" s="40" t="s">
        <v>230</v>
      </c>
      <c r="Z1729" s="40" t="s">
        <v>741</v>
      </c>
      <c r="AA1729" s="59">
        <v>0</v>
      </c>
      <c r="AB1729" s="59">
        <v>0</v>
      </c>
      <c r="AC1729" s="59">
        <v>0</v>
      </c>
      <c r="AD1729" s="59">
        <v>0</v>
      </c>
      <c r="AE1729" s="59">
        <v>74253525.030000001</v>
      </c>
      <c r="AF1729" s="59">
        <v>0</v>
      </c>
      <c r="AG1729" s="59">
        <v>0</v>
      </c>
      <c r="AH1729" s="59">
        <v>8250391.6699999999</v>
      </c>
      <c r="AI1729" s="59">
        <v>0</v>
      </c>
      <c r="AJ1729" s="59">
        <v>8250391.6699999999</v>
      </c>
      <c r="AK1729" s="59">
        <v>0</v>
      </c>
      <c r="AL1729" s="59">
        <v>8250391.6699999999</v>
      </c>
      <c r="AM1729" s="59">
        <v>0</v>
      </c>
      <c r="AN1729" s="59">
        <v>8250391.6699999999</v>
      </c>
      <c r="AO1729" s="59">
        <v>0</v>
      </c>
      <c r="AP1729" s="59">
        <v>8250391.6699999999</v>
      </c>
      <c r="AQ1729" s="59">
        <v>0</v>
      </c>
      <c r="AR1729" s="59">
        <v>8250391.6699999999</v>
      </c>
      <c r="AS1729" s="59">
        <v>0</v>
      </c>
      <c r="AT1729" s="59">
        <v>8250391.6699999999</v>
      </c>
      <c r="AU1729" s="59">
        <v>0</v>
      </c>
      <c r="AV1729" s="59">
        <v>8250391.6699999999</v>
      </c>
      <c r="AW1729" s="59">
        <v>0</v>
      </c>
      <c r="AX1729" s="59">
        <v>8250391.6699999999</v>
      </c>
      <c r="AY1729" s="2">
        <v>0</v>
      </c>
      <c r="AZ1729" s="12" t="str">
        <f t="shared" si="207"/>
        <v>OK</v>
      </c>
      <c r="BA1729" s="12" t="str">
        <f t="shared" si="208"/>
        <v>OK</v>
      </c>
      <c r="BB1729" s="6">
        <f t="shared" si="209"/>
        <v>0</v>
      </c>
      <c r="BC1729" s="13">
        <f t="shared" si="210"/>
        <v>74253525.030000001</v>
      </c>
      <c r="BD1729" s="13">
        <f t="shared" si="211"/>
        <v>74253525.030000001</v>
      </c>
      <c r="BE1729" s="6">
        <f t="shared" si="212"/>
        <v>0</v>
      </c>
      <c r="BF1729" s="6">
        <f t="shared" si="213"/>
        <v>0</v>
      </c>
    </row>
    <row r="1730" spans="2:59" ht="71.25" x14ac:dyDescent="0.25">
      <c r="B1730" s="39" t="s">
        <v>2063</v>
      </c>
      <c r="C1730" s="39" t="s">
        <v>1976</v>
      </c>
      <c r="D1730" s="39" t="s">
        <v>4</v>
      </c>
      <c r="E1730" s="40" t="s">
        <v>1977</v>
      </c>
      <c r="F1730" s="40" t="s">
        <v>1978</v>
      </c>
      <c r="G1730" s="40" t="s">
        <v>35</v>
      </c>
      <c r="H1730" s="40">
        <v>80111604</v>
      </c>
      <c r="I1730" s="40" t="s">
        <v>8170</v>
      </c>
      <c r="J1730" s="40" t="s">
        <v>221</v>
      </c>
      <c r="K1730" s="40" t="s">
        <v>2027</v>
      </c>
      <c r="L1730" s="41" t="s">
        <v>159</v>
      </c>
      <c r="M1730" s="41" t="s">
        <v>159</v>
      </c>
      <c r="N1730" s="41">
        <v>5</v>
      </c>
      <c r="O1730" s="41" t="s">
        <v>223</v>
      </c>
      <c r="P1730" s="41" t="s">
        <v>224</v>
      </c>
      <c r="Q1730" s="58">
        <v>41251958.350000001</v>
      </c>
      <c r="R1730" s="58">
        <v>41251958.350000001</v>
      </c>
      <c r="S1730" s="41" t="s">
        <v>225</v>
      </c>
      <c r="T1730" s="41" t="s">
        <v>221</v>
      </c>
      <c r="U1730" s="40" t="s">
        <v>1271</v>
      </c>
      <c r="V1730" s="40" t="s">
        <v>1272</v>
      </c>
      <c r="W1730" s="40" t="s">
        <v>2005</v>
      </c>
      <c r="X1730" s="40" t="s">
        <v>229</v>
      </c>
      <c r="Y1730" s="40" t="s">
        <v>230</v>
      </c>
      <c r="Z1730" s="40" t="s">
        <v>896</v>
      </c>
      <c r="AA1730" s="59">
        <v>0</v>
      </c>
      <c r="AB1730" s="59">
        <v>0</v>
      </c>
      <c r="AC1730" s="59">
        <v>0</v>
      </c>
      <c r="AD1730" s="59">
        <v>0</v>
      </c>
      <c r="AE1730" s="59">
        <v>0</v>
      </c>
      <c r="AF1730" s="59">
        <v>0</v>
      </c>
      <c r="AG1730" s="59">
        <v>0</v>
      </c>
      <c r="AH1730" s="59">
        <v>0</v>
      </c>
      <c r="AI1730" s="59">
        <v>0</v>
      </c>
      <c r="AJ1730" s="59">
        <v>0</v>
      </c>
      <c r="AK1730" s="59">
        <v>0</v>
      </c>
      <c r="AL1730" s="59">
        <v>0</v>
      </c>
      <c r="AM1730" s="59">
        <v>41251958.350000001</v>
      </c>
      <c r="AN1730" s="59">
        <v>0</v>
      </c>
      <c r="AO1730" s="59">
        <v>0</v>
      </c>
      <c r="AP1730" s="59">
        <v>8250391.6699999999</v>
      </c>
      <c r="AQ1730" s="59">
        <v>0</v>
      </c>
      <c r="AR1730" s="59">
        <v>8250391.6699999999</v>
      </c>
      <c r="AS1730" s="59">
        <v>0</v>
      </c>
      <c r="AT1730" s="59">
        <v>8250391.6699999999</v>
      </c>
      <c r="AU1730" s="59">
        <v>0</v>
      </c>
      <c r="AV1730" s="59">
        <v>8250391.6699999999</v>
      </c>
      <c r="AW1730" s="59">
        <v>0</v>
      </c>
      <c r="AX1730" s="59">
        <v>8250391.6699999999</v>
      </c>
      <c r="AY1730" s="2">
        <v>0</v>
      </c>
      <c r="AZ1730" s="12" t="str">
        <f t="shared" si="207"/>
        <v>OK</v>
      </c>
      <c r="BA1730" s="12" t="str">
        <f t="shared" si="208"/>
        <v>OK</v>
      </c>
      <c r="BB1730" s="6">
        <f t="shared" si="209"/>
        <v>0</v>
      </c>
      <c r="BC1730" s="13">
        <f t="shared" si="210"/>
        <v>41251958.350000001</v>
      </c>
      <c r="BD1730" s="13">
        <f t="shared" si="211"/>
        <v>41251958.350000001</v>
      </c>
      <c r="BE1730" s="6">
        <f t="shared" si="212"/>
        <v>0</v>
      </c>
      <c r="BF1730" s="6">
        <f t="shared" si="213"/>
        <v>0</v>
      </c>
    </row>
    <row r="1731" spans="2:59" ht="71.25" x14ac:dyDescent="0.25">
      <c r="B1731" s="39" t="s">
        <v>2064</v>
      </c>
      <c r="C1731" s="39" t="s">
        <v>1976</v>
      </c>
      <c r="D1731" s="39" t="s">
        <v>4</v>
      </c>
      <c r="E1731" s="40" t="s">
        <v>1977</v>
      </c>
      <c r="F1731" s="40" t="s">
        <v>1978</v>
      </c>
      <c r="G1731" s="40" t="s">
        <v>35</v>
      </c>
      <c r="H1731" s="40">
        <v>80111604</v>
      </c>
      <c r="I1731" s="40" t="s">
        <v>8170</v>
      </c>
      <c r="J1731" s="40" t="s">
        <v>221</v>
      </c>
      <c r="K1731" s="40" t="s">
        <v>2027</v>
      </c>
      <c r="L1731" s="41" t="s">
        <v>159</v>
      </c>
      <c r="M1731" s="41" t="s">
        <v>159</v>
      </c>
      <c r="N1731" s="41">
        <v>5</v>
      </c>
      <c r="O1731" s="41" t="s">
        <v>223</v>
      </c>
      <c r="P1731" s="41" t="s">
        <v>224</v>
      </c>
      <c r="Q1731" s="58">
        <v>41251958.350000001</v>
      </c>
      <c r="R1731" s="58">
        <v>41251958.350000001</v>
      </c>
      <c r="S1731" s="41" t="s">
        <v>225</v>
      </c>
      <c r="T1731" s="41" t="s">
        <v>221</v>
      </c>
      <c r="U1731" s="40" t="s">
        <v>1271</v>
      </c>
      <c r="V1731" s="40" t="s">
        <v>1272</v>
      </c>
      <c r="W1731" s="40" t="s">
        <v>2005</v>
      </c>
      <c r="X1731" s="40" t="s">
        <v>229</v>
      </c>
      <c r="Y1731" s="40" t="s">
        <v>230</v>
      </c>
      <c r="Z1731" s="40" t="s">
        <v>896</v>
      </c>
      <c r="AA1731" s="59">
        <v>0</v>
      </c>
      <c r="AB1731" s="59">
        <v>0</v>
      </c>
      <c r="AC1731" s="59">
        <v>0</v>
      </c>
      <c r="AD1731" s="59">
        <v>0</v>
      </c>
      <c r="AE1731" s="59">
        <v>0</v>
      </c>
      <c r="AF1731" s="59">
        <v>0</v>
      </c>
      <c r="AG1731" s="59">
        <v>0</v>
      </c>
      <c r="AH1731" s="59">
        <v>0</v>
      </c>
      <c r="AI1731" s="59">
        <v>0</v>
      </c>
      <c r="AJ1731" s="59">
        <v>0</v>
      </c>
      <c r="AK1731" s="59">
        <v>0</v>
      </c>
      <c r="AL1731" s="59">
        <v>0</v>
      </c>
      <c r="AM1731" s="59">
        <v>41251958.350000001</v>
      </c>
      <c r="AN1731" s="59">
        <v>0</v>
      </c>
      <c r="AO1731" s="59">
        <v>0</v>
      </c>
      <c r="AP1731" s="59">
        <v>8250391.6699999999</v>
      </c>
      <c r="AQ1731" s="59">
        <v>0</v>
      </c>
      <c r="AR1731" s="59">
        <v>8250391.6699999999</v>
      </c>
      <c r="AS1731" s="59">
        <v>0</v>
      </c>
      <c r="AT1731" s="59">
        <v>8250391.6699999999</v>
      </c>
      <c r="AU1731" s="59">
        <v>0</v>
      </c>
      <c r="AV1731" s="59">
        <v>8250391.6699999999</v>
      </c>
      <c r="AW1731" s="59">
        <v>0</v>
      </c>
      <c r="AX1731" s="59">
        <v>8250391.6699999999</v>
      </c>
      <c r="AY1731" s="2">
        <v>0</v>
      </c>
      <c r="AZ1731" s="12" t="str">
        <f t="shared" si="207"/>
        <v>OK</v>
      </c>
      <c r="BA1731" s="12" t="str">
        <f t="shared" si="208"/>
        <v>OK</v>
      </c>
      <c r="BB1731" s="6">
        <f t="shared" si="209"/>
        <v>0</v>
      </c>
      <c r="BC1731" s="13">
        <f t="shared" si="210"/>
        <v>41251958.350000001</v>
      </c>
      <c r="BD1731" s="13">
        <f t="shared" si="211"/>
        <v>41251958.350000001</v>
      </c>
      <c r="BE1731" s="6">
        <f t="shared" si="212"/>
        <v>0</v>
      </c>
      <c r="BF1731" s="6">
        <f t="shared" si="213"/>
        <v>0</v>
      </c>
    </row>
    <row r="1732" spans="2:59" ht="71.25" x14ac:dyDescent="0.25">
      <c r="B1732" s="39" t="s">
        <v>2065</v>
      </c>
      <c r="C1732" s="39" t="s">
        <v>1976</v>
      </c>
      <c r="D1732" s="39" t="s">
        <v>4</v>
      </c>
      <c r="E1732" s="40" t="s">
        <v>1977</v>
      </c>
      <c r="F1732" s="40" t="s">
        <v>1978</v>
      </c>
      <c r="G1732" s="40" t="s">
        <v>35</v>
      </c>
      <c r="H1732" s="40">
        <v>80111604</v>
      </c>
      <c r="I1732" s="40" t="s">
        <v>8170</v>
      </c>
      <c r="J1732" s="40" t="s">
        <v>221</v>
      </c>
      <c r="K1732" s="40" t="s">
        <v>2027</v>
      </c>
      <c r="L1732" s="41" t="s">
        <v>159</v>
      </c>
      <c r="M1732" s="41" t="s">
        <v>159</v>
      </c>
      <c r="N1732" s="41">
        <v>5</v>
      </c>
      <c r="O1732" s="41" t="s">
        <v>223</v>
      </c>
      <c r="P1732" s="41" t="s">
        <v>224</v>
      </c>
      <c r="Q1732" s="58">
        <v>41251958.350000001</v>
      </c>
      <c r="R1732" s="58">
        <v>41251958.350000001</v>
      </c>
      <c r="S1732" s="41" t="s">
        <v>225</v>
      </c>
      <c r="T1732" s="41" t="s">
        <v>221</v>
      </c>
      <c r="U1732" s="40" t="s">
        <v>1271</v>
      </c>
      <c r="V1732" s="40" t="s">
        <v>1272</v>
      </c>
      <c r="W1732" s="40" t="s">
        <v>2005</v>
      </c>
      <c r="X1732" s="40" t="s">
        <v>229</v>
      </c>
      <c r="Y1732" s="40" t="s">
        <v>230</v>
      </c>
      <c r="Z1732" s="40" t="s">
        <v>896</v>
      </c>
      <c r="AA1732" s="59">
        <v>0</v>
      </c>
      <c r="AB1732" s="59">
        <v>0</v>
      </c>
      <c r="AC1732" s="59">
        <v>0</v>
      </c>
      <c r="AD1732" s="59">
        <v>0</v>
      </c>
      <c r="AE1732" s="59">
        <v>0</v>
      </c>
      <c r="AF1732" s="59">
        <v>0</v>
      </c>
      <c r="AG1732" s="59">
        <v>0</v>
      </c>
      <c r="AH1732" s="59">
        <v>0</v>
      </c>
      <c r="AI1732" s="59">
        <v>0</v>
      </c>
      <c r="AJ1732" s="59">
        <v>0</v>
      </c>
      <c r="AK1732" s="59">
        <v>0</v>
      </c>
      <c r="AL1732" s="59">
        <v>0</v>
      </c>
      <c r="AM1732" s="59">
        <v>41251958.350000001</v>
      </c>
      <c r="AN1732" s="59">
        <v>0</v>
      </c>
      <c r="AO1732" s="59">
        <v>0</v>
      </c>
      <c r="AP1732" s="59">
        <v>8250391.6699999999</v>
      </c>
      <c r="AQ1732" s="59">
        <v>0</v>
      </c>
      <c r="AR1732" s="59">
        <v>8250391.6699999999</v>
      </c>
      <c r="AS1732" s="59">
        <v>0</v>
      </c>
      <c r="AT1732" s="59">
        <v>8250391.6699999999</v>
      </c>
      <c r="AU1732" s="59">
        <v>0</v>
      </c>
      <c r="AV1732" s="59">
        <v>8250391.6699999999</v>
      </c>
      <c r="AW1732" s="59">
        <v>0</v>
      </c>
      <c r="AX1732" s="59">
        <v>8250391.6699999999</v>
      </c>
      <c r="AY1732" s="2">
        <v>0</v>
      </c>
      <c r="AZ1732" s="12" t="str">
        <f t="shared" si="207"/>
        <v>OK</v>
      </c>
      <c r="BA1732" s="12" t="str">
        <f t="shared" si="208"/>
        <v>OK</v>
      </c>
      <c r="BB1732" s="6">
        <f t="shared" si="209"/>
        <v>0</v>
      </c>
      <c r="BC1732" s="13">
        <f t="shared" si="210"/>
        <v>41251958.350000001</v>
      </c>
      <c r="BD1732" s="13">
        <f t="shared" si="211"/>
        <v>41251958.350000001</v>
      </c>
      <c r="BE1732" s="6">
        <f t="shared" si="212"/>
        <v>0</v>
      </c>
      <c r="BF1732" s="6">
        <f t="shared" si="213"/>
        <v>0</v>
      </c>
    </row>
    <row r="1733" spans="2:59" ht="71.25" x14ac:dyDescent="0.25">
      <c r="B1733" s="39" t="s">
        <v>2066</v>
      </c>
      <c r="C1733" s="39" t="s">
        <v>1976</v>
      </c>
      <c r="D1733" s="39" t="s">
        <v>4</v>
      </c>
      <c r="E1733" s="40" t="s">
        <v>1977</v>
      </c>
      <c r="F1733" s="40" t="s">
        <v>1978</v>
      </c>
      <c r="G1733" s="40" t="s">
        <v>35</v>
      </c>
      <c r="H1733" s="40">
        <v>80111604</v>
      </c>
      <c r="I1733" s="40" t="s">
        <v>8170</v>
      </c>
      <c r="J1733" s="40" t="s">
        <v>221</v>
      </c>
      <c r="K1733" s="40" t="s">
        <v>2027</v>
      </c>
      <c r="L1733" s="41" t="s">
        <v>159</v>
      </c>
      <c r="M1733" s="41" t="s">
        <v>159</v>
      </c>
      <c r="N1733" s="41">
        <v>5</v>
      </c>
      <c r="O1733" s="41" t="s">
        <v>223</v>
      </c>
      <c r="P1733" s="41" t="s">
        <v>224</v>
      </c>
      <c r="Q1733" s="58">
        <v>41251958.350000001</v>
      </c>
      <c r="R1733" s="58">
        <v>41251958.350000001</v>
      </c>
      <c r="S1733" s="41" t="s">
        <v>225</v>
      </c>
      <c r="T1733" s="41" t="s">
        <v>221</v>
      </c>
      <c r="U1733" s="40" t="s">
        <v>1271</v>
      </c>
      <c r="V1733" s="40" t="s">
        <v>1272</v>
      </c>
      <c r="W1733" s="40" t="s">
        <v>2005</v>
      </c>
      <c r="X1733" s="40" t="s">
        <v>229</v>
      </c>
      <c r="Y1733" s="40" t="s">
        <v>230</v>
      </c>
      <c r="Z1733" s="40" t="s">
        <v>896</v>
      </c>
      <c r="AA1733" s="59">
        <v>0</v>
      </c>
      <c r="AB1733" s="59">
        <v>0</v>
      </c>
      <c r="AC1733" s="59">
        <v>0</v>
      </c>
      <c r="AD1733" s="59">
        <v>0</v>
      </c>
      <c r="AE1733" s="59">
        <v>0</v>
      </c>
      <c r="AF1733" s="59">
        <v>0</v>
      </c>
      <c r="AG1733" s="59">
        <v>0</v>
      </c>
      <c r="AH1733" s="59">
        <v>0</v>
      </c>
      <c r="AI1733" s="59">
        <v>0</v>
      </c>
      <c r="AJ1733" s="59">
        <v>0</v>
      </c>
      <c r="AK1733" s="59">
        <v>0</v>
      </c>
      <c r="AL1733" s="59">
        <v>0</v>
      </c>
      <c r="AM1733" s="59">
        <v>41251958.350000001</v>
      </c>
      <c r="AN1733" s="59">
        <v>0</v>
      </c>
      <c r="AO1733" s="59">
        <v>0</v>
      </c>
      <c r="AP1733" s="59">
        <v>8250391.6699999999</v>
      </c>
      <c r="AQ1733" s="59">
        <v>0</v>
      </c>
      <c r="AR1733" s="59">
        <v>8250391.6699999999</v>
      </c>
      <c r="AS1733" s="59">
        <v>0</v>
      </c>
      <c r="AT1733" s="59">
        <v>8250391.6699999999</v>
      </c>
      <c r="AU1733" s="59">
        <v>0</v>
      </c>
      <c r="AV1733" s="59">
        <v>8250391.6699999999</v>
      </c>
      <c r="AW1733" s="59">
        <v>0</v>
      </c>
      <c r="AX1733" s="59">
        <v>8250391.6699999999</v>
      </c>
      <c r="AY1733" s="2">
        <v>0</v>
      </c>
      <c r="AZ1733" s="12" t="str">
        <f t="shared" si="207"/>
        <v>OK</v>
      </c>
      <c r="BA1733" s="12" t="str">
        <f t="shared" si="208"/>
        <v>OK</v>
      </c>
      <c r="BB1733" s="6">
        <f t="shared" si="209"/>
        <v>0</v>
      </c>
      <c r="BC1733" s="13">
        <f t="shared" si="210"/>
        <v>41251958.350000001</v>
      </c>
      <c r="BD1733" s="13">
        <f t="shared" si="211"/>
        <v>41251958.350000001</v>
      </c>
      <c r="BE1733" s="6">
        <f t="shared" si="212"/>
        <v>0</v>
      </c>
      <c r="BF1733" s="6">
        <f t="shared" si="213"/>
        <v>0</v>
      </c>
    </row>
    <row r="1734" spans="2:59" ht="71.25" x14ac:dyDescent="0.25">
      <c r="B1734" s="39" t="s">
        <v>2067</v>
      </c>
      <c r="C1734" s="39" t="s">
        <v>1976</v>
      </c>
      <c r="D1734" s="39" t="s">
        <v>4</v>
      </c>
      <c r="E1734" s="40" t="s">
        <v>1977</v>
      </c>
      <c r="F1734" s="40" t="s">
        <v>1978</v>
      </c>
      <c r="G1734" s="40" t="s">
        <v>35</v>
      </c>
      <c r="H1734" s="40">
        <v>80111604</v>
      </c>
      <c r="I1734" s="40" t="s">
        <v>8170</v>
      </c>
      <c r="J1734" s="40" t="s">
        <v>221</v>
      </c>
      <c r="K1734" s="40" t="s">
        <v>2027</v>
      </c>
      <c r="L1734" s="41" t="s">
        <v>159</v>
      </c>
      <c r="M1734" s="41" t="s">
        <v>159</v>
      </c>
      <c r="N1734" s="41">
        <v>5</v>
      </c>
      <c r="O1734" s="41" t="s">
        <v>223</v>
      </c>
      <c r="P1734" s="41" t="s">
        <v>224</v>
      </c>
      <c r="Q1734" s="58">
        <v>41251958.350000001</v>
      </c>
      <c r="R1734" s="58">
        <v>41251958.350000001</v>
      </c>
      <c r="S1734" s="41" t="s">
        <v>225</v>
      </c>
      <c r="T1734" s="41" t="s">
        <v>221</v>
      </c>
      <c r="U1734" s="40" t="s">
        <v>1271</v>
      </c>
      <c r="V1734" s="40" t="s">
        <v>1272</v>
      </c>
      <c r="W1734" s="40" t="s">
        <v>2005</v>
      </c>
      <c r="X1734" s="40" t="s">
        <v>229</v>
      </c>
      <c r="Y1734" s="40" t="s">
        <v>230</v>
      </c>
      <c r="Z1734" s="40" t="s">
        <v>896</v>
      </c>
      <c r="AA1734" s="59">
        <v>0</v>
      </c>
      <c r="AB1734" s="59">
        <v>0</v>
      </c>
      <c r="AC1734" s="59">
        <v>0</v>
      </c>
      <c r="AD1734" s="59">
        <v>0</v>
      </c>
      <c r="AE1734" s="59">
        <v>0</v>
      </c>
      <c r="AF1734" s="59">
        <v>0</v>
      </c>
      <c r="AG1734" s="59">
        <v>0</v>
      </c>
      <c r="AH1734" s="59">
        <v>0</v>
      </c>
      <c r="AI1734" s="59">
        <v>0</v>
      </c>
      <c r="AJ1734" s="59">
        <v>0</v>
      </c>
      <c r="AK1734" s="59">
        <v>0</v>
      </c>
      <c r="AL1734" s="59">
        <v>0</v>
      </c>
      <c r="AM1734" s="59">
        <v>41251958.350000001</v>
      </c>
      <c r="AN1734" s="59">
        <v>0</v>
      </c>
      <c r="AO1734" s="59">
        <v>0</v>
      </c>
      <c r="AP1734" s="59">
        <v>8250391.6699999999</v>
      </c>
      <c r="AQ1734" s="59">
        <v>0</v>
      </c>
      <c r="AR1734" s="59">
        <v>8250391.6699999999</v>
      </c>
      <c r="AS1734" s="59">
        <v>0</v>
      </c>
      <c r="AT1734" s="59">
        <v>8250391.6699999999</v>
      </c>
      <c r="AU1734" s="59">
        <v>0</v>
      </c>
      <c r="AV1734" s="59">
        <v>8250391.6699999999</v>
      </c>
      <c r="AW1734" s="59">
        <v>0</v>
      </c>
      <c r="AX1734" s="59">
        <v>8250391.6699999999</v>
      </c>
      <c r="AY1734" s="2">
        <v>0</v>
      </c>
      <c r="AZ1734" s="12" t="str">
        <f t="shared" si="207"/>
        <v>OK</v>
      </c>
      <c r="BA1734" s="12" t="str">
        <f t="shared" si="208"/>
        <v>OK</v>
      </c>
      <c r="BB1734" s="6">
        <f t="shared" si="209"/>
        <v>0</v>
      </c>
      <c r="BC1734" s="13">
        <f t="shared" si="210"/>
        <v>41251958.350000001</v>
      </c>
      <c r="BD1734" s="13">
        <f t="shared" si="211"/>
        <v>41251958.350000001</v>
      </c>
      <c r="BE1734" s="6">
        <f t="shared" si="212"/>
        <v>0</v>
      </c>
      <c r="BF1734" s="6">
        <f t="shared" si="213"/>
        <v>0</v>
      </c>
    </row>
    <row r="1735" spans="2:59" ht="114" x14ac:dyDescent="0.25">
      <c r="B1735" s="39" t="s">
        <v>2068</v>
      </c>
      <c r="C1735" s="39" t="s">
        <v>1976</v>
      </c>
      <c r="D1735" s="39" t="s">
        <v>4</v>
      </c>
      <c r="E1735" s="40" t="s">
        <v>1977</v>
      </c>
      <c r="F1735" s="40" t="s">
        <v>1978</v>
      </c>
      <c r="G1735" s="40" t="s">
        <v>35</v>
      </c>
      <c r="H1735" s="40">
        <v>80111604</v>
      </c>
      <c r="I1735" s="40" t="s">
        <v>8170</v>
      </c>
      <c r="J1735" s="40" t="s">
        <v>221</v>
      </c>
      <c r="K1735" s="40" t="s">
        <v>2069</v>
      </c>
      <c r="L1735" s="41" t="s">
        <v>153</v>
      </c>
      <c r="M1735" s="41" t="s">
        <v>153</v>
      </c>
      <c r="N1735" s="41">
        <v>12</v>
      </c>
      <c r="O1735" s="41" t="s">
        <v>223</v>
      </c>
      <c r="P1735" s="41" t="s">
        <v>224</v>
      </c>
      <c r="Q1735" s="58">
        <v>132491524.13</v>
      </c>
      <c r="R1735" s="58">
        <v>132491524.13</v>
      </c>
      <c r="S1735" s="41" t="s">
        <v>225</v>
      </c>
      <c r="T1735" s="41" t="s">
        <v>221</v>
      </c>
      <c r="U1735" s="40" t="s">
        <v>1271</v>
      </c>
      <c r="V1735" s="40" t="s">
        <v>1272</v>
      </c>
      <c r="W1735" s="40" t="s">
        <v>2005</v>
      </c>
      <c r="X1735" s="40" t="s">
        <v>229</v>
      </c>
      <c r="Y1735" s="40" t="s">
        <v>230</v>
      </c>
      <c r="Z1735" s="40" t="s">
        <v>896</v>
      </c>
      <c r="AA1735" s="59">
        <v>132491524.13</v>
      </c>
      <c r="AB1735" s="59">
        <v>0</v>
      </c>
      <c r="AC1735" s="59">
        <v>0</v>
      </c>
      <c r="AD1735" s="59">
        <v>12044684.039999999</v>
      </c>
      <c r="AE1735" s="59">
        <v>0</v>
      </c>
      <c r="AF1735" s="59">
        <v>12044684.039999999</v>
      </c>
      <c r="AG1735" s="59">
        <v>0</v>
      </c>
      <c r="AH1735" s="59">
        <v>12044684.039999999</v>
      </c>
      <c r="AI1735" s="59">
        <v>0</v>
      </c>
      <c r="AJ1735" s="59">
        <v>12044684.01</v>
      </c>
      <c r="AK1735" s="59">
        <v>0</v>
      </c>
      <c r="AL1735" s="59">
        <v>12044684</v>
      </c>
      <c r="AM1735" s="59">
        <v>0</v>
      </c>
      <c r="AN1735" s="59">
        <v>12044684</v>
      </c>
      <c r="AO1735" s="59">
        <v>0</v>
      </c>
      <c r="AP1735" s="59">
        <v>12044684</v>
      </c>
      <c r="AQ1735" s="59">
        <v>0</v>
      </c>
      <c r="AR1735" s="59">
        <v>12044684</v>
      </c>
      <c r="AS1735" s="59">
        <v>0</v>
      </c>
      <c r="AT1735" s="59">
        <v>12044684</v>
      </c>
      <c r="AU1735" s="59">
        <v>0</v>
      </c>
      <c r="AV1735" s="59">
        <v>12044684</v>
      </c>
      <c r="AW1735" s="59">
        <v>0</v>
      </c>
      <c r="AX1735" s="59">
        <v>12044684</v>
      </c>
      <c r="AY1735" s="2">
        <v>0</v>
      </c>
      <c r="AZ1735" s="12" t="str">
        <f t="shared" si="207"/>
        <v>OK</v>
      </c>
      <c r="BA1735" s="12" t="str">
        <f t="shared" si="208"/>
        <v>OK</v>
      </c>
      <c r="BB1735" s="6">
        <f t="shared" si="209"/>
        <v>0</v>
      </c>
      <c r="BC1735" s="13">
        <f t="shared" si="210"/>
        <v>132491524.13</v>
      </c>
      <c r="BD1735" s="13">
        <f t="shared" si="211"/>
        <v>132491524.13</v>
      </c>
      <c r="BE1735" s="6">
        <f t="shared" si="212"/>
        <v>0</v>
      </c>
      <c r="BF1735" s="6">
        <f t="shared" si="213"/>
        <v>0</v>
      </c>
    </row>
    <row r="1736" spans="2:59" ht="71.25" x14ac:dyDescent="0.25">
      <c r="B1736" s="39" t="s">
        <v>2070</v>
      </c>
      <c r="C1736" s="39" t="s">
        <v>1976</v>
      </c>
      <c r="D1736" s="39" t="s">
        <v>4</v>
      </c>
      <c r="E1736" s="40" t="s">
        <v>1977</v>
      </c>
      <c r="F1736" s="40" t="s">
        <v>1978</v>
      </c>
      <c r="G1736" s="40" t="s">
        <v>35</v>
      </c>
      <c r="H1736" s="40">
        <v>11111111</v>
      </c>
      <c r="I1736" s="40" t="s">
        <v>8170</v>
      </c>
      <c r="J1736" s="40" t="s">
        <v>221</v>
      </c>
      <c r="K1736" s="40" t="s">
        <v>2071</v>
      </c>
      <c r="L1736" s="41" t="s">
        <v>719</v>
      </c>
      <c r="M1736" s="41" t="s">
        <v>719</v>
      </c>
      <c r="N1736" s="41">
        <v>1</v>
      </c>
      <c r="O1736" s="41" t="s">
        <v>223</v>
      </c>
      <c r="P1736" s="41" t="s">
        <v>224</v>
      </c>
      <c r="Q1736" s="58">
        <v>170744688</v>
      </c>
      <c r="R1736" s="58">
        <v>170744688</v>
      </c>
      <c r="S1736" s="41" t="s">
        <v>225</v>
      </c>
      <c r="T1736" s="41" t="s">
        <v>221</v>
      </c>
      <c r="U1736" s="40" t="s">
        <v>263</v>
      </c>
      <c r="V1736" s="40" t="s">
        <v>1272</v>
      </c>
      <c r="W1736" s="40" t="s">
        <v>2005</v>
      </c>
      <c r="X1736" s="40" t="s">
        <v>229</v>
      </c>
      <c r="Y1736" s="40" t="s">
        <v>612</v>
      </c>
      <c r="Z1736" s="40" t="s">
        <v>1256</v>
      </c>
      <c r="AA1736" s="59">
        <v>0</v>
      </c>
      <c r="AB1736" s="59">
        <v>0</v>
      </c>
      <c r="AC1736" s="59">
        <v>170744688</v>
      </c>
      <c r="AD1736" s="59">
        <v>0</v>
      </c>
      <c r="AE1736" s="59">
        <v>0</v>
      </c>
      <c r="AF1736" s="59">
        <v>170744688</v>
      </c>
      <c r="AG1736" s="59">
        <v>0</v>
      </c>
      <c r="AH1736" s="59">
        <v>0</v>
      </c>
      <c r="AI1736" s="59">
        <v>0</v>
      </c>
      <c r="AJ1736" s="59">
        <v>0</v>
      </c>
      <c r="AK1736" s="59">
        <v>0</v>
      </c>
      <c r="AL1736" s="59">
        <v>0</v>
      </c>
      <c r="AM1736" s="59">
        <v>0</v>
      </c>
      <c r="AN1736" s="59">
        <v>0</v>
      </c>
      <c r="AO1736" s="59">
        <v>0</v>
      </c>
      <c r="AP1736" s="59">
        <v>0</v>
      </c>
      <c r="AQ1736" s="59">
        <v>0</v>
      </c>
      <c r="AR1736" s="59">
        <v>0</v>
      </c>
      <c r="AS1736" s="59">
        <v>0</v>
      </c>
      <c r="AT1736" s="59">
        <v>0</v>
      </c>
      <c r="AU1736" s="59">
        <v>0</v>
      </c>
      <c r="AV1736" s="59">
        <v>0</v>
      </c>
      <c r="AW1736" s="59">
        <v>0</v>
      </c>
      <c r="AX1736" s="59">
        <v>0</v>
      </c>
      <c r="AY1736" s="2">
        <v>0</v>
      </c>
      <c r="AZ1736" s="12" t="str">
        <f t="shared" si="207"/>
        <v>OK</v>
      </c>
      <c r="BA1736" s="12" t="str">
        <f t="shared" si="208"/>
        <v>OK</v>
      </c>
      <c r="BB1736" s="6">
        <f t="shared" si="209"/>
        <v>0</v>
      </c>
      <c r="BC1736" s="13">
        <f t="shared" si="210"/>
        <v>170744688</v>
      </c>
      <c r="BD1736" s="13">
        <f t="shared" si="211"/>
        <v>170744688</v>
      </c>
      <c r="BE1736" s="6">
        <f t="shared" si="212"/>
        <v>0</v>
      </c>
      <c r="BF1736" s="6">
        <f t="shared" si="213"/>
        <v>0</v>
      </c>
    </row>
    <row r="1737" spans="2:59" ht="71.25" x14ac:dyDescent="0.25">
      <c r="B1737" s="39" t="s">
        <v>7868</v>
      </c>
      <c r="C1737" s="39" t="s">
        <v>1976</v>
      </c>
      <c r="D1737" s="39" t="s">
        <v>4</v>
      </c>
      <c r="E1737" s="40" t="s">
        <v>1977</v>
      </c>
      <c r="F1737" s="40" t="s">
        <v>1978</v>
      </c>
      <c r="G1737" s="40" t="s">
        <v>35</v>
      </c>
      <c r="H1737" s="40">
        <v>80161501</v>
      </c>
      <c r="I1737" s="40" t="s">
        <v>8170</v>
      </c>
      <c r="J1737" s="40" t="s">
        <v>221</v>
      </c>
      <c r="K1737" s="40" t="s">
        <v>7918</v>
      </c>
      <c r="L1737" s="41" t="s">
        <v>154</v>
      </c>
      <c r="M1737" s="41" t="s">
        <v>154</v>
      </c>
      <c r="N1737" s="41">
        <v>11</v>
      </c>
      <c r="O1737" s="41" t="s">
        <v>223</v>
      </c>
      <c r="P1737" s="41" t="s">
        <v>224</v>
      </c>
      <c r="Q1737" s="58">
        <v>51913873</v>
      </c>
      <c r="R1737" s="58">
        <v>51913873</v>
      </c>
      <c r="S1737" s="41" t="s">
        <v>225</v>
      </c>
      <c r="T1737" s="41" t="s">
        <v>221</v>
      </c>
      <c r="U1737" s="40" t="s">
        <v>389</v>
      </c>
      <c r="V1737" s="40" t="s">
        <v>1272</v>
      </c>
      <c r="W1737" s="40" t="s">
        <v>2005</v>
      </c>
      <c r="X1737" s="40" t="s">
        <v>229</v>
      </c>
      <c r="Y1737" s="40" t="s">
        <v>230</v>
      </c>
      <c r="Z1737" s="40" t="s">
        <v>390</v>
      </c>
      <c r="AA1737" s="59">
        <v>0</v>
      </c>
      <c r="AB1737" s="59">
        <v>0</v>
      </c>
      <c r="AC1737" s="59">
        <v>51913873</v>
      </c>
      <c r="AD1737" s="59">
        <v>0</v>
      </c>
      <c r="AE1737" s="59">
        <v>0</v>
      </c>
      <c r="AF1737" s="59">
        <v>4719443</v>
      </c>
      <c r="AG1737" s="59">
        <v>0</v>
      </c>
      <c r="AH1737" s="59">
        <v>4719443</v>
      </c>
      <c r="AI1737" s="59">
        <v>0</v>
      </c>
      <c r="AJ1737" s="59">
        <v>4719443</v>
      </c>
      <c r="AK1737" s="59">
        <v>0</v>
      </c>
      <c r="AL1737" s="59">
        <v>4719443</v>
      </c>
      <c r="AM1737" s="59">
        <v>0</v>
      </c>
      <c r="AN1737" s="59">
        <v>4719443</v>
      </c>
      <c r="AO1737" s="59">
        <v>0</v>
      </c>
      <c r="AP1737" s="59">
        <v>4719443</v>
      </c>
      <c r="AQ1737" s="59">
        <v>0</v>
      </c>
      <c r="AR1737" s="59">
        <v>4719443</v>
      </c>
      <c r="AS1737" s="59">
        <v>0</v>
      </c>
      <c r="AT1737" s="59">
        <v>4719443</v>
      </c>
      <c r="AU1737" s="59">
        <v>0</v>
      </c>
      <c r="AV1737" s="59">
        <v>4719443</v>
      </c>
      <c r="AW1737" s="59">
        <v>0</v>
      </c>
      <c r="AX1737" s="59">
        <v>9438886</v>
      </c>
      <c r="AY1737" s="2">
        <v>0</v>
      </c>
      <c r="AZ1737" s="12" t="str">
        <f t="shared" si="207"/>
        <v>OK</v>
      </c>
      <c r="BA1737" s="12" t="str">
        <f t="shared" si="208"/>
        <v>OK</v>
      </c>
      <c r="BB1737" s="6">
        <f t="shared" si="209"/>
        <v>0</v>
      </c>
      <c r="BC1737" s="13">
        <f t="shared" si="210"/>
        <v>51913873</v>
      </c>
      <c r="BD1737" s="13">
        <f t="shared" si="211"/>
        <v>51913873</v>
      </c>
      <c r="BE1737" s="6">
        <f t="shared" si="212"/>
        <v>0</v>
      </c>
      <c r="BF1737" s="6">
        <f t="shared" si="213"/>
        <v>0</v>
      </c>
      <c r="BG1737" s="2" t="str">
        <f>"2500.2.1.2."&amp;A1737</f>
        <v>2500.2.1.2.</v>
      </c>
    </row>
    <row r="1738" spans="2:59" ht="71.25" x14ac:dyDescent="0.25">
      <c r="B1738" s="39" t="s">
        <v>7869</v>
      </c>
      <c r="C1738" s="39" t="s">
        <v>1976</v>
      </c>
      <c r="D1738" s="39" t="s">
        <v>4</v>
      </c>
      <c r="E1738" s="40" t="s">
        <v>1977</v>
      </c>
      <c r="F1738" s="40" t="s">
        <v>1978</v>
      </c>
      <c r="G1738" s="40" t="s">
        <v>35</v>
      </c>
      <c r="H1738" s="40">
        <v>80161501</v>
      </c>
      <c r="I1738" s="40" t="s">
        <v>8170</v>
      </c>
      <c r="J1738" s="40" t="s">
        <v>221</v>
      </c>
      <c r="K1738" s="40" t="s">
        <v>7919</v>
      </c>
      <c r="L1738" s="41" t="s">
        <v>154</v>
      </c>
      <c r="M1738" s="41" t="s">
        <v>154</v>
      </c>
      <c r="N1738" s="41">
        <v>11</v>
      </c>
      <c r="O1738" s="41" t="s">
        <v>221</v>
      </c>
      <c r="P1738" s="41" t="s">
        <v>224</v>
      </c>
      <c r="Q1738" s="58">
        <v>3000000</v>
      </c>
      <c r="R1738" s="58">
        <v>3000000</v>
      </c>
      <c r="S1738" s="41" t="s">
        <v>225</v>
      </c>
      <c r="T1738" s="41" t="s">
        <v>221</v>
      </c>
      <c r="U1738" s="40" t="s">
        <v>389</v>
      </c>
      <c r="V1738" s="40" t="s">
        <v>1272</v>
      </c>
      <c r="W1738" s="40" t="s">
        <v>2005</v>
      </c>
      <c r="X1738" s="40" t="s">
        <v>257</v>
      </c>
      <c r="Y1738" s="40" t="s">
        <v>258</v>
      </c>
      <c r="Z1738" s="40" t="s">
        <v>390</v>
      </c>
      <c r="AA1738" s="59">
        <v>0</v>
      </c>
      <c r="AB1738" s="59">
        <v>0</v>
      </c>
      <c r="AC1738" s="59">
        <v>272727</v>
      </c>
      <c r="AD1738" s="59">
        <v>272727</v>
      </c>
      <c r="AE1738" s="59">
        <v>272727</v>
      </c>
      <c r="AF1738" s="59">
        <v>272727</v>
      </c>
      <c r="AG1738" s="59">
        <v>272727</v>
      </c>
      <c r="AH1738" s="59">
        <v>272727</v>
      </c>
      <c r="AI1738" s="59">
        <v>272727</v>
      </c>
      <c r="AJ1738" s="59">
        <v>272727</v>
      </c>
      <c r="AK1738" s="59">
        <v>272727</v>
      </c>
      <c r="AL1738" s="59">
        <v>272727</v>
      </c>
      <c r="AM1738" s="59">
        <v>272727</v>
      </c>
      <c r="AN1738" s="59">
        <v>272727</v>
      </c>
      <c r="AO1738" s="59">
        <v>272727</v>
      </c>
      <c r="AP1738" s="59">
        <v>272727</v>
      </c>
      <c r="AQ1738" s="59">
        <v>272727</v>
      </c>
      <c r="AR1738" s="59">
        <v>272727</v>
      </c>
      <c r="AS1738" s="59">
        <v>272728</v>
      </c>
      <c r="AT1738" s="59">
        <v>272728</v>
      </c>
      <c r="AU1738" s="59">
        <v>272728</v>
      </c>
      <c r="AV1738" s="59">
        <v>272728</v>
      </c>
      <c r="AW1738" s="59">
        <v>272728</v>
      </c>
      <c r="AX1738" s="59">
        <v>272728</v>
      </c>
      <c r="AY1738" s="2">
        <v>0</v>
      </c>
      <c r="AZ1738" s="12" t="str">
        <f t="shared" si="207"/>
        <v>OK</v>
      </c>
      <c r="BA1738" s="12" t="str">
        <f t="shared" si="208"/>
        <v>OK</v>
      </c>
      <c r="BB1738" s="6">
        <f t="shared" si="209"/>
        <v>0</v>
      </c>
      <c r="BC1738" s="13">
        <f t="shared" si="210"/>
        <v>3000000</v>
      </c>
      <c r="BD1738" s="13">
        <f t="shared" si="211"/>
        <v>3000000</v>
      </c>
      <c r="BE1738" s="6">
        <f t="shared" si="212"/>
        <v>0</v>
      </c>
      <c r="BF1738" s="6">
        <f t="shared" si="213"/>
        <v>0</v>
      </c>
      <c r="BG1738" s="2" t="str">
        <f t="shared" ref="BG1738:BG1786" si="214">"2500.2.1.2."&amp;A1738</f>
        <v>2500.2.1.2.</v>
      </c>
    </row>
    <row r="1739" spans="2:59" ht="71.25" x14ac:dyDescent="0.25">
      <c r="B1739" s="39" t="s">
        <v>7870</v>
      </c>
      <c r="C1739" s="39" t="s">
        <v>1976</v>
      </c>
      <c r="D1739" s="39" t="s">
        <v>4</v>
      </c>
      <c r="E1739" s="40" t="s">
        <v>1977</v>
      </c>
      <c r="F1739" s="40" t="s">
        <v>1978</v>
      </c>
      <c r="G1739" s="40" t="s">
        <v>35</v>
      </c>
      <c r="H1739" s="40">
        <v>80161501</v>
      </c>
      <c r="I1739" s="40" t="s">
        <v>8170</v>
      </c>
      <c r="J1739" s="40" t="s">
        <v>221</v>
      </c>
      <c r="K1739" s="40" t="s">
        <v>7920</v>
      </c>
      <c r="L1739" s="41" t="s">
        <v>154</v>
      </c>
      <c r="M1739" s="41" t="s">
        <v>154</v>
      </c>
      <c r="N1739" s="41">
        <v>11</v>
      </c>
      <c r="O1739" s="41" t="s">
        <v>223</v>
      </c>
      <c r="P1739" s="41" t="s">
        <v>224</v>
      </c>
      <c r="Q1739" s="58">
        <v>27876936</v>
      </c>
      <c r="R1739" s="58">
        <v>27876936</v>
      </c>
      <c r="S1739" s="41" t="s">
        <v>225</v>
      </c>
      <c r="T1739" s="41" t="s">
        <v>221</v>
      </c>
      <c r="U1739" s="40" t="s">
        <v>395</v>
      </c>
      <c r="V1739" s="40" t="s">
        <v>1272</v>
      </c>
      <c r="W1739" s="40" t="s">
        <v>2005</v>
      </c>
      <c r="X1739" s="40" t="s">
        <v>229</v>
      </c>
      <c r="Y1739" s="40" t="s">
        <v>230</v>
      </c>
      <c r="Z1739" s="40" t="s">
        <v>396</v>
      </c>
      <c r="AA1739" s="59">
        <v>0</v>
      </c>
      <c r="AB1739" s="59">
        <v>0</v>
      </c>
      <c r="AC1739" s="59">
        <v>27876936</v>
      </c>
      <c r="AD1739" s="59">
        <v>0</v>
      </c>
      <c r="AE1739" s="59">
        <v>0</v>
      </c>
      <c r="AF1739" s="59">
        <v>5000000</v>
      </c>
      <c r="AG1739" s="59">
        <v>0</v>
      </c>
      <c r="AH1739" s="59">
        <v>0</v>
      </c>
      <c r="AI1739" s="59">
        <v>0</v>
      </c>
      <c r="AJ1739" s="59">
        <v>5000000</v>
      </c>
      <c r="AK1739" s="59">
        <v>0</v>
      </c>
      <c r="AL1739" s="59">
        <v>0</v>
      </c>
      <c r="AM1739" s="59">
        <v>0</v>
      </c>
      <c r="AN1739" s="59">
        <v>5000000</v>
      </c>
      <c r="AO1739" s="59">
        <v>0</v>
      </c>
      <c r="AP1739" s="59">
        <v>5000000</v>
      </c>
      <c r="AQ1739" s="59">
        <v>0</v>
      </c>
      <c r="AR1739" s="59">
        <v>0</v>
      </c>
      <c r="AS1739" s="59">
        <v>0</v>
      </c>
      <c r="AT1739" s="59">
        <v>5000000</v>
      </c>
      <c r="AU1739" s="59">
        <v>0</v>
      </c>
      <c r="AV1739" s="59">
        <v>0</v>
      </c>
      <c r="AW1739" s="59">
        <v>0</v>
      </c>
      <c r="AX1739" s="59">
        <v>2876936</v>
      </c>
      <c r="AY1739" s="2">
        <v>0</v>
      </c>
      <c r="AZ1739" s="12" t="str">
        <f t="shared" si="207"/>
        <v>OK</v>
      </c>
      <c r="BA1739" s="12" t="str">
        <f t="shared" si="208"/>
        <v>OK</v>
      </c>
      <c r="BB1739" s="6">
        <f t="shared" si="209"/>
        <v>0</v>
      </c>
      <c r="BC1739" s="13">
        <f t="shared" si="210"/>
        <v>27876936</v>
      </c>
      <c r="BD1739" s="13">
        <f t="shared" si="211"/>
        <v>27876936</v>
      </c>
      <c r="BE1739" s="6">
        <f t="shared" si="212"/>
        <v>0</v>
      </c>
      <c r="BF1739" s="6">
        <f t="shared" si="213"/>
        <v>0</v>
      </c>
      <c r="BG1739" s="2" t="str">
        <f t="shared" si="214"/>
        <v>2500.2.1.2.</v>
      </c>
    </row>
    <row r="1740" spans="2:59" ht="71.25" x14ac:dyDescent="0.25">
      <c r="B1740" s="39" t="s">
        <v>7871</v>
      </c>
      <c r="C1740" s="39" t="s">
        <v>1976</v>
      </c>
      <c r="D1740" s="39" t="s">
        <v>4</v>
      </c>
      <c r="E1740" s="40" t="s">
        <v>1977</v>
      </c>
      <c r="F1740" s="40" t="s">
        <v>1978</v>
      </c>
      <c r="G1740" s="40" t="s">
        <v>35</v>
      </c>
      <c r="H1740" s="40">
        <v>80161501</v>
      </c>
      <c r="I1740" s="40" t="s">
        <v>8170</v>
      </c>
      <c r="J1740" s="40" t="s">
        <v>221</v>
      </c>
      <c r="K1740" s="40" t="s">
        <v>7920</v>
      </c>
      <c r="L1740" s="41" t="s">
        <v>154</v>
      </c>
      <c r="M1740" s="41" t="s">
        <v>154</v>
      </c>
      <c r="N1740" s="41">
        <v>11</v>
      </c>
      <c r="O1740" s="41" t="s">
        <v>223</v>
      </c>
      <c r="P1740" s="41" t="s">
        <v>224</v>
      </c>
      <c r="Q1740" s="58">
        <v>27876936</v>
      </c>
      <c r="R1740" s="58">
        <v>27876936</v>
      </c>
      <c r="S1740" s="41" t="s">
        <v>225</v>
      </c>
      <c r="T1740" s="41" t="s">
        <v>221</v>
      </c>
      <c r="U1740" s="40" t="s">
        <v>395</v>
      </c>
      <c r="V1740" s="40" t="s">
        <v>1272</v>
      </c>
      <c r="W1740" s="40" t="s">
        <v>2005</v>
      </c>
      <c r="X1740" s="40" t="s">
        <v>229</v>
      </c>
      <c r="Y1740" s="40" t="s">
        <v>230</v>
      </c>
      <c r="Z1740" s="40" t="s">
        <v>396</v>
      </c>
      <c r="AA1740" s="59">
        <v>0</v>
      </c>
      <c r="AB1740" s="59">
        <v>0</v>
      </c>
      <c r="AC1740" s="59">
        <v>27876936</v>
      </c>
      <c r="AD1740" s="59">
        <v>0</v>
      </c>
      <c r="AE1740" s="59">
        <v>0</v>
      </c>
      <c r="AF1740" s="59">
        <v>5000000</v>
      </c>
      <c r="AG1740" s="59">
        <v>0</v>
      </c>
      <c r="AH1740" s="59">
        <v>0</v>
      </c>
      <c r="AI1740" s="59">
        <v>0</v>
      </c>
      <c r="AJ1740" s="59">
        <v>5000000</v>
      </c>
      <c r="AK1740" s="59">
        <v>0</v>
      </c>
      <c r="AL1740" s="59">
        <v>0</v>
      </c>
      <c r="AM1740" s="59">
        <v>0</v>
      </c>
      <c r="AN1740" s="59">
        <v>5000000</v>
      </c>
      <c r="AO1740" s="59">
        <v>0</v>
      </c>
      <c r="AP1740" s="59">
        <v>5000000</v>
      </c>
      <c r="AQ1740" s="59">
        <v>0</v>
      </c>
      <c r="AR1740" s="59">
        <v>0</v>
      </c>
      <c r="AS1740" s="59">
        <v>0</v>
      </c>
      <c r="AT1740" s="59">
        <v>5000000</v>
      </c>
      <c r="AU1740" s="59">
        <v>0</v>
      </c>
      <c r="AV1740" s="59">
        <v>0</v>
      </c>
      <c r="AW1740" s="59">
        <v>0</v>
      </c>
      <c r="AX1740" s="59">
        <v>2876936</v>
      </c>
      <c r="AY1740" s="2">
        <v>0</v>
      </c>
      <c r="AZ1740" s="12" t="str">
        <f t="shared" si="207"/>
        <v>OK</v>
      </c>
      <c r="BA1740" s="12" t="str">
        <f t="shared" si="208"/>
        <v>OK</v>
      </c>
      <c r="BB1740" s="6">
        <f t="shared" si="209"/>
        <v>0</v>
      </c>
      <c r="BC1740" s="13">
        <f t="shared" si="210"/>
        <v>27876936</v>
      </c>
      <c r="BD1740" s="13">
        <f t="shared" si="211"/>
        <v>27876936</v>
      </c>
      <c r="BE1740" s="6">
        <f t="shared" si="212"/>
        <v>0</v>
      </c>
      <c r="BF1740" s="6">
        <f t="shared" si="213"/>
        <v>0</v>
      </c>
      <c r="BG1740" s="2" t="str">
        <f t="shared" si="214"/>
        <v>2500.2.1.2.</v>
      </c>
    </row>
    <row r="1741" spans="2:59" ht="71.25" x14ac:dyDescent="0.25">
      <c r="B1741" s="39" t="s">
        <v>7872</v>
      </c>
      <c r="C1741" s="39" t="s">
        <v>1976</v>
      </c>
      <c r="D1741" s="39" t="s">
        <v>4</v>
      </c>
      <c r="E1741" s="40" t="s">
        <v>1977</v>
      </c>
      <c r="F1741" s="40" t="s">
        <v>1978</v>
      </c>
      <c r="G1741" s="40" t="s">
        <v>35</v>
      </c>
      <c r="H1741" s="40">
        <v>80161501</v>
      </c>
      <c r="I1741" s="40" t="s">
        <v>8170</v>
      </c>
      <c r="J1741" s="40" t="s">
        <v>221</v>
      </c>
      <c r="K1741" s="40" t="s">
        <v>7921</v>
      </c>
      <c r="L1741" s="41" t="s">
        <v>154</v>
      </c>
      <c r="M1741" s="41" t="s">
        <v>154</v>
      </c>
      <c r="N1741" s="41">
        <v>11</v>
      </c>
      <c r="O1741" s="41" t="s">
        <v>223</v>
      </c>
      <c r="P1741" s="41" t="s">
        <v>224</v>
      </c>
      <c r="Q1741" s="58">
        <v>51913873</v>
      </c>
      <c r="R1741" s="58">
        <v>51913873</v>
      </c>
      <c r="S1741" s="41" t="s">
        <v>225</v>
      </c>
      <c r="T1741" s="41" t="s">
        <v>221</v>
      </c>
      <c r="U1741" s="40" t="s">
        <v>398</v>
      </c>
      <c r="V1741" s="40" t="s">
        <v>1272</v>
      </c>
      <c r="W1741" s="40" t="s">
        <v>2005</v>
      </c>
      <c r="X1741" s="40" t="s">
        <v>229</v>
      </c>
      <c r="Y1741" s="40" t="s">
        <v>230</v>
      </c>
      <c r="Z1741" s="40" t="s">
        <v>399</v>
      </c>
      <c r="AA1741" s="59">
        <v>0</v>
      </c>
      <c r="AB1741" s="59">
        <v>0</v>
      </c>
      <c r="AC1741" s="59">
        <v>51913873</v>
      </c>
      <c r="AD1741" s="59">
        <v>4719443</v>
      </c>
      <c r="AE1741" s="59">
        <v>0</v>
      </c>
      <c r="AF1741" s="59">
        <v>4719443</v>
      </c>
      <c r="AG1741" s="59">
        <v>0</v>
      </c>
      <c r="AH1741" s="59">
        <v>4719443</v>
      </c>
      <c r="AI1741" s="59">
        <v>0</v>
      </c>
      <c r="AJ1741" s="59">
        <v>4719443</v>
      </c>
      <c r="AK1741" s="59">
        <v>0</v>
      </c>
      <c r="AL1741" s="59">
        <v>4719443</v>
      </c>
      <c r="AM1741" s="59">
        <v>0</v>
      </c>
      <c r="AN1741" s="59">
        <v>4719443</v>
      </c>
      <c r="AO1741" s="59">
        <v>0</v>
      </c>
      <c r="AP1741" s="59">
        <v>4719443</v>
      </c>
      <c r="AQ1741" s="59">
        <v>0</v>
      </c>
      <c r="AR1741" s="59">
        <v>4719443</v>
      </c>
      <c r="AS1741" s="59">
        <v>0</v>
      </c>
      <c r="AT1741" s="59">
        <v>4719443</v>
      </c>
      <c r="AU1741" s="59">
        <v>0</v>
      </c>
      <c r="AV1741" s="59">
        <v>4719443</v>
      </c>
      <c r="AW1741" s="59">
        <v>0</v>
      </c>
      <c r="AX1741" s="59">
        <v>4719443</v>
      </c>
      <c r="AY1741" s="2">
        <v>0</v>
      </c>
      <c r="AZ1741" s="12" t="str">
        <f t="shared" si="207"/>
        <v>OK</v>
      </c>
      <c r="BA1741" s="12" t="str">
        <f t="shared" si="208"/>
        <v>OK</v>
      </c>
      <c r="BB1741" s="6">
        <f t="shared" si="209"/>
        <v>0</v>
      </c>
      <c r="BC1741" s="13">
        <f t="shared" si="210"/>
        <v>51913873</v>
      </c>
      <c r="BD1741" s="13">
        <f t="shared" si="211"/>
        <v>51913873</v>
      </c>
      <c r="BE1741" s="6">
        <f t="shared" si="212"/>
        <v>0</v>
      </c>
      <c r="BF1741" s="6">
        <f t="shared" si="213"/>
        <v>0</v>
      </c>
      <c r="BG1741" s="2" t="str">
        <f t="shared" si="214"/>
        <v>2500.2.1.2.</v>
      </c>
    </row>
    <row r="1742" spans="2:59" ht="71.25" x14ac:dyDescent="0.25">
      <c r="B1742" s="39" t="s">
        <v>7873</v>
      </c>
      <c r="C1742" s="39" t="s">
        <v>1976</v>
      </c>
      <c r="D1742" s="39" t="s">
        <v>4</v>
      </c>
      <c r="E1742" s="40" t="s">
        <v>1977</v>
      </c>
      <c r="F1742" s="40" t="s">
        <v>1978</v>
      </c>
      <c r="G1742" s="40" t="s">
        <v>35</v>
      </c>
      <c r="H1742" s="40">
        <v>80161501</v>
      </c>
      <c r="I1742" s="40" t="s">
        <v>8170</v>
      </c>
      <c r="J1742" s="40" t="s">
        <v>221</v>
      </c>
      <c r="K1742" s="40" t="s">
        <v>7922</v>
      </c>
      <c r="L1742" s="41" t="s">
        <v>154</v>
      </c>
      <c r="M1742" s="41" t="s">
        <v>154</v>
      </c>
      <c r="N1742" s="41">
        <v>8</v>
      </c>
      <c r="O1742" s="41" t="s">
        <v>221</v>
      </c>
      <c r="P1742" s="41" t="s">
        <v>224</v>
      </c>
      <c r="Q1742" s="58">
        <v>4540000</v>
      </c>
      <c r="R1742" s="58">
        <v>4540000</v>
      </c>
      <c r="S1742" s="41" t="s">
        <v>225</v>
      </c>
      <c r="T1742" s="41" t="s">
        <v>221</v>
      </c>
      <c r="U1742" s="40" t="s">
        <v>398</v>
      </c>
      <c r="V1742" s="40" t="s">
        <v>721</v>
      </c>
      <c r="W1742" s="40" t="s">
        <v>2005</v>
      </c>
      <c r="X1742" s="40" t="s">
        <v>257</v>
      </c>
      <c r="Y1742" s="40" t="s">
        <v>258</v>
      </c>
      <c r="Z1742" s="40" t="s">
        <v>399</v>
      </c>
      <c r="AA1742" s="59">
        <v>0</v>
      </c>
      <c r="AB1742" s="59">
        <v>0</v>
      </c>
      <c r="AC1742" s="59">
        <v>412727</v>
      </c>
      <c r="AD1742" s="59">
        <v>412727</v>
      </c>
      <c r="AE1742" s="59">
        <v>412727</v>
      </c>
      <c r="AF1742" s="59">
        <v>412727</v>
      </c>
      <c r="AG1742" s="59">
        <v>412727</v>
      </c>
      <c r="AH1742" s="59">
        <v>412727</v>
      </c>
      <c r="AI1742" s="59">
        <v>412727</v>
      </c>
      <c r="AJ1742" s="59">
        <v>412727</v>
      </c>
      <c r="AK1742" s="59">
        <v>412727</v>
      </c>
      <c r="AL1742" s="59">
        <v>412727</v>
      </c>
      <c r="AM1742" s="59">
        <v>412727</v>
      </c>
      <c r="AN1742" s="59">
        <v>412727</v>
      </c>
      <c r="AO1742" s="59">
        <v>412727</v>
      </c>
      <c r="AP1742" s="59">
        <v>412727</v>
      </c>
      <c r="AQ1742" s="59">
        <v>412727</v>
      </c>
      <c r="AR1742" s="59">
        <v>412727</v>
      </c>
      <c r="AS1742" s="59">
        <v>412727</v>
      </c>
      <c r="AT1742" s="59">
        <v>412727</v>
      </c>
      <c r="AU1742" s="59">
        <v>412727</v>
      </c>
      <c r="AV1742" s="59">
        <v>412727</v>
      </c>
      <c r="AW1742" s="59">
        <v>412730</v>
      </c>
      <c r="AX1742" s="59">
        <v>412730</v>
      </c>
      <c r="AY1742" s="2">
        <v>0</v>
      </c>
      <c r="AZ1742" s="12" t="str">
        <f t="shared" si="207"/>
        <v>OK</v>
      </c>
      <c r="BA1742" s="12" t="str">
        <f t="shared" si="208"/>
        <v>OK</v>
      </c>
      <c r="BB1742" s="6">
        <f t="shared" si="209"/>
        <v>0</v>
      </c>
      <c r="BC1742" s="13">
        <f t="shared" si="210"/>
        <v>4540000</v>
      </c>
      <c r="BD1742" s="13">
        <f t="shared" si="211"/>
        <v>4540000</v>
      </c>
      <c r="BE1742" s="6">
        <f t="shared" si="212"/>
        <v>0</v>
      </c>
      <c r="BF1742" s="6">
        <f t="shared" si="213"/>
        <v>0</v>
      </c>
      <c r="BG1742" s="2" t="str">
        <f t="shared" si="214"/>
        <v>2500.2.1.2.</v>
      </c>
    </row>
    <row r="1743" spans="2:59" ht="85.5" x14ac:dyDescent="0.25">
      <c r="B1743" s="39" t="s">
        <v>7874</v>
      </c>
      <c r="C1743" s="39" t="s">
        <v>1976</v>
      </c>
      <c r="D1743" s="39" t="s">
        <v>4</v>
      </c>
      <c r="E1743" s="40" t="s">
        <v>1977</v>
      </c>
      <c r="F1743" s="40" t="s">
        <v>1978</v>
      </c>
      <c r="G1743" s="40" t="s">
        <v>35</v>
      </c>
      <c r="H1743" s="40">
        <v>80161501</v>
      </c>
      <c r="I1743" s="40" t="s">
        <v>8170</v>
      </c>
      <c r="J1743" s="40" t="s">
        <v>221</v>
      </c>
      <c r="K1743" s="40" t="s">
        <v>7923</v>
      </c>
      <c r="L1743" s="41" t="s">
        <v>153</v>
      </c>
      <c r="M1743" s="41" t="s">
        <v>153</v>
      </c>
      <c r="N1743" s="41">
        <v>11</v>
      </c>
      <c r="O1743" s="41" t="s">
        <v>223</v>
      </c>
      <c r="P1743" s="41" t="s">
        <v>224</v>
      </c>
      <c r="Q1743" s="58">
        <v>30000000</v>
      </c>
      <c r="R1743" s="58">
        <v>30000000</v>
      </c>
      <c r="S1743" s="41" t="s">
        <v>225</v>
      </c>
      <c r="T1743" s="41" t="s">
        <v>221</v>
      </c>
      <c r="U1743" s="40" t="s">
        <v>401</v>
      </c>
      <c r="V1743" s="40" t="s">
        <v>1272</v>
      </c>
      <c r="W1743" s="40" t="s">
        <v>2005</v>
      </c>
      <c r="X1743" s="40" t="s">
        <v>229</v>
      </c>
      <c r="Y1743" s="40" t="s">
        <v>230</v>
      </c>
      <c r="Z1743" s="40" t="s">
        <v>402</v>
      </c>
      <c r="AA1743" s="59">
        <v>30000000</v>
      </c>
      <c r="AB1743" s="59">
        <v>0</v>
      </c>
      <c r="AC1743" s="59">
        <v>0</v>
      </c>
      <c r="AD1743" s="59">
        <v>0</v>
      </c>
      <c r="AE1743" s="59">
        <v>0</v>
      </c>
      <c r="AF1743" s="59">
        <v>6000000</v>
      </c>
      <c r="AG1743" s="59">
        <v>0</v>
      </c>
      <c r="AH1743" s="59">
        <v>0</v>
      </c>
      <c r="AI1743" s="59">
        <v>0</v>
      </c>
      <c r="AJ1743" s="59">
        <v>6000000</v>
      </c>
      <c r="AK1743" s="59">
        <v>0</v>
      </c>
      <c r="AL1743" s="59">
        <v>0</v>
      </c>
      <c r="AM1743" s="59">
        <v>0</v>
      </c>
      <c r="AN1743" s="59">
        <v>6000000</v>
      </c>
      <c r="AO1743" s="59">
        <v>0</v>
      </c>
      <c r="AP1743" s="59">
        <v>0</v>
      </c>
      <c r="AQ1743" s="59">
        <v>0</v>
      </c>
      <c r="AR1743" s="59">
        <v>6000000</v>
      </c>
      <c r="AS1743" s="59">
        <v>0</v>
      </c>
      <c r="AT1743" s="59">
        <v>0</v>
      </c>
      <c r="AU1743" s="59">
        <v>0</v>
      </c>
      <c r="AV1743" s="59">
        <v>6000000</v>
      </c>
      <c r="AW1743" s="59">
        <v>0</v>
      </c>
      <c r="AX1743" s="59">
        <v>0</v>
      </c>
      <c r="AY1743" s="2">
        <v>0</v>
      </c>
      <c r="AZ1743" s="12" t="str">
        <f t="shared" si="207"/>
        <v>OK</v>
      </c>
      <c r="BA1743" s="12" t="str">
        <f t="shared" si="208"/>
        <v>OK</v>
      </c>
      <c r="BB1743" s="6">
        <f t="shared" si="209"/>
        <v>0</v>
      </c>
      <c r="BC1743" s="13">
        <f t="shared" si="210"/>
        <v>30000000</v>
      </c>
      <c r="BD1743" s="13">
        <f t="shared" si="211"/>
        <v>30000000</v>
      </c>
      <c r="BE1743" s="6">
        <f t="shared" si="212"/>
        <v>0</v>
      </c>
      <c r="BF1743" s="6">
        <f t="shared" si="213"/>
        <v>0</v>
      </c>
      <c r="BG1743" s="2" t="str">
        <f t="shared" si="214"/>
        <v>2500.2.1.2.</v>
      </c>
    </row>
    <row r="1744" spans="2:59" ht="71.25" x14ac:dyDescent="0.25">
      <c r="B1744" s="39" t="s">
        <v>7875</v>
      </c>
      <c r="C1744" s="39" t="s">
        <v>1976</v>
      </c>
      <c r="D1744" s="39" t="s">
        <v>4</v>
      </c>
      <c r="E1744" s="40" t="s">
        <v>1977</v>
      </c>
      <c r="F1744" s="40" t="s">
        <v>1978</v>
      </c>
      <c r="G1744" s="40" t="s">
        <v>35</v>
      </c>
      <c r="H1744" s="40">
        <v>80161501</v>
      </c>
      <c r="I1744" s="40" t="s">
        <v>8170</v>
      </c>
      <c r="J1744" s="40" t="s">
        <v>221</v>
      </c>
      <c r="K1744" s="40" t="s">
        <v>7924</v>
      </c>
      <c r="L1744" s="41" t="s">
        <v>154</v>
      </c>
      <c r="M1744" s="41" t="s">
        <v>154</v>
      </c>
      <c r="N1744" s="41">
        <v>11</v>
      </c>
      <c r="O1744" s="41" t="s">
        <v>223</v>
      </c>
      <c r="P1744" s="41" t="s">
        <v>224</v>
      </c>
      <c r="Q1744" s="58">
        <v>27500000</v>
      </c>
      <c r="R1744" s="58">
        <v>27500000</v>
      </c>
      <c r="S1744" s="41" t="s">
        <v>225</v>
      </c>
      <c r="T1744" s="41" t="s">
        <v>221</v>
      </c>
      <c r="U1744" s="40" t="s">
        <v>404</v>
      </c>
      <c r="V1744" s="40" t="s">
        <v>1272</v>
      </c>
      <c r="W1744" s="40" t="s">
        <v>2005</v>
      </c>
      <c r="X1744" s="40" t="s">
        <v>229</v>
      </c>
      <c r="Y1744" s="40" t="s">
        <v>230</v>
      </c>
      <c r="Z1744" s="40" t="s">
        <v>405</v>
      </c>
      <c r="AA1744" s="59">
        <v>0</v>
      </c>
      <c r="AB1744" s="59">
        <v>0</v>
      </c>
      <c r="AC1744" s="59">
        <v>27500000</v>
      </c>
      <c r="AD1744" s="59">
        <v>0</v>
      </c>
      <c r="AE1744" s="59">
        <v>0</v>
      </c>
      <c r="AF1744" s="59">
        <v>2500000</v>
      </c>
      <c r="AG1744" s="59">
        <v>0</v>
      </c>
      <c r="AH1744" s="59">
        <v>2500000</v>
      </c>
      <c r="AI1744" s="59">
        <v>0</v>
      </c>
      <c r="AJ1744" s="59">
        <v>2500000</v>
      </c>
      <c r="AK1744" s="59">
        <v>0</v>
      </c>
      <c r="AL1744" s="59">
        <v>2500000</v>
      </c>
      <c r="AM1744" s="59">
        <v>0</v>
      </c>
      <c r="AN1744" s="59">
        <v>2500000</v>
      </c>
      <c r="AO1744" s="59">
        <v>0</v>
      </c>
      <c r="AP1744" s="59">
        <v>2500000</v>
      </c>
      <c r="AQ1744" s="59">
        <v>0</v>
      </c>
      <c r="AR1744" s="59">
        <v>2500000</v>
      </c>
      <c r="AS1744" s="59">
        <v>0</v>
      </c>
      <c r="AT1744" s="59">
        <v>2500000</v>
      </c>
      <c r="AU1744" s="59">
        <v>0</v>
      </c>
      <c r="AV1744" s="59">
        <v>2500000</v>
      </c>
      <c r="AW1744" s="59">
        <v>0</v>
      </c>
      <c r="AX1744" s="59">
        <v>5000000</v>
      </c>
      <c r="AY1744" s="2">
        <v>0</v>
      </c>
      <c r="AZ1744" s="12" t="str">
        <f t="shared" si="207"/>
        <v>OK</v>
      </c>
      <c r="BA1744" s="12" t="str">
        <f t="shared" si="208"/>
        <v>OK</v>
      </c>
      <c r="BB1744" s="6">
        <f t="shared" si="209"/>
        <v>0</v>
      </c>
      <c r="BC1744" s="13">
        <f t="shared" si="210"/>
        <v>27500000</v>
      </c>
      <c r="BD1744" s="13">
        <f t="shared" si="211"/>
        <v>27500000</v>
      </c>
      <c r="BE1744" s="6">
        <f t="shared" si="212"/>
        <v>0</v>
      </c>
      <c r="BF1744" s="6">
        <f t="shared" si="213"/>
        <v>0</v>
      </c>
      <c r="BG1744" s="2" t="str">
        <f t="shared" si="214"/>
        <v>2500.2.1.2.</v>
      </c>
    </row>
    <row r="1745" spans="2:59" ht="71.25" x14ac:dyDescent="0.25">
      <c r="B1745" s="39" t="s">
        <v>7876</v>
      </c>
      <c r="C1745" s="39" t="s">
        <v>1976</v>
      </c>
      <c r="D1745" s="39" t="s">
        <v>4</v>
      </c>
      <c r="E1745" s="40" t="s">
        <v>1977</v>
      </c>
      <c r="F1745" s="40" t="s">
        <v>1978</v>
      </c>
      <c r="G1745" s="40" t="s">
        <v>35</v>
      </c>
      <c r="H1745" s="40">
        <v>80161501</v>
      </c>
      <c r="I1745" s="40" t="s">
        <v>8170</v>
      </c>
      <c r="J1745" s="40" t="s">
        <v>221</v>
      </c>
      <c r="K1745" s="40" t="s">
        <v>7925</v>
      </c>
      <c r="L1745" s="41" t="s">
        <v>154</v>
      </c>
      <c r="M1745" s="41" t="s">
        <v>154</v>
      </c>
      <c r="N1745" s="41">
        <v>11</v>
      </c>
      <c r="O1745" s="41" t="s">
        <v>223</v>
      </c>
      <c r="P1745" s="41" t="s">
        <v>224</v>
      </c>
      <c r="Q1745" s="58">
        <v>63000000</v>
      </c>
      <c r="R1745" s="58">
        <v>63000000</v>
      </c>
      <c r="S1745" s="41" t="s">
        <v>225</v>
      </c>
      <c r="T1745" s="41" t="s">
        <v>221</v>
      </c>
      <c r="U1745" s="40" t="s">
        <v>404</v>
      </c>
      <c r="V1745" s="40" t="s">
        <v>1272</v>
      </c>
      <c r="W1745" s="40" t="s">
        <v>2005</v>
      </c>
      <c r="X1745" s="40" t="s">
        <v>229</v>
      </c>
      <c r="Y1745" s="40" t="s">
        <v>230</v>
      </c>
      <c r="Z1745" s="40" t="s">
        <v>405</v>
      </c>
      <c r="AA1745" s="59">
        <v>0</v>
      </c>
      <c r="AB1745" s="59">
        <v>0</v>
      </c>
      <c r="AC1745" s="59">
        <v>63000000</v>
      </c>
      <c r="AD1745" s="59">
        <v>0</v>
      </c>
      <c r="AE1745" s="59">
        <v>0</v>
      </c>
      <c r="AF1745" s="59">
        <v>6000000</v>
      </c>
      <c r="AG1745" s="59">
        <v>0</v>
      </c>
      <c r="AH1745" s="59">
        <v>6000000</v>
      </c>
      <c r="AI1745" s="59">
        <v>0</v>
      </c>
      <c r="AJ1745" s="59">
        <v>6000000</v>
      </c>
      <c r="AK1745" s="59">
        <v>0</v>
      </c>
      <c r="AL1745" s="59">
        <v>6000000</v>
      </c>
      <c r="AM1745" s="59">
        <v>0</v>
      </c>
      <c r="AN1745" s="59">
        <v>6000000</v>
      </c>
      <c r="AO1745" s="59">
        <v>0</v>
      </c>
      <c r="AP1745" s="59">
        <v>5000000</v>
      </c>
      <c r="AQ1745" s="59">
        <v>0</v>
      </c>
      <c r="AR1745" s="59">
        <v>5000000</v>
      </c>
      <c r="AS1745" s="59">
        <v>0</v>
      </c>
      <c r="AT1745" s="59">
        <v>5000000</v>
      </c>
      <c r="AU1745" s="59">
        <v>0</v>
      </c>
      <c r="AV1745" s="59">
        <v>6000000</v>
      </c>
      <c r="AW1745" s="59">
        <v>0</v>
      </c>
      <c r="AX1745" s="59">
        <v>12000000</v>
      </c>
      <c r="AY1745" s="2">
        <v>0</v>
      </c>
      <c r="AZ1745" s="12" t="str">
        <f t="shared" si="207"/>
        <v>OK</v>
      </c>
      <c r="BA1745" s="12" t="str">
        <f t="shared" si="208"/>
        <v>OK</v>
      </c>
      <c r="BB1745" s="6">
        <f t="shared" si="209"/>
        <v>0</v>
      </c>
      <c r="BC1745" s="13">
        <f t="shared" si="210"/>
        <v>63000000</v>
      </c>
      <c r="BD1745" s="13">
        <f t="shared" si="211"/>
        <v>63000000</v>
      </c>
      <c r="BE1745" s="6">
        <f t="shared" si="212"/>
        <v>0</v>
      </c>
      <c r="BF1745" s="6">
        <f t="shared" si="213"/>
        <v>0</v>
      </c>
      <c r="BG1745" s="2" t="str">
        <f t="shared" si="214"/>
        <v>2500.2.1.2.</v>
      </c>
    </row>
    <row r="1746" spans="2:59" ht="71.25" x14ac:dyDescent="0.25">
      <c r="B1746" s="39" t="s">
        <v>7877</v>
      </c>
      <c r="C1746" s="39" t="s">
        <v>1976</v>
      </c>
      <c r="D1746" s="39" t="s">
        <v>4</v>
      </c>
      <c r="E1746" s="40" t="s">
        <v>1977</v>
      </c>
      <c r="F1746" s="40" t="s">
        <v>1978</v>
      </c>
      <c r="G1746" s="40" t="s">
        <v>35</v>
      </c>
      <c r="H1746" s="40">
        <v>80161501</v>
      </c>
      <c r="I1746" s="40" t="s">
        <v>8170</v>
      </c>
      <c r="J1746" s="40" t="s">
        <v>221</v>
      </c>
      <c r="K1746" s="40" t="s">
        <v>7925</v>
      </c>
      <c r="L1746" s="41" t="s">
        <v>154</v>
      </c>
      <c r="M1746" s="41" t="s">
        <v>154</v>
      </c>
      <c r="N1746" s="41">
        <v>11</v>
      </c>
      <c r="O1746" s="41" t="s">
        <v>223</v>
      </c>
      <c r="P1746" s="41" t="s">
        <v>224</v>
      </c>
      <c r="Q1746" s="58">
        <v>35000000</v>
      </c>
      <c r="R1746" s="58">
        <v>35000000</v>
      </c>
      <c r="S1746" s="41" t="s">
        <v>225</v>
      </c>
      <c r="T1746" s="41" t="s">
        <v>221</v>
      </c>
      <c r="U1746" s="40" t="s">
        <v>404</v>
      </c>
      <c r="V1746" s="40" t="s">
        <v>1272</v>
      </c>
      <c r="W1746" s="40" t="s">
        <v>2005</v>
      </c>
      <c r="X1746" s="40" t="s">
        <v>229</v>
      </c>
      <c r="Y1746" s="40" t="s">
        <v>230</v>
      </c>
      <c r="Z1746" s="40" t="s">
        <v>405</v>
      </c>
      <c r="AA1746" s="59">
        <v>0</v>
      </c>
      <c r="AB1746" s="59">
        <v>0</v>
      </c>
      <c r="AC1746" s="59">
        <v>35000000</v>
      </c>
      <c r="AD1746" s="59">
        <v>0</v>
      </c>
      <c r="AE1746" s="59">
        <v>0</v>
      </c>
      <c r="AF1746" s="59">
        <v>4000000</v>
      </c>
      <c r="AG1746" s="59">
        <v>0</v>
      </c>
      <c r="AH1746" s="59">
        <v>4000000</v>
      </c>
      <c r="AI1746" s="59">
        <v>0</v>
      </c>
      <c r="AJ1746" s="59">
        <v>3000000</v>
      </c>
      <c r="AK1746" s="59">
        <v>0</v>
      </c>
      <c r="AL1746" s="59">
        <v>3000000</v>
      </c>
      <c r="AM1746" s="59">
        <v>0</v>
      </c>
      <c r="AN1746" s="59">
        <v>3000000</v>
      </c>
      <c r="AO1746" s="59">
        <v>0</v>
      </c>
      <c r="AP1746" s="59">
        <v>3000000</v>
      </c>
      <c r="AQ1746" s="59">
        <v>0</v>
      </c>
      <c r="AR1746" s="59">
        <v>3000000</v>
      </c>
      <c r="AS1746" s="59">
        <v>0</v>
      </c>
      <c r="AT1746" s="59">
        <v>3000000</v>
      </c>
      <c r="AU1746" s="59">
        <v>0</v>
      </c>
      <c r="AV1746" s="59">
        <v>3000000</v>
      </c>
      <c r="AW1746" s="59">
        <v>0</v>
      </c>
      <c r="AX1746" s="59">
        <v>6000000</v>
      </c>
      <c r="AY1746" s="2">
        <v>0</v>
      </c>
      <c r="AZ1746" s="12" t="str">
        <f t="shared" si="207"/>
        <v>OK</v>
      </c>
      <c r="BA1746" s="12" t="str">
        <f t="shared" si="208"/>
        <v>OK</v>
      </c>
      <c r="BB1746" s="6">
        <f t="shared" si="209"/>
        <v>0</v>
      </c>
      <c r="BC1746" s="13">
        <f t="shared" si="210"/>
        <v>35000000</v>
      </c>
      <c r="BD1746" s="13">
        <f t="shared" si="211"/>
        <v>35000000</v>
      </c>
      <c r="BE1746" s="6">
        <f t="shared" si="212"/>
        <v>0</v>
      </c>
      <c r="BF1746" s="6">
        <f t="shared" si="213"/>
        <v>0</v>
      </c>
      <c r="BG1746" s="2" t="str">
        <f t="shared" si="214"/>
        <v>2500.2.1.2.</v>
      </c>
    </row>
    <row r="1747" spans="2:59" ht="71.25" x14ac:dyDescent="0.25">
      <c r="B1747" s="39" t="s">
        <v>7878</v>
      </c>
      <c r="C1747" s="39" t="s">
        <v>1976</v>
      </c>
      <c r="D1747" s="39" t="s">
        <v>4</v>
      </c>
      <c r="E1747" s="40" t="s">
        <v>1977</v>
      </c>
      <c r="F1747" s="40" t="s">
        <v>1978</v>
      </c>
      <c r="G1747" s="40" t="s">
        <v>35</v>
      </c>
      <c r="H1747" s="40">
        <v>80161501</v>
      </c>
      <c r="I1747" s="40" t="s">
        <v>8170</v>
      </c>
      <c r="J1747" s="40" t="s">
        <v>221</v>
      </c>
      <c r="K1747" s="40" t="s">
        <v>7925</v>
      </c>
      <c r="L1747" s="41" t="s">
        <v>154</v>
      </c>
      <c r="M1747" s="41" t="s">
        <v>154</v>
      </c>
      <c r="N1747" s="41">
        <v>11</v>
      </c>
      <c r="O1747" s="41" t="s">
        <v>223</v>
      </c>
      <c r="P1747" s="41" t="s">
        <v>224</v>
      </c>
      <c r="Q1747" s="58">
        <v>35000000</v>
      </c>
      <c r="R1747" s="58">
        <v>35000000</v>
      </c>
      <c r="S1747" s="41" t="s">
        <v>225</v>
      </c>
      <c r="T1747" s="41" t="s">
        <v>221</v>
      </c>
      <c r="U1747" s="40" t="s">
        <v>404</v>
      </c>
      <c r="V1747" s="40" t="s">
        <v>1272</v>
      </c>
      <c r="W1747" s="40" t="s">
        <v>2005</v>
      </c>
      <c r="X1747" s="40" t="s">
        <v>229</v>
      </c>
      <c r="Y1747" s="40" t="s">
        <v>230</v>
      </c>
      <c r="Z1747" s="40" t="s">
        <v>405</v>
      </c>
      <c r="AA1747" s="59">
        <v>0</v>
      </c>
      <c r="AB1747" s="59">
        <v>0</v>
      </c>
      <c r="AC1747" s="59">
        <v>35000000</v>
      </c>
      <c r="AD1747" s="59">
        <v>0</v>
      </c>
      <c r="AE1747" s="59">
        <v>0</v>
      </c>
      <c r="AF1747" s="59">
        <v>4000000</v>
      </c>
      <c r="AG1747" s="59">
        <v>0</v>
      </c>
      <c r="AH1747" s="59">
        <v>4000000</v>
      </c>
      <c r="AI1747" s="59">
        <v>0</v>
      </c>
      <c r="AJ1747" s="59">
        <v>3000000</v>
      </c>
      <c r="AK1747" s="59">
        <v>0</v>
      </c>
      <c r="AL1747" s="59">
        <v>3000000</v>
      </c>
      <c r="AM1747" s="59">
        <v>0</v>
      </c>
      <c r="AN1747" s="59">
        <v>3000000</v>
      </c>
      <c r="AO1747" s="59">
        <v>0</v>
      </c>
      <c r="AP1747" s="59">
        <v>3000000</v>
      </c>
      <c r="AQ1747" s="59">
        <v>0</v>
      </c>
      <c r="AR1747" s="59">
        <v>3000000</v>
      </c>
      <c r="AS1747" s="59">
        <v>0</v>
      </c>
      <c r="AT1747" s="59">
        <v>3000000</v>
      </c>
      <c r="AU1747" s="59">
        <v>0</v>
      </c>
      <c r="AV1747" s="59">
        <v>3000000</v>
      </c>
      <c r="AW1747" s="59">
        <v>0</v>
      </c>
      <c r="AX1747" s="59">
        <v>6000000</v>
      </c>
      <c r="AY1747" s="2">
        <v>0</v>
      </c>
      <c r="AZ1747" s="12" t="str">
        <f t="shared" si="207"/>
        <v>OK</v>
      </c>
      <c r="BA1747" s="12" t="str">
        <f t="shared" si="208"/>
        <v>OK</v>
      </c>
      <c r="BB1747" s="6">
        <f t="shared" si="209"/>
        <v>0</v>
      </c>
      <c r="BC1747" s="13">
        <f t="shared" si="210"/>
        <v>35000000</v>
      </c>
      <c r="BD1747" s="13">
        <f t="shared" si="211"/>
        <v>35000000</v>
      </c>
      <c r="BE1747" s="6">
        <f t="shared" si="212"/>
        <v>0</v>
      </c>
      <c r="BF1747" s="6">
        <f t="shared" si="213"/>
        <v>0</v>
      </c>
      <c r="BG1747" s="2" t="str">
        <f t="shared" si="214"/>
        <v>2500.2.1.2.</v>
      </c>
    </row>
    <row r="1748" spans="2:59" ht="71.25" x14ac:dyDescent="0.25">
      <c r="B1748" s="39" t="s">
        <v>7879</v>
      </c>
      <c r="C1748" s="39" t="s">
        <v>1976</v>
      </c>
      <c r="D1748" s="39" t="s">
        <v>4</v>
      </c>
      <c r="E1748" s="40" t="s">
        <v>1977</v>
      </c>
      <c r="F1748" s="40" t="s">
        <v>1978</v>
      </c>
      <c r="G1748" s="40" t="s">
        <v>35</v>
      </c>
      <c r="H1748" s="40">
        <v>80161501</v>
      </c>
      <c r="I1748" s="40" t="s">
        <v>8170</v>
      </c>
      <c r="J1748" s="40" t="s">
        <v>221</v>
      </c>
      <c r="K1748" s="40" t="s">
        <v>7926</v>
      </c>
      <c r="L1748" s="41" t="s">
        <v>154</v>
      </c>
      <c r="M1748" s="41" t="s">
        <v>154</v>
      </c>
      <c r="N1748" s="41">
        <v>11</v>
      </c>
      <c r="O1748" s="41" t="s">
        <v>223</v>
      </c>
      <c r="P1748" s="41" t="s">
        <v>224</v>
      </c>
      <c r="Q1748" s="58">
        <v>77000000</v>
      </c>
      <c r="R1748" s="58">
        <v>77000000</v>
      </c>
      <c r="S1748" s="41" t="s">
        <v>225</v>
      </c>
      <c r="T1748" s="41" t="s">
        <v>221</v>
      </c>
      <c r="U1748" s="40" t="s">
        <v>404</v>
      </c>
      <c r="V1748" s="40" t="s">
        <v>1272</v>
      </c>
      <c r="W1748" s="40" t="s">
        <v>2005</v>
      </c>
      <c r="X1748" s="40" t="s">
        <v>229</v>
      </c>
      <c r="Y1748" s="40" t="s">
        <v>230</v>
      </c>
      <c r="Z1748" s="40" t="s">
        <v>405</v>
      </c>
      <c r="AA1748" s="59">
        <v>0</v>
      </c>
      <c r="AB1748" s="59">
        <v>0</v>
      </c>
      <c r="AC1748" s="59">
        <v>77000000</v>
      </c>
      <c r="AD1748" s="59">
        <v>0</v>
      </c>
      <c r="AE1748" s="59">
        <v>0</v>
      </c>
      <c r="AF1748" s="59">
        <v>7000000</v>
      </c>
      <c r="AG1748" s="59">
        <v>0</v>
      </c>
      <c r="AH1748" s="59">
        <v>7000000</v>
      </c>
      <c r="AI1748" s="59">
        <v>0</v>
      </c>
      <c r="AJ1748" s="59">
        <v>7000000</v>
      </c>
      <c r="AK1748" s="59">
        <v>0</v>
      </c>
      <c r="AL1748" s="59">
        <v>7000000</v>
      </c>
      <c r="AM1748" s="59">
        <v>0</v>
      </c>
      <c r="AN1748" s="59">
        <v>7000000</v>
      </c>
      <c r="AO1748" s="59">
        <v>0</v>
      </c>
      <c r="AP1748" s="59">
        <v>7000000</v>
      </c>
      <c r="AQ1748" s="59">
        <v>0</v>
      </c>
      <c r="AR1748" s="59">
        <v>7000000</v>
      </c>
      <c r="AS1748" s="59">
        <v>0</v>
      </c>
      <c r="AT1748" s="59">
        <v>7000000</v>
      </c>
      <c r="AU1748" s="59">
        <v>0</v>
      </c>
      <c r="AV1748" s="59">
        <v>7000000</v>
      </c>
      <c r="AW1748" s="59">
        <v>0</v>
      </c>
      <c r="AX1748" s="59">
        <v>14000000</v>
      </c>
      <c r="AY1748" s="2">
        <v>0</v>
      </c>
      <c r="AZ1748" s="12" t="str">
        <f t="shared" si="207"/>
        <v>OK</v>
      </c>
      <c r="BA1748" s="12" t="str">
        <f t="shared" si="208"/>
        <v>OK</v>
      </c>
      <c r="BB1748" s="6">
        <f t="shared" si="209"/>
        <v>0</v>
      </c>
      <c r="BC1748" s="13">
        <f t="shared" si="210"/>
        <v>77000000</v>
      </c>
      <c r="BD1748" s="13">
        <f t="shared" si="211"/>
        <v>77000000</v>
      </c>
      <c r="BE1748" s="6">
        <f t="shared" si="212"/>
        <v>0</v>
      </c>
      <c r="BF1748" s="6">
        <f t="shared" si="213"/>
        <v>0</v>
      </c>
      <c r="BG1748" s="2" t="str">
        <f t="shared" si="214"/>
        <v>2500.2.1.2.</v>
      </c>
    </row>
    <row r="1749" spans="2:59" ht="71.25" x14ac:dyDescent="0.25">
      <c r="B1749" s="39" t="s">
        <v>7880</v>
      </c>
      <c r="C1749" s="39" t="s">
        <v>1976</v>
      </c>
      <c r="D1749" s="39" t="s">
        <v>4</v>
      </c>
      <c r="E1749" s="40" t="s">
        <v>1977</v>
      </c>
      <c r="F1749" s="40" t="s">
        <v>1978</v>
      </c>
      <c r="G1749" s="40" t="s">
        <v>35</v>
      </c>
      <c r="H1749" s="40">
        <v>80161501</v>
      </c>
      <c r="I1749" s="40" t="s">
        <v>8170</v>
      </c>
      <c r="J1749" s="40" t="s">
        <v>221</v>
      </c>
      <c r="K1749" s="40" t="s">
        <v>7927</v>
      </c>
      <c r="L1749" s="41" t="s">
        <v>154</v>
      </c>
      <c r="M1749" s="41" t="s">
        <v>154</v>
      </c>
      <c r="N1749" s="41">
        <v>11</v>
      </c>
      <c r="O1749" s="41" t="s">
        <v>221</v>
      </c>
      <c r="P1749" s="41" t="s">
        <v>224</v>
      </c>
      <c r="Q1749" s="58">
        <v>8896866</v>
      </c>
      <c r="R1749" s="58">
        <v>8896866</v>
      </c>
      <c r="S1749" s="41" t="s">
        <v>225</v>
      </c>
      <c r="T1749" s="41" t="s">
        <v>221</v>
      </c>
      <c r="U1749" s="40" t="s">
        <v>404</v>
      </c>
      <c r="V1749" s="40" t="s">
        <v>1272</v>
      </c>
      <c r="W1749" s="40" t="s">
        <v>2005</v>
      </c>
      <c r="X1749" s="40" t="s">
        <v>257</v>
      </c>
      <c r="Y1749" s="40" t="s">
        <v>258</v>
      </c>
      <c r="Z1749" s="40" t="s">
        <v>405</v>
      </c>
      <c r="AA1749" s="59">
        <v>0</v>
      </c>
      <c r="AB1749" s="59">
        <v>0</v>
      </c>
      <c r="AC1749" s="59">
        <v>808806</v>
      </c>
      <c r="AD1749" s="59">
        <v>808806</v>
      </c>
      <c r="AE1749" s="59">
        <v>808806</v>
      </c>
      <c r="AF1749" s="59">
        <v>808806</v>
      </c>
      <c r="AG1749" s="59">
        <v>808806</v>
      </c>
      <c r="AH1749" s="59">
        <v>808806</v>
      </c>
      <c r="AI1749" s="59">
        <v>808806</v>
      </c>
      <c r="AJ1749" s="59">
        <v>808806</v>
      </c>
      <c r="AK1749" s="59">
        <v>808806</v>
      </c>
      <c r="AL1749" s="59">
        <v>808806</v>
      </c>
      <c r="AM1749" s="59">
        <v>808806</v>
      </c>
      <c r="AN1749" s="59">
        <v>808806</v>
      </c>
      <c r="AO1749" s="59">
        <v>808806</v>
      </c>
      <c r="AP1749" s="59">
        <v>808806</v>
      </c>
      <c r="AQ1749" s="59">
        <v>808806</v>
      </c>
      <c r="AR1749" s="59">
        <v>808806</v>
      </c>
      <c r="AS1749" s="59">
        <v>808806</v>
      </c>
      <c r="AT1749" s="59">
        <v>808806</v>
      </c>
      <c r="AU1749" s="59">
        <v>808806</v>
      </c>
      <c r="AV1749" s="59">
        <v>808806</v>
      </c>
      <c r="AW1749" s="59">
        <v>808806</v>
      </c>
      <c r="AX1749" s="59">
        <v>808806</v>
      </c>
      <c r="AY1749" s="2">
        <v>0</v>
      </c>
      <c r="AZ1749" s="12" t="str">
        <f t="shared" si="207"/>
        <v>OK</v>
      </c>
      <c r="BA1749" s="12" t="str">
        <f t="shared" si="208"/>
        <v>OK</v>
      </c>
      <c r="BB1749" s="6">
        <f t="shared" si="209"/>
        <v>0</v>
      </c>
      <c r="BC1749" s="13">
        <f t="shared" si="210"/>
        <v>8896866</v>
      </c>
      <c r="BD1749" s="13">
        <f t="shared" si="211"/>
        <v>8896866</v>
      </c>
      <c r="BE1749" s="6">
        <f t="shared" si="212"/>
        <v>0</v>
      </c>
      <c r="BF1749" s="6">
        <f t="shared" si="213"/>
        <v>0</v>
      </c>
      <c r="BG1749" s="2" t="str">
        <f t="shared" si="214"/>
        <v>2500.2.1.2.</v>
      </c>
    </row>
    <row r="1750" spans="2:59" ht="85.5" x14ac:dyDescent="0.25">
      <c r="B1750" s="39" t="s">
        <v>7881</v>
      </c>
      <c r="C1750" s="39" t="s">
        <v>1976</v>
      </c>
      <c r="D1750" s="39" t="s">
        <v>4</v>
      </c>
      <c r="E1750" s="40" t="s">
        <v>1977</v>
      </c>
      <c r="F1750" s="40" t="s">
        <v>1978</v>
      </c>
      <c r="G1750" s="40" t="s">
        <v>35</v>
      </c>
      <c r="H1750" s="40">
        <v>80161505</v>
      </c>
      <c r="I1750" s="40" t="s">
        <v>8170</v>
      </c>
      <c r="J1750" s="40" t="s">
        <v>221</v>
      </c>
      <c r="K1750" s="40" t="s">
        <v>7928</v>
      </c>
      <c r="L1750" s="41" t="s">
        <v>154</v>
      </c>
      <c r="M1750" s="41" t="s">
        <v>154</v>
      </c>
      <c r="N1750" s="41">
        <v>11</v>
      </c>
      <c r="O1750" s="41" t="s">
        <v>223</v>
      </c>
      <c r="P1750" s="41" t="s">
        <v>224</v>
      </c>
      <c r="Q1750" s="58">
        <v>51913873</v>
      </c>
      <c r="R1750" s="58">
        <v>51913873</v>
      </c>
      <c r="S1750" s="41" t="s">
        <v>225</v>
      </c>
      <c r="T1750" s="41" t="s">
        <v>221</v>
      </c>
      <c r="U1750" s="40" t="s">
        <v>407</v>
      </c>
      <c r="V1750" s="40" t="s">
        <v>1272</v>
      </c>
      <c r="W1750" s="40" t="s">
        <v>2005</v>
      </c>
      <c r="X1750" s="40" t="s">
        <v>229</v>
      </c>
      <c r="Y1750" s="40" t="s">
        <v>230</v>
      </c>
      <c r="Z1750" s="40" t="s">
        <v>408</v>
      </c>
      <c r="AA1750" s="59">
        <v>0</v>
      </c>
      <c r="AB1750" s="59">
        <v>0</v>
      </c>
      <c r="AC1750" s="59">
        <v>51913873</v>
      </c>
      <c r="AD1750" s="59">
        <v>0</v>
      </c>
      <c r="AE1750" s="59">
        <v>0</v>
      </c>
      <c r="AF1750" s="59">
        <v>4719443</v>
      </c>
      <c r="AG1750" s="59">
        <v>0</v>
      </c>
      <c r="AH1750" s="59">
        <v>4719443</v>
      </c>
      <c r="AI1750" s="59">
        <v>0</v>
      </c>
      <c r="AJ1750" s="59">
        <v>4719443</v>
      </c>
      <c r="AK1750" s="59">
        <v>0</v>
      </c>
      <c r="AL1750" s="59">
        <v>4719443</v>
      </c>
      <c r="AM1750" s="59">
        <v>0</v>
      </c>
      <c r="AN1750" s="59">
        <v>4719443</v>
      </c>
      <c r="AO1750" s="59">
        <v>0</v>
      </c>
      <c r="AP1750" s="59">
        <v>4719443</v>
      </c>
      <c r="AQ1750" s="59">
        <v>0</v>
      </c>
      <c r="AR1750" s="59">
        <v>4719443</v>
      </c>
      <c r="AS1750" s="59">
        <v>0</v>
      </c>
      <c r="AT1750" s="59">
        <v>4719443</v>
      </c>
      <c r="AU1750" s="59">
        <v>0</v>
      </c>
      <c r="AV1750" s="59">
        <v>4719443</v>
      </c>
      <c r="AW1750" s="59">
        <v>0</v>
      </c>
      <c r="AX1750" s="59">
        <v>9438886</v>
      </c>
      <c r="AY1750" s="2">
        <v>0</v>
      </c>
      <c r="AZ1750" s="12" t="str">
        <f t="shared" si="207"/>
        <v>OK</v>
      </c>
      <c r="BA1750" s="12" t="str">
        <f t="shared" si="208"/>
        <v>OK</v>
      </c>
      <c r="BB1750" s="6">
        <f t="shared" si="209"/>
        <v>0</v>
      </c>
      <c r="BC1750" s="13">
        <f t="shared" si="210"/>
        <v>51913873</v>
      </c>
      <c r="BD1750" s="13">
        <f t="shared" si="211"/>
        <v>51913873</v>
      </c>
      <c r="BE1750" s="6">
        <f t="shared" si="212"/>
        <v>0</v>
      </c>
      <c r="BF1750" s="6">
        <f t="shared" si="213"/>
        <v>0</v>
      </c>
      <c r="BG1750" s="2" t="str">
        <f t="shared" si="214"/>
        <v>2500.2.1.2.</v>
      </c>
    </row>
    <row r="1751" spans="2:59" ht="85.5" x14ac:dyDescent="0.25">
      <c r="B1751" s="39" t="s">
        <v>7882</v>
      </c>
      <c r="C1751" s="39" t="s">
        <v>1976</v>
      </c>
      <c r="D1751" s="39" t="s">
        <v>4</v>
      </c>
      <c r="E1751" s="40" t="s">
        <v>1977</v>
      </c>
      <c r="F1751" s="40" t="s">
        <v>1978</v>
      </c>
      <c r="G1751" s="40" t="s">
        <v>35</v>
      </c>
      <c r="H1751" s="40">
        <v>80161505</v>
      </c>
      <c r="I1751" s="40" t="s">
        <v>8170</v>
      </c>
      <c r="J1751" s="40" t="s">
        <v>221</v>
      </c>
      <c r="K1751" s="40" t="s">
        <v>7928</v>
      </c>
      <c r="L1751" s="41" t="s">
        <v>154</v>
      </c>
      <c r="M1751" s="41" t="s">
        <v>154</v>
      </c>
      <c r="N1751" s="41">
        <v>11</v>
      </c>
      <c r="O1751" s="41" t="s">
        <v>223</v>
      </c>
      <c r="P1751" s="41" t="s">
        <v>224</v>
      </c>
      <c r="Q1751" s="58">
        <v>51913873</v>
      </c>
      <c r="R1751" s="58">
        <v>51913873</v>
      </c>
      <c r="S1751" s="41" t="s">
        <v>225</v>
      </c>
      <c r="T1751" s="41" t="s">
        <v>221</v>
      </c>
      <c r="U1751" s="40" t="s">
        <v>407</v>
      </c>
      <c r="V1751" s="40" t="s">
        <v>1272</v>
      </c>
      <c r="W1751" s="40" t="s">
        <v>2005</v>
      </c>
      <c r="X1751" s="40" t="s">
        <v>229</v>
      </c>
      <c r="Y1751" s="40" t="s">
        <v>230</v>
      </c>
      <c r="Z1751" s="40" t="s">
        <v>408</v>
      </c>
      <c r="AA1751" s="59">
        <v>0</v>
      </c>
      <c r="AB1751" s="59">
        <v>0</v>
      </c>
      <c r="AC1751" s="59">
        <v>51913873</v>
      </c>
      <c r="AD1751" s="59">
        <v>0</v>
      </c>
      <c r="AE1751" s="59">
        <v>0</v>
      </c>
      <c r="AF1751" s="59">
        <v>4719443</v>
      </c>
      <c r="AG1751" s="59">
        <v>0</v>
      </c>
      <c r="AH1751" s="59">
        <v>4719443</v>
      </c>
      <c r="AI1751" s="59">
        <v>0</v>
      </c>
      <c r="AJ1751" s="59">
        <v>4719443</v>
      </c>
      <c r="AK1751" s="59">
        <v>0</v>
      </c>
      <c r="AL1751" s="59">
        <v>4719443</v>
      </c>
      <c r="AM1751" s="59">
        <v>0</v>
      </c>
      <c r="AN1751" s="59">
        <v>4719443</v>
      </c>
      <c r="AO1751" s="59">
        <v>0</v>
      </c>
      <c r="AP1751" s="59">
        <v>4719443</v>
      </c>
      <c r="AQ1751" s="59">
        <v>0</v>
      </c>
      <c r="AR1751" s="59">
        <v>4719443</v>
      </c>
      <c r="AS1751" s="59">
        <v>0</v>
      </c>
      <c r="AT1751" s="59">
        <v>4719443</v>
      </c>
      <c r="AU1751" s="59">
        <v>0</v>
      </c>
      <c r="AV1751" s="59">
        <v>4719443</v>
      </c>
      <c r="AW1751" s="59">
        <v>0</v>
      </c>
      <c r="AX1751" s="59">
        <v>9438886</v>
      </c>
      <c r="AY1751" s="2">
        <v>0</v>
      </c>
      <c r="AZ1751" s="12" t="str">
        <f t="shared" si="207"/>
        <v>OK</v>
      </c>
      <c r="BA1751" s="12" t="str">
        <f t="shared" si="208"/>
        <v>OK</v>
      </c>
      <c r="BB1751" s="6">
        <f t="shared" si="209"/>
        <v>0</v>
      </c>
      <c r="BC1751" s="13">
        <f t="shared" si="210"/>
        <v>51913873</v>
      </c>
      <c r="BD1751" s="13">
        <f t="shared" si="211"/>
        <v>51913873</v>
      </c>
      <c r="BE1751" s="6">
        <f t="shared" si="212"/>
        <v>0</v>
      </c>
      <c r="BF1751" s="6">
        <f t="shared" si="213"/>
        <v>0</v>
      </c>
      <c r="BG1751" s="2" t="str">
        <f t="shared" si="214"/>
        <v>2500.2.1.2.</v>
      </c>
    </row>
    <row r="1752" spans="2:59" ht="85.5" x14ac:dyDescent="0.25">
      <c r="B1752" s="39" t="s">
        <v>7883</v>
      </c>
      <c r="C1752" s="39" t="s">
        <v>1976</v>
      </c>
      <c r="D1752" s="39" t="s">
        <v>4</v>
      </c>
      <c r="E1752" s="40" t="s">
        <v>1977</v>
      </c>
      <c r="F1752" s="40" t="s">
        <v>1978</v>
      </c>
      <c r="G1752" s="40" t="s">
        <v>35</v>
      </c>
      <c r="H1752" s="40">
        <v>80161505</v>
      </c>
      <c r="I1752" s="40" t="s">
        <v>8170</v>
      </c>
      <c r="J1752" s="40" t="s">
        <v>221</v>
      </c>
      <c r="K1752" s="40" t="s">
        <v>7928</v>
      </c>
      <c r="L1752" s="41" t="s">
        <v>154</v>
      </c>
      <c r="M1752" s="41" t="s">
        <v>154</v>
      </c>
      <c r="N1752" s="41">
        <v>11</v>
      </c>
      <c r="O1752" s="41" t="s">
        <v>223</v>
      </c>
      <c r="P1752" s="41" t="s">
        <v>224</v>
      </c>
      <c r="Q1752" s="58">
        <v>51913873</v>
      </c>
      <c r="R1752" s="58">
        <v>51913873</v>
      </c>
      <c r="S1752" s="41" t="s">
        <v>225</v>
      </c>
      <c r="T1752" s="41" t="s">
        <v>221</v>
      </c>
      <c r="U1752" s="40" t="s">
        <v>407</v>
      </c>
      <c r="V1752" s="40" t="s">
        <v>1272</v>
      </c>
      <c r="W1752" s="40" t="s">
        <v>2005</v>
      </c>
      <c r="X1752" s="40" t="s">
        <v>229</v>
      </c>
      <c r="Y1752" s="40" t="s">
        <v>230</v>
      </c>
      <c r="Z1752" s="40" t="s">
        <v>408</v>
      </c>
      <c r="AA1752" s="59">
        <v>0</v>
      </c>
      <c r="AB1752" s="59">
        <v>0</v>
      </c>
      <c r="AC1752" s="59">
        <v>51913873</v>
      </c>
      <c r="AD1752" s="59">
        <v>0</v>
      </c>
      <c r="AE1752" s="59">
        <v>0</v>
      </c>
      <c r="AF1752" s="59">
        <v>4719443</v>
      </c>
      <c r="AG1752" s="59">
        <v>0</v>
      </c>
      <c r="AH1752" s="59">
        <v>4719443</v>
      </c>
      <c r="AI1752" s="59">
        <v>0</v>
      </c>
      <c r="AJ1752" s="59">
        <v>4719443</v>
      </c>
      <c r="AK1752" s="59">
        <v>0</v>
      </c>
      <c r="AL1752" s="59">
        <v>4719443</v>
      </c>
      <c r="AM1752" s="59">
        <v>0</v>
      </c>
      <c r="AN1752" s="59">
        <v>4719443</v>
      </c>
      <c r="AO1752" s="59">
        <v>0</v>
      </c>
      <c r="AP1752" s="59">
        <v>4719443</v>
      </c>
      <c r="AQ1752" s="59">
        <v>0</v>
      </c>
      <c r="AR1752" s="59">
        <v>4719443</v>
      </c>
      <c r="AS1752" s="59">
        <v>0</v>
      </c>
      <c r="AT1752" s="59">
        <v>4719443</v>
      </c>
      <c r="AU1752" s="59">
        <v>0</v>
      </c>
      <c r="AV1752" s="59">
        <v>4719443</v>
      </c>
      <c r="AW1752" s="59">
        <v>0</v>
      </c>
      <c r="AX1752" s="59">
        <v>9438886</v>
      </c>
      <c r="AY1752" s="2">
        <v>0</v>
      </c>
      <c r="AZ1752" s="12" t="str">
        <f t="shared" si="207"/>
        <v>OK</v>
      </c>
      <c r="BA1752" s="12" t="str">
        <f t="shared" si="208"/>
        <v>OK</v>
      </c>
      <c r="BB1752" s="6">
        <f t="shared" si="209"/>
        <v>0</v>
      </c>
      <c r="BC1752" s="13">
        <f t="shared" si="210"/>
        <v>51913873</v>
      </c>
      <c r="BD1752" s="13">
        <f t="shared" si="211"/>
        <v>51913873</v>
      </c>
      <c r="BE1752" s="6">
        <f t="shared" si="212"/>
        <v>0</v>
      </c>
      <c r="BF1752" s="6">
        <f t="shared" si="213"/>
        <v>0</v>
      </c>
      <c r="BG1752" s="2" t="str">
        <f t="shared" si="214"/>
        <v>2500.2.1.2.</v>
      </c>
    </row>
    <row r="1753" spans="2:59" ht="99.75" x14ac:dyDescent="0.25">
      <c r="B1753" s="39" t="s">
        <v>7884</v>
      </c>
      <c r="C1753" s="39" t="s">
        <v>1976</v>
      </c>
      <c r="D1753" s="39" t="s">
        <v>4</v>
      </c>
      <c r="E1753" s="40" t="s">
        <v>1977</v>
      </c>
      <c r="F1753" s="40" t="s">
        <v>1978</v>
      </c>
      <c r="G1753" s="40" t="s">
        <v>35</v>
      </c>
      <c r="H1753" s="40">
        <v>80161505</v>
      </c>
      <c r="I1753" s="40" t="s">
        <v>8170</v>
      </c>
      <c r="J1753" s="40" t="s">
        <v>221</v>
      </c>
      <c r="K1753" s="40" t="s">
        <v>7929</v>
      </c>
      <c r="L1753" s="41" t="s">
        <v>154</v>
      </c>
      <c r="M1753" s="41" t="s">
        <v>154</v>
      </c>
      <c r="N1753" s="41">
        <v>11</v>
      </c>
      <c r="O1753" s="41" t="s">
        <v>223</v>
      </c>
      <c r="P1753" s="41" t="s">
        <v>224</v>
      </c>
      <c r="Q1753" s="58">
        <v>77995247</v>
      </c>
      <c r="R1753" s="58">
        <v>77995247</v>
      </c>
      <c r="S1753" s="41" t="s">
        <v>225</v>
      </c>
      <c r="T1753" s="41" t="s">
        <v>221</v>
      </c>
      <c r="U1753" s="40" t="s">
        <v>407</v>
      </c>
      <c r="V1753" s="40" t="s">
        <v>1272</v>
      </c>
      <c r="W1753" s="40" t="s">
        <v>2005</v>
      </c>
      <c r="X1753" s="40" t="s">
        <v>229</v>
      </c>
      <c r="Y1753" s="40" t="s">
        <v>230</v>
      </c>
      <c r="Z1753" s="40" t="s">
        <v>408</v>
      </c>
      <c r="AA1753" s="59">
        <v>0</v>
      </c>
      <c r="AB1753" s="59">
        <v>0</v>
      </c>
      <c r="AC1753" s="59">
        <v>77995247</v>
      </c>
      <c r="AD1753" s="59">
        <v>0</v>
      </c>
      <c r="AE1753" s="59">
        <v>0</v>
      </c>
      <c r="AF1753" s="59">
        <v>7090477</v>
      </c>
      <c r="AG1753" s="59">
        <v>0</v>
      </c>
      <c r="AH1753" s="59">
        <v>7090477</v>
      </c>
      <c r="AI1753" s="59">
        <v>0</v>
      </c>
      <c r="AJ1753" s="59">
        <v>7090477</v>
      </c>
      <c r="AK1753" s="59">
        <v>0</v>
      </c>
      <c r="AL1753" s="59">
        <v>7090477</v>
      </c>
      <c r="AM1753" s="59">
        <v>0</v>
      </c>
      <c r="AN1753" s="59">
        <v>7090477</v>
      </c>
      <c r="AO1753" s="59">
        <v>0</v>
      </c>
      <c r="AP1753" s="59">
        <v>7090477</v>
      </c>
      <c r="AQ1753" s="59">
        <v>0</v>
      </c>
      <c r="AR1753" s="59">
        <v>7090477</v>
      </c>
      <c r="AS1753" s="59">
        <v>0</v>
      </c>
      <c r="AT1753" s="59">
        <v>7090477</v>
      </c>
      <c r="AU1753" s="59">
        <v>0</v>
      </c>
      <c r="AV1753" s="59">
        <v>7090477</v>
      </c>
      <c r="AW1753" s="59">
        <v>0</v>
      </c>
      <c r="AX1753" s="59">
        <v>14180954</v>
      </c>
      <c r="AY1753" s="2">
        <v>0</v>
      </c>
      <c r="AZ1753" s="12" t="str">
        <f t="shared" si="207"/>
        <v>OK</v>
      </c>
      <c r="BA1753" s="12" t="str">
        <f t="shared" si="208"/>
        <v>OK</v>
      </c>
      <c r="BB1753" s="6">
        <f t="shared" si="209"/>
        <v>0</v>
      </c>
      <c r="BC1753" s="13">
        <f t="shared" si="210"/>
        <v>77995247</v>
      </c>
      <c r="BD1753" s="13">
        <f t="shared" si="211"/>
        <v>77995247</v>
      </c>
      <c r="BE1753" s="6">
        <f t="shared" si="212"/>
        <v>0</v>
      </c>
      <c r="BF1753" s="6">
        <f t="shared" si="213"/>
        <v>0</v>
      </c>
      <c r="BG1753" s="2" t="str">
        <f t="shared" si="214"/>
        <v>2500.2.1.2.</v>
      </c>
    </row>
    <row r="1754" spans="2:59" ht="71.25" x14ac:dyDescent="0.25">
      <c r="B1754" s="39" t="s">
        <v>7885</v>
      </c>
      <c r="C1754" s="39" t="s">
        <v>1976</v>
      </c>
      <c r="D1754" s="39" t="s">
        <v>4</v>
      </c>
      <c r="E1754" s="40" t="s">
        <v>1977</v>
      </c>
      <c r="F1754" s="40" t="s">
        <v>1978</v>
      </c>
      <c r="G1754" s="40" t="s">
        <v>35</v>
      </c>
      <c r="H1754" s="40">
        <v>80161505</v>
      </c>
      <c r="I1754" s="40" t="s">
        <v>8170</v>
      </c>
      <c r="J1754" s="40" t="s">
        <v>221</v>
      </c>
      <c r="K1754" s="40" t="s">
        <v>7930</v>
      </c>
      <c r="L1754" s="41" t="s">
        <v>154</v>
      </c>
      <c r="M1754" s="41" t="s">
        <v>154</v>
      </c>
      <c r="N1754" s="41">
        <v>11</v>
      </c>
      <c r="O1754" s="41" t="s">
        <v>221</v>
      </c>
      <c r="P1754" s="41" t="s">
        <v>224</v>
      </c>
      <c r="Q1754" s="58">
        <v>41261374</v>
      </c>
      <c r="R1754" s="58">
        <v>41261374</v>
      </c>
      <c r="S1754" s="41" t="s">
        <v>225</v>
      </c>
      <c r="T1754" s="41" t="s">
        <v>221</v>
      </c>
      <c r="U1754" s="40" t="s">
        <v>407</v>
      </c>
      <c r="V1754" s="40" t="s">
        <v>1272</v>
      </c>
      <c r="W1754" s="40" t="s">
        <v>2005</v>
      </c>
      <c r="X1754" s="40" t="s">
        <v>257</v>
      </c>
      <c r="Y1754" s="40" t="s">
        <v>258</v>
      </c>
      <c r="Z1754" s="40" t="s">
        <v>408</v>
      </c>
      <c r="AA1754" s="59">
        <v>0</v>
      </c>
      <c r="AB1754" s="59">
        <v>0</v>
      </c>
      <c r="AC1754" s="59">
        <v>3751034</v>
      </c>
      <c r="AD1754" s="59">
        <v>3751034</v>
      </c>
      <c r="AE1754" s="59">
        <v>3751034</v>
      </c>
      <c r="AF1754" s="59">
        <v>3751034</v>
      </c>
      <c r="AG1754" s="59">
        <v>3751034</v>
      </c>
      <c r="AH1754" s="59">
        <v>3751034</v>
      </c>
      <c r="AI1754" s="59">
        <v>3751034</v>
      </c>
      <c r="AJ1754" s="59">
        <v>3751034</v>
      </c>
      <c r="AK1754" s="59">
        <v>3751034</v>
      </c>
      <c r="AL1754" s="59">
        <v>3751034</v>
      </c>
      <c r="AM1754" s="59">
        <v>3751034</v>
      </c>
      <c r="AN1754" s="59">
        <v>3751034</v>
      </c>
      <c r="AO1754" s="59">
        <v>3751034</v>
      </c>
      <c r="AP1754" s="59">
        <v>3751034</v>
      </c>
      <c r="AQ1754" s="59">
        <v>3751034</v>
      </c>
      <c r="AR1754" s="59">
        <v>3751034</v>
      </c>
      <c r="AS1754" s="59">
        <v>3751034</v>
      </c>
      <c r="AT1754" s="59">
        <v>3751034</v>
      </c>
      <c r="AU1754" s="59">
        <v>3751034</v>
      </c>
      <c r="AV1754" s="59">
        <v>3751034</v>
      </c>
      <c r="AW1754" s="59">
        <v>3751034</v>
      </c>
      <c r="AX1754" s="59">
        <v>3751034</v>
      </c>
      <c r="AY1754" s="2">
        <v>0</v>
      </c>
      <c r="AZ1754" s="12" t="str">
        <f t="shared" si="207"/>
        <v>OK</v>
      </c>
      <c r="BA1754" s="12" t="str">
        <f t="shared" si="208"/>
        <v>OK</v>
      </c>
      <c r="BB1754" s="6">
        <f t="shared" si="209"/>
        <v>0</v>
      </c>
      <c r="BC1754" s="13">
        <f t="shared" si="210"/>
        <v>41261374</v>
      </c>
      <c r="BD1754" s="13">
        <f t="shared" si="211"/>
        <v>41261374</v>
      </c>
      <c r="BE1754" s="6">
        <f t="shared" si="212"/>
        <v>0</v>
      </c>
      <c r="BF1754" s="6">
        <f t="shared" si="213"/>
        <v>0</v>
      </c>
      <c r="BG1754" s="2" t="str">
        <f t="shared" si="214"/>
        <v>2500.2.1.2.</v>
      </c>
    </row>
    <row r="1755" spans="2:59" ht="71.25" x14ac:dyDescent="0.25">
      <c r="B1755" s="39" t="s">
        <v>7886</v>
      </c>
      <c r="C1755" s="39" t="s">
        <v>1976</v>
      </c>
      <c r="D1755" s="39" t="s">
        <v>4</v>
      </c>
      <c r="E1755" s="40" t="s">
        <v>1977</v>
      </c>
      <c r="F1755" s="40" t="s">
        <v>1978</v>
      </c>
      <c r="G1755" s="40" t="s">
        <v>35</v>
      </c>
      <c r="H1755" s="40">
        <v>80161501</v>
      </c>
      <c r="I1755" s="40" t="s">
        <v>8170</v>
      </c>
      <c r="J1755" s="40" t="s">
        <v>221</v>
      </c>
      <c r="K1755" s="40" t="s">
        <v>7931</v>
      </c>
      <c r="L1755" s="41" t="s">
        <v>154</v>
      </c>
      <c r="M1755" s="41" t="s">
        <v>154</v>
      </c>
      <c r="N1755" s="41">
        <v>11</v>
      </c>
      <c r="O1755" s="41" t="s">
        <v>223</v>
      </c>
      <c r="P1755" s="41" t="s">
        <v>224</v>
      </c>
      <c r="Q1755" s="58">
        <v>51913873</v>
      </c>
      <c r="R1755" s="58">
        <v>51913873</v>
      </c>
      <c r="S1755" s="41" t="s">
        <v>225</v>
      </c>
      <c r="T1755" s="41" t="s">
        <v>221</v>
      </c>
      <c r="U1755" s="40" t="s">
        <v>410</v>
      </c>
      <c r="V1755" s="40" t="s">
        <v>1272</v>
      </c>
      <c r="W1755" s="40" t="s">
        <v>2005</v>
      </c>
      <c r="X1755" s="40" t="s">
        <v>229</v>
      </c>
      <c r="Y1755" s="40" t="s">
        <v>230</v>
      </c>
      <c r="Z1755" s="40" t="s">
        <v>411</v>
      </c>
      <c r="AA1755" s="59">
        <v>0</v>
      </c>
      <c r="AB1755" s="59">
        <v>0</v>
      </c>
      <c r="AC1755" s="59">
        <v>51913873</v>
      </c>
      <c r="AD1755" s="59">
        <v>0</v>
      </c>
      <c r="AE1755" s="59">
        <v>0</v>
      </c>
      <c r="AF1755" s="59">
        <v>4719443</v>
      </c>
      <c r="AG1755" s="59">
        <v>0</v>
      </c>
      <c r="AH1755" s="59">
        <v>4719443</v>
      </c>
      <c r="AI1755" s="59">
        <v>0</v>
      </c>
      <c r="AJ1755" s="59">
        <v>4719443</v>
      </c>
      <c r="AK1755" s="59">
        <v>0</v>
      </c>
      <c r="AL1755" s="59">
        <v>4719443</v>
      </c>
      <c r="AM1755" s="59">
        <v>0</v>
      </c>
      <c r="AN1755" s="59">
        <v>4719443</v>
      </c>
      <c r="AO1755" s="59">
        <v>0</v>
      </c>
      <c r="AP1755" s="59">
        <v>4719443</v>
      </c>
      <c r="AQ1755" s="59">
        <v>0</v>
      </c>
      <c r="AR1755" s="59">
        <v>4719443</v>
      </c>
      <c r="AS1755" s="59">
        <v>0</v>
      </c>
      <c r="AT1755" s="59">
        <v>4719443</v>
      </c>
      <c r="AU1755" s="59">
        <v>0</v>
      </c>
      <c r="AV1755" s="59">
        <v>4719443</v>
      </c>
      <c r="AW1755" s="59">
        <v>0</v>
      </c>
      <c r="AX1755" s="59">
        <v>9438886</v>
      </c>
      <c r="AY1755" s="2">
        <v>0</v>
      </c>
      <c r="AZ1755" s="12" t="str">
        <f t="shared" si="207"/>
        <v>OK</v>
      </c>
      <c r="BA1755" s="12" t="str">
        <f t="shared" si="208"/>
        <v>OK</v>
      </c>
      <c r="BB1755" s="6">
        <f t="shared" si="209"/>
        <v>0</v>
      </c>
      <c r="BC1755" s="13">
        <f t="shared" si="210"/>
        <v>51913873</v>
      </c>
      <c r="BD1755" s="13">
        <f t="shared" si="211"/>
        <v>51913873</v>
      </c>
      <c r="BE1755" s="6">
        <f t="shared" si="212"/>
        <v>0</v>
      </c>
      <c r="BF1755" s="6">
        <f t="shared" si="213"/>
        <v>0</v>
      </c>
      <c r="BG1755" s="2" t="str">
        <f t="shared" si="214"/>
        <v>2500.2.1.2.</v>
      </c>
    </row>
    <row r="1756" spans="2:59" ht="71.25" x14ac:dyDescent="0.25">
      <c r="B1756" s="39" t="s">
        <v>7887</v>
      </c>
      <c r="C1756" s="39" t="s">
        <v>1976</v>
      </c>
      <c r="D1756" s="39" t="s">
        <v>4</v>
      </c>
      <c r="E1756" s="40" t="s">
        <v>1977</v>
      </c>
      <c r="F1756" s="40" t="s">
        <v>1978</v>
      </c>
      <c r="G1756" s="40" t="s">
        <v>35</v>
      </c>
      <c r="H1756" s="40">
        <v>80161501</v>
      </c>
      <c r="I1756" s="40" t="s">
        <v>8170</v>
      </c>
      <c r="J1756" s="40" t="s">
        <v>221</v>
      </c>
      <c r="K1756" s="40" t="s">
        <v>7932</v>
      </c>
      <c r="L1756" s="41" t="s">
        <v>154</v>
      </c>
      <c r="M1756" s="41" t="s">
        <v>154</v>
      </c>
      <c r="N1756" s="41">
        <v>11</v>
      </c>
      <c r="O1756" s="41" t="s">
        <v>223</v>
      </c>
      <c r="P1756" s="41" t="s">
        <v>224</v>
      </c>
      <c r="Q1756" s="58">
        <v>5660000</v>
      </c>
      <c r="R1756" s="58">
        <v>5660000</v>
      </c>
      <c r="S1756" s="41" t="s">
        <v>225</v>
      </c>
      <c r="T1756" s="41" t="s">
        <v>221</v>
      </c>
      <c r="U1756" s="40" t="s">
        <v>410</v>
      </c>
      <c r="V1756" s="40" t="s">
        <v>1272</v>
      </c>
      <c r="W1756" s="40" t="s">
        <v>2005</v>
      </c>
      <c r="X1756" s="40" t="s">
        <v>257</v>
      </c>
      <c r="Y1756" s="40" t="s">
        <v>258</v>
      </c>
      <c r="Z1756" s="40" t="s">
        <v>411</v>
      </c>
      <c r="AA1756" s="59">
        <v>0</v>
      </c>
      <c r="AB1756" s="59">
        <v>0</v>
      </c>
      <c r="AC1756" s="59">
        <v>514545</v>
      </c>
      <c r="AD1756" s="59">
        <v>514545</v>
      </c>
      <c r="AE1756" s="59">
        <v>514545</v>
      </c>
      <c r="AF1756" s="59">
        <v>514545</v>
      </c>
      <c r="AG1756" s="59">
        <v>514545</v>
      </c>
      <c r="AH1756" s="59">
        <v>514545</v>
      </c>
      <c r="AI1756" s="59">
        <v>514545</v>
      </c>
      <c r="AJ1756" s="59">
        <v>514545</v>
      </c>
      <c r="AK1756" s="59">
        <v>514545</v>
      </c>
      <c r="AL1756" s="59">
        <v>514545</v>
      </c>
      <c r="AM1756" s="59">
        <v>514545</v>
      </c>
      <c r="AN1756" s="59">
        <v>514545</v>
      </c>
      <c r="AO1756" s="59">
        <v>514545</v>
      </c>
      <c r="AP1756" s="59">
        <v>514545</v>
      </c>
      <c r="AQ1756" s="59">
        <v>514545</v>
      </c>
      <c r="AR1756" s="59">
        <v>514545</v>
      </c>
      <c r="AS1756" s="59">
        <v>514545</v>
      </c>
      <c r="AT1756" s="59">
        <v>514545</v>
      </c>
      <c r="AU1756" s="59">
        <v>514545</v>
      </c>
      <c r="AV1756" s="59">
        <v>514545</v>
      </c>
      <c r="AW1756" s="59">
        <v>514550</v>
      </c>
      <c r="AX1756" s="59">
        <v>514550</v>
      </c>
      <c r="AY1756" s="2">
        <v>0</v>
      </c>
      <c r="AZ1756" s="12" t="str">
        <f t="shared" si="207"/>
        <v>OK</v>
      </c>
      <c r="BA1756" s="12" t="str">
        <f t="shared" si="208"/>
        <v>OK</v>
      </c>
      <c r="BB1756" s="6">
        <f t="shared" si="209"/>
        <v>0</v>
      </c>
      <c r="BC1756" s="13">
        <f t="shared" si="210"/>
        <v>5660000</v>
      </c>
      <c r="BD1756" s="13">
        <f t="shared" si="211"/>
        <v>5660000</v>
      </c>
      <c r="BE1756" s="6">
        <f t="shared" si="212"/>
        <v>0</v>
      </c>
      <c r="BF1756" s="6">
        <f t="shared" si="213"/>
        <v>0</v>
      </c>
      <c r="BG1756" s="2" t="str">
        <f t="shared" si="214"/>
        <v>2500.2.1.2.</v>
      </c>
    </row>
    <row r="1757" spans="2:59" ht="71.25" x14ac:dyDescent="0.25">
      <c r="B1757" s="39" t="s">
        <v>7888</v>
      </c>
      <c r="C1757" s="39" t="s">
        <v>1976</v>
      </c>
      <c r="D1757" s="39" t="s">
        <v>4</v>
      </c>
      <c r="E1757" s="40" t="s">
        <v>1977</v>
      </c>
      <c r="F1757" s="40" t="s">
        <v>1978</v>
      </c>
      <c r="G1757" s="40" t="s">
        <v>35</v>
      </c>
      <c r="H1757" s="40">
        <v>80161501</v>
      </c>
      <c r="I1757" s="40" t="s">
        <v>8170</v>
      </c>
      <c r="J1757" s="40" t="s">
        <v>221</v>
      </c>
      <c r="K1757" s="40" t="s">
        <v>7933</v>
      </c>
      <c r="L1757" s="41" t="s">
        <v>154</v>
      </c>
      <c r="M1757" s="41" t="s">
        <v>154</v>
      </c>
      <c r="N1757" s="41">
        <v>11</v>
      </c>
      <c r="O1757" s="41" t="s">
        <v>223</v>
      </c>
      <c r="P1757" s="41" t="s">
        <v>224</v>
      </c>
      <c r="Q1757" s="58">
        <v>30000000</v>
      </c>
      <c r="R1757" s="58">
        <v>30000000</v>
      </c>
      <c r="S1757" s="41" t="s">
        <v>225</v>
      </c>
      <c r="T1757" s="41" t="s">
        <v>221</v>
      </c>
      <c r="U1757" s="40" t="s">
        <v>413</v>
      </c>
      <c r="V1757" s="40" t="s">
        <v>1272</v>
      </c>
      <c r="W1757" s="40" t="s">
        <v>2005</v>
      </c>
      <c r="X1757" s="40" t="s">
        <v>229</v>
      </c>
      <c r="Y1757" s="40" t="s">
        <v>230</v>
      </c>
      <c r="Z1757" s="40" t="s">
        <v>414</v>
      </c>
      <c r="AA1757" s="59">
        <v>0</v>
      </c>
      <c r="AB1757" s="59">
        <v>0</v>
      </c>
      <c r="AC1757" s="59">
        <v>30000000</v>
      </c>
      <c r="AD1757" s="59">
        <v>2727272</v>
      </c>
      <c r="AE1757" s="59">
        <v>0</v>
      </c>
      <c r="AF1757" s="59">
        <v>2727272</v>
      </c>
      <c r="AG1757" s="59">
        <v>0</v>
      </c>
      <c r="AH1757" s="59">
        <v>2727272</v>
      </c>
      <c r="AI1757" s="59">
        <v>0</v>
      </c>
      <c r="AJ1757" s="59">
        <v>2727273</v>
      </c>
      <c r="AK1757" s="59">
        <v>0</v>
      </c>
      <c r="AL1757" s="59">
        <v>2727273</v>
      </c>
      <c r="AM1757" s="59">
        <v>0</v>
      </c>
      <c r="AN1757" s="59">
        <v>2727273</v>
      </c>
      <c r="AO1757" s="59">
        <v>0</v>
      </c>
      <c r="AP1757" s="59">
        <v>2727273</v>
      </c>
      <c r="AQ1757" s="59">
        <v>0</v>
      </c>
      <c r="AR1757" s="59">
        <v>2727273</v>
      </c>
      <c r="AS1757" s="59">
        <v>0</v>
      </c>
      <c r="AT1757" s="59">
        <v>2727273</v>
      </c>
      <c r="AU1757" s="59">
        <v>0</v>
      </c>
      <c r="AV1757" s="59">
        <v>2727273</v>
      </c>
      <c r="AW1757" s="59">
        <v>0</v>
      </c>
      <c r="AX1757" s="59">
        <v>2727273</v>
      </c>
      <c r="AY1757" s="2">
        <v>0</v>
      </c>
      <c r="AZ1757" s="12" t="str">
        <f t="shared" si="207"/>
        <v>OK</v>
      </c>
      <c r="BA1757" s="12" t="str">
        <f t="shared" si="208"/>
        <v>OK</v>
      </c>
      <c r="BB1757" s="6">
        <f t="shared" si="209"/>
        <v>0</v>
      </c>
      <c r="BC1757" s="13">
        <f t="shared" si="210"/>
        <v>30000000</v>
      </c>
      <c r="BD1757" s="13">
        <f t="shared" si="211"/>
        <v>30000000</v>
      </c>
      <c r="BE1757" s="6">
        <f t="shared" si="212"/>
        <v>0</v>
      </c>
      <c r="BF1757" s="6">
        <f t="shared" si="213"/>
        <v>0</v>
      </c>
      <c r="BG1757" s="2" t="str">
        <f t="shared" si="214"/>
        <v>2500.2.1.2.</v>
      </c>
    </row>
    <row r="1758" spans="2:59" ht="71.25" x14ac:dyDescent="0.25">
      <c r="B1758" s="39" t="s">
        <v>7889</v>
      </c>
      <c r="C1758" s="39" t="s">
        <v>1976</v>
      </c>
      <c r="D1758" s="39" t="s">
        <v>4</v>
      </c>
      <c r="E1758" s="40" t="s">
        <v>1977</v>
      </c>
      <c r="F1758" s="40" t="s">
        <v>1978</v>
      </c>
      <c r="G1758" s="40" t="s">
        <v>35</v>
      </c>
      <c r="H1758" s="40">
        <v>80161501</v>
      </c>
      <c r="I1758" s="40" t="s">
        <v>8170</v>
      </c>
      <c r="J1758" s="40" t="s">
        <v>221</v>
      </c>
      <c r="K1758" s="40" t="s">
        <v>7934</v>
      </c>
      <c r="L1758" s="41" t="s">
        <v>154</v>
      </c>
      <c r="M1758" s="41" t="s">
        <v>154</v>
      </c>
      <c r="N1758" s="41">
        <v>11</v>
      </c>
      <c r="O1758" s="41" t="s">
        <v>223</v>
      </c>
      <c r="P1758" s="41" t="s">
        <v>224</v>
      </c>
      <c r="Q1758" s="58">
        <v>30000000</v>
      </c>
      <c r="R1758" s="58">
        <v>30000000</v>
      </c>
      <c r="S1758" s="41" t="s">
        <v>225</v>
      </c>
      <c r="T1758" s="41" t="s">
        <v>221</v>
      </c>
      <c r="U1758" s="40" t="s">
        <v>416</v>
      </c>
      <c r="V1758" s="40" t="s">
        <v>1272</v>
      </c>
      <c r="W1758" s="40" t="s">
        <v>2005</v>
      </c>
      <c r="X1758" s="40" t="s">
        <v>229</v>
      </c>
      <c r="Y1758" s="40" t="s">
        <v>230</v>
      </c>
      <c r="Z1758" s="40" t="s">
        <v>417</v>
      </c>
      <c r="AA1758" s="59">
        <v>0</v>
      </c>
      <c r="AB1758" s="59">
        <v>0</v>
      </c>
      <c r="AC1758" s="59">
        <v>30000000</v>
      </c>
      <c r="AD1758" s="59">
        <v>0</v>
      </c>
      <c r="AE1758" s="59">
        <v>0</v>
      </c>
      <c r="AF1758" s="59">
        <v>2727272</v>
      </c>
      <c r="AG1758" s="59">
        <v>0</v>
      </c>
      <c r="AH1758" s="59">
        <v>2727272</v>
      </c>
      <c r="AI1758" s="59">
        <v>0</v>
      </c>
      <c r="AJ1758" s="59">
        <v>2727272</v>
      </c>
      <c r="AK1758" s="59">
        <v>0</v>
      </c>
      <c r="AL1758" s="59">
        <v>2727272</v>
      </c>
      <c r="AM1758" s="59">
        <v>0</v>
      </c>
      <c r="AN1758" s="59">
        <v>2727272</v>
      </c>
      <c r="AO1758" s="59">
        <v>0</v>
      </c>
      <c r="AP1758" s="59">
        <v>2727272</v>
      </c>
      <c r="AQ1758" s="59">
        <v>0</v>
      </c>
      <c r="AR1758" s="59">
        <v>2727272</v>
      </c>
      <c r="AS1758" s="59">
        <v>0</v>
      </c>
      <c r="AT1758" s="59">
        <v>2727272</v>
      </c>
      <c r="AU1758" s="59">
        <v>0</v>
      </c>
      <c r="AV1758" s="59">
        <v>2727272</v>
      </c>
      <c r="AW1758" s="59">
        <v>0</v>
      </c>
      <c r="AX1758" s="59">
        <v>5454552</v>
      </c>
      <c r="AY1758" s="2">
        <v>0</v>
      </c>
      <c r="AZ1758" s="12" t="str">
        <f t="shared" si="207"/>
        <v>OK</v>
      </c>
      <c r="BA1758" s="12" t="str">
        <f t="shared" si="208"/>
        <v>OK</v>
      </c>
      <c r="BB1758" s="6">
        <f t="shared" si="209"/>
        <v>0</v>
      </c>
      <c r="BC1758" s="13">
        <f t="shared" si="210"/>
        <v>30000000</v>
      </c>
      <c r="BD1758" s="13">
        <f t="shared" si="211"/>
        <v>30000000</v>
      </c>
      <c r="BE1758" s="6">
        <f t="shared" si="212"/>
        <v>0</v>
      </c>
      <c r="BF1758" s="6">
        <f t="shared" si="213"/>
        <v>0</v>
      </c>
      <c r="BG1758" s="2" t="str">
        <f t="shared" si="214"/>
        <v>2500.2.1.2.</v>
      </c>
    </row>
    <row r="1759" spans="2:59" ht="71.25" x14ac:dyDescent="0.25">
      <c r="B1759" s="39" t="s">
        <v>7890</v>
      </c>
      <c r="C1759" s="39" t="s">
        <v>1976</v>
      </c>
      <c r="D1759" s="39" t="s">
        <v>4</v>
      </c>
      <c r="E1759" s="40" t="s">
        <v>1977</v>
      </c>
      <c r="F1759" s="40" t="s">
        <v>1978</v>
      </c>
      <c r="G1759" s="40" t="s">
        <v>35</v>
      </c>
      <c r="H1759" s="40">
        <v>80161501</v>
      </c>
      <c r="I1759" s="40" t="s">
        <v>8170</v>
      </c>
      <c r="J1759" s="40" t="s">
        <v>221</v>
      </c>
      <c r="K1759" s="40" t="s">
        <v>7935</v>
      </c>
      <c r="L1759" s="41" t="s">
        <v>154</v>
      </c>
      <c r="M1759" s="41" t="s">
        <v>154</v>
      </c>
      <c r="N1759" s="41">
        <v>10</v>
      </c>
      <c r="O1759" s="41" t="s">
        <v>223</v>
      </c>
      <c r="P1759" s="41" t="s">
        <v>224</v>
      </c>
      <c r="Q1759" s="58">
        <v>30000000</v>
      </c>
      <c r="R1759" s="58">
        <v>30000000</v>
      </c>
      <c r="S1759" s="41" t="s">
        <v>225</v>
      </c>
      <c r="T1759" s="41" t="s">
        <v>221</v>
      </c>
      <c r="U1759" s="40" t="s">
        <v>419</v>
      </c>
      <c r="V1759" s="40" t="s">
        <v>721</v>
      </c>
      <c r="W1759" s="40" t="s">
        <v>1709</v>
      </c>
      <c r="X1759" s="40" t="s">
        <v>229</v>
      </c>
      <c r="Y1759" s="40" t="s">
        <v>230</v>
      </c>
      <c r="Z1759" s="40" t="s">
        <v>411</v>
      </c>
      <c r="AA1759" s="59">
        <v>0</v>
      </c>
      <c r="AB1759" s="59">
        <v>0</v>
      </c>
      <c r="AC1759" s="59">
        <v>30000000</v>
      </c>
      <c r="AD1759" s="59">
        <v>0</v>
      </c>
      <c r="AE1759" s="59">
        <v>0</v>
      </c>
      <c r="AF1759" s="59">
        <v>3000000</v>
      </c>
      <c r="AG1759" s="59">
        <v>0</v>
      </c>
      <c r="AH1759" s="59">
        <v>3000000</v>
      </c>
      <c r="AI1759" s="59">
        <v>0</v>
      </c>
      <c r="AJ1759" s="59">
        <v>3000000</v>
      </c>
      <c r="AK1759" s="59">
        <v>0</v>
      </c>
      <c r="AL1759" s="59">
        <v>3000000</v>
      </c>
      <c r="AM1759" s="59">
        <v>0</v>
      </c>
      <c r="AN1759" s="59">
        <v>3000000</v>
      </c>
      <c r="AO1759" s="59">
        <v>0</v>
      </c>
      <c r="AP1759" s="59">
        <v>3000000</v>
      </c>
      <c r="AQ1759" s="59">
        <v>0</v>
      </c>
      <c r="AR1759" s="59">
        <v>3000000</v>
      </c>
      <c r="AS1759" s="59">
        <v>0</v>
      </c>
      <c r="AT1759" s="59">
        <v>3000000</v>
      </c>
      <c r="AU1759" s="59">
        <v>0</v>
      </c>
      <c r="AV1759" s="59">
        <v>3000000</v>
      </c>
      <c r="AW1759" s="59">
        <v>0</v>
      </c>
      <c r="AX1759" s="59">
        <v>3000000</v>
      </c>
      <c r="AY1759" s="2">
        <v>0</v>
      </c>
      <c r="AZ1759" s="12" t="str">
        <f t="shared" si="207"/>
        <v>OK</v>
      </c>
      <c r="BA1759" s="12" t="str">
        <f t="shared" si="208"/>
        <v>OK</v>
      </c>
      <c r="BB1759" s="6">
        <f t="shared" si="209"/>
        <v>0</v>
      </c>
      <c r="BC1759" s="13">
        <f t="shared" si="210"/>
        <v>30000000</v>
      </c>
      <c r="BD1759" s="13">
        <f t="shared" si="211"/>
        <v>30000000</v>
      </c>
      <c r="BE1759" s="6">
        <f t="shared" si="212"/>
        <v>0</v>
      </c>
      <c r="BF1759" s="6">
        <f t="shared" si="213"/>
        <v>0</v>
      </c>
      <c r="BG1759" s="2" t="str">
        <f t="shared" si="214"/>
        <v>2500.2.1.2.</v>
      </c>
    </row>
    <row r="1760" spans="2:59" ht="71.25" x14ac:dyDescent="0.25">
      <c r="B1760" s="39" t="s">
        <v>7891</v>
      </c>
      <c r="C1760" s="39" t="s">
        <v>1976</v>
      </c>
      <c r="D1760" s="39" t="s">
        <v>4</v>
      </c>
      <c r="E1760" s="40" t="s">
        <v>1977</v>
      </c>
      <c r="F1760" s="40" t="s">
        <v>1978</v>
      </c>
      <c r="G1760" s="40" t="s">
        <v>35</v>
      </c>
      <c r="H1760" s="40">
        <v>80161501</v>
      </c>
      <c r="I1760" s="40" t="s">
        <v>8170</v>
      </c>
      <c r="J1760" s="40" t="s">
        <v>221</v>
      </c>
      <c r="K1760" s="40" t="s">
        <v>7936</v>
      </c>
      <c r="L1760" s="41" t="s">
        <v>154</v>
      </c>
      <c r="M1760" s="41" t="s">
        <v>154</v>
      </c>
      <c r="N1760" s="41">
        <v>11</v>
      </c>
      <c r="O1760" s="41" t="s">
        <v>223</v>
      </c>
      <c r="P1760" s="41" t="s">
        <v>224</v>
      </c>
      <c r="Q1760" s="58">
        <v>51913873</v>
      </c>
      <c r="R1760" s="58">
        <v>51913873</v>
      </c>
      <c r="S1760" s="41" t="s">
        <v>225</v>
      </c>
      <c r="T1760" s="41" t="s">
        <v>221</v>
      </c>
      <c r="U1760" s="40" t="s">
        <v>422</v>
      </c>
      <c r="V1760" s="40" t="s">
        <v>1272</v>
      </c>
      <c r="W1760" s="40" t="s">
        <v>2005</v>
      </c>
      <c r="X1760" s="40" t="s">
        <v>229</v>
      </c>
      <c r="Y1760" s="40" t="s">
        <v>230</v>
      </c>
      <c r="Z1760" s="40" t="s">
        <v>423</v>
      </c>
      <c r="AA1760" s="59">
        <v>0</v>
      </c>
      <c r="AB1760" s="59">
        <v>0</v>
      </c>
      <c r="AC1760" s="59">
        <v>51913873</v>
      </c>
      <c r="AD1760" s="59">
        <v>0</v>
      </c>
      <c r="AE1760" s="59">
        <v>0</v>
      </c>
      <c r="AF1760" s="59">
        <v>4719443</v>
      </c>
      <c r="AG1760" s="59">
        <v>0</v>
      </c>
      <c r="AH1760" s="59">
        <v>4719443</v>
      </c>
      <c r="AI1760" s="59">
        <v>0</v>
      </c>
      <c r="AJ1760" s="59">
        <v>4719443</v>
      </c>
      <c r="AK1760" s="59">
        <v>0</v>
      </c>
      <c r="AL1760" s="59">
        <v>4719443</v>
      </c>
      <c r="AM1760" s="59">
        <v>0</v>
      </c>
      <c r="AN1760" s="59">
        <v>4719443</v>
      </c>
      <c r="AO1760" s="59">
        <v>0</v>
      </c>
      <c r="AP1760" s="59">
        <v>4719443</v>
      </c>
      <c r="AQ1760" s="59">
        <v>0</v>
      </c>
      <c r="AR1760" s="59">
        <v>4719443</v>
      </c>
      <c r="AS1760" s="59">
        <v>0</v>
      </c>
      <c r="AT1760" s="59">
        <v>4719443</v>
      </c>
      <c r="AU1760" s="59">
        <v>0</v>
      </c>
      <c r="AV1760" s="59">
        <v>4719443</v>
      </c>
      <c r="AW1760" s="59">
        <v>0</v>
      </c>
      <c r="AX1760" s="59">
        <v>9438886</v>
      </c>
      <c r="AY1760" s="2">
        <v>0</v>
      </c>
      <c r="AZ1760" s="12" t="str">
        <f t="shared" si="207"/>
        <v>OK</v>
      </c>
      <c r="BA1760" s="12" t="str">
        <f t="shared" si="208"/>
        <v>OK</v>
      </c>
      <c r="BB1760" s="6">
        <f t="shared" si="209"/>
        <v>0</v>
      </c>
      <c r="BC1760" s="13">
        <f t="shared" si="210"/>
        <v>51913873</v>
      </c>
      <c r="BD1760" s="13">
        <f t="shared" si="211"/>
        <v>51913873</v>
      </c>
      <c r="BE1760" s="6">
        <f t="shared" si="212"/>
        <v>0</v>
      </c>
      <c r="BF1760" s="6">
        <f t="shared" si="213"/>
        <v>0</v>
      </c>
      <c r="BG1760" s="2" t="str">
        <f t="shared" si="214"/>
        <v>2500.2.1.2.</v>
      </c>
    </row>
    <row r="1761" spans="2:59" ht="71.25" x14ac:dyDescent="0.25">
      <c r="B1761" s="39" t="s">
        <v>7892</v>
      </c>
      <c r="C1761" s="39" t="s">
        <v>1976</v>
      </c>
      <c r="D1761" s="39" t="s">
        <v>4</v>
      </c>
      <c r="E1761" s="40" t="s">
        <v>1977</v>
      </c>
      <c r="F1761" s="40" t="s">
        <v>1978</v>
      </c>
      <c r="G1761" s="40" t="s">
        <v>35</v>
      </c>
      <c r="H1761" s="40">
        <v>80161501</v>
      </c>
      <c r="I1761" s="40" t="s">
        <v>8170</v>
      </c>
      <c r="J1761" s="40" t="s">
        <v>221</v>
      </c>
      <c r="K1761" s="40" t="s">
        <v>7936</v>
      </c>
      <c r="L1761" s="41" t="s">
        <v>154</v>
      </c>
      <c r="M1761" s="41" t="s">
        <v>154</v>
      </c>
      <c r="N1761" s="41">
        <v>11</v>
      </c>
      <c r="O1761" s="41" t="s">
        <v>223</v>
      </c>
      <c r="P1761" s="41" t="s">
        <v>224</v>
      </c>
      <c r="Q1761" s="58">
        <v>51913873</v>
      </c>
      <c r="R1761" s="58">
        <v>51913873</v>
      </c>
      <c r="S1761" s="41" t="s">
        <v>225</v>
      </c>
      <c r="T1761" s="41" t="s">
        <v>221</v>
      </c>
      <c r="U1761" s="40" t="s">
        <v>422</v>
      </c>
      <c r="V1761" s="40" t="s">
        <v>1272</v>
      </c>
      <c r="W1761" s="40" t="s">
        <v>2005</v>
      </c>
      <c r="X1761" s="40" t="s">
        <v>229</v>
      </c>
      <c r="Y1761" s="40" t="s">
        <v>230</v>
      </c>
      <c r="Z1761" s="40" t="s">
        <v>423</v>
      </c>
      <c r="AA1761" s="59">
        <v>0</v>
      </c>
      <c r="AB1761" s="59">
        <v>0</v>
      </c>
      <c r="AC1761" s="59">
        <v>51913873</v>
      </c>
      <c r="AD1761" s="59">
        <v>0</v>
      </c>
      <c r="AE1761" s="59">
        <v>0</v>
      </c>
      <c r="AF1761" s="59">
        <v>4719443</v>
      </c>
      <c r="AG1761" s="59">
        <v>0</v>
      </c>
      <c r="AH1761" s="59">
        <v>4719443</v>
      </c>
      <c r="AI1761" s="59">
        <v>0</v>
      </c>
      <c r="AJ1761" s="59">
        <v>4719443</v>
      </c>
      <c r="AK1761" s="59">
        <v>0</v>
      </c>
      <c r="AL1761" s="59">
        <v>4719443</v>
      </c>
      <c r="AM1761" s="59">
        <v>0</v>
      </c>
      <c r="AN1761" s="59">
        <v>4719443</v>
      </c>
      <c r="AO1761" s="59">
        <v>0</v>
      </c>
      <c r="AP1761" s="59">
        <v>4719443</v>
      </c>
      <c r="AQ1761" s="59">
        <v>0</v>
      </c>
      <c r="AR1761" s="59">
        <v>4719443</v>
      </c>
      <c r="AS1761" s="59">
        <v>0</v>
      </c>
      <c r="AT1761" s="59">
        <v>4719443</v>
      </c>
      <c r="AU1761" s="59">
        <v>0</v>
      </c>
      <c r="AV1761" s="59">
        <v>4719443</v>
      </c>
      <c r="AW1761" s="59">
        <v>0</v>
      </c>
      <c r="AX1761" s="59">
        <v>9438886</v>
      </c>
      <c r="AY1761" s="2">
        <v>0</v>
      </c>
      <c r="AZ1761" s="12" t="str">
        <f t="shared" si="207"/>
        <v>OK</v>
      </c>
      <c r="BA1761" s="12" t="str">
        <f t="shared" si="208"/>
        <v>OK</v>
      </c>
      <c r="BB1761" s="6">
        <f t="shared" si="209"/>
        <v>0</v>
      </c>
      <c r="BC1761" s="13">
        <f t="shared" si="210"/>
        <v>51913873</v>
      </c>
      <c r="BD1761" s="13">
        <f t="shared" si="211"/>
        <v>51913873</v>
      </c>
      <c r="BE1761" s="6">
        <f t="shared" si="212"/>
        <v>0</v>
      </c>
      <c r="BF1761" s="6">
        <f t="shared" si="213"/>
        <v>0</v>
      </c>
      <c r="BG1761" s="2" t="str">
        <f t="shared" si="214"/>
        <v>2500.2.1.2.</v>
      </c>
    </row>
    <row r="1762" spans="2:59" ht="71.25" x14ac:dyDescent="0.25">
      <c r="B1762" s="39" t="s">
        <v>7893</v>
      </c>
      <c r="C1762" s="39" t="s">
        <v>1976</v>
      </c>
      <c r="D1762" s="39" t="s">
        <v>4</v>
      </c>
      <c r="E1762" s="40" t="s">
        <v>1977</v>
      </c>
      <c r="F1762" s="40" t="s">
        <v>1978</v>
      </c>
      <c r="G1762" s="40" t="s">
        <v>35</v>
      </c>
      <c r="H1762" s="40">
        <v>80161501</v>
      </c>
      <c r="I1762" s="40" t="s">
        <v>8170</v>
      </c>
      <c r="J1762" s="40" t="s">
        <v>221</v>
      </c>
      <c r="K1762" s="40" t="s">
        <v>7937</v>
      </c>
      <c r="L1762" s="41" t="s">
        <v>154</v>
      </c>
      <c r="M1762" s="41" t="s">
        <v>154</v>
      </c>
      <c r="N1762" s="41">
        <v>11</v>
      </c>
      <c r="O1762" s="41" t="s">
        <v>221</v>
      </c>
      <c r="P1762" s="41" t="s">
        <v>224</v>
      </c>
      <c r="Q1762" s="58">
        <v>8880000</v>
      </c>
      <c r="R1762" s="58">
        <v>8880000</v>
      </c>
      <c r="S1762" s="41" t="s">
        <v>225</v>
      </c>
      <c r="T1762" s="41" t="s">
        <v>221</v>
      </c>
      <c r="U1762" s="40" t="s">
        <v>422</v>
      </c>
      <c r="V1762" s="40" t="s">
        <v>1272</v>
      </c>
      <c r="W1762" s="40" t="s">
        <v>2005</v>
      </c>
      <c r="X1762" s="40" t="s">
        <v>257</v>
      </c>
      <c r="Y1762" s="40" t="s">
        <v>258</v>
      </c>
      <c r="Z1762" s="40" t="s">
        <v>423</v>
      </c>
      <c r="AA1762" s="59">
        <v>0</v>
      </c>
      <c r="AB1762" s="59">
        <v>0</v>
      </c>
      <c r="AC1762" s="59">
        <v>807272</v>
      </c>
      <c r="AD1762" s="59">
        <v>807272</v>
      </c>
      <c r="AE1762" s="59">
        <v>807272</v>
      </c>
      <c r="AF1762" s="59">
        <v>807272</v>
      </c>
      <c r="AG1762" s="59">
        <v>807272</v>
      </c>
      <c r="AH1762" s="59">
        <v>807272</v>
      </c>
      <c r="AI1762" s="59">
        <v>807272</v>
      </c>
      <c r="AJ1762" s="59">
        <v>807272</v>
      </c>
      <c r="AK1762" s="59">
        <v>807272</v>
      </c>
      <c r="AL1762" s="59">
        <v>807272</v>
      </c>
      <c r="AM1762" s="59">
        <v>807272</v>
      </c>
      <c r="AN1762" s="59">
        <v>807272</v>
      </c>
      <c r="AO1762" s="59">
        <v>807272</v>
      </c>
      <c r="AP1762" s="59">
        <v>807272</v>
      </c>
      <c r="AQ1762" s="59">
        <v>807272</v>
      </c>
      <c r="AR1762" s="59">
        <v>807272</v>
      </c>
      <c r="AS1762" s="59">
        <v>807272</v>
      </c>
      <c r="AT1762" s="59">
        <v>807272</v>
      </c>
      <c r="AU1762" s="59">
        <v>807272</v>
      </c>
      <c r="AV1762" s="59">
        <v>807272</v>
      </c>
      <c r="AW1762" s="59">
        <v>807280</v>
      </c>
      <c r="AX1762" s="59">
        <v>807280</v>
      </c>
      <c r="AY1762" s="2">
        <v>0</v>
      </c>
      <c r="AZ1762" s="12" t="str">
        <f t="shared" si="207"/>
        <v>OK</v>
      </c>
      <c r="BA1762" s="12" t="str">
        <f t="shared" si="208"/>
        <v>OK</v>
      </c>
      <c r="BB1762" s="6">
        <f t="shared" si="209"/>
        <v>0</v>
      </c>
      <c r="BC1762" s="13">
        <f t="shared" si="210"/>
        <v>8880000</v>
      </c>
      <c r="BD1762" s="13">
        <f t="shared" si="211"/>
        <v>8880000</v>
      </c>
      <c r="BE1762" s="6">
        <f t="shared" si="212"/>
        <v>0</v>
      </c>
      <c r="BF1762" s="6">
        <f t="shared" si="213"/>
        <v>0</v>
      </c>
      <c r="BG1762" s="2" t="str">
        <f t="shared" si="214"/>
        <v>2500.2.1.2.</v>
      </c>
    </row>
    <row r="1763" spans="2:59" ht="71.25" x14ac:dyDescent="0.25">
      <c r="B1763" s="39" t="s">
        <v>7894</v>
      </c>
      <c r="C1763" s="39" t="s">
        <v>1976</v>
      </c>
      <c r="D1763" s="39" t="s">
        <v>4</v>
      </c>
      <c r="E1763" s="40" t="s">
        <v>1977</v>
      </c>
      <c r="F1763" s="40" t="s">
        <v>1978</v>
      </c>
      <c r="G1763" s="40" t="s">
        <v>35</v>
      </c>
      <c r="H1763" s="40">
        <v>80161501</v>
      </c>
      <c r="I1763" s="40" t="s">
        <v>8170</v>
      </c>
      <c r="J1763" s="40" t="s">
        <v>221</v>
      </c>
      <c r="K1763" s="40" t="s">
        <v>7938</v>
      </c>
      <c r="L1763" s="41" t="s">
        <v>154</v>
      </c>
      <c r="M1763" s="41" t="s">
        <v>154</v>
      </c>
      <c r="N1763" s="41">
        <v>11</v>
      </c>
      <c r="O1763" s="41" t="s">
        <v>221</v>
      </c>
      <c r="P1763" s="41" t="s">
        <v>224</v>
      </c>
      <c r="Q1763" s="58">
        <v>51913873</v>
      </c>
      <c r="R1763" s="58">
        <v>51913873</v>
      </c>
      <c r="S1763" s="41" t="s">
        <v>225</v>
      </c>
      <c r="T1763" s="41" t="s">
        <v>221</v>
      </c>
      <c r="U1763" s="40" t="s">
        <v>425</v>
      </c>
      <c r="V1763" s="40" t="s">
        <v>1272</v>
      </c>
      <c r="W1763" s="40" t="s">
        <v>2005</v>
      </c>
      <c r="X1763" s="40" t="s">
        <v>229</v>
      </c>
      <c r="Y1763" s="40" t="s">
        <v>230</v>
      </c>
      <c r="Z1763" s="40" t="s">
        <v>426</v>
      </c>
      <c r="AA1763" s="59">
        <v>0</v>
      </c>
      <c r="AB1763" s="59">
        <v>0</v>
      </c>
      <c r="AC1763" s="59">
        <v>51913873</v>
      </c>
      <c r="AD1763" s="59">
        <v>0</v>
      </c>
      <c r="AE1763" s="59">
        <v>0</v>
      </c>
      <c r="AF1763" s="59">
        <v>4719443</v>
      </c>
      <c r="AG1763" s="59">
        <v>0</v>
      </c>
      <c r="AH1763" s="59">
        <v>4719443</v>
      </c>
      <c r="AI1763" s="59">
        <v>0</v>
      </c>
      <c r="AJ1763" s="59">
        <v>4719443</v>
      </c>
      <c r="AK1763" s="59">
        <v>0</v>
      </c>
      <c r="AL1763" s="59">
        <v>4719443</v>
      </c>
      <c r="AM1763" s="59">
        <v>0</v>
      </c>
      <c r="AN1763" s="59">
        <v>4719443</v>
      </c>
      <c r="AO1763" s="59">
        <v>0</v>
      </c>
      <c r="AP1763" s="59">
        <v>4719443</v>
      </c>
      <c r="AQ1763" s="59">
        <v>0</v>
      </c>
      <c r="AR1763" s="59">
        <v>4719443</v>
      </c>
      <c r="AS1763" s="59">
        <v>0</v>
      </c>
      <c r="AT1763" s="59">
        <v>4719443</v>
      </c>
      <c r="AU1763" s="59">
        <v>0</v>
      </c>
      <c r="AV1763" s="59">
        <v>4719443</v>
      </c>
      <c r="AW1763" s="59">
        <v>0</v>
      </c>
      <c r="AX1763" s="59">
        <v>9438886</v>
      </c>
      <c r="AY1763" s="2">
        <v>0</v>
      </c>
      <c r="AZ1763" s="12" t="str">
        <f t="shared" si="207"/>
        <v>OK</v>
      </c>
      <c r="BA1763" s="12" t="str">
        <f t="shared" si="208"/>
        <v>OK</v>
      </c>
      <c r="BB1763" s="6">
        <f t="shared" si="209"/>
        <v>0</v>
      </c>
      <c r="BC1763" s="13">
        <f t="shared" si="210"/>
        <v>51913873</v>
      </c>
      <c r="BD1763" s="13">
        <f t="shared" si="211"/>
        <v>51913873</v>
      </c>
      <c r="BE1763" s="6">
        <f t="shared" si="212"/>
        <v>0</v>
      </c>
      <c r="BF1763" s="6">
        <f t="shared" si="213"/>
        <v>0</v>
      </c>
      <c r="BG1763" s="2" t="str">
        <f t="shared" si="214"/>
        <v>2500.2.1.2.</v>
      </c>
    </row>
    <row r="1764" spans="2:59" ht="71.25" x14ac:dyDescent="0.25">
      <c r="B1764" s="39" t="s">
        <v>7895</v>
      </c>
      <c r="C1764" s="39" t="s">
        <v>1976</v>
      </c>
      <c r="D1764" s="39" t="s">
        <v>4</v>
      </c>
      <c r="E1764" s="40" t="s">
        <v>1977</v>
      </c>
      <c r="F1764" s="40" t="s">
        <v>1978</v>
      </c>
      <c r="G1764" s="40" t="s">
        <v>35</v>
      </c>
      <c r="H1764" s="40">
        <v>80161501</v>
      </c>
      <c r="I1764" s="40" t="s">
        <v>8170</v>
      </c>
      <c r="J1764" s="40" t="s">
        <v>221</v>
      </c>
      <c r="K1764" s="40" t="s">
        <v>7938</v>
      </c>
      <c r="L1764" s="41" t="s">
        <v>154</v>
      </c>
      <c r="M1764" s="41" t="s">
        <v>154</v>
      </c>
      <c r="N1764" s="41">
        <v>11</v>
      </c>
      <c r="O1764" s="41" t="s">
        <v>221</v>
      </c>
      <c r="P1764" s="41" t="s">
        <v>224</v>
      </c>
      <c r="Q1764" s="58">
        <v>51913873</v>
      </c>
      <c r="R1764" s="58">
        <v>51913873</v>
      </c>
      <c r="S1764" s="41" t="s">
        <v>225</v>
      </c>
      <c r="T1764" s="41" t="s">
        <v>221</v>
      </c>
      <c r="U1764" s="40" t="s">
        <v>425</v>
      </c>
      <c r="V1764" s="40" t="s">
        <v>1272</v>
      </c>
      <c r="W1764" s="40" t="s">
        <v>2005</v>
      </c>
      <c r="X1764" s="40" t="s">
        <v>229</v>
      </c>
      <c r="Y1764" s="40" t="s">
        <v>230</v>
      </c>
      <c r="Z1764" s="40" t="s">
        <v>426</v>
      </c>
      <c r="AA1764" s="59">
        <v>0</v>
      </c>
      <c r="AB1764" s="59">
        <v>0</v>
      </c>
      <c r="AC1764" s="59">
        <v>51913873</v>
      </c>
      <c r="AD1764" s="59">
        <v>0</v>
      </c>
      <c r="AE1764" s="59">
        <v>0</v>
      </c>
      <c r="AF1764" s="59">
        <v>4719443</v>
      </c>
      <c r="AG1764" s="59">
        <v>0</v>
      </c>
      <c r="AH1764" s="59">
        <v>4719443</v>
      </c>
      <c r="AI1764" s="59">
        <v>0</v>
      </c>
      <c r="AJ1764" s="59">
        <v>4719443</v>
      </c>
      <c r="AK1764" s="59">
        <v>0</v>
      </c>
      <c r="AL1764" s="59">
        <v>4719443</v>
      </c>
      <c r="AM1764" s="59">
        <v>0</v>
      </c>
      <c r="AN1764" s="59">
        <v>4719443</v>
      </c>
      <c r="AO1764" s="59">
        <v>0</v>
      </c>
      <c r="AP1764" s="59">
        <v>4719443</v>
      </c>
      <c r="AQ1764" s="59">
        <v>0</v>
      </c>
      <c r="AR1764" s="59">
        <v>4719443</v>
      </c>
      <c r="AS1764" s="59">
        <v>0</v>
      </c>
      <c r="AT1764" s="59">
        <v>4719443</v>
      </c>
      <c r="AU1764" s="59">
        <v>0</v>
      </c>
      <c r="AV1764" s="59">
        <v>4719443</v>
      </c>
      <c r="AW1764" s="59">
        <v>0</v>
      </c>
      <c r="AX1764" s="59">
        <v>9438886</v>
      </c>
      <c r="AY1764" s="2">
        <v>0</v>
      </c>
      <c r="AZ1764" s="12" t="str">
        <f t="shared" si="207"/>
        <v>OK</v>
      </c>
      <c r="BA1764" s="12" t="str">
        <f t="shared" si="208"/>
        <v>OK</v>
      </c>
      <c r="BB1764" s="6">
        <f t="shared" si="209"/>
        <v>0</v>
      </c>
      <c r="BC1764" s="13">
        <f t="shared" si="210"/>
        <v>51913873</v>
      </c>
      <c r="BD1764" s="13">
        <f t="shared" si="211"/>
        <v>51913873</v>
      </c>
      <c r="BE1764" s="6">
        <f t="shared" si="212"/>
        <v>0</v>
      </c>
      <c r="BF1764" s="6">
        <f t="shared" si="213"/>
        <v>0</v>
      </c>
      <c r="BG1764" s="2" t="str">
        <f t="shared" si="214"/>
        <v>2500.2.1.2.</v>
      </c>
    </row>
    <row r="1765" spans="2:59" ht="71.25" x14ac:dyDescent="0.25">
      <c r="B1765" s="39" t="s">
        <v>7896</v>
      </c>
      <c r="C1765" s="39" t="s">
        <v>1976</v>
      </c>
      <c r="D1765" s="39" t="s">
        <v>4</v>
      </c>
      <c r="E1765" s="40" t="s">
        <v>1977</v>
      </c>
      <c r="F1765" s="40" t="s">
        <v>1978</v>
      </c>
      <c r="G1765" s="40" t="s">
        <v>35</v>
      </c>
      <c r="H1765" s="40">
        <v>80161501</v>
      </c>
      <c r="I1765" s="40" t="s">
        <v>8170</v>
      </c>
      <c r="J1765" s="40" t="s">
        <v>221</v>
      </c>
      <c r="K1765" s="40" t="s">
        <v>7939</v>
      </c>
      <c r="L1765" s="41" t="s">
        <v>154</v>
      </c>
      <c r="M1765" s="41" t="s">
        <v>154</v>
      </c>
      <c r="N1765" s="41">
        <v>11</v>
      </c>
      <c r="O1765" s="41" t="s">
        <v>221</v>
      </c>
      <c r="P1765" s="41" t="s">
        <v>224</v>
      </c>
      <c r="Q1765" s="58">
        <v>3560000</v>
      </c>
      <c r="R1765" s="58">
        <v>3560000</v>
      </c>
      <c r="S1765" s="41" t="s">
        <v>225</v>
      </c>
      <c r="T1765" s="41" t="s">
        <v>221</v>
      </c>
      <c r="U1765" s="40" t="s">
        <v>425</v>
      </c>
      <c r="V1765" s="40" t="s">
        <v>1272</v>
      </c>
      <c r="W1765" s="40" t="s">
        <v>2005</v>
      </c>
      <c r="X1765" s="40" t="s">
        <v>257</v>
      </c>
      <c r="Y1765" s="40" t="s">
        <v>258</v>
      </c>
      <c r="Z1765" s="40" t="s">
        <v>426</v>
      </c>
      <c r="AA1765" s="59">
        <v>0</v>
      </c>
      <c r="AB1765" s="59">
        <v>0</v>
      </c>
      <c r="AC1765" s="59">
        <v>323636</v>
      </c>
      <c r="AD1765" s="59">
        <v>323636</v>
      </c>
      <c r="AE1765" s="59">
        <v>323636</v>
      </c>
      <c r="AF1765" s="59">
        <v>323636</v>
      </c>
      <c r="AG1765" s="59">
        <v>323636</v>
      </c>
      <c r="AH1765" s="59">
        <v>323636</v>
      </c>
      <c r="AI1765" s="59">
        <v>323636</v>
      </c>
      <c r="AJ1765" s="59">
        <v>323636</v>
      </c>
      <c r="AK1765" s="59">
        <v>323636</v>
      </c>
      <c r="AL1765" s="59">
        <v>323636</v>
      </c>
      <c r="AM1765" s="59">
        <v>323636</v>
      </c>
      <c r="AN1765" s="59">
        <v>323636</v>
      </c>
      <c r="AO1765" s="59">
        <v>323636</v>
      </c>
      <c r="AP1765" s="59">
        <v>323636</v>
      </c>
      <c r="AQ1765" s="59">
        <v>323636</v>
      </c>
      <c r="AR1765" s="59">
        <v>323636</v>
      </c>
      <c r="AS1765" s="59">
        <v>323636</v>
      </c>
      <c r="AT1765" s="59">
        <v>323636</v>
      </c>
      <c r="AU1765" s="59">
        <v>323636</v>
      </c>
      <c r="AV1765" s="59">
        <v>323636</v>
      </c>
      <c r="AW1765" s="59">
        <v>323640</v>
      </c>
      <c r="AX1765" s="59">
        <v>323640</v>
      </c>
      <c r="AY1765" s="2">
        <v>0</v>
      </c>
      <c r="AZ1765" s="12" t="str">
        <f t="shared" si="207"/>
        <v>OK</v>
      </c>
      <c r="BA1765" s="12" t="str">
        <f t="shared" si="208"/>
        <v>OK</v>
      </c>
      <c r="BB1765" s="6">
        <f t="shared" si="209"/>
        <v>0</v>
      </c>
      <c r="BC1765" s="13">
        <f t="shared" si="210"/>
        <v>3560000</v>
      </c>
      <c r="BD1765" s="13">
        <f t="shared" si="211"/>
        <v>3560000</v>
      </c>
      <c r="BE1765" s="6">
        <f t="shared" si="212"/>
        <v>0</v>
      </c>
      <c r="BF1765" s="6">
        <f t="shared" si="213"/>
        <v>0</v>
      </c>
      <c r="BG1765" s="2" t="str">
        <f t="shared" si="214"/>
        <v>2500.2.1.2.</v>
      </c>
    </row>
    <row r="1766" spans="2:59" ht="71.25" x14ac:dyDescent="0.25">
      <c r="B1766" s="39" t="s">
        <v>7897</v>
      </c>
      <c r="C1766" s="39" t="s">
        <v>1976</v>
      </c>
      <c r="D1766" s="39" t="s">
        <v>4</v>
      </c>
      <c r="E1766" s="40" t="s">
        <v>1977</v>
      </c>
      <c r="F1766" s="40" t="s">
        <v>1978</v>
      </c>
      <c r="G1766" s="40" t="s">
        <v>35</v>
      </c>
      <c r="H1766" s="40">
        <v>80161501</v>
      </c>
      <c r="I1766" s="40" t="s">
        <v>8170</v>
      </c>
      <c r="J1766" s="40" t="s">
        <v>221</v>
      </c>
      <c r="K1766" s="40" t="s">
        <v>7940</v>
      </c>
      <c r="L1766" s="41" t="s">
        <v>154</v>
      </c>
      <c r="M1766" s="41" t="s">
        <v>154</v>
      </c>
      <c r="N1766" s="41">
        <v>11</v>
      </c>
      <c r="O1766" s="41" t="s">
        <v>221</v>
      </c>
      <c r="P1766" s="41" t="s">
        <v>224</v>
      </c>
      <c r="Q1766" s="58">
        <v>73516866</v>
      </c>
      <c r="R1766" s="58">
        <v>73516866</v>
      </c>
      <c r="S1766" s="41" t="s">
        <v>225</v>
      </c>
      <c r="T1766" s="41" t="s">
        <v>221</v>
      </c>
      <c r="U1766" s="40" t="s">
        <v>428</v>
      </c>
      <c r="V1766" s="40" t="s">
        <v>721</v>
      </c>
      <c r="W1766" s="40" t="s">
        <v>1709</v>
      </c>
      <c r="X1766" s="40" t="s">
        <v>257</v>
      </c>
      <c r="Y1766" s="40" t="s">
        <v>258</v>
      </c>
      <c r="Z1766" s="40" t="s">
        <v>429</v>
      </c>
      <c r="AA1766" s="59">
        <v>0</v>
      </c>
      <c r="AB1766" s="59">
        <v>0</v>
      </c>
      <c r="AC1766" s="59">
        <v>73516866</v>
      </c>
      <c r="AD1766" s="59">
        <v>0</v>
      </c>
      <c r="AE1766" s="59">
        <v>0</v>
      </c>
      <c r="AF1766" s="59">
        <v>0</v>
      </c>
      <c r="AG1766" s="59">
        <v>0</v>
      </c>
      <c r="AH1766" s="59">
        <v>0</v>
      </c>
      <c r="AI1766" s="59">
        <v>0</v>
      </c>
      <c r="AJ1766" s="59">
        <v>0</v>
      </c>
      <c r="AK1766" s="59">
        <v>0</v>
      </c>
      <c r="AL1766" s="59">
        <v>0</v>
      </c>
      <c r="AM1766" s="59">
        <v>0</v>
      </c>
      <c r="AN1766" s="59">
        <v>0</v>
      </c>
      <c r="AO1766" s="59">
        <v>0</v>
      </c>
      <c r="AP1766" s="59">
        <v>0</v>
      </c>
      <c r="AQ1766" s="59">
        <v>0</v>
      </c>
      <c r="AR1766" s="59">
        <v>0</v>
      </c>
      <c r="AS1766" s="59">
        <v>0</v>
      </c>
      <c r="AT1766" s="59">
        <v>0</v>
      </c>
      <c r="AU1766" s="59">
        <v>0</v>
      </c>
      <c r="AV1766" s="59">
        <v>0</v>
      </c>
      <c r="AW1766" s="59">
        <v>0</v>
      </c>
      <c r="AX1766" s="59">
        <v>73516866</v>
      </c>
      <c r="AY1766" s="2">
        <v>0</v>
      </c>
      <c r="AZ1766" s="12" t="str">
        <f t="shared" si="207"/>
        <v>OK</v>
      </c>
      <c r="BA1766" s="12" t="str">
        <f t="shared" si="208"/>
        <v>OK</v>
      </c>
      <c r="BB1766" s="6">
        <f t="shared" si="209"/>
        <v>0</v>
      </c>
      <c r="BC1766" s="13">
        <f t="shared" si="210"/>
        <v>73516866</v>
      </c>
      <c r="BD1766" s="13">
        <f t="shared" si="211"/>
        <v>73516866</v>
      </c>
      <c r="BE1766" s="6">
        <f t="shared" si="212"/>
        <v>0</v>
      </c>
      <c r="BF1766" s="6">
        <f t="shared" si="213"/>
        <v>0</v>
      </c>
      <c r="BG1766" s="2" t="str">
        <f t="shared" si="214"/>
        <v>2500.2.1.2.</v>
      </c>
    </row>
    <row r="1767" spans="2:59" ht="71.25" x14ac:dyDescent="0.25">
      <c r="B1767" s="39" t="s">
        <v>7898</v>
      </c>
      <c r="C1767" s="39" t="s">
        <v>1976</v>
      </c>
      <c r="D1767" s="39" t="s">
        <v>4</v>
      </c>
      <c r="E1767" s="40" t="s">
        <v>1977</v>
      </c>
      <c r="F1767" s="40" t="s">
        <v>1978</v>
      </c>
      <c r="G1767" s="40" t="s">
        <v>35</v>
      </c>
      <c r="H1767" s="40">
        <v>80161501</v>
      </c>
      <c r="I1767" s="40" t="s">
        <v>8170</v>
      </c>
      <c r="J1767" s="40" t="s">
        <v>221</v>
      </c>
      <c r="K1767" s="40" t="s">
        <v>7941</v>
      </c>
      <c r="L1767" s="41" t="s">
        <v>154</v>
      </c>
      <c r="M1767" s="41" t="s">
        <v>154</v>
      </c>
      <c r="N1767" s="41">
        <v>11</v>
      </c>
      <c r="O1767" s="41" t="s">
        <v>223</v>
      </c>
      <c r="P1767" s="41" t="s">
        <v>224</v>
      </c>
      <c r="Q1767" s="58">
        <v>30000000</v>
      </c>
      <c r="R1767" s="58">
        <v>30000000</v>
      </c>
      <c r="S1767" s="41" t="s">
        <v>225</v>
      </c>
      <c r="T1767" s="41" t="s">
        <v>221</v>
      </c>
      <c r="U1767" s="40" t="s">
        <v>428</v>
      </c>
      <c r="V1767" s="40" t="s">
        <v>721</v>
      </c>
      <c r="W1767" s="40" t="s">
        <v>1709</v>
      </c>
      <c r="X1767" s="40" t="s">
        <v>229</v>
      </c>
      <c r="Y1767" s="40" t="s">
        <v>230</v>
      </c>
      <c r="Z1767" s="40" t="s">
        <v>429</v>
      </c>
      <c r="AA1767" s="59">
        <v>0</v>
      </c>
      <c r="AB1767" s="59">
        <v>0</v>
      </c>
      <c r="AC1767" s="59">
        <v>30000000</v>
      </c>
      <c r="AD1767" s="59">
        <v>0</v>
      </c>
      <c r="AE1767" s="59">
        <v>0</v>
      </c>
      <c r="AF1767" s="59">
        <v>0</v>
      </c>
      <c r="AG1767" s="59">
        <v>0</v>
      </c>
      <c r="AH1767" s="59">
        <v>0</v>
      </c>
      <c r="AI1767" s="59">
        <v>0</v>
      </c>
      <c r="AJ1767" s="59">
        <v>0</v>
      </c>
      <c r="AK1767" s="59">
        <v>0</v>
      </c>
      <c r="AL1767" s="59">
        <v>0</v>
      </c>
      <c r="AM1767" s="59">
        <v>0</v>
      </c>
      <c r="AN1767" s="59">
        <v>0</v>
      </c>
      <c r="AO1767" s="59">
        <v>0</v>
      </c>
      <c r="AP1767" s="59">
        <v>0</v>
      </c>
      <c r="AQ1767" s="59">
        <v>0</v>
      </c>
      <c r="AR1767" s="59">
        <v>0</v>
      </c>
      <c r="AS1767" s="59">
        <v>0</v>
      </c>
      <c r="AT1767" s="59">
        <v>0</v>
      </c>
      <c r="AU1767" s="59">
        <v>0</v>
      </c>
      <c r="AV1767" s="59">
        <v>0</v>
      </c>
      <c r="AW1767" s="59">
        <v>0</v>
      </c>
      <c r="AX1767" s="59">
        <v>30000000</v>
      </c>
      <c r="AY1767" s="2">
        <v>0</v>
      </c>
      <c r="AZ1767" s="12" t="str">
        <f t="shared" si="207"/>
        <v>OK</v>
      </c>
      <c r="BA1767" s="12" t="str">
        <f t="shared" si="208"/>
        <v>OK</v>
      </c>
      <c r="BB1767" s="6">
        <f t="shared" si="209"/>
        <v>0</v>
      </c>
      <c r="BC1767" s="13">
        <f t="shared" si="210"/>
        <v>30000000</v>
      </c>
      <c r="BD1767" s="13">
        <f t="shared" si="211"/>
        <v>30000000</v>
      </c>
      <c r="BE1767" s="6">
        <f t="shared" si="212"/>
        <v>0</v>
      </c>
      <c r="BF1767" s="6">
        <f t="shared" si="213"/>
        <v>0</v>
      </c>
      <c r="BG1767" s="2" t="str">
        <f t="shared" si="214"/>
        <v>2500.2.1.2.</v>
      </c>
    </row>
    <row r="1768" spans="2:59" ht="71.25" x14ac:dyDescent="0.25">
      <c r="B1768" s="39" t="s">
        <v>7899</v>
      </c>
      <c r="C1768" s="39" t="s">
        <v>1976</v>
      </c>
      <c r="D1768" s="39" t="s">
        <v>4</v>
      </c>
      <c r="E1768" s="40" t="s">
        <v>1977</v>
      </c>
      <c r="F1768" s="40" t="s">
        <v>1978</v>
      </c>
      <c r="G1768" s="40" t="s">
        <v>35</v>
      </c>
      <c r="H1768" s="40">
        <v>80161501</v>
      </c>
      <c r="I1768" s="40" t="s">
        <v>8170</v>
      </c>
      <c r="J1768" s="40" t="s">
        <v>221</v>
      </c>
      <c r="K1768" s="40" t="s">
        <v>7941</v>
      </c>
      <c r="L1768" s="41" t="s">
        <v>154</v>
      </c>
      <c r="M1768" s="41" t="s">
        <v>154</v>
      </c>
      <c r="N1768" s="41">
        <v>11</v>
      </c>
      <c r="O1768" s="41" t="s">
        <v>223</v>
      </c>
      <c r="P1768" s="41" t="s">
        <v>224</v>
      </c>
      <c r="Q1768" s="58">
        <v>30000000</v>
      </c>
      <c r="R1768" s="58">
        <v>30000000</v>
      </c>
      <c r="S1768" s="41" t="s">
        <v>225</v>
      </c>
      <c r="T1768" s="41" t="s">
        <v>221</v>
      </c>
      <c r="U1768" s="40" t="s">
        <v>428</v>
      </c>
      <c r="V1768" s="40" t="s">
        <v>721</v>
      </c>
      <c r="W1768" s="40" t="s">
        <v>1709</v>
      </c>
      <c r="X1768" s="40" t="s">
        <v>229</v>
      </c>
      <c r="Y1768" s="40" t="s">
        <v>230</v>
      </c>
      <c r="Z1768" s="40" t="s">
        <v>429</v>
      </c>
      <c r="AA1768" s="59">
        <v>0</v>
      </c>
      <c r="AB1768" s="59">
        <v>0</v>
      </c>
      <c r="AC1768" s="59">
        <v>30000000</v>
      </c>
      <c r="AD1768" s="59">
        <v>0</v>
      </c>
      <c r="AE1768" s="59">
        <v>0</v>
      </c>
      <c r="AF1768" s="59">
        <v>0</v>
      </c>
      <c r="AG1768" s="59">
        <v>0</v>
      </c>
      <c r="AH1768" s="59">
        <v>0</v>
      </c>
      <c r="AI1768" s="59">
        <v>0</v>
      </c>
      <c r="AJ1768" s="59">
        <v>0</v>
      </c>
      <c r="AK1768" s="59">
        <v>0</v>
      </c>
      <c r="AL1768" s="59">
        <v>0</v>
      </c>
      <c r="AM1768" s="59">
        <v>0</v>
      </c>
      <c r="AN1768" s="59">
        <v>0</v>
      </c>
      <c r="AO1768" s="59">
        <v>0</v>
      </c>
      <c r="AP1768" s="59">
        <v>0</v>
      </c>
      <c r="AQ1768" s="59">
        <v>0</v>
      </c>
      <c r="AR1768" s="59">
        <v>0</v>
      </c>
      <c r="AS1768" s="59">
        <v>0</v>
      </c>
      <c r="AT1768" s="59">
        <v>0</v>
      </c>
      <c r="AU1768" s="59">
        <v>0</v>
      </c>
      <c r="AV1768" s="59">
        <v>0</v>
      </c>
      <c r="AW1768" s="59">
        <v>0</v>
      </c>
      <c r="AX1768" s="59">
        <v>30000000</v>
      </c>
      <c r="AY1768" s="2">
        <v>0</v>
      </c>
      <c r="AZ1768" s="12" t="str">
        <f t="shared" si="207"/>
        <v>OK</v>
      </c>
      <c r="BA1768" s="12" t="str">
        <f t="shared" si="208"/>
        <v>OK</v>
      </c>
      <c r="BB1768" s="6">
        <f t="shared" si="209"/>
        <v>0</v>
      </c>
      <c r="BC1768" s="13">
        <f t="shared" si="210"/>
        <v>30000000</v>
      </c>
      <c r="BD1768" s="13">
        <f t="shared" si="211"/>
        <v>30000000</v>
      </c>
      <c r="BE1768" s="6">
        <f t="shared" si="212"/>
        <v>0</v>
      </c>
      <c r="BF1768" s="6">
        <f t="shared" si="213"/>
        <v>0</v>
      </c>
      <c r="BG1768" s="2" t="str">
        <f t="shared" si="214"/>
        <v>2500.2.1.2.</v>
      </c>
    </row>
    <row r="1769" spans="2:59" ht="71.25" x14ac:dyDescent="0.25">
      <c r="B1769" s="39" t="s">
        <v>7900</v>
      </c>
      <c r="C1769" s="39" t="s">
        <v>1976</v>
      </c>
      <c r="D1769" s="39" t="s">
        <v>4</v>
      </c>
      <c r="E1769" s="40" t="s">
        <v>1977</v>
      </c>
      <c r="F1769" s="40" t="s">
        <v>1978</v>
      </c>
      <c r="G1769" s="40" t="s">
        <v>35</v>
      </c>
      <c r="H1769" s="40">
        <v>80161501</v>
      </c>
      <c r="I1769" s="40" t="s">
        <v>8170</v>
      </c>
      <c r="J1769" s="40" t="s">
        <v>221</v>
      </c>
      <c r="K1769" s="40" t="s">
        <v>7941</v>
      </c>
      <c r="L1769" s="41" t="s">
        <v>154</v>
      </c>
      <c r="M1769" s="41" t="s">
        <v>154</v>
      </c>
      <c r="N1769" s="41">
        <v>11</v>
      </c>
      <c r="O1769" s="41" t="s">
        <v>223</v>
      </c>
      <c r="P1769" s="41" t="s">
        <v>224</v>
      </c>
      <c r="Q1769" s="58">
        <v>30000000</v>
      </c>
      <c r="R1769" s="58">
        <v>30000000</v>
      </c>
      <c r="S1769" s="41" t="s">
        <v>225</v>
      </c>
      <c r="T1769" s="41" t="s">
        <v>221</v>
      </c>
      <c r="U1769" s="40" t="s">
        <v>428</v>
      </c>
      <c r="V1769" s="40" t="s">
        <v>721</v>
      </c>
      <c r="W1769" s="40" t="s">
        <v>1709</v>
      </c>
      <c r="X1769" s="40" t="s">
        <v>229</v>
      </c>
      <c r="Y1769" s="40" t="s">
        <v>230</v>
      </c>
      <c r="Z1769" s="40" t="s">
        <v>429</v>
      </c>
      <c r="AA1769" s="59">
        <v>0</v>
      </c>
      <c r="AB1769" s="59">
        <v>0</v>
      </c>
      <c r="AC1769" s="59">
        <v>30000000</v>
      </c>
      <c r="AD1769" s="59">
        <v>0</v>
      </c>
      <c r="AE1769" s="59">
        <v>0</v>
      </c>
      <c r="AF1769" s="59">
        <v>0</v>
      </c>
      <c r="AG1769" s="59">
        <v>0</v>
      </c>
      <c r="AH1769" s="59">
        <v>0</v>
      </c>
      <c r="AI1769" s="59">
        <v>0</v>
      </c>
      <c r="AJ1769" s="59">
        <v>0</v>
      </c>
      <c r="AK1769" s="59">
        <v>0</v>
      </c>
      <c r="AL1769" s="59">
        <v>0</v>
      </c>
      <c r="AM1769" s="59">
        <v>0</v>
      </c>
      <c r="AN1769" s="59">
        <v>0</v>
      </c>
      <c r="AO1769" s="59">
        <v>0</v>
      </c>
      <c r="AP1769" s="59">
        <v>0</v>
      </c>
      <c r="AQ1769" s="59">
        <v>0</v>
      </c>
      <c r="AR1769" s="59">
        <v>0</v>
      </c>
      <c r="AS1769" s="59">
        <v>0</v>
      </c>
      <c r="AT1769" s="59">
        <v>0</v>
      </c>
      <c r="AU1769" s="59">
        <v>0</v>
      </c>
      <c r="AV1769" s="59">
        <v>0</v>
      </c>
      <c r="AW1769" s="59">
        <v>0</v>
      </c>
      <c r="AX1769" s="59">
        <v>30000000</v>
      </c>
      <c r="AY1769" s="2">
        <v>0</v>
      </c>
      <c r="AZ1769" s="12" t="str">
        <f t="shared" si="207"/>
        <v>OK</v>
      </c>
      <c r="BA1769" s="12" t="str">
        <f t="shared" si="208"/>
        <v>OK</v>
      </c>
      <c r="BB1769" s="6">
        <f t="shared" si="209"/>
        <v>0</v>
      </c>
      <c r="BC1769" s="13">
        <f t="shared" si="210"/>
        <v>30000000</v>
      </c>
      <c r="BD1769" s="13">
        <f t="shared" si="211"/>
        <v>30000000</v>
      </c>
      <c r="BE1769" s="6">
        <f t="shared" si="212"/>
        <v>0</v>
      </c>
      <c r="BF1769" s="6">
        <f t="shared" si="213"/>
        <v>0</v>
      </c>
      <c r="BG1769" s="2" t="str">
        <f t="shared" si="214"/>
        <v>2500.2.1.2.</v>
      </c>
    </row>
    <row r="1770" spans="2:59" ht="85.5" x14ac:dyDescent="0.25">
      <c r="B1770" s="39" t="s">
        <v>7901</v>
      </c>
      <c r="C1770" s="39" t="s">
        <v>1976</v>
      </c>
      <c r="D1770" s="39" t="s">
        <v>4</v>
      </c>
      <c r="E1770" s="40" t="s">
        <v>1977</v>
      </c>
      <c r="F1770" s="40" t="s">
        <v>1978</v>
      </c>
      <c r="G1770" s="40" t="s">
        <v>35</v>
      </c>
      <c r="H1770" s="40">
        <v>80161501</v>
      </c>
      <c r="I1770" s="40" t="s">
        <v>8170</v>
      </c>
      <c r="J1770" s="40" t="s">
        <v>221</v>
      </c>
      <c r="K1770" s="40" t="s">
        <v>7942</v>
      </c>
      <c r="L1770" s="41" t="s">
        <v>154</v>
      </c>
      <c r="M1770" s="41" t="s">
        <v>154</v>
      </c>
      <c r="N1770" s="41">
        <v>11</v>
      </c>
      <c r="O1770" s="41" t="s">
        <v>223</v>
      </c>
      <c r="P1770" s="41" t="s">
        <v>224</v>
      </c>
      <c r="Q1770" s="58">
        <v>77000000</v>
      </c>
      <c r="R1770" s="58">
        <v>77000000</v>
      </c>
      <c r="S1770" s="41" t="s">
        <v>225</v>
      </c>
      <c r="T1770" s="41" t="s">
        <v>221</v>
      </c>
      <c r="U1770" s="40" t="s">
        <v>428</v>
      </c>
      <c r="V1770" s="40" t="s">
        <v>721</v>
      </c>
      <c r="W1770" s="40" t="s">
        <v>1709</v>
      </c>
      <c r="X1770" s="40" t="s">
        <v>229</v>
      </c>
      <c r="Y1770" s="40" t="s">
        <v>230</v>
      </c>
      <c r="Z1770" s="40" t="s">
        <v>429</v>
      </c>
      <c r="AA1770" s="59">
        <v>0</v>
      </c>
      <c r="AB1770" s="59">
        <v>0</v>
      </c>
      <c r="AC1770" s="59">
        <v>77000000</v>
      </c>
      <c r="AD1770" s="59">
        <v>0</v>
      </c>
      <c r="AE1770" s="59">
        <v>0</v>
      </c>
      <c r="AF1770" s="59">
        <v>7000000</v>
      </c>
      <c r="AG1770" s="59">
        <v>0</v>
      </c>
      <c r="AH1770" s="59">
        <v>7000000</v>
      </c>
      <c r="AI1770" s="59">
        <v>0</v>
      </c>
      <c r="AJ1770" s="59">
        <v>7000000</v>
      </c>
      <c r="AK1770" s="59">
        <v>0</v>
      </c>
      <c r="AL1770" s="59">
        <v>7000000</v>
      </c>
      <c r="AM1770" s="59">
        <v>0</v>
      </c>
      <c r="AN1770" s="59">
        <v>7000000</v>
      </c>
      <c r="AO1770" s="59">
        <v>0</v>
      </c>
      <c r="AP1770" s="59">
        <v>7000000</v>
      </c>
      <c r="AQ1770" s="59">
        <v>0</v>
      </c>
      <c r="AR1770" s="59">
        <v>7000000</v>
      </c>
      <c r="AS1770" s="59">
        <v>0</v>
      </c>
      <c r="AT1770" s="59">
        <v>7000000</v>
      </c>
      <c r="AU1770" s="59">
        <v>0</v>
      </c>
      <c r="AV1770" s="59">
        <v>7000000</v>
      </c>
      <c r="AW1770" s="59">
        <v>0</v>
      </c>
      <c r="AX1770" s="59">
        <v>14000000</v>
      </c>
      <c r="AY1770" s="2">
        <v>0</v>
      </c>
      <c r="AZ1770" s="12" t="str">
        <f t="shared" si="207"/>
        <v>OK</v>
      </c>
      <c r="BA1770" s="12" t="str">
        <f t="shared" si="208"/>
        <v>OK</v>
      </c>
      <c r="BB1770" s="6">
        <f t="shared" si="209"/>
        <v>0</v>
      </c>
      <c r="BC1770" s="13">
        <f t="shared" si="210"/>
        <v>77000000</v>
      </c>
      <c r="BD1770" s="13">
        <f t="shared" si="211"/>
        <v>77000000</v>
      </c>
      <c r="BE1770" s="6">
        <f t="shared" si="212"/>
        <v>0</v>
      </c>
      <c r="BF1770" s="6">
        <f t="shared" si="213"/>
        <v>0</v>
      </c>
      <c r="BG1770" s="2" t="str">
        <f t="shared" si="214"/>
        <v>2500.2.1.2.</v>
      </c>
    </row>
    <row r="1771" spans="2:59" ht="71.25" x14ac:dyDescent="0.25">
      <c r="B1771" s="39" t="s">
        <v>7902</v>
      </c>
      <c r="C1771" s="39" t="s">
        <v>1976</v>
      </c>
      <c r="D1771" s="39" t="s">
        <v>4</v>
      </c>
      <c r="E1771" s="40" t="s">
        <v>1977</v>
      </c>
      <c r="F1771" s="40" t="s">
        <v>1978</v>
      </c>
      <c r="G1771" s="40" t="s">
        <v>35</v>
      </c>
      <c r="H1771" s="40">
        <v>80161501</v>
      </c>
      <c r="I1771" s="40" t="s">
        <v>8170</v>
      </c>
      <c r="J1771" s="40" t="s">
        <v>221</v>
      </c>
      <c r="K1771" s="40" t="s">
        <v>7943</v>
      </c>
      <c r="L1771" s="41" t="s">
        <v>154</v>
      </c>
      <c r="M1771" s="41" t="s">
        <v>154</v>
      </c>
      <c r="N1771" s="41">
        <v>11</v>
      </c>
      <c r="O1771" s="41" t="s">
        <v>223</v>
      </c>
      <c r="P1771" s="41" t="s">
        <v>224</v>
      </c>
      <c r="Q1771" s="58">
        <v>37292794</v>
      </c>
      <c r="R1771" s="58">
        <v>37292794</v>
      </c>
      <c r="S1771" s="41" t="s">
        <v>225</v>
      </c>
      <c r="T1771" s="41" t="s">
        <v>221</v>
      </c>
      <c r="U1771" s="40" t="s">
        <v>431</v>
      </c>
      <c r="V1771" s="40" t="s">
        <v>1272</v>
      </c>
      <c r="W1771" s="40" t="s">
        <v>2005</v>
      </c>
      <c r="X1771" s="40" t="s">
        <v>229</v>
      </c>
      <c r="Y1771" s="40" t="s">
        <v>230</v>
      </c>
      <c r="Z1771" s="40" t="s">
        <v>432</v>
      </c>
      <c r="AA1771" s="59">
        <v>0</v>
      </c>
      <c r="AB1771" s="59">
        <v>0</v>
      </c>
      <c r="AC1771" s="59">
        <v>37292794</v>
      </c>
      <c r="AD1771" s="59">
        <v>3390254</v>
      </c>
      <c r="AE1771" s="59">
        <v>0</v>
      </c>
      <c r="AF1771" s="59">
        <v>3390254</v>
      </c>
      <c r="AG1771" s="59">
        <v>0</v>
      </c>
      <c r="AH1771" s="59">
        <v>3390254</v>
      </c>
      <c r="AI1771" s="59">
        <v>0</v>
      </c>
      <c r="AJ1771" s="59">
        <v>3390254</v>
      </c>
      <c r="AK1771" s="59">
        <v>0</v>
      </c>
      <c r="AL1771" s="59">
        <v>3390254</v>
      </c>
      <c r="AM1771" s="59">
        <v>0</v>
      </c>
      <c r="AN1771" s="59">
        <v>3390254</v>
      </c>
      <c r="AO1771" s="59">
        <v>0</v>
      </c>
      <c r="AP1771" s="59">
        <v>3390254</v>
      </c>
      <c r="AQ1771" s="59">
        <v>0</v>
      </c>
      <c r="AR1771" s="59">
        <v>3390254</v>
      </c>
      <c r="AS1771" s="59">
        <v>0</v>
      </c>
      <c r="AT1771" s="59">
        <v>3390254</v>
      </c>
      <c r="AU1771" s="59">
        <v>0</v>
      </c>
      <c r="AV1771" s="59">
        <v>3390254</v>
      </c>
      <c r="AW1771" s="59">
        <v>0</v>
      </c>
      <c r="AX1771" s="59">
        <v>3390254</v>
      </c>
      <c r="AY1771" s="2">
        <v>0</v>
      </c>
      <c r="AZ1771" s="12" t="str">
        <f t="shared" si="207"/>
        <v>OK</v>
      </c>
      <c r="BA1771" s="12" t="str">
        <f t="shared" si="208"/>
        <v>OK</v>
      </c>
      <c r="BB1771" s="6">
        <f t="shared" si="209"/>
        <v>0</v>
      </c>
      <c r="BC1771" s="13">
        <f t="shared" si="210"/>
        <v>37292794</v>
      </c>
      <c r="BD1771" s="13">
        <f t="shared" si="211"/>
        <v>37292794</v>
      </c>
      <c r="BE1771" s="6">
        <f t="shared" si="212"/>
        <v>0</v>
      </c>
      <c r="BF1771" s="6">
        <f t="shared" si="213"/>
        <v>0</v>
      </c>
      <c r="BG1771" s="2" t="str">
        <f t="shared" si="214"/>
        <v>2500.2.1.2.</v>
      </c>
    </row>
    <row r="1772" spans="2:59" ht="71.25" x14ac:dyDescent="0.25">
      <c r="B1772" s="39" t="s">
        <v>7903</v>
      </c>
      <c r="C1772" s="39" t="s">
        <v>1976</v>
      </c>
      <c r="D1772" s="39" t="s">
        <v>4</v>
      </c>
      <c r="E1772" s="40" t="s">
        <v>1977</v>
      </c>
      <c r="F1772" s="40" t="s">
        <v>1978</v>
      </c>
      <c r="G1772" s="40" t="s">
        <v>35</v>
      </c>
      <c r="H1772" s="40">
        <v>80161501</v>
      </c>
      <c r="I1772" s="40" t="s">
        <v>8170</v>
      </c>
      <c r="J1772" s="40" t="s">
        <v>221</v>
      </c>
      <c r="K1772" s="40" t="s">
        <v>7944</v>
      </c>
      <c r="L1772" s="41" t="s">
        <v>154</v>
      </c>
      <c r="M1772" s="41" t="s">
        <v>154</v>
      </c>
      <c r="N1772" s="41">
        <v>5</v>
      </c>
      <c r="O1772" s="41" t="s">
        <v>223</v>
      </c>
      <c r="P1772" s="41" t="s">
        <v>224</v>
      </c>
      <c r="Q1772" s="58">
        <v>11567700</v>
      </c>
      <c r="R1772" s="58">
        <v>11567700</v>
      </c>
      <c r="S1772" s="41" t="s">
        <v>225</v>
      </c>
      <c r="T1772" s="41" t="s">
        <v>221</v>
      </c>
      <c r="U1772" s="40" t="s">
        <v>431</v>
      </c>
      <c r="V1772" s="40" t="s">
        <v>1272</v>
      </c>
      <c r="W1772" s="40" t="s">
        <v>2005</v>
      </c>
      <c r="X1772" s="40" t="s">
        <v>229</v>
      </c>
      <c r="Y1772" s="40" t="s">
        <v>230</v>
      </c>
      <c r="Z1772" s="40" t="s">
        <v>432</v>
      </c>
      <c r="AA1772" s="59">
        <v>0</v>
      </c>
      <c r="AB1772" s="59">
        <v>0</v>
      </c>
      <c r="AC1772" s="59">
        <v>11567700</v>
      </c>
      <c r="AD1772" s="59">
        <v>0</v>
      </c>
      <c r="AE1772" s="59">
        <v>0</v>
      </c>
      <c r="AF1772" s="59">
        <v>2313540</v>
      </c>
      <c r="AG1772" s="59">
        <v>0</v>
      </c>
      <c r="AH1772" s="59">
        <v>2313540</v>
      </c>
      <c r="AI1772" s="59">
        <v>0</v>
      </c>
      <c r="AJ1772" s="59">
        <v>2313540</v>
      </c>
      <c r="AK1772" s="59">
        <v>0</v>
      </c>
      <c r="AL1772" s="59">
        <v>2313540</v>
      </c>
      <c r="AM1772" s="59">
        <v>0</v>
      </c>
      <c r="AN1772" s="59">
        <v>2313540</v>
      </c>
      <c r="AO1772" s="59">
        <v>0</v>
      </c>
      <c r="AP1772" s="59">
        <v>0</v>
      </c>
      <c r="AQ1772" s="59">
        <v>0</v>
      </c>
      <c r="AR1772" s="59">
        <v>0</v>
      </c>
      <c r="AS1772" s="59">
        <v>0</v>
      </c>
      <c r="AT1772" s="59">
        <v>0</v>
      </c>
      <c r="AU1772" s="59">
        <v>0</v>
      </c>
      <c r="AV1772" s="59">
        <v>0</v>
      </c>
      <c r="AW1772" s="59">
        <v>0</v>
      </c>
      <c r="AX1772" s="59">
        <v>0</v>
      </c>
      <c r="AY1772" s="2">
        <v>0</v>
      </c>
      <c r="AZ1772" s="12" t="str">
        <f t="shared" si="207"/>
        <v>OK</v>
      </c>
      <c r="BA1772" s="12" t="str">
        <f t="shared" si="208"/>
        <v>OK</v>
      </c>
      <c r="BB1772" s="6">
        <f t="shared" si="209"/>
        <v>0</v>
      </c>
      <c r="BC1772" s="13">
        <f t="shared" si="210"/>
        <v>11567700</v>
      </c>
      <c r="BD1772" s="13">
        <f t="shared" si="211"/>
        <v>11567700</v>
      </c>
      <c r="BE1772" s="6">
        <f t="shared" si="212"/>
        <v>0</v>
      </c>
      <c r="BF1772" s="6">
        <f t="shared" si="213"/>
        <v>0</v>
      </c>
      <c r="BG1772" s="2" t="str">
        <f t="shared" si="214"/>
        <v>2500.2.1.2.</v>
      </c>
    </row>
    <row r="1773" spans="2:59" ht="71.25" x14ac:dyDescent="0.25">
      <c r="B1773" s="39" t="s">
        <v>7904</v>
      </c>
      <c r="C1773" s="39" t="s">
        <v>1976</v>
      </c>
      <c r="D1773" s="39" t="s">
        <v>4</v>
      </c>
      <c r="E1773" s="40" t="s">
        <v>1977</v>
      </c>
      <c r="F1773" s="40" t="s">
        <v>1978</v>
      </c>
      <c r="G1773" s="40" t="s">
        <v>35</v>
      </c>
      <c r="H1773" s="40">
        <v>80161501</v>
      </c>
      <c r="I1773" s="40" t="s">
        <v>8170</v>
      </c>
      <c r="J1773" s="40" t="s">
        <v>221</v>
      </c>
      <c r="K1773" s="40" t="s">
        <v>7945</v>
      </c>
      <c r="L1773" s="41" t="s">
        <v>154</v>
      </c>
      <c r="M1773" s="41" t="s">
        <v>154</v>
      </c>
      <c r="N1773" s="41">
        <v>11</v>
      </c>
      <c r="O1773" s="41" t="s">
        <v>221</v>
      </c>
      <c r="P1773" s="41" t="s">
        <v>224</v>
      </c>
      <c r="Q1773" s="58">
        <v>7453379</v>
      </c>
      <c r="R1773" s="58">
        <v>7453379</v>
      </c>
      <c r="S1773" s="41" t="s">
        <v>225</v>
      </c>
      <c r="T1773" s="41" t="s">
        <v>221</v>
      </c>
      <c r="U1773" s="40" t="s">
        <v>431</v>
      </c>
      <c r="V1773" s="40" t="s">
        <v>1272</v>
      </c>
      <c r="W1773" s="40" t="s">
        <v>2005</v>
      </c>
      <c r="X1773" s="40" t="s">
        <v>257</v>
      </c>
      <c r="Y1773" s="40" t="s">
        <v>258</v>
      </c>
      <c r="Z1773" s="40" t="s">
        <v>432</v>
      </c>
      <c r="AA1773" s="59">
        <v>0</v>
      </c>
      <c r="AB1773" s="59">
        <v>0</v>
      </c>
      <c r="AC1773" s="59">
        <v>7453379</v>
      </c>
      <c r="AD1773" s="59">
        <v>0</v>
      </c>
      <c r="AE1773" s="59">
        <v>0</v>
      </c>
      <c r="AF1773" s="59">
        <v>0</v>
      </c>
      <c r="AG1773" s="59">
        <v>0</v>
      </c>
      <c r="AH1773" s="59">
        <v>0</v>
      </c>
      <c r="AI1773" s="59">
        <v>0</v>
      </c>
      <c r="AJ1773" s="59">
        <v>0</v>
      </c>
      <c r="AK1773" s="59">
        <v>0</v>
      </c>
      <c r="AL1773" s="59">
        <v>0</v>
      </c>
      <c r="AM1773" s="59">
        <v>0</v>
      </c>
      <c r="AN1773" s="59">
        <v>0</v>
      </c>
      <c r="AO1773" s="59">
        <v>0</v>
      </c>
      <c r="AP1773" s="59">
        <v>0</v>
      </c>
      <c r="AQ1773" s="59">
        <v>0</v>
      </c>
      <c r="AR1773" s="59">
        <v>0</v>
      </c>
      <c r="AS1773" s="59">
        <v>0</v>
      </c>
      <c r="AT1773" s="59">
        <v>0</v>
      </c>
      <c r="AU1773" s="59">
        <v>0</v>
      </c>
      <c r="AV1773" s="59">
        <v>0</v>
      </c>
      <c r="AW1773" s="59">
        <v>0</v>
      </c>
      <c r="AX1773" s="59">
        <v>7453379</v>
      </c>
      <c r="AY1773" s="2">
        <v>0</v>
      </c>
      <c r="AZ1773" s="12" t="str">
        <f t="shared" si="207"/>
        <v>OK</v>
      </c>
      <c r="BA1773" s="12" t="str">
        <f t="shared" si="208"/>
        <v>OK</v>
      </c>
      <c r="BB1773" s="6">
        <f t="shared" si="209"/>
        <v>0</v>
      </c>
      <c r="BC1773" s="13">
        <f t="shared" si="210"/>
        <v>7453379</v>
      </c>
      <c r="BD1773" s="13">
        <f t="shared" si="211"/>
        <v>7453379</v>
      </c>
      <c r="BE1773" s="6">
        <f t="shared" si="212"/>
        <v>0</v>
      </c>
      <c r="BF1773" s="6">
        <f t="shared" si="213"/>
        <v>0</v>
      </c>
      <c r="BG1773" s="2" t="str">
        <f t="shared" si="214"/>
        <v>2500.2.1.2.</v>
      </c>
    </row>
    <row r="1774" spans="2:59" ht="128.25" x14ac:dyDescent="0.25">
      <c r="B1774" s="39" t="s">
        <v>7905</v>
      </c>
      <c r="C1774" s="39" t="s">
        <v>1976</v>
      </c>
      <c r="D1774" s="39" t="s">
        <v>4</v>
      </c>
      <c r="E1774" s="40" t="s">
        <v>1977</v>
      </c>
      <c r="F1774" s="40" t="s">
        <v>1978</v>
      </c>
      <c r="G1774" s="40" t="s">
        <v>35</v>
      </c>
      <c r="H1774" s="40">
        <v>80161501</v>
      </c>
      <c r="I1774" s="40" t="s">
        <v>8170</v>
      </c>
      <c r="J1774" s="40" t="s">
        <v>221</v>
      </c>
      <c r="K1774" s="40" t="s">
        <v>7946</v>
      </c>
      <c r="L1774" s="41" t="s">
        <v>154</v>
      </c>
      <c r="M1774" s="41" t="s">
        <v>154</v>
      </c>
      <c r="N1774" s="41">
        <v>11</v>
      </c>
      <c r="O1774" s="41" t="s">
        <v>223</v>
      </c>
      <c r="P1774" s="41" t="s">
        <v>224</v>
      </c>
      <c r="Q1774" s="58">
        <v>51913873</v>
      </c>
      <c r="R1774" s="58">
        <v>51913873</v>
      </c>
      <c r="S1774" s="41" t="s">
        <v>225</v>
      </c>
      <c r="T1774" s="41" t="s">
        <v>221</v>
      </c>
      <c r="U1774" s="40" t="s">
        <v>434</v>
      </c>
      <c r="V1774" s="40" t="s">
        <v>721</v>
      </c>
      <c r="W1774" s="40" t="s">
        <v>1709</v>
      </c>
      <c r="X1774" s="40" t="s">
        <v>229</v>
      </c>
      <c r="Y1774" s="40" t="s">
        <v>230</v>
      </c>
      <c r="Z1774" s="40" t="s">
        <v>438</v>
      </c>
      <c r="AA1774" s="59">
        <v>0</v>
      </c>
      <c r="AB1774" s="59">
        <v>0</v>
      </c>
      <c r="AC1774" s="59">
        <v>51913873</v>
      </c>
      <c r="AD1774" s="59">
        <v>4719443</v>
      </c>
      <c r="AE1774" s="59">
        <v>0</v>
      </c>
      <c r="AF1774" s="59">
        <v>4719443</v>
      </c>
      <c r="AG1774" s="59">
        <v>0</v>
      </c>
      <c r="AH1774" s="59">
        <v>4719443</v>
      </c>
      <c r="AI1774" s="59">
        <v>0</v>
      </c>
      <c r="AJ1774" s="59">
        <v>4719443</v>
      </c>
      <c r="AK1774" s="59">
        <v>0</v>
      </c>
      <c r="AL1774" s="59">
        <v>4719443</v>
      </c>
      <c r="AM1774" s="59">
        <v>0</v>
      </c>
      <c r="AN1774" s="59">
        <v>4719443</v>
      </c>
      <c r="AO1774" s="59">
        <v>0</v>
      </c>
      <c r="AP1774" s="59">
        <v>4719443</v>
      </c>
      <c r="AQ1774" s="59">
        <v>0</v>
      </c>
      <c r="AR1774" s="59">
        <v>4719443</v>
      </c>
      <c r="AS1774" s="59">
        <v>0</v>
      </c>
      <c r="AT1774" s="59">
        <v>4719443</v>
      </c>
      <c r="AU1774" s="59">
        <v>0</v>
      </c>
      <c r="AV1774" s="59">
        <v>4719443</v>
      </c>
      <c r="AW1774" s="59">
        <v>0</v>
      </c>
      <c r="AX1774" s="59">
        <v>4719443</v>
      </c>
      <c r="AY1774" s="2">
        <v>0</v>
      </c>
      <c r="AZ1774" s="12" t="str">
        <f t="shared" si="207"/>
        <v>OK</v>
      </c>
      <c r="BA1774" s="12" t="str">
        <f t="shared" si="208"/>
        <v>OK</v>
      </c>
      <c r="BB1774" s="6">
        <f t="shared" si="209"/>
        <v>0</v>
      </c>
      <c r="BC1774" s="13">
        <f t="shared" si="210"/>
        <v>51913873</v>
      </c>
      <c r="BD1774" s="13">
        <f t="shared" si="211"/>
        <v>51913873</v>
      </c>
      <c r="BE1774" s="6">
        <f t="shared" si="212"/>
        <v>0</v>
      </c>
      <c r="BF1774" s="6">
        <f t="shared" si="213"/>
        <v>0</v>
      </c>
      <c r="BG1774" s="2" t="str">
        <f t="shared" si="214"/>
        <v>2500.2.1.2.</v>
      </c>
    </row>
    <row r="1775" spans="2:59" ht="71.25" x14ac:dyDescent="0.25">
      <c r="B1775" s="39" t="s">
        <v>7906</v>
      </c>
      <c r="C1775" s="39" t="s">
        <v>1976</v>
      </c>
      <c r="D1775" s="39" t="s">
        <v>4</v>
      </c>
      <c r="E1775" s="40" t="s">
        <v>1977</v>
      </c>
      <c r="F1775" s="40" t="s">
        <v>1978</v>
      </c>
      <c r="G1775" s="40" t="s">
        <v>35</v>
      </c>
      <c r="H1775" s="40">
        <v>80161501</v>
      </c>
      <c r="I1775" s="40" t="s">
        <v>8170</v>
      </c>
      <c r="J1775" s="40" t="s">
        <v>221</v>
      </c>
      <c r="K1775" s="40" t="s">
        <v>7947</v>
      </c>
      <c r="L1775" s="41" t="s">
        <v>154</v>
      </c>
      <c r="M1775" s="41" t="s">
        <v>154</v>
      </c>
      <c r="N1775" s="41">
        <v>11</v>
      </c>
      <c r="O1775" s="41" t="s">
        <v>221</v>
      </c>
      <c r="P1775" s="41" t="s">
        <v>224</v>
      </c>
      <c r="Q1775" s="58">
        <v>2580000</v>
      </c>
      <c r="R1775" s="58">
        <v>2580000</v>
      </c>
      <c r="S1775" s="41" t="s">
        <v>225</v>
      </c>
      <c r="T1775" s="41" t="s">
        <v>221</v>
      </c>
      <c r="U1775" s="40" t="s">
        <v>434</v>
      </c>
      <c r="V1775" s="40" t="s">
        <v>721</v>
      </c>
      <c r="W1775" s="40" t="s">
        <v>1756</v>
      </c>
      <c r="X1775" s="40" t="s">
        <v>257</v>
      </c>
      <c r="Y1775" s="40" t="s">
        <v>258</v>
      </c>
      <c r="Z1775" s="40" t="s">
        <v>441</v>
      </c>
      <c r="AA1775" s="59">
        <v>0</v>
      </c>
      <c r="AB1775" s="59">
        <v>0</v>
      </c>
      <c r="AC1775" s="59">
        <v>234545</v>
      </c>
      <c r="AD1775" s="59">
        <v>234545</v>
      </c>
      <c r="AE1775" s="59">
        <v>234545</v>
      </c>
      <c r="AF1775" s="59">
        <v>234545</v>
      </c>
      <c r="AG1775" s="59">
        <v>234545</v>
      </c>
      <c r="AH1775" s="59">
        <v>234545</v>
      </c>
      <c r="AI1775" s="59">
        <v>234545</v>
      </c>
      <c r="AJ1775" s="59">
        <v>234545</v>
      </c>
      <c r="AK1775" s="59">
        <v>234545</v>
      </c>
      <c r="AL1775" s="59">
        <v>234545</v>
      </c>
      <c r="AM1775" s="59">
        <v>234545</v>
      </c>
      <c r="AN1775" s="59">
        <v>234545</v>
      </c>
      <c r="AO1775" s="59">
        <v>234545</v>
      </c>
      <c r="AP1775" s="59">
        <v>234545</v>
      </c>
      <c r="AQ1775" s="59">
        <v>234545</v>
      </c>
      <c r="AR1775" s="59">
        <v>234545</v>
      </c>
      <c r="AS1775" s="59">
        <v>234545</v>
      </c>
      <c r="AT1775" s="59">
        <v>234545</v>
      </c>
      <c r="AU1775" s="59">
        <v>234545</v>
      </c>
      <c r="AV1775" s="59">
        <v>234545</v>
      </c>
      <c r="AW1775" s="59">
        <v>234550</v>
      </c>
      <c r="AX1775" s="59">
        <v>234550</v>
      </c>
      <c r="AY1775" s="2">
        <v>0</v>
      </c>
      <c r="AZ1775" s="12" t="str">
        <f t="shared" ref="AZ1775:AZ1838" si="215">IF(OR($R1775&lt;&gt;"",SUM(AA1775:AX1775)&lt;&gt;0),IF(R1775=BC1775,"OK",IF(R1775&gt;BC1775,"Valor estimado supera a Compromisos en "&amp;DOLLAR(R1775-BC1775),"Compromisos superan al Valor estimado en "&amp;DOLLAR(BC1775-R1775))),"")</f>
        <v>OK</v>
      </c>
      <c r="BA1775" s="12" t="str">
        <f t="shared" ref="BA1775:BA1838" si="216">IF(OR($R1775&lt;&gt;"",SUM(AA1775:AX1775)&lt;&gt;0),IF(R1775=BD1775,"OK",IF(R1775&gt;BD1775,"Valor estimado supera a Obligaciones en "&amp;DOLLAR(R1775-BD1775),"Obligaciones superan al Valor estimado en "&amp;DOLLAR(BD1775-R1775))),"")</f>
        <v>OK</v>
      </c>
      <c r="BB1775" s="6">
        <f t="shared" ref="BB1775:BB1838" si="217">+IF(B1775&lt;&gt;"",COUNTBLANK(E1775:AX1775),0)</f>
        <v>0</v>
      </c>
      <c r="BC1775" s="13">
        <f t="shared" ref="BC1775:BC1838" si="218">+SUM(AA1775,AC1775,AE1775,AG1775,AI1775,AK1775,AM1775,AO1775,AQ1775,AS1775,AU1775,AW1775)</f>
        <v>2580000</v>
      </c>
      <c r="BD1775" s="13">
        <f t="shared" ref="BD1775:BD1838" si="219">+SUM(AB1775,AD1775,AF1775,AH1775,AJ1775,AL1775,AN1775,AP1775,AR1775,AT1775,AV1775,AX1775)</f>
        <v>2580000</v>
      </c>
      <c r="BE1775" s="6">
        <f t="shared" ref="BE1775:BE1838" si="220">+IF(OR(AZ1775="ok",AZ1775=""),0,1)</f>
        <v>0</v>
      </c>
      <c r="BF1775" s="6">
        <f t="shared" ref="BF1775:BF1838" si="221">+IF(OR(BA1775="ok",BA1775=""),0,1)</f>
        <v>0</v>
      </c>
      <c r="BG1775" s="2" t="str">
        <f t="shared" si="214"/>
        <v>2500.2.1.2.</v>
      </c>
    </row>
    <row r="1776" spans="2:59" ht="71.25" x14ac:dyDescent="0.25">
      <c r="B1776" s="39" t="s">
        <v>7907</v>
      </c>
      <c r="C1776" s="39" t="s">
        <v>1976</v>
      </c>
      <c r="D1776" s="39" t="s">
        <v>4</v>
      </c>
      <c r="E1776" s="40" t="s">
        <v>1977</v>
      </c>
      <c r="F1776" s="40" t="s">
        <v>1978</v>
      </c>
      <c r="G1776" s="40" t="s">
        <v>35</v>
      </c>
      <c r="H1776" s="40">
        <v>80161501</v>
      </c>
      <c r="I1776" s="40" t="s">
        <v>8170</v>
      </c>
      <c r="J1776" s="40" t="s">
        <v>221</v>
      </c>
      <c r="K1776" s="40" t="s">
        <v>7948</v>
      </c>
      <c r="L1776" s="41" t="s">
        <v>154</v>
      </c>
      <c r="M1776" s="41" t="s">
        <v>154</v>
      </c>
      <c r="N1776" s="41">
        <v>11</v>
      </c>
      <c r="O1776" s="41" t="s">
        <v>223</v>
      </c>
      <c r="P1776" s="41" t="s">
        <v>224</v>
      </c>
      <c r="Q1776" s="58">
        <v>25956936</v>
      </c>
      <c r="R1776" s="58">
        <v>25956936</v>
      </c>
      <c r="S1776" s="41" t="s">
        <v>225</v>
      </c>
      <c r="T1776" s="41" t="s">
        <v>221</v>
      </c>
      <c r="U1776" s="40" t="s">
        <v>437</v>
      </c>
      <c r="V1776" s="40" t="s">
        <v>1272</v>
      </c>
      <c r="W1776" s="40" t="s">
        <v>2005</v>
      </c>
      <c r="X1776" s="40" t="s">
        <v>229</v>
      </c>
      <c r="Y1776" s="40" t="s">
        <v>230</v>
      </c>
      <c r="Z1776" s="40" t="s">
        <v>438</v>
      </c>
      <c r="AA1776" s="59">
        <v>0</v>
      </c>
      <c r="AB1776" s="59">
        <v>0</v>
      </c>
      <c r="AC1776" s="59">
        <v>25956936</v>
      </c>
      <c r="AD1776" s="59">
        <v>2500000</v>
      </c>
      <c r="AE1776" s="59">
        <v>0</v>
      </c>
      <c r="AF1776" s="59">
        <v>2500000</v>
      </c>
      <c r="AG1776" s="59">
        <v>0</v>
      </c>
      <c r="AH1776" s="59">
        <v>2500000</v>
      </c>
      <c r="AI1776" s="59">
        <v>0</v>
      </c>
      <c r="AJ1776" s="59">
        <v>2500000</v>
      </c>
      <c r="AK1776" s="59">
        <v>0</v>
      </c>
      <c r="AL1776" s="59">
        <v>2500000</v>
      </c>
      <c r="AM1776" s="59">
        <v>0</v>
      </c>
      <c r="AN1776" s="59">
        <v>2500000</v>
      </c>
      <c r="AO1776" s="59">
        <v>0</v>
      </c>
      <c r="AP1776" s="59">
        <v>2500000</v>
      </c>
      <c r="AQ1776" s="59">
        <v>0</v>
      </c>
      <c r="AR1776" s="59">
        <v>2500000</v>
      </c>
      <c r="AS1776" s="59">
        <v>0</v>
      </c>
      <c r="AT1776" s="59">
        <v>2500000</v>
      </c>
      <c r="AU1776" s="59">
        <v>0</v>
      </c>
      <c r="AV1776" s="59">
        <v>2500000</v>
      </c>
      <c r="AW1776" s="59">
        <v>0</v>
      </c>
      <c r="AX1776" s="59">
        <v>956936</v>
      </c>
      <c r="AY1776" s="2">
        <v>0</v>
      </c>
      <c r="AZ1776" s="12" t="str">
        <f t="shared" si="215"/>
        <v>OK</v>
      </c>
      <c r="BA1776" s="12" t="str">
        <f t="shared" si="216"/>
        <v>OK</v>
      </c>
      <c r="BB1776" s="6">
        <f t="shared" si="217"/>
        <v>0</v>
      </c>
      <c r="BC1776" s="13">
        <f t="shared" si="218"/>
        <v>25956936</v>
      </c>
      <c r="BD1776" s="13">
        <f t="shared" si="219"/>
        <v>25956936</v>
      </c>
      <c r="BE1776" s="6">
        <f t="shared" si="220"/>
        <v>0</v>
      </c>
      <c r="BF1776" s="6">
        <f t="shared" si="221"/>
        <v>0</v>
      </c>
      <c r="BG1776" s="2" t="str">
        <f t="shared" si="214"/>
        <v>2500.2.1.2.</v>
      </c>
    </row>
    <row r="1777" spans="2:59" ht="71.25" x14ac:dyDescent="0.25">
      <c r="B1777" s="39" t="s">
        <v>7908</v>
      </c>
      <c r="C1777" s="39" t="s">
        <v>1976</v>
      </c>
      <c r="D1777" s="39" t="s">
        <v>4</v>
      </c>
      <c r="E1777" s="40" t="s">
        <v>1977</v>
      </c>
      <c r="F1777" s="40" t="s">
        <v>1978</v>
      </c>
      <c r="G1777" s="40" t="s">
        <v>35</v>
      </c>
      <c r="H1777" s="40">
        <v>80161501</v>
      </c>
      <c r="I1777" s="40" t="s">
        <v>8170</v>
      </c>
      <c r="J1777" s="40" t="s">
        <v>221</v>
      </c>
      <c r="K1777" s="40" t="s">
        <v>7948</v>
      </c>
      <c r="L1777" s="41" t="s">
        <v>154</v>
      </c>
      <c r="M1777" s="41" t="s">
        <v>154</v>
      </c>
      <c r="N1777" s="41">
        <v>11</v>
      </c>
      <c r="O1777" s="41" t="s">
        <v>223</v>
      </c>
      <c r="P1777" s="41" t="s">
        <v>224</v>
      </c>
      <c r="Q1777" s="58">
        <v>25956936</v>
      </c>
      <c r="R1777" s="58">
        <v>25956936</v>
      </c>
      <c r="S1777" s="41" t="s">
        <v>225</v>
      </c>
      <c r="T1777" s="41" t="s">
        <v>221</v>
      </c>
      <c r="U1777" s="40" t="s">
        <v>437</v>
      </c>
      <c r="V1777" s="40" t="s">
        <v>1272</v>
      </c>
      <c r="W1777" s="40" t="s">
        <v>2005</v>
      </c>
      <c r="X1777" s="40" t="s">
        <v>229</v>
      </c>
      <c r="Y1777" s="40" t="s">
        <v>230</v>
      </c>
      <c r="Z1777" s="40" t="s">
        <v>438</v>
      </c>
      <c r="AA1777" s="59">
        <v>0</v>
      </c>
      <c r="AB1777" s="59">
        <v>0</v>
      </c>
      <c r="AC1777" s="59">
        <v>25956936</v>
      </c>
      <c r="AD1777" s="59">
        <v>2500000</v>
      </c>
      <c r="AE1777" s="59">
        <v>0</v>
      </c>
      <c r="AF1777" s="59">
        <v>2500000</v>
      </c>
      <c r="AG1777" s="59">
        <v>0</v>
      </c>
      <c r="AH1777" s="59">
        <v>2500000</v>
      </c>
      <c r="AI1777" s="59">
        <v>0</v>
      </c>
      <c r="AJ1777" s="59">
        <v>2500000</v>
      </c>
      <c r="AK1777" s="59">
        <v>0</v>
      </c>
      <c r="AL1777" s="59">
        <v>2500000</v>
      </c>
      <c r="AM1777" s="59">
        <v>0</v>
      </c>
      <c r="AN1777" s="59">
        <v>2500000</v>
      </c>
      <c r="AO1777" s="59">
        <v>0</v>
      </c>
      <c r="AP1777" s="59">
        <v>2500000</v>
      </c>
      <c r="AQ1777" s="59">
        <v>0</v>
      </c>
      <c r="AR1777" s="59">
        <v>2500000</v>
      </c>
      <c r="AS1777" s="59">
        <v>0</v>
      </c>
      <c r="AT1777" s="59">
        <v>2500000</v>
      </c>
      <c r="AU1777" s="59">
        <v>0</v>
      </c>
      <c r="AV1777" s="59">
        <v>2500000</v>
      </c>
      <c r="AW1777" s="59">
        <v>0</v>
      </c>
      <c r="AX1777" s="59">
        <v>956936</v>
      </c>
      <c r="AY1777" s="2">
        <v>0</v>
      </c>
      <c r="AZ1777" s="12" t="str">
        <f t="shared" si="215"/>
        <v>OK</v>
      </c>
      <c r="BA1777" s="12" t="str">
        <f t="shared" si="216"/>
        <v>OK</v>
      </c>
      <c r="BB1777" s="6">
        <f t="shared" si="217"/>
        <v>0</v>
      </c>
      <c r="BC1777" s="13">
        <f t="shared" si="218"/>
        <v>25956936</v>
      </c>
      <c r="BD1777" s="13">
        <f t="shared" si="219"/>
        <v>25956936</v>
      </c>
      <c r="BE1777" s="6">
        <f t="shared" si="220"/>
        <v>0</v>
      </c>
      <c r="BF1777" s="6">
        <f t="shared" si="221"/>
        <v>0</v>
      </c>
      <c r="BG1777" s="2" t="str">
        <f t="shared" si="214"/>
        <v>2500.2.1.2.</v>
      </c>
    </row>
    <row r="1778" spans="2:59" ht="71.25" x14ac:dyDescent="0.25">
      <c r="B1778" s="39" t="s">
        <v>7909</v>
      </c>
      <c r="C1778" s="39" t="s">
        <v>1976</v>
      </c>
      <c r="D1778" s="39" t="s">
        <v>4</v>
      </c>
      <c r="E1778" s="40" t="s">
        <v>1977</v>
      </c>
      <c r="F1778" s="40" t="s">
        <v>1978</v>
      </c>
      <c r="G1778" s="40" t="s">
        <v>35</v>
      </c>
      <c r="H1778" s="40">
        <v>80161501</v>
      </c>
      <c r="I1778" s="40" t="s">
        <v>8170</v>
      </c>
      <c r="J1778" s="40" t="s">
        <v>221</v>
      </c>
      <c r="K1778" s="40" t="s">
        <v>7949</v>
      </c>
      <c r="L1778" s="41" t="s">
        <v>154</v>
      </c>
      <c r="M1778" s="41" t="s">
        <v>154</v>
      </c>
      <c r="N1778" s="41">
        <v>11</v>
      </c>
      <c r="O1778" s="41" t="s">
        <v>221</v>
      </c>
      <c r="P1778" s="41" t="s">
        <v>224</v>
      </c>
      <c r="Q1778" s="58">
        <v>2860000</v>
      </c>
      <c r="R1778" s="58">
        <v>2860000</v>
      </c>
      <c r="S1778" s="41" t="s">
        <v>225</v>
      </c>
      <c r="T1778" s="41" t="s">
        <v>221</v>
      </c>
      <c r="U1778" s="40" t="s">
        <v>437</v>
      </c>
      <c r="V1778" s="40" t="s">
        <v>1272</v>
      </c>
      <c r="W1778" s="40" t="s">
        <v>2005</v>
      </c>
      <c r="X1778" s="40" t="s">
        <v>257</v>
      </c>
      <c r="Y1778" s="40" t="s">
        <v>258</v>
      </c>
      <c r="Z1778" s="40" t="s">
        <v>438</v>
      </c>
      <c r="AA1778" s="59">
        <v>0</v>
      </c>
      <c r="AB1778" s="59">
        <v>0</v>
      </c>
      <c r="AC1778" s="59">
        <v>260000</v>
      </c>
      <c r="AD1778" s="59">
        <v>260000</v>
      </c>
      <c r="AE1778" s="59">
        <v>260000</v>
      </c>
      <c r="AF1778" s="59">
        <v>260000</v>
      </c>
      <c r="AG1778" s="59">
        <v>260000</v>
      </c>
      <c r="AH1778" s="59">
        <v>260000</v>
      </c>
      <c r="AI1778" s="59">
        <v>260000</v>
      </c>
      <c r="AJ1778" s="59">
        <v>260000</v>
      </c>
      <c r="AK1778" s="59">
        <v>260000</v>
      </c>
      <c r="AL1778" s="59">
        <v>260000</v>
      </c>
      <c r="AM1778" s="59">
        <v>260000</v>
      </c>
      <c r="AN1778" s="59">
        <v>260000</v>
      </c>
      <c r="AO1778" s="59">
        <v>260000</v>
      </c>
      <c r="AP1778" s="59">
        <v>260000</v>
      </c>
      <c r="AQ1778" s="59">
        <v>260000</v>
      </c>
      <c r="AR1778" s="59">
        <v>260000</v>
      </c>
      <c r="AS1778" s="59">
        <v>260000</v>
      </c>
      <c r="AT1778" s="59">
        <v>260000</v>
      </c>
      <c r="AU1778" s="59">
        <v>260000</v>
      </c>
      <c r="AV1778" s="59">
        <v>260000</v>
      </c>
      <c r="AW1778" s="59">
        <v>260000</v>
      </c>
      <c r="AX1778" s="59">
        <v>260000</v>
      </c>
      <c r="AY1778" s="2">
        <v>0</v>
      </c>
      <c r="AZ1778" s="12" t="str">
        <f t="shared" si="215"/>
        <v>OK</v>
      </c>
      <c r="BA1778" s="12" t="str">
        <f t="shared" si="216"/>
        <v>OK</v>
      </c>
      <c r="BB1778" s="6">
        <f t="shared" si="217"/>
        <v>0</v>
      </c>
      <c r="BC1778" s="13">
        <f t="shared" si="218"/>
        <v>2860000</v>
      </c>
      <c r="BD1778" s="13">
        <f t="shared" si="219"/>
        <v>2860000</v>
      </c>
      <c r="BE1778" s="6">
        <f t="shared" si="220"/>
        <v>0</v>
      </c>
      <c r="BF1778" s="6">
        <f t="shared" si="221"/>
        <v>0</v>
      </c>
      <c r="BG1778" s="2" t="str">
        <f t="shared" si="214"/>
        <v>2500.2.1.2.</v>
      </c>
    </row>
    <row r="1779" spans="2:59" ht="71.25" x14ac:dyDescent="0.25">
      <c r="B1779" s="39" t="s">
        <v>7910</v>
      </c>
      <c r="C1779" s="39" t="s">
        <v>1976</v>
      </c>
      <c r="D1779" s="39" t="s">
        <v>4</v>
      </c>
      <c r="E1779" s="40" t="s">
        <v>1977</v>
      </c>
      <c r="F1779" s="40" t="s">
        <v>1978</v>
      </c>
      <c r="G1779" s="40" t="s">
        <v>35</v>
      </c>
      <c r="H1779" s="40">
        <v>80161501</v>
      </c>
      <c r="I1779" s="40" t="s">
        <v>8170</v>
      </c>
      <c r="J1779" s="40" t="s">
        <v>221</v>
      </c>
      <c r="K1779" s="40" t="s">
        <v>7950</v>
      </c>
      <c r="L1779" s="41" t="s">
        <v>154</v>
      </c>
      <c r="M1779" s="41" t="s">
        <v>154</v>
      </c>
      <c r="N1779" s="41">
        <v>11</v>
      </c>
      <c r="O1779" s="41" t="s">
        <v>223</v>
      </c>
      <c r="P1779" s="41" t="s">
        <v>224</v>
      </c>
      <c r="Q1779" s="58">
        <v>30000000</v>
      </c>
      <c r="R1779" s="58">
        <v>30000000</v>
      </c>
      <c r="S1779" s="41" t="s">
        <v>225</v>
      </c>
      <c r="T1779" s="41" t="s">
        <v>221</v>
      </c>
      <c r="U1779" s="40" t="s">
        <v>440</v>
      </c>
      <c r="V1779" s="40" t="s">
        <v>1272</v>
      </c>
      <c r="W1779" s="40" t="s">
        <v>1980</v>
      </c>
      <c r="X1779" s="40" t="s">
        <v>229</v>
      </c>
      <c r="Y1779" s="40" t="s">
        <v>230</v>
      </c>
      <c r="Z1779" s="40" t="s">
        <v>441</v>
      </c>
      <c r="AA1779" s="59">
        <v>0</v>
      </c>
      <c r="AB1779" s="59">
        <v>0</v>
      </c>
      <c r="AC1779" s="59">
        <v>30000000</v>
      </c>
      <c r="AD1779" s="59">
        <v>0</v>
      </c>
      <c r="AE1779" s="59">
        <v>0</v>
      </c>
      <c r="AF1779" s="59">
        <v>2727272</v>
      </c>
      <c r="AG1779" s="59">
        <v>0</v>
      </c>
      <c r="AH1779" s="59">
        <v>2727272</v>
      </c>
      <c r="AI1779" s="59">
        <v>0</v>
      </c>
      <c r="AJ1779" s="59">
        <v>2727273</v>
      </c>
      <c r="AK1779" s="59">
        <v>0</v>
      </c>
      <c r="AL1779" s="59">
        <v>2727273</v>
      </c>
      <c r="AM1779" s="59">
        <v>0</v>
      </c>
      <c r="AN1779" s="59">
        <v>2727273</v>
      </c>
      <c r="AO1779" s="59">
        <v>0</v>
      </c>
      <c r="AP1779" s="59">
        <v>2727273</v>
      </c>
      <c r="AQ1779" s="59">
        <v>0</v>
      </c>
      <c r="AR1779" s="59">
        <v>2727273</v>
      </c>
      <c r="AS1779" s="59">
        <v>0</v>
      </c>
      <c r="AT1779" s="59">
        <v>2727273</v>
      </c>
      <c r="AU1779" s="59">
        <v>0</v>
      </c>
      <c r="AV1779" s="59">
        <v>2727273</v>
      </c>
      <c r="AW1779" s="59">
        <v>0</v>
      </c>
      <c r="AX1779" s="59">
        <v>5454545</v>
      </c>
      <c r="AY1779" s="2">
        <v>0</v>
      </c>
      <c r="AZ1779" s="12" t="str">
        <f t="shared" si="215"/>
        <v>OK</v>
      </c>
      <c r="BA1779" s="12" t="str">
        <f t="shared" si="216"/>
        <v>OK</v>
      </c>
      <c r="BB1779" s="6">
        <f t="shared" si="217"/>
        <v>0</v>
      </c>
      <c r="BC1779" s="13">
        <f t="shared" si="218"/>
        <v>30000000</v>
      </c>
      <c r="BD1779" s="13">
        <f t="shared" si="219"/>
        <v>30000000</v>
      </c>
      <c r="BE1779" s="6">
        <f t="shared" si="220"/>
        <v>0</v>
      </c>
      <c r="BF1779" s="6">
        <f t="shared" si="221"/>
        <v>0</v>
      </c>
      <c r="BG1779" s="2" t="str">
        <f t="shared" si="214"/>
        <v>2500.2.1.2.</v>
      </c>
    </row>
    <row r="1780" spans="2:59" ht="85.5" x14ac:dyDescent="0.25">
      <c r="B1780" s="39" t="s">
        <v>7911</v>
      </c>
      <c r="C1780" s="39" t="s">
        <v>1976</v>
      </c>
      <c r="D1780" s="39" t="s">
        <v>4</v>
      </c>
      <c r="E1780" s="40" t="s">
        <v>1977</v>
      </c>
      <c r="F1780" s="40" t="s">
        <v>1978</v>
      </c>
      <c r="G1780" s="40" t="s">
        <v>35</v>
      </c>
      <c r="H1780" s="40">
        <v>80161501</v>
      </c>
      <c r="I1780" s="40" t="s">
        <v>8170</v>
      </c>
      <c r="J1780" s="40" t="s">
        <v>221</v>
      </c>
      <c r="K1780" s="40" t="s">
        <v>7951</v>
      </c>
      <c r="L1780" s="41" t="s">
        <v>154</v>
      </c>
      <c r="M1780" s="41" t="s">
        <v>154</v>
      </c>
      <c r="N1780" s="41">
        <v>11</v>
      </c>
      <c r="O1780" s="41" t="s">
        <v>223</v>
      </c>
      <c r="P1780" s="41" t="s">
        <v>224</v>
      </c>
      <c r="Q1780" s="58">
        <v>51913873</v>
      </c>
      <c r="R1780" s="58">
        <v>51913873</v>
      </c>
      <c r="S1780" s="41" t="s">
        <v>225</v>
      </c>
      <c r="T1780" s="41" t="s">
        <v>221</v>
      </c>
      <c r="U1780" s="40" t="s">
        <v>443</v>
      </c>
      <c r="V1780" s="40" t="s">
        <v>1272</v>
      </c>
      <c r="W1780" s="40" t="s">
        <v>2005</v>
      </c>
      <c r="X1780" s="40" t="s">
        <v>229</v>
      </c>
      <c r="Y1780" s="40" t="s">
        <v>230</v>
      </c>
      <c r="Z1780" s="40" t="s">
        <v>411</v>
      </c>
      <c r="AA1780" s="59">
        <v>0</v>
      </c>
      <c r="AB1780" s="59">
        <v>0</v>
      </c>
      <c r="AC1780" s="59">
        <v>51913873</v>
      </c>
      <c r="AD1780" s="59">
        <v>4719443</v>
      </c>
      <c r="AE1780" s="59">
        <v>0</v>
      </c>
      <c r="AF1780" s="59">
        <v>4719443</v>
      </c>
      <c r="AG1780" s="59">
        <v>0</v>
      </c>
      <c r="AH1780" s="59">
        <v>4719443</v>
      </c>
      <c r="AI1780" s="59">
        <v>0</v>
      </c>
      <c r="AJ1780" s="59">
        <v>4719443</v>
      </c>
      <c r="AK1780" s="59">
        <v>0</v>
      </c>
      <c r="AL1780" s="59">
        <v>4719443</v>
      </c>
      <c r="AM1780" s="59">
        <v>0</v>
      </c>
      <c r="AN1780" s="59">
        <v>4719443</v>
      </c>
      <c r="AO1780" s="59">
        <v>0</v>
      </c>
      <c r="AP1780" s="59">
        <v>4719443</v>
      </c>
      <c r="AQ1780" s="59">
        <v>0</v>
      </c>
      <c r="AR1780" s="59">
        <v>4719443</v>
      </c>
      <c r="AS1780" s="59">
        <v>0</v>
      </c>
      <c r="AT1780" s="59">
        <v>4719443</v>
      </c>
      <c r="AU1780" s="59">
        <v>0</v>
      </c>
      <c r="AV1780" s="59">
        <v>4719443</v>
      </c>
      <c r="AW1780" s="59">
        <v>0</v>
      </c>
      <c r="AX1780" s="59">
        <v>4719443</v>
      </c>
      <c r="AY1780" s="2">
        <v>0</v>
      </c>
      <c r="AZ1780" s="12" t="str">
        <f t="shared" si="215"/>
        <v>OK</v>
      </c>
      <c r="BA1780" s="12" t="str">
        <f t="shared" si="216"/>
        <v>OK</v>
      </c>
      <c r="BB1780" s="6">
        <f t="shared" si="217"/>
        <v>0</v>
      </c>
      <c r="BC1780" s="13">
        <f t="shared" si="218"/>
        <v>51913873</v>
      </c>
      <c r="BD1780" s="13">
        <f t="shared" si="219"/>
        <v>51913873</v>
      </c>
      <c r="BE1780" s="6">
        <f t="shared" si="220"/>
        <v>0</v>
      </c>
      <c r="BF1780" s="6">
        <f t="shared" si="221"/>
        <v>0</v>
      </c>
      <c r="BG1780" s="2" t="str">
        <f t="shared" si="214"/>
        <v>2500.2.1.2.</v>
      </c>
    </row>
    <row r="1781" spans="2:59" ht="71.25" x14ac:dyDescent="0.25">
      <c r="B1781" s="39" t="s">
        <v>7912</v>
      </c>
      <c r="C1781" s="39" t="s">
        <v>1976</v>
      </c>
      <c r="D1781" s="39" t="s">
        <v>4</v>
      </c>
      <c r="E1781" s="40" t="s">
        <v>1977</v>
      </c>
      <c r="F1781" s="40" t="s">
        <v>1978</v>
      </c>
      <c r="G1781" s="40" t="s">
        <v>35</v>
      </c>
      <c r="H1781" s="40">
        <v>80161501</v>
      </c>
      <c r="I1781" s="40" t="s">
        <v>8170</v>
      </c>
      <c r="J1781" s="40" t="s">
        <v>221</v>
      </c>
      <c r="K1781" s="40" t="s">
        <v>7952</v>
      </c>
      <c r="L1781" s="41" t="s">
        <v>154</v>
      </c>
      <c r="M1781" s="41" t="s">
        <v>154</v>
      </c>
      <c r="N1781" s="41">
        <v>11</v>
      </c>
      <c r="O1781" s="41" t="s">
        <v>221</v>
      </c>
      <c r="P1781" s="41" t="s">
        <v>224</v>
      </c>
      <c r="Q1781" s="58">
        <v>58693873</v>
      </c>
      <c r="R1781" s="58">
        <v>58693873</v>
      </c>
      <c r="S1781" s="41" t="s">
        <v>225</v>
      </c>
      <c r="T1781" s="41" t="s">
        <v>221</v>
      </c>
      <c r="U1781" s="40" t="s">
        <v>443</v>
      </c>
      <c r="V1781" s="40" t="s">
        <v>1272</v>
      </c>
      <c r="W1781" s="40" t="s">
        <v>2005</v>
      </c>
      <c r="X1781" s="40" t="s">
        <v>257</v>
      </c>
      <c r="Y1781" s="40" t="s">
        <v>258</v>
      </c>
      <c r="Z1781" s="40" t="s">
        <v>411</v>
      </c>
      <c r="AA1781" s="59">
        <v>0</v>
      </c>
      <c r="AB1781" s="59">
        <v>0</v>
      </c>
      <c r="AC1781" s="59">
        <v>5335806</v>
      </c>
      <c r="AD1781" s="59">
        <v>5335806</v>
      </c>
      <c r="AE1781" s="59">
        <v>5335806</v>
      </c>
      <c r="AF1781" s="59">
        <v>5335806</v>
      </c>
      <c r="AG1781" s="59">
        <v>5335806</v>
      </c>
      <c r="AH1781" s="59">
        <v>5335806</v>
      </c>
      <c r="AI1781" s="59">
        <v>5335806</v>
      </c>
      <c r="AJ1781" s="59">
        <v>5335806</v>
      </c>
      <c r="AK1781" s="59">
        <v>5335807</v>
      </c>
      <c r="AL1781" s="59">
        <v>5335807</v>
      </c>
      <c r="AM1781" s="59">
        <v>5335807</v>
      </c>
      <c r="AN1781" s="59">
        <v>5335807</v>
      </c>
      <c r="AO1781" s="59">
        <v>5335807</v>
      </c>
      <c r="AP1781" s="59">
        <v>5335807</v>
      </c>
      <c r="AQ1781" s="59">
        <v>5335807</v>
      </c>
      <c r="AR1781" s="59">
        <v>5335807</v>
      </c>
      <c r="AS1781" s="59">
        <v>5335807</v>
      </c>
      <c r="AT1781" s="59">
        <v>5335807</v>
      </c>
      <c r="AU1781" s="59">
        <v>5335807</v>
      </c>
      <c r="AV1781" s="59">
        <v>5335807</v>
      </c>
      <c r="AW1781" s="59">
        <v>5335807</v>
      </c>
      <c r="AX1781" s="59">
        <v>5335807</v>
      </c>
      <c r="AY1781" s="2">
        <v>0</v>
      </c>
      <c r="AZ1781" s="12" t="str">
        <f t="shared" si="215"/>
        <v>OK</v>
      </c>
      <c r="BA1781" s="12" t="str">
        <f t="shared" si="216"/>
        <v>OK</v>
      </c>
      <c r="BB1781" s="6">
        <f t="shared" si="217"/>
        <v>0</v>
      </c>
      <c r="BC1781" s="13">
        <f t="shared" si="218"/>
        <v>58693873</v>
      </c>
      <c r="BD1781" s="13">
        <f t="shared" si="219"/>
        <v>58693873</v>
      </c>
      <c r="BE1781" s="6">
        <f t="shared" si="220"/>
        <v>0</v>
      </c>
      <c r="BF1781" s="6">
        <f t="shared" si="221"/>
        <v>0</v>
      </c>
      <c r="BG1781" s="2" t="str">
        <f t="shared" si="214"/>
        <v>2500.2.1.2.</v>
      </c>
    </row>
    <row r="1782" spans="2:59" ht="99.75" x14ac:dyDescent="0.25">
      <c r="B1782" s="39" t="s">
        <v>7913</v>
      </c>
      <c r="C1782" s="39" t="s">
        <v>1976</v>
      </c>
      <c r="D1782" s="39" t="s">
        <v>4</v>
      </c>
      <c r="E1782" s="40" t="s">
        <v>1977</v>
      </c>
      <c r="F1782" s="40" t="s">
        <v>1978</v>
      </c>
      <c r="G1782" s="40" t="s">
        <v>35</v>
      </c>
      <c r="H1782" s="40">
        <v>80161501</v>
      </c>
      <c r="I1782" s="40" t="s">
        <v>8170</v>
      </c>
      <c r="J1782" s="40" t="s">
        <v>221</v>
      </c>
      <c r="K1782" s="40" t="s">
        <v>7953</v>
      </c>
      <c r="L1782" s="41" t="s">
        <v>154</v>
      </c>
      <c r="M1782" s="41" t="s">
        <v>154</v>
      </c>
      <c r="N1782" s="41">
        <v>11</v>
      </c>
      <c r="O1782" s="41" t="s">
        <v>223</v>
      </c>
      <c r="P1782" s="41" t="s">
        <v>224</v>
      </c>
      <c r="Q1782" s="58">
        <v>77995247</v>
      </c>
      <c r="R1782" s="58">
        <v>77995247</v>
      </c>
      <c r="S1782" s="41" t="s">
        <v>225</v>
      </c>
      <c r="T1782" s="41" t="s">
        <v>221</v>
      </c>
      <c r="U1782" s="40" t="s">
        <v>446</v>
      </c>
      <c r="V1782" s="40" t="s">
        <v>1272</v>
      </c>
      <c r="W1782" s="40" t="s">
        <v>2005</v>
      </c>
      <c r="X1782" s="40" t="s">
        <v>229</v>
      </c>
      <c r="Y1782" s="40" t="s">
        <v>230</v>
      </c>
      <c r="Z1782" s="40" t="s">
        <v>447</v>
      </c>
      <c r="AA1782" s="59">
        <v>0</v>
      </c>
      <c r="AB1782" s="59">
        <v>0</v>
      </c>
      <c r="AC1782" s="59">
        <v>77995247</v>
      </c>
      <c r="AD1782" s="59">
        <v>7090477</v>
      </c>
      <c r="AE1782" s="59">
        <v>0</v>
      </c>
      <c r="AF1782" s="59">
        <v>7090477</v>
      </c>
      <c r="AG1782" s="59">
        <v>0</v>
      </c>
      <c r="AH1782" s="59">
        <v>7090477</v>
      </c>
      <c r="AI1782" s="59">
        <v>0</v>
      </c>
      <c r="AJ1782" s="59">
        <v>7090477</v>
      </c>
      <c r="AK1782" s="59">
        <v>0</v>
      </c>
      <c r="AL1782" s="59">
        <v>7090477</v>
      </c>
      <c r="AM1782" s="59">
        <v>0</v>
      </c>
      <c r="AN1782" s="59">
        <v>7090477</v>
      </c>
      <c r="AO1782" s="59">
        <v>0</v>
      </c>
      <c r="AP1782" s="59">
        <v>7090477</v>
      </c>
      <c r="AQ1782" s="59">
        <v>0</v>
      </c>
      <c r="AR1782" s="59">
        <v>7090477</v>
      </c>
      <c r="AS1782" s="59">
        <v>0</v>
      </c>
      <c r="AT1782" s="59">
        <v>7090477</v>
      </c>
      <c r="AU1782" s="59">
        <v>0</v>
      </c>
      <c r="AV1782" s="59">
        <v>7090477</v>
      </c>
      <c r="AW1782" s="59">
        <v>0</v>
      </c>
      <c r="AX1782" s="59">
        <v>7090477</v>
      </c>
      <c r="AY1782" s="2">
        <v>0</v>
      </c>
      <c r="AZ1782" s="12" t="str">
        <f t="shared" si="215"/>
        <v>OK</v>
      </c>
      <c r="BA1782" s="12" t="str">
        <f t="shared" si="216"/>
        <v>OK</v>
      </c>
      <c r="BB1782" s="6">
        <f t="shared" si="217"/>
        <v>0</v>
      </c>
      <c r="BC1782" s="13">
        <f t="shared" si="218"/>
        <v>77995247</v>
      </c>
      <c r="BD1782" s="13">
        <f t="shared" si="219"/>
        <v>77995247</v>
      </c>
      <c r="BE1782" s="6">
        <f t="shared" si="220"/>
        <v>0</v>
      </c>
      <c r="BF1782" s="6">
        <f t="shared" si="221"/>
        <v>0</v>
      </c>
      <c r="BG1782" s="2" t="str">
        <f t="shared" si="214"/>
        <v>2500.2.1.2.</v>
      </c>
    </row>
    <row r="1783" spans="2:59" ht="71.25" x14ac:dyDescent="0.25">
      <c r="B1783" s="39" t="s">
        <v>7914</v>
      </c>
      <c r="C1783" s="39" t="s">
        <v>1976</v>
      </c>
      <c r="D1783" s="39" t="s">
        <v>4</v>
      </c>
      <c r="E1783" s="40" t="s">
        <v>1977</v>
      </c>
      <c r="F1783" s="40" t="s">
        <v>1978</v>
      </c>
      <c r="G1783" s="40" t="s">
        <v>35</v>
      </c>
      <c r="H1783" s="40">
        <v>80161501</v>
      </c>
      <c r="I1783" s="40" t="s">
        <v>8170</v>
      </c>
      <c r="J1783" s="40" t="s">
        <v>221</v>
      </c>
      <c r="K1783" s="40" t="s">
        <v>7954</v>
      </c>
      <c r="L1783" s="41" t="s">
        <v>154</v>
      </c>
      <c r="M1783" s="41" t="s">
        <v>154</v>
      </c>
      <c r="N1783" s="41">
        <v>11</v>
      </c>
      <c r="O1783" s="41" t="s">
        <v>223</v>
      </c>
      <c r="P1783" s="41" t="s">
        <v>224</v>
      </c>
      <c r="Q1783" s="58">
        <v>51913873</v>
      </c>
      <c r="R1783" s="58">
        <v>51913873</v>
      </c>
      <c r="S1783" s="41" t="s">
        <v>225</v>
      </c>
      <c r="T1783" s="41" t="s">
        <v>221</v>
      </c>
      <c r="U1783" s="40" t="s">
        <v>446</v>
      </c>
      <c r="V1783" s="40" t="s">
        <v>1272</v>
      </c>
      <c r="W1783" s="40" t="s">
        <v>2005</v>
      </c>
      <c r="X1783" s="40" t="s">
        <v>229</v>
      </c>
      <c r="Y1783" s="40" t="s">
        <v>230</v>
      </c>
      <c r="Z1783" s="40" t="s">
        <v>447</v>
      </c>
      <c r="AA1783" s="59">
        <v>0</v>
      </c>
      <c r="AB1783" s="59">
        <v>0</v>
      </c>
      <c r="AC1783" s="59">
        <v>51913873</v>
      </c>
      <c r="AD1783" s="59">
        <v>4719443</v>
      </c>
      <c r="AE1783" s="59">
        <v>0</v>
      </c>
      <c r="AF1783" s="59">
        <v>4719443</v>
      </c>
      <c r="AG1783" s="59">
        <v>0</v>
      </c>
      <c r="AH1783" s="59">
        <v>4719443</v>
      </c>
      <c r="AI1783" s="59">
        <v>0</v>
      </c>
      <c r="AJ1783" s="59">
        <v>4719443</v>
      </c>
      <c r="AK1783" s="59">
        <v>0</v>
      </c>
      <c r="AL1783" s="59">
        <v>4719443</v>
      </c>
      <c r="AM1783" s="59">
        <v>0</v>
      </c>
      <c r="AN1783" s="59">
        <v>4719443</v>
      </c>
      <c r="AO1783" s="59">
        <v>0</v>
      </c>
      <c r="AP1783" s="59">
        <v>4719443</v>
      </c>
      <c r="AQ1783" s="59">
        <v>0</v>
      </c>
      <c r="AR1783" s="59">
        <v>4719443</v>
      </c>
      <c r="AS1783" s="59">
        <v>0</v>
      </c>
      <c r="AT1783" s="59">
        <v>4719443</v>
      </c>
      <c r="AU1783" s="59">
        <v>0</v>
      </c>
      <c r="AV1783" s="59">
        <v>4719443</v>
      </c>
      <c r="AW1783" s="59">
        <v>0</v>
      </c>
      <c r="AX1783" s="59">
        <v>4719443</v>
      </c>
      <c r="AY1783" s="2">
        <v>0</v>
      </c>
      <c r="AZ1783" s="12" t="str">
        <f t="shared" si="215"/>
        <v>OK</v>
      </c>
      <c r="BA1783" s="12" t="str">
        <f t="shared" si="216"/>
        <v>OK</v>
      </c>
      <c r="BB1783" s="6">
        <f t="shared" si="217"/>
        <v>0</v>
      </c>
      <c r="BC1783" s="13">
        <f t="shared" si="218"/>
        <v>51913873</v>
      </c>
      <c r="BD1783" s="13">
        <f t="shared" si="219"/>
        <v>51913873</v>
      </c>
      <c r="BE1783" s="6">
        <f t="shared" si="220"/>
        <v>0</v>
      </c>
      <c r="BF1783" s="6">
        <f t="shared" si="221"/>
        <v>0</v>
      </c>
      <c r="BG1783" s="2" t="str">
        <f t="shared" si="214"/>
        <v>2500.2.1.2.</v>
      </c>
    </row>
    <row r="1784" spans="2:59" ht="71.25" x14ac:dyDescent="0.25">
      <c r="B1784" s="39" t="s">
        <v>7915</v>
      </c>
      <c r="C1784" s="39" t="s">
        <v>1976</v>
      </c>
      <c r="D1784" s="39" t="s">
        <v>4</v>
      </c>
      <c r="E1784" s="40" t="s">
        <v>1977</v>
      </c>
      <c r="F1784" s="40" t="s">
        <v>1978</v>
      </c>
      <c r="G1784" s="40" t="s">
        <v>35</v>
      </c>
      <c r="H1784" s="40">
        <v>80161501</v>
      </c>
      <c r="I1784" s="40" t="s">
        <v>8170</v>
      </c>
      <c r="J1784" s="40" t="s">
        <v>221</v>
      </c>
      <c r="K1784" s="40" t="s">
        <v>7955</v>
      </c>
      <c r="L1784" s="41" t="s">
        <v>154</v>
      </c>
      <c r="M1784" s="41" t="s">
        <v>154</v>
      </c>
      <c r="N1784" s="41">
        <v>11</v>
      </c>
      <c r="O1784" s="41" t="s">
        <v>221</v>
      </c>
      <c r="P1784" s="41" t="s">
        <v>224</v>
      </c>
      <c r="Q1784" s="58">
        <v>6220000</v>
      </c>
      <c r="R1784" s="58">
        <v>6220000</v>
      </c>
      <c r="S1784" s="41" t="s">
        <v>225</v>
      </c>
      <c r="T1784" s="41" t="s">
        <v>221</v>
      </c>
      <c r="U1784" s="40" t="s">
        <v>446</v>
      </c>
      <c r="V1784" s="40" t="s">
        <v>1272</v>
      </c>
      <c r="W1784" s="40" t="s">
        <v>2005</v>
      </c>
      <c r="X1784" s="40" t="s">
        <v>257</v>
      </c>
      <c r="Y1784" s="40" t="s">
        <v>258</v>
      </c>
      <c r="Z1784" s="40" t="s">
        <v>447</v>
      </c>
      <c r="AA1784" s="59">
        <v>0</v>
      </c>
      <c r="AB1784" s="59">
        <v>0</v>
      </c>
      <c r="AC1784" s="59">
        <v>565454</v>
      </c>
      <c r="AD1784" s="59">
        <v>565454</v>
      </c>
      <c r="AE1784" s="59">
        <v>565454</v>
      </c>
      <c r="AF1784" s="59">
        <v>565454</v>
      </c>
      <c r="AG1784" s="59">
        <v>565454</v>
      </c>
      <c r="AH1784" s="59">
        <v>565454</v>
      </c>
      <c r="AI1784" s="59">
        <v>565454</v>
      </c>
      <c r="AJ1784" s="59">
        <v>565454</v>
      </c>
      <c r="AK1784" s="59">
        <v>565454</v>
      </c>
      <c r="AL1784" s="59">
        <v>565454</v>
      </c>
      <c r="AM1784" s="59">
        <v>565454</v>
      </c>
      <c r="AN1784" s="59">
        <v>565454</v>
      </c>
      <c r="AO1784" s="59">
        <v>565454</v>
      </c>
      <c r="AP1784" s="59">
        <v>565454</v>
      </c>
      <c r="AQ1784" s="59">
        <v>565454</v>
      </c>
      <c r="AR1784" s="59">
        <v>565454</v>
      </c>
      <c r="AS1784" s="59">
        <v>565454</v>
      </c>
      <c r="AT1784" s="59">
        <v>565454</v>
      </c>
      <c r="AU1784" s="59">
        <v>565454</v>
      </c>
      <c r="AV1784" s="59">
        <v>565454</v>
      </c>
      <c r="AW1784" s="59">
        <v>565460</v>
      </c>
      <c r="AX1784" s="59">
        <v>565460</v>
      </c>
      <c r="AY1784" s="2">
        <v>0</v>
      </c>
      <c r="AZ1784" s="12" t="str">
        <f t="shared" si="215"/>
        <v>OK</v>
      </c>
      <c r="BA1784" s="12" t="str">
        <f t="shared" si="216"/>
        <v>OK</v>
      </c>
      <c r="BB1784" s="6">
        <f t="shared" si="217"/>
        <v>0</v>
      </c>
      <c r="BC1784" s="13">
        <f t="shared" si="218"/>
        <v>6220000</v>
      </c>
      <c r="BD1784" s="13">
        <f t="shared" si="219"/>
        <v>6220000</v>
      </c>
      <c r="BE1784" s="6">
        <f t="shared" si="220"/>
        <v>0</v>
      </c>
      <c r="BF1784" s="6">
        <f t="shared" si="221"/>
        <v>0</v>
      </c>
      <c r="BG1784" s="2" t="str">
        <f t="shared" si="214"/>
        <v>2500.2.1.2.</v>
      </c>
    </row>
    <row r="1785" spans="2:59" ht="71.25" x14ac:dyDescent="0.25">
      <c r="B1785" s="39" t="s">
        <v>7916</v>
      </c>
      <c r="C1785" s="39" t="s">
        <v>1976</v>
      </c>
      <c r="D1785" s="39" t="s">
        <v>4</v>
      </c>
      <c r="E1785" s="40" t="s">
        <v>1977</v>
      </c>
      <c r="F1785" s="40" t="s">
        <v>1978</v>
      </c>
      <c r="G1785" s="40" t="s">
        <v>35</v>
      </c>
      <c r="H1785" s="40">
        <v>80161501</v>
      </c>
      <c r="I1785" s="40" t="s">
        <v>8170</v>
      </c>
      <c r="J1785" s="40" t="s">
        <v>221</v>
      </c>
      <c r="K1785" s="40" t="s">
        <v>7956</v>
      </c>
      <c r="L1785" s="41" t="s">
        <v>154</v>
      </c>
      <c r="M1785" s="41" t="s">
        <v>154</v>
      </c>
      <c r="N1785" s="41">
        <v>11</v>
      </c>
      <c r="O1785" s="41" t="s">
        <v>223</v>
      </c>
      <c r="P1785" s="41" t="s">
        <v>224</v>
      </c>
      <c r="Q1785" s="58">
        <v>51913873</v>
      </c>
      <c r="R1785" s="58">
        <v>51913873</v>
      </c>
      <c r="S1785" s="41" t="s">
        <v>225</v>
      </c>
      <c r="T1785" s="41" t="s">
        <v>221</v>
      </c>
      <c r="U1785" s="40" t="s">
        <v>449</v>
      </c>
      <c r="V1785" s="40" t="s">
        <v>1272</v>
      </c>
      <c r="W1785" s="40" t="s">
        <v>2005</v>
      </c>
      <c r="X1785" s="40" t="s">
        <v>229</v>
      </c>
      <c r="Y1785" s="40" t="s">
        <v>230</v>
      </c>
      <c r="Z1785" s="40" t="s">
        <v>450</v>
      </c>
      <c r="AA1785" s="59">
        <v>0</v>
      </c>
      <c r="AB1785" s="59">
        <v>0</v>
      </c>
      <c r="AC1785" s="59">
        <v>51913873</v>
      </c>
      <c r="AD1785" s="59">
        <v>4719443</v>
      </c>
      <c r="AE1785" s="59">
        <v>0</v>
      </c>
      <c r="AF1785" s="59">
        <v>4719443</v>
      </c>
      <c r="AG1785" s="59">
        <v>0</v>
      </c>
      <c r="AH1785" s="59">
        <v>4719443</v>
      </c>
      <c r="AI1785" s="59">
        <v>0</v>
      </c>
      <c r="AJ1785" s="59">
        <v>4719443</v>
      </c>
      <c r="AK1785" s="59">
        <v>0</v>
      </c>
      <c r="AL1785" s="59">
        <v>4719443</v>
      </c>
      <c r="AM1785" s="59">
        <v>0</v>
      </c>
      <c r="AN1785" s="59">
        <v>4719443</v>
      </c>
      <c r="AO1785" s="59">
        <v>0</v>
      </c>
      <c r="AP1785" s="59">
        <v>4719443</v>
      </c>
      <c r="AQ1785" s="59">
        <v>0</v>
      </c>
      <c r="AR1785" s="59">
        <v>4719443</v>
      </c>
      <c r="AS1785" s="59">
        <v>0</v>
      </c>
      <c r="AT1785" s="59">
        <v>4719443</v>
      </c>
      <c r="AU1785" s="59">
        <v>0</v>
      </c>
      <c r="AV1785" s="59">
        <v>4719443</v>
      </c>
      <c r="AW1785" s="59">
        <v>0</v>
      </c>
      <c r="AX1785" s="59">
        <v>4719443</v>
      </c>
      <c r="AY1785" s="2">
        <v>0</v>
      </c>
      <c r="AZ1785" s="12" t="str">
        <f t="shared" si="215"/>
        <v>OK</v>
      </c>
      <c r="BA1785" s="12" t="str">
        <f t="shared" si="216"/>
        <v>OK</v>
      </c>
      <c r="BB1785" s="6">
        <f t="shared" si="217"/>
        <v>0</v>
      </c>
      <c r="BC1785" s="13">
        <f t="shared" si="218"/>
        <v>51913873</v>
      </c>
      <c r="BD1785" s="13">
        <f t="shared" si="219"/>
        <v>51913873</v>
      </c>
      <c r="BE1785" s="6">
        <f t="shared" si="220"/>
        <v>0</v>
      </c>
      <c r="BF1785" s="6">
        <f t="shared" si="221"/>
        <v>0</v>
      </c>
      <c r="BG1785" s="2" t="str">
        <f t="shared" si="214"/>
        <v>2500.2.1.2.</v>
      </c>
    </row>
    <row r="1786" spans="2:59" ht="71.25" x14ac:dyDescent="0.25">
      <c r="B1786" s="39" t="s">
        <v>7917</v>
      </c>
      <c r="C1786" s="39" t="s">
        <v>1976</v>
      </c>
      <c r="D1786" s="39" t="s">
        <v>4</v>
      </c>
      <c r="E1786" s="40" t="s">
        <v>1977</v>
      </c>
      <c r="F1786" s="40" t="s">
        <v>1978</v>
      </c>
      <c r="G1786" s="40" t="s">
        <v>35</v>
      </c>
      <c r="H1786" s="40">
        <v>80161501</v>
      </c>
      <c r="I1786" s="40" t="s">
        <v>8170</v>
      </c>
      <c r="J1786" s="40" t="s">
        <v>221</v>
      </c>
      <c r="K1786" s="40" t="s">
        <v>7957</v>
      </c>
      <c r="L1786" s="41" t="s">
        <v>154</v>
      </c>
      <c r="M1786" s="41" t="s">
        <v>154</v>
      </c>
      <c r="N1786" s="41">
        <v>11</v>
      </c>
      <c r="O1786" s="41" t="s">
        <v>221</v>
      </c>
      <c r="P1786" s="41" t="s">
        <v>224</v>
      </c>
      <c r="Q1786" s="58">
        <v>8320000</v>
      </c>
      <c r="R1786" s="58">
        <v>8320000</v>
      </c>
      <c r="S1786" s="41" t="s">
        <v>225</v>
      </c>
      <c r="T1786" s="41" t="s">
        <v>221</v>
      </c>
      <c r="U1786" s="40" t="s">
        <v>449</v>
      </c>
      <c r="V1786" s="40" t="s">
        <v>1272</v>
      </c>
      <c r="W1786" s="40" t="s">
        <v>2005</v>
      </c>
      <c r="X1786" s="40" t="s">
        <v>257</v>
      </c>
      <c r="Y1786" s="40" t="s">
        <v>258</v>
      </c>
      <c r="Z1786" s="40" t="s">
        <v>450</v>
      </c>
      <c r="AA1786" s="59">
        <v>0</v>
      </c>
      <c r="AB1786" s="59">
        <v>0</v>
      </c>
      <c r="AC1786" s="59">
        <v>8320000</v>
      </c>
      <c r="AD1786" s="59">
        <v>8320000</v>
      </c>
      <c r="AE1786" s="59">
        <v>0</v>
      </c>
      <c r="AF1786" s="59">
        <v>0</v>
      </c>
      <c r="AG1786" s="59">
        <v>0</v>
      </c>
      <c r="AH1786" s="59">
        <v>0</v>
      </c>
      <c r="AI1786" s="59">
        <v>0</v>
      </c>
      <c r="AJ1786" s="59">
        <v>0</v>
      </c>
      <c r="AK1786" s="59">
        <v>0</v>
      </c>
      <c r="AL1786" s="59">
        <v>0</v>
      </c>
      <c r="AM1786" s="59">
        <v>0</v>
      </c>
      <c r="AN1786" s="59">
        <v>0</v>
      </c>
      <c r="AO1786" s="59">
        <v>0</v>
      </c>
      <c r="AP1786" s="59">
        <v>0</v>
      </c>
      <c r="AQ1786" s="59">
        <v>0</v>
      </c>
      <c r="AR1786" s="59">
        <v>0</v>
      </c>
      <c r="AS1786" s="59">
        <v>0</v>
      </c>
      <c r="AT1786" s="59">
        <v>0</v>
      </c>
      <c r="AU1786" s="59">
        <v>0</v>
      </c>
      <c r="AV1786" s="59">
        <v>0</v>
      </c>
      <c r="AW1786" s="59">
        <v>0</v>
      </c>
      <c r="AX1786" s="59">
        <v>0</v>
      </c>
      <c r="AY1786" s="2">
        <v>0</v>
      </c>
      <c r="AZ1786" s="12" t="str">
        <f t="shared" si="215"/>
        <v>OK</v>
      </c>
      <c r="BA1786" s="12" t="str">
        <f t="shared" si="216"/>
        <v>OK</v>
      </c>
      <c r="BB1786" s="6">
        <f t="shared" si="217"/>
        <v>0</v>
      </c>
      <c r="BC1786" s="13">
        <f t="shared" si="218"/>
        <v>8320000</v>
      </c>
      <c r="BD1786" s="13">
        <f t="shared" si="219"/>
        <v>8320000</v>
      </c>
      <c r="BE1786" s="6">
        <f t="shared" si="220"/>
        <v>0</v>
      </c>
      <c r="BF1786" s="6">
        <f t="shared" si="221"/>
        <v>0</v>
      </c>
      <c r="BG1786" s="2" t="str">
        <f t="shared" si="214"/>
        <v>2500.2.1.2.</v>
      </c>
    </row>
    <row r="1787" spans="2:59" ht="99.75" x14ac:dyDescent="0.25">
      <c r="B1787" s="39" t="s">
        <v>2072</v>
      </c>
      <c r="C1787" s="39" t="s">
        <v>241</v>
      </c>
      <c r="D1787" s="39" t="s">
        <v>37</v>
      </c>
      <c r="E1787" s="40" t="s">
        <v>2073</v>
      </c>
      <c r="F1787" s="40" t="s">
        <v>2074</v>
      </c>
      <c r="G1787" s="40" t="s">
        <v>38</v>
      </c>
      <c r="H1787" s="40">
        <v>79342300</v>
      </c>
      <c r="I1787" s="40" t="s">
        <v>8171</v>
      </c>
      <c r="J1787" s="40" t="s">
        <v>221</v>
      </c>
      <c r="K1787" s="40" t="s">
        <v>2075</v>
      </c>
      <c r="L1787" s="41" t="s">
        <v>153</v>
      </c>
      <c r="M1787" s="41" t="s">
        <v>153</v>
      </c>
      <c r="N1787" s="41">
        <v>12</v>
      </c>
      <c r="O1787" s="41" t="s">
        <v>223</v>
      </c>
      <c r="P1787" s="41" t="s">
        <v>224</v>
      </c>
      <c r="Q1787" s="58">
        <v>101327622</v>
      </c>
      <c r="R1787" s="58">
        <v>101327622</v>
      </c>
      <c r="S1787" s="41" t="s">
        <v>225</v>
      </c>
      <c r="T1787" s="41" t="s">
        <v>221</v>
      </c>
      <c r="U1787" s="40" t="s">
        <v>243</v>
      </c>
      <c r="V1787" s="40" t="s">
        <v>244</v>
      </c>
      <c r="W1787" s="40" t="s">
        <v>245</v>
      </c>
      <c r="X1787" s="40" t="s">
        <v>229</v>
      </c>
      <c r="Y1787" s="40" t="s">
        <v>230</v>
      </c>
      <c r="Z1787" s="40" t="s">
        <v>2076</v>
      </c>
      <c r="AA1787" s="59">
        <v>101327622</v>
      </c>
      <c r="AB1787" s="59">
        <v>0</v>
      </c>
      <c r="AC1787" s="59">
        <v>0</v>
      </c>
      <c r="AD1787" s="59">
        <v>9211602</v>
      </c>
      <c r="AE1787" s="59">
        <v>0</v>
      </c>
      <c r="AF1787" s="59">
        <v>9211602</v>
      </c>
      <c r="AG1787" s="59">
        <v>0</v>
      </c>
      <c r="AH1787" s="59">
        <v>9211602</v>
      </c>
      <c r="AI1787" s="59">
        <v>0</v>
      </c>
      <c r="AJ1787" s="59">
        <v>9211602</v>
      </c>
      <c r="AK1787" s="59">
        <v>0</v>
      </c>
      <c r="AL1787" s="59">
        <v>9211602</v>
      </c>
      <c r="AM1787" s="59">
        <v>0</v>
      </c>
      <c r="AN1787" s="59">
        <v>9211602</v>
      </c>
      <c r="AO1787" s="59">
        <v>0</v>
      </c>
      <c r="AP1787" s="59">
        <v>9211602</v>
      </c>
      <c r="AQ1787" s="59">
        <v>0</v>
      </c>
      <c r="AR1787" s="59">
        <v>9211602</v>
      </c>
      <c r="AS1787" s="59">
        <v>0</v>
      </c>
      <c r="AT1787" s="59">
        <v>9211602</v>
      </c>
      <c r="AU1787" s="59">
        <v>0</v>
      </c>
      <c r="AV1787" s="59">
        <v>9211602</v>
      </c>
      <c r="AW1787" s="59">
        <v>0</v>
      </c>
      <c r="AX1787" s="59">
        <v>9211602</v>
      </c>
      <c r="AY1787" s="2">
        <v>0</v>
      </c>
      <c r="AZ1787" s="12" t="str">
        <f t="shared" si="215"/>
        <v>OK</v>
      </c>
      <c r="BA1787" s="12" t="str">
        <f t="shared" si="216"/>
        <v>OK</v>
      </c>
      <c r="BB1787" s="6">
        <f t="shared" si="217"/>
        <v>0</v>
      </c>
      <c r="BC1787" s="13">
        <f t="shared" si="218"/>
        <v>101327622</v>
      </c>
      <c r="BD1787" s="13">
        <f t="shared" si="219"/>
        <v>101327622</v>
      </c>
      <c r="BE1787" s="6">
        <f t="shared" si="220"/>
        <v>0</v>
      </c>
      <c r="BF1787" s="6">
        <f t="shared" si="221"/>
        <v>0</v>
      </c>
    </row>
    <row r="1788" spans="2:59" ht="114" x14ac:dyDescent="0.25">
      <c r="B1788" s="39" t="s">
        <v>2077</v>
      </c>
      <c r="C1788" s="39" t="s">
        <v>241</v>
      </c>
      <c r="D1788" s="39" t="s">
        <v>37</v>
      </c>
      <c r="E1788" s="40" t="s">
        <v>2073</v>
      </c>
      <c r="F1788" s="40" t="s">
        <v>2074</v>
      </c>
      <c r="G1788" s="40" t="s">
        <v>38</v>
      </c>
      <c r="H1788" s="40">
        <v>79342300</v>
      </c>
      <c r="I1788" s="40" t="s">
        <v>8171</v>
      </c>
      <c r="J1788" s="40" t="s">
        <v>221</v>
      </c>
      <c r="K1788" s="40" t="s">
        <v>2078</v>
      </c>
      <c r="L1788" s="41" t="s">
        <v>153</v>
      </c>
      <c r="M1788" s="41" t="s">
        <v>153</v>
      </c>
      <c r="N1788" s="41">
        <v>12</v>
      </c>
      <c r="O1788" s="41" t="s">
        <v>223</v>
      </c>
      <c r="P1788" s="41" t="s">
        <v>224</v>
      </c>
      <c r="Q1788" s="58">
        <v>57218117</v>
      </c>
      <c r="R1788" s="58">
        <v>57218117</v>
      </c>
      <c r="S1788" s="41" t="s">
        <v>225</v>
      </c>
      <c r="T1788" s="41" t="s">
        <v>221</v>
      </c>
      <c r="U1788" s="40" t="s">
        <v>243</v>
      </c>
      <c r="V1788" s="40" t="s">
        <v>244</v>
      </c>
      <c r="W1788" s="40" t="s">
        <v>245</v>
      </c>
      <c r="X1788" s="40" t="s">
        <v>229</v>
      </c>
      <c r="Y1788" s="40" t="s">
        <v>230</v>
      </c>
      <c r="Z1788" s="40" t="s">
        <v>249</v>
      </c>
      <c r="AA1788" s="59">
        <v>57218117</v>
      </c>
      <c r="AB1788" s="59">
        <v>0</v>
      </c>
      <c r="AC1788" s="59">
        <v>0</v>
      </c>
      <c r="AD1788" s="59">
        <v>5201647</v>
      </c>
      <c r="AE1788" s="59">
        <v>0</v>
      </c>
      <c r="AF1788" s="59">
        <v>5201647</v>
      </c>
      <c r="AG1788" s="59">
        <v>0</v>
      </c>
      <c r="AH1788" s="59">
        <v>5201647</v>
      </c>
      <c r="AI1788" s="59">
        <v>0</v>
      </c>
      <c r="AJ1788" s="59">
        <v>5201647</v>
      </c>
      <c r="AK1788" s="59">
        <v>0</v>
      </c>
      <c r="AL1788" s="59">
        <v>5201647</v>
      </c>
      <c r="AM1788" s="59">
        <v>0</v>
      </c>
      <c r="AN1788" s="59">
        <v>5201647</v>
      </c>
      <c r="AO1788" s="59">
        <v>0</v>
      </c>
      <c r="AP1788" s="59">
        <v>5201647</v>
      </c>
      <c r="AQ1788" s="59">
        <v>0</v>
      </c>
      <c r="AR1788" s="59">
        <v>5201647</v>
      </c>
      <c r="AS1788" s="59">
        <v>0</v>
      </c>
      <c r="AT1788" s="59">
        <v>5201647</v>
      </c>
      <c r="AU1788" s="59">
        <v>0</v>
      </c>
      <c r="AV1788" s="59">
        <v>5201647</v>
      </c>
      <c r="AW1788" s="59">
        <v>0</v>
      </c>
      <c r="AX1788" s="59">
        <v>5201647</v>
      </c>
      <c r="AY1788" s="2">
        <v>0</v>
      </c>
      <c r="AZ1788" s="12" t="str">
        <f t="shared" si="215"/>
        <v>OK</v>
      </c>
      <c r="BA1788" s="12" t="str">
        <f t="shared" si="216"/>
        <v>OK</v>
      </c>
      <c r="BB1788" s="6">
        <f t="shared" si="217"/>
        <v>0</v>
      </c>
      <c r="BC1788" s="13">
        <f t="shared" si="218"/>
        <v>57218117</v>
      </c>
      <c r="BD1788" s="13">
        <f t="shared" si="219"/>
        <v>57218117</v>
      </c>
      <c r="BE1788" s="6">
        <f t="shared" si="220"/>
        <v>0</v>
      </c>
      <c r="BF1788" s="6">
        <f t="shared" si="221"/>
        <v>0</v>
      </c>
    </row>
    <row r="1789" spans="2:59" ht="71.25" x14ac:dyDescent="0.25">
      <c r="B1789" s="39" t="s">
        <v>2079</v>
      </c>
      <c r="C1789" s="39" t="s">
        <v>241</v>
      </c>
      <c r="D1789" s="39" t="s">
        <v>37</v>
      </c>
      <c r="E1789" s="40" t="s">
        <v>2073</v>
      </c>
      <c r="F1789" s="40" t="s">
        <v>2074</v>
      </c>
      <c r="G1789" s="40" t="s">
        <v>38</v>
      </c>
      <c r="H1789" s="40">
        <v>79342300</v>
      </c>
      <c r="I1789" s="40" t="s">
        <v>8171</v>
      </c>
      <c r="J1789" s="40" t="s">
        <v>221</v>
      </c>
      <c r="K1789" s="40" t="s">
        <v>2080</v>
      </c>
      <c r="L1789" s="41" t="s">
        <v>153</v>
      </c>
      <c r="M1789" s="41" t="s">
        <v>153</v>
      </c>
      <c r="N1789" s="41">
        <v>12</v>
      </c>
      <c r="O1789" s="41" t="s">
        <v>223</v>
      </c>
      <c r="P1789" s="41" t="s">
        <v>224</v>
      </c>
      <c r="Q1789" s="58">
        <v>77271799</v>
      </c>
      <c r="R1789" s="58">
        <v>77271799</v>
      </c>
      <c r="S1789" s="41" t="s">
        <v>225</v>
      </c>
      <c r="T1789" s="41" t="s">
        <v>221</v>
      </c>
      <c r="U1789" s="40" t="s">
        <v>243</v>
      </c>
      <c r="V1789" s="40" t="s">
        <v>244</v>
      </c>
      <c r="W1789" s="40" t="s">
        <v>245</v>
      </c>
      <c r="X1789" s="40" t="s">
        <v>229</v>
      </c>
      <c r="Y1789" s="40" t="s">
        <v>230</v>
      </c>
      <c r="Z1789" s="40" t="s">
        <v>259</v>
      </c>
      <c r="AA1789" s="59">
        <v>77271799</v>
      </c>
      <c r="AB1789" s="59">
        <v>0</v>
      </c>
      <c r="AC1789" s="59">
        <v>0</v>
      </c>
      <c r="AD1789" s="59">
        <v>7024709</v>
      </c>
      <c r="AE1789" s="59">
        <v>0</v>
      </c>
      <c r="AF1789" s="59">
        <v>7024709</v>
      </c>
      <c r="AG1789" s="59">
        <v>0</v>
      </c>
      <c r="AH1789" s="59">
        <v>7024709</v>
      </c>
      <c r="AI1789" s="59">
        <v>0</v>
      </c>
      <c r="AJ1789" s="59">
        <v>7024709</v>
      </c>
      <c r="AK1789" s="59">
        <v>0</v>
      </c>
      <c r="AL1789" s="59">
        <v>7024709</v>
      </c>
      <c r="AM1789" s="59">
        <v>0</v>
      </c>
      <c r="AN1789" s="59">
        <v>7024709</v>
      </c>
      <c r="AO1789" s="59">
        <v>0</v>
      </c>
      <c r="AP1789" s="59">
        <v>7024709</v>
      </c>
      <c r="AQ1789" s="59">
        <v>0</v>
      </c>
      <c r="AR1789" s="59">
        <v>7024709</v>
      </c>
      <c r="AS1789" s="59">
        <v>0</v>
      </c>
      <c r="AT1789" s="59">
        <v>7024709</v>
      </c>
      <c r="AU1789" s="59">
        <v>0</v>
      </c>
      <c r="AV1789" s="59">
        <v>7024709</v>
      </c>
      <c r="AW1789" s="59">
        <v>0</v>
      </c>
      <c r="AX1789" s="59">
        <v>7024709</v>
      </c>
      <c r="AY1789" s="2">
        <v>0</v>
      </c>
      <c r="AZ1789" s="12" t="str">
        <f t="shared" si="215"/>
        <v>OK</v>
      </c>
      <c r="BA1789" s="12" t="str">
        <f t="shared" si="216"/>
        <v>OK</v>
      </c>
      <c r="BB1789" s="6">
        <f t="shared" si="217"/>
        <v>0</v>
      </c>
      <c r="BC1789" s="13">
        <f t="shared" si="218"/>
        <v>77271799</v>
      </c>
      <c r="BD1789" s="13">
        <f t="shared" si="219"/>
        <v>77271799</v>
      </c>
      <c r="BE1789" s="6">
        <f t="shared" si="220"/>
        <v>0</v>
      </c>
      <c r="BF1789" s="6">
        <f t="shared" si="221"/>
        <v>0</v>
      </c>
    </row>
    <row r="1790" spans="2:59" ht="85.5" x14ac:dyDescent="0.25">
      <c r="B1790" s="39" t="s">
        <v>2081</v>
      </c>
      <c r="C1790" s="39" t="s">
        <v>241</v>
      </c>
      <c r="D1790" s="39" t="s">
        <v>37</v>
      </c>
      <c r="E1790" s="40" t="s">
        <v>2073</v>
      </c>
      <c r="F1790" s="40" t="s">
        <v>2074</v>
      </c>
      <c r="G1790" s="40" t="s">
        <v>38</v>
      </c>
      <c r="H1790" s="40">
        <v>79342300</v>
      </c>
      <c r="I1790" s="40" t="s">
        <v>8171</v>
      </c>
      <c r="J1790" s="40" t="s">
        <v>221</v>
      </c>
      <c r="K1790" s="40" t="s">
        <v>2082</v>
      </c>
      <c r="L1790" s="41" t="s">
        <v>153</v>
      </c>
      <c r="M1790" s="41" t="s">
        <v>153</v>
      </c>
      <c r="N1790" s="41">
        <v>12</v>
      </c>
      <c r="O1790" s="41" t="s">
        <v>223</v>
      </c>
      <c r="P1790" s="41" t="s">
        <v>224</v>
      </c>
      <c r="Q1790" s="58">
        <v>45394239</v>
      </c>
      <c r="R1790" s="58">
        <v>45394239</v>
      </c>
      <c r="S1790" s="41" t="s">
        <v>225</v>
      </c>
      <c r="T1790" s="41" t="s">
        <v>221</v>
      </c>
      <c r="U1790" s="40" t="s">
        <v>243</v>
      </c>
      <c r="V1790" s="40" t="s">
        <v>244</v>
      </c>
      <c r="W1790" s="40" t="s">
        <v>245</v>
      </c>
      <c r="X1790" s="40" t="s">
        <v>229</v>
      </c>
      <c r="Y1790" s="40" t="s">
        <v>230</v>
      </c>
      <c r="Z1790" s="40" t="s">
        <v>2083</v>
      </c>
      <c r="AA1790" s="59">
        <v>45394239</v>
      </c>
      <c r="AB1790" s="59">
        <v>0</v>
      </c>
      <c r="AC1790" s="59">
        <v>0</v>
      </c>
      <c r="AD1790" s="59">
        <v>4126749</v>
      </c>
      <c r="AE1790" s="59">
        <v>0</v>
      </c>
      <c r="AF1790" s="59">
        <v>4126749</v>
      </c>
      <c r="AG1790" s="59">
        <v>0</v>
      </c>
      <c r="AH1790" s="59">
        <v>4126749</v>
      </c>
      <c r="AI1790" s="59">
        <v>0</v>
      </c>
      <c r="AJ1790" s="59">
        <v>4126749</v>
      </c>
      <c r="AK1790" s="59">
        <v>0</v>
      </c>
      <c r="AL1790" s="59">
        <v>4126749</v>
      </c>
      <c r="AM1790" s="59">
        <v>0</v>
      </c>
      <c r="AN1790" s="59">
        <v>4126749</v>
      </c>
      <c r="AO1790" s="59">
        <v>0</v>
      </c>
      <c r="AP1790" s="59">
        <v>4126749</v>
      </c>
      <c r="AQ1790" s="59">
        <v>0</v>
      </c>
      <c r="AR1790" s="59">
        <v>4126749</v>
      </c>
      <c r="AS1790" s="59">
        <v>0</v>
      </c>
      <c r="AT1790" s="59">
        <v>4126749</v>
      </c>
      <c r="AU1790" s="59">
        <v>0</v>
      </c>
      <c r="AV1790" s="59">
        <v>4126749</v>
      </c>
      <c r="AW1790" s="59">
        <v>0</v>
      </c>
      <c r="AX1790" s="59">
        <v>4126749</v>
      </c>
      <c r="AY1790" s="2">
        <v>0</v>
      </c>
      <c r="AZ1790" s="12" t="str">
        <f t="shared" si="215"/>
        <v>OK</v>
      </c>
      <c r="BA1790" s="12" t="str">
        <f t="shared" si="216"/>
        <v>OK</v>
      </c>
      <c r="BB1790" s="6">
        <f t="shared" si="217"/>
        <v>0</v>
      </c>
      <c r="BC1790" s="13">
        <f t="shared" si="218"/>
        <v>45394239</v>
      </c>
      <c r="BD1790" s="13">
        <f t="shared" si="219"/>
        <v>45394239</v>
      </c>
      <c r="BE1790" s="6">
        <f t="shared" si="220"/>
        <v>0</v>
      </c>
      <c r="BF1790" s="6">
        <f t="shared" si="221"/>
        <v>0</v>
      </c>
    </row>
    <row r="1791" spans="2:59" ht="71.25" x14ac:dyDescent="0.25">
      <c r="B1791" s="39" t="s">
        <v>2084</v>
      </c>
      <c r="C1791" s="39" t="s">
        <v>241</v>
      </c>
      <c r="D1791" s="39" t="s">
        <v>37</v>
      </c>
      <c r="E1791" s="40" t="s">
        <v>2073</v>
      </c>
      <c r="F1791" s="40" t="s">
        <v>2074</v>
      </c>
      <c r="G1791" s="40" t="s">
        <v>38</v>
      </c>
      <c r="H1791" s="40">
        <v>11111111</v>
      </c>
      <c r="I1791" s="40" t="s">
        <v>8171</v>
      </c>
      <c r="J1791" s="40" t="s">
        <v>221</v>
      </c>
      <c r="K1791" s="40" t="s">
        <v>2085</v>
      </c>
      <c r="L1791" s="41" t="s">
        <v>153</v>
      </c>
      <c r="M1791" s="41" t="s">
        <v>153</v>
      </c>
      <c r="N1791" s="41">
        <v>1</v>
      </c>
      <c r="O1791" s="41" t="s">
        <v>223</v>
      </c>
      <c r="P1791" s="41" t="s">
        <v>224</v>
      </c>
      <c r="Q1791" s="58">
        <v>18788223</v>
      </c>
      <c r="R1791" s="58">
        <v>18788223</v>
      </c>
      <c r="S1791" s="41" t="s">
        <v>225</v>
      </c>
      <c r="T1791" s="41" t="s">
        <v>221</v>
      </c>
      <c r="U1791" s="40" t="s">
        <v>243</v>
      </c>
      <c r="V1791" s="40" t="s">
        <v>244</v>
      </c>
      <c r="W1791" s="40" t="s">
        <v>245</v>
      </c>
      <c r="X1791" s="40" t="s">
        <v>257</v>
      </c>
      <c r="Y1791" s="40" t="s">
        <v>258</v>
      </c>
      <c r="Z1791" s="40" t="s">
        <v>249</v>
      </c>
      <c r="AA1791" s="59">
        <v>1550000</v>
      </c>
      <c r="AB1791" s="59">
        <v>1550000</v>
      </c>
      <c r="AC1791" s="59">
        <v>1500000</v>
      </c>
      <c r="AD1791" s="59">
        <v>1500000</v>
      </c>
      <c r="AE1791" s="59">
        <v>1500000</v>
      </c>
      <c r="AF1791" s="59">
        <v>1500000</v>
      </c>
      <c r="AG1791" s="59">
        <v>1500000</v>
      </c>
      <c r="AH1791" s="59">
        <v>1500000</v>
      </c>
      <c r="AI1791" s="59">
        <v>1500000</v>
      </c>
      <c r="AJ1791" s="59">
        <v>1500000</v>
      </c>
      <c r="AK1791" s="59">
        <v>1500000</v>
      </c>
      <c r="AL1791" s="59">
        <v>1500000</v>
      </c>
      <c r="AM1791" s="59">
        <v>1500000</v>
      </c>
      <c r="AN1791" s="59">
        <v>1500000</v>
      </c>
      <c r="AO1791" s="59">
        <v>1500000</v>
      </c>
      <c r="AP1791" s="59">
        <v>1500000</v>
      </c>
      <c r="AQ1791" s="59">
        <v>1500000</v>
      </c>
      <c r="AR1791" s="59">
        <v>1500000</v>
      </c>
      <c r="AS1791" s="59">
        <v>1500000</v>
      </c>
      <c r="AT1791" s="59">
        <v>1500000</v>
      </c>
      <c r="AU1791" s="59">
        <v>1500000</v>
      </c>
      <c r="AV1791" s="59">
        <v>1500000</v>
      </c>
      <c r="AW1791" s="59">
        <v>2238223</v>
      </c>
      <c r="AX1791" s="59">
        <v>2238223</v>
      </c>
      <c r="AY1791" s="2">
        <v>0</v>
      </c>
      <c r="AZ1791" s="12" t="str">
        <f t="shared" si="215"/>
        <v>OK</v>
      </c>
      <c r="BA1791" s="12" t="str">
        <f t="shared" si="216"/>
        <v>OK</v>
      </c>
      <c r="BB1791" s="6">
        <f t="shared" si="217"/>
        <v>0</v>
      </c>
      <c r="BC1791" s="13">
        <f t="shared" si="218"/>
        <v>18788223</v>
      </c>
      <c r="BD1791" s="13">
        <f t="shared" si="219"/>
        <v>18788223</v>
      </c>
      <c r="BE1791" s="6">
        <f t="shared" si="220"/>
        <v>0</v>
      </c>
      <c r="BF1791" s="6">
        <f t="shared" si="221"/>
        <v>0</v>
      </c>
    </row>
    <row r="1792" spans="2:59" ht="71.25" x14ac:dyDescent="0.25">
      <c r="B1792" s="39" t="s">
        <v>2086</v>
      </c>
      <c r="C1792" s="39" t="s">
        <v>489</v>
      </c>
      <c r="D1792" s="39" t="s">
        <v>37</v>
      </c>
      <c r="E1792" s="40" t="s">
        <v>2073</v>
      </c>
      <c r="F1792" s="40" t="s">
        <v>2074</v>
      </c>
      <c r="G1792" s="40" t="s">
        <v>38</v>
      </c>
      <c r="H1792" s="40">
        <v>79952000</v>
      </c>
      <c r="I1792" s="40" t="s">
        <v>8171</v>
      </c>
      <c r="J1792" s="40" t="s">
        <v>221</v>
      </c>
      <c r="K1792" s="40" t="s">
        <v>490</v>
      </c>
      <c r="L1792" s="41" t="s">
        <v>159</v>
      </c>
      <c r="M1792" s="41" t="s">
        <v>159</v>
      </c>
      <c r="N1792" s="41">
        <v>1</v>
      </c>
      <c r="O1792" s="41" t="s">
        <v>491</v>
      </c>
      <c r="P1792" s="41" t="s">
        <v>224</v>
      </c>
      <c r="Q1792" s="58">
        <v>200000000</v>
      </c>
      <c r="R1792" s="58">
        <v>200000000</v>
      </c>
      <c r="S1792" s="41" t="s">
        <v>221</v>
      </c>
      <c r="T1792" s="41" t="s">
        <v>221</v>
      </c>
      <c r="U1792" s="40" t="s">
        <v>492</v>
      </c>
      <c r="V1792" s="40" t="s">
        <v>244</v>
      </c>
      <c r="W1792" s="40" t="s">
        <v>493</v>
      </c>
      <c r="X1792" s="40" t="s">
        <v>229</v>
      </c>
      <c r="Y1792" s="40" t="s">
        <v>494</v>
      </c>
      <c r="Z1792" s="40" t="s">
        <v>495</v>
      </c>
      <c r="AA1792" s="59">
        <v>0</v>
      </c>
      <c r="AB1792" s="59">
        <v>0</v>
      </c>
      <c r="AC1792" s="59">
        <v>0</v>
      </c>
      <c r="AD1792" s="59">
        <v>0</v>
      </c>
      <c r="AE1792" s="59">
        <v>0</v>
      </c>
      <c r="AF1792" s="59">
        <v>0</v>
      </c>
      <c r="AG1792" s="59">
        <v>0</v>
      </c>
      <c r="AH1792" s="59">
        <v>0</v>
      </c>
      <c r="AI1792" s="59">
        <v>0</v>
      </c>
      <c r="AJ1792" s="59">
        <v>0</v>
      </c>
      <c r="AK1792" s="59">
        <v>0</v>
      </c>
      <c r="AL1792" s="59">
        <v>0</v>
      </c>
      <c r="AM1792" s="59">
        <v>200000000</v>
      </c>
      <c r="AN1792" s="59">
        <v>0</v>
      </c>
      <c r="AO1792" s="59">
        <v>0</v>
      </c>
      <c r="AP1792" s="59">
        <v>200000000</v>
      </c>
      <c r="AQ1792" s="59">
        <v>0</v>
      </c>
      <c r="AR1792" s="59">
        <v>0</v>
      </c>
      <c r="AS1792" s="59">
        <v>0</v>
      </c>
      <c r="AT1792" s="59">
        <v>0</v>
      </c>
      <c r="AU1792" s="59">
        <v>0</v>
      </c>
      <c r="AV1792" s="59">
        <v>0</v>
      </c>
      <c r="AW1792" s="59">
        <v>0</v>
      </c>
      <c r="AX1792" s="59">
        <v>0</v>
      </c>
      <c r="AY1792" s="2">
        <v>0</v>
      </c>
      <c r="AZ1792" s="12" t="str">
        <f t="shared" si="215"/>
        <v>OK</v>
      </c>
      <c r="BA1792" s="12" t="str">
        <f t="shared" si="216"/>
        <v>OK</v>
      </c>
      <c r="BB1792" s="6">
        <f t="shared" si="217"/>
        <v>0</v>
      </c>
      <c r="BC1792" s="13">
        <f t="shared" si="218"/>
        <v>200000000</v>
      </c>
      <c r="BD1792" s="13">
        <f t="shared" si="219"/>
        <v>200000000</v>
      </c>
      <c r="BE1792" s="6">
        <f t="shared" si="220"/>
        <v>0</v>
      </c>
      <c r="BF1792" s="6">
        <f t="shared" si="221"/>
        <v>0</v>
      </c>
    </row>
    <row r="1793" spans="2:58" ht="99.75" x14ac:dyDescent="0.25">
      <c r="B1793" s="39" t="s">
        <v>2087</v>
      </c>
      <c r="C1793" s="39" t="s">
        <v>2088</v>
      </c>
      <c r="D1793" s="39" t="s">
        <v>37</v>
      </c>
      <c r="E1793" s="40" t="s">
        <v>2073</v>
      </c>
      <c r="F1793" s="40" t="s">
        <v>2074</v>
      </c>
      <c r="G1793" s="40" t="s">
        <v>38</v>
      </c>
      <c r="H1793" s="40">
        <v>81151600</v>
      </c>
      <c r="I1793" s="40" t="s">
        <v>8171</v>
      </c>
      <c r="J1793" s="40" t="s">
        <v>221</v>
      </c>
      <c r="K1793" s="40" t="s">
        <v>2089</v>
      </c>
      <c r="L1793" s="41" t="s">
        <v>154</v>
      </c>
      <c r="M1793" s="41" t="s">
        <v>154</v>
      </c>
      <c r="N1793" s="41">
        <v>12</v>
      </c>
      <c r="O1793" s="41" t="s">
        <v>223</v>
      </c>
      <c r="P1793" s="41" t="s">
        <v>224</v>
      </c>
      <c r="Q1793" s="58">
        <v>77264000</v>
      </c>
      <c r="R1793" s="58">
        <v>77264000</v>
      </c>
      <c r="S1793" s="41" t="s">
        <v>225</v>
      </c>
      <c r="T1793" s="41" t="s">
        <v>221</v>
      </c>
      <c r="U1793" s="40" t="s">
        <v>2090</v>
      </c>
      <c r="V1793" s="40" t="s">
        <v>2091</v>
      </c>
      <c r="W1793" s="40" t="s">
        <v>2092</v>
      </c>
      <c r="X1793" s="40" t="s">
        <v>229</v>
      </c>
      <c r="Y1793" s="40" t="s">
        <v>230</v>
      </c>
      <c r="Z1793" s="40" t="s">
        <v>2093</v>
      </c>
      <c r="AA1793" s="59">
        <v>0</v>
      </c>
      <c r="AB1793" s="59">
        <v>0</v>
      </c>
      <c r="AC1793" s="59">
        <v>77264000</v>
      </c>
      <c r="AD1793" s="59">
        <v>0</v>
      </c>
      <c r="AE1793" s="59">
        <v>0</v>
      </c>
      <c r="AF1793" s="59">
        <v>7024000</v>
      </c>
      <c r="AG1793" s="59">
        <v>0</v>
      </c>
      <c r="AH1793" s="59">
        <v>7024000</v>
      </c>
      <c r="AI1793" s="59">
        <v>0</v>
      </c>
      <c r="AJ1793" s="59">
        <v>7024000</v>
      </c>
      <c r="AK1793" s="59">
        <v>0</v>
      </c>
      <c r="AL1793" s="59">
        <v>7024000</v>
      </c>
      <c r="AM1793" s="59">
        <v>0</v>
      </c>
      <c r="AN1793" s="59">
        <v>7024000</v>
      </c>
      <c r="AO1793" s="59">
        <v>0</v>
      </c>
      <c r="AP1793" s="59">
        <v>7024000</v>
      </c>
      <c r="AQ1793" s="59">
        <v>0</v>
      </c>
      <c r="AR1793" s="59">
        <v>7024000</v>
      </c>
      <c r="AS1793" s="59">
        <v>0</v>
      </c>
      <c r="AT1793" s="59">
        <v>7024000</v>
      </c>
      <c r="AU1793" s="59">
        <v>0</v>
      </c>
      <c r="AV1793" s="59">
        <v>7024000</v>
      </c>
      <c r="AW1793" s="59">
        <v>0</v>
      </c>
      <c r="AX1793" s="59">
        <v>14048000</v>
      </c>
      <c r="AY1793" s="2">
        <v>0</v>
      </c>
      <c r="AZ1793" s="12" t="str">
        <f t="shared" si="215"/>
        <v>OK</v>
      </c>
      <c r="BA1793" s="12" t="str">
        <f t="shared" si="216"/>
        <v>OK</v>
      </c>
      <c r="BB1793" s="6">
        <f t="shared" si="217"/>
        <v>0</v>
      </c>
      <c r="BC1793" s="13">
        <f t="shared" si="218"/>
        <v>77264000</v>
      </c>
      <c r="BD1793" s="13">
        <f t="shared" si="219"/>
        <v>77264000</v>
      </c>
      <c r="BE1793" s="6">
        <f t="shared" si="220"/>
        <v>0</v>
      </c>
      <c r="BF1793" s="6">
        <f t="shared" si="221"/>
        <v>0</v>
      </c>
    </row>
    <row r="1794" spans="2:58" ht="99.75" x14ac:dyDescent="0.25">
      <c r="B1794" s="39" t="s">
        <v>2094</v>
      </c>
      <c r="C1794" s="39" t="s">
        <v>2088</v>
      </c>
      <c r="D1794" s="39" t="s">
        <v>37</v>
      </c>
      <c r="E1794" s="40" t="s">
        <v>2073</v>
      </c>
      <c r="F1794" s="40" t="s">
        <v>2074</v>
      </c>
      <c r="G1794" s="40" t="s">
        <v>38</v>
      </c>
      <c r="H1794" s="40">
        <v>81151600</v>
      </c>
      <c r="I1794" s="40" t="s">
        <v>8171</v>
      </c>
      <c r="J1794" s="40" t="s">
        <v>221</v>
      </c>
      <c r="K1794" s="40" t="s">
        <v>2089</v>
      </c>
      <c r="L1794" s="41" t="s">
        <v>154</v>
      </c>
      <c r="M1794" s="41" t="s">
        <v>154</v>
      </c>
      <c r="N1794" s="41">
        <v>12</v>
      </c>
      <c r="O1794" s="41" t="s">
        <v>223</v>
      </c>
      <c r="P1794" s="41" t="s">
        <v>224</v>
      </c>
      <c r="Q1794" s="58">
        <v>77264000</v>
      </c>
      <c r="R1794" s="58">
        <v>77264000</v>
      </c>
      <c r="S1794" s="41" t="s">
        <v>225</v>
      </c>
      <c r="T1794" s="41" t="s">
        <v>221</v>
      </c>
      <c r="U1794" s="40" t="s">
        <v>2090</v>
      </c>
      <c r="V1794" s="40" t="s">
        <v>2091</v>
      </c>
      <c r="W1794" s="40" t="s">
        <v>2092</v>
      </c>
      <c r="X1794" s="40" t="s">
        <v>229</v>
      </c>
      <c r="Y1794" s="40" t="s">
        <v>230</v>
      </c>
      <c r="Z1794" s="40" t="s">
        <v>2093</v>
      </c>
      <c r="AA1794" s="59">
        <v>0</v>
      </c>
      <c r="AB1794" s="59">
        <v>0</v>
      </c>
      <c r="AC1794" s="59">
        <v>77264000</v>
      </c>
      <c r="AD1794" s="59">
        <v>0</v>
      </c>
      <c r="AE1794" s="59">
        <v>0</v>
      </c>
      <c r="AF1794" s="59">
        <v>7024000</v>
      </c>
      <c r="AG1794" s="59">
        <v>0</v>
      </c>
      <c r="AH1794" s="59">
        <v>7024000</v>
      </c>
      <c r="AI1794" s="59">
        <v>0</v>
      </c>
      <c r="AJ1794" s="59">
        <v>7024000</v>
      </c>
      <c r="AK1794" s="59">
        <v>0</v>
      </c>
      <c r="AL1794" s="59">
        <v>7024000</v>
      </c>
      <c r="AM1794" s="59">
        <v>0</v>
      </c>
      <c r="AN1794" s="59">
        <v>7024000</v>
      </c>
      <c r="AO1794" s="59">
        <v>0</v>
      </c>
      <c r="AP1794" s="59">
        <v>7024000</v>
      </c>
      <c r="AQ1794" s="59">
        <v>0</v>
      </c>
      <c r="AR1794" s="59">
        <v>7024000</v>
      </c>
      <c r="AS1794" s="59">
        <v>0</v>
      </c>
      <c r="AT1794" s="59">
        <v>7024000</v>
      </c>
      <c r="AU1794" s="59">
        <v>0</v>
      </c>
      <c r="AV1794" s="59">
        <v>7024000</v>
      </c>
      <c r="AW1794" s="59">
        <v>0</v>
      </c>
      <c r="AX1794" s="59">
        <v>14048000</v>
      </c>
      <c r="AY1794" s="2">
        <v>0</v>
      </c>
      <c r="AZ1794" s="12" t="str">
        <f t="shared" si="215"/>
        <v>OK</v>
      </c>
      <c r="BA1794" s="12" t="str">
        <f t="shared" si="216"/>
        <v>OK</v>
      </c>
      <c r="BB1794" s="6">
        <f t="shared" si="217"/>
        <v>0</v>
      </c>
      <c r="BC1794" s="13">
        <f t="shared" si="218"/>
        <v>77264000</v>
      </c>
      <c r="BD1794" s="13">
        <f t="shared" si="219"/>
        <v>77264000</v>
      </c>
      <c r="BE1794" s="6">
        <f t="shared" si="220"/>
        <v>0</v>
      </c>
      <c r="BF1794" s="6">
        <f t="shared" si="221"/>
        <v>0</v>
      </c>
    </row>
    <row r="1795" spans="2:58" ht="99.75" x14ac:dyDescent="0.25">
      <c r="B1795" s="39" t="s">
        <v>2095</v>
      </c>
      <c r="C1795" s="39" t="s">
        <v>2088</v>
      </c>
      <c r="D1795" s="39" t="s">
        <v>37</v>
      </c>
      <c r="E1795" s="40" t="s">
        <v>2073</v>
      </c>
      <c r="F1795" s="40" t="s">
        <v>2074</v>
      </c>
      <c r="G1795" s="40" t="s">
        <v>38</v>
      </c>
      <c r="H1795" s="40">
        <v>81151600</v>
      </c>
      <c r="I1795" s="40" t="s">
        <v>8171</v>
      </c>
      <c r="J1795" s="40" t="s">
        <v>221</v>
      </c>
      <c r="K1795" s="40" t="s">
        <v>2089</v>
      </c>
      <c r="L1795" s="41" t="s">
        <v>154</v>
      </c>
      <c r="M1795" s="41" t="s">
        <v>154</v>
      </c>
      <c r="N1795" s="41">
        <v>12</v>
      </c>
      <c r="O1795" s="41" t="s">
        <v>223</v>
      </c>
      <c r="P1795" s="41" t="s">
        <v>224</v>
      </c>
      <c r="Q1795" s="58">
        <v>77264000</v>
      </c>
      <c r="R1795" s="58">
        <v>77264000</v>
      </c>
      <c r="S1795" s="41" t="s">
        <v>225</v>
      </c>
      <c r="T1795" s="41" t="s">
        <v>221</v>
      </c>
      <c r="U1795" s="40" t="s">
        <v>2090</v>
      </c>
      <c r="V1795" s="40" t="s">
        <v>2091</v>
      </c>
      <c r="W1795" s="40" t="s">
        <v>2092</v>
      </c>
      <c r="X1795" s="40" t="s">
        <v>229</v>
      </c>
      <c r="Y1795" s="40" t="s">
        <v>230</v>
      </c>
      <c r="Z1795" s="40" t="s">
        <v>2093</v>
      </c>
      <c r="AA1795" s="59">
        <v>0</v>
      </c>
      <c r="AB1795" s="59">
        <v>0</v>
      </c>
      <c r="AC1795" s="59">
        <v>77264000</v>
      </c>
      <c r="AD1795" s="59">
        <v>0</v>
      </c>
      <c r="AE1795" s="59">
        <v>0</v>
      </c>
      <c r="AF1795" s="59">
        <v>7024000</v>
      </c>
      <c r="AG1795" s="59">
        <v>0</v>
      </c>
      <c r="AH1795" s="59">
        <v>7024000</v>
      </c>
      <c r="AI1795" s="59">
        <v>0</v>
      </c>
      <c r="AJ1795" s="59">
        <v>7024000</v>
      </c>
      <c r="AK1795" s="59">
        <v>0</v>
      </c>
      <c r="AL1795" s="59">
        <v>7024000</v>
      </c>
      <c r="AM1795" s="59">
        <v>0</v>
      </c>
      <c r="AN1795" s="59">
        <v>7024000</v>
      </c>
      <c r="AO1795" s="59">
        <v>0</v>
      </c>
      <c r="AP1795" s="59">
        <v>7024000</v>
      </c>
      <c r="AQ1795" s="59">
        <v>0</v>
      </c>
      <c r="AR1795" s="59">
        <v>7024000</v>
      </c>
      <c r="AS1795" s="59">
        <v>0</v>
      </c>
      <c r="AT1795" s="59">
        <v>7024000</v>
      </c>
      <c r="AU1795" s="59">
        <v>0</v>
      </c>
      <c r="AV1795" s="59">
        <v>7024000</v>
      </c>
      <c r="AW1795" s="59">
        <v>0</v>
      </c>
      <c r="AX1795" s="59">
        <v>14048000</v>
      </c>
      <c r="AY1795" s="2">
        <v>0</v>
      </c>
      <c r="AZ1795" s="12" t="str">
        <f t="shared" si="215"/>
        <v>OK</v>
      </c>
      <c r="BA1795" s="12" t="str">
        <f t="shared" si="216"/>
        <v>OK</v>
      </c>
      <c r="BB1795" s="6">
        <f t="shared" si="217"/>
        <v>0</v>
      </c>
      <c r="BC1795" s="13">
        <f t="shared" si="218"/>
        <v>77264000</v>
      </c>
      <c r="BD1795" s="13">
        <f t="shared" si="219"/>
        <v>77264000</v>
      </c>
      <c r="BE1795" s="6">
        <f t="shared" si="220"/>
        <v>0</v>
      </c>
      <c r="BF1795" s="6">
        <f t="shared" si="221"/>
        <v>0</v>
      </c>
    </row>
    <row r="1796" spans="2:58" ht="99.75" x14ac:dyDescent="0.25">
      <c r="B1796" s="39" t="s">
        <v>2096</v>
      </c>
      <c r="C1796" s="39" t="s">
        <v>2088</v>
      </c>
      <c r="D1796" s="39" t="s">
        <v>37</v>
      </c>
      <c r="E1796" s="40" t="s">
        <v>2073</v>
      </c>
      <c r="F1796" s="40" t="s">
        <v>2074</v>
      </c>
      <c r="G1796" s="40" t="s">
        <v>38</v>
      </c>
      <c r="H1796" s="40">
        <v>81151600</v>
      </c>
      <c r="I1796" s="40" t="s">
        <v>8171</v>
      </c>
      <c r="J1796" s="40" t="s">
        <v>221</v>
      </c>
      <c r="K1796" s="40" t="s">
        <v>2089</v>
      </c>
      <c r="L1796" s="41" t="s">
        <v>154</v>
      </c>
      <c r="M1796" s="41" t="s">
        <v>154</v>
      </c>
      <c r="N1796" s="41">
        <v>12</v>
      </c>
      <c r="O1796" s="41" t="s">
        <v>223</v>
      </c>
      <c r="P1796" s="41" t="s">
        <v>224</v>
      </c>
      <c r="Q1796" s="58">
        <v>77264000</v>
      </c>
      <c r="R1796" s="58">
        <v>77264000</v>
      </c>
      <c r="S1796" s="41" t="s">
        <v>225</v>
      </c>
      <c r="T1796" s="41" t="s">
        <v>221</v>
      </c>
      <c r="U1796" s="40" t="s">
        <v>2090</v>
      </c>
      <c r="V1796" s="40" t="s">
        <v>2091</v>
      </c>
      <c r="W1796" s="40" t="s">
        <v>2092</v>
      </c>
      <c r="X1796" s="40" t="s">
        <v>229</v>
      </c>
      <c r="Y1796" s="40" t="s">
        <v>230</v>
      </c>
      <c r="Z1796" s="40" t="s">
        <v>2093</v>
      </c>
      <c r="AA1796" s="59">
        <v>0</v>
      </c>
      <c r="AB1796" s="59">
        <v>0</v>
      </c>
      <c r="AC1796" s="59">
        <v>77264000</v>
      </c>
      <c r="AD1796" s="59">
        <v>0</v>
      </c>
      <c r="AE1796" s="59">
        <v>0</v>
      </c>
      <c r="AF1796" s="59">
        <v>7024000</v>
      </c>
      <c r="AG1796" s="59">
        <v>0</v>
      </c>
      <c r="AH1796" s="59">
        <v>7024000</v>
      </c>
      <c r="AI1796" s="59">
        <v>0</v>
      </c>
      <c r="AJ1796" s="59">
        <v>7024000</v>
      </c>
      <c r="AK1796" s="59">
        <v>0</v>
      </c>
      <c r="AL1796" s="59">
        <v>7024000</v>
      </c>
      <c r="AM1796" s="59">
        <v>0</v>
      </c>
      <c r="AN1796" s="59">
        <v>7024000</v>
      </c>
      <c r="AO1796" s="59">
        <v>0</v>
      </c>
      <c r="AP1796" s="59">
        <v>7024000</v>
      </c>
      <c r="AQ1796" s="59">
        <v>0</v>
      </c>
      <c r="AR1796" s="59">
        <v>7024000</v>
      </c>
      <c r="AS1796" s="59">
        <v>0</v>
      </c>
      <c r="AT1796" s="59">
        <v>7024000</v>
      </c>
      <c r="AU1796" s="59">
        <v>0</v>
      </c>
      <c r="AV1796" s="59">
        <v>7024000</v>
      </c>
      <c r="AW1796" s="59">
        <v>0</v>
      </c>
      <c r="AX1796" s="59">
        <v>14048000</v>
      </c>
      <c r="AY1796" s="2">
        <v>0</v>
      </c>
      <c r="AZ1796" s="12" t="str">
        <f t="shared" si="215"/>
        <v>OK</v>
      </c>
      <c r="BA1796" s="12" t="str">
        <f t="shared" si="216"/>
        <v>OK</v>
      </c>
      <c r="BB1796" s="6">
        <f t="shared" si="217"/>
        <v>0</v>
      </c>
      <c r="BC1796" s="13">
        <f t="shared" si="218"/>
        <v>77264000</v>
      </c>
      <c r="BD1796" s="13">
        <f t="shared" si="219"/>
        <v>77264000</v>
      </c>
      <c r="BE1796" s="6">
        <f t="shared" si="220"/>
        <v>0</v>
      </c>
      <c r="BF1796" s="6">
        <f t="shared" si="221"/>
        <v>0</v>
      </c>
    </row>
    <row r="1797" spans="2:58" ht="71.25" x14ac:dyDescent="0.25">
      <c r="B1797" s="39" t="s">
        <v>2097</v>
      </c>
      <c r="C1797" s="39" t="s">
        <v>2088</v>
      </c>
      <c r="D1797" s="39" t="s">
        <v>37</v>
      </c>
      <c r="E1797" s="40" t="s">
        <v>2073</v>
      </c>
      <c r="F1797" s="40" t="s">
        <v>2074</v>
      </c>
      <c r="G1797" s="40" t="s">
        <v>38</v>
      </c>
      <c r="H1797" s="40">
        <v>11111111</v>
      </c>
      <c r="I1797" s="40" t="s">
        <v>8171</v>
      </c>
      <c r="J1797" s="40" t="s">
        <v>221</v>
      </c>
      <c r="K1797" s="40" t="s">
        <v>2098</v>
      </c>
      <c r="L1797" s="41" t="s">
        <v>154</v>
      </c>
      <c r="M1797" s="41" t="s">
        <v>154</v>
      </c>
      <c r="N1797" s="41">
        <v>12</v>
      </c>
      <c r="O1797" s="41" t="s">
        <v>221</v>
      </c>
      <c r="P1797" s="41" t="s">
        <v>224</v>
      </c>
      <c r="Q1797" s="58">
        <v>200000000</v>
      </c>
      <c r="R1797" s="58">
        <v>200000000</v>
      </c>
      <c r="S1797" s="41" t="s">
        <v>225</v>
      </c>
      <c r="T1797" s="41" t="s">
        <v>221</v>
      </c>
      <c r="U1797" s="40" t="s">
        <v>2090</v>
      </c>
      <c r="V1797" s="40" t="s">
        <v>2091</v>
      </c>
      <c r="W1797" s="40" t="s">
        <v>2092</v>
      </c>
      <c r="X1797" s="40" t="s">
        <v>257</v>
      </c>
      <c r="Y1797" s="40" t="s">
        <v>258</v>
      </c>
      <c r="Z1797" s="40" t="s">
        <v>2099</v>
      </c>
      <c r="AA1797" s="59">
        <v>0</v>
      </c>
      <c r="AB1797" s="59">
        <v>0</v>
      </c>
      <c r="AC1797" s="59">
        <v>0</v>
      </c>
      <c r="AD1797" s="59">
        <v>0</v>
      </c>
      <c r="AE1797" s="59">
        <v>18181818.181818198</v>
      </c>
      <c r="AF1797" s="59">
        <v>18181818.181818198</v>
      </c>
      <c r="AG1797" s="59">
        <v>18181818.181818198</v>
      </c>
      <c r="AH1797" s="59">
        <v>18181818.181818198</v>
      </c>
      <c r="AI1797" s="59">
        <v>18181818.181818198</v>
      </c>
      <c r="AJ1797" s="59">
        <v>18181818.181818198</v>
      </c>
      <c r="AK1797" s="59">
        <v>18181818.181818198</v>
      </c>
      <c r="AL1797" s="59">
        <v>18181818.181818198</v>
      </c>
      <c r="AM1797" s="59">
        <v>18181818.181818198</v>
      </c>
      <c r="AN1797" s="59">
        <v>18181818.181818198</v>
      </c>
      <c r="AO1797" s="59">
        <v>18181818.181818198</v>
      </c>
      <c r="AP1797" s="59">
        <v>18181818.181818198</v>
      </c>
      <c r="AQ1797" s="59">
        <v>18181818.181818198</v>
      </c>
      <c r="AR1797" s="59">
        <v>18181818.181818198</v>
      </c>
      <c r="AS1797" s="59">
        <v>18181818.181818198</v>
      </c>
      <c r="AT1797" s="59">
        <v>18181818.181818198</v>
      </c>
      <c r="AU1797" s="59">
        <v>18181818.181818198</v>
      </c>
      <c r="AV1797" s="59">
        <v>18181818.181818198</v>
      </c>
      <c r="AW1797" s="59">
        <v>36363636.363636397</v>
      </c>
      <c r="AX1797" s="59">
        <v>36363636.363636397</v>
      </c>
      <c r="AY1797" s="2">
        <v>0</v>
      </c>
      <c r="AZ1797" s="12" t="str">
        <f t="shared" si="215"/>
        <v>OK</v>
      </c>
      <c r="BA1797" s="12" t="str">
        <f t="shared" si="216"/>
        <v>OK</v>
      </c>
      <c r="BB1797" s="6">
        <f t="shared" si="217"/>
        <v>0</v>
      </c>
      <c r="BC1797" s="13">
        <f t="shared" si="218"/>
        <v>200000000.00000018</v>
      </c>
      <c r="BD1797" s="13">
        <f t="shared" si="219"/>
        <v>200000000.00000018</v>
      </c>
      <c r="BE1797" s="6">
        <f t="shared" si="220"/>
        <v>0</v>
      </c>
      <c r="BF1797" s="6">
        <f t="shared" si="221"/>
        <v>0</v>
      </c>
    </row>
    <row r="1798" spans="2:58" ht="71.25" x14ac:dyDescent="0.25">
      <c r="B1798" s="39" t="s">
        <v>2100</v>
      </c>
      <c r="C1798" s="39" t="s">
        <v>2088</v>
      </c>
      <c r="D1798" s="39" t="s">
        <v>37</v>
      </c>
      <c r="E1798" s="40" t="s">
        <v>2073</v>
      </c>
      <c r="F1798" s="40" t="s">
        <v>2074</v>
      </c>
      <c r="G1798" s="40" t="s">
        <v>38</v>
      </c>
      <c r="H1798" s="40">
        <v>11111111</v>
      </c>
      <c r="I1798" s="40" t="s">
        <v>8171</v>
      </c>
      <c r="J1798" s="40" t="s">
        <v>221</v>
      </c>
      <c r="K1798" s="40" t="s">
        <v>2101</v>
      </c>
      <c r="L1798" s="41" t="s">
        <v>154</v>
      </c>
      <c r="M1798" s="41" t="s">
        <v>154</v>
      </c>
      <c r="N1798" s="41">
        <v>12</v>
      </c>
      <c r="O1798" s="41" t="s">
        <v>221</v>
      </c>
      <c r="P1798" s="41" t="s">
        <v>224</v>
      </c>
      <c r="Q1798" s="58">
        <v>400000000</v>
      </c>
      <c r="R1798" s="58">
        <v>400000000</v>
      </c>
      <c r="S1798" s="41" t="s">
        <v>225</v>
      </c>
      <c r="T1798" s="41" t="s">
        <v>221</v>
      </c>
      <c r="U1798" s="40" t="s">
        <v>2090</v>
      </c>
      <c r="V1798" s="40" t="s">
        <v>296</v>
      </c>
      <c r="W1798" s="40" t="s">
        <v>2092</v>
      </c>
      <c r="X1798" s="40" t="s">
        <v>229</v>
      </c>
      <c r="Y1798" s="40" t="s">
        <v>651</v>
      </c>
      <c r="Z1798" s="40" t="s">
        <v>2099</v>
      </c>
      <c r="AA1798" s="59">
        <v>0</v>
      </c>
      <c r="AB1798" s="59">
        <v>0</v>
      </c>
      <c r="AC1798" s="59">
        <v>0</v>
      </c>
      <c r="AD1798" s="59">
        <v>0</v>
      </c>
      <c r="AE1798" s="59">
        <v>36363636.363636397</v>
      </c>
      <c r="AF1798" s="59">
        <v>36363636.363636397</v>
      </c>
      <c r="AG1798" s="59">
        <v>36363636.363636397</v>
      </c>
      <c r="AH1798" s="59">
        <v>36363636.363636397</v>
      </c>
      <c r="AI1798" s="59">
        <v>36363636.363636397</v>
      </c>
      <c r="AJ1798" s="59">
        <v>36363636.363636397</v>
      </c>
      <c r="AK1798" s="59">
        <v>36363636.363636397</v>
      </c>
      <c r="AL1798" s="59">
        <v>36363636.363636397</v>
      </c>
      <c r="AM1798" s="59">
        <v>36363636.363636397</v>
      </c>
      <c r="AN1798" s="59">
        <v>36363636.363636397</v>
      </c>
      <c r="AO1798" s="59">
        <v>36363636.363636397</v>
      </c>
      <c r="AP1798" s="59">
        <v>36363636.363636397</v>
      </c>
      <c r="AQ1798" s="59">
        <v>36363636.363636397</v>
      </c>
      <c r="AR1798" s="59">
        <v>36363636.363636397</v>
      </c>
      <c r="AS1798" s="59">
        <v>36363636.363636397</v>
      </c>
      <c r="AT1798" s="59">
        <v>36363636.363636397</v>
      </c>
      <c r="AU1798" s="59">
        <v>36363636.363636397</v>
      </c>
      <c r="AV1798" s="59">
        <v>36363636.363636397</v>
      </c>
      <c r="AW1798" s="59">
        <v>72727272.727272794</v>
      </c>
      <c r="AX1798" s="59">
        <v>72727272.727272794</v>
      </c>
      <c r="AY1798" s="2">
        <v>0</v>
      </c>
      <c r="AZ1798" s="12" t="str">
        <f t="shared" si="215"/>
        <v>OK</v>
      </c>
      <c r="BA1798" s="12" t="str">
        <f t="shared" si="216"/>
        <v>OK</v>
      </c>
      <c r="BB1798" s="6">
        <f t="shared" si="217"/>
        <v>0</v>
      </c>
      <c r="BC1798" s="13">
        <f t="shared" si="218"/>
        <v>400000000.00000036</v>
      </c>
      <c r="BD1798" s="13">
        <f t="shared" si="219"/>
        <v>400000000.00000036</v>
      </c>
      <c r="BE1798" s="6">
        <f t="shared" si="220"/>
        <v>0</v>
      </c>
      <c r="BF1798" s="6">
        <f t="shared" si="221"/>
        <v>0</v>
      </c>
    </row>
    <row r="1799" spans="2:58" ht="142.5" x14ac:dyDescent="0.25">
      <c r="B1799" s="39" t="s">
        <v>2102</v>
      </c>
      <c r="C1799" s="39" t="s">
        <v>2088</v>
      </c>
      <c r="D1799" s="39" t="s">
        <v>37</v>
      </c>
      <c r="E1799" s="40" t="s">
        <v>2073</v>
      </c>
      <c r="F1799" s="40" t="s">
        <v>2074</v>
      </c>
      <c r="G1799" s="40" t="s">
        <v>38</v>
      </c>
      <c r="H1799" s="40">
        <v>81151600</v>
      </c>
      <c r="I1799" s="40" t="s">
        <v>8171</v>
      </c>
      <c r="J1799" s="40" t="s">
        <v>221</v>
      </c>
      <c r="K1799" s="40" t="s">
        <v>2103</v>
      </c>
      <c r="L1799" s="41" t="s">
        <v>153</v>
      </c>
      <c r="M1799" s="41" t="s">
        <v>153</v>
      </c>
      <c r="N1799" s="41">
        <v>12</v>
      </c>
      <c r="O1799" s="41" t="s">
        <v>223</v>
      </c>
      <c r="P1799" s="41" t="s">
        <v>224</v>
      </c>
      <c r="Q1799" s="58">
        <v>84288000</v>
      </c>
      <c r="R1799" s="58">
        <v>84288000</v>
      </c>
      <c r="S1799" s="41" t="s">
        <v>225</v>
      </c>
      <c r="T1799" s="41" t="s">
        <v>221</v>
      </c>
      <c r="U1799" s="40" t="s">
        <v>2090</v>
      </c>
      <c r="V1799" s="40" t="s">
        <v>2091</v>
      </c>
      <c r="W1799" s="40" t="s">
        <v>2092</v>
      </c>
      <c r="X1799" s="40" t="s">
        <v>229</v>
      </c>
      <c r="Y1799" s="40" t="s">
        <v>230</v>
      </c>
      <c r="Z1799" s="40" t="s">
        <v>2104</v>
      </c>
      <c r="AA1799" s="59">
        <v>84288000</v>
      </c>
      <c r="AB1799" s="59">
        <v>0</v>
      </c>
      <c r="AC1799" s="59">
        <v>0</v>
      </c>
      <c r="AD1799" s="59">
        <v>7024000</v>
      </c>
      <c r="AE1799" s="59">
        <v>0</v>
      </c>
      <c r="AF1799" s="59">
        <v>7024000</v>
      </c>
      <c r="AG1799" s="59">
        <v>0</v>
      </c>
      <c r="AH1799" s="59">
        <v>7024000</v>
      </c>
      <c r="AI1799" s="59">
        <v>0</v>
      </c>
      <c r="AJ1799" s="59">
        <v>7024000</v>
      </c>
      <c r="AK1799" s="59">
        <v>0</v>
      </c>
      <c r="AL1799" s="59">
        <v>7024000</v>
      </c>
      <c r="AM1799" s="59">
        <v>0</v>
      </c>
      <c r="AN1799" s="59">
        <v>7024000</v>
      </c>
      <c r="AO1799" s="59">
        <v>0</v>
      </c>
      <c r="AP1799" s="59">
        <v>7024000</v>
      </c>
      <c r="AQ1799" s="59">
        <v>0</v>
      </c>
      <c r="AR1799" s="59">
        <v>7024000</v>
      </c>
      <c r="AS1799" s="59">
        <v>0</v>
      </c>
      <c r="AT1799" s="59">
        <v>7024000</v>
      </c>
      <c r="AU1799" s="59">
        <v>0</v>
      </c>
      <c r="AV1799" s="59">
        <v>7024000</v>
      </c>
      <c r="AW1799" s="59">
        <v>0</v>
      </c>
      <c r="AX1799" s="59">
        <v>14048000</v>
      </c>
      <c r="AY1799" s="2">
        <v>0</v>
      </c>
      <c r="AZ1799" s="12" t="str">
        <f t="shared" si="215"/>
        <v>OK</v>
      </c>
      <c r="BA1799" s="12" t="str">
        <f t="shared" si="216"/>
        <v>OK</v>
      </c>
      <c r="BB1799" s="6">
        <f t="shared" si="217"/>
        <v>0</v>
      </c>
      <c r="BC1799" s="13">
        <f t="shared" si="218"/>
        <v>84288000</v>
      </c>
      <c r="BD1799" s="13">
        <f t="shared" si="219"/>
        <v>84288000</v>
      </c>
      <c r="BE1799" s="6">
        <f t="shared" si="220"/>
        <v>0</v>
      </c>
      <c r="BF1799" s="6">
        <f t="shared" si="221"/>
        <v>0</v>
      </c>
    </row>
    <row r="1800" spans="2:58" ht="142.5" x14ac:dyDescent="0.25">
      <c r="B1800" s="39" t="s">
        <v>2105</v>
      </c>
      <c r="C1800" s="39" t="s">
        <v>2088</v>
      </c>
      <c r="D1800" s="39" t="s">
        <v>37</v>
      </c>
      <c r="E1800" s="40" t="s">
        <v>2073</v>
      </c>
      <c r="F1800" s="40" t="s">
        <v>2074</v>
      </c>
      <c r="G1800" s="40" t="s">
        <v>38</v>
      </c>
      <c r="H1800" s="40">
        <v>81151600</v>
      </c>
      <c r="I1800" s="40" t="s">
        <v>8171</v>
      </c>
      <c r="J1800" s="40" t="s">
        <v>221</v>
      </c>
      <c r="K1800" s="40" t="s">
        <v>2103</v>
      </c>
      <c r="L1800" s="41" t="s">
        <v>153</v>
      </c>
      <c r="M1800" s="41" t="s">
        <v>153</v>
      </c>
      <c r="N1800" s="41">
        <v>12</v>
      </c>
      <c r="O1800" s="41" t="s">
        <v>223</v>
      </c>
      <c r="P1800" s="41" t="s">
        <v>224</v>
      </c>
      <c r="Q1800" s="58">
        <v>84288000</v>
      </c>
      <c r="R1800" s="58">
        <v>84288000</v>
      </c>
      <c r="S1800" s="41" t="s">
        <v>225</v>
      </c>
      <c r="T1800" s="41" t="s">
        <v>221</v>
      </c>
      <c r="U1800" s="40" t="s">
        <v>2090</v>
      </c>
      <c r="V1800" s="40" t="s">
        <v>2091</v>
      </c>
      <c r="W1800" s="40" t="s">
        <v>2092</v>
      </c>
      <c r="X1800" s="40" t="s">
        <v>229</v>
      </c>
      <c r="Y1800" s="40" t="s">
        <v>230</v>
      </c>
      <c r="Z1800" s="40" t="s">
        <v>2104</v>
      </c>
      <c r="AA1800" s="59">
        <v>84288000</v>
      </c>
      <c r="AB1800" s="59">
        <v>0</v>
      </c>
      <c r="AC1800" s="59">
        <v>0</v>
      </c>
      <c r="AD1800" s="59">
        <v>7024000</v>
      </c>
      <c r="AE1800" s="59">
        <v>0</v>
      </c>
      <c r="AF1800" s="59">
        <v>7024000</v>
      </c>
      <c r="AG1800" s="59">
        <v>0</v>
      </c>
      <c r="AH1800" s="59">
        <v>7024000</v>
      </c>
      <c r="AI1800" s="59">
        <v>0</v>
      </c>
      <c r="AJ1800" s="59">
        <v>7024000</v>
      </c>
      <c r="AK1800" s="59">
        <v>0</v>
      </c>
      <c r="AL1800" s="59">
        <v>7024000</v>
      </c>
      <c r="AM1800" s="59">
        <v>0</v>
      </c>
      <c r="AN1800" s="59">
        <v>7024000</v>
      </c>
      <c r="AO1800" s="59">
        <v>0</v>
      </c>
      <c r="AP1800" s="59">
        <v>7024000</v>
      </c>
      <c r="AQ1800" s="59">
        <v>0</v>
      </c>
      <c r="AR1800" s="59">
        <v>7024000</v>
      </c>
      <c r="AS1800" s="59">
        <v>0</v>
      </c>
      <c r="AT1800" s="59">
        <v>7024000</v>
      </c>
      <c r="AU1800" s="59">
        <v>0</v>
      </c>
      <c r="AV1800" s="59">
        <v>7024000</v>
      </c>
      <c r="AW1800" s="59">
        <v>0</v>
      </c>
      <c r="AX1800" s="59">
        <v>14048000</v>
      </c>
      <c r="AY1800" s="2">
        <v>0</v>
      </c>
      <c r="AZ1800" s="12" t="str">
        <f t="shared" si="215"/>
        <v>OK</v>
      </c>
      <c r="BA1800" s="12" t="str">
        <f t="shared" si="216"/>
        <v>OK</v>
      </c>
      <c r="BB1800" s="6">
        <f t="shared" si="217"/>
        <v>0</v>
      </c>
      <c r="BC1800" s="13">
        <f t="shared" si="218"/>
        <v>84288000</v>
      </c>
      <c r="BD1800" s="13">
        <f t="shared" si="219"/>
        <v>84288000</v>
      </c>
      <c r="BE1800" s="6">
        <f t="shared" si="220"/>
        <v>0</v>
      </c>
      <c r="BF1800" s="6">
        <f t="shared" si="221"/>
        <v>0</v>
      </c>
    </row>
    <row r="1801" spans="2:58" ht="128.25" x14ac:dyDescent="0.25">
      <c r="B1801" s="39" t="s">
        <v>2106</v>
      </c>
      <c r="C1801" s="39" t="s">
        <v>2088</v>
      </c>
      <c r="D1801" s="39" t="s">
        <v>37</v>
      </c>
      <c r="E1801" s="40" t="s">
        <v>2073</v>
      </c>
      <c r="F1801" s="40" t="s">
        <v>2074</v>
      </c>
      <c r="G1801" s="40" t="s">
        <v>38</v>
      </c>
      <c r="H1801" s="40">
        <v>80101604</v>
      </c>
      <c r="I1801" s="40" t="s">
        <v>8171</v>
      </c>
      <c r="J1801" s="40" t="s">
        <v>221</v>
      </c>
      <c r="K1801" s="40" t="s">
        <v>2107</v>
      </c>
      <c r="L1801" s="41" t="s">
        <v>154</v>
      </c>
      <c r="M1801" s="41" t="s">
        <v>154</v>
      </c>
      <c r="N1801" s="41">
        <v>12</v>
      </c>
      <c r="O1801" s="41" t="s">
        <v>223</v>
      </c>
      <c r="P1801" s="41" t="s">
        <v>224</v>
      </c>
      <c r="Q1801" s="58">
        <v>84700000</v>
      </c>
      <c r="R1801" s="58">
        <v>84700000</v>
      </c>
      <c r="S1801" s="41" t="s">
        <v>225</v>
      </c>
      <c r="T1801" s="41" t="s">
        <v>221</v>
      </c>
      <c r="U1801" s="40" t="s">
        <v>2090</v>
      </c>
      <c r="V1801" s="40" t="s">
        <v>2091</v>
      </c>
      <c r="W1801" s="40" t="s">
        <v>2092</v>
      </c>
      <c r="X1801" s="40" t="s">
        <v>229</v>
      </c>
      <c r="Y1801" s="40" t="s">
        <v>230</v>
      </c>
      <c r="Z1801" s="40" t="s">
        <v>2108</v>
      </c>
      <c r="AA1801" s="59">
        <v>0</v>
      </c>
      <c r="AB1801" s="59">
        <v>0</v>
      </c>
      <c r="AC1801" s="59">
        <v>84700000</v>
      </c>
      <c r="AD1801" s="59">
        <v>0</v>
      </c>
      <c r="AE1801" s="59">
        <v>0</v>
      </c>
      <c r="AF1801" s="59">
        <v>7700000</v>
      </c>
      <c r="AG1801" s="59">
        <v>0</v>
      </c>
      <c r="AH1801" s="59">
        <v>7700000</v>
      </c>
      <c r="AI1801" s="59">
        <v>0</v>
      </c>
      <c r="AJ1801" s="59">
        <v>7700000</v>
      </c>
      <c r="AK1801" s="59">
        <v>0</v>
      </c>
      <c r="AL1801" s="59">
        <v>7700000</v>
      </c>
      <c r="AM1801" s="59">
        <v>0</v>
      </c>
      <c r="AN1801" s="59">
        <v>7700000</v>
      </c>
      <c r="AO1801" s="59">
        <v>0</v>
      </c>
      <c r="AP1801" s="59">
        <v>7700000</v>
      </c>
      <c r="AQ1801" s="59">
        <v>0</v>
      </c>
      <c r="AR1801" s="59">
        <v>7700000</v>
      </c>
      <c r="AS1801" s="59">
        <v>0</v>
      </c>
      <c r="AT1801" s="59">
        <v>7700000</v>
      </c>
      <c r="AU1801" s="59">
        <v>0</v>
      </c>
      <c r="AV1801" s="59">
        <v>7700000</v>
      </c>
      <c r="AW1801" s="59">
        <v>0</v>
      </c>
      <c r="AX1801" s="59">
        <v>15400000</v>
      </c>
      <c r="AY1801" s="2">
        <v>0</v>
      </c>
      <c r="AZ1801" s="12" t="str">
        <f t="shared" si="215"/>
        <v>OK</v>
      </c>
      <c r="BA1801" s="12" t="str">
        <f t="shared" si="216"/>
        <v>OK</v>
      </c>
      <c r="BB1801" s="6">
        <f t="shared" si="217"/>
        <v>0</v>
      </c>
      <c r="BC1801" s="13">
        <f t="shared" si="218"/>
        <v>84700000</v>
      </c>
      <c r="BD1801" s="13">
        <f t="shared" si="219"/>
        <v>84700000</v>
      </c>
      <c r="BE1801" s="6">
        <f t="shared" si="220"/>
        <v>0</v>
      </c>
      <c r="BF1801" s="6">
        <f t="shared" si="221"/>
        <v>0</v>
      </c>
    </row>
    <row r="1802" spans="2:58" ht="85.5" x14ac:dyDescent="0.25">
      <c r="B1802" s="39" t="s">
        <v>2109</v>
      </c>
      <c r="C1802" s="39" t="s">
        <v>2088</v>
      </c>
      <c r="D1802" s="39" t="s">
        <v>37</v>
      </c>
      <c r="E1802" s="40" t="s">
        <v>2073</v>
      </c>
      <c r="F1802" s="40" t="s">
        <v>2074</v>
      </c>
      <c r="G1802" s="40" t="s">
        <v>38</v>
      </c>
      <c r="H1802" s="40">
        <v>80101600</v>
      </c>
      <c r="I1802" s="40" t="s">
        <v>8171</v>
      </c>
      <c r="J1802" s="40" t="s">
        <v>221</v>
      </c>
      <c r="K1802" s="40" t="s">
        <v>2110</v>
      </c>
      <c r="L1802" s="41" t="s">
        <v>153</v>
      </c>
      <c r="M1802" s="41" t="s">
        <v>153</v>
      </c>
      <c r="N1802" s="41">
        <v>12</v>
      </c>
      <c r="O1802" s="41" t="s">
        <v>223</v>
      </c>
      <c r="P1802" s="41" t="s">
        <v>224</v>
      </c>
      <c r="Q1802" s="58">
        <v>110532000</v>
      </c>
      <c r="R1802" s="58">
        <v>110532000</v>
      </c>
      <c r="S1802" s="41" t="s">
        <v>225</v>
      </c>
      <c r="T1802" s="41" t="s">
        <v>221</v>
      </c>
      <c r="U1802" s="40" t="s">
        <v>2090</v>
      </c>
      <c r="V1802" s="40" t="s">
        <v>2091</v>
      </c>
      <c r="W1802" s="40" t="s">
        <v>2092</v>
      </c>
      <c r="X1802" s="40" t="s">
        <v>229</v>
      </c>
      <c r="Y1802" s="40" t="s">
        <v>230</v>
      </c>
      <c r="Z1802" s="40" t="s">
        <v>2111</v>
      </c>
      <c r="AA1802" s="59">
        <v>110532000</v>
      </c>
      <c r="AB1802" s="59">
        <v>0</v>
      </c>
      <c r="AC1802" s="59">
        <v>0</v>
      </c>
      <c r="AD1802" s="59">
        <v>9211000</v>
      </c>
      <c r="AE1802" s="59">
        <v>0</v>
      </c>
      <c r="AF1802" s="59">
        <v>9211000</v>
      </c>
      <c r="AG1802" s="59">
        <v>0</v>
      </c>
      <c r="AH1802" s="59">
        <v>9211000</v>
      </c>
      <c r="AI1802" s="59">
        <v>0</v>
      </c>
      <c r="AJ1802" s="59">
        <v>9211000</v>
      </c>
      <c r="AK1802" s="59">
        <v>0</v>
      </c>
      <c r="AL1802" s="59">
        <v>9211000</v>
      </c>
      <c r="AM1802" s="59">
        <v>0</v>
      </c>
      <c r="AN1802" s="59">
        <v>9211000</v>
      </c>
      <c r="AO1802" s="59">
        <v>0</v>
      </c>
      <c r="AP1802" s="59">
        <v>9211000</v>
      </c>
      <c r="AQ1802" s="59">
        <v>0</v>
      </c>
      <c r="AR1802" s="59">
        <v>9211000</v>
      </c>
      <c r="AS1802" s="59">
        <v>0</v>
      </c>
      <c r="AT1802" s="59">
        <v>9211000</v>
      </c>
      <c r="AU1802" s="59">
        <v>0</v>
      </c>
      <c r="AV1802" s="59">
        <v>9211000</v>
      </c>
      <c r="AW1802" s="59">
        <v>0</v>
      </c>
      <c r="AX1802" s="59">
        <v>18422000</v>
      </c>
      <c r="AY1802" s="2">
        <v>0</v>
      </c>
      <c r="AZ1802" s="12" t="str">
        <f t="shared" si="215"/>
        <v>OK</v>
      </c>
      <c r="BA1802" s="12" t="str">
        <f t="shared" si="216"/>
        <v>OK</v>
      </c>
      <c r="BB1802" s="6">
        <f t="shared" si="217"/>
        <v>0</v>
      </c>
      <c r="BC1802" s="13">
        <f t="shared" si="218"/>
        <v>110532000</v>
      </c>
      <c r="BD1802" s="13">
        <f t="shared" si="219"/>
        <v>110532000</v>
      </c>
      <c r="BE1802" s="6">
        <f t="shared" si="220"/>
        <v>0</v>
      </c>
      <c r="BF1802" s="6">
        <f t="shared" si="221"/>
        <v>0</v>
      </c>
    </row>
    <row r="1803" spans="2:58" ht="85.5" x14ac:dyDescent="0.25">
      <c r="B1803" s="39" t="s">
        <v>2112</v>
      </c>
      <c r="C1803" s="39" t="s">
        <v>2088</v>
      </c>
      <c r="D1803" s="39" t="s">
        <v>37</v>
      </c>
      <c r="E1803" s="40" t="s">
        <v>2073</v>
      </c>
      <c r="F1803" s="40" t="s">
        <v>2074</v>
      </c>
      <c r="G1803" s="40" t="s">
        <v>38</v>
      </c>
      <c r="H1803" s="40">
        <v>80101600</v>
      </c>
      <c r="I1803" s="40" t="s">
        <v>8171</v>
      </c>
      <c r="J1803" s="40" t="s">
        <v>221</v>
      </c>
      <c r="K1803" s="40" t="s">
        <v>2110</v>
      </c>
      <c r="L1803" s="41" t="s">
        <v>153</v>
      </c>
      <c r="M1803" s="41" t="s">
        <v>153</v>
      </c>
      <c r="N1803" s="41">
        <v>12</v>
      </c>
      <c r="O1803" s="41" t="s">
        <v>223</v>
      </c>
      <c r="P1803" s="41" t="s">
        <v>224</v>
      </c>
      <c r="Q1803" s="58">
        <v>110532000</v>
      </c>
      <c r="R1803" s="58">
        <v>110532000</v>
      </c>
      <c r="S1803" s="41" t="s">
        <v>225</v>
      </c>
      <c r="T1803" s="41" t="s">
        <v>221</v>
      </c>
      <c r="U1803" s="40" t="s">
        <v>2090</v>
      </c>
      <c r="V1803" s="40" t="s">
        <v>2091</v>
      </c>
      <c r="W1803" s="40" t="s">
        <v>2092</v>
      </c>
      <c r="X1803" s="40" t="s">
        <v>229</v>
      </c>
      <c r="Y1803" s="40" t="s">
        <v>230</v>
      </c>
      <c r="Z1803" s="40" t="s">
        <v>2111</v>
      </c>
      <c r="AA1803" s="59">
        <v>110532000</v>
      </c>
      <c r="AB1803" s="59">
        <v>0</v>
      </c>
      <c r="AC1803" s="59">
        <v>0</v>
      </c>
      <c r="AD1803" s="59">
        <v>9211000</v>
      </c>
      <c r="AE1803" s="59">
        <v>0</v>
      </c>
      <c r="AF1803" s="59">
        <v>9211000</v>
      </c>
      <c r="AG1803" s="59">
        <v>0</v>
      </c>
      <c r="AH1803" s="59">
        <v>9211000</v>
      </c>
      <c r="AI1803" s="59">
        <v>0</v>
      </c>
      <c r="AJ1803" s="59">
        <v>9211000</v>
      </c>
      <c r="AK1803" s="59">
        <v>0</v>
      </c>
      <c r="AL1803" s="59">
        <v>9211000</v>
      </c>
      <c r="AM1803" s="59">
        <v>0</v>
      </c>
      <c r="AN1803" s="59">
        <v>9211000</v>
      </c>
      <c r="AO1803" s="59">
        <v>0</v>
      </c>
      <c r="AP1803" s="59">
        <v>9211000</v>
      </c>
      <c r="AQ1803" s="59">
        <v>0</v>
      </c>
      <c r="AR1803" s="59">
        <v>9211000</v>
      </c>
      <c r="AS1803" s="59">
        <v>0</v>
      </c>
      <c r="AT1803" s="59">
        <v>9211000</v>
      </c>
      <c r="AU1803" s="59">
        <v>0</v>
      </c>
      <c r="AV1803" s="59">
        <v>9211000</v>
      </c>
      <c r="AW1803" s="59">
        <v>0</v>
      </c>
      <c r="AX1803" s="59">
        <v>18422000</v>
      </c>
      <c r="AY1803" s="2">
        <v>0</v>
      </c>
      <c r="AZ1803" s="12" t="str">
        <f t="shared" si="215"/>
        <v>OK</v>
      </c>
      <c r="BA1803" s="12" t="str">
        <f t="shared" si="216"/>
        <v>OK</v>
      </c>
      <c r="BB1803" s="6">
        <f t="shared" si="217"/>
        <v>0</v>
      </c>
      <c r="BC1803" s="13">
        <f t="shared" si="218"/>
        <v>110532000</v>
      </c>
      <c r="BD1803" s="13">
        <f t="shared" si="219"/>
        <v>110532000</v>
      </c>
      <c r="BE1803" s="6">
        <f t="shared" si="220"/>
        <v>0</v>
      </c>
      <c r="BF1803" s="6">
        <f t="shared" si="221"/>
        <v>0</v>
      </c>
    </row>
    <row r="1804" spans="2:58" ht="85.5" x14ac:dyDescent="0.25">
      <c r="B1804" s="39" t="s">
        <v>2113</v>
      </c>
      <c r="C1804" s="39" t="s">
        <v>2088</v>
      </c>
      <c r="D1804" s="39" t="s">
        <v>37</v>
      </c>
      <c r="E1804" s="40" t="s">
        <v>2073</v>
      </c>
      <c r="F1804" s="40" t="s">
        <v>2074</v>
      </c>
      <c r="G1804" s="40" t="s">
        <v>38</v>
      </c>
      <c r="H1804" s="40">
        <v>80101600</v>
      </c>
      <c r="I1804" s="40" t="s">
        <v>8171</v>
      </c>
      <c r="J1804" s="40" t="s">
        <v>221</v>
      </c>
      <c r="K1804" s="40" t="s">
        <v>2110</v>
      </c>
      <c r="L1804" s="41" t="s">
        <v>153</v>
      </c>
      <c r="M1804" s="41" t="s">
        <v>153</v>
      </c>
      <c r="N1804" s="41">
        <v>12</v>
      </c>
      <c r="O1804" s="41" t="s">
        <v>223</v>
      </c>
      <c r="P1804" s="41" t="s">
        <v>224</v>
      </c>
      <c r="Q1804" s="58">
        <v>110532000</v>
      </c>
      <c r="R1804" s="58">
        <v>110532000</v>
      </c>
      <c r="S1804" s="41" t="s">
        <v>225</v>
      </c>
      <c r="T1804" s="41" t="s">
        <v>221</v>
      </c>
      <c r="U1804" s="40" t="s">
        <v>2090</v>
      </c>
      <c r="V1804" s="40" t="s">
        <v>2091</v>
      </c>
      <c r="W1804" s="40" t="s">
        <v>2092</v>
      </c>
      <c r="X1804" s="40" t="s">
        <v>229</v>
      </c>
      <c r="Y1804" s="40" t="s">
        <v>230</v>
      </c>
      <c r="Z1804" s="40" t="s">
        <v>2111</v>
      </c>
      <c r="AA1804" s="59">
        <v>110532000</v>
      </c>
      <c r="AB1804" s="59">
        <v>0</v>
      </c>
      <c r="AC1804" s="59">
        <v>0</v>
      </c>
      <c r="AD1804" s="59">
        <v>9211000</v>
      </c>
      <c r="AE1804" s="59">
        <v>0</v>
      </c>
      <c r="AF1804" s="59">
        <v>9211000</v>
      </c>
      <c r="AG1804" s="59">
        <v>0</v>
      </c>
      <c r="AH1804" s="59">
        <v>9211000</v>
      </c>
      <c r="AI1804" s="59">
        <v>0</v>
      </c>
      <c r="AJ1804" s="59">
        <v>9211000</v>
      </c>
      <c r="AK1804" s="59">
        <v>0</v>
      </c>
      <c r="AL1804" s="59">
        <v>9211000</v>
      </c>
      <c r="AM1804" s="59">
        <v>0</v>
      </c>
      <c r="AN1804" s="59">
        <v>9211000</v>
      </c>
      <c r="AO1804" s="59">
        <v>0</v>
      </c>
      <c r="AP1804" s="59">
        <v>9211000</v>
      </c>
      <c r="AQ1804" s="59">
        <v>0</v>
      </c>
      <c r="AR1804" s="59">
        <v>9211000</v>
      </c>
      <c r="AS1804" s="59">
        <v>0</v>
      </c>
      <c r="AT1804" s="59">
        <v>9211000</v>
      </c>
      <c r="AU1804" s="59">
        <v>0</v>
      </c>
      <c r="AV1804" s="59">
        <v>9211000</v>
      </c>
      <c r="AW1804" s="59">
        <v>0</v>
      </c>
      <c r="AX1804" s="59">
        <v>18422000</v>
      </c>
      <c r="AY1804" s="2">
        <v>0</v>
      </c>
      <c r="AZ1804" s="12" t="str">
        <f t="shared" si="215"/>
        <v>OK</v>
      </c>
      <c r="BA1804" s="12" t="str">
        <f t="shared" si="216"/>
        <v>OK</v>
      </c>
      <c r="BB1804" s="6">
        <f t="shared" si="217"/>
        <v>0</v>
      </c>
      <c r="BC1804" s="13">
        <f t="shared" si="218"/>
        <v>110532000</v>
      </c>
      <c r="BD1804" s="13">
        <f t="shared" si="219"/>
        <v>110532000</v>
      </c>
      <c r="BE1804" s="6">
        <f t="shared" si="220"/>
        <v>0</v>
      </c>
      <c r="BF1804" s="6">
        <f t="shared" si="221"/>
        <v>0</v>
      </c>
    </row>
    <row r="1805" spans="2:58" ht="85.5" x14ac:dyDescent="0.25">
      <c r="B1805" s="39" t="s">
        <v>2114</v>
      </c>
      <c r="C1805" s="39" t="s">
        <v>2088</v>
      </c>
      <c r="D1805" s="39" t="s">
        <v>37</v>
      </c>
      <c r="E1805" s="40" t="s">
        <v>2073</v>
      </c>
      <c r="F1805" s="40" t="s">
        <v>2074</v>
      </c>
      <c r="G1805" s="40" t="s">
        <v>38</v>
      </c>
      <c r="H1805" s="40">
        <v>86141704</v>
      </c>
      <c r="I1805" s="40" t="s">
        <v>8171</v>
      </c>
      <c r="J1805" s="40" t="s">
        <v>221</v>
      </c>
      <c r="K1805" s="40" t="s">
        <v>2115</v>
      </c>
      <c r="L1805" s="41" t="s">
        <v>153</v>
      </c>
      <c r="M1805" s="41" t="s">
        <v>153</v>
      </c>
      <c r="N1805" s="41">
        <v>12</v>
      </c>
      <c r="O1805" s="41" t="s">
        <v>223</v>
      </c>
      <c r="P1805" s="41" t="s">
        <v>224</v>
      </c>
      <c r="Q1805" s="58">
        <v>38052000</v>
      </c>
      <c r="R1805" s="58">
        <v>38052000</v>
      </c>
      <c r="S1805" s="41" t="s">
        <v>225</v>
      </c>
      <c r="T1805" s="41" t="s">
        <v>221</v>
      </c>
      <c r="U1805" s="40" t="s">
        <v>2090</v>
      </c>
      <c r="V1805" s="40" t="s">
        <v>2091</v>
      </c>
      <c r="W1805" s="40" t="s">
        <v>2092</v>
      </c>
      <c r="X1805" s="40" t="s">
        <v>229</v>
      </c>
      <c r="Y1805" s="40" t="s">
        <v>230</v>
      </c>
      <c r="Z1805" s="40" t="s">
        <v>2116</v>
      </c>
      <c r="AA1805" s="59">
        <v>38052000</v>
      </c>
      <c r="AB1805" s="59">
        <v>0</v>
      </c>
      <c r="AC1805" s="59">
        <v>0</v>
      </c>
      <c r="AD1805" s="59">
        <v>3171000</v>
      </c>
      <c r="AE1805" s="59">
        <v>0</v>
      </c>
      <c r="AF1805" s="59">
        <v>3171000</v>
      </c>
      <c r="AG1805" s="59">
        <v>0</v>
      </c>
      <c r="AH1805" s="59">
        <v>3171000</v>
      </c>
      <c r="AI1805" s="59">
        <v>0</v>
      </c>
      <c r="AJ1805" s="59">
        <v>3171000</v>
      </c>
      <c r="AK1805" s="59">
        <v>0</v>
      </c>
      <c r="AL1805" s="59">
        <v>3171000</v>
      </c>
      <c r="AM1805" s="59">
        <v>0</v>
      </c>
      <c r="AN1805" s="59">
        <v>3171000</v>
      </c>
      <c r="AO1805" s="59">
        <v>0</v>
      </c>
      <c r="AP1805" s="59">
        <v>3171000</v>
      </c>
      <c r="AQ1805" s="59">
        <v>0</v>
      </c>
      <c r="AR1805" s="59">
        <v>3171000</v>
      </c>
      <c r="AS1805" s="59">
        <v>0</v>
      </c>
      <c r="AT1805" s="59">
        <v>3171000</v>
      </c>
      <c r="AU1805" s="59">
        <v>0</v>
      </c>
      <c r="AV1805" s="59">
        <v>3171000</v>
      </c>
      <c r="AW1805" s="59">
        <v>0</v>
      </c>
      <c r="AX1805" s="59">
        <v>6342000</v>
      </c>
      <c r="AY1805" s="2">
        <v>0</v>
      </c>
      <c r="AZ1805" s="12" t="str">
        <f t="shared" si="215"/>
        <v>OK</v>
      </c>
      <c r="BA1805" s="12" t="str">
        <f t="shared" si="216"/>
        <v>OK</v>
      </c>
      <c r="BB1805" s="6">
        <f t="shared" si="217"/>
        <v>0</v>
      </c>
      <c r="BC1805" s="13">
        <f t="shared" si="218"/>
        <v>38052000</v>
      </c>
      <c r="BD1805" s="13">
        <f t="shared" si="219"/>
        <v>38052000</v>
      </c>
      <c r="BE1805" s="6">
        <f t="shared" si="220"/>
        <v>0</v>
      </c>
      <c r="BF1805" s="6">
        <f t="shared" si="221"/>
        <v>0</v>
      </c>
    </row>
    <row r="1806" spans="2:58" ht="85.5" x14ac:dyDescent="0.25">
      <c r="B1806" s="39" t="s">
        <v>2117</v>
      </c>
      <c r="C1806" s="39" t="s">
        <v>2088</v>
      </c>
      <c r="D1806" s="39" t="s">
        <v>37</v>
      </c>
      <c r="E1806" s="40" t="s">
        <v>2073</v>
      </c>
      <c r="F1806" s="40" t="s">
        <v>2074</v>
      </c>
      <c r="G1806" s="40" t="s">
        <v>38</v>
      </c>
      <c r="H1806" s="40">
        <v>86141704</v>
      </c>
      <c r="I1806" s="40" t="s">
        <v>8171</v>
      </c>
      <c r="J1806" s="40" t="s">
        <v>221</v>
      </c>
      <c r="K1806" s="40" t="s">
        <v>2115</v>
      </c>
      <c r="L1806" s="41" t="s">
        <v>153</v>
      </c>
      <c r="M1806" s="41" t="s">
        <v>153</v>
      </c>
      <c r="N1806" s="41">
        <v>12</v>
      </c>
      <c r="O1806" s="41" t="s">
        <v>223</v>
      </c>
      <c r="P1806" s="41" t="s">
        <v>224</v>
      </c>
      <c r="Q1806" s="58">
        <v>38052000</v>
      </c>
      <c r="R1806" s="58">
        <v>38052000</v>
      </c>
      <c r="S1806" s="41" t="s">
        <v>225</v>
      </c>
      <c r="T1806" s="41" t="s">
        <v>221</v>
      </c>
      <c r="U1806" s="40" t="s">
        <v>2090</v>
      </c>
      <c r="V1806" s="40" t="s">
        <v>2091</v>
      </c>
      <c r="W1806" s="40" t="s">
        <v>2092</v>
      </c>
      <c r="X1806" s="40" t="s">
        <v>229</v>
      </c>
      <c r="Y1806" s="40" t="s">
        <v>230</v>
      </c>
      <c r="Z1806" s="40" t="s">
        <v>2116</v>
      </c>
      <c r="AA1806" s="59">
        <v>38052000</v>
      </c>
      <c r="AB1806" s="59">
        <v>0</v>
      </c>
      <c r="AC1806" s="59">
        <v>0</v>
      </c>
      <c r="AD1806" s="59">
        <v>3171000</v>
      </c>
      <c r="AE1806" s="59">
        <v>0</v>
      </c>
      <c r="AF1806" s="59">
        <v>3171000</v>
      </c>
      <c r="AG1806" s="59">
        <v>0</v>
      </c>
      <c r="AH1806" s="59">
        <v>3171000</v>
      </c>
      <c r="AI1806" s="59">
        <v>0</v>
      </c>
      <c r="AJ1806" s="59">
        <v>3171000</v>
      </c>
      <c r="AK1806" s="59">
        <v>0</v>
      </c>
      <c r="AL1806" s="59">
        <v>3171000</v>
      </c>
      <c r="AM1806" s="59">
        <v>0</v>
      </c>
      <c r="AN1806" s="59">
        <v>3171000</v>
      </c>
      <c r="AO1806" s="59">
        <v>0</v>
      </c>
      <c r="AP1806" s="59">
        <v>3171000</v>
      </c>
      <c r="AQ1806" s="59">
        <v>0</v>
      </c>
      <c r="AR1806" s="59">
        <v>3171000</v>
      </c>
      <c r="AS1806" s="59">
        <v>0</v>
      </c>
      <c r="AT1806" s="59">
        <v>3171000</v>
      </c>
      <c r="AU1806" s="59">
        <v>0</v>
      </c>
      <c r="AV1806" s="59">
        <v>3171000</v>
      </c>
      <c r="AW1806" s="59">
        <v>0</v>
      </c>
      <c r="AX1806" s="59">
        <v>6342000</v>
      </c>
      <c r="AY1806" s="2">
        <v>0</v>
      </c>
      <c r="AZ1806" s="12" t="str">
        <f t="shared" si="215"/>
        <v>OK</v>
      </c>
      <c r="BA1806" s="12" t="str">
        <f t="shared" si="216"/>
        <v>OK</v>
      </c>
      <c r="BB1806" s="6">
        <f t="shared" si="217"/>
        <v>0</v>
      </c>
      <c r="BC1806" s="13">
        <f t="shared" si="218"/>
        <v>38052000</v>
      </c>
      <c r="BD1806" s="13">
        <f t="shared" si="219"/>
        <v>38052000</v>
      </c>
      <c r="BE1806" s="6">
        <f t="shared" si="220"/>
        <v>0</v>
      </c>
      <c r="BF1806" s="6">
        <f t="shared" si="221"/>
        <v>0</v>
      </c>
    </row>
    <row r="1807" spans="2:58" ht="85.5" x14ac:dyDescent="0.25">
      <c r="B1807" s="39" t="s">
        <v>2118</v>
      </c>
      <c r="C1807" s="39" t="s">
        <v>2088</v>
      </c>
      <c r="D1807" s="39" t="s">
        <v>37</v>
      </c>
      <c r="E1807" s="40" t="s">
        <v>2073</v>
      </c>
      <c r="F1807" s="40" t="s">
        <v>2074</v>
      </c>
      <c r="G1807" s="40" t="s">
        <v>38</v>
      </c>
      <c r="H1807" s="40">
        <v>86141704</v>
      </c>
      <c r="I1807" s="40" t="s">
        <v>8171</v>
      </c>
      <c r="J1807" s="40" t="s">
        <v>221</v>
      </c>
      <c r="K1807" s="40" t="s">
        <v>2115</v>
      </c>
      <c r="L1807" s="41" t="s">
        <v>153</v>
      </c>
      <c r="M1807" s="41" t="s">
        <v>153</v>
      </c>
      <c r="N1807" s="41">
        <v>12</v>
      </c>
      <c r="O1807" s="41" t="s">
        <v>223</v>
      </c>
      <c r="P1807" s="41" t="s">
        <v>224</v>
      </c>
      <c r="Q1807" s="58">
        <v>38052000</v>
      </c>
      <c r="R1807" s="58">
        <v>38052000</v>
      </c>
      <c r="S1807" s="41" t="s">
        <v>225</v>
      </c>
      <c r="T1807" s="41" t="s">
        <v>221</v>
      </c>
      <c r="U1807" s="40" t="s">
        <v>2090</v>
      </c>
      <c r="V1807" s="40" t="s">
        <v>2091</v>
      </c>
      <c r="W1807" s="40" t="s">
        <v>2092</v>
      </c>
      <c r="X1807" s="40" t="s">
        <v>229</v>
      </c>
      <c r="Y1807" s="40" t="s">
        <v>230</v>
      </c>
      <c r="Z1807" s="40" t="s">
        <v>2116</v>
      </c>
      <c r="AA1807" s="59">
        <v>38052000</v>
      </c>
      <c r="AB1807" s="59">
        <v>0</v>
      </c>
      <c r="AC1807" s="59">
        <v>0</v>
      </c>
      <c r="AD1807" s="59">
        <v>3171000</v>
      </c>
      <c r="AE1807" s="59">
        <v>0</v>
      </c>
      <c r="AF1807" s="59">
        <v>3171000</v>
      </c>
      <c r="AG1807" s="59">
        <v>0</v>
      </c>
      <c r="AH1807" s="59">
        <v>3171000</v>
      </c>
      <c r="AI1807" s="59">
        <v>0</v>
      </c>
      <c r="AJ1807" s="59">
        <v>3171000</v>
      </c>
      <c r="AK1807" s="59">
        <v>0</v>
      </c>
      <c r="AL1807" s="59">
        <v>3171000</v>
      </c>
      <c r="AM1807" s="59">
        <v>0</v>
      </c>
      <c r="AN1807" s="59">
        <v>3171000</v>
      </c>
      <c r="AO1807" s="59">
        <v>0</v>
      </c>
      <c r="AP1807" s="59">
        <v>3171000</v>
      </c>
      <c r="AQ1807" s="59">
        <v>0</v>
      </c>
      <c r="AR1807" s="59">
        <v>3171000</v>
      </c>
      <c r="AS1807" s="59">
        <v>0</v>
      </c>
      <c r="AT1807" s="59">
        <v>3171000</v>
      </c>
      <c r="AU1807" s="59">
        <v>0</v>
      </c>
      <c r="AV1807" s="59">
        <v>3171000</v>
      </c>
      <c r="AW1807" s="59">
        <v>0</v>
      </c>
      <c r="AX1807" s="59">
        <v>6342000</v>
      </c>
      <c r="AY1807" s="2">
        <v>0</v>
      </c>
      <c r="AZ1807" s="12" t="str">
        <f t="shared" si="215"/>
        <v>OK</v>
      </c>
      <c r="BA1807" s="12" t="str">
        <f t="shared" si="216"/>
        <v>OK</v>
      </c>
      <c r="BB1807" s="6">
        <f t="shared" si="217"/>
        <v>0</v>
      </c>
      <c r="BC1807" s="13">
        <f t="shared" si="218"/>
        <v>38052000</v>
      </c>
      <c r="BD1807" s="13">
        <f t="shared" si="219"/>
        <v>38052000</v>
      </c>
      <c r="BE1807" s="6">
        <f t="shared" si="220"/>
        <v>0</v>
      </c>
      <c r="BF1807" s="6">
        <f t="shared" si="221"/>
        <v>0</v>
      </c>
    </row>
    <row r="1808" spans="2:58" ht="85.5" x14ac:dyDescent="0.25">
      <c r="B1808" s="39" t="s">
        <v>2119</v>
      </c>
      <c r="C1808" s="39" t="s">
        <v>2088</v>
      </c>
      <c r="D1808" s="39" t="s">
        <v>37</v>
      </c>
      <c r="E1808" s="40" t="s">
        <v>2073</v>
      </c>
      <c r="F1808" s="40" t="s">
        <v>2074</v>
      </c>
      <c r="G1808" s="40" t="s">
        <v>38</v>
      </c>
      <c r="H1808" s="40">
        <v>86141704</v>
      </c>
      <c r="I1808" s="40" t="s">
        <v>8171</v>
      </c>
      <c r="J1808" s="40" t="s">
        <v>221</v>
      </c>
      <c r="K1808" s="40" t="s">
        <v>2115</v>
      </c>
      <c r="L1808" s="41" t="s">
        <v>153</v>
      </c>
      <c r="M1808" s="41" t="s">
        <v>153</v>
      </c>
      <c r="N1808" s="41">
        <v>12</v>
      </c>
      <c r="O1808" s="41" t="s">
        <v>223</v>
      </c>
      <c r="P1808" s="41" t="s">
        <v>224</v>
      </c>
      <c r="Q1808" s="58">
        <v>38052000</v>
      </c>
      <c r="R1808" s="58">
        <v>38052000</v>
      </c>
      <c r="S1808" s="41" t="s">
        <v>225</v>
      </c>
      <c r="T1808" s="41" t="s">
        <v>221</v>
      </c>
      <c r="U1808" s="40" t="s">
        <v>2090</v>
      </c>
      <c r="V1808" s="40" t="s">
        <v>2091</v>
      </c>
      <c r="W1808" s="40" t="s">
        <v>2092</v>
      </c>
      <c r="X1808" s="40" t="s">
        <v>229</v>
      </c>
      <c r="Y1808" s="40" t="s">
        <v>230</v>
      </c>
      <c r="Z1808" s="40" t="s">
        <v>2116</v>
      </c>
      <c r="AA1808" s="59">
        <v>38052000</v>
      </c>
      <c r="AB1808" s="59">
        <v>0</v>
      </c>
      <c r="AC1808" s="59">
        <v>0</v>
      </c>
      <c r="AD1808" s="59">
        <v>3171000</v>
      </c>
      <c r="AE1808" s="59">
        <v>0</v>
      </c>
      <c r="AF1808" s="59">
        <v>3171000</v>
      </c>
      <c r="AG1808" s="59">
        <v>0</v>
      </c>
      <c r="AH1808" s="59">
        <v>3171000</v>
      </c>
      <c r="AI1808" s="59">
        <v>0</v>
      </c>
      <c r="AJ1808" s="59">
        <v>3171000</v>
      </c>
      <c r="AK1808" s="59">
        <v>0</v>
      </c>
      <c r="AL1808" s="59">
        <v>3171000</v>
      </c>
      <c r="AM1808" s="59">
        <v>0</v>
      </c>
      <c r="AN1808" s="59">
        <v>3171000</v>
      </c>
      <c r="AO1808" s="59">
        <v>0</v>
      </c>
      <c r="AP1808" s="59">
        <v>3171000</v>
      </c>
      <c r="AQ1808" s="59">
        <v>0</v>
      </c>
      <c r="AR1808" s="59">
        <v>3171000</v>
      </c>
      <c r="AS1808" s="59">
        <v>0</v>
      </c>
      <c r="AT1808" s="59">
        <v>3171000</v>
      </c>
      <c r="AU1808" s="59">
        <v>0</v>
      </c>
      <c r="AV1808" s="59">
        <v>3171000</v>
      </c>
      <c r="AW1808" s="59">
        <v>0</v>
      </c>
      <c r="AX1808" s="59">
        <v>6342000</v>
      </c>
      <c r="AY1808" s="2">
        <v>0</v>
      </c>
      <c r="AZ1808" s="12" t="str">
        <f t="shared" si="215"/>
        <v>OK</v>
      </c>
      <c r="BA1808" s="12" t="str">
        <f t="shared" si="216"/>
        <v>OK</v>
      </c>
      <c r="BB1808" s="6">
        <f t="shared" si="217"/>
        <v>0</v>
      </c>
      <c r="BC1808" s="13">
        <f t="shared" si="218"/>
        <v>38052000</v>
      </c>
      <c r="BD1808" s="13">
        <f t="shared" si="219"/>
        <v>38052000</v>
      </c>
      <c r="BE1808" s="6">
        <f t="shared" si="220"/>
        <v>0</v>
      </c>
      <c r="BF1808" s="6">
        <f t="shared" si="221"/>
        <v>0</v>
      </c>
    </row>
    <row r="1809" spans="2:58" ht="85.5" x14ac:dyDescent="0.25">
      <c r="B1809" s="39" t="s">
        <v>2120</v>
      </c>
      <c r="C1809" s="39" t="s">
        <v>2088</v>
      </c>
      <c r="D1809" s="39" t="s">
        <v>37</v>
      </c>
      <c r="E1809" s="40" t="s">
        <v>2073</v>
      </c>
      <c r="F1809" s="40" t="s">
        <v>2074</v>
      </c>
      <c r="G1809" s="40" t="s">
        <v>38</v>
      </c>
      <c r="H1809" s="40">
        <v>86141704</v>
      </c>
      <c r="I1809" s="40" t="s">
        <v>8171</v>
      </c>
      <c r="J1809" s="40" t="s">
        <v>221</v>
      </c>
      <c r="K1809" s="40" t="s">
        <v>2115</v>
      </c>
      <c r="L1809" s="41" t="s">
        <v>153</v>
      </c>
      <c r="M1809" s="41" t="s">
        <v>153</v>
      </c>
      <c r="N1809" s="41">
        <v>12</v>
      </c>
      <c r="O1809" s="41" t="s">
        <v>223</v>
      </c>
      <c r="P1809" s="41" t="s">
        <v>224</v>
      </c>
      <c r="Q1809" s="58">
        <v>38052000</v>
      </c>
      <c r="R1809" s="58">
        <v>38052000</v>
      </c>
      <c r="S1809" s="41" t="s">
        <v>225</v>
      </c>
      <c r="T1809" s="41" t="s">
        <v>221</v>
      </c>
      <c r="U1809" s="40" t="s">
        <v>2090</v>
      </c>
      <c r="V1809" s="40" t="s">
        <v>2091</v>
      </c>
      <c r="W1809" s="40" t="s">
        <v>2092</v>
      </c>
      <c r="X1809" s="40" t="s">
        <v>229</v>
      </c>
      <c r="Y1809" s="40" t="s">
        <v>230</v>
      </c>
      <c r="Z1809" s="40" t="s">
        <v>2116</v>
      </c>
      <c r="AA1809" s="59">
        <v>38052000</v>
      </c>
      <c r="AB1809" s="59">
        <v>0</v>
      </c>
      <c r="AC1809" s="59">
        <v>0</v>
      </c>
      <c r="AD1809" s="59">
        <v>3171000</v>
      </c>
      <c r="AE1809" s="59">
        <v>0</v>
      </c>
      <c r="AF1809" s="59">
        <v>3171000</v>
      </c>
      <c r="AG1809" s="59">
        <v>0</v>
      </c>
      <c r="AH1809" s="59">
        <v>3171000</v>
      </c>
      <c r="AI1809" s="59">
        <v>0</v>
      </c>
      <c r="AJ1809" s="59">
        <v>3171000</v>
      </c>
      <c r="AK1809" s="59">
        <v>0</v>
      </c>
      <c r="AL1809" s="59">
        <v>3171000</v>
      </c>
      <c r="AM1809" s="59">
        <v>0</v>
      </c>
      <c r="AN1809" s="59">
        <v>3171000</v>
      </c>
      <c r="AO1809" s="59">
        <v>0</v>
      </c>
      <c r="AP1809" s="59">
        <v>3171000</v>
      </c>
      <c r="AQ1809" s="59">
        <v>0</v>
      </c>
      <c r="AR1809" s="59">
        <v>3171000</v>
      </c>
      <c r="AS1809" s="59">
        <v>0</v>
      </c>
      <c r="AT1809" s="59">
        <v>3171000</v>
      </c>
      <c r="AU1809" s="59">
        <v>0</v>
      </c>
      <c r="AV1809" s="59">
        <v>3171000</v>
      </c>
      <c r="AW1809" s="59">
        <v>0</v>
      </c>
      <c r="AX1809" s="59">
        <v>6342000</v>
      </c>
      <c r="AY1809" s="2">
        <v>0</v>
      </c>
      <c r="AZ1809" s="12" t="str">
        <f t="shared" si="215"/>
        <v>OK</v>
      </c>
      <c r="BA1809" s="12" t="str">
        <f t="shared" si="216"/>
        <v>OK</v>
      </c>
      <c r="BB1809" s="6">
        <f t="shared" si="217"/>
        <v>0</v>
      </c>
      <c r="BC1809" s="13">
        <f t="shared" si="218"/>
        <v>38052000</v>
      </c>
      <c r="BD1809" s="13">
        <f t="shared" si="219"/>
        <v>38052000</v>
      </c>
      <c r="BE1809" s="6">
        <f t="shared" si="220"/>
        <v>0</v>
      </c>
      <c r="BF1809" s="6">
        <f t="shared" si="221"/>
        <v>0</v>
      </c>
    </row>
    <row r="1810" spans="2:58" ht="76.5" x14ac:dyDescent="0.25">
      <c r="B1810" s="39" t="s">
        <v>2121</v>
      </c>
      <c r="C1810" s="39" t="s">
        <v>2088</v>
      </c>
      <c r="D1810" s="39" t="s">
        <v>37</v>
      </c>
      <c r="E1810" s="40" t="s">
        <v>2073</v>
      </c>
      <c r="F1810" s="40" t="s">
        <v>2074</v>
      </c>
      <c r="G1810" s="40" t="s">
        <v>38</v>
      </c>
      <c r="H1810" s="40">
        <v>84101501</v>
      </c>
      <c r="I1810" s="40" t="s">
        <v>8171</v>
      </c>
      <c r="J1810" s="40" t="s">
        <v>221</v>
      </c>
      <c r="K1810" s="40" t="s">
        <v>2122</v>
      </c>
      <c r="L1810" s="41" t="s">
        <v>153</v>
      </c>
      <c r="M1810" s="41" t="s">
        <v>153</v>
      </c>
      <c r="N1810" s="41">
        <v>12</v>
      </c>
      <c r="O1810" s="41" t="s">
        <v>223</v>
      </c>
      <c r="P1810" s="41" t="s">
        <v>224</v>
      </c>
      <c r="Q1810" s="58">
        <v>38052000</v>
      </c>
      <c r="R1810" s="58">
        <v>38052000</v>
      </c>
      <c r="S1810" s="41" t="s">
        <v>225</v>
      </c>
      <c r="T1810" s="41" t="s">
        <v>221</v>
      </c>
      <c r="U1810" s="40" t="s">
        <v>2090</v>
      </c>
      <c r="V1810" s="40" t="s">
        <v>2091</v>
      </c>
      <c r="W1810" s="40" t="s">
        <v>2092</v>
      </c>
      <c r="X1810" s="40" t="s">
        <v>229</v>
      </c>
      <c r="Y1810" s="40" t="s">
        <v>230</v>
      </c>
      <c r="Z1810" s="40" t="s">
        <v>2116</v>
      </c>
      <c r="AA1810" s="59">
        <v>38052000</v>
      </c>
      <c r="AB1810" s="59">
        <v>0</v>
      </c>
      <c r="AC1810" s="59">
        <v>0</v>
      </c>
      <c r="AD1810" s="59">
        <v>3171000</v>
      </c>
      <c r="AE1810" s="59">
        <v>0</v>
      </c>
      <c r="AF1810" s="59">
        <v>3171000</v>
      </c>
      <c r="AG1810" s="59">
        <v>0</v>
      </c>
      <c r="AH1810" s="59">
        <v>3171000</v>
      </c>
      <c r="AI1810" s="59">
        <v>0</v>
      </c>
      <c r="AJ1810" s="59">
        <v>3171000</v>
      </c>
      <c r="AK1810" s="59">
        <v>0</v>
      </c>
      <c r="AL1810" s="59">
        <v>3171000</v>
      </c>
      <c r="AM1810" s="59">
        <v>0</v>
      </c>
      <c r="AN1810" s="59">
        <v>3171000</v>
      </c>
      <c r="AO1810" s="59">
        <v>0</v>
      </c>
      <c r="AP1810" s="59">
        <v>3171000</v>
      </c>
      <c r="AQ1810" s="59">
        <v>0</v>
      </c>
      <c r="AR1810" s="59">
        <v>3171000</v>
      </c>
      <c r="AS1810" s="59">
        <v>0</v>
      </c>
      <c r="AT1810" s="59">
        <v>3171000</v>
      </c>
      <c r="AU1810" s="59">
        <v>0</v>
      </c>
      <c r="AV1810" s="59">
        <v>3171000</v>
      </c>
      <c r="AW1810" s="59">
        <v>0</v>
      </c>
      <c r="AX1810" s="59">
        <v>6342000</v>
      </c>
      <c r="AY1810" s="2" t="s">
        <v>6528</v>
      </c>
      <c r="AZ1810" s="12" t="str">
        <f t="shared" si="215"/>
        <v>OK</v>
      </c>
      <c r="BA1810" s="12" t="str">
        <f t="shared" si="216"/>
        <v>OK</v>
      </c>
      <c r="BB1810" s="6">
        <f t="shared" si="217"/>
        <v>0</v>
      </c>
      <c r="BC1810" s="13">
        <f t="shared" si="218"/>
        <v>38052000</v>
      </c>
      <c r="BD1810" s="13">
        <f t="shared" si="219"/>
        <v>38052000</v>
      </c>
      <c r="BE1810" s="6">
        <f t="shared" si="220"/>
        <v>0</v>
      </c>
      <c r="BF1810" s="6">
        <f t="shared" si="221"/>
        <v>0</v>
      </c>
    </row>
    <row r="1811" spans="2:58" ht="71.25" x14ac:dyDescent="0.25">
      <c r="B1811" s="39" t="s">
        <v>2123</v>
      </c>
      <c r="C1811" s="39" t="s">
        <v>2088</v>
      </c>
      <c r="D1811" s="39" t="s">
        <v>37</v>
      </c>
      <c r="E1811" s="40" t="s">
        <v>2073</v>
      </c>
      <c r="F1811" s="40" t="s">
        <v>2074</v>
      </c>
      <c r="G1811" s="40" t="s">
        <v>38</v>
      </c>
      <c r="H1811" s="40">
        <v>84101501</v>
      </c>
      <c r="I1811" s="40" t="s">
        <v>8171</v>
      </c>
      <c r="J1811" s="40" t="s">
        <v>221</v>
      </c>
      <c r="K1811" s="40" t="s">
        <v>2122</v>
      </c>
      <c r="L1811" s="41" t="s">
        <v>153</v>
      </c>
      <c r="M1811" s="41" t="s">
        <v>153</v>
      </c>
      <c r="N1811" s="41">
        <v>12</v>
      </c>
      <c r="O1811" s="41" t="s">
        <v>223</v>
      </c>
      <c r="P1811" s="41" t="s">
        <v>224</v>
      </c>
      <c r="Q1811" s="58">
        <v>38052000</v>
      </c>
      <c r="R1811" s="58">
        <v>38052000</v>
      </c>
      <c r="S1811" s="41" t="s">
        <v>225</v>
      </c>
      <c r="T1811" s="41" t="s">
        <v>221</v>
      </c>
      <c r="U1811" s="40" t="s">
        <v>2090</v>
      </c>
      <c r="V1811" s="40" t="s">
        <v>2091</v>
      </c>
      <c r="W1811" s="40" t="s">
        <v>2092</v>
      </c>
      <c r="X1811" s="40" t="s">
        <v>229</v>
      </c>
      <c r="Y1811" s="40" t="s">
        <v>230</v>
      </c>
      <c r="Z1811" s="40" t="s">
        <v>2116</v>
      </c>
      <c r="AA1811" s="59">
        <v>38052000</v>
      </c>
      <c r="AB1811" s="59">
        <v>0</v>
      </c>
      <c r="AC1811" s="59">
        <v>0</v>
      </c>
      <c r="AD1811" s="59">
        <v>3171000</v>
      </c>
      <c r="AE1811" s="59">
        <v>0</v>
      </c>
      <c r="AF1811" s="59">
        <v>3171000</v>
      </c>
      <c r="AG1811" s="59">
        <v>0</v>
      </c>
      <c r="AH1811" s="59">
        <v>3171000</v>
      </c>
      <c r="AI1811" s="59">
        <v>0</v>
      </c>
      <c r="AJ1811" s="59">
        <v>3171000</v>
      </c>
      <c r="AK1811" s="59">
        <v>0</v>
      </c>
      <c r="AL1811" s="59">
        <v>3171000</v>
      </c>
      <c r="AM1811" s="59">
        <v>0</v>
      </c>
      <c r="AN1811" s="59">
        <v>3171000</v>
      </c>
      <c r="AO1811" s="59">
        <v>0</v>
      </c>
      <c r="AP1811" s="59">
        <v>3171000</v>
      </c>
      <c r="AQ1811" s="59">
        <v>0</v>
      </c>
      <c r="AR1811" s="59">
        <v>3171000</v>
      </c>
      <c r="AS1811" s="59">
        <v>0</v>
      </c>
      <c r="AT1811" s="59">
        <v>3171000</v>
      </c>
      <c r="AU1811" s="59">
        <v>0</v>
      </c>
      <c r="AV1811" s="59">
        <v>3171000</v>
      </c>
      <c r="AW1811" s="59">
        <v>0</v>
      </c>
      <c r="AX1811" s="59">
        <v>6342000</v>
      </c>
      <c r="AY1811" s="2">
        <v>0</v>
      </c>
      <c r="AZ1811" s="12" t="str">
        <f t="shared" si="215"/>
        <v>OK</v>
      </c>
      <c r="BA1811" s="12" t="str">
        <f t="shared" si="216"/>
        <v>OK</v>
      </c>
      <c r="BB1811" s="6">
        <f t="shared" si="217"/>
        <v>0</v>
      </c>
      <c r="BC1811" s="13">
        <f t="shared" si="218"/>
        <v>38052000</v>
      </c>
      <c r="BD1811" s="13">
        <f t="shared" si="219"/>
        <v>38052000</v>
      </c>
      <c r="BE1811" s="6">
        <f t="shared" si="220"/>
        <v>0</v>
      </c>
      <c r="BF1811" s="6">
        <f t="shared" si="221"/>
        <v>0</v>
      </c>
    </row>
    <row r="1812" spans="2:58" ht="71.25" x14ac:dyDescent="0.25">
      <c r="B1812" s="39" t="s">
        <v>2124</v>
      </c>
      <c r="C1812" s="39" t="s">
        <v>2088</v>
      </c>
      <c r="D1812" s="39" t="s">
        <v>37</v>
      </c>
      <c r="E1812" s="40" t="s">
        <v>2073</v>
      </c>
      <c r="F1812" s="40" t="s">
        <v>2074</v>
      </c>
      <c r="G1812" s="40" t="s">
        <v>38</v>
      </c>
      <c r="H1812" s="40">
        <v>84101501</v>
      </c>
      <c r="I1812" s="40" t="s">
        <v>8171</v>
      </c>
      <c r="J1812" s="40" t="s">
        <v>221</v>
      </c>
      <c r="K1812" s="40" t="s">
        <v>2125</v>
      </c>
      <c r="L1812" s="41" t="s">
        <v>153</v>
      </c>
      <c r="M1812" s="41" t="s">
        <v>153</v>
      </c>
      <c r="N1812" s="41">
        <v>12</v>
      </c>
      <c r="O1812" s="41" t="s">
        <v>223</v>
      </c>
      <c r="P1812" s="41" t="s">
        <v>224</v>
      </c>
      <c r="Q1812" s="58">
        <v>43068000</v>
      </c>
      <c r="R1812" s="58">
        <v>43068000</v>
      </c>
      <c r="S1812" s="41" t="s">
        <v>225</v>
      </c>
      <c r="T1812" s="41" t="s">
        <v>221</v>
      </c>
      <c r="U1812" s="40" t="s">
        <v>2090</v>
      </c>
      <c r="V1812" s="40" t="s">
        <v>2091</v>
      </c>
      <c r="W1812" s="40" t="s">
        <v>2092</v>
      </c>
      <c r="X1812" s="40" t="s">
        <v>229</v>
      </c>
      <c r="Y1812" s="40" t="s">
        <v>230</v>
      </c>
      <c r="Z1812" s="40" t="s">
        <v>2116</v>
      </c>
      <c r="AA1812" s="59">
        <v>43068000</v>
      </c>
      <c r="AB1812" s="59">
        <v>0</v>
      </c>
      <c r="AC1812" s="59">
        <v>0</v>
      </c>
      <c r="AD1812" s="59">
        <v>3589000</v>
      </c>
      <c r="AE1812" s="59">
        <v>0</v>
      </c>
      <c r="AF1812" s="59">
        <v>3589000</v>
      </c>
      <c r="AG1812" s="59">
        <v>0</v>
      </c>
      <c r="AH1812" s="59">
        <v>3589000</v>
      </c>
      <c r="AI1812" s="59">
        <v>0</v>
      </c>
      <c r="AJ1812" s="59">
        <v>3589000</v>
      </c>
      <c r="AK1812" s="59">
        <v>0</v>
      </c>
      <c r="AL1812" s="59">
        <v>3589000</v>
      </c>
      <c r="AM1812" s="59">
        <v>0</v>
      </c>
      <c r="AN1812" s="59">
        <v>3589000</v>
      </c>
      <c r="AO1812" s="59">
        <v>0</v>
      </c>
      <c r="AP1812" s="59">
        <v>3589000</v>
      </c>
      <c r="AQ1812" s="59">
        <v>0</v>
      </c>
      <c r="AR1812" s="59">
        <v>3589000</v>
      </c>
      <c r="AS1812" s="59">
        <v>0</v>
      </c>
      <c r="AT1812" s="59">
        <v>3589000</v>
      </c>
      <c r="AU1812" s="59">
        <v>0</v>
      </c>
      <c r="AV1812" s="59">
        <v>3589000</v>
      </c>
      <c r="AW1812" s="59">
        <v>0</v>
      </c>
      <c r="AX1812" s="59">
        <v>7178000</v>
      </c>
      <c r="AY1812" s="2">
        <v>0</v>
      </c>
      <c r="AZ1812" s="12" t="str">
        <f t="shared" si="215"/>
        <v>OK</v>
      </c>
      <c r="BA1812" s="12" t="str">
        <f t="shared" si="216"/>
        <v>OK</v>
      </c>
      <c r="BB1812" s="6">
        <f t="shared" si="217"/>
        <v>0</v>
      </c>
      <c r="BC1812" s="13">
        <f t="shared" si="218"/>
        <v>43068000</v>
      </c>
      <c r="BD1812" s="13">
        <f t="shared" si="219"/>
        <v>43068000</v>
      </c>
      <c r="BE1812" s="6">
        <f t="shared" si="220"/>
        <v>0</v>
      </c>
      <c r="BF1812" s="6">
        <f t="shared" si="221"/>
        <v>0</v>
      </c>
    </row>
    <row r="1813" spans="2:58" ht="114" x14ac:dyDescent="0.25">
      <c r="B1813" s="39" t="s">
        <v>2126</v>
      </c>
      <c r="C1813" s="39" t="s">
        <v>2088</v>
      </c>
      <c r="D1813" s="39" t="s">
        <v>37</v>
      </c>
      <c r="E1813" s="40" t="s">
        <v>2073</v>
      </c>
      <c r="F1813" s="40" t="s">
        <v>2074</v>
      </c>
      <c r="G1813" s="40" t="s">
        <v>38</v>
      </c>
      <c r="H1813" s="40">
        <v>80101600</v>
      </c>
      <c r="I1813" s="40" t="s">
        <v>8171</v>
      </c>
      <c r="J1813" s="40" t="s">
        <v>221</v>
      </c>
      <c r="K1813" s="40" t="s">
        <v>2127</v>
      </c>
      <c r="L1813" s="41" t="s">
        <v>153</v>
      </c>
      <c r="M1813" s="41" t="s">
        <v>153</v>
      </c>
      <c r="N1813" s="41">
        <v>12</v>
      </c>
      <c r="O1813" s="41" t="s">
        <v>223</v>
      </c>
      <c r="P1813" s="41" t="s">
        <v>224</v>
      </c>
      <c r="Q1813" s="58">
        <v>166800000</v>
      </c>
      <c r="R1813" s="58">
        <v>166800000</v>
      </c>
      <c r="S1813" s="41" t="s">
        <v>225</v>
      </c>
      <c r="T1813" s="41" t="s">
        <v>221</v>
      </c>
      <c r="U1813" s="40" t="s">
        <v>2090</v>
      </c>
      <c r="V1813" s="40" t="s">
        <v>2091</v>
      </c>
      <c r="W1813" s="40" t="s">
        <v>2092</v>
      </c>
      <c r="X1813" s="40" t="s">
        <v>229</v>
      </c>
      <c r="Y1813" s="40" t="s">
        <v>230</v>
      </c>
      <c r="Z1813" s="40" t="s">
        <v>2128</v>
      </c>
      <c r="AA1813" s="59">
        <v>166800000</v>
      </c>
      <c r="AB1813" s="59">
        <v>0</v>
      </c>
      <c r="AC1813" s="59">
        <v>0</v>
      </c>
      <c r="AD1813" s="59">
        <v>13900000</v>
      </c>
      <c r="AE1813" s="59">
        <v>0</v>
      </c>
      <c r="AF1813" s="59">
        <v>13900000</v>
      </c>
      <c r="AG1813" s="59">
        <v>0</v>
      </c>
      <c r="AH1813" s="59">
        <v>13900000</v>
      </c>
      <c r="AI1813" s="59">
        <v>0</v>
      </c>
      <c r="AJ1813" s="59">
        <v>13900000</v>
      </c>
      <c r="AK1813" s="59">
        <v>0</v>
      </c>
      <c r="AL1813" s="59">
        <v>13900000</v>
      </c>
      <c r="AM1813" s="59">
        <v>0</v>
      </c>
      <c r="AN1813" s="59">
        <v>13900000</v>
      </c>
      <c r="AO1813" s="59">
        <v>0</v>
      </c>
      <c r="AP1813" s="59">
        <v>13900000</v>
      </c>
      <c r="AQ1813" s="59">
        <v>0</v>
      </c>
      <c r="AR1813" s="59">
        <v>13900000</v>
      </c>
      <c r="AS1813" s="59">
        <v>0</v>
      </c>
      <c r="AT1813" s="59">
        <v>13900000</v>
      </c>
      <c r="AU1813" s="59">
        <v>0</v>
      </c>
      <c r="AV1813" s="59">
        <v>13900000</v>
      </c>
      <c r="AW1813" s="59">
        <v>0</v>
      </c>
      <c r="AX1813" s="59">
        <v>27800000</v>
      </c>
      <c r="AY1813" s="2">
        <v>0</v>
      </c>
      <c r="AZ1813" s="12" t="str">
        <f t="shared" si="215"/>
        <v>OK</v>
      </c>
      <c r="BA1813" s="12" t="str">
        <f t="shared" si="216"/>
        <v>OK</v>
      </c>
      <c r="BB1813" s="6">
        <f t="shared" si="217"/>
        <v>0</v>
      </c>
      <c r="BC1813" s="13">
        <f t="shared" si="218"/>
        <v>166800000</v>
      </c>
      <c r="BD1813" s="13">
        <f t="shared" si="219"/>
        <v>166800000</v>
      </c>
      <c r="BE1813" s="6">
        <f t="shared" si="220"/>
        <v>0</v>
      </c>
      <c r="BF1813" s="6">
        <f t="shared" si="221"/>
        <v>0</v>
      </c>
    </row>
    <row r="1814" spans="2:58" ht="142.5" x14ac:dyDescent="0.25">
      <c r="B1814" s="39" t="s">
        <v>2129</v>
      </c>
      <c r="C1814" s="39" t="s">
        <v>2088</v>
      </c>
      <c r="D1814" s="39" t="s">
        <v>37</v>
      </c>
      <c r="E1814" s="40" t="s">
        <v>2073</v>
      </c>
      <c r="F1814" s="40" t="s">
        <v>2074</v>
      </c>
      <c r="G1814" s="40" t="s">
        <v>38</v>
      </c>
      <c r="H1814" s="40">
        <v>80101600</v>
      </c>
      <c r="I1814" s="40" t="s">
        <v>8171</v>
      </c>
      <c r="J1814" s="40" t="s">
        <v>221</v>
      </c>
      <c r="K1814" s="40" t="s">
        <v>2130</v>
      </c>
      <c r="L1814" s="41" t="s">
        <v>153</v>
      </c>
      <c r="M1814" s="41" t="s">
        <v>153</v>
      </c>
      <c r="N1814" s="41">
        <v>12</v>
      </c>
      <c r="O1814" s="41" t="s">
        <v>223</v>
      </c>
      <c r="P1814" s="41" t="s">
        <v>224</v>
      </c>
      <c r="Q1814" s="58">
        <v>166800000</v>
      </c>
      <c r="R1814" s="58">
        <v>166800000</v>
      </c>
      <c r="S1814" s="41" t="s">
        <v>225</v>
      </c>
      <c r="T1814" s="41" t="s">
        <v>221</v>
      </c>
      <c r="U1814" s="40" t="s">
        <v>2090</v>
      </c>
      <c r="V1814" s="40" t="s">
        <v>2091</v>
      </c>
      <c r="W1814" s="40" t="s">
        <v>2092</v>
      </c>
      <c r="X1814" s="40" t="s">
        <v>229</v>
      </c>
      <c r="Y1814" s="40" t="s">
        <v>230</v>
      </c>
      <c r="Z1814" s="40" t="s">
        <v>2131</v>
      </c>
      <c r="AA1814" s="59">
        <v>166800000</v>
      </c>
      <c r="AB1814" s="59">
        <v>0</v>
      </c>
      <c r="AC1814" s="59">
        <v>0</v>
      </c>
      <c r="AD1814" s="59">
        <v>13900000</v>
      </c>
      <c r="AE1814" s="59">
        <v>0</v>
      </c>
      <c r="AF1814" s="59">
        <v>13900000</v>
      </c>
      <c r="AG1814" s="59">
        <v>0</v>
      </c>
      <c r="AH1814" s="59">
        <v>13900000</v>
      </c>
      <c r="AI1814" s="59">
        <v>0</v>
      </c>
      <c r="AJ1814" s="59">
        <v>13900000</v>
      </c>
      <c r="AK1814" s="59">
        <v>0</v>
      </c>
      <c r="AL1814" s="59">
        <v>13900000</v>
      </c>
      <c r="AM1814" s="59">
        <v>0</v>
      </c>
      <c r="AN1814" s="59">
        <v>13900000</v>
      </c>
      <c r="AO1814" s="59">
        <v>0</v>
      </c>
      <c r="AP1814" s="59">
        <v>13900000</v>
      </c>
      <c r="AQ1814" s="59">
        <v>0</v>
      </c>
      <c r="AR1814" s="59">
        <v>13900000</v>
      </c>
      <c r="AS1814" s="59">
        <v>0</v>
      </c>
      <c r="AT1814" s="59">
        <v>13900000</v>
      </c>
      <c r="AU1814" s="59">
        <v>0</v>
      </c>
      <c r="AV1814" s="59">
        <v>13900000</v>
      </c>
      <c r="AW1814" s="59">
        <v>0</v>
      </c>
      <c r="AX1814" s="59">
        <v>27800000</v>
      </c>
      <c r="AY1814" s="2">
        <v>0</v>
      </c>
      <c r="AZ1814" s="12" t="str">
        <f t="shared" si="215"/>
        <v>OK</v>
      </c>
      <c r="BA1814" s="12" t="str">
        <f t="shared" si="216"/>
        <v>OK</v>
      </c>
      <c r="BB1814" s="6">
        <f t="shared" si="217"/>
        <v>0</v>
      </c>
      <c r="BC1814" s="13">
        <f t="shared" si="218"/>
        <v>166800000</v>
      </c>
      <c r="BD1814" s="13">
        <f t="shared" si="219"/>
        <v>166800000</v>
      </c>
      <c r="BE1814" s="6">
        <f t="shared" si="220"/>
        <v>0</v>
      </c>
      <c r="BF1814" s="6">
        <f t="shared" si="221"/>
        <v>0</v>
      </c>
    </row>
    <row r="1815" spans="2:58" ht="99.75" x14ac:dyDescent="0.25">
      <c r="B1815" s="39" t="s">
        <v>2132</v>
      </c>
      <c r="C1815" s="39" t="s">
        <v>2088</v>
      </c>
      <c r="D1815" s="39" t="s">
        <v>37</v>
      </c>
      <c r="E1815" s="40" t="s">
        <v>2073</v>
      </c>
      <c r="F1815" s="40" t="s">
        <v>2074</v>
      </c>
      <c r="G1815" s="40" t="s">
        <v>38</v>
      </c>
      <c r="H1815" s="40">
        <v>80101604</v>
      </c>
      <c r="I1815" s="40" t="s">
        <v>8171</v>
      </c>
      <c r="J1815" s="40" t="s">
        <v>221</v>
      </c>
      <c r="K1815" s="40" t="s">
        <v>2133</v>
      </c>
      <c r="L1815" s="41" t="s">
        <v>154</v>
      </c>
      <c r="M1815" s="41" t="s">
        <v>154</v>
      </c>
      <c r="N1815" s="41">
        <v>12</v>
      </c>
      <c r="O1815" s="41" t="s">
        <v>223</v>
      </c>
      <c r="P1815" s="41" t="s">
        <v>224</v>
      </c>
      <c r="Q1815" s="58">
        <v>35849000</v>
      </c>
      <c r="R1815" s="58">
        <v>35849000</v>
      </c>
      <c r="S1815" s="41" t="s">
        <v>225</v>
      </c>
      <c r="T1815" s="41" t="s">
        <v>221</v>
      </c>
      <c r="U1815" s="40" t="s">
        <v>2090</v>
      </c>
      <c r="V1815" s="40" t="s">
        <v>2091</v>
      </c>
      <c r="W1815" s="40" t="s">
        <v>2092</v>
      </c>
      <c r="X1815" s="40" t="s">
        <v>229</v>
      </c>
      <c r="Y1815" s="40" t="s">
        <v>230</v>
      </c>
      <c r="Z1815" s="40" t="s">
        <v>2116</v>
      </c>
      <c r="AA1815" s="59">
        <v>0</v>
      </c>
      <c r="AB1815" s="59">
        <v>0</v>
      </c>
      <c r="AC1815" s="59">
        <v>35849000</v>
      </c>
      <c r="AD1815" s="59">
        <v>0</v>
      </c>
      <c r="AE1815" s="59">
        <v>0</v>
      </c>
      <c r="AF1815" s="59">
        <v>3259000</v>
      </c>
      <c r="AG1815" s="59">
        <v>0</v>
      </c>
      <c r="AH1815" s="59">
        <v>3259000</v>
      </c>
      <c r="AI1815" s="59">
        <v>0</v>
      </c>
      <c r="AJ1815" s="59">
        <v>3259000</v>
      </c>
      <c r="AK1815" s="59">
        <v>0</v>
      </c>
      <c r="AL1815" s="59">
        <v>3259000</v>
      </c>
      <c r="AM1815" s="59">
        <v>0</v>
      </c>
      <c r="AN1815" s="59">
        <v>3259000</v>
      </c>
      <c r="AO1815" s="59">
        <v>0</v>
      </c>
      <c r="AP1815" s="59">
        <v>3259000</v>
      </c>
      <c r="AQ1815" s="59">
        <v>0</v>
      </c>
      <c r="AR1815" s="59">
        <v>3259000</v>
      </c>
      <c r="AS1815" s="59">
        <v>0</v>
      </c>
      <c r="AT1815" s="59">
        <v>3259000</v>
      </c>
      <c r="AU1815" s="59">
        <v>0</v>
      </c>
      <c r="AV1815" s="59">
        <v>3259000</v>
      </c>
      <c r="AW1815" s="59">
        <v>0</v>
      </c>
      <c r="AX1815" s="59">
        <v>6518000</v>
      </c>
      <c r="AY1815" s="2">
        <v>0</v>
      </c>
      <c r="AZ1815" s="12" t="str">
        <f t="shared" si="215"/>
        <v>OK</v>
      </c>
      <c r="BA1815" s="12" t="str">
        <f t="shared" si="216"/>
        <v>OK</v>
      </c>
      <c r="BB1815" s="6">
        <f t="shared" si="217"/>
        <v>0</v>
      </c>
      <c r="BC1815" s="13">
        <f t="shared" si="218"/>
        <v>35849000</v>
      </c>
      <c r="BD1815" s="13">
        <f t="shared" si="219"/>
        <v>35849000</v>
      </c>
      <c r="BE1815" s="6">
        <f t="shared" si="220"/>
        <v>0</v>
      </c>
      <c r="BF1815" s="6">
        <f t="shared" si="221"/>
        <v>0</v>
      </c>
    </row>
    <row r="1816" spans="2:58" ht="99.75" x14ac:dyDescent="0.25">
      <c r="B1816" s="39" t="s">
        <v>2134</v>
      </c>
      <c r="C1816" s="39" t="s">
        <v>2088</v>
      </c>
      <c r="D1816" s="39" t="s">
        <v>37</v>
      </c>
      <c r="E1816" s="40" t="s">
        <v>2073</v>
      </c>
      <c r="F1816" s="40" t="s">
        <v>2074</v>
      </c>
      <c r="G1816" s="40" t="s">
        <v>38</v>
      </c>
      <c r="H1816" s="40">
        <v>80101604</v>
      </c>
      <c r="I1816" s="40" t="s">
        <v>8171</v>
      </c>
      <c r="J1816" s="40" t="s">
        <v>221</v>
      </c>
      <c r="K1816" s="40" t="s">
        <v>7958</v>
      </c>
      <c r="L1816" s="41" t="s">
        <v>154</v>
      </c>
      <c r="M1816" s="41" t="s">
        <v>154</v>
      </c>
      <c r="N1816" s="41">
        <v>11</v>
      </c>
      <c r="O1816" s="41" t="s">
        <v>223</v>
      </c>
      <c r="P1816" s="41" t="s">
        <v>224</v>
      </c>
      <c r="Q1816" s="58">
        <v>0</v>
      </c>
      <c r="R1816" s="58">
        <v>0</v>
      </c>
      <c r="S1816" s="41" t="s">
        <v>225</v>
      </c>
      <c r="T1816" s="41" t="s">
        <v>221</v>
      </c>
      <c r="U1816" s="40" t="s">
        <v>2090</v>
      </c>
      <c r="V1816" s="40" t="s">
        <v>2091</v>
      </c>
      <c r="W1816" s="40" t="s">
        <v>2092</v>
      </c>
      <c r="X1816" s="40" t="s">
        <v>504</v>
      </c>
      <c r="Y1816" s="40" t="s">
        <v>505</v>
      </c>
      <c r="Z1816" s="40" t="s">
        <v>2116</v>
      </c>
      <c r="AA1816" s="59">
        <v>0</v>
      </c>
      <c r="AB1816" s="59">
        <v>0</v>
      </c>
      <c r="AC1816" s="59">
        <v>0</v>
      </c>
      <c r="AD1816" s="59">
        <v>0</v>
      </c>
      <c r="AE1816" s="59">
        <v>0</v>
      </c>
      <c r="AF1816" s="59">
        <v>0</v>
      </c>
      <c r="AG1816" s="59">
        <v>0</v>
      </c>
      <c r="AH1816" s="59">
        <v>0</v>
      </c>
      <c r="AI1816" s="59">
        <v>0</v>
      </c>
      <c r="AJ1816" s="59">
        <v>0</v>
      </c>
      <c r="AK1816" s="59">
        <v>0</v>
      </c>
      <c r="AL1816" s="59">
        <v>0</v>
      </c>
      <c r="AM1816" s="59">
        <v>0</v>
      </c>
      <c r="AN1816" s="59">
        <v>0</v>
      </c>
      <c r="AO1816" s="59">
        <v>0</v>
      </c>
      <c r="AP1816" s="59">
        <v>0</v>
      </c>
      <c r="AQ1816" s="59">
        <v>0</v>
      </c>
      <c r="AR1816" s="59">
        <v>0</v>
      </c>
      <c r="AS1816" s="59">
        <v>0</v>
      </c>
      <c r="AT1816" s="59">
        <v>0</v>
      </c>
      <c r="AU1816" s="59">
        <v>0</v>
      </c>
      <c r="AV1816" s="59">
        <v>0</v>
      </c>
      <c r="AW1816" s="59">
        <v>0</v>
      </c>
      <c r="AX1816" s="59">
        <v>0</v>
      </c>
      <c r="AY1816" s="2">
        <v>0</v>
      </c>
      <c r="AZ1816" s="12" t="str">
        <f t="shared" si="215"/>
        <v>OK</v>
      </c>
      <c r="BA1816" s="12" t="str">
        <f t="shared" si="216"/>
        <v>OK</v>
      </c>
      <c r="BB1816" s="6">
        <f t="shared" si="217"/>
        <v>0</v>
      </c>
      <c r="BC1816" s="13">
        <f t="shared" si="218"/>
        <v>0</v>
      </c>
      <c r="BD1816" s="13">
        <f t="shared" si="219"/>
        <v>0</v>
      </c>
      <c r="BE1816" s="6">
        <f t="shared" si="220"/>
        <v>0</v>
      </c>
      <c r="BF1816" s="6">
        <f t="shared" si="221"/>
        <v>0</v>
      </c>
    </row>
    <row r="1817" spans="2:58" ht="99.75" x14ac:dyDescent="0.25">
      <c r="B1817" s="39" t="s">
        <v>2135</v>
      </c>
      <c r="C1817" s="39" t="s">
        <v>2088</v>
      </c>
      <c r="D1817" s="39" t="s">
        <v>37</v>
      </c>
      <c r="E1817" s="40" t="s">
        <v>2073</v>
      </c>
      <c r="F1817" s="40" t="s">
        <v>2074</v>
      </c>
      <c r="G1817" s="40" t="s">
        <v>38</v>
      </c>
      <c r="H1817" s="40">
        <v>86141704</v>
      </c>
      <c r="I1817" s="40" t="s">
        <v>8171</v>
      </c>
      <c r="J1817" s="40" t="s">
        <v>221</v>
      </c>
      <c r="K1817" s="40" t="s">
        <v>2136</v>
      </c>
      <c r="L1817" s="41" t="s">
        <v>153</v>
      </c>
      <c r="M1817" s="41" t="s">
        <v>153</v>
      </c>
      <c r="N1817" s="41">
        <v>12</v>
      </c>
      <c r="O1817" s="41" t="s">
        <v>223</v>
      </c>
      <c r="P1817" s="41" t="s">
        <v>224</v>
      </c>
      <c r="Q1817" s="58">
        <v>49512000</v>
      </c>
      <c r="R1817" s="58">
        <v>49512000</v>
      </c>
      <c r="S1817" s="41" t="s">
        <v>225</v>
      </c>
      <c r="T1817" s="41" t="s">
        <v>221</v>
      </c>
      <c r="U1817" s="40" t="s">
        <v>2090</v>
      </c>
      <c r="V1817" s="40" t="s">
        <v>2091</v>
      </c>
      <c r="W1817" s="40" t="s">
        <v>2092</v>
      </c>
      <c r="X1817" s="40" t="s">
        <v>229</v>
      </c>
      <c r="Y1817" s="40" t="s">
        <v>230</v>
      </c>
      <c r="Z1817" s="40" t="s">
        <v>2137</v>
      </c>
      <c r="AA1817" s="59">
        <v>49512000</v>
      </c>
      <c r="AB1817" s="59">
        <v>0</v>
      </c>
      <c r="AC1817" s="59">
        <v>0</v>
      </c>
      <c r="AD1817" s="59">
        <v>4126000</v>
      </c>
      <c r="AE1817" s="59">
        <v>0</v>
      </c>
      <c r="AF1817" s="59">
        <v>4126000</v>
      </c>
      <c r="AG1817" s="59">
        <v>0</v>
      </c>
      <c r="AH1817" s="59">
        <v>4126000</v>
      </c>
      <c r="AI1817" s="59">
        <v>0</v>
      </c>
      <c r="AJ1817" s="59">
        <v>4126000</v>
      </c>
      <c r="AK1817" s="59">
        <v>0</v>
      </c>
      <c r="AL1817" s="59">
        <v>4126000</v>
      </c>
      <c r="AM1817" s="59">
        <v>0</v>
      </c>
      <c r="AN1817" s="59">
        <v>4126000</v>
      </c>
      <c r="AO1817" s="59">
        <v>0</v>
      </c>
      <c r="AP1817" s="59">
        <v>4126000</v>
      </c>
      <c r="AQ1817" s="59">
        <v>0</v>
      </c>
      <c r="AR1817" s="59">
        <v>4126000</v>
      </c>
      <c r="AS1817" s="59">
        <v>0</v>
      </c>
      <c r="AT1817" s="59">
        <v>4126000</v>
      </c>
      <c r="AU1817" s="59">
        <v>0</v>
      </c>
      <c r="AV1817" s="59">
        <v>4126000</v>
      </c>
      <c r="AW1817" s="59">
        <v>0</v>
      </c>
      <c r="AX1817" s="59">
        <v>8252000</v>
      </c>
      <c r="AY1817" s="2">
        <v>0</v>
      </c>
      <c r="AZ1817" s="12" t="str">
        <f t="shared" si="215"/>
        <v>OK</v>
      </c>
      <c r="BA1817" s="12" t="str">
        <f t="shared" si="216"/>
        <v>OK</v>
      </c>
      <c r="BB1817" s="6">
        <f t="shared" si="217"/>
        <v>0</v>
      </c>
      <c r="BC1817" s="13">
        <f t="shared" si="218"/>
        <v>49512000</v>
      </c>
      <c r="BD1817" s="13">
        <f t="shared" si="219"/>
        <v>49512000</v>
      </c>
      <c r="BE1817" s="6">
        <f t="shared" si="220"/>
        <v>0</v>
      </c>
      <c r="BF1817" s="6">
        <f t="shared" si="221"/>
        <v>0</v>
      </c>
    </row>
    <row r="1818" spans="2:58" ht="71.25" x14ac:dyDescent="0.25">
      <c r="B1818" s="39" t="s">
        <v>2138</v>
      </c>
      <c r="C1818" s="39" t="s">
        <v>2088</v>
      </c>
      <c r="D1818" s="39" t="s">
        <v>37</v>
      </c>
      <c r="E1818" s="40" t="s">
        <v>2073</v>
      </c>
      <c r="F1818" s="40" t="s">
        <v>2074</v>
      </c>
      <c r="G1818" s="40" t="s">
        <v>38</v>
      </c>
      <c r="H1818" s="40">
        <v>81151600</v>
      </c>
      <c r="I1818" s="40" t="s">
        <v>8171</v>
      </c>
      <c r="J1818" s="40" t="s">
        <v>221</v>
      </c>
      <c r="K1818" s="40" t="s">
        <v>2139</v>
      </c>
      <c r="L1818" s="41" t="s">
        <v>153</v>
      </c>
      <c r="M1818" s="41" t="s">
        <v>153</v>
      </c>
      <c r="N1818" s="41">
        <v>12</v>
      </c>
      <c r="O1818" s="41" t="s">
        <v>223</v>
      </c>
      <c r="P1818" s="41" t="s">
        <v>224</v>
      </c>
      <c r="Q1818" s="58">
        <v>154356000</v>
      </c>
      <c r="R1818" s="58">
        <v>154356000</v>
      </c>
      <c r="S1818" s="41" t="s">
        <v>225</v>
      </c>
      <c r="T1818" s="41" t="s">
        <v>221</v>
      </c>
      <c r="U1818" s="40" t="s">
        <v>2090</v>
      </c>
      <c r="V1818" s="40" t="s">
        <v>2091</v>
      </c>
      <c r="W1818" s="40" t="s">
        <v>2092</v>
      </c>
      <c r="X1818" s="40" t="s">
        <v>229</v>
      </c>
      <c r="Y1818" s="40" t="s">
        <v>230</v>
      </c>
      <c r="Z1818" s="40" t="s">
        <v>2140</v>
      </c>
      <c r="AA1818" s="59">
        <v>154356000</v>
      </c>
      <c r="AB1818" s="59">
        <v>0</v>
      </c>
      <c r="AC1818" s="59">
        <v>0</v>
      </c>
      <c r="AD1818" s="59">
        <v>12863000</v>
      </c>
      <c r="AE1818" s="59">
        <v>0</v>
      </c>
      <c r="AF1818" s="59">
        <v>12863000</v>
      </c>
      <c r="AG1818" s="59">
        <v>0</v>
      </c>
      <c r="AH1818" s="59">
        <v>12863000</v>
      </c>
      <c r="AI1818" s="59">
        <v>0</v>
      </c>
      <c r="AJ1818" s="59">
        <v>12863000</v>
      </c>
      <c r="AK1818" s="59">
        <v>0</v>
      </c>
      <c r="AL1818" s="59">
        <v>12863000</v>
      </c>
      <c r="AM1818" s="59">
        <v>0</v>
      </c>
      <c r="AN1818" s="59">
        <v>12863000</v>
      </c>
      <c r="AO1818" s="59">
        <v>0</v>
      </c>
      <c r="AP1818" s="59">
        <v>12863000</v>
      </c>
      <c r="AQ1818" s="59">
        <v>0</v>
      </c>
      <c r="AR1818" s="59">
        <v>12863000</v>
      </c>
      <c r="AS1818" s="59">
        <v>0</v>
      </c>
      <c r="AT1818" s="59">
        <v>12863000</v>
      </c>
      <c r="AU1818" s="59">
        <v>0</v>
      </c>
      <c r="AV1818" s="59">
        <v>12863000</v>
      </c>
      <c r="AW1818" s="59">
        <v>0</v>
      </c>
      <c r="AX1818" s="59">
        <v>25726000</v>
      </c>
      <c r="AY1818" s="2">
        <v>0</v>
      </c>
      <c r="AZ1818" s="12" t="str">
        <f t="shared" si="215"/>
        <v>OK</v>
      </c>
      <c r="BA1818" s="12" t="str">
        <f t="shared" si="216"/>
        <v>OK</v>
      </c>
      <c r="BB1818" s="6">
        <f t="shared" si="217"/>
        <v>0</v>
      </c>
      <c r="BC1818" s="13">
        <f t="shared" si="218"/>
        <v>154356000</v>
      </c>
      <c r="BD1818" s="13">
        <f t="shared" si="219"/>
        <v>154356000</v>
      </c>
      <c r="BE1818" s="6">
        <f t="shared" si="220"/>
        <v>0</v>
      </c>
      <c r="BF1818" s="6">
        <f t="shared" si="221"/>
        <v>0</v>
      </c>
    </row>
    <row r="1819" spans="2:58" ht="85.5" x14ac:dyDescent="0.25">
      <c r="B1819" s="39" t="s">
        <v>2141</v>
      </c>
      <c r="C1819" s="39" t="s">
        <v>2088</v>
      </c>
      <c r="D1819" s="39" t="s">
        <v>37</v>
      </c>
      <c r="E1819" s="40" t="s">
        <v>2073</v>
      </c>
      <c r="F1819" s="40" t="s">
        <v>2074</v>
      </c>
      <c r="G1819" s="40" t="s">
        <v>38</v>
      </c>
      <c r="H1819" s="40">
        <v>81151600</v>
      </c>
      <c r="I1819" s="40" t="s">
        <v>8171</v>
      </c>
      <c r="J1819" s="40" t="s">
        <v>221</v>
      </c>
      <c r="K1819" s="40" t="s">
        <v>2142</v>
      </c>
      <c r="L1819" s="41" t="s">
        <v>153</v>
      </c>
      <c r="M1819" s="41" t="s">
        <v>153</v>
      </c>
      <c r="N1819" s="41">
        <v>12</v>
      </c>
      <c r="O1819" s="41" t="s">
        <v>223</v>
      </c>
      <c r="P1819" s="41" t="s">
        <v>224</v>
      </c>
      <c r="Q1819" s="58">
        <v>97848000</v>
      </c>
      <c r="R1819" s="58">
        <v>97848000</v>
      </c>
      <c r="S1819" s="41" t="s">
        <v>225</v>
      </c>
      <c r="T1819" s="41" t="s">
        <v>221</v>
      </c>
      <c r="U1819" s="40" t="s">
        <v>2090</v>
      </c>
      <c r="V1819" s="40" t="s">
        <v>2091</v>
      </c>
      <c r="W1819" s="40" t="s">
        <v>2092</v>
      </c>
      <c r="X1819" s="40" t="s">
        <v>229</v>
      </c>
      <c r="Y1819" s="40" t="s">
        <v>230</v>
      </c>
      <c r="Z1819" s="40" t="s">
        <v>2104</v>
      </c>
      <c r="AA1819" s="59">
        <v>97848000</v>
      </c>
      <c r="AB1819" s="59">
        <v>0</v>
      </c>
      <c r="AC1819" s="59">
        <v>0</v>
      </c>
      <c r="AD1819" s="59">
        <v>8154000</v>
      </c>
      <c r="AE1819" s="59">
        <v>0</v>
      </c>
      <c r="AF1819" s="59">
        <v>8154000</v>
      </c>
      <c r="AG1819" s="59">
        <v>0</v>
      </c>
      <c r="AH1819" s="59">
        <v>8154000</v>
      </c>
      <c r="AI1819" s="59">
        <v>0</v>
      </c>
      <c r="AJ1819" s="59">
        <v>8154000</v>
      </c>
      <c r="AK1819" s="59">
        <v>0</v>
      </c>
      <c r="AL1819" s="59">
        <v>8154000</v>
      </c>
      <c r="AM1819" s="59">
        <v>0</v>
      </c>
      <c r="AN1819" s="59">
        <v>8154000</v>
      </c>
      <c r="AO1819" s="59">
        <v>0</v>
      </c>
      <c r="AP1819" s="59">
        <v>8154000</v>
      </c>
      <c r="AQ1819" s="59">
        <v>0</v>
      </c>
      <c r="AR1819" s="59">
        <v>8154000</v>
      </c>
      <c r="AS1819" s="59">
        <v>0</v>
      </c>
      <c r="AT1819" s="59">
        <v>8154000</v>
      </c>
      <c r="AU1819" s="59">
        <v>0</v>
      </c>
      <c r="AV1819" s="59">
        <v>8154000</v>
      </c>
      <c r="AW1819" s="59">
        <v>0</v>
      </c>
      <c r="AX1819" s="59">
        <v>16308000</v>
      </c>
      <c r="AY1819" s="2">
        <v>0</v>
      </c>
      <c r="AZ1819" s="12" t="str">
        <f t="shared" si="215"/>
        <v>OK</v>
      </c>
      <c r="BA1819" s="12" t="str">
        <f t="shared" si="216"/>
        <v>OK</v>
      </c>
      <c r="BB1819" s="6">
        <f t="shared" si="217"/>
        <v>0</v>
      </c>
      <c r="BC1819" s="13">
        <f t="shared" si="218"/>
        <v>97848000</v>
      </c>
      <c r="BD1819" s="13">
        <f t="shared" si="219"/>
        <v>97848000</v>
      </c>
      <c r="BE1819" s="6">
        <f t="shared" si="220"/>
        <v>0</v>
      </c>
      <c r="BF1819" s="6">
        <f t="shared" si="221"/>
        <v>0</v>
      </c>
    </row>
    <row r="1820" spans="2:58" ht="71.25" x14ac:dyDescent="0.25">
      <c r="B1820" s="39" t="s">
        <v>2143</v>
      </c>
      <c r="C1820" s="39" t="s">
        <v>2088</v>
      </c>
      <c r="D1820" s="39" t="s">
        <v>37</v>
      </c>
      <c r="E1820" s="40" t="s">
        <v>2073</v>
      </c>
      <c r="F1820" s="40" t="s">
        <v>2074</v>
      </c>
      <c r="G1820" s="40" t="s">
        <v>38</v>
      </c>
      <c r="H1820" s="40">
        <v>81151600</v>
      </c>
      <c r="I1820" s="40" t="s">
        <v>8171</v>
      </c>
      <c r="J1820" s="40" t="s">
        <v>221</v>
      </c>
      <c r="K1820" s="40" t="s">
        <v>2144</v>
      </c>
      <c r="L1820" s="41" t="s">
        <v>153</v>
      </c>
      <c r="M1820" s="41" t="s">
        <v>153</v>
      </c>
      <c r="N1820" s="41">
        <v>12</v>
      </c>
      <c r="O1820" s="41" t="s">
        <v>223</v>
      </c>
      <c r="P1820" s="41" t="s">
        <v>224</v>
      </c>
      <c r="Q1820" s="58">
        <v>58800000</v>
      </c>
      <c r="R1820" s="58">
        <v>58800000</v>
      </c>
      <c r="S1820" s="41" t="s">
        <v>225</v>
      </c>
      <c r="T1820" s="41" t="s">
        <v>221</v>
      </c>
      <c r="U1820" s="40" t="s">
        <v>2090</v>
      </c>
      <c r="V1820" s="40" t="s">
        <v>2091</v>
      </c>
      <c r="W1820" s="40" t="s">
        <v>2092</v>
      </c>
      <c r="X1820" s="40" t="s">
        <v>229</v>
      </c>
      <c r="Y1820" s="40" t="s">
        <v>230</v>
      </c>
      <c r="Z1820" s="40" t="s">
        <v>2104</v>
      </c>
      <c r="AA1820" s="59">
        <v>58800000</v>
      </c>
      <c r="AB1820" s="59">
        <v>0</v>
      </c>
      <c r="AC1820" s="59">
        <v>0</v>
      </c>
      <c r="AD1820" s="59">
        <v>4900000</v>
      </c>
      <c r="AE1820" s="59">
        <v>0</v>
      </c>
      <c r="AF1820" s="59">
        <v>4900000</v>
      </c>
      <c r="AG1820" s="59">
        <v>0</v>
      </c>
      <c r="AH1820" s="59">
        <v>4900000</v>
      </c>
      <c r="AI1820" s="59">
        <v>0</v>
      </c>
      <c r="AJ1820" s="59">
        <v>4900000</v>
      </c>
      <c r="AK1820" s="59">
        <v>0</v>
      </c>
      <c r="AL1820" s="59">
        <v>4900000</v>
      </c>
      <c r="AM1820" s="59">
        <v>0</v>
      </c>
      <c r="AN1820" s="59">
        <v>4900000</v>
      </c>
      <c r="AO1820" s="59">
        <v>0</v>
      </c>
      <c r="AP1820" s="59">
        <v>4900000</v>
      </c>
      <c r="AQ1820" s="59">
        <v>0</v>
      </c>
      <c r="AR1820" s="59">
        <v>4900000</v>
      </c>
      <c r="AS1820" s="59">
        <v>0</v>
      </c>
      <c r="AT1820" s="59">
        <v>4900000</v>
      </c>
      <c r="AU1820" s="59">
        <v>0</v>
      </c>
      <c r="AV1820" s="59">
        <v>4900000</v>
      </c>
      <c r="AW1820" s="59">
        <v>0</v>
      </c>
      <c r="AX1820" s="59">
        <v>9800000</v>
      </c>
      <c r="AY1820" s="2">
        <v>0</v>
      </c>
      <c r="AZ1820" s="12" t="str">
        <f t="shared" si="215"/>
        <v>OK</v>
      </c>
      <c r="BA1820" s="12" t="str">
        <f t="shared" si="216"/>
        <v>OK</v>
      </c>
      <c r="BB1820" s="6">
        <f t="shared" si="217"/>
        <v>0</v>
      </c>
      <c r="BC1820" s="13">
        <f t="shared" si="218"/>
        <v>58800000</v>
      </c>
      <c r="BD1820" s="13">
        <f t="shared" si="219"/>
        <v>58800000</v>
      </c>
      <c r="BE1820" s="6">
        <f t="shared" si="220"/>
        <v>0</v>
      </c>
      <c r="BF1820" s="6">
        <f t="shared" si="221"/>
        <v>0</v>
      </c>
    </row>
    <row r="1821" spans="2:58" ht="114" x14ac:dyDescent="0.25">
      <c r="B1821" s="39" t="s">
        <v>2145</v>
      </c>
      <c r="C1821" s="39" t="s">
        <v>2088</v>
      </c>
      <c r="D1821" s="39" t="s">
        <v>37</v>
      </c>
      <c r="E1821" s="40" t="s">
        <v>2073</v>
      </c>
      <c r="F1821" s="40" t="s">
        <v>2074</v>
      </c>
      <c r="G1821" s="40" t="s">
        <v>38</v>
      </c>
      <c r="H1821" s="40">
        <v>81151600</v>
      </c>
      <c r="I1821" s="40" t="s">
        <v>8171</v>
      </c>
      <c r="J1821" s="40" t="s">
        <v>221</v>
      </c>
      <c r="K1821" s="40" t="s">
        <v>2146</v>
      </c>
      <c r="L1821" s="41" t="s">
        <v>154</v>
      </c>
      <c r="M1821" s="41" t="s">
        <v>154</v>
      </c>
      <c r="N1821" s="41">
        <v>12</v>
      </c>
      <c r="O1821" s="41" t="s">
        <v>223</v>
      </c>
      <c r="P1821" s="41" t="s">
        <v>224</v>
      </c>
      <c r="Q1821" s="58">
        <v>53900000</v>
      </c>
      <c r="R1821" s="58">
        <v>53900000</v>
      </c>
      <c r="S1821" s="41" t="s">
        <v>225</v>
      </c>
      <c r="T1821" s="41" t="s">
        <v>221</v>
      </c>
      <c r="U1821" s="40" t="s">
        <v>2090</v>
      </c>
      <c r="V1821" s="40" t="s">
        <v>2091</v>
      </c>
      <c r="W1821" s="40" t="s">
        <v>2092</v>
      </c>
      <c r="X1821" s="40" t="s">
        <v>229</v>
      </c>
      <c r="Y1821" s="40" t="s">
        <v>230</v>
      </c>
      <c r="Z1821" s="40" t="s">
        <v>2104</v>
      </c>
      <c r="AA1821" s="59">
        <v>0</v>
      </c>
      <c r="AB1821" s="59">
        <v>0</v>
      </c>
      <c r="AC1821" s="59">
        <v>53900000</v>
      </c>
      <c r="AD1821" s="59">
        <v>0</v>
      </c>
      <c r="AE1821" s="59">
        <v>0</v>
      </c>
      <c r="AF1821" s="59">
        <v>4900000</v>
      </c>
      <c r="AG1821" s="59">
        <v>0</v>
      </c>
      <c r="AH1821" s="59">
        <v>4900000</v>
      </c>
      <c r="AI1821" s="59">
        <v>0</v>
      </c>
      <c r="AJ1821" s="59">
        <v>4900000</v>
      </c>
      <c r="AK1821" s="59">
        <v>0</v>
      </c>
      <c r="AL1821" s="59">
        <v>4900000</v>
      </c>
      <c r="AM1821" s="59">
        <v>0</v>
      </c>
      <c r="AN1821" s="59">
        <v>4900000</v>
      </c>
      <c r="AO1821" s="59">
        <v>0</v>
      </c>
      <c r="AP1821" s="59">
        <v>4900000</v>
      </c>
      <c r="AQ1821" s="59">
        <v>0</v>
      </c>
      <c r="AR1821" s="59">
        <v>4900000</v>
      </c>
      <c r="AS1821" s="59">
        <v>0</v>
      </c>
      <c r="AT1821" s="59">
        <v>4900000</v>
      </c>
      <c r="AU1821" s="59">
        <v>0</v>
      </c>
      <c r="AV1821" s="59">
        <v>4900000</v>
      </c>
      <c r="AW1821" s="59">
        <v>0</v>
      </c>
      <c r="AX1821" s="59">
        <v>9800000</v>
      </c>
      <c r="AY1821" s="2">
        <v>0</v>
      </c>
      <c r="AZ1821" s="12" t="str">
        <f t="shared" si="215"/>
        <v>OK</v>
      </c>
      <c r="BA1821" s="12" t="str">
        <f t="shared" si="216"/>
        <v>OK</v>
      </c>
      <c r="BB1821" s="6">
        <f t="shared" si="217"/>
        <v>0</v>
      </c>
      <c r="BC1821" s="13">
        <f t="shared" si="218"/>
        <v>53900000</v>
      </c>
      <c r="BD1821" s="13">
        <f t="shared" si="219"/>
        <v>53900000</v>
      </c>
      <c r="BE1821" s="6">
        <f t="shared" si="220"/>
        <v>0</v>
      </c>
      <c r="BF1821" s="6">
        <f t="shared" si="221"/>
        <v>0</v>
      </c>
    </row>
    <row r="1822" spans="2:58" ht="85.5" x14ac:dyDescent="0.25">
      <c r="B1822" s="39" t="s">
        <v>2147</v>
      </c>
      <c r="C1822" s="39" t="s">
        <v>2088</v>
      </c>
      <c r="D1822" s="39" t="s">
        <v>37</v>
      </c>
      <c r="E1822" s="40" t="s">
        <v>2073</v>
      </c>
      <c r="F1822" s="40" t="s">
        <v>2074</v>
      </c>
      <c r="G1822" s="40" t="s">
        <v>38</v>
      </c>
      <c r="H1822" s="40">
        <v>81151600</v>
      </c>
      <c r="I1822" s="40" t="s">
        <v>8171</v>
      </c>
      <c r="J1822" s="40" t="s">
        <v>221</v>
      </c>
      <c r="K1822" s="40" t="s">
        <v>2148</v>
      </c>
      <c r="L1822" s="41" t="s">
        <v>154</v>
      </c>
      <c r="M1822" s="41" t="s">
        <v>154</v>
      </c>
      <c r="N1822" s="41">
        <v>12</v>
      </c>
      <c r="O1822" s="41" t="s">
        <v>223</v>
      </c>
      <c r="P1822" s="41" t="s">
        <v>224</v>
      </c>
      <c r="Q1822" s="58">
        <v>53900000</v>
      </c>
      <c r="R1822" s="58">
        <v>53900000</v>
      </c>
      <c r="S1822" s="41" t="s">
        <v>225</v>
      </c>
      <c r="T1822" s="41" t="s">
        <v>221</v>
      </c>
      <c r="U1822" s="40" t="s">
        <v>2090</v>
      </c>
      <c r="V1822" s="40" t="s">
        <v>2091</v>
      </c>
      <c r="W1822" s="40" t="s">
        <v>2092</v>
      </c>
      <c r="X1822" s="40" t="s">
        <v>229</v>
      </c>
      <c r="Y1822" s="40" t="s">
        <v>230</v>
      </c>
      <c r="Z1822" s="40" t="s">
        <v>2149</v>
      </c>
      <c r="AA1822" s="59">
        <v>0</v>
      </c>
      <c r="AB1822" s="59">
        <v>0</v>
      </c>
      <c r="AC1822" s="59">
        <v>53900000</v>
      </c>
      <c r="AD1822" s="59">
        <v>0</v>
      </c>
      <c r="AE1822" s="59">
        <v>0</v>
      </c>
      <c r="AF1822" s="59">
        <v>4900000</v>
      </c>
      <c r="AG1822" s="59">
        <v>0</v>
      </c>
      <c r="AH1822" s="59">
        <v>4900000</v>
      </c>
      <c r="AI1822" s="59">
        <v>0</v>
      </c>
      <c r="AJ1822" s="59">
        <v>4900000</v>
      </c>
      <c r="AK1822" s="59">
        <v>0</v>
      </c>
      <c r="AL1822" s="59">
        <v>4900000</v>
      </c>
      <c r="AM1822" s="59">
        <v>0</v>
      </c>
      <c r="AN1822" s="59">
        <v>4900000</v>
      </c>
      <c r="AO1822" s="59">
        <v>0</v>
      </c>
      <c r="AP1822" s="59">
        <v>4900000</v>
      </c>
      <c r="AQ1822" s="59">
        <v>0</v>
      </c>
      <c r="AR1822" s="59">
        <v>4900000</v>
      </c>
      <c r="AS1822" s="59">
        <v>0</v>
      </c>
      <c r="AT1822" s="59">
        <v>4900000</v>
      </c>
      <c r="AU1822" s="59">
        <v>0</v>
      </c>
      <c r="AV1822" s="59">
        <v>4900000</v>
      </c>
      <c r="AW1822" s="59">
        <v>0</v>
      </c>
      <c r="AX1822" s="59">
        <v>9800000</v>
      </c>
      <c r="AY1822" s="2">
        <v>0</v>
      </c>
      <c r="AZ1822" s="12" t="str">
        <f t="shared" si="215"/>
        <v>OK</v>
      </c>
      <c r="BA1822" s="12" t="str">
        <f t="shared" si="216"/>
        <v>OK</v>
      </c>
      <c r="BB1822" s="6">
        <f t="shared" si="217"/>
        <v>0</v>
      </c>
      <c r="BC1822" s="13">
        <f t="shared" si="218"/>
        <v>53900000</v>
      </c>
      <c r="BD1822" s="13">
        <f t="shared" si="219"/>
        <v>53900000</v>
      </c>
      <c r="BE1822" s="6">
        <f t="shared" si="220"/>
        <v>0</v>
      </c>
      <c r="BF1822" s="6">
        <f t="shared" si="221"/>
        <v>0</v>
      </c>
    </row>
    <row r="1823" spans="2:58" ht="71.25" x14ac:dyDescent="0.25">
      <c r="B1823" s="39" t="s">
        <v>2150</v>
      </c>
      <c r="C1823" s="39" t="s">
        <v>2088</v>
      </c>
      <c r="D1823" s="39" t="s">
        <v>37</v>
      </c>
      <c r="E1823" s="40" t="s">
        <v>2073</v>
      </c>
      <c r="F1823" s="40" t="s">
        <v>2074</v>
      </c>
      <c r="G1823" s="40" t="s">
        <v>38</v>
      </c>
      <c r="H1823" s="40">
        <v>81151600</v>
      </c>
      <c r="I1823" s="40" t="s">
        <v>8171</v>
      </c>
      <c r="J1823" s="40" t="s">
        <v>221</v>
      </c>
      <c r="K1823" s="40" t="s">
        <v>2151</v>
      </c>
      <c r="L1823" s="41" t="s">
        <v>153</v>
      </c>
      <c r="M1823" s="41" t="s">
        <v>153</v>
      </c>
      <c r="N1823" s="41">
        <v>12</v>
      </c>
      <c r="O1823" s="41" t="s">
        <v>223</v>
      </c>
      <c r="P1823" s="41" t="s">
        <v>224</v>
      </c>
      <c r="Q1823" s="58">
        <v>38820000</v>
      </c>
      <c r="R1823" s="58">
        <v>38820000</v>
      </c>
      <c r="S1823" s="41" t="s">
        <v>225</v>
      </c>
      <c r="T1823" s="41" t="s">
        <v>221</v>
      </c>
      <c r="U1823" s="40" t="s">
        <v>2090</v>
      </c>
      <c r="V1823" s="40" t="s">
        <v>2091</v>
      </c>
      <c r="W1823" s="40" t="s">
        <v>2092</v>
      </c>
      <c r="X1823" s="40" t="s">
        <v>229</v>
      </c>
      <c r="Y1823" s="40" t="s">
        <v>230</v>
      </c>
      <c r="Z1823" s="40" t="s">
        <v>2152</v>
      </c>
      <c r="AA1823" s="59">
        <v>38820000</v>
      </c>
      <c r="AB1823" s="59">
        <v>0</v>
      </c>
      <c r="AC1823" s="59">
        <v>0</v>
      </c>
      <c r="AD1823" s="59">
        <v>3235000</v>
      </c>
      <c r="AE1823" s="59">
        <v>0</v>
      </c>
      <c r="AF1823" s="59">
        <v>3235000</v>
      </c>
      <c r="AG1823" s="59">
        <v>0</v>
      </c>
      <c r="AH1823" s="59">
        <v>3235000</v>
      </c>
      <c r="AI1823" s="59">
        <v>0</v>
      </c>
      <c r="AJ1823" s="59">
        <v>3235000</v>
      </c>
      <c r="AK1823" s="59">
        <v>0</v>
      </c>
      <c r="AL1823" s="59">
        <v>3235000</v>
      </c>
      <c r="AM1823" s="59">
        <v>0</v>
      </c>
      <c r="AN1823" s="59">
        <v>3235000</v>
      </c>
      <c r="AO1823" s="59">
        <v>0</v>
      </c>
      <c r="AP1823" s="59">
        <v>3235000</v>
      </c>
      <c r="AQ1823" s="59">
        <v>0</v>
      </c>
      <c r="AR1823" s="59">
        <v>3235000</v>
      </c>
      <c r="AS1823" s="59">
        <v>0</v>
      </c>
      <c r="AT1823" s="59">
        <v>3235000</v>
      </c>
      <c r="AU1823" s="59">
        <v>0</v>
      </c>
      <c r="AV1823" s="59">
        <v>3235000</v>
      </c>
      <c r="AW1823" s="59">
        <v>0</v>
      </c>
      <c r="AX1823" s="59">
        <v>6470000</v>
      </c>
      <c r="AY1823" s="2">
        <v>0</v>
      </c>
      <c r="AZ1823" s="12" t="str">
        <f t="shared" si="215"/>
        <v>OK</v>
      </c>
      <c r="BA1823" s="12" t="str">
        <f t="shared" si="216"/>
        <v>OK</v>
      </c>
      <c r="BB1823" s="6">
        <f t="shared" si="217"/>
        <v>0</v>
      </c>
      <c r="BC1823" s="13">
        <f t="shared" si="218"/>
        <v>38820000</v>
      </c>
      <c r="BD1823" s="13">
        <f t="shared" si="219"/>
        <v>38820000</v>
      </c>
      <c r="BE1823" s="6">
        <f t="shared" si="220"/>
        <v>0</v>
      </c>
      <c r="BF1823" s="6">
        <f t="shared" si="221"/>
        <v>0</v>
      </c>
    </row>
    <row r="1824" spans="2:58" ht="71.25" x14ac:dyDescent="0.25">
      <c r="B1824" s="39" t="s">
        <v>2153</v>
      </c>
      <c r="C1824" s="39" t="s">
        <v>2088</v>
      </c>
      <c r="D1824" s="39" t="s">
        <v>37</v>
      </c>
      <c r="E1824" s="40" t="s">
        <v>2073</v>
      </c>
      <c r="F1824" s="40" t="s">
        <v>2074</v>
      </c>
      <c r="G1824" s="40" t="s">
        <v>38</v>
      </c>
      <c r="H1824" s="40">
        <v>81151600</v>
      </c>
      <c r="I1824" s="40" t="s">
        <v>8171</v>
      </c>
      <c r="J1824" s="40" t="s">
        <v>221</v>
      </c>
      <c r="K1824" s="40" t="s">
        <v>2151</v>
      </c>
      <c r="L1824" s="41" t="s">
        <v>153</v>
      </c>
      <c r="M1824" s="41" t="s">
        <v>153</v>
      </c>
      <c r="N1824" s="41">
        <v>12</v>
      </c>
      <c r="O1824" s="41" t="s">
        <v>223</v>
      </c>
      <c r="P1824" s="41" t="s">
        <v>224</v>
      </c>
      <c r="Q1824" s="58">
        <v>38820000</v>
      </c>
      <c r="R1824" s="58">
        <v>38820000</v>
      </c>
      <c r="S1824" s="41" t="s">
        <v>225</v>
      </c>
      <c r="T1824" s="41" t="s">
        <v>221</v>
      </c>
      <c r="U1824" s="40" t="s">
        <v>2090</v>
      </c>
      <c r="V1824" s="40" t="s">
        <v>2091</v>
      </c>
      <c r="W1824" s="40" t="s">
        <v>2092</v>
      </c>
      <c r="X1824" s="40" t="s">
        <v>229</v>
      </c>
      <c r="Y1824" s="40" t="s">
        <v>230</v>
      </c>
      <c r="Z1824" s="40" t="s">
        <v>2152</v>
      </c>
      <c r="AA1824" s="59">
        <v>38820000</v>
      </c>
      <c r="AB1824" s="59">
        <v>0</v>
      </c>
      <c r="AC1824" s="59">
        <v>0</v>
      </c>
      <c r="AD1824" s="59">
        <v>3235000</v>
      </c>
      <c r="AE1824" s="59">
        <v>0</v>
      </c>
      <c r="AF1824" s="59">
        <v>3235000</v>
      </c>
      <c r="AG1824" s="59">
        <v>0</v>
      </c>
      <c r="AH1824" s="59">
        <v>3235000</v>
      </c>
      <c r="AI1824" s="59">
        <v>0</v>
      </c>
      <c r="AJ1824" s="59">
        <v>3235000</v>
      </c>
      <c r="AK1824" s="59">
        <v>0</v>
      </c>
      <c r="AL1824" s="59">
        <v>3235000</v>
      </c>
      <c r="AM1824" s="59">
        <v>0</v>
      </c>
      <c r="AN1824" s="59">
        <v>3235000</v>
      </c>
      <c r="AO1824" s="59">
        <v>0</v>
      </c>
      <c r="AP1824" s="59">
        <v>3235000</v>
      </c>
      <c r="AQ1824" s="59">
        <v>0</v>
      </c>
      <c r="AR1824" s="59">
        <v>3235000</v>
      </c>
      <c r="AS1824" s="59">
        <v>0</v>
      </c>
      <c r="AT1824" s="59">
        <v>3235000</v>
      </c>
      <c r="AU1824" s="59">
        <v>0</v>
      </c>
      <c r="AV1824" s="59">
        <v>3235000</v>
      </c>
      <c r="AW1824" s="59">
        <v>0</v>
      </c>
      <c r="AX1824" s="59">
        <v>6470000</v>
      </c>
      <c r="AY1824" s="2">
        <v>0</v>
      </c>
      <c r="AZ1824" s="12" t="str">
        <f t="shared" si="215"/>
        <v>OK</v>
      </c>
      <c r="BA1824" s="12" t="str">
        <f t="shared" si="216"/>
        <v>OK</v>
      </c>
      <c r="BB1824" s="6">
        <f t="shared" si="217"/>
        <v>0</v>
      </c>
      <c r="BC1824" s="13">
        <f t="shared" si="218"/>
        <v>38820000</v>
      </c>
      <c r="BD1824" s="13">
        <f t="shared" si="219"/>
        <v>38820000</v>
      </c>
      <c r="BE1824" s="6">
        <f t="shared" si="220"/>
        <v>0</v>
      </c>
      <c r="BF1824" s="6">
        <f t="shared" si="221"/>
        <v>0</v>
      </c>
    </row>
    <row r="1825" spans="2:58" ht="71.25" x14ac:dyDescent="0.25">
      <c r="B1825" s="39" t="s">
        <v>2154</v>
      </c>
      <c r="C1825" s="39" t="s">
        <v>2088</v>
      </c>
      <c r="D1825" s="39" t="s">
        <v>37</v>
      </c>
      <c r="E1825" s="40" t="s">
        <v>2073</v>
      </c>
      <c r="F1825" s="40" t="s">
        <v>2074</v>
      </c>
      <c r="G1825" s="40" t="s">
        <v>38</v>
      </c>
      <c r="H1825" s="40">
        <v>81151600</v>
      </c>
      <c r="I1825" s="40" t="s">
        <v>8171</v>
      </c>
      <c r="J1825" s="40" t="s">
        <v>221</v>
      </c>
      <c r="K1825" s="40" t="s">
        <v>2155</v>
      </c>
      <c r="L1825" s="41" t="s">
        <v>153</v>
      </c>
      <c r="M1825" s="41" t="s">
        <v>153</v>
      </c>
      <c r="N1825" s="41">
        <v>12</v>
      </c>
      <c r="O1825" s="41" t="s">
        <v>223</v>
      </c>
      <c r="P1825" s="41" t="s">
        <v>224</v>
      </c>
      <c r="Q1825" s="58">
        <v>39108000</v>
      </c>
      <c r="R1825" s="58">
        <v>39108000</v>
      </c>
      <c r="S1825" s="41" t="s">
        <v>225</v>
      </c>
      <c r="T1825" s="41" t="s">
        <v>221</v>
      </c>
      <c r="U1825" s="40" t="s">
        <v>2090</v>
      </c>
      <c r="V1825" s="40" t="s">
        <v>2091</v>
      </c>
      <c r="W1825" s="40" t="s">
        <v>2092</v>
      </c>
      <c r="X1825" s="40" t="s">
        <v>229</v>
      </c>
      <c r="Y1825" s="40" t="s">
        <v>230</v>
      </c>
      <c r="Z1825" s="40" t="s">
        <v>2152</v>
      </c>
      <c r="AA1825" s="59">
        <v>39108000</v>
      </c>
      <c r="AB1825" s="59">
        <v>0</v>
      </c>
      <c r="AC1825" s="59">
        <v>0</v>
      </c>
      <c r="AD1825" s="59">
        <v>3259000</v>
      </c>
      <c r="AE1825" s="59">
        <v>0</v>
      </c>
      <c r="AF1825" s="59">
        <v>3259000</v>
      </c>
      <c r="AG1825" s="59">
        <v>0</v>
      </c>
      <c r="AH1825" s="59">
        <v>3259000</v>
      </c>
      <c r="AI1825" s="59">
        <v>0</v>
      </c>
      <c r="AJ1825" s="59">
        <v>3259000</v>
      </c>
      <c r="AK1825" s="59">
        <v>0</v>
      </c>
      <c r="AL1825" s="59">
        <v>3259000</v>
      </c>
      <c r="AM1825" s="59">
        <v>0</v>
      </c>
      <c r="AN1825" s="59">
        <v>3259000</v>
      </c>
      <c r="AO1825" s="59">
        <v>0</v>
      </c>
      <c r="AP1825" s="59">
        <v>3259000</v>
      </c>
      <c r="AQ1825" s="59">
        <v>0</v>
      </c>
      <c r="AR1825" s="59">
        <v>3259000</v>
      </c>
      <c r="AS1825" s="59">
        <v>0</v>
      </c>
      <c r="AT1825" s="59">
        <v>3259000</v>
      </c>
      <c r="AU1825" s="59">
        <v>0</v>
      </c>
      <c r="AV1825" s="59">
        <v>3259000</v>
      </c>
      <c r="AW1825" s="59">
        <v>0</v>
      </c>
      <c r="AX1825" s="59">
        <v>6518000</v>
      </c>
      <c r="AY1825" s="2">
        <v>0</v>
      </c>
      <c r="AZ1825" s="12" t="str">
        <f t="shared" si="215"/>
        <v>OK</v>
      </c>
      <c r="BA1825" s="12" t="str">
        <f t="shared" si="216"/>
        <v>OK</v>
      </c>
      <c r="BB1825" s="6">
        <f t="shared" si="217"/>
        <v>0</v>
      </c>
      <c r="BC1825" s="13">
        <f t="shared" si="218"/>
        <v>39108000</v>
      </c>
      <c r="BD1825" s="13">
        <f t="shared" si="219"/>
        <v>39108000</v>
      </c>
      <c r="BE1825" s="6">
        <f t="shared" si="220"/>
        <v>0</v>
      </c>
      <c r="BF1825" s="6">
        <f t="shared" si="221"/>
        <v>0</v>
      </c>
    </row>
    <row r="1826" spans="2:58" ht="156.75" x14ac:dyDescent="0.25">
      <c r="B1826" s="39" t="s">
        <v>2156</v>
      </c>
      <c r="C1826" s="39" t="s">
        <v>2088</v>
      </c>
      <c r="D1826" s="39" t="s">
        <v>37</v>
      </c>
      <c r="E1826" s="40" t="s">
        <v>2073</v>
      </c>
      <c r="F1826" s="40" t="s">
        <v>2074</v>
      </c>
      <c r="G1826" s="40" t="s">
        <v>38</v>
      </c>
      <c r="H1826" s="40">
        <v>81151600</v>
      </c>
      <c r="I1826" s="40" t="s">
        <v>8171</v>
      </c>
      <c r="J1826" s="40" t="s">
        <v>221</v>
      </c>
      <c r="K1826" s="40" t="s">
        <v>2157</v>
      </c>
      <c r="L1826" s="41" t="s">
        <v>154</v>
      </c>
      <c r="M1826" s="41" t="s">
        <v>154</v>
      </c>
      <c r="N1826" s="41">
        <v>12</v>
      </c>
      <c r="O1826" s="41" t="s">
        <v>223</v>
      </c>
      <c r="P1826" s="41" t="s">
        <v>224</v>
      </c>
      <c r="Q1826" s="58">
        <v>53900000</v>
      </c>
      <c r="R1826" s="58">
        <v>53900000</v>
      </c>
      <c r="S1826" s="41" t="s">
        <v>225</v>
      </c>
      <c r="T1826" s="41" t="s">
        <v>221</v>
      </c>
      <c r="U1826" s="40" t="s">
        <v>2090</v>
      </c>
      <c r="V1826" s="40" t="s">
        <v>2091</v>
      </c>
      <c r="W1826" s="40" t="s">
        <v>2092</v>
      </c>
      <c r="X1826" s="40" t="s">
        <v>229</v>
      </c>
      <c r="Y1826" s="40" t="s">
        <v>230</v>
      </c>
      <c r="Z1826" s="40" t="s">
        <v>2116</v>
      </c>
      <c r="AA1826" s="59">
        <v>0</v>
      </c>
      <c r="AB1826" s="59">
        <v>0</v>
      </c>
      <c r="AC1826" s="59">
        <v>53900000</v>
      </c>
      <c r="AD1826" s="59">
        <v>0</v>
      </c>
      <c r="AE1826" s="59">
        <v>0</v>
      </c>
      <c r="AF1826" s="59">
        <v>4900000</v>
      </c>
      <c r="AG1826" s="59">
        <v>0</v>
      </c>
      <c r="AH1826" s="59">
        <v>4900000</v>
      </c>
      <c r="AI1826" s="59">
        <v>0</v>
      </c>
      <c r="AJ1826" s="59">
        <v>4900000</v>
      </c>
      <c r="AK1826" s="59">
        <v>0</v>
      </c>
      <c r="AL1826" s="59">
        <v>4900000</v>
      </c>
      <c r="AM1826" s="59">
        <v>0</v>
      </c>
      <c r="AN1826" s="59">
        <v>4900000</v>
      </c>
      <c r="AO1826" s="59">
        <v>0</v>
      </c>
      <c r="AP1826" s="59">
        <v>4900000</v>
      </c>
      <c r="AQ1826" s="59">
        <v>0</v>
      </c>
      <c r="AR1826" s="59">
        <v>4900000</v>
      </c>
      <c r="AS1826" s="59">
        <v>0</v>
      </c>
      <c r="AT1826" s="59">
        <v>4900000</v>
      </c>
      <c r="AU1826" s="59">
        <v>0</v>
      </c>
      <c r="AV1826" s="59">
        <v>4900000</v>
      </c>
      <c r="AW1826" s="59">
        <v>0</v>
      </c>
      <c r="AX1826" s="59">
        <v>9800000</v>
      </c>
      <c r="AY1826" s="2">
        <v>0</v>
      </c>
      <c r="AZ1826" s="12" t="str">
        <f t="shared" si="215"/>
        <v>OK</v>
      </c>
      <c r="BA1826" s="12" t="str">
        <f t="shared" si="216"/>
        <v>OK</v>
      </c>
      <c r="BB1826" s="6">
        <f t="shared" si="217"/>
        <v>0</v>
      </c>
      <c r="BC1826" s="13">
        <f t="shared" si="218"/>
        <v>53900000</v>
      </c>
      <c r="BD1826" s="13">
        <f t="shared" si="219"/>
        <v>53900000</v>
      </c>
      <c r="BE1826" s="6">
        <f t="shared" si="220"/>
        <v>0</v>
      </c>
      <c r="BF1826" s="6">
        <f t="shared" si="221"/>
        <v>0</v>
      </c>
    </row>
    <row r="1827" spans="2:58" ht="156.75" x14ac:dyDescent="0.25">
      <c r="B1827" s="39" t="s">
        <v>2158</v>
      </c>
      <c r="C1827" s="39" t="s">
        <v>2088</v>
      </c>
      <c r="D1827" s="39" t="s">
        <v>37</v>
      </c>
      <c r="E1827" s="40" t="s">
        <v>2073</v>
      </c>
      <c r="F1827" s="40" t="s">
        <v>2074</v>
      </c>
      <c r="G1827" s="40" t="s">
        <v>38</v>
      </c>
      <c r="H1827" s="40">
        <v>81151600</v>
      </c>
      <c r="I1827" s="40" t="s">
        <v>8171</v>
      </c>
      <c r="J1827" s="40" t="s">
        <v>221</v>
      </c>
      <c r="K1827" s="40" t="s">
        <v>2157</v>
      </c>
      <c r="L1827" s="41" t="s">
        <v>154</v>
      </c>
      <c r="M1827" s="41" t="s">
        <v>154</v>
      </c>
      <c r="N1827" s="41">
        <v>12</v>
      </c>
      <c r="O1827" s="41" t="s">
        <v>223</v>
      </c>
      <c r="P1827" s="41" t="s">
        <v>224</v>
      </c>
      <c r="Q1827" s="58">
        <v>53900000</v>
      </c>
      <c r="R1827" s="58">
        <v>53900000</v>
      </c>
      <c r="S1827" s="41" t="s">
        <v>225</v>
      </c>
      <c r="T1827" s="41" t="s">
        <v>221</v>
      </c>
      <c r="U1827" s="40" t="s">
        <v>2090</v>
      </c>
      <c r="V1827" s="40" t="s">
        <v>2091</v>
      </c>
      <c r="W1827" s="40" t="s">
        <v>2092</v>
      </c>
      <c r="X1827" s="40" t="s">
        <v>229</v>
      </c>
      <c r="Y1827" s="40" t="s">
        <v>230</v>
      </c>
      <c r="Z1827" s="40" t="s">
        <v>2116</v>
      </c>
      <c r="AA1827" s="59">
        <v>0</v>
      </c>
      <c r="AB1827" s="59">
        <v>0</v>
      </c>
      <c r="AC1827" s="59">
        <v>53900000</v>
      </c>
      <c r="AD1827" s="59">
        <v>0</v>
      </c>
      <c r="AE1827" s="59">
        <v>0</v>
      </c>
      <c r="AF1827" s="59">
        <v>4900000</v>
      </c>
      <c r="AG1827" s="59">
        <v>0</v>
      </c>
      <c r="AH1827" s="59">
        <v>4900000</v>
      </c>
      <c r="AI1827" s="59">
        <v>0</v>
      </c>
      <c r="AJ1827" s="59">
        <v>4900000</v>
      </c>
      <c r="AK1827" s="59">
        <v>0</v>
      </c>
      <c r="AL1827" s="59">
        <v>4900000</v>
      </c>
      <c r="AM1827" s="59">
        <v>0</v>
      </c>
      <c r="AN1827" s="59">
        <v>4900000</v>
      </c>
      <c r="AO1827" s="59">
        <v>0</v>
      </c>
      <c r="AP1827" s="59">
        <v>4900000</v>
      </c>
      <c r="AQ1827" s="59">
        <v>0</v>
      </c>
      <c r="AR1827" s="59">
        <v>4900000</v>
      </c>
      <c r="AS1827" s="59">
        <v>0</v>
      </c>
      <c r="AT1827" s="59">
        <v>4900000</v>
      </c>
      <c r="AU1827" s="59">
        <v>0</v>
      </c>
      <c r="AV1827" s="59">
        <v>4900000</v>
      </c>
      <c r="AW1827" s="59">
        <v>0</v>
      </c>
      <c r="AX1827" s="59">
        <v>9800000</v>
      </c>
      <c r="AY1827" s="2">
        <v>0</v>
      </c>
      <c r="AZ1827" s="12" t="str">
        <f t="shared" si="215"/>
        <v>OK</v>
      </c>
      <c r="BA1827" s="12" t="str">
        <f t="shared" si="216"/>
        <v>OK</v>
      </c>
      <c r="BB1827" s="6">
        <f t="shared" si="217"/>
        <v>0</v>
      </c>
      <c r="BC1827" s="13">
        <f t="shared" si="218"/>
        <v>53900000</v>
      </c>
      <c r="BD1827" s="13">
        <f t="shared" si="219"/>
        <v>53900000</v>
      </c>
      <c r="BE1827" s="6">
        <f t="shared" si="220"/>
        <v>0</v>
      </c>
      <c r="BF1827" s="6">
        <f t="shared" si="221"/>
        <v>0</v>
      </c>
    </row>
    <row r="1828" spans="2:58" ht="156.75" x14ac:dyDescent="0.25">
      <c r="B1828" s="39" t="s">
        <v>2159</v>
      </c>
      <c r="C1828" s="39" t="s">
        <v>2088</v>
      </c>
      <c r="D1828" s="39" t="s">
        <v>37</v>
      </c>
      <c r="E1828" s="40" t="s">
        <v>2073</v>
      </c>
      <c r="F1828" s="40" t="s">
        <v>2074</v>
      </c>
      <c r="G1828" s="40" t="s">
        <v>38</v>
      </c>
      <c r="H1828" s="40">
        <v>81151600</v>
      </c>
      <c r="I1828" s="40" t="s">
        <v>8171</v>
      </c>
      <c r="J1828" s="40" t="s">
        <v>221</v>
      </c>
      <c r="K1828" s="40" t="s">
        <v>2157</v>
      </c>
      <c r="L1828" s="41" t="s">
        <v>154</v>
      </c>
      <c r="M1828" s="41" t="s">
        <v>154</v>
      </c>
      <c r="N1828" s="41">
        <v>12</v>
      </c>
      <c r="O1828" s="41" t="s">
        <v>223</v>
      </c>
      <c r="P1828" s="41" t="s">
        <v>224</v>
      </c>
      <c r="Q1828" s="58">
        <v>53900000</v>
      </c>
      <c r="R1828" s="58">
        <v>53900000</v>
      </c>
      <c r="S1828" s="41" t="s">
        <v>225</v>
      </c>
      <c r="T1828" s="41" t="s">
        <v>221</v>
      </c>
      <c r="U1828" s="40" t="s">
        <v>2090</v>
      </c>
      <c r="V1828" s="40" t="s">
        <v>2091</v>
      </c>
      <c r="W1828" s="40" t="s">
        <v>2092</v>
      </c>
      <c r="X1828" s="40" t="s">
        <v>229</v>
      </c>
      <c r="Y1828" s="40" t="s">
        <v>230</v>
      </c>
      <c r="Z1828" s="40" t="s">
        <v>2116</v>
      </c>
      <c r="AA1828" s="59">
        <v>0</v>
      </c>
      <c r="AB1828" s="59">
        <v>0</v>
      </c>
      <c r="AC1828" s="59">
        <v>53900000</v>
      </c>
      <c r="AD1828" s="59">
        <v>0</v>
      </c>
      <c r="AE1828" s="59">
        <v>0</v>
      </c>
      <c r="AF1828" s="59">
        <v>4900000</v>
      </c>
      <c r="AG1828" s="59">
        <v>0</v>
      </c>
      <c r="AH1828" s="59">
        <v>4900000</v>
      </c>
      <c r="AI1828" s="59">
        <v>0</v>
      </c>
      <c r="AJ1828" s="59">
        <v>4900000</v>
      </c>
      <c r="AK1828" s="59">
        <v>0</v>
      </c>
      <c r="AL1828" s="59">
        <v>4900000</v>
      </c>
      <c r="AM1828" s="59">
        <v>0</v>
      </c>
      <c r="AN1828" s="59">
        <v>4900000</v>
      </c>
      <c r="AO1828" s="59">
        <v>0</v>
      </c>
      <c r="AP1828" s="59">
        <v>4900000</v>
      </c>
      <c r="AQ1828" s="59">
        <v>0</v>
      </c>
      <c r="AR1828" s="59">
        <v>4900000</v>
      </c>
      <c r="AS1828" s="59">
        <v>0</v>
      </c>
      <c r="AT1828" s="59">
        <v>4900000</v>
      </c>
      <c r="AU1828" s="59">
        <v>0</v>
      </c>
      <c r="AV1828" s="59">
        <v>4900000</v>
      </c>
      <c r="AW1828" s="59">
        <v>0</v>
      </c>
      <c r="AX1828" s="59">
        <v>9800000</v>
      </c>
      <c r="AY1828" s="2">
        <v>0</v>
      </c>
      <c r="AZ1828" s="12" t="str">
        <f t="shared" si="215"/>
        <v>OK</v>
      </c>
      <c r="BA1828" s="12" t="str">
        <f t="shared" si="216"/>
        <v>OK</v>
      </c>
      <c r="BB1828" s="6">
        <f t="shared" si="217"/>
        <v>0</v>
      </c>
      <c r="BC1828" s="13">
        <f t="shared" si="218"/>
        <v>53900000</v>
      </c>
      <c r="BD1828" s="13">
        <f t="shared" si="219"/>
        <v>53900000</v>
      </c>
      <c r="BE1828" s="6">
        <f t="shared" si="220"/>
        <v>0</v>
      </c>
      <c r="BF1828" s="6">
        <f t="shared" si="221"/>
        <v>0</v>
      </c>
    </row>
    <row r="1829" spans="2:58" ht="156.75" x14ac:dyDescent="0.25">
      <c r="B1829" s="39" t="s">
        <v>2160</v>
      </c>
      <c r="C1829" s="39" t="s">
        <v>2088</v>
      </c>
      <c r="D1829" s="39" t="s">
        <v>37</v>
      </c>
      <c r="E1829" s="40" t="s">
        <v>2073</v>
      </c>
      <c r="F1829" s="40" t="s">
        <v>2074</v>
      </c>
      <c r="G1829" s="40" t="s">
        <v>38</v>
      </c>
      <c r="H1829" s="40">
        <v>81151600</v>
      </c>
      <c r="I1829" s="40" t="s">
        <v>8171</v>
      </c>
      <c r="J1829" s="40" t="s">
        <v>221</v>
      </c>
      <c r="K1829" s="40" t="s">
        <v>2157</v>
      </c>
      <c r="L1829" s="41" t="s">
        <v>154</v>
      </c>
      <c r="M1829" s="41" t="s">
        <v>154</v>
      </c>
      <c r="N1829" s="41">
        <v>12</v>
      </c>
      <c r="O1829" s="41" t="s">
        <v>223</v>
      </c>
      <c r="P1829" s="41" t="s">
        <v>224</v>
      </c>
      <c r="Q1829" s="58">
        <v>53900000</v>
      </c>
      <c r="R1829" s="58">
        <v>53900000</v>
      </c>
      <c r="S1829" s="41" t="s">
        <v>225</v>
      </c>
      <c r="T1829" s="41" t="s">
        <v>221</v>
      </c>
      <c r="U1829" s="40" t="s">
        <v>2090</v>
      </c>
      <c r="V1829" s="40" t="s">
        <v>2091</v>
      </c>
      <c r="W1829" s="40" t="s">
        <v>2092</v>
      </c>
      <c r="X1829" s="40" t="s">
        <v>229</v>
      </c>
      <c r="Y1829" s="40" t="s">
        <v>230</v>
      </c>
      <c r="Z1829" s="40" t="s">
        <v>2116</v>
      </c>
      <c r="AA1829" s="59">
        <v>0</v>
      </c>
      <c r="AB1829" s="59">
        <v>0</v>
      </c>
      <c r="AC1829" s="59">
        <v>53900000</v>
      </c>
      <c r="AD1829" s="59">
        <v>0</v>
      </c>
      <c r="AE1829" s="59">
        <v>0</v>
      </c>
      <c r="AF1829" s="59">
        <v>4900000</v>
      </c>
      <c r="AG1829" s="59">
        <v>0</v>
      </c>
      <c r="AH1829" s="59">
        <v>4900000</v>
      </c>
      <c r="AI1829" s="59">
        <v>0</v>
      </c>
      <c r="AJ1829" s="59">
        <v>4900000</v>
      </c>
      <c r="AK1829" s="59">
        <v>0</v>
      </c>
      <c r="AL1829" s="59">
        <v>4900000</v>
      </c>
      <c r="AM1829" s="59">
        <v>0</v>
      </c>
      <c r="AN1829" s="59">
        <v>4900000</v>
      </c>
      <c r="AO1829" s="59">
        <v>0</v>
      </c>
      <c r="AP1829" s="59">
        <v>4900000</v>
      </c>
      <c r="AQ1829" s="59">
        <v>0</v>
      </c>
      <c r="AR1829" s="59">
        <v>4900000</v>
      </c>
      <c r="AS1829" s="59">
        <v>0</v>
      </c>
      <c r="AT1829" s="59">
        <v>4900000</v>
      </c>
      <c r="AU1829" s="59">
        <v>0</v>
      </c>
      <c r="AV1829" s="59">
        <v>4900000</v>
      </c>
      <c r="AW1829" s="59">
        <v>0</v>
      </c>
      <c r="AX1829" s="59">
        <v>9800000</v>
      </c>
      <c r="AY1829" s="2">
        <v>0</v>
      </c>
      <c r="AZ1829" s="12" t="str">
        <f t="shared" si="215"/>
        <v>OK</v>
      </c>
      <c r="BA1829" s="12" t="str">
        <f t="shared" si="216"/>
        <v>OK</v>
      </c>
      <c r="BB1829" s="6">
        <f t="shared" si="217"/>
        <v>0</v>
      </c>
      <c r="BC1829" s="13">
        <f t="shared" si="218"/>
        <v>53900000</v>
      </c>
      <c r="BD1829" s="13">
        <f t="shared" si="219"/>
        <v>53900000</v>
      </c>
      <c r="BE1829" s="6">
        <f t="shared" si="220"/>
        <v>0</v>
      </c>
      <c r="BF1829" s="6">
        <f t="shared" si="221"/>
        <v>0</v>
      </c>
    </row>
    <row r="1830" spans="2:58" ht="156.75" x14ac:dyDescent="0.25">
      <c r="B1830" s="39" t="s">
        <v>2161</v>
      </c>
      <c r="C1830" s="39" t="s">
        <v>2088</v>
      </c>
      <c r="D1830" s="39" t="s">
        <v>37</v>
      </c>
      <c r="E1830" s="40" t="s">
        <v>2073</v>
      </c>
      <c r="F1830" s="40" t="s">
        <v>2074</v>
      </c>
      <c r="G1830" s="40" t="s">
        <v>38</v>
      </c>
      <c r="H1830" s="40">
        <v>81151600</v>
      </c>
      <c r="I1830" s="40" t="s">
        <v>8171</v>
      </c>
      <c r="J1830" s="40" t="s">
        <v>221</v>
      </c>
      <c r="K1830" s="40" t="s">
        <v>2157</v>
      </c>
      <c r="L1830" s="41" t="s">
        <v>154</v>
      </c>
      <c r="M1830" s="41" t="s">
        <v>154</v>
      </c>
      <c r="N1830" s="41">
        <v>12</v>
      </c>
      <c r="O1830" s="41" t="s">
        <v>223</v>
      </c>
      <c r="P1830" s="41" t="s">
        <v>224</v>
      </c>
      <c r="Q1830" s="58">
        <v>53900000</v>
      </c>
      <c r="R1830" s="58">
        <v>53900000</v>
      </c>
      <c r="S1830" s="41" t="s">
        <v>225</v>
      </c>
      <c r="T1830" s="41" t="s">
        <v>221</v>
      </c>
      <c r="U1830" s="40" t="s">
        <v>2090</v>
      </c>
      <c r="V1830" s="40" t="s">
        <v>2091</v>
      </c>
      <c r="W1830" s="40" t="s">
        <v>2092</v>
      </c>
      <c r="X1830" s="40" t="s">
        <v>229</v>
      </c>
      <c r="Y1830" s="40" t="s">
        <v>230</v>
      </c>
      <c r="Z1830" s="40" t="s">
        <v>2116</v>
      </c>
      <c r="AA1830" s="59">
        <v>0</v>
      </c>
      <c r="AB1830" s="59">
        <v>0</v>
      </c>
      <c r="AC1830" s="59">
        <v>53900000</v>
      </c>
      <c r="AD1830" s="59">
        <v>0</v>
      </c>
      <c r="AE1830" s="59">
        <v>0</v>
      </c>
      <c r="AF1830" s="59">
        <v>4900000</v>
      </c>
      <c r="AG1830" s="59">
        <v>0</v>
      </c>
      <c r="AH1830" s="59">
        <v>4900000</v>
      </c>
      <c r="AI1830" s="59">
        <v>0</v>
      </c>
      <c r="AJ1830" s="59">
        <v>4900000</v>
      </c>
      <c r="AK1830" s="59">
        <v>0</v>
      </c>
      <c r="AL1830" s="59">
        <v>4900000</v>
      </c>
      <c r="AM1830" s="59">
        <v>0</v>
      </c>
      <c r="AN1830" s="59">
        <v>4900000</v>
      </c>
      <c r="AO1830" s="59">
        <v>0</v>
      </c>
      <c r="AP1830" s="59">
        <v>4900000</v>
      </c>
      <c r="AQ1830" s="59">
        <v>0</v>
      </c>
      <c r="AR1830" s="59">
        <v>4900000</v>
      </c>
      <c r="AS1830" s="59">
        <v>0</v>
      </c>
      <c r="AT1830" s="59">
        <v>4900000</v>
      </c>
      <c r="AU1830" s="59">
        <v>0</v>
      </c>
      <c r="AV1830" s="59">
        <v>4900000</v>
      </c>
      <c r="AW1830" s="59">
        <v>0</v>
      </c>
      <c r="AX1830" s="59">
        <v>9800000</v>
      </c>
      <c r="AY1830" s="2">
        <v>0</v>
      </c>
      <c r="AZ1830" s="12" t="str">
        <f t="shared" si="215"/>
        <v>OK</v>
      </c>
      <c r="BA1830" s="12" t="str">
        <f t="shared" si="216"/>
        <v>OK</v>
      </c>
      <c r="BB1830" s="6">
        <f t="shared" si="217"/>
        <v>0</v>
      </c>
      <c r="BC1830" s="13">
        <f t="shared" si="218"/>
        <v>53900000</v>
      </c>
      <c r="BD1830" s="13">
        <f t="shared" si="219"/>
        <v>53900000</v>
      </c>
      <c r="BE1830" s="6">
        <f t="shared" si="220"/>
        <v>0</v>
      </c>
      <c r="BF1830" s="6">
        <f t="shared" si="221"/>
        <v>0</v>
      </c>
    </row>
    <row r="1831" spans="2:58" ht="71.25" x14ac:dyDescent="0.25">
      <c r="B1831" s="39" t="s">
        <v>2162</v>
      </c>
      <c r="C1831" s="39" t="s">
        <v>2088</v>
      </c>
      <c r="D1831" s="39" t="s">
        <v>37</v>
      </c>
      <c r="E1831" s="40" t="s">
        <v>2073</v>
      </c>
      <c r="F1831" s="40" t="s">
        <v>2074</v>
      </c>
      <c r="G1831" s="40" t="s">
        <v>38</v>
      </c>
      <c r="H1831" s="40">
        <v>81151600</v>
      </c>
      <c r="I1831" s="40" t="s">
        <v>8171</v>
      </c>
      <c r="J1831" s="40" t="s">
        <v>221</v>
      </c>
      <c r="K1831" s="40" t="s">
        <v>2163</v>
      </c>
      <c r="L1831" s="41" t="s">
        <v>153</v>
      </c>
      <c r="M1831" s="41" t="s">
        <v>153</v>
      </c>
      <c r="N1831" s="41">
        <v>12</v>
      </c>
      <c r="O1831" s="41" t="s">
        <v>223</v>
      </c>
      <c r="P1831" s="41" t="s">
        <v>224</v>
      </c>
      <c r="Q1831" s="58">
        <v>68400000</v>
      </c>
      <c r="R1831" s="58">
        <v>68400000</v>
      </c>
      <c r="S1831" s="41" t="s">
        <v>225</v>
      </c>
      <c r="T1831" s="41" t="s">
        <v>221</v>
      </c>
      <c r="U1831" s="40" t="s">
        <v>2090</v>
      </c>
      <c r="V1831" s="40" t="s">
        <v>2091</v>
      </c>
      <c r="W1831" s="40" t="s">
        <v>2092</v>
      </c>
      <c r="X1831" s="40" t="s">
        <v>229</v>
      </c>
      <c r="Y1831" s="40" t="s">
        <v>230</v>
      </c>
      <c r="Z1831" s="40" t="s">
        <v>2104</v>
      </c>
      <c r="AA1831" s="59">
        <v>68400000</v>
      </c>
      <c r="AB1831" s="59">
        <v>0</v>
      </c>
      <c r="AC1831" s="59">
        <v>0</v>
      </c>
      <c r="AD1831" s="59">
        <v>5700000</v>
      </c>
      <c r="AE1831" s="59">
        <v>0</v>
      </c>
      <c r="AF1831" s="59">
        <v>5700000</v>
      </c>
      <c r="AG1831" s="59">
        <v>0</v>
      </c>
      <c r="AH1831" s="59">
        <v>5700000</v>
      </c>
      <c r="AI1831" s="59">
        <v>0</v>
      </c>
      <c r="AJ1831" s="59">
        <v>5700000</v>
      </c>
      <c r="AK1831" s="59">
        <v>0</v>
      </c>
      <c r="AL1831" s="59">
        <v>5700000</v>
      </c>
      <c r="AM1831" s="59">
        <v>0</v>
      </c>
      <c r="AN1831" s="59">
        <v>5700000</v>
      </c>
      <c r="AO1831" s="59">
        <v>0</v>
      </c>
      <c r="AP1831" s="59">
        <v>5700000</v>
      </c>
      <c r="AQ1831" s="59">
        <v>0</v>
      </c>
      <c r="AR1831" s="59">
        <v>5700000</v>
      </c>
      <c r="AS1831" s="59">
        <v>0</v>
      </c>
      <c r="AT1831" s="59">
        <v>5700000</v>
      </c>
      <c r="AU1831" s="59">
        <v>0</v>
      </c>
      <c r="AV1831" s="59">
        <v>5700000</v>
      </c>
      <c r="AW1831" s="59">
        <v>0</v>
      </c>
      <c r="AX1831" s="59">
        <v>11400000</v>
      </c>
      <c r="AY1831" s="2">
        <v>0</v>
      </c>
      <c r="AZ1831" s="12" t="str">
        <f t="shared" si="215"/>
        <v>OK</v>
      </c>
      <c r="BA1831" s="12" t="str">
        <f t="shared" si="216"/>
        <v>OK</v>
      </c>
      <c r="BB1831" s="6">
        <f t="shared" si="217"/>
        <v>0</v>
      </c>
      <c r="BC1831" s="13">
        <f t="shared" si="218"/>
        <v>68400000</v>
      </c>
      <c r="BD1831" s="13">
        <f t="shared" si="219"/>
        <v>68400000</v>
      </c>
      <c r="BE1831" s="6">
        <f t="shared" si="220"/>
        <v>0</v>
      </c>
      <c r="BF1831" s="6">
        <f t="shared" si="221"/>
        <v>0</v>
      </c>
    </row>
    <row r="1832" spans="2:58" ht="71.25" x14ac:dyDescent="0.25">
      <c r="B1832" s="39" t="s">
        <v>2164</v>
      </c>
      <c r="C1832" s="39" t="s">
        <v>2088</v>
      </c>
      <c r="D1832" s="39" t="s">
        <v>37</v>
      </c>
      <c r="E1832" s="40" t="s">
        <v>2073</v>
      </c>
      <c r="F1832" s="40" t="s">
        <v>2074</v>
      </c>
      <c r="G1832" s="40" t="s">
        <v>38</v>
      </c>
      <c r="H1832" s="40">
        <v>81151600</v>
      </c>
      <c r="I1832" s="40" t="s">
        <v>8171</v>
      </c>
      <c r="J1832" s="40" t="s">
        <v>221</v>
      </c>
      <c r="K1832" s="40" t="s">
        <v>2165</v>
      </c>
      <c r="L1832" s="41" t="s">
        <v>154</v>
      </c>
      <c r="M1832" s="41" t="s">
        <v>154</v>
      </c>
      <c r="N1832" s="41">
        <v>12</v>
      </c>
      <c r="O1832" s="41" t="s">
        <v>223</v>
      </c>
      <c r="P1832" s="41" t="s">
        <v>224</v>
      </c>
      <c r="Q1832" s="58">
        <v>72600000</v>
      </c>
      <c r="R1832" s="58">
        <v>72600000</v>
      </c>
      <c r="S1832" s="41" t="s">
        <v>225</v>
      </c>
      <c r="T1832" s="41" t="s">
        <v>221</v>
      </c>
      <c r="U1832" s="40" t="s">
        <v>2090</v>
      </c>
      <c r="V1832" s="40" t="s">
        <v>2091</v>
      </c>
      <c r="W1832" s="40" t="s">
        <v>2092</v>
      </c>
      <c r="X1832" s="40" t="s">
        <v>229</v>
      </c>
      <c r="Y1832" s="40" t="s">
        <v>230</v>
      </c>
      <c r="Z1832" s="40" t="s">
        <v>2166</v>
      </c>
      <c r="AA1832" s="59">
        <v>0</v>
      </c>
      <c r="AB1832" s="59">
        <v>0</v>
      </c>
      <c r="AC1832" s="59">
        <v>72600000</v>
      </c>
      <c r="AD1832" s="59">
        <v>0</v>
      </c>
      <c r="AE1832" s="59">
        <v>0</v>
      </c>
      <c r="AF1832" s="59">
        <v>6600000</v>
      </c>
      <c r="AG1832" s="59">
        <v>0</v>
      </c>
      <c r="AH1832" s="59">
        <v>6600000</v>
      </c>
      <c r="AI1832" s="59">
        <v>0</v>
      </c>
      <c r="AJ1832" s="59">
        <v>6600000</v>
      </c>
      <c r="AK1832" s="59">
        <v>0</v>
      </c>
      <c r="AL1832" s="59">
        <v>6600000</v>
      </c>
      <c r="AM1832" s="59">
        <v>0</v>
      </c>
      <c r="AN1832" s="59">
        <v>6600000</v>
      </c>
      <c r="AO1832" s="59">
        <v>0</v>
      </c>
      <c r="AP1832" s="59">
        <v>6600000</v>
      </c>
      <c r="AQ1832" s="59">
        <v>0</v>
      </c>
      <c r="AR1832" s="59">
        <v>6600000</v>
      </c>
      <c r="AS1832" s="59">
        <v>0</v>
      </c>
      <c r="AT1832" s="59">
        <v>6600000</v>
      </c>
      <c r="AU1832" s="59">
        <v>0</v>
      </c>
      <c r="AV1832" s="59">
        <v>6600000</v>
      </c>
      <c r="AW1832" s="59">
        <v>0</v>
      </c>
      <c r="AX1832" s="59">
        <v>13200000</v>
      </c>
      <c r="AY1832" s="2">
        <v>0</v>
      </c>
      <c r="AZ1832" s="12" t="str">
        <f t="shared" si="215"/>
        <v>OK</v>
      </c>
      <c r="BA1832" s="12" t="str">
        <f t="shared" si="216"/>
        <v>OK</v>
      </c>
      <c r="BB1832" s="6">
        <f t="shared" si="217"/>
        <v>0</v>
      </c>
      <c r="BC1832" s="13">
        <f t="shared" si="218"/>
        <v>72600000</v>
      </c>
      <c r="BD1832" s="13">
        <f t="shared" si="219"/>
        <v>72600000</v>
      </c>
      <c r="BE1832" s="6">
        <f t="shared" si="220"/>
        <v>0</v>
      </c>
      <c r="BF1832" s="6">
        <f t="shared" si="221"/>
        <v>0</v>
      </c>
    </row>
    <row r="1833" spans="2:58" ht="128.25" x14ac:dyDescent="0.25">
      <c r="B1833" s="39" t="s">
        <v>2167</v>
      </c>
      <c r="C1833" s="39" t="s">
        <v>2088</v>
      </c>
      <c r="D1833" s="39" t="s">
        <v>37</v>
      </c>
      <c r="E1833" s="40" t="s">
        <v>2073</v>
      </c>
      <c r="F1833" s="40" t="s">
        <v>2074</v>
      </c>
      <c r="G1833" s="40" t="s">
        <v>38</v>
      </c>
      <c r="H1833" s="40">
        <v>81151600</v>
      </c>
      <c r="I1833" s="40" t="s">
        <v>8171</v>
      </c>
      <c r="J1833" s="40" t="s">
        <v>221</v>
      </c>
      <c r="K1833" s="40" t="s">
        <v>2168</v>
      </c>
      <c r="L1833" s="41" t="s">
        <v>153</v>
      </c>
      <c r="M1833" s="41" t="s">
        <v>153</v>
      </c>
      <c r="N1833" s="41">
        <v>12</v>
      </c>
      <c r="O1833" s="41" t="s">
        <v>223</v>
      </c>
      <c r="P1833" s="41" t="s">
        <v>224</v>
      </c>
      <c r="Q1833" s="58">
        <v>97848000</v>
      </c>
      <c r="R1833" s="58">
        <v>97848000</v>
      </c>
      <c r="S1833" s="41" t="s">
        <v>225</v>
      </c>
      <c r="T1833" s="41" t="s">
        <v>221</v>
      </c>
      <c r="U1833" s="40" t="s">
        <v>2090</v>
      </c>
      <c r="V1833" s="40" t="s">
        <v>2091</v>
      </c>
      <c r="W1833" s="40" t="s">
        <v>2092</v>
      </c>
      <c r="X1833" s="40" t="s">
        <v>229</v>
      </c>
      <c r="Y1833" s="40" t="s">
        <v>230</v>
      </c>
      <c r="Z1833" s="40" t="s">
        <v>2169</v>
      </c>
      <c r="AA1833" s="59">
        <v>97848000</v>
      </c>
      <c r="AB1833" s="59">
        <v>0</v>
      </c>
      <c r="AC1833" s="59">
        <v>0</v>
      </c>
      <c r="AD1833" s="59">
        <v>8154000</v>
      </c>
      <c r="AE1833" s="59">
        <v>0</v>
      </c>
      <c r="AF1833" s="59">
        <v>8154000</v>
      </c>
      <c r="AG1833" s="59">
        <v>0</v>
      </c>
      <c r="AH1833" s="59">
        <v>8154000</v>
      </c>
      <c r="AI1833" s="59">
        <v>0</v>
      </c>
      <c r="AJ1833" s="59">
        <v>8154000</v>
      </c>
      <c r="AK1833" s="59">
        <v>0</v>
      </c>
      <c r="AL1833" s="59">
        <v>8154000</v>
      </c>
      <c r="AM1833" s="59">
        <v>0</v>
      </c>
      <c r="AN1833" s="59">
        <v>8154000</v>
      </c>
      <c r="AO1833" s="59">
        <v>0</v>
      </c>
      <c r="AP1833" s="59">
        <v>8154000</v>
      </c>
      <c r="AQ1833" s="59">
        <v>0</v>
      </c>
      <c r="AR1833" s="59">
        <v>8154000</v>
      </c>
      <c r="AS1833" s="59">
        <v>0</v>
      </c>
      <c r="AT1833" s="59">
        <v>8154000</v>
      </c>
      <c r="AU1833" s="59">
        <v>0</v>
      </c>
      <c r="AV1833" s="59">
        <v>8154000</v>
      </c>
      <c r="AW1833" s="59">
        <v>0</v>
      </c>
      <c r="AX1833" s="59">
        <v>16308000</v>
      </c>
      <c r="AY1833" s="2">
        <v>0</v>
      </c>
      <c r="AZ1833" s="12" t="str">
        <f t="shared" si="215"/>
        <v>OK</v>
      </c>
      <c r="BA1833" s="12" t="str">
        <f t="shared" si="216"/>
        <v>OK</v>
      </c>
      <c r="BB1833" s="6">
        <f t="shared" si="217"/>
        <v>0</v>
      </c>
      <c r="BC1833" s="13">
        <f t="shared" si="218"/>
        <v>97848000</v>
      </c>
      <c r="BD1833" s="13">
        <f t="shared" si="219"/>
        <v>97848000</v>
      </c>
      <c r="BE1833" s="6">
        <f t="shared" si="220"/>
        <v>0</v>
      </c>
      <c r="BF1833" s="6">
        <f t="shared" si="221"/>
        <v>0</v>
      </c>
    </row>
    <row r="1834" spans="2:58" ht="128.25" x14ac:dyDescent="0.25">
      <c r="B1834" s="39" t="s">
        <v>2170</v>
      </c>
      <c r="C1834" s="39" t="s">
        <v>2088</v>
      </c>
      <c r="D1834" s="39" t="s">
        <v>37</v>
      </c>
      <c r="E1834" s="40" t="s">
        <v>2073</v>
      </c>
      <c r="F1834" s="40" t="s">
        <v>2074</v>
      </c>
      <c r="G1834" s="40" t="s">
        <v>38</v>
      </c>
      <c r="H1834" s="40">
        <v>81151600</v>
      </c>
      <c r="I1834" s="40" t="s">
        <v>8171</v>
      </c>
      <c r="J1834" s="40" t="s">
        <v>221</v>
      </c>
      <c r="K1834" s="40" t="s">
        <v>2171</v>
      </c>
      <c r="L1834" s="41" t="s">
        <v>154</v>
      </c>
      <c r="M1834" s="41" t="s">
        <v>154</v>
      </c>
      <c r="N1834" s="41">
        <v>12</v>
      </c>
      <c r="O1834" s="41" t="s">
        <v>223</v>
      </c>
      <c r="P1834" s="41" t="s">
        <v>224</v>
      </c>
      <c r="Q1834" s="58">
        <v>72600000</v>
      </c>
      <c r="R1834" s="58">
        <v>72600000</v>
      </c>
      <c r="S1834" s="41" t="s">
        <v>225</v>
      </c>
      <c r="T1834" s="41" t="s">
        <v>221</v>
      </c>
      <c r="U1834" s="40" t="s">
        <v>2090</v>
      </c>
      <c r="V1834" s="40" t="s">
        <v>2091</v>
      </c>
      <c r="W1834" s="40" t="s">
        <v>2092</v>
      </c>
      <c r="X1834" s="40" t="s">
        <v>229</v>
      </c>
      <c r="Y1834" s="40" t="s">
        <v>230</v>
      </c>
      <c r="Z1834" s="40" t="s">
        <v>2172</v>
      </c>
      <c r="AA1834" s="59">
        <v>0</v>
      </c>
      <c r="AB1834" s="59">
        <v>0</v>
      </c>
      <c r="AC1834" s="59">
        <v>72600000</v>
      </c>
      <c r="AD1834" s="59">
        <v>0</v>
      </c>
      <c r="AE1834" s="59">
        <v>0</v>
      </c>
      <c r="AF1834" s="59">
        <v>6600000</v>
      </c>
      <c r="AG1834" s="59">
        <v>0</v>
      </c>
      <c r="AH1834" s="59">
        <v>6600000</v>
      </c>
      <c r="AI1834" s="59">
        <v>0</v>
      </c>
      <c r="AJ1834" s="59">
        <v>6600000</v>
      </c>
      <c r="AK1834" s="59">
        <v>0</v>
      </c>
      <c r="AL1834" s="59">
        <v>6600000</v>
      </c>
      <c r="AM1834" s="59">
        <v>0</v>
      </c>
      <c r="AN1834" s="59">
        <v>6600000</v>
      </c>
      <c r="AO1834" s="59">
        <v>0</v>
      </c>
      <c r="AP1834" s="59">
        <v>6600000</v>
      </c>
      <c r="AQ1834" s="59">
        <v>0</v>
      </c>
      <c r="AR1834" s="59">
        <v>6600000</v>
      </c>
      <c r="AS1834" s="59">
        <v>0</v>
      </c>
      <c r="AT1834" s="59">
        <v>6600000</v>
      </c>
      <c r="AU1834" s="59">
        <v>0</v>
      </c>
      <c r="AV1834" s="59">
        <v>6600000</v>
      </c>
      <c r="AW1834" s="59">
        <v>0</v>
      </c>
      <c r="AX1834" s="59">
        <v>13200000</v>
      </c>
      <c r="AY1834" s="2">
        <v>0</v>
      </c>
      <c r="AZ1834" s="12" t="str">
        <f t="shared" si="215"/>
        <v>OK</v>
      </c>
      <c r="BA1834" s="12" t="str">
        <f t="shared" si="216"/>
        <v>OK</v>
      </c>
      <c r="BB1834" s="6">
        <f t="shared" si="217"/>
        <v>0</v>
      </c>
      <c r="BC1834" s="13">
        <f t="shared" si="218"/>
        <v>72600000</v>
      </c>
      <c r="BD1834" s="13">
        <f t="shared" si="219"/>
        <v>72600000</v>
      </c>
      <c r="BE1834" s="6">
        <f t="shared" si="220"/>
        <v>0</v>
      </c>
      <c r="BF1834" s="6">
        <f t="shared" si="221"/>
        <v>0</v>
      </c>
    </row>
    <row r="1835" spans="2:58" ht="85.5" x14ac:dyDescent="0.25">
      <c r="B1835" s="39" t="s">
        <v>2173</v>
      </c>
      <c r="C1835" s="39" t="s">
        <v>2088</v>
      </c>
      <c r="D1835" s="39" t="s">
        <v>37</v>
      </c>
      <c r="E1835" s="40" t="s">
        <v>2073</v>
      </c>
      <c r="F1835" s="40" t="s">
        <v>2074</v>
      </c>
      <c r="G1835" s="40" t="s">
        <v>38</v>
      </c>
      <c r="H1835" s="40">
        <v>81151600</v>
      </c>
      <c r="I1835" s="40" t="s">
        <v>8171</v>
      </c>
      <c r="J1835" s="40" t="s">
        <v>221</v>
      </c>
      <c r="K1835" s="40" t="s">
        <v>2174</v>
      </c>
      <c r="L1835" s="41" t="s">
        <v>153</v>
      </c>
      <c r="M1835" s="41" t="s">
        <v>153</v>
      </c>
      <c r="N1835" s="41">
        <v>12</v>
      </c>
      <c r="O1835" s="41" t="s">
        <v>223</v>
      </c>
      <c r="P1835" s="41" t="s">
        <v>224</v>
      </c>
      <c r="Q1835" s="58">
        <v>84288000</v>
      </c>
      <c r="R1835" s="58">
        <v>84288000</v>
      </c>
      <c r="S1835" s="41" t="s">
        <v>225</v>
      </c>
      <c r="T1835" s="41" t="s">
        <v>221</v>
      </c>
      <c r="U1835" s="40" t="s">
        <v>2090</v>
      </c>
      <c r="V1835" s="40" t="s">
        <v>2091</v>
      </c>
      <c r="W1835" s="40" t="s">
        <v>2092</v>
      </c>
      <c r="X1835" s="40" t="s">
        <v>229</v>
      </c>
      <c r="Y1835" s="40" t="s">
        <v>230</v>
      </c>
      <c r="Z1835" s="40" t="s">
        <v>2175</v>
      </c>
      <c r="AA1835" s="59">
        <v>84288000</v>
      </c>
      <c r="AB1835" s="59">
        <v>0</v>
      </c>
      <c r="AC1835" s="59">
        <v>0</v>
      </c>
      <c r="AD1835" s="59">
        <v>7024000</v>
      </c>
      <c r="AE1835" s="59">
        <v>0</v>
      </c>
      <c r="AF1835" s="59">
        <v>7024000</v>
      </c>
      <c r="AG1835" s="59">
        <v>0</v>
      </c>
      <c r="AH1835" s="59">
        <v>7024000</v>
      </c>
      <c r="AI1835" s="59">
        <v>0</v>
      </c>
      <c r="AJ1835" s="59">
        <v>7024000</v>
      </c>
      <c r="AK1835" s="59">
        <v>0</v>
      </c>
      <c r="AL1835" s="59">
        <v>7024000</v>
      </c>
      <c r="AM1835" s="59">
        <v>0</v>
      </c>
      <c r="AN1835" s="59">
        <v>7024000</v>
      </c>
      <c r="AO1835" s="59">
        <v>0</v>
      </c>
      <c r="AP1835" s="59">
        <v>7024000</v>
      </c>
      <c r="AQ1835" s="59">
        <v>0</v>
      </c>
      <c r="AR1835" s="59">
        <v>7024000</v>
      </c>
      <c r="AS1835" s="59">
        <v>0</v>
      </c>
      <c r="AT1835" s="59">
        <v>7024000</v>
      </c>
      <c r="AU1835" s="59">
        <v>0</v>
      </c>
      <c r="AV1835" s="59">
        <v>7024000</v>
      </c>
      <c r="AW1835" s="59">
        <v>0</v>
      </c>
      <c r="AX1835" s="59">
        <v>14048000</v>
      </c>
      <c r="AY1835" s="2">
        <v>0</v>
      </c>
      <c r="AZ1835" s="12" t="str">
        <f t="shared" si="215"/>
        <v>OK</v>
      </c>
      <c r="BA1835" s="12" t="str">
        <f t="shared" si="216"/>
        <v>OK</v>
      </c>
      <c r="BB1835" s="6">
        <f t="shared" si="217"/>
        <v>0</v>
      </c>
      <c r="BC1835" s="13">
        <f t="shared" si="218"/>
        <v>84288000</v>
      </c>
      <c r="BD1835" s="13">
        <f t="shared" si="219"/>
        <v>84288000</v>
      </c>
      <c r="BE1835" s="6">
        <f t="shared" si="220"/>
        <v>0</v>
      </c>
      <c r="BF1835" s="6">
        <f t="shared" si="221"/>
        <v>0</v>
      </c>
    </row>
    <row r="1836" spans="2:58" ht="114" x14ac:dyDescent="0.25">
      <c r="B1836" s="39" t="s">
        <v>2176</v>
      </c>
      <c r="C1836" s="39" t="s">
        <v>2088</v>
      </c>
      <c r="D1836" s="39" t="s">
        <v>37</v>
      </c>
      <c r="E1836" s="40" t="s">
        <v>2073</v>
      </c>
      <c r="F1836" s="40" t="s">
        <v>2074</v>
      </c>
      <c r="G1836" s="40" t="s">
        <v>38</v>
      </c>
      <c r="H1836" s="40">
        <v>81151600</v>
      </c>
      <c r="I1836" s="40" t="s">
        <v>8171</v>
      </c>
      <c r="J1836" s="40" t="s">
        <v>221</v>
      </c>
      <c r="K1836" s="40" t="s">
        <v>2177</v>
      </c>
      <c r="L1836" s="41" t="s">
        <v>154</v>
      </c>
      <c r="M1836" s="41" t="s">
        <v>154</v>
      </c>
      <c r="N1836" s="41">
        <v>12</v>
      </c>
      <c r="O1836" s="41" t="s">
        <v>223</v>
      </c>
      <c r="P1836" s="41" t="s">
        <v>224</v>
      </c>
      <c r="Q1836" s="58">
        <v>84700000</v>
      </c>
      <c r="R1836" s="58">
        <v>84700000</v>
      </c>
      <c r="S1836" s="41" t="s">
        <v>225</v>
      </c>
      <c r="T1836" s="41" t="s">
        <v>221</v>
      </c>
      <c r="U1836" s="40" t="s">
        <v>2090</v>
      </c>
      <c r="V1836" s="40" t="s">
        <v>2091</v>
      </c>
      <c r="W1836" s="40" t="s">
        <v>2092</v>
      </c>
      <c r="X1836" s="40" t="s">
        <v>229</v>
      </c>
      <c r="Y1836" s="40" t="s">
        <v>230</v>
      </c>
      <c r="Z1836" s="40" t="s">
        <v>2116</v>
      </c>
      <c r="AA1836" s="59">
        <v>0</v>
      </c>
      <c r="AB1836" s="59">
        <v>0</v>
      </c>
      <c r="AC1836" s="59">
        <v>84700000</v>
      </c>
      <c r="AD1836" s="59">
        <v>0</v>
      </c>
      <c r="AE1836" s="59">
        <v>0</v>
      </c>
      <c r="AF1836" s="59">
        <v>7700000</v>
      </c>
      <c r="AG1836" s="59">
        <v>0</v>
      </c>
      <c r="AH1836" s="59">
        <v>7700000</v>
      </c>
      <c r="AI1836" s="59">
        <v>0</v>
      </c>
      <c r="AJ1836" s="59">
        <v>7700000</v>
      </c>
      <c r="AK1836" s="59">
        <v>0</v>
      </c>
      <c r="AL1836" s="59">
        <v>7700000</v>
      </c>
      <c r="AM1836" s="59">
        <v>0</v>
      </c>
      <c r="AN1836" s="59">
        <v>7700000</v>
      </c>
      <c r="AO1836" s="59">
        <v>0</v>
      </c>
      <c r="AP1836" s="59">
        <v>7700000</v>
      </c>
      <c r="AQ1836" s="59">
        <v>0</v>
      </c>
      <c r="AR1836" s="59">
        <v>7700000</v>
      </c>
      <c r="AS1836" s="59">
        <v>0</v>
      </c>
      <c r="AT1836" s="59">
        <v>7700000</v>
      </c>
      <c r="AU1836" s="59">
        <v>0</v>
      </c>
      <c r="AV1836" s="59">
        <v>7700000</v>
      </c>
      <c r="AW1836" s="59">
        <v>0</v>
      </c>
      <c r="AX1836" s="59">
        <v>15400000</v>
      </c>
      <c r="AY1836" s="2">
        <v>0</v>
      </c>
      <c r="AZ1836" s="12" t="str">
        <f t="shared" si="215"/>
        <v>OK</v>
      </c>
      <c r="BA1836" s="12" t="str">
        <f t="shared" si="216"/>
        <v>OK</v>
      </c>
      <c r="BB1836" s="6">
        <f t="shared" si="217"/>
        <v>0</v>
      </c>
      <c r="BC1836" s="13">
        <f t="shared" si="218"/>
        <v>84700000</v>
      </c>
      <c r="BD1836" s="13">
        <f t="shared" si="219"/>
        <v>84700000</v>
      </c>
      <c r="BE1836" s="6">
        <f t="shared" si="220"/>
        <v>0</v>
      </c>
      <c r="BF1836" s="6">
        <f t="shared" si="221"/>
        <v>0</v>
      </c>
    </row>
    <row r="1837" spans="2:58" ht="114" x14ac:dyDescent="0.25">
      <c r="B1837" s="39" t="s">
        <v>2178</v>
      </c>
      <c r="C1837" s="39" t="s">
        <v>2088</v>
      </c>
      <c r="D1837" s="39" t="s">
        <v>37</v>
      </c>
      <c r="E1837" s="40" t="s">
        <v>2073</v>
      </c>
      <c r="F1837" s="40" t="s">
        <v>2074</v>
      </c>
      <c r="G1837" s="40" t="s">
        <v>38</v>
      </c>
      <c r="H1837" s="40">
        <v>81151600</v>
      </c>
      <c r="I1837" s="40" t="s">
        <v>8171</v>
      </c>
      <c r="J1837" s="40" t="s">
        <v>221</v>
      </c>
      <c r="K1837" s="40" t="s">
        <v>2177</v>
      </c>
      <c r="L1837" s="41" t="s">
        <v>154</v>
      </c>
      <c r="M1837" s="41" t="s">
        <v>154</v>
      </c>
      <c r="N1837" s="41">
        <v>12</v>
      </c>
      <c r="O1837" s="41" t="s">
        <v>223</v>
      </c>
      <c r="P1837" s="41" t="s">
        <v>224</v>
      </c>
      <c r="Q1837" s="58">
        <v>84700000</v>
      </c>
      <c r="R1837" s="58">
        <v>84700000</v>
      </c>
      <c r="S1837" s="41" t="s">
        <v>225</v>
      </c>
      <c r="T1837" s="41" t="s">
        <v>221</v>
      </c>
      <c r="U1837" s="40" t="s">
        <v>2090</v>
      </c>
      <c r="V1837" s="40" t="s">
        <v>2091</v>
      </c>
      <c r="W1837" s="40" t="s">
        <v>2092</v>
      </c>
      <c r="X1837" s="40" t="s">
        <v>229</v>
      </c>
      <c r="Y1837" s="40" t="s">
        <v>230</v>
      </c>
      <c r="Z1837" s="40" t="s">
        <v>2116</v>
      </c>
      <c r="AA1837" s="59">
        <v>0</v>
      </c>
      <c r="AB1837" s="59">
        <v>0</v>
      </c>
      <c r="AC1837" s="59">
        <v>84700000</v>
      </c>
      <c r="AD1837" s="59">
        <v>0</v>
      </c>
      <c r="AE1837" s="59">
        <v>0</v>
      </c>
      <c r="AF1837" s="59">
        <v>7700000</v>
      </c>
      <c r="AG1837" s="59">
        <v>0</v>
      </c>
      <c r="AH1837" s="59">
        <v>7700000</v>
      </c>
      <c r="AI1837" s="59">
        <v>0</v>
      </c>
      <c r="AJ1837" s="59">
        <v>7700000</v>
      </c>
      <c r="AK1837" s="59">
        <v>0</v>
      </c>
      <c r="AL1837" s="59">
        <v>7700000</v>
      </c>
      <c r="AM1837" s="59">
        <v>0</v>
      </c>
      <c r="AN1837" s="59">
        <v>7700000</v>
      </c>
      <c r="AO1837" s="59">
        <v>0</v>
      </c>
      <c r="AP1837" s="59">
        <v>7700000</v>
      </c>
      <c r="AQ1837" s="59">
        <v>0</v>
      </c>
      <c r="AR1837" s="59">
        <v>7700000</v>
      </c>
      <c r="AS1837" s="59">
        <v>0</v>
      </c>
      <c r="AT1837" s="59">
        <v>7700000</v>
      </c>
      <c r="AU1837" s="59">
        <v>0</v>
      </c>
      <c r="AV1837" s="59">
        <v>7700000</v>
      </c>
      <c r="AW1837" s="59">
        <v>0</v>
      </c>
      <c r="AX1837" s="59">
        <v>15400000</v>
      </c>
      <c r="AY1837" s="2">
        <v>0</v>
      </c>
      <c r="AZ1837" s="12" t="str">
        <f t="shared" si="215"/>
        <v>OK</v>
      </c>
      <c r="BA1837" s="12" t="str">
        <f t="shared" si="216"/>
        <v>OK</v>
      </c>
      <c r="BB1837" s="6">
        <f t="shared" si="217"/>
        <v>0</v>
      </c>
      <c r="BC1837" s="13">
        <f t="shared" si="218"/>
        <v>84700000</v>
      </c>
      <c r="BD1837" s="13">
        <f t="shared" si="219"/>
        <v>84700000</v>
      </c>
      <c r="BE1837" s="6">
        <f t="shared" si="220"/>
        <v>0</v>
      </c>
      <c r="BF1837" s="6">
        <f t="shared" si="221"/>
        <v>0</v>
      </c>
    </row>
    <row r="1838" spans="2:58" ht="114" x14ac:dyDescent="0.25">
      <c r="B1838" s="39" t="s">
        <v>2179</v>
      </c>
      <c r="C1838" s="39" t="s">
        <v>2088</v>
      </c>
      <c r="D1838" s="39" t="s">
        <v>37</v>
      </c>
      <c r="E1838" s="40" t="s">
        <v>2073</v>
      </c>
      <c r="F1838" s="40" t="s">
        <v>2074</v>
      </c>
      <c r="G1838" s="40" t="s">
        <v>38</v>
      </c>
      <c r="H1838" s="40">
        <v>81151600</v>
      </c>
      <c r="I1838" s="40" t="s">
        <v>8171</v>
      </c>
      <c r="J1838" s="40" t="s">
        <v>221</v>
      </c>
      <c r="K1838" s="40" t="s">
        <v>2177</v>
      </c>
      <c r="L1838" s="41" t="s">
        <v>154</v>
      </c>
      <c r="M1838" s="41" t="s">
        <v>154</v>
      </c>
      <c r="N1838" s="41">
        <v>12</v>
      </c>
      <c r="O1838" s="41" t="s">
        <v>223</v>
      </c>
      <c r="P1838" s="41" t="s">
        <v>224</v>
      </c>
      <c r="Q1838" s="58">
        <v>84700000</v>
      </c>
      <c r="R1838" s="58">
        <v>84700000</v>
      </c>
      <c r="S1838" s="41" t="s">
        <v>225</v>
      </c>
      <c r="T1838" s="41" t="s">
        <v>221</v>
      </c>
      <c r="U1838" s="40" t="s">
        <v>2090</v>
      </c>
      <c r="V1838" s="40" t="s">
        <v>2091</v>
      </c>
      <c r="W1838" s="40" t="s">
        <v>2092</v>
      </c>
      <c r="X1838" s="40" t="s">
        <v>229</v>
      </c>
      <c r="Y1838" s="40" t="s">
        <v>230</v>
      </c>
      <c r="Z1838" s="40" t="s">
        <v>2116</v>
      </c>
      <c r="AA1838" s="59">
        <v>0</v>
      </c>
      <c r="AB1838" s="59">
        <v>0</v>
      </c>
      <c r="AC1838" s="59">
        <v>84700000</v>
      </c>
      <c r="AD1838" s="59">
        <v>0</v>
      </c>
      <c r="AE1838" s="59">
        <v>0</v>
      </c>
      <c r="AF1838" s="59">
        <v>7700000</v>
      </c>
      <c r="AG1838" s="59">
        <v>0</v>
      </c>
      <c r="AH1838" s="59">
        <v>7700000</v>
      </c>
      <c r="AI1838" s="59">
        <v>0</v>
      </c>
      <c r="AJ1838" s="59">
        <v>7700000</v>
      </c>
      <c r="AK1838" s="59">
        <v>0</v>
      </c>
      <c r="AL1838" s="59">
        <v>7700000</v>
      </c>
      <c r="AM1838" s="59">
        <v>0</v>
      </c>
      <c r="AN1838" s="59">
        <v>7700000</v>
      </c>
      <c r="AO1838" s="59">
        <v>0</v>
      </c>
      <c r="AP1838" s="59">
        <v>7700000</v>
      </c>
      <c r="AQ1838" s="59">
        <v>0</v>
      </c>
      <c r="AR1838" s="59">
        <v>7700000</v>
      </c>
      <c r="AS1838" s="59">
        <v>0</v>
      </c>
      <c r="AT1838" s="59">
        <v>7700000</v>
      </c>
      <c r="AU1838" s="59">
        <v>0</v>
      </c>
      <c r="AV1838" s="59">
        <v>7700000</v>
      </c>
      <c r="AW1838" s="59">
        <v>0</v>
      </c>
      <c r="AX1838" s="59">
        <v>15400000</v>
      </c>
      <c r="AY1838" s="2">
        <v>0</v>
      </c>
      <c r="AZ1838" s="12" t="str">
        <f t="shared" si="215"/>
        <v>OK</v>
      </c>
      <c r="BA1838" s="12" t="str">
        <f t="shared" si="216"/>
        <v>OK</v>
      </c>
      <c r="BB1838" s="6">
        <f t="shared" si="217"/>
        <v>0</v>
      </c>
      <c r="BC1838" s="13">
        <f t="shared" si="218"/>
        <v>84700000</v>
      </c>
      <c r="BD1838" s="13">
        <f t="shared" si="219"/>
        <v>84700000</v>
      </c>
      <c r="BE1838" s="6">
        <f t="shared" si="220"/>
        <v>0</v>
      </c>
      <c r="BF1838" s="6">
        <f t="shared" si="221"/>
        <v>0</v>
      </c>
    </row>
    <row r="1839" spans="2:58" ht="71.25" x14ac:dyDescent="0.25">
      <c r="B1839" s="39" t="s">
        <v>2180</v>
      </c>
      <c r="C1839" s="39" t="s">
        <v>2088</v>
      </c>
      <c r="D1839" s="39" t="s">
        <v>37</v>
      </c>
      <c r="E1839" s="40" t="s">
        <v>2073</v>
      </c>
      <c r="F1839" s="40" t="s">
        <v>2074</v>
      </c>
      <c r="G1839" s="40" t="s">
        <v>38</v>
      </c>
      <c r="H1839" s="40">
        <v>81151600</v>
      </c>
      <c r="I1839" s="40" t="s">
        <v>8171</v>
      </c>
      <c r="J1839" s="40" t="s">
        <v>221</v>
      </c>
      <c r="K1839" s="40" t="s">
        <v>2181</v>
      </c>
      <c r="L1839" s="41" t="s">
        <v>154</v>
      </c>
      <c r="M1839" s="41" t="s">
        <v>154</v>
      </c>
      <c r="N1839" s="41">
        <v>12</v>
      </c>
      <c r="O1839" s="41" t="s">
        <v>223</v>
      </c>
      <c r="P1839" s="41" t="s">
        <v>224</v>
      </c>
      <c r="Q1839" s="58">
        <v>171204000</v>
      </c>
      <c r="R1839" s="58">
        <v>171204000</v>
      </c>
      <c r="S1839" s="41" t="s">
        <v>225</v>
      </c>
      <c r="T1839" s="41" t="s">
        <v>221</v>
      </c>
      <c r="U1839" s="40" t="s">
        <v>2090</v>
      </c>
      <c r="V1839" s="40" t="s">
        <v>2091</v>
      </c>
      <c r="W1839" s="40" t="s">
        <v>2092</v>
      </c>
      <c r="X1839" s="40" t="s">
        <v>229</v>
      </c>
      <c r="Y1839" s="40" t="s">
        <v>230</v>
      </c>
      <c r="Z1839" s="40" t="s">
        <v>2116</v>
      </c>
      <c r="AA1839" s="59">
        <v>0</v>
      </c>
      <c r="AB1839" s="59">
        <v>0</v>
      </c>
      <c r="AC1839" s="59">
        <v>171204000</v>
      </c>
      <c r="AD1839" s="59">
        <v>0</v>
      </c>
      <c r="AE1839" s="59">
        <v>0</v>
      </c>
      <c r="AF1839" s="59">
        <v>15564000</v>
      </c>
      <c r="AG1839" s="59">
        <v>0</v>
      </c>
      <c r="AH1839" s="59">
        <v>15564000</v>
      </c>
      <c r="AI1839" s="59">
        <v>0</v>
      </c>
      <c r="AJ1839" s="59">
        <v>15564000</v>
      </c>
      <c r="AK1839" s="59">
        <v>0</v>
      </c>
      <c r="AL1839" s="59">
        <v>15564000</v>
      </c>
      <c r="AM1839" s="59">
        <v>0</v>
      </c>
      <c r="AN1839" s="59">
        <v>15564000</v>
      </c>
      <c r="AO1839" s="59">
        <v>0</v>
      </c>
      <c r="AP1839" s="59">
        <v>15564000</v>
      </c>
      <c r="AQ1839" s="59">
        <v>0</v>
      </c>
      <c r="AR1839" s="59">
        <v>15564000</v>
      </c>
      <c r="AS1839" s="59">
        <v>0</v>
      </c>
      <c r="AT1839" s="59">
        <v>15564000</v>
      </c>
      <c r="AU1839" s="59">
        <v>0</v>
      </c>
      <c r="AV1839" s="59">
        <v>15564000</v>
      </c>
      <c r="AW1839" s="59">
        <v>0</v>
      </c>
      <c r="AX1839" s="59">
        <v>31128000</v>
      </c>
      <c r="AY1839" s="2">
        <v>0</v>
      </c>
      <c r="AZ1839" s="12" t="str">
        <f t="shared" ref="AZ1839:AZ1902" si="222">IF(OR($R1839&lt;&gt;"",SUM(AA1839:AX1839)&lt;&gt;0),IF(R1839=BC1839,"OK",IF(R1839&gt;BC1839,"Valor estimado supera a Compromisos en "&amp;DOLLAR(R1839-BC1839),"Compromisos superan al Valor estimado en "&amp;DOLLAR(BC1839-R1839))),"")</f>
        <v>OK</v>
      </c>
      <c r="BA1839" s="12" t="str">
        <f t="shared" ref="BA1839:BA1902" si="223">IF(OR($R1839&lt;&gt;"",SUM(AA1839:AX1839)&lt;&gt;0),IF(R1839=BD1839,"OK",IF(R1839&gt;BD1839,"Valor estimado supera a Obligaciones en "&amp;DOLLAR(R1839-BD1839),"Obligaciones superan al Valor estimado en "&amp;DOLLAR(BD1839-R1839))),"")</f>
        <v>OK</v>
      </c>
      <c r="BB1839" s="6">
        <f t="shared" ref="BB1839:BB1902" si="224">+IF(B1839&lt;&gt;"",COUNTBLANK(E1839:AX1839),0)</f>
        <v>0</v>
      </c>
      <c r="BC1839" s="13">
        <f t="shared" ref="BC1839:BC1902" si="225">+SUM(AA1839,AC1839,AE1839,AG1839,AI1839,AK1839,AM1839,AO1839,AQ1839,AS1839,AU1839,AW1839)</f>
        <v>171204000</v>
      </c>
      <c r="BD1839" s="13">
        <f t="shared" ref="BD1839:BD1902" si="226">+SUM(AB1839,AD1839,AF1839,AH1839,AJ1839,AL1839,AN1839,AP1839,AR1839,AT1839,AV1839,AX1839)</f>
        <v>171204000</v>
      </c>
      <c r="BE1839" s="6">
        <f t="shared" ref="BE1839:BE1902" si="227">+IF(OR(AZ1839="ok",AZ1839=""),0,1)</f>
        <v>0</v>
      </c>
      <c r="BF1839" s="6">
        <f t="shared" ref="BF1839:BF1902" si="228">+IF(OR(BA1839="ok",BA1839=""),0,1)</f>
        <v>0</v>
      </c>
    </row>
    <row r="1840" spans="2:58" ht="71.25" x14ac:dyDescent="0.25">
      <c r="B1840" s="39" t="s">
        <v>2182</v>
      </c>
      <c r="C1840" s="39" t="s">
        <v>2088</v>
      </c>
      <c r="D1840" s="39" t="s">
        <v>37</v>
      </c>
      <c r="E1840" s="40" t="s">
        <v>2073</v>
      </c>
      <c r="F1840" s="40" t="s">
        <v>2074</v>
      </c>
      <c r="G1840" s="40" t="s">
        <v>38</v>
      </c>
      <c r="H1840" s="40">
        <v>80101603</v>
      </c>
      <c r="I1840" s="40" t="s">
        <v>8171</v>
      </c>
      <c r="J1840" s="40" t="s">
        <v>221</v>
      </c>
      <c r="K1840" s="40" t="s">
        <v>2183</v>
      </c>
      <c r="L1840" s="41" t="s">
        <v>154</v>
      </c>
      <c r="M1840" s="41" t="s">
        <v>154</v>
      </c>
      <c r="N1840" s="41">
        <v>12</v>
      </c>
      <c r="O1840" s="41" t="s">
        <v>223</v>
      </c>
      <c r="P1840" s="41" t="s">
        <v>224</v>
      </c>
      <c r="Q1840" s="58">
        <v>77264000</v>
      </c>
      <c r="R1840" s="58">
        <v>77264000</v>
      </c>
      <c r="S1840" s="41" t="s">
        <v>225</v>
      </c>
      <c r="T1840" s="41" t="s">
        <v>221</v>
      </c>
      <c r="U1840" s="40" t="s">
        <v>2090</v>
      </c>
      <c r="V1840" s="40" t="s">
        <v>2091</v>
      </c>
      <c r="W1840" s="40" t="s">
        <v>2092</v>
      </c>
      <c r="X1840" s="40" t="s">
        <v>229</v>
      </c>
      <c r="Y1840" s="40" t="s">
        <v>230</v>
      </c>
      <c r="Z1840" s="40" t="s">
        <v>2099</v>
      </c>
      <c r="AA1840" s="59">
        <v>0</v>
      </c>
      <c r="AB1840" s="59">
        <v>0</v>
      </c>
      <c r="AC1840" s="59">
        <v>77264000</v>
      </c>
      <c r="AD1840" s="59">
        <v>0</v>
      </c>
      <c r="AE1840" s="59">
        <v>0</v>
      </c>
      <c r="AF1840" s="59">
        <v>7024000</v>
      </c>
      <c r="AG1840" s="59">
        <v>0</v>
      </c>
      <c r="AH1840" s="59">
        <v>7024000</v>
      </c>
      <c r="AI1840" s="59">
        <v>0</v>
      </c>
      <c r="AJ1840" s="59">
        <v>7024000</v>
      </c>
      <c r="AK1840" s="59">
        <v>0</v>
      </c>
      <c r="AL1840" s="59">
        <v>7024000</v>
      </c>
      <c r="AM1840" s="59">
        <v>0</v>
      </c>
      <c r="AN1840" s="59">
        <v>7024000</v>
      </c>
      <c r="AO1840" s="59">
        <v>0</v>
      </c>
      <c r="AP1840" s="59">
        <v>7024000</v>
      </c>
      <c r="AQ1840" s="59">
        <v>0</v>
      </c>
      <c r="AR1840" s="59">
        <v>7024000</v>
      </c>
      <c r="AS1840" s="59">
        <v>0</v>
      </c>
      <c r="AT1840" s="59">
        <v>7024000</v>
      </c>
      <c r="AU1840" s="59">
        <v>0</v>
      </c>
      <c r="AV1840" s="59">
        <v>7024000</v>
      </c>
      <c r="AW1840" s="59">
        <v>0</v>
      </c>
      <c r="AX1840" s="59">
        <v>14048000</v>
      </c>
      <c r="AY1840" s="2">
        <v>0</v>
      </c>
      <c r="AZ1840" s="12" t="str">
        <f t="shared" si="222"/>
        <v>OK</v>
      </c>
      <c r="BA1840" s="12" t="str">
        <f t="shared" si="223"/>
        <v>OK</v>
      </c>
      <c r="BB1840" s="6">
        <f t="shared" si="224"/>
        <v>0</v>
      </c>
      <c r="BC1840" s="13">
        <f t="shared" si="225"/>
        <v>77264000</v>
      </c>
      <c r="BD1840" s="13">
        <f t="shared" si="226"/>
        <v>77264000</v>
      </c>
      <c r="BE1840" s="6">
        <f t="shared" si="227"/>
        <v>0</v>
      </c>
      <c r="BF1840" s="6">
        <f t="shared" si="228"/>
        <v>0</v>
      </c>
    </row>
    <row r="1841" spans="2:58" ht="71.25" x14ac:dyDescent="0.25">
      <c r="B1841" s="39" t="s">
        <v>2184</v>
      </c>
      <c r="C1841" s="39" t="s">
        <v>2088</v>
      </c>
      <c r="D1841" s="39" t="s">
        <v>37</v>
      </c>
      <c r="E1841" s="40" t="s">
        <v>2073</v>
      </c>
      <c r="F1841" s="40" t="s">
        <v>2074</v>
      </c>
      <c r="G1841" s="40" t="s">
        <v>38</v>
      </c>
      <c r="H1841" s="40">
        <v>80101603</v>
      </c>
      <c r="I1841" s="40" t="s">
        <v>8171</v>
      </c>
      <c r="J1841" s="40" t="s">
        <v>221</v>
      </c>
      <c r="K1841" s="40" t="s">
        <v>2183</v>
      </c>
      <c r="L1841" s="41" t="s">
        <v>154</v>
      </c>
      <c r="M1841" s="41" t="s">
        <v>154</v>
      </c>
      <c r="N1841" s="41">
        <v>12</v>
      </c>
      <c r="O1841" s="41" t="s">
        <v>223</v>
      </c>
      <c r="P1841" s="41" t="s">
        <v>224</v>
      </c>
      <c r="Q1841" s="58">
        <v>77264000</v>
      </c>
      <c r="R1841" s="58">
        <v>77264000</v>
      </c>
      <c r="S1841" s="41" t="s">
        <v>225</v>
      </c>
      <c r="T1841" s="41" t="s">
        <v>221</v>
      </c>
      <c r="U1841" s="40" t="s">
        <v>2090</v>
      </c>
      <c r="V1841" s="40" t="s">
        <v>2091</v>
      </c>
      <c r="W1841" s="40" t="s">
        <v>2092</v>
      </c>
      <c r="X1841" s="40" t="s">
        <v>229</v>
      </c>
      <c r="Y1841" s="40" t="s">
        <v>230</v>
      </c>
      <c r="Z1841" s="40" t="s">
        <v>2099</v>
      </c>
      <c r="AA1841" s="59">
        <v>0</v>
      </c>
      <c r="AB1841" s="59">
        <v>0</v>
      </c>
      <c r="AC1841" s="59">
        <v>77264000</v>
      </c>
      <c r="AD1841" s="59">
        <v>0</v>
      </c>
      <c r="AE1841" s="59">
        <v>0</v>
      </c>
      <c r="AF1841" s="59">
        <v>7024000</v>
      </c>
      <c r="AG1841" s="59">
        <v>0</v>
      </c>
      <c r="AH1841" s="59">
        <v>7024000</v>
      </c>
      <c r="AI1841" s="59">
        <v>0</v>
      </c>
      <c r="AJ1841" s="59">
        <v>7024000</v>
      </c>
      <c r="AK1841" s="59">
        <v>0</v>
      </c>
      <c r="AL1841" s="59">
        <v>7024000</v>
      </c>
      <c r="AM1841" s="59">
        <v>0</v>
      </c>
      <c r="AN1841" s="59">
        <v>7024000</v>
      </c>
      <c r="AO1841" s="59">
        <v>0</v>
      </c>
      <c r="AP1841" s="59">
        <v>7024000</v>
      </c>
      <c r="AQ1841" s="59">
        <v>0</v>
      </c>
      <c r="AR1841" s="59">
        <v>7024000</v>
      </c>
      <c r="AS1841" s="59">
        <v>0</v>
      </c>
      <c r="AT1841" s="59">
        <v>7024000</v>
      </c>
      <c r="AU1841" s="59">
        <v>0</v>
      </c>
      <c r="AV1841" s="59">
        <v>7024000</v>
      </c>
      <c r="AW1841" s="59">
        <v>0</v>
      </c>
      <c r="AX1841" s="59">
        <v>14048000</v>
      </c>
      <c r="AY1841" s="2">
        <v>0</v>
      </c>
      <c r="AZ1841" s="12" t="str">
        <f t="shared" si="222"/>
        <v>OK</v>
      </c>
      <c r="BA1841" s="12" t="str">
        <f t="shared" si="223"/>
        <v>OK</v>
      </c>
      <c r="BB1841" s="6">
        <f t="shared" si="224"/>
        <v>0</v>
      </c>
      <c r="BC1841" s="13">
        <f t="shared" si="225"/>
        <v>77264000</v>
      </c>
      <c r="BD1841" s="13">
        <f t="shared" si="226"/>
        <v>77264000</v>
      </c>
      <c r="BE1841" s="6">
        <f t="shared" si="227"/>
        <v>0</v>
      </c>
      <c r="BF1841" s="6">
        <f t="shared" si="228"/>
        <v>0</v>
      </c>
    </row>
    <row r="1842" spans="2:58" ht="114" x14ac:dyDescent="0.25">
      <c r="B1842" s="39" t="s">
        <v>2185</v>
      </c>
      <c r="C1842" s="39" t="s">
        <v>2088</v>
      </c>
      <c r="D1842" s="39" t="s">
        <v>37</v>
      </c>
      <c r="E1842" s="40" t="s">
        <v>2073</v>
      </c>
      <c r="F1842" s="40" t="s">
        <v>2074</v>
      </c>
      <c r="G1842" s="40" t="s">
        <v>38</v>
      </c>
      <c r="H1842" s="40">
        <v>81151600</v>
      </c>
      <c r="I1842" s="40" t="s">
        <v>8171</v>
      </c>
      <c r="J1842" s="40" t="s">
        <v>221</v>
      </c>
      <c r="K1842" s="40" t="s">
        <v>2186</v>
      </c>
      <c r="L1842" s="41" t="s">
        <v>153</v>
      </c>
      <c r="M1842" s="41" t="s">
        <v>153</v>
      </c>
      <c r="N1842" s="41">
        <v>12</v>
      </c>
      <c r="O1842" s="41" t="s">
        <v>223</v>
      </c>
      <c r="P1842" s="41" t="s">
        <v>224</v>
      </c>
      <c r="Q1842" s="58">
        <v>84288000</v>
      </c>
      <c r="R1842" s="58">
        <v>84288000</v>
      </c>
      <c r="S1842" s="41" t="s">
        <v>225</v>
      </c>
      <c r="T1842" s="41" t="s">
        <v>221</v>
      </c>
      <c r="U1842" s="40" t="s">
        <v>2090</v>
      </c>
      <c r="V1842" s="40" t="s">
        <v>2091</v>
      </c>
      <c r="W1842" s="40" t="s">
        <v>2092</v>
      </c>
      <c r="X1842" s="40" t="s">
        <v>229</v>
      </c>
      <c r="Y1842" s="40" t="s">
        <v>230</v>
      </c>
      <c r="Z1842" s="40" t="s">
        <v>2111</v>
      </c>
      <c r="AA1842" s="59">
        <v>84288000</v>
      </c>
      <c r="AB1842" s="59">
        <v>0</v>
      </c>
      <c r="AC1842" s="59">
        <v>0</v>
      </c>
      <c r="AD1842" s="59">
        <v>7024000</v>
      </c>
      <c r="AE1842" s="59">
        <v>0</v>
      </c>
      <c r="AF1842" s="59">
        <v>7024000</v>
      </c>
      <c r="AG1842" s="59">
        <v>0</v>
      </c>
      <c r="AH1842" s="59">
        <v>7024000</v>
      </c>
      <c r="AI1842" s="59">
        <v>0</v>
      </c>
      <c r="AJ1842" s="59">
        <v>7024000</v>
      </c>
      <c r="AK1842" s="59">
        <v>0</v>
      </c>
      <c r="AL1842" s="59">
        <v>7024000</v>
      </c>
      <c r="AM1842" s="59">
        <v>0</v>
      </c>
      <c r="AN1842" s="59">
        <v>7024000</v>
      </c>
      <c r="AO1842" s="59">
        <v>0</v>
      </c>
      <c r="AP1842" s="59">
        <v>7024000</v>
      </c>
      <c r="AQ1842" s="59">
        <v>0</v>
      </c>
      <c r="AR1842" s="59">
        <v>7024000</v>
      </c>
      <c r="AS1842" s="59">
        <v>0</v>
      </c>
      <c r="AT1842" s="59">
        <v>7024000</v>
      </c>
      <c r="AU1842" s="59">
        <v>0</v>
      </c>
      <c r="AV1842" s="59">
        <v>7024000</v>
      </c>
      <c r="AW1842" s="59">
        <v>0</v>
      </c>
      <c r="AX1842" s="59">
        <v>14048000</v>
      </c>
      <c r="AY1842" s="2">
        <v>0</v>
      </c>
      <c r="AZ1842" s="12" t="str">
        <f t="shared" si="222"/>
        <v>OK</v>
      </c>
      <c r="BA1842" s="12" t="str">
        <f t="shared" si="223"/>
        <v>OK</v>
      </c>
      <c r="BB1842" s="6">
        <f t="shared" si="224"/>
        <v>0</v>
      </c>
      <c r="BC1842" s="13">
        <f t="shared" si="225"/>
        <v>84288000</v>
      </c>
      <c r="BD1842" s="13">
        <f t="shared" si="226"/>
        <v>84288000</v>
      </c>
      <c r="BE1842" s="6">
        <f t="shared" si="227"/>
        <v>0</v>
      </c>
      <c r="BF1842" s="6">
        <f t="shared" si="228"/>
        <v>0</v>
      </c>
    </row>
    <row r="1843" spans="2:58" ht="114" x14ac:dyDescent="0.25">
      <c r="B1843" s="39" t="s">
        <v>2187</v>
      </c>
      <c r="C1843" s="39" t="s">
        <v>2088</v>
      </c>
      <c r="D1843" s="39" t="s">
        <v>37</v>
      </c>
      <c r="E1843" s="40" t="s">
        <v>2073</v>
      </c>
      <c r="F1843" s="40" t="s">
        <v>2074</v>
      </c>
      <c r="G1843" s="40" t="s">
        <v>38</v>
      </c>
      <c r="H1843" s="40">
        <v>81151600</v>
      </c>
      <c r="I1843" s="40" t="s">
        <v>8171</v>
      </c>
      <c r="J1843" s="40" t="s">
        <v>221</v>
      </c>
      <c r="K1843" s="40" t="s">
        <v>2188</v>
      </c>
      <c r="L1843" s="41" t="s">
        <v>153</v>
      </c>
      <c r="M1843" s="41" t="s">
        <v>153</v>
      </c>
      <c r="N1843" s="41">
        <v>12</v>
      </c>
      <c r="O1843" s="41" t="s">
        <v>223</v>
      </c>
      <c r="P1843" s="41" t="s">
        <v>224</v>
      </c>
      <c r="Q1843" s="58">
        <v>97848000</v>
      </c>
      <c r="R1843" s="58">
        <v>97848000</v>
      </c>
      <c r="S1843" s="41" t="s">
        <v>225</v>
      </c>
      <c r="T1843" s="41" t="s">
        <v>221</v>
      </c>
      <c r="U1843" s="40" t="s">
        <v>2090</v>
      </c>
      <c r="V1843" s="40" t="s">
        <v>2091</v>
      </c>
      <c r="W1843" s="40" t="s">
        <v>2092</v>
      </c>
      <c r="X1843" s="40" t="s">
        <v>229</v>
      </c>
      <c r="Y1843" s="40" t="s">
        <v>230</v>
      </c>
      <c r="Z1843" s="40" t="s">
        <v>2104</v>
      </c>
      <c r="AA1843" s="59">
        <v>97848000</v>
      </c>
      <c r="AB1843" s="59">
        <v>0</v>
      </c>
      <c r="AC1843" s="59">
        <v>0</v>
      </c>
      <c r="AD1843" s="59">
        <v>8154000</v>
      </c>
      <c r="AE1843" s="59">
        <v>0</v>
      </c>
      <c r="AF1843" s="59">
        <v>8154000</v>
      </c>
      <c r="AG1843" s="59">
        <v>0</v>
      </c>
      <c r="AH1843" s="59">
        <v>8154000</v>
      </c>
      <c r="AI1843" s="59">
        <v>0</v>
      </c>
      <c r="AJ1843" s="59">
        <v>8154000</v>
      </c>
      <c r="AK1843" s="59">
        <v>0</v>
      </c>
      <c r="AL1843" s="59">
        <v>8154000</v>
      </c>
      <c r="AM1843" s="59">
        <v>0</v>
      </c>
      <c r="AN1843" s="59">
        <v>8154000</v>
      </c>
      <c r="AO1843" s="59">
        <v>0</v>
      </c>
      <c r="AP1843" s="59">
        <v>8154000</v>
      </c>
      <c r="AQ1843" s="59">
        <v>0</v>
      </c>
      <c r="AR1843" s="59">
        <v>8154000</v>
      </c>
      <c r="AS1843" s="59">
        <v>0</v>
      </c>
      <c r="AT1843" s="59">
        <v>8154000</v>
      </c>
      <c r="AU1843" s="59">
        <v>0</v>
      </c>
      <c r="AV1843" s="59">
        <v>8154000</v>
      </c>
      <c r="AW1843" s="59">
        <v>0</v>
      </c>
      <c r="AX1843" s="59">
        <v>16308000</v>
      </c>
      <c r="AY1843" s="2">
        <v>0</v>
      </c>
      <c r="AZ1843" s="12" t="str">
        <f t="shared" si="222"/>
        <v>OK</v>
      </c>
      <c r="BA1843" s="12" t="str">
        <f t="shared" si="223"/>
        <v>OK</v>
      </c>
      <c r="BB1843" s="6">
        <f t="shared" si="224"/>
        <v>0</v>
      </c>
      <c r="BC1843" s="13">
        <f t="shared" si="225"/>
        <v>97848000</v>
      </c>
      <c r="BD1843" s="13">
        <f t="shared" si="226"/>
        <v>97848000</v>
      </c>
      <c r="BE1843" s="6">
        <f t="shared" si="227"/>
        <v>0</v>
      </c>
      <c r="BF1843" s="6">
        <f t="shared" si="228"/>
        <v>0</v>
      </c>
    </row>
    <row r="1844" spans="2:58" ht="71.25" x14ac:dyDescent="0.25">
      <c r="B1844" s="39" t="s">
        <v>2189</v>
      </c>
      <c r="C1844" s="39" t="s">
        <v>2088</v>
      </c>
      <c r="D1844" s="39" t="s">
        <v>37</v>
      </c>
      <c r="E1844" s="40" t="s">
        <v>2073</v>
      </c>
      <c r="F1844" s="40" t="s">
        <v>2074</v>
      </c>
      <c r="G1844" s="40" t="s">
        <v>38</v>
      </c>
      <c r="H1844" s="40">
        <v>80101603</v>
      </c>
      <c r="I1844" s="40" t="s">
        <v>8171</v>
      </c>
      <c r="J1844" s="40" t="s">
        <v>221</v>
      </c>
      <c r="K1844" s="40" t="s">
        <v>2190</v>
      </c>
      <c r="L1844" s="41" t="s">
        <v>153</v>
      </c>
      <c r="M1844" s="41" t="s">
        <v>153</v>
      </c>
      <c r="N1844" s="41">
        <v>12</v>
      </c>
      <c r="O1844" s="41" t="s">
        <v>223</v>
      </c>
      <c r="P1844" s="41" t="s">
        <v>224</v>
      </c>
      <c r="Q1844" s="58">
        <v>92400000</v>
      </c>
      <c r="R1844" s="58">
        <v>92400000</v>
      </c>
      <c r="S1844" s="41" t="s">
        <v>225</v>
      </c>
      <c r="T1844" s="41" t="s">
        <v>221</v>
      </c>
      <c r="U1844" s="40" t="s">
        <v>2090</v>
      </c>
      <c r="V1844" s="40" t="s">
        <v>2091</v>
      </c>
      <c r="W1844" s="40" t="s">
        <v>2092</v>
      </c>
      <c r="X1844" s="40" t="s">
        <v>229</v>
      </c>
      <c r="Y1844" s="40" t="s">
        <v>230</v>
      </c>
      <c r="Z1844" s="40" t="s">
        <v>2099</v>
      </c>
      <c r="AA1844" s="59">
        <v>92400000</v>
      </c>
      <c r="AB1844" s="59">
        <v>0</v>
      </c>
      <c r="AC1844" s="59">
        <v>0</v>
      </c>
      <c r="AD1844" s="59">
        <v>7700000</v>
      </c>
      <c r="AE1844" s="59">
        <v>0</v>
      </c>
      <c r="AF1844" s="59">
        <v>7700000</v>
      </c>
      <c r="AG1844" s="59">
        <v>0</v>
      </c>
      <c r="AH1844" s="59">
        <v>7700000</v>
      </c>
      <c r="AI1844" s="59">
        <v>0</v>
      </c>
      <c r="AJ1844" s="59">
        <v>7700000</v>
      </c>
      <c r="AK1844" s="59">
        <v>0</v>
      </c>
      <c r="AL1844" s="59">
        <v>7700000</v>
      </c>
      <c r="AM1844" s="59">
        <v>0</v>
      </c>
      <c r="AN1844" s="59">
        <v>7700000</v>
      </c>
      <c r="AO1844" s="59">
        <v>0</v>
      </c>
      <c r="AP1844" s="59">
        <v>7700000</v>
      </c>
      <c r="AQ1844" s="59">
        <v>0</v>
      </c>
      <c r="AR1844" s="59">
        <v>7700000</v>
      </c>
      <c r="AS1844" s="59">
        <v>0</v>
      </c>
      <c r="AT1844" s="59">
        <v>7700000</v>
      </c>
      <c r="AU1844" s="59">
        <v>0</v>
      </c>
      <c r="AV1844" s="59">
        <v>7700000</v>
      </c>
      <c r="AW1844" s="59">
        <v>0</v>
      </c>
      <c r="AX1844" s="59">
        <v>15400000</v>
      </c>
      <c r="AY1844" s="2">
        <v>0</v>
      </c>
      <c r="AZ1844" s="12" t="str">
        <f t="shared" si="222"/>
        <v>OK</v>
      </c>
      <c r="BA1844" s="12" t="str">
        <f t="shared" si="223"/>
        <v>OK</v>
      </c>
      <c r="BB1844" s="6">
        <f t="shared" si="224"/>
        <v>0</v>
      </c>
      <c r="BC1844" s="13">
        <f t="shared" si="225"/>
        <v>92400000</v>
      </c>
      <c r="BD1844" s="13">
        <f t="shared" si="226"/>
        <v>92400000</v>
      </c>
      <c r="BE1844" s="6">
        <f t="shared" si="227"/>
        <v>0</v>
      </c>
      <c r="BF1844" s="6">
        <f t="shared" si="228"/>
        <v>0</v>
      </c>
    </row>
    <row r="1845" spans="2:58" ht="85.5" x14ac:dyDescent="0.25">
      <c r="B1845" s="39" t="s">
        <v>2191</v>
      </c>
      <c r="C1845" s="39" t="s">
        <v>2088</v>
      </c>
      <c r="D1845" s="39" t="s">
        <v>37</v>
      </c>
      <c r="E1845" s="40" t="s">
        <v>2073</v>
      </c>
      <c r="F1845" s="40" t="s">
        <v>2074</v>
      </c>
      <c r="G1845" s="40" t="s">
        <v>38</v>
      </c>
      <c r="H1845" s="40">
        <v>81151600</v>
      </c>
      <c r="I1845" s="40" t="s">
        <v>8171</v>
      </c>
      <c r="J1845" s="40" t="s">
        <v>221</v>
      </c>
      <c r="K1845" s="40" t="s">
        <v>2192</v>
      </c>
      <c r="L1845" s="41" t="s">
        <v>153</v>
      </c>
      <c r="M1845" s="41" t="s">
        <v>153</v>
      </c>
      <c r="N1845" s="41">
        <v>12</v>
      </c>
      <c r="O1845" s="41" t="s">
        <v>223</v>
      </c>
      <c r="P1845" s="41" t="s">
        <v>224</v>
      </c>
      <c r="Q1845" s="58">
        <v>119760000</v>
      </c>
      <c r="R1845" s="58">
        <v>119760000</v>
      </c>
      <c r="S1845" s="41" t="s">
        <v>225</v>
      </c>
      <c r="T1845" s="41" t="s">
        <v>221</v>
      </c>
      <c r="U1845" s="40" t="s">
        <v>2090</v>
      </c>
      <c r="V1845" s="40" t="s">
        <v>2091</v>
      </c>
      <c r="W1845" s="40" t="s">
        <v>2092</v>
      </c>
      <c r="X1845" s="40" t="s">
        <v>229</v>
      </c>
      <c r="Y1845" s="40" t="s">
        <v>230</v>
      </c>
      <c r="Z1845" s="40" t="s">
        <v>2193</v>
      </c>
      <c r="AA1845" s="59">
        <v>119760000</v>
      </c>
      <c r="AB1845" s="59">
        <v>0</v>
      </c>
      <c r="AC1845" s="59">
        <v>0</v>
      </c>
      <c r="AD1845" s="59">
        <v>9980000</v>
      </c>
      <c r="AE1845" s="59">
        <v>0</v>
      </c>
      <c r="AF1845" s="59">
        <v>9980000</v>
      </c>
      <c r="AG1845" s="59">
        <v>0</v>
      </c>
      <c r="AH1845" s="59">
        <v>9980000</v>
      </c>
      <c r="AI1845" s="59">
        <v>0</v>
      </c>
      <c r="AJ1845" s="59">
        <v>9980000</v>
      </c>
      <c r="AK1845" s="59">
        <v>0</v>
      </c>
      <c r="AL1845" s="59">
        <v>9980000</v>
      </c>
      <c r="AM1845" s="59">
        <v>0</v>
      </c>
      <c r="AN1845" s="59">
        <v>9980000</v>
      </c>
      <c r="AO1845" s="59">
        <v>0</v>
      </c>
      <c r="AP1845" s="59">
        <v>9980000</v>
      </c>
      <c r="AQ1845" s="59">
        <v>0</v>
      </c>
      <c r="AR1845" s="59">
        <v>9980000</v>
      </c>
      <c r="AS1845" s="59">
        <v>0</v>
      </c>
      <c r="AT1845" s="59">
        <v>9980000</v>
      </c>
      <c r="AU1845" s="59">
        <v>0</v>
      </c>
      <c r="AV1845" s="59">
        <v>9980000</v>
      </c>
      <c r="AW1845" s="59">
        <v>0</v>
      </c>
      <c r="AX1845" s="59">
        <v>19960000</v>
      </c>
      <c r="AY1845" s="2">
        <v>0</v>
      </c>
      <c r="AZ1845" s="12" t="str">
        <f t="shared" si="222"/>
        <v>OK</v>
      </c>
      <c r="BA1845" s="12" t="str">
        <f t="shared" si="223"/>
        <v>OK</v>
      </c>
      <c r="BB1845" s="6">
        <f t="shared" si="224"/>
        <v>0</v>
      </c>
      <c r="BC1845" s="13">
        <f t="shared" si="225"/>
        <v>119760000</v>
      </c>
      <c r="BD1845" s="13">
        <f t="shared" si="226"/>
        <v>119760000</v>
      </c>
      <c r="BE1845" s="6">
        <f t="shared" si="227"/>
        <v>0</v>
      </c>
      <c r="BF1845" s="6">
        <f t="shared" si="228"/>
        <v>0</v>
      </c>
    </row>
    <row r="1846" spans="2:58" ht="85.5" x14ac:dyDescent="0.25">
      <c r="B1846" s="39" t="s">
        <v>2194</v>
      </c>
      <c r="C1846" s="39" t="s">
        <v>2088</v>
      </c>
      <c r="D1846" s="39" t="s">
        <v>37</v>
      </c>
      <c r="E1846" s="40" t="s">
        <v>2073</v>
      </c>
      <c r="F1846" s="40" t="s">
        <v>2074</v>
      </c>
      <c r="G1846" s="40" t="s">
        <v>38</v>
      </c>
      <c r="H1846" s="40">
        <v>81151600</v>
      </c>
      <c r="I1846" s="40" t="s">
        <v>8171</v>
      </c>
      <c r="J1846" s="40" t="s">
        <v>221</v>
      </c>
      <c r="K1846" s="40" t="s">
        <v>2192</v>
      </c>
      <c r="L1846" s="41" t="s">
        <v>153</v>
      </c>
      <c r="M1846" s="41" t="s">
        <v>153</v>
      </c>
      <c r="N1846" s="41">
        <v>12</v>
      </c>
      <c r="O1846" s="41" t="s">
        <v>223</v>
      </c>
      <c r="P1846" s="41" t="s">
        <v>224</v>
      </c>
      <c r="Q1846" s="58">
        <v>119760000</v>
      </c>
      <c r="R1846" s="58">
        <v>119760000</v>
      </c>
      <c r="S1846" s="41" t="s">
        <v>225</v>
      </c>
      <c r="T1846" s="41" t="s">
        <v>221</v>
      </c>
      <c r="U1846" s="40" t="s">
        <v>2090</v>
      </c>
      <c r="V1846" s="40" t="s">
        <v>2091</v>
      </c>
      <c r="W1846" s="40" t="s">
        <v>2092</v>
      </c>
      <c r="X1846" s="40" t="s">
        <v>229</v>
      </c>
      <c r="Y1846" s="40" t="s">
        <v>230</v>
      </c>
      <c r="Z1846" s="40" t="s">
        <v>2193</v>
      </c>
      <c r="AA1846" s="59">
        <v>119760000</v>
      </c>
      <c r="AB1846" s="59">
        <v>0</v>
      </c>
      <c r="AC1846" s="59">
        <v>0</v>
      </c>
      <c r="AD1846" s="59">
        <v>9980000</v>
      </c>
      <c r="AE1846" s="59">
        <v>0</v>
      </c>
      <c r="AF1846" s="59">
        <v>9980000</v>
      </c>
      <c r="AG1846" s="59">
        <v>0</v>
      </c>
      <c r="AH1846" s="59">
        <v>9980000</v>
      </c>
      <c r="AI1846" s="59">
        <v>0</v>
      </c>
      <c r="AJ1846" s="59">
        <v>9980000</v>
      </c>
      <c r="AK1846" s="59">
        <v>0</v>
      </c>
      <c r="AL1846" s="59">
        <v>9980000</v>
      </c>
      <c r="AM1846" s="59">
        <v>0</v>
      </c>
      <c r="AN1846" s="59">
        <v>9980000</v>
      </c>
      <c r="AO1846" s="59">
        <v>0</v>
      </c>
      <c r="AP1846" s="59">
        <v>9980000</v>
      </c>
      <c r="AQ1846" s="59">
        <v>0</v>
      </c>
      <c r="AR1846" s="59">
        <v>9980000</v>
      </c>
      <c r="AS1846" s="59">
        <v>0</v>
      </c>
      <c r="AT1846" s="59">
        <v>9980000</v>
      </c>
      <c r="AU1846" s="59">
        <v>0</v>
      </c>
      <c r="AV1846" s="59">
        <v>9980000</v>
      </c>
      <c r="AW1846" s="59">
        <v>0</v>
      </c>
      <c r="AX1846" s="59">
        <v>19960000</v>
      </c>
      <c r="AY1846" s="2">
        <v>0</v>
      </c>
      <c r="AZ1846" s="12" t="str">
        <f t="shared" si="222"/>
        <v>OK</v>
      </c>
      <c r="BA1846" s="12" t="str">
        <f t="shared" si="223"/>
        <v>OK</v>
      </c>
      <c r="BB1846" s="6">
        <f t="shared" si="224"/>
        <v>0</v>
      </c>
      <c r="BC1846" s="13">
        <f t="shared" si="225"/>
        <v>119760000</v>
      </c>
      <c r="BD1846" s="13">
        <f t="shared" si="226"/>
        <v>119760000</v>
      </c>
      <c r="BE1846" s="6">
        <f t="shared" si="227"/>
        <v>0</v>
      </c>
      <c r="BF1846" s="6">
        <f t="shared" si="228"/>
        <v>0</v>
      </c>
    </row>
    <row r="1847" spans="2:58" ht="85.5" x14ac:dyDescent="0.25">
      <c r="B1847" s="39" t="s">
        <v>2195</v>
      </c>
      <c r="C1847" s="39" t="s">
        <v>2088</v>
      </c>
      <c r="D1847" s="39" t="s">
        <v>37</v>
      </c>
      <c r="E1847" s="40" t="s">
        <v>2073</v>
      </c>
      <c r="F1847" s="40" t="s">
        <v>2074</v>
      </c>
      <c r="G1847" s="40" t="s">
        <v>38</v>
      </c>
      <c r="H1847" s="40">
        <v>81151600</v>
      </c>
      <c r="I1847" s="40" t="s">
        <v>8171</v>
      </c>
      <c r="J1847" s="40" t="s">
        <v>221</v>
      </c>
      <c r="K1847" s="40" t="s">
        <v>2196</v>
      </c>
      <c r="L1847" s="41" t="s">
        <v>154</v>
      </c>
      <c r="M1847" s="41" t="s">
        <v>154</v>
      </c>
      <c r="N1847" s="41">
        <v>12</v>
      </c>
      <c r="O1847" s="41" t="s">
        <v>223</v>
      </c>
      <c r="P1847" s="41" t="s">
        <v>224</v>
      </c>
      <c r="Q1847" s="58">
        <v>122045000</v>
      </c>
      <c r="R1847" s="58">
        <v>122045000</v>
      </c>
      <c r="S1847" s="41" t="s">
        <v>225</v>
      </c>
      <c r="T1847" s="41" t="s">
        <v>221</v>
      </c>
      <c r="U1847" s="40" t="s">
        <v>2090</v>
      </c>
      <c r="V1847" s="40" t="s">
        <v>2091</v>
      </c>
      <c r="W1847" s="40" t="s">
        <v>2092</v>
      </c>
      <c r="X1847" s="40" t="s">
        <v>229</v>
      </c>
      <c r="Y1847" s="40" t="s">
        <v>230</v>
      </c>
      <c r="Z1847" s="40" t="s">
        <v>2111</v>
      </c>
      <c r="AA1847" s="59">
        <v>0</v>
      </c>
      <c r="AB1847" s="59">
        <v>0</v>
      </c>
      <c r="AC1847" s="59">
        <v>122045000</v>
      </c>
      <c r="AD1847" s="59">
        <v>0</v>
      </c>
      <c r="AE1847" s="59">
        <v>0</v>
      </c>
      <c r="AF1847" s="59">
        <v>11095000</v>
      </c>
      <c r="AG1847" s="59">
        <v>0</v>
      </c>
      <c r="AH1847" s="59">
        <v>11095000</v>
      </c>
      <c r="AI1847" s="59">
        <v>0</v>
      </c>
      <c r="AJ1847" s="59">
        <v>11095000</v>
      </c>
      <c r="AK1847" s="59">
        <v>0</v>
      </c>
      <c r="AL1847" s="59">
        <v>11095000</v>
      </c>
      <c r="AM1847" s="59">
        <v>0</v>
      </c>
      <c r="AN1847" s="59">
        <v>11095000</v>
      </c>
      <c r="AO1847" s="59">
        <v>0</v>
      </c>
      <c r="AP1847" s="59">
        <v>11095000</v>
      </c>
      <c r="AQ1847" s="59">
        <v>0</v>
      </c>
      <c r="AR1847" s="59">
        <v>11095000</v>
      </c>
      <c r="AS1847" s="59">
        <v>0</v>
      </c>
      <c r="AT1847" s="59">
        <v>11095000</v>
      </c>
      <c r="AU1847" s="59">
        <v>0</v>
      </c>
      <c r="AV1847" s="59">
        <v>11095000</v>
      </c>
      <c r="AW1847" s="59">
        <v>0</v>
      </c>
      <c r="AX1847" s="59">
        <v>22190000</v>
      </c>
      <c r="AY1847" s="2">
        <v>0</v>
      </c>
      <c r="AZ1847" s="12" t="str">
        <f t="shared" si="222"/>
        <v>OK</v>
      </c>
      <c r="BA1847" s="12" t="str">
        <f t="shared" si="223"/>
        <v>OK</v>
      </c>
      <c r="BB1847" s="6">
        <f t="shared" si="224"/>
        <v>0</v>
      </c>
      <c r="BC1847" s="13">
        <f t="shared" si="225"/>
        <v>122045000</v>
      </c>
      <c r="BD1847" s="13">
        <f t="shared" si="226"/>
        <v>122045000</v>
      </c>
      <c r="BE1847" s="6">
        <f t="shared" si="227"/>
        <v>0</v>
      </c>
      <c r="BF1847" s="6">
        <f t="shared" si="228"/>
        <v>0</v>
      </c>
    </row>
    <row r="1848" spans="2:58" ht="71.25" x14ac:dyDescent="0.25">
      <c r="B1848" s="39" t="s">
        <v>2197</v>
      </c>
      <c r="C1848" s="39" t="s">
        <v>2088</v>
      </c>
      <c r="D1848" s="39" t="s">
        <v>37</v>
      </c>
      <c r="E1848" s="40" t="s">
        <v>2073</v>
      </c>
      <c r="F1848" s="40" t="s">
        <v>2074</v>
      </c>
      <c r="G1848" s="40" t="s">
        <v>38</v>
      </c>
      <c r="H1848" s="40">
        <v>81151600</v>
      </c>
      <c r="I1848" s="40" t="s">
        <v>8171</v>
      </c>
      <c r="J1848" s="40" t="s">
        <v>221</v>
      </c>
      <c r="K1848" s="40" t="s">
        <v>2198</v>
      </c>
      <c r="L1848" s="41" t="s">
        <v>154</v>
      </c>
      <c r="M1848" s="41" t="s">
        <v>154</v>
      </c>
      <c r="N1848" s="41">
        <v>12</v>
      </c>
      <c r="O1848" s="41" t="s">
        <v>223</v>
      </c>
      <c r="P1848" s="41" t="s">
        <v>224</v>
      </c>
      <c r="Q1848" s="58">
        <v>122045000</v>
      </c>
      <c r="R1848" s="58">
        <v>122045000</v>
      </c>
      <c r="S1848" s="41" t="s">
        <v>225</v>
      </c>
      <c r="T1848" s="41" t="s">
        <v>221</v>
      </c>
      <c r="U1848" s="40" t="s">
        <v>2090</v>
      </c>
      <c r="V1848" s="40" t="s">
        <v>2091</v>
      </c>
      <c r="W1848" s="40" t="s">
        <v>2092</v>
      </c>
      <c r="X1848" s="40" t="s">
        <v>229</v>
      </c>
      <c r="Y1848" s="40" t="s">
        <v>230</v>
      </c>
      <c r="Z1848" s="40" t="s">
        <v>2111</v>
      </c>
      <c r="AA1848" s="59">
        <v>0</v>
      </c>
      <c r="AB1848" s="59">
        <v>0</v>
      </c>
      <c r="AC1848" s="59">
        <v>122045000</v>
      </c>
      <c r="AD1848" s="59">
        <v>0</v>
      </c>
      <c r="AE1848" s="59">
        <v>0</v>
      </c>
      <c r="AF1848" s="59">
        <v>11095000</v>
      </c>
      <c r="AG1848" s="59">
        <v>0</v>
      </c>
      <c r="AH1848" s="59">
        <v>11095000</v>
      </c>
      <c r="AI1848" s="59">
        <v>0</v>
      </c>
      <c r="AJ1848" s="59">
        <v>11095000</v>
      </c>
      <c r="AK1848" s="59">
        <v>0</v>
      </c>
      <c r="AL1848" s="59">
        <v>11095000</v>
      </c>
      <c r="AM1848" s="59">
        <v>0</v>
      </c>
      <c r="AN1848" s="59">
        <v>11095000</v>
      </c>
      <c r="AO1848" s="59">
        <v>0</v>
      </c>
      <c r="AP1848" s="59">
        <v>11095000</v>
      </c>
      <c r="AQ1848" s="59">
        <v>0</v>
      </c>
      <c r="AR1848" s="59">
        <v>11095000</v>
      </c>
      <c r="AS1848" s="59">
        <v>0</v>
      </c>
      <c r="AT1848" s="59">
        <v>11095000</v>
      </c>
      <c r="AU1848" s="59">
        <v>0</v>
      </c>
      <c r="AV1848" s="59">
        <v>11095000</v>
      </c>
      <c r="AW1848" s="59">
        <v>0</v>
      </c>
      <c r="AX1848" s="59">
        <v>22190000</v>
      </c>
      <c r="AY1848" s="2">
        <v>0</v>
      </c>
      <c r="AZ1848" s="12" t="str">
        <f t="shared" si="222"/>
        <v>OK</v>
      </c>
      <c r="BA1848" s="12" t="str">
        <f t="shared" si="223"/>
        <v>OK</v>
      </c>
      <c r="BB1848" s="6">
        <f t="shared" si="224"/>
        <v>0</v>
      </c>
      <c r="BC1848" s="13">
        <f t="shared" si="225"/>
        <v>122045000</v>
      </c>
      <c r="BD1848" s="13">
        <f t="shared" si="226"/>
        <v>122045000</v>
      </c>
      <c r="BE1848" s="6">
        <f t="shared" si="227"/>
        <v>0</v>
      </c>
      <c r="BF1848" s="6">
        <f t="shared" si="228"/>
        <v>0</v>
      </c>
    </row>
    <row r="1849" spans="2:58" ht="71.25" x14ac:dyDescent="0.25">
      <c r="B1849" s="39" t="s">
        <v>2199</v>
      </c>
      <c r="C1849" s="39" t="s">
        <v>2088</v>
      </c>
      <c r="D1849" s="39" t="s">
        <v>37</v>
      </c>
      <c r="E1849" s="40" t="s">
        <v>2073</v>
      </c>
      <c r="F1849" s="40" t="s">
        <v>2074</v>
      </c>
      <c r="G1849" s="40" t="s">
        <v>38</v>
      </c>
      <c r="H1849" s="40">
        <v>81151600</v>
      </c>
      <c r="I1849" s="40" t="s">
        <v>8171</v>
      </c>
      <c r="J1849" s="40" t="s">
        <v>221</v>
      </c>
      <c r="K1849" s="40" t="s">
        <v>2198</v>
      </c>
      <c r="L1849" s="41" t="s">
        <v>154</v>
      </c>
      <c r="M1849" s="41" t="s">
        <v>154</v>
      </c>
      <c r="N1849" s="41">
        <v>12</v>
      </c>
      <c r="O1849" s="41" t="s">
        <v>223</v>
      </c>
      <c r="P1849" s="41" t="s">
        <v>224</v>
      </c>
      <c r="Q1849" s="58">
        <v>122045000</v>
      </c>
      <c r="R1849" s="58">
        <v>122045000</v>
      </c>
      <c r="S1849" s="41" t="s">
        <v>225</v>
      </c>
      <c r="T1849" s="41" t="s">
        <v>221</v>
      </c>
      <c r="U1849" s="40" t="s">
        <v>2090</v>
      </c>
      <c r="V1849" s="40" t="s">
        <v>2091</v>
      </c>
      <c r="W1849" s="40" t="s">
        <v>2092</v>
      </c>
      <c r="X1849" s="40" t="s">
        <v>229</v>
      </c>
      <c r="Y1849" s="40" t="s">
        <v>230</v>
      </c>
      <c r="Z1849" s="40" t="s">
        <v>2111</v>
      </c>
      <c r="AA1849" s="59">
        <v>0</v>
      </c>
      <c r="AB1849" s="59">
        <v>0</v>
      </c>
      <c r="AC1849" s="59">
        <v>122045000</v>
      </c>
      <c r="AD1849" s="59">
        <v>0</v>
      </c>
      <c r="AE1849" s="59">
        <v>0</v>
      </c>
      <c r="AF1849" s="59">
        <v>11095000</v>
      </c>
      <c r="AG1849" s="59">
        <v>0</v>
      </c>
      <c r="AH1849" s="59">
        <v>11095000</v>
      </c>
      <c r="AI1849" s="59">
        <v>0</v>
      </c>
      <c r="AJ1849" s="59">
        <v>11095000</v>
      </c>
      <c r="AK1849" s="59">
        <v>0</v>
      </c>
      <c r="AL1849" s="59">
        <v>11095000</v>
      </c>
      <c r="AM1849" s="59">
        <v>0</v>
      </c>
      <c r="AN1849" s="59">
        <v>11095000</v>
      </c>
      <c r="AO1849" s="59">
        <v>0</v>
      </c>
      <c r="AP1849" s="59">
        <v>11095000</v>
      </c>
      <c r="AQ1849" s="59">
        <v>0</v>
      </c>
      <c r="AR1849" s="59">
        <v>11095000</v>
      </c>
      <c r="AS1849" s="59">
        <v>0</v>
      </c>
      <c r="AT1849" s="59">
        <v>11095000</v>
      </c>
      <c r="AU1849" s="59">
        <v>0</v>
      </c>
      <c r="AV1849" s="59">
        <v>11095000</v>
      </c>
      <c r="AW1849" s="59">
        <v>0</v>
      </c>
      <c r="AX1849" s="59">
        <v>22190000</v>
      </c>
      <c r="AY1849" s="2">
        <v>0</v>
      </c>
      <c r="AZ1849" s="12" t="str">
        <f t="shared" si="222"/>
        <v>OK</v>
      </c>
      <c r="BA1849" s="12" t="str">
        <f t="shared" si="223"/>
        <v>OK</v>
      </c>
      <c r="BB1849" s="6">
        <f t="shared" si="224"/>
        <v>0</v>
      </c>
      <c r="BC1849" s="13">
        <f t="shared" si="225"/>
        <v>122045000</v>
      </c>
      <c r="BD1849" s="13">
        <f t="shared" si="226"/>
        <v>122045000</v>
      </c>
      <c r="BE1849" s="6">
        <f t="shared" si="227"/>
        <v>0</v>
      </c>
      <c r="BF1849" s="6">
        <f t="shared" si="228"/>
        <v>0</v>
      </c>
    </row>
    <row r="1850" spans="2:58" ht="71.25" x14ac:dyDescent="0.25">
      <c r="B1850" s="39" t="s">
        <v>2200</v>
      </c>
      <c r="C1850" s="39" t="s">
        <v>2088</v>
      </c>
      <c r="D1850" s="39" t="s">
        <v>37</v>
      </c>
      <c r="E1850" s="40" t="s">
        <v>2073</v>
      </c>
      <c r="F1850" s="40" t="s">
        <v>2074</v>
      </c>
      <c r="G1850" s="40" t="s">
        <v>38</v>
      </c>
      <c r="H1850" s="40">
        <v>81151600</v>
      </c>
      <c r="I1850" s="40" t="s">
        <v>8171</v>
      </c>
      <c r="J1850" s="40" t="s">
        <v>221</v>
      </c>
      <c r="K1850" s="40" t="s">
        <v>2198</v>
      </c>
      <c r="L1850" s="41" t="s">
        <v>154</v>
      </c>
      <c r="M1850" s="41" t="s">
        <v>154</v>
      </c>
      <c r="N1850" s="41">
        <v>12</v>
      </c>
      <c r="O1850" s="41" t="s">
        <v>223</v>
      </c>
      <c r="P1850" s="41" t="s">
        <v>224</v>
      </c>
      <c r="Q1850" s="58">
        <v>122045000</v>
      </c>
      <c r="R1850" s="58">
        <v>122045000</v>
      </c>
      <c r="S1850" s="41" t="s">
        <v>225</v>
      </c>
      <c r="T1850" s="41" t="s">
        <v>221</v>
      </c>
      <c r="U1850" s="40" t="s">
        <v>2090</v>
      </c>
      <c r="V1850" s="40" t="s">
        <v>2091</v>
      </c>
      <c r="W1850" s="40" t="s">
        <v>2092</v>
      </c>
      <c r="X1850" s="40" t="s">
        <v>229</v>
      </c>
      <c r="Y1850" s="40" t="s">
        <v>230</v>
      </c>
      <c r="Z1850" s="40" t="s">
        <v>2111</v>
      </c>
      <c r="AA1850" s="59">
        <v>0</v>
      </c>
      <c r="AB1850" s="59">
        <v>0</v>
      </c>
      <c r="AC1850" s="59">
        <v>122045000</v>
      </c>
      <c r="AD1850" s="59">
        <v>0</v>
      </c>
      <c r="AE1850" s="59">
        <v>0</v>
      </c>
      <c r="AF1850" s="59">
        <v>11095000</v>
      </c>
      <c r="AG1850" s="59">
        <v>0</v>
      </c>
      <c r="AH1850" s="59">
        <v>11095000</v>
      </c>
      <c r="AI1850" s="59">
        <v>0</v>
      </c>
      <c r="AJ1850" s="59">
        <v>11095000</v>
      </c>
      <c r="AK1850" s="59">
        <v>0</v>
      </c>
      <c r="AL1850" s="59">
        <v>11095000</v>
      </c>
      <c r="AM1850" s="59">
        <v>0</v>
      </c>
      <c r="AN1850" s="59">
        <v>11095000</v>
      </c>
      <c r="AO1850" s="59">
        <v>0</v>
      </c>
      <c r="AP1850" s="59">
        <v>11095000</v>
      </c>
      <c r="AQ1850" s="59">
        <v>0</v>
      </c>
      <c r="AR1850" s="59">
        <v>11095000</v>
      </c>
      <c r="AS1850" s="59">
        <v>0</v>
      </c>
      <c r="AT1850" s="59">
        <v>11095000</v>
      </c>
      <c r="AU1850" s="59">
        <v>0</v>
      </c>
      <c r="AV1850" s="59">
        <v>11095000</v>
      </c>
      <c r="AW1850" s="59">
        <v>0</v>
      </c>
      <c r="AX1850" s="59">
        <v>22190000</v>
      </c>
      <c r="AY1850" s="2">
        <v>0</v>
      </c>
      <c r="AZ1850" s="12" t="str">
        <f t="shared" si="222"/>
        <v>OK</v>
      </c>
      <c r="BA1850" s="12" t="str">
        <f t="shared" si="223"/>
        <v>OK</v>
      </c>
      <c r="BB1850" s="6">
        <f t="shared" si="224"/>
        <v>0</v>
      </c>
      <c r="BC1850" s="13">
        <f t="shared" si="225"/>
        <v>122045000</v>
      </c>
      <c r="BD1850" s="13">
        <f t="shared" si="226"/>
        <v>122045000</v>
      </c>
      <c r="BE1850" s="6">
        <f t="shared" si="227"/>
        <v>0</v>
      </c>
      <c r="BF1850" s="6">
        <f t="shared" si="228"/>
        <v>0</v>
      </c>
    </row>
    <row r="1851" spans="2:58" ht="85.5" x14ac:dyDescent="0.25">
      <c r="B1851" s="39" t="s">
        <v>2201</v>
      </c>
      <c r="C1851" s="39" t="s">
        <v>2088</v>
      </c>
      <c r="D1851" s="39" t="s">
        <v>37</v>
      </c>
      <c r="E1851" s="40" t="s">
        <v>2073</v>
      </c>
      <c r="F1851" s="40" t="s">
        <v>2074</v>
      </c>
      <c r="G1851" s="40" t="s">
        <v>38</v>
      </c>
      <c r="H1851" s="40">
        <v>81151600</v>
      </c>
      <c r="I1851" s="40" t="s">
        <v>8171</v>
      </c>
      <c r="J1851" s="40" t="s">
        <v>221</v>
      </c>
      <c r="K1851" s="40" t="s">
        <v>2202</v>
      </c>
      <c r="L1851" s="41" t="s">
        <v>154</v>
      </c>
      <c r="M1851" s="41" t="s">
        <v>154</v>
      </c>
      <c r="N1851" s="41">
        <v>12</v>
      </c>
      <c r="O1851" s="41" t="s">
        <v>223</v>
      </c>
      <c r="P1851" s="41" t="s">
        <v>224</v>
      </c>
      <c r="Q1851" s="58">
        <v>126632000</v>
      </c>
      <c r="R1851" s="58">
        <v>126632000</v>
      </c>
      <c r="S1851" s="41" t="s">
        <v>225</v>
      </c>
      <c r="T1851" s="41" t="s">
        <v>221</v>
      </c>
      <c r="U1851" s="40" t="s">
        <v>2090</v>
      </c>
      <c r="V1851" s="40" t="s">
        <v>2091</v>
      </c>
      <c r="W1851" s="40" t="s">
        <v>2092</v>
      </c>
      <c r="X1851" s="40" t="s">
        <v>229</v>
      </c>
      <c r="Y1851" s="40" t="s">
        <v>230</v>
      </c>
      <c r="Z1851" s="40" t="s">
        <v>2093</v>
      </c>
      <c r="AA1851" s="59">
        <v>0</v>
      </c>
      <c r="AB1851" s="59">
        <v>0</v>
      </c>
      <c r="AC1851" s="59">
        <v>126632000</v>
      </c>
      <c r="AD1851" s="59">
        <v>0</v>
      </c>
      <c r="AE1851" s="59">
        <v>0</v>
      </c>
      <c r="AF1851" s="59">
        <v>11512000</v>
      </c>
      <c r="AG1851" s="59">
        <v>0</v>
      </c>
      <c r="AH1851" s="59">
        <v>11512000</v>
      </c>
      <c r="AI1851" s="59">
        <v>0</v>
      </c>
      <c r="AJ1851" s="59">
        <v>11512000</v>
      </c>
      <c r="AK1851" s="59">
        <v>0</v>
      </c>
      <c r="AL1851" s="59">
        <v>11512000</v>
      </c>
      <c r="AM1851" s="59">
        <v>0</v>
      </c>
      <c r="AN1851" s="59">
        <v>11512000</v>
      </c>
      <c r="AO1851" s="59">
        <v>0</v>
      </c>
      <c r="AP1851" s="59">
        <v>11512000</v>
      </c>
      <c r="AQ1851" s="59">
        <v>0</v>
      </c>
      <c r="AR1851" s="59">
        <v>11512000</v>
      </c>
      <c r="AS1851" s="59">
        <v>0</v>
      </c>
      <c r="AT1851" s="59">
        <v>11512000</v>
      </c>
      <c r="AU1851" s="59">
        <v>0</v>
      </c>
      <c r="AV1851" s="59">
        <v>11512000</v>
      </c>
      <c r="AW1851" s="59">
        <v>0</v>
      </c>
      <c r="AX1851" s="59">
        <v>23024000</v>
      </c>
      <c r="AY1851" s="2">
        <v>0</v>
      </c>
      <c r="AZ1851" s="12" t="str">
        <f t="shared" si="222"/>
        <v>OK</v>
      </c>
      <c r="BA1851" s="12" t="str">
        <f t="shared" si="223"/>
        <v>OK</v>
      </c>
      <c r="BB1851" s="6">
        <f t="shared" si="224"/>
        <v>0</v>
      </c>
      <c r="BC1851" s="13">
        <f t="shared" si="225"/>
        <v>126632000</v>
      </c>
      <c r="BD1851" s="13">
        <f t="shared" si="226"/>
        <v>126632000</v>
      </c>
      <c r="BE1851" s="6">
        <f t="shared" si="227"/>
        <v>0</v>
      </c>
      <c r="BF1851" s="6">
        <f t="shared" si="228"/>
        <v>0</v>
      </c>
    </row>
    <row r="1852" spans="2:58" ht="114" x14ac:dyDescent="0.25">
      <c r="B1852" s="39" t="s">
        <v>2203</v>
      </c>
      <c r="C1852" s="39" t="s">
        <v>2088</v>
      </c>
      <c r="D1852" s="39" t="s">
        <v>37</v>
      </c>
      <c r="E1852" s="40" t="s">
        <v>2073</v>
      </c>
      <c r="F1852" s="40" t="s">
        <v>2074</v>
      </c>
      <c r="G1852" s="40" t="s">
        <v>38</v>
      </c>
      <c r="H1852" s="40">
        <v>81151600</v>
      </c>
      <c r="I1852" s="40" t="s">
        <v>8171</v>
      </c>
      <c r="J1852" s="40" t="s">
        <v>221</v>
      </c>
      <c r="K1852" s="40" t="s">
        <v>2204</v>
      </c>
      <c r="L1852" s="41" t="s">
        <v>154</v>
      </c>
      <c r="M1852" s="41" t="s">
        <v>154</v>
      </c>
      <c r="N1852" s="41">
        <v>12</v>
      </c>
      <c r="O1852" s="41" t="s">
        <v>223</v>
      </c>
      <c r="P1852" s="41" t="s">
        <v>224</v>
      </c>
      <c r="Q1852" s="58">
        <v>31526000</v>
      </c>
      <c r="R1852" s="58">
        <v>31526000</v>
      </c>
      <c r="S1852" s="41" t="s">
        <v>225</v>
      </c>
      <c r="T1852" s="41" t="s">
        <v>221</v>
      </c>
      <c r="U1852" s="40" t="s">
        <v>2090</v>
      </c>
      <c r="V1852" s="40" t="s">
        <v>2091</v>
      </c>
      <c r="W1852" s="40" t="s">
        <v>2092</v>
      </c>
      <c r="X1852" s="40" t="s">
        <v>229</v>
      </c>
      <c r="Y1852" s="40" t="s">
        <v>230</v>
      </c>
      <c r="Z1852" s="40" t="s">
        <v>2111</v>
      </c>
      <c r="AA1852" s="59">
        <v>0</v>
      </c>
      <c r="AB1852" s="59">
        <v>0</v>
      </c>
      <c r="AC1852" s="59">
        <v>31526000</v>
      </c>
      <c r="AD1852" s="59">
        <v>0</v>
      </c>
      <c r="AE1852" s="59">
        <v>0</v>
      </c>
      <c r="AF1852" s="59">
        <v>2866000</v>
      </c>
      <c r="AG1852" s="59">
        <v>0</v>
      </c>
      <c r="AH1852" s="59">
        <v>2866000</v>
      </c>
      <c r="AI1852" s="59">
        <v>0</v>
      </c>
      <c r="AJ1852" s="59">
        <v>2866000</v>
      </c>
      <c r="AK1852" s="59">
        <v>0</v>
      </c>
      <c r="AL1852" s="59">
        <v>2866000</v>
      </c>
      <c r="AM1852" s="59">
        <v>0</v>
      </c>
      <c r="AN1852" s="59">
        <v>2866000</v>
      </c>
      <c r="AO1852" s="59">
        <v>0</v>
      </c>
      <c r="AP1852" s="59">
        <v>2866000</v>
      </c>
      <c r="AQ1852" s="59">
        <v>0</v>
      </c>
      <c r="AR1852" s="59">
        <v>2866000</v>
      </c>
      <c r="AS1852" s="59">
        <v>0</v>
      </c>
      <c r="AT1852" s="59">
        <v>2866000</v>
      </c>
      <c r="AU1852" s="59">
        <v>0</v>
      </c>
      <c r="AV1852" s="59">
        <v>2866000</v>
      </c>
      <c r="AW1852" s="59">
        <v>0</v>
      </c>
      <c r="AX1852" s="59">
        <v>5732000</v>
      </c>
      <c r="AY1852" s="2">
        <v>0</v>
      </c>
      <c r="AZ1852" s="12" t="str">
        <f t="shared" si="222"/>
        <v>OK</v>
      </c>
      <c r="BA1852" s="12" t="str">
        <f t="shared" si="223"/>
        <v>OK</v>
      </c>
      <c r="BB1852" s="6">
        <f t="shared" si="224"/>
        <v>0</v>
      </c>
      <c r="BC1852" s="13">
        <f t="shared" si="225"/>
        <v>31526000</v>
      </c>
      <c r="BD1852" s="13">
        <f t="shared" si="226"/>
        <v>31526000</v>
      </c>
      <c r="BE1852" s="6">
        <f t="shared" si="227"/>
        <v>0</v>
      </c>
      <c r="BF1852" s="6">
        <f t="shared" si="228"/>
        <v>0</v>
      </c>
    </row>
    <row r="1853" spans="2:58" ht="85.5" x14ac:dyDescent="0.25">
      <c r="B1853" s="39" t="s">
        <v>2205</v>
      </c>
      <c r="C1853" s="39" t="s">
        <v>2088</v>
      </c>
      <c r="D1853" s="39" t="s">
        <v>37</v>
      </c>
      <c r="E1853" s="40" t="s">
        <v>2073</v>
      </c>
      <c r="F1853" s="40" t="s">
        <v>2074</v>
      </c>
      <c r="G1853" s="40" t="s">
        <v>38</v>
      </c>
      <c r="H1853" s="40">
        <v>81151600</v>
      </c>
      <c r="I1853" s="40" t="s">
        <v>8171</v>
      </c>
      <c r="J1853" s="40" t="s">
        <v>221</v>
      </c>
      <c r="K1853" s="40" t="s">
        <v>2206</v>
      </c>
      <c r="L1853" s="41" t="s">
        <v>154</v>
      </c>
      <c r="M1853" s="41" t="s">
        <v>154</v>
      </c>
      <c r="N1853" s="41">
        <v>12</v>
      </c>
      <c r="O1853" s="41" t="s">
        <v>223</v>
      </c>
      <c r="P1853" s="41" t="s">
        <v>224</v>
      </c>
      <c r="Q1853" s="58">
        <v>31526000</v>
      </c>
      <c r="R1853" s="58">
        <v>31526000</v>
      </c>
      <c r="S1853" s="41" t="s">
        <v>225</v>
      </c>
      <c r="T1853" s="41" t="s">
        <v>221</v>
      </c>
      <c r="U1853" s="40" t="s">
        <v>2090</v>
      </c>
      <c r="V1853" s="40" t="s">
        <v>2091</v>
      </c>
      <c r="W1853" s="40" t="s">
        <v>2092</v>
      </c>
      <c r="X1853" s="40" t="s">
        <v>229</v>
      </c>
      <c r="Y1853" s="40" t="s">
        <v>230</v>
      </c>
      <c r="Z1853" s="40" t="s">
        <v>2207</v>
      </c>
      <c r="AA1853" s="59">
        <v>0</v>
      </c>
      <c r="AB1853" s="59">
        <v>0</v>
      </c>
      <c r="AC1853" s="59">
        <v>31526000</v>
      </c>
      <c r="AD1853" s="59">
        <v>0</v>
      </c>
      <c r="AE1853" s="59">
        <v>0</v>
      </c>
      <c r="AF1853" s="59">
        <v>2866000</v>
      </c>
      <c r="AG1853" s="59">
        <v>0</v>
      </c>
      <c r="AH1853" s="59">
        <v>2866000</v>
      </c>
      <c r="AI1853" s="59">
        <v>0</v>
      </c>
      <c r="AJ1853" s="59">
        <v>2866000</v>
      </c>
      <c r="AK1853" s="59">
        <v>0</v>
      </c>
      <c r="AL1853" s="59">
        <v>2866000</v>
      </c>
      <c r="AM1853" s="59">
        <v>0</v>
      </c>
      <c r="AN1853" s="59">
        <v>2866000</v>
      </c>
      <c r="AO1853" s="59">
        <v>0</v>
      </c>
      <c r="AP1853" s="59">
        <v>2866000</v>
      </c>
      <c r="AQ1853" s="59">
        <v>0</v>
      </c>
      <c r="AR1853" s="59">
        <v>2866000</v>
      </c>
      <c r="AS1853" s="59">
        <v>0</v>
      </c>
      <c r="AT1853" s="59">
        <v>2866000</v>
      </c>
      <c r="AU1853" s="59">
        <v>0</v>
      </c>
      <c r="AV1853" s="59">
        <v>2866000</v>
      </c>
      <c r="AW1853" s="59">
        <v>0</v>
      </c>
      <c r="AX1853" s="59">
        <v>5732000</v>
      </c>
      <c r="AY1853" s="2">
        <v>0</v>
      </c>
      <c r="AZ1853" s="12" t="str">
        <f t="shared" si="222"/>
        <v>OK</v>
      </c>
      <c r="BA1853" s="12" t="str">
        <f t="shared" si="223"/>
        <v>OK</v>
      </c>
      <c r="BB1853" s="6">
        <f t="shared" si="224"/>
        <v>0</v>
      </c>
      <c r="BC1853" s="13">
        <f t="shared" si="225"/>
        <v>31526000</v>
      </c>
      <c r="BD1853" s="13">
        <f t="shared" si="226"/>
        <v>31526000</v>
      </c>
      <c r="BE1853" s="6">
        <f t="shared" si="227"/>
        <v>0</v>
      </c>
      <c r="BF1853" s="6">
        <f t="shared" si="228"/>
        <v>0</v>
      </c>
    </row>
    <row r="1854" spans="2:58" ht="71.25" x14ac:dyDescent="0.25">
      <c r="B1854" s="39" t="s">
        <v>2208</v>
      </c>
      <c r="C1854" s="39" t="s">
        <v>2088</v>
      </c>
      <c r="D1854" s="39" t="s">
        <v>37</v>
      </c>
      <c r="E1854" s="40" t="s">
        <v>2073</v>
      </c>
      <c r="F1854" s="40" t="s">
        <v>2074</v>
      </c>
      <c r="G1854" s="40" t="s">
        <v>38</v>
      </c>
      <c r="H1854" s="40">
        <v>81151600</v>
      </c>
      <c r="I1854" s="40" t="s">
        <v>8171</v>
      </c>
      <c r="J1854" s="40" t="s">
        <v>221</v>
      </c>
      <c r="K1854" s="40" t="s">
        <v>2209</v>
      </c>
      <c r="L1854" s="41" t="s">
        <v>154</v>
      </c>
      <c r="M1854" s="41" t="s">
        <v>154</v>
      </c>
      <c r="N1854" s="41">
        <v>12</v>
      </c>
      <c r="O1854" s="41" t="s">
        <v>223</v>
      </c>
      <c r="P1854" s="41" t="s">
        <v>224</v>
      </c>
      <c r="Q1854" s="58">
        <v>31526000</v>
      </c>
      <c r="R1854" s="58">
        <v>31526000</v>
      </c>
      <c r="S1854" s="41" t="s">
        <v>225</v>
      </c>
      <c r="T1854" s="41" t="s">
        <v>221</v>
      </c>
      <c r="U1854" s="40" t="s">
        <v>2090</v>
      </c>
      <c r="V1854" s="40" t="s">
        <v>2091</v>
      </c>
      <c r="W1854" s="40" t="s">
        <v>2092</v>
      </c>
      <c r="X1854" s="40" t="s">
        <v>229</v>
      </c>
      <c r="Y1854" s="40" t="s">
        <v>230</v>
      </c>
      <c r="Z1854" s="40" t="s">
        <v>2210</v>
      </c>
      <c r="AA1854" s="59">
        <v>0</v>
      </c>
      <c r="AB1854" s="59">
        <v>0</v>
      </c>
      <c r="AC1854" s="59">
        <v>31526000</v>
      </c>
      <c r="AD1854" s="59">
        <v>0</v>
      </c>
      <c r="AE1854" s="59">
        <v>0</v>
      </c>
      <c r="AF1854" s="59">
        <v>2866000</v>
      </c>
      <c r="AG1854" s="59">
        <v>0</v>
      </c>
      <c r="AH1854" s="59">
        <v>2866000</v>
      </c>
      <c r="AI1854" s="59">
        <v>0</v>
      </c>
      <c r="AJ1854" s="59">
        <v>2866000</v>
      </c>
      <c r="AK1854" s="59">
        <v>0</v>
      </c>
      <c r="AL1854" s="59">
        <v>2866000</v>
      </c>
      <c r="AM1854" s="59">
        <v>0</v>
      </c>
      <c r="AN1854" s="59">
        <v>2866000</v>
      </c>
      <c r="AO1854" s="59">
        <v>0</v>
      </c>
      <c r="AP1854" s="59">
        <v>2866000</v>
      </c>
      <c r="AQ1854" s="59">
        <v>0</v>
      </c>
      <c r="AR1854" s="59">
        <v>2866000</v>
      </c>
      <c r="AS1854" s="59">
        <v>0</v>
      </c>
      <c r="AT1854" s="59">
        <v>2866000</v>
      </c>
      <c r="AU1854" s="59">
        <v>0</v>
      </c>
      <c r="AV1854" s="59">
        <v>2866000</v>
      </c>
      <c r="AW1854" s="59">
        <v>0</v>
      </c>
      <c r="AX1854" s="59">
        <v>5732000</v>
      </c>
      <c r="AY1854" s="2">
        <v>0</v>
      </c>
      <c r="AZ1854" s="12" t="str">
        <f t="shared" si="222"/>
        <v>OK</v>
      </c>
      <c r="BA1854" s="12" t="str">
        <f t="shared" si="223"/>
        <v>OK</v>
      </c>
      <c r="BB1854" s="6">
        <f t="shared" si="224"/>
        <v>0</v>
      </c>
      <c r="BC1854" s="13">
        <f t="shared" si="225"/>
        <v>31526000</v>
      </c>
      <c r="BD1854" s="13">
        <f t="shared" si="226"/>
        <v>31526000</v>
      </c>
      <c r="BE1854" s="6">
        <f t="shared" si="227"/>
        <v>0</v>
      </c>
      <c r="BF1854" s="6">
        <f t="shared" si="228"/>
        <v>0</v>
      </c>
    </row>
    <row r="1855" spans="2:58" ht="71.25" x14ac:dyDescent="0.25">
      <c r="B1855" s="39" t="s">
        <v>2211</v>
      </c>
      <c r="C1855" s="39" t="s">
        <v>2088</v>
      </c>
      <c r="D1855" s="39" t="s">
        <v>37</v>
      </c>
      <c r="E1855" s="40" t="s">
        <v>2073</v>
      </c>
      <c r="F1855" s="40" t="s">
        <v>2074</v>
      </c>
      <c r="G1855" s="40" t="s">
        <v>38</v>
      </c>
      <c r="H1855" s="40">
        <v>81151600</v>
      </c>
      <c r="I1855" s="40" t="s">
        <v>8171</v>
      </c>
      <c r="J1855" s="40" t="s">
        <v>221</v>
      </c>
      <c r="K1855" s="40" t="s">
        <v>2212</v>
      </c>
      <c r="L1855" s="41" t="s">
        <v>154</v>
      </c>
      <c r="M1855" s="41" t="s">
        <v>154</v>
      </c>
      <c r="N1855" s="41">
        <v>12</v>
      </c>
      <c r="O1855" s="41" t="s">
        <v>223</v>
      </c>
      <c r="P1855" s="41" t="s">
        <v>224</v>
      </c>
      <c r="Q1855" s="58">
        <v>31526000</v>
      </c>
      <c r="R1855" s="58">
        <v>31526000</v>
      </c>
      <c r="S1855" s="41" t="s">
        <v>225</v>
      </c>
      <c r="T1855" s="41" t="s">
        <v>221</v>
      </c>
      <c r="U1855" s="40" t="s">
        <v>2090</v>
      </c>
      <c r="V1855" s="40" t="s">
        <v>2091</v>
      </c>
      <c r="W1855" s="40" t="s">
        <v>2092</v>
      </c>
      <c r="X1855" s="40" t="s">
        <v>229</v>
      </c>
      <c r="Y1855" s="40" t="s">
        <v>230</v>
      </c>
      <c r="Z1855" s="40" t="s">
        <v>2152</v>
      </c>
      <c r="AA1855" s="59">
        <v>0</v>
      </c>
      <c r="AB1855" s="59">
        <v>0</v>
      </c>
      <c r="AC1855" s="59">
        <v>31526000</v>
      </c>
      <c r="AD1855" s="59">
        <v>0</v>
      </c>
      <c r="AE1855" s="59">
        <v>0</v>
      </c>
      <c r="AF1855" s="59">
        <v>2866000</v>
      </c>
      <c r="AG1855" s="59">
        <v>0</v>
      </c>
      <c r="AH1855" s="59">
        <v>2866000</v>
      </c>
      <c r="AI1855" s="59">
        <v>0</v>
      </c>
      <c r="AJ1855" s="59">
        <v>2866000</v>
      </c>
      <c r="AK1855" s="59">
        <v>0</v>
      </c>
      <c r="AL1855" s="59">
        <v>2866000</v>
      </c>
      <c r="AM1855" s="59">
        <v>0</v>
      </c>
      <c r="AN1855" s="59">
        <v>2866000</v>
      </c>
      <c r="AO1855" s="59">
        <v>0</v>
      </c>
      <c r="AP1855" s="59">
        <v>2866000</v>
      </c>
      <c r="AQ1855" s="59">
        <v>0</v>
      </c>
      <c r="AR1855" s="59">
        <v>2866000</v>
      </c>
      <c r="AS1855" s="59">
        <v>0</v>
      </c>
      <c r="AT1855" s="59">
        <v>2866000</v>
      </c>
      <c r="AU1855" s="59">
        <v>0</v>
      </c>
      <c r="AV1855" s="59">
        <v>2866000</v>
      </c>
      <c r="AW1855" s="59">
        <v>0</v>
      </c>
      <c r="AX1855" s="59">
        <v>5732000</v>
      </c>
      <c r="AY1855" s="2">
        <v>0</v>
      </c>
      <c r="AZ1855" s="12" t="str">
        <f t="shared" si="222"/>
        <v>OK</v>
      </c>
      <c r="BA1855" s="12" t="str">
        <f t="shared" si="223"/>
        <v>OK</v>
      </c>
      <c r="BB1855" s="6">
        <f t="shared" si="224"/>
        <v>0</v>
      </c>
      <c r="BC1855" s="13">
        <f t="shared" si="225"/>
        <v>31526000</v>
      </c>
      <c r="BD1855" s="13">
        <f t="shared" si="226"/>
        <v>31526000</v>
      </c>
      <c r="BE1855" s="6">
        <f t="shared" si="227"/>
        <v>0</v>
      </c>
      <c r="BF1855" s="6">
        <f t="shared" si="228"/>
        <v>0</v>
      </c>
    </row>
    <row r="1856" spans="2:58" ht="85.5" x14ac:dyDescent="0.25">
      <c r="B1856" s="39" t="s">
        <v>2213</v>
      </c>
      <c r="C1856" s="39" t="s">
        <v>2088</v>
      </c>
      <c r="D1856" s="39" t="s">
        <v>37</v>
      </c>
      <c r="E1856" s="40" t="s">
        <v>2073</v>
      </c>
      <c r="F1856" s="40" t="s">
        <v>2074</v>
      </c>
      <c r="G1856" s="40" t="s">
        <v>38</v>
      </c>
      <c r="H1856" s="40">
        <v>81151600</v>
      </c>
      <c r="I1856" s="40" t="s">
        <v>8171</v>
      </c>
      <c r="J1856" s="40" t="s">
        <v>221</v>
      </c>
      <c r="K1856" s="40" t="s">
        <v>2214</v>
      </c>
      <c r="L1856" s="41" t="s">
        <v>154</v>
      </c>
      <c r="M1856" s="41" t="s">
        <v>154</v>
      </c>
      <c r="N1856" s="41">
        <v>12</v>
      </c>
      <c r="O1856" s="41" t="s">
        <v>223</v>
      </c>
      <c r="P1856" s="41" t="s">
        <v>224</v>
      </c>
      <c r="Q1856" s="58">
        <v>34881000</v>
      </c>
      <c r="R1856" s="58">
        <v>34881000</v>
      </c>
      <c r="S1856" s="41" t="s">
        <v>225</v>
      </c>
      <c r="T1856" s="41" t="s">
        <v>221</v>
      </c>
      <c r="U1856" s="40" t="s">
        <v>2090</v>
      </c>
      <c r="V1856" s="40" t="s">
        <v>2091</v>
      </c>
      <c r="W1856" s="40" t="s">
        <v>2092</v>
      </c>
      <c r="X1856" s="40" t="s">
        <v>229</v>
      </c>
      <c r="Y1856" s="40" t="s">
        <v>230</v>
      </c>
      <c r="Z1856" s="40" t="s">
        <v>2099</v>
      </c>
      <c r="AA1856" s="59">
        <v>0</v>
      </c>
      <c r="AB1856" s="59">
        <v>0</v>
      </c>
      <c r="AC1856" s="59">
        <v>34881000</v>
      </c>
      <c r="AD1856" s="59">
        <v>0</v>
      </c>
      <c r="AE1856" s="59">
        <v>0</v>
      </c>
      <c r="AF1856" s="59">
        <v>3171000</v>
      </c>
      <c r="AG1856" s="59">
        <v>0</v>
      </c>
      <c r="AH1856" s="59">
        <v>3171000</v>
      </c>
      <c r="AI1856" s="59">
        <v>0</v>
      </c>
      <c r="AJ1856" s="59">
        <v>3171000</v>
      </c>
      <c r="AK1856" s="59">
        <v>0</v>
      </c>
      <c r="AL1856" s="59">
        <v>3171000</v>
      </c>
      <c r="AM1856" s="59">
        <v>0</v>
      </c>
      <c r="AN1856" s="59">
        <v>3171000</v>
      </c>
      <c r="AO1856" s="59">
        <v>0</v>
      </c>
      <c r="AP1856" s="59">
        <v>3171000</v>
      </c>
      <c r="AQ1856" s="59">
        <v>0</v>
      </c>
      <c r="AR1856" s="59">
        <v>3171000</v>
      </c>
      <c r="AS1856" s="59">
        <v>0</v>
      </c>
      <c r="AT1856" s="59">
        <v>3171000</v>
      </c>
      <c r="AU1856" s="59">
        <v>0</v>
      </c>
      <c r="AV1856" s="59">
        <v>3171000</v>
      </c>
      <c r="AW1856" s="59">
        <v>0</v>
      </c>
      <c r="AX1856" s="59">
        <v>6342000</v>
      </c>
      <c r="AY1856" s="2">
        <v>0</v>
      </c>
      <c r="AZ1856" s="12" t="str">
        <f t="shared" si="222"/>
        <v>OK</v>
      </c>
      <c r="BA1856" s="12" t="str">
        <f t="shared" si="223"/>
        <v>OK</v>
      </c>
      <c r="BB1856" s="6">
        <f t="shared" si="224"/>
        <v>0</v>
      </c>
      <c r="BC1856" s="13">
        <f t="shared" si="225"/>
        <v>34881000</v>
      </c>
      <c r="BD1856" s="13">
        <f t="shared" si="226"/>
        <v>34881000</v>
      </c>
      <c r="BE1856" s="6">
        <f t="shared" si="227"/>
        <v>0</v>
      </c>
      <c r="BF1856" s="6">
        <f t="shared" si="228"/>
        <v>0</v>
      </c>
    </row>
    <row r="1857" spans="2:58" ht="114" x14ac:dyDescent="0.25">
      <c r="B1857" s="39" t="s">
        <v>2215</v>
      </c>
      <c r="C1857" s="39" t="s">
        <v>2088</v>
      </c>
      <c r="D1857" s="39" t="s">
        <v>37</v>
      </c>
      <c r="E1857" s="40" t="s">
        <v>2073</v>
      </c>
      <c r="F1857" s="40" t="s">
        <v>2074</v>
      </c>
      <c r="G1857" s="40" t="s">
        <v>38</v>
      </c>
      <c r="H1857" s="40">
        <v>81151600</v>
      </c>
      <c r="I1857" s="40" t="s">
        <v>8171</v>
      </c>
      <c r="J1857" s="40" t="s">
        <v>221</v>
      </c>
      <c r="K1857" s="40" t="s">
        <v>2216</v>
      </c>
      <c r="L1857" s="41" t="s">
        <v>153</v>
      </c>
      <c r="M1857" s="41" t="s">
        <v>153</v>
      </c>
      <c r="N1857" s="41">
        <v>12</v>
      </c>
      <c r="O1857" s="41" t="s">
        <v>223</v>
      </c>
      <c r="P1857" s="41" t="s">
        <v>224</v>
      </c>
      <c r="Q1857" s="58">
        <v>112800000</v>
      </c>
      <c r="R1857" s="58">
        <v>112800000</v>
      </c>
      <c r="S1857" s="41" t="s">
        <v>225</v>
      </c>
      <c r="T1857" s="41" t="s">
        <v>221</v>
      </c>
      <c r="U1857" s="40" t="s">
        <v>2090</v>
      </c>
      <c r="V1857" s="40" t="s">
        <v>2091</v>
      </c>
      <c r="W1857" s="40" t="s">
        <v>2092</v>
      </c>
      <c r="X1857" s="40" t="s">
        <v>229</v>
      </c>
      <c r="Y1857" s="40" t="s">
        <v>230</v>
      </c>
      <c r="Z1857" s="40" t="s">
        <v>2111</v>
      </c>
      <c r="AA1857" s="59">
        <v>112800000</v>
      </c>
      <c r="AB1857" s="59">
        <v>0</v>
      </c>
      <c r="AC1857" s="59">
        <v>0</v>
      </c>
      <c r="AD1857" s="59">
        <v>9400000</v>
      </c>
      <c r="AE1857" s="59">
        <v>0</v>
      </c>
      <c r="AF1857" s="59">
        <v>9400000</v>
      </c>
      <c r="AG1857" s="59">
        <v>0</v>
      </c>
      <c r="AH1857" s="59">
        <v>9400000</v>
      </c>
      <c r="AI1857" s="59">
        <v>0</v>
      </c>
      <c r="AJ1857" s="59">
        <v>9400000</v>
      </c>
      <c r="AK1857" s="59">
        <v>0</v>
      </c>
      <c r="AL1857" s="59">
        <v>9400000</v>
      </c>
      <c r="AM1857" s="59">
        <v>0</v>
      </c>
      <c r="AN1857" s="59">
        <v>9400000</v>
      </c>
      <c r="AO1857" s="59">
        <v>0</v>
      </c>
      <c r="AP1857" s="59">
        <v>9400000</v>
      </c>
      <c r="AQ1857" s="59">
        <v>0</v>
      </c>
      <c r="AR1857" s="59">
        <v>9400000</v>
      </c>
      <c r="AS1857" s="59">
        <v>0</v>
      </c>
      <c r="AT1857" s="59">
        <v>9400000</v>
      </c>
      <c r="AU1857" s="59">
        <v>0</v>
      </c>
      <c r="AV1857" s="59">
        <v>9400000</v>
      </c>
      <c r="AW1857" s="59">
        <v>0</v>
      </c>
      <c r="AX1857" s="59">
        <v>18800000</v>
      </c>
      <c r="AY1857" s="2">
        <v>0</v>
      </c>
      <c r="AZ1857" s="12" t="str">
        <f t="shared" si="222"/>
        <v>OK</v>
      </c>
      <c r="BA1857" s="12" t="str">
        <f t="shared" si="223"/>
        <v>OK</v>
      </c>
      <c r="BB1857" s="6">
        <f t="shared" si="224"/>
        <v>0</v>
      </c>
      <c r="BC1857" s="13">
        <f t="shared" si="225"/>
        <v>112800000</v>
      </c>
      <c r="BD1857" s="13">
        <f t="shared" si="226"/>
        <v>112800000</v>
      </c>
      <c r="BE1857" s="6">
        <f t="shared" si="227"/>
        <v>0</v>
      </c>
      <c r="BF1857" s="6">
        <f t="shared" si="228"/>
        <v>0</v>
      </c>
    </row>
    <row r="1858" spans="2:58" ht="71.25" x14ac:dyDescent="0.25">
      <c r="B1858" s="39" t="s">
        <v>2217</v>
      </c>
      <c r="C1858" s="39" t="s">
        <v>2088</v>
      </c>
      <c r="D1858" s="39" t="s">
        <v>37</v>
      </c>
      <c r="E1858" s="40" t="s">
        <v>2073</v>
      </c>
      <c r="F1858" s="40" t="s">
        <v>2074</v>
      </c>
      <c r="G1858" s="40" t="s">
        <v>38</v>
      </c>
      <c r="H1858" s="40">
        <v>81151600</v>
      </c>
      <c r="I1858" s="40" t="s">
        <v>8171</v>
      </c>
      <c r="J1858" s="40" t="s">
        <v>221</v>
      </c>
      <c r="K1858" s="40" t="s">
        <v>2218</v>
      </c>
      <c r="L1858" s="41" t="s">
        <v>154</v>
      </c>
      <c r="M1858" s="41" t="s">
        <v>154</v>
      </c>
      <c r="N1858" s="41">
        <v>12</v>
      </c>
      <c r="O1858" s="41" t="s">
        <v>223</v>
      </c>
      <c r="P1858" s="41" t="s">
        <v>224</v>
      </c>
      <c r="Q1858" s="58">
        <v>35585000</v>
      </c>
      <c r="R1858" s="58">
        <v>35585000</v>
      </c>
      <c r="S1858" s="41" t="s">
        <v>225</v>
      </c>
      <c r="T1858" s="41" t="s">
        <v>221</v>
      </c>
      <c r="U1858" s="40" t="s">
        <v>2090</v>
      </c>
      <c r="V1858" s="40" t="s">
        <v>2091</v>
      </c>
      <c r="W1858" s="40" t="s">
        <v>2092</v>
      </c>
      <c r="X1858" s="40" t="s">
        <v>229</v>
      </c>
      <c r="Y1858" s="40" t="s">
        <v>230</v>
      </c>
      <c r="Z1858" s="40" t="s">
        <v>2169</v>
      </c>
      <c r="AA1858" s="59">
        <v>0</v>
      </c>
      <c r="AB1858" s="59">
        <v>0</v>
      </c>
      <c r="AC1858" s="59">
        <v>35585000</v>
      </c>
      <c r="AD1858" s="59">
        <v>0</v>
      </c>
      <c r="AE1858" s="59">
        <v>0</v>
      </c>
      <c r="AF1858" s="59">
        <v>3235000</v>
      </c>
      <c r="AG1858" s="59">
        <v>0</v>
      </c>
      <c r="AH1858" s="59">
        <v>3235000</v>
      </c>
      <c r="AI1858" s="59">
        <v>0</v>
      </c>
      <c r="AJ1858" s="59">
        <v>3235000</v>
      </c>
      <c r="AK1858" s="59">
        <v>0</v>
      </c>
      <c r="AL1858" s="59">
        <v>3235000</v>
      </c>
      <c r="AM1858" s="59">
        <v>0</v>
      </c>
      <c r="AN1858" s="59">
        <v>3235000</v>
      </c>
      <c r="AO1858" s="59">
        <v>0</v>
      </c>
      <c r="AP1858" s="59">
        <v>3235000</v>
      </c>
      <c r="AQ1858" s="59">
        <v>0</v>
      </c>
      <c r="AR1858" s="59">
        <v>3235000</v>
      </c>
      <c r="AS1858" s="59">
        <v>0</v>
      </c>
      <c r="AT1858" s="59">
        <v>3235000</v>
      </c>
      <c r="AU1858" s="59">
        <v>0</v>
      </c>
      <c r="AV1858" s="59">
        <v>3235000</v>
      </c>
      <c r="AW1858" s="59">
        <v>0</v>
      </c>
      <c r="AX1858" s="59">
        <v>6470000</v>
      </c>
      <c r="AY1858" s="2">
        <v>0</v>
      </c>
      <c r="AZ1858" s="12" t="str">
        <f t="shared" si="222"/>
        <v>OK</v>
      </c>
      <c r="BA1858" s="12" t="str">
        <f t="shared" si="223"/>
        <v>OK</v>
      </c>
      <c r="BB1858" s="6">
        <f t="shared" si="224"/>
        <v>0</v>
      </c>
      <c r="BC1858" s="13">
        <f t="shared" si="225"/>
        <v>35585000</v>
      </c>
      <c r="BD1858" s="13">
        <f t="shared" si="226"/>
        <v>35585000</v>
      </c>
      <c r="BE1858" s="6">
        <f t="shared" si="227"/>
        <v>0</v>
      </c>
      <c r="BF1858" s="6">
        <f t="shared" si="228"/>
        <v>0</v>
      </c>
    </row>
    <row r="1859" spans="2:58" ht="99.75" x14ac:dyDescent="0.25">
      <c r="B1859" s="39" t="s">
        <v>2219</v>
      </c>
      <c r="C1859" s="39" t="s">
        <v>2088</v>
      </c>
      <c r="D1859" s="39" t="s">
        <v>37</v>
      </c>
      <c r="E1859" s="40" t="s">
        <v>2073</v>
      </c>
      <c r="F1859" s="40" t="s">
        <v>2074</v>
      </c>
      <c r="G1859" s="40" t="s">
        <v>38</v>
      </c>
      <c r="H1859" s="40">
        <v>81151600</v>
      </c>
      <c r="I1859" s="40" t="s">
        <v>8171</v>
      </c>
      <c r="J1859" s="40" t="s">
        <v>221</v>
      </c>
      <c r="K1859" s="40" t="s">
        <v>2220</v>
      </c>
      <c r="L1859" s="41" t="s">
        <v>154</v>
      </c>
      <c r="M1859" s="41" t="s">
        <v>154</v>
      </c>
      <c r="N1859" s="41">
        <v>12</v>
      </c>
      <c r="O1859" s="41" t="s">
        <v>223</v>
      </c>
      <c r="P1859" s="41" t="s">
        <v>224</v>
      </c>
      <c r="Q1859" s="58">
        <v>34881000</v>
      </c>
      <c r="R1859" s="58">
        <v>34881000</v>
      </c>
      <c r="S1859" s="41" t="s">
        <v>225</v>
      </c>
      <c r="T1859" s="41" t="s">
        <v>221</v>
      </c>
      <c r="U1859" s="40" t="s">
        <v>2090</v>
      </c>
      <c r="V1859" s="40" t="s">
        <v>2091</v>
      </c>
      <c r="W1859" s="40" t="s">
        <v>2092</v>
      </c>
      <c r="X1859" s="40" t="s">
        <v>229</v>
      </c>
      <c r="Y1859" s="40" t="s">
        <v>230</v>
      </c>
      <c r="Z1859" s="40" t="s">
        <v>2116</v>
      </c>
      <c r="AA1859" s="59">
        <v>0</v>
      </c>
      <c r="AB1859" s="59">
        <v>0</v>
      </c>
      <c r="AC1859" s="59">
        <v>34881000</v>
      </c>
      <c r="AD1859" s="59">
        <v>0</v>
      </c>
      <c r="AE1859" s="59">
        <v>0</v>
      </c>
      <c r="AF1859" s="59">
        <v>3171000</v>
      </c>
      <c r="AG1859" s="59">
        <v>0</v>
      </c>
      <c r="AH1859" s="59">
        <v>3171000</v>
      </c>
      <c r="AI1859" s="59">
        <v>0</v>
      </c>
      <c r="AJ1859" s="59">
        <v>3171000</v>
      </c>
      <c r="AK1859" s="59">
        <v>0</v>
      </c>
      <c r="AL1859" s="59">
        <v>3171000</v>
      </c>
      <c r="AM1859" s="59">
        <v>0</v>
      </c>
      <c r="AN1859" s="59">
        <v>3171000</v>
      </c>
      <c r="AO1859" s="59">
        <v>0</v>
      </c>
      <c r="AP1859" s="59">
        <v>3171000</v>
      </c>
      <c r="AQ1859" s="59">
        <v>0</v>
      </c>
      <c r="AR1859" s="59">
        <v>3171000</v>
      </c>
      <c r="AS1859" s="59">
        <v>0</v>
      </c>
      <c r="AT1859" s="59">
        <v>3171000</v>
      </c>
      <c r="AU1859" s="59">
        <v>0</v>
      </c>
      <c r="AV1859" s="59">
        <v>3171000</v>
      </c>
      <c r="AW1859" s="59">
        <v>0</v>
      </c>
      <c r="AX1859" s="59">
        <v>6342000</v>
      </c>
      <c r="AY1859" s="2">
        <v>0</v>
      </c>
      <c r="AZ1859" s="12" t="str">
        <f t="shared" si="222"/>
        <v>OK</v>
      </c>
      <c r="BA1859" s="12" t="str">
        <f t="shared" si="223"/>
        <v>OK</v>
      </c>
      <c r="BB1859" s="6">
        <f t="shared" si="224"/>
        <v>0</v>
      </c>
      <c r="BC1859" s="13">
        <f t="shared" si="225"/>
        <v>34881000</v>
      </c>
      <c r="BD1859" s="13">
        <f t="shared" si="226"/>
        <v>34881000</v>
      </c>
      <c r="BE1859" s="6">
        <f t="shared" si="227"/>
        <v>0</v>
      </c>
      <c r="BF1859" s="6">
        <f t="shared" si="228"/>
        <v>0</v>
      </c>
    </row>
    <row r="1860" spans="2:58" ht="99.75" x14ac:dyDescent="0.25">
      <c r="B1860" s="39" t="s">
        <v>2221</v>
      </c>
      <c r="C1860" s="39" t="s">
        <v>2088</v>
      </c>
      <c r="D1860" s="39" t="s">
        <v>37</v>
      </c>
      <c r="E1860" s="40" t="s">
        <v>2073</v>
      </c>
      <c r="F1860" s="40" t="s">
        <v>2074</v>
      </c>
      <c r="G1860" s="40" t="s">
        <v>38</v>
      </c>
      <c r="H1860" s="40">
        <v>81151600</v>
      </c>
      <c r="I1860" s="40" t="s">
        <v>8171</v>
      </c>
      <c r="J1860" s="40" t="s">
        <v>221</v>
      </c>
      <c r="K1860" s="40" t="s">
        <v>2220</v>
      </c>
      <c r="L1860" s="41" t="s">
        <v>154</v>
      </c>
      <c r="M1860" s="41" t="s">
        <v>154</v>
      </c>
      <c r="N1860" s="41">
        <v>12</v>
      </c>
      <c r="O1860" s="41" t="s">
        <v>223</v>
      </c>
      <c r="P1860" s="41" t="s">
        <v>224</v>
      </c>
      <c r="Q1860" s="58">
        <v>34881000</v>
      </c>
      <c r="R1860" s="58">
        <v>34881000</v>
      </c>
      <c r="S1860" s="41" t="s">
        <v>225</v>
      </c>
      <c r="T1860" s="41" t="s">
        <v>221</v>
      </c>
      <c r="U1860" s="40" t="s">
        <v>2090</v>
      </c>
      <c r="V1860" s="40" t="s">
        <v>2091</v>
      </c>
      <c r="W1860" s="40" t="s">
        <v>2092</v>
      </c>
      <c r="X1860" s="40" t="s">
        <v>229</v>
      </c>
      <c r="Y1860" s="40" t="s">
        <v>230</v>
      </c>
      <c r="Z1860" s="40" t="s">
        <v>2116</v>
      </c>
      <c r="AA1860" s="59">
        <v>0</v>
      </c>
      <c r="AB1860" s="59">
        <v>0</v>
      </c>
      <c r="AC1860" s="59">
        <v>34881000</v>
      </c>
      <c r="AD1860" s="59">
        <v>0</v>
      </c>
      <c r="AE1860" s="59">
        <v>0</v>
      </c>
      <c r="AF1860" s="59">
        <v>3171000</v>
      </c>
      <c r="AG1860" s="59">
        <v>0</v>
      </c>
      <c r="AH1860" s="59">
        <v>3171000</v>
      </c>
      <c r="AI1860" s="59">
        <v>0</v>
      </c>
      <c r="AJ1860" s="59">
        <v>3171000</v>
      </c>
      <c r="AK1860" s="59">
        <v>0</v>
      </c>
      <c r="AL1860" s="59">
        <v>3171000</v>
      </c>
      <c r="AM1860" s="59">
        <v>0</v>
      </c>
      <c r="AN1860" s="59">
        <v>3171000</v>
      </c>
      <c r="AO1860" s="59">
        <v>0</v>
      </c>
      <c r="AP1860" s="59">
        <v>3171000</v>
      </c>
      <c r="AQ1860" s="59">
        <v>0</v>
      </c>
      <c r="AR1860" s="59">
        <v>3171000</v>
      </c>
      <c r="AS1860" s="59">
        <v>0</v>
      </c>
      <c r="AT1860" s="59">
        <v>3171000</v>
      </c>
      <c r="AU1860" s="59">
        <v>0</v>
      </c>
      <c r="AV1860" s="59">
        <v>3171000</v>
      </c>
      <c r="AW1860" s="59">
        <v>0</v>
      </c>
      <c r="AX1860" s="59">
        <v>6342000</v>
      </c>
      <c r="AY1860" s="2">
        <v>0</v>
      </c>
      <c r="AZ1860" s="12" t="str">
        <f t="shared" si="222"/>
        <v>OK</v>
      </c>
      <c r="BA1860" s="12" t="str">
        <f t="shared" si="223"/>
        <v>OK</v>
      </c>
      <c r="BB1860" s="6">
        <f t="shared" si="224"/>
        <v>0</v>
      </c>
      <c r="BC1860" s="13">
        <f t="shared" si="225"/>
        <v>34881000</v>
      </c>
      <c r="BD1860" s="13">
        <f t="shared" si="226"/>
        <v>34881000</v>
      </c>
      <c r="BE1860" s="6">
        <f t="shared" si="227"/>
        <v>0</v>
      </c>
      <c r="BF1860" s="6">
        <f t="shared" si="228"/>
        <v>0</v>
      </c>
    </row>
    <row r="1861" spans="2:58" ht="99.75" x14ac:dyDescent="0.25">
      <c r="B1861" s="39" t="s">
        <v>2222</v>
      </c>
      <c r="C1861" s="39" t="s">
        <v>2088</v>
      </c>
      <c r="D1861" s="39" t="s">
        <v>37</v>
      </c>
      <c r="E1861" s="40" t="s">
        <v>2073</v>
      </c>
      <c r="F1861" s="40" t="s">
        <v>2074</v>
      </c>
      <c r="G1861" s="40" t="s">
        <v>38</v>
      </c>
      <c r="H1861" s="40">
        <v>81151600</v>
      </c>
      <c r="I1861" s="40" t="s">
        <v>8171</v>
      </c>
      <c r="J1861" s="40" t="s">
        <v>221</v>
      </c>
      <c r="K1861" s="40" t="s">
        <v>2220</v>
      </c>
      <c r="L1861" s="41" t="s">
        <v>154</v>
      </c>
      <c r="M1861" s="41" t="s">
        <v>154</v>
      </c>
      <c r="N1861" s="41">
        <v>12</v>
      </c>
      <c r="O1861" s="41" t="s">
        <v>223</v>
      </c>
      <c r="P1861" s="41" t="s">
        <v>224</v>
      </c>
      <c r="Q1861" s="58">
        <v>34881000</v>
      </c>
      <c r="R1861" s="58">
        <v>34881000</v>
      </c>
      <c r="S1861" s="41" t="s">
        <v>225</v>
      </c>
      <c r="T1861" s="41" t="s">
        <v>221</v>
      </c>
      <c r="U1861" s="40" t="s">
        <v>2090</v>
      </c>
      <c r="V1861" s="40" t="s">
        <v>2091</v>
      </c>
      <c r="W1861" s="40" t="s">
        <v>2092</v>
      </c>
      <c r="X1861" s="40" t="s">
        <v>229</v>
      </c>
      <c r="Y1861" s="40" t="s">
        <v>230</v>
      </c>
      <c r="Z1861" s="40" t="s">
        <v>2116</v>
      </c>
      <c r="AA1861" s="59">
        <v>0</v>
      </c>
      <c r="AB1861" s="59">
        <v>0</v>
      </c>
      <c r="AC1861" s="59">
        <v>34881000</v>
      </c>
      <c r="AD1861" s="59">
        <v>0</v>
      </c>
      <c r="AE1861" s="59">
        <v>0</v>
      </c>
      <c r="AF1861" s="59">
        <v>3171000</v>
      </c>
      <c r="AG1861" s="59">
        <v>0</v>
      </c>
      <c r="AH1861" s="59">
        <v>3171000</v>
      </c>
      <c r="AI1861" s="59">
        <v>0</v>
      </c>
      <c r="AJ1861" s="59">
        <v>3171000</v>
      </c>
      <c r="AK1861" s="59">
        <v>0</v>
      </c>
      <c r="AL1861" s="59">
        <v>3171000</v>
      </c>
      <c r="AM1861" s="59">
        <v>0</v>
      </c>
      <c r="AN1861" s="59">
        <v>3171000</v>
      </c>
      <c r="AO1861" s="59">
        <v>0</v>
      </c>
      <c r="AP1861" s="59">
        <v>3171000</v>
      </c>
      <c r="AQ1861" s="59">
        <v>0</v>
      </c>
      <c r="AR1861" s="59">
        <v>3171000</v>
      </c>
      <c r="AS1861" s="59">
        <v>0</v>
      </c>
      <c r="AT1861" s="59">
        <v>3171000</v>
      </c>
      <c r="AU1861" s="59">
        <v>0</v>
      </c>
      <c r="AV1861" s="59">
        <v>3171000</v>
      </c>
      <c r="AW1861" s="59">
        <v>0</v>
      </c>
      <c r="AX1861" s="59">
        <v>6342000</v>
      </c>
      <c r="AY1861" s="2">
        <v>0</v>
      </c>
      <c r="AZ1861" s="12" t="str">
        <f t="shared" si="222"/>
        <v>OK</v>
      </c>
      <c r="BA1861" s="12" t="str">
        <f t="shared" si="223"/>
        <v>OK</v>
      </c>
      <c r="BB1861" s="6">
        <f t="shared" si="224"/>
        <v>0</v>
      </c>
      <c r="BC1861" s="13">
        <f t="shared" si="225"/>
        <v>34881000</v>
      </c>
      <c r="BD1861" s="13">
        <f t="shared" si="226"/>
        <v>34881000</v>
      </c>
      <c r="BE1861" s="6">
        <f t="shared" si="227"/>
        <v>0</v>
      </c>
      <c r="BF1861" s="6">
        <f t="shared" si="228"/>
        <v>0</v>
      </c>
    </row>
    <row r="1862" spans="2:58" ht="85.5" x14ac:dyDescent="0.25">
      <c r="B1862" s="39" t="s">
        <v>2223</v>
      </c>
      <c r="C1862" s="39" t="s">
        <v>2088</v>
      </c>
      <c r="D1862" s="39" t="s">
        <v>37</v>
      </c>
      <c r="E1862" s="40" t="s">
        <v>2073</v>
      </c>
      <c r="F1862" s="40" t="s">
        <v>2074</v>
      </c>
      <c r="G1862" s="40" t="s">
        <v>38</v>
      </c>
      <c r="H1862" s="40">
        <v>80161501</v>
      </c>
      <c r="I1862" s="40" t="s">
        <v>8171</v>
      </c>
      <c r="J1862" s="40" t="s">
        <v>221</v>
      </c>
      <c r="K1862" s="40" t="s">
        <v>2224</v>
      </c>
      <c r="L1862" s="41" t="s">
        <v>154</v>
      </c>
      <c r="M1862" s="41" t="s">
        <v>154</v>
      </c>
      <c r="N1862" s="41">
        <v>12</v>
      </c>
      <c r="O1862" s="41" t="s">
        <v>223</v>
      </c>
      <c r="P1862" s="41" t="s">
        <v>224</v>
      </c>
      <c r="Q1862" s="58">
        <v>27368000</v>
      </c>
      <c r="R1862" s="58">
        <v>27368000</v>
      </c>
      <c r="S1862" s="41" t="s">
        <v>225</v>
      </c>
      <c r="T1862" s="41" t="s">
        <v>221</v>
      </c>
      <c r="U1862" s="40" t="s">
        <v>2090</v>
      </c>
      <c r="V1862" s="40" t="s">
        <v>2091</v>
      </c>
      <c r="W1862" s="40" t="s">
        <v>2092</v>
      </c>
      <c r="X1862" s="40" t="s">
        <v>229</v>
      </c>
      <c r="Y1862" s="40" t="s">
        <v>230</v>
      </c>
      <c r="Z1862" s="40" t="s">
        <v>2116</v>
      </c>
      <c r="AA1862" s="59">
        <v>0</v>
      </c>
      <c r="AB1862" s="59">
        <v>0</v>
      </c>
      <c r="AC1862" s="59">
        <v>27368000</v>
      </c>
      <c r="AD1862" s="59">
        <v>0</v>
      </c>
      <c r="AE1862" s="59">
        <v>0</v>
      </c>
      <c r="AF1862" s="59">
        <v>2488000</v>
      </c>
      <c r="AG1862" s="59">
        <v>0</v>
      </c>
      <c r="AH1862" s="59">
        <v>2488000</v>
      </c>
      <c r="AI1862" s="59">
        <v>0</v>
      </c>
      <c r="AJ1862" s="59">
        <v>2488000</v>
      </c>
      <c r="AK1862" s="59">
        <v>0</v>
      </c>
      <c r="AL1862" s="59">
        <v>2488000</v>
      </c>
      <c r="AM1862" s="59">
        <v>0</v>
      </c>
      <c r="AN1862" s="59">
        <v>2488000</v>
      </c>
      <c r="AO1862" s="59">
        <v>0</v>
      </c>
      <c r="AP1862" s="59">
        <v>2488000</v>
      </c>
      <c r="AQ1862" s="59">
        <v>0</v>
      </c>
      <c r="AR1862" s="59">
        <v>2488000</v>
      </c>
      <c r="AS1862" s="59">
        <v>0</v>
      </c>
      <c r="AT1862" s="59">
        <v>2488000</v>
      </c>
      <c r="AU1862" s="59">
        <v>0</v>
      </c>
      <c r="AV1862" s="59">
        <v>2488000</v>
      </c>
      <c r="AW1862" s="59">
        <v>0</v>
      </c>
      <c r="AX1862" s="59">
        <v>4976000</v>
      </c>
      <c r="AY1862" s="2">
        <v>0</v>
      </c>
      <c r="AZ1862" s="12" t="str">
        <f t="shared" si="222"/>
        <v>OK</v>
      </c>
      <c r="BA1862" s="12" t="str">
        <f t="shared" si="223"/>
        <v>OK</v>
      </c>
      <c r="BB1862" s="6">
        <f t="shared" si="224"/>
        <v>0</v>
      </c>
      <c r="BC1862" s="13">
        <f t="shared" si="225"/>
        <v>27368000</v>
      </c>
      <c r="BD1862" s="13">
        <f t="shared" si="226"/>
        <v>27368000</v>
      </c>
      <c r="BE1862" s="6">
        <f t="shared" si="227"/>
        <v>0</v>
      </c>
      <c r="BF1862" s="6">
        <f t="shared" si="228"/>
        <v>0</v>
      </c>
    </row>
    <row r="1863" spans="2:58" ht="85.5" x14ac:dyDescent="0.25">
      <c r="B1863" s="39" t="s">
        <v>2225</v>
      </c>
      <c r="C1863" s="39" t="s">
        <v>2088</v>
      </c>
      <c r="D1863" s="39" t="s">
        <v>37</v>
      </c>
      <c r="E1863" s="40" t="s">
        <v>2073</v>
      </c>
      <c r="F1863" s="40" t="s">
        <v>2074</v>
      </c>
      <c r="G1863" s="40" t="s">
        <v>38</v>
      </c>
      <c r="H1863" s="40">
        <v>80161501</v>
      </c>
      <c r="I1863" s="40" t="s">
        <v>8171</v>
      </c>
      <c r="J1863" s="40" t="s">
        <v>221</v>
      </c>
      <c r="K1863" s="40" t="s">
        <v>2224</v>
      </c>
      <c r="L1863" s="41" t="s">
        <v>154</v>
      </c>
      <c r="M1863" s="41" t="s">
        <v>154</v>
      </c>
      <c r="N1863" s="41">
        <v>12</v>
      </c>
      <c r="O1863" s="41" t="s">
        <v>223</v>
      </c>
      <c r="P1863" s="41" t="s">
        <v>224</v>
      </c>
      <c r="Q1863" s="58">
        <v>27368000</v>
      </c>
      <c r="R1863" s="58">
        <v>27368000</v>
      </c>
      <c r="S1863" s="41" t="s">
        <v>225</v>
      </c>
      <c r="T1863" s="41" t="s">
        <v>221</v>
      </c>
      <c r="U1863" s="40" t="s">
        <v>2090</v>
      </c>
      <c r="V1863" s="40" t="s">
        <v>2091</v>
      </c>
      <c r="W1863" s="40" t="s">
        <v>2092</v>
      </c>
      <c r="X1863" s="40" t="s">
        <v>229</v>
      </c>
      <c r="Y1863" s="40" t="s">
        <v>230</v>
      </c>
      <c r="Z1863" s="40" t="s">
        <v>2116</v>
      </c>
      <c r="AA1863" s="59">
        <v>0</v>
      </c>
      <c r="AB1863" s="59">
        <v>0</v>
      </c>
      <c r="AC1863" s="59">
        <v>27368000</v>
      </c>
      <c r="AD1863" s="59">
        <v>0</v>
      </c>
      <c r="AE1863" s="59">
        <v>0</v>
      </c>
      <c r="AF1863" s="59">
        <v>2488000</v>
      </c>
      <c r="AG1863" s="59">
        <v>0</v>
      </c>
      <c r="AH1863" s="59">
        <v>2488000</v>
      </c>
      <c r="AI1863" s="59">
        <v>0</v>
      </c>
      <c r="AJ1863" s="59">
        <v>2488000</v>
      </c>
      <c r="AK1863" s="59">
        <v>0</v>
      </c>
      <c r="AL1863" s="59">
        <v>2488000</v>
      </c>
      <c r="AM1863" s="59">
        <v>0</v>
      </c>
      <c r="AN1863" s="59">
        <v>2488000</v>
      </c>
      <c r="AO1863" s="59">
        <v>0</v>
      </c>
      <c r="AP1863" s="59">
        <v>2488000</v>
      </c>
      <c r="AQ1863" s="59">
        <v>0</v>
      </c>
      <c r="AR1863" s="59">
        <v>2488000</v>
      </c>
      <c r="AS1863" s="59">
        <v>0</v>
      </c>
      <c r="AT1863" s="59">
        <v>2488000</v>
      </c>
      <c r="AU1863" s="59">
        <v>0</v>
      </c>
      <c r="AV1863" s="59">
        <v>2488000</v>
      </c>
      <c r="AW1863" s="59">
        <v>0</v>
      </c>
      <c r="AX1863" s="59">
        <v>4976000</v>
      </c>
      <c r="AY1863" s="2">
        <v>0</v>
      </c>
      <c r="AZ1863" s="12" t="str">
        <f t="shared" si="222"/>
        <v>OK</v>
      </c>
      <c r="BA1863" s="12" t="str">
        <f t="shared" si="223"/>
        <v>OK</v>
      </c>
      <c r="BB1863" s="6">
        <f t="shared" si="224"/>
        <v>0</v>
      </c>
      <c r="BC1863" s="13">
        <f t="shared" si="225"/>
        <v>27368000</v>
      </c>
      <c r="BD1863" s="13">
        <f t="shared" si="226"/>
        <v>27368000</v>
      </c>
      <c r="BE1863" s="6">
        <f t="shared" si="227"/>
        <v>0</v>
      </c>
      <c r="BF1863" s="6">
        <f t="shared" si="228"/>
        <v>0</v>
      </c>
    </row>
    <row r="1864" spans="2:58" ht="85.5" x14ac:dyDescent="0.25">
      <c r="B1864" s="39" t="s">
        <v>2226</v>
      </c>
      <c r="C1864" s="39" t="s">
        <v>2088</v>
      </c>
      <c r="D1864" s="39" t="s">
        <v>37</v>
      </c>
      <c r="E1864" s="40" t="s">
        <v>2073</v>
      </c>
      <c r="F1864" s="40" t="s">
        <v>2074</v>
      </c>
      <c r="G1864" s="40" t="s">
        <v>38</v>
      </c>
      <c r="H1864" s="40">
        <v>86101610</v>
      </c>
      <c r="I1864" s="40" t="s">
        <v>8171</v>
      </c>
      <c r="J1864" s="40" t="s">
        <v>221</v>
      </c>
      <c r="K1864" s="40" t="s">
        <v>2227</v>
      </c>
      <c r="L1864" s="41" t="s">
        <v>154</v>
      </c>
      <c r="M1864" s="41" t="s">
        <v>154</v>
      </c>
      <c r="N1864" s="41">
        <v>12</v>
      </c>
      <c r="O1864" s="41" t="s">
        <v>223</v>
      </c>
      <c r="P1864" s="41" t="s">
        <v>224</v>
      </c>
      <c r="Q1864" s="58">
        <v>95150000</v>
      </c>
      <c r="R1864" s="58">
        <v>95150000</v>
      </c>
      <c r="S1864" s="41" t="s">
        <v>225</v>
      </c>
      <c r="T1864" s="41" t="s">
        <v>221</v>
      </c>
      <c r="U1864" s="40" t="s">
        <v>2090</v>
      </c>
      <c r="V1864" s="40" t="s">
        <v>2091</v>
      </c>
      <c r="W1864" s="40" t="s">
        <v>2092</v>
      </c>
      <c r="X1864" s="40" t="s">
        <v>229</v>
      </c>
      <c r="Y1864" s="40" t="s">
        <v>230</v>
      </c>
      <c r="Z1864" s="40" t="s">
        <v>2228</v>
      </c>
      <c r="AA1864" s="59">
        <v>0</v>
      </c>
      <c r="AB1864" s="59">
        <v>0</v>
      </c>
      <c r="AC1864" s="59">
        <v>95150000</v>
      </c>
      <c r="AD1864" s="59">
        <v>0</v>
      </c>
      <c r="AE1864" s="59">
        <v>0</v>
      </c>
      <c r="AF1864" s="59">
        <v>8650000</v>
      </c>
      <c r="AG1864" s="59">
        <v>0</v>
      </c>
      <c r="AH1864" s="59">
        <v>8650000</v>
      </c>
      <c r="AI1864" s="59">
        <v>0</v>
      </c>
      <c r="AJ1864" s="59">
        <v>8650000</v>
      </c>
      <c r="AK1864" s="59">
        <v>0</v>
      </c>
      <c r="AL1864" s="59">
        <v>8650000</v>
      </c>
      <c r="AM1864" s="59">
        <v>0</v>
      </c>
      <c r="AN1864" s="59">
        <v>8650000</v>
      </c>
      <c r="AO1864" s="59">
        <v>0</v>
      </c>
      <c r="AP1864" s="59">
        <v>8650000</v>
      </c>
      <c r="AQ1864" s="59">
        <v>0</v>
      </c>
      <c r="AR1864" s="59">
        <v>8650000</v>
      </c>
      <c r="AS1864" s="59">
        <v>0</v>
      </c>
      <c r="AT1864" s="59">
        <v>8650000</v>
      </c>
      <c r="AU1864" s="59">
        <v>0</v>
      </c>
      <c r="AV1864" s="59">
        <v>8650000</v>
      </c>
      <c r="AW1864" s="59">
        <v>0</v>
      </c>
      <c r="AX1864" s="59">
        <v>17300000</v>
      </c>
      <c r="AY1864" s="2">
        <v>0</v>
      </c>
      <c r="AZ1864" s="12" t="str">
        <f t="shared" si="222"/>
        <v>OK</v>
      </c>
      <c r="BA1864" s="12" t="str">
        <f t="shared" si="223"/>
        <v>OK</v>
      </c>
      <c r="BB1864" s="6">
        <f t="shared" si="224"/>
        <v>0</v>
      </c>
      <c r="BC1864" s="13">
        <f t="shared" si="225"/>
        <v>95150000</v>
      </c>
      <c r="BD1864" s="13">
        <f t="shared" si="226"/>
        <v>95150000</v>
      </c>
      <c r="BE1864" s="6">
        <f t="shared" si="227"/>
        <v>0</v>
      </c>
      <c r="BF1864" s="6">
        <f t="shared" si="228"/>
        <v>0</v>
      </c>
    </row>
    <row r="1865" spans="2:58" ht="85.5" x14ac:dyDescent="0.25">
      <c r="B1865" s="39" t="s">
        <v>2229</v>
      </c>
      <c r="C1865" s="39" t="s">
        <v>2088</v>
      </c>
      <c r="D1865" s="39" t="s">
        <v>37</v>
      </c>
      <c r="E1865" s="40" t="s">
        <v>2073</v>
      </c>
      <c r="F1865" s="40" t="s">
        <v>2074</v>
      </c>
      <c r="G1865" s="40" t="s">
        <v>38</v>
      </c>
      <c r="H1865" s="40">
        <v>86101610</v>
      </c>
      <c r="I1865" s="40" t="s">
        <v>8171</v>
      </c>
      <c r="J1865" s="40" t="s">
        <v>221</v>
      </c>
      <c r="K1865" s="40" t="s">
        <v>2230</v>
      </c>
      <c r="L1865" s="41" t="s">
        <v>154</v>
      </c>
      <c r="M1865" s="41" t="s">
        <v>154</v>
      </c>
      <c r="N1865" s="41">
        <v>12</v>
      </c>
      <c r="O1865" s="41" t="s">
        <v>223</v>
      </c>
      <c r="P1865" s="41" t="s">
        <v>224</v>
      </c>
      <c r="Q1865" s="58">
        <v>95150000</v>
      </c>
      <c r="R1865" s="58">
        <v>95150000</v>
      </c>
      <c r="S1865" s="41" t="s">
        <v>225</v>
      </c>
      <c r="T1865" s="41" t="s">
        <v>221</v>
      </c>
      <c r="U1865" s="40" t="s">
        <v>2090</v>
      </c>
      <c r="V1865" s="40" t="s">
        <v>2091</v>
      </c>
      <c r="W1865" s="40" t="s">
        <v>2092</v>
      </c>
      <c r="X1865" s="40" t="s">
        <v>229</v>
      </c>
      <c r="Y1865" s="40" t="s">
        <v>230</v>
      </c>
      <c r="Z1865" s="40" t="s">
        <v>2099</v>
      </c>
      <c r="AA1865" s="59">
        <v>0</v>
      </c>
      <c r="AB1865" s="59">
        <v>0</v>
      </c>
      <c r="AC1865" s="59">
        <v>95150000</v>
      </c>
      <c r="AD1865" s="59">
        <v>0</v>
      </c>
      <c r="AE1865" s="59">
        <v>0</v>
      </c>
      <c r="AF1865" s="59">
        <v>8650000</v>
      </c>
      <c r="AG1865" s="59">
        <v>0</v>
      </c>
      <c r="AH1865" s="59">
        <v>8650000</v>
      </c>
      <c r="AI1865" s="59">
        <v>0</v>
      </c>
      <c r="AJ1865" s="59">
        <v>8650000</v>
      </c>
      <c r="AK1865" s="59">
        <v>0</v>
      </c>
      <c r="AL1865" s="59">
        <v>8650000</v>
      </c>
      <c r="AM1865" s="59">
        <v>0</v>
      </c>
      <c r="AN1865" s="59">
        <v>8650000</v>
      </c>
      <c r="AO1865" s="59">
        <v>0</v>
      </c>
      <c r="AP1865" s="59">
        <v>8650000</v>
      </c>
      <c r="AQ1865" s="59">
        <v>0</v>
      </c>
      <c r="AR1865" s="59">
        <v>8650000</v>
      </c>
      <c r="AS1865" s="59">
        <v>0</v>
      </c>
      <c r="AT1865" s="59">
        <v>8650000</v>
      </c>
      <c r="AU1865" s="59">
        <v>0</v>
      </c>
      <c r="AV1865" s="59">
        <v>8650000</v>
      </c>
      <c r="AW1865" s="59">
        <v>0</v>
      </c>
      <c r="AX1865" s="59">
        <v>17300000</v>
      </c>
      <c r="AY1865" s="2">
        <v>0</v>
      </c>
      <c r="AZ1865" s="12" t="str">
        <f t="shared" si="222"/>
        <v>OK</v>
      </c>
      <c r="BA1865" s="12" t="str">
        <f t="shared" si="223"/>
        <v>OK</v>
      </c>
      <c r="BB1865" s="6">
        <f t="shared" si="224"/>
        <v>0</v>
      </c>
      <c r="BC1865" s="13">
        <f t="shared" si="225"/>
        <v>95150000</v>
      </c>
      <c r="BD1865" s="13">
        <f t="shared" si="226"/>
        <v>95150000</v>
      </c>
      <c r="BE1865" s="6">
        <f t="shared" si="227"/>
        <v>0</v>
      </c>
      <c r="BF1865" s="6">
        <f t="shared" si="228"/>
        <v>0</v>
      </c>
    </row>
    <row r="1866" spans="2:58" ht="71.25" x14ac:dyDescent="0.25">
      <c r="B1866" s="39" t="s">
        <v>2231</v>
      </c>
      <c r="C1866" s="39" t="s">
        <v>2088</v>
      </c>
      <c r="D1866" s="39" t="s">
        <v>37</v>
      </c>
      <c r="E1866" s="40" t="s">
        <v>2073</v>
      </c>
      <c r="F1866" s="40" t="s">
        <v>2074</v>
      </c>
      <c r="G1866" s="40" t="s">
        <v>38</v>
      </c>
      <c r="H1866" s="40">
        <v>86101610</v>
      </c>
      <c r="I1866" s="40" t="s">
        <v>8171</v>
      </c>
      <c r="J1866" s="40" t="s">
        <v>221</v>
      </c>
      <c r="K1866" s="40" t="s">
        <v>2232</v>
      </c>
      <c r="L1866" s="41" t="s">
        <v>154</v>
      </c>
      <c r="M1866" s="41" t="s">
        <v>154</v>
      </c>
      <c r="N1866" s="41">
        <v>12</v>
      </c>
      <c r="O1866" s="41" t="s">
        <v>223</v>
      </c>
      <c r="P1866" s="41" t="s">
        <v>224</v>
      </c>
      <c r="Q1866" s="58">
        <v>95150000</v>
      </c>
      <c r="R1866" s="58">
        <v>95150000</v>
      </c>
      <c r="S1866" s="41" t="s">
        <v>225</v>
      </c>
      <c r="T1866" s="41" t="s">
        <v>221</v>
      </c>
      <c r="U1866" s="40" t="s">
        <v>2090</v>
      </c>
      <c r="V1866" s="40" t="s">
        <v>2091</v>
      </c>
      <c r="W1866" s="40" t="s">
        <v>2092</v>
      </c>
      <c r="X1866" s="40" t="s">
        <v>229</v>
      </c>
      <c r="Y1866" s="40" t="s">
        <v>230</v>
      </c>
      <c r="Z1866" s="40" t="s">
        <v>2099</v>
      </c>
      <c r="AA1866" s="59">
        <v>0</v>
      </c>
      <c r="AB1866" s="59">
        <v>0</v>
      </c>
      <c r="AC1866" s="59">
        <v>95150000</v>
      </c>
      <c r="AD1866" s="59">
        <v>0</v>
      </c>
      <c r="AE1866" s="59">
        <v>0</v>
      </c>
      <c r="AF1866" s="59">
        <v>8650000</v>
      </c>
      <c r="AG1866" s="59">
        <v>0</v>
      </c>
      <c r="AH1866" s="59">
        <v>8650000</v>
      </c>
      <c r="AI1866" s="59">
        <v>0</v>
      </c>
      <c r="AJ1866" s="59">
        <v>8650000</v>
      </c>
      <c r="AK1866" s="59">
        <v>0</v>
      </c>
      <c r="AL1866" s="59">
        <v>8650000</v>
      </c>
      <c r="AM1866" s="59">
        <v>0</v>
      </c>
      <c r="AN1866" s="59">
        <v>8650000</v>
      </c>
      <c r="AO1866" s="59">
        <v>0</v>
      </c>
      <c r="AP1866" s="59">
        <v>8650000</v>
      </c>
      <c r="AQ1866" s="59">
        <v>0</v>
      </c>
      <c r="AR1866" s="59">
        <v>8650000</v>
      </c>
      <c r="AS1866" s="59">
        <v>0</v>
      </c>
      <c r="AT1866" s="59">
        <v>8650000</v>
      </c>
      <c r="AU1866" s="59">
        <v>0</v>
      </c>
      <c r="AV1866" s="59">
        <v>8650000</v>
      </c>
      <c r="AW1866" s="59">
        <v>0</v>
      </c>
      <c r="AX1866" s="59">
        <v>17300000</v>
      </c>
      <c r="AY1866" s="2">
        <v>0</v>
      </c>
      <c r="AZ1866" s="12" t="str">
        <f t="shared" si="222"/>
        <v>OK</v>
      </c>
      <c r="BA1866" s="12" t="str">
        <f t="shared" si="223"/>
        <v>OK</v>
      </c>
      <c r="BB1866" s="6">
        <f t="shared" si="224"/>
        <v>0</v>
      </c>
      <c r="BC1866" s="13">
        <f t="shared" si="225"/>
        <v>95150000</v>
      </c>
      <c r="BD1866" s="13">
        <f t="shared" si="226"/>
        <v>95150000</v>
      </c>
      <c r="BE1866" s="6">
        <f t="shared" si="227"/>
        <v>0</v>
      </c>
      <c r="BF1866" s="6">
        <f t="shared" si="228"/>
        <v>0</v>
      </c>
    </row>
    <row r="1867" spans="2:58" ht="71.25" x14ac:dyDescent="0.25">
      <c r="B1867" s="39" t="s">
        <v>2233</v>
      </c>
      <c r="C1867" s="39" t="s">
        <v>2088</v>
      </c>
      <c r="D1867" s="39" t="s">
        <v>37</v>
      </c>
      <c r="E1867" s="40" t="s">
        <v>2073</v>
      </c>
      <c r="F1867" s="40" t="s">
        <v>2074</v>
      </c>
      <c r="G1867" s="40" t="s">
        <v>38</v>
      </c>
      <c r="H1867" s="40">
        <v>11111111</v>
      </c>
      <c r="I1867" s="40" t="s">
        <v>8171</v>
      </c>
      <c r="J1867" s="40" t="s">
        <v>221</v>
      </c>
      <c r="K1867" s="40" t="s">
        <v>2234</v>
      </c>
      <c r="L1867" s="41" t="s">
        <v>154</v>
      </c>
      <c r="M1867" s="41" t="s">
        <v>154</v>
      </c>
      <c r="N1867" s="41">
        <v>12</v>
      </c>
      <c r="O1867" s="41" t="s">
        <v>221</v>
      </c>
      <c r="P1867" s="41" t="s">
        <v>224</v>
      </c>
      <c r="Q1867" s="58">
        <v>170000000</v>
      </c>
      <c r="R1867" s="58">
        <v>170000000</v>
      </c>
      <c r="S1867" s="41" t="s">
        <v>225</v>
      </c>
      <c r="T1867" s="41" t="s">
        <v>221</v>
      </c>
      <c r="U1867" s="40" t="s">
        <v>1416</v>
      </c>
      <c r="V1867" s="40" t="s">
        <v>296</v>
      </c>
      <c r="W1867" s="40" t="s">
        <v>2092</v>
      </c>
      <c r="X1867" s="40" t="s">
        <v>229</v>
      </c>
      <c r="Y1867" s="40" t="s">
        <v>654</v>
      </c>
      <c r="Z1867" s="40" t="s">
        <v>1420</v>
      </c>
      <c r="AA1867" s="59">
        <v>0</v>
      </c>
      <c r="AB1867" s="59">
        <v>0</v>
      </c>
      <c r="AC1867" s="59">
        <v>170000000</v>
      </c>
      <c r="AD1867" s="59">
        <v>0</v>
      </c>
      <c r="AE1867" s="59">
        <v>0</v>
      </c>
      <c r="AF1867" s="59">
        <v>0</v>
      </c>
      <c r="AG1867" s="59">
        <v>0</v>
      </c>
      <c r="AH1867" s="59">
        <v>0</v>
      </c>
      <c r="AI1867" s="59">
        <v>0</v>
      </c>
      <c r="AJ1867" s="59">
        <v>0</v>
      </c>
      <c r="AK1867" s="59">
        <v>0</v>
      </c>
      <c r="AL1867" s="59">
        <v>0</v>
      </c>
      <c r="AM1867" s="59">
        <v>0</v>
      </c>
      <c r="AN1867" s="59">
        <v>0</v>
      </c>
      <c r="AO1867" s="59">
        <v>0</v>
      </c>
      <c r="AP1867" s="59">
        <v>0</v>
      </c>
      <c r="AQ1867" s="59">
        <v>0</v>
      </c>
      <c r="AR1867" s="59">
        <v>42500000</v>
      </c>
      <c r="AS1867" s="59">
        <v>0</v>
      </c>
      <c r="AT1867" s="59">
        <v>42500000</v>
      </c>
      <c r="AU1867" s="59">
        <v>0</v>
      </c>
      <c r="AV1867" s="59">
        <v>42500000</v>
      </c>
      <c r="AW1867" s="59">
        <v>0</v>
      </c>
      <c r="AX1867" s="59">
        <v>42500000</v>
      </c>
      <c r="AY1867" s="2">
        <v>0</v>
      </c>
      <c r="AZ1867" s="12" t="str">
        <f t="shared" si="222"/>
        <v>OK</v>
      </c>
      <c r="BA1867" s="12" t="str">
        <f t="shared" si="223"/>
        <v>OK</v>
      </c>
      <c r="BB1867" s="6">
        <f t="shared" si="224"/>
        <v>0</v>
      </c>
      <c r="BC1867" s="13">
        <f t="shared" si="225"/>
        <v>170000000</v>
      </c>
      <c r="BD1867" s="13">
        <f t="shared" si="226"/>
        <v>170000000</v>
      </c>
      <c r="BE1867" s="6">
        <f t="shared" si="227"/>
        <v>0</v>
      </c>
      <c r="BF1867" s="6">
        <f t="shared" si="228"/>
        <v>0</v>
      </c>
    </row>
    <row r="1868" spans="2:58" ht="85.5" x14ac:dyDescent="0.25">
      <c r="B1868" s="39" t="s">
        <v>2235</v>
      </c>
      <c r="C1868" s="39" t="s">
        <v>2088</v>
      </c>
      <c r="D1868" s="39" t="s">
        <v>37</v>
      </c>
      <c r="E1868" s="40" t="s">
        <v>2073</v>
      </c>
      <c r="F1868" s="40" t="s">
        <v>2074</v>
      </c>
      <c r="G1868" s="40" t="s">
        <v>38</v>
      </c>
      <c r="H1868" s="40">
        <v>86101610</v>
      </c>
      <c r="I1868" s="40" t="s">
        <v>8171</v>
      </c>
      <c r="J1868" s="40" t="s">
        <v>221</v>
      </c>
      <c r="K1868" s="40" t="s">
        <v>2236</v>
      </c>
      <c r="L1868" s="41" t="s">
        <v>154</v>
      </c>
      <c r="M1868" s="41" t="s">
        <v>154</v>
      </c>
      <c r="N1868" s="41">
        <v>12</v>
      </c>
      <c r="O1868" s="41" t="s">
        <v>223</v>
      </c>
      <c r="P1868" s="41" t="s">
        <v>224</v>
      </c>
      <c r="Q1868" s="58">
        <v>53900000</v>
      </c>
      <c r="R1868" s="58">
        <v>53900000</v>
      </c>
      <c r="S1868" s="41" t="s">
        <v>225</v>
      </c>
      <c r="T1868" s="41" t="s">
        <v>221</v>
      </c>
      <c r="U1868" s="40" t="s">
        <v>2237</v>
      </c>
      <c r="V1868" s="40" t="s">
        <v>2091</v>
      </c>
      <c r="W1868" s="40" t="s">
        <v>2092</v>
      </c>
      <c r="X1868" s="40" t="s">
        <v>229</v>
      </c>
      <c r="Y1868" s="40" t="s">
        <v>230</v>
      </c>
      <c r="Z1868" s="40" t="s">
        <v>2238</v>
      </c>
      <c r="AA1868" s="59">
        <v>0</v>
      </c>
      <c r="AB1868" s="59">
        <v>0</v>
      </c>
      <c r="AC1868" s="59">
        <v>53900000</v>
      </c>
      <c r="AD1868" s="59">
        <v>0</v>
      </c>
      <c r="AE1868" s="59">
        <v>0</v>
      </c>
      <c r="AF1868" s="59">
        <v>4900000</v>
      </c>
      <c r="AG1868" s="59">
        <v>0</v>
      </c>
      <c r="AH1868" s="59">
        <v>4900000</v>
      </c>
      <c r="AI1868" s="59">
        <v>0</v>
      </c>
      <c r="AJ1868" s="59">
        <v>4900000</v>
      </c>
      <c r="AK1868" s="59">
        <v>0</v>
      </c>
      <c r="AL1868" s="59">
        <v>4900000</v>
      </c>
      <c r="AM1868" s="59">
        <v>0</v>
      </c>
      <c r="AN1868" s="59">
        <v>4900000</v>
      </c>
      <c r="AO1868" s="59">
        <v>0</v>
      </c>
      <c r="AP1868" s="59">
        <v>4900000</v>
      </c>
      <c r="AQ1868" s="59">
        <v>0</v>
      </c>
      <c r="AR1868" s="59">
        <v>4900000</v>
      </c>
      <c r="AS1868" s="59">
        <v>0</v>
      </c>
      <c r="AT1868" s="59">
        <v>4900000</v>
      </c>
      <c r="AU1868" s="59">
        <v>0</v>
      </c>
      <c r="AV1868" s="59">
        <v>4900000</v>
      </c>
      <c r="AW1868" s="59">
        <v>0</v>
      </c>
      <c r="AX1868" s="59">
        <v>9800000</v>
      </c>
      <c r="AY1868" s="2">
        <v>0</v>
      </c>
      <c r="AZ1868" s="12" t="str">
        <f t="shared" si="222"/>
        <v>OK</v>
      </c>
      <c r="BA1868" s="12" t="str">
        <f t="shared" si="223"/>
        <v>OK</v>
      </c>
      <c r="BB1868" s="6">
        <f t="shared" si="224"/>
        <v>0</v>
      </c>
      <c r="BC1868" s="13">
        <f t="shared" si="225"/>
        <v>53900000</v>
      </c>
      <c r="BD1868" s="13">
        <f t="shared" si="226"/>
        <v>53900000</v>
      </c>
      <c r="BE1868" s="6">
        <f t="shared" si="227"/>
        <v>0</v>
      </c>
      <c r="BF1868" s="6">
        <f t="shared" si="228"/>
        <v>0</v>
      </c>
    </row>
    <row r="1869" spans="2:58" ht="85.5" x14ac:dyDescent="0.25">
      <c r="B1869" s="39" t="s">
        <v>2239</v>
      </c>
      <c r="C1869" s="39" t="s">
        <v>2088</v>
      </c>
      <c r="D1869" s="39" t="s">
        <v>37</v>
      </c>
      <c r="E1869" s="40" t="s">
        <v>2073</v>
      </c>
      <c r="F1869" s="40" t="s">
        <v>2074</v>
      </c>
      <c r="G1869" s="40" t="s">
        <v>38</v>
      </c>
      <c r="H1869" s="40">
        <v>86101610</v>
      </c>
      <c r="I1869" s="40" t="s">
        <v>8171</v>
      </c>
      <c r="J1869" s="40" t="s">
        <v>221</v>
      </c>
      <c r="K1869" s="40" t="s">
        <v>2236</v>
      </c>
      <c r="L1869" s="41" t="s">
        <v>154</v>
      </c>
      <c r="M1869" s="41" t="s">
        <v>154</v>
      </c>
      <c r="N1869" s="41">
        <v>12</v>
      </c>
      <c r="O1869" s="41" t="s">
        <v>223</v>
      </c>
      <c r="P1869" s="41" t="s">
        <v>224</v>
      </c>
      <c r="Q1869" s="58">
        <v>53900000</v>
      </c>
      <c r="R1869" s="58">
        <v>53900000</v>
      </c>
      <c r="S1869" s="41" t="s">
        <v>225</v>
      </c>
      <c r="T1869" s="41" t="s">
        <v>221</v>
      </c>
      <c r="U1869" s="40" t="s">
        <v>2237</v>
      </c>
      <c r="V1869" s="40" t="s">
        <v>2091</v>
      </c>
      <c r="W1869" s="40" t="s">
        <v>2092</v>
      </c>
      <c r="X1869" s="40" t="s">
        <v>229</v>
      </c>
      <c r="Y1869" s="40" t="s">
        <v>230</v>
      </c>
      <c r="Z1869" s="40" t="s">
        <v>2238</v>
      </c>
      <c r="AA1869" s="59">
        <v>0</v>
      </c>
      <c r="AB1869" s="59">
        <v>0</v>
      </c>
      <c r="AC1869" s="59">
        <v>53900000</v>
      </c>
      <c r="AD1869" s="59">
        <v>0</v>
      </c>
      <c r="AE1869" s="59">
        <v>0</v>
      </c>
      <c r="AF1869" s="59">
        <v>4900000</v>
      </c>
      <c r="AG1869" s="59">
        <v>0</v>
      </c>
      <c r="AH1869" s="59">
        <v>4900000</v>
      </c>
      <c r="AI1869" s="59">
        <v>0</v>
      </c>
      <c r="AJ1869" s="59">
        <v>4900000</v>
      </c>
      <c r="AK1869" s="59">
        <v>0</v>
      </c>
      <c r="AL1869" s="59">
        <v>4900000</v>
      </c>
      <c r="AM1869" s="59">
        <v>0</v>
      </c>
      <c r="AN1869" s="59">
        <v>4900000</v>
      </c>
      <c r="AO1869" s="59">
        <v>0</v>
      </c>
      <c r="AP1869" s="59">
        <v>4900000</v>
      </c>
      <c r="AQ1869" s="59">
        <v>0</v>
      </c>
      <c r="AR1869" s="59">
        <v>4900000</v>
      </c>
      <c r="AS1869" s="59">
        <v>0</v>
      </c>
      <c r="AT1869" s="59">
        <v>4900000</v>
      </c>
      <c r="AU1869" s="59">
        <v>0</v>
      </c>
      <c r="AV1869" s="59">
        <v>4900000</v>
      </c>
      <c r="AW1869" s="59">
        <v>0</v>
      </c>
      <c r="AX1869" s="59">
        <v>9800000</v>
      </c>
      <c r="AY1869" s="2">
        <v>0</v>
      </c>
      <c r="AZ1869" s="12" t="str">
        <f t="shared" si="222"/>
        <v>OK</v>
      </c>
      <c r="BA1869" s="12" t="str">
        <f t="shared" si="223"/>
        <v>OK</v>
      </c>
      <c r="BB1869" s="6">
        <f t="shared" si="224"/>
        <v>0</v>
      </c>
      <c r="BC1869" s="13">
        <f t="shared" si="225"/>
        <v>53900000</v>
      </c>
      <c r="BD1869" s="13">
        <f t="shared" si="226"/>
        <v>53900000</v>
      </c>
      <c r="BE1869" s="6">
        <f t="shared" si="227"/>
        <v>0</v>
      </c>
      <c r="BF1869" s="6">
        <f t="shared" si="228"/>
        <v>0</v>
      </c>
    </row>
    <row r="1870" spans="2:58" ht="85.5" x14ac:dyDescent="0.25">
      <c r="B1870" s="39" t="s">
        <v>2240</v>
      </c>
      <c r="C1870" s="39" t="s">
        <v>2088</v>
      </c>
      <c r="D1870" s="39" t="s">
        <v>37</v>
      </c>
      <c r="E1870" s="40" t="s">
        <v>2073</v>
      </c>
      <c r="F1870" s="40" t="s">
        <v>2074</v>
      </c>
      <c r="G1870" s="40" t="s">
        <v>38</v>
      </c>
      <c r="H1870" s="40">
        <v>86101610</v>
      </c>
      <c r="I1870" s="40" t="s">
        <v>8171</v>
      </c>
      <c r="J1870" s="40" t="s">
        <v>221</v>
      </c>
      <c r="K1870" s="40" t="s">
        <v>2236</v>
      </c>
      <c r="L1870" s="41" t="s">
        <v>154</v>
      </c>
      <c r="M1870" s="41" t="s">
        <v>154</v>
      </c>
      <c r="N1870" s="41">
        <v>12</v>
      </c>
      <c r="O1870" s="41" t="s">
        <v>223</v>
      </c>
      <c r="P1870" s="41" t="s">
        <v>224</v>
      </c>
      <c r="Q1870" s="58">
        <v>53900000</v>
      </c>
      <c r="R1870" s="58">
        <v>53900000</v>
      </c>
      <c r="S1870" s="41" t="s">
        <v>225</v>
      </c>
      <c r="T1870" s="41" t="s">
        <v>221</v>
      </c>
      <c r="U1870" s="40" t="s">
        <v>2237</v>
      </c>
      <c r="V1870" s="40" t="s">
        <v>2091</v>
      </c>
      <c r="W1870" s="40" t="s">
        <v>2092</v>
      </c>
      <c r="X1870" s="40" t="s">
        <v>229</v>
      </c>
      <c r="Y1870" s="40" t="s">
        <v>230</v>
      </c>
      <c r="Z1870" s="40" t="s">
        <v>2238</v>
      </c>
      <c r="AA1870" s="59">
        <v>0</v>
      </c>
      <c r="AB1870" s="59">
        <v>0</v>
      </c>
      <c r="AC1870" s="59">
        <v>53900000</v>
      </c>
      <c r="AD1870" s="59">
        <v>0</v>
      </c>
      <c r="AE1870" s="59">
        <v>0</v>
      </c>
      <c r="AF1870" s="59">
        <v>4900000</v>
      </c>
      <c r="AG1870" s="59">
        <v>0</v>
      </c>
      <c r="AH1870" s="59">
        <v>4900000</v>
      </c>
      <c r="AI1870" s="59">
        <v>0</v>
      </c>
      <c r="AJ1870" s="59">
        <v>4900000</v>
      </c>
      <c r="AK1870" s="59">
        <v>0</v>
      </c>
      <c r="AL1870" s="59">
        <v>4900000</v>
      </c>
      <c r="AM1870" s="59">
        <v>0</v>
      </c>
      <c r="AN1870" s="59">
        <v>4900000</v>
      </c>
      <c r="AO1870" s="59">
        <v>0</v>
      </c>
      <c r="AP1870" s="59">
        <v>4900000</v>
      </c>
      <c r="AQ1870" s="59">
        <v>0</v>
      </c>
      <c r="AR1870" s="59">
        <v>4900000</v>
      </c>
      <c r="AS1870" s="59">
        <v>0</v>
      </c>
      <c r="AT1870" s="59">
        <v>4900000</v>
      </c>
      <c r="AU1870" s="59">
        <v>0</v>
      </c>
      <c r="AV1870" s="59">
        <v>4900000</v>
      </c>
      <c r="AW1870" s="59">
        <v>0</v>
      </c>
      <c r="AX1870" s="59">
        <v>9800000</v>
      </c>
      <c r="AY1870" s="2">
        <v>0</v>
      </c>
      <c r="AZ1870" s="12" t="str">
        <f t="shared" si="222"/>
        <v>OK</v>
      </c>
      <c r="BA1870" s="12" t="str">
        <f t="shared" si="223"/>
        <v>OK</v>
      </c>
      <c r="BB1870" s="6">
        <f t="shared" si="224"/>
        <v>0</v>
      </c>
      <c r="BC1870" s="13">
        <f t="shared" si="225"/>
        <v>53900000</v>
      </c>
      <c r="BD1870" s="13">
        <f t="shared" si="226"/>
        <v>53900000</v>
      </c>
      <c r="BE1870" s="6">
        <f t="shared" si="227"/>
        <v>0</v>
      </c>
      <c r="BF1870" s="6">
        <f t="shared" si="228"/>
        <v>0</v>
      </c>
    </row>
    <row r="1871" spans="2:58" ht="85.5" x14ac:dyDescent="0.25">
      <c r="B1871" s="39" t="s">
        <v>2241</v>
      </c>
      <c r="C1871" s="39" t="s">
        <v>2088</v>
      </c>
      <c r="D1871" s="39" t="s">
        <v>37</v>
      </c>
      <c r="E1871" s="40" t="s">
        <v>2073</v>
      </c>
      <c r="F1871" s="40" t="s">
        <v>2074</v>
      </c>
      <c r="G1871" s="40" t="s">
        <v>38</v>
      </c>
      <c r="H1871" s="40">
        <v>86101610</v>
      </c>
      <c r="I1871" s="40" t="s">
        <v>8171</v>
      </c>
      <c r="J1871" s="40" t="s">
        <v>221</v>
      </c>
      <c r="K1871" s="40" t="s">
        <v>2236</v>
      </c>
      <c r="L1871" s="41" t="s">
        <v>154</v>
      </c>
      <c r="M1871" s="41" t="s">
        <v>154</v>
      </c>
      <c r="N1871" s="41">
        <v>12</v>
      </c>
      <c r="O1871" s="41" t="s">
        <v>223</v>
      </c>
      <c r="P1871" s="41" t="s">
        <v>224</v>
      </c>
      <c r="Q1871" s="58">
        <v>53900000</v>
      </c>
      <c r="R1871" s="58">
        <v>53900000</v>
      </c>
      <c r="S1871" s="41" t="s">
        <v>225</v>
      </c>
      <c r="T1871" s="41" t="s">
        <v>221</v>
      </c>
      <c r="U1871" s="40" t="s">
        <v>2237</v>
      </c>
      <c r="V1871" s="40" t="s">
        <v>2091</v>
      </c>
      <c r="W1871" s="40" t="s">
        <v>2092</v>
      </c>
      <c r="X1871" s="40" t="s">
        <v>229</v>
      </c>
      <c r="Y1871" s="40" t="s">
        <v>230</v>
      </c>
      <c r="Z1871" s="40" t="s">
        <v>2238</v>
      </c>
      <c r="AA1871" s="59">
        <v>0</v>
      </c>
      <c r="AB1871" s="59">
        <v>0</v>
      </c>
      <c r="AC1871" s="59">
        <v>53900000</v>
      </c>
      <c r="AD1871" s="59">
        <v>0</v>
      </c>
      <c r="AE1871" s="59">
        <v>0</v>
      </c>
      <c r="AF1871" s="59">
        <v>4900000</v>
      </c>
      <c r="AG1871" s="59">
        <v>0</v>
      </c>
      <c r="AH1871" s="59">
        <v>4900000</v>
      </c>
      <c r="AI1871" s="59">
        <v>0</v>
      </c>
      <c r="AJ1871" s="59">
        <v>4900000</v>
      </c>
      <c r="AK1871" s="59">
        <v>0</v>
      </c>
      <c r="AL1871" s="59">
        <v>4900000</v>
      </c>
      <c r="AM1871" s="59">
        <v>0</v>
      </c>
      <c r="AN1871" s="59">
        <v>4900000</v>
      </c>
      <c r="AO1871" s="59">
        <v>0</v>
      </c>
      <c r="AP1871" s="59">
        <v>4900000</v>
      </c>
      <c r="AQ1871" s="59">
        <v>0</v>
      </c>
      <c r="AR1871" s="59">
        <v>4900000</v>
      </c>
      <c r="AS1871" s="59">
        <v>0</v>
      </c>
      <c r="AT1871" s="59">
        <v>4900000</v>
      </c>
      <c r="AU1871" s="59">
        <v>0</v>
      </c>
      <c r="AV1871" s="59">
        <v>4900000</v>
      </c>
      <c r="AW1871" s="59">
        <v>0</v>
      </c>
      <c r="AX1871" s="59">
        <v>9800000</v>
      </c>
      <c r="AY1871" s="2">
        <v>0</v>
      </c>
      <c r="AZ1871" s="12" t="str">
        <f t="shared" si="222"/>
        <v>OK</v>
      </c>
      <c r="BA1871" s="12" t="str">
        <f t="shared" si="223"/>
        <v>OK</v>
      </c>
      <c r="BB1871" s="6">
        <f t="shared" si="224"/>
        <v>0</v>
      </c>
      <c r="BC1871" s="13">
        <f t="shared" si="225"/>
        <v>53900000</v>
      </c>
      <c r="BD1871" s="13">
        <f t="shared" si="226"/>
        <v>53900000</v>
      </c>
      <c r="BE1871" s="6">
        <f t="shared" si="227"/>
        <v>0</v>
      </c>
      <c r="BF1871" s="6">
        <f t="shared" si="228"/>
        <v>0</v>
      </c>
    </row>
    <row r="1872" spans="2:58" ht="85.5" x14ac:dyDescent="0.25">
      <c r="B1872" s="39" t="s">
        <v>2242</v>
      </c>
      <c r="C1872" s="39" t="s">
        <v>2088</v>
      </c>
      <c r="D1872" s="39" t="s">
        <v>37</v>
      </c>
      <c r="E1872" s="40" t="s">
        <v>2073</v>
      </c>
      <c r="F1872" s="40" t="s">
        <v>2074</v>
      </c>
      <c r="G1872" s="40" t="s">
        <v>38</v>
      </c>
      <c r="H1872" s="40">
        <v>86101610</v>
      </c>
      <c r="I1872" s="40" t="s">
        <v>8171</v>
      </c>
      <c r="J1872" s="40" t="s">
        <v>221</v>
      </c>
      <c r="K1872" s="40" t="s">
        <v>2236</v>
      </c>
      <c r="L1872" s="41" t="s">
        <v>154</v>
      </c>
      <c r="M1872" s="41" t="s">
        <v>154</v>
      </c>
      <c r="N1872" s="41">
        <v>12</v>
      </c>
      <c r="O1872" s="41" t="s">
        <v>223</v>
      </c>
      <c r="P1872" s="41" t="s">
        <v>224</v>
      </c>
      <c r="Q1872" s="58">
        <v>53900000</v>
      </c>
      <c r="R1872" s="58">
        <v>53900000</v>
      </c>
      <c r="S1872" s="41" t="s">
        <v>225</v>
      </c>
      <c r="T1872" s="41" t="s">
        <v>221</v>
      </c>
      <c r="U1872" s="40" t="s">
        <v>2237</v>
      </c>
      <c r="V1872" s="40" t="s">
        <v>2091</v>
      </c>
      <c r="W1872" s="40" t="s">
        <v>2092</v>
      </c>
      <c r="X1872" s="40" t="s">
        <v>229</v>
      </c>
      <c r="Y1872" s="40" t="s">
        <v>230</v>
      </c>
      <c r="Z1872" s="40" t="s">
        <v>2238</v>
      </c>
      <c r="AA1872" s="59">
        <v>0</v>
      </c>
      <c r="AB1872" s="59">
        <v>0</v>
      </c>
      <c r="AC1872" s="59">
        <v>53900000</v>
      </c>
      <c r="AD1872" s="59">
        <v>0</v>
      </c>
      <c r="AE1872" s="59">
        <v>0</v>
      </c>
      <c r="AF1872" s="59">
        <v>4900000</v>
      </c>
      <c r="AG1872" s="59">
        <v>0</v>
      </c>
      <c r="AH1872" s="59">
        <v>4900000</v>
      </c>
      <c r="AI1872" s="59">
        <v>0</v>
      </c>
      <c r="AJ1872" s="59">
        <v>4900000</v>
      </c>
      <c r="AK1872" s="59">
        <v>0</v>
      </c>
      <c r="AL1872" s="59">
        <v>4900000</v>
      </c>
      <c r="AM1872" s="59">
        <v>0</v>
      </c>
      <c r="AN1872" s="59">
        <v>4900000</v>
      </c>
      <c r="AO1872" s="59">
        <v>0</v>
      </c>
      <c r="AP1872" s="59">
        <v>4900000</v>
      </c>
      <c r="AQ1872" s="59">
        <v>0</v>
      </c>
      <c r="AR1872" s="59">
        <v>4900000</v>
      </c>
      <c r="AS1872" s="59">
        <v>0</v>
      </c>
      <c r="AT1872" s="59">
        <v>4900000</v>
      </c>
      <c r="AU1872" s="59">
        <v>0</v>
      </c>
      <c r="AV1872" s="59">
        <v>4900000</v>
      </c>
      <c r="AW1872" s="59">
        <v>0</v>
      </c>
      <c r="AX1872" s="59">
        <v>9800000</v>
      </c>
      <c r="AY1872" s="2">
        <v>0</v>
      </c>
      <c r="AZ1872" s="12" t="str">
        <f t="shared" si="222"/>
        <v>OK</v>
      </c>
      <c r="BA1872" s="12" t="str">
        <f t="shared" si="223"/>
        <v>OK</v>
      </c>
      <c r="BB1872" s="6">
        <f t="shared" si="224"/>
        <v>0</v>
      </c>
      <c r="BC1872" s="13">
        <f t="shared" si="225"/>
        <v>53900000</v>
      </c>
      <c r="BD1872" s="13">
        <f t="shared" si="226"/>
        <v>53900000</v>
      </c>
      <c r="BE1872" s="6">
        <f t="shared" si="227"/>
        <v>0</v>
      </c>
      <c r="BF1872" s="6">
        <f t="shared" si="228"/>
        <v>0</v>
      </c>
    </row>
    <row r="1873" spans="2:58" ht="71.25" x14ac:dyDescent="0.25">
      <c r="B1873" s="39" t="s">
        <v>2243</v>
      </c>
      <c r="C1873" s="39" t="s">
        <v>2088</v>
      </c>
      <c r="D1873" s="39" t="s">
        <v>37</v>
      </c>
      <c r="E1873" s="40" t="s">
        <v>2073</v>
      </c>
      <c r="F1873" s="40" t="s">
        <v>2074</v>
      </c>
      <c r="G1873" s="40" t="s">
        <v>38</v>
      </c>
      <c r="H1873" s="40">
        <v>86101610</v>
      </c>
      <c r="I1873" s="40" t="s">
        <v>8171</v>
      </c>
      <c r="J1873" s="40" t="s">
        <v>221</v>
      </c>
      <c r="K1873" s="40" t="s">
        <v>2244</v>
      </c>
      <c r="L1873" s="41" t="s">
        <v>154</v>
      </c>
      <c r="M1873" s="41" t="s">
        <v>154</v>
      </c>
      <c r="N1873" s="41">
        <v>12</v>
      </c>
      <c r="O1873" s="41" t="s">
        <v>223</v>
      </c>
      <c r="P1873" s="41" t="s">
        <v>224</v>
      </c>
      <c r="Q1873" s="58">
        <v>45386000</v>
      </c>
      <c r="R1873" s="58">
        <v>45386000</v>
      </c>
      <c r="S1873" s="41" t="s">
        <v>225</v>
      </c>
      <c r="T1873" s="41" t="s">
        <v>221</v>
      </c>
      <c r="U1873" s="40" t="s">
        <v>2237</v>
      </c>
      <c r="V1873" s="40" t="s">
        <v>2091</v>
      </c>
      <c r="W1873" s="40" t="s">
        <v>2092</v>
      </c>
      <c r="X1873" s="40" t="s">
        <v>229</v>
      </c>
      <c r="Y1873" s="40" t="s">
        <v>230</v>
      </c>
      <c r="Z1873" s="40" t="s">
        <v>2093</v>
      </c>
      <c r="AA1873" s="59">
        <v>0</v>
      </c>
      <c r="AB1873" s="59">
        <v>0</v>
      </c>
      <c r="AC1873" s="59">
        <v>45386000</v>
      </c>
      <c r="AD1873" s="59">
        <v>0</v>
      </c>
      <c r="AE1873" s="59">
        <v>0</v>
      </c>
      <c r="AF1873" s="59">
        <v>4126000</v>
      </c>
      <c r="AG1873" s="59">
        <v>0</v>
      </c>
      <c r="AH1873" s="59">
        <v>4126000</v>
      </c>
      <c r="AI1873" s="59">
        <v>0</v>
      </c>
      <c r="AJ1873" s="59">
        <v>4126000</v>
      </c>
      <c r="AK1873" s="59">
        <v>0</v>
      </c>
      <c r="AL1873" s="59">
        <v>4126000</v>
      </c>
      <c r="AM1873" s="59">
        <v>0</v>
      </c>
      <c r="AN1873" s="59">
        <v>4126000</v>
      </c>
      <c r="AO1873" s="59">
        <v>0</v>
      </c>
      <c r="AP1873" s="59">
        <v>4126000</v>
      </c>
      <c r="AQ1873" s="59">
        <v>0</v>
      </c>
      <c r="AR1873" s="59">
        <v>4126000</v>
      </c>
      <c r="AS1873" s="59">
        <v>0</v>
      </c>
      <c r="AT1873" s="59">
        <v>4126000</v>
      </c>
      <c r="AU1873" s="59">
        <v>0</v>
      </c>
      <c r="AV1873" s="59">
        <v>4126000</v>
      </c>
      <c r="AW1873" s="59">
        <v>0</v>
      </c>
      <c r="AX1873" s="59">
        <v>8252000</v>
      </c>
      <c r="AY1873" s="2">
        <v>0</v>
      </c>
      <c r="AZ1873" s="12" t="str">
        <f t="shared" si="222"/>
        <v>OK</v>
      </c>
      <c r="BA1873" s="12" t="str">
        <f t="shared" si="223"/>
        <v>OK</v>
      </c>
      <c r="BB1873" s="6">
        <f t="shared" si="224"/>
        <v>0</v>
      </c>
      <c r="BC1873" s="13">
        <f t="shared" si="225"/>
        <v>45386000</v>
      </c>
      <c r="BD1873" s="13">
        <f t="shared" si="226"/>
        <v>45386000</v>
      </c>
      <c r="BE1873" s="6">
        <f t="shared" si="227"/>
        <v>0</v>
      </c>
      <c r="BF1873" s="6">
        <f t="shared" si="228"/>
        <v>0</v>
      </c>
    </row>
    <row r="1874" spans="2:58" ht="71.25" x14ac:dyDescent="0.25">
      <c r="B1874" s="39" t="s">
        <v>2245</v>
      </c>
      <c r="C1874" s="39" t="s">
        <v>2088</v>
      </c>
      <c r="D1874" s="39" t="s">
        <v>37</v>
      </c>
      <c r="E1874" s="40" t="s">
        <v>2073</v>
      </c>
      <c r="F1874" s="40" t="s">
        <v>2074</v>
      </c>
      <c r="G1874" s="40" t="s">
        <v>38</v>
      </c>
      <c r="H1874" s="40">
        <v>86101610</v>
      </c>
      <c r="I1874" s="40" t="s">
        <v>8171</v>
      </c>
      <c r="J1874" s="40" t="s">
        <v>221</v>
      </c>
      <c r="K1874" s="40" t="s">
        <v>2244</v>
      </c>
      <c r="L1874" s="41" t="s">
        <v>154</v>
      </c>
      <c r="M1874" s="41" t="s">
        <v>154</v>
      </c>
      <c r="N1874" s="41">
        <v>12</v>
      </c>
      <c r="O1874" s="41" t="s">
        <v>223</v>
      </c>
      <c r="P1874" s="41" t="s">
        <v>224</v>
      </c>
      <c r="Q1874" s="58">
        <v>45386000</v>
      </c>
      <c r="R1874" s="58">
        <v>45386000</v>
      </c>
      <c r="S1874" s="41" t="s">
        <v>225</v>
      </c>
      <c r="T1874" s="41" t="s">
        <v>221</v>
      </c>
      <c r="U1874" s="40" t="s">
        <v>2237</v>
      </c>
      <c r="V1874" s="40" t="s">
        <v>2091</v>
      </c>
      <c r="W1874" s="40" t="s">
        <v>2092</v>
      </c>
      <c r="X1874" s="40" t="s">
        <v>229</v>
      </c>
      <c r="Y1874" s="40" t="s">
        <v>230</v>
      </c>
      <c r="Z1874" s="40" t="s">
        <v>2093</v>
      </c>
      <c r="AA1874" s="59">
        <v>0</v>
      </c>
      <c r="AB1874" s="59">
        <v>0</v>
      </c>
      <c r="AC1874" s="59">
        <v>45386000</v>
      </c>
      <c r="AD1874" s="59">
        <v>0</v>
      </c>
      <c r="AE1874" s="59">
        <v>0</v>
      </c>
      <c r="AF1874" s="59">
        <v>4126000</v>
      </c>
      <c r="AG1874" s="59">
        <v>0</v>
      </c>
      <c r="AH1874" s="59">
        <v>4126000</v>
      </c>
      <c r="AI1874" s="59">
        <v>0</v>
      </c>
      <c r="AJ1874" s="59">
        <v>4126000</v>
      </c>
      <c r="AK1874" s="59">
        <v>0</v>
      </c>
      <c r="AL1874" s="59">
        <v>4126000</v>
      </c>
      <c r="AM1874" s="59">
        <v>0</v>
      </c>
      <c r="AN1874" s="59">
        <v>4126000</v>
      </c>
      <c r="AO1874" s="59">
        <v>0</v>
      </c>
      <c r="AP1874" s="59">
        <v>4126000</v>
      </c>
      <c r="AQ1874" s="59">
        <v>0</v>
      </c>
      <c r="AR1874" s="59">
        <v>4126000</v>
      </c>
      <c r="AS1874" s="59">
        <v>0</v>
      </c>
      <c r="AT1874" s="59">
        <v>4126000</v>
      </c>
      <c r="AU1874" s="59">
        <v>0</v>
      </c>
      <c r="AV1874" s="59">
        <v>4126000</v>
      </c>
      <c r="AW1874" s="59">
        <v>0</v>
      </c>
      <c r="AX1874" s="59">
        <v>8252000</v>
      </c>
      <c r="AY1874" s="2">
        <v>0</v>
      </c>
      <c r="AZ1874" s="12" t="str">
        <f t="shared" si="222"/>
        <v>OK</v>
      </c>
      <c r="BA1874" s="12" t="str">
        <f t="shared" si="223"/>
        <v>OK</v>
      </c>
      <c r="BB1874" s="6">
        <f t="shared" si="224"/>
        <v>0</v>
      </c>
      <c r="BC1874" s="13">
        <f t="shared" si="225"/>
        <v>45386000</v>
      </c>
      <c r="BD1874" s="13">
        <f t="shared" si="226"/>
        <v>45386000</v>
      </c>
      <c r="BE1874" s="6">
        <f t="shared" si="227"/>
        <v>0</v>
      </c>
      <c r="BF1874" s="6">
        <f t="shared" si="228"/>
        <v>0</v>
      </c>
    </row>
    <row r="1875" spans="2:58" ht="71.25" x14ac:dyDescent="0.25">
      <c r="B1875" s="39" t="s">
        <v>2246</v>
      </c>
      <c r="C1875" s="39" t="s">
        <v>2088</v>
      </c>
      <c r="D1875" s="39" t="s">
        <v>37</v>
      </c>
      <c r="E1875" s="40" t="s">
        <v>2073</v>
      </c>
      <c r="F1875" s="40" t="s">
        <v>2074</v>
      </c>
      <c r="G1875" s="40" t="s">
        <v>38</v>
      </c>
      <c r="H1875" s="40">
        <v>86101610</v>
      </c>
      <c r="I1875" s="40" t="s">
        <v>8171</v>
      </c>
      <c r="J1875" s="40" t="s">
        <v>221</v>
      </c>
      <c r="K1875" s="40" t="s">
        <v>2244</v>
      </c>
      <c r="L1875" s="41" t="s">
        <v>154</v>
      </c>
      <c r="M1875" s="41" t="s">
        <v>154</v>
      </c>
      <c r="N1875" s="41">
        <v>12</v>
      </c>
      <c r="O1875" s="41" t="s">
        <v>223</v>
      </c>
      <c r="P1875" s="41" t="s">
        <v>224</v>
      </c>
      <c r="Q1875" s="58">
        <v>45386000</v>
      </c>
      <c r="R1875" s="58">
        <v>45386000</v>
      </c>
      <c r="S1875" s="41" t="s">
        <v>225</v>
      </c>
      <c r="T1875" s="41" t="s">
        <v>221</v>
      </c>
      <c r="U1875" s="40" t="s">
        <v>2237</v>
      </c>
      <c r="V1875" s="40" t="s">
        <v>2091</v>
      </c>
      <c r="W1875" s="40" t="s">
        <v>2092</v>
      </c>
      <c r="X1875" s="40" t="s">
        <v>229</v>
      </c>
      <c r="Y1875" s="40" t="s">
        <v>230</v>
      </c>
      <c r="Z1875" s="40" t="s">
        <v>2093</v>
      </c>
      <c r="AA1875" s="59">
        <v>0</v>
      </c>
      <c r="AB1875" s="59">
        <v>0</v>
      </c>
      <c r="AC1875" s="59">
        <v>45386000</v>
      </c>
      <c r="AD1875" s="59">
        <v>0</v>
      </c>
      <c r="AE1875" s="59">
        <v>0</v>
      </c>
      <c r="AF1875" s="59">
        <v>4126000</v>
      </c>
      <c r="AG1875" s="59">
        <v>0</v>
      </c>
      <c r="AH1875" s="59">
        <v>4126000</v>
      </c>
      <c r="AI1875" s="59">
        <v>0</v>
      </c>
      <c r="AJ1875" s="59">
        <v>4126000</v>
      </c>
      <c r="AK1875" s="59">
        <v>0</v>
      </c>
      <c r="AL1875" s="59">
        <v>4126000</v>
      </c>
      <c r="AM1875" s="59">
        <v>0</v>
      </c>
      <c r="AN1875" s="59">
        <v>4126000</v>
      </c>
      <c r="AO1875" s="59">
        <v>0</v>
      </c>
      <c r="AP1875" s="59">
        <v>4126000</v>
      </c>
      <c r="AQ1875" s="59">
        <v>0</v>
      </c>
      <c r="AR1875" s="59">
        <v>4126000</v>
      </c>
      <c r="AS1875" s="59">
        <v>0</v>
      </c>
      <c r="AT1875" s="59">
        <v>4126000</v>
      </c>
      <c r="AU1875" s="59">
        <v>0</v>
      </c>
      <c r="AV1875" s="59">
        <v>4126000</v>
      </c>
      <c r="AW1875" s="59">
        <v>0</v>
      </c>
      <c r="AX1875" s="59">
        <v>8252000</v>
      </c>
      <c r="AY1875" s="2">
        <v>0</v>
      </c>
      <c r="AZ1875" s="12" t="str">
        <f t="shared" si="222"/>
        <v>OK</v>
      </c>
      <c r="BA1875" s="12" t="str">
        <f t="shared" si="223"/>
        <v>OK</v>
      </c>
      <c r="BB1875" s="6">
        <f t="shared" si="224"/>
        <v>0</v>
      </c>
      <c r="BC1875" s="13">
        <f t="shared" si="225"/>
        <v>45386000</v>
      </c>
      <c r="BD1875" s="13">
        <f t="shared" si="226"/>
        <v>45386000</v>
      </c>
      <c r="BE1875" s="6">
        <f t="shared" si="227"/>
        <v>0</v>
      </c>
      <c r="BF1875" s="6">
        <f t="shared" si="228"/>
        <v>0</v>
      </c>
    </row>
    <row r="1876" spans="2:58" ht="85.5" x14ac:dyDescent="0.25">
      <c r="B1876" s="39" t="s">
        <v>2247</v>
      </c>
      <c r="C1876" s="39" t="s">
        <v>2088</v>
      </c>
      <c r="D1876" s="39" t="s">
        <v>37</v>
      </c>
      <c r="E1876" s="40" t="s">
        <v>2073</v>
      </c>
      <c r="F1876" s="40" t="s">
        <v>2074</v>
      </c>
      <c r="G1876" s="40" t="s">
        <v>38</v>
      </c>
      <c r="H1876" s="40">
        <v>86101610</v>
      </c>
      <c r="I1876" s="40" t="s">
        <v>8171</v>
      </c>
      <c r="J1876" s="40" t="s">
        <v>221</v>
      </c>
      <c r="K1876" s="40" t="s">
        <v>2248</v>
      </c>
      <c r="L1876" s="41" t="s">
        <v>154</v>
      </c>
      <c r="M1876" s="41" t="s">
        <v>154</v>
      </c>
      <c r="N1876" s="41">
        <v>12</v>
      </c>
      <c r="O1876" s="41" t="s">
        <v>223</v>
      </c>
      <c r="P1876" s="41" t="s">
        <v>224</v>
      </c>
      <c r="Q1876" s="58">
        <v>84700000</v>
      </c>
      <c r="R1876" s="58">
        <v>84700000</v>
      </c>
      <c r="S1876" s="41" t="s">
        <v>225</v>
      </c>
      <c r="T1876" s="41" t="s">
        <v>221</v>
      </c>
      <c r="U1876" s="40" t="s">
        <v>2237</v>
      </c>
      <c r="V1876" s="40" t="s">
        <v>2091</v>
      </c>
      <c r="W1876" s="40" t="s">
        <v>2092</v>
      </c>
      <c r="X1876" s="40" t="s">
        <v>229</v>
      </c>
      <c r="Y1876" s="40" t="s">
        <v>230</v>
      </c>
      <c r="Z1876" s="40" t="s">
        <v>2099</v>
      </c>
      <c r="AA1876" s="59">
        <v>0</v>
      </c>
      <c r="AB1876" s="59">
        <v>0</v>
      </c>
      <c r="AC1876" s="59">
        <v>84700000</v>
      </c>
      <c r="AD1876" s="59">
        <v>0</v>
      </c>
      <c r="AE1876" s="59">
        <v>0</v>
      </c>
      <c r="AF1876" s="59">
        <v>7700000</v>
      </c>
      <c r="AG1876" s="59">
        <v>0</v>
      </c>
      <c r="AH1876" s="59">
        <v>7700000</v>
      </c>
      <c r="AI1876" s="59">
        <v>0</v>
      </c>
      <c r="AJ1876" s="59">
        <v>7700000</v>
      </c>
      <c r="AK1876" s="59">
        <v>0</v>
      </c>
      <c r="AL1876" s="59">
        <v>7700000</v>
      </c>
      <c r="AM1876" s="59">
        <v>0</v>
      </c>
      <c r="AN1876" s="59">
        <v>7700000</v>
      </c>
      <c r="AO1876" s="59">
        <v>0</v>
      </c>
      <c r="AP1876" s="59">
        <v>7700000</v>
      </c>
      <c r="AQ1876" s="59">
        <v>0</v>
      </c>
      <c r="AR1876" s="59">
        <v>7700000</v>
      </c>
      <c r="AS1876" s="59">
        <v>0</v>
      </c>
      <c r="AT1876" s="59">
        <v>7700000</v>
      </c>
      <c r="AU1876" s="59">
        <v>0</v>
      </c>
      <c r="AV1876" s="59">
        <v>7700000</v>
      </c>
      <c r="AW1876" s="59">
        <v>0</v>
      </c>
      <c r="AX1876" s="59">
        <v>15400000</v>
      </c>
      <c r="AY1876" s="2">
        <v>0</v>
      </c>
      <c r="AZ1876" s="12" t="str">
        <f t="shared" si="222"/>
        <v>OK</v>
      </c>
      <c r="BA1876" s="12" t="str">
        <f t="shared" si="223"/>
        <v>OK</v>
      </c>
      <c r="BB1876" s="6">
        <f t="shared" si="224"/>
        <v>0</v>
      </c>
      <c r="BC1876" s="13">
        <f t="shared" si="225"/>
        <v>84700000</v>
      </c>
      <c r="BD1876" s="13">
        <f t="shared" si="226"/>
        <v>84700000</v>
      </c>
      <c r="BE1876" s="6">
        <f t="shared" si="227"/>
        <v>0</v>
      </c>
      <c r="BF1876" s="6">
        <f t="shared" si="228"/>
        <v>0</v>
      </c>
    </row>
    <row r="1877" spans="2:58" ht="85.5" x14ac:dyDescent="0.25">
      <c r="B1877" s="39" t="s">
        <v>2249</v>
      </c>
      <c r="C1877" s="39" t="s">
        <v>2088</v>
      </c>
      <c r="D1877" s="39" t="s">
        <v>37</v>
      </c>
      <c r="E1877" s="40" t="s">
        <v>2073</v>
      </c>
      <c r="F1877" s="40" t="s">
        <v>2074</v>
      </c>
      <c r="G1877" s="40" t="s">
        <v>38</v>
      </c>
      <c r="H1877" s="40">
        <v>86101610</v>
      </c>
      <c r="I1877" s="40" t="s">
        <v>8171</v>
      </c>
      <c r="J1877" s="40" t="s">
        <v>221</v>
      </c>
      <c r="K1877" s="40" t="s">
        <v>2250</v>
      </c>
      <c r="L1877" s="41" t="s">
        <v>154</v>
      </c>
      <c r="M1877" s="41" t="s">
        <v>154</v>
      </c>
      <c r="N1877" s="41">
        <v>12</v>
      </c>
      <c r="O1877" s="41" t="s">
        <v>223</v>
      </c>
      <c r="P1877" s="41" t="s">
        <v>224</v>
      </c>
      <c r="Q1877" s="58">
        <v>84700000</v>
      </c>
      <c r="R1877" s="58">
        <v>84700000</v>
      </c>
      <c r="S1877" s="41" t="s">
        <v>225</v>
      </c>
      <c r="T1877" s="41" t="s">
        <v>221</v>
      </c>
      <c r="U1877" s="40" t="s">
        <v>2237</v>
      </c>
      <c r="V1877" s="40" t="s">
        <v>2091</v>
      </c>
      <c r="W1877" s="40" t="s">
        <v>2092</v>
      </c>
      <c r="X1877" s="40" t="s">
        <v>229</v>
      </c>
      <c r="Y1877" s="40" t="s">
        <v>230</v>
      </c>
      <c r="Z1877" s="40" t="s">
        <v>2210</v>
      </c>
      <c r="AA1877" s="59">
        <v>0</v>
      </c>
      <c r="AB1877" s="59">
        <v>0</v>
      </c>
      <c r="AC1877" s="59">
        <v>84700000</v>
      </c>
      <c r="AD1877" s="59">
        <v>0</v>
      </c>
      <c r="AE1877" s="59">
        <v>0</v>
      </c>
      <c r="AF1877" s="59">
        <v>7700000</v>
      </c>
      <c r="AG1877" s="59">
        <v>0</v>
      </c>
      <c r="AH1877" s="59">
        <v>7700000</v>
      </c>
      <c r="AI1877" s="59">
        <v>0</v>
      </c>
      <c r="AJ1877" s="59">
        <v>7700000</v>
      </c>
      <c r="AK1877" s="59">
        <v>0</v>
      </c>
      <c r="AL1877" s="59">
        <v>7700000</v>
      </c>
      <c r="AM1877" s="59">
        <v>0</v>
      </c>
      <c r="AN1877" s="59">
        <v>7700000</v>
      </c>
      <c r="AO1877" s="59">
        <v>0</v>
      </c>
      <c r="AP1877" s="59">
        <v>7700000</v>
      </c>
      <c r="AQ1877" s="59">
        <v>0</v>
      </c>
      <c r="AR1877" s="59">
        <v>7700000</v>
      </c>
      <c r="AS1877" s="59">
        <v>0</v>
      </c>
      <c r="AT1877" s="59">
        <v>7700000</v>
      </c>
      <c r="AU1877" s="59">
        <v>0</v>
      </c>
      <c r="AV1877" s="59">
        <v>7700000</v>
      </c>
      <c r="AW1877" s="59">
        <v>0</v>
      </c>
      <c r="AX1877" s="59">
        <v>15400000</v>
      </c>
      <c r="AY1877" s="2">
        <v>0</v>
      </c>
      <c r="AZ1877" s="12" t="str">
        <f t="shared" si="222"/>
        <v>OK</v>
      </c>
      <c r="BA1877" s="12" t="str">
        <f t="shared" si="223"/>
        <v>OK</v>
      </c>
      <c r="BB1877" s="6">
        <f t="shared" si="224"/>
        <v>0</v>
      </c>
      <c r="BC1877" s="13">
        <f t="shared" si="225"/>
        <v>84700000</v>
      </c>
      <c r="BD1877" s="13">
        <f t="shared" si="226"/>
        <v>84700000</v>
      </c>
      <c r="BE1877" s="6">
        <f t="shared" si="227"/>
        <v>0</v>
      </c>
      <c r="BF1877" s="6">
        <f t="shared" si="228"/>
        <v>0</v>
      </c>
    </row>
    <row r="1878" spans="2:58" ht="71.25" x14ac:dyDescent="0.25">
      <c r="B1878" s="39" t="s">
        <v>2251</v>
      </c>
      <c r="C1878" s="39" t="s">
        <v>2088</v>
      </c>
      <c r="D1878" s="39" t="s">
        <v>37</v>
      </c>
      <c r="E1878" s="40" t="s">
        <v>2073</v>
      </c>
      <c r="F1878" s="40" t="s">
        <v>2074</v>
      </c>
      <c r="G1878" s="40" t="s">
        <v>38</v>
      </c>
      <c r="H1878" s="40">
        <v>86101610</v>
      </c>
      <c r="I1878" s="40" t="s">
        <v>8171</v>
      </c>
      <c r="J1878" s="40" t="s">
        <v>221</v>
      </c>
      <c r="K1878" s="40" t="s">
        <v>2252</v>
      </c>
      <c r="L1878" s="41" t="s">
        <v>154</v>
      </c>
      <c r="M1878" s="41" t="s">
        <v>154</v>
      </c>
      <c r="N1878" s="41">
        <v>12</v>
      </c>
      <c r="O1878" s="41" t="s">
        <v>223</v>
      </c>
      <c r="P1878" s="41" t="s">
        <v>224</v>
      </c>
      <c r="Q1878" s="58">
        <v>35585000</v>
      </c>
      <c r="R1878" s="58">
        <v>35585000</v>
      </c>
      <c r="S1878" s="41" t="s">
        <v>225</v>
      </c>
      <c r="T1878" s="41" t="s">
        <v>221</v>
      </c>
      <c r="U1878" s="40" t="s">
        <v>2237</v>
      </c>
      <c r="V1878" s="40" t="s">
        <v>2091</v>
      </c>
      <c r="W1878" s="40" t="s">
        <v>2092</v>
      </c>
      <c r="X1878" s="40" t="s">
        <v>229</v>
      </c>
      <c r="Y1878" s="40" t="s">
        <v>230</v>
      </c>
      <c r="Z1878" s="40" t="s">
        <v>2228</v>
      </c>
      <c r="AA1878" s="59">
        <v>0</v>
      </c>
      <c r="AB1878" s="59">
        <v>0</v>
      </c>
      <c r="AC1878" s="59">
        <v>35585000</v>
      </c>
      <c r="AD1878" s="59">
        <v>0</v>
      </c>
      <c r="AE1878" s="59">
        <v>0</v>
      </c>
      <c r="AF1878" s="59">
        <v>3235000</v>
      </c>
      <c r="AG1878" s="59">
        <v>0</v>
      </c>
      <c r="AH1878" s="59">
        <v>3235000</v>
      </c>
      <c r="AI1878" s="59">
        <v>0</v>
      </c>
      <c r="AJ1878" s="59">
        <v>3235000</v>
      </c>
      <c r="AK1878" s="59">
        <v>0</v>
      </c>
      <c r="AL1878" s="59">
        <v>3235000</v>
      </c>
      <c r="AM1878" s="59">
        <v>0</v>
      </c>
      <c r="AN1878" s="59">
        <v>3235000</v>
      </c>
      <c r="AO1878" s="59">
        <v>0</v>
      </c>
      <c r="AP1878" s="59">
        <v>3235000</v>
      </c>
      <c r="AQ1878" s="59">
        <v>0</v>
      </c>
      <c r="AR1878" s="59">
        <v>3235000</v>
      </c>
      <c r="AS1878" s="59">
        <v>0</v>
      </c>
      <c r="AT1878" s="59">
        <v>3235000</v>
      </c>
      <c r="AU1878" s="59">
        <v>0</v>
      </c>
      <c r="AV1878" s="59">
        <v>3235000</v>
      </c>
      <c r="AW1878" s="59">
        <v>0</v>
      </c>
      <c r="AX1878" s="59">
        <v>6470000</v>
      </c>
      <c r="AY1878" s="2">
        <v>0</v>
      </c>
      <c r="AZ1878" s="12" t="str">
        <f t="shared" si="222"/>
        <v>OK</v>
      </c>
      <c r="BA1878" s="12" t="str">
        <f t="shared" si="223"/>
        <v>OK</v>
      </c>
      <c r="BB1878" s="6">
        <f t="shared" si="224"/>
        <v>0</v>
      </c>
      <c r="BC1878" s="13">
        <f t="shared" si="225"/>
        <v>35585000</v>
      </c>
      <c r="BD1878" s="13">
        <f t="shared" si="226"/>
        <v>35585000</v>
      </c>
      <c r="BE1878" s="6">
        <f t="shared" si="227"/>
        <v>0</v>
      </c>
      <c r="BF1878" s="6">
        <f t="shared" si="228"/>
        <v>0</v>
      </c>
    </row>
    <row r="1879" spans="2:58" ht="71.25" x14ac:dyDescent="0.25">
      <c r="B1879" s="39" t="s">
        <v>2253</v>
      </c>
      <c r="C1879" s="39" t="s">
        <v>2088</v>
      </c>
      <c r="D1879" s="39" t="s">
        <v>37</v>
      </c>
      <c r="E1879" s="40" t="s">
        <v>2073</v>
      </c>
      <c r="F1879" s="40" t="s">
        <v>2074</v>
      </c>
      <c r="G1879" s="40" t="s">
        <v>38</v>
      </c>
      <c r="H1879" s="40">
        <v>11111111</v>
      </c>
      <c r="I1879" s="40" t="s">
        <v>8171</v>
      </c>
      <c r="J1879" s="40" t="s">
        <v>221</v>
      </c>
      <c r="K1879" s="40" t="s">
        <v>2254</v>
      </c>
      <c r="L1879" s="41" t="s">
        <v>154</v>
      </c>
      <c r="M1879" s="41" t="s">
        <v>154</v>
      </c>
      <c r="N1879" s="41">
        <v>12</v>
      </c>
      <c r="O1879" s="41" t="s">
        <v>221</v>
      </c>
      <c r="P1879" s="41" t="s">
        <v>224</v>
      </c>
      <c r="Q1879" s="58">
        <v>50000000</v>
      </c>
      <c r="R1879" s="58">
        <v>50000000</v>
      </c>
      <c r="S1879" s="41" t="s">
        <v>225</v>
      </c>
      <c r="T1879" s="41" t="s">
        <v>221</v>
      </c>
      <c r="U1879" s="40" t="s">
        <v>2237</v>
      </c>
      <c r="V1879" s="40" t="s">
        <v>2091</v>
      </c>
      <c r="W1879" s="40" t="s">
        <v>2092</v>
      </c>
      <c r="X1879" s="40" t="s">
        <v>229</v>
      </c>
      <c r="Y1879" s="40" t="s">
        <v>2255</v>
      </c>
      <c r="Z1879" s="40" t="s">
        <v>2256</v>
      </c>
      <c r="AA1879" s="59">
        <v>0</v>
      </c>
      <c r="AB1879" s="59">
        <v>0</v>
      </c>
      <c r="AC1879" s="59">
        <v>0</v>
      </c>
      <c r="AD1879" s="59">
        <v>0</v>
      </c>
      <c r="AE1879" s="59">
        <v>0</v>
      </c>
      <c r="AF1879" s="59">
        <v>0</v>
      </c>
      <c r="AG1879" s="59">
        <v>0</v>
      </c>
      <c r="AH1879" s="59">
        <v>0</v>
      </c>
      <c r="AI1879" s="59">
        <v>0</v>
      </c>
      <c r="AJ1879" s="59">
        <v>0</v>
      </c>
      <c r="AK1879" s="59">
        <v>0</v>
      </c>
      <c r="AL1879" s="59">
        <v>0</v>
      </c>
      <c r="AM1879" s="59">
        <v>0</v>
      </c>
      <c r="AN1879" s="59">
        <v>0</v>
      </c>
      <c r="AO1879" s="59">
        <v>0</v>
      </c>
      <c r="AP1879" s="59">
        <v>0</v>
      </c>
      <c r="AQ1879" s="59">
        <v>0</v>
      </c>
      <c r="AR1879" s="59">
        <v>0</v>
      </c>
      <c r="AS1879" s="59">
        <v>0</v>
      </c>
      <c r="AT1879" s="59">
        <v>0</v>
      </c>
      <c r="AU1879" s="59">
        <v>0</v>
      </c>
      <c r="AV1879" s="59">
        <v>0</v>
      </c>
      <c r="AW1879" s="59">
        <v>50000000</v>
      </c>
      <c r="AX1879" s="59">
        <v>50000000</v>
      </c>
      <c r="AY1879" s="2">
        <v>0</v>
      </c>
      <c r="AZ1879" s="12" t="str">
        <f t="shared" si="222"/>
        <v>OK</v>
      </c>
      <c r="BA1879" s="12" t="str">
        <f t="shared" si="223"/>
        <v>OK</v>
      </c>
      <c r="BB1879" s="6">
        <f t="shared" si="224"/>
        <v>0</v>
      </c>
      <c r="BC1879" s="13">
        <f t="shared" si="225"/>
        <v>50000000</v>
      </c>
      <c r="BD1879" s="13">
        <f t="shared" si="226"/>
        <v>50000000</v>
      </c>
      <c r="BE1879" s="6">
        <f t="shared" si="227"/>
        <v>0</v>
      </c>
      <c r="BF1879" s="6">
        <f t="shared" si="228"/>
        <v>0</v>
      </c>
    </row>
    <row r="1880" spans="2:58" ht="71.25" x14ac:dyDescent="0.25">
      <c r="B1880" s="39" t="s">
        <v>2257</v>
      </c>
      <c r="C1880" s="39" t="s">
        <v>2088</v>
      </c>
      <c r="D1880" s="39" t="s">
        <v>37</v>
      </c>
      <c r="E1880" s="40" t="s">
        <v>2073</v>
      </c>
      <c r="F1880" s="40" t="s">
        <v>2074</v>
      </c>
      <c r="G1880" s="40" t="s">
        <v>38</v>
      </c>
      <c r="H1880" s="40">
        <v>86101610</v>
      </c>
      <c r="I1880" s="40" t="s">
        <v>8171</v>
      </c>
      <c r="J1880" s="40" t="s">
        <v>221</v>
      </c>
      <c r="K1880" s="40" t="s">
        <v>2258</v>
      </c>
      <c r="L1880" s="41" t="s">
        <v>154</v>
      </c>
      <c r="M1880" s="41" t="s">
        <v>154</v>
      </c>
      <c r="N1880" s="41">
        <v>12</v>
      </c>
      <c r="O1880" s="41" t="s">
        <v>221</v>
      </c>
      <c r="P1880" s="41" t="s">
        <v>224</v>
      </c>
      <c r="Q1880" s="58">
        <v>70000000</v>
      </c>
      <c r="R1880" s="58">
        <v>70000000</v>
      </c>
      <c r="S1880" s="41" t="s">
        <v>225</v>
      </c>
      <c r="T1880" s="41" t="s">
        <v>221</v>
      </c>
      <c r="U1880" s="40" t="s">
        <v>2237</v>
      </c>
      <c r="V1880" s="40" t="s">
        <v>2091</v>
      </c>
      <c r="W1880" s="40" t="s">
        <v>297</v>
      </c>
      <c r="X1880" s="40" t="s">
        <v>229</v>
      </c>
      <c r="Y1880" s="40" t="s">
        <v>612</v>
      </c>
      <c r="Z1880" s="40" t="s">
        <v>2256</v>
      </c>
      <c r="AA1880" s="59">
        <v>0</v>
      </c>
      <c r="AB1880" s="59">
        <v>0</v>
      </c>
      <c r="AC1880" s="59">
        <v>6363636.3636363633</v>
      </c>
      <c r="AD1880" s="59">
        <v>6363636.3636363633</v>
      </c>
      <c r="AE1880" s="59">
        <v>6363636.3636363633</v>
      </c>
      <c r="AF1880" s="59">
        <v>6363636.3636363633</v>
      </c>
      <c r="AG1880" s="59">
        <v>6363636.3636363633</v>
      </c>
      <c r="AH1880" s="59">
        <v>6363636.3636363633</v>
      </c>
      <c r="AI1880" s="59">
        <v>6363636.3636363633</v>
      </c>
      <c r="AJ1880" s="59">
        <v>6363636.3636363633</v>
      </c>
      <c r="AK1880" s="59">
        <v>6363636.3636363633</v>
      </c>
      <c r="AL1880" s="59">
        <v>6363636.3636363633</v>
      </c>
      <c r="AM1880" s="59">
        <v>6363636.3636363633</v>
      </c>
      <c r="AN1880" s="59">
        <v>6363636.3636363633</v>
      </c>
      <c r="AO1880" s="59">
        <v>6363636.3636363633</v>
      </c>
      <c r="AP1880" s="59">
        <v>6363636.3636363633</v>
      </c>
      <c r="AQ1880" s="59">
        <v>6363636.3636363633</v>
      </c>
      <c r="AR1880" s="59">
        <v>6363636.3636363633</v>
      </c>
      <c r="AS1880" s="59">
        <v>6363636.3636363633</v>
      </c>
      <c r="AT1880" s="59">
        <v>6363636.3636363633</v>
      </c>
      <c r="AU1880" s="59">
        <v>6363636.3636363633</v>
      </c>
      <c r="AV1880" s="59">
        <v>6363636.3636363633</v>
      </c>
      <c r="AW1880" s="59">
        <v>6363636.3636363633</v>
      </c>
      <c r="AX1880" s="59">
        <v>6363636.3636363633</v>
      </c>
      <c r="AY1880" s="2">
        <v>0</v>
      </c>
      <c r="AZ1880" s="12" t="str">
        <f t="shared" si="222"/>
        <v>OK</v>
      </c>
      <c r="BA1880" s="12" t="str">
        <f t="shared" si="223"/>
        <v>OK</v>
      </c>
      <c r="BB1880" s="6">
        <f t="shared" si="224"/>
        <v>0</v>
      </c>
      <c r="BC1880" s="13">
        <f t="shared" si="225"/>
        <v>69999999.999999985</v>
      </c>
      <c r="BD1880" s="13">
        <f t="shared" si="226"/>
        <v>69999999.999999985</v>
      </c>
      <c r="BE1880" s="6">
        <f t="shared" si="227"/>
        <v>0</v>
      </c>
      <c r="BF1880" s="6">
        <f t="shared" si="228"/>
        <v>0</v>
      </c>
    </row>
    <row r="1881" spans="2:58" ht="71.25" x14ac:dyDescent="0.25">
      <c r="B1881" s="39" t="s">
        <v>2259</v>
      </c>
      <c r="C1881" s="39" t="s">
        <v>2088</v>
      </c>
      <c r="D1881" s="39" t="s">
        <v>37</v>
      </c>
      <c r="E1881" s="40" t="s">
        <v>2073</v>
      </c>
      <c r="F1881" s="40" t="s">
        <v>2074</v>
      </c>
      <c r="G1881" s="40" t="s">
        <v>38</v>
      </c>
      <c r="H1881" s="40">
        <v>86101610</v>
      </c>
      <c r="I1881" s="40" t="s">
        <v>8171</v>
      </c>
      <c r="J1881" s="40" t="s">
        <v>221</v>
      </c>
      <c r="K1881" s="40" t="s">
        <v>2260</v>
      </c>
      <c r="L1881" s="41" t="s">
        <v>154</v>
      </c>
      <c r="M1881" s="41" t="s">
        <v>154</v>
      </c>
      <c r="N1881" s="41">
        <v>12</v>
      </c>
      <c r="O1881" s="41" t="s">
        <v>223</v>
      </c>
      <c r="P1881" s="41" t="s">
        <v>224</v>
      </c>
      <c r="Q1881" s="58">
        <v>31174000</v>
      </c>
      <c r="R1881" s="58">
        <v>31174000</v>
      </c>
      <c r="S1881" s="41" t="s">
        <v>225</v>
      </c>
      <c r="T1881" s="41" t="s">
        <v>221</v>
      </c>
      <c r="U1881" s="40" t="s">
        <v>2261</v>
      </c>
      <c r="V1881" s="40" t="s">
        <v>2262</v>
      </c>
      <c r="W1881" s="40" t="s">
        <v>2263</v>
      </c>
      <c r="X1881" s="40" t="s">
        <v>229</v>
      </c>
      <c r="Y1881" s="40" t="s">
        <v>230</v>
      </c>
      <c r="Z1881" s="40" t="s">
        <v>2264</v>
      </c>
      <c r="AA1881" s="59">
        <v>0</v>
      </c>
      <c r="AB1881" s="59">
        <v>0</v>
      </c>
      <c r="AC1881" s="59">
        <v>31174000</v>
      </c>
      <c r="AD1881" s="59">
        <v>0</v>
      </c>
      <c r="AE1881" s="59">
        <v>0</v>
      </c>
      <c r="AF1881" s="59">
        <v>2834000</v>
      </c>
      <c r="AG1881" s="59">
        <v>0</v>
      </c>
      <c r="AH1881" s="59">
        <v>2834000</v>
      </c>
      <c r="AI1881" s="59">
        <v>0</v>
      </c>
      <c r="AJ1881" s="59">
        <v>2834000</v>
      </c>
      <c r="AK1881" s="59">
        <v>0</v>
      </c>
      <c r="AL1881" s="59">
        <v>2834000</v>
      </c>
      <c r="AM1881" s="59">
        <v>0</v>
      </c>
      <c r="AN1881" s="59">
        <v>2834000</v>
      </c>
      <c r="AO1881" s="59">
        <v>0</v>
      </c>
      <c r="AP1881" s="59">
        <v>2834000</v>
      </c>
      <c r="AQ1881" s="59">
        <v>0</v>
      </c>
      <c r="AR1881" s="59">
        <v>2834000</v>
      </c>
      <c r="AS1881" s="59">
        <v>0</v>
      </c>
      <c r="AT1881" s="59">
        <v>2834000</v>
      </c>
      <c r="AU1881" s="59">
        <v>0</v>
      </c>
      <c r="AV1881" s="59">
        <v>2834000</v>
      </c>
      <c r="AW1881" s="59">
        <v>0</v>
      </c>
      <c r="AX1881" s="59">
        <v>5668000</v>
      </c>
      <c r="AY1881" s="2">
        <v>0</v>
      </c>
      <c r="AZ1881" s="12" t="str">
        <f t="shared" si="222"/>
        <v>OK</v>
      </c>
      <c r="BA1881" s="12" t="str">
        <f t="shared" si="223"/>
        <v>OK</v>
      </c>
      <c r="BB1881" s="6">
        <f t="shared" si="224"/>
        <v>0</v>
      </c>
      <c r="BC1881" s="13">
        <f t="shared" si="225"/>
        <v>31174000</v>
      </c>
      <c r="BD1881" s="13">
        <f t="shared" si="226"/>
        <v>31174000</v>
      </c>
      <c r="BE1881" s="6">
        <f t="shared" si="227"/>
        <v>0</v>
      </c>
      <c r="BF1881" s="6">
        <f t="shared" si="228"/>
        <v>0</v>
      </c>
    </row>
    <row r="1882" spans="2:58" ht="99.75" x14ac:dyDescent="0.25">
      <c r="B1882" s="39" t="s">
        <v>2265</v>
      </c>
      <c r="C1882" s="39" t="s">
        <v>2088</v>
      </c>
      <c r="D1882" s="39" t="s">
        <v>37</v>
      </c>
      <c r="E1882" s="40" t="s">
        <v>2073</v>
      </c>
      <c r="F1882" s="40" t="s">
        <v>2074</v>
      </c>
      <c r="G1882" s="40" t="s">
        <v>38</v>
      </c>
      <c r="H1882" s="40">
        <v>86101610</v>
      </c>
      <c r="I1882" s="40" t="s">
        <v>8171</v>
      </c>
      <c r="J1882" s="40" t="s">
        <v>221</v>
      </c>
      <c r="K1882" s="40" t="s">
        <v>2266</v>
      </c>
      <c r="L1882" s="41" t="s">
        <v>154</v>
      </c>
      <c r="M1882" s="41" t="s">
        <v>154</v>
      </c>
      <c r="N1882" s="41">
        <v>12</v>
      </c>
      <c r="O1882" s="41" t="s">
        <v>223</v>
      </c>
      <c r="P1882" s="41" t="s">
        <v>224</v>
      </c>
      <c r="Q1882" s="58">
        <v>34881000</v>
      </c>
      <c r="R1882" s="58">
        <v>34881000</v>
      </c>
      <c r="S1882" s="41" t="s">
        <v>225</v>
      </c>
      <c r="T1882" s="41" t="s">
        <v>221</v>
      </c>
      <c r="U1882" s="40" t="s">
        <v>2261</v>
      </c>
      <c r="V1882" s="40" t="s">
        <v>2262</v>
      </c>
      <c r="W1882" s="40" t="s">
        <v>2263</v>
      </c>
      <c r="X1882" s="40" t="s">
        <v>229</v>
      </c>
      <c r="Y1882" s="40" t="s">
        <v>230</v>
      </c>
      <c r="Z1882" s="40" t="s">
        <v>2264</v>
      </c>
      <c r="AA1882" s="59">
        <v>0</v>
      </c>
      <c r="AB1882" s="59">
        <v>0</v>
      </c>
      <c r="AC1882" s="59">
        <v>34881000</v>
      </c>
      <c r="AD1882" s="59">
        <v>0</v>
      </c>
      <c r="AE1882" s="59">
        <v>0</v>
      </c>
      <c r="AF1882" s="59">
        <v>3171000</v>
      </c>
      <c r="AG1882" s="59">
        <v>0</v>
      </c>
      <c r="AH1882" s="59">
        <v>3171000</v>
      </c>
      <c r="AI1882" s="59">
        <v>0</v>
      </c>
      <c r="AJ1882" s="59">
        <v>3171000</v>
      </c>
      <c r="AK1882" s="59">
        <v>0</v>
      </c>
      <c r="AL1882" s="59">
        <v>3171000</v>
      </c>
      <c r="AM1882" s="59">
        <v>0</v>
      </c>
      <c r="AN1882" s="59">
        <v>3171000</v>
      </c>
      <c r="AO1882" s="59">
        <v>0</v>
      </c>
      <c r="AP1882" s="59">
        <v>3171000</v>
      </c>
      <c r="AQ1882" s="59">
        <v>0</v>
      </c>
      <c r="AR1882" s="59">
        <v>3171000</v>
      </c>
      <c r="AS1882" s="59">
        <v>0</v>
      </c>
      <c r="AT1882" s="59">
        <v>3171000</v>
      </c>
      <c r="AU1882" s="59">
        <v>0</v>
      </c>
      <c r="AV1882" s="59">
        <v>3171000</v>
      </c>
      <c r="AW1882" s="59">
        <v>0</v>
      </c>
      <c r="AX1882" s="59">
        <v>6342000</v>
      </c>
      <c r="AY1882" s="2">
        <v>0</v>
      </c>
      <c r="AZ1882" s="12" t="str">
        <f t="shared" si="222"/>
        <v>OK</v>
      </c>
      <c r="BA1882" s="12" t="str">
        <f t="shared" si="223"/>
        <v>OK</v>
      </c>
      <c r="BB1882" s="6">
        <f t="shared" si="224"/>
        <v>0</v>
      </c>
      <c r="BC1882" s="13">
        <f t="shared" si="225"/>
        <v>34881000</v>
      </c>
      <c r="BD1882" s="13">
        <f t="shared" si="226"/>
        <v>34881000</v>
      </c>
      <c r="BE1882" s="6">
        <f t="shared" si="227"/>
        <v>0</v>
      </c>
      <c r="BF1882" s="6">
        <f t="shared" si="228"/>
        <v>0</v>
      </c>
    </row>
    <row r="1883" spans="2:58" ht="256.5" x14ac:dyDescent="0.25">
      <c r="B1883" s="39" t="s">
        <v>2267</v>
      </c>
      <c r="C1883" s="39" t="s">
        <v>2088</v>
      </c>
      <c r="D1883" s="39" t="s">
        <v>37</v>
      </c>
      <c r="E1883" s="40" t="s">
        <v>2073</v>
      </c>
      <c r="F1883" s="40" t="s">
        <v>2074</v>
      </c>
      <c r="G1883" s="40" t="s">
        <v>38</v>
      </c>
      <c r="H1883" s="40">
        <v>84130000</v>
      </c>
      <c r="I1883" s="40" t="s">
        <v>8171</v>
      </c>
      <c r="J1883" s="40" t="s">
        <v>221</v>
      </c>
      <c r="K1883" s="40" t="s">
        <v>2268</v>
      </c>
      <c r="L1883" s="41" t="s">
        <v>154</v>
      </c>
      <c r="M1883" s="41" t="s">
        <v>154</v>
      </c>
      <c r="N1883" s="41">
        <v>12</v>
      </c>
      <c r="O1883" s="41" t="s">
        <v>2269</v>
      </c>
      <c r="P1883" s="41" t="s">
        <v>224</v>
      </c>
      <c r="Q1883" s="58">
        <v>10000000</v>
      </c>
      <c r="R1883" s="58">
        <v>10000000</v>
      </c>
      <c r="S1883" s="41" t="s">
        <v>225</v>
      </c>
      <c r="T1883" s="41" t="s">
        <v>221</v>
      </c>
      <c r="U1883" s="40" t="s">
        <v>2261</v>
      </c>
      <c r="V1883" s="40" t="s">
        <v>2262</v>
      </c>
      <c r="W1883" s="40" t="s">
        <v>2263</v>
      </c>
      <c r="X1883" s="40" t="s">
        <v>229</v>
      </c>
      <c r="Y1883" s="40" t="s">
        <v>2270</v>
      </c>
      <c r="Z1883" s="40" t="s">
        <v>2271</v>
      </c>
      <c r="AA1883" s="59">
        <v>0</v>
      </c>
      <c r="AB1883" s="59">
        <v>0</v>
      </c>
      <c r="AC1883" s="59">
        <v>10000000</v>
      </c>
      <c r="AD1883" s="59">
        <v>10000000</v>
      </c>
      <c r="AE1883" s="59">
        <v>0</v>
      </c>
      <c r="AF1883" s="59">
        <v>0</v>
      </c>
      <c r="AG1883" s="59">
        <v>0</v>
      </c>
      <c r="AH1883" s="59">
        <v>0</v>
      </c>
      <c r="AI1883" s="59">
        <v>0</v>
      </c>
      <c r="AJ1883" s="59">
        <v>0</v>
      </c>
      <c r="AK1883" s="59">
        <v>0</v>
      </c>
      <c r="AL1883" s="59">
        <v>0</v>
      </c>
      <c r="AM1883" s="59">
        <v>0</v>
      </c>
      <c r="AN1883" s="59">
        <v>0</v>
      </c>
      <c r="AO1883" s="59">
        <v>0</v>
      </c>
      <c r="AP1883" s="59">
        <v>0</v>
      </c>
      <c r="AQ1883" s="59">
        <v>0</v>
      </c>
      <c r="AR1883" s="59">
        <v>0</v>
      </c>
      <c r="AS1883" s="59">
        <v>0</v>
      </c>
      <c r="AT1883" s="59">
        <v>0</v>
      </c>
      <c r="AU1883" s="59">
        <v>0</v>
      </c>
      <c r="AV1883" s="59">
        <v>0</v>
      </c>
      <c r="AW1883" s="59">
        <v>0</v>
      </c>
      <c r="AX1883" s="59">
        <v>0</v>
      </c>
      <c r="AY1883" s="2">
        <v>0</v>
      </c>
      <c r="AZ1883" s="12" t="str">
        <f t="shared" si="222"/>
        <v>OK</v>
      </c>
      <c r="BA1883" s="12" t="str">
        <f t="shared" si="223"/>
        <v>OK</v>
      </c>
      <c r="BB1883" s="6">
        <f t="shared" si="224"/>
        <v>0</v>
      </c>
      <c r="BC1883" s="13">
        <f t="shared" si="225"/>
        <v>10000000</v>
      </c>
      <c r="BD1883" s="13">
        <f t="shared" si="226"/>
        <v>10000000</v>
      </c>
      <c r="BE1883" s="6">
        <f t="shared" si="227"/>
        <v>0</v>
      </c>
      <c r="BF1883" s="6">
        <f t="shared" si="228"/>
        <v>0</v>
      </c>
    </row>
    <row r="1884" spans="2:58" ht="99.75" x14ac:dyDescent="0.25">
      <c r="B1884" s="39" t="s">
        <v>2272</v>
      </c>
      <c r="C1884" s="39" t="s">
        <v>2088</v>
      </c>
      <c r="D1884" s="39" t="s">
        <v>37</v>
      </c>
      <c r="E1884" s="40" t="s">
        <v>2073</v>
      </c>
      <c r="F1884" s="40" t="s">
        <v>2074</v>
      </c>
      <c r="G1884" s="40" t="s">
        <v>38</v>
      </c>
      <c r="H1884" s="40">
        <v>84130000</v>
      </c>
      <c r="I1884" s="40" t="s">
        <v>8171</v>
      </c>
      <c r="J1884" s="40" t="s">
        <v>221</v>
      </c>
      <c r="K1884" s="40" t="s">
        <v>2273</v>
      </c>
      <c r="L1884" s="41" t="s">
        <v>155</v>
      </c>
      <c r="M1884" s="41" t="s">
        <v>155</v>
      </c>
      <c r="N1884" s="41">
        <v>10</v>
      </c>
      <c r="O1884" s="41" t="s">
        <v>620</v>
      </c>
      <c r="P1884" s="41" t="s">
        <v>224</v>
      </c>
      <c r="Q1884" s="58">
        <v>5000000</v>
      </c>
      <c r="R1884" s="58">
        <v>5000000</v>
      </c>
      <c r="S1884" s="41" t="s">
        <v>225</v>
      </c>
      <c r="T1884" s="41" t="s">
        <v>221</v>
      </c>
      <c r="U1884" s="40" t="s">
        <v>2261</v>
      </c>
      <c r="V1884" s="40" t="s">
        <v>2262</v>
      </c>
      <c r="W1884" s="40" t="s">
        <v>2263</v>
      </c>
      <c r="X1884" s="40" t="s">
        <v>229</v>
      </c>
      <c r="Y1884" s="40" t="s">
        <v>2274</v>
      </c>
      <c r="Z1884" s="40" t="s">
        <v>2271</v>
      </c>
      <c r="AA1884" s="59">
        <v>0</v>
      </c>
      <c r="AB1884" s="59">
        <v>0</v>
      </c>
      <c r="AC1884" s="59">
        <v>0</v>
      </c>
      <c r="AD1884" s="59">
        <v>0</v>
      </c>
      <c r="AE1884" s="59">
        <v>5000000</v>
      </c>
      <c r="AF1884" s="59">
        <v>5000000</v>
      </c>
      <c r="AG1884" s="59">
        <v>0</v>
      </c>
      <c r="AH1884" s="59">
        <v>0</v>
      </c>
      <c r="AI1884" s="59">
        <v>0</v>
      </c>
      <c r="AJ1884" s="59">
        <v>0</v>
      </c>
      <c r="AK1884" s="59">
        <v>0</v>
      </c>
      <c r="AL1884" s="59">
        <v>0</v>
      </c>
      <c r="AM1884" s="59">
        <v>0</v>
      </c>
      <c r="AN1884" s="59">
        <v>0</v>
      </c>
      <c r="AO1884" s="59">
        <v>0</v>
      </c>
      <c r="AP1884" s="59">
        <v>0</v>
      </c>
      <c r="AQ1884" s="59">
        <v>0</v>
      </c>
      <c r="AR1884" s="59">
        <v>0</v>
      </c>
      <c r="AS1884" s="59">
        <v>0</v>
      </c>
      <c r="AT1884" s="59">
        <v>0</v>
      </c>
      <c r="AU1884" s="59">
        <v>0</v>
      </c>
      <c r="AV1884" s="59">
        <v>0</v>
      </c>
      <c r="AW1884" s="59">
        <v>0</v>
      </c>
      <c r="AX1884" s="59">
        <v>0</v>
      </c>
      <c r="AY1884" s="2">
        <v>0</v>
      </c>
      <c r="AZ1884" s="12" t="str">
        <f t="shared" si="222"/>
        <v>OK</v>
      </c>
      <c r="BA1884" s="12" t="str">
        <f t="shared" si="223"/>
        <v>OK</v>
      </c>
      <c r="BB1884" s="6">
        <f t="shared" si="224"/>
        <v>0</v>
      </c>
      <c r="BC1884" s="13">
        <f t="shared" si="225"/>
        <v>5000000</v>
      </c>
      <c r="BD1884" s="13">
        <f t="shared" si="226"/>
        <v>5000000</v>
      </c>
      <c r="BE1884" s="6">
        <f t="shared" si="227"/>
        <v>0</v>
      </c>
      <c r="BF1884" s="6">
        <f t="shared" si="228"/>
        <v>0</v>
      </c>
    </row>
    <row r="1885" spans="2:58" ht="99.75" x14ac:dyDescent="0.25">
      <c r="B1885" s="39" t="s">
        <v>2275</v>
      </c>
      <c r="C1885" s="39" t="s">
        <v>2088</v>
      </c>
      <c r="D1885" s="39" t="s">
        <v>37</v>
      </c>
      <c r="E1885" s="40" t="s">
        <v>2073</v>
      </c>
      <c r="F1885" s="40" t="s">
        <v>2074</v>
      </c>
      <c r="G1885" s="40" t="s">
        <v>38</v>
      </c>
      <c r="H1885" s="40">
        <v>80161501</v>
      </c>
      <c r="I1885" s="40" t="s">
        <v>8171</v>
      </c>
      <c r="J1885" s="40" t="s">
        <v>221</v>
      </c>
      <c r="K1885" s="40" t="s">
        <v>2276</v>
      </c>
      <c r="L1885" s="41" t="s">
        <v>153</v>
      </c>
      <c r="M1885" s="41" t="s">
        <v>153</v>
      </c>
      <c r="N1885" s="41">
        <v>12</v>
      </c>
      <c r="O1885" s="41" t="s">
        <v>223</v>
      </c>
      <c r="P1885" s="41" t="s">
        <v>224</v>
      </c>
      <c r="Q1885" s="58">
        <v>29856000</v>
      </c>
      <c r="R1885" s="58">
        <v>29856000</v>
      </c>
      <c r="S1885" s="41" t="s">
        <v>225</v>
      </c>
      <c r="T1885" s="41" t="s">
        <v>221</v>
      </c>
      <c r="U1885" s="40" t="s">
        <v>2261</v>
      </c>
      <c r="V1885" s="40" t="s">
        <v>2262</v>
      </c>
      <c r="W1885" s="40" t="s">
        <v>2263</v>
      </c>
      <c r="X1885" s="40" t="s">
        <v>229</v>
      </c>
      <c r="Y1885" s="40" t="s">
        <v>230</v>
      </c>
      <c r="Z1885" s="40" t="s">
        <v>2264</v>
      </c>
      <c r="AA1885" s="59">
        <v>29856000</v>
      </c>
      <c r="AB1885" s="59">
        <v>0</v>
      </c>
      <c r="AC1885" s="59">
        <v>0</v>
      </c>
      <c r="AD1885" s="59">
        <v>2488000</v>
      </c>
      <c r="AE1885" s="59">
        <v>0</v>
      </c>
      <c r="AF1885" s="59">
        <v>2488000</v>
      </c>
      <c r="AG1885" s="59">
        <v>0</v>
      </c>
      <c r="AH1885" s="59">
        <v>2488000</v>
      </c>
      <c r="AI1885" s="59">
        <v>0</v>
      </c>
      <c r="AJ1885" s="59">
        <v>2488000</v>
      </c>
      <c r="AK1885" s="59">
        <v>0</v>
      </c>
      <c r="AL1885" s="59">
        <v>2488000</v>
      </c>
      <c r="AM1885" s="59">
        <v>0</v>
      </c>
      <c r="AN1885" s="59">
        <v>2488000</v>
      </c>
      <c r="AO1885" s="59">
        <v>0</v>
      </c>
      <c r="AP1885" s="59">
        <v>2488000</v>
      </c>
      <c r="AQ1885" s="59">
        <v>0</v>
      </c>
      <c r="AR1885" s="59">
        <v>2488000</v>
      </c>
      <c r="AS1885" s="59">
        <v>0</v>
      </c>
      <c r="AT1885" s="59">
        <v>2488000</v>
      </c>
      <c r="AU1885" s="59">
        <v>0</v>
      </c>
      <c r="AV1885" s="59">
        <v>2488000</v>
      </c>
      <c r="AW1885" s="59">
        <v>0</v>
      </c>
      <c r="AX1885" s="59">
        <v>4976000</v>
      </c>
      <c r="AY1885" s="2">
        <v>0</v>
      </c>
      <c r="AZ1885" s="12" t="str">
        <f t="shared" si="222"/>
        <v>OK</v>
      </c>
      <c r="BA1885" s="12" t="str">
        <f t="shared" si="223"/>
        <v>OK</v>
      </c>
      <c r="BB1885" s="6">
        <f t="shared" si="224"/>
        <v>0</v>
      </c>
      <c r="BC1885" s="13">
        <f t="shared" si="225"/>
        <v>29856000</v>
      </c>
      <c r="BD1885" s="13">
        <f t="shared" si="226"/>
        <v>29856000</v>
      </c>
      <c r="BE1885" s="6">
        <f t="shared" si="227"/>
        <v>0</v>
      </c>
      <c r="BF1885" s="6">
        <f t="shared" si="228"/>
        <v>0</v>
      </c>
    </row>
    <row r="1886" spans="2:58" ht="99.75" x14ac:dyDescent="0.25">
      <c r="B1886" s="39" t="s">
        <v>2277</v>
      </c>
      <c r="C1886" s="39" t="s">
        <v>2088</v>
      </c>
      <c r="D1886" s="39" t="s">
        <v>37</v>
      </c>
      <c r="E1886" s="40" t="s">
        <v>2073</v>
      </c>
      <c r="F1886" s="40" t="s">
        <v>2074</v>
      </c>
      <c r="G1886" s="40" t="s">
        <v>38</v>
      </c>
      <c r="H1886" s="40">
        <v>81101512</v>
      </c>
      <c r="I1886" s="40" t="s">
        <v>8171</v>
      </c>
      <c r="J1886" s="40" t="s">
        <v>221</v>
      </c>
      <c r="K1886" s="40" t="s">
        <v>2278</v>
      </c>
      <c r="L1886" s="41" t="s">
        <v>154</v>
      </c>
      <c r="M1886" s="41" t="s">
        <v>154</v>
      </c>
      <c r="N1886" s="41">
        <v>12</v>
      </c>
      <c r="O1886" s="41" t="s">
        <v>223</v>
      </c>
      <c r="P1886" s="41" t="s">
        <v>224</v>
      </c>
      <c r="Q1886" s="58">
        <v>35585000</v>
      </c>
      <c r="R1886" s="58">
        <v>35585000</v>
      </c>
      <c r="S1886" s="41" t="s">
        <v>225</v>
      </c>
      <c r="T1886" s="41" t="s">
        <v>221</v>
      </c>
      <c r="U1886" s="40" t="s">
        <v>2261</v>
      </c>
      <c r="V1886" s="40" t="s">
        <v>2262</v>
      </c>
      <c r="W1886" s="40" t="s">
        <v>2279</v>
      </c>
      <c r="X1886" s="40" t="s">
        <v>229</v>
      </c>
      <c r="Y1886" s="40" t="s">
        <v>230</v>
      </c>
      <c r="Z1886" s="40" t="s">
        <v>2271</v>
      </c>
      <c r="AA1886" s="59">
        <v>0</v>
      </c>
      <c r="AB1886" s="59">
        <v>0</v>
      </c>
      <c r="AC1886" s="59">
        <v>35585000</v>
      </c>
      <c r="AD1886" s="59">
        <v>0</v>
      </c>
      <c r="AE1886" s="59">
        <v>0</v>
      </c>
      <c r="AF1886" s="59">
        <v>3235000</v>
      </c>
      <c r="AG1886" s="59">
        <v>0</v>
      </c>
      <c r="AH1886" s="59">
        <v>3235000</v>
      </c>
      <c r="AI1886" s="59">
        <v>0</v>
      </c>
      <c r="AJ1886" s="59">
        <v>3235000</v>
      </c>
      <c r="AK1886" s="59">
        <v>0</v>
      </c>
      <c r="AL1886" s="59">
        <v>3235000</v>
      </c>
      <c r="AM1886" s="59">
        <v>0</v>
      </c>
      <c r="AN1886" s="59">
        <v>3235000</v>
      </c>
      <c r="AO1886" s="59">
        <v>0</v>
      </c>
      <c r="AP1886" s="59">
        <v>3235000</v>
      </c>
      <c r="AQ1886" s="59">
        <v>0</v>
      </c>
      <c r="AR1886" s="59">
        <v>3235000</v>
      </c>
      <c r="AS1886" s="59">
        <v>0</v>
      </c>
      <c r="AT1886" s="59">
        <v>3235000</v>
      </c>
      <c r="AU1886" s="59">
        <v>0</v>
      </c>
      <c r="AV1886" s="59">
        <v>3235000</v>
      </c>
      <c r="AW1886" s="59">
        <v>0</v>
      </c>
      <c r="AX1886" s="59">
        <v>6470000</v>
      </c>
      <c r="AY1886" s="2">
        <v>0</v>
      </c>
      <c r="AZ1886" s="12" t="str">
        <f t="shared" si="222"/>
        <v>OK</v>
      </c>
      <c r="BA1886" s="12" t="str">
        <f t="shared" si="223"/>
        <v>OK</v>
      </c>
      <c r="BB1886" s="6">
        <f t="shared" si="224"/>
        <v>0</v>
      </c>
      <c r="BC1886" s="13">
        <f t="shared" si="225"/>
        <v>35585000</v>
      </c>
      <c r="BD1886" s="13">
        <f t="shared" si="226"/>
        <v>35585000</v>
      </c>
      <c r="BE1886" s="6">
        <f t="shared" si="227"/>
        <v>0</v>
      </c>
      <c r="BF1886" s="6">
        <f t="shared" si="228"/>
        <v>0</v>
      </c>
    </row>
    <row r="1887" spans="2:58" ht="114" x14ac:dyDescent="0.25">
      <c r="B1887" s="39" t="s">
        <v>2280</v>
      </c>
      <c r="C1887" s="39" t="s">
        <v>2088</v>
      </c>
      <c r="D1887" s="39" t="s">
        <v>37</v>
      </c>
      <c r="E1887" s="40" t="s">
        <v>2073</v>
      </c>
      <c r="F1887" s="40" t="s">
        <v>2074</v>
      </c>
      <c r="G1887" s="40" t="s">
        <v>38</v>
      </c>
      <c r="H1887" s="40">
        <v>81101512</v>
      </c>
      <c r="I1887" s="40" t="s">
        <v>8171</v>
      </c>
      <c r="J1887" s="40" t="s">
        <v>221</v>
      </c>
      <c r="K1887" s="40" t="s">
        <v>2281</v>
      </c>
      <c r="L1887" s="41" t="s">
        <v>154</v>
      </c>
      <c r="M1887" s="41" t="s">
        <v>154</v>
      </c>
      <c r="N1887" s="41">
        <v>12</v>
      </c>
      <c r="O1887" s="41" t="s">
        <v>223</v>
      </c>
      <c r="P1887" s="41" t="s">
        <v>224</v>
      </c>
      <c r="Q1887" s="58">
        <v>35585000</v>
      </c>
      <c r="R1887" s="58">
        <v>35585000</v>
      </c>
      <c r="S1887" s="41" t="s">
        <v>225</v>
      </c>
      <c r="T1887" s="41" t="s">
        <v>221</v>
      </c>
      <c r="U1887" s="40" t="s">
        <v>2261</v>
      </c>
      <c r="V1887" s="40" t="s">
        <v>2262</v>
      </c>
      <c r="W1887" s="40" t="s">
        <v>2279</v>
      </c>
      <c r="X1887" s="40" t="s">
        <v>229</v>
      </c>
      <c r="Y1887" s="40" t="s">
        <v>230</v>
      </c>
      <c r="Z1887" s="40" t="s">
        <v>2271</v>
      </c>
      <c r="AA1887" s="59">
        <v>0</v>
      </c>
      <c r="AB1887" s="59">
        <v>0</v>
      </c>
      <c r="AC1887" s="59">
        <v>35585000</v>
      </c>
      <c r="AD1887" s="59">
        <v>0</v>
      </c>
      <c r="AE1887" s="59">
        <v>0</v>
      </c>
      <c r="AF1887" s="59">
        <v>3235000</v>
      </c>
      <c r="AG1887" s="59">
        <v>0</v>
      </c>
      <c r="AH1887" s="59">
        <v>3235000</v>
      </c>
      <c r="AI1887" s="59">
        <v>0</v>
      </c>
      <c r="AJ1887" s="59">
        <v>3235000</v>
      </c>
      <c r="AK1887" s="59">
        <v>0</v>
      </c>
      <c r="AL1887" s="59">
        <v>3235000</v>
      </c>
      <c r="AM1887" s="59">
        <v>0</v>
      </c>
      <c r="AN1887" s="59">
        <v>3235000</v>
      </c>
      <c r="AO1887" s="59">
        <v>0</v>
      </c>
      <c r="AP1887" s="59">
        <v>3235000</v>
      </c>
      <c r="AQ1887" s="59">
        <v>0</v>
      </c>
      <c r="AR1887" s="59">
        <v>3235000</v>
      </c>
      <c r="AS1887" s="59">
        <v>0</v>
      </c>
      <c r="AT1887" s="59">
        <v>3235000</v>
      </c>
      <c r="AU1887" s="59">
        <v>0</v>
      </c>
      <c r="AV1887" s="59">
        <v>3235000</v>
      </c>
      <c r="AW1887" s="59">
        <v>0</v>
      </c>
      <c r="AX1887" s="59">
        <v>6470000</v>
      </c>
      <c r="AY1887" s="2">
        <v>0</v>
      </c>
      <c r="AZ1887" s="12" t="str">
        <f t="shared" si="222"/>
        <v>OK</v>
      </c>
      <c r="BA1887" s="12" t="str">
        <f t="shared" si="223"/>
        <v>OK</v>
      </c>
      <c r="BB1887" s="6">
        <f t="shared" si="224"/>
        <v>0</v>
      </c>
      <c r="BC1887" s="13">
        <f t="shared" si="225"/>
        <v>35585000</v>
      </c>
      <c r="BD1887" s="13">
        <f t="shared" si="226"/>
        <v>35585000</v>
      </c>
      <c r="BE1887" s="6">
        <f t="shared" si="227"/>
        <v>0</v>
      </c>
      <c r="BF1887" s="6">
        <f t="shared" si="228"/>
        <v>0</v>
      </c>
    </row>
    <row r="1888" spans="2:58" ht="114" x14ac:dyDescent="0.25">
      <c r="B1888" s="39" t="s">
        <v>2282</v>
      </c>
      <c r="C1888" s="39" t="s">
        <v>2088</v>
      </c>
      <c r="D1888" s="39" t="s">
        <v>37</v>
      </c>
      <c r="E1888" s="40" t="s">
        <v>2073</v>
      </c>
      <c r="F1888" s="40" t="s">
        <v>2074</v>
      </c>
      <c r="G1888" s="40" t="s">
        <v>38</v>
      </c>
      <c r="H1888" s="40">
        <v>81101512</v>
      </c>
      <c r="I1888" s="40" t="s">
        <v>8171</v>
      </c>
      <c r="J1888" s="40" t="s">
        <v>221</v>
      </c>
      <c r="K1888" s="40" t="s">
        <v>2281</v>
      </c>
      <c r="L1888" s="41" t="s">
        <v>154</v>
      </c>
      <c r="M1888" s="41" t="s">
        <v>154</v>
      </c>
      <c r="N1888" s="41">
        <v>12</v>
      </c>
      <c r="O1888" s="41" t="s">
        <v>223</v>
      </c>
      <c r="P1888" s="41" t="s">
        <v>224</v>
      </c>
      <c r="Q1888" s="58">
        <v>35585000</v>
      </c>
      <c r="R1888" s="58">
        <v>35585000</v>
      </c>
      <c r="S1888" s="41" t="s">
        <v>225</v>
      </c>
      <c r="T1888" s="41" t="s">
        <v>221</v>
      </c>
      <c r="U1888" s="40" t="s">
        <v>2261</v>
      </c>
      <c r="V1888" s="40" t="s">
        <v>2262</v>
      </c>
      <c r="W1888" s="40" t="s">
        <v>2279</v>
      </c>
      <c r="X1888" s="40" t="s">
        <v>229</v>
      </c>
      <c r="Y1888" s="40" t="s">
        <v>230</v>
      </c>
      <c r="Z1888" s="40" t="s">
        <v>2271</v>
      </c>
      <c r="AA1888" s="59">
        <v>0</v>
      </c>
      <c r="AB1888" s="59">
        <v>0</v>
      </c>
      <c r="AC1888" s="59">
        <v>35585000</v>
      </c>
      <c r="AD1888" s="59">
        <v>0</v>
      </c>
      <c r="AE1888" s="59">
        <v>0</v>
      </c>
      <c r="AF1888" s="59">
        <v>3235000</v>
      </c>
      <c r="AG1888" s="59">
        <v>0</v>
      </c>
      <c r="AH1888" s="59">
        <v>3235000</v>
      </c>
      <c r="AI1888" s="59">
        <v>0</v>
      </c>
      <c r="AJ1888" s="59">
        <v>3235000</v>
      </c>
      <c r="AK1888" s="59">
        <v>0</v>
      </c>
      <c r="AL1888" s="59">
        <v>3235000</v>
      </c>
      <c r="AM1888" s="59">
        <v>0</v>
      </c>
      <c r="AN1888" s="59">
        <v>3235000</v>
      </c>
      <c r="AO1888" s="59">
        <v>0</v>
      </c>
      <c r="AP1888" s="59">
        <v>3235000</v>
      </c>
      <c r="AQ1888" s="59">
        <v>0</v>
      </c>
      <c r="AR1888" s="59">
        <v>3235000</v>
      </c>
      <c r="AS1888" s="59">
        <v>0</v>
      </c>
      <c r="AT1888" s="59">
        <v>3235000</v>
      </c>
      <c r="AU1888" s="59">
        <v>0</v>
      </c>
      <c r="AV1888" s="59">
        <v>3235000</v>
      </c>
      <c r="AW1888" s="59">
        <v>0</v>
      </c>
      <c r="AX1888" s="59">
        <v>6470000</v>
      </c>
      <c r="AY1888" s="2">
        <v>0</v>
      </c>
      <c r="AZ1888" s="12" t="str">
        <f t="shared" si="222"/>
        <v>OK</v>
      </c>
      <c r="BA1888" s="12" t="str">
        <f t="shared" si="223"/>
        <v>OK</v>
      </c>
      <c r="BB1888" s="6">
        <f t="shared" si="224"/>
        <v>0</v>
      </c>
      <c r="BC1888" s="13">
        <f t="shared" si="225"/>
        <v>35585000</v>
      </c>
      <c r="BD1888" s="13">
        <f t="shared" si="226"/>
        <v>35585000</v>
      </c>
      <c r="BE1888" s="6">
        <f t="shared" si="227"/>
        <v>0</v>
      </c>
      <c r="BF1888" s="6">
        <f t="shared" si="228"/>
        <v>0</v>
      </c>
    </row>
    <row r="1889" spans="2:58" ht="114" x14ac:dyDescent="0.25">
      <c r="B1889" s="39" t="s">
        <v>2283</v>
      </c>
      <c r="C1889" s="39" t="s">
        <v>2088</v>
      </c>
      <c r="D1889" s="39" t="s">
        <v>37</v>
      </c>
      <c r="E1889" s="40" t="s">
        <v>2073</v>
      </c>
      <c r="F1889" s="40" t="s">
        <v>2074</v>
      </c>
      <c r="G1889" s="40" t="s">
        <v>38</v>
      </c>
      <c r="H1889" s="40">
        <v>81101512</v>
      </c>
      <c r="I1889" s="40" t="s">
        <v>8171</v>
      </c>
      <c r="J1889" s="40" t="s">
        <v>221</v>
      </c>
      <c r="K1889" s="40" t="s">
        <v>2281</v>
      </c>
      <c r="L1889" s="41" t="s">
        <v>154</v>
      </c>
      <c r="M1889" s="41" t="s">
        <v>154</v>
      </c>
      <c r="N1889" s="41">
        <v>12</v>
      </c>
      <c r="O1889" s="41" t="s">
        <v>223</v>
      </c>
      <c r="P1889" s="41" t="s">
        <v>224</v>
      </c>
      <c r="Q1889" s="58">
        <v>35585000</v>
      </c>
      <c r="R1889" s="58">
        <v>35585000</v>
      </c>
      <c r="S1889" s="41" t="s">
        <v>225</v>
      </c>
      <c r="T1889" s="41" t="s">
        <v>221</v>
      </c>
      <c r="U1889" s="40" t="s">
        <v>2261</v>
      </c>
      <c r="V1889" s="40" t="s">
        <v>2262</v>
      </c>
      <c r="W1889" s="40" t="s">
        <v>2279</v>
      </c>
      <c r="X1889" s="40" t="s">
        <v>229</v>
      </c>
      <c r="Y1889" s="40" t="s">
        <v>230</v>
      </c>
      <c r="Z1889" s="40" t="s">
        <v>2271</v>
      </c>
      <c r="AA1889" s="59">
        <v>0</v>
      </c>
      <c r="AB1889" s="59">
        <v>0</v>
      </c>
      <c r="AC1889" s="59">
        <v>35585000</v>
      </c>
      <c r="AD1889" s="59">
        <v>0</v>
      </c>
      <c r="AE1889" s="59">
        <v>0</v>
      </c>
      <c r="AF1889" s="59">
        <v>3235000</v>
      </c>
      <c r="AG1889" s="59">
        <v>0</v>
      </c>
      <c r="AH1889" s="59">
        <v>3235000</v>
      </c>
      <c r="AI1889" s="59">
        <v>0</v>
      </c>
      <c r="AJ1889" s="59">
        <v>3235000</v>
      </c>
      <c r="AK1889" s="59">
        <v>0</v>
      </c>
      <c r="AL1889" s="59">
        <v>3235000</v>
      </c>
      <c r="AM1889" s="59">
        <v>0</v>
      </c>
      <c r="AN1889" s="59">
        <v>3235000</v>
      </c>
      <c r="AO1889" s="59">
        <v>0</v>
      </c>
      <c r="AP1889" s="59">
        <v>3235000</v>
      </c>
      <c r="AQ1889" s="59">
        <v>0</v>
      </c>
      <c r="AR1889" s="59">
        <v>3235000</v>
      </c>
      <c r="AS1889" s="59">
        <v>0</v>
      </c>
      <c r="AT1889" s="59">
        <v>3235000</v>
      </c>
      <c r="AU1889" s="59">
        <v>0</v>
      </c>
      <c r="AV1889" s="59">
        <v>3235000</v>
      </c>
      <c r="AW1889" s="59">
        <v>0</v>
      </c>
      <c r="AX1889" s="59">
        <v>6470000</v>
      </c>
      <c r="AY1889" s="2">
        <v>0</v>
      </c>
      <c r="AZ1889" s="12" t="str">
        <f t="shared" si="222"/>
        <v>OK</v>
      </c>
      <c r="BA1889" s="12" t="str">
        <f t="shared" si="223"/>
        <v>OK</v>
      </c>
      <c r="BB1889" s="6">
        <f t="shared" si="224"/>
        <v>0</v>
      </c>
      <c r="BC1889" s="13">
        <f t="shared" si="225"/>
        <v>35585000</v>
      </c>
      <c r="BD1889" s="13">
        <f t="shared" si="226"/>
        <v>35585000</v>
      </c>
      <c r="BE1889" s="6">
        <f t="shared" si="227"/>
        <v>0</v>
      </c>
      <c r="BF1889" s="6">
        <f t="shared" si="228"/>
        <v>0</v>
      </c>
    </row>
    <row r="1890" spans="2:58" ht="114" x14ac:dyDescent="0.25">
      <c r="B1890" s="39" t="s">
        <v>2284</v>
      </c>
      <c r="C1890" s="39" t="s">
        <v>2088</v>
      </c>
      <c r="D1890" s="39" t="s">
        <v>37</v>
      </c>
      <c r="E1890" s="40" t="s">
        <v>2073</v>
      </c>
      <c r="F1890" s="40" t="s">
        <v>2074</v>
      </c>
      <c r="G1890" s="40" t="s">
        <v>38</v>
      </c>
      <c r="H1890" s="40">
        <v>81101512</v>
      </c>
      <c r="I1890" s="40" t="s">
        <v>8171</v>
      </c>
      <c r="J1890" s="40" t="s">
        <v>221</v>
      </c>
      <c r="K1890" s="40" t="s">
        <v>2281</v>
      </c>
      <c r="L1890" s="41" t="s">
        <v>154</v>
      </c>
      <c r="M1890" s="41" t="s">
        <v>154</v>
      </c>
      <c r="N1890" s="41">
        <v>12</v>
      </c>
      <c r="O1890" s="41" t="s">
        <v>223</v>
      </c>
      <c r="P1890" s="41" t="s">
        <v>224</v>
      </c>
      <c r="Q1890" s="58">
        <v>35585000</v>
      </c>
      <c r="R1890" s="58">
        <v>35585000</v>
      </c>
      <c r="S1890" s="41" t="s">
        <v>225</v>
      </c>
      <c r="T1890" s="41" t="s">
        <v>221</v>
      </c>
      <c r="U1890" s="40" t="s">
        <v>2261</v>
      </c>
      <c r="V1890" s="40" t="s">
        <v>2262</v>
      </c>
      <c r="W1890" s="40" t="s">
        <v>2279</v>
      </c>
      <c r="X1890" s="40" t="s">
        <v>229</v>
      </c>
      <c r="Y1890" s="40" t="s">
        <v>230</v>
      </c>
      <c r="Z1890" s="40" t="s">
        <v>2271</v>
      </c>
      <c r="AA1890" s="59">
        <v>0</v>
      </c>
      <c r="AB1890" s="59">
        <v>0</v>
      </c>
      <c r="AC1890" s="59">
        <v>35585000</v>
      </c>
      <c r="AD1890" s="59">
        <v>0</v>
      </c>
      <c r="AE1890" s="59">
        <v>0</v>
      </c>
      <c r="AF1890" s="59">
        <v>3235000</v>
      </c>
      <c r="AG1890" s="59">
        <v>0</v>
      </c>
      <c r="AH1890" s="59">
        <v>3235000</v>
      </c>
      <c r="AI1890" s="59">
        <v>0</v>
      </c>
      <c r="AJ1890" s="59">
        <v>3235000</v>
      </c>
      <c r="AK1890" s="59">
        <v>0</v>
      </c>
      <c r="AL1890" s="59">
        <v>3235000</v>
      </c>
      <c r="AM1890" s="59">
        <v>0</v>
      </c>
      <c r="AN1890" s="59">
        <v>3235000</v>
      </c>
      <c r="AO1890" s="59">
        <v>0</v>
      </c>
      <c r="AP1890" s="59">
        <v>3235000</v>
      </c>
      <c r="AQ1890" s="59">
        <v>0</v>
      </c>
      <c r="AR1890" s="59">
        <v>3235000</v>
      </c>
      <c r="AS1890" s="59">
        <v>0</v>
      </c>
      <c r="AT1890" s="59">
        <v>3235000</v>
      </c>
      <c r="AU1890" s="59">
        <v>0</v>
      </c>
      <c r="AV1890" s="59">
        <v>3235000</v>
      </c>
      <c r="AW1890" s="59">
        <v>0</v>
      </c>
      <c r="AX1890" s="59">
        <v>6470000</v>
      </c>
      <c r="AY1890" s="2">
        <v>0</v>
      </c>
      <c r="AZ1890" s="12" t="str">
        <f t="shared" si="222"/>
        <v>OK</v>
      </c>
      <c r="BA1890" s="12" t="str">
        <f t="shared" si="223"/>
        <v>OK</v>
      </c>
      <c r="BB1890" s="6">
        <f t="shared" si="224"/>
        <v>0</v>
      </c>
      <c r="BC1890" s="13">
        <f t="shared" si="225"/>
        <v>35585000</v>
      </c>
      <c r="BD1890" s="13">
        <f t="shared" si="226"/>
        <v>35585000</v>
      </c>
      <c r="BE1890" s="6">
        <f t="shared" si="227"/>
        <v>0</v>
      </c>
      <c r="BF1890" s="6">
        <f t="shared" si="228"/>
        <v>0</v>
      </c>
    </row>
    <row r="1891" spans="2:58" ht="114" x14ac:dyDescent="0.25">
      <c r="B1891" s="39" t="s">
        <v>2285</v>
      </c>
      <c r="C1891" s="39" t="s">
        <v>2088</v>
      </c>
      <c r="D1891" s="39" t="s">
        <v>37</v>
      </c>
      <c r="E1891" s="40" t="s">
        <v>2073</v>
      </c>
      <c r="F1891" s="40" t="s">
        <v>2074</v>
      </c>
      <c r="G1891" s="40" t="s">
        <v>38</v>
      </c>
      <c r="H1891" s="40">
        <v>81101512</v>
      </c>
      <c r="I1891" s="40" t="s">
        <v>8171</v>
      </c>
      <c r="J1891" s="40" t="s">
        <v>221</v>
      </c>
      <c r="K1891" s="40" t="s">
        <v>2281</v>
      </c>
      <c r="L1891" s="41" t="s">
        <v>154</v>
      </c>
      <c r="M1891" s="41" t="s">
        <v>154</v>
      </c>
      <c r="N1891" s="41">
        <v>12</v>
      </c>
      <c r="O1891" s="41" t="s">
        <v>223</v>
      </c>
      <c r="P1891" s="41" t="s">
        <v>224</v>
      </c>
      <c r="Q1891" s="58">
        <v>35585000</v>
      </c>
      <c r="R1891" s="58">
        <v>35585000</v>
      </c>
      <c r="S1891" s="41" t="s">
        <v>225</v>
      </c>
      <c r="T1891" s="41" t="s">
        <v>221</v>
      </c>
      <c r="U1891" s="40" t="s">
        <v>2261</v>
      </c>
      <c r="V1891" s="40" t="s">
        <v>2262</v>
      </c>
      <c r="W1891" s="40" t="s">
        <v>2279</v>
      </c>
      <c r="X1891" s="40" t="s">
        <v>229</v>
      </c>
      <c r="Y1891" s="40" t="s">
        <v>230</v>
      </c>
      <c r="Z1891" s="40" t="s">
        <v>2271</v>
      </c>
      <c r="AA1891" s="59">
        <v>0</v>
      </c>
      <c r="AB1891" s="59">
        <v>0</v>
      </c>
      <c r="AC1891" s="59">
        <v>35585000</v>
      </c>
      <c r="AD1891" s="59">
        <v>0</v>
      </c>
      <c r="AE1891" s="59">
        <v>0</v>
      </c>
      <c r="AF1891" s="59">
        <v>3235000</v>
      </c>
      <c r="AG1891" s="59">
        <v>0</v>
      </c>
      <c r="AH1891" s="59">
        <v>3235000</v>
      </c>
      <c r="AI1891" s="59">
        <v>0</v>
      </c>
      <c r="AJ1891" s="59">
        <v>3235000</v>
      </c>
      <c r="AK1891" s="59">
        <v>0</v>
      </c>
      <c r="AL1891" s="59">
        <v>3235000</v>
      </c>
      <c r="AM1891" s="59">
        <v>0</v>
      </c>
      <c r="AN1891" s="59">
        <v>3235000</v>
      </c>
      <c r="AO1891" s="59">
        <v>0</v>
      </c>
      <c r="AP1891" s="59">
        <v>3235000</v>
      </c>
      <c r="AQ1891" s="59">
        <v>0</v>
      </c>
      <c r="AR1891" s="59">
        <v>3235000</v>
      </c>
      <c r="AS1891" s="59">
        <v>0</v>
      </c>
      <c r="AT1891" s="59">
        <v>3235000</v>
      </c>
      <c r="AU1891" s="59">
        <v>0</v>
      </c>
      <c r="AV1891" s="59">
        <v>3235000</v>
      </c>
      <c r="AW1891" s="59">
        <v>0</v>
      </c>
      <c r="AX1891" s="59">
        <v>6470000</v>
      </c>
      <c r="AY1891" s="2">
        <v>0</v>
      </c>
      <c r="AZ1891" s="12" t="str">
        <f t="shared" si="222"/>
        <v>OK</v>
      </c>
      <c r="BA1891" s="12" t="str">
        <f t="shared" si="223"/>
        <v>OK</v>
      </c>
      <c r="BB1891" s="6">
        <f t="shared" si="224"/>
        <v>0</v>
      </c>
      <c r="BC1891" s="13">
        <f t="shared" si="225"/>
        <v>35585000</v>
      </c>
      <c r="BD1891" s="13">
        <f t="shared" si="226"/>
        <v>35585000</v>
      </c>
      <c r="BE1891" s="6">
        <f t="shared" si="227"/>
        <v>0</v>
      </c>
      <c r="BF1891" s="6">
        <f t="shared" si="228"/>
        <v>0</v>
      </c>
    </row>
    <row r="1892" spans="2:58" ht="156.75" x14ac:dyDescent="0.25">
      <c r="B1892" s="39" t="s">
        <v>2286</v>
      </c>
      <c r="C1892" s="39" t="s">
        <v>2088</v>
      </c>
      <c r="D1892" s="39" t="s">
        <v>37</v>
      </c>
      <c r="E1892" s="40" t="s">
        <v>2073</v>
      </c>
      <c r="F1892" s="40" t="s">
        <v>2074</v>
      </c>
      <c r="G1892" s="40" t="s">
        <v>38</v>
      </c>
      <c r="H1892" s="40">
        <v>81151600</v>
      </c>
      <c r="I1892" s="40" t="s">
        <v>8171</v>
      </c>
      <c r="J1892" s="40" t="s">
        <v>221</v>
      </c>
      <c r="K1892" s="40" t="s">
        <v>2287</v>
      </c>
      <c r="L1892" s="41" t="s">
        <v>154</v>
      </c>
      <c r="M1892" s="41" t="s">
        <v>154</v>
      </c>
      <c r="N1892" s="41">
        <v>12</v>
      </c>
      <c r="O1892" s="41" t="s">
        <v>223</v>
      </c>
      <c r="P1892" s="41" t="s">
        <v>224</v>
      </c>
      <c r="Q1892" s="58">
        <v>122045000</v>
      </c>
      <c r="R1892" s="58">
        <v>122045000</v>
      </c>
      <c r="S1892" s="41" t="s">
        <v>225</v>
      </c>
      <c r="T1892" s="41" t="s">
        <v>221</v>
      </c>
      <c r="U1892" s="40" t="s">
        <v>2261</v>
      </c>
      <c r="V1892" s="40" t="s">
        <v>2262</v>
      </c>
      <c r="W1892" s="40" t="s">
        <v>2288</v>
      </c>
      <c r="X1892" s="40" t="s">
        <v>229</v>
      </c>
      <c r="Y1892" s="40" t="s">
        <v>230</v>
      </c>
      <c r="Z1892" s="40" t="s">
        <v>2271</v>
      </c>
      <c r="AA1892" s="59">
        <v>0</v>
      </c>
      <c r="AB1892" s="59">
        <v>0</v>
      </c>
      <c r="AC1892" s="59">
        <v>122045000</v>
      </c>
      <c r="AD1892" s="59">
        <v>0</v>
      </c>
      <c r="AE1892" s="59">
        <v>0</v>
      </c>
      <c r="AF1892" s="59">
        <v>11095000</v>
      </c>
      <c r="AG1892" s="59">
        <v>0</v>
      </c>
      <c r="AH1892" s="59">
        <v>11095000</v>
      </c>
      <c r="AI1892" s="59">
        <v>0</v>
      </c>
      <c r="AJ1892" s="59">
        <v>11095000</v>
      </c>
      <c r="AK1892" s="59">
        <v>0</v>
      </c>
      <c r="AL1892" s="59">
        <v>11095000</v>
      </c>
      <c r="AM1892" s="59">
        <v>0</v>
      </c>
      <c r="AN1892" s="59">
        <v>11095000</v>
      </c>
      <c r="AO1892" s="59">
        <v>0</v>
      </c>
      <c r="AP1892" s="59">
        <v>11095000</v>
      </c>
      <c r="AQ1892" s="59">
        <v>0</v>
      </c>
      <c r="AR1892" s="59">
        <v>11095000</v>
      </c>
      <c r="AS1892" s="59">
        <v>0</v>
      </c>
      <c r="AT1892" s="59">
        <v>11095000</v>
      </c>
      <c r="AU1892" s="59">
        <v>0</v>
      </c>
      <c r="AV1892" s="59">
        <v>11095000</v>
      </c>
      <c r="AW1892" s="59">
        <v>0</v>
      </c>
      <c r="AX1892" s="59">
        <v>22190000</v>
      </c>
      <c r="AY1892" s="2">
        <v>0</v>
      </c>
      <c r="AZ1892" s="12" t="str">
        <f t="shared" si="222"/>
        <v>OK</v>
      </c>
      <c r="BA1892" s="12" t="str">
        <f t="shared" si="223"/>
        <v>OK</v>
      </c>
      <c r="BB1892" s="6">
        <f t="shared" si="224"/>
        <v>0</v>
      </c>
      <c r="BC1892" s="13">
        <f t="shared" si="225"/>
        <v>122045000</v>
      </c>
      <c r="BD1892" s="13">
        <f t="shared" si="226"/>
        <v>122045000</v>
      </c>
      <c r="BE1892" s="6">
        <f t="shared" si="227"/>
        <v>0</v>
      </c>
      <c r="BF1892" s="6">
        <f t="shared" si="228"/>
        <v>0</v>
      </c>
    </row>
    <row r="1893" spans="2:58" ht="156.75" x14ac:dyDescent="0.25">
      <c r="B1893" s="39" t="s">
        <v>2289</v>
      </c>
      <c r="C1893" s="39" t="s">
        <v>2088</v>
      </c>
      <c r="D1893" s="39" t="s">
        <v>37</v>
      </c>
      <c r="E1893" s="40" t="s">
        <v>2073</v>
      </c>
      <c r="F1893" s="40" t="s">
        <v>2074</v>
      </c>
      <c r="G1893" s="40" t="s">
        <v>38</v>
      </c>
      <c r="H1893" s="40">
        <v>81151600</v>
      </c>
      <c r="I1893" s="40" t="s">
        <v>8171</v>
      </c>
      <c r="J1893" s="40" t="s">
        <v>221</v>
      </c>
      <c r="K1893" s="40" t="s">
        <v>2287</v>
      </c>
      <c r="L1893" s="41" t="s">
        <v>154</v>
      </c>
      <c r="M1893" s="41" t="s">
        <v>154</v>
      </c>
      <c r="N1893" s="41">
        <v>12</v>
      </c>
      <c r="O1893" s="41" t="s">
        <v>223</v>
      </c>
      <c r="P1893" s="41" t="s">
        <v>224</v>
      </c>
      <c r="Q1893" s="58">
        <v>122045000</v>
      </c>
      <c r="R1893" s="58">
        <v>122045000</v>
      </c>
      <c r="S1893" s="41" t="s">
        <v>225</v>
      </c>
      <c r="T1893" s="41" t="s">
        <v>221</v>
      </c>
      <c r="U1893" s="40" t="s">
        <v>2261</v>
      </c>
      <c r="V1893" s="40" t="s">
        <v>2262</v>
      </c>
      <c r="W1893" s="40" t="s">
        <v>2288</v>
      </c>
      <c r="X1893" s="40" t="s">
        <v>229</v>
      </c>
      <c r="Y1893" s="40" t="s">
        <v>230</v>
      </c>
      <c r="Z1893" s="40" t="s">
        <v>2271</v>
      </c>
      <c r="AA1893" s="59">
        <v>0</v>
      </c>
      <c r="AB1893" s="59">
        <v>0</v>
      </c>
      <c r="AC1893" s="59">
        <v>122045000</v>
      </c>
      <c r="AD1893" s="59">
        <v>0</v>
      </c>
      <c r="AE1893" s="59">
        <v>0</v>
      </c>
      <c r="AF1893" s="59">
        <v>11095000</v>
      </c>
      <c r="AG1893" s="59">
        <v>0</v>
      </c>
      <c r="AH1893" s="59">
        <v>11095000</v>
      </c>
      <c r="AI1893" s="59">
        <v>0</v>
      </c>
      <c r="AJ1893" s="59">
        <v>11095000</v>
      </c>
      <c r="AK1893" s="59">
        <v>0</v>
      </c>
      <c r="AL1893" s="59">
        <v>11095000</v>
      </c>
      <c r="AM1893" s="59">
        <v>0</v>
      </c>
      <c r="AN1893" s="59">
        <v>11095000</v>
      </c>
      <c r="AO1893" s="59">
        <v>0</v>
      </c>
      <c r="AP1893" s="59">
        <v>11095000</v>
      </c>
      <c r="AQ1893" s="59">
        <v>0</v>
      </c>
      <c r="AR1893" s="59">
        <v>11095000</v>
      </c>
      <c r="AS1893" s="59">
        <v>0</v>
      </c>
      <c r="AT1893" s="59">
        <v>11095000</v>
      </c>
      <c r="AU1893" s="59">
        <v>0</v>
      </c>
      <c r="AV1893" s="59">
        <v>11095000</v>
      </c>
      <c r="AW1893" s="59">
        <v>0</v>
      </c>
      <c r="AX1893" s="59">
        <v>22190000</v>
      </c>
      <c r="AY1893" s="2">
        <v>0</v>
      </c>
      <c r="AZ1893" s="12" t="str">
        <f t="shared" si="222"/>
        <v>OK</v>
      </c>
      <c r="BA1893" s="12" t="str">
        <f t="shared" si="223"/>
        <v>OK</v>
      </c>
      <c r="BB1893" s="6">
        <f t="shared" si="224"/>
        <v>0</v>
      </c>
      <c r="BC1893" s="13">
        <f t="shared" si="225"/>
        <v>122045000</v>
      </c>
      <c r="BD1893" s="13">
        <f t="shared" si="226"/>
        <v>122045000</v>
      </c>
      <c r="BE1893" s="6">
        <f t="shared" si="227"/>
        <v>0</v>
      </c>
      <c r="BF1893" s="6">
        <f t="shared" si="228"/>
        <v>0</v>
      </c>
    </row>
    <row r="1894" spans="2:58" ht="114" x14ac:dyDescent="0.25">
      <c r="B1894" s="39" t="s">
        <v>2290</v>
      </c>
      <c r="C1894" s="39" t="s">
        <v>2088</v>
      </c>
      <c r="D1894" s="39" t="s">
        <v>37</v>
      </c>
      <c r="E1894" s="40" t="s">
        <v>2073</v>
      </c>
      <c r="F1894" s="40" t="s">
        <v>2074</v>
      </c>
      <c r="G1894" s="40" t="s">
        <v>38</v>
      </c>
      <c r="H1894" s="40">
        <v>81151600</v>
      </c>
      <c r="I1894" s="40" t="s">
        <v>8171</v>
      </c>
      <c r="J1894" s="40" t="s">
        <v>221</v>
      </c>
      <c r="K1894" s="40" t="s">
        <v>2291</v>
      </c>
      <c r="L1894" s="41" t="s">
        <v>154</v>
      </c>
      <c r="M1894" s="41" t="s">
        <v>154</v>
      </c>
      <c r="N1894" s="41">
        <v>12</v>
      </c>
      <c r="O1894" s="41" t="s">
        <v>223</v>
      </c>
      <c r="P1894" s="41" t="s">
        <v>224</v>
      </c>
      <c r="Q1894" s="58">
        <v>77264000</v>
      </c>
      <c r="R1894" s="58">
        <v>77264000</v>
      </c>
      <c r="S1894" s="41" t="s">
        <v>225</v>
      </c>
      <c r="T1894" s="41" t="s">
        <v>221</v>
      </c>
      <c r="U1894" s="40" t="s">
        <v>2261</v>
      </c>
      <c r="V1894" s="40" t="s">
        <v>2262</v>
      </c>
      <c r="W1894" s="40" t="s">
        <v>2279</v>
      </c>
      <c r="X1894" s="40" t="s">
        <v>229</v>
      </c>
      <c r="Y1894" s="40" t="s">
        <v>230</v>
      </c>
      <c r="Z1894" s="40" t="s">
        <v>2271</v>
      </c>
      <c r="AA1894" s="59">
        <v>0</v>
      </c>
      <c r="AB1894" s="59">
        <v>0</v>
      </c>
      <c r="AC1894" s="59">
        <v>77264000</v>
      </c>
      <c r="AD1894" s="59">
        <v>0</v>
      </c>
      <c r="AE1894" s="59">
        <v>0</v>
      </c>
      <c r="AF1894" s="59">
        <v>7024000</v>
      </c>
      <c r="AG1894" s="59">
        <v>0</v>
      </c>
      <c r="AH1894" s="59">
        <v>7024000</v>
      </c>
      <c r="AI1894" s="59">
        <v>0</v>
      </c>
      <c r="AJ1894" s="59">
        <v>7024000</v>
      </c>
      <c r="AK1894" s="59">
        <v>0</v>
      </c>
      <c r="AL1894" s="59">
        <v>7024000</v>
      </c>
      <c r="AM1894" s="59">
        <v>0</v>
      </c>
      <c r="AN1894" s="59">
        <v>7024000</v>
      </c>
      <c r="AO1894" s="59">
        <v>0</v>
      </c>
      <c r="AP1894" s="59">
        <v>7024000</v>
      </c>
      <c r="AQ1894" s="59">
        <v>0</v>
      </c>
      <c r="AR1894" s="59">
        <v>7024000</v>
      </c>
      <c r="AS1894" s="59">
        <v>0</v>
      </c>
      <c r="AT1894" s="59">
        <v>7024000</v>
      </c>
      <c r="AU1894" s="59">
        <v>0</v>
      </c>
      <c r="AV1894" s="59">
        <v>7024000</v>
      </c>
      <c r="AW1894" s="59">
        <v>0</v>
      </c>
      <c r="AX1894" s="59">
        <v>14048000</v>
      </c>
      <c r="AY1894" s="2">
        <v>0</v>
      </c>
      <c r="AZ1894" s="12" t="str">
        <f t="shared" si="222"/>
        <v>OK</v>
      </c>
      <c r="BA1894" s="12" t="str">
        <f t="shared" si="223"/>
        <v>OK</v>
      </c>
      <c r="BB1894" s="6">
        <f t="shared" si="224"/>
        <v>0</v>
      </c>
      <c r="BC1894" s="13">
        <f t="shared" si="225"/>
        <v>77264000</v>
      </c>
      <c r="BD1894" s="13">
        <f t="shared" si="226"/>
        <v>77264000</v>
      </c>
      <c r="BE1894" s="6">
        <f t="shared" si="227"/>
        <v>0</v>
      </c>
      <c r="BF1894" s="6">
        <f t="shared" si="228"/>
        <v>0</v>
      </c>
    </row>
    <row r="1895" spans="2:58" ht="114" x14ac:dyDescent="0.25">
      <c r="B1895" s="39" t="s">
        <v>2292</v>
      </c>
      <c r="C1895" s="39" t="s">
        <v>2088</v>
      </c>
      <c r="D1895" s="39" t="s">
        <v>37</v>
      </c>
      <c r="E1895" s="40" t="s">
        <v>2073</v>
      </c>
      <c r="F1895" s="40" t="s">
        <v>2074</v>
      </c>
      <c r="G1895" s="40" t="s">
        <v>38</v>
      </c>
      <c r="H1895" s="40">
        <v>81151600</v>
      </c>
      <c r="I1895" s="40" t="s">
        <v>8171</v>
      </c>
      <c r="J1895" s="40" t="s">
        <v>221</v>
      </c>
      <c r="K1895" s="40" t="s">
        <v>2291</v>
      </c>
      <c r="L1895" s="41" t="s">
        <v>154</v>
      </c>
      <c r="M1895" s="41" t="s">
        <v>154</v>
      </c>
      <c r="N1895" s="41">
        <v>12</v>
      </c>
      <c r="O1895" s="41" t="s">
        <v>223</v>
      </c>
      <c r="P1895" s="41" t="s">
        <v>224</v>
      </c>
      <c r="Q1895" s="58">
        <v>77264000</v>
      </c>
      <c r="R1895" s="58">
        <v>77264000</v>
      </c>
      <c r="S1895" s="41" t="s">
        <v>225</v>
      </c>
      <c r="T1895" s="41" t="s">
        <v>221</v>
      </c>
      <c r="U1895" s="40" t="s">
        <v>2261</v>
      </c>
      <c r="V1895" s="40" t="s">
        <v>2262</v>
      </c>
      <c r="W1895" s="40" t="s">
        <v>2279</v>
      </c>
      <c r="X1895" s="40" t="s">
        <v>229</v>
      </c>
      <c r="Y1895" s="40" t="s">
        <v>230</v>
      </c>
      <c r="Z1895" s="40" t="s">
        <v>2271</v>
      </c>
      <c r="AA1895" s="59">
        <v>0</v>
      </c>
      <c r="AB1895" s="59">
        <v>0</v>
      </c>
      <c r="AC1895" s="59">
        <v>77264000</v>
      </c>
      <c r="AD1895" s="59">
        <v>0</v>
      </c>
      <c r="AE1895" s="59">
        <v>0</v>
      </c>
      <c r="AF1895" s="59">
        <v>7024000</v>
      </c>
      <c r="AG1895" s="59">
        <v>0</v>
      </c>
      <c r="AH1895" s="59">
        <v>7024000</v>
      </c>
      <c r="AI1895" s="59">
        <v>0</v>
      </c>
      <c r="AJ1895" s="59">
        <v>7024000</v>
      </c>
      <c r="AK1895" s="59">
        <v>0</v>
      </c>
      <c r="AL1895" s="59">
        <v>7024000</v>
      </c>
      <c r="AM1895" s="59">
        <v>0</v>
      </c>
      <c r="AN1895" s="59">
        <v>7024000</v>
      </c>
      <c r="AO1895" s="59">
        <v>0</v>
      </c>
      <c r="AP1895" s="59">
        <v>7024000</v>
      </c>
      <c r="AQ1895" s="59">
        <v>0</v>
      </c>
      <c r="AR1895" s="59">
        <v>7024000</v>
      </c>
      <c r="AS1895" s="59">
        <v>0</v>
      </c>
      <c r="AT1895" s="59">
        <v>7024000</v>
      </c>
      <c r="AU1895" s="59">
        <v>0</v>
      </c>
      <c r="AV1895" s="59">
        <v>7024000</v>
      </c>
      <c r="AW1895" s="59">
        <v>0</v>
      </c>
      <c r="AX1895" s="59">
        <v>14048000</v>
      </c>
      <c r="AY1895" s="2">
        <v>0</v>
      </c>
      <c r="AZ1895" s="12" t="str">
        <f t="shared" si="222"/>
        <v>OK</v>
      </c>
      <c r="BA1895" s="12" t="str">
        <f t="shared" si="223"/>
        <v>OK</v>
      </c>
      <c r="BB1895" s="6">
        <f t="shared" si="224"/>
        <v>0</v>
      </c>
      <c r="BC1895" s="13">
        <f t="shared" si="225"/>
        <v>77264000</v>
      </c>
      <c r="BD1895" s="13">
        <f t="shared" si="226"/>
        <v>77264000</v>
      </c>
      <c r="BE1895" s="6">
        <f t="shared" si="227"/>
        <v>0</v>
      </c>
      <c r="BF1895" s="6">
        <f t="shared" si="228"/>
        <v>0</v>
      </c>
    </row>
    <row r="1896" spans="2:58" ht="114" x14ac:dyDescent="0.25">
      <c r="B1896" s="39" t="s">
        <v>2293</v>
      </c>
      <c r="C1896" s="39" t="s">
        <v>2088</v>
      </c>
      <c r="D1896" s="39" t="s">
        <v>37</v>
      </c>
      <c r="E1896" s="40" t="s">
        <v>2073</v>
      </c>
      <c r="F1896" s="40" t="s">
        <v>2074</v>
      </c>
      <c r="G1896" s="40" t="s">
        <v>38</v>
      </c>
      <c r="H1896" s="40">
        <v>81151600</v>
      </c>
      <c r="I1896" s="40" t="s">
        <v>8171</v>
      </c>
      <c r="J1896" s="40" t="s">
        <v>221</v>
      </c>
      <c r="K1896" s="40" t="s">
        <v>2291</v>
      </c>
      <c r="L1896" s="41" t="s">
        <v>154</v>
      </c>
      <c r="M1896" s="41" t="s">
        <v>154</v>
      </c>
      <c r="N1896" s="41">
        <v>12</v>
      </c>
      <c r="O1896" s="41" t="s">
        <v>223</v>
      </c>
      <c r="P1896" s="41" t="s">
        <v>224</v>
      </c>
      <c r="Q1896" s="58">
        <v>77264000</v>
      </c>
      <c r="R1896" s="58">
        <v>77264000</v>
      </c>
      <c r="S1896" s="41" t="s">
        <v>225</v>
      </c>
      <c r="T1896" s="41" t="s">
        <v>221</v>
      </c>
      <c r="U1896" s="40" t="s">
        <v>2261</v>
      </c>
      <c r="V1896" s="40" t="s">
        <v>2262</v>
      </c>
      <c r="W1896" s="40" t="s">
        <v>2279</v>
      </c>
      <c r="X1896" s="40" t="s">
        <v>229</v>
      </c>
      <c r="Y1896" s="40" t="s">
        <v>230</v>
      </c>
      <c r="Z1896" s="40" t="s">
        <v>2271</v>
      </c>
      <c r="AA1896" s="59">
        <v>0</v>
      </c>
      <c r="AB1896" s="59">
        <v>0</v>
      </c>
      <c r="AC1896" s="59">
        <v>77264000</v>
      </c>
      <c r="AD1896" s="59">
        <v>0</v>
      </c>
      <c r="AE1896" s="59">
        <v>0</v>
      </c>
      <c r="AF1896" s="59">
        <v>7024000</v>
      </c>
      <c r="AG1896" s="59">
        <v>0</v>
      </c>
      <c r="AH1896" s="59">
        <v>7024000</v>
      </c>
      <c r="AI1896" s="59">
        <v>0</v>
      </c>
      <c r="AJ1896" s="59">
        <v>7024000</v>
      </c>
      <c r="AK1896" s="59">
        <v>0</v>
      </c>
      <c r="AL1896" s="59">
        <v>7024000</v>
      </c>
      <c r="AM1896" s="59">
        <v>0</v>
      </c>
      <c r="AN1896" s="59">
        <v>7024000</v>
      </c>
      <c r="AO1896" s="59">
        <v>0</v>
      </c>
      <c r="AP1896" s="59">
        <v>7024000</v>
      </c>
      <c r="AQ1896" s="59">
        <v>0</v>
      </c>
      <c r="AR1896" s="59">
        <v>7024000</v>
      </c>
      <c r="AS1896" s="59">
        <v>0</v>
      </c>
      <c r="AT1896" s="59">
        <v>7024000</v>
      </c>
      <c r="AU1896" s="59">
        <v>0</v>
      </c>
      <c r="AV1896" s="59">
        <v>7024000</v>
      </c>
      <c r="AW1896" s="59">
        <v>0</v>
      </c>
      <c r="AX1896" s="59">
        <v>14048000</v>
      </c>
      <c r="AY1896" s="2">
        <v>0</v>
      </c>
      <c r="AZ1896" s="12" t="str">
        <f t="shared" si="222"/>
        <v>OK</v>
      </c>
      <c r="BA1896" s="12" t="str">
        <f t="shared" si="223"/>
        <v>OK</v>
      </c>
      <c r="BB1896" s="6">
        <f t="shared" si="224"/>
        <v>0</v>
      </c>
      <c r="BC1896" s="13">
        <f t="shared" si="225"/>
        <v>77264000</v>
      </c>
      <c r="BD1896" s="13">
        <f t="shared" si="226"/>
        <v>77264000</v>
      </c>
      <c r="BE1896" s="6">
        <f t="shared" si="227"/>
        <v>0</v>
      </c>
      <c r="BF1896" s="6">
        <f t="shared" si="228"/>
        <v>0</v>
      </c>
    </row>
    <row r="1897" spans="2:58" ht="114" x14ac:dyDescent="0.25">
      <c r="B1897" s="39" t="s">
        <v>2294</v>
      </c>
      <c r="C1897" s="39" t="s">
        <v>2088</v>
      </c>
      <c r="D1897" s="39" t="s">
        <v>37</v>
      </c>
      <c r="E1897" s="40" t="s">
        <v>2073</v>
      </c>
      <c r="F1897" s="40" t="s">
        <v>2074</v>
      </c>
      <c r="G1897" s="40" t="s">
        <v>38</v>
      </c>
      <c r="H1897" s="40">
        <v>81151600</v>
      </c>
      <c r="I1897" s="40" t="s">
        <v>8171</v>
      </c>
      <c r="J1897" s="40" t="s">
        <v>221</v>
      </c>
      <c r="K1897" s="40" t="s">
        <v>2291</v>
      </c>
      <c r="L1897" s="41" t="s">
        <v>154</v>
      </c>
      <c r="M1897" s="41" t="s">
        <v>154</v>
      </c>
      <c r="N1897" s="41">
        <v>12</v>
      </c>
      <c r="O1897" s="41" t="s">
        <v>223</v>
      </c>
      <c r="P1897" s="41" t="s">
        <v>224</v>
      </c>
      <c r="Q1897" s="58">
        <v>77264000</v>
      </c>
      <c r="R1897" s="58">
        <v>77264000</v>
      </c>
      <c r="S1897" s="41" t="s">
        <v>225</v>
      </c>
      <c r="T1897" s="41" t="s">
        <v>221</v>
      </c>
      <c r="U1897" s="40" t="s">
        <v>2261</v>
      </c>
      <c r="V1897" s="40" t="s">
        <v>2262</v>
      </c>
      <c r="W1897" s="40" t="s">
        <v>2279</v>
      </c>
      <c r="X1897" s="40" t="s">
        <v>229</v>
      </c>
      <c r="Y1897" s="40" t="s">
        <v>230</v>
      </c>
      <c r="Z1897" s="40" t="s">
        <v>2271</v>
      </c>
      <c r="AA1897" s="59">
        <v>0</v>
      </c>
      <c r="AB1897" s="59">
        <v>0</v>
      </c>
      <c r="AC1897" s="59">
        <v>77264000</v>
      </c>
      <c r="AD1897" s="59">
        <v>0</v>
      </c>
      <c r="AE1897" s="59">
        <v>0</v>
      </c>
      <c r="AF1897" s="59">
        <v>7024000</v>
      </c>
      <c r="AG1897" s="59">
        <v>0</v>
      </c>
      <c r="AH1897" s="59">
        <v>7024000</v>
      </c>
      <c r="AI1897" s="59">
        <v>0</v>
      </c>
      <c r="AJ1897" s="59">
        <v>7024000</v>
      </c>
      <c r="AK1897" s="59">
        <v>0</v>
      </c>
      <c r="AL1897" s="59">
        <v>7024000</v>
      </c>
      <c r="AM1897" s="59">
        <v>0</v>
      </c>
      <c r="AN1897" s="59">
        <v>7024000</v>
      </c>
      <c r="AO1897" s="59">
        <v>0</v>
      </c>
      <c r="AP1897" s="59">
        <v>7024000</v>
      </c>
      <c r="AQ1897" s="59">
        <v>0</v>
      </c>
      <c r="AR1897" s="59">
        <v>7024000</v>
      </c>
      <c r="AS1897" s="59">
        <v>0</v>
      </c>
      <c r="AT1897" s="59">
        <v>7024000</v>
      </c>
      <c r="AU1897" s="59">
        <v>0</v>
      </c>
      <c r="AV1897" s="59">
        <v>7024000</v>
      </c>
      <c r="AW1897" s="59">
        <v>0</v>
      </c>
      <c r="AX1897" s="59">
        <v>14048000</v>
      </c>
      <c r="AY1897" s="2">
        <v>0</v>
      </c>
      <c r="AZ1897" s="12" t="str">
        <f t="shared" si="222"/>
        <v>OK</v>
      </c>
      <c r="BA1897" s="12" t="str">
        <f t="shared" si="223"/>
        <v>OK</v>
      </c>
      <c r="BB1897" s="6">
        <f t="shared" si="224"/>
        <v>0</v>
      </c>
      <c r="BC1897" s="13">
        <f t="shared" si="225"/>
        <v>77264000</v>
      </c>
      <c r="BD1897" s="13">
        <f t="shared" si="226"/>
        <v>77264000</v>
      </c>
      <c r="BE1897" s="6">
        <f t="shared" si="227"/>
        <v>0</v>
      </c>
      <c r="BF1897" s="6">
        <f t="shared" si="228"/>
        <v>0</v>
      </c>
    </row>
    <row r="1898" spans="2:58" ht="114" x14ac:dyDescent="0.25">
      <c r="B1898" s="39" t="s">
        <v>2295</v>
      </c>
      <c r="C1898" s="39" t="s">
        <v>2088</v>
      </c>
      <c r="D1898" s="39" t="s">
        <v>37</v>
      </c>
      <c r="E1898" s="40" t="s">
        <v>2073</v>
      </c>
      <c r="F1898" s="40" t="s">
        <v>2074</v>
      </c>
      <c r="G1898" s="40" t="s">
        <v>38</v>
      </c>
      <c r="H1898" s="40">
        <v>81151600</v>
      </c>
      <c r="I1898" s="40" t="s">
        <v>8171</v>
      </c>
      <c r="J1898" s="40" t="s">
        <v>221</v>
      </c>
      <c r="K1898" s="40" t="s">
        <v>2291</v>
      </c>
      <c r="L1898" s="41" t="s">
        <v>154</v>
      </c>
      <c r="M1898" s="41" t="s">
        <v>154</v>
      </c>
      <c r="N1898" s="41">
        <v>12</v>
      </c>
      <c r="O1898" s="41" t="s">
        <v>223</v>
      </c>
      <c r="P1898" s="41" t="s">
        <v>224</v>
      </c>
      <c r="Q1898" s="58">
        <v>77264000</v>
      </c>
      <c r="R1898" s="58">
        <v>77264000</v>
      </c>
      <c r="S1898" s="41" t="s">
        <v>225</v>
      </c>
      <c r="T1898" s="41" t="s">
        <v>221</v>
      </c>
      <c r="U1898" s="40" t="s">
        <v>2261</v>
      </c>
      <c r="V1898" s="40" t="s">
        <v>2262</v>
      </c>
      <c r="W1898" s="40" t="s">
        <v>2279</v>
      </c>
      <c r="X1898" s="40" t="s">
        <v>229</v>
      </c>
      <c r="Y1898" s="40" t="s">
        <v>230</v>
      </c>
      <c r="Z1898" s="40" t="s">
        <v>2271</v>
      </c>
      <c r="AA1898" s="59">
        <v>0</v>
      </c>
      <c r="AB1898" s="59">
        <v>0</v>
      </c>
      <c r="AC1898" s="59">
        <v>77264000</v>
      </c>
      <c r="AD1898" s="59">
        <v>0</v>
      </c>
      <c r="AE1898" s="59">
        <v>0</v>
      </c>
      <c r="AF1898" s="59">
        <v>7024000</v>
      </c>
      <c r="AG1898" s="59">
        <v>0</v>
      </c>
      <c r="AH1898" s="59">
        <v>7024000</v>
      </c>
      <c r="AI1898" s="59">
        <v>0</v>
      </c>
      <c r="AJ1898" s="59">
        <v>7024000</v>
      </c>
      <c r="AK1898" s="59">
        <v>0</v>
      </c>
      <c r="AL1898" s="59">
        <v>7024000</v>
      </c>
      <c r="AM1898" s="59">
        <v>0</v>
      </c>
      <c r="AN1898" s="59">
        <v>7024000</v>
      </c>
      <c r="AO1898" s="59">
        <v>0</v>
      </c>
      <c r="AP1898" s="59">
        <v>7024000</v>
      </c>
      <c r="AQ1898" s="59">
        <v>0</v>
      </c>
      <c r="AR1898" s="59">
        <v>7024000</v>
      </c>
      <c r="AS1898" s="59">
        <v>0</v>
      </c>
      <c r="AT1898" s="59">
        <v>7024000</v>
      </c>
      <c r="AU1898" s="59">
        <v>0</v>
      </c>
      <c r="AV1898" s="59">
        <v>7024000</v>
      </c>
      <c r="AW1898" s="59">
        <v>0</v>
      </c>
      <c r="AX1898" s="59">
        <v>14048000</v>
      </c>
      <c r="AY1898" s="2">
        <v>0</v>
      </c>
      <c r="AZ1898" s="12" t="str">
        <f t="shared" si="222"/>
        <v>OK</v>
      </c>
      <c r="BA1898" s="12" t="str">
        <f t="shared" si="223"/>
        <v>OK</v>
      </c>
      <c r="BB1898" s="6">
        <f t="shared" si="224"/>
        <v>0</v>
      </c>
      <c r="BC1898" s="13">
        <f t="shared" si="225"/>
        <v>77264000</v>
      </c>
      <c r="BD1898" s="13">
        <f t="shared" si="226"/>
        <v>77264000</v>
      </c>
      <c r="BE1898" s="6">
        <f t="shared" si="227"/>
        <v>0</v>
      </c>
      <c r="BF1898" s="6">
        <f t="shared" si="228"/>
        <v>0</v>
      </c>
    </row>
    <row r="1899" spans="2:58" ht="114" x14ac:dyDescent="0.25">
      <c r="B1899" s="39" t="s">
        <v>2296</v>
      </c>
      <c r="C1899" s="39" t="s">
        <v>2088</v>
      </c>
      <c r="D1899" s="39" t="s">
        <v>37</v>
      </c>
      <c r="E1899" s="40" t="s">
        <v>2073</v>
      </c>
      <c r="F1899" s="40" t="s">
        <v>2074</v>
      </c>
      <c r="G1899" s="40" t="s">
        <v>38</v>
      </c>
      <c r="H1899" s="40">
        <v>81151600</v>
      </c>
      <c r="I1899" s="40" t="s">
        <v>8171</v>
      </c>
      <c r="J1899" s="40" t="s">
        <v>221</v>
      </c>
      <c r="K1899" s="40" t="s">
        <v>2291</v>
      </c>
      <c r="L1899" s="41" t="s">
        <v>154</v>
      </c>
      <c r="M1899" s="41" t="s">
        <v>154</v>
      </c>
      <c r="N1899" s="41">
        <v>12</v>
      </c>
      <c r="O1899" s="41" t="s">
        <v>223</v>
      </c>
      <c r="P1899" s="41" t="s">
        <v>224</v>
      </c>
      <c r="Q1899" s="58">
        <v>77264000</v>
      </c>
      <c r="R1899" s="58">
        <v>77264000</v>
      </c>
      <c r="S1899" s="41" t="s">
        <v>225</v>
      </c>
      <c r="T1899" s="41" t="s">
        <v>221</v>
      </c>
      <c r="U1899" s="40" t="s">
        <v>2261</v>
      </c>
      <c r="V1899" s="40" t="s">
        <v>2262</v>
      </c>
      <c r="W1899" s="40" t="s">
        <v>2279</v>
      </c>
      <c r="X1899" s="40" t="s">
        <v>229</v>
      </c>
      <c r="Y1899" s="40" t="s">
        <v>230</v>
      </c>
      <c r="Z1899" s="40" t="s">
        <v>2271</v>
      </c>
      <c r="AA1899" s="59">
        <v>0</v>
      </c>
      <c r="AB1899" s="59">
        <v>0</v>
      </c>
      <c r="AC1899" s="59">
        <v>77264000</v>
      </c>
      <c r="AD1899" s="59">
        <v>0</v>
      </c>
      <c r="AE1899" s="59">
        <v>0</v>
      </c>
      <c r="AF1899" s="59">
        <v>7024000</v>
      </c>
      <c r="AG1899" s="59">
        <v>0</v>
      </c>
      <c r="AH1899" s="59">
        <v>7024000</v>
      </c>
      <c r="AI1899" s="59">
        <v>0</v>
      </c>
      <c r="AJ1899" s="59">
        <v>7024000</v>
      </c>
      <c r="AK1899" s="59">
        <v>0</v>
      </c>
      <c r="AL1899" s="59">
        <v>7024000</v>
      </c>
      <c r="AM1899" s="59">
        <v>0</v>
      </c>
      <c r="AN1899" s="59">
        <v>7024000</v>
      </c>
      <c r="AO1899" s="59">
        <v>0</v>
      </c>
      <c r="AP1899" s="59">
        <v>7024000</v>
      </c>
      <c r="AQ1899" s="59">
        <v>0</v>
      </c>
      <c r="AR1899" s="59">
        <v>7024000</v>
      </c>
      <c r="AS1899" s="59">
        <v>0</v>
      </c>
      <c r="AT1899" s="59">
        <v>7024000</v>
      </c>
      <c r="AU1899" s="59">
        <v>0</v>
      </c>
      <c r="AV1899" s="59">
        <v>7024000</v>
      </c>
      <c r="AW1899" s="59">
        <v>0</v>
      </c>
      <c r="AX1899" s="59">
        <v>14048000</v>
      </c>
      <c r="AY1899" s="2">
        <v>0</v>
      </c>
      <c r="AZ1899" s="12" t="str">
        <f t="shared" si="222"/>
        <v>OK</v>
      </c>
      <c r="BA1899" s="12" t="str">
        <f t="shared" si="223"/>
        <v>OK</v>
      </c>
      <c r="BB1899" s="6">
        <f t="shared" si="224"/>
        <v>0</v>
      </c>
      <c r="BC1899" s="13">
        <f t="shared" si="225"/>
        <v>77264000</v>
      </c>
      <c r="BD1899" s="13">
        <f t="shared" si="226"/>
        <v>77264000</v>
      </c>
      <c r="BE1899" s="6">
        <f t="shared" si="227"/>
        <v>0</v>
      </c>
      <c r="BF1899" s="6">
        <f t="shared" si="228"/>
        <v>0</v>
      </c>
    </row>
    <row r="1900" spans="2:58" ht="114" x14ac:dyDescent="0.25">
      <c r="B1900" s="39" t="s">
        <v>2297</v>
      </c>
      <c r="C1900" s="39" t="s">
        <v>2088</v>
      </c>
      <c r="D1900" s="39" t="s">
        <v>37</v>
      </c>
      <c r="E1900" s="40" t="s">
        <v>2073</v>
      </c>
      <c r="F1900" s="40" t="s">
        <v>2074</v>
      </c>
      <c r="G1900" s="40" t="s">
        <v>38</v>
      </c>
      <c r="H1900" s="40">
        <v>81151600</v>
      </c>
      <c r="I1900" s="40" t="s">
        <v>8171</v>
      </c>
      <c r="J1900" s="40" t="s">
        <v>221</v>
      </c>
      <c r="K1900" s="40" t="s">
        <v>2291</v>
      </c>
      <c r="L1900" s="41" t="s">
        <v>154</v>
      </c>
      <c r="M1900" s="41" t="s">
        <v>154</v>
      </c>
      <c r="N1900" s="41">
        <v>12</v>
      </c>
      <c r="O1900" s="41" t="s">
        <v>223</v>
      </c>
      <c r="P1900" s="41" t="s">
        <v>224</v>
      </c>
      <c r="Q1900" s="58">
        <v>77264000</v>
      </c>
      <c r="R1900" s="58">
        <v>77264000</v>
      </c>
      <c r="S1900" s="41" t="s">
        <v>225</v>
      </c>
      <c r="T1900" s="41" t="s">
        <v>221</v>
      </c>
      <c r="U1900" s="40" t="s">
        <v>2261</v>
      </c>
      <c r="V1900" s="40" t="s">
        <v>2262</v>
      </c>
      <c r="W1900" s="40" t="s">
        <v>2279</v>
      </c>
      <c r="X1900" s="40" t="s">
        <v>229</v>
      </c>
      <c r="Y1900" s="40" t="s">
        <v>230</v>
      </c>
      <c r="Z1900" s="40" t="s">
        <v>2271</v>
      </c>
      <c r="AA1900" s="59">
        <v>0</v>
      </c>
      <c r="AB1900" s="59">
        <v>0</v>
      </c>
      <c r="AC1900" s="59">
        <v>77264000</v>
      </c>
      <c r="AD1900" s="59">
        <v>0</v>
      </c>
      <c r="AE1900" s="59">
        <v>0</v>
      </c>
      <c r="AF1900" s="59">
        <v>7024000</v>
      </c>
      <c r="AG1900" s="59">
        <v>0</v>
      </c>
      <c r="AH1900" s="59">
        <v>7024000</v>
      </c>
      <c r="AI1900" s="59">
        <v>0</v>
      </c>
      <c r="AJ1900" s="59">
        <v>7024000</v>
      </c>
      <c r="AK1900" s="59">
        <v>0</v>
      </c>
      <c r="AL1900" s="59">
        <v>7024000</v>
      </c>
      <c r="AM1900" s="59">
        <v>0</v>
      </c>
      <c r="AN1900" s="59">
        <v>7024000</v>
      </c>
      <c r="AO1900" s="59">
        <v>0</v>
      </c>
      <c r="AP1900" s="59">
        <v>7024000</v>
      </c>
      <c r="AQ1900" s="59">
        <v>0</v>
      </c>
      <c r="AR1900" s="59">
        <v>7024000</v>
      </c>
      <c r="AS1900" s="59">
        <v>0</v>
      </c>
      <c r="AT1900" s="59">
        <v>7024000</v>
      </c>
      <c r="AU1900" s="59">
        <v>0</v>
      </c>
      <c r="AV1900" s="59">
        <v>7024000</v>
      </c>
      <c r="AW1900" s="59">
        <v>0</v>
      </c>
      <c r="AX1900" s="59">
        <v>14048000</v>
      </c>
      <c r="AY1900" s="2">
        <v>0</v>
      </c>
      <c r="AZ1900" s="12" t="str">
        <f t="shared" si="222"/>
        <v>OK</v>
      </c>
      <c r="BA1900" s="12" t="str">
        <f t="shared" si="223"/>
        <v>OK</v>
      </c>
      <c r="BB1900" s="6">
        <f t="shared" si="224"/>
        <v>0</v>
      </c>
      <c r="BC1900" s="13">
        <f t="shared" si="225"/>
        <v>77264000</v>
      </c>
      <c r="BD1900" s="13">
        <f t="shared" si="226"/>
        <v>77264000</v>
      </c>
      <c r="BE1900" s="6">
        <f t="shared" si="227"/>
        <v>0</v>
      </c>
      <c r="BF1900" s="6">
        <f t="shared" si="228"/>
        <v>0</v>
      </c>
    </row>
    <row r="1901" spans="2:58" ht="114" x14ac:dyDescent="0.25">
      <c r="B1901" s="39" t="s">
        <v>2298</v>
      </c>
      <c r="C1901" s="39" t="s">
        <v>2088</v>
      </c>
      <c r="D1901" s="39" t="s">
        <v>37</v>
      </c>
      <c r="E1901" s="40" t="s">
        <v>2073</v>
      </c>
      <c r="F1901" s="40" t="s">
        <v>2074</v>
      </c>
      <c r="G1901" s="40" t="s">
        <v>38</v>
      </c>
      <c r="H1901" s="40">
        <v>81151600</v>
      </c>
      <c r="I1901" s="40" t="s">
        <v>8171</v>
      </c>
      <c r="J1901" s="40" t="s">
        <v>221</v>
      </c>
      <c r="K1901" s="40" t="s">
        <v>2291</v>
      </c>
      <c r="L1901" s="41" t="s">
        <v>154</v>
      </c>
      <c r="M1901" s="41" t="s">
        <v>154</v>
      </c>
      <c r="N1901" s="41">
        <v>12</v>
      </c>
      <c r="O1901" s="41" t="s">
        <v>223</v>
      </c>
      <c r="P1901" s="41" t="s">
        <v>224</v>
      </c>
      <c r="Q1901" s="58">
        <v>77264000</v>
      </c>
      <c r="R1901" s="58">
        <v>77264000</v>
      </c>
      <c r="S1901" s="41" t="s">
        <v>225</v>
      </c>
      <c r="T1901" s="41" t="s">
        <v>221</v>
      </c>
      <c r="U1901" s="40" t="s">
        <v>2261</v>
      </c>
      <c r="V1901" s="40" t="s">
        <v>2262</v>
      </c>
      <c r="W1901" s="40" t="s">
        <v>2279</v>
      </c>
      <c r="X1901" s="40" t="s">
        <v>229</v>
      </c>
      <c r="Y1901" s="40" t="s">
        <v>230</v>
      </c>
      <c r="Z1901" s="40" t="s">
        <v>2271</v>
      </c>
      <c r="AA1901" s="59">
        <v>0</v>
      </c>
      <c r="AB1901" s="59">
        <v>0</v>
      </c>
      <c r="AC1901" s="59">
        <v>77264000</v>
      </c>
      <c r="AD1901" s="59">
        <v>0</v>
      </c>
      <c r="AE1901" s="59">
        <v>0</v>
      </c>
      <c r="AF1901" s="59">
        <v>7024000</v>
      </c>
      <c r="AG1901" s="59">
        <v>0</v>
      </c>
      <c r="AH1901" s="59">
        <v>7024000</v>
      </c>
      <c r="AI1901" s="59">
        <v>0</v>
      </c>
      <c r="AJ1901" s="59">
        <v>7024000</v>
      </c>
      <c r="AK1901" s="59">
        <v>0</v>
      </c>
      <c r="AL1901" s="59">
        <v>7024000</v>
      </c>
      <c r="AM1901" s="59">
        <v>0</v>
      </c>
      <c r="AN1901" s="59">
        <v>7024000</v>
      </c>
      <c r="AO1901" s="59">
        <v>0</v>
      </c>
      <c r="AP1901" s="59">
        <v>7024000</v>
      </c>
      <c r="AQ1901" s="59">
        <v>0</v>
      </c>
      <c r="AR1901" s="59">
        <v>7024000</v>
      </c>
      <c r="AS1901" s="59">
        <v>0</v>
      </c>
      <c r="AT1901" s="59">
        <v>7024000</v>
      </c>
      <c r="AU1901" s="59">
        <v>0</v>
      </c>
      <c r="AV1901" s="59">
        <v>7024000</v>
      </c>
      <c r="AW1901" s="59">
        <v>0</v>
      </c>
      <c r="AX1901" s="59">
        <v>14048000</v>
      </c>
      <c r="AY1901" s="2">
        <v>0</v>
      </c>
      <c r="AZ1901" s="12" t="str">
        <f t="shared" si="222"/>
        <v>OK</v>
      </c>
      <c r="BA1901" s="12" t="str">
        <f t="shared" si="223"/>
        <v>OK</v>
      </c>
      <c r="BB1901" s="6">
        <f t="shared" si="224"/>
        <v>0</v>
      </c>
      <c r="BC1901" s="13">
        <f t="shared" si="225"/>
        <v>77264000</v>
      </c>
      <c r="BD1901" s="13">
        <f t="shared" si="226"/>
        <v>77264000</v>
      </c>
      <c r="BE1901" s="6">
        <f t="shared" si="227"/>
        <v>0</v>
      </c>
      <c r="BF1901" s="6">
        <f t="shared" si="228"/>
        <v>0</v>
      </c>
    </row>
    <row r="1902" spans="2:58" ht="114" x14ac:dyDescent="0.25">
      <c r="B1902" s="39" t="s">
        <v>2299</v>
      </c>
      <c r="C1902" s="39" t="s">
        <v>2088</v>
      </c>
      <c r="D1902" s="39" t="s">
        <v>37</v>
      </c>
      <c r="E1902" s="40" t="s">
        <v>2073</v>
      </c>
      <c r="F1902" s="40" t="s">
        <v>2074</v>
      </c>
      <c r="G1902" s="40" t="s">
        <v>38</v>
      </c>
      <c r="H1902" s="40">
        <v>81151600</v>
      </c>
      <c r="I1902" s="40" t="s">
        <v>8171</v>
      </c>
      <c r="J1902" s="40" t="s">
        <v>221</v>
      </c>
      <c r="K1902" s="40" t="s">
        <v>2291</v>
      </c>
      <c r="L1902" s="41" t="s">
        <v>154</v>
      </c>
      <c r="M1902" s="41" t="s">
        <v>154</v>
      </c>
      <c r="N1902" s="41">
        <v>12</v>
      </c>
      <c r="O1902" s="41" t="s">
        <v>223</v>
      </c>
      <c r="P1902" s="41" t="s">
        <v>224</v>
      </c>
      <c r="Q1902" s="58">
        <v>77264000</v>
      </c>
      <c r="R1902" s="58">
        <v>77264000</v>
      </c>
      <c r="S1902" s="41" t="s">
        <v>225</v>
      </c>
      <c r="T1902" s="41" t="s">
        <v>221</v>
      </c>
      <c r="U1902" s="40" t="s">
        <v>2261</v>
      </c>
      <c r="V1902" s="40" t="s">
        <v>2262</v>
      </c>
      <c r="W1902" s="40" t="s">
        <v>2279</v>
      </c>
      <c r="X1902" s="40" t="s">
        <v>229</v>
      </c>
      <c r="Y1902" s="40" t="s">
        <v>230</v>
      </c>
      <c r="Z1902" s="40" t="s">
        <v>2271</v>
      </c>
      <c r="AA1902" s="59">
        <v>0</v>
      </c>
      <c r="AB1902" s="59">
        <v>0</v>
      </c>
      <c r="AC1902" s="59">
        <v>77264000</v>
      </c>
      <c r="AD1902" s="59">
        <v>0</v>
      </c>
      <c r="AE1902" s="59">
        <v>0</v>
      </c>
      <c r="AF1902" s="59">
        <v>7024000</v>
      </c>
      <c r="AG1902" s="59">
        <v>0</v>
      </c>
      <c r="AH1902" s="59">
        <v>7024000</v>
      </c>
      <c r="AI1902" s="59">
        <v>0</v>
      </c>
      <c r="AJ1902" s="59">
        <v>7024000</v>
      </c>
      <c r="AK1902" s="59">
        <v>0</v>
      </c>
      <c r="AL1902" s="59">
        <v>7024000</v>
      </c>
      <c r="AM1902" s="59">
        <v>0</v>
      </c>
      <c r="AN1902" s="59">
        <v>7024000</v>
      </c>
      <c r="AO1902" s="59">
        <v>0</v>
      </c>
      <c r="AP1902" s="59">
        <v>7024000</v>
      </c>
      <c r="AQ1902" s="59">
        <v>0</v>
      </c>
      <c r="AR1902" s="59">
        <v>7024000</v>
      </c>
      <c r="AS1902" s="59">
        <v>0</v>
      </c>
      <c r="AT1902" s="59">
        <v>7024000</v>
      </c>
      <c r="AU1902" s="59">
        <v>0</v>
      </c>
      <c r="AV1902" s="59">
        <v>7024000</v>
      </c>
      <c r="AW1902" s="59">
        <v>0</v>
      </c>
      <c r="AX1902" s="59">
        <v>14048000</v>
      </c>
      <c r="AY1902" s="2">
        <v>0</v>
      </c>
      <c r="AZ1902" s="12" t="str">
        <f t="shared" si="222"/>
        <v>OK</v>
      </c>
      <c r="BA1902" s="12" t="str">
        <f t="shared" si="223"/>
        <v>OK</v>
      </c>
      <c r="BB1902" s="6">
        <f t="shared" si="224"/>
        <v>0</v>
      </c>
      <c r="BC1902" s="13">
        <f t="shared" si="225"/>
        <v>77264000</v>
      </c>
      <c r="BD1902" s="13">
        <f t="shared" si="226"/>
        <v>77264000</v>
      </c>
      <c r="BE1902" s="6">
        <f t="shared" si="227"/>
        <v>0</v>
      </c>
      <c r="BF1902" s="6">
        <f t="shared" si="228"/>
        <v>0</v>
      </c>
    </row>
    <row r="1903" spans="2:58" ht="114" x14ac:dyDescent="0.25">
      <c r="B1903" s="39" t="s">
        <v>2300</v>
      </c>
      <c r="C1903" s="39" t="s">
        <v>2088</v>
      </c>
      <c r="D1903" s="39" t="s">
        <v>37</v>
      </c>
      <c r="E1903" s="40" t="s">
        <v>2073</v>
      </c>
      <c r="F1903" s="40" t="s">
        <v>2074</v>
      </c>
      <c r="G1903" s="40" t="s">
        <v>38</v>
      </c>
      <c r="H1903" s="40">
        <v>81151600</v>
      </c>
      <c r="I1903" s="40" t="s">
        <v>8171</v>
      </c>
      <c r="J1903" s="40" t="s">
        <v>221</v>
      </c>
      <c r="K1903" s="40" t="s">
        <v>2291</v>
      </c>
      <c r="L1903" s="41" t="s">
        <v>154</v>
      </c>
      <c r="M1903" s="41" t="s">
        <v>154</v>
      </c>
      <c r="N1903" s="41">
        <v>12</v>
      </c>
      <c r="O1903" s="41" t="s">
        <v>223</v>
      </c>
      <c r="P1903" s="41" t="s">
        <v>224</v>
      </c>
      <c r="Q1903" s="58">
        <v>77264000</v>
      </c>
      <c r="R1903" s="58">
        <v>77264000</v>
      </c>
      <c r="S1903" s="41" t="s">
        <v>225</v>
      </c>
      <c r="T1903" s="41" t="s">
        <v>221</v>
      </c>
      <c r="U1903" s="40" t="s">
        <v>2261</v>
      </c>
      <c r="V1903" s="40" t="s">
        <v>2262</v>
      </c>
      <c r="W1903" s="40" t="s">
        <v>2279</v>
      </c>
      <c r="X1903" s="40" t="s">
        <v>229</v>
      </c>
      <c r="Y1903" s="40" t="s">
        <v>230</v>
      </c>
      <c r="Z1903" s="40" t="s">
        <v>2271</v>
      </c>
      <c r="AA1903" s="59">
        <v>0</v>
      </c>
      <c r="AB1903" s="59">
        <v>0</v>
      </c>
      <c r="AC1903" s="59">
        <v>77264000</v>
      </c>
      <c r="AD1903" s="59">
        <v>0</v>
      </c>
      <c r="AE1903" s="59">
        <v>0</v>
      </c>
      <c r="AF1903" s="59">
        <v>7024000</v>
      </c>
      <c r="AG1903" s="59">
        <v>0</v>
      </c>
      <c r="AH1903" s="59">
        <v>7024000</v>
      </c>
      <c r="AI1903" s="59">
        <v>0</v>
      </c>
      <c r="AJ1903" s="59">
        <v>7024000</v>
      </c>
      <c r="AK1903" s="59">
        <v>0</v>
      </c>
      <c r="AL1903" s="59">
        <v>7024000</v>
      </c>
      <c r="AM1903" s="59">
        <v>0</v>
      </c>
      <c r="AN1903" s="59">
        <v>7024000</v>
      </c>
      <c r="AO1903" s="59">
        <v>0</v>
      </c>
      <c r="AP1903" s="59">
        <v>7024000</v>
      </c>
      <c r="AQ1903" s="59">
        <v>0</v>
      </c>
      <c r="AR1903" s="59">
        <v>7024000</v>
      </c>
      <c r="AS1903" s="59">
        <v>0</v>
      </c>
      <c r="AT1903" s="59">
        <v>7024000</v>
      </c>
      <c r="AU1903" s="59">
        <v>0</v>
      </c>
      <c r="AV1903" s="59">
        <v>7024000</v>
      </c>
      <c r="AW1903" s="59">
        <v>0</v>
      </c>
      <c r="AX1903" s="59">
        <v>14048000</v>
      </c>
      <c r="AY1903" s="2">
        <v>0</v>
      </c>
      <c r="AZ1903" s="12" t="str">
        <f t="shared" ref="AZ1903:AZ1966" si="229">IF(OR($R1903&lt;&gt;"",SUM(AA1903:AX1903)&lt;&gt;0),IF(R1903=BC1903,"OK",IF(R1903&gt;BC1903,"Valor estimado supera a Compromisos en "&amp;DOLLAR(R1903-BC1903),"Compromisos superan al Valor estimado en "&amp;DOLLAR(BC1903-R1903))),"")</f>
        <v>OK</v>
      </c>
      <c r="BA1903" s="12" t="str">
        <f t="shared" ref="BA1903:BA1966" si="230">IF(OR($R1903&lt;&gt;"",SUM(AA1903:AX1903)&lt;&gt;0),IF(R1903=BD1903,"OK",IF(R1903&gt;BD1903,"Valor estimado supera a Obligaciones en "&amp;DOLLAR(R1903-BD1903),"Obligaciones superan al Valor estimado en "&amp;DOLLAR(BD1903-R1903))),"")</f>
        <v>OK</v>
      </c>
      <c r="BB1903" s="6">
        <f t="shared" ref="BB1903:BB1966" si="231">+IF(B1903&lt;&gt;"",COUNTBLANK(E1903:AX1903),0)</f>
        <v>0</v>
      </c>
      <c r="BC1903" s="13">
        <f t="shared" ref="BC1903:BC1966" si="232">+SUM(AA1903,AC1903,AE1903,AG1903,AI1903,AK1903,AM1903,AO1903,AQ1903,AS1903,AU1903,AW1903)</f>
        <v>77264000</v>
      </c>
      <c r="BD1903" s="13">
        <f t="shared" ref="BD1903:BD1966" si="233">+SUM(AB1903,AD1903,AF1903,AH1903,AJ1903,AL1903,AN1903,AP1903,AR1903,AT1903,AV1903,AX1903)</f>
        <v>77264000</v>
      </c>
      <c r="BE1903" s="6">
        <f t="shared" ref="BE1903:BE1966" si="234">+IF(OR(AZ1903="ok",AZ1903=""),0,1)</f>
        <v>0</v>
      </c>
      <c r="BF1903" s="6">
        <f t="shared" ref="BF1903:BF1966" si="235">+IF(OR(BA1903="ok",BA1903=""),0,1)</f>
        <v>0</v>
      </c>
    </row>
    <row r="1904" spans="2:58" ht="114" x14ac:dyDescent="0.25">
      <c r="B1904" s="39" t="s">
        <v>2301</v>
      </c>
      <c r="C1904" s="39" t="s">
        <v>2088</v>
      </c>
      <c r="D1904" s="39" t="s">
        <v>37</v>
      </c>
      <c r="E1904" s="40" t="s">
        <v>2073</v>
      </c>
      <c r="F1904" s="40" t="s">
        <v>2074</v>
      </c>
      <c r="G1904" s="40" t="s">
        <v>38</v>
      </c>
      <c r="H1904" s="40">
        <v>81151600</v>
      </c>
      <c r="I1904" s="40" t="s">
        <v>8171</v>
      </c>
      <c r="J1904" s="40" t="s">
        <v>221</v>
      </c>
      <c r="K1904" s="40" t="s">
        <v>2291</v>
      </c>
      <c r="L1904" s="41" t="s">
        <v>154</v>
      </c>
      <c r="M1904" s="41" t="s">
        <v>154</v>
      </c>
      <c r="N1904" s="41">
        <v>12</v>
      </c>
      <c r="O1904" s="41" t="s">
        <v>223</v>
      </c>
      <c r="P1904" s="41" t="s">
        <v>224</v>
      </c>
      <c r="Q1904" s="58">
        <v>77264000</v>
      </c>
      <c r="R1904" s="58">
        <v>77264000</v>
      </c>
      <c r="S1904" s="41" t="s">
        <v>225</v>
      </c>
      <c r="T1904" s="41" t="s">
        <v>221</v>
      </c>
      <c r="U1904" s="40" t="s">
        <v>2261</v>
      </c>
      <c r="V1904" s="40" t="s">
        <v>2262</v>
      </c>
      <c r="W1904" s="40" t="s">
        <v>2279</v>
      </c>
      <c r="X1904" s="40" t="s">
        <v>229</v>
      </c>
      <c r="Y1904" s="40" t="s">
        <v>230</v>
      </c>
      <c r="Z1904" s="40" t="s">
        <v>2271</v>
      </c>
      <c r="AA1904" s="59">
        <v>0</v>
      </c>
      <c r="AB1904" s="59">
        <v>0</v>
      </c>
      <c r="AC1904" s="59">
        <v>77264000</v>
      </c>
      <c r="AD1904" s="59">
        <v>0</v>
      </c>
      <c r="AE1904" s="59">
        <v>0</v>
      </c>
      <c r="AF1904" s="59">
        <v>7024000</v>
      </c>
      <c r="AG1904" s="59">
        <v>0</v>
      </c>
      <c r="AH1904" s="59">
        <v>7024000</v>
      </c>
      <c r="AI1904" s="59">
        <v>0</v>
      </c>
      <c r="AJ1904" s="59">
        <v>7024000</v>
      </c>
      <c r="AK1904" s="59">
        <v>0</v>
      </c>
      <c r="AL1904" s="59">
        <v>7024000</v>
      </c>
      <c r="AM1904" s="59">
        <v>0</v>
      </c>
      <c r="AN1904" s="59">
        <v>7024000</v>
      </c>
      <c r="AO1904" s="59">
        <v>0</v>
      </c>
      <c r="AP1904" s="59">
        <v>7024000</v>
      </c>
      <c r="AQ1904" s="59">
        <v>0</v>
      </c>
      <c r="AR1904" s="59">
        <v>7024000</v>
      </c>
      <c r="AS1904" s="59">
        <v>0</v>
      </c>
      <c r="AT1904" s="59">
        <v>7024000</v>
      </c>
      <c r="AU1904" s="59">
        <v>0</v>
      </c>
      <c r="AV1904" s="59">
        <v>7024000</v>
      </c>
      <c r="AW1904" s="59">
        <v>0</v>
      </c>
      <c r="AX1904" s="59">
        <v>14048000</v>
      </c>
      <c r="AY1904" s="2">
        <v>0</v>
      </c>
      <c r="AZ1904" s="12" t="str">
        <f t="shared" si="229"/>
        <v>OK</v>
      </c>
      <c r="BA1904" s="12" t="str">
        <f t="shared" si="230"/>
        <v>OK</v>
      </c>
      <c r="BB1904" s="6">
        <f t="shared" si="231"/>
        <v>0</v>
      </c>
      <c r="BC1904" s="13">
        <f t="shared" si="232"/>
        <v>77264000</v>
      </c>
      <c r="BD1904" s="13">
        <f t="shared" si="233"/>
        <v>77264000</v>
      </c>
      <c r="BE1904" s="6">
        <f t="shared" si="234"/>
        <v>0</v>
      </c>
      <c r="BF1904" s="6">
        <f t="shared" si="235"/>
        <v>0</v>
      </c>
    </row>
    <row r="1905" spans="2:58" ht="114" x14ac:dyDescent="0.25">
      <c r="B1905" s="39" t="s">
        <v>2302</v>
      </c>
      <c r="C1905" s="39" t="s">
        <v>2088</v>
      </c>
      <c r="D1905" s="39" t="s">
        <v>37</v>
      </c>
      <c r="E1905" s="40" t="s">
        <v>2073</v>
      </c>
      <c r="F1905" s="40" t="s">
        <v>2074</v>
      </c>
      <c r="G1905" s="40" t="s">
        <v>38</v>
      </c>
      <c r="H1905" s="40">
        <v>81151600</v>
      </c>
      <c r="I1905" s="40" t="s">
        <v>8171</v>
      </c>
      <c r="J1905" s="40" t="s">
        <v>221</v>
      </c>
      <c r="K1905" s="40" t="s">
        <v>2291</v>
      </c>
      <c r="L1905" s="41" t="s">
        <v>154</v>
      </c>
      <c r="M1905" s="41" t="s">
        <v>154</v>
      </c>
      <c r="N1905" s="41">
        <v>12</v>
      </c>
      <c r="O1905" s="41" t="s">
        <v>223</v>
      </c>
      <c r="P1905" s="41" t="s">
        <v>224</v>
      </c>
      <c r="Q1905" s="58">
        <v>77264000</v>
      </c>
      <c r="R1905" s="58">
        <v>77264000</v>
      </c>
      <c r="S1905" s="41" t="s">
        <v>225</v>
      </c>
      <c r="T1905" s="41" t="s">
        <v>221</v>
      </c>
      <c r="U1905" s="40" t="s">
        <v>2261</v>
      </c>
      <c r="V1905" s="40" t="s">
        <v>2262</v>
      </c>
      <c r="W1905" s="40" t="s">
        <v>2279</v>
      </c>
      <c r="X1905" s="40" t="s">
        <v>229</v>
      </c>
      <c r="Y1905" s="40" t="s">
        <v>230</v>
      </c>
      <c r="Z1905" s="40" t="s">
        <v>2271</v>
      </c>
      <c r="AA1905" s="59">
        <v>0</v>
      </c>
      <c r="AB1905" s="59">
        <v>0</v>
      </c>
      <c r="AC1905" s="59">
        <v>77264000</v>
      </c>
      <c r="AD1905" s="59">
        <v>0</v>
      </c>
      <c r="AE1905" s="59">
        <v>0</v>
      </c>
      <c r="AF1905" s="59">
        <v>7024000</v>
      </c>
      <c r="AG1905" s="59">
        <v>0</v>
      </c>
      <c r="AH1905" s="59">
        <v>7024000</v>
      </c>
      <c r="AI1905" s="59">
        <v>0</v>
      </c>
      <c r="AJ1905" s="59">
        <v>7024000</v>
      </c>
      <c r="AK1905" s="59">
        <v>0</v>
      </c>
      <c r="AL1905" s="59">
        <v>7024000</v>
      </c>
      <c r="AM1905" s="59">
        <v>0</v>
      </c>
      <c r="AN1905" s="59">
        <v>7024000</v>
      </c>
      <c r="AO1905" s="59">
        <v>0</v>
      </c>
      <c r="AP1905" s="59">
        <v>7024000</v>
      </c>
      <c r="AQ1905" s="59">
        <v>0</v>
      </c>
      <c r="AR1905" s="59">
        <v>7024000</v>
      </c>
      <c r="AS1905" s="59">
        <v>0</v>
      </c>
      <c r="AT1905" s="59">
        <v>7024000</v>
      </c>
      <c r="AU1905" s="59">
        <v>0</v>
      </c>
      <c r="AV1905" s="59">
        <v>7024000</v>
      </c>
      <c r="AW1905" s="59">
        <v>0</v>
      </c>
      <c r="AX1905" s="59">
        <v>14048000</v>
      </c>
      <c r="AY1905" s="2">
        <v>0</v>
      </c>
      <c r="AZ1905" s="12" t="str">
        <f t="shared" si="229"/>
        <v>OK</v>
      </c>
      <c r="BA1905" s="12" t="str">
        <f t="shared" si="230"/>
        <v>OK</v>
      </c>
      <c r="BB1905" s="6">
        <f t="shared" si="231"/>
        <v>0</v>
      </c>
      <c r="BC1905" s="13">
        <f t="shared" si="232"/>
        <v>77264000</v>
      </c>
      <c r="BD1905" s="13">
        <f t="shared" si="233"/>
        <v>77264000</v>
      </c>
      <c r="BE1905" s="6">
        <f t="shared" si="234"/>
        <v>0</v>
      </c>
      <c r="BF1905" s="6">
        <f t="shared" si="235"/>
        <v>0</v>
      </c>
    </row>
    <row r="1906" spans="2:58" ht="114" x14ac:dyDescent="0.25">
      <c r="B1906" s="39" t="s">
        <v>2303</v>
      </c>
      <c r="C1906" s="39" t="s">
        <v>2088</v>
      </c>
      <c r="D1906" s="39" t="s">
        <v>37</v>
      </c>
      <c r="E1906" s="40" t="s">
        <v>2073</v>
      </c>
      <c r="F1906" s="40" t="s">
        <v>2074</v>
      </c>
      <c r="G1906" s="40" t="s">
        <v>38</v>
      </c>
      <c r="H1906" s="40">
        <v>81151600</v>
      </c>
      <c r="I1906" s="40" t="s">
        <v>8171</v>
      </c>
      <c r="J1906" s="40" t="s">
        <v>221</v>
      </c>
      <c r="K1906" s="40" t="s">
        <v>2291</v>
      </c>
      <c r="L1906" s="41" t="s">
        <v>154</v>
      </c>
      <c r="M1906" s="41" t="s">
        <v>154</v>
      </c>
      <c r="N1906" s="41">
        <v>12</v>
      </c>
      <c r="O1906" s="41" t="s">
        <v>223</v>
      </c>
      <c r="P1906" s="41" t="s">
        <v>224</v>
      </c>
      <c r="Q1906" s="58">
        <v>77264000</v>
      </c>
      <c r="R1906" s="58">
        <v>77264000</v>
      </c>
      <c r="S1906" s="41" t="s">
        <v>225</v>
      </c>
      <c r="T1906" s="41" t="s">
        <v>221</v>
      </c>
      <c r="U1906" s="40" t="s">
        <v>2261</v>
      </c>
      <c r="V1906" s="40" t="s">
        <v>2262</v>
      </c>
      <c r="W1906" s="40" t="s">
        <v>2279</v>
      </c>
      <c r="X1906" s="40" t="s">
        <v>229</v>
      </c>
      <c r="Y1906" s="40" t="s">
        <v>230</v>
      </c>
      <c r="Z1906" s="40" t="s">
        <v>2271</v>
      </c>
      <c r="AA1906" s="59">
        <v>0</v>
      </c>
      <c r="AB1906" s="59">
        <v>0</v>
      </c>
      <c r="AC1906" s="59">
        <v>77264000</v>
      </c>
      <c r="AD1906" s="59">
        <v>0</v>
      </c>
      <c r="AE1906" s="59">
        <v>0</v>
      </c>
      <c r="AF1906" s="59">
        <v>7024000</v>
      </c>
      <c r="AG1906" s="59">
        <v>0</v>
      </c>
      <c r="AH1906" s="59">
        <v>7024000</v>
      </c>
      <c r="AI1906" s="59">
        <v>0</v>
      </c>
      <c r="AJ1906" s="59">
        <v>7024000</v>
      </c>
      <c r="AK1906" s="59">
        <v>0</v>
      </c>
      <c r="AL1906" s="59">
        <v>7024000</v>
      </c>
      <c r="AM1906" s="59">
        <v>0</v>
      </c>
      <c r="AN1906" s="59">
        <v>7024000</v>
      </c>
      <c r="AO1906" s="59">
        <v>0</v>
      </c>
      <c r="AP1906" s="59">
        <v>7024000</v>
      </c>
      <c r="AQ1906" s="59">
        <v>0</v>
      </c>
      <c r="AR1906" s="59">
        <v>7024000</v>
      </c>
      <c r="AS1906" s="59">
        <v>0</v>
      </c>
      <c r="AT1906" s="59">
        <v>7024000</v>
      </c>
      <c r="AU1906" s="59">
        <v>0</v>
      </c>
      <c r="AV1906" s="59">
        <v>7024000</v>
      </c>
      <c r="AW1906" s="59">
        <v>0</v>
      </c>
      <c r="AX1906" s="59">
        <v>14048000</v>
      </c>
      <c r="AY1906" s="2">
        <v>0</v>
      </c>
      <c r="AZ1906" s="12" t="str">
        <f t="shared" si="229"/>
        <v>OK</v>
      </c>
      <c r="BA1906" s="12" t="str">
        <f t="shared" si="230"/>
        <v>OK</v>
      </c>
      <c r="BB1906" s="6">
        <f t="shared" si="231"/>
        <v>0</v>
      </c>
      <c r="BC1906" s="13">
        <f t="shared" si="232"/>
        <v>77264000</v>
      </c>
      <c r="BD1906" s="13">
        <f t="shared" si="233"/>
        <v>77264000</v>
      </c>
      <c r="BE1906" s="6">
        <f t="shared" si="234"/>
        <v>0</v>
      </c>
      <c r="BF1906" s="6">
        <f t="shared" si="235"/>
        <v>0</v>
      </c>
    </row>
    <row r="1907" spans="2:58" ht="114" x14ac:dyDescent="0.25">
      <c r="B1907" s="39" t="s">
        <v>2304</v>
      </c>
      <c r="C1907" s="39" t="s">
        <v>2088</v>
      </c>
      <c r="D1907" s="39" t="s">
        <v>37</v>
      </c>
      <c r="E1907" s="40" t="s">
        <v>2073</v>
      </c>
      <c r="F1907" s="40" t="s">
        <v>2074</v>
      </c>
      <c r="G1907" s="40" t="s">
        <v>38</v>
      </c>
      <c r="H1907" s="40">
        <v>81151600</v>
      </c>
      <c r="I1907" s="40" t="s">
        <v>8171</v>
      </c>
      <c r="J1907" s="40" t="s">
        <v>221</v>
      </c>
      <c r="K1907" s="40" t="s">
        <v>2291</v>
      </c>
      <c r="L1907" s="41" t="s">
        <v>154</v>
      </c>
      <c r="M1907" s="41" t="s">
        <v>154</v>
      </c>
      <c r="N1907" s="41">
        <v>12</v>
      </c>
      <c r="O1907" s="41" t="s">
        <v>223</v>
      </c>
      <c r="P1907" s="41" t="s">
        <v>224</v>
      </c>
      <c r="Q1907" s="58">
        <v>77264000</v>
      </c>
      <c r="R1907" s="58">
        <v>77264000</v>
      </c>
      <c r="S1907" s="41" t="s">
        <v>225</v>
      </c>
      <c r="T1907" s="41" t="s">
        <v>221</v>
      </c>
      <c r="U1907" s="40" t="s">
        <v>2261</v>
      </c>
      <c r="V1907" s="40" t="s">
        <v>2262</v>
      </c>
      <c r="W1907" s="40" t="s">
        <v>2279</v>
      </c>
      <c r="X1907" s="40" t="s">
        <v>229</v>
      </c>
      <c r="Y1907" s="40" t="s">
        <v>230</v>
      </c>
      <c r="Z1907" s="40" t="s">
        <v>2271</v>
      </c>
      <c r="AA1907" s="59">
        <v>0</v>
      </c>
      <c r="AB1907" s="59">
        <v>0</v>
      </c>
      <c r="AC1907" s="59">
        <v>77264000</v>
      </c>
      <c r="AD1907" s="59">
        <v>0</v>
      </c>
      <c r="AE1907" s="59">
        <v>0</v>
      </c>
      <c r="AF1907" s="59">
        <v>7024000</v>
      </c>
      <c r="AG1907" s="59">
        <v>0</v>
      </c>
      <c r="AH1907" s="59">
        <v>7024000</v>
      </c>
      <c r="AI1907" s="59">
        <v>0</v>
      </c>
      <c r="AJ1907" s="59">
        <v>7024000</v>
      </c>
      <c r="AK1907" s="59">
        <v>0</v>
      </c>
      <c r="AL1907" s="59">
        <v>7024000</v>
      </c>
      <c r="AM1907" s="59">
        <v>0</v>
      </c>
      <c r="AN1907" s="59">
        <v>7024000</v>
      </c>
      <c r="AO1907" s="59">
        <v>0</v>
      </c>
      <c r="AP1907" s="59">
        <v>7024000</v>
      </c>
      <c r="AQ1907" s="59">
        <v>0</v>
      </c>
      <c r="AR1907" s="59">
        <v>7024000</v>
      </c>
      <c r="AS1907" s="59">
        <v>0</v>
      </c>
      <c r="AT1907" s="59">
        <v>7024000</v>
      </c>
      <c r="AU1907" s="59">
        <v>0</v>
      </c>
      <c r="AV1907" s="59">
        <v>7024000</v>
      </c>
      <c r="AW1907" s="59">
        <v>0</v>
      </c>
      <c r="AX1907" s="59">
        <v>14048000</v>
      </c>
      <c r="AY1907" s="2">
        <v>0</v>
      </c>
      <c r="AZ1907" s="12" t="str">
        <f t="shared" si="229"/>
        <v>OK</v>
      </c>
      <c r="BA1907" s="12" t="str">
        <f t="shared" si="230"/>
        <v>OK</v>
      </c>
      <c r="BB1907" s="6">
        <f t="shared" si="231"/>
        <v>0</v>
      </c>
      <c r="BC1907" s="13">
        <f t="shared" si="232"/>
        <v>77264000</v>
      </c>
      <c r="BD1907" s="13">
        <f t="shared" si="233"/>
        <v>77264000</v>
      </c>
      <c r="BE1907" s="6">
        <f t="shared" si="234"/>
        <v>0</v>
      </c>
      <c r="BF1907" s="6">
        <f t="shared" si="235"/>
        <v>0</v>
      </c>
    </row>
    <row r="1908" spans="2:58" ht="114" x14ac:dyDescent="0.25">
      <c r="B1908" s="39" t="s">
        <v>2305</v>
      </c>
      <c r="C1908" s="39" t="s">
        <v>2088</v>
      </c>
      <c r="D1908" s="39" t="s">
        <v>37</v>
      </c>
      <c r="E1908" s="40" t="s">
        <v>2073</v>
      </c>
      <c r="F1908" s="40" t="s">
        <v>2074</v>
      </c>
      <c r="G1908" s="40" t="s">
        <v>38</v>
      </c>
      <c r="H1908" s="40">
        <v>81151600</v>
      </c>
      <c r="I1908" s="40" t="s">
        <v>8171</v>
      </c>
      <c r="J1908" s="40" t="s">
        <v>221</v>
      </c>
      <c r="K1908" s="40" t="s">
        <v>2291</v>
      </c>
      <c r="L1908" s="41" t="s">
        <v>154</v>
      </c>
      <c r="M1908" s="41" t="s">
        <v>154</v>
      </c>
      <c r="N1908" s="41">
        <v>12</v>
      </c>
      <c r="O1908" s="41" t="s">
        <v>223</v>
      </c>
      <c r="P1908" s="41" t="s">
        <v>224</v>
      </c>
      <c r="Q1908" s="58">
        <v>77264000</v>
      </c>
      <c r="R1908" s="58">
        <v>77264000</v>
      </c>
      <c r="S1908" s="41" t="s">
        <v>225</v>
      </c>
      <c r="T1908" s="41" t="s">
        <v>221</v>
      </c>
      <c r="U1908" s="40" t="s">
        <v>2261</v>
      </c>
      <c r="V1908" s="40" t="s">
        <v>2262</v>
      </c>
      <c r="W1908" s="40" t="s">
        <v>2279</v>
      </c>
      <c r="X1908" s="40" t="s">
        <v>229</v>
      </c>
      <c r="Y1908" s="40" t="s">
        <v>230</v>
      </c>
      <c r="Z1908" s="40" t="s">
        <v>2271</v>
      </c>
      <c r="AA1908" s="59">
        <v>0</v>
      </c>
      <c r="AB1908" s="59">
        <v>0</v>
      </c>
      <c r="AC1908" s="59">
        <v>77264000</v>
      </c>
      <c r="AD1908" s="59">
        <v>0</v>
      </c>
      <c r="AE1908" s="59">
        <v>0</v>
      </c>
      <c r="AF1908" s="59">
        <v>7024000</v>
      </c>
      <c r="AG1908" s="59">
        <v>0</v>
      </c>
      <c r="AH1908" s="59">
        <v>7024000</v>
      </c>
      <c r="AI1908" s="59">
        <v>0</v>
      </c>
      <c r="AJ1908" s="59">
        <v>7024000</v>
      </c>
      <c r="AK1908" s="59">
        <v>0</v>
      </c>
      <c r="AL1908" s="59">
        <v>7024000</v>
      </c>
      <c r="AM1908" s="59">
        <v>0</v>
      </c>
      <c r="AN1908" s="59">
        <v>7024000</v>
      </c>
      <c r="AO1908" s="59">
        <v>0</v>
      </c>
      <c r="AP1908" s="59">
        <v>7024000</v>
      </c>
      <c r="AQ1908" s="59">
        <v>0</v>
      </c>
      <c r="AR1908" s="59">
        <v>7024000</v>
      </c>
      <c r="AS1908" s="59">
        <v>0</v>
      </c>
      <c r="AT1908" s="59">
        <v>7024000</v>
      </c>
      <c r="AU1908" s="59">
        <v>0</v>
      </c>
      <c r="AV1908" s="59">
        <v>7024000</v>
      </c>
      <c r="AW1908" s="59">
        <v>0</v>
      </c>
      <c r="AX1908" s="59">
        <v>14048000</v>
      </c>
      <c r="AY1908" s="2">
        <v>0</v>
      </c>
      <c r="AZ1908" s="12" t="str">
        <f t="shared" si="229"/>
        <v>OK</v>
      </c>
      <c r="BA1908" s="12" t="str">
        <f t="shared" si="230"/>
        <v>OK</v>
      </c>
      <c r="BB1908" s="6">
        <f t="shared" si="231"/>
        <v>0</v>
      </c>
      <c r="BC1908" s="13">
        <f t="shared" si="232"/>
        <v>77264000</v>
      </c>
      <c r="BD1908" s="13">
        <f t="shared" si="233"/>
        <v>77264000</v>
      </c>
      <c r="BE1908" s="6">
        <f t="shared" si="234"/>
        <v>0</v>
      </c>
      <c r="BF1908" s="6">
        <f t="shared" si="235"/>
        <v>0</v>
      </c>
    </row>
    <row r="1909" spans="2:58" ht="128.25" x14ac:dyDescent="0.25">
      <c r="B1909" s="39" t="s">
        <v>2306</v>
      </c>
      <c r="C1909" s="39" t="s">
        <v>2088</v>
      </c>
      <c r="D1909" s="39" t="s">
        <v>37</v>
      </c>
      <c r="E1909" s="40" t="s">
        <v>2073</v>
      </c>
      <c r="F1909" s="40" t="s">
        <v>2074</v>
      </c>
      <c r="G1909" s="40" t="s">
        <v>38</v>
      </c>
      <c r="H1909" s="40">
        <v>81151600</v>
      </c>
      <c r="I1909" s="40" t="s">
        <v>8171</v>
      </c>
      <c r="J1909" s="40" t="s">
        <v>221</v>
      </c>
      <c r="K1909" s="40" t="s">
        <v>2307</v>
      </c>
      <c r="L1909" s="41" t="s">
        <v>154</v>
      </c>
      <c r="M1909" s="41" t="s">
        <v>154</v>
      </c>
      <c r="N1909" s="41">
        <v>12</v>
      </c>
      <c r="O1909" s="41" t="s">
        <v>223</v>
      </c>
      <c r="P1909" s="41" t="s">
        <v>224</v>
      </c>
      <c r="Q1909" s="58">
        <v>89694000</v>
      </c>
      <c r="R1909" s="58">
        <v>89694000</v>
      </c>
      <c r="S1909" s="41" t="s">
        <v>225</v>
      </c>
      <c r="T1909" s="41" t="s">
        <v>221</v>
      </c>
      <c r="U1909" s="40" t="s">
        <v>2261</v>
      </c>
      <c r="V1909" s="40" t="s">
        <v>2262</v>
      </c>
      <c r="W1909" s="40" t="s">
        <v>2279</v>
      </c>
      <c r="X1909" s="40" t="s">
        <v>229</v>
      </c>
      <c r="Y1909" s="40" t="s">
        <v>230</v>
      </c>
      <c r="Z1909" s="40" t="s">
        <v>2271</v>
      </c>
      <c r="AA1909" s="59">
        <v>0</v>
      </c>
      <c r="AB1909" s="59">
        <v>0</v>
      </c>
      <c r="AC1909" s="59">
        <v>89694000</v>
      </c>
      <c r="AD1909" s="59">
        <v>0</v>
      </c>
      <c r="AE1909" s="59">
        <v>0</v>
      </c>
      <c r="AF1909" s="59">
        <v>8154000</v>
      </c>
      <c r="AG1909" s="59">
        <v>0</v>
      </c>
      <c r="AH1909" s="59">
        <v>8154000</v>
      </c>
      <c r="AI1909" s="59">
        <v>0</v>
      </c>
      <c r="AJ1909" s="59">
        <v>8154000</v>
      </c>
      <c r="AK1909" s="59">
        <v>0</v>
      </c>
      <c r="AL1909" s="59">
        <v>8154000</v>
      </c>
      <c r="AM1909" s="59">
        <v>0</v>
      </c>
      <c r="AN1909" s="59">
        <v>8154000</v>
      </c>
      <c r="AO1909" s="59">
        <v>0</v>
      </c>
      <c r="AP1909" s="59">
        <v>8154000</v>
      </c>
      <c r="AQ1909" s="59">
        <v>0</v>
      </c>
      <c r="AR1909" s="59">
        <v>8154000</v>
      </c>
      <c r="AS1909" s="59">
        <v>0</v>
      </c>
      <c r="AT1909" s="59">
        <v>8154000</v>
      </c>
      <c r="AU1909" s="59">
        <v>0</v>
      </c>
      <c r="AV1909" s="59">
        <v>8154000</v>
      </c>
      <c r="AW1909" s="59">
        <v>0</v>
      </c>
      <c r="AX1909" s="59">
        <v>16308000</v>
      </c>
      <c r="AY1909" s="2">
        <v>0</v>
      </c>
      <c r="AZ1909" s="12" t="str">
        <f t="shared" si="229"/>
        <v>OK</v>
      </c>
      <c r="BA1909" s="12" t="str">
        <f t="shared" si="230"/>
        <v>OK</v>
      </c>
      <c r="BB1909" s="6">
        <f t="shared" si="231"/>
        <v>0</v>
      </c>
      <c r="BC1909" s="13">
        <f t="shared" si="232"/>
        <v>89694000</v>
      </c>
      <c r="BD1909" s="13">
        <f t="shared" si="233"/>
        <v>89694000</v>
      </c>
      <c r="BE1909" s="6">
        <f t="shared" si="234"/>
        <v>0</v>
      </c>
      <c r="BF1909" s="6">
        <f t="shared" si="235"/>
        <v>0</v>
      </c>
    </row>
    <row r="1910" spans="2:58" ht="128.25" x14ac:dyDescent="0.25">
      <c r="B1910" s="39" t="s">
        <v>2308</v>
      </c>
      <c r="C1910" s="39" t="s">
        <v>2088</v>
      </c>
      <c r="D1910" s="39" t="s">
        <v>37</v>
      </c>
      <c r="E1910" s="40" t="s">
        <v>2073</v>
      </c>
      <c r="F1910" s="40" t="s">
        <v>2074</v>
      </c>
      <c r="G1910" s="40" t="s">
        <v>38</v>
      </c>
      <c r="H1910" s="40">
        <v>81151600</v>
      </c>
      <c r="I1910" s="40" t="s">
        <v>8171</v>
      </c>
      <c r="J1910" s="40" t="s">
        <v>221</v>
      </c>
      <c r="K1910" s="40" t="s">
        <v>2307</v>
      </c>
      <c r="L1910" s="41" t="s">
        <v>154</v>
      </c>
      <c r="M1910" s="41" t="s">
        <v>154</v>
      </c>
      <c r="N1910" s="41">
        <v>12</v>
      </c>
      <c r="O1910" s="41" t="s">
        <v>223</v>
      </c>
      <c r="P1910" s="41" t="s">
        <v>224</v>
      </c>
      <c r="Q1910" s="58">
        <v>89694000</v>
      </c>
      <c r="R1910" s="58">
        <v>89694000</v>
      </c>
      <c r="S1910" s="41" t="s">
        <v>225</v>
      </c>
      <c r="T1910" s="41" t="s">
        <v>221</v>
      </c>
      <c r="U1910" s="40" t="s">
        <v>2261</v>
      </c>
      <c r="V1910" s="40" t="s">
        <v>2262</v>
      </c>
      <c r="W1910" s="40" t="s">
        <v>2279</v>
      </c>
      <c r="X1910" s="40" t="s">
        <v>229</v>
      </c>
      <c r="Y1910" s="40" t="s">
        <v>230</v>
      </c>
      <c r="Z1910" s="40" t="s">
        <v>2271</v>
      </c>
      <c r="AA1910" s="59">
        <v>0</v>
      </c>
      <c r="AB1910" s="59">
        <v>0</v>
      </c>
      <c r="AC1910" s="59">
        <v>89694000</v>
      </c>
      <c r="AD1910" s="59">
        <v>0</v>
      </c>
      <c r="AE1910" s="59">
        <v>0</v>
      </c>
      <c r="AF1910" s="59">
        <v>8154000</v>
      </c>
      <c r="AG1910" s="59">
        <v>0</v>
      </c>
      <c r="AH1910" s="59">
        <v>8154000</v>
      </c>
      <c r="AI1910" s="59">
        <v>0</v>
      </c>
      <c r="AJ1910" s="59">
        <v>8154000</v>
      </c>
      <c r="AK1910" s="59">
        <v>0</v>
      </c>
      <c r="AL1910" s="59">
        <v>8154000</v>
      </c>
      <c r="AM1910" s="59">
        <v>0</v>
      </c>
      <c r="AN1910" s="59">
        <v>8154000</v>
      </c>
      <c r="AO1910" s="59">
        <v>0</v>
      </c>
      <c r="AP1910" s="59">
        <v>8154000</v>
      </c>
      <c r="AQ1910" s="59">
        <v>0</v>
      </c>
      <c r="AR1910" s="59">
        <v>8154000</v>
      </c>
      <c r="AS1910" s="59">
        <v>0</v>
      </c>
      <c r="AT1910" s="59">
        <v>8154000</v>
      </c>
      <c r="AU1910" s="59">
        <v>0</v>
      </c>
      <c r="AV1910" s="59">
        <v>8154000</v>
      </c>
      <c r="AW1910" s="59">
        <v>0</v>
      </c>
      <c r="AX1910" s="59">
        <v>16308000</v>
      </c>
      <c r="AY1910" s="2">
        <v>0</v>
      </c>
      <c r="AZ1910" s="12" t="str">
        <f t="shared" si="229"/>
        <v>OK</v>
      </c>
      <c r="BA1910" s="12" t="str">
        <f t="shared" si="230"/>
        <v>OK</v>
      </c>
      <c r="BB1910" s="6">
        <f t="shared" si="231"/>
        <v>0</v>
      </c>
      <c r="BC1910" s="13">
        <f t="shared" si="232"/>
        <v>89694000</v>
      </c>
      <c r="BD1910" s="13">
        <f t="shared" si="233"/>
        <v>89694000</v>
      </c>
      <c r="BE1910" s="6">
        <f t="shared" si="234"/>
        <v>0</v>
      </c>
      <c r="BF1910" s="6">
        <f t="shared" si="235"/>
        <v>0</v>
      </c>
    </row>
    <row r="1911" spans="2:58" ht="128.25" x14ac:dyDescent="0.25">
      <c r="B1911" s="39" t="s">
        <v>2309</v>
      </c>
      <c r="C1911" s="39" t="s">
        <v>2088</v>
      </c>
      <c r="D1911" s="39" t="s">
        <v>37</v>
      </c>
      <c r="E1911" s="40" t="s">
        <v>2073</v>
      </c>
      <c r="F1911" s="40" t="s">
        <v>2074</v>
      </c>
      <c r="G1911" s="40" t="s">
        <v>38</v>
      </c>
      <c r="H1911" s="40">
        <v>81151600</v>
      </c>
      <c r="I1911" s="40" t="s">
        <v>8171</v>
      </c>
      <c r="J1911" s="40" t="s">
        <v>221</v>
      </c>
      <c r="K1911" s="40" t="s">
        <v>2307</v>
      </c>
      <c r="L1911" s="41" t="s">
        <v>154</v>
      </c>
      <c r="M1911" s="41" t="s">
        <v>154</v>
      </c>
      <c r="N1911" s="41">
        <v>12</v>
      </c>
      <c r="O1911" s="41" t="s">
        <v>223</v>
      </c>
      <c r="P1911" s="41" t="s">
        <v>224</v>
      </c>
      <c r="Q1911" s="58">
        <v>89694000</v>
      </c>
      <c r="R1911" s="58">
        <v>89694000</v>
      </c>
      <c r="S1911" s="41" t="s">
        <v>225</v>
      </c>
      <c r="T1911" s="41" t="s">
        <v>221</v>
      </c>
      <c r="U1911" s="40" t="s">
        <v>2261</v>
      </c>
      <c r="V1911" s="40" t="s">
        <v>2262</v>
      </c>
      <c r="W1911" s="40" t="s">
        <v>2279</v>
      </c>
      <c r="X1911" s="40" t="s">
        <v>229</v>
      </c>
      <c r="Y1911" s="40" t="s">
        <v>230</v>
      </c>
      <c r="Z1911" s="40" t="s">
        <v>2271</v>
      </c>
      <c r="AA1911" s="59">
        <v>0</v>
      </c>
      <c r="AB1911" s="59">
        <v>0</v>
      </c>
      <c r="AC1911" s="59">
        <v>89694000</v>
      </c>
      <c r="AD1911" s="59">
        <v>0</v>
      </c>
      <c r="AE1911" s="59">
        <v>0</v>
      </c>
      <c r="AF1911" s="59">
        <v>8154000</v>
      </c>
      <c r="AG1911" s="59">
        <v>0</v>
      </c>
      <c r="AH1911" s="59">
        <v>8154000</v>
      </c>
      <c r="AI1911" s="59">
        <v>0</v>
      </c>
      <c r="AJ1911" s="59">
        <v>8154000</v>
      </c>
      <c r="AK1911" s="59">
        <v>0</v>
      </c>
      <c r="AL1911" s="59">
        <v>8154000</v>
      </c>
      <c r="AM1911" s="59">
        <v>0</v>
      </c>
      <c r="AN1911" s="59">
        <v>8154000</v>
      </c>
      <c r="AO1911" s="59">
        <v>0</v>
      </c>
      <c r="AP1911" s="59">
        <v>8154000</v>
      </c>
      <c r="AQ1911" s="59">
        <v>0</v>
      </c>
      <c r="AR1911" s="59">
        <v>8154000</v>
      </c>
      <c r="AS1911" s="59">
        <v>0</v>
      </c>
      <c r="AT1911" s="59">
        <v>8154000</v>
      </c>
      <c r="AU1911" s="59">
        <v>0</v>
      </c>
      <c r="AV1911" s="59">
        <v>8154000</v>
      </c>
      <c r="AW1911" s="59">
        <v>0</v>
      </c>
      <c r="AX1911" s="59">
        <v>16308000</v>
      </c>
      <c r="AY1911" s="2">
        <v>0</v>
      </c>
      <c r="AZ1911" s="12" t="str">
        <f t="shared" si="229"/>
        <v>OK</v>
      </c>
      <c r="BA1911" s="12" t="str">
        <f t="shared" si="230"/>
        <v>OK</v>
      </c>
      <c r="BB1911" s="6">
        <f t="shared" si="231"/>
        <v>0</v>
      </c>
      <c r="BC1911" s="13">
        <f t="shared" si="232"/>
        <v>89694000</v>
      </c>
      <c r="BD1911" s="13">
        <f t="shared" si="233"/>
        <v>89694000</v>
      </c>
      <c r="BE1911" s="6">
        <f t="shared" si="234"/>
        <v>0</v>
      </c>
      <c r="BF1911" s="6">
        <f t="shared" si="235"/>
        <v>0</v>
      </c>
    </row>
    <row r="1912" spans="2:58" ht="128.25" x14ac:dyDescent="0.25">
      <c r="B1912" s="39" t="s">
        <v>2310</v>
      </c>
      <c r="C1912" s="39" t="s">
        <v>2088</v>
      </c>
      <c r="D1912" s="39" t="s">
        <v>37</v>
      </c>
      <c r="E1912" s="40" t="s">
        <v>2073</v>
      </c>
      <c r="F1912" s="40" t="s">
        <v>2074</v>
      </c>
      <c r="G1912" s="40" t="s">
        <v>38</v>
      </c>
      <c r="H1912" s="40">
        <v>81151600</v>
      </c>
      <c r="I1912" s="40" t="s">
        <v>8171</v>
      </c>
      <c r="J1912" s="40" t="s">
        <v>221</v>
      </c>
      <c r="K1912" s="40" t="s">
        <v>2307</v>
      </c>
      <c r="L1912" s="41" t="s">
        <v>154</v>
      </c>
      <c r="M1912" s="41" t="s">
        <v>154</v>
      </c>
      <c r="N1912" s="41">
        <v>12</v>
      </c>
      <c r="O1912" s="41" t="s">
        <v>223</v>
      </c>
      <c r="P1912" s="41" t="s">
        <v>224</v>
      </c>
      <c r="Q1912" s="58">
        <v>89694000</v>
      </c>
      <c r="R1912" s="58">
        <v>89694000</v>
      </c>
      <c r="S1912" s="41" t="s">
        <v>225</v>
      </c>
      <c r="T1912" s="41" t="s">
        <v>221</v>
      </c>
      <c r="U1912" s="40" t="s">
        <v>2261</v>
      </c>
      <c r="V1912" s="40" t="s">
        <v>2262</v>
      </c>
      <c r="W1912" s="40" t="s">
        <v>2279</v>
      </c>
      <c r="X1912" s="40" t="s">
        <v>229</v>
      </c>
      <c r="Y1912" s="40" t="s">
        <v>230</v>
      </c>
      <c r="Z1912" s="40" t="s">
        <v>2271</v>
      </c>
      <c r="AA1912" s="59">
        <v>0</v>
      </c>
      <c r="AB1912" s="59">
        <v>0</v>
      </c>
      <c r="AC1912" s="59">
        <v>89694000</v>
      </c>
      <c r="AD1912" s="59">
        <v>0</v>
      </c>
      <c r="AE1912" s="59">
        <v>0</v>
      </c>
      <c r="AF1912" s="59">
        <v>8154000</v>
      </c>
      <c r="AG1912" s="59">
        <v>0</v>
      </c>
      <c r="AH1912" s="59">
        <v>8154000</v>
      </c>
      <c r="AI1912" s="59">
        <v>0</v>
      </c>
      <c r="AJ1912" s="59">
        <v>8154000</v>
      </c>
      <c r="AK1912" s="59">
        <v>0</v>
      </c>
      <c r="AL1912" s="59">
        <v>8154000</v>
      </c>
      <c r="AM1912" s="59">
        <v>0</v>
      </c>
      <c r="AN1912" s="59">
        <v>8154000</v>
      </c>
      <c r="AO1912" s="59">
        <v>0</v>
      </c>
      <c r="AP1912" s="59">
        <v>8154000</v>
      </c>
      <c r="AQ1912" s="59">
        <v>0</v>
      </c>
      <c r="AR1912" s="59">
        <v>8154000</v>
      </c>
      <c r="AS1912" s="59">
        <v>0</v>
      </c>
      <c r="AT1912" s="59">
        <v>8154000</v>
      </c>
      <c r="AU1912" s="59">
        <v>0</v>
      </c>
      <c r="AV1912" s="59">
        <v>8154000</v>
      </c>
      <c r="AW1912" s="59">
        <v>0</v>
      </c>
      <c r="AX1912" s="59">
        <v>16308000</v>
      </c>
      <c r="AY1912" s="2">
        <v>0</v>
      </c>
      <c r="AZ1912" s="12" t="str">
        <f t="shared" si="229"/>
        <v>OK</v>
      </c>
      <c r="BA1912" s="12" t="str">
        <f t="shared" si="230"/>
        <v>OK</v>
      </c>
      <c r="BB1912" s="6">
        <f t="shared" si="231"/>
        <v>0</v>
      </c>
      <c r="BC1912" s="13">
        <f t="shared" si="232"/>
        <v>89694000</v>
      </c>
      <c r="BD1912" s="13">
        <f t="shared" si="233"/>
        <v>89694000</v>
      </c>
      <c r="BE1912" s="6">
        <f t="shared" si="234"/>
        <v>0</v>
      </c>
      <c r="BF1912" s="6">
        <f t="shared" si="235"/>
        <v>0</v>
      </c>
    </row>
    <row r="1913" spans="2:58" ht="128.25" x14ac:dyDescent="0.25">
      <c r="B1913" s="39" t="s">
        <v>2311</v>
      </c>
      <c r="C1913" s="39" t="s">
        <v>2088</v>
      </c>
      <c r="D1913" s="39" t="s">
        <v>37</v>
      </c>
      <c r="E1913" s="40" t="s">
        <v>2073</v>
      </c>
      <c r="F1913" s="40" t="s">
        <v>2074</v>
      </c>
      <c r="G1913" s="40" t="s">
        <v>38</v>
      </c>
      <c r="H1913" s="40">
        <v>81151600</v>
      </c>
      <c r="I1913" s="40" t="s">
        <v>8171</v>
      </c>
      <c r="J1913" s="40" t="s">
        <v>221</v>
      </c>
      <c r="K1913" s="40" t="s">
        <v>2307</v>
      </c>
      <c r="L1913" s="41" t="s">
        <v>154</v>
      </c>
      <c r="M1913" s="41" t="s">
        <v>154</v>
      </c>
      <c r="N1913" s="41">
        <v>12</v>
      </c>
      <c r="O1913" s="41" t="s">
        <v>223</v>
      </c>
      <c r="P1913" s="41" t="s">
        <v>224</v>
      </c>
      <c r="Q1913" s="58">
        <v>89694000</v>
      </c>
      <c r="R1913" s="58">
        <v>89694000</v>
      </c>
      <c r="S1913" s="41" t="s">
        <v>225</v>
      </c>
      <c r="T1913" s="41" t="s">
        <v>221</v>
      </c>
      <c r="U1913" s="40" t="s">
        <v>2261</v>
      </c>
      <c r="V1913" s="40" t="s">
        <v>2262</v>
      </c>
      <c r="W1913" s="40" t="s">
        <v>2279</v>
      </c>
      <c r="X1913" s="40" t="s">
        <v>229</v>
      </c>
      <c r="Y1913" s="40" t="s">
        <v>230</v>
      </c>
      <c r="Z1913" s="40" t="s">
        <v>2271</v>
      </c>
      <c r="AA1913" s="59">
        <v>0</v>
      </c>
      <c r="AB1913" s="59">
        <v>0</v>
      </c>
      <c r="AC1913" s="59">
        <v>89694000</v>
      </c>
      <c r="AD1913" s="59">
        <v>0</v>
      </c>
      <c r="AE1913" s="59">
        <v>0</v>
      </c>
      <c r="AF1913" s="59">
        <v>8154000</v>
      </c>
      <c r="AG1913" s="59">
        <v>0</v>
      </c>
      <c r="AH1913" s="59">
        <v>8154000</v>
      </c>
      <c r="AI1913" s="59">
        <v>0</v>
      </c>
      <c r="AJ1913" s="59">
        <v>8154000</v>
      </c>
      <c r="AK1913" s="59">
        <v>0</v>
      </c>
      <c r="AL1913" s="59">
        <v>8154000</v>
      </c>
      <c r="AM1913" s="59">
        <v>0</v>
      </c>
      <c r="AN1913" s="59">
        <v>8154000</v>
      </c>
      <c r="AO1913" s="59">
        <v>0</v>
      </c>
      <c r="AP1913" s="59">
        <v>8154000</v>
      </c>
      <c r="AQ1913" s="59">
        <v>0</v>
      </c>
      <c r="AR1913" s="59">
        <v>8154000</v>
      </c>
      <c r="AS1913" s="59">
        <v>0</v>
      </c>
      <c r="AT1913" s="59">
        <v>8154000</v>
      </c>
      <c r="AU1913" s="59">
        <v>0</v>
      </c>
      <c r="AV1913" s="59">
        <v>8154000</v>
      </c>
      <c r="AW1913" s="59">
        <v>0</v>
      </c>
      <c r="AX1913" s="59">
        <v>16308000</v>
      </c>
      <c r="AY1913" s="2">
        <v>0</v>
      </c>
      <c r="AZ1913" s="12" t="str">
        <f t="shared" si="229"/>
        <v>OK</v>
      </c>
      <c r="BA1913" s="12" t="str">
        <f t="shared" si="230"/>
        <v>OK</v>
      </c>
      <c r="BB1913" s="6">
        <f t="shared" si="231"/>
        <v>0</v>
      </c>
      <c r="BC1913" s="13">
        <f t="shared" si="232"/>
        <v>89694000</v>
      </c>
      <c r="BD1913" s="13">
        <f t="shared" si="233"/>
        <v>89694000</v>
      </c>
      <c r="BE1913" s="6">
        <f t="shared" si="234"/>
        <v>0</v>
      </c>
      <c r="BF1913" s="6">
        <f t="shared" si="235"/>
        <v>0</v>
      </c>
    </row>
    <row r="1914" spans="2:58" ht="128.25" x14ac:dyDescent="0.25">
      <c r="B1914" s="39" t="s">
        <v>2312</v>
      </c>
      <c r="C1914" s="39" t="s">
        <v>2088</v>
      </c>
      <c r="D1914" s="39" t="s">
        <v>37</v>
      </c>
      <c r="E1914" s="40" t="s">
        <v>2073</v>
      </c>
      <c r="F1914" s="40" t="s">
        <v>2074</v>
      </c>
      <c r="G1914" s="40" t="s">
        <v>38</v>
      </c>
      <c r="H1914" s="40">
        <v>81151600</v>
      </c>
      <c r="I1914" s="40" t="s">
        <v>8171</v>
      </c>
      <c r="J1914" s="40" t="s">
        <v>221</v>
      </c>
      <c r="K1914" s="40" t="s">
        <v>2313</v>
      </c>
      <c r="L1914" s="41" t="s">
        <v>154</v>
      </c>
      <c r="M1914" s="41" t="s">
        <v>154</v>
      </c>
      <c r="N1914" s="41">
        <v>12</v>
      </c>
      <c r="O1914" s="41" t="s">
        <v>223</v>
      </c>
      <c r="P1914" s="41" t="s">
        <v>224</v>
      </c>
      <c r="Q1914" s="58">
        <v>57211000</v>
      </c>
      <c r="R1914" s="58">
        <v>57211000</v>
      </c>
      <c r="S1914" s="41" t="s">
        <v>225</v>
      </c>
      <c r="T1914" s="41" t="s">
        <v>221</v>
      </c>
      <c r="U1914" s="40" t="s">
        <v>2261</v>
      </c>
      <c r="V1914" s="40" t="s">
        <v>2262</v>
      </c>
      <c r="W1914" s="40" t="s">
        <v>2279</v>
      </c>
      <c r="X1914" s="40" t="s">
        <v>229</v>
      </c>
      <c r="Y1914" s="40" t="s">
        <v>230</v>
      </c>
      <c r="Z1914" s="40" t="s">
        <v>2271</v>
      </c>
      <c r="AA1914" s="59">
        <v>0</v>
      </c>
      <c r="AB1914" s="59">
        <v>0</v>
      </c>
      <c r="AC1914" s="59">
        <v>57211000</v>
      </c>
      <c r="AD1914" s="59">
        <v>0</v>
      </c>
      <c r="AE1914" s="59">
        <v>0</v>
      </c>
      <c r="AF1914" s="59">
        <v>5201000</v>
      </c>
      <c r="AG1914" s="59">
        <v>0</v>
      </c>
      <c r="AH1914" s="59">
        <v>5201000</v>
      </c>
      <c r="AI1914" s="59">
        <v>0</v>
      </c>
      <c r="AJ1914" s="59">
        <v>5201000</v>
      </c>
      <c r="AK1914" s="59">
        <v>0</v>
      </c>
      <c r="AL1914" s="59">
        <v>5201000</v>
      </c>
      <c r="AM1914" s="59">
        <v>0</v>
      </c>
      <c r="AN1914" s="59">
        <v>5201000</v>
      </c>
      <c r="AO1914" s="59">
        <v>0</v>
      </c>
      <c r="AP1914" s="59">
        <v>5201000</v>
      </c>
      <c r="AQ1914" s="59">
        <v>0</v>
      </c>
      <c r="AR1914" s="59">
        <v>5201000</v>
      </c>
      <c r="AS1914" s="59">
        <v>0</v>
      </c>
      <c r="AT1914" s="59">
        <v>5201000</v>
      </c>
      <c r="AU1914" s="59">
        <v>0</v>
      </c>
      <c r="AV1914" s="59">
        <v>5201000</v>
      </c>
      <c r="AW1914" s="59">
        <v>0</v>
      </c>
      <c r="AX1914" s="59">
        <v>10402000</v>
      </c>
      <c r="AY1914" s="2">
        <v>0</v>
      </c>
      <c r="AZ1914" s="12" t="str">
        <f t="shared" si="229"/>
        <v>OK</v>
      </c>
      <c r="BA1914" s="12" t="str">
        <f t="shared" si="230"/>
        <v>OK</v>
      </c>
      <c r="BB1914" s="6">
        <f t="shared" si="231"/>
        <v>0</v>
      </c>
      <c r="BC1914" s="13">
        <f t="shared" si="232"/>
        <v>57211000</v>
      </c>
      <c r="BD1914" s="13">
        <f t="shared" si="233"/>
        <v>57211000</v>
      </c>
      <c r="BE1914" s="6">
        <f t="shared" si="234"/>
        <v>0</v>
      </c>
      <c r="BF1914" s="6">
        <f t="shared" si="235"/>
        <v>0</v>
      </c>
    </row>
    <row r="1915" spans="2:58" ht="128.25" x14ac:dyDescent="0.25">
      <c r="B1915" s="39" t="s">
        <v>2314</v>
      </c>
      <c r="C1915" s="39" t="s">
        <v>2088</v>
      </c>
      <c r="D1915" s="39" t="s">
        <v>37</v>
      </c>
      <c r="E1915" s="40" t="s">
        <v>2073</v>
      </c>
      <c r="F1915" s="40" t="s">
        <v>2074</v>
      </c>
      <c r="G1915" s="40" t="s">
        <v>38</v>
      </c>
      <c r="H1915" s="40">
        <v>81151600</v>
      </c>
      <c r="I1915" s="40" t="s">
        <v>8171</v>
      </c>
      <c r="J1915" s="40" t="s">
        <v>221</v>
      </c>
      <c r="K1915" s="40" t="s">
        <v>2313</v>
      </c>
      <c r="L1915" s="41" t="s">
        <v>154</v>
      </c>
      <c r="M1915" s="41" t="s">
        <v>154</v>
      </c>
      <c r="N1915" s="41">
        <v>12</v>
      </c>
      <c r="O1915" s="41" t="s">
        <v>223</v>
      </c>
      <c r="P1915" s="41" t="s">
        <v>224</v>
      </c>
      <c r="Q1915" s="58">
        <v>57211000</v>
      </c>
      <c r="R1915" s="58">
        <v>57211000</v>
      </c>
      <c r="S1915" s="41" t="s">
        <v>225</v>
      </c>
      <c r="T1915" s="41" t="s">
        <v>221</v>
      </c>
      <c r="U1915" s="40" t="s">
        <v>2261</v>
      </c>
      <c r="V1915" s="40" t="s">
        <v>2262</v>
      </c>
      <c r="W1915" s="40" t="s">
        <v>2279</v>
      </c>
      <c r="X1915" s="40" t="s">
        <v>229</v>
      </c>
      <c r="Y1915" s="40" t="s">
        <v>230</v>
      </c>
      <c r="Z1915" s="40" t="s">
        <v>2271</v>
      </c>
      <c r="AA1915" s="59">
        <v>0</v>
      </c>
      <c r="AB1915" s="59">
        <v>0</v>
      </c>
      <c r="AC1915" s="59">
        <v>57211000</v>
      </c>
      <c r="AD1915" s="59">
        <v>0</v>
      </c>
      <c r="AE1915" s="59">
        <v>0</v>
      </c>
      <c r="AF1915" s="59">
        <v>5201000</v>
      </c>
      <c r="AG1915" s="59">
        <v>0</v>
      </c>
      <c r="AH1915" s="59">
        <v>5201000</v>
      </c>
      <c r="AI1915" s="59">
        <v>0</v>
      </c>
      <c r="AJ1915" s="59">
        <v>5201000</v>
      </c>
      <c r="AK1915" s="59">
        <v>0</v>
      </c>
      <c r="AL1915" s="59">
        <v>5201000</v>
      </c>
      <c r="AM1915" s="59">
        <v>0</v>
      </c>
      <c r="AN1915" s="59">
        <v>5201000</v>
      </c>
      <c r="AO1915" s="59">
        <v>0</v>
      </c>
      <c r="AP1915" s="59">
        <v>5201000</v>
      </c>
      <c r="AQ1915" s="59">
        <v>0</v>
      </c>
      <c r="AR1915" s="59">
        <v>5201000</v>
      </c>
      <c r="AS1915" s="59">
        <v>0</v>
      </c>
      <c r="AT1915" s="59">
        <v>5201000</v>
      </c>
      <c r="AU1915" s="59">
        <v>0</v>
      </c>
      <c r="AV1915" s="59">
        <v>5201000</v>
      </c>
      <c r="AW1915" s="59">
        <v>0</v>
      </c>
      <c r="AX1915" s="59">
        <v>10402000</v>
      </c>
      <c r="AY1915" s="2">
        <v>0</v>
      </c>
      <c r="AZ1915" s="12" t="str">
        <f t="shared" si="229"/>
        <v>OK</v>
      </c>
      <c r="BA1915" s="12" t="str">
        <f t="shared" si="230"/>
        <v>OK</v>
      </c>
      <c r="BB1915" s="6">
        <f t="shared" si="231"/>
        <v>0</v>
      </c>
      <c r="BC1915" s="13">
        <f t="shared" si="232"/>
        <v>57211000</v>
      </c>
      <c r="BD1915" s="13">
        <f t="shared" si="233"/>
        <v>57211000</v>
      </c>
      <c r="BE1915" s="6">
        <f t="shared" si="234"/>
        <v>0</v>
      </c>
      <c r="BF1915" s="6">
        <f t="shared" si="235"/>
        <v>0</v>
      </c>
    </row>
    <row r="1916" spans="2:58" ht="128.25" x14ac:dyDescent="0.25">
      <c r="B1916" s="39" t="s">
        <v>2315</v>
      </c>
      <c r="C1916" s="39" t="s">
        <v>2088</v>
      </c>
      <c r="D1916" s="39" t="s">
        <v>37</v>
      </c>
      <c r="E1916" s="40" t="s">
        <v>2073</v>
      </c>
      <c r="F1916" s="40" t="s">
        <v>2074</v>
      </c>
      <c r="G1916" s="40" t="s">
        <v>38</v>
      </c>
      <c r="H1916" s="40">
        <v>81151600</v>
      </c>
      <c r="I1916" s="40" t="s">
        <v>8171</v>
      </c>
      <c r="J1916" s="40" t="s">
        <v>221</v>
      </c>
      <c r="K1916" s="40" t="s">
        <v>2313</v>
      </c>
      <c r="L1916" s="41" t="s">
        <v>154</v>
      </c>
      <c r="M1916" s="41" t="s">
        <v>154</v>
      </c>
      <c r="N1916" s="41">
        <v>12</v>
      </c>
      <c r="O1916" s="41" t="s">
        <v>223</v>
      </c>
      <c r="P1916" s="41" t="s">
        <v>224</v>
      </c>
      <c r="Q1916" s="58">
        <v>57211000</v>
      </c>
      <c r="R1916" s="58">
        <v>57211000</v>
      </c>
      <c r="S1916" s="41" t="s">
        <v>225</v>
      </c>
      <c r="T1916" s="41" t="s">
        <v>221</v>
      </c>
      <c r="U1916" s="40" t="s">
        <v>2261</v>
      </c>
      <c r="V1916" s="40" t="s">
        <v>2262</v>
      </c>
      <c r="W1916" s="40" t="s">
        <v>2279</v>
      </c>
      <c r="X1916" s="40" t="s">
        <v>229</v>
      </c>
      <c r="Y1916" s="40" t="s">
        <v>230</v>
      </c>
      <c r="Z1916" s="40" t="s">
        <v>2271</v>
      </c>
      <c r="AA1916" s="59">
        <v>0</v>
      </c>
      <c r="AB1916" s="59">
        <v>0</v>
      </c>
      <c r="AC1916" s="59">
        <v>57211000</v>
      </c>
      <c r="AD1916" s="59">
        <v>0</v>
      </c>
      <c r="AE1916" s="59">
        <v>0</v>
      </c>
      <c r="AF1916" s="59">
        <v>5201000</v>
      </c>
      <c r="AG1916" s="59">
        <v>0</v>
      </c>
      <c r="AH1916" s="59">
        <v>5201000</v>
      </c>
      <c r="AI1916" s="59">
        <v>0</v>
      </c>
      <c r="AJ1916" s="59">
        <v>5201000</v>
      </c>
      <c r="AK1916" s="59">
        <v>0</v>
      </c>
      <c r="AL1916" s="59">
        <v>5201000</v>
      </c>
      <c r="AM1916" s="59">
        <v>0</v>
      </c>
      <c r="AN1916" s="59">
        <v>5201000</v>
      </c>
      <c r="AO1916" s="59">
        <v>0</v>
      </c>
      <c r="AP1916" s="59">
        <v>5201000</v>
      </c>
      <c r="AQ1916" s="59">
        <v>0</v>
      </c>
      <c r="AR1916" s="59">
        <v>5201000</v>
      </c>
      <c r="AS1916" s="59">
        <v>0</v>
      </c>
      <c r="AT1916" s="59">
        <v>5201000</v>
      </c>
      <c r="AU1916" s="59">
        <v>0</v>
      </c>
      <c r="AV1916" s="59">
        <v>5201000</v>
      </c>
      <c r="AW1916" s="59">
        <v>0</v>
      </c>
      <c r="AX1916" s="59">
        <v>10402000</v>
      </c>
      <c r="AY1916" s="2">
        <v>0</v>
      </c>
      <c r="AZ1916" s="12" t="str">
        <f t="shared" si="229"/>
        <v>OK</v>
      </c>
      <c r="BA1916" s="12" t="str">
        <f t="shared" si="230"/>
        <v>OK</v>
      </c>
      <c r="BB1916" s="6">
        <f t="shared" si="231"/>
        <v>0</v>
      </c>
      <c r="BC1916" s="13">
        <f t="shared" si="232"/>
        <v>57211000</v>
      </c>
      <c r="BD1916" s="13">
        <f t="shared" si="233"/>
        <v>57211000</v>
      </c>
      <c r="BE1916" s="6">
        <f t="shared" si="234"/>
        <v>0</v>
      </c>
      <c r="BF1916" s="6">
        <f t="shared" si="235"/>
        <v>0</v>
      </c>
    </row>
    <row r="1917" spans="2:58" ht="114" x14ac:dyDescent="0.25">
      <c r="B1917" s="39" t="s">
        <v>2316</v>
      </c>
      <c r="C1917" s="39" t="s">
        <v>2088</v>
      </c>
      <c r="D1917" s="39" t="s">
        <v>37</v>
      </c>
      <c r="E1917" s="40" t="s">
        <v>2073</v>
      </c>
      <c r="F1917" s="40" t="s">
        <v>2074</v>
      </c>
      <c r="G1917" s="40" t="s">
        <v>38</v>
      </c>
      <c r="H1917" s="40">
        <v>81151600</v>
      </c>
      <c r="I1917" s="40" t="s">
        <v>8171</v>
      </c>
      <c r="J1917" s="40" t="s">
        <v>221</v>
      </c>
      <c r="K1917" s="40" t="s">
        <v>2317</v>
      </c>
      <c r="L1917" s="41" t="s">
        <v>154</v>
      </c>
      <c r="M1917" s="41" t="s">
        <v>154</v>
      </c>
      <c r="N1917" s="41">
        <v>12</v>
      </c>
      <c r="O1917" s="41" t="s">
        <v>223</v>
      </c>
      <c r="P1917" s="41" t="s">
        <v>224</v>
      </c>
      <c r="Q1917" s="58">
        <v>66781000</v>
      </c>
      <c r="R1917" s="58">
        <v>66781000</v>
      </c>
      <c r="S1917" s="41" t="s">
        <v>225</v>
      </c>
      <c r="T1917" s="41" t="s">
        <v>221</v>
      </c>
      <c r="U1917" s="40" t="s">
        <v>2261</v>
      </c>
      <c r="V1917" s="40" t="s">
        <v>2262</v>
      </c>
      <c r="W1917" s="40" t="s">
        <v>2279</v>
      </c>
      <c r="X1917" s="40" t="s">
        <v>229</v>
      </c>
      <c r="Y1917" s="40" t="s">
        <v>230</v>
      </c>
      <c r="Z1917" s="40" t="s">
        <v>2318</v>
      </c>
      <c r="AA1917" s="59">
        <v>0</v>
      </c>
      <c r="AB1917" s="59">
        <v>0</v>
      </c>
      <c r="AC1917" s="59">
        <v>66781000</v>
      </c>
      <c r="AD1917" s="59">
        <v>0</v>
      </c>
      <c r="AE1917" s="59">
        <v>0</v>
      </c>
      <c r="AF1917" s="59">
        <v>6071000</v>
      </c>
      <c r="AG1917" s="59">
        <v>0</v>
      </c>
      <c r="AH1917" s="59">
        <v>6071000</v>
      </c>
      <c r="AI1917" s="59">
        <v>0</v>
      </c>
      <c r="AJ1917" s="59">
        <v>6071000</v>
      </c>
      <c r="AK1917" s="59">
        <v>0</v>
      </c>
      <c r="AL1917" s="59">
        <v>6071000</v>
      </c>
      <c r="AM1917" s="59">
        <v>0</v>
      </c>
      <c r="AN1917" s="59">
        <v>6071000</v>
      </c>
      <c r="AO1917" s="59">
        <v>0</v>
      </c>
      <c r="AP1917" s="59">
        <v>6071000</v>
      </c>
      <c r="AQ1917" s="59">
        <v>0</v>
      </c>
      <c r="AR1917" s="59">
        <v>6071000</v>
      </c>
      <c r="AS1917" s="59">
        <v>0</v>
      </c>
      <c r="AT1917" s="59">
        <v>6071000</v>
      </c>
      <c r="AU1917" s="59">
        <v>0</v>
      </c>
      <c r="AV1917" s="59">
        <v>6071000</v>
      </c>
      <c r="AW1917" s="59">
        <v>0</v>
      </c>
      <c r="AX1917" s="59">
        <v>12142000</v>
      </c>
      <c r="AY1917" s="2">
        <v>0</v>
      </c>
      <c r="AZ1917" s="12" t="str">
        <f t="shared" si="229"/>
        <v>OK</v>
      </c>
      <c r="BA1917" s="12" t="str">
        <f t="shared" si="230"/>
        <v>OK</v>
      </c>
      <c r="BB1917" s="6">
        <f t="shared" si="231"/>
        <v>0</v>
      </c>
      <c r="BC1917" s="13">
        <f t="shared" si="232"/>
        <v>66781000</v>
      </c>
      <c r="BD1917" s="13">
        <f t="shared" si="233"/>
        <v>66781000</v>
      </c>
      <c r="BE1917" s="6">
        <f t="shared" si="234"/>
        <v>0</v>
      </c>
      <c r="BF1917" s="6">
        <f t="shared" si="235"/>
        <v>0</v>
      </c>
    </row>
    <row r="1918" spans="2:58" ht="85.5" x14ac:dyDescent="0.25">
      <c r="B1918" s="39" t="s">
        <v>2319</v>
      </c>
      <c r="C1918" s="39" t="s">
        <v>2088</v>
      </c>
      <c r="D1918" s="39" t="s">
        <v>37</v>
      </c>
      <c r="E1918" s="40" t="s">
        <v>2073</v>
      </c>
      <c r="F1918" s="40" t="s">
        <v>2074</v>
      </c>
      <c r="G1918" s="40" t="s">
        <v>38</v>
      </c>
      <c r="H1918" s="40">
        <v>81151600</v>
      </c>
      <c r="I1918" s="40" t="s">
        <v>8171</v>
      </c>
      <c r="J1918" s="40" t="s">
        <v>221</v>
      </c>
      <c r="K1918" s="40" t="s">
        <v>2320</v>
      </c>
      <c r="L1918" s="41" t="s">
        <v>154</v>
      </c>
      <c r="M1918" s="41" t="s">
        <v>154</v>
      </c>
      <c r="N1918" s="41">
        <v>12</v>
      </c>
      <c r="O1918" s="41" t="s">
        <v>223</v>
      </c>
      <c r="P1918" s="41" t="s">
        <v>224</v>
      </c>
      <c r="Q1918" s="58">
        <v>62700000</v>
      </c>
      <c r="R1918" s="58">
        <v>62700000</v>
      </c>
      <c r="S1918" s="41" t="s">
        <v>225</v>
      </c>
      <c r="T1918" s="41" t="s">
        <v>221</v>
      </c>
      <c r="U1918" s="40" t="s">
        <v>2261</v>
      </c>
      <c r="V1918" s="40" t="s">
        <v>2262</v>
      </c>
      <c r="W1918" s="40" t="s">
        <v>2279</v>
      </c>
      <c r="X1918" s="40" t="s">
        <v>229</v>
      </c>
      <c r="Y1918" s="40" t="s">
        <v>230</v>
      </c>
      <c r="Z1918" s="40" t="s">
        <v>2318</v>
      </c>
      <c r="AA1918" s="59">
        <v>0</v>
      </c>
      <c r="AB1918" s="59">
        <v>0</v>
      </c>
      <c r="AC1918" s="59">
        <v>62700000</v>
      </c>
      <c r="AD1918" s="59">
        <v>0</v>
      </c>
      <c r="AE1918" s="59">
        <v>0</v>
      </c>
      <c r="AF1918" s="59">
        <v>5700000</v>
      </c>
      <c r="AG1918" s="59">
        <v>0</v>
      </c>
      <c r="AH1918" s="59">
        <v>5700000</v>
      </c>
      <c r="AI1918" s="59">
        <v>0</v>
      </c>
      <c r="AJ1918" s="59">
        <v>5700000</v>
      </c>
      <c r="AK1918" s="59">
        <v>0</v>
      </c>
      <c r="AL1918" s="59">
        <v>5700000</v>
      </c>
      <c r="AM1918" s="59">
        <v>0</v>
      </c>
      <c r="AN1918" s="59">
        <v>5700000</v>
      </c>
      <c r="AO1918" s="59">
        <v>0</v>
      </c>
      <c r="AP1918" s="59">
        <v>5700000</v>
      </c>
      <c r="AQ1918" s="59">
        <v>0</v>
      </c>
      <c r="AR1918" s="59">
        <v>5700000</v>
      </c>
      <c r="AS1918" s="59">
        <v>0</v>
      </c>
      <c r="AT1918" s="59">
        <v>5700000</v>
      </c>
      <c r="AU1918" s="59">
        <v>0</v>
      </c>
      <c r="AV1918" s="59">
        <v>5700000</v>
      </c>
      <c r="AW1918" s="59">
        <v>0</v>
      </c>
      <c r="AX1918" s="59">
        <v>11400000</v>
      </c>
      <c r="AY1918" s="2">
        <v>0</v>
      </c>
      <c r="AZ1918" s="12" t="str">
        <f t="shared" si="229"/>
        <v>OK</v>
      </c>
      <c r="BA1918" s="12" t="str">
        <f t="shared" si="230"/>
        <v>OK</v>
      </c>
      <c r="BB1918" s="6">
        <f t="shared" si="231"/>
        <v>0</v>
      </c>
      <c r="BC1918" s="13">
        <f t="shared" si="232"/>
        <v>62700000</v>
      </c>
      <c r="BD1918" s="13">
        <f t="shared" si="233"/>
        <v>62700000</v>
      </c>
      <c r="BE1918" s="6">
        <f t="shared" si="234"/>
        <v>0</v>
      </c>
      <c r="BF1918" s="6">
        <f t="shared" si="235"/>
        <v>0</v>
      </c>
    </row>
    <row r="1919" spans="2:58" ht="99.75" x14ac:dyDescent="0.25">
      <c r="B1919" s="39" t="s">
        <v>2321</v>
      </c>
      <c r="C1919" s="39" t="s">
        <v>2088</v>
      </c>
      <c r="D1919" s="39" t="s">
        <v>37</v>
      </c>
      <c r="E1919" s="40" t="s">
        <v>2073</v>
      </c>
      <c r="F1919" s="40" t="s">
        <v>2074</v>
      </c>
      <c r="G1919" s="40" t="s">
        <v>38</v>
      </c>
      <c r="H1919" s="40">
        <v>81151600</v>
      </c>
      <c r="I1919" s="40" t="s">
        <v>8171</v>
      </c>
      <c r="J1919" s="40" t="s">
        <v>221</v>
      </c>
      <c r="K1919" s="40" t="s">
        <v>2322</v>
      </c>
      <c r="L1919" s="41" t="s">
        <v>154</v>
      </c>
      <c r="M1919" s="41" t="s">
        <v>154</v>
      </c>
      <c r="N1919" s="41">
        <v>12</v>
      </c>
      <c r="O1919" s="41" t="s">
        <v>223</v>
      </c>
      <c r="P1919" s="41" t="s">
        <v>224</v>
      </c>
      <c r="Q1919" s="58">
        <v>35849000</v>
      </c>
      <c r="R1919" s="58">
        <v>35849000</v>
      </c>
      <c r="S1919" s="41" t="s">
        <v>225</v>
      </c>
      <c r="T1919" s="41" t="s">
        <v>221</v>
      </c>
      <c r="U1919" s="40" t="s">
        <v>2261</v>
      </c>
      <c r="V1919" s="40" t="s">
        <v>2262</v>
      </c>
      <c r="W1919" s="40" t="s">
        <v>2288</v>
      </c>
      <c r="X1919" s="40" t="s">
        <v>229</v>
      </c>
      <c r="Y1919" s="40" t="s">
        <v>230</v>
      </c>
      <c r="Z1919" s="40" t="s">
        <v>2323</v>
      </c>
      <c r="AA1919" s="59">
        <v>0</v>
      </c>
      <c r="AB1919" s="59">
        <v>0</v>
      </c>
      <c r="AC1919" s="59">
        <v>35849000</v>
      </c>
      <c r="AD1919" s="59">
        <v>0</v>
      </c>
      <c r="AE1919" s="59">
        <v>0</v>
      </c>
      <c r="AF1919" s="59">
        <v>3259000</v>
      </c>
      <c r="AG1919" s="59">
        <v>0</v>
      </c>
      <c r="AH1919" s="59">
        <v>3259000</v>
      </c>
      <c r="AI1919" s="59">
        <v>0</v>
      </c>
      <c r="AJ1919" s="59">
        <v>3259000</v>
      </c>
      <c r="AK1919" s="59">
        <v>0</v>
      </c>
      <c r="AL1919" s="59">
        <v>3259000</v>
      </c>
      <c r="AM1919" s="59">
        <v>0</v>
      </c>
      <c r="AN1919" s="59">
        <v>3259000</v>
      </c>
      <c r="AO1919" s="59">
        <v>0</v>
      </c>
      <c r="AP1919" s="59">
        <v>3259000</v>
      </c>
      <c r="AQ1919" s="59">
        <v>0</v>
      </c>
      <c r="AR1919" s="59">
        <v>3259000</v>
      </c>
      <c r="AS1919" s="59">
        <v>0</v>
      </c>
      <c r="AT1919" s="59">
        <v>3259000</v>
      </c>
      <c r="AU1919" s="59">
        <v>0</v>
      </c>
      <c r="AV1919" s="59">
        <v>3259000</v>
      </c>
      <c r="AW1919" s="59">
        <v>0</v>
      </c>
      <c r="AX1919" s="59">
        <v>6518000</v>
      </c>
      <c r="AY1919" s="2">
        <v>0</v>
      </c>
      <c r="AZ1919" s="12" t="str">
        <f t="shared" si="229"/>
        <v>OK</v>
      </c>
      <c r="BA1919" s="12" t="str">
        <f t="shared" si="230"/>
        <v>OK</v>
      </c>
      <c r="BB1919" s="6">
        <f t="shared" si="231"/>
        <v>0</v>
      </c>
      <c r="BC1919" s="13">
        <f t="shared" si="232"/>
        <v>35849000</v>
      </c>
      <c r="BD1919" s="13">
        <f t="shared" si="233"/>
        <v>35849000</v>
      </c>
      <c r="BE1919" s="6">
        <f t="shared" si="234"/>
        <v>0</v>
      </c>
      <c r="BF1919" s="6">
        <f t="shared" si="235"/>
        <v>0</v>
      </c>
    </row>
    <row r="1920" spans="2:58" ht="99.75" x14ac:dyDescent="0.25">
      <c r="B1920" s="39" t="s">
        <v>2324</v>
      </c>
      <c r="C1920" s="39" t="s">
        <v>2088</v>
      </c>
      <c r="D1920" s="39" t="s">
        <v>37</v>
      </c>
      <c r="E1920" s="40" t="s">
        <v>2073</v>
      </c>
      <c r="F1920" s="40" t="s">
        <v>2074</v>
      </c>
      <c r="G1920" s="40" t="s">
        <v>38</v>
      </c>
      <c r="H1920" s="40">
        <v>81151600</v>
      </c>
      <c r="I1920" s="40" t="s">
        <v>8171</v>
      </c>
      <c r="J1920" s="40" t="s">
        <v>221</v>
      </c>
      <c r="K1920" s="40" t="s">
        <v>2322</v>
      </c>
      <c r="L1920" s="41" t="s">
        <v>154</v>
      </c>
      <c r="M1920" s="41" t="s">
        <v>154</v>
      </c>
      <c r="N1920" s="41">
        <v>12</v>
      </c>
      <c r="O1920" s="41" t="s">
        <v>223</v>
      </c>
      <c r="P1920" s="41" t="s">
        <v>224</v>
      </c>
      <c r="Q1920" s="58">
        <v>35849000</v>
      </c>
      <c r="R1920" s="58">
        <v>35849000</v>
      </c>
      <c r="S1920" s="41" t="s">
        <v>225</v>
      </c>
      <c r="T1920" s="41" t="s">
        <v>221</v>
      </c>
      <c r="U1920" s="40" t="s">
        <v>2261</v>
      </c>
      <c r="V1920" s="40" t="s">
        <v>2262</v>
      </c>
      <c r="W1920" s="40" t="s">
        <v>2288</v>
      </c>
      <c r="X1920" s="40" t="s">
        <v>229</v>
      </c>
      <c r="Y1920" s="40" t="s">
        <v>230</v>
      </c>
      <c r="Z1920" s="40" t="s">
        <v>2323</v>
      </c>
      <c r="AA1920" s="59">
        <v>0</v>
      </c>
      <c r="AB1920" s="59">
        <v>0</v>
      </c>
      <c r="AC1920" s="59">
        <v>35849000</v>
      </c>
      <c r="AD1920" s="59">
        <v>0</v>
      </c>
      <c r="AE1920" s="59">
        <v>0</v>
      </c>
      <c r="AF1920" s="59">
        <v>3259000</v>
      </c>
      <c r="AG1920" s="59">
        <v>0</v>
      </c>
      <c r="AH1920" s="59">
        <v>3259000</v>
      </c>
      <c r="AI1920" s="59">
        <v>0</v>
      </c>
      <c r="AJ1920" s="59">
        <v>3259000</v>
      </c>
      <c r="AK1920" s="59">
        <v>0</v>
      </c>
      <c r="AL1920" s="59">
        <v>3259000</v>
      </c>
      <c r="AM1920" s="59">
        <v>0</v>
      </c>
      <c r="AN1920" s="59">
        <v>3259000</v>
      </c>
      <c r="AO1920" s="59">
        <v>0</v>
      </c>
      <c r="AP1920" s="59">
        <v>3259000</v>
      </c>
      <c r="AQ1920" s="59">
        <v>0</v>
      </c>
      <c r="AR1920" s="59">
        <v>3259000</v>
      </c>
      <c r="AS1920" s="59">
        <v>0</v>
      </c>
      <c r="AT1920" s="59">
        <v>3259000</v>
      </c>
      <c r="AU1920" s="59">
        <v>0</v>
      </c>
      <c r="AV1920" s="59">
        <v>3259000</v>
      </c>
      <c r="AW1920" s="59">
        <v>0</v>
      </c>
      <c r="AX1920" s="59">
        <v>6518000</v>
      </c>
      <c r="AY1920" s="2">
        <v>0</v>
      </c>
      <c r="AZ1920" s="12" t="str">
        <f t="shared" si="229"/>
        <v>OK</v>
      </c>
      <c r="BA1920" s="12" t="str">
        <f t="shared" si="230"/>
        <v>OK</v>
      </c>
      <c r="BB1920" s="6">
        <f t="shared" si="231"/>
        <v>0</v>
      </c>
      <c r="BC1920" s="13">
        <f t="shared" si="232"/>
        <v>35849000</v>
      </c>
      <c r="BD1920" s="13">
        <f t="shared" si="233"/>
        <v>35849000</v>
      </c>
      <c r="BE1920" s="6">
        <f t="shared" si="234"/>
        <v>0</v>
      </c>
      <c r="BF1920" s="6">
        <f t="shared" si="235"/>
        <v>0</v>
      </c>
    </row>
    <row r="1921" spans="2:58" ht="99.75" x14ac:dyDescent="0.25">
      <c r="B1921" s="39" t="s">
        <v>2325</v>
      </c>
      <c r="C1921" s="39" t="s">
        <v>2088</v>
      </c>
      <c r="D1921" s="39" t="s">
        <v>37</v>
      </c>
      <c r="E1921" s="40" t="s">
        <v>2073</v>
      </c>
      <c r="F1921" s="40" t="s">
        <v>2074</v>
      </c>
      <c r="G1921" s="40" t="s">
        <v>38</v>
      </c>
      <c r="H1921" s="40">
        <v>81151600</v>
      </c>
      <c r="I1921" s="40" t="s">
        <v>8171</v>
      </c>
      <c r="J1921" s="40" t="s">
        <v>221</v>
      </c>
      <c r="K1921" s="40" t="s">
        <v>2326</v>
      </c>
      <c r="L1921" s="41" t="s">
        <v>154</v>
      </c>
      <c r="M1921" s="41" t="s">
        <v>154</v>
      </c>
      <c r="N1921" s="41">
        <v>12</v>
      </c>
      <c r="O1921" s="41" t="s">
        <v>223</v>
      </c>
      <c r="P1921" s="41" t="s">
        <v>224</v>
      </c>
      <c r="Q1921" s="58">
        <v>66781000</v>
      </c>
      <c r="R1921" s="58">
        <v>66781000</v>
      </c>
      <c r="S1921" s="41" t="s">
        <v>225</v>
      </c>
      <c r="T1921" s="41" t="s">
        <v>221</v>
      </c>
      <c r="U1921" s="40" t="s">
        <v>2261</v>
      </c>
      <c r="V1921" s="40" t="s">
        <v>2262</v>
      </c>
      <c r="W1921" s="40" t="s">
        <v>2288</v>
      </c>
      <c r="X1921" s="40" t="s">
        <v>229</v>
      </c>
      <c r="Y1921" s="40" t="s">
        <v>230</v>
      </c>
      <c r="Z1921" s="40" t="s">
        <v>2323</v>
      </c>
      <c r="AA1921" s="59">
        <v>0</v>
      </c>
      <c r="AB1921" s="59">
        <v>0</v>
      </c>
      <c r="AC1921" s="59">
        <v>66781000</v>
      </c>
      <c r="AD1921" s="59">
        <v>0</v>
      </c>
      <c r="AE1921" s="59">
        <v>0</v>
      </c>
      <c r="AF1921" s="59">
        <v>6071000</v>
      </c>
      <c r="AG1921" s="59">
        <v>0</v>
      </c>
      <c r="AH1921" s="59">
        <v>6071000</v>
      </c>
      <c r="AI1921" s="59">
        <v>0</v>
      </c>
      <c r="AJ1921" s="59">
        <v>6071000</v>
      </c>
      <c r="AK1921" s="59">
        <v>0</v>
      </c>
      <c r="AL1921" s="59">
        <v>6071000</v>
      </c>
      <c r="AM1921" s="59">
        <v>0</v>
      </c>
      <c r="AN1921" s="59">
        <v>6071000</v>
      </c>
      <c r="AO1921" s="59">
        <v>0</v>
      </c>
      <c r="AP1921" s="59">
        <v>6071000</v>
      </c>
      <c r="AQ1921" s="59">
        <v>0</v>
      </c>
      <c r="AR1921" s="59">
        <v>6071000</v>
      </c>
      <c r="AS1921" s="59">
        <v>0</v>
      </c>
      <c r="AT1921" s="59">
        <v>6071000</v>
      </c>
      <c r="AU1921" s="59">
        <v>0</v>
      </c>
      <c r="AV1921" s="59">
        <v>6071000</v>
      </c>
      <c r="AW1921" s="59">
        <v>0</v>
      </c>
      <c r="AX1921" s="59">
        <v>12142000</v>
      </c>
      <c r="AY1921" s="2">
        <v>0</v>
      </c>
      <c r="AZ1921" s="12" t="str">
        <f t="shared" si="229"/>
        <v>OK</v>
      </c>
      <c r="BA1921" s="12" t="str">
        <f t="shared" si="230"/>
        <v>OK</v>
      </c>
      <c r="BB1921" s="6">
        <f t="shared" si="231"/>
        <v>0</v>
      </c>
      <c r="BC1921" s="13">
        <f t="shared" si="232"/>
        <v>66781000</v>
      </c>
      <c r="BD1921" s="13">
        <f t="shared" si="233"/>
        <v>66781000</v>
      </c>
      <c r="BE1921" s="6">
        <f t="shared" si="234"/>
        <v>0</v>
      </c>
      <c r="BF1921" s="6">
        <f t="shared" si="235"/>
        <v>0</v>
      </c>
    </row>
    <row r="1922" spans="2:58" ht="128.25" x14ac:dyDescent="0.25">
      <c r="B1922" s="39" t="s">
        <v>2327</v>
      </c>
      <c r="C1922" s="39" t="s">
        <v>2088</v>
      </c>
      <c r="D1922" s="39" t="s">
        <v>37</v>
      </c>
      <c r="E1922" s="40" t="s">
        <v>2073</v>
      </c>
      <c r="F1922" s="40" t="s">
        <v>2074</v>
      </c>
      <c r="G1922" s="40" t="s">
        <v>38</v>
      </c>
      <c r="H1922" s="40">
        <v>81151600</v>
      </c>
      <c r="I1922" s="40" t="s">
        <v>8171</v>
      </c>
      <c r="J1922" s="40" t="s">
        <v>221</v>
      </c>
      <c r="K1922" s="40" t="s">
        <v>2328</v>
      </c>
      <c r="L1922" s="41" t="s">
        <v>154</v>
      </c>
      <c r="M1922" s="41" t="s">
        <v>154</v>
      </c>
      <c r="N1922" s="41">
        <v>12</v>
      </c>
      <c r="O1922" s="41" t="s">
        <v>223</v>
      </c>
      <c r="P1922" s="41" t="s">
        <v>224</v>
      </c>
      <c r="Q1922" s="58">
        <v>45386000</v>
      </c>
      <c r="R1922" s="58">
        <v>45386000</v>
      </c>
      <c r="S1922" s="41" t="s">
        <v>225</v>
      </c>
      <c r="T1922" s="41" t="s">
        <v>221</v>
      </c>
      <c r="U1922" s="40" t="s">
        <v>2261</v>
      </c>
      <c r="V1922" s="40" t="s">
        <v>2262</v>
      </c>
      <c r="W1922" s="40" t="s">
        <v>2288</v>
      </c>
      <c r="X1922" s="40" t="s">
        <v>229</v>
      </c>
      <c r="Y1922" s="40" t="s">
        <v>230</v>
      </c>
      <c r="Z1922" s="40" t="s">
        <v>2271</v>
      </c>
      <c r="AA1922" s="59">
        <v>0</v>
      </c>
      <c r="AB1922" s="59">
        <v>0</v>
      </c>
      <c r="AC1922" s="59">
        <v>45386000</v>
      </c>
      <c r="AD1922" s="59">
        <v>0</v>
      </c>
      <c r="AE1922" s="59">
        <v>0</v>
      </c>
      <c r="AF1922" s="59">
        <v>4126000</v>
      </c>
      <c r="AG1922" s="59">
        <v>0</v>
      </c>
      <c r="AH1922" s="59">
        <v>4126000</v>
      </c>
      <c r="AI1922" s="59">
        <v>0</v>
      </c>
      <c r="AJ1922" s="59">
        <v>4126000</v>
      </c>
      <c r="AK1922" s="59">
        <v>0</v>
      </c>
      <c r="AL1922" s="59">
        <v>4126000</v>
      </c>
      <c r="AM1922" s="59">
        <v>0</v>
      </c>
      <c r="AN1922" s="59">
        <v>4126000</v>
      </c>
      <c r="AO1922" s="59">
        <v>0</v>
      </c>
      <c r="AP1922" s="59">
        <v>4126000</v>
      </c>
      <c r="AQ1922" s="59">
        <v>0</v>
      </c>
      <c r="AR1922" s="59">
        <v>4126000</v>
      </c>
      <c r="AS1922" s="59">
        <v>0</v>
      </c>
      <c r="AT1922" s="59">
        <v>4126000</v>
      </c>
      <c r="AU1922" s="59">
        <v>0</v>
      </c>
      <c r="AV1922" s="59">
        <v>4126000</v>
      </c>
      <c r="AW1922" s="59">
        <v>0</v>
      </c>
      <c r="AX1922" s="59">
        <v>8252000</v>
      </c>
      <c r="AY1922" s="2">
        <v>0</v>
      </c>
      <c r="AZ1922" s="12" t="str">
        <f t="shared" si="229"/>
        <v>OK</v>
      </c>
      <c r="BA1922" s="12" t="str">
        <f t="shared" si="230"/>
        <v>OK</v>
      </c>
      <c r="BB1922" s="6">
        <f t="shared" si="231"/>
        <v>0</v>
      </c>
      <c r="BC1922" s="13">
        <f t="shared" si="232"/>
        <v>45386000</v>
      </c>
      <c r="BD1922" s="13">
        <f t="shared" si="233"/>
        <v>45386000</v>
      </c>
      <c r="BE1922" s="6">
        <f t="shared" si="234"/>
        <v>0</v>
      </c>
      <c r="BF1922" s="6">
        <f t="shared" si="235"/>
        <v>0</v>
      </c>
    </row>
    <row r="1923" spans="2:58" ht="128.25" x14ac:dyDescent="0.25">
      <c r="B1923" s="39" t="s">
        <v>2329</v>
      </c>
      <c r="C1923" s="39" t="s">
        <v>2088</v>
      </c>
      <c r="D1923" s="39" t="s">
        <v>37</v>
      </c>
      <c r="E1923" s="40" t="s">
        <v>2073</v>
      </c>
      <c r="F1923" s="40" t="s">
        <v>2074</v>
      </c>
      <c r="G1923" s="40" t="s">
        <v>38</v>
      </c>
      <c r="H1923" s="40">
        <v>81151600</v>
      </c>
      <c r="I1923" s="40" t="s">
        <v>8171</v>
      </c>
      <c r="J1923" s="40" t="s">
        <v>221</v>
      </c>
      <c r="K1923" s="40" t="s">
        <v>2328</v>
      </c>
      <c r="L1923" s="41" t="s">
        <v>154</v>
      </c>
      <c r="M1923" s="41" t="s">
        <v>154</v>
      </c>
      <c r="N1923" s="41">
        <v>12</v>
      </c>
      <c r="O1923" s="41" t="s">
        <v>223</v>
      </c>
      <c r="P1923" s="41" t="s">
        <v>224</v>
      </c>
      <c r="Q1923" s="58">
        <v>45386000</v>
      </c>
      <c r="R1923" s="58">
        <v>45386000</v>
      </c>
      <c r="S1923" s="41" t="s">
        <v>225</v>
      </c>
      <c r="T1923" s="41" t="s">
        <v>221</v>
      </c>
      <c r="U1923" s="40" t="s">
        <v>2261</v>
      </c>
      <c r="V1923" s="40" t="s">
        <v>2262</v>
      </c>
      <c r="W1923" s="40" t="s">
        <v>2288</v>
      </c>
      <c r="X1923" s="40" t="s">
        <v>229</v>
      </c>
      <c r="Y1923" s="40" t="s">
        <v>230</v>
      </c>
      <c r="Z1923" s="40" t="s">
        <v>2271</v>
      </c>
      <c r="AA1923" s="59">
        <v>0</v>
      </c>
      <c r="AB1923" s="59">
        <v>0</v>
      </c>
      <c r="AC1923" s="59">
        <v>45386000</v>
      </c>
      <c r="AD1923" s="59">
        <v>0</v>
      </c>
      <c r="AE1923" s="59">
        <v>0</v>
      </c>
      <c r="AF1923" s="59">
        <v>4126000</v>
      </c>
      <c r="AG1923" s="59">
        <v>0</v>
      </c>
      <c r="AH1923" s="59">
        <v>4126000</v>
      </c>
      <c r="AI1923" s="59">
        <v>0</v>
      </c>
      <c r="AJ1923" s="59">
        <v>4126000</v>
      </c>
      <c r="AK1923" s="59">
        <v>0</v>
      </c>
      <c r="AL1923" s="59">
        <v>4126000</v>
      </c>
      <c r="AM1923" s="59">
        <v>0</v>
      </c>
      <c r="AN1923" s="59">
        <v>4126000</v>
      </c>
      <c r="AO1923" s="59">
        <v>0</v>
      </c>
      <c r="AP1923" s="59">
        <v>4126000</v>
      </c>
      <c r="AQ1923" s="59">
        <v>0</v>
      </c>
      <c r="AR1923" s="59">
        <v>4126000</v>
      </c>
      <c r="AS1923" s="59">
        <v>0</v>
      </c>
      <c r="AT1923" s="59">
        <v>4126000</v>
      </c>
      <c r="AU1923" s="59">
        <v>0</v>
      </c>
      <c r="AV1923" s="59">
        <v>4126000</v>
      </c>
      <c r="AW1923" s="59">
        <v>0</v>
      </c>
      <c r="AX1923" s="59">
        <v>8252000</v>
      </c>
      <c r="AY1923" s="2">
        <v>0</v>
      </c>
      <c r="AZ1923" s="12" t="str">
        <f t="shared" si="229"/>
        <v>OK</v>
      </c>
      <c r="BA1923" s="12" t="str">
        <f t="shared" si="230"/>
        <v>OK</v>
      </c>
      <c r="BB1923" s="6">
        <f t="shared" si="231"/>
        <v>0</v>
      </c>
      <c r="BC1923" s="13">
        <f t="shared" si="232"/>
        <v>45386000</v>
      </c>
      <c r="BD1923" s="13">
        <f t="shared" si="233"/>
        <v>45386000</v>
      </c>
      <c r="BE1923" s="6">
        <f t="shared" si="234"/>
        <v>0</v>
      </c>
      <c r="BF1923" s="6">
        <f t="shared" si="235"/>
        <v>0</v>
      </c>
    </row>
    <row r="1924" spans="2:58" ht="128.25" x14ac:dyDescent="0.25">
      <c r="B1924" s="39" t="s">
        <v>2330</v>
      </c>
      <c r="C1924" s="39" t="s">
        <v>2088</v>
      </c>
      <c r="D1924" s="39" t="s">
        <v>37</v>
      </c>
      <c r="E1924" s="40" t="s">
        <v>2073</v>
      </c>
      <c r="F1924" s="40" t="s">
        <v>2074</v>
      </c>
      <c r="G1924" s="40" t="s">
        <v>38</v>
      </c>
      <c r="H1924" s="40">
        <v>81151600</v>
      </c>
      <c r="I1924" s="40" t="s">
        <v>8171</v>
      </c>
      <c r="J1924" s="40" t="s">
        <v>221</v>
      </c>
      <c r="K1924" s="40" t="s">
        <v>2328</v>
      </c>
      <c r="L1924" s="41" t="s">
        <v>154</v>
      </c>
      <c r="M1924" s="41" t="s">
        <v>154</v>
      </c>
      <c r="N1924" s="41">
        <v>12</v>
      </c>
      <c r="O1924" s="41" t="s">
        <v>223</v>
      </c>
      <c r="P1924" s="41" t="s">
        <v>224</v>
      </c>
      <c r="Q1924" s="58">
        <v>45386000</v>
      </c>
      <c r="R1924" s="58">
        <v>45386000</v>
      </c>
      <c r="S1924" s="41" t="s">
        <v>225</v>
      </c>
      <c r="T1924" s="41" t="s">
        <v>221</v>
      </c>
      <c r="U1924" s="40" t="s">
        <v>2261</v>
      </c>
      <c r="V1924" s="40" t="s">
        <v>2262</v>
      </c>
      <c r="W1924" s="40" t="s">
        <v>2288</v>
      </c>
      <c r="X1924" s="40" t="s">
        <v>229</v>
      </c>
      <c r="Y1924" s="40" t="s">
        <v>230</v>
      </c>
      <c r="Z1924" s="40" t="s">
        <v>2271</v>
      </c>
      <c r="AA1924" s="59">
        <v>0</v>
      </c>
      <c r="AB1924" s="59">
        <v>0</v>
      </c>
      <c r="AC1924" s="59">
        <v>45386000</v>
      </c>
      <c r="AD1924" s="59">
        <v>0</v>
      </c>
      <c r="AE1924" s="59">
        <v>0</v>
      </c>
      <c r="AF1924" s="59">
        <v>4126000</v>
      </c>
      <c r="AG1924" s="59">
        <v>0</v>
      </c>
      <c r="AH1924" s="59">
        <v>4126000</v>
      </c>
      <c r="AI1924" s="59">
        <v>0</v>
      </c>
      <c r="AJ1924" s="59">
        <v>4126000</v>
      </c>
      <c r="AK1924" s="59">
        <v>0</v>
      </c>
      <c r="AL1924" s="59">
        <v>4126000</v>
      </c>
      <c r="AM1924" s="59">
        <v>0</v>
      </c>
      <c r="AN1924" s="59">
        <v>4126000</v>
      </c>
      <c r="AO1924" s="59">
        <v>0</v>
      </c>
      <c r="AP1924" s="59">
        <v>4126000</v>
      </c>
      <c r="AQ1924" s="59">
        <v>0</v>
      </c>
      <c r="AR1924" s="59">
        <v>4126000</v>
      </c>
      <c r="AS1924" s="59">
        <v>0</v>
      </c>
      <c r="AT1924" s="59">
        <v>4126000</v>
      </c>
      <c r="AU1924" s="59">
        <v>0</v>
      </c>
      <c r="AV1924" s="59">
        <v>4126000</v>
      </c>
      <c r="AW1924" s="59">
        <v>0</v>
      </c>
      <c r="AX1924" s="59">
        <v>8252000</v>
      </c>
      <c r="AY1924" s="2">
        <v>0</v>
      </c>
      <c r="AZ1924" s="12" t="str">
        <f t="shared" si="229"/>
        <v>OK</v>
      </c>
      <c r="BA1924" s="12" t="str">
        <f t="shared" si="230"/>
        <v>OK</v>
      </c>
      <c r="BB1924" s="6">
        <f t="shared" si="231"/>
        <v>0</v>
      </c>
      <c r="BC1924" s="13">
        <f t="shared" si="232"/>
        <v>45386000</v>
      </c>
      <c r="BD1924" s="13">
        <f t="shared" si="233"/>
        <v>45386000</v>
      </c>
      <c r="BE1924" s="6">
        <f t="shared" si="234"/>
        <v>0</v>
      </c>
      <c r="BF1924" s="6">
        <f t="shared" si="235"/>
        <v>0</v>
      </c>
    </row>
    <row r="1925" spans="2:58" ht="128.25" x14ac:dyDescent="0.25">
      <c r="B1925" s="39" t="s">
        <v>2331</v>
      </c>
      <c r="C1925" s="39" t="s">
        <v>2088</v>
      </c>
      <c r="D1925" s="39" t="s">
        <v>37</v>
      </c>
      <c r="E1925" s="40" t="s">
        <v>2073</v>
      </c>
      <c r="F1925" s="40" t="s">
        <v>2074</v>
      </c>
      <c r="G1925" s="40" t="s">
        <v>38</v>
      </c>
      <c r="H1925" s="40">
        <v>81151600</v>
      </c>
      <c r="I1925" s="40" t="s">
        <v>8171</v>
      </c>
      <c r="J1925" s="40" t="s">
        <v>221</v>
      </c>
      <c r="K1925" s="40" t="s">
        <v>2328</v>
      </c>
      <c r="L1925" s="41" t="s">
        <v>154</v>
      </c>
      <c r="M1925" s="41" t="s">
        <v>154</v>
      </c>
      <c r="N1925" s="41">
        <v>12</v>
      </c>
      <c r="O1925" s="41" t="s">
        <v>223</v>
      </c>
      <c r="P1925" s="41" t="s">
        <v>224</v>
      </c>
      <c r="Q1925" s="58">
        <v>45386000</v>
      </c>
      <c r="R1925" s="58">
        <v>45386000</v>
      </c>
      <c r="S1925" s="41" t="s">
        <v>225</v>
      </c>
      <c r="T1925" s="41" t="s">
        <v>221</v>
      </c>
      <c r="U1925" s="40" t="s">
        <v>2261</v>
      </c>
      <c r="V1925" s="40" t="s">
        <v>2262</v>
      </c>
      <c r="W1925" s="40" t="s">
        <v>2288</v>
      </c>
      <c r="X1925" s="40" t="s">
        <v>229</v>
      </c>
      <c r="Y1925" s="40" t="s">
        <v>230</v>
      </c>
      <c r="Z1925" s="40" t="s">
        <v>2271</v>
      </c>
      <c r="AA1925" s="59">
        <v>0</v>
      </c>
      <c r="AB1925" s="59">
        <v>0</v>
      </c>
      <c r="AC1925" s="59">
        <v>45386000</v>
      </c>
      <c r="AD1925" s="59">
        <v>0</v>
      </c>
      <c r="AE1925" s="59">
        <v>0</v>
      </c>
      <c r="AF1925" s="59">
        <v>4126000</v>
      </c>
      <c r="AG1925" s="59">
        <v>0</v>
      </c>
      <c r="AH1925" s="59">
        <v>4126000</v>
      </c>
      <c r="AI1925" s="59">
        <v>0</v>
      </c>
      <c r="AJ1925" s="59">
        <v>4126000</v>
      </c>
      <c r="AK1925" s="59">
        <v>0</v>
      </c>
      <c r="AL1925" s="59">
        <v>4126000</v>
      </c>
      <c r="AM1925" s="59">
        <v>0</v>
      </c>
      <c r="AN1925" s="59">
        <v>4126000</v>
      </c>
      <c r="AO1925" s="59">
        <v>0</v>
      </c>
      <c r="AP1925" s="59">
        <v>4126000</v>
      </c>
      <c r="AQ1925" s="59">
        <v>0</v>
      </c>
      <c r="AR1925" s="59">
        <v>4126000</v>
      </c>
      <c r="AS1925" s="59">
        <v>0</v>
      </c>
      <c r="AT1925" s="59">
        <v>4126000</v>
      </c>
      <c r="AU1925" s="59">
        <v>0</v>
      </c>
      <c r="AV1925" s="59">
        <v>4126000</v>
      </c>
      <c r="AW1925" s="59">
        <v>0</v>
      </c>
      <c r="AX1925" s="59">
        <v>8252000</v>
      </c>
      <c r="AY1925" s="2">
        <v>0</v>
      </c>
      <c r="AZ1925" s="12" t="str">
        <f t="shared" si="229"/>
        <v>OK</v>
      </c>
      <c r="BA1925" s="12" t="str">
        <f t="shared" si="230"/>
        <v>OK</v>
      </c>
      <c r="BB1925" s="6">
        <f t="shared" si="231"/>
        <v>0</v>
      </c>
      <c r="BC1925" s="13">
        <f t="shared" si="232"/>
        <v>45386000</v>
      </c>
      <c r="BD1925" s="13">
        <f t="shared" si="233"/>
        <v>45386000</v>
      </c>
      <c r="BE1925" s="6">
        <f t="shared" si="234"/>
        <v>0</v>
      </c>
      <c r="BF1925" s="6">
        <f t="shared" si="235"/>
        <v>0</v>
      </c>
    </row>
    <row r="1926" spans="2:58" ht="128.25" x14ac:dyDescent="0.25">
      <c r="B1926" s="39" t="s">
        <v>2332</v>
      </c>
      <c r="C1926" s="39" t="s">
        <v>2088</v>
      </c>
      <c r="D1926" s="39" t="s">
        <v>37</v>
      </c>
      <c r="E1926" s="40" t="s">
        <v>2073</v>
      </c>
      <c r="F1926" s="40" t="s">
        <v>2074</v>
      </c>
      <c r="G1926" s="40" t="s">
        <v>38</v>
      </c>
      <c r="H1926" s="40">
        <v>81151600</v>
      </c>
      <c r="I1926" s="40" t="s">
        <v>8171</v>
      </c>
      <c r="J1926" s="40" t="s">
        <v>221</v>
      </c>
      <c r="K1926" s="40" t="s">
        <v>2333</v>
      </c>
      <c r="L1926" s="41" t="s">
        <v>154</v>
      </c>
      <c r="M1926" s="41" t="s">
        <v>154</v>
      </c>
      <c r="N1926" s="41">
        <v>12</v>
      </c>
      <c r="O1926" s="41" t="s">
        <v>223</v>
      </c>
      <c r="P1926" s="41" t="s">
        <v>224</v>
      </c>
      <c r="Q1926" s="58">
        <v>89694000</v>
      </c>
      <c r="R1926" s="58">
        <v>89694000</v>
      </c>
      <c r="S1926" s="41" t="s">
        <v>225</v>
      </c>
      <c r="T1926" s="41" t="s">
        <v>221</v>
      </c>
      <c r="U1926" s="40" t="s">
        <v>2261</v>
      </c>
      <c r="V1926" s="40" t="s">
        <v>2262</v>
      </c>
      <c r="W1926" s="40" t="s">
        <v>2288</v>
      </c>
      <c r="X1926" s="40" t="s">
        <v>229</v>
      </c>
      <c r="Y1926" s="40" t="s">
        <v>230</v>
      </c>
      <c r="Z1926" s="40" t="s">
        <v>2271</v>
      </c>
      <c r="AA1926" s="59">
        <v>0</v>
      </c>
      <c r="AB1926" s="59">
        <v>0</v>
      </c>
      <c r="AC1926" s="59">
        <v>89694000</v>
      </c>
      <c r="AD1926" s="59">
        <v>0</v>
      </c>
      <c r="AE1926" s="59">
        <v>0</v>
      </c>
      <c r="AF1926" s="59">
        <v>8154000</v>
      </c>
      <c r="AG1926" s="59">
        <v>0</v>
      </c>
      <c r="AH1926" s="59">
        <v>8154000</v>
      </c>
      <c r="AI1926" s="59">
        <v>0</v>
      </c>
      <c r="AJ1926" s="59">
        <v>8154000</v>
      </c>
      <c r="AK1926" s="59">
        <v>0</v>
      </c>
      <c r="AL1926" s="59">
        <v>8154000</v>
      </c>
      <c r="AM1926" s="59">
        <v>0</v>
      </c>
      <c r="AN1926" s="59">
        <v>8154000</v>
      </c>
      <c r="AO1926" s="59">
        <v>0</v>
      </c>
      <c r="AP1926" s="59">
        <v>8154000</v>
      </c>
      <c r="AQ1926" s="59">
        <v>0</v>
      </c>
      <c r="AR1926" s="59">
        <v>8154000</v>
      </c>
      <c r="AS1926" s="59">
        <v>0</v>
      </c>
      <c r="AT1926" s="59">
        <v>8154000</v>
      </c>
      <c r="AU1926" s="59">
        <v>0</v>
      </c>
      <c r="AV1926" s="59">
        <v>8154000</v>
      </c>
      <c r="AW1926" s="59">
        <v>0</v>
      </c>
      <c r="AX1926" s="59">
        <v>16308000</v>
      </c>
      <c r="AY1926" s="2">
        <v>0</v>
      </c>
      <c r="AZ1926" s="12" t="str">
        <f t="shared" si="229"/>
        <v>OK</v>
      </c>
      <c r="BA1926" s="12" t="str">
        <f t="shared" si="230"/>
        <v>OK</v>
      </c>
      <c r="BB1926" s="6">
        <f t="shared" si="231"/>
        <v>0</v>
      </c>
      <c r="BC1926" s="13">
        <f t="shared" si="232"/>
        <v>89694000</v>
      </c>
      <c r="BD1926" s="13">
        <f t="shared" si="233"/>
        <v>89694000</v>
      </c>
      <c r="BE1926" s="6">
        <f t="shared" si="234"/>
        <v>0</v>
      </c>
      <c r="BF1926" s="6">
        <f t="shared" si="235"/>
        <v>0</v>
      </c>
    </row>
    <row r="1927" spans="2:58" ht="128.25" x14ac:dyDescent="0.25">
      <c r="B1927" s="39" t="s">
        <v>2334</v>
      </c>
      <c r="C1927" s="39" t="s">
        <v>2088</v>
      </c>
      <c r="D1927" s="39" t="s">
        <v>37</v>
      </c>
      <c r="E1927" s="40" t="s">
        <v>2073</v>
      </c>
      <c r="F1927" s="40" t="s">
        <v>2074</v>
      </c>
      <c r="G1927" s="40" t="s">
        <v>38</v>
      </c>
      <c r="H1927" s="40">
        <v>81151600</v>
      </c>
      <c r="I1927" s="40" t="s">
        <v>8171</v>
      </c>
      <c r="J1927" s="40" t="s">
        <v>221</v>
      </c>
      <c r="K1927" s="40" t="s">
        <v>2333</v>
      </c>
      <c r="L1927" s="41" t="s">
        <v>154</v>
      </c>
      <c r="M1927" s="41" t="s">
        <v>154</v>
      </c>
      <c r="N1927" s="41">
        <v>12</v>
      </c>
      <c r="O1927" s="41" t="s">
        <v>223</v>
      </c>
      <c r="P1927" s="41" t="s">
        <v>224</v>
      </c>
      <c r="Q1927" s="58">
        <v>89694000</v>
      </c>
      <c r="R1927" s="58">
        <v>89694000</v>
      </c>
      <c r="S1927" s="41" t="s">
        <v>225</v>
      </c>
      <c r="T1927" s="41" t="s">
        <v>221</v>
      </c>
      <c r="U1927" s="40" t="s">
        <v>2261</v>
      </c>
      <c r="V1927" s="40" t="s">
        <v>2262</v>
      </c>
      <c r="W1927" s="40" t="s">
        <v>2288</v>
      </c>
      <c r="X1927" s="40" t="s">
        <v>229</v>
      </c>
      <c r="Y1927" s="40" t="s">
        <v>230</v>
      </c>
      <c r="Z1927" s="40" t="s">
        <v>2271</v>
      </c>
      <c r="AA1927" s="59">
        <v>0</v>
      </c>
      <c r="AB1927" s="59">
        <v>0</v>
      </c>
      <c r="AC1927" s="59">
        <v>89694000</v>
      </c>
      <c r="AD1927" s="59">
        <v>0</v>
      </c>
      <c r="AE1927" s="59">
        <v>0</v>
      </c>
      <c r="AF1927" s="59">
        <v>8154000</v>
      </c>
      <c r="AG1927" s="59">
        <v>0</v>
      </c>
      <c r="AH1927" s="59">
        <v>8154000</v>
      </c>
      <c r="AI1927" s="59">
        <v>0</v>
      </c>
      <c r="AJ1927" s="59">
        <v>8154000</v>
      </c>
      <c r="AK1927" s="59">
        <v>0</v>
      </c>
      <c r="AL1927" s="59">
        <v>8154000</v>
      </c>
      <c r="AM1927" s="59">
        <v>0</v>
      </c>
      <c r="AN1927" s="59">
        <v>8154000</v>
      </c>
      <c r="AO1927" s="59">
        <v>0</v>
      </c>
      <c r="AP1927" s="59">
        <v>8154000</v>
      </c>
      <c r="AQ1927" s="59">
        <v>0</v>
      </c>
      <c r="AR1927" s="59">
        <v>8154000</v>
      </c>
      <c r="AS1927" s="59">
        <v>0</v>
      </c>
      <c r="AT1927" s="59">
        <v>8154000</v>
      </c>
      <c r="AU1927" s="59">
        <v>0</v>
      </c>
      <c r="AV1927" s="59">
        <v>8154000</v>
      </c>
      <c r="AW1927" s="59">
        <v>0</v>
      </c>
      <c r="AX1927" s="59">
        <v>16308000</v>
      </c>
      <c r="AY1927" s="2">
        <v>0</v>
      </c>
      <c r="AZ1927" s="12" t="str">
        <f t="shared" si="229"/>
        <v>OK</v>
      </c>
      <c r="BA1927" s="12" t="str">
        <f t="shared" si="230"/>
        <v>OK</v>
      </c>
      <c r="BB1927" s="6">
        <f t="shared" si="231"/>
        <v>0</v>
      </c>
      <c r="BC1927" s="13">
        <f t="shared" si="232"/>
        <v>89694000</v>
      </c>
      <c r="BD1927" s="13">
        <f t="shared" si="233"/>
        <v>89694000</v>
      </c>
      <c r="BE1927" s="6">
        <f t="shared" si="234"/>
        <v>0</v>
      </c>
      <c r="BF1927" s="6">
        <f t="shared" si="235"/>
        <v>0</v>
      </c>
    </row>
    <row r="1928" spans="2:58" ht="128.25" x14ac:dyDescent="0.25">
      <c r="B1928" s="39" t="s">
        <v>2335</v>
      </c>
      <c r="C1928" s="39" t="s">
        <v>2088</v>
      </c>
      <c r="D1928" s="39" t="s">
        <v>37</v>
      </c>
      <c r="E1928" s="40" t="s">
        <v>2073</v>
      </c>
      <c r="F1928" s="40" t="s">
        <v>2074</v>
      </c>
      <c r="G1928" s="40" t="s">
        <v>38</v>
      </c>
      <c r="H1928" s="40">
        <v>81151600</v>
      </c>
      <c r="I1928" s="40" t="s">
        <v>8171</v>
      </c>
      <c r="J1928" s="40" t="s">
        <v>221</v>
      </c>
      <c r="K1928" s="40" t="s">
        <v>2333</v>
      </c>
      <c r="L1928" s="41" t="s">
        <v>154</v>
      </c>
      <c r="M1928" s="41" t="s">
        <v>154</v>
      </c>
      <c r="N1928" s="41">
        <v>12</v>
      </c>
      <c r="O1928" s="41" t="s">
        <v>223</v>
      </c>
      <c r="P1928" s="41" t="s">
        <v>224</v>
      </c>
      <c r="Q1928" s="58">
        <v>89694000</v>
      </c>
      <c r="R1928" s="58">
        <v>89694000</v>
      </c>
      <c r="S1928" s="41" t="s">
        <v>225</v>
      </c>
      <c r="T1928" s="41" t="s">
        <v>221</v>
      </c>
      <c r="U1928" s="40" t="s">
        <v>2261</v>
      </c>
      <c r="V1928" s="40" t="s">
        <v>2262</v>
      </c>
      <c r="W1928" s="40" t="s">
        <v>2288</v>
      </c>
      <c r="X1928" s="40" t="s">
        <v>229</v>
      </c>
      <c r="Y1928" s="40" t="s">
        <v>230</v>
      </c>
      <c r="Z1928" s="40" t="s">
        <v>2271</v>
      </c>
      <c r="AA1928" s="59">
        <v>0</v>
      </c>
      <c r="AB1928" s="59">
        <v>0</v>
      </c>
      <c r="AC1928" s="59">
        <v>89694000</v>
      </c>
      <c r="AD1928" s="59">
        <v>0</v>
      </c>
      <c r="AE1928" s="59">
        <v>0</v>
      </c>
      <c r="AF1928" s="59">
        <v>8154000</v>
      </c>
      <c r="AG1928" s="59">
        <v>0</v>
      </c>
      <c r="AH1928" s="59">
        <v>8154000</v>
      </c>
      <c r="AI1928" s="59">
        <v>0</v>
      </c>
      <c r="AJ1928" s="59">
        <v>8154000</v>
      </c>
      <c r="AK1928" s="59">
        <v>0</v>
      </c>
      <c r="AL1928" s="59">
        <v>8154000</v>
      </c>
      <c r="AM1928" s="59">
        <v>0</v>
      </c>
      <c r="AN1928" s="59">
        <v>8154000</v>
      </c>
      <c r="AO1928" s="59">
        <v>0</v>
      </c>
      <c r="AP1928" s="59">
        <v>8154000</v>
      </c>
      <c r="AQ1928" s="59">
        <v>0</v>
      </c>
      <c r="AR1928" s="59">
        <v>8154000</v>
      </c>
      <c r="AS1928" s="59">
        <v>0</v>
      </c>
      <c r="AT1928" s="59">
        <v>8154000</v>
      </c>
      <c r="AU1928" s="59">
        <v>0</v>
      </c>
      <c r="AV1928" s="59">
        <v>8154000</v>
      </c>
      <c r="AW1928" s="59">
        <v>0</v>
      </c>
      <c r="AX1928" s="59">
        <v>16308000</v>
      </c>
      <c r="AY1928" s="2">
        <v>0</v>
      </c>
      <c r="AZ1928" s="12" t="str">
        <f t="shared" si="229"/>
        <v>OK</v>
      </c>
      <c r="BA1928" s="12" t="str">
        <f t="shared" si="230"/>
        <v>OK</v>
      </c>
      <c r="BB1928" s="6">
        <f t="shared" si="231"/>
        <v>0</v>
      </c>
      <c r="BC1928" s="13">
        <f t="shared" si="232"/>
        <v>89694000</v>
      </c>
      <c r="BD1928" s="13">
        <f t="shared" si="233"/>
        <v>89694000</v>
      </c>
      <c r="BE1928" s="6">
        <f t="shared" si="234"/>
        <v>0</v>
      </c>
      <c r="BF1928" s="6">
        <f t="shared" si="235"/>
        <v>0</v>
      </c>
    </row>
    <row r="1929" spans="2:58" ht="128.25" x14ac:dyDescent="0.25">
      <c r="B1929" s="39" t="s">
        <v>2336</v>
      </c>
      <c r="C1929" s="39" t="s">
        <v>2088</v>
      </c>
      <c r="D1929" s="39" t="s">
        <v>37</v>
      </c>
      <c r="E1929" s="40" t="s">
        <v>2073</v>
      </c>
      <c r="F1929" s="40" t="s">
        <v>2074</v>
      </c>
      <c r="G1929" s="40" t="s">
        <v>38</v>
      </c>
      <c r="H1929" s="40">
        <v>81151600</v>
      </c>
      <c r="I1929" s="40" t="s">
        <v>8171</v>
      </c>
      <c r="J1929" s="40" t="s">
        <v>221</v>
      </c>
      <c r="K1929" s="40" t="s">
        <v>2333</v>
      </c>
      <c r="L1929" s="41" t="s">
        <v>154</v>
      </c>
      <c r="M1929" s="41" t="s">
        <v>154</v>
      </c>
      <c r="N1929" s="41">
        <v>12</v>
      </c>
      <c r="O1929" s="41" t="s">
        <v>223</v>
      </c>
      <c r="P1929" s="41" t="s">
        <v>224</v>
      </c>
      <c r="Q1929" s="58">
        <v>89694000</v>
      </c>
      <c r="R1929" s="58">
        <v>89694000</v>
      </c>
      <c r="S1929" s="41" t="s">
        <v>225</v>
      </c>
      <c r="T1929" s="41" t="s">
        <v>221</v>
      </c>
      <c r="U1929" s="40" t="s">
        <v>2261</v>
      </c>
      <c r="V1929" s="40" t="s">
        <v>2262</v>
      </c>
      <c r="W1929" s="40" t="s">
        <v>2288</v>
      </c>
      <c r="X1929" s="40" t="s">
        <v>229</v>
      </c>
      <c r="Y1929" s="40" t="s">
        <v>230</v>
      </c>
      <c r="Z1929" s="40" t="s">
        <v>2271</v>
      </c>
      <c r="AA1929" s="59">
        <v>0</v>
      </c>
      <c r="AB1929" s="59">
        <v>0</v>
      </c>
      <c r="AC1929" s="59">
        <v>89694000</v>
      </c>
      <c r="AD1929" s="59">
        <v>0</v>
      </c>
      <c r="AE1929" s="59">
        <v>0</v>
      </c>
      <c r="AF1929" s="59">
        <v>8154000</v>
      </c>
      <c r="AG1929" s="59">
        <v>0</v>
      </c>
      <c r="AH1929" s="59">
        <v>8154000</v>
      </c>
      <c r="AI1929" s="59">
        <v>0</v>
      </c>
      <c r="AJ1929" s="59">
        <v>8154000</v>
      </c>
      <c r="AK1929" s="59">
        <v>0</v>
      </c>
      <c r="AL1929" s="59">
        <v>8154000</v>
      </c>
      <c r="AM1929" s="59">
        <v>0</v>
      </c>
      <c r="AN1929" s="59">
        <v>8154000</v>
      </c>
      <c r="AO1929" s="59">
        <v>0</v>
      </c>
      <c r="AP1929" s="59">
        <v>8154000</v>
      </c>
      <c r="AQ1929" s="59">
        <v>0</v>
      </c>
      <c r="AR1929" s="59">
        <v>8154000</v>
      </c>
      <c r="AS1929" s="59">
        <v>0</v>
      </c>
      <c r="AT1929" s="59">
        <v>8154000</v>
      </c>
      <c r="AU1929" s="59">
        <v>0</v>
      </c>
      <c r="AV1929" s="59">
        <v>8154000</v>
      </c>
      <c r="AW1929" s="59">
        <v>0</v>
      </c>
      <c r="AX1929" s="59">
        <v>16308000</v>
      </c>
      <c r="AY1929" s="2">
        <v>0</v>
      </c>
      <c r="AZ1929" s="12" t="str">
        <f t="shared" si="229"/>
        <v>OK</v>
      </c>
      <c r="BA1929" s="12" t="str">
        <f t="shared" si="230"/>
        <v>OK</v>
      </c>
      <c r="BB1929" s="6">
        <f t="shared" si="231"/>
        <v>0</v>
      </c>
      <c r="BC1929" s="13">
        <f t="shared" si="232"/>
        <v>89694000</v>
      </c>
      <c r="BD1929" s="13">
        <f t="shared" si="233"/>
        <v>89694000</v>
      </c>
      <c r="BE1929" s="6">
        <f t="shared" si="234"/>
        <v>0</v>
      </c>
      <c r="BF1929" s="6">
        <f t="shared" si="235"/>
        <v>0</v>
      </c>
    </row>
    <row r="1930" spans="2:58" ht="142.5" x14ac:dyDescent="0.25">
      <c r="B1930" s="39" t="s">
        <v>2337</v>
      </c>
      <c r="C1930" s="39" t="s">
        <v>2088</v>
      </c>
      <c r="D1930" s="39" t="s">
        <v>37</v>
      </c>
      <c r="E1930" s="40" t="s">
        <v>2073</v>
      </c>
      <c r="F1930" s="40" t="s">
        <v>2074</v>
      </c>
      <c r="G1930" s="40" t="s">
        <v>38</v>
      </c>
      <c r="H1930" s="40">
        <v>81151600</v>
      </c>
      <c r="I1930" s="40" t="s">
        <v>8171</v>
      </c>
      <c r="J1930" s="40" t="s">
        <v>221</v>
      </c>
      <c r="K1930" s="40" t="s">
        <v>2338</v>
      </c>
      <c r="L1930" s="41" t="s">
        <v>154</v>
      </c>
      <c r="M1930" s="41" t="s">
        <v>154</v>
      </c>
      <c r="N1930" s="41">
        <v>12</v>
      </c>
      <c r="O1930" s="41" t="s">
        <v>223</v>
      </c>
      <c r="P1930" s="41" t="s">
        <v>224</v>
      </c>
      <c r="Q1930" s="58">
        <v>57211000</v>
      </c>
      <c r="R1930" s="58">
        <v>57211000</v>
      </c>
      <c r="S1930" s="41" t="s">
        <v>225</v>
      </c>
      <c r="T1930" s="41" t="s">
        <v>221</v>
      </c>
      <c r="U1930" s="40" t="s">
        <v>2261</v>
      </c>
      <c r="V1930" s="40" t="s">
        <v>2262</v>
      </c>
      <c r="W1930" s="40" t="s">
        <v>2279</v>
      </c>
      <c r="X1930" s="40" t="s">
        <v>229</v>
      </c>
      <c r="Y1930" s="40" t="s">
        <v>230</v>
      </c>
      <c r="Z1930" s="40" t="s">
        <v>2271</v>
      </c>
      <c r="AA1930" s="59">
        <v>0</v>
      </c>
      <c r="AB1930" s="59">
        <v>0</v>
      </c>
      <c r="AC1930" s="59">
        <v>57211000</v>
      </c>
      <c r="AD1930" s="59">
        <v>0</v>
      </c>
      <c r="AE1930" s="59">
        <v>0</v>
      </c>
      <c r="AF1930" s="59">
        <v>5201000</v>
      </c>
      <c r="AG1930" s="59">
        <v>0</v>
      </c>
      <c r="AH1930" s="59">
        <v>5201000</v>
      </c>
      <c r="AI1930" s="59">
        <v>0</v>
      </c>
      <c r="AJ1930" s="59">
        <v>5201000</v>
      </c>
      <c r="AK1930" s="59">
        <v>0</v>
      </c>
      <c r="AL1930" s="59">
        <v>5201000</v>
      </c>
      <c r="AM1930" s="59">
        <v>0</v>
      </c>
      <c r="AN1930" s="59">
        <v>5201000</v>
      </c>
      <c r="AO1930" s="59">
        <v>0</v>
      </c>
      <c r="AP1930" s="59">
        <v>5201000</v>
      </c>
      <c r="AQ1930" s="59">
        <v>0</v>
      </c>
      <c r="AR1930" s="59">
        <v>5201000</v>
      </c>
      <c r="AS1930" s="59">
        <v>0</v>
      </c>
      <c r="AT1930" s="59">
        <v>5201000</v>
      </c>
      <c r="AU1930" s="59">
        <v>0</v>
      </c>
      <c r="AV1930" s="59">
        <v>5201000</v>
      </c>
      <c r="AW1930" s="59">
        <v>0</v>
      </c>
      <c r="AX1930" s="59">
        <v>10402000</v>
      </c>
      <c r="AY1930" s="2">
        <v>0</v>
      </c>
      <c r="AZ1930" s="12" t="str">
        <f t="shared" si="229"/>
        <v>OK</v>
      </c>
      <c r="BA1930" s="12" t="str">
        <f t="shared" si="230"/>
        <v>OK</v>
      </c>
      <c r="BB1930" s="6">
        <f t="shared" si="231"/>
        <v>0</v>
      </c>
      <c r="BC1930" s="13">
        <f t="shared" si="232"/>
        <v>57211000</v>
      </c>
      <c r="BD1930" s="13">
        <f t="shared" si="233"/>
        <v>57211000</v>
      </c>
      <c r="BE1930" s="6">
        <f t="shared" si="234"/>
        <v>0</v>
      </c>
      <c r="BF1930" s="6">
        <f t="shared" si="235"/>
        <v>0</v>
      </c>
    </row>
    <row r="1931" spans="2:58" ht="142.5" x14ac:dyDescent="0.25">
      <c r="B1931" s="39" t="s">
        <v>2339</v>
      </c>
      <c r="C1931" s="39" t="s">
        <v>2088</v>
      </c>
      <c r="D1931" s="39" t="s">
        <v>37</v>
      </c>
      <c r="E1931" s="40" t="s">
        <v>2073</v>
      </c>
      <c r="F1931" s="40" t="s">
        <v>2074</v>
      </c>
      <c r="G1931" s="40" t="s">
        <v>38</v>
      </c>
      <c r="H1931" s="40">
        <v>81151600</v>
      </c>
      <c r="I1931" s="40" t="s">
        <v>8171</v>
      </c>
      <c r="J1931" s="40" t="s">
        <v>221</v>
      </c>
      <c r="K1931" s="40" t="s">
        <v>2338</v>
      </c>
      <c r="L1931" s="41" t="s">
        <v>154</v>
      </c>
      <c r="M1931" s="41" t="s">
        <v>154</v>
      </c>
      <c r="N1931" s="41">
        <v>12</v>
      </c>
      <c r="O1931" s="41" t="s">
        <v>223</v>
      </c>
      <c r="P1931" s="41" t="s">
        <v>224</v>
      </c>
      <c r="Q1931" s="58">
        <v>57211000</v>
      </c>
      <c r="R1931" s="58">
        <v>57211000</v>
      </c>
      <c r="S1931" s="41" t="s">
        <v>225</v>
      </c>
      <c r="T1931" s="41" t="s">
        <v>221</v>
      </c>
      <c r="U1931" s="40" t="s">
        <v>2261</v>
      </c>
      <c r="V1931" s="40" t="s">
        <v>2262</v>
      </c>
      <c r="W1931" s="40" t="s">
        <v>2279</v>
      </c>
      <c r="X1931" s="40" t="s">
        <v>229</v>
      </c>
      <c r="Y1931" s="40" t="s">
        <v>230</v>
      </c>
      <c r="Z1931" s="40" t="s">
        <v>2271</v>
      </c>
      <c r="AA1931" s="59">
        <v>0</v>
      </c>
      <c r="AB1931" s="59">
        <v>0</v>
      </c>
      <c r="AC1931" s="59">
        <v>57211000</v>
      </c>
      <c r="AD1931" s="59">
        <v>0</v>
      </c>
      <c r="AE1931" s="59">
        <v>0</v>
      </c>
      <c r="AF1931" s="59">
        <v>5201000</v>
      </c>
      <c r="AG1931" s="59">
        <v>0</v>
      </c>
      <c r="AH1931" s="59">
        <v>5201000</v>
      </c>
      <c r="AI1931" s="59">
        <v>0</v>
      </c>
      <c r="AJ1931" s="59">
        <v>5201000</v>
      </c>
      <c r="AK1931" s="59">
        <v>0</v>
      </c>
      <c r="AL1931" s="59">
        <v>5201000</v>
      </c>
      <c r="AM1931" s="59">
        <v>0</v>
      </c>
      <c r="AN1931" s="59">
        <v>5201000</v>
      </c>
      <c r="AO1931" s="59">
        <v>0</v>
      </c>
      <c r="AP1931" s="59">
        <v>5201000</v>
      </c>
      <c r="AQ1931" s="59">
        <v>0</v>
      </c>
      <c r="AR1931" s="59">
        <v>5201000</v>
      </c>
      <c r="AS1931" s="59">
        <v>0</v>
      </c>
      <c r="AT1931" s="59">
        <v>5201000</v>
      </c>
      <c r="AU1931" s="59">
        <v>0</v>
      </c>
      <c r="AV1931" s="59">
        <v>5201000</v>
      </c>
      <c r="AW1931" s="59">
        <v>0</v>
      </c>
      <c r="AX1931" s="59">
        <v>10402000</v>
      </c>
      <c r="AY1931" s="2">
        <v>0</v>
      </c>
      <c r="AZ1931" s="12" t="str">
        <f t="shared" si="229"/>
        <v>OK</v>
      </c>
      <c r="BA1931" s="12" t="str">
        <f t="shared" si="230"/>
        <v>OK</v>
      </c>
      <c r="BB1931" s="6">
        <f t="shared" si="231"/>
        <v>0</v>
      </c>
      <c r="BC1931" s="13">
        <f t="shared" si="232"/>
        <v>57211000</v>
      </c>
      <c r="BD1931" s="13">
        <f t="shared" si="233"/>
        <v>57211000</v>
      </c>
      <c r="BE1931" s="6">
        <f t="shared" si="234"/>
        <v>0</v>
      </c>
      <c r="BF1931" s="6">
        <f t="shared" si="235"/>
        <v>0</v>
      </c>
    </row>
    <row r="1932" spans="2:58" ht="142.5" x14ac:dyDescent="0.25">
      <c r="B1932" s="39" t="s">
        <v>2340</v>
      </c>
      <c r="C1932" s="39" t="s">
        <v>2088</v>
      </c>
      <c r="D1932" s="39" t="s">
        <v>37</v>
      </c>
      <c r="E1932" s="40" t="s">
        <v>2073</v>
      </c>
      <c r="F1932" s="40" t="s">
        <v>2074</v>
      </c>
      <c r="G1932" s="40" t="s">
        <v>38</v>
      </c>
      <c r="H1932" s="40">
        <v>81151600</v>
      </c>
      <c r="I1932" s="40" t="s">
        <v>8171</v>
      </c>
      <c r="J1932" s="40" t="s">
        <v>221</v>
      </c>
      <c r="K1932" s="40" t="s">
        <v>2338</v>
      </c>
      <c r="L1932" s="41" t="s">
        <v>154</v>
      </c>
      <c r="M1932" s="41" t="s">
        <v>154</v>
      </c>
      <c r="N1932" s="41">
        <v>12</v>
      </c>
      <c r="O1932" s="41" t="s">
        <v>223</v>
      </c>
      <c r="P1932" s="41" t="s">
        <v>224</v>
      </c>
      <c r="Q1932" s="58">
        <v>57211000</v>
      </c>
      <c r="R1932" s="58">
        <v>57211000</v>
      </c>
      <c r="S1932" s="41" t="s">
        <v>225</v>
      </c>
      <c r="T1932" s="41" t="s">
        <v>221</v>
      </c>
      <c r="U1932" s="40" t="s">
        <v>2261</v>
      </c>
      <c r="V1932" s="40" t="s">
        <v>2262</v>
      </c>
      <c r="W1932" s="40" t="s">
        <v>2279</v>
      </c>
      <c r="X1932" s="40" t="s">
        <v>229</v>
      </c>
      <c r="Y1932" s="40" t="s">
        <v>230</v>
      </c>
      <c r="Z1932" s="40" t="s">
        <v>2271</v>
      </c>
      <c r="AA1932" s="59">
        <v>0</v>
      </c>
      <c r="AB1932" s="59">
        <v>0</v>
      </c>
      <c r="AC1932" s="59">
        <v>57211000</v>
      </c>
      <c r="AD1932" s="59">
        <v>0</v>
      </c>
      <c r="AE1932" s="59">
        <v>0</v>
      </c>
      <c r="AF1932" s="59">
        <v>5201000</v>
      </c>
      <c r="AG1932" s="59">
        <v>0</v>
      </c>
      <c r="AH1932" s="59">
        <v>5201000</v>
      </c>
      <c r="AI1932" s="59">
        <v>0</v>
      </c>
      <c r="AJ1932" s="59">
        <v>5201000</v>
      </c>
      <c r="AK1932" s="59">
        <v>0</v>
      </c>
      <c r="AL1932" s="59">
        <v>5201000</v>
      </c>
      <c r="AM1932" s="59">
        <v>0</v>
      </c>
      <c r="AN1932" s="59">
        <v>5201000</v>
      </c>
      <c r="AO1932" s="59">
        <v>0</v>
      </c>
      <c r="AP1932" s="59">
        <v>5201000</v>
      </c>
      <c r="AQ1932" s="59">
        <v>0</v>
      </c>
      <c r="AR1932" s="59">
        <v>5201000</v>
      </c>
      <c r="AS1932" s="59">
        <v>0</v>
      </c>
      <c r="AT1932" s="59">
        <v>5201000</v>
      </c>
      <c r="AU1932" s="59">
        <v>0</v>
      </c>
      <c r="AV1932" s="59">
        <v>5201000</v>
      </c>
      <c r="AW1932" s="59">
        <v>0</v>
      </c>
      <c r="AX1932" s="59">
        <v>10402000</v>
      </c>
      <c r="AY1932" s="2">
        <v>0</v>
      </c>
      <c r="AZ1932" s="12" t="str">
        <f t="shared" si="229"/>
        <v>OK</v>
      </c>
      <c r="BA1932" s="12" t="str">
        <f t="shared" si="230"/>
        <v>OK</v>
      </c>
      <c r="BB1932" s="6">
        <f t="shared" si="231"/>
        <v>0</v>
      </c>
      <c r="BC1932" s="13">
        <f t="shared" si="232"/>
        <v>57211000</v>
      </c>
      <c r="BD1932" s="13">
        <f t="shared" si="233"/>
        <v>57211000</v>
      </c>
      <c r="BE1932" s="6">
        <f t="shared" si="234"/>
        <v>0</v>
      </c>
      <c r="BF1932" s="6">
        <f t="shared" si="235"/>
        <v>0</v>
      </c>
    </row>
    <row r="1933" spans="2:58" ht="142.5" x14ac:dyDescent="0.25">
      <c r="B1933" s="39" t="s">
        <v>2341</v>
      </c>
      <c r="C1933" s="39" t="s">
        <v>2088</v>
      </c>
      <c r="D1933" s="39" t="s">
        <v>37</v>
      </c>
      <c r="E1933" s="40" t="s">
        <v>2073</v>
      </c>
      <c r="F1933" s="40" t="s">
        <v>2074</v>
      </c>
      <c r="G1933" s="40" t="s">
        <v>38</v>
      </c>
      <c r="H1933" s="40">
        <v>81151600</v>
      </c>
      <c r="I1933" s="40" t="s">
        <v>8171</v>
      </c>
      <c r="J1933" s="40" t="s">
        <v>221</v>
      </c>
      <c r="K1933" s="40" t="s">
        <v>2338</v>
      </c>
      <c r="L1933" s="41" t="s">
        <v>154</v>
      </c>
      <c r="M1933" s="41" t="s">
        <v>154</v>
      </c>
      <c r="N1933" s="41">
        <v>12</v>
      </c>
      <c r="O1933" s="41" t="s">
        <v>223</v>
      </c>
      <c r="P1933" s="41" t="s">
        <v>224</v>
      </c>
      <c r="Q1933" s="58">
        <v>57211000</v>
      </c>
      <c r="R1933" s="58">
        <v>57211000</v>
      </c>
      <c r="S1933" s="41" t="s">
        <v>225</v>
      </c>
      <c r="T1933" s="41" t="s">
        <v>221</v>
      </c>
      <c r="U1933" s="40" t="s">
        <v>2261</v>
      </c>
      <c r="V1933" s="40" t="s">
        <v>2262</v>
      </c>
      <c r="W1933" s="40" t="s">
        <v>2279</v>
      </c>
      <c r="X1933" s="40" t="s">
        <v>229</v>
      </c>
      <c r="Y1933" s="40" t="s">
        <v>230</v>
      </c>
      <c r="Z1933" s="40" t="s">
        <v>2271</v>
      </c>
      <c r="AA1933" s="59">
        <v>0</v>
      </c>
      <c r="AB1933" s="59">
        <v>0</v>
      </c>
      <c r="AC1933" s="59">
        <v>57211000</v>
      </c>
      <c r="AD1933" s="59">
        <v>0</v>
      </c>
      <c r="AE1933" s="59">
        <v>0</v>
      </c>
      <c r="AF1933" s="59">
        <v>5201000</v>
      </c>
      <c r="AG1933" s="59">
        <v>0</v>
      </c>
      <c r="AH1933" s="59">
        <v>5201000</v>
      </c>
      <c r="AI1933" s="59">
        <v>0</v>
      </c>
      <c r="AJ1933" s="59">
        <v>5201000</v>
      </c>
      <c r="AK1933" s="59">
        <v>0</v>
      </c>
      <c r="AL1933" s="59">
        <v>5201000</v>
      </c>
      <c r="AM1933" s="59">
        <v>0</v>
      </c>
      <c r="AN1933" s="59">
        <v>5201000</v>
      </c>
      <c r="AO1933" s="59">
        <v>0</v>
      </c>
      <c r="AP1933" s="59">
        <v>5201000</v>
      </c>
      <c r="AQ1933" s="59">
        <v>0</v>
      </c>
      <c r="AR1933" s="59">
        <v>5201000</v>
      </c>
      <c r="AS1933" s="59">
        <v>0</v>
      </c>
      <c r="AT1933" s="59">
        <v>5201000</v>
      </c>
      <c r="AU1933" s="59">
        <v>0</v>
      </c>
      <c r="AV1933" s="59">
        <v>5201000</v>
      </c>
      <c r="AW1933" s="59">
        <v>0</v>
      </c>
      <c r="AX1933" s="59">
        <v>10402000</v>
      </c>
      <c r="AY1933" s="2">
        <v>0</v>
      </c>
      <c r="AZ1933" s="12" t="str">
        <f t="shared" si="229"/>
        <v>OK</v>
      </c>
      <c r="BA1933" s="12" t="str">
        <f t="shared" si="230"/>
        <v>OK</v>
      </c>
      <c r="BB1933" s="6">
        <f t="shared" si="231"/>
        <v>0</v>
      </c>
      <c r="BC1933" s="13">
        <f t="shared" si="232"/>
        <v>57211000</v>
      </c>
      <c r="BD1933" s="13">
        <f t="shared" si="233"/>
        <v>57211000</v>
      </c>
      <c r="BE1933" s="6">
        <f t="shared" si="234"/>
        <v>0</v>
      </c>
      <c r="BF1933" s="6">
        <f t="shared" si="235"/>
        <v>0</v>
      </c>
    </row>
    <row r="1934" spans="2:58" ht="142.5" x14ac:dyDescent="0.25">
      <c r="B1934" s="39" t="s">
        <v>2342</v>
      </c>
      <c r="C1934" s="39" t="s">
        <v>2088</v>
      </c>
      <c r="D1934" s="39" t="s">
        <v>37</v>
      </c>
      <c r="E1934" s="40" t="s">
        <v>2073</v>
      </c>
      <c r="F1934" s="40" t="s">
        <v>2074</v>
      </c>
      <c r="G1934" s="40" t="s">
        <v>38</v>
      </c>
      <c r="H1934" s="40">
        <v>81151600</v>
      </c>
      <c r="I1934" s="40" t="s">
        <v>8171</v>
      </c>
      <c r="J1934" s="40" t="s">
        <v>221</v>
      </c>
      <c r="K1934" s="40" t="s">
        <v>2338</v>
      </c>
      <c r="L1934" s="41" t="s">
        <v>154</v>
      </c>
      <c r="M1934" s="41" t="s">
        <v>154</v>
      </c>
      <c r="N1934" s="41">
        <v>12</v>
      </c>
      <c r="O1934" s="41" t="s">
        <v>223</v>
      </c>
      <c r="P1934" s="41" t="s">
        <v>224</v>
      </c>
      <c r="Q1934" s="58">
        <v>57211000</v>
      </c>
      <c r="R1934" s="58">
        <v>57211000</v>
      </c>
      <c r="S1934" s="41" t="s">
        <v>225</v>
      </c>
      <c r="T1934" s="41" t="s">
        <v>221</v>
      </c>
      <c r="U1934" s="40" t="s">
        <v>2261</v>
      </c>
      <c r="V1934" s="40" t="s">
        <v>2262</v>
      </c>
      <c r="W1934" s="40" t="s">
        <v>2279</v>
      </c>
      <c r="X1934" s="40" t="s">
        <v>229</v>
      </c>
      <c r="Y1934" s="40" t="s">
        <v>230</v>
      </c>
      <c r="Z1934" s="40" t="s">
        <v>2271</v>
      </c>
      <c r="AA1934" s="59">
        <v>0</v>
      </c>
      <c r="AB1934" s="59">
        <v>0</v>
      </c>
      <c r="AC1934" s="59">
        <v>57211000</v>
      </c>
      <c r="AD1934" s="59">
        <v>0</v>
      </c>
      <c r="AE1934" s="59">
        <v>0</v>
      </c>
      <c r="AF1934" s="59">
        <v>5201000</v>
      </c>
      <c r="AG1934" s="59">
        <v>0</v>
      </c>
      <c r="AH1934" s="59">
        <v>5201000</v>
      </c>
      <c r="AI1934" s="59">
        <v>0</v>
      </c>
      <c r="AJ1934" s="59">
        <v>5201000</v>
      </c>
      <c r="AK1934" s="59">
        <v>0</v>
      </c>
      <c r="AL1934" s="59">
        <v>5201000</v>
      </c>
      <c r="AM1934" s="59">
        <v>0</v>
      </c>
      <c r="AN1934" s="59">
        <v>5201000</v>
      </c>
      <c r="AO1934" s="59">
        <v>0</v>
      </c>
      <c r="AP1934" s="59">
        <v>5201000</v>
      </c>
      <c r="AQ1934" s="59">
        <v>0</v>
      </c>
      <c r="AR1934" s="59">
        <v>5201000</v>
      </c>
      <c r="AS1934" s="59">
        <v>0</v>
      </c>
      <c r="AT1934" s="59">
        <v>5201000</v>
      </c>
      <c r="AU1934" s="59">
        <v>0</v>
      </c>
      <c r="AV1934" s="59">
        <v>5201000</v>
      </c>
      <c r="AW1934" s="59">
        <v>0</v>
      </c>
      <c r="AX1934" s="59">
        <v>10402000</v>
      </c>
      <c r="AY1934" s="2">
        <v>0</v>
      </c>
      <c r="AZ1934" s="12" t="str">
        <f t="shared" si="229"/>
        <v>OK</v>
      </c>
      <c r="BA1934" s="12" t="str">
        <f t="shared" si="230"/>
        <v>OK</v>
      </c>
      <c r="BB1934" s="6">
        <f t="shared" si="231"/>
        <v>0</v>
      </c>
      <c r="BC1934" s="13">
        <f t="shared" si="232"/>
        <v>57211000</v>
      </c>
      <c r="BD1934" s="13">
        <f t="shared" si="233"/>
        <v>57211000</v>
      </c>
      <c r="BE1934" s="6">
        <f t="shared" si="234"/>
        <v>0</v>
      </c>
      <c r="BF1934" s="6">
        <f t="shared" si="235"/>
        <v>0</v>
      </c>
    </row>
    <row r="1935" spans="2:58" ht="142.5" x14ac:dyDescent="0.25">
      <c r="B1935" s="39" t="s">
        <v>2343</v>
      </c>
      <c r="C1935" s="39" t="s">
        <v>2088</v>
      </c>
      <c r="D1935" s="39" t="s">
        <v>37</v>
      </c>
      <c r="E1935" s="40" t="s">
        <v>2073</v>
      </c>
      <c r="F1935" s="40" t="s">
        <v>2074</v>
      </c>
      <c r="G1935" s="40" t="s">
        <v>38</v>
      </c>
      <c r="H1935" s="40">
        <v>81151600</v>
      </c>
      <c r="I1935" s="40" t="s">
        <v>8171</v>
      </c>
      <c r="J1935" s="40" t="s">
        <v>221</v>
      </c>
      <c r="K1935" s="40" t="s">
        <v>2338</v>
      </c>
      <c r="L1935" s="41" t="s">
        <v>154</v>
      </c>
      <c r="M1935" s="41" t="s">
        <v>154</v>
      </c>
      <c r="N1935" s="41">
        <v>12</v>
      </c>
      <c r="O1935" s="41" t="s">
        <v>223</v>
      </c>
      <c r="P1935" s="41" t="s">
        <v>224</v>
      </c>
      <c r="Q1935" s="58">
        <v>57211000</v>
      </c>
      <c r="R1935" s="58">
        <v>57211000</v>
      </c>
      <c r="S1935" s="41" t="s">
        <v>225</v>
      </c>
      <c r="T1935" s="41" t="s">
        <v>221</v>
      </c>
      <c r="U1935" s="40" t="s">
        <v>2261</v>
      </c>
      <c r="V1935" s="40" t="s">
        <v>2262</v>
      </c>
      <c r="W1935" s="40" t="s">
        <v>2279</v>
      </c>
      <c r="X1935" s="40" t="s">
        <v>229</v>
      </c>
      <c r="Y1935" s="40" t="s">
        <v>230</v>
      </c>
      <c r="Z1935" s="40" t="s">
        <v>2271</v>
      </c>
      <c r="AA1935" s="59">
        <v>0</v>
      </c>
      <c r="AB1935" s="59">
        <v>0</v>
      </c>
      <c r="AC1935" s="59">
        <v>57211000</v>
      </c>
      <c r="AD1935" s="59">
        <v>0</v>
      </c>
      <c r="AE1935" s="59">
        <v>0</v>
      </c>
      <c r="AF1935" s="59">
        <v>5201000</v>
      </c>
      <c r="AG1935" s="59">
        <v>0</v>
      </c>
      <c r="AH1935" s="59">
        <v>5201000</v>
      </c>
      <c r="AI1935" s="59">
        <v>0</v>
      </c>
      <c r="AJ1935" s="59">
        <v>5201000</v>
      </c>
      <c r="AK1935" s="59">
        <v>0</v>
      </c>
      <c r="AL1935" s="59">
        <v>5201000</v>
      </c>
      <c r="AM1935" s="59">
        <v>0</v>
      </c>
      <c r="AN1935" s="59">
        <v>5201000</v>
      </c>
      <c r="AO1935" s="59">
        <v>0</v>
      </c>
      <c r="AP1935" s="59">
        <v>5201000</v>
      </c>
      <c r="AQ1935" s="59">
        <v>0</v>
      </c>
      <c r="AR1935" s="59">
        <v>5201000</v>
      </c>
      <c r="AS1935" s="59">
        <v>0</v>
      </c>
      <c r="AT1935" s="59">
        <v>5201000</v>
      </c>
      <c r="AU1935" s="59">
        <v>0</v>
      </c>
      <c r="AV1935" s="59">
        <v>5201000</v>
      </c>
      <c r="AW1935" s="59">
        <v>0</v>
      </c>
      <c r="AX1935" s="59">
        <v>10402000</v>
      </c>
      <c r="AY1935" s="2">
        <v>0</v>
      </c>
      <c r="AZ1935" s="12" t="str">
        <f t="shared" si="229"/>
        <v>OK</v>
      </c>
      <c r="BA1935" s="12" t="str">
        <f t="shared" si="230"/>
        <v>OK</v>
      </c>
      <c r="BB1935" s="6">
        <f t="shared" si="231"/>
        <v>0</v>
      </c>
      <c r="BC1935" s="13">
        <f t="shared" si="232"/>
        <v>57211000</v>
      </c>
      <c r="BD1935" s="13">
        <f t="shared" si="233"/>
        <v>57211000</v>
      </c>
      <c r="BE1935" s="6">
        <f t="shared" si="234"/>
        <v>0</v>
      </c>
      <c r="BF1935" s="6">
        <f t="shared" si="235"/>
        <v>0</v>
      </c>
    </row>
    <row r="1936" spans="2:58" ht="142.5" x14ac:dyDescent="0.25">
      <c r="B1936" s="39" t="s">
        <v>2344</v>
      </c>
      <c r="C1936" s="39" t="s">
        <v>2088</v>
      </c>
      <c r="D1936" s="39" t="s">
        <v>37</v>
      </c>
      <c r="E1936" s="40" t="s">
        <v>2073</v>
      </c>
      <c r="F1936" s="40" t="s">
        <v>2074</v>
      </c>
      <c r="G1936" s="40" t="s">
        <v>38</v>
      </c>
      <c r="H1936" s="40">
        <v>81151600</v>
      </c>
      <c r="I1936" s="40" t="s">
        <v>8171</v>
      </c>
      <c r="J1936" s="40" t="s">
        <v>221</v>
      </c>
      <c r="K1936" s="40" t="s">
        <v>2338</v>
      </c>
      <c r="L1936" s="41" t="s">
        <v>154</v>
      </c>
      <c r="M1936" s="41" t="s">
        <v>154</v>
      </c>
      <c r="N1936" s="41">
        <v>12</v>
      </c>
      <c r="O1936" s="41" t="s">
        <v>223</v>
      </c>
      <c r="P1936" s="41" t="s">
        <v>224</v>
      </c>
      <c r="Q1936" s="58">
        <v>57211000</v>
      </c>
      <c r="R1936" s="58">
        <v>57211000</v>
      </c>
      <c r="S1936" s="41" t="s">
        <v>225</v>
      </c>
      <c r="T1936" s="41" t="s">
        <v>221</v>
      </c>
      <c r="U1936" s="40" t="s">
        <v>2261</v>
      </c>
      <c r="V1936" s="40" t="s">
        <v>2262</v>
      </c>
      <c r="W1936" s="40" t="s">
        <v>2279</v>
      </c>
      <c r="X1936" s="40" t="s">
        <v>229</v>
      </c>
      <c r="Y1936" s="40" t="s">
        <v>230</v>
      </c>
      <c r="Z1936" s="40" t="s">
        <v>2271</v>
      </c>
      <c r="AA1936" s="59">
        <v>0</v>
      </c>
      <c r="AB1936" s="59">
        <v>0</v>
      </c>
      <c r="AC1936" s="59">
        <v>57211000</v>
      </c>
      <c r="AD1936" s="59">
        <v>0</v>
      </c>
      <c r="AE1936" s="59">
        <v>0</v>
      </c>
      <c r="AF1936" s="59">
        <v>5201000</v>
      </c>
      <c r="AG1936" s="59">
        <v>0</v>
      </c>
      <c r="AH1936" s="59">
        <v>5201000</v>
      </c>
      <c r="AI1936" s="59">
        <v>0</v>
      </c>
      <c r="AJ1936" s="59">
        <v>5201000</v>
      </c>
      <c r="AK1936" s="59">
        <v>0</v>
      </c>
      <c r="AL1936" s="59">
        <v>5201000</v>
      </c>
      <c r="AM1936" s="59">
        <v>0</v>
      </c>
      <c r="AN1936" s="59">
        <v>5201000</v>
      </c>
      <c r="AO1936" s="59">
        <v>0</v>
      </c>
      <c r="AP1936" s="59">
        <v>5201000</v>
      </c>
      <c r="AQ1936" s="59">
        <v>0</v>
      </c>
      <c r="AR1936" s="59">
        <v>5201000</v>
      </c>
      <c r="AS1936" s="59">
        <v>0</v>
      </c>
      <c r="AT1936" s="59">
        <v>5201000</v>
      </c>
      <c r="AU1936" s="59">
        <v>0</v>
      </c>
      <c r="AV1936" s="59">
        <v>5201000</v>
      </c>
      <c r="AW1936" s="59">
        <v>0</v>
      </c>
      <c r="AX1936" s="59">
        <v>10402000</v>
      </c>
      <c r="AY1936" s="2">
        <v>0</v>
      </c>
      <c r="AZ1936" s="12" t="str">
        <f t="shared" si="229"/>
        <v>OK</v>
      </c>
      <c r="BA1936" s="12" t="str">
        <f t="shared" si="230"/>
        <v>OK</v>
      </c>
      <c r="BB1936" s="6">
        <f t="shared" si="231"/>
        <v>0</v>
      </c>
      <c r="BC1936" s="13">
        <f t="shared" si="232"/>
        <v>57211000</v>
      </c>
      <c r="BD1936" s="13">
        <f t="shared" si="233"/>
        <v>57211000</v>
      </c>
      <c r="BE1936" s="6">
        <f t="shared" si="234"/>
        <v>0</v>
      </c>
      <c r="BF1936" s="6">
        <f t="shared" si="235"/>
        <v>0</v>
      </c>
    </row>
    <row r="1937" spans="2:58" ht="142.5" x14ac:dyDescent="0.25">
      <c r="B1937" s="39" t="s">
        <v>2345</v>
      </c>
      <c r="C1937" s="39" t="s">
        <v>2088</v>
      </c>
      <c r="D1937" s="39" t="s">
        <v>37</v>
      </c>
      <c r="E1937" s="40" t="s">
        <v>2073</v>
      </c>
      <c r="F1937" s="40" t="s">
        <v>2074</v>
      </c>
      <c r="G1937" s="40" t="s">
        <v>38</v>
      </c>
      <c r="H1937" s="40">
        <v>81151600</v>
      </c>
      <c r="I1937" s="40" t="s">
        <v>8171</v>
      </c>
      <c r="J1937" s="40" t="s">
        <v>221</v>
      </c>
      <c r="K1937" s="40" t="s">
        <v>2338</v>
      </c>
      <c r="L1937" s="41" t="s">
        <v>154</v>
      </c>
      <c r="M1937" s="41" t="s">
        <v>154</v>
      </c>
      <c r="N1937" s="41">
        <v>12</v>
      </c>
      <c r="O1937" s="41" t="s">
        <v>223</v>
      </c>
      <c r="P1937" s="41" t="s">
        <v>224</v>
      </c>
      <c r="Q1937" s="58">
        <v>57211000</v>
      </c>
      <c r="R1937" s="58">
        <v>57211000</v>
      </c>
      <c r="S1937" s="41" t="s">
        <v>225</v>
      </c>
      <c r="T1937" s="41" t="s">
        <v>221</v>
      </c>
      <c r="U1937" s="40" t="s">
        <v>2261</v>
      </c>
      <c r="V1937" s="40" t="s">
        <v>2262</v>
      </c>
      <c r="W1937" s="40" t="s">
        <v>2279</v>
      </c>
      <c r="X1937" s="40" t="s">
        <v>229</v>
      </c>
      <c r="Y1937" s="40" t="s">
        <v>230</v>
      </c>
      <c r="Z1937" s="40" t="s">
        <v>2271</v>
      </c>
      <c r="AA1937" s="59">
        <v>0</v>
      </c>
      <c r="AB1937" s="59">
        <v>0</v>
      </c>
      <c r="AC1937" s="59">
        <v>57211000</v>
      </c>
      <c r="AD1937" s="59">
        <v>0</v>
      </c>
      <c r="AE1937" s="59">
        <v>0</v>
      </c>
      <c r="AF1937" s="59">
        <v>5201000</v>
      </c>
      <c r="AG1937" s="59">
        <v>0</v>
      </c>
      <c r="AH1937" s="59">
        <v>5201000</v>
      </c>
      <c r="AI1937" s="59">
        <v>0</v>
      </c>
      <c r="AJ1937" s="59">
        <v>5201000</v>
      </c>
      <c r="AK1937" s="59">
        <v>0</v>
      </c>
      <c r="AL1937" s="59">
        <v>5201000</v>
      </c>
      <c r="AM1937" s="59">
        <v>0</v>
      </c>
      <c r="AN1937" s="59">
        <v>5201000</v>
      </c>
      <c r="AO1937" s="59">
        <v>0</v>
      </c>
      <c r="AP1937" s="59">
        <v>5201000</v>
      </c>
      <c r="AQ1937" s="59">
        <v>0</v>
      </c>
      <c r="AR1937" s="59">
        <v>5201000</v>
      </c>
      <c r="AS1937" s="59">
        <v>0</v>
      </c>
      <c r="AT1937" s="59">
        <v>5201000</v>
      </c>
      <c r="AU1937" s="59">
        <v>0</v>
      </c>
      <c r="AV1937" s="59">
        <v>5201000</v>
      </c>
      <c r="AW1937" s="59">
        <v>0</v>
      </c>
      <c r="AX1937" s="59">
        <v>10402000</v>
      </c>
      <c r="AY1937" s="2">
        <v>0</v>
      </c>
      <c r="AZ1937" s="12" t="str">
        <f t="shared" si="229"/>
        <v>OK</v>
      </c>
      <c r="BA1937" s="12" t="str">
        <f t="shared" si="230"/>
        <v>OK</v>
      </c>
      <c r="BB1937" s="6">
        <f t="shared" si="231"/>
        <v>0</v>
      </c>
      <c r="BC1937" s="13">
        <f t="shared" si="232"/>
        <v>57211000</v>
      </c>
      <c r="BD1937" s="13">
        <f t="shared" si="233"/>
        <v>57211000</v>
      </c>
      <c r="BE1937" s="6">
        <f t="shared" si="234"/>
        <v>0</v>
      </c>
      <c r="BF1937" s="6">
        <f t="shared" si="235"/>
        <v>0</v>
      </c>
    </row>
    <row r="1938" spans="2:58" ht="142.5" x14ac:dyDescent="0.25">
      <c r="B1938" s="39" t="s">
        <v>2346</v>
      </c>
      <c r="C1938" s="39" t="s">
        <v>2088</v>
      </c>
      <c r="D1938" s="39" t="s">
        <v>37</v>
      </c>
      <c r="E1938" s="40" t="s">
        <v>2073</v>
      </c>
      <c r="F1938" s="40" t="s">
        <v>2074</v>
      </c>
      <c r="G1938" s="40" t="s">
        <v>38</v>
      </c>
      <c r="H1938" s="40">
        <v>81151600</v>
      </c>
      <c r="I1938" s="40" t="s">
        <v>8171</v>
      </c>
      <c r="J1938" s="40" t="s">
        <v>221</v>
      </c>
      <c r="K1938" s="40" t="s">
        <v>2338</v>
      </c>
      <c r="L1938" s="41" t="s">
        <v>154</v>
      </c>
      <c r="M1938" s="41" t="s">
        <v>154</v>
      </c>
      <c r="N1938" s="41">
        <v>12</v>
      </c>
      <c r="O1938" s="41" t="s">
        <v>223</v>
      </c>
      <c r="P1938" s="41" t="s">
        <v>224</v>
      </c>
      <c r="Q1938" s="58">
        <v>57211000</v>
      </c>
      <c r="R1938" s="58">
        <v>57211000</v>
      </c>
      <c r="S1938" s="41" t="s">
        <v>225</v>
      </c>
      <c r="T1938" s="41" t="s">
        <v>221</v>
      </c>
      <c r="U1938" s="40" t="s">
        <v>2261</v>
      </c>
      <c r="V1938" s="40" t="s">
        <v>2262</v>
      </c>
      <c r="W1938" s="40" t="s">
        <v>2279</v>
      </c>
      <c r="X1938" s="40" t="s">
        <v>229</v>
      </c>
      <c r="Y1938" s="40" t="s">
        <v>230</v>
      </c>
      <c r="Z1938" s="40" t="s">
        <v>2271</v>
      </c>
      <c r="AA1938" s="59">
        <v>0</v>
      </c>
      <c r="AB1938" s="59">
        <v>0</v>
      </c>
      <c r="AC1938" s="59">
        <v>57211000</v>
      </c>
      <c r="AD1938" s="59">
        <v>0</v>
      </c>
      <c r="AE1938" s="59">
        <v>0</v>
      </c>
      <c r="AF1938" s="59">
        <v>5201000</v>
      </c>
      <c r="AG1938" s="59">
        <v>0</v>
      </c>
      <c r="AH1938" s="59">
        <v>5201000</v>
      </c>
      <c r="AI1938" s="59">
        <v>0</v>
      </c>
      <c r="AJ1938" s="59">
        <v>5201000</v>
      </c>
      <c r="AK1938" s="59">
        <v>0</v>
      </c>
      <c r="AL1938" s="59">
        <v>5201000</v>
      </c>
      <c r="AM1938" s="59">
        <v>0</v>
      </c>
      <c r="AN1938" s="59">
        <v>5201000</v>
      </c>
      <c r="AO1938" s="59">
        <v>0</v>
      </c>
      <c r="AP1938" s="59">
        <v>5201000</v>
      </c>
      <c r="AQ1938" s="59">
        <v>0</v>
      </c>
      <c r="AR1938" s="59">
        <v>5201000</v>
      </c>
      <c r="AS1938" s="59">
        <v>0</v>
      </c>
      <c r="AT1938" s="59">
        <v>5201000</v>
      </c>
      <c r="AU1938" s="59">
        <v>0</v>
      </c>
      <c r="AV1938" s="59">
        <v>5201000</v>
      </c>
      <c r="AW1938" s="59">
        <v>0</v>
      </c>
      <c r="AX1938" s="59">
        <v>10402000</v>
      </c>
      <c r="AY1938" s="2">
        <v>0</v>
      </c>
      <c r="AZ1938" s="12" t="str">
        <f t="shared" si="229"/>
        <v>OK</v>
      </c>
      <c r="BA1938" s="12" t="str">
        <f t="shared" si="230"/>
        <v>OK</v>
      </c>
      <c r="BB1938" s="6">
        <f t="shared" si="231"/>
        <v>0</v>
      </c>
      <c r="BC1938" s="13">
        <f t="shared" si="232"/>
        <v>57211000</v>
      </c>
      <c r="BD1938" s="13">
        <f t="shared" si="233"/>
        <v>57211000</v>
      </c>
      <c r="BE1938" s="6">
        <f t="shared" si="234"/>
        <v>0</v>
      </c>
      <c r="BF1938" s="6">
        <f t="shared" si="235"/>
        <v>0</v>
      </c>
    </row>
    <row r="1939" spans="2:58" ht="142.5" x14ac:dyDescent="0.25">
      <c r="B1939" s="39" t="s">
        <v>2347</v>
      </c>
      <c r="C1939" s="39" t="s">
        <v>2088</v>
      </c>
      <c r="D1939" s="39" t="s">
        <v>37</v>
      </c>
      <c r="E1939" s="40" t="s">
        <v>2073</v>
      </c>
      <c r="F1939" s="40" t="s">
        <v>2074</v>
      </c>
      <c r="G1939" s="40" t="s">
        <v>38</v>
      </c>
      <c r="H1939" s="40">
        <v>81151600</v>
      </c>
      <c r="I1939" s="40" t="s">
        <v>8171</v>
      </c>
      <c r="J1939" s="40" t="s">
        <v>221</v>
      </c>
      <c r="K1939" s="40" t="s">
        <v>2338</v>
      </c>
      <c r="L1939" s="41" t="s">
        <v>154</v>
      </c>
      <c r="M1939" s="41" t="s">
        <v>154</v>
      </c>
      <c r="N1939" s="41">
        <v>12</v>
      </c>
      <c r="O1939" s="41" t="s">
        <v>223</v>
      </c>
      <c r="P1939" s="41" t="s">
        <v>224</v>
      </c>
      <c r="Q1939" s="58">
        <v>57211000</v>
      </c>
      <c r="R1939" s="58">
        <v>57211000</v>
      </c>
      <c r="S1939" s="41" t="s">
        <v>225</v>
      </c>
      <c r="T1939" s="41" t="s">
        <v>221</v>
      </c>
      <c r="U1939" s="40" t="s">
        <v>2261</v>
      </c>
      <c r="V1939" s="40" t="s">
        <v>2262</v>
      </c>
      <c r="W1939" s="40" t="s">
        <v>2279</v>
      </c>
      <c r="X1939" s="40" t="s">
        <v>229</v>
      </c>
      <c r="Y1939" s="40" t="s">
        <v>230</v>
      </c>
      <c r="Z1939" s="40" t="s">
        <v>2271</v>
      </c>
      <c r="AA1939" s="59">
        <v>0</v>
      </c>
      <c r="AB1939" s="59">
        <v>0</v>
      </c>
      <c r="AC1939" s="59">
        <v>57211000</v>
      </c>
      <c r="AD1939" s="59">
        <v>0</v>
      </c>
      <c r="AE1939" s="59">
        <v>0</v>
      </c>
      <c r="AF1939" s="59">
        <v>5201000</v>
      </c>
      <c r="AG1939" s="59">
        <v>0</v>
      </c>
      <c r="AH1939" s="59">
        <v>5201000</v>
      </c>
      <c r="AI1939" s="59">
        <v>0</v>
      </c>
      <c r="AJ1939" s="59">
        <v>5201000</v>
      </c>
      <c r="AK1939" s="59">
        <v>0</v>
      </c>
      <c r="AL1939" s="59">
        <v>5201000</v>
      </c>
      <c r="AM1939" s="59">
        <v>0</v>
      </c>
      <c r="AN1939" s="59">
        <v>5201000</v>
      </c>
      <c r="AO1939" s="59">
        <v>0</v>
      </c>
      <c r="AP1939" s="59">
        <v>5201000</v>
      </c>
      <c r="AQ1939" s="59">
        <v>0</v>
      </c>
      <c r="AR1939" s="59">
        <v>5201000</v>
      </c>
      <c r="AS1939" s="59">
        <v>0</v>
      </c>
      <c r="AT1939" s="59">
        <v>5201000</v>
      </c>
      <c r="AU1939" s="59">
        <v>0</v>
      </c>
      <c r="AV1939" s="59">
        <v>5201000</v>
      </c>
      <c r="AW1939" s="59">
        <v>0</v>
      </c>
      <c r="AX1939" s="59">
        <v>10402000</v>
      </c>
      <c r="AY1939" s="2">
        <v>0</v>
      </c>
      <c r="AZ1939" s="12" t="str">
        <f t="shared" si="229"/>
        <v>OK</v>
      </c>
      <c r="BA1939" s="12" t="str">
        <f t="shared" si="230"/>
        <v>OK</v>
      </c>
      <c r="BB1939" s="6">
        <f t="shared" si="231"/>
        <v>0</v>
      </c>
      <c r="BC1939" s="13">
        <f t="shared" si="232"/>
        <v>57211000</v>
      </c>
      <c r="BD1939" s="13">
        <f t="shared" si="233"/>
        <v>57211000</v>
      </c>
      <c r="BE1939" s="6">
        <f t="shared" si="234"/>
        <v>0</v>
      </c>
      <c r="BF1939" s="6">
        <f t="shared" si="235"/>
        <v>0</v>
      </c>
    </row>
    <row r="1940" spans="2:58" ht="99.75" x14ac:dyDescent="0.25">
      <c r="B1940" s="39" t="s">
        <v>2348</v>
      </c>
      <c r="C1940" s="39" t="s">
        <v>2088</v>
      </c>
      <c r="D1940" s="39" t="s">
        <v>37</v>
      </c>
      <c r="E1940" s="40" t="s">
        <v>2073</v>
      </c>
      <c r="F1940" s="40" t="s">
        <v>2074</v>
      </c>
      <c r="G1940" s="40" t="s">
        <v>38</v>
      </c>
      <c r="H1940" s="40">
        <v>81151600</v>
      </c>
      <c r="I1940" s="40" t="s">
        <v>8171</v>
      </c>
      <c r="J1940" s="40" t="s">
        <v>221</v>
      </c>
      <c r="K1940" s="40" t="s">
        <v>2349</v>
      </c>
      <c r="L1940" s="41" t="s">
        <v>154</v>
      </c>
      <c r="M1940" s="41" t="s">
        <v>154</v>
      </c>
      <c r="N1940" s="41">
        <v>12</v>
      </c>
      <c r="O1940" s="41" t="s">
        <v>223</v>
      </c>
      <c r="P1940" s="41" t="s">
        <v>224</v>
      </c>
      <c r="Q1940" s="58">
        <v>35849000</v>
      </c>
      <c r="R1940" s="58">
        <v>35849000</v>
      </c>
      <c r="S1940" s="41" t="s">
        <v>225</v>
      </c>
      <c r="T1940" s="41" t="s">
        <v>221</v>
      </c>
      <c r="U1940" s="40" t="s">
        <v>2261</v>
      </c>
      <c r="V1940" s="40" t="s">
        <v>2262</v>
      </c>
      <c r="W1940" s="40" t="s">
        <v>2279</v>
      </c>
      <c r="X1940" s="40" t="s">
        <v>229</v>
      </c>
      <c r="Y1940" s="40" t="s">
        <v>230</v>
      </c>
      <c r="Z1940" s="40" t="s">
        <v>2271</v>
      </c>
      <c r="AA1940" s="59">
        <v>0</v>
      </c>
      <c r="AB1940" s="59">
        <v>0</v>
      </c>
      <c r="AC1940" s="59">
        <v>35849000</v>
      </c>
      <c r="AD1940" s="59">
        <v>0</v>
      </c>
      <c r="AE1940" s="59">
        <v>0</v>
      </c>
      <c r="AF1940" s="59">
        <v>3259000</v>
      </c>
      <c r="AG1940" s="59">
        <v>0</v>
      </c>
      <c r="AH1940" s="59">
        <v>3259000</v>
      </c>
      <c r="AI1940" s="59">
        <v>0</v>
      </c>
      <c r="AJ1940" s="59">
        <v>3259000</v>
      </c>
      <c r="AK1940" s="59">
        <v>0</v>
      </c>
      <c r="AL1940" s="59">
        <v>3259000</v>
      </c>
      <c r="AM1940" s="59">
        <v>0</v>
      </c>
      <c r="AN1940" s="59">
        <v>3259000</v>
      </c>
      <c r="AO1940" s="59">
        <v>0</v>
      </c>
      <c r="AP1940" s="59">
        <v>3259000</v>
      </c>
      <c r="AQ1940" s="59">
        <v>0</v>
      </c>
      <c r="AR1940" s="59">
        <v>3259000</v>
      </c>
      <c r="AS1940" s="59">
        <v>0</v>
      </c>
      <c r="AT1940" s="59">
        <v>3259000</v>
      </c>
      <c r="AU1940" s="59">
        <v>0</v>
      </c>
      <c r="AV1940" s="59">
        <v>3259000</v>
      </c>
      <c r="AW1940" s="59">
        <v>0</v>
      </c>
      <c r="AX1940" s="59">
        <v>6518000</v>
      </c>
      <c r="AY1940" s="2">
        <v>0</v>
      </c>
      <c r="AZ1940" s="12" t="str">
        <f t="shared" si="229"/>
        <v>OK</v>
      </c>
      <c r="BA1940" s="12" t="str">
        <f t="shared" si="230"/>
        <v>OK</v>
      </c>
      <c r="BB1940" s="6">
        <f t="shared" si="231"/>
        <v>0</v>
      </c>
      <c r="BC1940" s="13">
        <f t="shared" si="232"/>
        <v>35849000</v>
      </c>
      <c r="BD1940" s="13">
        <f t="shared" si="233"/>
        <v>35849000</v>
      </c>
      <c r="BE1940" s="6">
        <f t="shared" si="234"/>
        <v>0</v>
      </c>
      <c r="BF1940" s="6">
        <f t="shared" si="235"/>
        <v>0</v>
      </c>
    </row>
    <row r="1941" spans="2:58" ht="99.75" x14ac:dyDescent="0.25">
      <c r="B1941" s="39" t="s">
        <v>2350</v>
      </c>
      <c r="C1941" s="39" t="s">
        <v>2088</v>
      </c>
      <c r="D1941" s="39" t="s">
        <v>37</v>
      </c>
      <c r="E1941" s="40" t="s">
        <v>2073</v>
      </c>
      <c r="F1941" s="40" t="s">
        <v>2074</v>
      </c>
      <c r="G1941" s="40" t="s">
        <v>38</v>
      </c>
      <c r="H1941" s="40">
        <v>81151600</v>
      </c>
      <c r="I1941" s="40" t="s">
        <v>8171</v>
      </c>
      <c r="J1941" s="40" t="s">
        <v>221</v>
      </c>
      <c r="K1941" s="40" t="s">
        <v>2349</v>
      </c>
      <c r="L1941" s="41" t="s">
        <v>154</v>
      </c>
      <c r="M1941" s="41" t="s">
        <v>154</v>
      </c>
      <c r="N1941" s="41">
        <v>12</v>
      </c>
      <c r="O1941" s="41" t="s">
        <v>223</v>
      </c>
      <c r="P1941" s="41" t="s">
        <v>224</v>
      </c>
      <c r="Q1941" s="58">
        <v>35849000</v>
      </c>
      <c r="R1941" s="58">
        <v>35849000</v>
      </c>
      <c r="S1941" s="41" t="s">
        <v>225</v>
      </c>
      <c r="T1941" s="41" t="s">
        <v>221</v>
      </c>
      <c r="U1941" s="40" t="s">
        <v>2261</v>
      </c>
      <c r="V1941" s="40" t="s">
        <v>2262</v>
      </c>
      <c r="W1941" s="40" t="s">
        <v>2279</v>
      </c>
      <c r="X1941" s="40" t="s">
        <v>229</v>
      </c>
      <c r="Y1941" s="40" t="s">
        <v>230</v>
      </c>
      <c r="Z1941" s="40" t="s">
        <v>2271</v>
      </c>
      <c r="AA1941" s="59">
        <v>0</v>
      </c>
      <c r="AB1941" s="59">
        <v>0</v>
      </c>
      <c r="AC1941" s="59">
        <v>35849000</v>
      </c>
      <c r="AD1941" s="59">
        <v>0</v>
      </c>
      <c r="AE1941" s="59">
        <v>0</v>
      </c>
      <c r="AF1941" s="59">
        <v>3259000</v>
      </c>
      <c r="AG1941" s="59">
        <v>0</v>
      </c>
      <c r="AH1941" s="59">
        <v>3259000</v>
      </c>
      <c r="AI1941" s="59">
        <v>0</v>
      </c>
      <c r="AJ1941" s="59">
        <v>3259000</v>
      </c>
      <c r="AK1941" s="59">
        <v>0</v>
      </c>
      <c r="AL1941" s="59">
        <v>3259000</v>
      </c>
      <c r="AM1941" s="59">
        <v>0</v>
      </c>
      <c r="AN1941" s="59">
        <v>3259000</v>
      </c>
      <c r="AO1941" s="59">
        <v>0</v>
      </c>
      <c r="AP1941" s="59">
        <v>3259000</v>
      </c>
      <c r="AQ1941" s="59">
        <v>0</v>
      </c>
      <c r="AR1941" s="59">
        <v>3259000</v>
      </c>
      <c r="AS1941" s="59">
        <v>0</v>
      </c>
      <c r="AT1941" s="59">
        <v>3259000</v>
      </c>
      <c r="AU1941" s="59">
        <v>0</v>
      </c>
      <c r="AV1941" s="59">
        <v>3259000</v>
      </c>
      <c r="AW1941" s="59">
        <v>0</v>
      </c>
      <c r="AX1941" s="59">
        <v>6518000</v>
      </c>
      <c r="AY1941" s="2">
        <v>0</v>
      </c>
      <c r="AZ1941" s="12" t="str">
        <f t="shared" si="229"/>
        <v>OK</v>
      </c>
      <c r="BA1941" s="12" t="str">
        <f t="shared" si="230"/>
        <v>OK</v>
      </c>
      <c r="BB1941" s="6">
        <f t="shared" si="231"/>
        <v>0</v>
      </c>
      <c r="BC1941" s="13">
        <f t="shared" si="232"/>
        <v>35849000</v>
      </c>
      <c r="BD1941" s="13">
        <f t="shared" si="233"/>
        <v>35849000</v>
      </c>
      <c r="BE1941" s="6">
        <f t="shared" si="234"/>
        <v>0</v>
      </c>
      <c r="BF1941" s="6">
        <f t="shared" si="235"/>
        <v>0</v>
      </c>
    </row>
    <row r="1942" spans="2:58" ht="99.75" x14ac:dyDescent="0.25">
      <c r="B1942" s="39" t="s">
        <v>2351</v>
      </c>
      <c r="C1942" s="39" t="s">
        <v>2088</v>
      </c>
      <c r="D1942" s="39" t="s">
        <v>37</v>
      </c>
      <c r="E1942" s="40" t="s">
        <v>2073</v>
      </c>
      <c r="F1942" s="40" t="s">
        <v>2074</v>
      </c>
      <c r="G1942" s="40" t="s">
        <v>38</v>
      </c>
      <c r="H1942" s="40">
        <v>81151600</v>
      </c>
      <c r="I1942" s="40" t="s">
        <v>8171</v>
      </c>
      <c r="J1942" s="40" t="s">
        <v>221</v>
      </c>
      <c r="K1942" s="40" t="s">
        <v>2349</v>
      </c>
      <c r="L1942" s="41" t="s">
        <v>154</v>
      </c>
      <c r="M1942" s="41" t="s">
        <v>154</v>
      </c>
      <c r="N1942" s="41">
        <v>12</v>
      </c>
      <c r="O1942" s="41" t="s">
        <v>223</v>
      </c>
      <c r="P1942" s="41" t="s">
        <v>224</v>
      </c>
      <c r="Q1942" s="58">
        <v>35849000</v>
      </c>
      <c r="R1942" s="58">
        <v>35849000</v>
      </c>
      <c r="S1942" s="41" t="s">
        <v>225</v>
      </c>
      <c r="T1942" s="41" t="s">
        <v>221</v>
      </c>
      <c r="U1942" s="40" t="s">
        <v>2261</v>
      </c>
      <c r="V1942" s="40" t="s">
        <v>2262</v>
      </c>
      <c r="W1942" s="40" t="s">
        <v>2279</v>
      </c>
      <c r="X1942" s="40" t="s">
        <v>229</v>
      </c>
      <c r="Y1942" s="40" t="s">
        <v>230</v>
      </c>
      <c r="Z1942" s="40" t="s">
        <v>2271</v>
      </c>
      <c r="AA1942" s="59">
        <v>0</v>
      </c>
      <c r="AB1942" s="59">
        <v>0</v>
      </c>
      <c r="AC1942" s="59">
        <v>35849000</v>
      </c>
      <c r="AD1942" s="59">
        <v>0</v>
      </c>
      <c r="AE1942" s="59">
        <v>0</v>
      </c>
      <c r="AF1942" s="59">
        <v>3259000</v>
      </c>
      <c r="AG1942" s="59">
        <v>0</v>
      </c>
      <c r="AH1942" s="59">
        <v>3259000</v>
      </c>
      <c r="AI1942" s="59">
        <v>0</v>
      </c>
      <c r="AJ1942" s="59">
        <v>3259000</v>
      </c>
      <c r="AK1942" s="59">
        <v>0</v>
      </c>
      <c r="AL1942" s="59">
        <v>3259000</v>
      </c>
      <c r="AM1942" s="59">
        <v>0</v>
      </c>
      <c r="AN1942" s="59">
        <v>3259000</v>
      </c>
      <c r="AO1942" s="59">
        <v>0</v>
      </c>
      <c r="AP1942" s="59">
        <v>3259000</v>
      </c>
      <c r="AQ1942" s="59">
        <v>0</v>
      </c>
      <c r="AR1942" s="59">
        <v>3259000</v>
      </c>
      <c r="AS1942" s="59">
        <v>0</v>
      </c>
      <c r="AT1942" s="59">
        <v>3259000</v>
      </c>
      <c r="AU1942" s="59">
        <v>0</v>
      </c>
      <c r="AV1942" s="59">
        <v>3259000</v>
      </c>
      <c r="AW1942" s="59">
        <v>0</v>
      </c>
      <c r="AX1942" s="59">
        <v>6518000</v>
      </c>
      <c r="AY1942" s="2">
        <v>0</v>
      </c>
      <c r="AZ1942" s="12" t="str">
        <f t="shared" si="229"/>
        <v>OK</v>
      </c>
      <c r="BA1942" s="12" t="str">
        <f t="shared" si="230"/>
        <v>OK</v>
      </c>
      <c r="BB1942" s="6">
        <f t="shared" si="231"/>
        <v>0</v>
      </c>
      <c r="BC1942" s="13">
        <f t="shared" si="232"/>
        <v>35849000</v>
      </c>
      <c r="BD1942" s="13">
        <f t="shared" si="233"/>
        <v>35849000</v>
      </c>
      <c r="BE1942" s="6">
        <f t="shared" si="234"/>
        <v>0</v>
      </c>
      <c r="BF1942" s="6">
        <f t="shared" si="235"/>
        <v>0</v>
      </c>
    </row>
    <row r="1943" spans="2:58" ht="99.75" x14ac:dyDescent="0.25">
      <c r="B1943" s="39" t="s">
        <v>2352</v>
      </c>
      <c r="C1943" s="39" t="s">
        <v>2088</v>
      </c>
      <c r="D1943" s="39" t="s">
        <v>37</v>
      </c>
      <c r="E1943" s="40" t="s">
        <v>2073</v>
      </c>
      <c r="F1943" s="40" t="s">
        <v>2074</v>
      </c>
      <c r="G1943" s="40" t="s">
        <v>38</v>
      </c>
      <c r="H1943" s="40">
        <v>81151600</v>
      </c>
      <c r="I1943" s="40" t="s">
        <v>8171</v>
      </c>
      <c r="J1943" s="40" t="s">
        <v>221</v>
      </c>
      <c r="K1943" s="40" t="s">
        <v>2349</v>
      </c>
      <c r="L1943" s="41" t="s">
        <v>154</v>
      </c>
      <c r="M1943" s="41" t="s">
        <v>154</v>
      </c>
      <c r="N1943" s="41">
        <v>12</v>
      </c>
      <c r="O1943" s="41" t="s">
        <v>223</v>
      </c>
      <c r="P1943" s="41" t="s">
        <v>224</v>
      </c>
      <c r="Q1943" s="58">
        <v>35849000</v>
      </c>
      <c r="R1943" s="58">
        <v>35849000</v>
      </c>
      <c r="S1943" s="41" t="s">
        <v>225</v>
      </c>
      <c r="T1943" s="41" t="s">
        <v>221</v>
      </c>
      <c r="U1943" s="40" t="s">
        <v>2261</v>
      </c>
      <c r="V1943" s="40" t="s">
        <v>2262</v>
      </c>
      <c r="W1943" s="40" t="s">
        <v>2279</v>
      </c>
      <c r="X1943" s="40" t="s">
        <v>229</v>
      </c>
      <c r="Y1943" s="40" t="s">
        <v>230</v>
      </c>
      <c r="Z1943" s="40" t="s">
        <v>2271</v>
      </c>
      <c r="AA1943" s="59">
        <v>0</v>
      </c>
      <c r="AB1943" s="59">
        <v>0</v>
      </c>
      <c r="AC1943" s="59">
        <v>35849000</v>
      </c>
      <c r="AD1943" s="59">
        <v>0</v>
      </c>
      <c r="AE1943" s="59">
        <v>0</v>
      </c>
      <c r="AF1943" s="59">
        <v>3259000</v>
      </c>
      <c r="AG1943" s="59">
        <v>0</v>
      </c>
      <c r="AH1943" s="59">
        <v>3259000</v>
      </c>
      <c r="AI1943" s="59">
        <v>0</v>
      </c>
      <c r="AJ1943" s="59">
        <v>3259000</v>
      </c>
      <c r="AK1943" s="59">
        <v>0</v>
      </c>
      <c r="AL1943" s="59">
        <v>3259000</v>
      </c>
      <c r="AM1943" s="59">
        <v>0</v>
      </c>
      <c r="AN1943" s="59">
        <v>3259000</v>
      </c>
      <c r="AO1943" s="59">
        <v>0</v>
      </c>
      <c r="AP1943" s="59">
        <v>3259000</v>
      </c>
      <c r="AQ1943" s="59">
        <v>0</v>
      </c>
      <c r="AR1943" s="59">
        <v>3259000</v>
      </c>
      <c r="AS1943" s="59">
        <v>0</v>
      </c>
      <c r="AT1943" s="59">
        <v>3259000</v>
      </c>
      <c r="AU1943" s="59">
        <v>0</v>
      </c>
      <c r="AV1943" s="59">
        <v>3259000</v>
      </c>
      <c r="AW1943" s="59">
        <v>0</v>
      </c>
      <c r="AX1943" s="59">
        <v>6518000</v>
      </c>
      <c r="AY1943" s="2">
        <v>0</v>
      </c>
      <c r="AZ1943" s="12" t="str">
        <f t="shared" si="229"/>
        <v>OK</v>
      </c>
      <c r="BA1943" s="12" t="str">
        <f t="shared" si="230"/>
        <v>OK</v>
      </c>
      <c r="BB1943" s="6">
        <f t="shared" si="231"/>
        <v>0</v>
      </c>
      <c r="BC1943" s="13">
        <f t="shared" si="232"/>
        <v>35849000</v>
      </c>
      <c r="BD1943" s="13">
        <f t="shared" si="233"/>
        <v>35849000</v>
      </c>
      <c r="BE1943" s="6">
        <f t="shared" si="234"/>
        <v>0</v>
      </c>
      <c r="BF1943" s="6">
        <f t="shared" si="235"/>
        <v>0</v>
      </c>
    </row>
    <row r="1944" spans="2:58" ht="114" x14ac:dyDescent="0.25">
      <c r="B1944" s="39" t="s">
        <v>2353</v>
      </c>
      <c r="C1944" s="39" t="s">
        <v>2088</v>
      </c>
      <c r="D1944" s="39" t="s">
        <v>37</v>
      </c>
      <c r="E1944" s="40" t="s">
        <v>2073</v>
      </c>
      <c r="F1944" s="40" t="s">
        <v>2074</v>
      </c>
      <c r="G1944" s="40" t="s">
        <v>38</v>
      </c>
      <c r="H1944" s="40">
        <v>81151600</v>
      </c>
      <c r="I1944" s="40" t="s">
        <v>8171</v>
      </c>
      <c r="J1944" s="40" t="s">
        <v>221</v>
      </c>
      <c r="K1944" s="40" t="s">
        <v>2354</v>
      </c>
      <c r="L1944" s="41" t="s">
        <v>154</v>
      </c>
      <c r="M1944" s="41" t="s">
        <v>154</v>
      </c>
      <c r="N1944" s="41">
        <v>12</v>
      </c>
      <c r="O1944" s="41" t="s">
        <v>223</v>
      </c>
      <c r="P1944" s="41" t="s">
        <v>224</v>
      </c>
      <c r="Q1944" s="58">
        <v>35849000</v>
      </c>
      <c r="R1944" s="58">
        <v>35849000</v>
      </c>
      <c r="S1944" s="41" t="s">
        <v>225</v>
      </c>
      <c r="T1944" s="41" t="s">
        <v>221</v>
      </c>
      <c r="U1944" s="40" t="s">
        <v>2261</v>
      </c>
      <c r="V1944" s="40" t="s">
        <v>2262</v>
      </c>
      <c r="W1944" s="40" t="s">
        <v>2279</v>
      </c>
      <c r="X1944" s="40" t="s">
        <v>229</v>
      </c>
      <c r="Y1944" s="40" t="s">
        <v>230</v>
      </c>
      <c r="Z1944" s="40" t="s">
        <v>2271</v>
      </c>
      <c r="AA1944" s="59">
        <v>0</v>
      </c>
      <c r="AB1944" s="59">
        <v>0</v>
      </c>
      <c r="AC1944" s="59">
        <v>35849000</v>
      </c>
      <c r="AD1944" s="59">
        <v>0</v>
      </c>
      <c r="AE1944" s="59">
        <v>0</v>
      </c>
      <c r="AF1944" s="59">
        <v>3259000</v>
      </c>
      <c r="AG1944" s="59">
        <v>0</v>
      </c>
      <c r="AH1944" s="59">
        <v>3259000</v>
      </c>
      <c r="AI1944" s="59">
        <v>0</v>
      </c>
      <c r="AJ1944" s="59">
        <v>3259000</v>
      </c>
      <c r="AK1944" s="59">
        <v>0</v>
      </c>
      <c r="AL1944" s="59">
        <v>3259000</v>
      </c>
      <c r="AM1944" s="59">
        <v>0</v>
      </c>
      <c r="AN1944" s="59">
        <v>3259000</v>
      </c>
      <c r="AO1944" s="59">
        <v>0</v>
      </c>
      <c r="AP1944" s="59">
        <v>3259000</v>
      </c>
      <c r="AQ1944" s="59">
        <v>0</v>
      </c>
      <c r="AR1944" s="59">
        <v>3259000</v>
      </c>
      <c r="AS1944" s="59">
        <v>0</v>
      </c>
      <c r="AT1944" s="59">
        <v>3259000</v>
      </c>
      <c r="AU1944" s="59">
        <v>0</v>
      </c>
      <c r="AV1944" s="59">
        <v>3259000</v>
      </c>
      <c r="AW1944" s="59">
        <v>0</v>
      </c>
      <c r="AX1944" s="59">
        <v>6518000</v>
      </c>
      <c r="AY1944" s="2">
        <v>0</v>
      </c>
      <c r="AZ1944" s="12" t="str">
        <f t="shared" si="229"/>
        <v>OK</v>
      </c>
      <c r="BA1944" s="12" t="str">
        <f t="shared" si="230"/>
        <v>OK</v>
      </c>
      <c r="BB1944" s="6">
        <f t="shared" si="231"/>
        <v>0</v>
      </c>
      <c r="BC1944" s="13">
        <f t="shared" si="232"/>
        <v>35849000</v>
      </c>
      <c r="BD1944" s="13">
        <f t="shared" si="233"/>
        <v>35849000</v>
      </c>
      <c r="BE1944" s="6">
        <f t="shared" si="234"/>
        <v>0</v>
      </c>
      <c r="BF1944" s="6">
        <f t="shared" si="235"/>
        <v>0</v>
      </c>
    </row>
    <row r="1945" spans="2:58" ht="128.25" x14ac:dyDescent="0.25">
      <c r="B1945" s="39" t="s">
        <v>2355</v>
      </c>
      <c r="C1945" s="39" t="s">
        <v>2088</v>
      </c>
      <c r="D1945" s="39" t="s">
        <v>37</v>
      </c>
      <c r="E1945" s="40" t="s">
        <v>2073</v>
      </c>
      <c r="F1945" s="40" t="s">
        <v>2074</v>
      </c>
      <c r="G1945" s="40" t="s">
        <v>38</v>
      </c>
      <c r="H1945" s="40">
        <v>81151600</v>
      </c>
      <c r="I1945" s="40" t="s">
        <v>8171</v>
      </c>
      <c r="J1945" s="40" t="s">
        <v>221</v>
      </c>
      <c r="K1945" s="40" t="s">
        <v>2356</v>
      </c>
      <c r="L1945" s="41" t="s">
        <v>154</v>
      </c>
      <c r="M1945" s="41" t="s">
        <v>154</v>
      </c>
      <c r="N1945" s="41">
        <v>12</v>
      </c>
      <c r="O1945" s="41" t="s">
        <v>223</v>
      </c>
      <c r="P1945" s="41" t="s">
        <v>224</v>
      </c>
      <c r="Q1945" s="58">
        <v>45386000</v>
      </c>
      <c r="R1945" s="58">
        <v>45386000</v>
      </c>
      <c r="S1945" s="41" t="s">
        <v>225</v>
      </c>
      <c r="T1945" s="41" t="s">
        <v>221</v>
      </c>
      <c r="U1945" s="40" t="s">
        <v>2261</v>
      </c>
      <c r="V1945" s="40" t="s">
        <v>2262</v>
      </c>
      <c r="W1945" s="40" t="s">
        <v>2279</v>
      </c>
      <c r="X1945" s="40" t="s">
        <v>229</v>
      </c>
      <c r="Y1945" s="40" t="s">
        <v>230</v>
      </c>
      <c r="Z1945" s="40" t="s">
        <v>2271</v>
      </c>
      <c r="AA1945" s="59">
        <v>0</v>
      </c>
      <c r="AB1945" s="59">
        <v>0</v>
      </c>
      <c r="AC1945" s="59">
        <v>45386000</v>
      </c>
      <c r="AD1945" s="59">
        <v>0</v>
      </c>
      <c r="AE1945" s="59">
        <v>0</v>
      </c>
      <c r="AF1945" s="59">
        <v>4126000</v>
      </c>
      <c r="AG1945" s="59">
        <v>0</v>
      </c>
      <c r="AH1945" s="59">
        <v>4126000</v>
      </c>
      <c r="AI1945" s="59">
        <v>0</v>
      </c>
      <c r="AJ1945" s="59">
        <v>4126000</v>
      </c>
      <c r="AK1945" s="59">
        <v>0</v>
      </c>
      <c r="AL1945" s="59">
        <v>4126000</v>
      </c>
      <c r="AM1945" s="59">
        <v>0</v>
      </c>
      <c r="AN1945" s="59">
        <v>4126000</v>
      </c>
      <c r="AO1945" s="59">
        <v>0</v>
      </c>
      <c r="AP1945" s="59">
        <v>4126000</v>
      </c>
      <c r="AQ1945" s="59">
        <v>0</v>
      </c>
      <c r="AR1945" s="59">
        <v>4126000</v>
      </c>
      <c r="AS1945" s="59">
        <v>0</v>
      </c>
      <c r="AT1945" s="59">
        <v>4126000</v>
      </c>
      <c r="AU1945" s="59">
        <v>0</v>
      </c>
      <c r="AV1945" s="59">
        <v>4126000</v>
      </c>
      <c r="AW1945" s="59">
        <v>0</v>
      </c>
      <c r="AX1945" s="59">
        <v>8252000</v>
      </c>
      <c r="AY1945" s="2">
        <v>0</v>
      </c>
      <c r="AZ1945" s="12" t="str">
        <f t="shared" si="229"/>
        <v>OK</v>
      </c>
      <c r="BA1945" s="12" t="str">
        <f t="shared" si="230"/>
        <v>OK</v>
      </c>
      <c r="BB1945" s="6">
        <f t="shared" si="231"/>
        <v>0</v>
      </c>
      <c r="BC1945" s="13">
        <f t="shared" si="232"/>
        <v>45386000</v>
      </c>
      <c r="BD1945" s="13">
        <f t="shared" si="233"/>
        <v>45386000</v>
      </c>
      <c r="BE1945" s="6">
        <f t="shared" si="234"/>
        <v>0</v>
      </c>
      <c r="BF1945" s="6">
        <f t="shared" si="235"/>
        <v>0</v>
      </c>
    </row>
    <row r="1946" spans="2:58" ht="114" x14ac:dyDescent="0.25">
      <c r="B1946" s="39" t="s">
        <v>2357</v>
      </c>
      <c r="C1946" s="39" t="s">
        <v>2088</v>
      </c>
      <c r="D1946" s="39" t="s">
        <v>37</v>
      </c>
      <c r="E1946" s="40" t="s">
        <v>2073</v>
      </c>
      <c r="F1946" s="40" t="s">
        <v>2074</v>
      </c>
      <c r="G1946" s="40" t="s">
        <v>38</v>
      </c>
      <c r="H1946" s="40">
        <v>81151600</v>
      </c>
      <c r="I1946" s="40" t="s">
        <v>8171</v>
      </c>
      <c r="J1946" s="40" t="s">
        <v>221</v>
      </c>
      <c r="K1946" s="40" t="s">
        <v>2358</v>
      </c>
      <c r="L1946" s="41" t="s">
        <v>154</v>
      </c>
      <c r="M1946" s="41" t="s">
        <v>154</v>
      </c>
      <c r="N1946" s="41">
        <v>12</v>
      </c>
      <c r="O1946" s="41" t="s">
        <v>223</v>
      </c>
      <c r="P1946" s="41" t="s">
        <v>224</v>
      </c>
      <c r="Q1946" s="58">
        <v>66781000</v>
      </c>
      <c r="R1946" s="58">
        <v>66781000</v>
      </c>
      <c r="S1946" s="41" t="s">
        <v>225</v>
      </c>
      <c r="T1946" s="41" t="s">
        <v>221</v>
      </c>
      <c r="U1946" s="40" t="s">
        <v>2261</v>
      </c>
      <c r="V1946" s="40" t="s">
        <v>2262</v>
      </c>
      <c r="W1946" s="40" t="s">
        <v>2279</v>
      </c>
      <c r="X1946" s="40" t="s">
        <v>229</v>
      </c>
      <c r="Y1946" s="40" t="s">
        <v>230</v>
      </c>
      <c r="Z1946" s="40" t="s">
        <v>2271</v>
      </c>
      <c r="AA1946" s="59">
        <v>0</v>
      </c>
      <c r="AB1946" s="59">
        <v>0</v>
      </c>
      <c r="AC1946" s="59">
        <v>66781000</v>
      </c>
      <c r="AD1946" s="59">
        <v>0</v>
      </c>
      <c r="AE1946" s="59">
        <v>0</v>
      </c>
      <c r="AF1946" s="59">
        <v>6071000</v>
      </c>
      <c r="AG1946" s="59">
        <v>0</v>
      </c>
      <c r="AH1946" s="59">
        <v>6071000</v>
      </c>
      <c r="AI1946" s="59">
        <v>0</v>
      </c>
      <c r="AJ1946" s="59">
        <v>6071000</v>
      </c>
      <c r="AK1946" s="59">
        <v>0</v>
      </c>
      <c r="AL1946" s="59">
        <v>6071000</v>
      </c>
      <c r="AM1946" s="59">
        <v>0</v>
      </c>
      <c r="AN1946" s="59">
        <v>6071000</v>
      </c>
      <c r="AO1946" s="59">
        <v>0</v>
      </c>
      <c r="AP1946" s="59">
        <v>6071000</v>
      </c>
      <c r="AQ1946" s="59">
        <v>0</v>
      </c>
      <c r="AR1946" s="59">
        <v>6071000</v>
      </c>
      <c r="AS1946" s="59">
        <v>0</v>
      </c>
      <c r="AT1946" s="59">
        <v>6071000</v>
      </c>
      <c r="AU1946" s="59">
        <v>0</v>
      </c>
      <c r="AV1946" s="59">
        <v>6071000</v>
      </c>
      <c r="AW1946" s="59">
        <v>0</v>
      </c>
      <c r="AX1946" s="59">
        <v>12142000</v>
      </c>
      <c r="AY1946" s="2">
        <v>0</v>
      </c>
      <c r="AZ1946" s="12" t="str">
        <f t="shared" si="229"/>
        <v>OK</v>
      </c>
      <c r="BA1946" s="12" t="str">
        <f t="shared" si="230"/>
        <v>OK</v>
      </c>
      <c r="BB1946" s="6">
        <f t="shared" si="231"/>
        <v>0</v>
      </c>
      <c r="BC1946" s="13">
        <f t="shared" si="232"/>
        <v>66781000</v>
      </c>
      <c r="BD1946" s="13">
        <f t="shared" si="233"/>
        <v>66781000</v>
      </c>
      <c r="BE1946" s="6">
        <f t="shared" si="234"/>
        <v>0</v>
      </c>
      <c r="BF1946" s="6">
        <f t="shared" si="235"/>
        <v>0</v>
      </c>
    </row>
    <row r="1947" spans="2:58" ht="128.25" x14ac:dyDescent="0.25">
      <c r="B1947" s="39" t="s">
        <v>2359</v>
      </c>
      <c r="C1947" s="39" t="s">
        <v>2088</v>
      </c>
      <c r="D1947" s="39" t="s">
        <v>37</v>
      </c>
      <c r="E1947" s="40" t="s">
        <v>2073</v>
      </c>
      <c r="F1947" s="40" t="s">
        <v>2074</v>
      </c>
      <c r="G1947" s="40" t="s">
        <v>38</v>
      </c>
      <c r="H1947" s="40">
        <v>81151600</v>
      </c>
      <c r="I1947" s="40" t="s">
        <v>8171</v>
      </c>
      <c r="J1947" s="40" t="s">
        <v>221</v>
      </c>
      <c r="K1947" s="40" t="s">
        <v>2360</v>
      </c>
      <c r="L1947" s="41" t="s">
        <v>154</v>
      </c>
      <c r="M1947" s="41" t="s">
        <v>154</v>
      </c>
      <c r="N1947" s="41">
        <v>12</v>
      </c>
      <c r="O1947" s="41" t="s">
        <v>223</v>
      </c>
      <c r="P1947" s="41" t="s">
        <v>224</v>
      </c>
      <c r="Q1947" s="58">
        <v>89694000</v>
      </c>
      <c r="R1947" s="58">
        <v>89694000</v>
      </c>
      <c r="S1947" s="41" t="s">
        <v>225</v>
      </c>
      <c r="T1947" s="41" t="s">
        <v>221</v>
      </c>
      <c r="U1947" s="40" t="s">
        <v>2261</v>
      </c>
      <c r="V1947" s="40" t="s">
        <v>2262</v>
      </c>
      <c r="W1947" s="40" t="s">
        <v>2288</v>
      </c>
      <c r="X1947" s="40" t="s">
        <v>229</v>
      </c>
      <c r="Y1947" s="40" t="s">
        <v>230</v>
      </c>
      <c r="Z1947" s="40" t="s">
        <v>2271</v>
      </c>
      <c r="AA1947" s="59">
        <v>0</v>
      </c>
      <c r="AB1947" s="59">
        <v>0</v>
      </c>
      <c r="AC1947" s="59">
        <v>89694000</v>
      </c>
      <c r="AD1947" s="59">
        <v>0</v>
      </c>
      <c r="AE1947" s="59">
        <v>0</v>
      </c>
      <c r="AF1947" s="59">
        <v>8154000</v>
      </c>
      <c r="AG1947" s="59">
        <v>0</v>
      </c>
      <c r="AH1947" s="59">
        <v>8154000</v>
      </c>
      <c r="AI1947" s="59">
        <v>0</v>
      </c>
      <c r="AJ1947" s="59">
        <v>8154000</v>
      </c>
      <c r="AK1947" s="59">
        <v>0</v>
      </c>
      <c r="AL1947" s="59">
        <v>8154000</v>
      </c>
      <c r="AM1947" s="59">
        <v>0</v>
      </c>
      <c r="AN1947" s="59">
        <v>8154000</v>
      </c>
      <c r="AO1947" s="59">
        <v>0</v>
      </c>
      <c r="AP1947" s="59">
        <v>8154000</v>
      </c>
      <c r="AQ1947" s="59">
        <v>0</v>
      </c>
      <c r="AR1947" s="59">
        <v>8154000</v>
      </c>
      <c r="AS1947" s="59">
        <v>0</v>
      </c>
      <c r="AT1947" s="59">
        <v>8154000</v>
      </c>
      <c r="AU1947" s="59">
        <v>0</v>
      </c>
      <c r="AV1947" s="59">
        <v>8154000</v>
      </c>
      <c r="AW1947" s="59">
        <v>0</v>
      </c>
      <c r="AX1947" s="59">
        <v>16308000</v>
      </c>
      <c r="AY1947" s="2">
        <v>0</v>
      </c>
      <c r="AZ1947" s="12" t="str">
        <f t="shared" si="229"/>
        <v>OK</v>
      </c>
      <c r="BA1947" s="12" t="str">
        <f t="shared" si="230"/>
        <v>OK</v>
      </c>
      <c r="BB1947" s="6">
        <f t="shared" si="231"/>
        <v>0</v>
      </c>
      <c r="BC1947" s="13">
        <f t="shared" si="232"/>
        <v>89694000</v>
      </c>
      <c r="BD1947" s="13">
        <f t="shared" si="233"/>
        <v>89694000</v>
      </c>
      <c r="BE1947" s="6">
        <f t="shared" si="234"/>
        <v>0</v>
      </c>
      <c r="BF1947" s="6">
        <f t="shared" si="235"/>
        <v>0</v>
      </c>
    </row>
    <row r="1948" spans="2:58" ht="128.25" x14ac:dyDescent="0.25">
      <c r="B1948" s="39" t="s">
        <v>2361</v>
      </c>
      <c r="C1948" s="39" t="s">
        <v>2088</v>
      </c>
      <c r="D1948" s="39" t="s">
        <v>37</v>
      </c>
      <c r="E1948" s="40" t="s">
        <v>2073</v>
      </c>
      <c r="F1948" s="40" t="s">
        <v>2074</v>
      </c>
      <c r="G1948" s="40" t="s">
        <v>38</v>
      </c>
      <c r="H1948" s="40">
        <v>81151600</v>
      </c>
      <c r="I1948" s="40" t="s">
        <v>8171</v>
      </c>
      <c r="J1948" s="40" t="s">
        <v>221</v>
      </c>
      <c r="K1948" s="40" t="s">
        <v>2360</v>
      </c>
      <c r="L1948" s="41" t="s">
        <v>154</v>
      </c>
      <c r="M1948" s="41" t="s">
        <v>154</v>
      </c>
      <c r="N1948" s="41">
        <v>12</v>
      </c>
      <c r="O1948" s="41" t="s">
        <v>223</v>
      </c>
      <c r="P1948" s="41" t="s">
        <v>224</v>
      </c>
      <c r="Q1948" s="58">
        <v>89694000</v>
      </c>
      <c r="R1948" s="58">
        <v>89694000</v>
      </c>
      <c r="S1948" s="41" t="s">
        <v>225</v>
      </c>
      <c r="T1948" s="41" t="s">
        <v>221</v>
      </c>
      <c r="U1948" s="40" t="s">
        <v>2261</v>
      </c>
      <c r="V1948" s="40" t="s">
        <v>2262</v>
      </c>
      <c r="W1948" s="40" t="s">
        <v>2288</v>
      </c>
      <c r="X1948" s="40" t="s">
        <v>229</v>
      </c>
      <c r="Y1948" s="40" t="s">
        <v>230</v>
      </c>
      <c r="Z1948" s="40" t="s">
        <v>2271</v>
      </c>
      <c r="AA1948" s="59">
        <v>0</v>
      </c>
      <c r="AB1948" s="59">
        <v>0</v>
      </c>
      <c r="AC1948" s="59">
        <v>89694000</v>
      </c>
      <c r="AD1948" s="59">
        <v>0</v>
      </c>
      <c r="AE1948" s="59">
        <v>0</v>
      </c>
      <c r="AF1948" s="59">
        <v>8154000</v>
      </c>
      <c r="AG1948" s="59">
        <v>0</v>
      </c>
      <c r="AH1948" s="59">
        <v>8154000</v>
      </c>
      <c r="AI1948" s="59">
        <v>0</v>
      </c>
      <c r="AJ1948" s="59">
        <v>8154000</v>
      </c>
      <c r="AK1948" s="59">
        <v>0</v>
      </c>
      <c r="AL1948" s="59">
        <v>8154000</v>
      </c>
      <c r="AM1948" s="59">
        <v>0</v>
      </c>
      <c r="AN1948" s="59">
        <v>8154000</v>
      </c>
      <c r="AO1948" s="59">
        <v>0</v>
      </c>
      <c r="AP1948" s="59">
        <v>8154000</v>
      </c>
      <c r="AQ1948" s="59">
        <v>0</v>
      </c>
      <c r="AR1948" s="59">
        <v>8154000</v>
      </c>
      <c r="AS1948" s="59">
        <v>0</v>
      </c>
      <c r="AT1948" s="59">
        <v>8154000</v>
      </c>
      <c r="AU1948" s="59">
        <v>0</v>
      </c>
      <c r="AV1948" s="59">
        <v>8154000</v>
      </c>
      <c r="AW1948" s="59">
        <v>0</v>
      </c>
      <c r="AX1948" s="59">
        <v>16308000</v>
      </c>
      <c r="AY1948" s="2">
        <v>0</v>
      </c>
      <c r="AZ1948" s="12" t="str">
        <f t="shared" si="229"/>
        <v>OK</v>
      </c>
      <c r="BA1948" s="12" t="str">
        <f t="shared" si="230"/>
        <v>OK</v>
      </c>
      <c r="BB1948" s="6">
        <f t="shared" si="231"/>
        <v>0</v>
      </c>
      <c r="BC1948" s="13">
        <f t="shared" si="232"/>
        <v>89694000</v>
      </c>
      <c r="BD1948" s="13">
        <f t="shared" si="233"/>
        <v>89694000</v>
      </c>
      <c r="BE1948" s="6">
        <f t="shared" si="234"/>
        <v>0</v>
      </c>
      <c r="BF1948" s="6">
        <f t="shared" si="235"/>
        <v>0</v>
      </c>
    </row>
    <row r="1949" spans="2:58" ht="128.25" x14ac:dyDescent="0.25">
      <c r="B1949" s="39" t="s">
        <v>2362</v>
      </c>
      <c r="C1949" s="39" t="s">
        <v>2088</v>
      </c>
      <c r="D1949" s="39" t="s">
        <v>37</v>
      </c>
      <c r="E1949" s="40" t="s">
        <v>2073</v>
      </c>
      <c r="F1949" s="40" t="s">
        <v>2074</v>
      </c>
      <c r="G1949" s="40" t="s">
        <v>38</v>
      </c>
      <c r="H1949" s="40">
        <v>81151600</v>
      </c>
      <c r="I1949" s="40" t="s">
        <v>8171</v>
      </c>
      <c r="J1949" s="40" t="s">
        <v>221</v>
      </c>
      <c r="K1949" s="40" t="s">
        <v>2360</v>
      </c>
      <c r="L1949" s="41" t="s">
        <v>154</v>
      </c>
      <c r="M1949" s="41" t="s">
        <v>154</v>
      </c>
      <c r="N1949" s="41">
        <v>12</v>
      </c>
      <c r="O1949" s="41" t="s">
        <v>223</v>
      </c>
      <c r="P1949" s="41" t="s">
        <v>224</v>
      </c>
      <c r="Q1949" s="58">
        <v>89694000</v>
      </c>
      <c r="R1949" s="58">
        <v>89694000</v>
      </c>
      <c r="S1949" s="41" t="s">
        <v>225</v>
      </c>
      <c r="T1949" s="41" t="s">
        <v>221</v>
      </c>
      <c r="U1949" s="40" t="s">
        <v>2261</v>
      </c>
      <c r="V1949" s="40" t="s">
        <v>2262</v>
      </c>
      <c r="W1949" s="40" t="s">
        <v>2288</v>
      </c>
      <c r="X1949" s="40" t="s">
        <v>229</v>
      </c>
      <c r="Y1949" s="40" t="s">
        <v>230</v>
      </c>
      <c r="Z1949" s="40" t="s">
        <v>2271</v>
      </c>
      <c r="AA1949" s="59">
        <v>0</v>
      </c>
      <c r="AB1949" s="59">
        <v>0</v>
      </c>
      <c r="AC1949" s="59">
        <v>89694000</v>
      </c>
      <c r="AD1949" s="59">
        <v>0</v>
      </c>
      <c r="AE1949" s="59">
        <v>0</v>
      </c>
      <c r="AF1949" s="59">
        <v>8154000</v>
      </c>
      <c r="AG1949" s="59">
        <v>0</v>
      </c>
      <c r="AH1949" s="59">
        <v>8154000</v>
      </c>
      <c r="AI1949" s="59">
        <v>0</v>
      </c>
      <c r="AJ1949" s="59">
        <v>8154000</v>
      </c>
      <c r="AK1949" s="59">
        <v>0</v>
      </c>
      <c r="AL1949" s="59">
        <v>8154000</v>
      </c>
      <c r="AM1949" s="59">
        <v>0</v>
      </c>
      <c r="AN1949" s="59">
        <v>8154000</v>
      </c>
      <c r="AO1949" s="59">
        <v>0</v>
      </c>
      <c r="AP1949" s="59">
        <v>8154000</v>
      </c>
      <c r="AQ1949" s="59">
        <v>0</v>
      </c>
      <c r="AR1949" s="59">
        <v>8154000</v>
      </c>
      <c r="AS1949" s="59">
        <v>0</v>
      </c>
      <c r="AT1949" s="59">
        <v>8154000</v>
      </c>
      <c r="AU1949" s="59">
        <v>0</v>
      </c>
      <c r="AV1949" s="59">
        <v>8154000</v>
      </c>
      <c r="AW1949" s="59">
        <v>0</v>
      </c>
      <c r="AX1949" s="59">
        <v>16308000</v>
      </c>
      <c r="AY1949" s="2">
        <v>0</v>
      </c>
      <c r="AZ1949" s="12" t="str">
        <f t="shared" si="229"/>
        <v>OK</v>
      </c>
      <c r="BA1949" s="12" t="str">
        <f t="shared" si="230"/>
        <v>OK</v>
      </c>
      <c r="BB1949" s="6">
        <f t="shared" si="231"/>
        <v>0</v>
      </c>
      <c r="BC1949" s="13">
        <f t="shared" si="232"/>
        <v>89694000</v>
      </c>
      <c r="BD1949" s="13">
        <f t="shared" si="233"/>
        <v>89694000</v>
      </c>
      <c r="BE1949" s="6">
        <f t="shared" si="234"/>
        <v>0</v>
      </c>
      <c r="BF1949" s="6">
        <f t="shared" si="235"/>
        <v>0</v>
      </c>
    </row>
    <row r="1950" spans="2:58" ht="114" x14ac:dyDescent="0.25">
      <c r="B1950" s="39" t="s">
        <v>2363</v>
      </c>
      <c r="C1950" s="39" t="s">
        <v>2088</v>
      </c>
      <c r="D1950" s="39" t="s">
        <v>37</v>
      </c>
      <c r="E1950" s="40" t="s">
        <v>2073</v>
      </c>
      <c r="F1950" s="40" t="s">
        <v>2074</v>
      </c>
      <c r="G1950" s="40" t="s">
        <v>38</v>
      </c>
      <c r="H1950" s="40">
        <v>81151600</v>
      </c>
      <c r="I1950" s="40" t="s">
        <v>8171</v>
      </c>
      <c r="J1950" s="40" t="s">
        <v>221</v>
      </c>
      <c r="K1950" s="40" t="s">
        <v>2364</v>
      </c>
      <c r="L1950" s="41" t="s">
        <v>154</v>
      </c>
      <c r="M1950" s="41" t="s">
        <v>154</v>
      </c>
      <c r="N1950" s="41">
        <v>12</v>
      </c>
      <c r="O1950" s="41" t="s">
        <v>223</v>
      </c>
      <c r="P1950" s="41" t="s">
        <v>224</v>
      </c>
      <c r="Q1950" s="58">
        <v>89694000</v>
      </c>
      <c r="R1950" s="58">
        <v>89694000</v>
      </c>
      <c r="S1950" s="41" t="s">
        <v>225</v>
      </c>
      <c r="T1950" s="41" t="s">
        <v>221</v>
      </c>
      <c r="U1950" s="40" t="s">
        <v>2261</v>
      </c>
      <c r="V1950" s="40" t="s">
        <v>2262</v>
      </c>
      <c r="W1950" s="40" t="s">
        <v>2279</v>
      </c>
      <c r="X1950" s="40" t="s">
        <v>229</v>
      </c>
      <c r="Y1950" s="40" t="s">
        <v>230</v>
      </c>
      <c r="Z1950" s="40" t="s">
        <v>2271</v>
      </c>
      <c r="AA1950" s="59">
        <v>0</v>
      </c>
      <c r="AB1950" s="59">
        <v>0</v>
      </c>
      <c r="AC1950" s="59">
        <v>89694000</v>
      </c>
      <c r="AD1950" s="59">
        <v>0</v>
      </c>
      <c r="AE1950" s="59">
        <v>0</v>
      </c>
      <c r="AF1950" s="59">
        <v>8154000</v>
      </c>
      <c r="AG1950" s="59">
        <v>0</v>
      </c>
      <c r="AH1950" s="59">
        <v>8154000</v>
      </c>
      <c r="AI1950" s="59">
        <v>0</v>
      </c>
      <c r="AJ1950" s="59">
        <v>8154000</v>
      </c>
      <c r="AK1950" s="59">
        <v>0</v>
      </c>
      <c r="AL1950" s="59">
        <v>8154000</v>
      </c>
      <c r="AM1950" s="59">
        <v>0</v>
      </c>
      <c r="AN1950" s="59">
        <v>8154000</v>
      </c>
      <c r="AO1950" s="59">
        <v>0</v>
      </c>
      <c r="AP1950" s="59">
        <v>8154000</v>
      </c>
      <c r="AQ1950" s="59">
        <v>0</v>
      </c>
      <c r="AR1950" s="59">
        <v>8154000</v>
      </c>
      <c r="AS1950" s="59">
        <v>0</v>
      </c>
      <c r="AT1950" s="59">
        <v>8154000</v>
      </c>
      <c r="AU1950" s="59">
        <v>0</v>
      </c>
      <c r="AV1950" s="59">
        <v>8154000</v>
      </c>
      <c r="AW1950" s="59">
        <v>0</v>
      </c>
      <c r="AX1950" s="59">
        <v>16308000</v>
      </c>
      <c r="AY1950" s="2">
        <v>0</v>
      </c>
      <c r="AZ1950" s="12" t="str">
        <f t="shared" si="229"/>
        <v>OK</v>
      </c>
      <c r="BA1950" s="12" t="str">
        <f t="shared" si="230"/>
        <v>OK</v>
      </c>
      <c r="BB1950" s="6">
        <f t="shared" si="231"/>
        <v>0</v>
      </c>
      <c r="BC1950" s="13">
        <f t="shared" si="232"/>
        <v>89694000</v>
      </c>
      <c r="BD1950" s="13">
        <f t="shared" si="233"/>
        <v>89694000</v>
      </c>
      <c r="BE1950" s="6">
        <f t="shared" si="234"/>
        <v>0</v>
      </c>
      <c r="BF1950" s="6">
        <f t="shared" si="235"/>
        <v>0</v>
      </c>
    </row>
    <row r="1951" spans="2:58" ht="114" x14ac:dyDescent="0.25">
      <c r="B1951" s="39" t="s">
        <v>2365</v>
      </c>
      <c r="C1951" s="39" t="s">
        <v>2088</v>
      </c>
      <c r="D1951" s="39" t="s">
        <v>37</v>
      </c>
      <c r="E1951" s="40" t="s">
        <v>2073</v>
      </c>
      <c r="F1951" s="40" t="s">
        <v>2074</v>
      </c>
      <c r="G1951" s="40" t="s">
        <v>38</v>
      </c>
      <c r="H1951" s="40">
        <v>81151600</v>
      </c>
      <c r="I1951" s="40" t="s">
        <v>8171</v>
      </c>
      <c r="J1951" s="40" t="s">
        <v>221</v>
      </c>
      <c r="K1951" s="40" t="s">
        <v>2364</v>
      </c>
      <c r="L1951" s="41" t="s">
        <v>154</v>
      </c>
      <c r="M1951" s="41" t="s">
        <v>154</v>
      </c>
      <c r="N1951" s="41">
        <v>12</v>
      </c>
      <c r="O1951" s="41" t="s">
        <v>223</v>
      </c>
      <c r="P1951" s="41" t="s">
        <v>224</v>
      </c>
      <c r="Q1951" s="58">
        <v>89694000</v>
      </c>
      <c r="R1951" s="58">
        <v>89694000</v>
      </c>
      <c r="S1951" s="41" t="s">
        <v>225</v>
      </c>
      <c r="T1951" s="41" t="s">
        <v>221</v>
      </c>
      <c r="U1951" s="40" t="s">
        <v>2261</v>
      </c>
      <c r="V1951" s="40" t="s">
        <v>2262</v>
      </c>
      <c r="W1951" s="40" t="s">
        <v>2279</v>
      </c>
      <c r="X1951" s="40" t="s">
        <v>229</v>
      </c>
      <c r="Y1951" s="40" t="s">
        <v>230</v>
      </c>
      <c r="Z1951" s="40" t="s">
        <v>2271</v>
      </c>
      <c r="AA1951" s="59">
        <v>0</v>
      </c>
      <c r="AB1951" s="59">
        <v>0</v>
      </c>
      <c r="AC1951" s="59">
        <v>89694000</v>
      </c>
      <c r="AD1951" s="59">
        <v>0</v>
      </c>
      <c r="AE1951" s="59">
        <v>0</v>
      </c>
      <c r="AF1951" s="59">
        <v>8154000</v>
      </c>
      <c r="AG1951" s="59">
        <v>0</v>
      </c>
      <c r="AH1951" s="59">
        <v>8154000</v>
      </c>
      <c r="AI1951" s="59">
        <v>0</v>
      </c>
      <c r="AJ1951" s="59">
        <v>8154000</v>
      </c>
      <c r="AK1951" s="59">
        <v>0</v>
      </c>
      <c r="AL1951" s="59">
        <v>8154000</v>
      </c>
      <c r="AM1951" s="59">
        <v>0</v>
      </c>
      <c r="AN1951" s="59">
        <v>8154000</v>
      </c>
      <c r="AO1951" s="59">
        <v>0</v>
      </c>
      <c r="AP1951" s="59">
        <v>8154000</v>
      </c>
      <c r="AQ1951" s="59">
        <v>0</v>
      </c>
      <c r="AR1951" s="59">
        <v>8154000</v>
      </c>
      <c r="AS1951" s="59">
        <v>0</v>
      </c>
      <c r="AT1951" s="59">
        <v>8154000</v>
      </c>
      <c r="AU1951" s="59">
        <v>0</v>
      </c>
      <c r="AV1951" s="59">
        <v>8154000</v>
      </c>
      <c r="AW1951" s="59">
        <v>0</v>
      </c>
      <c r="AX1951" s="59">
        <v>16308000</v>
      </c>
      <c r="AY1951" s="2">
        <v>0</v>
      </c>
      <c r="AZ1951" s="12" t="str">
        <f t="shared" si="229"/>
        <v>OK</v>
      </c>
      <c r="BA1951" s="12" t="str">
        <f t="shared" si="230"/>
        <v>OK</v>
      </c>
      <c r="BB1951" s="6">
        <f t="shared" si="231"/>
        <v>0</v>
      </c>
      <c r="BC1951" s="13">
        <f t="shared" si="232"/>
        <v>89694000</v>
      </c>
      <c r="BD1951" s="13">
        <f t="shared" si="233"/>
        <v>89694000</v>
      </c>
      <c r="BE1951" s="6">
        <f t="shared" si="234"/>
        <v>0</v>
      </c>
      <c r="BF1951" s="6">
        <f t="shared" si="235"/>
        <v>0</v>
      </c>
    </row>
    <row r="1952" spans="2:58" ht="114" x14ac:dyDescent="0.25">
      <c r="B1952" s="39" t="s">
        <v>2366</v>
      </c>
      <c r="C1952" s="39" t="s">
        <v>2088</v>
      </c>
      <c r="D1952" s="39" t="s">
        <v>37</v>
      </c>
      <c r="E1952" s="40" t="s">
        <v>2073</v>
      </c>
      <c r="F1952" s="40" t="s">
        <v>2074</v>
      </c>
      <c r="G1952" s="40" t="s">
        <v>38</v>
      </c>
      <c r="H1952" s="40">
        <v>81151600</v>
      </c>
      <c r="I1952" s="40" t="s">
        <v>8171</v>
      </c>
      <c r="J1952" s="40" t="s">
        <v>221</v>
      </c>
      <c r="K1952" s="40" t="s">
        <v>2364</v>
      </c>
      <c r="L1952" s="41" t="s">
        <v>154</v>
      </c>
      <c r="M1952" s="41" t="s">
        <v>154</v>
      </c>
      <c r="N1952" s="41">
        <v>12</v>
      </c>
      <c r="O1952" s="41" t="s">
        <v>223</v>
      </c>
      <c r="P1952" s="41" t="s">
        <v>224</v>
      </c>
      <c r="Q1952" s="58">
        <v>89694000</v>
      </c>
      <c r="R1952" s="58">
        <v>89694000</v>
      </c>
      <c r="S1952" s="41" t="s">
        <v>225</v>
      </c>
      <c r="T1952" s="41" t="s">
        <v>221</v>
      </c>
      <c r="U1952" s="40" t="s">
        <v>2261</v>
      </c>
      <c r="V1952" s="40" t="s">
        <v>2262</v>
      </c>
      <c r="W1952" s="40" t="s">
        <v>2279</v>
      </c>
      <c r="X1952" s="40" t="s">
        <v>229</v>
      </c>
      <c r="Y1952" s="40" t="s">
        <v>230</v>
      </c>
      <c r="Z1952" s="40" t="s">
        <v>2271</v>
      </c>
      <c r="AA1952" s="59">
        <v>0</v>
      </c>
      <c r="AB1952" s="59">
        <v>0</v>
      </c>
      <c r="AC1952" s="59">
        <v>89694000</v>
      </c>
      <c r="AD1952" s="59">
        <v>0</v>
      </c>
      <c r="AE1952" s="59">
        <v>0</v>
      </c>
      <c r="AF1952" s="59">
        <v>8154000</v>
      </c>
      <c r="AG1952" s="59">
        <v>0</v>
      </c>
      <c r="AH1952" s="59">
        <v>8154000</v>
      </c>
      <c r="AI1952" s="59">
        <v>0</v>
      </c>
      <c r="AJ1952" s="59">
        <v>8154000</v>
      </c>
      <c r="AK1952" s="59">
        <v>0</v>
      </c>
      <c r="AL1952" s="59">
        <v>8154000</v>
      </c>
      <c r="AM1952" s="59">
        <v>0</v>
      </c>
      <c r="AN1952" s="59">
        <v>8154000</v>
      </c>
      <c r="AO1952" s="59">
        <v>0</v>
      </c>
      <c r="AP1952" s="59">
        <v>8154000</v>
      </c>
      <c r="AQ1952" s="59">
        <v>0</v>
      </c>
      <c r="AR1952" s="59">
        <v>8154000</v>
      </c>
      <c r="AS1952" s="59">
        <v>0</v>
      </c>
      <c r="AT1952" s="59">
        <v>8154000</v>
      </c>
      <c r="AU1952" s="59">
        <v>0</v>
      </c>
      <c r="AV1952" s="59">
        <v>8154000</v>
      </c>
      <c r="AW1952" s="59">
        <v>0</v>
      </c>
      <c r="AX1952" s="59">
        <v>16308000</v>
      </c>
      <c r="AY1952" s="2">
        <v>0</v>
      </c>
      <c r="AZ1952" s="12" t="str">
        <f t="shared" si="229"/>
        <v>OK</v>
      </c>
      <c r="BA1952" s="12" t="str">
        <f t="shared" si="230"/>
        <v>OK</v>
      </c>
      <c r="BB1952" s="6">
        <f t="shared" si="231"/>
        <v>0</v>
      </c>
      <c r="BC1952" s="13">
        <f t="shared" si="232"/>
        <v>89694000</v>
      </c>
      <c r="BD1952" s="13">
        <f t="shared" si="233"/>
        <v>89694000</v>
      </c>
      <c r="BE1952" s="6">
        <f t="shared" si="234"/>
        <v>0</v>
      </c>
      <c r="BF1952" s="6">
        <f t="shared" si="235"/>
        <v>0</v>
      </c>
    </row>
    <row r="1953" spans="2:58" ht="114" x14ac:dyDescent="0.25">
      <c r="B1953" s="39" t="s">
        <v>2367</v>
      </c>
      <c r="C1953" s="39" t="s">
        <v>2088</v>
      </c>
      <c r="D1953" s="39" t="s">
        <v>37</v>
      </c>
      <c r="E1953" s="40" t="s">
        <v>2073</v>
      </c>
      <c r="F1953" s="40" t="s">
        <v>2074</v>
      </c>
      <c r="G1953" s="40" t="s">
        <v>38</v>
      </c>
      <c r="H1953" s="40">
        <v>81151600</v>
      </c>
      <c r="I1953" s="40" t="s">
        <v>8171</v>
      </c>
      <c r="J1953" s="40" t="s">
        <v>221</v>
      </c>
      <c r="K1953" s="40" t="s">
        <v>2364</v>
      </c>
      <c r="L1953" s="41" t="s">
        <v>154</v>
      </c>
      <c r="M1953" s="41" t="s">
        <v>154</v>
      </c>
      <c r="N1953" s="41">
        <v>12</v>
      </c>
      <c r="O1953" s="41" t="s">
        <v>223</v>
      </c>
      <c r="P1953" s="41" t="s">
        <v>224</v>
      </c>
      <c r="Q1953" s="58">
        <v>89694000</v>
      </c>
      <c r="R1953" s="58">
        <v>89694000</v>
      </c>
      <c r="S1953" s="41" t="s">
        <v>225</v>
      </c>
      <c r="T1953" s="41" t="s">
        <v>221</v>
      </c>
      <c r="U1953" s="40" t="s">
        <v>2261</v>
      </c>
      <c r="V1953" s="40" t="s">
        <v>2262</v>
      </c>
      <c r="W1953" s="40" t="s">
        <v>2279</v>
      </c>
      <c r="X1953" s="40" t="s">
        <v>229</v>
      </c>
      <c r="Y1953" s="40" t="s">
        <v>230</v>
      </c>
      <c r="Z1953" s="40" t="s">
        <v>2271</v>
      </c>
      <c r="AA1953" s="59">
        <v>0</v>
      </c>
      <c r="AB1953" s="59">
        <v>0</v>
      </c>
      <c r="AC1953" s="59">
        <v>89694000</v>
      </c>
      <c r="AD1953" s="59">
        <v>0</v>
      </c>
      <c r="AE1953" s="59">
        <v>0</v>
      </c>
      <c r="AF1953" s="59">
        <v>8154000</v>
      </c>
      <c r="AG1953" s="59">
        <v>0</v>
      </c>
      <c r="AH1953" s="59">
        <v>8154000</v>
      </c>
      <c r="AI1953" s="59">
        <v>0</v>
      </c>
      <c r="AJ1953" s="59">
        <v>8154000</v>
      </c>
      <c r="AK1953" s="59">
        <v>0</v>
      </c>
      <c r="AL1953" s="59">
        <v>8154000</v>
      </c>
      <c r="AM1953" s="59">
        <v>0</v>
      </c>
      <c r="AN1953" s="59">
        <v>8154000</v>
      </c>
      <c r="AO1953" s="59">
        <v>0</v>
      </c>
      <c r="AP1953" s="59">
        <v>8154000</v>
      </c>
      <c r="AQ1953" s="59">
        <v>0</v>
      </c>
      <c r="AR1953" s="59">
        <v>8154000</v>
      </c>
      <c r="AS1953" s="59">
        <v>0</v>
      </c>
      <c r="AT1953" s="59">
        <v>8154000</v>
      </c>
      <c r="AU1953" s="59">
        <v>0</v>
      </c>
      <c r="AV1953" s="59">
        <v>8154000</v>
      </c>
      <c r="AW1953" s="59">
        <v>0</v>
      </c>
      <c r="AX1953" s="59">
        <v>16308000</v>
      </c>
      <c r="AY1953" s="2">
        <v>0</v>
      </c>
      <c r="AZ1953" s="12" t="str">
        <f t="shared" si="229"/>
        <v>OK</v>
      </c>
      <c r="BA1953" s="12" t="str">
        <f t="shared" si="230"/>
        <v>OK</v>
      </c>
      <c r="BB1953" s="6">
        <f t="shared" si="231"/>
        <v>0</v>
      </c>
      <c r="BC1953" s="13">
        <f t="shared" si="232"/>
        <v>89694000</v>
      </c>
      <c r="BD1953" s="13">
        <f t="shared" si="233"/>
        <v>89694000</v>
      </c>
      <c r="BE1953" s="6">
        <f t="shared" si="234"/>
        <v>0</v>
      </c>
      <c r="BF1953" s="6">
        <f t="shared" si="235"/>
        <v>0</v>
      </c>
    </row>
    <row r="1954" spans="2:58" ht="114" x14ac:dyDescent="0.25">
      <c r="B1954" s="39" t="s">
        <v>2368</v>
      </c>
      <c r="C1954" s="39" t="s">
        <v>2088</v>
      </c>
      <c r="D1954" s="39" t="s">
        <v>37</v>
      </c>
      <c r="E1954" s="40" t="s">
        <v>2073</v>
      </c>
      <c r="F1954" s="40" t="s">
        <v>2074</v>
      </c>
      <c r="G1954" s="40" t="s">
        <v>38</v>
      </c>
      <c r="H1954" s="40">
        <v>81151600</v>
      </c>
      <c r="I1954" s="40" t="s">
        <v>8171</v>
      </c>
      <c r="J1954" s="40" t="s">
        <v>221</v>
      </c>
      <c r="K1954" s="40" t="s">
        <v>2369</v>
      </c>
      <c r="L1954" s="41" t="s">
        <v>154</v>
      </c>
      <c r="M1954" s="41" t="s">
        <v>154</v>
      </c>
      <c r="N1954" s="41">
        <v>12</v>
      </c>
      <c r="O1954" s="41" t="s">
        <v>223</v>
      </c>
      <c r="P1954" s="41" t="s">
        <v>224</v>
      </c>
      <c r="Q1954" s="58">
        <v>39479000</v>
      </c>
      <c r="R1954" s="58">
        <v>39479000</v>
      </c>
      <c r="S1954" s="41" t="s">
        <v>225</v>
      </c>
      <c r="T1954" s="41" t="s">
        <v>221</v>
      </c>
      <c r="U1954" s="40" t="s">
        <v>2261</v>
      </c>
      <c r="V1954" s="40" t="s">
        <v>2262</v>
      </c>
      <c r="W1954" s="40" t="s">
        <v>2279</v>
      </c>
      <c r="X1954" s="40" t="s">
        <v>229</v>
      </c>
      <c r="Y1954" s="40" t="s">
        <v>230</v>
      </c>
      <c r="Z1954" s="40" t="s">
        <v>2271</v>
      </c>
      <c r="AA1954" s="59">
        <v>0</v>
      </c>
      <c r="AB1954" s="59">
        <v>0</v>
      </c>
      <c r="AC1954" s="59">
        <v>39479000</v>
      </c>
      <c r="AD1954" s="59">
        <v>0</v>
      </c>
      <c r="AE1954" s="59">
        <v>0</v>
      </c>
      <c r="AF1954" s="59">
        <v>3589000</v>
      </c>
      <c r="AG1954" s="59">
        <v>0</v>
      </c>
      <c r="AH1954" s="59">
        <v>3589000</v>
      </c>
      <c r="AI1954" s="59">
        <v>0</v>
      </c>
      <c r="AJ1954" s="59">
        <v>3589000</v>
      </c>
      <c r="AK1954" s="59">
        <v>0</v>
      </c>
      <c r="AL1954" s="59">
        <v>3589000</v>
      </c>
      <c r="AM1954" s="59">
        <v>0</v>
      </c>
      <c r="AN1954" s="59">
        <v>3589000</v>
      </c>
      <c r="AO1954" s="59">
        <v>0</v>
      </c>
      <c r="AP1954" s="59">
        <v>3589000</v>
      </c>
      <c r="AQ1954" s="59">
        <v>0</v>
      </c>
      <c r="AR1954" s="59">
        <v>3589000</v>
      </c>
      <c r="AS1954" s="59">
        <v>0</v>
      </c>
      <c r="AT1954" s="59">
        <v>3589000</v>
      </c>
      <c r="AU1954" s="59">
        <v>0</v>
      </c>
      <c r="AV1954" s="59">
        <v>3589000</v>
      </c>
      <c r="AW1954" s="59">
        <v>0</v>
      </c>
      <c r="AX1954" s="59">
        <v>7178000</v>
      </c>
      <c r="AY1954" s="2">
        <v>0</v>
      </c>
      <c r="AZ1954" s="12" t="str">
        <f t="shared" si="229"/>
        <v>OK</v>
      </c>
      <c r="BA1954" s="12" t="str">
        <f t="shared" si="230"/>
        <v>OK</v>
      </c>
      <c r="BB1954" s="6">
        <f t="shared" si="231"/>
        <v>0</v>
      </c>
      <c r="BC1954" s="13">
        <f t="shared" si="232"/>
        <v>39479000</v>
      </c>
      <c r="BD1954" s="13">
        <f t="shared" si="233"/>
        <v>39479000</v>
      </c>
      <c r="BE1954" s="6">
        <f t="shared" si="234"/>
        <v>0</v>
      </c>
      <c r="BF1954" s="6">
        <f t="shared" si="235"/>
        <v>0</v>
      </c>
    </row>
    <row r="1955" spans="2:58" ht="114" x14ac:dyDescent="0.25">
      <c r="B1955" s="39" t="s">
        <v>2370</v>
      </c>
      <c r="C1955" s="39" t="s">
        <v>2088</v>
      </c>
      <c r="D1955" s="39" t="s">
        <v>37</v>
      </c>
      <c r="E1955" s="40" t="s">
        <v>2073</v>
      </c>
      <c r="F1955" s="40" t="s">
        <v>2074</v>
      </c>
      <c r="G1955" s="40" t="s">
        <v>38</v>
      </c>
      <c r="H1955" s="40">
        <v>81151600</v>
      </c>
      <c r="I1955" s="40" t="s">
        <v>8171</v>
      </c>
      <c r="J1955" s="40" t="s">
        <v>221</v>
      </c>
      <c r="K1955" s="40" t="s">
        <v>2369</v>
      </c>
      <c r="L1955" s="41" t="s">
        <v>154</v>
      </c>
      <c r="M1955" s="41" t="s">
        <v>154</v>
      </c>
      <c r="N1955" s="41">
        <v>12</v>
      </c>
      <c r="O1955" s="41" t="s">
        <v>223</v>
      </c>
      <c r="P1955" s="41" t="s">
        <v>224</v>
      </c>
      <c r="Q1955" s="58">
        <v>39479000</v>
      </c>
      <c r="R1955" s="58">
        <v>39479000</v>
      </c>
      <c r="S1955" s="41" t="s">
        <v>225</v>
      </c>
      <c r="T1955" s="41" t="s">
        <v>221</v>
      </c>
      <c r="U1955" s="40" t="s">
        <v>2261</v>
      </c>
      <c r="V1955" s="40" t="s">
        <v>2262</v>
      </c>
      <c r="W1955" s="40" t="s">
        <v>2279</v>
      </c>
      <c r="X1955" s="40" t="s">
        <v>229</v>
      </c>
      <c r="Y1955" s="40" t="s">
        <v>230</v>
      </c>
      <c r="Z1955" s="40" t="s">
        <v>2271</v>
      </c>
      <c r="AA1955" s="59">
        <v>0</v>
      </c>
      <c r="AB1955" s="59">
        <v>0</v>
      </c>
      <c r="AC1955" s="59">
        <v>39479000</v>
      </c>
      <c r="AD1955" s="59">
        <v>0</v>
      </c>
      <c r="AE1955" s="59">
        <v>0</v>
      </c>
      <c r="AF1955" s="59">
        <v>3589000</v>
      </c>
      <c r="AG1955" s="59">
        <v>0</v>
      </c>
      <c r="AH1955" s="59">
        <v>3589000</v>
      </c>
      <c r="AI1955" s="59">
        <v>0</v>
      </c>
      <c r="AJ1955" s="59">
        <v>3589000</v>
      </c>
      <c r="AK1955" s="59">
        <v>0</v>
      </c>
      <c r="AL1955" s="59">
        <v>3589000</v>
      </c>
      <c r="AM1955" s="59">
        <v>0</v>
      </c>
      <c r="AN1955" s="59">
        <v>3589000</v>
      </c>
      <c r="AO1955" s="59">
        <v>0</v>
      </c>
      <c r="AP1955" s="59">
        <v>3589000</v>
      </c>
      <c r="AQ1955" s="59">
        <v>0</v>
      </c>
      <c r="AR1955" s="59">
        <v>3589000</v>
      </c>
      <c r="AS1955" s="59">
        <v>0</v>
      </c>
      <c r="AT1955" s="59">
        <v>3589000</v>
      </c>
      <c r="AU1955" s="59">
        <v>0</v>
      </c>
      <c r="AV1955" s="59">
        <v>3589000</v>
      </c>
      <c r="AW1955" s="59">
        <v>0</v>
      </c>
      <c r="AX1955" s="59">
        <v>7178000</v>
      </c>
      <c r="AY1955" s="2">
        <v>0</v>
      </c>
      <c r="AZ1955" s="12" t="str">
        <f t="shared" si="229"/>
        <v>OK</v>
      </c>
      <c r="BA1955" s="12" t="str">
        <f t="shared" si="230"/>
        <v>OK</v>
      </c>
      <c r="BB1955" s="6">
        <f t="shared" si="231"/>
        <v>0</v>
      </c>
      <c r="BC1955" s="13">
        <f t="shared" si="232"/>
        <v>39479000</v>
      </c>
      <c r="BD1955" s="13">
        <f t="shared" si="233"/>
        <v>39479000</v>
      </c>
      <c r="BE1955" s="6">
        <f t="shared" si="234"/>
        <v>0</v>
      </c>
      <c r="BF1955" s="6">
        <f t="shared" si="235"/>
        <v>0</v>
      </c>
    </row>
    <row r="1956" spans="2:58" ht="114" x14ac:dyDescent="0.25">
      <c r="B1956" s="39" t="s">
        <v>2371</v>
      </c>
      <c r="C1956" s="39" t="s">
        <v>2088</v>
      </c>
      <c r="D1956" s="39" t="s">
        <v>37</v>
      </c>
      <c r="E1956" s="40" t="s">
        <v>2073</v>
      </c>
      <c r="F1956" s="40" t="s">
        <v>2074</v>
      </c>
      <c r="G1956" s="40" t="s">
        <v>38</v>
      </c>
      <c r="H1956" s="40">
        <v>81151600</v>
      </c>
      <c r="I1956" s="40" t="s">
        <v>8171</v>
      </c>
      <c r="J1956" s="40" t="s">
        <v>221</v>
      </c>
      <c r="K1956" s="40" t="s">
        <v>2369</v>
      </c>
      <c r="L1956" s="41" t="s">
        <v>154</v>
      </c>
      <c r="M1956" s="41" t="s">
        <v>154</v>
      </c>
      <c r="N1956" s="41">
        <v>12</v>
      </c>
      <c r="O1956" s="41" t="s">
        <v>223</v>
      </c>
      <c r="P1956" s="41" t="s">
        <v>224</v>
      </c>
      <c r="Q1956" s="58">
        <v>39479000</v>
      </c>
      <c r="R1956" s="58">
        <v>39479000</v>
      </c>
      <c r="S1956" s="41" t="s">
        <v>225</v>
      </c>
      <c r="T1956" s="41" t="s">
        <v>221</v>
      </c>
      <c r="U1956" s="40" t="s">
        <v>2261</v>
      </c>
      <c r="V1956" s="40" t="s">
        <v>2262</v>
      </c>
      <c r="W1956" s="40" t="s">
        <v>2279</v>
      </c>
      <c r="X1956" s="40" t="s">
        <v>229</v>
      </c>
      <c r="Y1956" s="40" t="s">
        <v>230</v>
      </c>
      <c r="Z1956" s="40" t="s">
        <v>2271</v>
      </c>
      <c r="AA1956" s="59">
        <v>0</v>
      </c>
      <c r="AB1956" s="59">
        <v>0</v>
      </c>
      <c r="AC1956" s="59">
        <v>39479000</v>
      </c>
      <c r="AD1956" s="59">
        <v>0</v>
      </c>
      <c r="AE1956" s="59">
        <v>0</v>
      </c>
      <c r="AF1956" s="59">
        <v>3589000</v>
      </c>
      <c r="AG1956" s="59">
        <v>0</v>
      </c>
      <c r="AH1956" s="59">
        <v>3589000</v>
      </c>
      <c r="AI1956" s="59">
        <v>0</v>
      </c>
      <c r="AJ1956" s="59">
        <v>3589000</v>
      </c>
      <c r="AK1956" s="59">
        <v>0</v>
      </c>
      <c r="AL1956" s="59">
        <v>3589000</v>
      </c>
      <c r="AM1956" s="59">
        <v>0</v>
      </c>
      <c r="AN1956" s="59">
        <v>3589000</v>
      </c>
      <c r="AO1956" s="59">
        <v>0</v>
      </c>
      <c r="AP1956" s="59">
        <v>3589000</v>
      </c>
      <c r="AQ1956" s="59">
        <v>0</v>
      </c>
      <c r="AR1956" s="59">
        <v>3589000</v>
      </c>
      <c r="AS1956" s="59">
        <v>0</v>
      </c>
      <c r="AT1956" s="59">
        <v>3589000</v>
      </c>
      <c r="AU1956" s="59">
        <v>0</v>
      </c>
      <c r="AV1956" s="59">
        <v>3589000</v>
      </c>
      <c r="AW1956" s="59">
        <v>0</v>
      </c>
      <c r="AX1956" s="59">
        <v>7178000</v>
      </c>
      <c r="AY1956" s="2">
        <v>0</v>
      </c>
      <c r="AZ1956" s="12" t="str">
        <f t="shared" si="229"/>
        <v>OK</v>
      </c>
      <c r="BA1956" s="12" t="str">
        <f t="shared" si="230"/>
        <v>OK</v>
      </c>
      <c r="BB1956" s="6">
        <f t="shared" si="231"/>
        <v>0</v>
      </c>
      <c r="BC1956" s="13">
        <f t="shared" si="232"/>
        <v>39479000</v>
      </c>
      <c r="BD1956" s="13">
        <f t="shared" si="233"/>
        <v>39479000</v>
      </c>
      <c r="BE1956" s="6">
        <f t="shared" si="234"/>
        <v>0</v>
      </c>
      <c r="BF1956" s="6">
        <f t="shared" si="235"/>
        <v>0</v>
      </c>
    </row>
    <row r="1957" spans="2:58" ht="114" x14ac:dyDescent="0.25">
      <c r="B1957" s="39" t="s">
        <v>2372</v>
      </c>
      <c r="C1957" s="39" t="s">
        <v>2088</v>
      </c>
      <c r="D1957" s="39" t="s">
        <v>37</v>
      </c>
      <c r="E1957" s="40" t="s">
        <v>2073</v>
      </c>
      <c r="F1957" s="40" t="s">
        <v>2074</v>
      </c>
      <c r="G1957" s="40" t="s">
        <v>38</v>
      </c>
      <c r="H1957" s="40">
        <v>81151600</v>
      </c>
      <c r="I1957" s="40" t="s">
        <v>8171</v>
      </c>
      <c r="J1957" s="40" t="s">
        <v>221</v>
      </c>
      <c r="K1957" s="40" t="s">
        <v>2369</v>
      </c>
      <c r="L1957" s="41" t="s">
        <v>154</v>
      </c>
      <c r="M1957" s="41" t="s">
        <v>154</v>
      </c>
      <c r="N1957" s="41">
        <v>12</v>
      </c>
      <c r="O1957" s="41" t="s">
        <v>223</v>
      </c>
      <c r="P1957" s="41" t="s">
        <v>224</v>
      </c>
      <c r="Q1957" s="58">
        <v>39479000</v>
      </c>
      <c r="R1957" s="58">
        <v>39479000</v>
      </c>
      <c r="S1957" s="41" t="s">
        <v>225</v>
      </c>
      <c r="T1957" s="41" t="s">
        <v>221</v>
      </c>
      <c r="U1957" s="40" t="s">
        <v>2261</v>
      </c>
      <c r="V1957" s="40" t="s">
        <v>2262</v>
      </c>
      <c r="W1957" s="40" t="s">
        <v>2279</v>
      </c>
      <c r="X1957" s="40" t="s">
        <v>229</v>
      </c>
      <c r="Y1957" s="40" t="s">
        <v>230</v>
      </c>
      <c r="Z1957" s="40" t="s">
        <v>2271</v>
      </c>
      <c r="AA1957" s="59">
        <v>0</v>
      </c>
      <c r="AB1957" s="59">
        <v>0</v>
      </c>
      <c r="AC1957" s="59">
        <v>39479000</v>
      </c>
      <c r="AD1957" s="59">
        <v>0</v>
      </c>
      <c r="AE1957" s="59">
        <v>0</v>
      </c>
      <c r="AF1957" s="59">
        <v>3589000</v>
      </c>
      <c r="AG1957" s="59">
        <v>0</v>
      </c>
      <c r="AH1957" s="59">
        <v>3589000</v>
      </c>
      <c r="AI1957" s="59">
        <v>0</v>
      </c>
      <c r="AJ1957" s="59">
        <v>3589000</v>
      </c>
      <c r="AK1957" s="59">
        <v>0</v>
      </c>
      <c r="AL1957" s="59">
        <v>3589000</v>
      </c>
      <c r="AM1957" s="59">
        <v>0</v>
      </c>
      <c r="AN1957" s="59">
        <v>3589000</v>
      </c>
      <c r="AO1957" s="59">
        <v>0</v>
      </c>
      <c r="AP1957" s="59">
        <v>3589000</v>
      </c>
      <c r="AQ1957" s="59">
        <v>0</v>
      </c>
      <c r="AR1957" s="59">
        <v>3589000</v>
      </c>
      <c r="AS1957" s="59">
        <v>0</v>
      </c>
      <c r="AT1957" s="59">
        <v>3589000</v>
      </c>
      <c r="AU1957" s="59">
        <v>0</v>
      </c>
      <c r="AV1957" s="59">
        <v>3589000</v>
      </c>
      <c r="AW1957" s="59">
        <v>0</v>
      </c>
      <c r="AX1957" s="59">
        <v>7178000</v>
      </c>
      <c r="AY1957" s="2">
        <v>0</v>
      </c>
      <c r="AZ1957" s="12" t="str">
        <f t="shared" si="229"/>
        <v>OK</v>
      </c>
      <c r="BA1957" s="12" t="str">
        <f t="shared" si="230"/>
        <v>OK</v>
      </c>
      <c r="BB1957" s="6">
        <f t="shared" si="231"/>
        <v>0</v>
      </c>
      <c r="BC1957" s="13">
        <f t="shared" si="232"/>
        <v>39479000</v>
      </c>
      <c r="BD1957" s="13">
        <f t="shared" si="233"/>
        <v>39479000</v>
      </c>
      <c r="BE1957" s="6">
        <f t="shared" si="234"/>
        <v>0</v>
      </c>
      <c r="BF1957" s="6">
        <f t="shared" si="235"/>
        <v>0</v>
      </c>
    </row>
    <row r="1958" spans="2:58" ht="114" x14ac:dyDescent="0.25">
      <c r="B1958" s="39" t="s">
        <v>2373</v>
      </c>
      <c r="C1958" s="39" t="s">
        <v>2088</v>
      </c>
      <c r="D1958" s="39" t="s">
        <v>37</v>
      </c>
      <c r="E1958" s="40" t="s">
        <v>2073</v>
      </c>
      <c r="F1958" s="40" t="s">
        <v>2074</v>
      </c>
      <c r="G1958" s="40" t="s">
        <v>38</v>
      </c>
      <c r="H1958" s="40">
        <v>81151600</v>
      </c>
      <c r="I1958" s="40" t="s">
        <v>8171</v>
      </c>
      <c r="J1958" s="40" t="s">
        <v>221</v>
      </c>
      <c r="K1958" s="40" t="s">
        <v>2369</v>
      </c>
      <c r="L1958" s="41" t="s">
        <v>154</v>
      </c>
      <c r="M1958" s="41" t="s">
        <v>154</v>
      </c>
      <c r="N1958" s="41">
        <v>12</v>
      </c>
      <c r="O1958" s="41" t="s">
        <v>223</v>
      </c>
      <c r="P1958" s="41" t="s">
        <v>224</v>
      </c>
      <c r="Q1958" s="58">
        <v>39479000</v>
      </c>
      <c r="R1958" s="58">
        <v>39479000</v>
      </c>
      <c r="S1958" s="41" t="s">
        <v>225</v>
      </c>
      <c r="T1958" s="41" t="s">
        <v>221</v>
      </c>
      <c r="U1958" s="40" t="s">
        <v>2261</v>
      </c>
      <c r="V1958" s="40" t="s">
        <v>2262</v>
      </c>
      <c r="W1958" s="40" t="s">
        <v>2279</v>
      </c>
      <c r="X1958" s="40" t="s">
        <v>229</v>
      </c>
      <c r="Y1958" s="40" t="s">
        <v>230</v>
      </c>
      <c r="Z1958" s="40" t="s">
        <v>2271</v>
      </c>
      <c r="AA1958" s="59">
        <v>0</v>
      </c>
      <c r="AB1958" s="59">
        <v>0</v>
      </c>
      <c r="AC1958" s="59">
        <v>39479000</v>
      </c>
      <c r="AD1958" s="59">
        <v>0</v>
      </c>
      <c r="AE1958" s="59">
        <v>0</v>
      </c>
      <c r="AF1958" s="59">
        <v>3589000</v>
      </c>
      <c r="AG1958" s="59">
        <v>0</v>
      </c>
      <c r="AH1958" s="59">
        <v>3589000</v>
      </c>
      <c r="AI1958" s="59">
        <v>0</v>
      </c>
      <c r="AJ1958" s="59">
        <v>3589000</v>
      </c>
      <c r="AK1958" s="59">
        <v>0</v>
      </c>
      <c r="AL1958" s="59">
        <v>3589000</v>
      </c>
      <c r="AM1958" s="59">
        <v>0</v>
      </c>
      <c r="AN1958" s="59">
        <v>3589000</v>
      </c>
      <c r="AO1958" s="59">
        <v>0</v>
      </c>
      <c r="AP1958" s="59">
        <v>3589000</v>
      </c>
      <c r="AQ1958" s="59">
        <v>0</v>
      </c>
      <c r="AR1958" s="59">
        <v>3589000</v>
      </c>
      <c r="AS1958" s="59">
        <v>0</v>
      </c>
      <c r="AT1958" s="59">
        <v>3589000</v>
      </c>
      <c r="AU1958" s="59">
        <v>0</v>
      </c>
      <c r="AV1958" s="59">
        <v>3589000</v>
      </c>
      <c r="AW1958" s="59">
        <v>0</v>
      </c>
      <c r="AX1958" s="59">
        <v>7178000</v>
      </c>
      <c r="AY1958" s="2">
        <v>0</v>
      </c>
      <c r="AZ1958" s="12" t="str">
        <f t="shared" si="229"/>
        <v>OK</v>
      </c>
      <c r="BA1958" s="12" t="str">
        <f t="shared" si="230"/>
        <v>OK</v>
      </c>
      <c r="BB1958" s="6">
        <f t="shared" si="231"/>
        <v>0</v>
      </c>
      <c r="BC1958" s="13">
        <f t="shared" si="232"/>
        <v>39479000</v>
      </c>
      <c r="BD1958" s="13">
        <f t="shared" si="233"/>
        <v>39479000</v>
      </c>
      <c r="BE1958" s="6">
        <f t="shared" si="234"/>
        <v>0</v>
      </c>
      <c r="BF1958" s="6">
        <f t="shared" si="235"/>
        <v>0</v>
      </c>
    </row>
    <row r="1959" spans="2:58" ht="142.5" x14ac:dyDescent="0.25">
      <c r="B1959" s="39" t="s">
        <v>2374</v>
      </c>
      <c r="C1959" s="39" t="s">
        <v>2088</v>
      </c>
      <c r="D1959" s="39" t="s">
        <v>37</v>
      </c>
      <c r="E1959" s="40" t="s">
        <v>2073</v>
      </c>
      <c r="F1959" s="40" t="s">
        <v>2074</v>
      </c>
      <c r="G1959" s="40" t="s">
        <v>38</v>
      </c>
      <c r="H1959" s="40">
        <v>81151600</v>
      </c>
      <c r="I1959" s="40" t="s">
        <v>8171</v>
      </c>
      <c r="J1959" s="40" t="s">
        <v>221</v>
      </c>
      <c r="K1959" s="40" t="s">
        <v>2375</v>
      </c>
      <c r="L1959" s="41" t="s">
        <v>154</v>
      </c>
      <c r="M1959" s="41" t="s">
        <v>154</v>
      </c>
      <c r="N1959" s="41">
        <v>12</v>
      </c>
      <c r="O1959" s="41" t="s">
        <v>223</v>
      </c>
      <c r="P1959" s="41" t="s">
        <v>224</v>
      </c>
      <c r="Q1959" s="58">
        <v>66781000</v>
      </c>
      <c r="R1959" s="58">
        <v>66781000</v>
      </c>
      <c r="S1959" s="41" t="s">
        <v>225</v>
      </c>
      <c r="T1959" s="41" t="s">
        <v>221</v>
      </c>
      <c r="U1959" s="40" t="s">
        <v>2261</v>
      </c>
      <c r="V1959" s="40" t="s">
        <v>2262</v>
      </c>
      <c r="W1959" s="40" t="s">
        <v>2288</v>
      </c>
      <c r="X1959" s="40" t="s">
        <v>229</v>
      </c>
      <c r="Y1959" s="40" t="s">
        <v>230</v>
      </c>
      <c r="Z1959" s="40" t="s">
        <v>2271</v>
      </c>
      <c r="AA1959" s="59">
        <v>0</v>
      </c>
      <c r="AB1959" s="59">
        <v>0</v>
      </c>
      <c r="AC1959" s="59">
        <v>66781000</v>
      </c>
      <c r="AD1959" s="59">
        <v>0</v>
      </c>
      <c r="AE1959" s="59">
        <v>0</v>
      </c>
      <c r="AF1959" s="59">
        <v>6071000</v>
      </c>
      <c r="AG1959" s="59">
        <v>0</v>
      </c>
      <c r="AH1959" s="59">
        <v>6071000</v>
      </c>
      <c r="AI1959" s="59">
        <v>0</v>
      </c>
      <c r="AJ1959" s="59">
        <v>6071000</v>
      </c>
      <c r="AK1959" s="59">
        <v>0</v>
      </c>
      <c r="AL1959" s="59">
        <v>6071000</v>
      </c>
      <c r="AM1959" s="59">
        <v>0</v>
      </c>
      <c r="AN1959" s="59">
        <v>6071000</v>
      </c>
      <c r="AO1959" s="59">
        <v>0</v>
      </c>
      <c r="AP1959" s="59">
        <v>6071000</v>
      </c>
      <c r="AQ1959" s="59">
        <v>0</v>
      </c>
      <c r="AR1959" s="59">
        <v>6071000</v>
      </c>
      <c r="AS1959" s="59">
        <v>0</v>
      </c>
      <c r="AT1959" s="59">
        <v>6071000</v>
      </c>
      <c r="AU1959" s="59">
        <v>0</v>
      </c>
      <c r="AV1959" s="59">
        <v>6071000</v>
      </c>
      <c r="AW1959" s="59">
        <v>0</v>
      </c>
      <c r="AX1959" s="59">
        <v>12142000</v>
      </c>
      <c r="AY1959" s="2">
        <v>0</v>
      </c>
      <c r="AZ1959" s="12" t="str">
        <f t="shared" si="229"/>
        <v>OK</v>
      </c>
      <c r="BA1959" s="12" t="str">
        <f t="shared" si="230"/>
        <v>OK</v>
      </c>
      <c r="BB1959" s="6">
        <f t="shared" si="231"/>
        <v>0</v>
      </c>
      <c r="BC1959" s="13">
        <f t="shared" si="232"/>
        <v>66781000</v>
      </c>
      <c r="BD1959" s="13">
        <f t="shared" si="233"/>
        <v>66781000</v>
      </c>
      <c r="BE1959" s="6">
        <f t="shared" si="234"/>
        <v>0</v>
      </c>
      <c r="BF1959" s="6">
        <f t="shared" si="235"/>
        <v>0</v>
      </c>
    </row>
    <row r="1960" spans="2:58" ht="128.25" x14ac:dyDescent="0.25">
      <c r="B1960" s="39" t="s">
        <v>2376</v>
      </c>
      <c r="C1960" s="39" t="s">
        <v>2088</v>
      </c>
      <c r="D1960" s="39" t="s">
        <v>37</v>
      </c>
      <c r="E1960" s="40" t="s">
        <v>2073</v>
      </c>
      <c r="F1960" s="40" t="s">
        <v>2074</v>
      </c>
      <c r="G1960" s="40" t="s">
        <v>38</v>
      </c>
      <c r="H1960" s="40">
        <v>81151600</v>
      </c>
      <c r="I1960" s="40" t="s">
        <v>8171</v>
      </c>
      <c r="J1960" s="40" t="s">
        <v>221</v>
      </c>
      <c r="K1960" s="40" t="s">
        <v>2377</v>
      </c>
      <c r="L1960" s="41" t="s">
        <v>154</v>
      </c>
      <c r="M1960" s="41" t="s">
        <v>154</v>
      </c>
      <c r="N1960" s="41">
        <v>12</v>
      </c>
      <c r="O1960" s="41" t="s">
        <v>223</v>
      </c>
      <c r="P1960" s="41" t="s">
        <v>224</v>
      </c>
      <c r="Q1960" s="58">
        <v>66781000</v>
      </c>
      <c r="R1960" s="58">
        <v>66781000</v>
      </c>
      <c r="S1960" s="41" t="s">
        <v>225</v>
      </c>
      <c r="T1960" s="41" t="s">
        <v>221</v>
      </c>
      <c r="U1960" s="40" t="s">
        <v>2261</v>
      </c>
      <c r="V1960" s="40" t="s">
        <v>2262</v>
      </c>
      <c r="W1960" s="40" t="s">
        <v>2279</v>
      </c>
      <c r="X1960" s="40" t="s">
        <v>229</v>
      </c>
      <c r="Y1960" s="40" t="s">
        <v>230</v>
      </c>
      <c r="Z1960" s="40" t="s">
        <v>2318</v>
      </c>
      <c r="AA1960" s="59">
        <v>0</v>
      </c>
      <c r="AB1960" s="59">
        <v>0</v>
      </c>
      <c r="AC1960" s="59">
        <v>66781000</v>
      </c>
      <c r="AD1960" s="59">
        <v>0</v>
      </c>
      <c r="AE1960" s="59">
        <v>0</v>
      </c>
      <c r="AF1960" s="59">
        <v>6071000</v>
      </c>
      <c r="AG1960" s="59">
        <v>0</v>
      </c>
      <c r="AH1960" s="59">
        <v>6071000</v>
      </c>
      <c r="AI1960" s="59">
        <v>0</v>
      </c>
      <c r="AJ1960" s="59">
        <v>6071000</v>
      </c>
      <c r="AK1960" s="59">
        <v>0</v>
      </c>
      <c r="AL1960" s="59">
        <v>6071000</v>
      </c>
      <c r="AM1960" s="59">
        <v>0</v>
      </c>
      <c r="AN1960" s="59">
        <v>6071000</v>
      </c>
      <c r="AO1960" s="59">
        <v>0</v>
      </c>
      <c r="AP1960" s="59">
        <v>6071000</v>
      </c>
      <c r="AQ1960" s="59">
        <v>0</v>
      </c>
      <c r="AR1960" s="59">
        <v>6071000</v>
      </c>
      <c r="AS1960" s="59">
        <v>0</v>
      </c>
      <c r="AT1960" s="59">
        <v>6071000</v>
      </c>
      <c r="AU1960" s="59">
        <v>0</v>
      </c>
      <c r="AV1960" s="59">
        <v>6071000</v>
      </c>
      <c r="AW1960" s="59">
        <v>0</v>
      </c>
      <c r="AX1960" s="59">
        <v>12142000</v>
      </c>
      <c r="AY1960" s="2">
        <v>0</v>
      </c>
      <c r="AZ1960" s="12" t="str">
        <f t="shared" si="229"/>
        <v>OK</v>
      </c>
      <c r="BA1960" s="12" t="str">
        <f t="shared" si="230"/>
        <v>OK</v>
      </c>
      <c r="BB1960" s="6">
        <f t="shared" si="231"/>
        <v>0</v>
      </c>
      <c r="BC1960" s="13">
        <f t="shared" si="232"/>
        <v>66781000</v>
      </c>
      <c r="BD1960" s="13">
        <f t="shared" si="233"/>
        <v>66781000</v>
      </c>
      <c r="BE1960" s="6">
        <f t="shared" si="234"/>
        <v>0</v>
      </c>
      <c r="BF1960" s="6">
        <f t="shared" si="235"/>
        <v>0</v>
      </c>
    </row>
    <row r="1961" spans="2:58" ht="128.25" x14ac:dyDescent="0.25">
      <c r="B1961" s="39" t="s">
        <v>2378</v>
      </c>
      <c r="C1961" s="39" t="s">
        <v>2088</v>
      </c>
      <c r="D1961" s="39" t="s">
        <v>37</v>
      </c>
      <c r="E1961" s="40" t="s">
        <v>2073</v>
      </c>
      <c r="F1961" s="40" t="s">
        <v>2074</v>
      </c>
      <c r="G1961" s="40" t="s">
        <v>38</v>
      </c>
      <c r="H1961" s="40">
        <v>81151600</v>
      </c>
      <c r="I1961" s="40" t="s">
        <v>8171</v>
      </c>
      <c r="J1961" s="40" t="s">
        <v>221</v>
      </c>
      <c r="K1961" s="40" t="s">
        <v>2379</v>
      </c>
      <c r="L1961" s="41" t="s">
        <v>154</v>
      </c>
      <c r="M1961" s="41" t="s">
        <v>154</v>
      </c>
      <c r="N1961" s="41">
        <v>12</v>
      </c>
      <c r="O1961" s="41" t="s">
        <v>223</v>
      </c>
      <c r="P1961" s="41" t="s">
        <v>224</v>
      </c>
      <c r="Q1961" s="58">
        <v>48851000</v>
      </c>
      <c r="R1961" s="58">
        <v>48851000</v>
      </c>
      <c r="S1961" s="41" t="s">
        <v>225</v>
      </c>
      <c r="T1961" s="41" t="s">
        <v>221</v>
      </c>
      <c r="U1961" s="40" t="s">
        <v>2261</v>
      </c>
      <c r="V1961" s="40" t="s">
        <v>2262</v>
      </c>
      <c r="W1961" s="40" t="s">
        <v>2279</v>
      </c>
      <c r="X1961" s="40" t="s">
        <v>229</v>
      </c>
      <c r="Y1961" s="40" t="s">
        <v>230</v>
      </c>
      <c r="Z1961" s="40" t="s">
        <v>2271</v>
      </c>
      <c r="AA1961" s="59">
        <v>0</v>
      </c>
      <c r="AB1961" s="59">
        <v>0</v>
      </c>
      <c r="AC1961" s="59">
        <v>48851000</v>
      </c>
      <c r="AD1961" s="59">
        <v>0</v>
      </c>
      <c r="AE1961" s="59">
        <v>0</v>
      </c>
      <c r="AF1961" s="59">
        <v>4441000</v>
      </c>
      <c r="AG1961" s="59">
        <v>0</v>
      </c>
      <c r="AH1961" s="59">
        <v>4441000</v>
      </c>
      <c r="AI1961" s="59">
        <v>0</v>
      </c>
      <c r="AJ1961" s="59">
        <v>4441000</v>
      </c>
      <c r="AK1961" s="59">
        <v>0</v>
      </c>
      <c r="AL1961" s="59">
        <v>4441000</v>
      </c>
      <c r="AM1961" s="59">
        <v>0</v>
      </c>
      <c r="AN1961" s="59">
        <v>4441000</v>
      </c>
      <c r="AO1961" s="59">
        <v>0</v>
      </c>
      <c r="AP1961" s="59">
        <v>4441000</v>
      </c>
      <c r="AQ1961" s="59">
        <v>0</v>
      </c>
      <c r="AR1961" s="59">
        <v>4441000</v>
      </c>
      <c r="AS1961" s="59">
        <v>0</v>
      </c>
      <c r="AT1961" s="59">
        <v>4441000</v>
      </c>
      <c r="AU1961" s="59">
        <v>0</v>
      </c>
      <c r="AV1961" s="59">
        <v>4441000</v>
      </c>
      <c r="AW1961" s="59">
        <v>0</v>
      </c>
      <c r="AX1961" s="59">
        <v>8882000</v>
      </c>
      <c r="AY1961" s="2">
        <v>0</v>
      </c>
      <c r="AZ1961" s="12" t="str">
        <f t="shared" si="229"/>
        <v>OK</v>
      </c>
      <c r="BA1961" s="12" t="str">
        <f t="shared" si="230"/>
        <v>OK</v>
      </c>
      <c r="BB1961" s="6">
        <f t="shared" si="231"/>
        <v>0</v>
      </c>
      <c r="BC1961" s="13">
        <f t="shared" si="232"/>
        <v>48851000</v>
      </c>
      <c r="BD1961" s="13">
        <f t="shared" si="233"/>
        <v>48851000</v>
      </c>
      <c r="BE1961" s="6">
        <f t="shared" si="234"/>
        <v>0</v>
      </c>
      <c r="BF1961" s="6">
        <f t="shared" si="235"/>
        <v>0</v>
      </c>
    </row>
    <row r="1962" spans="2:58" ht="128.25" x14ac:dyDescent="0.25">
      <c r="B1962" s="39" t="s">
        <v>2380</v>
      </c>
      <c r="C1962" s="39" t="s">
        <v>2088</v>
      </c>
      <c r="D1962" s="39" t="s">
        <v>37</v>
      </c>
      <c r="E1962" s="40" t="s">
        <v>2073</v>
      </c>
      <c r="F1962" s="40" t="s">
        <v>2074</v>
      </c>
      <c r="G1962" s="40" t="s">
        <v>38</v>
      </c>
      <c r="H1962" s="40">
        <v>81151600</v>
      </c>
      <c r="I1962" s="40" t="s">
        <v>8171</v>
      </c>
      <c r="J1962" s="40" t="s">
        <v>221</v>
      </c>
      <c r="K1962" s="40" t="s">
        <v>2379</v>
      </c>
      <c r="L1962" s="41" t="s">
        <v>154</v>
      </c>
      <c r="M1962" s="41" t="s">
        <v>154</v>
      </c>
      <c r="N1962" s="41">
        <v>12</v>
      </c>
      <c r="O1962" s="41" t="s">
        <v>223</v>
      </c>
      <c r="P1962" s="41" t="s">
        <v>224</v>
      </c>
      <c r="Q1962" s="58">
        <v>48851000</v>
      </c>
      <c r="R1962" s="58">
        <v>48851000</v>
      </c>
      <c r="S1962" s="41" t="s">
        <v>225</v>
      </c>
      <c r="T1962" s="41" t="s">
        <v>221</v>
      </c>
      <c r="U1962" s="40" t="s">
        <v>2261</v>
      </c>
      <c r="V1962" s="40" t="s">
        <v>2262</v>
      </c>
      <c r="W1962" s="40" t="s">
        <v>2279</v>
      </c>
      <c r="X1962" s="40" t="s">
        <v>229</v>
      </c>
      <c r="Y1962" s="40" t="s">
        <v>230</v>
      </c>
      <c r="Z1962" s="40" t="s">
        <v>2271</v>
      </c>
      <c r="AA1962" s="59">
        <v>0</v>
      </c>
      <c r="AB1962" s="59">
        <v>0</v>
      </c>
      <c r="AC1962" s="59">
        <v>48851000</v>
      </c>
      <c r="AD1962" s="59">
        <v>0</v>
      </c>
      <c r="AE1962" s="59">
        <v>0</v>
      </c>
      <c r="AF1962" s="59">
        <v>4441000</v>
      </c>
      <c r="AG1962" s="59">
        <v>0</v>
      </c>
      <c r="AH1962" s="59">
        <v>4441000</v>
      </c>
      <c r="AI1962" s="59">
        <v>0</v>
      </c>
      <c r="AJ1962" s="59">
        <v>4441000</v>
      </c>
      <c r="AK1962" s="59">
        <v>0</v>
      </c>
      <c r="AL1962" s="59">
        <v>4441000</v>
      </c>
      <c r="AM1962" s="59">
        <v>0</v>
      </c>
      <c r="AN1962" s="59">
        <v>4441000</v>
      </c>
      <c r="AO1962" s="59">
        <v>0</v>
      </c>
      <c r="AP1962" s="59">
        <v>4441000</v>
      </c>
      <c r="AQ1962" s="59">
        <v>0</v>
      </c>
      <c r="AR1962" s="59">
        <v>4441000</v>
      </c>
      <c r="AS1962" s="59">
        <v>0</v>
      </c>
      <c r="AT1962" s="59">
        <v>4441000</v>
      </c>
      <c r="AU1962" s="59">
        <v>0</v>
      </c>
      <c r="AV1962" s="59">
        <v>4441000</v>
      </c>
      <c r="AW1962" s="59">
        <v>0</v>
      </c>
      <c r="AX1962" s="59">
        <v>8882000</v>
      </c>
      <c r="AY1962" s="2">
        <v>0</v>
      </c>
      <c r="AZ1962" s="12" t="str">
        <f t="shared" si="229"/>
        <v>OK</v>
      </c>
      <c r="BA1962" s="12" t="str">
        <f t="shared" si="230"/>
        <v>OK</v>
      </c>
      <c r="BB1962" s="6">
        <f t="shared" si="231"/>
        <v>0</v>
      </c>
      <c r="BC1962" s="13">
        <f t="shared" si="232"/>
        <v>48851000</v>
      </c>
      <c r="BD1962" s="13">
        <f t="shared" si="233"/>
        <v>48851000</v>
      </c>
      <c r="BE1962" s="6">
        <f t="shared" si="234"/>
        <v>0</v>
      </c>
      <c r="BF1962" s="6">
        <f t="shared" si="235"/>
        <v>0</v>
      </c>
    </row>
    <row r="1963" spans="2:58" ht="128.25" x14ac:dyDescent="0.25">
      <c r="B1963" s="39" t="s">
        <v>2381</v>
      </c>
      <c r="C1963" s="39" t="s">
        <v>2088</v>
      </c>
      <c r="D1963" s="39" t="s">
        <v>37</v>
      </c>
      <c r="E1963" s="40" t="s">
        <v>2073</v>
      </c>
      <c r="F1963" s="40" t="s">
        <v>2074</v>
      </c>
      <c r="G1963" s="40" t="s">
        <v>38</v>
      </c>
      <c r="H1963" s="40">
        <v>81151600</v>
      </c>
      <c r="I1963" s="40" t="s">
        <v>8171</v>
      </c>
      <c r="J1963" s="40" t="s">
        <v>221</v>
      </c>
      <c r="K1963" s="40" t="s">
        <v>2379</v>
      </c>
      <c r="L1963" s="41" t="s">
        <v>154</v>
      </c>
      <c r="M1963" s="41" t="s">
        <v>154</v>
      </c>
      <c r="N1963" s="41">
        <v>12</v>
      </c>
      <c r="O1963" s="41" t="s">
        <v>223</v>
      </c>
      <c r="P1963" s="41" t="s">
        <v>224</v>
      </c>
      <c r="Q1963" s="58">
        <v>48851000</v>
      </c>
      <c r="R1963" s="58">
        <v>48851000</v>
      </c>
      <c r="S1963" s="41" t="s">
        <v>225</v>
      </c>
      <c r="T1963" s="41" t="s">
        <v>221</v>
      </c>
      <c r="U1963" s="40" t="s">
        <v>2261</v>
      </c>
      <c r="V1963" s="40" t="s">
        <v>2262</v>
      </c>
      <c r="W1963" s="40" t="s">
        <v>2279</v>
      </c>
      <c r="X1963" s="40" t="s">
        <v>229</v>
      </c>
      <c r="Y1963" s="40" t="s">
        <v>230</v>
      </c>
      <c r="Z1963" s="40" t="s">
        <v>2271</v>
      </c>
      <c r="AA1963" s="59">
        <v>0</v>
      </c>
      <c r="AB1963" s="59">
        <v>0</v>
      </c>
      <c r="AC1963" s="59">
        <v>48851000</v>
      </c>
      <c r="AD1963" s="59">
        <v>0</v>
      </c>
      <c r="AE1963" s="59">
        <v>0</v>
      </c>
      <c r="AF1963" s="59">
        <v>4441000</v>
      </c>
      <c r="AG1963" s="59">
        <v>0</v>
      </c>
      <c r="AH1963" s="59">
        <v>4441000</v>
      </c>
      <c r="AI1963" s="59">
        <v>0</v>
      </c>
      <c r="AJ1963" s="59">
        <v>4441000</v>
      </c>
      <c r="AK1963" s="59">
        <v>0</v>
      </c>
      <c r="AL1963" s="59">
        <v>4441000</v>
      </c>
      <c r="AM1963" s="59">
        <v>0</v>
      </c>
      <c r="AN1963" s="59">
        <v>4441000</v>
      </c>
      <c r="AO1963" s="59">
        <v>0</v>
      </c>
      <c r="AP1963" s="59">
        <v>4441000</v>
      </c>
      <c r="AQ1963" s="59">
        <v>0</v>
      </c>
      <c r="AR1963" s="59">
        <v>4441000</v>
      </c>
      <c r="AS1963" s="59">
        <v>0</v>
      </c>
      <c r="AT1963" s="59">
        <v>4441000</v>
      </c>
      <c r="AU1963" s="59">
        <v>0</v>
      </c>
      <c r="AV1963" s="59">
        <v>4441000</v>
      </c>
      <c r="AW1963" s="59">
        <v>0</v>
      </c>
      <c r="AX1963" s="59">
        <v>8882000</v>
      </c>
      <c r="AY1963" s="2">
        <v>0</v>
      </c>
      <c r="AZ1963" s="12" t="str">
        <f t="shared" si="229"/>
        <v>OK</v>
      </c>
      <c r="BA1963" s="12" t="str">
        <f t="shared" si="230"/>
        <v>OK</v>
      </c>
      <c r="BB1963" s="6">
        <f t="shared" si="231"/>
        <v>0</v>
      </c>
      <c r="BC1963" s="13">
        <f t="shared" si="232"/>
        <v>48851000</v>
      </c>
      <c r="BD1963" s="13">
        <f t="shared" si="233"/>
        <v>48851000</v>
      </c>
      <c r="BE1963" s="6">
        <f t="shared" si="234"/>
        <v>0</v>
      </c>
      <c r="BF1963" s="6">
        <f t="shared" si="235"/>
        <v>0</v>
      </c>
    </row>
    <row r="1964" spans="2:58" ht="128.25" x14ac:dyDescent="0.25">
      <c r="B1964" s="39" t="s">
        <v>2382</v>
      </c>
      <c r="C1964" s="39" t="s">
        <v>2088</v>
      </c>
      <c r="D1964" s="39" t="s">
        <v>37</v>
      </c>
      <c r="E1964" s="40" t="s">
        <v>2073</v>
      </c>
      <c r="F1964" s="40" t="s">
        <v>2074</v>
      </c>
      <c r="G1964" s="40" t="s">
        <v>38</v>
      </c>
      <c r="H1964" s="40">
        <v>81151600</v>
      </c>
      <c r="I1964" s="40" t="s">
        <v>8171</v>
      </c>
      <c r="J1964" s="40" t="s">
        <v>221</v>
      </c>
      <c r="K1964" s="40" t="s">
        <v>2379</v>
      </c>
      <c r="L1964" s="41" t="s">
        <v>154</v>
      </c>
      <c r="M1964" s="41" t="s">
        <v>154</v>
      </c>
      <c r="N1964" s="41">
        <v>12</v>
      </c>
      <c r="O1964" s="41" t="s">
        <v>223</v>
      </c>
      <c r="P1964" s="41" t="s">
        <v>224</v>
      </c>
      <c r="Q1964" s="58">
        <v>48851000</v>
      </c>
      <c r="R1964" s="58">
        <v>48851000</v>
      </c>
      <c r="S1964" s="41" t="s">
        <v>225</v>
      </c>
      <c r="T1964" s="41" t="s">
        <v>221</v>
      </c>
      <c r="U1964" s="40" t="s">
        <v>2261</v>
      </c>
      <c r="V1964" s="40" t="s">
        <v>2262</v>
      </c>
      <c r="W1964" s="40" t="s">
        <v>2279</v>
      </c>
      <c r="X1964" s="40" t="s">
        <v>229</v>
      </c>
      <c r="Y1964" s="40" t="s">
        <v>230</v>
      </c>
      <c r="Z1964" s="40" t="s">
        <v>2271</v>
      </c>
      <c r="AA1964" s="59">
        <v>0</v>
      </c>
      <c r="AB1964" s="59">
        <v>0</v>
      </c>
      <c r="AC1964" s="59">
        <v>48851000</v>
      </c>
      <c r="AD1964" s="59">
        <v>0</v>
      </c>
      <c r="AE1964" s="59">
        <v>0</v>
      </c>
      <c r="AF1964" s="59">
        <v>4441000</v>
      </c>
      <c r="AG1964" s="59">
        <v>0</v>
      </c>
      <c r="AH1964" s="59">
        <v>4441000</v>
      </c>
      <c r="AI1964" s="59">
        <v>0</v>
      </c>
      <c r="AJ1964" s="59">
        <v>4441000</v>
      </c>
      <c r="AK1964" s="59">
        <v>0</v>
      </c>
      <c r="AL1964" s="59">
        <v>4441000</v>
      </c>
      <c r="AM1964" s="59">
        <v>0</v>
      </c>
      <c r="AN1964" s="59">
        <v>4441000</v>
      </c>
      <c r="AO1964" s="59">
        <v>0</v>
      </c>
      <c r="AP1964" s="59">
        <v>4441000</v>
      </c>
      <c r="AQ1964" s="59">
        <v>0</v>
      </c>
      <c r="AR1964" s="59">
        <v>4441000</v>
      </c>
      <c r="AS1964" s="59">
        <v>0</v>
      </c>
      <c r="AT1964" s="59">
        <v>4441000</v>
      </c>
      <c r="AU1964" s="59">
        <v>0</v>
      </c>
      <c r="AV1964" s="59">
        <v>4441000</v>
      </c>
      <c r="AW1964" s="59">
        <v>0</v>
      </c>
      <c r="AX1964" s="59">
        <v>8882000</v>
      </c>
      <c r="AY1964" s="2">
        <v>0</v>
      </c>
      <c r="AZ1964" s="12" t="str">
        <f t="shared" si="229"/>
        <v>OK</v>
      </c>
      <c r="BA1964" s="12" t="str">
        <f t="shared" si="230"/>
        <v>OK</v>
      </c>
      <c r="BB1964" s="6">
        <f t="shared" si="231"/>
        <v>0</v>
      </c>
      <c r="BC1964" s="13">
        <f t="shared" si="232"/>
        <v>48851000</v>
      </c>
      <c r="BD1964" s="13">
        <f t="shared" si="233"/>
        <v>48851000</v>
      </c>
      <c r="BE1964" s="6">
        <f t="shared" si="234"/>
        <v>0</v>
      </c>
      <c r="BF1964" s="6">
        <f t="shared" si="235"/>
        <v>0</v>
      </c>
    </row>
    <row r="1965" spans="2:58" ht="128.25" x14ac:dyDescent="0.25">
      <c r="B1965" s="39" t="s">
        <v>2383</v>
      </c>
      <c r="C1965" s="39" t="s">
        <v>2088</v>
      </c>
      <c r="D1965" s="39" t="s">
        <v>37</v>
      </c>
      <c r="E1965" s="40" t="s">
        <v>2073</v>
      </c>
      <c r="F1965" s="40" t="s">
        <v>2074</v>
      </c>
      <c r="G1965" s="40" t="s">
        <v>38</v>
      </c>
      <c r="H1965" s="40">
        <v>81151600</v>
      </c>
      <c r="I1965" s="40" t="s">
        <v>8171</v>
      </c>
      <c r="J1965" s="40" t="s">
        <v>221</v>
      </c>
      <c r="K1965" s="40" t="s">
        <v>2379</v>
      </c>
      <c r="L1965" s="41" t="s">
        <v>154</v>
      </c>
      <c r="M1965" s="41" t="s">
        <v>154</v>
      </c>
      <c r="N1965" s="41">
        <v>12</v>
      </c>
      <c r="O1965" s="41" t="s">
        <v>223</v>
      </c>
      <c r="P1965" s="41" t="s">
        <v>224</v>
      </c>
      <c r="Q1965" s="58">
        <v>48851000</v>
      </c>
      <c r="R1965" s="58">
        <v>48851000</v>
      </c>
      <c r="S1965" s="41" t="s">
        <v>225</v>
      </c>
      <c r="T1965" s="41" t="s">
        <v>221</v>
      </c>
      <c r="U1965" s="40" t="s">
        <v>2261</v>
      </c>
      <c r="V1965" s="40" t="s">
        <v>2262</v>
      </c>
      <c r="W1965" s="40" t="s">
        <v>2279</v>
      </c>
      <c r="X1965" s="40" t="s">
        <v>229</v>
      </c>
      <c r="Y1965" s="40" t="s">
        <v>230</v>
      </c>
      <c r="Z1965" s="40" t="s">
        <v>2271</v>
      </c>
      <c r="AA1965" s="59">
        <v>0</v>
      </c>
      <c r="AB1965" s="59">
        <v>0</v>
      </c>
      <c r="AC1965" s="59">
        <v>48851000</v>
      </c>
      <c r="AD1965" s="59">
        <v>0</v>
      </c>
      <c r="AE1965" s="59">
        <v>0</v>
      </c>
      <c r="AF1965" s="59">
        <v>4441000</v>
      </c>
      <c r="AG1965" s="59">
        <v>0</v>
      </c>
      <c r="AH1965" s="59">
        <v>4441000</v>
      </c>
      <c r="AI1965" s="59">
        <v>0</v>
      </c>
      <c r="AJ1965" s="59">
        <v>4441000</v>
      </c>
      <c r="AK1965" s="59">
        <v>0</v>
      </c>
      <c r="AL1965" s="59">
        <v>4441000</v>
      </c>
      <c r="AM1965" s="59">
        <v>0</v>
      </c>
      <c r="AN1965" s="59">
        <v>4441000</v>
      </c>
      <c r="AO1965" s="59">
        <v>0</v>
      </c>
      <c r="AP1965" s="59">
        <v>4441000</v>
      </c>
      <c r="AQ1965" s="59">
        <v>0</v>
      </c>
      <c r="AR1965" s="59">
        <v>4441000</v>
      </c>
      <c r="AS1965" s="59">
        <v>0</v>
      </c>
      <c r="AT1965" s="59">
        <v>4441000</v>
      </c>
      <c r="AU1965" s="59">
        <v>0</v>
      </c>
      <c r="AV1965" s="59">
        <v>4441000</v>
      </c>
      <c r="AW1965" s="59">
        <v>0</v>
      </c>
      <c r="AX1965" s="59">
        <v>8882000</v>
      </c>
      <c r="AY1965" s="2">
        <v>0</v>
      </c>
      <c r="AZ1965" s="12" t="str">
        <f t="shared" si="229"/>
        <v>OK</v>
      </c>
      <c r="BA1965" s="12" t="str">
        <f t="shared" si="230"/>
        <v>OK</v>
      </c>
      <c r="BB1965" s="6">
        <f t="shared" si="231"/>
        <v>0</v>
      </c>
      <c r="BC1965" s="13">
        <f t="shared" si="232"/>
        <v>48851000</v>
      </c>
      <c r="BD1965" s="13">
        <f t="shared" si="233"/>
        <v>48851000</v>
      </c>
      <c r="BE1965" s="6">
        <f t="shared" si="234"/>
        <v>0</v>
      </c>
      <c r="BF1965" s="6">
        <f t="shared" si="235"/>
        <v>0</v>
      </c>
    </row>
    <row r="1966" spans="2:58" ht="128.25" x14ac:dyDescent="0.25">
      <c r="B1966" s="39" t="s">
        <v>2384</v>
      </c>
      <c r="C1966" s="39" t="s">
        <v>2088</v>
      </c>
      <c r="D1966" s="39" t="s">
        <v>37</v>
      </c>
      <c r="E1966" s="40" t="s">
        <v>2073</v>
      </c>
      <c r="F1966" s="40" t="s">
        <v>2074</v>
      </c>
      <c r="G1966" s="40" t="s">
        <v>38</v>
      </c>
      <c r="H1966" s="40">
        <v>81151600</v>
      </c>
      <c r="I1966" s="40" t="s">
        <v>8171</v>
      </c>
      <c r="J1966" s="40" t="s">
        <v>221</v>
      </c>
      <c r="K1966" s="40" t="s">
        <v>2379</v>
      </c>
      <c r="L1966" s="41" t="s">
        <v>154</v>
      </c>
      <c r="M1966" s="41" t="s">
        <v>154</v>
      </c>
      <c r="N1966" s="41">
        <v>12</v>
      </c>
      <c r="O1966" s="41" t="s">
        <v>223</v>
      </c>
      <c r="P1966" s="41" t="s">
        <v>224</v>
      </c>
      <c r="Q1966" s="58">
        <v>48851000</v>
      </c>
      <c r="R1966" s="58">
        <v>48851000</v>
      </c>
      <c r="S1966" s="41" t="s">
        <v>225</v>
      </c>
      <c r="T1966" s="41" t="s">
        <v>221</v>
      </c>
      <c r="U1966" s="40" t="s">
        <v>2261</v>
      </c>
      <c r="V1966" s="40" t="s">
        <v>2262</v>
      </c>
      <c r="W1966" s="40" t="s">
        <v>2279</v>
      </c>
      <c r="X1966" s="40" t="s">
        <v>229</v>
      </c>
      <c r="Y1966" s="40" t="s">
        <v>230</v>
      </c>
      <c r="Z1966" s="40" t="s">
        <v>2271</v>
      </c>
      <c r="AA1966" s="59">
        <v>0</v>
      </c>
      <c r="AB1966" s="59">
        <v>0</v>
      </c>
      <c r="AC1966" s="59">
        <v>48851000</v>
      </c>
      <c r="AD1966" s="59">
        <v>0</v>
      </c>
      <c r="AE1966" s="59">
        <v>0</v>
      </c>
      <c r="AF1966" s="59">
        <v>4441000</v>
      </c>
      <c r="AG1966" s="59">
        <v>0</v>
      </c>
      <c r="AH1966" s="59">
        <v>4441000</v>
      </c>
      <c r="AI1966" s="59">
        <v>0</v>
      </c>
      <c r="AJ1966" s="59">
        <v>4441000</v>
      </c>
      <c r="AK1966" s="59">
        <v>0</v>
      </c>
      <c r="AL1966" s="59">
        <v>4441000</v>
      </c>
      <c r="AM1966" s="59">
        <v>0</v>
      </c>
      <c r="AN1966" s="59">
        <v>4441000</v>
      </c>
      <c r="AO1966" s="59">
        <v>0</v>
      </c>
      <c r="AP1966" s="59">
        <v>4441000</v>
      </c>
      <c r="AQ1966" s="59">
        <v>0</v>
      </c>
      <c r="AR1966" s="59">
        <v>4441000</v>
      </c>
      <c r="AS1966" s="59">
        <v>0</v>
      </c>
      <c r="AT1966" s="59">
        <v>4441000</v>
      </c>
      <c r="AU1966" s="59">
        <v>0</v>
      </c>
      <c r="AV1966" s="59">
        <v>4441000</v>
      </c>
      <c r="AW1966" s="59">
        <v>0</v>
      </c>
      <c r="AX1966" s="59">
        <v>8882000</v>
      </c>
      <c r="AY1966" s="2">
        <v>0</v>
      </c>
      <c r="AZ1966" s="12" t="str">
        <f t="shared" si="229"/>
        <v>OK</v>
      </c>
      <c r="BA1966" s="12" t="str">
        <f t="shared" si="230"/>
        <v>OK</v>
      </c>
      <c r="BB1966" s="6">
        <f t="shared" si="231"/>
        <v>0</v>
      </c>
      <c r="BC1966" s="13">
        <f t="shared" si="232"/>
        <v>48851000</v>
      </c>
      <c r="BD1966" s="13">
        <f t="shared" si="233"/>
        <v>48851000</v>
      </c>
      <c r="BE1966" s="6">
        <f t="shared" si="234"/>
        <v>0</v>
      </c>
      <c r="BF1966" s="6">
        <f t="shared" si="235"/>
        <v>0</v>
      </c>
    </row>
    <row r="1967" spans="2:58" ht="128.25" x14ac:dyDescent="0.25">
      <c r="B1967" s="39" t="s">
        <v>2385</v>
      </c>
      <c r="C1967" s="39" t="s">
        <v>2088</v>
      </c>
      <c r="D1967" s="39" t="s">
        <v>37</v>
      </c>
      <c r="E1967" s="40" t="s">
        <v>2073</v>
      </c>
      <c r="F1967" s="40" t="s">
        <v>2074</v>
      </c>
      <c r="G1967" s="40" t="s">
        <v>38</v>
      </c>
      <c r="H1967" s="40">
        <v>81151600</v>
      </c>
      <c r="I1967" s="40" t="s">
        <v>8171</v>
      </c>
      <c r="J1967" s="40" t="s">
        <v>221</v>
      </c>
      <c r="K1967" s="40" t="s">
        <v>2379</v>
      </c>
      <c r="L1967" s="41" t="s">
        <v>154</v>
      </c>
      <c r="M1967" s="41" t="s">
        <v>154</v>
      </c>
      <c r="N1967" s="41">
        <v>12</v>
      </c>
      <c r="O1967" s="41" t="s">
        <v>223</v>
      </c>
      <c r="P1967" s="41" t="s">
        <v>224</v>
      </c>
      <c r="Q1967" s="58">
        <v>48851000</v>
      </c>
      <c r="R1967" s="58">
        <v>48851000</v>
      </c>
      <c r="S1967" s="41" t="s">
        <v>225</v>
      </c>
      <c r="T1967" s="41" t="s">
        <v>221</v>
      </c>
      <c r="U1967" s="40" t="s">
        <v>2261</v>
      </c>
      <c r="V1967" s="40" t="s">
        <v>2262</v>
      </c>
      <c r="W1967" s="40" t="s">
        <v>2279</v>
      </c>
      <c r="X1967" s="40" t="s">
        <v>229</v>
      </c>
      <c r="Y1967" s="40" t="s">
        <v>230</v>
      </c>
      <c r="Z1967" s="40" t="s">
        <v>2271</v>
      </c>
      <c r="AA1967" s="59">
        <v>0</v>
      </c>
      <c r="AB1967" s="59">
        <v>0</v>
      </c>
      <c r="AC1967" s="59">
        <v>48851000</v>
      </c>
      <c r="AD1967" s="59">
        <v>0</v>
      </c>
      <c r="AE1967" s="59">
        <v>0</v>
      </c>
      <c r="AF1967" s="59">
        <v>4441000</v>
      </c>
      <c r="AG1967" s="59">
        <v>0</v>
      </c>
      <c r="AH1967" s="59">
        <v>4441000</v>
      </c>
      <c r="AI1967" s="59">
        <v>0</v>
      </c>
      <c r="AJ1967" s="59">
        <v>4441000</v>
      </c>
      <c r="AK1967" s="59">
        <v>0</v>
      </c>
      <c r="AL1967" s="59">
        <v>4441000</v>
      </c>
      <c r="AM1967" s="59">
        <v>0</v>
      </c>
      <c r="AN1967" s="59">
        <v>4441000</v>
      </c>
      <c r="AO1967" s="59">
        <v>0</v>
      </c>
      <c r="AP1967" s="59">
        <v>4441000</v>
      </c>
      <c r="AQ1967" s="59">
        <v>0</v>
      </c>
      <c r="AR1967" s="59">
        <v>4441000</v>
      </c>
      <c r="AS1967" s="59">
        <v>0</v>
      </c>
      <c r="AT1967" s="59">
        <v>4441000</v>
      </c>
      <c r="AU1967" s="59">
        <v>0</v>
      </c>
      <c r="AV1967" s="59">
        <v>4441000</v>
      </c>
      <c r="AW1967" s="59">
        <v>0</v>
      </c>
      <c r="AX1967" s="59">
        <v>8882000</v>
      </c>
      <c r="AY1967" s="2">
        <v>0</v>
      </c>
      <c r="AZ1967" s="12" t="str">
        <f t="shared" ref="AZ1967:AZ2030" si="236">IF(OR($R1967&lt;&gt;"",SUM(AA1967:AX1967)&lt;&gt;0),IF(R1967=BC1967,"OK",IF(R1967&gt;BC1967,"Valor estimado supera a Compromisos en "&amp;DOLLAR(R1967-BC1967),"Compromisos superan al Valor estimado en "&amp;DOLLAR(BC1967-R1967))),"")</f>
        <v>OK</v>
      </c>
      <c r="BA1967" s="12" t="str">
        <f t="shared" ref="BA1967:BA2030" si="237">IF(OR($R1967&lt;&gt;"",SUM(AA1967:AX1967)&lt;&gt;0),IF(R1967=BD1967,"OK",IF(R1967&gt;BD1967,"Valor estimado supera a Obligaciones en "&amp;DOLLAR(R1967-BD1967),"Obligaciones superan al Valor estimado en "&amp;DOLLAR(BD1967-R1967))),"")</f>
        <v>OK</v>
      </c>
      <c r="BB1967" s="6">
        <f t="shared" ref="BB1967:BB2030" si="238">+IF(B1967&lt;&gt;"",COUNTBLANK(E1967:AX1967),0)</f>
        <v>0</v>
      </c>
      <c r="BC1967" s="13">
        <f t="shared" ref="BC1967:BC2030" si="239">+SUM(AA1967,AC1967,AE1967,AG1967,AI1967,AK1967,AM1967,AO1967,AQ1967,AS1967,AU1967,AW1967)</f>
        <v>48851000</v>
      </c>
      <c r="BD1967" s="13">
        <f t="shared" ref="BD1967:BD2030" si="240">+SUM(AB1967,AD1967,AF1967,AH1967,AJ1967,AL1967,AN1967,AP1967,AR1967,AT1967,AV1967,AX1967)</f>
        <v>48851000</v>
      </c>
      <c r="BE1967" s="6">
        <f t="shared" ref="BE1967:BE2030" si="241">+IF(OR(AZ1967="ok",AZ1967=""),0,1)</f>
        <v>0</v>
      </c>
      <c r="BF1967" s="6">
        <f t="shared" ref="BF1967:BF2030" si="242">+IF(OR(BA1967="ok",BA1967=""),0,1)</f>
        <v>0</v>
      </c>
    </row>
    <row r="1968" spans="2:58" ht="128.25" x14ac:dyDescent="0.25">
      <c r="B1968" s="39" t="s">
        <v>2386</v>
      </c>
      <c r="C1968" s="39" t="s">
        <v>2088</v>
      </c>
      <c r="D1968" s="39" t="s">
        <v>37</v>
      </c>
      <c r="E1968" s="40" t="s">
        <v>2073</v>
      </c>
      <c r="F1968" s="40" t="s">
        <v>2074</v>
      </c>
      <c r="G1968" s="40" t="s">
        <v>38</v>
      </c>
      <c r="H1968" s="40">
        <v>81151600</v>
      </c>
      <c r="I1968" s="40" t="s">
        <v>8171</v>
      </c>
      <c r="J1968" s="40" t="s">
        <v>221</v>
      </c>
      <c r="K1968" s="40" t="s">
        <v>2379</v>
      </c>
      <c r="L1968" s="41" t="s">
        <v>154</v>
      </c>
      <c r="M1968" s="41" t="s">
        <v>154</v>
      </c>
      <c r="N1968" s="41">
        <v>12</v>
      </c>
      <c r="O1968" s="41" t="s">
        <v>223</v>
      </c>
      <c r="P1968" s="41" t="s">
        <v>224</v>
      </c>
      <c r="Q1968" s="58">
        <v>48851000</v>
      </c>
      <c r="R1968" s="58">
        <v>48851000</v>
      </c>
      <c r="S1968" s="41" t="s">
        <v>225</v>
      </c>
      <c r="T1968" s="41" t="s">
        <v>221</v>
      </c>
      <c r="U1968" s="40" t="s">
        <v>2261</v>
      </c>
      <c r="V1968" s="40" t="s">
        <v>2262</v>
      </c>
      <c r="W1968" s="40" t="s">
        <v>2279</v>
      </c>
      <c r="X1968" s="40" t="s">
        <v>229</v>
      </c>
      <c r="Y1968" s="40" t="s">
        <v>230</v>
      </c>
      <c r="Z1968" s="40" t="s">
        <v>2271</v>
      </c>
      <c r="AA1968" s="59">
        <v>0</v>
      </c>
      <c r="AB1968" s="59">
        <v>0</v>
      </c>
      <c r="AC1968" s="59">
        <v>48851000</v>
      </c>
      <c r="AD1968" s="59">
        <v>0</v>
      </c>
      <c r="AE1968" s="59">
        <v>0</v>
      </c>
      <c r="AF1968" s="59">
        <v>4441000</v>
      </c>
      <c r="AG1968" s="59">
        <v>0</v>
      </c>
      <c r="AH1968" s="59">
        <v>4441000</v>
      </c>
      <c r="AI1968" s="59">
        <v>0</v>
      </c>
      <c r="AJ1968" s="59">
        <v>4441000</v>
      </c>
      <c r="AK1968" s="59">
        <v>0</v>
      </c>
      <c r="AL1968" s="59">
        <v>4441000</v>
      </c>
      <c r="AM1968" s="59">
        <v>0</v>
      </c>
      <c r="AN1968" s="59">
        <v>4441000</v>
      </c>
      <c r="AO1968" s="59">
        <v>0</v>
      </c>
      <c r="AP1968" s="59">
        <v>4441000</v>
      </c>
      <c r="AQ1968" s="59">
        <v>0</v>
      </c>
      <c r="AR1968" s="59">
        <v>4441000</v>
      </c>
      <c r="AS1968" s="59">
        <v>0</v>
      </c>
      <c r="AT1968" s="59">
        <v>4441000</v>
      </c>
      <c r="AU1968" s="59">
        <v>0</v>
      </c>
      <c r="AV1968" s="59">
        <v>4441000</v>
      </c>
      <c r="AW1968" s="59">
        <v>0</v>
      </c>
      <c r="AX1968" s="59">
        <v>8882000</v>
      </c>
      <c r="AY1968" s="2">
        <v>0</v>
      </c>
      <c r="AZ1968" s="12" t="str">
        <f t="shared" si="236"/>
        <v>OK</v>
      </c>
      <c r="BA1968" s="12" t="str">
        <f t="shared" si="237"/>
        <v>OK</v>
      </c>
      <c r="BB1968" s="6">
        <f t="shared" si="238"/>
        <v>0</v>
      </c>
      <c r="BC1968" s="13">
        <f t="shared" si="239"/>
        <v>48851000</v>
      </c>
      <c r="BD1968" s="13">
        <f t="shared" si="240"/>
        <v>48851000</v>
      </c>
      <c r="BE1968" s="6">
        <f t="shared" si="241"/>
        <v>0</v>
      </c>
      <c r="BF1968" s="6">
        <f t="shared" si="242"/>
        <v>0</v>
      </c>
    </row>
    <row r="1969" spans="2:58" ht="128.25" x14ac:dyDescent="0.25">
      <c r="B1969" s="39" t="s">
        <v>2387</v>
      </c>
      <c r="C1969" s="39" t="s">
        <v>2088</v>
      </c>
      <c r="D1969" s="39" t="s">
        <v>37</v>
      </c>
      <c r="E1969" s="40" t="s">
        <v>2073</v>
      </c>
      <c r="F1969" s="40" t="s">
        <v>2074</v>
      </c>
      <c r="G1969" s="40" t="s">
        <v>38</v>
      </c>
      <c r="H1969" s="40">
        <v>81151600</v>
      </c>
      <c r="I1969" s="40" t="s">
        <v>8171</v>
      </c>
      <c r="J1969" s="40" t="s">
        <v>221</v>
      </c>
      <c r="K1969" s="40" t="s">
        <v>2379</v>
      </c>
      <c r="L1969" s="41" t="s">
        <v>154</v>
      </c>
      <c r="M1969" s="41" t="s">
        <v>154</v>
      </c>
      <c r="N1969" s="41">
        <v>12</v>
      </c>
      <c r="O1969" s="41" t="s">
        <v>223</v>
      </c>
      <c r="P1969" s="41" t="s">
        <v>224</v>
      </c>
      <c r="Q1969" s="58">
        <v>48851000</v>
      </c>
      <c r="R1969" s="58">
        <v>48851000</v>
      </c>
      <c r="S1969" s="41" t="s">
        <v>225</v>
      </c>
      <c r="T1969" s="41" t="s">
        <v>221</v>
      </c>
      <c r="U1969" s="40" t="s">
        <v>2261</v>
      </c>
      <c r="V1969" s="40" t="s">
        <v>2262</v>
      </c>
      <c r="W1969" s="40" t="s">
        <v>2279</v>
      </c>
      <c r="X1969" s="40" t="s">
        <v>229</v>
      </c>
      <c r="Y1969" s="40" t="s">
        <v>230</v>
      </c>
      <c r="Z1969" s="40" t="s">
        <v>2271</v>
      </c>
      <c r="AA1969" s="59">
        <v>0</v>
      </c>
      <c r="AB1969" s="59">
        <v>0</v>
      </c>
      <c r="AC1969" s="59">
        <v>48851000</v>
      </c>
      <c r="AD1969" s="59">
        <v>0</v>
      </c>
      <c r="AE1969" s="59">
        <v>0</v>
      </c>
      <c r="AF1969" s="59">
        <v>4441000</v>
      </c>
      <c r="AG1969" s="59">
        <v>0</v>
      </c>
      <c r="AH1969" s="59">
        <v>4441000</v>
      </c>
      <c r="AI1969" s="59">
        <v>0</v>
      </c>
      <c r="AJ1969" s="59">
        <v>4441000</v>
      </c>
      <c r="AK1969" s="59">
        <v>0</v>
      </c>
      <c r="AL1969" s="59">
        <v>4441000</v>
      </c>
      <c r="AM1969" s="59">
        <v>0</v>
      </c>
      <c r="AN1969" s="59">
        <v>4441000</v>
      </c>
      <c r="AO1969" s="59">
        <v>0</v>
      </c>
      <c r="AP1969" s="59">
        <v>4441000</v>
      </c>
      <c r="AQ1969" s="59">
        <v>0</v>
      </c>
      <c r="AR1969" s="59">
        <v>4441000</v>
      </c>
      <c r="AS1969" s="59">
        <v>0</v>
      </c>
      <c r="AT1969" s="59">
        <v>4441000</v>
      </c>
      <c r="AU1969" s="59">
        <v>0</v>
      </c>
      <c r="AV1969" s="59">
        <v>4441000</v>
      </c>
      <c r="AW1969" s="59">
        <v>0</v>
      </c>
      <c r="AX1969" s="59">
        <v>8882000</v>
      </c>
      <c r="AY1969" s="2">
        <v>0</v>
      </c>
      <c r="AZ1969" s="12" t="str">
        <f t="shared" si="236"/>
        <v>OK</v>
      </c>
      <c r="BA1969" s="12" t="str">
        <f t="shared" si="237"/>
        <v>OK</v>
      </c>
      <c r="BB1969" s="6">
        <f t="shared" si="238"/>
        <v>0</v>
      </c>
      <c r="BC1969" s="13">
        <f t="shared" si="239"/>
        <v>48851000</v>
      </c>
      <c r="BD1969" s="13">
        <f t="shared" si="240"/>
        <v>48851000</v>
      </c>
      <c r="BE1969" s="6">
        <f t="shared" si="241"/>
        <v>0</v>
      </c>
      <c r="BF1969" s="6">
        <f t="shared" si="242"/>
        <v>0</v>
      </c>
    </row>
    <row r="1970" spans="2:58" ht="128.25" x14ac:dyDescent="0.25">
      <c r="B1970" s="39" t="s">
        <v>2388</v>
      </c>
      <c r="C1970" s="39" t="s">
        <v>2088</v>
      </c>
      <c r="D1970" s="39" t="s">
        <v>37</v>
      </c>
      <c r="E1970" s="40" t="s">
        <v>2073</v>
      </c>
      <c r="F1970" s="40" t="s">
        <v>2074</v>
      </c>
      <c r="G1970" s="40" t="s">
        <v>38</v>
      </c>
      <c r="H1970" s="40">
        <v>81151600</v>
      </c>
      <c r="I1970" s="40" t="s">
        <v>8171</v>
      </c>
      <c r="J1970" s="40" t="s">
        <v>221</v>
      </c>
      <c r="K1970" s="40" t="s">
        <v>2379</v>
      </c>
      <c r="L1970" s="41" t="s">
        <v>154</v>
      </c>
      <c r="M1970" s="41" t="s">
        <v>154</v>
      </c>
      <c r="N1970" s="41">
        <v>12</v>
      </c>
      <c r="O1970" s="41" t="s">
        <v>223</v>
      </c>
      <c r="P1970" s="41" t="s">
        <v>224</v>
      </c>
      <c r="Q1970" s="58">
        <v>48851000</v>
      </c>
      <c r="R1970" s="58">
        <v>48851000</v>
      </c>
      <c r="S1970" s="41" t="s">
        <v>225</v>
      </c>
      <c r="T1970" s="41" t="s">
        <v>221</v>
      </c>
      <c r="U1970" s="40" t="s">
        <v>2261</v>
      </c>
      <c r="V1970" s="40" t="s">
        <v>2262</v>
      </c>
      <c r="W1970" s="40" t="s">
        <v>2279</v>
      </c>
      <c r="X1970" s="40" t="s">
        <v>229</v>
      </c>
      <c r="Y1970" s="40" t="s">
        <v>230</v>
      </c>
      <c r="Z1970" s="40" t="s">
        <v>2271</v>
      </c>
      <c r="AA1970" s="59">
        <v>0</v>
      </c>
      <c r="AB1970" s="59">
        <v>0</v>
      </c>
      <c r="AC1970" s="59">
        <v>48851000</v>
      </c>
      <c r="AD1970" s="59">
        <v>0</v>
      </c>
      <c r="AE1970" s="59">
        <v>0</v>
      </c>
      <c r="AF1970" s="59">
        <v>4441000</v>
      </c>
      <c r="AG1970" s="59">
        <v>0</v>
      </c>
      <c r="AH1970" s="59">
        <v>4441000</v>
      </c>
      <c r="AI1970" s="59">
        <v>0</v>
      </c>
      <c r="AJ1970" s="59">
        <v>4441000</v>
      </c>
      <c r="AK1970" s="59">
        <v>0</v>
      </c>
      <c r="AL1970" s="59">
        <v>4441000</v>
      </c>
      <c r="AM1970" s="59">
        <v>0</v>
      </c>
      <c r="AN1970" s="59">
        <v>4441000</v>
      </c>
      <c r="AO1970" s="59">
        <v>0</v>
      </c>
      <c r="AP1970" s="59">
        <v>4441000</v>
      </c>
      <c r="AQ1970" s="59">
        <v>0</v>
      </c>
      <c r="AR1970" s="59">
        <v>4441000</v>
      </c>
      <c r="AS1970" s="59">
        <v>0</v>
      </c>
      <c r="AT1970" s="59">
        <v>4441000</v>
      </c>
      <c r="AU1970" s="59">
        <v>0</v>
      </c>
      <c r="AV1970" s="59">
        <v>4441000</v>
      </c>
      <c r="AW1970" s="59">
        <v>0</v>
      </c>
      <c r="AX1970" s="59">
        <v>8882000</v>
      </c>
      <c r="AY1970" s="2">
        <v>0</v>
      </c>
      <c r="AZ1970" s="12" t="str">
        <f t="shared" si="236"/>
        <v>OK</v>
      </c>
      <c r="BA1970" s="12" t="str">
        <f t="shared" si="237"/>
        <v>OK</v>
      </c>
      <c r="BB1970" s="6">
        <f t="shared" si="238"/>
        <v>0</v>
      </c>
      <c r="BC1970" s="13">
        <f t="shared" si="239"/>
        <v>48851000</v>
      </c>
      <c r="BD1970" s="13">
        <f t="shared" si="240"/>
        <v>48851000</v>
      </c>
      <c r="BE1970" s="6">
        <f t="shared" si="241"/>
        <v>0</v>
      </c>
      <c r="BF1970" s="6">
        <f t="shared" si="242"/>
        <v>0</v>
      </c>
    </row>
    <row r="1971" spans="2:58" ht="128.25" x14ac:dyDescent="0.25">
      <c r="B1971" s="39" t="s">
        <v>2389</v>
      </c>
      <c r="C1971" s="39" t="s">
        <v>2088</v>
      </c>
      <c r="D1971" s="39" t="s">
        <v>37</v>
      </c>
      <c r="E1971" s="40" t="s">
        <v>2073</v>
      </c>
      <c r="F1971" s="40" t="s">
        <v>2074</v>
      </c>
      <c r="G1971" s="40" t="s">
        <v>38</v>
      </c>
      <c r="H1971" s="40">
        <v>81151600</v>
      </c>
      <c r="I1971" s="40" t="s">
        <v>8171</v>
      </c>
      <c r="J1971" s="40" t="s">
        <v>221</v>
      </c>
      <c r="K1971" s="40" t="s">
        <v>2379</v>
      </c>
      <c r="L1971" s="41" t="s">
        <v>154</v>
      </c>
      <c r="M1971" s="41" t="s">
        <v>154</v>
      </c>
      <c r="N1971" s="41">
        <v>12</v>
      </c>
      <c r="O1971" s="41" t="s">
        <v>223</v>
      </c>
      <c r="P1971" s="41" t="s">
        <v>224</v>
      </c>
      <c r="Q1971" s="58">
        <v>48851000</v>
      </c>
      <c r="R1971" s="58">
        <v>48851000</v>
      </c>
      <c r="S1971" s="41" t="s">
        <v>225</v>
      </c>
      <c r="T1971" s="41" t="s">
        <v>221</v>
      </c>
      <c r="U1971" s="40" t="s">
        <v>2261</v>
      </c>
      <c r="V1971" s="40" t="s">
        <v>2262</v>
      </c>
      <c r="W1971" s="40" t="s">
        <v>2279</v>
      </c>
      <c r="X1971" s="40" t="s">
        <v>229</v>
      </c>
      <c r="Y1971" s="40" t="s">
        <v>230</v>
      </c>
      <c r="Z1971" s="40" t="s">
        <v>2271</v>
      </c>
      <c r="AA1971" s="59">
        <v>0</v>
      </c>
      <c r="AB1971" s="59">
        <v>0</v>
      </c>
      <c r="AC1971" s="59">
        <v>48851000</v>
      </c>
      <c r="AD1971" s="59">
        <v>0</v>
      </c>
      <c r="AE1971" s="59">
        <v>0</v>
      </c>
      <c r="AF1971" s="59">
        <v>4441000</v>
      </c>
      <c r="AG1971" s="59">
        <v>0</v>
      </c>
      <c r="AH1971" s="59">
        <v>4441000</v>
      </c>
      <c r="AI1971" s="59">
        <v>0</v>
      </c>
      <c r="AJ1971" s="59">
        <v>4441000</v>
      </c>
      <c r="AK1971" s="59">
        <v>0</v>
      </c>
      <c r="AL1971" s="59">
        <v>4441000</v>
      </c>
      <c r="AM1971" s="59">
        <v>0</v>
      </c>
      <c r="AN1971" s="59">
        <v>4441000</v>
      </c>
      <c r="AO1971" s="59">
        <v>0</v>
      </c>
      <c r="AP1971" s="59">
        <v>4441000</v>
      </c>
      <c r="AQ1971" s="59">
        <v>0</v>
      </c>
      <c r="AR1971" s="59">
        <v>4441000</v>
      </c>
      <c r="AS1971" s="59">
        <v>0</v>
      </c>
      <c r="AT1971" s="59">
        <v>4441000</v>
      </c>
      <c r="AU1971" s="59">
        <v>0</v>
      </c>
      <c r="AV1971" s="59">
        <v>4441000</v>
      </c>
      <c r="AW1971" s="59">
        <v>0</v>
      </c>
      <c r="AX1971" s="59">
        <v>8882000</v>
      </c>
      <c r="AY1971" s="2">
        <v>0</v>
      </c>
      <c r="AZ1971" s="12" t="str">
        <f t="shared" si="236"/>
        <v>OK</v>
      </c>
      <c r="BA1971" s="12" t="str">
        <f t="shared" si="237"/>
        <v>OK</v>
      </c>
      <c r="BB1971" s="6">
        <f t="shared" si="238"/>
        <v>0</v>
      </c>
      <c r="BC1971" s="13">
        <f t="shared" si="239"/>
        <v>48851000</v>
      </c>
      <c r="BD1971" s="13">
        <f t="shared" si="240"/>
        <v>48851000</v>
      </c>
      <c r="BE1971" s="6">
        <f t="shared" si="241"/>
        <v>0</v>
      </c>
      <c r="BF1971" s="6">
        <f t="shared" si="242"/>
        <v>0</v>
      </c>
    </row>
    <row r="1972" spans="2:58" ht="128.25" x14ac:dyDescent="0.25">
      <c r="B1972" s="39" t="s">
        <v>2390</v>
      </c>
      <c r="C1972" s="39" t="s">
        <v>2088</v>
      </c>
      <c r="D1972" s="39" t="s">
        <v>37</v>
      </c>
      <c r="E1972" s="40" t="s">
        <v>2073</v>
      </c>
      <c r="F1972" s="40" t="s">
        <v>2074</v>
      </c>
      <c r="G1972" s="40" t="s">
        <v>38</v>
      </c>
      <c r="H1972" s="40">
        <v>81151600</v>
      </c>
      <c r="I1972" s="40" t="s">
        <v>8171</v>
      </c>
      <c r="J1972" s="40" t="s">
        <v>221</v>
      </c>
      <c r="K1972" s="40" t="s">
        <v>2379</v>
      </c>
      <c r="L1972" s="41" t="s">
        <v>154</v>
      </c>
      <c r="M1972" s="41" t="s">
        <v>154</v>
      </c>
      <c r="N1972" s="41">
        <v>12</v>
      </c>
      <c r="O1972" s="41" t="s">
        <v>223</v>
      </c>
      <c r="P1972" s="41" t="s">
        <v>224</v>
      </c>
      <c r="Q1972" s="58">
        <v>48851000</v>
      </c>
      <c r="R1972" s="58">
        <v>48851000</v>
      </c>
      <c r="S1972" s="41" t="s">
        <v>225</v>
      </c>
      <c r="T1972" s="41" t="s">
        <v>221</v>
      </c>
      <c r="U1972" s="40" t="s">
        <v>2261</v>
      </c>
      <c r="V1972" s="40" t="s">
        <v>2262</v>
      </c>
      <c r="W1972" s="40" t="s">
        <v>2279</v>
      </c>
      <c r="X1972" s="40" t="s">
        <v>229</v>
      </c>
      <c r="Y1972" s="40" t="s">
        <v>230</v>
      </c>
      <c r="Z1972" s="40" t="s">
        <v>2271</v>
      </c>
      <c r="AA1972" s="59">
        <v>0</v>
      </c>
      <c r="AB1972" s="59">
        <v>0</v>
      </c>
      <c r="AC1972" s="59">
        <v>48851000</v>
      </c>
      <c r="AD1972" s="59">
        <v>0</v>
      </c>
      <c r="AE1972" s="59">
        <v>0</v>
      </c>
      <c r="AF1972" s="59">
        <v>4441000</v>
      </c>
      <c r="AG1972" s="59">
        <v>0</v>
      </c>
      <c r="AH1972" s="59">
        <v>4441000</v>
      </c>
      <c r="AI1972" s="59">
        <v>0</v>
      </c>
      <c r="AJ1972" s="59">
        <v>4441000</v>
      </c>
      <c r="AK1972" s="59">
        <v>0</v>
      </c>
      <c r="AL1972" s="59">
        <v>4441000</v>
      </c>
      <c r="AM1972" s="59">
        <v>0</v>
      </c>
      <c r="AN1972" s="59">
        <v>4441000</v>
      </c>
      <c r="AO1972" s="59">
        <v>0</v>
      </c>
      <c r="AP1972" s="59">
        <v>4441000</v>
      </c>
      <c r="AQ1972" s="59">
        <v>0</v>
      </c>
      <c r="AR1972" s="59">
        <v>4441000</v>
      </c>
      <c r="AS1972" s="59">
        <v>0</v>
      </c>
      <c r="AT1972" s="59">
        <v>4441000</v>
      </c>
      <c r="AU1972" s="59">
        <v>0</v>
      </c>
      <c r="AV1972" s="59">
        <v>4441000</v>
      </c>
      <c r="AW1972" s="59">
        <v>0</v>
      </c>
      <c r="AX1972" s="59">
        <v>8882000</v>
      </c>
      <c r="AY1972" s="2">
        <v>0</v>
      </c>
      <c r="AZ1972" s="12" t="str">
        <f t="shared" si="236"/>
        <v>OK</v>
      </c>
      <c r="BA1972" s="12" t="str">
        <f t="shared" si="237"/>
        <v>OK</v>
      </c>
      <c r="BB1972" s="6">
        <f t="shared" si="238"/>
        <v>0</v>
      </c>
      <c r="BC1972" s="13">
        <f t="shared" si="239"/>
        <v>48851000</v>
      </c>
      <c r="BD1972" s="13">
        <f t="shared" si="240"/>
        <v>48851000</v>
      </c>
      <c r="BE1972" s="6">
        <f t="shared" si="241"/>
        <v>0</v>
      </c>
      <c r="BF1972" s="6">
        <f t="shared" si="242"/>
        <v>0</v>
      </c>
    </row>
    <row r="1973" spans="2:58" ht="128.25" x14ac:dyDescent="0.25">
      <c r="B1973" s="39" t="s">
        <v>2391</v>
      </c>
      <c r="C1973" s="39" t="s">
        <v>2088</v>
      </c>
      <c r="D1973" s="39" t="s">
        <v>37</v>
      </c>
      <c r="E1973" s="40" t="s">
        <v>2073</v>
      </c>
      <c r="F1973" s="40" t="s">
        <v>2074</v>
      </c>
      <c r="G1973" s="40" t="s">
        <v>38</v>
      </c>
      <c r="H1973" s="40">
        <v>81151600</v>
      </c>
      <c r="I1973" s="40" t="s">
        <v>8171</v>
      </c>
      <c r="J1973" s="40" t="s">
        <v>221</v>
      </c>
      <c r="K1973" s="40" t="s">
        <v>2379</v>
      </c>
      <c r="L1973" s="41" t="s">
        <v>154</v>
      </c>
      <c r="M1973" s="41" t="s">
        <v>154</v>
      </c>
      <c r="N1973" s="41">
        <v>12</v>
      </c>
      <c r="O1973" s="41" t="s">
        <v>223</v>
      </c>
      <c r="P1973" s="41" t="s">
        <v>224</v>
      </c>
      <c r="Q1973" s="58">
        <v>48851000</v>
      </c>
      <c r="R1973" s="58">
        <v>48851000</v>
      </c>
      <c r="S1973" s="41" t="s">
        <v>225</v>
      </c>
      <c r="T1973" s="41" t="s">
        <v>221</v>
      </c>
      <c r="U1973" s="40" t="s">
        <v>2261</v>
      </c>
      <c r="V1973" s="40" t="s">
        <v>2262</v>
      </c>
      <c r="W1973" s="40" t="s">
        <v>2279</v>
      </c>
      <c r="X1973" s="40" t="s">
        <v>229</v>
      </c>
      <c r="Y1973" s="40" t="s">
        <v>230</v>
      </c>
      <c r="Z1973" s="40" t="s">
        <v>2271</v>
      </c>
      <c r="AA1973" s="59">
        <v>0</v>
      </c>
      <c r="AB1973" s="59">
        <v>0</v>
      </c>
      <c r="AC1973" s="59">
        <v>48851000</v>
      </c>
      <c r="AD1973" s="59">
        <v>0</v>
      </c>
      <c r="AE1973" s="59">
        <v>0</v>
      </c>
      <c r="AF1973" s="59">
        <v>4441000</v>
      </c>
      <c r="AG1973" s="59">
        <v>0</v>
      </c>
      <c r="AH1973" s="59">
        <v>4441000</v>
      </c>
      <c r="AI1973" s="59">
        <v>0</v>
      </c>
      <c r="AJ1973" s="59">
        <v>4441000</v>
      </c>
      <c r="AK1973" s="59">
        <v>0</v>
      </c>
      <c r="AL1973" s="59">
        <v>4441000</v>
      </c>
      <c r="AM1973" s="59">
        <v>0</v>
      </c>
      <c r="AN1973" s="59">
        <v>4441000</v>
      </c>
      <c r="AO1973" s="59">
        <v>0</v>
      </c>
      <c r="AP1973" s="59">
        <v>4441000</v>
      </c>
      <c r="AQ1973" s="59">
        <v>0</v>
      </c>
      <c r="AR1973" s="59">
        <v>4441000</v>
      </c>
      <c r="AS1973" s="59">
        <v>0</v>
      </c>
      <c r="AT1973" s="59">
        <v>4441000</v>
      </c>
      <c r="AU1973" s="59">
        <v>0</v>
      </c>
      <c r="AV1973" s="59">
        <v>4441000</v>
      </c>
      <c r="AW1973" s="59">
        <v>0</v>
      </c>
      <c r="AX1973" s="59">
        <v>8882000</v>
      </c>
      <c r="AY1973" s="2">
        <v>0</v>
      </c>
      <c r="AZ1973" s="12" t="str">
        <f t="shared" si="236"/>
        <v>OK</v>
      </c>
      <c r="BA1973" s="12" t="str">
        <f t="shared" si="237"/>
        <v>OK</v>
      </c>
      <c r="BB1973" s="6">
        <f t="shared" si="238"/>
        <v>0</v>
      </c>
      <c r="BC1973" s="13">
        <f t="shared" si="239"/>
        <v>48851000</v>
      </c>
      <c r="BD1973" s="13">
        <f t="shared" si="240"/>
        <v>48851000</v>
      </c>
      <c r="BE1973" s="6">
        <f t="shared" si="241"/>
        <v>0</v>
      </c>
      <c r="BF1973" s="6">
        <f t="shared" si="242"/>
        <v>0</v>
      </c>
    </row>
    <row r="1974" spans="2:58" ht="128.25" x14ac:dyDescent="0.25">
      <c r="B1974" s="39" t="s">
        <v>2392</v>
      </c>
      <c r="C1974" s="39" t="s">
        <v>2088</v>
      </c>
      <c r="D1974" s="39" t="s">
        <v>37</v>
      </c>
      <c r="E1974" s="40" t="s">
        <v>2073</v>
      </c>
      <c r="F1974" s="40" t="s">
        <v>2074</v>
      </c>
      <c r="G1974" s="40" t="s">
        <v>38</v>
      </c>
      <c r="H1974" s="40">
        <v>81151600</v>
      </c>
      <c r="I1974" s="40" t="s">
        <v>8171</v>
      </c>
      <c r="J1974" s="40" t="s">
        <v>221</v>
      </c>
      <c r="K1974" s="40" t="s">
        <v>2379</v>
      </c>
      <c r="L1974" s="41" t="s">
        <v>154</v>
      </c>
      <c r="M1974" s="41" t="s">
        <v>154</v>
      </c>
      <c r="N1974" s="41">
        <v>12</v>
      </c>
      <c r="O1974" s="41" t="s">
        <v>223</v>
      </c>
      <c r="P1974" s="41" t="s">
        <v>224</v>
      </c>
      <c r="Q1974" s="58">
        <v>48851000</v>
      </c>
      <c r="R1974" s="58">
        <v>48851000</v>
      </c>
      <c r="S1974" s="41" t="s">
        <v>225</v>
      </c>
      <c r="T1974" s="41" t="s">
        <v>221</v>
      </c>
      <c r="U1974" s="40" t="s">
        <v>2261</v>
      </c>
      <c r="V1974" s="40" t="s">
        <v>2262</v>
      </c>
      <c r="W1974" s="40" t="s">
        <v>2279</v>
      </c>
      <c r="X1974" s="40" t="s">
        <v>229</v>
      </c>
      <c r="Y1974" s="40" t="s">
        <v>230</v>
      </c>
      <c r="Z1974" s="40" t="s">
        <v>2271</v>
      </c>
      <c r="AA1974" s="59">
        <v>0</v>
      </c>
      <c r="AB1974" s="59">
        <v>0</v>
      </c>
      <c r="AC1974" s="59">
        <v>48851000</v>
      </c>
      <c r="AD1974" s="59">
        <v>0</v>
      </c>
      <c r="AE1974" s="59">
        <v>0</v>
      </c>
      <c r="AF1974" s="59">
        <v>4441000</v>
      </c>
      <c r="AG1974" s="59">
        <v>0</v>
      </c>
      <c r="AH1974" s="59">
        <v>4441000</v>
      </c>
      <c r="AI1974" s="59">
        <v>0</v>
      </c>
      <c r="AJ1974" s="59">
        <v>4441000</v>
      </c>
      <c r="AK1974" s="59">
        <v>0</v>
      </c>
      <c r="AL1974" s="59">
        <v>4441000</v>
      </c>
      <c r="AM1974" s="59">
        <v>0</v>
      </c>
      <c r="AN1974" s="59">
        <v>4441000</v>
      </c>
      <c r="AO1974" s="59">
        <v>0</v>
      </c>
      <c r="AP1974" s="59">
        <v>4441000</v>
      </c>
      <c r="AQ1974" s="59">
        <v>0</v>
      </c>
      <c r="AR1974" s="59">
        <v>4441000</v>
      </c>
      <c r="AS1974" s="59">
        <v>0</v>
      </c>
      <c r="AT1974" s="59">
        <v>4441000</v>
      </c>
      <c r="AU1974" s="59">
        <v>0</v>
      </c>
      <c r="AV1974" s="59">
        <v>4441000</v>
      </c>
      <c r="AW1974" s="59">
        <v>0</v>
      </c>
      <c r="AX1974" s="59">
        <v>8882000</v>
      </c>
      <c r="AY1974" s="2">
        <v>0</v>
      </c>
      <c r="AZ1974" s="12" t="str">
        <f t="shared" si="236"/>
        <v>OK</v>
      </c>
      <c r="BA1974" s="12" t="str">
        <f t="shared" si="237"/>
        <v>OK</v>
      </c>
      <c r="BB1974" s="6">
        <f t="shared" si="238"/>
        <v>0</v>
      </c>
      <c r="BC1974" s="13">
        <f t="shared" si="239"/>
        <v>48851000</v>
      </c>
      <c r="BD1974" s="13">
        <f t="shared" si="240"/>
        <v>48851000</v>
      </c>
      <c r="BE1974" s="6">
        <f t="shared" si="241"/>
        <v>0</v>
      </c>
      <c r="BF1974" s="6">
        <f t="shared" si="242"/>
        <v>0</v>
      </c>
    </row>
    <row r="1975" spans="2:58" ht="128.25" x14ac:dyDescent="0.25">
      <c r="B1975" s="39" t="s">
        <v>2393</v>
      </c>
      <c r="C1975" s="39" t="s">
        <v>2088</v>
      </c>
      <c r="D1975" s="39" t="s">
        <v>37</v>
      </c>
      <c r="E1975" s="40" t="s">
        <v>2073</v>
      </c>
      <c r="F1975" s="40" t="s">
        <v>2074</v>
      </c>
      <c r="G1975" s="40" t="s">
        <v>38</v>
      </c>
      <c r="H1975" s="40">
        <v>81151600</v>
      </c>
      <c r="I1975" s="40" t="s">
        <v>8171</v>
      </c>
      <c r="J1975" s="40" t="s">
        <v>221</v>
      </c>
      <c r="K1975" s="40" t="s">
        <v>2379</v>
      </c>
      <c r="L1975" s="41" t="s">
        <v>154</v>
      </c>
      <c r="M1975" s="41" t="s">
        <v>154</v>
      </c>
      <c r="N1975" s="41">
        <v>12</v>
      </c>
      <c r="O1975" s="41" t="s">
        <v>223</v>
      </c>
      <c r="P1975" s="41" t="s">
        <v>224</v>
      </c>
      <c r="Q1975" s="58">
        <v>48851000</v>
      </c>
      <c r="R1975" s="58">
        <v>48851000</v>
      </c>
      <c r="S1975" s="41" t="s">
        <v>225</v>
      </c>
      <c r="T1975" s="41" t="s">
        <v>221</v>
      </c>
      <c r="U1975" s="40" t="s">
        <v>2261</v>
      </c>
      <c r="V1975" s="40" t="s">
        <v>2262</v>
      </c>
      <c r="W1975" s="40" t="s">
        <v>2279</v>
      </c>
      <c r="X1975" s="40" t="s">
        <v>229</v>
      </c>
      <c r="Y1975" s="40" t="s">
        <v>230</v>
      </c>
      <c r="Z1975" s="40" t="s">
        <v>2271</v>
      </c>
      <c r="AA1975" s="59">
        <v>0</v>
      </c>
      <c r="AB1975" s="59">
        <v>0</v>
      </c>
      <c r="AC1975" s="59">
        <v>48851000</v>
      </c>
      <c r="AD1975" s="59">
        <v>0</v>
      </c>
      <c r="AE1975" s="59">
        <v>0</v>
      </c>
      <c r="AF1975" s="59">
        <v>4441000</v>
      </c>
      <c r="AG1975" s="59">
        <v>0</v>
      </c>
      <c r="AH1975" s="59">
        <v>4441000</v>
      </c>
      <c r="AI1975" s="59">
        <v>0</v>
      </c>
      <c r="AJ1975" s="59">
        <v>4441000</v>
      </c>
      <c r="AK1975" s="59">
        <v>0</v>
      </c>
      <c r="AL1975" s="59">
        <v>4441000</v>
      </c>
      <c r="AM1975" s="59">
        <v>0</v>
      </c>
      <c r="AN1975" s="59">
        <v>4441000</v>
      </c>
      <c r="AO1975" s="59">
        <v>0</v>
      </c>
      <c r="AP1975" s="59">
        <v>4441000</v>
      </c>
      <c r="AQ1975" s="59">
        <v>0</v>
      </c>
      <c r="AR1975" s="59">
        <v>4441000</v>
      </c>
      <c r="AS1975" s="59">
        <v>0</v>
      </c>
      <c r="AT1975" s="59">
        <v>4441000</v>
      </c>
      <c r="AU1975" s="59">
        <v>0</v>
      </c>
      <c r="AV1975" s="59">
        <v>4441000</v>
      </c>
      <c r="AW1975" s="59">
        <v>0</v>
      </c>
      <c r="AX1975" s="59">
        <v>8882000</v>
      </c>
      <c r="AY1975" s="2">
        <v>0</v>
      </c>
      <c r="AZ1975" s="12" t="str">
        <f t="shared" si="236"/>
        <v>OK</v>
      </c>
      <c r="BA1975" s="12" t="str">
        <f t="shared" si="237"/>
        <v>OK</v>
      </c>
      <c r="BB1975" s="6">
        <f t="shared" si="238"/>
        <v>0</v>
      </c>
      <c r="BC1975" s="13">
        <f t="shared" si="239"/>
        <v>48851000</v>
      </c>
      <c r="BD1975" s="13">
        <f t="shared" si="240"/>
        <v>48851000</v>
      </c>
      <c r="BE1975" s="6">
        <f t="shared" si="241"/>
        <v>0</v>
      </c>
      <c r="BF1975" s="6">
        <f t="shared" si="242"/>
        <v>0</v>
      </c>
    </row>
    <row r="1976" spans="2:58" ht="71.25" x14ac:dyDescent="0.25">
      <c r="B1976" s="39" t="s">
        <v>2394</v>
      </c>
      <c r="C1976" s="39" t="s">
        <v>2088</v>
      </c>
      <c r="D1976" s="39" t="s">
        <v>37</v>
      </c>
      <c r="E1976" s="40" t="s">
        <v>2073</v>
      </c>
      <c r="F1976" s="40" t="s">
        <v>2074</v>
      </c>
      <c r="G1976" s="40" t="s">
        <v>38</v>
      </c>
      <c r="H1976" s="40">
        <v>42000000</v>
      </c>
      <c r="I1976" s="40" t="s">
        <v>8171</v>
      </c>
      <c r="J1976" s="40" t="s">
        <v>221</v>
      </c>
      <c r="K1976" s="40" t="s">
        <v>2395</v>
      </c>
      <c r="L1976" s="41" t="s">
        <v>157</v>
      </c>
      <c r="M1976" s="41" t="s">
        <v>157</v>
      </c>
      <c r="N1976" s="41">
        <v>8</v>
      </c>
      <c r="O1976" s="41" t="s">
        <v>221</v>
      </c>
      <c r="P1976" s="41" t="s">
        <v>224</v>
      </c>
      <c r="Q1976" s="58">
        <v>180000000</v>
      </c>
      <c r="R1976" s="58">
        <v>180000000</v>
      </c>
      <c r="S1976" s="41" t="s">
        <v>225</v>
      </c>
      <c r="T1976" s="41" t="s">
        <v>221</v>
      </c>
      <c r="U1976" s="40" t="s">
        <v>1515</v>
      </c>
      <c r="V1976" s="40" t="s">
        <v>296</v>
      </c>
      <c r="W1976" s="40" t="s">
        <v>297</v>
      </c>
      <c r="X1976" s="40" t="s">
        <v>482</v>
      </c>
      <c r="Y1976" s="40" t="s">
        <v>2396</v>
      </c>
      <c r="Z1976" s="40" t="s">
        <v>2397</v>
      </c>
      <c r="AA1976" s="59">
        <v>0</v>
      </c>
      <c r="AB1976" s="59">
        <v>0</v>
      </c>
      <c r="AC1976" s="59">
        <v>0</v>
      </c>
      <c r="AD1976" s="59">
        <v>0</v>
      </c>
      <c r="AE1976" s="59">
        <v>0</v>
      </c>
      <c r="AF1976" s="59">
        <v>0</v>
      </c>
      <c r="AG1976" s="59">
        <v>0</v>
      </c>
      <c r="AH1976" s="59">
        <v>0</v>
      </c>
      <c r="AI1976" s="59">
        <v>0</v>
      </c>
      <c r="AJ1976" s="59">
        <v>0</v>
      </c>
      <c r="AK1976" s="59">
        <v>180000000</v>
      </c>
      <c r="AL1976" s="59">
        <v>180000000</v>
      </c>
      <c r="AM1976" s="59">
        <v>0</v>
      </c>
      <c r="AN1976" s="59">
        <v>0</v>
      </c>
      <c r="AO1976" s="59">
        <v>0</v>
      </c>
      <c r="AP1976" s="59">
        <v>0</v>
      </c>
      <c r="AQ1976" s="59">
        <v>0</v>
      </c>
      <c r="AR1976" s="59">
        <v>0</v>
      </c>
      <c r="AS1976" s="59">
        <v>0</v>
      </c>
      <c r="AT1976" s="59">
        <v>0</v>
      </c>
      <c r="AU1976" s="59">
        <v>0</v>
      </c>
      <c r="AV1976" s="59">
        <v>0</v>
      </c>
      <c r="AW1976" s="59">
        <v>0</v>
      </c>
      <c r="AX1976" s="59">
        <v>0</v>
      </c>
      <c r="AY1976" s="2">
        <v>0</v>
      </c>
      <c r="AZ1976" s="12" t="str">
        <f t="shared" si="236"/>
        <v>OK</v>
      </c>
      <c r="BA1976" s="12" t="str">
        <f t="shared" si="237"/>
        <v>OK</v>
      </c>
      <c r="BB1976" s="6">
        <f t="shared" si="238"/>
        <v>0</v>
      </c>
      <c r="BC1976" s="13">
        <f t="shared" si="239"/>
        <v>180000000</v>
      </c>
      <c r="BD1976" s="13">
        <f t="shared" si="240"/>
        <v>180000000</v>
      </c>
      <c r="BE1976" s="6">
        <f t="shared" si="241"/>
        <v>0</v>
      </c>
      <c r="BF1976" s="6">
        <f t="shared" si="242"/>
        <v>0</v>
      </c>
    </row>
    <row r="1977" spans="2:58" ht="71.25" x14ac:dyDescent="0.25">
      <c r="B1977" s="39" t="s">
        <v>2398</v>
      </c>
      <c r="C1977" s="39" t="s">
        <v>2088</v>
      </c>
      <c r="D1977" s="39" t="s">
        <v>37</v>
      </c>
      <c r="E1977" s="40" t="s">
        <v>2073</v>
      </c>
      <c r="F1977" s="40" t="s">
        <v>2074</v>
      </c>
      <c r="G1977" s="40" t="s">
        <v>38</v>
      </c>
      <c r="H1977" s="40">
        <v>82121506</v>
      </c>
      <c r="I1977" s="40" t="s">
        <v>8171</v>
      </c>
      <c r="J1977" s="40" t="s">
        <v>221</v>
      </c>
      <c r="K1977" s="40" t="s">
        <v>2399</v>
      </c>
      <c r="L1977" s="41" t="s">
        <v>157</v>
      </c>
      <c r="M1977" s="41" t="s">
        <v>157</v>
      </c>
      <c r="N1977" s="41">
        <v>8</v>
      </c>
      <c r="O1977" s="41" t="s">
        <v>221</v>
      </c>
      <c r="P1977" s="41" t="s">
        <v>224</v>
      </c>
      <c r="Q1977" s="58">
        <v>150000000</v>
      </c>
      <c r="R1977" s="58">
        <v>150000000</v>
      </c>
      <c r="S1977" s="41" t="s">
        <v>225</v>
      </c>
      <c r="T1977" s="41" t="s">
        <v>221</v>
      </c>
      <c r="U1977" s="40" t="s">
        <v>492</v>
      </c>
      <c r="V1977" s="40" t="s">
        <v>296</v>
      </c>
      <c r="W1977" s="40" t="s">
        <v>297</v>
      </c>
      <c r="X1977" s="40" t="s">
        <v>229</v>
      </c>
      <c r="Y1977" s="40" t="s">
        <v>612</v>
      </c>
      <c r="Z1977" s="40" t="s">
        <v>2397</v>
      </c>
      <c r="AA1977" s="59">
        <v>0</v>
      </c>
      <c r="AB1977" s="59">
        <v>0</v>
      </c>
      <c r="AC1977" s="59">
        <v>0</v>
      </c>
      <c r="AD1977" s="59">
        <v>0</v>
      </c>
      <c r="AE1977" s="59">
        <v>0</v>
      </c>
      <c r="AF1977" s="59">
        <v>0</v>
      </c>
      <c r="AG1977" s="59">
        <v>0</v>
      </c>
      <c r="AH1977" s="59">
        <v>0</v>
      </c>
      <c r="AI1977" s="59">
        <v>0</v>
      </c>
      <c r="AJ1977" s="59">
        <v>0</v>
      </c>
      <c r="AK1977" s="59">
        <v>150000000</v>
      </c>
      <c r="AL1977" s="59">
        <v>150000000</v>
      </c>
      <c r="AM1977" s="59">
        <v>0</v>
      </c>
      <c r="AN1977" s="59">
        <v>0</v>
      </c>
      <c r="AO1977" s="59">
        <v>0</v>
      </c>
      <c r="AP1977" s="59">
        <v>0</v>
      </c>
      <c r="AQ1977" s="59">
        <v>0</v>
      </c>
      <c r="AR1977" s="59">
        <v>0</v>
      </c>
      <c r="AS1977" s="59">
        <v>0</v>
      </c>
      <c r="AT1977" s="59">
        <v>0</v>
      </c>
      <c r="AU1977" s="59">
        <v>0</v>
      </c>
      <c r="AV1977" s="59">
        <v>0</v>
      </c>
      <c r="AW1977" s="59">
        <v>0</v>
      </c>
      <c r="AX1977" s="59">
        <v>0</v>
      </c>
      <c r="AY1977" s="2">
        <v>0</v>
      </c>
      <c r="AZ1977" s="12" t="str">
        <f t="shared" si="236"/>
        <v>OK</v>
      </c>
      <c r="BA1977" s="12" t="str">
        <f t="shared" si="237"/>
        <v>OK</v>
      </c>
      <c r="BB1977" s="6">
        <f t="shared" si="238"/>
        <v>0</v>
      </c>
      <c r="BC1977" s="13">
        <f t="shared" si="239"/>
        <v>150000000</v>
      </c>
      <c r="BD1977" s="13">
        <f t="shared" si="240"/>
        <v>150000000</v>
      </c>
      <c r="BE1977" s="6">
        <f t="shared" si="241"/>
        <v>0</v>
      </c>
      <c r="BF1977" s="6">
        <f t="shared" si="242"/>
        <v>0</v>
      </c>
    </row>
    <row r="1978" spans="2:58" ht="71.25" x14ac:dyDescent="0.25">
      <c r="B1978" s="39" t="s">
        <v>2400</v>
      </c>
      <c r="C1978" s="39" t="s">
        <v>2088</v>
      </c>
      <c r="D1978" s="39" t="s">
        <v>37</v>
      </c>
      <c r="E1978" s="40" t="s">
        <v>2073</v>
      </c>
      <c r="F1978" s="40" t="s">
        <v>2074</v>
      </c>
      <c r="G1978" s="40" t="s">
        <v>38</v>
      </c>
      <c r="H1978" s="40">
        <v>81000000</v>
      </c>
      <c r="I1978" s="40" t="s">
        <v>8171</v>
      </c>
      <c r="J1978" s="40" t="s">
        <v>221</v>
      </c>
      <c r="K1978" s="40" t="s">
        <v>2401</v>
      </c>
      <c r="L1978" s="41" t="s">
        <v>157</v>
      </c>
      <c r="M1978" s="41" t="s">
        <v>157</v>
      </c>
      <c r="N1978" s="41">
        <v>8</v>
      </c>
      <c r="O1978" s="41" t="s">
        <v>221</v>
      </c>
      <c r="P1978" s="41" t="s">
        <v>224</v>
      </c>
      <c r="Q1978" s="58">
        <v>20000000</v>
      </c>
      <c r="R1978" s="58">
        <v>20000000</v>
      </c>
      <c r="S1978" s="41" t="s">
        <v>225</v>
      </c>
      <c r="T1978" s="41" t="s">
        <v>221</v>
      </c>
      <c r="U1978" s="40" t="s">
        <v>1613</v>
      </c>
      <c r="V1978" s="40" t="s">
        <v>296</v>
      </c>
      <c r="W1978" s="40" t="s">
        <v>297</v>
      </c>
      <c r="X1978" s="40" t="s">
        <v>229</v>
      </c>
      <c r="Y1978" s="40" t="s">
        <v>612</v>
      </c>
      <c r="Z1978" s="40" t="s">
        <v>2397</v>
      </c>
      <c r="AA1978" s="59">
        <v>0</v>
      </c>
      <c r="AB1978" s="59">
        <v>0</v>
      </c>
      <c r="AC1978" s="59">
        <v>0</v>
      </c>
      <c r="AD1978" s="59">
        <v>0</v>
      </c>
      <c r="AE1978" s="59">
        <v>0</v>
      </c>
      <c r="AF1978" s="59">
        <v>0</v>
      </c>
      <c r="AG1978" s="59">
        <v>0</v>
      </c>
      <c r="AH1978" s="59">
        <v>0</v>
      </c>
      <c r="AI1978" s="59">
        <v>0</v>
      </c>
      <c r="AJ1978" s="59">
        <v>0</v>
      </c>
      <c r="AK1978" s="59">
        <v>20000000</v>
      </c>
      <c r="AL1978" s="59">
        <v>20000000</v>
      </c>
      <c r="AM1978" s="59">
        <v>0</v>
      </c>
      <c r="AN1978" s="59">
        <v>0</v>
      </c>
      <c r="AO1978" s="59">
        <v>0</v>
      </c>
      <c r="AP1978" s="59">
        <v>0</v>
      </c>
      <c r="AQ1978" s="59">
        <v>0</v>
      </c>
      <c r="AR1978" s="59">
        <v>0</v>
      </c>
      <c r="AS1978" s="59">
        <v>0</v>
      </c>
      <c r="AT1978" s="59">
        <v>0</v>
      </c>
      <c r="AU1978" s="59">
        <v>0</v>
      </c>
      <c r="AV1978" s="59">
        <v>0</v>
      </c>
      <c r="AW1978" s="59">
        <v>0</v>
      </c>
      <c r="AX1978" s="59">
        <v>0</v>
      </c>
      <c r="AY1978" s="2">
        <v>0</v>
      </c>
      <c r="AZ1978" s="12" t="str">
        <f t="shared" si="236"/>
        <v>OK</v>
      </c>
      <c r="BA1978" s="12" t="str">
        <f t="shared" si="237"/>
        <v>OK</v>
      </c>
      <c r="BB1978" s="6">
        <f t="shared" si="238"/>
        <v>0</v>
      </c>
      <c r="BC1978" s="13">
        <f t="shared" si="239"/>
        <v>20000000</v>
      </c>
      <c r="BD1978" s="13">
        <f t="shared" si="240"/>
        <v>20000000</v>
      </c>
      <c r="BE1978" s="6">
        <f t="shared" si="241"/>
        <v>0</v>
      </c>
      <c r="BF1978" s="6">
        <f t="shared" si="242"/>
        <v>0</v>
      </c>
    </row>
    <row r="1979" spans="2:58" ht="71.25" x14ac:dyDescent="0.25">
      <c r="B1979" s="39" t="s">
        <v>2402</v>
      </c>
      <c r="C1979" s="39" t="s">
        <v>2088</v>
      </c>
      <c r="D1979" s="39" t="s">
        <v>37</v>
      </c>
      <c r="E1979" s="40" t="s">
        <v>2073</v>
      </c>
      <c r="F1979" s="40" t="s">
        <v>2074</v>
      </c>
      <c r="G1979" s="40" t="s">
        <v>38</v>
      </c>
      <c r="H1979" s="40">
        <v>11111111</v>
      </c>
      <c r="I1979" s="40" t="s">
        <v>8171</v>
      </c>
      <c r="J1979" s="40" t="s">
        <v>221</v>
      </c>
      <c r="K1979" s="40" t="s">
        <v>2403</v>
      </c>
      <c r="L1979" s="41" t="s">
        <v>157</v>
      </c>
      <c r="M1979" s="41" t="s">
        <v>157</v>
      </c>
      <c r="N1979" s="41">
        <v>8</v>
      </c>
      <c r="O1979" s="41" t="s">
        <v>221</v>
      </c>
      <c r="P1979" s="41" t="s">
        <v>224</v>
      </c>
      <c r="Q1979" s="58">
        <v>150000000</v>
      </c>
      <c r="R1979" s="58">
        <v>150000000</v>
      </c>
      <c r="S1979" s="41" t="s">
        <v>225</v>
      </c>
      <c r="T1979" s="41" t="s">
        <v>221</v>
      </c>
      <c r="U1979" s="40" t="s">
        <v>1416</v>
      </c>
      <c r="V1979" s="40" t="s">
        <v>296</v>
      </c>
      <c r="W1979" s="40" t="s">
        <v>297</v>
      </c>
      <c r="X1979" s="40" t="s">
        <v>229</v>
      </c>
      <c r="Y1979" s="40" t="s">
        <v>612</v>
      </c>
      <c r="Z1979" s="40" t="s">
        <v>2397</v>
      </c>
      <c r="AA1979" s="59">
        <v>0</v>
      </c>
      <c r="AB1979" s="59">
        <v>0</v>
      </c>
      <c r="AC1979" s="59">
        <v>0</v>
      </c>
      <c r="AD1979" s="59">
        <v>0</v>
      </c>
      <c r="AE1979" s="59">
        <v>0</v>
      </c>
      <c r="AF1979" s="59">
        <v>0</v>
      </c>
      <c r="AG1979" s="59">
        <v>0</v>
      </c>
      <c r="AH1979" s="59">
        <v>0</v>
      </c>
      <c r="AI1979" s="59">
        <v>0</v>
      </c>
      <c r="AJ1979" s="59">
        <v>0</v>
      </c>
      <c r="AK1979" s="59">
        <v>150000000</v>
      </c>
      <c r="AL1979" s="59">
        <v>150000000</v>
      </c>
      <c r="AM1979" s="59">
        <v>0</v>
      </c>
      <c r="AN1979" s="59">
        <v>0</v>
      </c>
      <c r="AO1979" s="59">
        <v>0</v>
      </c>
      <c r="AP1979" s="59">
        <v>0</v>
      </c>
      <c r="AQ1979" s="59">
        <v>0</v>
      </c>
      <c r="AR1979" s="59">
        <v>0</v>
      </c>
      <c r="AS1979" s="59">
        <v>0</v>
      </c>
      <c r="AT1979" s="59">
        <v>0</v>
      </c>
      <c r="AU1979" s="59">
        <v>0</v>
      </c>
      <c r="AV1979" s="59">
        <v>0</v>
      </c>
      <c r="AW1979" s="59">
        <v>0</v>
      </c>
      <c r="AX1979" s="59">
        <v>0</v>
      </c>
      <c r="AY1979" s="2">
        <v>0</v>
      </c>
      <c r="AZ1979" s="12" t="str">
        <f t="shared" si="236"/>
        <v>OK</v>
      </c>
      <c r="BA1979" s="12" t="str">
        <f t="shared" si="237"/>
        <v>OK</v>
      </c>
      <c r="BB1979" s="6">
        <f t="shared" si="238"/>
        <v>0</v>
      </c>
      <c r="BC1979" s="13">
        <f t="shared" si="239"/>
        <v>150000000</v>
      </c>
      <c r="BD1979" s="13">
        <f t="shared" si="240"/>
        <v>150000000</v>
      </c>
      <c r="BE1979" s="6">
        <f t="shared" si="241"/>
        <v>0</v>
      </c>
      <c r="BF1979" s="6">
        <f t="shared" si="242"/>
        <v>0</v>
      </c>
    </row>
    <row r="1980" spans="2:58" ht="71.25" x14ac:dyDescent="0.25">
      <c r="B1980" s="39" t="s">
        <v>2404</v>
      </c>
      <c r="C1980" s="39" t="s">
        <v>2088</v>
      </c>
      <c r="D1980" s="39" t="s">
        <v>37</v>
      </c>
      <c r="E1980" s="40" t="s">
        <v>2073</v>
      </c>
      <c r="F1980" s="40" t="s">
        <v>2074</v>
      </c>
      <c r="G1980" s="40" t="s">
        <v>38</v>
      </c>
      <c r="H1980" s="40">
        <v>11111111</v>
      </c>
      <c r="I1980" s="40" t="s">
        <v>8171</v>
      </c>
      <c r="J1980" s="40" t="s">
        <v>221</v>
      </c>
      <c r="K1980" s="40" t="s">
        <v>2405</v>
      </c>
      <c r="L1980" s="41" t="s">
        <v>154</v>
      </c>
      <c r="M1980" s="41" t="s">
        <v>154</v>
      </c>
      <c r="N1980" s="41">
        <v>11</v>
      </c>
      <c r="O1980" s="41" t="s">
        <v>221</v>
      </c>
      <c r="P1980" s="41" t="s">
        <v>224</v>
      </c>
      <c r="Q1980" s="58">
        <v>216170000</v>
      </c>
      <c r="R1980" s="58">
        <v>216170000</v>
      </c>
      <c r="S1980" s="41" t="s">
        <v>225</v>
      </c>
      <c r="T1980" s="41" t="s">
        <v>221</v>
      </c>
      <c r="U1980" s="40" t="s">
        <v>2090</v>
      </c>
      <c r="V1980" s="40" t="s">
        <v>296</v>
      </c>
      <c r="W1980" s="40" t="s">
        <v>297</v>
      </c>
      <c r="X1980" s="40" t="s">
        <v>229</v>
      </c>
      <c r="Y1980" s="40" t="s">
        <v>612</v>
      </c>
      <c r="Z1980" s="40" t="s">
        <v>2397</v>
      </c>
      <c r="AA1980" s="59">
        <v>0</v>
      </c>
      <c r="AB1980" s="59">
        <v>0</v>
      </c>
      <c r="AC1980" s="59">
        <v>0</v>
      </c>
      <c r="AD1980" s="59">
        <v>0</v>
      </c>
      <c r="AE1980" s="59">
        <v>0</v>
      </c>
      <c r="AF1980" s="59">
        <v>0</v>
      </c>
      <c r="AG1980" s="59">
        <v>0</v>
      </c>
      <c r="AH1980" s="59">
        <v>0</v>
      </c>
      <c r="AI1980" s="59">
        <v>0</v>
      </c>
      <c r="AJ1980" s="59">
        <v>0</v>
      </c>
      <c r="AK1980" s="59">
        <v>0</v>
      </c>
      <c r="AL1980" s="59">
        <v>0</v>
      </c>
      <c r="AM1980" s="59">
        <v>0</v>
      </c>
      <c r="AN1980" s="59">
        <v>0</v>
      </c>
      <c r="AO1980" s="59">
        <v>0</v>
      </c>
      <c r="AP1980" s="59">
        <v>0</v>
      </c>
      <c r="AQ1980" s="59">
        <v>0</v>
      </c>
      <c r="AR1980" s="59">
        <v>0</v>
      </c>
      <c r="AS1980" s="59">
        <v>0</v>
      </c>
      <c r="AT1980" s="59">
        <v>0</v>
      </c>
      <c r="AU1980" s="59">
        <v>0</v>
      </c>
      <c r="AV1980" s="59">
        <v>0</v>
      </c>
      <c r="AW1980" s="59">
        <v>216170000</v>
      </c>
      <c r="AX1980" s="59">
        <v>216170000</v>
      </c>
      <c r="AY1980" s="2">
        <v>0</v>
      </c>
      <c r="AZ1980" s="12" t="str">
        <f t="shared" si="236"/>
        <v>OK</v>
      </c>
      <c r="BA1980" s="12" t="str">
        <f t="shared" si="237"/>
        <v>OK</v>
      </c>
      <c r="BB1980" s="6">
        <f t="shared" si="238"/>
        <v>0</v>
      </c>
      <c r="BC1980" s="13">
        <f t="shared" si="239"/>
        <v>216170000</v>
      </c>
      <c r="BD1980" s="13">
        <f t="shared" si="240"/>
        <v>216170000</v>
      </c>
      <c r="BE1980" s="6">
        <f t="shared" si="241"/>
        <v>0</v>
      </c>
      <c r="BF1980" s="6">
        <f t="shared" si="242"/>
        <v>0</v>
      </c>
    </row>
    <row r="1981" spans="2:58" ht="71.25" x14ac:dyDescent="0.25">
      <c r="B1981" s="39" t="s">
        <v>2406</v>
      </c>
      <c r="C1981" s="39" t="s">
        <v>2088</v>
      </c>
      <c r="D1981" s="39" t="s">
        <v>37</v>
      </c>
      <c r="E1981" s="40" t="s">
        <v>2073</v>
      </c>
      <c r="F1981" s="40" t="s">
        <v>2074</v>
      </c>
      <c r="G1981" s="40" t="s">
        <v>38</v>
      </c>
      <c r="H1981" s="40">
        <v>11111111</v>
      </c>
      <c r="I1981" s="40" t="s">
        <v>8171</v>
      </c>
      <c r="J1981" s="40" t="s">
        <v>221</v>
      </c>
      <c r="K1981" s="40" t="s">
        <v>2407</v>
      </c>
      <c r="L1981" s="41" t="s">
        <v>154</v>
      </c>
      <c r="M1981" s="41" t="s">
        <v>154</v>
      </c>
      <c r="N1981" s="41">
        <v>12</v>
      </c>
      <c r="O1981" s="41" t="s">
        <v>221</v>
      </c>
      <c r="P1981" s="41" t="s">
        <v>1262</v>
      </c>
      <c r="Q1981" s="58">
        <v>537953190</v>
      </c>
      <c r="R1981" s="58">
        <v>537953190</v>
      </c>
      <c r="S1981" s="41" t="s">
        <v>225</v>
      </c>
      <c r="T1981" s="41" t="s">
        <v>221</v>
      </c>
      <c r="U1981" s="40" t="s">
        <v>2090</v>
      </c>
      <c r="V1981" s="40" t="s">
        <v>296</v>
      </c>
      <c r="W1981" s="40" t="s">
        <v>297</v>
      </c>
      <c r="X1981" s="40" t="s">
        <v>229</v>
      </c>
      <c r="Y1981" s="40" t="s">
        <v>612</v>
      </c>
      <c r="Z1981" s="40" t="s">
        <v>2397</v>
      </c>
      <c r="AA1981" s="59">
        <v>0</v>
      </c>
      <c r="AB1981" s="59">
        <v>0</v>
      </c>
      <c r="AC1981" s="59">
        <v>0</v>
      </c>
      <c r="AD1981" s="59">
        <v>0</v>
      </c>
      <c r="AE1981" s="59">
        <v>0</v>
      </c>
      <c r="AF1981" s="59">
        <v>0</v>
      </c>
      <c r="AG1981" s="59">
        <v>0</v>
      </c>
      <c r="AH1981" s="59">
        <v>0</v>
      </c>
      <c r="AI1981" s="59">
        <v>0</v>
      </c>
      <c r="AJ1981" s="59">
        <v>0</v>
      </c>
      <c r="AK1981" s="59">
        <v>0</v>
      </c>
      <c r="AL1981" s="59">
        <v>0</v>
      </c>
      <c r="AM1981" s="59">
        <v>0</v>
      </c>
      <c r="AN1981" s="59">
        <v>0</v>
      </c>
      <c r="AO1981" s="59">
        <v>0</v>
      </c>
      <c r="AP1981" s="59">
        <v>0</v>
      </c>
      <c r="AQ1981" s="59">
        <v>0</v>
      </c>
      <c r="AR1981" s="59">
        <v>0</v>
      </c>
      <c r="AS1981" s="59">
        <v>0</v>
      </c>
      <c r="AT1981" s="59">
        <v>0</v>
      </c>
      <c r="AU1981" s="59">
        <v>0</v>
      </c>
      <c r="AV1981" s="59">
        <v>0</v>
      </c>
      <c r="AW1981" s="59">
        <v>537953190</v>
      </c>
      <c r="AX1981" s="59">
        <v>537953190</v>
      </c>
      <c r="AY1981" s="2">
        <v>0</v>
      </c>
      <c r="AZ1981" s="12" t="str">
        <f t="shared" si="236"/>
        <v>OK</v>
      </c>
      <c r="BA1981" s="12" t="str">
        <f t="shared" si="237"/>
        <v>OK</v>
      </c>
      <c r="BB1981" s="6">
        <f t="shared" si="238"/>
        <v>0</v>
      </c>
      <c r="BC1981" s="13">
        <f t="shared" si="239"/>
        <v>537953190</v>
      </c>
      <c r="BD1981" s="13">
        <f t="shared" si="240"/>
        <v>537953190</v>
      </c>
      <c r="BE1981" s="6">
        <f t="shared" si="241"/>
        <v>0</v>
      </c>
      <c r="BF1981" s="6">
        <f t="shared" si="242"/>
        <v>0</v>
      </c>
    </row>
    <row r="1982" spans="2:58" ht="71.25" x14ac:dyDescent="0.25">
      <c r="B1982" s="39" t="s">
        <v>2408</v>
      </c>
      <c r="C1982" s="39" t="s">
        <v>1879</v>
      </c>
      <c r="D1982" s="39" t="s">
        <v>37</v>
      </c>
      <c r="E1982" s="40" t="s">
        <v>2073</v>
      </c>
      <c r="F1982" s="40" t="s">
        <v>2074</v>
      </c>
      <c r="G1982" s="40" t="s">
        <v>38</v>
      </c>
      <c r="H1982" s="40">
        <v>26121616</v>
      </c>
      <c r="I1982" s="40" t="s">
        <v>8171</v>
      </c>
      <c r="J1982" s="40" t="s">
        <v>221</v>
      </c>
      <c r="K1982" s="40" t="s">
        <v>2409</v>
      </c>
      <c r="L1982" s="41" t="s">
        <v>153</v>
      </c>
      <c r="M1982" s="41" t="s">
        <v>155</v>
      </c>
      <c r="N1982" s="41">
        <v>6</v>
      </c>
      <c r="O1982" s="41" t="s">
        <v>615</v>
      </c>
      <c r="P1982" s="41" t="s">
        <v>224</v>
      </c>
      <c r="Q1982" s="58">
        <v>725180041</v>
      </c>
      <c r="R1982" s="58">
        <v>725180041</v>
      </c>
      <c r="S1982" s="41" t="s">
        <v>225</v>
      </c>
      <c r="T1982" s="41" t="s">
        <v>221</v>
      </c>
      <c r="U1982" s="40" t="s">
        <v>1957</v>
      </c>
      <c r="V1982" s="40" t="s">
        <v>1882</v>
      </c>
      <c r="W1982" s="40" t="s">
        <v>1958</v>
      </c>
      <c r="X1982" s="40" t="s">
        <v>229</v>
      </c>
      <c r="Y1982" s="40" t="s">
        <v>1614</v>
      </c>
      <c r="Z1982" s="40" t="s">
        <v>1959</v>
      </c>
      <c r="AA1982" s="59">
        <v>0</v>
      </c>
      <c r="AB1982" s="59">
        <v>0</v>
      </c>
      <c r="AC1982" s="59">
        <v>0</v>
      </c>
      <c r="AD1982" s="59">
        <v>0</v>
      </c>
      <c r="AE1982" s="59">
        <v>725180041</v>
      </c>
      <c r="AF1982" s="59">
        <v>0</v>
      </c>
      <c r="AG1982" s="59">
        <v>0</v>
      </c>
      <c r="AH1982" s="59">
        <v>725180041</v>
      </c>
      <c r="AI1982" s="59">
        <v>0</v>
      </c>
      <c r="AJ1982" s="59">
        <v>0</v>
      </c>
      <c r="AK1982" s="59">
        <v>0</v>
      </c>
      <c r="AL1982" s="59">
        <v>0</v>
      </c>
      <c r="AM1982" s="59">
        <v>0</v>
      </c>
      <c r="AN1982" s="59">
        <v>0</v>
      </c>
      <c r="AO1982" s="59">
        <v>0</v>
      </c>
      <c r="AP1982" s="59">
        <v>0</v>
      </c>
      <c r="AQ1982" s="59">
        <v>0</v>
      </c>
      <c r="AR1982" s="59">
        <v>0</v>
      </c>
      <c r="AS1982" s="59">
        <v>0</v>
      </c>
      <c r="AT1982" s="59">
        <v>0</v>
      </c>
      <c r="AU1982" s="59">
        <v>0</v>
      </c>
      <c r="AV1982" s="59">
        <v>0</v>
      </c>
      <c r="AW1982" s="59">
        <v>0</v>
      </c>
      <c r="AX1982" s="59">
        <v>0</v>
      </c>
      <c r="AY1982" s="2">
        <v>0</v>
      </c>
      <c r="AZ1982" s="12" t="str">
        <f t="shared" si="236"/>
        <v>OK</v>
      </c>
      <c r="BA1982" s="12" t="str">
        <f t="shared" si="237"/>
        <v>OK</v>
      </c>
      <c r="BB1982" s="6">
        <f t="shared" si="238"/>
        <v>0</v>
      </c>
      <c r="BC1982" s="13">
        <f t="shared" si="239"/>
        <v>725180041</v>
      </c>
      <c r="BD1982" s="13">
        <f t="shared" si="240"/>
        <v>725180041</v>
      </c>
      <c r="BE1982" s="6">
        <f t="shared" si="241"/>
        <v>0</v>
      </c>
      <c r="BF1982" s="6">
        <f t="shared" si="242"/>
        <v>0</v>
      </c>
    </row>
    <row r="1983" spans="2:58" ht="71.25" x14ac:dyDescent="0.25">
      <c r="B1983" s="39" t="s">
        <v>2410</v>
      </c>
      <c r="C1983" s="39" t="s">
        <v>1879</v>
      </c>
      <c r="D1983" s="39" t="s">
        <v>37</v>
      </c>
      <c r="E1983" s="40" t="s">
        <v>2073</v>
      </c>
      <c r="F1983" s="40" t="s">
        <v>2074</v>
      </c>
      <c r="G1983" s="40" t="s">
        <v>38</v>
      </c>
      <c r="H1983" s="40">
        <v>81111800</v>
      </c>
      <c r="I1983" s="40" t="s">
        <v>8171</v>
      </c>
      <c r="J1983" s="40" t="s">
        <v>221</v>
      </c>
      <c r="K1983" s="40" t="s">
        <v>2411</v>
      </c>
      <c r="L1983" s="41" t="s">
        <v>157</v>
      </c>
      <c r="M1983" s="41" t="s">
        <v>160</v>
      </c>
      <c r="N1983" s="41">
        <v>4</v>
      </c>
      <c r="O1983" s="41" t="s">
        <v>223</v>
      </c>
      <c r="P1983" s="41" t="s">
        <v>224</v>
      </c>
      <c r="Q1983" s="58">
        <v>4000000000</v>
      </c>
      <c r="R1983" s="58">
        <v>4000000000</v>
      </c>
      <c r="S1983" s="41" t="s">
        <v>225</v>
      </c>
      <c r="T1983" s="41" t="s">
        <v>221</v>
      </c>
      <c r="U1983" s="40" t="s">
        <v>1957</v>
      </c>
      <c r="V1983" s="40" t="s">
        <v>1882</v>
      </c>
      <c r="W1983" s="40" t="s">
        <v>1958</v>
      </c>
      <c r="X1983" s="40" t="s">
        <v>229</v>
      </c>
      <c r="Y1983" s="40" t="s">
        <v>1614</v>
      </c>
      <c r="Z1983" s="40" t="s">
        <v>1959</v>
      </c>
      <c r="AA1983" s="59">
        <v>0</v>
      </c>
      <c r="AB1983" s="59">
        <v>0</v>
      </c>
      <c r="AC1983" s="59">
        <v>0</v>
      </c>
      <c r="AD1983" s="59">
        <v>0</v>
      </c>
      <c r="AE1983" s="59">
        <v>0</v>
      </c>
      <c r="AF1983" s="59">
        <v>0</v>
      </c>
      <c r="AG1983" s="59">
        <v>0</v>
      </c>
      <c r="AH1983" s="59">
        <v>0</v>
      </c>
      <c r="AI1983" s="59">
        <v>0</v>
      </c>
      <c r="AJ1983" s="59">
        <v>0</v>
      </c>
      <c r="AK1983" s="59">
        <v>0</v>
      </c>
      <c r="AL1983" s="59">
        <v>0</v>
      </c>
      <c r="AM1983" s="59">
        <v>0</v>
      </c>
      <c r="AN1983" s="59">
        <v>0</v>
      </c>
      <c r="AO1983" s="59">
        <v>4000000000</v>
      </c>
      <c r="AP1983" s="59">
        <v>0</v>
      </c>
      <c r="AQ1983" s="59">
        <v>0</v>
      </c>
      <c r="AR1983" s="59">
        <v>4000000000</v>
      </c>
      <c r="AS1983" s="59">
        <v>0</v>
      </c>
      <c r="AT1983" s="59">
        <v>0</v>
      </c>
      <c r="AU1983" s="59">
        <v>0</v>
      </c>
      <c r="AV1983" s="59">
        <v>0</v>
      </c>
      <c r="AW1983" s="59">
        <v>0</v>
      </c>
      <c r="AX1983" s="59">
        <v>0</v>
      </c>
      <c r="AY1983" s="2">
        <v>0</v>
      </c>
      <c r="AZ1983" s="12" t="str">
        <f t="shared" si="236"/>
        <v>OK</v>
      </c>
      <c r="BA1983" s="12" t="str">
        <f t="shared" si="237"/>
        <v>OK</v>
      </c>
      <c r="BB1983" s="6">
        <f t="shared" si="238"/>
        <v>0</v>
      </c>
      <c r="BC1983" s="13">
        <f t="shared" si="239"/>
        <v>4000000000</v>
      </c>
      <c r="BD1983" s="13">
        <f t="shared" si="240"/>
        <v>4000000000</v>
      </c>
      <c r="BE1983" s="6">
        <f t="shared" si="241"/>
        <v>0</v>
      </c>
      <c r="BF1983" s="6">
        <f t="shared" si="242"/>
        <v>0</v>
      </c>
    </row>
    <row r="1984" spans="2:58" ht="71.25" x14ac:dyDescent="0.25">
      <c r="B1984" s="39" t="s">
        <v>2412</v>
      </c>
      <c r="C1984" s="39" t="s">
        <v>1879</v>
      </c>
      <c r="D1984" s="39" t="s">
        <v>37</v>
      </c>
      <c r="E1984" s="40" t="s">
        <v>2073</v>
      </c>
      <c r="F1984" s="40" t="s">
        <v>2074</v>
      </c>
      <c r="G1984" s="40" t="s">
        <v>38</v>
      </c>
      <c r="H1984" s="40">
        <v>81111800</v>
      </c>
      <c r="I1984" s="40" t="s">
        <v>8171</v>
      </c>
      <c r="J1984" s="40" t="s">
        <v>221</v>
      </c>
      <c r="K1984" s="40" t="s">
        <v>2413</v>
      </c>
      <c r="L1984" s="41" t="s">
        <v>160</v>
      </c>
      <c r="M1984" s="41" t="s">
        <v>161</v>
      </c>
      <c r="N1984" s="41">
        <v>2</v>
      </c>
      <c r="O1984" s="41" t="s">
        <v>625</v>
      </c>
      <c r="P1984" s="41" t="s">
        <v>224</v>
      </c>
      <c r="Q1984" s="58">
        <v>2500000000</v>
      </c>
      <c r="R1984" s="58">
        <v>2500000000</v>
      </c>
      <c r="S1984" s="41" t="s">
        <v>225</v>
      </c>
      <c r="T1984" s="41" t="s">
        <v>221</v>
      </c>
      <c r="U1984" s="40" t="s">
        <v>1957</v>
      </c>
      <c r="V1984" s="40" t="s">
        <v>1882</v>
      </c>
      <c r="W1984" s="40" t="s">
        <v>1958</v>
      </c>
      <c r="X1984" s="40" t="s">
        <v>229</v>
      </c>
      <c r="Y1984" s="40" t="s">
        <v>1614</v>
      </c>
      <c r="Z1984" s="40" t="s">
        <v>1959</v>
      </c>
      <c r="AA1984" s="59">
        <v>0</v>
      </c>
      <c r="AB1984" s="59">
        <v>0</v>
      </c>
      <c r="AC1984" s="59">
        <v>0</v>
      </c>
      <c r="AD1984" s="59">
        <v>0</v>
      </c>
      <c r="AE1984" s="59">
        <v>0</v>
      </c>
      <c r="AF1984" s="59">
        <v>0</v>
      </c>
      <c r="AG1984" s="59">
        <v>0</v>
      </c>
      <c r="AH1984" s="59">
        <v>0</v>
      </c>
      <c r="AI1984" s="59">
        <v>0</v>
      </c>
      <c r="AJ1984" s="59">
        <v>0</v>
      </c>
      <c r="AK1984" s="59">
        <v>0</v>
      </c>
      <c r="AL1984" s="59">
        <v>0</v>
      </c>
      <c r="AM1984" s="59">
        <v>0</v>
      </c>
      <c r="AN1984" s="59">
        <v>0</v>
      </c>
      <c r="AO1984" s="59">
        <v>0</v>
      </c>
      <c r="AP1984" s="59">
        <v>0</v>
      </c>
      <c r="AQ1984" s="59">
        <v>2500000000</v>
      </c>
      <c r="AR1984" s="59">
        <v>0</v>
      </c>
      <c r="AS1984" s="59">
        <v>0</v>
      </c>
      <c r="AT1984" s="59">
        <v>2500000000</v>
      </c>
      <c r="AU1984" s="59">
        <v>0</v>
      </c>
      <c r="AV1984" s="59">
        <v>0</v>
      </c>
      <c r="AW1984" s="59">
        <v>0</v>
      </c>
      <c r="AX1984" s="59">
        <v>0</v>
      </c>
      <c r="AY1984" s="2">
        <v>0</v>
      </c>
      <c r="AZ1984" s="12" t="str">
        <f t="shared" si="236"/>
        <v>OK</v>
      </c>
      <c r="BA1984" s="12" t="str">
        <f t="shared" si="237"/>
        <v>OK</v>
      </c>
      <c r="BB1984" s="6">
        <f t="shared" si="238"/>
        <v>0</v>
      </c>
      <c r="BC1984" s="13">
        <f t="shared" si="239"/>
        <v>2500000000</v>
      </c>
      <c r="BD1984" s="13">
        <f t="shared" si="240"/>
        <v>2500000000</v>
      </c>
      <c r="BE1984" s="6">
        <f t="shared" si="241"/>
        <v>0</v>
      </c>
      <c r="BF1984" s="6">
        <f t="shared" si="242"/>
        <v>0</v>
      </c>
    </row>
    <row r="1985" spans="2:58" ht="142.5" x14ac:dyDescent="0.25">
      <c r="B1985" s="39" t="s">
        <v>2414</v>
      </c>
      <c r="C1985" s="39" t="s">
        <v>1879</v>
      </c>
      <c r="D1985" s="39" t="s">
        <v>37</v>
      </c>
      <c r="E1985" s="40" t="s">
        <v>2073</v>
      </c>
      <c r="F1985" s="40" t="s">
        <v>2074</v>
      </c>
      <c r="G1985" s="40" t="s">
        <v>38</v>
      </c>
      <c r="H1985" s="40">
        <v>72101511</v>
      </c>
      <c r="I1985" s="40" t="s">
        <v>8171</v>
      </c>
      <c r="J1985" s="40" t="s">
        <v>221</v>
      </c>
      <c r="K1985" s="40" t="s">
        <v>2415</v>
      </c>
      <c r="L1985" s="41" t="s">
        <v>153</v>
      </c>
      <c r="M1985" s="41" t="s">
        <v>155</v>
      </c>
      <c r="N1985" s="41">
        <v>9</v>
      </c>
      <c r="O1985" s="41" t="s">
        <v>625</v>
      </c>
      <c r="P1985" s="41" t="s">
        <v>224</v>
      </c>
      <c r="Q1985" s="58">
        <v>2400000000</v>
      </c>
      <c r="R1985" s="58">
        <v>2400000000</v>
      </c>
      <c r="S1985" s="41" t="s">
        <v>225</v>
      </c>
      <c r="T1985" s="41" t="s">
        <v>221</v>
      </c>
      <c r="U1985" s="40" t="s">
        <v>1957</v>
      </c>
      <c r="V1985" s="40" t="s">
        <v>1882</v>
      </c>
      <c r="W1985" s="40" t="s">
        <v>1958</v>
      </c>
      <c r="X1985" s="40" t="s">
        <v>229</v>
      </c>
      <c r="Y1985" s="40" t="s">
        <v>1614</v>
      </c>
      <c r="Z1985" s="40" t="s">
        <v>1959</v>
      </c>
      <c r="AA1985" s="59">
        <v>0</v>
      </c>
      <c r="AB1985" s="59">
        <v>0</v>
      </c>
      <c r="AC1985" s="59">
        <v>0</v>
      </c>
      <c r="AD1985" s="59">
        <v>0</v>
      </c>
      <c r="AE1985" s="59">
        <v>2400000000</v>
      </c>
      <c r="AF1985" s="59">
        <v>0</v>
      </c>
      <c r="AG1985" s="59">
        <v>0</v>
      </c>
      <c r="AH1985" s="59">
        <v>240000000</v>
      </c>
      <c r="AI1985" s="59">
        <v>0</v>
      </c>
      <c r="AJ1985" s="59">
        <v>240000000</v>
      </c>
      <c r="AK1985" s="59">
        <v>0</v>
      </c>
      <c r="AL1985" s="59">
        <v>240000000</v>
      </c>
      <c r="AM1985" s="59">
        <v>0</v>
      </c>
      <c r="AN1985" s="59">
        <v>240000000</v>
      </c>
      <c r="AO1985" s="59">
        <v>0</v>
      </c>
      <c r="AP1985" s="59">
        <v>240000000</v>
      </c>
      <c r="AQ1985" s="59">
        <v>0</v>
      </c>
      <c r="AR1985" s="59">
        <v>240000000</v>
      </c>
      <c r="AS1985" s="59">
        <v>0</v>
      </c>
      <c r="AT1985" s="59">
        <v>240000000</v>
      </c>
      <c r="AU1985" s="59">
        <v>0</v>
      </c>
      <c r="AV1985" s="59">
        <v>240000000</v>
      </c>
      <c r="AW1985" s="59">
        <v>0</v>
      </c>
      <c r="AX1985" s="59">
        <v>480000000</v>
      </c>
      <c r="AY1985" s="2">
        <v>0</v>
      </c>
      <c r="AZ1985" s="12" t="str">
        <f t="shared" si="236"/>
        <v>OK</v>
      </c>
      <c r="BA1985" s="12" t="str">
        <f t="shared" si="237"/>
        <v>OK</v>
      </c>
      <c r="BB1985" s="6">
        <f t="shared" si="238"/>
        <v>0</v>
      </c>
      <c r="BC1985" s="13">
        <f t="shared" si="239"/>
        <v>2400000000</v>
      </c>
      <c r="BD1985" s="13">
        <f t="shared" si="240"/>
        <v>2400000000</v>
      </c>
      <c r="BE1985" s="6">
        <f t="shared" si="241"/>
        <v>0</v>
      </c>
      <c r="BF1985" s="6">
        <f t="shared" si="242"/>
        <v>0</v>
      </c>
    </row>
    <row r="1986" spans="2:58" ht="128.25" x14ac:dyDescent="0.25">
      <c r="B1986" s="39" t="s">
        <v>2416</v>
      </c>
      <c r="C1986" s="39" t="s">
        <v>1879</v>
      </c>
      <c r="D1986" s="39" t="s">
        <v>37</v>
      </c>
      <c r="E1986" s="40" t="s">
        <v>2073</v>
      </c>
      <c r="F1986" s="40" t="s">
        <v>2074</v>
      </c>
      <c r="G1986" s="40" t="s">
        <v>38</v>
      </c>
      <c r="H1986" s="40">
        <v>81112100</v>
      </c>
      <c r="I1986" s="40" t="s">
        <v>8171</v>
      </c>
      <c r="J1986" s="40" t="s">
        <v>221</v>
      </c>
      <c r="K1986" s="40" t="s">
        <v>2417</v>
      </c>
      <c r="L1986" s="41" t="s">
        <v>153</v>
      </c>
      <c r="M1986" s="41" t="s">
        <v>154</v>
      </c>
      <c r="N1986" s="41">
        <v>2</v>
      </c>
      <c r="O1986" s="41" t="s">
        <v>625</v>
      </c>
      <c r="P1986" s="41" t="s">
        <v>224</v>
      </c>
      <c r="Q1986" s="58">
        <v>1374819959</v>
      </c>
      <c r="R1986" s="58">
        <v>1374819959</v>
      </c>
      <c r="S1986" s="41" t="s">
        <v>225</v>
      </c>
      <c r="T1986" s="41" t="s">
        <v>221</v>
      </c>
      <c r="U1986" s="40" t="s">
        <v>1957</v>
      </c>
      <c r="V1986" s="40" t="s">
        <v>1882</v>
      </c>
      <c r="W1986" s="40" t="s">
        <v>1958</v>
      </c>
      <c r="X1986" s="40" t="s">
        <v>229</v>
      </c>
      <c r="Y1986" s="40" t="s">
        <v>1614</v>
      </c>
      <c r="Z1986" s="40" t="s">
        <v>1959</v>
      </c>
      <c r="AA1986" s="59">
        <v>0</v>
      </c>
      <c r="AB1986" s="59">
        <v>0</v>
      </c>
      <c r="AC1986" s="59">
        <v>1374819959</v>
      </c>
      <c r="AD1986" s="59">
        <v>0</v>
      </c>
      <c r="AE1986" s="59">
        <v>0</v>
      </c>
      <c r="AF1986" s="59">
        <v>1374819959</v>
      </c>
      <c r="AG1986" s="59">
        <v>0</v>
      </c>
      <c r="AH1986" s="59">
        <v>0</v>
      </c>
      <c r="AI1986" s="59">
        <v>0</v>
      </c>
      <c r="AJ1986" s="59">
        <v>0</v>
      </c>
      <c r="AK1986" s="59">
        <v>0</v>
      </c>
      <c r="AL1986" s="59">
        <v>0</v>
      </c>
      <c r="AM1986" s="59">
        <v>0</v>
      </c>
      <c r="AN1986" s="59">
        <v>0</v>
      </c>
      <c r="AO1986" s="59">
        <v>0</v>
      </c>
      <c r="AP1986" s="59">
        <v>0</v>
      </c>
      <c r="AQ1986" s="59">
        <v>0</v>
      </c>
      <c r="AR1986" s="59">
        <v>0</v>
      </c>
      <c r="AS1986" s="59">
        <v>0</v>
      </c>
      <c r="AT1986" s="59">
        <v>0</v>
      </c>
      <c r="AU1986" s="59">
        <v>0</v>
      </c>
      <c r="AV1986" s="59">
        <v>0</v>
      </c>
      <c r="AW1986" s="59">
        <v>0</v>
      </c>
      <c r="AX1986" s="59">
        <v>0</v>
      </c>
      <c r="AY1986" s="2">
        <v>0</v>
      </c>
      <c r="AZ1986" s="12" t="str">
        <f t="shared" si="236"/>
        <v>OK</v>
      </c>
      <c r="BA1986" s="12" t="str">
        <f t="shared" si="237"/>
        <v>OK</v>
      </c>
      <c r="BB1986" s="6">
        <f t="shared" si="238"/>
        <v>0</v>
      </c>
      <c r="BC1986" s="13">
        <f t="shared" si="239"/>
        <v>1374819959</v>
      </c>
      <c r="BD1986" s="13">
        <f t="shared" si="240"/>
        <v>1374819959</v>
      </c>
      <c r="BE1986" s="6">
        <f t="shared" si="241"/>
        <v>0</v>
      </c>
      <c r="BF1986" s="6">
        <f t="shared" si="242"/>
        <v>0</v>
      </c>
    </row>
    <row r="1987" spans="2:58" ht="128.25" x14ac:dyDescent="0.25">
      <c r="B1987" s="39" t="s">
        <v>6529</v>
      </c>
      <c r="C1987" s="39" t="s">
        <v>2088</v>
      </c>
      <c r="D1987" s="39" t="s">
        <v>37</v>
      </c>
      <c r="E1987" s="40" t="s">
        <v>2073</v>
      </c>
      <c r="F1987" s="40" t="s">
        <v>2074</v>
      </c>
      <c r="G1987" s="40" t="s">
        <v>38</v>
      </c>
      <c r="H1987" s="40">
        <v>86141704</v>
      </c>
      <c r="I1987" s="40" t="s">
        <v>8171</v>
      </c>
      <c r="J1987" s="40" t="s">
        <v>221</v>
      </c>
      <c r="K1987" s="40" t="s">
        <v>6530</v>
      </c>
      <c r="L1987" s="41" t="s">
        <v>153</v>
      </c>
      <c r="M1987" s="41" t="s">
        <v>153</v>
      </c>
      <c r="N1987" s="41">
        <v>12</v>
      </c>
      <c r="O1987" s="41" t="s">
        <v>223</v>
      </c>
      <c r="P1987" s="41" t="s">
        <v>224</v>
      </c>
      <c r="Q1987" s="58">
        <v>39108000</v>
      </c>
      <c r="R1987" s="58">
        <v>39108000</v>
      </c>
      <c r="S1987" s="41" t="s">
        <v>225</v>
      </c>
      <c r="T1987" s="41" t="s">
        <v>221</v>
      </c>
      <c r="U1987" s="40" t="s">
        <v>2090</v>
      </c>
      <c r="V1987" s="40" t="s">
        <v>2262</v>
      </c>
      <c r="W1987" s="40" t="s">
        <v>3734</v>
      </c>
      <c r="X1987" s="40" t="s">
        <v>229</v>
      </c>
      <c r="Y1987" s="40" t="s">
        <v>230</v>
      </c>
      <c r="Z1987" s="40" t="s">
        <v>2116</v>
      </c>
      <c r="AA1987" s="59">
        <v>39108000</v>
      </c>
      <c r="AB1987" s="59">
        <v>0</v>
      </c>
      <c r="AC1987" s="59">
        <v>0</v>
      </c>
      <c r="AD1987" s="59">
        <v>3259000</v>
      </c>
      <c r="AE1987" s="59">
        <v>0</v>
      </c>
      <c r="AF1987" s="59">
        <v>3259000</v>
      </c>
      <c r="AG1987" s="59">
        <v>0</v>
      </c>
      <c r="AH1987" s="59">
        <v>3259000</v>
      </c>
      <c r="AI1987" s="59">
        <v>0</v>
      </c>
      <c r="AJ1987" s="59">
        <v>3259000</v>
      </c>
      <c r="AK1987" s="59">
        <v>0</v>
      </c>
      <c r="AL1987" s="59">
        <v>3259000</v>
      </c>
      <c r="AM1987" s="59">
        <v>0</v>
      </c>
      <c r="AN1987" s="59">
        <v>3259000</v>
      </c>
      <c r="AO1987" s="59">
        <v>0</v>
      </c>
      <c r="AP1987" s="59">
        <v>3259000</v>
      </c>
      <c r="AQ1987" s="59">
        <v>0</v>
      </c>
      <c r="AR1987" s="59">
        <v>3259000</v>
      </c>
      <c r="AS1987" s="59">
        <v>0</v>
      </c>
      <c r="AT1987" s="59">
        <v>3259000</v>
      </c>
      <c r="AU1987" s="59">
        <v>0</v>
      </c>
      <c r="AV1987" s="59">
        <v>3259000</v>
      </c>
      <c r="AW1987" s="59">
        <v>0</v>
      </c>
      <c r="AX1987" s="59">
        <v>6518000</v>
      </c>
      <c r="AY1987" s="2">
        <v>0</v>
      </c>
      <c r="AZ1987" s="12" t="str">
        <f t="shared" si="236"/>
        <v>OK</v>
      </c>
      <c r="BA1987" s="12" t="str">
        <f t="shared" si="237"/>
        <v>OK</v>
      </c>
      <c r="BB1987" s="6">
        <f t="shared" si="238"/>
        <v>0</v>
      </c>
      <c r="BC1987" s="13">
        <f t="shared" si="239"/>
        <v>39108000</v>
      </c>
      <c r="BD1987" s="13">
        <f t="shared" si="240"/>
        <v>39108000</v>
      </c>
      <c r="BE1987" s="6">
        <f t="shared" si="241"/>
        <v>0</v>
      </c>
      <c r="BF1987" s="6">
        <f t="shared" si="242"/>
        <v>0</v>
      </c>
    </row>
    <row r="1988" spans="2:58" ht="85.5" x14ac:dyDescent="0.25">
      <c r="B1988" s="39" t="s">
        <v>7963</v>
      </c>
      <c r="C1988" s="39" t="s">
        <v>2088</v>
      </c>
      <c r="D1988" s="39" t="s">
        <v>37</v>
      </c>
      <c r="E1988" s="40" t="s">
        <v>2073</v>
      </c>
      <c r="F1988" s="40" t="s">
        <v>2074</v>
      </c>
      <c r="G1988" s="40" t="s">
        <v>38</v>
      </c>
      <c r="H1988" s="40">
        <v>81151600</v>
      </c>
      <c r="I1988" s="40" t="s">
        <v>8171</v>
      </c>
      <c r="J1988" s="40" t="s">
        <v>221</v>
      </c>
      <c r="K1988" s="40" t="s">
        <v>7966</v>
      </c>
      <c r="L1988" s="41" t="s">
        <v>153</v>
      </c>
      <c r="M1988" s="41" t="s">
        <v>153</v>
      </c>
      <c r="N1988" s="41">
        <v>12</v>
      </c>
      <c r="O1988" s="41" t="s">
        <v>223</v>
      </c>
      <c r="P1988" s="41" t="s">
        <v>224</v>
      </c>
      <c r="Q1988" s="58">
        <v>84288000</v>
      </c>
      <c r="R1988" s="58">
        <v>84288000</v>
      </c>
      <c r="S1988" s="41" t="s">
        <v>225</v>
      </c>
      <c r="T1988" s="41" t="s">
        <v>221</v>
      </c>
      <c r="U1988" s="40" t="s">
        <v>2090</v>
      </c>
      <c r="V1988" s="40" t="s">
        <v>2091</v>
      </c>
      <c r="W1988" s="40" t="s">
        <v>2092</v>
      </c>
      <c r="X1988" s="40" t="s">
        <v>229</v>
      </c>
      <c r="Y1988" s="40" t="s">
        <v>230</v>
      </c>
      <c r="Z1988" s="40" t="s">
        <v>2104</v>
      </c>
      <c r="AA1988" s="59">
        <v>84288000</v>
      </c>
      <c r="AB1988" s="59">
        <v>0</v>
      </c>
      <c r="AC1988" s="59">
        <v>0</v>
      </c>
      <c r="AD1988" s="59">
        <v>7024000</v>
      </c>
      <c r="AE1988" s="59">
        <v>0</v>
      </c>
      <c r="AF1988" s="59">
        <v>7024000</v>
      </c>
      <c r="AG1988" s="59">
        <v>0</v>
      </c>
      <c r="AH1988" s="59">
        <v>7024000</v>
      </c>
      <c r="AI1988" s="59">
        <v>0</v>
      </c>
      <c r="AJ1988" s="59">
        <v>7024000</v>
      </c>
      <c r="AK1988" s="59">
        <v>0</v>
      </c>
      <c r="AL1988" s="59">
        <v>7024000</v>
      </c>
      <c r="AM1988" s="59">
        <v>0</v>
      </c>
      <c r="AN1988" s="59">
        <v>7024000</v>
      </c>
      <c r="AO1988" s="59">
        <v>0</v>
      </c>
      <c r="AP1988" s="59">
        <v>7024000</v>
      </c>
      <c r="AQ1988" s="59">
        <v>0</v>
      </c>
      <c r="AR1988" s="59">
        <v>7024000</v>
      </c>
      <c r="AS1988" s="59">
        <v>0</v>
      </c>
      <c r="AT1988" s="59">
        <v>7024000</v>
      </c>
      <c r="AU1988" s="59">
        <v>0</v>
      </c>
      <c r="AV1988" s="59">
        <v>7024000</v>
      </c>
      <c r="AW1988" s="59">
        <v>0</v>
      </c>
      <c r="AX1988" s="59">
        <v>14048000</v>
      </c>
      <c r="AY1988" s="2">
        <v>0</v>
      </c>
      <c r="AZ1988" s="12" t="str">
        <f t="shared" si="236"/>
        <v>OK</v>
      </c>
      <c r="BA1988" s="12" t="str">
        <f t="shared" si="237"/>
        <v>OK</v>
      </c>
      <c r="BB1988" s="6">
        <f t="shared" si="238"/>
        <v>0</v>
      </c>
      <c r="BC1988" s="13">
        <f t="shared" si="239"/>
        <v>84288000</v>
      </c>
      <c r="BD1988" s="13">
        <f t="shared" si="240"/>
        <v>84288000</v>
      </c>
      <c r="BE1988" s="6">
        <f t="shared" si="241"/>
        <v>0</v>
      </c>
      <c r="BF1988" s="6">
        <f t="shared" si="242"/>
        <v>0</v>
      </c>
    </row>
    <row r="1989" spans="2:58" ht="114" x14ac:dyDescent="0.25">
      <c r="B1989" s="39" t="s">
        <v>7964</v>
      </c>
      <c r="C1989" s="39" t="s">
        <v>2088</v>
      </c>
      <c r="D1989" s="39" t="s">
        <v>37</v>
      </c>
      <c r="E1989" s="40" t="s">
        <v>2073</v>
      </c>
      <c r="F1989" s="40" t="s">
        <v>2074</v>
      </c>
      <c r="G1989" s="40" t="s">
        <v>38</v>
      </c>
      <c r="H1989" s="40">
        <v>81151600</v>
      </c>
      <c r="I1989" s="40" t="s">
        <v>8171</v>
      </c>
      <c r="J1989" s="40" t="s">
        <v>221</v>
      </c>
      <c r="K1989" s="40" t="s">
        <v>7967</v>
      </c>
      <c r="L1989" s="41" t="s">
        <v>154</v>
      </c>
      <c r="M1989" s="41" t="s">
        <v>154</v>
      </c>
      <c r="N1989" s="41">
        <v>12</v>
      </c>
      <c r="O1989" s="41" t="s">
        <v>223</v>
      </c>
      <c r="P1989" s="41" t="s">
        <v>224</v>
      </c>
      <c r="Q1989" s="58">
        <v>35585000</v>
      </c>
      <c r="R1989" s="58">
        <v>35585000</v>
      </c>
      <c r="S1989" s="41" t="s">
        <v>225</v>
      </c>
      <c r="T1989" s="41" t="s">
        <v>221</v>
      </c>
      <c r="U1989" s="40" t="s">
        <v>2090</v>
      </c>
      <c r="V1989" s="40" t="s">
        <v>2091</v>
      </c>
      <c r="W1989" s="40" t="s">
        <v>2092</v>
      </c>
      <c r="X1989" s="40" t="s">
        <v>229</v>
      </c>
      <c r="Y1989" s="40" t="s">
        <v>230</v>
      </c>
      <c r="Z1989" s="40" t="s">
        <v>2116</v>
      </c>
      <c r="AA1989" s="59">
        <v>0</v>
      </c>
      <c r="AB1989" s="59">
        <v>0</v>
      </c>
      <c r="AC1989" s="59">
        <v>35585000</v>
      </c>
      <c r="AD1989" s="59">
        <v>0</v>
      </c>
      <c r="AE1989" s="59">
        <v>0</v>
      </c>
      <c r="AF1989" s="59">
        <v>3235000</v>
      </c>
      <c r="AG1989" s="59">
        <v>0</v>
      </c>
      <c r="AH1989" s="59">
        <v>3235000</v>
      </c>
      <c r="AI1989" s="59">
        <v>0</v>
      </c>
      <c r="AJ1989" s="59">
        <v>3235000</v>
      </c>
      <c r="AK1989" s="59">
        <v>0</v>
      </c>
      <c r="AL1989" s="59">
        <v>3235000</v>
      </c>
      <c r="AM1989" s="59">
        <v>0</v>
      </c>
      <c r="AN1989" s="59">
        <v>3235000</v>
      </c>
      <c r="AO1989" s="59">
        <v>0</v>
      </c>
      <c r="AP1989" s="59">
        <v>3235000</v>
      </c>
      <c r="AQ1989" s="59">
        <v>0</v>
      </c>
      <c r="AR1989" s="59">
        <v>3235000</v>
      </c>
      <c r="AS1989" s="59">
        <v>0</v>
      </c>
      <c r="AT1989" s="59">
        <v>3235000</v>
      </c>
      <c r="AU1989" s="59">
        <v>0</v>
      </c>
      <c r="AV1989" s="59">
        <v>3235000</v>
      </c>
      <c r="AW1989" s="59">
        <v>0</v>
      </c>
      <c r="AX1989" s="59">
        <v>6470000</v>
      </c>
      <c r="AY1989" s="2">
        <v>0</v>
      </c>
      <c r="AZ1989" s="12" t="str">
        <f t="shared" si="236"/>
        <v>OK</v>
      </c>
      <c r="BA1989" s="12" t="str">
        <f t="shared" si="237"/>
        <v>OK</v>
      </c>
      <c r="BB1989" s="6">
        <f t="shared" si="238"/>
        <v>0</v>
      </c>
      <c r="BC1989" s="13">
        <f t="shared" si="239"/>
        <v>35585000</v>
      </c>
      <c r="BD1989" s="13">
        <f t="shared" si="240"/>
        <v>35585000</v>
      </c>
      <c r="BE1989" s="6">
        <f t="shared" si="241"/>
        <v>0</v>
      </c>
      <c r="BF1989" s="6">
        <f t="shared" si="242"/>
        <v>0</v>
      </c>
    </row>
    <row r="1990" spans="2:58" ht="71.25" x14ac:dyDescent="0.25">
      <c r="B1990" s="39" t="s">
        <v>7965</v>
      </c>
      <c r="C1990" s="39" t="s">
        <v>2088</v>
      </c>
      <c r="D1990" s="39" t="s">
        <v>37</v>
      </c>
      <c r="E1990" s="40" t="s">
        <v>2073</v>
      </c>
      <c r="F1990" s="40" t="s">
        <v>2074</v>
      </c>
      <c r="G1990" s="40" t="s">
        <v>38</v>
      </c>
      <c r="H1990" s="40">
        <v>86141704</v>
      </c>
      <c r="I1990" s="40" t="s">
        <v>8171</v>
      </c>
      <c r="J1990" s="40" t="s">
        <v>221</v>
      </c>
      <c r="K1990" s="40" t="s">
        <v>7968</v>
      </c>
      <c r="L1990" s="41" t="s">
        <v>153</v>
      </c>
      <c r="M1990" s="41" t="s">
        <v>153</v>
      </c>
      <c r="N1990" s="41">
        <v>12</v>
      </c>
      <c r="O1990" s="41" t="s">
        <v>223</v>
      </c>
      <c r="P1990" s="41" t="s">
        <v>224</v>
      </c>
      <c r="Q1990" s="58">
        <v>38052000</v>
      </c>
      <c r="R1990" s="58">
        <v>38052000</v>
      </c>
      <c r="S1990" s="41" t="s">
        <v>225</v>
      </c>
      <c r="T1990" s="41" t="s">
        <v>221</v>
      </c>
      <c r="U1990" s="40" t="s">
        <v>2090</v>
      </c>
      <c r="V1990" s="40" t="s">
        <v>2091</v>
      </c>
      <c r="W1990" s="40" t="s">
        <v>2092</v>
      </c>
      <c r="X1990" s="40" t="s">
        <v>504</v>
      </c>
      <c r="Y1990" s="40" t="s">
        <v>505</v>
      </c>
      <c r="Z1990" s="40" t="s">
        <v>2116</v>
      </c>
      <c r="AA1990" s="59">
        <v>38052000</v>
      </c>
      <c r="AB1990" s="59">
        <v>0</v>
      </c>
      <c r="AC1990" s="59">
        <v>0</v>
      </c>
      <c r="AD1990" s="59">
        <v>3171000</v>
      </c>
      <c r="AE1990" s="59">
        <v>0</v>
      </c>
      <c r="AF1990" s="59">
        <v>3171000</v>
      </c>
      <c r="AG1990" s="59">
        <v>0</v>
      </c>
      <c r="AH1990" s="59">
        <v>3171000</v>
      </c>
      <c r="AI1990" s="59">
        <v>0</v>
      </c>
      <c r="AJ1990" s="59">
        <v>3171000</v>
      </c>
      <c r="AK1990" s="59">
        <v>0</v>
      </c>
      <c r="AL1990" s="59">
        <v>3171000</v>
      </c>
      <c r="AM1990" s="59">
        <v>0</v>
      </c>
      <c r="AN1990" s="59">
        <v>3171000</v>
      </c>
      <c r="AO1990" s="59">
        <v>0</v>
      </c>
      <c r="AP1990" s="59">
        <v>3171000</v>
      </c>
      <c r="AQ1990" s="59">
        <v>0</v>
      </c>
      <c r="AR1990" s="59">
        <v>3171000</v>
      </c>
      <c r="AS1990" s="59">
        <v>0</v>
      </c>
      <c r="AT1990" s="59">
        <v>3171000</v>
      </c>
      <c r="AU1990" s="59">
        <v>0</v>
      </c>
      <c r="AV1990" s="59">
        <v>3171000</v>
      </c>
      <c r="AW1990" s="59">
        <v>0</v>
      </c>
      <c r="AX1990" s="59">
        <v>6342000</v>
      </c>
      <c r="AY1990" s="2">
        <v>0</v>
      </c>
      <c r="AZ1990" s="12" t="str">
        <f t="shared" si="236"/>
        <v>OK</v>
      </c>
      <c r="BA1990" s="12" t="str">
        <f t="shared" si="237"/>
        <v>OK</v>
      </c>
      <c r="BB1990" s="6">
        <f t="shared" si="238"/>
        <v>0</v>
      </c>
      <c r="BC1990" s="13">
        <f t="shared" si="239"/>
        <v>38052000</v>
      </c>
      <c r="BD1990" s="13">
        <f t="shared" si="240"/>
        <v>38052000</v>
      </c>
      <c r="BE1990" s="6">
        <f t="shared" si="241"/>
        <v>0</v>
      </c>
      <c r="BF1990" s="6">
        <f t="shared" si="242"/>
        <v>0</v>
      </c>
    </row>
    <row r="1991" spans="2:58" ht="71.25" x14ac:dyDescent="0.25">
      <c r="B1991" s="39" t="s">
        <v>2418</v>
      </c>
      <c r="C1991" s="39" t="s">
        <v>2088</v>
      </c>
      <c r="D1991" s="39" t="s">
        <v>37</v>
      </c>
      <c r="E1991" s="40" t="s">
        <v>2073</v>
      </c>
      <c r="F1991" s="40" t="s">
        <v>2074</v>
      </c>
      <c r="G1991" s="40" t="s">
        <v>39</v>
      </c>
      <c r="H1991" s="40">
        <v>86101610</v>
      </c>
      <c r="I1991" s="40" t="s">
        <v>8171</v>
      </c>
      <c r="J1991" s="40" t="s">
        <v>221</v>
      </c>
      <c r="K1991" s="40" t="s">
        <v>2419</v>
      </c>
      <c r="L1991" s="41" t="s">
        <v>154</v>
      </c>
      <c r="M1991" s="41" t="s">
        <v>154</v>
      </c>
      <c r="N1991" s="41">
        <v>12</v>
      </c>
      <c r="O1991" s="41" t="s">
        <v>223</v>
      </c>
      <c r="P1991" s="41" t="s">
        <v>224</v>
      </c>
      <c r="Q1991" s="58">
        <v>89694000</v>
      </c>
      <c r="R1991" s="58">
        <v>89694000</v>
      </c>
      <c r="S1991" s="41" t="s">
        <v>225</v>
      </c>
      <c r="T1991" s="41" t="s">
        <v>221</v>
      </c>
      <c r="U1991" s="40" t="s">
        <v>2090</v>
      </c>
      <c r="V1991" s="40" t="s">
        <v>2091</v>
      </c>
      <c r="W1991" s="40" t="s">
        <v>2420</v>
      </c>
      <c r="X1991" s="40" t="s">
        <v>229</v>
      </c>
      <c r="Y1991" s="40" t="s">
        <v>230</v>
      </c>
      <c r="Z1991" s="40" t="s">
        <v>2421</v>
      </c>
      <c r="AA1991" s="59">
        <v>0</v>
      </c>
      <c r="AB1991" s="59">
        <v>0</v>
      </c>
      <c r="AC1991" s="59">
        <v>89694000</v>
      </c>
      <c r="AD1991" s="59">
        <v>0</v>
      </c>
      <c r="AE1991" s="59">
        <v>0</v>
      </c>
      <c r="AF1991" s="59">
        <v>8154000</v>
      </c>
      <c r="AG1991" s="59">
        <v>0</v>
      </c>
      <c r="AH1991" s="59">
        <v>8154000</v>
      </c>
      <c r="AI1991" s="59">
        <v>0</v>
      </c>
      <c r="AJ1991" s="59">
        <v>8154000</v>
      </c>
      <c r="AK1991" s="59">
        <v>0</v>
      </c>
      <c r="AL1991" s="59">
        <v>8154000</v>
      </c>
      <c r="AM1991" s="59">
        <v>0</v>
      </c>
      <c r="AN1991" s="59">
        <v>8154000</v>
      </c>
      <c r="AO1991" s="59">
        <v>0</v>
      </c>
      <c r="AP1991" s="59">
        <v>8154000</v>
      </c>
      <c r="AQ1991" s="59">
        <v>0</v>
      </c>
      <c r="AR1991" s="59">
        <v>8154000</v>
      </c>
      <c r="AS1991" s="59">
        <v>0</v>
      </c>
      <c r="AT1991" s="59">
        <v>8154000</v>
      </c>
      <c r="AU1991" s="59">
        <v>0</v>
      </c>
      <c r="AV1991" s="59">
        <v>8154000</v>
      </c>
      <c r="AW1991" s="59">
        <v>0</v>
      </c>
      <c r="AX1991" s="59">
        <v>16308000</v>
      </c>
      <c r="AY1991" s="2">
        <v>0</v>
      </c>
      <c r="AZ1991" s="12" t="str">
        <f t="shared" si="236"/>
        <v>OK</v>
      </c>
      <c r="BA1991" s="12" t="str">
        <f t="shared" si="237"/>
        <v>OK</v>
      </c>
      <c r="BB1991" s="6">
        <f t="shared" si="238"/>
        <v>0</v>
      </c>
      <c r="BC1991" s="13">
        <f t="shared" si="239"/>
        <v>89694000</v>
      </c>
      <c r="BD1991" s="13">
        <f t="shared" si="240"/>
        <v>89694000</v>
      </c>
      <c r="BE1991" s="6">
        <f t="shared" si="241"/>
        <v>0</v>
      </c>
      <c r="BF1991" s="6">
        <f t="shared" si="242"/>
        <v>0</v>
      </c>
    </row>
    <row r="1992" spans="2:58" ht="71.25" x14ac:dyDescent="0.25">
      <c r="B1992" s="39" t="s">
        <v>2422</v>
      </c>
      <c r="C1992" s="39" t="s">
        <v>2088</v>
      </c>
      <c r="D1992" s="39" t="s">
        <v>37</v>
      </c>
      <c r="E1992" s="40" t="s">
        <v>2073</v>
      </c>
      <c r="F1992" s="40" t="s">
        <v>2074</v>
      </c>
      <c r="G1992" s="40" t="s">
        <v>39</v>
      </c>
      <c r="H1992" s="40">
        <v>86101610</v>
      </c>
      <c r="I1992" s="40" t="s">
        <v>8171</v>
      </c>
      <c r="J1992" s="40" t="s">
        <v>221</v>
      </c>
      <c r="K1992" s="40" t="s">
        <v>2423</v>
      </c>
      <c r="L1992" s="41" t="s">
        <v>153</v>
      </c>
      <c r="M1992" s="41" t="s">
        <v>153</v>
      </c>
      <c r="N1992" s="41">
        <v>12</v>
      </c>
      <c r="O1992" s="41" t="s">
        <v>223</v>
      </c>
      <c r="P1992" s="41" t="s">
        <v>224</v>
      </c>
      <c r="Q1992" s="58">
        <v>110532000</v>
      </c>
      <c r="R1992" s="58">
        <v>110532000</v>
      </c>
      <c r="S1992" s="41" t="s">
        <v>225</v>
      </c>
      <c r="T1992" s="41" t="s">
        <v>221</v>
      </c>
      <c r="U1992" s="40" t="s">
        <v>2090</v>
      </c>
      <c r="V1992" s="40" t="s">
        <v>2091</v>
      </c>
      <c r="W1992" s="40" t="s">
        <v>2420</v>
      </c>
      <c r="X1992" s="40" t="s">
        <v>229</v>
      </c>
      <c r="Y1992" s="40" t="s">
        <v>230</v>
      </c>
      <c r="Z1992" s="40" t="s">
        <v>2175</v>
      </c>
      <c r="AA1992" s="59">
        <v>110532000</v>
      </c>
      <c r="AB1992" s="59">
        <v>0</v>
      </c>
      <c r="AC1992" s="59">
        <v>0</v>
      </c>
      <c r="AD1992" s="59">
        <v>9211000</v>
      </c>
      <c r="AE1992" s="59">
        <v>0</v>
      </c>
      <c r="AF1992" s="59">
        <v>9211000</v>
      </c>
      <c r="AG1992" s="59">
        <v>0</v>
      </c>
      <c r="AH1992" s="59">
        <v>9211000</v>
      </c>
      <c r="AI1992" s="59">
        <v>0</v>
      </c>
      <c r="AJ1992" s="59">
        <v>9211000</v>
      </c>
      <c r="AK1992" s="59">
        <v>0</v>
      </c>
      <c r="AL1992" s="59">
        <v>9211000</v>
      </c>
      <c r="AM1992" s="59">
        <v>0</v>
      </c>
      <c r="AN1992" s="59">
        <v>9211000</v>
      </c>
      <c r="AO1992" s="59">
        <v>0</v>
      </c>
      <c r="AP1992" s="59">
        <v>9211000</v>
      </c>
      <c r="AQ1992" s="59">
        <v>0</v>
      </c>
      <c r="AR1992" s="59">
        <v>9211000</v>
      </c>
      <c r="AS1992" s="59">
        <v>0</v>
      </c>
      <c r="AT1992" s="59">
        <v>9211000</v>
      </c>
      <c r="AU1992" s="59">
        <v>0</v>
      </c>
      <c r="AV1992" s="59">
        <v>9211000</v>
      </c>
      <c r="AW1992" s="59">
        <v>0</v>
      </c>
      <c r="AX1992" s="59">
        <v>18422000</v>
      </c>
      <c r="AY1992" s="2">
        <v>0</v>
      </c>
      <c r="AZ1992" s="12" t="str">
        <f t="shared" si="236"/>
        <v>OK</v>
      </c>
      <c r="BA1992" s="12" t="str">
        <f t="shared" si="237"/>
        <v>OK</v>
      </c>
      <c r="BB1992" s="6">
        <f t="shared" si="238"/>
        <v>0</v>
      </c>
      <c r="BC1992" s="13">
        <f t="shared" si="239"/>
        <v>110532000</v>
      </c>
      <c r="BD1992" s="13">
        <f t="shared" si="240"/>
        <v>110532000</v>
      </c>
      <c r="BE1992" s="6">
        <f t="shared" si="241"/>
        <v>0</v>
      </c>
      <c r="BF1992" s="6">
        <f t="shared" si="242"/>
        <v>0</v>
      </c>
    </row>
    <row r="1993" spans="2:58" ht="71.25" x14ac:dyDescent="0.25">
      <c r="B1993" s="39" t="s">
        <v>2424</v>
      </c>
      <c r="C1993" s="39" t="s">
        <v>2088</v>
      </c>
      <c r="D1993" s="39" t="s">
        <v>37</v>
      </c>
      <c r="E1993" s="40" t="s">
        <v>2073</v>
      </c>
      <c r="F1993" s="40" t="s">
        <v>2074</v>
      </c>
      <c r="G1993" s="40" t="s">
        <v>39</v>
      </c>
      <c r="H1993" s="40">
        <v>86101610</v>
      </c>
      <c r="I1993" s="40" t="s">
        <v>8171</v>
      </c>
      <c r="J1993" s="40" t="s">
        <v>221</v>
      </c>
      <c r="K1993" s="40" t="s">
        <v>2425</v>
      </c>
      <c r="L1993" s="41" t="s">
        <v>154</v>
      </c>
      <c r="M1993" s="41" t="s">
        <v>154</v>
      </c>
      <c r="N1993" s="41">
        <v>12</v>
      </c>
      <c r="O1993" s="41" t="s">
        <v>223</v>
      </c>
      <c r="P1993" s="41" t="s">
        <v>224</v>
      </c>
      <c r="Q1993" s="58">
        <v>34881000</v>
      </c>
      <c r="R1993" s="58">
        <v>34881000</v>
      </c>
      <c r="S1993" s="41" t="s">
        <v>225</v>
      </c>
      <c r="T1993" s="41" t="s">
        <v>221</v>
      </c>
      <c r="U1993" s="40" t="s">
        <v>2090</v>
      </c>
      <c r="V1993" s="40" t="s">
        <v>2091</v>
      </c>
      <c r="W1993" s="40" t="s">
        <v>2420</v>
      </c>
      <c r="X1993" s="40" t="s">
        <v>229</v>
      </c>
      <c r="Y1993" s="40" t="s">
        <v>230</v>
      </c>
      <c r="Z1993" s="40" t="s">
        <v>2426</v>
      </c>
      <c r="AA1993" s="59">
        <v>0</v>
      </c>
      <c r="AB1993" s="59">
        <v>0</v>
      </c>
      <c r="AC1993" s="59">
        <v>34881000</v>
      </c>
      <c r="AD1993" s="59">
        <v>0</v>
      </c>
      <c r="AE1993" s="59">
        <v>0</v>
      </c>
      <c r="AF1993" s="59">
        <v>3171000</v>
      </c>
      <c r="AG1993" s="59">
        <v>0</v>
      </c>
      <c r="AH1993" s="59">
        <v>3171000</v>
      </c>
      <c r="AI1993" s="59">
        <v>0</v>
      </c>
      <c r="AJ1993" s="59">
        <v>3171000</v>
      </c>
      <c r="AK1993" s="59">
        <v>0</v>
      </c>
      <c r="AL1993" s="59">
        <v>3171000</v>
      </c>
      <c r="AM1993" s="59">
        <v>0</v>
      </c>
      <c r="AN1993" s="59">
        <v>3171000</v>
      </c>
      <c r="AO1993" s="59">
        <v>0</v>
      </c>
      <c r="AP1993" s="59">
        <v>3171000</v>
      </c>
      <c r="AQ1993" s="59">
        <v>0</v>
      </c>
      <c r="AR1993" s="59">
        <v>3171000</v>
      </c>
      <c r="AS1993" s="59">
        <v>0</v>
      </c>
      <c r="AT1993" s="59">
        <v>3171000</v>
      </c>
      <c r="AU1993" s="59">
        <v>0</v>
      </c>
      <c r="AV1993" s="59">
        <v>3171000</v>
      </c>
      <c r="AW1993" s="59">
        <v>0</v>
      </c>
      <c r="AX1993" s="59">
        <v>6342000</v>
      </c>
      <c r="AY1993" s="2">
        <v>0</v>
      </c>
      <c r="AZ1993" s="12" t="str">
        <f t="shared" si="236"/>
        <v>OK</v>
      </c>
      <c r="BA1993" s="12" t="str">
        <f t="shared" si="237"/>
        <v>OK</v>
      </c>
      <c r="BB1993" s="6">
        <f t="shared" si="238"/>
        <v>0</v>
      </c>
      <c r="BC1993" s="13">
        <f t="shared" si="239"/>
        <v>34881000</v>
      </c>
      <c r="BD1993" s="13">
        <f t="shared" si="240"/>
        <v>34881000</v>
      </c>
      <c r="BE1993" s="6">
        <f t="shared" si="241"/>
        <v>0</v>
      </c>
      <c r="BF1993" s="6">
        <f t="shared" si="242"/>
        <v>0</v>
      </c>
    </row>
    <row r="1994" spans="2:58" ht="71.25" x14ac:dyDescent="0.25">
      <c r="B1994" s="39" t="s">
        <v>2427</v>
      </c>
      <c r="C1994" s="39" t="s">
        <v>2088</v>
      </c>
      <c r="D1994" s="39" t="s">
        <v>37</v>
      </c>
      <c r="E1994" s="40" t="s">
        <v>2073</v>
      </c>
      <c r="F1994" s="40" t="s">
        <v>2074</v>
      </c>
      <c r="G1994" s="40" t="s">
        <v>39</v>
      </c>
      <c r="H1994" s="40">
        <v>11111111</v>
      </c>
      <c r="I1994" s="40" t="s">
        <v>8171</v>
      </c>
      <c r="J1994" s="40" t="s">
        <v>221</v>
      </c>
      <c r="K1994" s="40" t="s">
        <v>2428</v>
      </c>
      <c r="L1994" s="41" t="s">
        <v>154</v>
      </c>
      <c r="M1994" s="41" t="s">
        <v>154</v>
      </c>
      <c r="N1994" s="41">
        <v>12</v>
      </c>
      <c r="O1994" s="41" t="s">
        <v>221</v>
      </c>
      <c r="P1994" s="41" t="s">
        <v>224</v>
      </c>
      <c r="Q1994" s="58">
        <v>1000000000</v>
      </c>
      <c r="R1994" s="58">
        <v>1000000000</v>
      </c>
      <c r="S1994" s="41" t="s">
        <v>225</v>
      </c>
      <c r="T1994" s="41" t="s">
        <v>221</v>
      </c>
      <c r="U1994" s="40" t="s">
        <v>2237</v>
      </c>
      <c r="V1994" s="40" t="s">
        <v>296</v>
      </c>
      <c r="W1994" s="40" t="s">
        <v>297</v>
      </c>
      <c r="X1994" s="40" t="s">
        <v>229</v>
      </c>
      <c r="Y1994" s="40" t="s">
        <v>612</v>
      </c>
      <c r="Z1994" s="40" t="s">
        <v>2397</v>
      </c>
      <c r="AA1994" s="59">
        <v>0</v>
      </c>
      <c r="AB1994" s="59">
        <v>0</v>
      </c>
      <c r="AC1994" s="59">
        <v>0</v>
      </c>
      <c r="AD1994" s="59">
        <v>0</v>
      </c>
      <c r="AE1994" s="59">
        <v>0</v>
      </c>
      <c r="AF1994" s="59">
        <v>0</v>
      </c>
      <c r="AG1994" s="59">
        <v>0</v>
      </c>
      <c r="AH1994" s="59">
        <v>0</v>
      </c>
      <c r="AI1994" s="59">
        <v>0</v>
      </c>
      <c r="AJ1994" s="59">
        <v>0</v>
      </c>
      <c r="AK1994" s="59">
        <v>0</v>
      </c>
      <c r="AL1994" s="59">
        <v>0</v>
      </c>
      <c r="AM1994" s="59">
        <v>0</v>
      </c>
      <c r="AN1994" s="59">
        <v>0</v>
      </c>
      <c r="AO1994" s="59">
        <v>0</v>
      </c>
      <c r="AP1994" s="59">
        <v>0</v>
      </c>
      <c r="AQ1994" s="59">
        <v>0</v>
      </c>
      <c r="AR1994" s="59">
        <v>0</v>
      </c>
      <c r="AS1994" s="59">
        <v>0</v>
      </c>
      <c r="AT1994" s="59">
        <v>0</v>
      </c>
      <c r="AU1994" s="59">
        <v>0</v>
      </c>
      <c r="AV1994" s="59">
        <v>0</v>
      </c>
      <c r="AW1994" s="59">
        <v>1000000000</v>
      </c>
      <c r="AX1994" s="59">
        <v>1000000000</v>
      </c>
      <c r="AY1994" s="2">
        <v>0</v>
      </c>
      <c r="AZ1994" s="12" t="str">
        <f t="shared" si="236"/>
        <v>OK</v>
      </c>
      <c r="BA1994" s="12" t="str">
        <f t="shared" si="237"/>
        <v>OK</v>
      </c>
      <c r="BB1994" s="6">
        <f t="shared" si="238"/>
        <v>0</v>
      </c>
      <c r="BC1994" s="13">
        <f t="shared" si="239"/>
        <v>1000000000</v>
      </c>
      <c r="BD1994" s="13">
        <f t="shared" si="240"/>
        <v>1000000000</v>
      </c>
      <c r="BE1994" s="6">
        <f t="shared" si="241"/>
        <v>0</v>
      </c>
      <c r="BF1994" s="6">
        <f t="shared" si="242"/>
        <v>0</v>
      </c>
    </row>
    <row r="1995" spans="2:58" ht="99.75" x14ac:dyDescent="0.25">
      <c r="B1995" s="39" t="s">
        <v>2429</v>
      </c>
      <c r="C1995" s="39" t="s">
        <v>2088</v>
      </c>
      <c r="D1995" s="39" t="s">
        <v>37</v>
      </c>
      <c r="E1995" s="40" t="s">
        <v>2430</v>
      </c>
      <c r="F1995" s="40" t="s">
        <v>2431</v>
      </c>
      <c r="G1995" s="40" t="s">
        <v>40</v>
      </c>
      <c r="H1995" s="40">
        <v>11111111</v>
      </c>
      <c r="I1995" s="40" t="s">
        <v>8172</v>
      </c>
      <c r="J1995" s="40" t="s">
        <v>221</v>
      </c>
      <c r="K1995" s="40" t="s">
        <v>2432</v>
      </c>
      <c r="L1995" s="41" t="s">
        <v>154</v>
      </c>
      <c r="M1995" s="41" t="s">
        <v>154</v>
      </c>
      <c r="N1995" s="41">
        <v>12</v>
      </c>
      <c r="O1995" s="41" t="s">
        <v>221</v>
      </c>
      <c r="P1995" s="41" t="s">
        <v>224</v>
      </c>
      <c r="Q1995" s="58">
        <v>500000000</v>
      </c>
      <c r="R1995" s="58">
        <v>500000000</v>
      </c>
      <c r="S1995" s="41" t="s">
        <v>225</v>
      </c>
      <c r="T1995" s="41" t="s">
        <v>221</v>
      </c>
      <c r="U1995" s="40" t="s">
        <v>2237</v>
      </c>
      <c r="V1995" s="40" t="s">
        <v>2091</v>
      </c>
      <c r="W1995" s="40" t="s">
        <v>2092</v>
      </c>
      <c r="X1995" s="40" t="s">
        <v>257</v>
      </c>
      <c r="Y1995" s="40" t="s">
        <v>258</v>
      </c>
      <c r="Z1995" s="40" t="s">
        <v>2256</v>
      </c>
      <c r="AA1995" s="59">
        <v>0</v>
      </c>
      <c r="AB1995" s="59">
        <v>0</v>
      </c>
      <c r="AC1995" s="59">
        <v>0</v>
      </c>
      <c r="AD1995" s="59">
        <v>0</v>
      </c>
      <c r="AE1995" s="59">
        <v>45454545</v>
      </c>
      <c r="AF1995" s="59">
        <v>45454545</v>
      </c>
      <c r="AG1995" s="59">
        <v>45454545</v>
      </c>
      <c r="AH1995" s="59">
        <v>45454545</v>
      </c>
      <c r="AI1995" s="59">
        <v>45454545</v>
      </c>
      <c r="AJ1995" s="59">
        <v>45454545</v>
      </c>
      <c r="AK1995" s="59">
        <v>45454545</v>
      </c>
      <c r="AL1995" s="59">
        <v>45454545</v>
      </c>
      <c r="AM1995" s="59">
        <v>45454545</v>
      </c>
      <c r="AN1995" s="59">
        <v>45454545</v>
      </c>
      <c r="AO1995" s="59">
        <v>45454545</v>
      </c>
      <c r="AP1995" s="59">
        <v>45454545</v>
      </c>
      <c r="AQ1995" s="59">
        <v>45454545</v>
      </c>
      <c r="AR1995" s="59">
        <v>45454545</v>
      </c>
      <c r="AS1995" s="59">
        <v>45454545</v>
      </c>
      <c r="AT1995" s="59">
        <v>45454545</v>
      </c>
      <c r="AU1995" s="59">
        <v>45454545</v>
      </c>
      <c r="AV1995" s="59">
        <v>45454545</v>
      </c>
      <c r="AW1995" s="59">
        <v>90909095</v>
      </c>
      <c r="AX1995" s="59">
        <v>90909095</v>
      </c>
      <c r="AY1995" s="2">
        <v>0</v>
      </c>
      <c r="AZ1995" s="12" t="str">
        <f t="shared" si="236"/>
        <v>OK</v>
      </c>
      <c r="BA1995" s="12" t="str">
        <f t="shared" si="237"/>
        <v>OK</v>
      </c>
      <c r="BB1995" s="6">
        <f t="shared" si="238"/>
        <v>0</v>
      </c>
      <c r="BC1995" s="13">
        <f t="shared" si="239"/>
        <v>500000000</v>
      </c>
      <c r="BD1995" s="13">
        <f t="shared" si="240"/>
        <v>500000000</v>
      </c>
      <c r="BE1995" s="6">
        <f t="shared" si="241"/>
        <v>0</v>
      </c>
      <c r="BF1995" s="6">
        <f t="shared" si="242"/>
        <v>0</v>
      </c>
    </row>
    <row r="1996" spans="2:58" ht="156.75" x14ac:dyDescent="0.25">
      <c r="B1996" s="39" t="s">
        <v>2433</v>
      </c>
      <c r="C1996" s="39" t="s">
        <v>2088</v>
      </c>
      <c r="D1996" s="39" t="s">
        <v>37</v>
      </c>
      <c r="E1996" s="40" t="s">
        <v>2430</v>
      </c>
      <c r="F1996" s="40" t="s">
        <v>2431</v>
      </c>
      <c r="G1996" s="40" t="s">
        <v>40</v>
      </c>
      <c r="H1996" s="40">
        <v>81151601</v>
      </c>
      <c r="I1996" s="40" t="s">
        <v>8172</v>
      </c>
      <c r="J1996" s="40" t="s">
        <v>221</v>
      </c>
      <c r="K1996" s="40" t="s">
        <v>2434</v>
      </c>
      <c r="L1996" s="41" t="s">
        <v>160</v>
      </c>
      <c r="M1996" s="41" t="s">
        <v>160</v>
      </c>
      <c r="N1996" s="41">
        <v>3</v>
      </c>
      <c r="O1996" s="41" t="s">
        <v>625</v>
      </c>
      <c r="P1996" s="41" t="s">
        <v>224</v>
      </c>
      <c r="Q1996" s="58">
        <v>8499480745</v>
      </c>
      <c r="R1996" s="58">
        <v>8499480745</v>
      </c>
      <c r="S1996" s="41" t="s">
        <v>225</v>
      </c>
      <c r="T1996" s="41" t="s">
        <v>221</v>
      </c>
      <c r="U1996" s="40" t="s">
        <v>2237</v>
      </c>
      <c r="V1996" s="40" t="s">
        <v>2091</v>
      </c>
      <c r="W1996" s="40" t="s">
        <v>2420</v>
      </c>
      <c r="X1996" s="40" t="s">
        <v>229</v>
      </c>
      <c r="Y1996" s="40" t="s">
        <v>1614</v>
      </c>
      <c r="Z1996" s="40" t="s">
        <v>2256</v>
      </c>
      <c r="AA1996" s="59">
        <v>0</v>
      </c>
      <c r="AB1996" s="59">
        <v>0</v>
      </c>
      <c r="AC1996" s="59">
        <v>0</v>
      </c>
      <c r="AD1996" s="59">
        <v>0</v>
      </c>
      <c r="AE1996" s="59">
        <v>0</v>
      </c>
      <c r="AF1996" s="59">
        <v>0</v>
      </c>
      <c r="AG1996" s="59">
        <v>0</v>
      </c>
      <c r="AH1996" s="59">
        <v>0</v>
      </c>
      <c r="AI1996" s="59">
        <v>0</v>
      </c>
      <c r="AJ1996" s="59">
        <v>0</v>
      </c>
      <c r="AK1996" s="59">
        <v>0</v>
      </c>
      <c r="AL1996" s="59">
        <v>0</v>
      </c>
      <c r="AM1996" s="59">
        <v>0</v>
      </c>
      <c r="AN1996" s="59">
        <v>0</v>
      </c>
      <c r="AO1996" s="59">
        <v>0</v>
      </c>
      <c r="AP1996" s="59">
        <v>0</v>
      </c>
      <c r="AQ1996" s="59">
        <v>0</v>
      </c>
      <c r="AR1996" s="59">
        <v>0</v>
      </c>
      <c r="AS1996" s="59">
        <v>8499480745</v>
      </c>
      <c r="AT1996" s="59">
        <v>0</v>
      </c>
      <c r="AU1996" s="59">
        <v>0</v>
      </c>
      <c r="AV1996" s="59">
        <v>8499480745</v>
      </c>
      <c r="AW1996" s="59">
        <v>0</v>
      </c>
      <c r="AX1996" s="59">
        <v>0</v>
      </c>
      <c r="AY1996" s="2">
        <v>0</v>
      </c>
      <c r="AZ1996" s="12" t="str">
        <f t="shared" si="236"/>
        <v>OK</v>
      </c>
      <c r="BA1996" s="12" t="str">
        <f t="shared" si="237"/>
        <v>OK</v>
      </c>
      <c r="BB1996" s="6">
        <f t="shared" si="238"/>
        <v>0</v>
      </c>
      <c r="BC1996" s="13">
        <f t="shared" si="239"/>
        <v>8499480745</v>
      </c>
      <c r="BD1996" s="13">
        <f t="shared" si="240"/>
        <v>8499480745</v>
      </c>
      <c r="BE1996" s="6">
        <f t="shared" si="241"/>
        <v>0</v>
      </c>
      <c r="BF1996" s="6">
        <f t="shared" si="242"/>
        <v>0</v>
      </c>
    </row>
    <row r="1997" spans="2:58" ht="99.75" x14ac:dyDescent="0.25">
      <c r="B1997" s="39" t="s">
        <v>2435</v>
      </c>
      <c r="C1997" s="39" t="s">
        <v>2088</v>
      </c>
      <c r="D1997" s="39" t="s">
        <v>37</v>
      </c>
      <c r="E1997" s="40" t="s">
        <v>2430</v>
      </c>
      <c r="F1997" s="40" t="s">
        <v>2431</v>
      </c>
      <c r="G1997" s="40" t="s">
        <v>40</v>
      </c>
      <c r="H1997" s="40">
        <v>86101610</v>
      </c>
      <c r="I1997" s="40" t="s">
        <v>8172</v>
      </c>
      <c r="J1997" s="40" t="s">
        <v>221</v>
      </c>
      <c r="K1997" s="40" t="s">
        <v>2436</v>
      </c>
      <c r="L1997" s="41" t="s">
        <v>159</v>
      </c>
      <c r="M1997" s="41" t="s">
        <v>159</v>
      </c>
      <c r="N1997" s="41">
        <v>6</v>
      </c>
      <c r="O1997" s="41" t="s">
        <v>221</v>
      </c>
      <c r="P1997" s="41" t="s">
        <v>224</v>
      </c>
      <c r="Q1997" s="58">
        <v>300000000</v>
      </c>
      <c r="R1997" s="58">
        <v>300000000</v>
      </c>
      <c r="S1997" s="41" t="s">
        <v>225</v>
      </c>
      <c r="T1997" s="41" t="s">
        <v>221</v>
      </c>
      <c r="U1997" s="40" t="s">
        <v>2237</v>
      </c>
      <c r="V1997" s="40" t="s">
        <v>296</v>
      </c>
      <c r="W1997" s="40" t="s">
        <v>297</v>
      </c>
      <c r="X1997" s="40" t="s">
        <v>482</v>
      </c>
      <c r="Y1997" s="40" t="s">
        <v>2437</v>
      </c>
      <c r="Z1997" s="40" t="s">
        <v>2256</v>
      </c>
      <c r="AA1997" s="59">
        <v>0</v>
      </c>
      <c r="AB1997" s="59">
        <v>0</v>
      </c>
      <c r="AC1997" s="59">
        <v>0</v>
      </c>
      <c r="AD1997" s="59">
        <v>0</v>
      </c>
      <c r="AE1997" s="59">
        <v>0</v>
      </c>
      <c r="AF1997" s="59">
        <v>0</v>
      </c>
      <c r="AG1997" s="59">
        <v>0</v>
      </c>
      <c r="AH1997" s="59">
        <v>0</v>
      </c>
      <c r="AI1997" s="59">
        <v>0</v>
      </c>
      <c r="AJ1997" s="59">
        <v>0</v>
      </c>
      <c r="AK1997" s="59">
        <v>0</v>
      </c>
      <c r="AL1997" s="59">
        <v>0</v>
      </c>
      <c r="AM1997" s="59">
        <v>0</v>
      </c>
      <c r="AN1997" s="59">
        <v>0</v>
      </c>
      <c r="AO1997" s="59">
        <v>0</v>
      </c>
      <c r="AP1997" s="59">
        <v>0</v>
      </c>
      <c r="AQ1997" s="59">
        <v>0</v>
      </c>
      <c r="AR1997" s="59">
        <v>0</v>
      </c>
      <c r="AS1997" s="59">
        <v>300000000</v>
      </c>
      <c r="AT1997" s="59">
        <v>300000000</v>
      </c>
      <c r="AU1997" s="59">
        <v>0</v>
      </c>
      <c r="AV1997" s="59">
        <v>0</v>
      </c>
      <c r="AW1997" s="59">
        <v>0</v>
      </c>
      <c r="AX1997" s="59">
        <v>0</v>
      </c>
      <c r="AY1997" s="2">
        <v>0</v>
      </c>
      <c r="AZ1997" s="12" t="str">
        <f t="shared" si="236"/>
        <v>OK</v>
      </c>
      <c r="BA1997" s="12" t="str">
        <f t="shared" si="237"/>
        <v>OK</v>
      </c>
      <c r="BB1997" s="6">
        <f t="shared" si="238"/>
        <v>0</v>
      </c>
      <c r="BC1997" s="13">
        <f t="shared" si="239"/>
        <v>300000000</v>
      </c>
      <c r="BD1997" s="13">
        <f t="shared" si="240"/>
        <v>300000000</v>
      </c>
      <c r="BE1997" s="6">
        <f t="shared" si="241"/>
        <v>0</v>
      </c>
      <c r="BF1997" s="6">
        <f t="shared" si="242"/>
        <v>0</v>
      </c>
    </row>
    <row r="1998" spans="2:58" ht="99.75" x14ac:dyDescent="0.25">
      <c r="B1998" s="39" t="s">
        <v>2438</v>
      </c>
      <c r="C1998" s="39" t="s">
        <v>2088</v>
      </c>
      <c r="D1998" s="39" t="s">
        <v>37</v>
      </c>
      <c r="E1998" s="40" t="s">
        <v>2430</v>
      </c>
      <c r="F1998" s="40" t="s">
        <v>2431</v>
      </c>
      <c r="G1998" s="40" t="s">
        <v>40</v>
      </c>
      <c r="H1998" s="40">
        <v>12161500</v>
      </c>
      <c r="I1998" s="40" t="s">
        <v>8172</v>
      </c>
      <c r="J1998" s="40" t="s">
        <v>221</v>
      </c>
      <c r="K1998" s="40" t="s">
        <v>2439</v>
      </c>
      <c r="L1998" s="41" t="s">
        <v>156</v>
      </c>
      <c r="M1998" s="41" t="s">
        <v>156</v>
      </c>
      <c r="N1998" s="41">
        <v>9</v>
      </c>
      <c r="O1998" s="41" t="s">
        <v>625</v>
      </c>
      <c r="P1998" s="41" t="s">
        <v>224</v>
      </c>
      <c r="Q1998" s="58">
        <v>39007858645</v>
      </c>
      <c r="R1998" s="58">
        <v>39007858645</v>
      </c>
      <c r="S1998" s="41" t="s">
        <v>225</v>
      </c>
      <c r="T1998" s="41" t="s">
        <v>221</v>
      </c>
      <c r="U1998" s="40" t="s">
        <v>2237</v>
      </c>
      <c r="V1998" s="40" t="s">
        <v>2091</v>
      </c>
      <c r="W1998" s="40" t="s">
        <v>2440</v>
      </c>
      <c r="X1998" s="40" t="s">
        <v>229</v>
      </c>
      <c r="Y1998" s="40" t="s">
        <v>612</v>
      </c>
      <c r="Z1998" s="40" t="s">
        <v>2256</v>
      </c>
      <c r="AA1998" s="59">
        <v>0</v>
      </c>
      <c r="AB1998" s="59">
        <v>0</v>
      </c>
      <c r="AC1998" s="59">
        <v>0</v>
      </c>
      <c r="AD1998" s="59">
        <v>0</v>
      </c>
      <c r="AE1998" s="59">
        <v>0</v>
      </c>
      <c r="AF1998" s="59">
        <v>0</v>
      </c>
      <c r="AG1998" s="59">
        <v>0</v>
      </c>
      <c r="AH1998" s="59">
        <v>0</v>
      </c>
      <c r="AI1998" s="59">
        <v>0</v>
      </c>
      <c r="AJ1998" s="59">
        <v>0</v>
      </c>
      <c r="AK1998" s="59">
        <v>39007858645</v>
      </c>
      <c r="AL1998" s="59">
        <v>39007858645</v>
      </c>
      <c r="AM1998" s="59">
        <v>0</v>
      </c>
      <c r="AN1998" s="59">
        <v>0</v>
      </c>
      <c r="AO1998" s="59">
        <v>0</v>
      </c>
      <c r="AP1998" s="59">
        <v>0</v>
      </c>
      <c r="AQ1998" s="59">
        <v>0</v>
      </c>
      <c r="AR1998" s="59">
        <v>0</v>
      </c>
      <c r="AS1998" s="59">
        <v>0</v>
      </c>
      <c r="AT1998" s="59">
        <v>0</v>
      </c>
      <c r="AU1998" s="59">
        <v>0</v>
      </c>
      <c r="AV1998" s="59">
        <v>0</v>
      </c>
      <c r="AW1998" s="59">
        <v>0</v>
      </c>
      <c r="AX1998" s="59">
        <v>0</v>
      </c>
      <c r="AY1998" s="2">
        <v>0</v>
      </c>
      <c r="AZ1998" s="12" t="str">
        <f t="shared" si="236"/>
        <v>OK</v>
      </c>
      <c r="BA1998" s="12" t="str">
        <f t="shared" si="237"/>
        <v>OK</v>
      </c>
      <c r="BB1998" s="6">
        <f t="shared" si="238"/>
        <v>0</v>
      </c>
      <c r="BC1998" s="13">
        <f t="shared" si="239"/>
        <v>39007858645</v>
      </c>
      <c r="BD1998" s="13">
        <f t="shared" si="240"/>
        <v>39007858645</v>
      </c>
      <c r="BE1998" s="6">
        <f t="shared" si="241"/>
        <v>0</v>
      </c>
      <c r="BF1998" s="6">
        <f t="shared" si="242"/>
        <v>0</v>
      </c>
    </row>
    <row r="1999" spans="2:58" ht="142.5" x14ac:dyDescent="0.25">
      <c r="B1999" s="39" t="s">
        <v>2441</v>
      </c>
      <c r="C1999" s="39" t="s">
        <v>2088</v>
      </c>
      <c r="D1999" s="39" t="s">
        <v>37</v>
      </c>
      <c r="E1999" s="40" t="s">
        <v>2430</v>
      </c>
      <c r="F1999" s="40" t="s">
        <v>2431</v>
      </c>
      <c r="G1999" s="40" t="s">
        <v>40</v>
      </c>
      <c r="H1999" s="40">
        <v>81151601</v>
      </c>
      <c r="I1999" s="40" t="s">
        <v>8172</v>
      </c>
      <c r="J1999" s="40" t="s">
        <v>221</v>
      </c>
      <c r="K1999" s="40" t="s">
        <v>2442</v>
      </c>
      <c r="L1999" s="41" t="s">
        <v>158</v>
      </c>
      <c r="M1999" s="41" t="s">
        <v>158</v>
      </c>
      <c r="N1999" s="41">
        <v>5</v>
      </c>
      <c r="O1999" s="41" t="s">
        <v>223</v>
      </c>
      <c r="P1999" s="41" t="s">
        <v>224</v>
      </c>
      <c r="Q1999" s="58">
        <v>300000000</v>
      </c>
      <c r="R1999" s="58">
        <v>300000000</v>
      </c>
      <c r="S1999" s="41" t="s">
        <v>225</v>
      </c>
      <c r="T1999" s="41" t="s">
        <v>221</v>
      </c>
      <c r="U1999" s="40" t="s">
        <v>2237</v>
      </c>
      <c r="V1999" s="40" t="s">
        <v>2091</v>
      </c>
      <c r="W1999" s="40" t="s">
        <v>2092</v>
      </c>
      <c r="X1999" s="40" t="s">
        <v>229</v>
      </c>
      <c r="Y1999" s="40" t="s">
        <v>2270</v>
      </c>
      <c r="Z1999" s="40" t="s">
        <v>2256</v>
      </c>
      <c r="AA1999" s="59">
        <v>0</v>
      </c>
      <c r="AB1999" s="59">
        <v>0</v>
      </c>
      <c r="AC1999" s="59">
        <v>0</v>
      </c>
      <c r="AD1999" s="59">
        <v>0</v>
      </c>
      <c r="AE1999" s="59">
        <v>0</v>
      </c>
      <c r="AF1999" s="59">
        <v>0</v>
      </c>
      <c r="AG1999" s="59">
        <v>0</v>
      </c>
      <c r="AH1999" s="59">
        <v>0</v>
      </c>
      <c r="AI1999" s="59">
        <v>0</v>
      </c>
      <c r="AJ1999" s="59">
        <v>0</v>
      </c>
      <c r="AK1999" s="59">
        <v>0</v>
      </c>
      <c r="AL1999" s="59">
        <v>0</v>
      </c>
      <c r="AM1999" s="59">
        <v>0</v>
      </c>
      <c r="AN1999" s="59">
        <v>0</v>
      </c>
      <c r="AO1999" s="59">
        <v>300000000</v>
      </c>
      <c r="AP1999" s="59">
        <v>300000000</v>
      </c>
      <c r="AQ1999" s="59">
        <v>0</v>
      </c>
      <c r="AR1999" s="59">
        <v>0</v>
      </c>
      <c r="AS1999" s="59">
        <v>0</v>
      </c>
      <c r="AT1999" s="59">
        <v>0</v>
      </c>
      <c r="AU1999" s="59">
        <v>0</v>
      </c>
      <c r="AV1999" s="59">
        <v>0</v>
      </c>
      <c r="AW1999" s="59">
        <v>0</v>
      </c>
      <c r="AX1999" s="59">
        <v>0</v>
      </c>
      <c r="AY1999" s="2">
        <v>0</v>
      </c>
      <c r="AZ1999" s="12" t="str">
        <f t="shared" si="236"/>
        <v>OK</v>
      </c>
      <c r="BA1999" s="12" t="str">
        <f t="shared" si="237"/>
        <v>OK</v>
      </c>
      <c r="BB1999" s="6">
        <f t="shared" si="238"/>
        <v>0</v>
      </c>
      <c r="BC1999" s="13">
        <f t="shared" si="239"/>
        <v>300000000</v>
      </c>
      <c r="BD1999" s="13">
        <f t="shared" si="240"/>
        <v>300000000</v>
      </c>
      <c r="BE1999" s="6">
        <f t="shared" si="241"/>
        <v>0</v>
      </c>
      <c r="BF1999" s="6">
        <f t="shared" si="242"/>
        <v>0</v>
      </c>
    </row>
    <row r="2000" spans="2:58" ht="99.75" x14ac:dyDescent="0.25">
      <c r="B2000" s="39" t="s">
        <v>2443</v>
      </c>
      <c r="C2000" s="39" t="s">
        <v>2088</v>
      </c>
      <c r="D2000" s="39" t="s">
        <v>37</v>
      </c>
      <c r="E2000" s="40" t="s">
        <v>2430</v>
      </c>
      <c r="F2000" s="40" t="s">
        <v>2431</v>
      </c>
      <c r="G2000" s="40" t="s">
        <v>40</v>
      </c>
      <c r="H2000" s="40">
        <v>81151601</v>
      </c>
      <c r="I2000" s="40" t="s">
        <v>8172</v>
      </c>
      <c r="J2000" s="40" t="s">
        <v>221</v>
      </c>
      <c r="K2000" s="40" t="s">
        <v>2444</v>
      </c>
      <c r="L2000" s="41" t="s">
        <v>154</v>
      </c>
      <c r="M2000" s="41" t="s">
        <v>154</v>
      </c>
      <c r="N2000" s="41">
        <v>12</v>
      </c>
      <c r="O2000" s="41" t="s">
        <v>223</v>
      </c>
      <c r="P2000" s="41" t="s">
        <v>224</v>
      </c>
      <c r="Q2000" s="58">
        <v>80000000</v>
      </c>
      <c r="R2000" s="58">
        <v>80000000</v>
      </c>
      <c r="S2000" s="41" t="s">
        <v>225</v>
      </c>
      <c r="T2000" s="41" t="s">
        <v>221</v>
      </c>
      <c r="U2000" s="40" t="s">
        <v>2237</v>
      </c>
      <c r="V2000" s="40" t="s">
        <v>2091</v>
      </c>
      <c r="W2000" s="40" t="s">
        <v>2092</v>
      </c>
      <c r="X2000" s="40" t="s">
        <v>229</v>
      </c>
      <c r="Y2000" s="40" t="s">
        <v>2270</v>
      </c>
      <c r="Z2000" s="40" t="s">
        <v>2256</v>
      </c>
      <c r="AA2000" s="59">
        <v>0</v>
      </c>
      <c r="AB2000" s="59">
        <v>0</v>
      </c>
      <c r="AC2000" s="59">
        <v>0</v>
      </c>
      <c r="AD2000" s="59">
        <v>0</v>
      </c>
      <c r="AE2000" s="59">
        <v>0</v>
      </c>
      <c r="AF2000" s="59">
        <v>0</v>
      </c>
      <c r="AG2000" s="59">
        <v>80000000</v>
      </c>
      <c r="AH2000" s="59">
        <v>80000000</v>
      </c>
      <c r="AI2000" s="59">
        <v>0</v>
      </c>
      <c r="AJ2000" s="59">
        <v>0</v>
      </c>
      <c r="AK2000" s="59">
        <v>0</v>
      </c>
      <c r="AL2000" s="59">
        <v>0</v>
      </c>
      <c r="AM2000" s="59">
        <v>0</v>
      </c>
      <c r="AN2000" s="59">
        <v>0</v>
      </c>
      <c r="AO2000" s="59">
        <v>0</v>
      </c>
      <c r="AP2000" s="59">
        <v>0</v>
      </c>
      <c r="AQ2000" s="59">
        <v>0</v>
      </c>
      <c r="AR2000" s="59">
        <v>0</v>
      </c>
      <c r="AS2000" s="59">
        <v>0</v>
      </c>
      <c r="AT2000" s="59">
        <v>0</v>
      </c>
      <c r="AU2000" s="59">
        <v>0</v>
      </c>
      <c r="AV2000" s="59">
        <v>0</v>
      </c>
      <c r="AW2000" s="59">
        <v>0</v>
      </c>
      <c r="AX2000" s="59">
        <v>0</v>
      </c>
      <c r="AY2000" s="2">
        <v>0</v>
      </c>
      <c r="AZ2000" s="12" t="str">
        <f t="shared" si="236"/>
        <v>OK</v>
      </c>
      <c r="BA2000" s="12" t="str">
        <f t="shared" si="237"/>
        <v>OK</v>
      </c>
      <c r="BB2000" s="6">
        <f t="shared" si="238"/>
        <v>0</v>
      </c>
      <c r="BC2000" s="13">
        <f t="shared" si="239"/>
        <v>80000000</v>
      </c>
      <c r="BD2000" s="13">
        <f t="shared" si="240"/>
        <v>80000000</v>
      </c>
      <c r="BE2000" s="6">
        <f t="shared" si="241"/>
        <v>0</v>
      </c>
      <c r="BF2000" s="6">
        <f t="shared" si="242"/>
        <v>0</v>
      </c>
    </row>
    <row r="2001" spans="2:58" ht="99.75" x14ac:dyDescent="0.25">
      <c r="B2001" s="39" t="s">
        <v>2445</v>
      </c>
      <c r="C2001" s="39" t="s">
        <v>2088</v>
      </c>
      <c r="D2001" s="39" t="s">
        <v>37</v>
      </c>
      <c r="E2001" s="40" t="s">
        <v>2430</v>
      </c>
      <c r="F2001" s="40" t="s">
        <v>2431</v>
      </c>
      <c r="G2001" s="40" t="s">
        <v>40</v>
      </c>
      <c r="H2001" s="40">
        <v>81151601</v>
      </c>
      <c r="I2001" s="40" t="s">
        <v>8172</v>
      </c>
      <c r="J2001" s="40" t="s">
        <v>221</v>
      </c>
      <c r="K2001" s="40" t="s">
        <v>2446</v>
      </c>
      <c r="L2001" s="41" t="s">
        <v>159</v>
      </c>
      <c r="M2001" s="41" t="s">
        <v>159</v>
      </c>
      <c r="N2001" s="41">
        <v>6</v>
      </c>
      <c r="O2001" s="41" t="s">
        <v>620</v>
      </c>
      <c r="P2001" s="41" t="s">
        <v>224</v>
      </c>
      <c r="Q2001" s="58">
        <v>30000000</v>
      </c>
      <c r="R2001" s="58">
        <v>30000000</v>
      </c>
      <c r="S2001" s="41" t="s">
        <v>225</v>
      </c>
      <c r="T2001" s="41" t="s">
        <v>221</v>
      </c>
      <c r="U2001" s="40" t="s">
        <v>2237</v>
      </c>
      <c r="V2001" s="40" t="s">
        <v>2091</v>
      </c>
      <c r="W2001" s="40" t="s">
        <v>2092</v>
      </c>
      <c r="X2001" s="40" t="s">
        <v>229</v>
      </c>
      <c r="Y2001" s="40" t="s">
        <v>612</v>
      </c>
      <c r="Z2001" s="40" t="s">
        <v>2256</v>
      </c>
      <c r="AA2001" s="59">
        <v>0</v>
      </c>
      <c r="AB2001" s="59">
        <v>0</v>
      </c>
      <c r="AC2001" s="59">
        <v>0</v>
      </c>
      <c r="AD2001" s="59">
        <v>0</v>
      </c>
      <c r="AE2001" s="59">
        <v>0</v>
      </c>
      <c r="AF2001" s="59">
        <v>0</v>
      </c>
      <c r="AG2001" s="59">
        <v>0</v>
      </c>
      <c r="AH2001" s="59">
        <v>0</v>
      </c>
      <c r="AI2001" s="59">
        <v>0</v>
      </c>
      <c r="AJ2001" s="59">
        <v>0</v>
      </c>
      <c r="AK2001" s="59">
        <v>0</v>
      </c>
      <c r="AL2001" s="59">
        <v>0</v>
      </c>
      <c r="AM2001" s="59">
        <v>0</v>
      </c>
      <c r="AN2001" s="59">
        <v>0</v>
      </c>
      <c r="AO2001" s="59">
        <v>0</v>
      </c>
      <c r="AP2001" s="59">
        <v>0</v>
      </c>
      <c r="AQ2001" s="59">
        <v>30000000</v>
      </c>
      <c r="AR2001" s="59">
        <v>30000000</v>
      </c>
      <c r="AS2001" s="59">
        <v>0</v>
      </c>
      <c r="AT2001" s="59">
        <v>0</v>
      </c>
      <c r="AU2001" s="59">
        <v>0</v>
      </c>
      <c r="AV2001" s="59">
        <v>0</v>
      </c>
      <c r="AW2001" s="59">
        <v>0</v>
      </c>
      <c r="AX2001" s="59">
        <v>0</v>
      </c>
      <c r="AY2001" s="2">
        <v>0</v>
      </c>
      <c r="AZ2001" s="12" t="str">
        <f t="shared" si="236"/>
        <v>OK</v>
      </c>
      <c r="BA2001" s="12" t="str">
        <f t="shared" si="237"/>
        <v>OK</v>
      </c>
      <c r="BB2001" s="6">
        <f t="shared" si="238"/>
        <v>0</v>
      </c>
      <c r="BC2001" s="13">
        <f t="shared" si="239"/>
        <v>30000000</v>
      </c>
      <c r="BD2001" s="13">
        <f t="shared" si="240"/>
        <v>30000000</v>
      </c>
      <c r="BE2001" s="6">
        <f t="shared" si="241"/>
        <v>0</v>
      </c>
      <c r="BF2001" s="6">
        <f t="shared" si="242"/>
        <v>0</v>
      </c>
    </row>
    <row r="2002" spans="2:58" ht="99.75" x14ac:dyDescent="0.25">
      <c r="B2002" s="39" t="s">
        <v>2447</v>
      </c>
      <c r="C2002" s="39" t="s">
        <v>2088</v>
      </c>
      <c r="D2002" s="39" t="s">
        <v>37</v>
      </c>
      <c r="E2002" s="40" t="s">
        <v>2430</v>
      </c>
      <c r="F2002" s="40" t="s">
        <v>2431</v>
      </c>
      <c r="G2002" s="40" t="s">
        <v>40</v>
      </c>
      <c r="H2002" s="40">
        <v>78181500</v>
      </c>
      <c r="I2002" s="40" t="s">
        <v>8172</v>
      </c>
      <c r="J2002" s="40" t="s">
        <v>221</v>
      </c>
      <c r="K2002" s="40" t="s">
        <v>1534</v>
      </c>
      <c r="L2002" s="41" t="s">
        <v>153</v>
      </c>
      <c r="M2002" s="41" t="s">
        <v>153</v>
      </c>
      <c r="N2002" s="41">
        <v>12</v>
      </c>
      <c r="O2002" s="41" t="s">
        <v>625</v>
      </c>
      <c r="P2002" s="41" t="s">
        <v>224</v>
      </c>
      <c r="Q2002" s="58">
        <v>150000000</v>
      </c>
      <c r="R2002" s="58">
        <v>150000000</v>
      </c>
      <c r="S2002" s="41" t="s">
        <v>225</v>
      </c>
      <c r="T2002" s="41" t="s">
        <v>221</v>
      </c>
      <c r="U2002" s="40" t="s">
        <v>1416</v>
      </c>
      <c r="V2002" s="40" t="s">
        <v>1531</v>
      </c>
      <c r="W2002" s="40" t="s">
        <v>1532</v>
      </c>
      <c r="X2002" s="40" t="s">
        <v>229</v>
      </c>
      <c r="Y2002" s="40" t="s">
        <v>628</v>
      </c>
      <c r="Z2002" s="40" t="s">
        <v>1420</v>
      </c>
      <c r="AA2002" s="59">
        <v>150000000</v>
      </c>
      <c r="AB2002" s="59">
        <v>0</v>
      </c>
      <c r="AC2002" s="59">
        <v>0</v>
      </c>
      <c r="AD2002" s="59">
        <v>13636363</v>
      </c>
      <c r="AE2002" s="59">
        <v>0</v>
      </c>
      <c r="AF2002" s="59">
        <v>13636363</v>
      </c>
      <c r="AG2002" s="59">
        <v>0</v>
      </c>
      <c r="AH2002" s="59">
        <v>13636363</v>
      </c>
      <c r="AI2002" s="59">
        <v>0</v>
      </c>
      <c r="AJ2002" s="59">
        <v>13636363</v>
      </c>
      <c r="AK2002" s="59">
        <v>0</v>
      </c>
      <c r="AL2002" s="59">
        <v>13636363</v>
      </c>
      <c r="AM2002" s="59">
        <v>0</v>
      </c>
      <c r="AN2002" s="59">
        <v>13636363</v>
      </c>
      <c r="AO2002" s="59">
        <v>0</v>
      </c>
      <c r="AP2002" s="59">
        <v>13636363</v>
      </c>
      <c r="AQ2002" s="59">
        <v>0</v>
      </c>
      <c r="AR2002" s="59">
        <v>13636363</v>
      </c>
      <c r="AS2002" s="59">
        <v>0</v>
      </c>
      <c r="AT2002" s="59">
        <v>13636363</v>
      </c>
      <c r="AU2002" s="59">
        <v>0</v>
      </c>
      <c r="AV2002" s="59">
        <v>13636363</v>
      </c>
      <c r="AW2002" s="59">
        <v>0</v>
      </c>
      <c r="AX2002" s="59">
        <v>13636370</v>
      </c>
      <c r="AY2002" s="2">
        <v>0</v>
      </c>
      <c r="AZ2002" s="12" t="str">
        <f t="shared" si="236"/>
        <v>OK</v>
      </c>
      <c r="BA2002" s="12" t="str">
        <f t="shared" si="237"/>
        <v>OK</v>
      </c>
      <c r="BB2002" s="6">
        <f t="shared" si="238"/>
        <v>0</v>
      </c>
      <c r="BC2002" s="13">
        <f t="shared" si="239"/>
        <v>150000000</v>
      </c>
      <c r="BD2002" s="13">
        <f t="shared" si="240"/>
        <v>150000000</v>
      </c>
      <c r="BE2002" s="6">
        <f t="shared" si="241"/>
        <v>0</v>
      </c>
      <c r="BF2002" s="6">
        <f t="shared" si="242"/>
        <v>0</v>
      </c>
    </row>
    <row r="2003" spans="2:58" ht="99.75" x14ac:dyDescent="0.25">
      <c r="B2003" s="39" t="s">
        <v>2448</v>
      </c>
      <c r="C2003" s="39" t="s">
        <v>2088</v>
      </c>
      <c r="D2003" s="39" t="s">
        <v>37</v>
      </c>
      <c r="E2003" s="40" t="s">
        <v>2430</v>
      </c>
      <c r="F2003" s="40" t="s">
        <v>2431</v>
      </c>
      <c r="G2003" s="40" t="s">
        <v>40</v>
      </c>
      <c r="H2003" s="40">
        <v>80101500</v>
      </c>
      <c r="I2003" s="40" t="s">
        <v>8172</v>
      </c>
      <c r="J2003" s="40" t="s">
        <v>221</v>
      </c>
      <c r="K2003" s="40" t="s">
        <v>2449</v>
      </c>
      <c r="L2003" s="41" t="s">
        <v>153</v>
      </c>
      <c r="M2003" s="41" t="s">
        <v>153</v>
      </c>
      <c r="N2003" s="41">
        <v>6</v>
      </c>
      <c r="O2003" s="41" t="s">
        <v>223</v>
      </c>
      <c r="P2003" s="41" t="s">
        <v>224</v>
      </c>
      <c r="Q2003" s="58">
        <v>23982561</v>
      </c>
      <c r="R2003" s="58">
        <v>23982561</v>
      </c>
      <c r="S2003" s="41" t="s">
        <v>225</v>
      </c>
      <c r="T2003" s="41" t="s">
        <v>221</v>
      </c>
      <c r="U2003" s="40" t="s">
        <v>1416</v>
      </c>
      <c r="V2003" s="40" t="s">
        <v>1531</v>
      </c>
      <c r="W2003" s="40" t="s">
        <v>1532</v>
      </c>
      <c r="X2003" s="40" t="s">
        <v>1419</v>
      </c>
      <c r="Y2003" s="40" t="s">
        <v>230</v>
      </c>
      <c r="Z2003" s="40" t="s">
        <v>1420</v>
      </c>
      <c r="AA2003" s="59">
        <v>23982561</v>
      </c>
      <c r="AB2003" s="59">
        <v>0</v>
      </c>
      <c r="AC2003" s="59">
        <v>0</v>
      </c>
      <c r="AD2003" s="59">
        <v>4441215</v>
      </c>
      <c r="AE2003" s="59">
        <v>0</v>
      </c>
      <c r="AF2003" s="59">
        <v>4441215</v>
      </c>
      <c r="AG2003" s="59">
        <v>0</v>
      </c>
      <c r="AH2003" s="59">
        <v>4441215</v>
      </c>
      <c r="AI2003" s="59">
        <v>0</v>
      </c>
      <c r="AJ2003" s="59">
        <v>4441215</v>
      </c>
      <c r="AK2003" s="59">
        <v>0</v>
      </c>
      <c r="AL2003" s="59">
        <v>4441215</v>
      </c>
      <c r="AM2003" s="59">
        <v>0</v>
      </c>
      <c r="AN2003" s="59">
        <v>1776486</v>
      </c>
      <c r="AO2003" s="59">
        <v>0</v>
      </c>
      <c r="AP2003" s="59">
        <v>0</v>
      </c>
      <c r="AQ2003" s="59">
        <v>0</v>
      </c>
      <c r="AR2003" s="59">
        <v>0</v>
      </c>
      <c r="AS2003" s="59">
        <v>0</v>
      </c>
      <c r="AT2003" s="59">
        <v>0</v>
      </c>
      <c r="AU2003" s="59">
        <v>0</v>
      </c>
      <c r="AV2003" s="59">
        <v>0</v>
      </c>
      <c r="AW2003" s="59">
        <v>0</v>
      </c>
      <c r="AX2003" s="59">
        <v>0</v>
      </c>
      <c r="AY2003" s="2">
        <v>0</v>
      </c>
      <c r="AZ2003" s="12" t="str">
        <f t="shared" si="236"/>
        <v>OK</v>
      </c>
      <c r="BA2003" s="12" t="str">
        <f t="shared" si="237"/>
        <v>OK</v>
      </c>
      <c r="BB2003" s="6">
        <f t="shared" si="238"/>
        <v>0</v>
      </c>
      <c r="BC2003" s="13">
        <f t="shared" si="239"/>
        <v>23982561</v>
      </c>
      <c r="BD2003" s="13">
        <f t="shared" si="240"/>
        <v>23982561</v>
      </c>
      <c r="BE2003" s="6">
        <f t="shared" si="241"/>
        <v>0</v>
      </c>
      <c r="BF2003" s="6">
        <f t="shared" si="242"/>
        <v>0</v>
      </c>
    </row>
    <row r="2004" spans="2:58" ht="99.75" x14ac:dyDescent="0.25">
      <c r="B2004" s="39" t="s">
        <v>2450</v>
      </c>
      <c r="C2004" s="39" t="s">
        <v>2088</v>
      </c>
      <c r="D2004" s="39" t="s">
        <v>37</v>
      </c>
      <c r="E2004" s="40" t="s">
        <v>2430</v>
      </c>
      <c r="F2004" s="40" t="s">
        <v>2431</v>
      </c>
      <c r="G2004" s="40" t="s">
        <v>40</v>
      </c>
      <c r="H2004" s="40">
        <v>80101500</v>
      </c>
      <c r="I2004" s="40" t="s">
        <v>8172</v>
      </c>
      <c r="J2004" s="40" t="s">
        <v>221</v>
      </c>
      <c r="K2004" s="40" t="s">
        <v>2449</v>
      </c>
      <c r="L2004" s="41" t="s">
        <v>159</v>
      </c>
      <c r="M2004" s="41" t="s">
        <v>159</v>
      </c>
      <c r="N2004" s="41">
        <v>6</v>
      </c>
      <c r="O2004" s="41" t="s">
        <v>223</v>
      </c>
      <c r="P2004" s="41" t="s">
        <v>224</v>
      </c>
      <c r="Q2004" s="58">
        <v>26647290</v>
      </c>
      <c r="R2004" s="58">
        <v>26647290</v>
      </c>
      <c r="S2004" s="41" t="s">
        <v>225</v>
      </c>
      <c r="T2004" s="41" t="s">
        <v>221</v>
      </c>
      <c r="U2004" s="40" t="s">
        <v>1416</v>
      </c>
      <c r="V2004" s="40" t="s">
        <v>1531</v>
      </c>
      <c r="W2004" s="40" t="s">
        <v>1531</v>
      </c>
      <c r="X2004" s="40" t="s">
        <v>229</v>
      </c>
      <c r="Y2004" s="40" t="s">
        <v>230</v>
      </c>
      <c r="Z2004" s="40" t="s">
        <v>1420</v>
      </c>
      <c r="AA2004" s="59">
        <v>0</v>
      </c>
      <c r="AB2004" s="59">
        <v>0</v>
      </c>
      <c r="AC2004" s="59">
        <v>0</v>
      </c>
      <c r="AD2004" s="59">
        <v>0</v>
      </c>
      <c r="AE2004" s="59">
        <v>0</v>
      </c>
      <c r="AF2004" s="59">
        <v>0</v>
      </c>
      <c r="AG2004" s="59">
        <v>0</v>
      </c>
      <c r="AH2004" s="59">
        <v>0</v>
      </c>
      <c r="AI2004" s="59">
        <v>0</v>
      </c>
      <c r="AJ2004" s="59">
        <v>0</v>
      </c>
      <c r="AK2004" s="59">
        <v>0</v>
      </c>
      <c r="AL2004" s="59">
        <v>0</v>
      </c>
      <c r="AM2004" s="59">
        <v>26647290</v>
      </c>
      <c r="AN2004" s="59">
        <v>0</v>
      </c>
      <c r="AO2004" s="59">
        <v>0</v>
      </c>
      <c r="AP2004" s="59">
        <v>4441215</v>
      </c>
      <c r="AQ2004" s="59">
        <v>0</v>
      </c>
      <c r="AR2004" s="59">
        <v>4441215</v>
      </c>
      <c r="AS2004" s="59">
        <v>0</v>
      </c>
      <c r="AT2004" s="59">
        <v>4441215</v>
      </c>
      <c r="AU2004" s="59">
        <v>0</v>
      </c>
      <c r="AV2004" s="59">
        <v>4441215</v>
      </c>
      <c r="AW2004" s="59">
        <v>0</v>
      </c>
      <c r="AX2004" s="59">
        <v>8882430</v>
      </c>
      <c r="AY2004" s="2">
        <v>0</v>
      </c>
      <c r="AZ2004" s="12" t="str">
        <f t="shared" si="236"/>
        <v>OK</v>
      </c>
      <c r="BA2004" s="12" t="str">
        <f t="shared" si="237"/>
        <v>OK</v>
      </c>
      <c r="BB2004" s="6">
        <f t="shared" si="238"/>
        <v>0</v>
      </c>
      <c r="BC2004" s="13">
        <f t="shared" si="239"/>
        <v>26647290</v>
      </c>
      <c r="BD2004" s="13">
        <f t="shared" si="240"/>
        <v>26647290</v>
      </c>
      <c r="BE2004" s="6">
        <f t="shared" si="241"/>
        <v>0</v>
      </c>
      <c r="BF2004" s="6">
        <f t="shared" si="242"/>
        <v>0</v>
      </c>
    </row>
    <row r="2005" spans="2:58" ht="99.75" x14ac:dyDescent="0.25">
      <c r="B2005" s="39" t="s">
        <v>2451</v>
      </c>
      <c r="C2005" s="39" t="s">
        <v>2088</v>
      </c>
      <c r="D2005" s="39" t="s">
        <v>37</v>
      </c>
      <c r="E2005" s="40" t="s">
        <v>2430</v>
      </c>
      <c r="F2005" s="40" t="s">
        <v>2431</v>
      </c>
      <c r="G2005" s="40" t="s">
        <v>40</v>
      </c>
      <c r="H2005" s="40">
        <v>80101500</v>
      </c>
      <c r="I2005" s="40" t="s">
        <v>8172</v>
      </c>
      <c r="J2005" s="40" t="s">
        <v>221</v>
      </c>
      <c r="K2005" s="40" t="s">
        <v>2452</v>
      </c>
      <c r="L2005" s="41" t="s">
        <v>153</v>
      </c>
      <c r="M2005" s="41" t="s">
        <v>153</v>
      </c>
      <c r="N2005" s="41">
        <v>6</v>
      </c>
      <c r="O2005" s="41" t="s">
        <v>223</v>
      </c>
      <c r="P2005" s="41" t="s">
        <v>224</v>
      </c>
      <c r="Q2005" s="58">
        <v>18608345</v>
      </c>
      <c r="R2005" s="58">
        <v>18608345</v>
      </c>
      <c r="S2005" s="41" t="s">
        <v>225</v>
      </c>
      <c r="T2005" s="41" t="s">
        <v>221</v>
      </c>
      <c r="U2005" s="40" t="s">
        <v>1416</v>
      </c>
      <c r="V2005" s="40" t="s">
        <v>1531</v>
      </c>
      <c r="W2005" s="40" t="s">
        <v>1531</v>
      </c>
      <c r="X2005" s="40" t="s">
        <v>229</v>
      </c>
      <c r="Y2005" s="40" t="s">
        <v>230</v>
      </c>
      <c r="Z2005" s="40" t="s">
        <v>1420</v>
      </c>
      <c r="AA2005" s="59">
        <v>18608345</v>
      </c>
      <c r="AB2005" s="59">
        <v>0</v>
      </c>
      <c r="AC2005" s="59">
        <v>0</v>
      </c>
      <c r="AD2005" s="59">
        <v>3171877</v>
      </c>
      <c r="AE2005" s="59">
        <v>0</v>
      </c>
      <c r="AF2005" s="59">
        <v>3171877</v>
      </c>
      <c r="AG2005" s="59">
        <v>0</v>
      </c>
      <c r="AH2005" s="59">
        <v>3171877</v>
      </c>
      <c r="AI2005" s="59">
        <v>0</v>
      </c>
      <c r="AJ2005" s="59">
        <v>3171877</v>
      </c>
      <c r="AK2005" s="59">
        <v>0</v>
      </c>
      <c r="AL2005" s="59">
        <v>3171877</v>
      </c>
      <c r="AM2005" s="59">
        <v>0</v>
      </c>
      <c r="AN2005" s="59">
        <v>2748960</v>
      </c>
      <c r="AO2005" s="59">
        <v>0</v>
      </c>
      <c r="AP2005" s="59">
        <v>0</v>
      </c>
      <c r="AQ2005" s="59">
        <v>0</v>
      </c>
      <c r="AR2005" s="59">
        <v>0</v>
      </c>
      <c r="AS2005" s="59">
        <v>0</v>
      </c>
      <c r="AT2005" s="59">
        <v>0</v>
      </c>
      <c r="AU2005" s="59">
        <v>0</v>
      </c>
      <c r="AV2005" s="59">
        <v>0</v>
      </c>
      <c r="AW2005" s="59">
        <v>0</v>
      </c>
      <c r="AX2005" s="59">
        <v>0</v>
      </c>
      <c r="AY2005" s="2">
        <v>0</v>
      </c>
      <c r="AZ2005" s="12" t="str">
        <f t="shared" si="236"/>
        <v>OK</v>
      </c>
      <c r="BA2005" s="12" t="str">
        <f t="shared" si="237"/>
        <v>OK</v>
      </c>
      <c r="BB2005" s="6">
        <f t="shared" si="238"/>
        <v>0</v>
      </c>
      <c r="BC2005" s="13">
        <f t="shared" si="239"/>
        <v>18608345</v>
      </c>
      <c r="BD2005" s="13">
        <f t="shared" si="240"/>
        <v>18608345</v>
      </c>
      <c r="BE2005" s="6">
        <f t="shared" si="241"/>
        <v>0</v>
      </c>
      <c r="BF2005" s="6">
        <f t="shared" si="242"/>
        <v>0</v>
      </c>
    </row>
    <row r="2006" spans="2:58" ht="99.75" x14ac:dyDescent="0.25">
      <c r="B2006" s="39" t="s">
        <v>2453</v>
      </c>
      <c r="C2006" s="39" t="s">
        <v>2088</v>
      </c>
      <c r="D2006" s="39" t="s">
        <v>37</v>
      </c>
      <c r="E2006" s="40" t="s">
        <v>2430</v>
      </c>
      <c r="F2006" s="40" t="s">
        <v>2431</v>
      </c>
      <c r="G2006" s="40" t="s">
        <v>40</v>
      </c>
      <c r="H2006" s="40">
        <v>80101500</v>
      </c>
      <c r="I2006" s="40" t="s">
        <v>8172</v>
      </c>
      <c r="J2006" s="40" t="s">
        <v>221</v>
      </c>
      <c r="K2006" s="40" t="s">
        <v>2452</v>
      </c>
      <c r="L2006" s="41" t="s">
        <v>159</v>
      </c>
      <c r="M2006" s="41" t="s">
        <v>159</v>
      </c>
      <c r="N2006" s="41">
        <v>6</v>
      </c>
      <c r="O2006" s="41" t="s">
        <v>223</v>
      </c>
      <c r="P2006" s="41" t="s">
        <v>224</v>
      </c>
      <c r="Q2006" s="58">
        <v>19031262</v>
      </c>
      <c r="R2006" s="58">
        <v>19031262</v>
      </c>
      <c r="S2006" s="41" t="s">
        <v>225</v>
      </c>
      <c r="T2006" s="41" t="s">
        <v>221</v>
      </c>
      <c r="U2006" s="40" t="s">
        <v>1416</v>
      </c>
      <c r="V2006" s="40" t="s">
        <v>1531</v>
      </c>
      <c r="W2006" s="40" t="s">
        <v>1531</v>
      </c>
      <c r="X2006" s="40" t="s">
        <v>229</v>
      </c>
      <c r="Y2006" s="40" t="s">
        <v>230</v>
      </c>
      <c r="Z2006" s="40" t="s">
        <v>1420</v>
      </c>
      <c r="AA2006" s="59">
        <v>0</v>
      </c>
      <c r="AB2006" s="59">
        <v>0</v>
      </c>
      <c r="AC2006" s="59">
        <v>0</v>
      </c>
      <c r="AD2006" s="59">
        <v>0</v>
      </c>
      <c r="AE2006" s="59">
        <v>0</v>
      </c>
      <c r="AF2006" s="59">
        <v>0</v>
      </c>
      <c r="AG2006" s="59">
        <v>0</v>
      </c>
      <c r="AH2006" s="59">
        <v>0</v>
      </c>
      <c r="AI2006" s="59">
        <v>0</v>
      </c>
      <c r="AJ2006" s="59">
        <v>0</v>
      </c>
      <c r="AK2006" s="59">
        <v>0</v>
      </c>
      <c r="AL2006" s="59">
        <v>0</v>
      </c>
      <c r="AM2006" s="59">
        <v>19031262</v>
      </c>
      <c r="AN2006" s="59">
        <v>0</v>
      </c>
      <c r="AO2006" s="59">
        <v>0</v>
      </c>
      <c r="AP2006" s="59">
        <v>3171877</v>
      </c>
      <c r="AQ2006" s="59">
        <v>0</v>
      </c>
      <c r="AR2006" s="59">
        <v>3171877</v>
      </c>
      <c r="AS2006" s="59">
        <v>0</v>
      </c>
      <c r="AT2006" s="59">
        <v>3171877</v>
      </c>
      <c r="AU2006" s="59">
        <v>0</v>
      </c>
      <c r="AV2006" s="59">
        <v>3171877</v>
      </c>
      <c r="AW2006" s="59">
        <v>0</v>
      </c>
      <c r="AX2006" s="59">
        <v>6343754</v>
      </c>
      <c r="AY2006" s="2">
        <v>0</v>
      </c>
      <c r="AZ2006" s="12" t="str">
        <f t="shared" si="236"/>
        <v>OK</v>
      </c>
      <c r="BA2006" s="12" t="str">
        <f t="shared" si="237"/>
        <v>OK</v>
      </c>
      <c r="BB2006" s="6">
        <f t="shared" si="238"/>
        <v>0</v>
      </c>
      <c r="BC2006" s="13">
        <f t="shared" si="239"/>
        <v>19031262</v>
      </c>
      <c r="BD2006" s="13">
        <f t="shared" si="240"/>
        <v>19031262</v>
      </c>
      <c r="BE2006" s="6">
        <f t="shared" si="241"/>
        <v>0</v>
      </c>
      <c r="BF2006" s="6">
        <f t="shared" si="242"/>
        <v>0</v>
      </c>
    </row>
    <row r="2007" spans="2:58" ht="171" x14ac:dyDescent="0.25">
      <c r="B2007" s="39" t="s">
        <v>2454</v>
      </c>
      <c r="C2007" s="39" t="s">
        <v>2088</v>
      </c>
      <c r="D2007" s="39" t="s">
        <v>37</v>
      </c>
      <c r="E2007" s="40" t="s">
        <v>2430</v>
      </c>
      <c r="F2007" s="40" t="s">
        <v>2431</v>
      </c>
      <c r="G2007" s="40" t="s">
        <v>40</v>
      </c>
      <c r="H2007" s="40">
        <v>80101500</v>
      </c>
      <c r="I2007" s="40" t="s">
        <v>8172</v>
      </c>
      <c r="J2007" s="40" t="s">
        <v>221</v>
      </c>
      <c r="K2007" s="40" t="s">
        <v>2455</v>
      </c>
      <c r="L2007" s="41" t="s">
        <v>153</v>
      </c>
      <c r="M2007" s="41" t="s">
        <v>153</v>
      </c>
      <c r="N2007" s="41">
        <v>12</v>
      </c>
      <c r="O2007" s="41" t="s">
        <v>223</v>
      </c>
      <c r="P2007" s="41" t="s">
        <v>224</v>
      </c>
      <c r="Q2007" s="58">
        <v>109311010</v>
      </c>
      <c r="R2007" s="58">
        <v>109311010</v>
      </c>
      <c r="S2007" s="41" t="s">
        <v>225</v>
      </c>
      <c r="T2007" s="41" t="s">
        <v>221</v>
      </c>
      <c r="U2007" s="40" t="s">
        <v>1416</v>
      </c>
      <c r="V2007" s="40" t="s">
        <v>1531</v>
      </c>
      <c r="W2007" s="40" t="s">
        <v>1531</v>
      </c>
      <c r="X2007" s="40" t="s">
        <v>229</v>
      </c>
      <c r="Y2007" s="40" t="s">
        <v>230</v>
      </c>
      <c r="Z2007" s="40" t="s">
        <v>1420</v>
      </c>
      <c r="AA2007" s="59">
        <v>109311010</v>
      </c>
      <c r="AB2007" s="59">
        <v>0</v>
      </c>
      <c r="AC2007" s="59">
        <v>0</v>
      </c>
      <c r="AD2007" s="59">
        <v>9211602</v>
      </c>
      <c r="AE2007" s="59">
        <v>0</v>
      </c>
      <c r="AF2007" s="59">
        <v>9211602</v>
      </c>
      <c r="AG2007" s="59">
        <v>0</v>
      </c>
      <c r="AH2007" s="59">
        <v>9211602</v>
      </c>
      <c r="AI2007" s="59">
        <v>0</v>
      </c>
      <c r="AJ2007" s="59">
        <v>9211602</v>
      </c>
      <c r="AK2007" s="59">
        <v>0</v>
      </c>
      <c r="AL2007" s="59">
        <v>9211602</v>
      </c>
      <c r="AM2007" s="59">
        <v>0</v>
      </c>
      <c r="AN2007" s="59">
        <v>9211602</v>
      </c>
      <c r="AO2007" s="59">
        <v>0</v>
      </c>
      <c r="AP2007" s="59">
        <v>9211602</v>
      </c>
      <c r="AQ2007" s="59">
        <v>0</v>
      </c>
      <c r="AR2007" s="59">
        <v>9211602</v>
      </c>
      <c r="AS2007" s="59">
        <v>0</v>
      </c>
      <c r="AT2007" s="59">
        <v>9211602</v>
      </c>
      <c r="AU2007" s="59">
        <v>0</v>
      </c>
      <c r="AV2007" s="59">
        <v>9211602</v>
      </c>
      <c r="AW2007" s="59">
        <v>0</v>
      </c>
      <c r="AX2007" s="59">
        <v>17194990</v>
      </c>
      <c r="AY2007" s="2">
        <v>0</v>
      </c>
      <c r="AZ2007" s="12" t="str">
        <f t="shared" si="236"/>
        <v>OK</v>
      </c>
      <c r="BA2007" s="12" t="str">
        <f t="shared" si="237"/>
        <v>OK</v>
      </c>
      <c r="BB2007" s="6">
        <f t="shared" si="238"/>
        <v>0</v>
      </c>
      <c r="BC2007" s="13">
        <f t="shared" si="239"/>
        <v>109311010</v>
      </c>
      <c r="BD2007" s="13">
        <f t="shared" si="240"/>
        <v>109311010</v>
      </c>
      <c r="BE2007" s="6">
        <f t="shared" si="241"/>
        <v>0</v>
      </c>
      <c r="BF2007" s="6">
        <f t="shared" si="242"/>
        <v>0</v>
      </c>
    </row>
    <row r="2008" spans="2:58" ht="171" x14ac:dyDescent="0.25">
      <c r="B2008" s="39" t="s">
        <v>2456</v>
      </c>
      <c r="C2008" s="39" t="s">
        <v>2088</v>
      </c>
      <c r="D2008" s="39" t="s">
        <v>37</v>
      </c>
      <c r="E2008" s="40" t="s">
        <v>2430</v>
      </c>
      <c r="F2008" s="40" t="s">
        <v>2431</v>
      </c>
      <c r="G2008" s="40" t="s">
        <v>40</v>
      </c>
      <c r="H2008" s="40">
        <v>80101500</v>
      </c>
      <c r="I2008" s="40" t="s">
        <v>8172</v>
      </c>
      <c r="J2008" s="40" t="s">
        <v>221</v>
      </c>
      <c r="K2008" s="40" t="s">
        <v>2455</v>
      </c>
      <c r="L2008" s="41" t="s">
        <v>153</v>
      </c>
      <c r="M2008" s="41" t="s">
        <v>153</v>
      </c>
      <c r="N2008" s="41">
        <v>12</v>
      </c>
      <c r="O2008" s="41" t="s">
        <v>223</v>
      </c>
      <c r="P2008" s="41" t="s">
        <v>224</v>
      </c>
      <c r="Q2008" s="58">
        <v>109311010</v>
      </c>
      <c r="R2008" s="58">
        <v>109311010</v>
      </c>
      <c r="S2008" s="41" t="s">
        <v>225</v>
      </c>
      <c r="T2008" s="41" t="s">
        <v>221</v>
      </c>
      <c r="U2008" s="40" t="s">
        <v>1416</v>
      </c>
      <c r="V2008" s="40" t="s">
        <v>1531</v>
      </c>
      <c r="W2008" s="40" t="s">
        <v>1531</v>
      </c>
      <c r="X2008" s="40" t="s">
        <v>229</v>
      </c>
      <c r="Y2008" s="40" t="s">
        <v>230</v>
      </c>
      <c r="Z2008" s="40" t="s">
        <v>1420</v>
      </c>
      <c r="AA2008" s="59">
        <v>109311010</v>
      </c>
      <c r="AB2008" s="59">
        <v>0</v>
      </c>
      <c r="AC2008" s="59">
        <v>0</v>
      </c>
      <c r="AD2008" s="59">
        <v>9211602</v>
      </c>
      <c r="AE2008" s="59">
        <v>0</v>
      </c>
      <c r="AF2008" s="59">
        <v>9211602</v>
      </c>
      <c r="AG2008" s="59">
        <v>0</v>
      </c>
      <c r="AH2008" s="59">
        <v>9211602</v>
      </c>
      <c r="AI2008" s="59">
        <v>0</v>
      </c>
      <c r="AJ2008" s="59">
        <v>9211602</v>
      </c>
      <c r="AK2008" s="59">
        <v>0</v>
      </c>
      <c r="AL2008" s="59">
        <v>9211602</v>
      </c>
      <c r="AM2008" s="59">
        <v>0</v>
      </c>
      <c r="AN2008" s="59">
        <v>9211602</v>
      </c>
      <c r="AO2008" s="59">
        <v>0</v>
      </c>
      <c r="AP2008" s="59">
        <v>9211602</v>
      </c>
      <c r="AQ2008" s="59">
        <v>0</v>
      </c>
      <c r="AR2008" s="59">
        <v>9211602</v>
      </c>
      <c r="AS2008" s="59">
        <v>0</v>
      </c>
      <c r="AT2008" s="59">
        <v>9211602</v>
      </c>
      <c r="AU2008" s="59">
        <v>0</v>
      </c>
      <c r="AV2008" s="59">
        <v>9211602</v>
      </c>
      <c r="AW2008" s="59">
        <v>0</v>
      </c>
      <c r="AX2008" s="59">
        <v>17194990</v>
      </c>
      <c r="AY2008" s="2">
        <v>0</v>
      </c>
      <c r="AZ2008" s="12" t="str">
        <f t="shared" si="236"/>
        <v>OK</v>
      </c>
      <c r="BA2008" s="12" t="str">
        <f t="shared" si="237"/>
        <v>OK</v>
      </c>
      <c r="BB2008" s="6">
        <f t="shared" si="238"/>
        <v>0</v>
      </c>
      <c r="BC2008" s="13">
        <f t="shared" si="239"/>
        <v>109311010</v>
      </c>
      <c r="BD2008" s="13">
        <f t="shared" si="240"/>
        <v>109311010</v>
      </c>
      <c r="BE2008" s="6">
        <f t="shared" si="241"/>
        <v>0</v>
      </c>
      <c r="BF2008" s="6">
        <f t="shared" si="242"/>
        <v>0</v>
      </c>
    </row>
    <row r="2009" spans="2:58" ht="171" x14ac:dyDescent="0.25">
      <c r="B2009" s="39" t="s">
        <v>2457</v>
      </c>
      <c r="C2009" s="39" t="s">
        <v>2088</v>
      </c>
      <c r="D2009" s="39" t="s">
        <v>37</v>
      </c>
      <c r="E2009" s="40" t="s">
        <v>2430</v>
      </c>
      <c r="F2009" s="40" t="s">
        <v>2431</v>
      </c>
      <c r="G2009" s="40" t="s">
        <v>40</v>
      </c>
      <c r="H2009" s="40">
        <v>80101500</v>
      </c>
      <c r="I2009" s="40" t="s">
        <v>8172</v>
      </c>
      <c r="J2009" s="40" t="s">
        <v>221</v>
      </c>
      <c r="K2009" s="40" t="s">
        <v>2455</v>
      </c>
      <c r="L2009" s="41" t="s">
        <v>153</v>
      </c>
      <c r="M2009" s="41" t="s">
        <v>153</v>
      </c>
      <c r="N2009" s="41">
        <v>12</v>
      </c>
      <c r="O2009" s="41" t="s">
        <v>223</v>
      </c>
      <c r="P2009" s="41" t="s">
        <v>224</v>
      </c>
      <c r="Q2009" s="58">
        <v>109311010</v>
      </c>
      <c r="R2009" s="58">
        <v>109311010</v>
      </c>
      <c r="S2009" s="41" t="s">
        <v>225</v>
      </c>
      <c r="T2009" s="41" t="s">
        <v>221</v>
      </c>
      <c r="U2009" s="40" t="s">
        <v>1416</v>
      </c>
      <c r="V2009" s="40" t="s">
        <v>1531</v>
      </c>
      <c r="W2009" s="40" t="s">
        <v>1531</v>
      </c>
      <c r="X2009" s="40" t="s">
        <v>229</v>
      </c>
      <c r="Y2009" s="40" t="s">
        <v>230</v>
      </c>
      <c r="Z2009" s="40" t="s">
        <v>1420</v>
      </c>
      <c r="AA2009" s="59">
        <v>109311010</v>
      </c>
      <c r="AB2009" s="59">
        <v>0</v>
      </c>
      <c r="AC2009" s="59">
        <v>0</v>
      </c>
      <c r="AD2009" s="59">
        <v>9211602</v>
      </c>
      <c r="AE2009" s="59">
        <v>0</v>
      </c>
      <c r="AF2009" s="59">
        <v>9211602</v>
      </c>
      <c r="AG2009" s="59">
        <v>0</v>
      </c>
      <c r="AH2009" s="59">
        <v>9211602</v>
      </c>
      <c r="AI2009" s="59">
        <v>0</v>
      </c>
      <c r="AJ2009" s="59">
        <v>9211602</v>
      </c>
      <c r="AK2009" s="59">
        <v>0</v>
      </c>
      <c r="AL2009" s="59">
        <v>9211602</v>
      </c>
      <c r="AM2009" s="59">
        <v>0</v>
      </c>
      <c r="AN2009" s="59">
        <v>9211602</v>
      </c>
      <c r="AO2009" s="59">
        <v>0</v>
      </c>
      <c r="AP2009" s="59">
        <v>9211602</v>
      </c>
      <c r="AQ2009" s="59">
        <v>0</v>
      </c>
      <c r="AR2009" s="59">
        <v>9211602</v>
      </c>
      <c r="AS2009" s="59">
        <v>0</v>
      </c>
      <c r="AT2009" s="59">
        <v>9211602</v>
      </c>
      <c r="AU2009" s="59">
        <v>0</v>
      </c>
      <c r="AV2009" s="59">
        <v>9211602</v>
      </c>
      <c r="AW2009" s="59">
        <v>0</v>
      </c>
      <c r="AX2009" s="59">
        <v>17194990</v>
      </c>
      <c r="AY2009" s="2">
        <v>0</v>
      </c>
      <c r="AZ2009" s="12" t="str">
        <f t="shared" si="236"/>
        <v>OK</v>
      </c>
      <c r="BA2009" s="12" t="str">
        <f t="shared" si="237"/>
        <v>OK</v>
      </c>
      <c r="BB2009" s="6">
        <f t="shared" si="238"/>
        <v>0</v>
      </c>
      <c r="BC2009" s="13">
        <f t="shared" si="239"/>
        <v>109311010</v>
      </c>
      <c r="BD2009" s="13">
        <f t="shared" si="240"/>
        <v>109311010</v>
      </c>
      <c r="BE2009" s="6">
        <f t="shared" si="241"/>
        <v>0</v>
      </c>
      <c r="BF2009" s="6">
        <f t="shared" si="242"/>
        <v>0</v>
      </c>
    </row>
    <row r="2010" spans="2:58" ht="171" x14ac:dyDescent="0.25">
      <c r="B2010" s="39" t="s">
        <v>2458</v>
      </c>
      <c r="C2010" s="39" t="s">
        <v>2088</v>
      </c>
      <c r="D2010" s="39" t="s">
        <v>37</v>
      </c>
      <c r="E2010" s="40" t="s">
        <v>2430</v>
      </c>
      <c r="F2010" s="40" t="s">
        <v>2431</v>
      </c>
      <c r="G2010" s="40" t="s">
        <v>40</v>
      </c>
      <c r="H2010" s="40">
        <v>80101500</v>
      </c>
      <c r="I2010" s="40" t="s">
        <v>8172</v>
      </c>
      <c r="J2010" s="40" t="s">
        <v>221</v>
      </c>
      <c r="K2010" s="40" t="s">
        <v>2455</v>
      </c>
      <c r="L2010" s="41" t="s">
        <v>153</v>
      </c>
      <c r="M2010" s="41" t="s">
        <v>153</v>
      </c>
      <c r="N2010" s="41">
        <v>12</v>
      </c>
      <c r="O2010" s="41" t="s">
        <v>223</v>
      </c>
      <c r="P2010" s="41" t="s">
        <v>224</v>
      </c>
      <c r="Q2010" s="58">
        <v>109311010</v>
      </c>
      <c r="R2010" s="58">
        <v>109311010</v>
      </c>
      <c r="S2010" s="41" t="s">
        <v>225</v>
      </c>
      <c r="T2010" s="41" t="s">
        <v>221</v>
      </c>
      <c r="U2010" s="40" t="s">
        <v>1416</v>
      </c>
      <c r="V2010" s="40" t="s">
        <v>1531</v>
      </c>
      <c r="W2010" s="40" t="s">
        <v>1531</v>
      </c>
      <c r="X2010" s="40" t="s">
        <v>229</v>
      </c>
      <c r="Y2010" s="40" t="s">
        <v>230</v>
      </c>
      <c r="Z2010" s="40" t="s">
        <v>1420</v>
      </c>
      <c r="AA2010" s="59">
        <v>109311010</v>
      </c>
      <c r="AB2010" s="59">
        <v>0</v>
      </c>
      <c r="AC2010" s="59">
        <v>0</v>
      </c>
      <c r="AD2010" s="59">
        <v>9211602</v>
      </c>
      <c r="AE2010" s="59">
        <v>0</v>
      </c>
      <c r="AF2010" s="59">
        <v>9211602</v>
      </c>
      <c r="AG2010" s="59">
        <v>0</v>
      </c>
      <c r="AH2010" s="59">
        <v>9211602</v>
      </c>
      <c r="AI2010" s="59">
        <v>0</v>
      </c>
      <c r="AJ2010" s="59">
        <v>9211602</v>
      </c>
      <c r="AK2010" s="59">
        <v>0</v>
      </c>
      <c r="AL2010" s="59">
        <v>9211602</v>
      </c>
      <c r="AM2010" s="59">
        <v>0</v>
      </c>
      <c r="AN2010" s="59">
        <v>9211602</v>
      </c>
      <c r="AO2010" s="59">
        <v>0</v>
      </c>
      <c r="AP2010" s="59">
        <v>9211602</v>
      </c>
      <c r="AQ2010" s="59">
        <v>0</v>
      </c>
      <c r="AR2010" s="59">
        <v>9211602</v>
      </c>
      <c r="AS2010" s="59">
        <v>0</v>
      </c>
      <c r="AT2010" s="59">
        <v>9211602</v>
      </c>
      <c r="AU2010" s="59">
        <v>0</v>
      </c>
      <c r="AV2010" s="59">
        <v>9211602</v>
      </c>
      <c r="AW2010" s="59">
        <v>0</v>
      </c>
      <c r="AX2010" s="59">
        <v>17194990</v>
      </c>
      <c r="AY2010" s="2">
        <v>0</v>
      </c>
      <c r="AZ2010" s="12" t="str">
        <f t="shared" si="236"/>
        <v>OK</v>
      </c>
      <c r="BA2010" s="12" t="str">
        <f t="shared" si="237"/>
        <v>OK</v>
      </c>
      <c r="BB2010" s="6">
        <f t="shared" si="238"/>
        <v>0</v>
      </c>
      <c r="BC2010" s="13">
        <f t="shared" si="239"/>
        <v>109311010</v>
      </c>
      <c r="BD2010" s="13">
        <f t="shared" si="240"/>
        <v>109311010</v>
      </c>
      <c r="BE2010" s="6">
        <f t="shared" si="241"/>
        <v>0</v>
      </c>
      <c r="BF2010" s="6">
        <f t="shared" si="242"/>
        <v>0</v>
      </c>
    </row>
    <row r="2011" spans="2:58" ht="171" x14ac:dyDescent="0.25">
      <c r="B2011" s="39" t="s">
        <v>2459</v>
      </c>
      <c r="C2011" s="39" t="s">
        <v>2088</v>
      </c>
      <c r="D2011" s="39" t="s">
        <v>37</v>
      </c>
      <c r="E2011" s="40" t="s">
        <v>2430</v>
      </c>
      <c r="F2011" s="40" t="s">
        <v>2431</v>
      </c>
      <c r="G2011" s="40" t="s">
        <v>40</v>
      </c>
      <c r="H2011" s="40">
        <v>80101500</v>
      </c>
      <c r="I2011" s="40" t="s">
        <v>8172</v>
      </c>
      <c r="J2011" s="40" t="s">
        <v>221</v>
      </c>
      <c r="K2011" s="40" t="s">
        <v>2455</v>
      </c>
      <c r="L2011" s="41" t="s">
        <v>153</v>
      </c>
      <c r="M2011" s="41" t="s">
        <v>153</v>
      </c>
      <c r="N2011" s="41">
        <v>12</v>
      </c>
      <c r="O2011" s="41" t="s">
        <v>223</v>
      </c>
      <c r="P2011" s="41" t="s">
        <v>224</v>
      </c>
      <c r="Q2011" s="58">
        <v>109311010</v>
      </c>
      <c r="R2011" s="58">
        <v>109311010</v>
      </c>
      <c r="S2011" s="41" t="s">
        <v>225</v>
      </c>
      <c r="T2011" s="41" t="s">
        <v>221</v>
      </c>
      <c r="U2011" s="40" t="s">
        <v>1416</v>
      </c>
      <c r="V2011" s="40" t="s">
        <v>1531</v>
      </c>
      <c r="W2011" s="40" t="s">
        <v>1531</v>
      </c>
      <c r="X2011" s="40" t="s">
        <v>229</v>
      </c>
      <c r="Y2011" s="40" t="s">
        <v>230</v>
      </c>
      <c r="Z2011" s="40" t="s">
        <v>1420</v>
      </c>
      <c r="AA2011" s="59">
        <v>109311010</v>
      </c>
      <c r="AB2011" s="59">
        <v>0</v>
      </c>
      <c r="AC2011" s="59">
        <v>0</v>
      </c>
      <c r="AD2011" s="59">
        <v>9211602</v>
      </c>
      <c r="AE2011" s="59">
        <v>0</v>
      </c>
      <c r="AF2011" s="59">
        <v>9211602</v>
      </c>
      <c r="AG2011" s="59">
        <v>0</v>
      </c>
      <c r="AH2011" s="59">
        <v>9211602</v>
      </c>
      <c r="AI2011" s="59">
        <v>0</v>
      </c>
      <c r="AJ2011" s="59">
        <v>9211602</v>
      </c>
      <c r="AK2011" s="59">
        <v>0</v>
      </c>
      <c r="AL2011" s="59">
        <v>9211602</v>
      </c>
      <c r="AM2011" s="59">
        <v>0</v>
      </c>
      <c r="AN2011" s="59">
        <v>9211602</v>
      </c>
      <c r="AO2011" s="59">
        <v>0</v>
      </c>
      <c r="AP2011" s="59">
        <v>9211602</v>
      </c>
      <c r="AQ2011" s="59">
        <v>0</v>
      </c>
      <c r="AR2011" s="59">
        <v>9211602</v>
      </c>
      <c r="AS2011" s="59">
        <v>0</v>
      </c>
      <c r="AT2011" s="59">
        <v>9211602</v>
      </c>
      <c r="AU2011" s="59">
        <v>0</v>
      </c>
      <c r="AV2011" s="59">
        <v>9211602</v>
      </c>
      <c r="AW2011" s="59">
        <v>0</v>
      </c>
      <c r="AX2011" s="59">
        <v>17194990</v>
      </c>
      <c r="AY2011" s="2">
        <v>0</v>
      </c>
      <c r="AZ2011" s="12" t="str">
        <f t="shared" si="236"/>
        <v>OK</v>
      </c>
      <c r="BA2011" s="12" t="str">
        <f t="shared" si="237"/>
        <v>OK</v>
      </c>
      <c r="BB2011" s="6">
        <f t="shared" si="238"/>
        <v>0</v>
      </c>
      <c r="BC2011" s="13">
        <f t="shared" si="239"/>
        <v>109311010</v>
      </c>
      <c r="BD2011" s="13">
        <f t="shared" si="240"/>
        <v>109311010</v>
      </c>
      <c r="BE2011" s="6">
        <f t="shared" si="241"/>
        <v>0</v>
      </c>
      <c r="BF2011" s="6">
        <f t="shared" si="242"/>
        <v>0</v>
      </c>
    </row>
    <row r="2012" spans="2:58" ht="171" x14ac:dyDescent="0.25">
      <c r="B2012" s="39" t="s">
        <v>2460</v>
      </c>
      <c r="C2012" s="39" t="s">
        <v>2088</v>
      </c>
      <c r="D2012" s="39" t="s">
        <v>37</v>
      </c>
      <c r="E2012" s="40" t="s">
        <v>2430</v>
      </c>
      <c r="F2012" s="40" t="s">
        <v>2431</v>
      </c>
      <c r="G2012" s="40" t="s">
        <v>40</v>
      </c>
      <c r="H2012" s="40">
        <v>80101500</v>
      </c>
      <c r="I2012" s="40" t="s">
        <v>8172</v>
      </c>
      <c r="J2012" s="40" t="s">
        <v>221</v>
      </c>
      <c r="K2012" s="40" t="s">
        <v>2455</v>
      </c>
      <c r="L2012" s="41" t="s">
        <v>153</v>
      </c>
      <c r="M2012" s="41" t="s">
        <v>153</v>
      </c>
      <c r="N2012" s="41">
        <v>12</v>
      </c>
      <c r="O2012" s="41" t="s">
        <v>223</v>
      </c>
      <c r="P2012" s="41" t="s">
        <v>224</v>
      </c>
      <c r="Q2012" s="58">
        <v>109311010</v>
      </c>
      <c r="R2012" s="58">
        <v>109311010</v>
      </c>
      <c r="S2012" s="41" t="s">
        <v>225</v>
      </c>
      <c r="T2012" s="41" t="s">
        <v>221</v>
      </c>
      <c r="U2012" s="40" t="s">
        <v>1416</v>
      </c>
      <c r="V2012" s="40" t="s">
        <v>1531</v>
      </c>
      <c r="W2012" s="40" t="s">
        <v>1531</v>
      </c>
      <c r="X2012" s="40" t="s">
        <v>229</v>
      </c>
      <c r="Y2012" s="40" t="s">
        <v>230</v>
      </c>
      <c r="Z2012" s="40" t="s">
        <v>1420</v>
      </c>
      <c r="AA2012" s="59">
        <v>109311010</v>
      </c>
      <c r="AB2012" s="59">
        <v>0</v>
      </c>
      <c r="AC2012" s="59">
        <v>0</v>
      </c>
      <c r="AD2012" s="59">
        <v>9211602</v>
      </c>
      <c r="AE2012" s="59">
        <v>0</v>
      </c>
      <c r="AF2012" s="59">
        <v>9211602</v>
      </c>
      <c r="AG2012" s="59">
        <v>0</v>
      </c>
      <c r="AH2012" s="59">
        <v>9211602</v>
      </c>
      <c r="AI2012" s="59">
        <v>0</v>
      </c>
      <c r="AJ2012" s="59">
        <v>9211602</v>
      </c>
      <c r="AK2012" s="59">
        <v>0</v>
      </c>
      <c r="AL2012" s="59">
        <v>9211602</v>
      </c>
      <c r="AM2012" s="59">
        <v>0</v>
      </c>
      <c r="AN2012" s="59">
        <v>9211602</v>
      </c>
      <c r="AO2012" s="59">
        <v>0</v>
      </c>
      <c r="AP2012" s="59">
        <v>9211602</v>
      </c>
      <c r="AQ2012" s="59">
        <v>0</v>
      </c>
      <c r="AR2012" s="59">
        <v>9211602</v>
      </c>
      <c r="AS2012" s="59">
        <v>0</v>
      </c>
      <c r="AT2012" s="59">
        <v>9211602</v>
      </c>
      <c r="AU2012" s="59">
        <v>0</v>
      </c>
      <c r="AV2012" s="59">
        <v>9211602</v>
      </c>
      <c r="AW2012" s="59">
        <v>0</v>
      </c>
      <c r="AX2012" s="59">
        <v>17194990</v>
      </c>
      <c r="AY2012" s="2">
        <v>0</v>
      </c>
      <c r="AZ2012" s="12" t="str">
        <f t="shared" si="236"/>
        <v>OK</v>
      </c>
      <c r="BA2012" s="12" t="str">
        <f t="shared" si="237"/>
        <v>OK</v>
      </c>
      <c r="BB2012" s="6">
        <f t="shared" si="238"/>
        <v>0</v>
      </c>
      <c r="BC2012" s="13">
        <f t="shared" si="239"/>
        <v>109311010</v>
      </c>
      <c r="BD2012" s="13">
        <f t="shared" si="240"/>
        <v>109311010</v>
      </c>
      <c r="BE2012" s="6">
        <f t="shared" si="241"/>
        <v>0</v>
      </c>
      <c r="BF2012" s="6">
        <f t="shared" si="242"/>
        <v>0</v>
      </c>
    </row>
    <row r="2013" spans="2:58" ht="114" x14ac:dyDescent="0.25">
      <c r="B2013" s="39" t="s">
        <v>2461</v>
      </c>
      <c r="C2013" s="39" t="s">
        <v>2088</v>
      </c>
      <c r="D2013" s="39" t="s">
        <v>37</v>
      </c>
      <c r="E2013" s="40" t="s">
        <v>2430</v>
      </c>
      <c r="F2013" s="40" t="s">
        <v>2431</v>
      </c>
      <c r="G2013" s="40" t="s">
        <v>40</v>
      </c>
      <c r="H2013" s="40">
        <v>80101500</v>
      </c>
      <c r="I2013" s="40" t="s">
        <v>8172</v>
      </c>
      <c r="J2013" s="40" t="s">
        <v>221</v>
      </c>
      <c r="K2013" s="40" t="s">
        <v>2462</v>
      </c>
      <c r="L2013" s="41" t="s">
        <v>153</v>
      </c>
      <c r="M2013" s="41" t="s">
        <v>153</v>
      </c>
      <c r="N2013" s="41">
        <v>6</v>
      </c>
      <c r="O2013" s="41" t="s">
        <v>223</v>
      </c>
      <c r="P2013" s="41" t="s">
        <v>224</v>
      </c>
      <c r="Q2013" s="58">
        <v>54041399</v>
      </c>
      <c r="R2013" s="58">
        <v>54041399</v>
      </c>
      <c r="S2013" s="41" t="s">
        <v>225</v>
      </c>
      <c r="T2013" s="41" t="s">
        <v>221</v>
      </c>
      <c r="U2013" s="40" t="s">
        <v>1416</v>
      </c>
      <c r="V2013" s="40" t="s">
        <v>1531</v>
      </c>
      <c r="W2013" s="40" t="s">
        <v>1531</v>
      </c>
      <c r="X2013" s="40" t="s">
        <v>229</v>
      </c>
      <c r="Y2013" s="40" t="s">
        <v>230</v>
      </c>
      <c r="Z2013" s="40" t="s">
        <v>1420</v>
      </c>
      <c r="AA2013" s="59">
        <v>54041399</v>
      </c>
      <c r="AB2013" s="59">
        <v>0</v>
      </c>
      <c r="AC2013" s="59">
        <v>0</v>
      </c>
      <c r="AD2013" s="59">
        <v>9211602</v>
      </c>
      <c r="AE2013" s="59">
        <v>0</v>
      </c>
      <c r="AF2013" s="59">
        <v>9211602</v>
      </c>
      <c r="AG2013" s="59">
        <v>0</v>
      </c>
      <c r="AH2013" s="59">
        <v>9211602</v>
      </c>
      <c r="AI2013" s="59">
        <v>0</v>
      </c>
      <c r="AJ2013" s="59">
        <v>9211602</v>
      </c>
      <c r="AK2013" s="59">
        <v>0</v>
      </c>
      <c r="AL2013" s="59">
        <v>9211602</v>
      </c>
      <c r="AM2013" s="59">
        <v>0</v>
      </c>
      <c r="AN2013" s="59">
        <v>7983389</v>
      </c>
      <c r="AO2013" s="59">
        <v>0</v>
      </c>
      <c r="AP2013" s="59">
        <v>0</v>
      </c>
      <c r="AQ2013" s="59">
        <v>0</v>
      </c>
      <c r="AR2013" s="59">
        <v>0</v>
      </c>
      <c r="AS2013" s="59">
        <v>0</v>
      </c>
      <c r="AT2013" s="59">
        <v>0</v>
      </c>
      <c r="AU2013" s="59">
        <v>0</v>
      </c>
      <c r="AV2013" s="59">
        <v>0</v>
      </c>
      <c r="AW2013" s="59">
        <v>0</v>
      </c>
      <c r="AX2013" s="59">
        <v>0</v>
      </c>
      <c r="AY2013" s="2">
        <v>0</v>
      </c>
      <c r="AZ2013" s="12" t="str">
        <f t="shared" si="236"/>
        <v>OK</v>
      </c>
      <c r="BA2013" s="12" t="str">
        <f t="shared" si="237"/>
        <v>OK</v>
      </c>
      <c r="BB2013" s="6">
        <f t="shared" si="238"/>
        <v>0</v>
      </c>
      <c r="BC2013" s="13">
        <f t="shared" si="239"/>
        <v>54041399</v>
      </c>
      <c r="BD2013" s="13">
        <f t="shared" si="240"/>
        <v>54041399</v>
      </c>
      <c r="BE2013" s="6">
        <f t="shared" si="241"/>
        <v>0</v>
      </c>
      <c r="BF2013" s="6">
        <f t="shared" si="242"/>
        <v>0</v>
      </c>
    </row>
    <row r="2014" spans="2:58" ht="142.5" x14ac:dyDescent="0.25">
      <c r="B2014" s="39" t="s">
        <v>2463</v>
      </c>
      <c r="C2014" s="39" t="s">
        <v>2088</v>
      </c>
      <c r="D2014" s="39" t="s">
        <v>37</v>
      </c>
      <c r="E2014" s="40" t="s">
        <v>2430</v>
      </c>
      <c r="F2014" s="40" t="s">
        <v>2431</v>
      </c>
      <c r="G2014" s="40" t="s">
        <v>40</v>
      </c>
      <c r="H2014" s="40">
        <v>80101500</v>
      </c>
      <c r="I2014" s="40" t="s">
        <v>8172</v>
      </c>
      <c r="J2014" s="40" t="s">
        <v>221</v>
      </c>
      <c r="K2014" s="40" t="s">
        <v>2464</v>
      </c>
      <c r="L2014" s="41" t="s">
        <v>159</v>
      </c>
      <c r="M2014" s="41" t="s">
        <v>159</v>
      </c>
      <c r="N2014" s="41">
        <v>6</v>
      </c>
      <c r="O2014" s="41" t="s">
        <v>223</v>
      </c>
      <c r="P2014" s="41" t="s">
        <v>224</v>
      </c>
      <c r="Q2014" s="58">
        <v>55269612</v>
      </c>
      <c r="R2014" s="58">
        <v>55269612</v>
      </c>
      <c r="S2014" s="41" t="s">
        <v>225</v>
      </c>
      <c r="T2014" s="41" t="s">
        <v>221</v>
      </c>
      <c r="U2014" s="40" t="s">
        <v>1416</v>
      </c>
      <c r="V2014" s="40" t="s">
        <v>1531</v>
      </c>
      <c r="W2014" s="40" t="s">
        <v>1531</v>
      </c>
      <c r="X2014" s="40" t="s">
        <v>229</v>
      </c>
      <c r="Y2014" s="40" t="s">
        <v>230</v>
      </c>
      <c r="Z2014" s="40" t="s">
        <v>1420</v>
      </c>
      <c r="AA2014" s="59">
        <v>0</v>
      </c>
      <c r="AB2014" s="59">
        <v>0</v>
      </c>
      <c r="AC2014" s="59">
        <v>0</v>
      </c>
      <c r="AD2014" s="59">
        <v>0</v>
      </c>
      <c r="AE2014" s="59">
        <v>0</v>
      </c>
      <c r="AF2014" s="59">
        <v>0</v>
      </c>
      <c r="AG2014" s="59">
        <v>0</v>
      </c>
      <c r="AH2014" s="59">
        <v>0</v>
      </c>
      <c r="AI2014" s="59">
        <v>0</v>
      </c>
      <c r="AJ2014" s="59">
        <v>0</v>
      </c>
      <c r="AK2014" s="59">
        <v>0</v>
      </c>
      <c r="AL2014" s="59">
        <v>0</v>
      </c>
      <c r="AM2014" s="59">
        <v>55269612</v>
      </c>
      <c r="AN2014" s="59">
        <v>0</v>
      </c>
      <c r="AO2014" s="59">
        <v>0</v>
      </c>
      <c r="AP2014" s="59">
        <v>9211602</v>
      </c>
      <c r="AQ2014" s="59">
        <v>0</v>
      </c>
      <c r="AR2014" s="59">
        <v>9211602</v>
      </c>
      <c r="AS2014" s="59">
        <v>0</v>
      </c>
      <c r="AT2014" s="59">
        <v>9211602</v>
      </c>
      <c r="AU2014" s="59">
        <v>0</v>
      </c>
      <c r="AV2014" s="59">
        <v>9211602</v>
      </c>
      <c r="AW2014" s="59">
        <v>0</v>
      </c>
      <c r="AX2014" s="59">
        <v>18423204</v>
      </c>
      <c r="AY2014" s="2">
        <v>0</v>
      </c>
      <c r="AZ2014" s="12" t="str">
        <f t="shared" si="236"/>
        <v>OK</v>
      </c>
      <c r="BA2014" s="12" t="str">
        <f t="shared" si="237"/>
        <v>OK</v>
      </c>
      <c r="BB2014" s="6">
        <f t="shared" si="238"/>
        <v>0</v>
      </c>
      <c r="BC2014" s="13">
        <f t="shared" si="239"/>
        <v>55269612</v>
      </c>
      <c r="BD2014" s="13">
        <f t="shared" si="240"/>
        <v>55269612</v>
      </c>
      <c r="BE2014" s="6">
        <f t="shared" si="241"/>
        <v>0</v>
      </c>
      <c r="BF2014" s="6">
        <f t="shared" si="242"/>
        <v>0</v>
      </c>
    </row>
    <row r="2015" spans="2:58" ht="171" x14ac:dyDescent="0.25">
      <c r="B2015" s="39" t="s">
        <v>2465</v>
      </c>
      <c r="C2015" s="39" t="s">
        <v>2088</v>
      </c>
      <c r="D2015" s="39" t="s">
        <v>37</v>
      </c>
      <c r="E2015" s="40" t="s">
        <v>2430</v>
      </c>
      <c r="F2015" s="40" t="s">
        <v>2431</v>
      </c>
      <c r="G2015" s="40" t="s">
        <v>40</v>
      </c>
      <c r="H2015" s="40">
        <v>80101500</v>
      </c>
      <c r="I2015" s="40" t="s">
        <v>8172</v>
      </c>
      <c r="J2015" s="40" t="s">
        <v>221</v>
      </c>
      <c r="K2015" s="40" t="s">
        <v>2466</v>
      </c>
      <c r="L2015" s="41" t="s">
        <v>153</v>
      </c>
      <c r="M2015" s="41" t="s">
        <v>153</v>
      </c>
      <c r="N2015" s="41">
        <v>12</v>
      </c>
      <c r="O2015" s="41" t="s">
        <v>223</v>
      </c>
      <c r="P2015" s="41" t="s">
        <v>224</v>
      </c>
      <c r="Q2015" s="58">
        <v>109311010</v>
      </c>
      <c r="R2015" s="58">
        <v>109311010</v>
      </c>
      <c r="S2015" s="41" t="s">
        <v>225</v>
      </c>
      <c r="T2015" s="41" t="s">
        <v>221</v>
      </c>
      <c r="U2015" s="40" t="s">
        <v>1416</v>
      </c>
      <c r="V2015" s="40" t="s">
        <v>1531</v>
      </c>
      <c r="W2015" s="40" t="s">
        <v>1531</v>
      </c>
      <c r="X2015" s="40" t="s">
        <v>229</v>
      </c>
      <c r="Y2015" s="40" t="s">
        <v>230</v>
      </c>
      <c r="Z2015" s="40" t="s">
        <v>1420</v>
      </c>
      <c r="AA2015" s="59">
        <v>109311010</v>
      </c>
      <c r="AB2015" s="59">
        <v>0</v>
      </c>
      <c r="AC2015" s="59">
        <v>0</v>
      </c>
      <c r="AD2015" s="59">
        <v>9211602</v>
      </c>
      <c r="AE2015" s="59">
        <v>0</v>
      </c>
      <c r="AF2015" s="59">
        <v>9211602</v>
      </c>
      <c r="AG2015" s="59">
        <v>0</v>
      </c>
      <c r="AH2015" s="59">
        <v>9211602</v>
      </c>
      <c r="AI2015" s="59">
        <v>0</v>
      </c>
      <c r="AJ2015" s="59">
        <v>9211602</v>
      </c>
      <c r="AK2015" s="59">
        <v>0</v>
      </c>
      <c r="AL2015" s="59">
        <v>9211602</v>
      </c>
      <c r="AM2015" s="59">
        <v>0</v>
      </c>
      <c r="AN2015" s="59">
        <v>9211602</v>
      </c>
      <c r="AO2015" s="59">
        <v>0</v>
      </c>
      <c r="AP2015" s="59">
        <v>9211602</v>
      </c>
      <c r="AQ2015" s="59">
        <v>0</v>
      </c>
      <c r="AR2015" s="59">
        <v>9211602</v>
      </c>
      <c r="AS2015" s="59">
        <v>0</v>
      </c>
      <c r="AT2015" s="59">
        <v>9211602</v>
      </c>
      <c r="AU2015" s="59">
        <v>0</v>
      </c>
      <c r="AV2015" s="59">
        <v>9211602</v>
      </c>
      <c r="AW2015" s="59">
        <v>0</v>
      </c>
      <c r="AX2015" s="59">
        <v>17194990</v>
      </c>
      <c r="AY2015" s="2">
        <v>0</v>
      </c>
      <c r="AZ2015" s="12" t="str">
        <f t="shared" si="236"/>
        <v>OK</v>
      </c>
      <c r="BA2015" s="12" t="str">
        <f t="shared" si="237"/>
        <v>OK</v>
      </c>
      <c r="BB2015" s="6">
        <f t="shared" si="238"/>
        <v>0</v>
      </c>
      <c r="BC2015" s="13">
        <f t="shared" si="239"/>
        <v>109311010</v>
      </c>
      <c r="BD2015" s="13">
        <f t="shared" si="240"/>
        <v>109311010</v>
      </c>
      <c r="BE2015" s="6">
        <f t="shared" si="241"/>
        <v>0</v>
      </c>
      <c r="BF2015" s="6">
        <f t="shared" si="242"/>
        <v>0</v>
      </c>
    </row>
    <row r="2016" spans="2:58" ht="128.25" x14ac:dyDescent="0.25">
      <c r="B2016" s="39" t="s">
        <v>2467</v>
      </c>
      <c r="C2016" s="39" t="s">
        <v>2088</v>
      </c>
      <c r="D2016" s="39" t="s">
        <v>37</v>
      </c>
      <c r="E2016" s="40" t="s">
        <v>2430</v>
      </c>
      <c r="F2016" s="40" t="s">
        <v>2431</v>
      </c>
      <c r="G2016" s="40" t="s">
        <v>40</v>
      </c>
      <c r="H2016" s="40">
        <v>80101500</v>
      </c>
      <c r="I2016" s="40" t="s">
        <v>8172</v>
      </c>
      <c r="J2016" s="40" t="s">
        <v>221</v>
      </c>
      <c r="K2016" s="40" t="s">
        <v>2468</v>
      </c>
      <c r="L2016" s="41" t="s">
        <v>153</v>
      </c>
      <c r="M2016" s="41" t="s">
        <v>153</v>
      </c>
      <c r="N2016" s="41">
        <v>12</v>
      </c>
      <c r="O2016" s="41" t="s">
        <v>223</v>
      </c>
      <c r="P2016" s="41" t="s">
        <v>224</v>
      </c>
      <c r="Q2016" s="58">
        <v>61726211</v>
      </c>
      <c r="R2016" s="58">
        <v>61726211</v>
      </c>
      <c r="S2016" s="41" t="s">
        <v>225</v>
      </c>
      <c r="T2016" s="41" t="s">
        <v>221</v>
      </c>
      <c r="U2016" s="40" t="s">
        <v>1416</v>
      </c>
      <c r="V2016" s="40" t="s">
        <v>1531</v>
      </c>
      <c r="W2016" s="40" t="s">
        <v>1531</v>
      </c>
      <c r="X2016" s="40" t="s">
        <v>229</v>
      </c>
      <c r="Y2016" s="40" t="s">
        <v>230</v>
      </c>
      <c r="Z2016" s="40" t="s">
        <v>1420</v>
      </c>
      <c r="AA2016" s="59">
        <v>61726211</v>
      </c>
      <c r="AB2016" s="59">
        <v>0</v>
      </c>
      <c r="AC2016" s="59">
        <v>0</v>
      </c>
      <c r="AD2016" s="59">
        <v>5201647</v>
      </c>
      <c r="AE2016" s="59">
        <v>0</v>
      </c>
      <c r="AF2016" s="59">
        <v>5201647</v>
      </c>
      <c r="AG2016" s="59">
        <v>0</v>
      </c>
      <c r="AH2016" s="59">
        <v>5201647</v>
      </c>
      <c r="AI2016" s="59">
        <v>0</v>
      </c>
      <c r="AJ2016" s="59">
        <v>5201647</v>
      </c>
      <c r="AK2016" s="59">
        <v>0</v>
      </c>
      <c r="AL2016" s="59">
        <v>5201647</v>
      </c>
      <c r="AM2016" s="59">
        <v>0</v>
      </c>
      <c r="AN2016" s="59">
        <v>5201647</v>
      </c>
      <c r="AO2016" s="59">
        <v>0</v>
      </c>
      <c r="AP2016" s="59">
        <v>5201647</v>
      </c>
      <c r="AQ2016" s="59">
        <v>0</v>
      </c>
      <c r="AR2016" s="59">
        <v>5201647</v>
      </c>
      <c r="AS2016" s="59">
        <v>0</v>
      </c>
      <c r="AT2016" s="59">
        <v>5201647</v>
      </c>
      <c r="AU2016" s="59">
        <v>0</v>
      </c>
      <c r="AV2016" s="59">
        <v>5201647</v>
      </c>
      <c r="AW2016" s="59">
        <v>0</v>
      </c>
      <c r="AX2016" s="59">
        <v>9709741</v>
      </c>
      <c r="AY2016" s="2">
        <v>0</v>
      </c>
      <c r="AZ2016" s="12" t="str">
        <f t="shared" si="236"/>
        <v>OK</v>
      </c>
      <c r="BA2016" s="12" t="str">
        <f t="shared" si="237"/>
        <v>OK</v>
      </c>
      <c r="BB2016" s="6">
        <f t="shared" si="238"/>
        <v>0</v>
      </c>
      <c r="BC2016" s="13">
        <f t="shared" si="239"/>
        <v>61726211</v>
      </c>
      <c r="BD2016" s="13">
        <f t="shared" si="240"/>
        <v>61726211</v>
      </c>
      <c r="BE2016" s="6">
        <f t="shared" si="241"/>
        <v>0</v>
      </c>
      <c r="BF2016" s="6">
        <f t="shared" si="242"/>
        <v>0</v>
      </c>
    </row>
    <row r="2017" spans="2:58" ht="114" x14ac:dyDescent="0.25">
      <c r="B2017" s="39" t="s">
        <v>2469</v>
      </c>
      <c r="C2017" s="39" t="s">
        <v>2088</v>
      </c>
      <c r="D2017" s="39" t="s">
        <v>37</v>
      </c>
      <c r="E2017" s="40" t="s">
        <v>2430</v>
      </c>
      <c r="F2017" s="40" t="s">
        <v>2431</v>
      </c>
      <c r="G2017" s="40" t="s">
        <v>40</v>
      </c>
      <c r="H2017" s="40">
        <v>80101500</v>
      </c>
      <c r="I2017" s="40" t="s">
        <v>8172</v>
      </c>
      <c r="J2017" s="40" t="s">
        <v>221</v>
      </c>
      <c r="K2017" s="40" t="s">
        <v>2470</v>
      </c>
      <c r="L2017" s="41" t="s">
        <v>153</v>
      </c>
      <c r="M2017" s="41" t="s">
        <v>153</v>
      </c>
      <c r="N2017" s="41">
        <v>12</v>
      </c>
      <c r="O2017" s="41" t="s">
        <v>223</v>
      </c>
      <c r="P2017" s="41" t="s">
        <v>224</v>
      </c>
      <c r="Q2017" s="58">
        <v>39863717</v>
      </c>
      <c r="R2017" s="58">
        <v>39863717</v>
      </c>
      <c r="S2017" s="41" t="s">
        <v>225</v>
      </c>
      <c r="T2017" s="41" t="s">
        <v>221</v>
      </c>
      <c r="U2017" s="40" t="s">
        <v>1416</v>
      </c>
      <c r="V2017" s="40" t="s">
        <v>1531</v>
      </c>
      <c r="W2017" s="40" t="s">
        <v>1531</v>
      </c>
      <c r="X2017" s="40" t="s">
        <v>229</v>
      </c>
      <c r="Y2017" s="40" t="s">
        <v>230</v>
      </c>
      <c r="Z2017" s="40" t="s">
        <v>1420</v>
      </c>
      <c r="AA2017" s="59">
        <v>39863717</v>
      </c>
      <c r="AB2017" s="59">
        <v>0</v>
      </c>
      <c r="AC2017" s="59">
        <v>0</v>
      </c>
      <c r="AD2017" s="59">
        <v>3359302</v>
      </c>
      <c r="AE2017" s="59">
        <v>0</v>
      </c>
      <c r="AF2017" s="59">
        <v>3359302</v>
      </c>
      <c r="AG2017" s="59">
        <v>0</v>
      </c>
      <c r="AH2017" s="59">
        <v>3359302</v>
      </c>
      <c r="AI2017" s="59">
        <v>0</v>
      </c>
      <c r="AJ2017" s="59">
        <v>3359302</v>
      </c>
      <c r="AK2017" s="59">
        <v>0</v>
      </c>
      <c r="AL2017" s="59">
        <v>3359302</v>
      </c>
      <c r="AM2017" s="59">
        <v>0</v>
      </c>
      <c r="AN2017" s="59">
        <v>3359302</v>
      </c>
      <c r="AO2017" s="59">
        <v>0</v>
      </c>
      <c r="AP2017" s="59">
        <v>3359302</v>
      </c>
      <c r="AQ2017" s="59">
        <v>0</v>
      </c>
      <c r="AR2017" s="59">
        <v>3359302</v>
      </c>
      <c r="AS2017" s="59">
        <v>0</v>
      </c>
      <c r="AT2017" s="59">
        <v>3359302</v>
      </c>
      <c r="AU2017" s="59">
        <v>0</v>
      </c>
      <c r="AV2017" s="59">
        <v>3359302</v>
      </c>
      <c r="AW2017" s="59">
        <v>0</v>
      </c>
      <c r="AX2017" s="59">
        <v>6270697</v>
      </c>
      <c r="AY2017" s="2">
        <v>0</v>
      </c>
      <c r="AZ2017" s="12" t="str">
        <f t="shared" si="236"/>
        <v>OK</v>
      </c>
      <c r="BA2017" s="12" t="str">
        <f t="shared" si="237"/>
        <v>OK</v>
      </c>
      <c r="BB2017" s="6">
        <f t="shared" si="238"/>
        <v>0</v>
      </c>
      <c r="BC2017" s="13">
        <f t="shared" si="239"/>
        <v>39863717</v>
      </c>
      <c r="BD2017" s="13">
        <f t="shared" si="240"/>
        <v>39863717</v>
      </c>
      <c r="BE2017" s="6">
        <f t="shared" si="241"/>
        <v>0</v>
      </c>
      <c r="BF2017" s="6">
        <f t="shared" si="242"/>
        <v>0</v>
      </c>
    </row>
    <row r="2018" spans="2:58" ht="128.25" x14ac:dyDescent="0.25">
      <c r="B2018" s="39" t="s">
        <v>2471</v>
      </c>
      <c r="C2018" s="39" t="s">
        <v>2088</v>
      </c>
      <c r="D2018" s="39" t="s">
        <v>37</v>
      </c>
      <c r="E2018" s="40" t="s">
        <v>2430</v>
      </c>
      <c r="F2018" s="40" t="s">
        <v>2431</v>
      </c>
      <c r="G2018" s="40" t="s">
        <v>40</v>
      </c>
      <c r="H2018" s="40">
        <v>80101500</v>
      </c>
      <c r="I2018" s="40" t="s">
        <v>8172</v>
      </c>
      <c r="J2018" s="40" t="s">
        <v>221</v>
      </c>
      <c r="K2018" s="40" t="s">
        <v>2472</v>
      </c>
      <c r="L2018" s="41" t="s">
        <v>153</v>
      </c>
      <c r="M2018" s="41" t="s">
        <v>153</v>
      </c>
      <c r="N2018" s="41">
        <v>12</v>
      </c>
      <c r="O2018" s="41" t="s">
        <v>223</v>
      </c>
      <c r="P2018" s="41" t="s">
        <v>224</v>
      </c>
      <c r="Q2018" s="58">
        <v>37639607</v>
      </c>
      <c r="R2018" s="58">
        <v>37639607</v>
      </c>
      <c r="S2018" s="41" t="s">
        <v>225</v>
      </c>
      <c r="T2018" s="41" t="s">
        <v>221</v>
      </c>
      <c r="U2018" s="40" t="s">
        <v>1416</v>
      </c>
      <c r="V2018" s="40" t="s">
        <v>1531</v>
      </c>
      <c r="W2018" s="40" t="s">
        <v>1531</v>
      </c>
      <c r="X2018" s="40" t="s">
        <v>229</v>
      </c>
      <c r="Y2018" s="40" t="s">
        <v>230</v>
      </c>
      <c r="Z2018" s="40" t="s">
        <v>1420</v>
      </c>
      <c r="AA2018" s="59">
        <v>37639607</v>
      </c>
      <c r="AB2018" s="59">
        <v>0</v>
      </c>
      <c r="AC2018" s="59">
        <v>0</v>
      </c>
      <c r="AD2018" s="59">
        <v>3171877</v>
      </c>
      <c r="AE2018" s="59">
        <v>0</v>
      </c>
      <c r="AF2018" s="59">
        <v>3171877</v>
      </c>
      <c r="AG2018" s="59">
        <v>0</v>
      </c>
      <c r="AH2018" s="59">
        <v>3171877</v>
      </c>
      <c r="AI2018" s="59">
        <v>0</v>
      </c>
      <c r="AJ2018" s="59">
        <v>3171877</v>
      </c>
      <c r="AK2018" s="59">
        <v>0</v>
      </c>
      <c r="AL2018" s="59">
        <v>3171877</v>
      </c>
      <c r="AM2018" s="59">
        <v>0</v>
      </c>
      <c r="AN2018" s="59">
        <v>3171877</v>
      </c>
      <c r="AO2018" s="59">
        <v>0</v>
      </c>
      <c r="AP2018" s="59">
        <v>3171877</v>
      </c>
      <c r="AQ2018" s="59">
        <v>0</v>
      </c>
      <c r="AR2018" s="59">
        <v>3171877</v>
      </c>
      <c r="AS2018" s="59">
        <v>0</v>
      </c>
      <c r="AT2018" s="59">
        <v>3171877</v>
      </c>
      <c r="AU2018" s="59">
        <v>0</v>
      </c>
      <c r="AV2018" s="59">
        <v>3171877</v>
      </c>
      <c r="AW2018" s="59">
        <v>0</v>
      </c>
      <c r="AX2018" s="59">
        <v>5920837</v>
      </c>
      <c r="AY2018" s="2">
        <v>0</v>
      </c>
      <c r="AZ2018" s="12" t="str">
        <f t="shared" si="236"/>
        <v>OK</v>
      </c>
      <c r="BA2018" s="12" t="str">
        <f t="shared" si="237"/>
        <v>OK</v>
      </c>
      <c r="BB2018" s="6">
        <f t="shared" si="238"/>
        <v>0</v>
      </c>
      <c r="BC2018" s="13">
        <f t="shared" si="239"/>
        <v>37639607</v>
      </c>
      <c r="BD2018" s="13">
        <f t="shared" si="240"/>
        <v>37639607</v>
      </c>
      <c r="BE2018" s="6">
        <f t="shared" si="241"/>
        <v>0</v>
      </c>
      <c r="BF2018" s="6">
        <f t="shared" si="242"/>
        <v>0</v>
      </c>
    </row>
    <row r="2019" spans="2:58" ht="99.75" x14ac:dyDescent="0.25">
      <c r="B2019" s="39" t="s">
        <v>2473</v>
      </c>
      <c r="C2019" s="39" t="s">
        <v>2088</v>
      </c>
      <c r="D2019" s="39" t="s">
        <v>37</v>
      </c>
      <c r="E2019" s="40" t="s">
        <v>2430</v>
      </c>
      <c r="F2019" s="40" t="s">
        <v>2431</v>
      </c>
      <c r="G2019" s="40" t="s">
        <v>40</v>
      </c>
      <c r="H2019" s="40">
        <v>80101500</v>
      </c>
      <c r="I2019" s="40" t="s">
        <v>8172</v>
      </c>
      <c r="J2019" s="40" t="s">
        <v>221</v>
      </c>
      <c r="K2019" s="40" t="s">
        <v>2474</v>
      </c>
      <c r="L2019" s="41" t="s">
        <v>153</v>
      </c>
      <c r="M2019" s="41" t="s">
        <v>153</v>
      </c>
      <c r="N2019" s="41">
        <v>12</v>
      </c>
      <c r="O2019" s="41" t="s">
        <v>223</v>
      </c>
      <c r="P2019" s="41" t="s">
        <v>224</v>
      </c>
      <c r="Q2019" s="58">
        <v>37639607</v>
      </c>
      <c r="R2019" s="58">
        <v>37639607</v>
      </c>
      <c r="S2019" s="41" t="s">
        <v>225</v>
      </c>
      <c r="T2019" s="41" t="s">
        <v>221</v>
      </c>
      <c r="U2019" s="40" t="s">
        <v>1416</v>
      </c>
      <c r="V2019" s="40" t="s">
        <v>1531</v>
      </c>
      <c r="W2019" s="40" t="s">
        <v>1531</v>
      </c>
      <c r="X2019" s="40" t="s">
        <v>229</v>
      </c>
      <c r="Y2019" s="40" t="s">
        <v>230</v>
      </c>
      <c r="Z2019" s="40" t="s">
        <v>1420</v>
      </c>
      <c r="AA2019" s="59">
        <v>37639607</v>
      </c>
      <c r="AB2019" s="59">
        <v>0</v>
      </c>
      <c r="AC2019" s="59">
        <v>0</v>
      </c>
      <c r="AD2019" s="59">
        <v>3171877</v>
      </c>
      <c r="AE2019" s="59">
        <v>0</v>
      </c>
      <c r="AF2019" s="59">
        <v>3171877</v>
      </c>
      <c r="AG2019" s="59">
        <v>0</v>
      </c>
      <c r="AH2019" s="59">
        <v>3171877</v>
      </c>
      <c r="AI2019" s="59">
        <v>0</v>
      </c>
      <c r="AJ2019" s="59">
        <v>3171877</v>
      </c>
      <c r="AK2019" s="59">
        <v>0</v>
      </c>
      <c r="AL2019" s="59">
        <v>3171877</v>
      </c>
      <c r="AM2019" s="59">
        <v>0</v>
      </c>
      <c r="AN2019" s="59">
        <v>3171877</v>
      </c>
      <c r="AO2019" s="59">
        <v>0</v>
      </c>
      <c r="AP2019" s="59">
        <v>3171877</v>
      </c>
      <c r="AQ2019" s="59">
        <v>0</v>
      </c>
      <c r="AR2019" s="59">
        <v>3171877</v>
      </c>
      <c r="AS2019" s="59">
        <v>0</v>
      </c>
      <c r="AT2019" s="59">
        <v>3171877</v>
      </c>
      <c r="AU2019" s="59">
        <v>0</v>
      </c>
      <c r="AV2019" s="59">
        <v>3171877</v>
      </c>
      <c r="AW2019" s="59">
        <v>0</v>
      </c>
      <c r="AX2019" s="59">
        <v>5920837</v>
      </c>
      <c r="AY2019" s="2">
        <v>0</v>
      </c>
      <c r="AZ2019" s="12" t="str">
        <f t="shared" si="236"/>
        <v>OK</v>
      </c>
      <c r="BA2019" s="12" t="str">
        <f t="shared" si="237"/>
        <v>OK</v>
      </c>
      <c r="BB2019" s="6">
        <f t="shared" si="238"/>
        <v>0</v>
      </c>
      <c r="BC2019" s="13">
        <f t="shared" si="239"/>
        <v>37639607</v>
      </c>
      <c r="BD2019" s="13">
        <f t="shared" si="240"/>
        <v>37639607</v>
      </c>
      <c r="BE2019" s="6">
        <f t="shared" si="241"/>
        <v>0</v>
      </c>
      <c r="BF2019" s="6">
        <f t="shared" si="242"/>
        <v>0</v>
      </c>
    </row>
    <row r="2020" spans="2:58" ht="99.75" x14ac:dyDescent="0.25">
      <c r="B2020" s="39" t="s">
        <v>2475</v>
      </c>
      <c r="C2020" s="39" t="s">
        <v>2088</v>
      </c>
      <c r="D2020" s="39" t="s">
        <v>37</v>
      </c>
      <c r="E2020" s="40" t="s">
        <v>2430</v>
      </c>
      <c r="F2020" s="40" t="s">
        <v>2431</v>
      </c>
      <c r="G2020" s="40" t="s">
        <v>40</v>
      </c>
      <c r="H2020" s="40">
        <v>80101500</v>
      </c>
      <c r="I2020" s="40" t="s">
        <v>8172</v>
      </c>
      <c r="J2020" s="40" t="s">
        <v>221</v>
      </c>
      <c r="K2020" s="40" t="s">
        <v>2474</v>
      </c>
      <c r="L2020" s="41" t="s">
        <v>153</v>
      </c>
      <c r="M2020" s="41" t="s">
        <v>153</v>
      </c>
      <c r="N2020" s="41">
        <v>12</v>
      </c>
      <c r="O2020" s="41" t="s">
        <v>223</v>
      </c>
      <c r="P2020" s="41" t="s">
        <v>224</v>
      </c>
      <c r="Q2020" s="58">
        <v>37639607</v>
      </c>
      <c r="R2020" s="58">
        <v>37639607</v>
      </c>
      <c r="S2020" s="41" t="s">
        <v>225</v>
      </c>
      <c r="T2020" s="41" t="s">
        <v>221</v>
      </c>
      <c r="U2020" s="40" t="s">
        <v>1416</v>
      </c>
      <c r="V2020" s="40" t="s">
        <v>1531</v>
      </c>
      <c r="W2020" s="40" t="s">
        <v>1531</v>
      </c>
      <c r="X2020" s="40" t="s">
        <v>229</v>
      </c>
      <c r="Y2020" s="40" t="s">
        <v>230</v>
      </c>
      <c r="Z2020" s="40" t="s">
        <v>1420</v>
      </c>
      <c r="AA2020" s="59">
        <v>37639607</v>
      </c>
      <c r="AB2020" s="59">
        <v>0</v>
      </c>
      <c r="AC2020" s="59">
        <v>0</v>
      </c>
      <c r="AD2020" s="59">
        <v>3171877</v>
      </c>
      <c r="AE2020" s="59">
        <v>0</v>
      </c>
      <c r="AF2020" s="59">
        <v>3171877</v>
      </c>
      <c r="AG2020" s="59">
        <v>0</v>
      </c>
      <c r="AH2020" s="59">
        <v>3171877</v>
      </c>
      <c r="AI2020" s="59">
        <v>0</v>
      </c>
      <c r="AJ2020" s="59">
        <v>3171877</v>
      </c>
      <c r="AK2020" s="59">
        <v>0</v>
      </c>
      <c r="AL2020" s="59">
        <v>3171877</v>
      </c>
      <c r="AM2020" s="59">
        <v>0</v>
      </c>
      <c r="AN2020" s="59">
        <v>3171877</v>
      </c>
      <c r="AO2020" s="59">
        <v>0</v>
      </c>
      <c r="AP2020" s="59">
        <v>3171877</v>
      </c>
      <c r="AQ2020" s="59">
        <v>0</v>
      </c>
      <c r="AR2020" s="59">
        <v>3171877</v>
      </c>
      <c r="AS2020" s="59">
        <v>0</v>
      </c>
      <c r="AT2020" s="59">
        <v>3171877</v>
      </c>
      <c r="AU2020" s="59">
        <v>0</v>
      </c>
      <c r="AV2020" s="59">
        <v>3171877</v>
      </c>
      <c r="AW2020" s="59">
        <v>0</v>
      </c>
      <c r="AX2020" s="59">
        <v>5920837</v>
      </c>
      <c r="AY2020" s="2">
        <v>0</v>
      </c>
      <c r="AZ2020" s="12" t="str">
        <f t="shared" si="236"/>
        <v>OK</v>
      </c>
      <c r="BA2020" s="12" t="str">
        <f t="shared" si="237"/>
        <v>OK</v>
      </c>
      <c r="BB2020" s="6">
        <f t="shared" si="238"/>
        <v>0</v>
      </c>
      <c r="BC2020" s="13">
        <f t="shared" si="239"/>
        <v>37639607</v>
      </c>
      <c r="BD2020" s="13">
        <f t="shared" si="240"/>
        <v>37639607</v>
      </c>
      <c r="BE2020" s="6">
        <f t="shared" si="241"/>
        <v>0</v>
      </c>
      <c r="BF2020" s="6">
        <f t="shared" si="242"/>
        <v>0</v>
      </c>
    </row>
    <row r="2021" spans="2:58" ht="99.75" x14ac:dyDescent="0.25">
      <c r="B2021" s="39" t="s">
        <v>2476</v>
      </c>
      <c r="C2021" s="39" t="s">
        <v>2088</v>
      </c>
      <c r="D2021" s="39" t="s">
        <v>37</v>
      </c>
      <c r="E2021" s="40" t="s">
        <v>2430</v>
      </c>
      <c r="F2021" s="40" t="s">
        <v>2431</v>
      </c>
      <c r="G2021" s="40" t="s">
        <v>40</v>
      </c>
      <c r="H2021" s="40">
        <v>80101500</v>
      </c>
      <c r="I2021" s="40" t="s">
        <v>8172</v>
      </c>
      <c r="J2021" s="40" t="s">
        <v>221</v>
      </c>
      <c r="K2021" s="40" t="s">
        <v>2474</v>
      </c>
      <c r="L2021" s="41" t="s">
        <v>153</v>
      </c>
      <c r="M2021" s="41" t="s">
        <v>153</v>
      </c>
      <c r="N2021" s="41">
        <v>12</v>
      </c>
      <c r="O2021" s="41" t="s">
        <v>223</v>
      </c>
      <c r="P2021" s="41" t="s">
        <v>224</v>
      </c>
      <c r="Q2021" s="58">
        <v>37639607</v>
      </c>
      <c r="R2021" s="58">
        <v>37639607</v>
      </c>
      <c r="S2021" s="41" t="s">
        <v>225</v>
      </c>
      <c r="T2021" s="41" t="s">
        <v>221</v>
      </c>
      <c r="U2021" s="40" t="s">
        <v>1416</v>
      </c>
      <c r="V2021" s="40" t="s">
        <v>1531</v>
      </c>
      <c r="W2021" s="40" t="s">
        <v>1531</v>
      </c>
      <c r="X2021" s="40" t="s">
        <v>229</v>
      </c>
      <c r="Y2021" s="40" t="s">
        <v>230</v>
      </c>
      <c r="Z2021" s="40" t="s">
        <v>1420</v>
      </c>
      <c r="AA2021" s="59">
        <v>37639607</v>
      </c>
      <c r="AB2021" s="59">
        <v>0</v>
      </c>
      <c r="AC2021" s="59">
        <v>0</v>
      </c>
      <c r="AD2021" s="59">
        <v>3171877</v>
      </c>
      <c r="AE2021" s="59">
        <v>0</v>
      </c>
      <c r="AF2021" s="59">
        <v>3171877</v>
      </c>
      <c r="AG2021" s="59">
        <v>0</v>
      </c>
      <c r="AH2021" s="59">
        <v>3171877</v>
      </c>
      <c r="AI2021" s="59">
        <v>0</v>
      </c>
      <c r="AJ2021" s="59">
        <v>3171877</v>
      </c>
      <c r="AK2021" s="59">
        <v>0</v>
      </c>
      <c r="AL2021" s="59">
        <v>3171877</v>
      </c>
      <c r="AM2021" s="59">
        <v>0</v>
      </c>
      <c r="AN2021" s="59">
        <v>3171877</v>
      </c>
      <c r="AO2021" s="59">
        <v>0</v>
      </c>
      <c r="AP2021" s="59">
        <v>3171877</v>
      </c>
      <c r="AQ2021" s="59">
        <v>0</v>
      </c>
      <c r="AR2021" s="59">
        <v>3171877</v>
      </c>
      <c r="AS2021" s="59">
        <v>0</v>
      </c>
      <c r="AT2021" s="59">
        <v>3171877</v>
      </c>
      <c r="AU2021" s="59">
        <v>0</v>
      </c>
      <c r="AV2021" s="59">
        <v>3171877</v>
      </c>
      <c r="AW2021" s="59">
        <v>0</v>
      </c>
      <c r="AX2021" s="59">
        <v>5920837</v>
      </c>
      <c r="AY2021" s="2">
        <v>0</v>
      </c>
      <c r="AZ2021" s="12" t="str">
        <f t="shared" si="236"/>
        <v>OK</v>
      </c>
      <c r="BA2021" s="12" t="str">
        <f t="shared" si="237"/>
        <v>OK</v>
      </c>
      <c r="BB2021" s="6">
        <f t="shared" si="238"/>
        <v>0</v>
      </c>
      <c r="BC2021" s="13">
        <f t="shared" si="239"/>
        <v>37639607</v>
      </c>
      <c r="BD2021" s="13">
        <f t="shared" si="240"/>
        <v>37639607</v>
      </c>
      <c r="BE2021" s="6">
        <f t="shared" si="241"/>
        <v>0</v>
      </c>
      <c r="BF2021" s="6">
        <f t="shared" si="242"/>
        <v>0</v>
      </c>
    </row>
    <row r="2022" spans="2:58" ht="99.75" x14ac:dyDescent="0.25">
      <c r="B2022" s="39" t="s">
        <v>2477</v>
      </c>
      <c r="C2022" s="39" t="s">
        <v>2088</v>
      </c>
      <c r="D2022" s="39" t="s">
        <v>37</v>
      </c>
      <c r="E2022" s="40" t="s">
        <v>2430</v>
      </c>
      <c r="F2022" s="40" t="s">
        <v>2431</v>
      </c>
      <c r="G2022" s="40" t="s">
        <v>40</v>
      </c>
      <c r="H2022" s="40">
        <v>80101500</v>
      </c>
      <c r="I2022" s="40" t="s">
        <v>8172</v>
      </c>
      <c r="J2022" s="40" t="s">
        <v>221</v>
      </c>
      <c r="K2022" s="40" t="s">
        <v>2478</v>
      </c>
      <c r="L2022" s="41" t="s">
        <v>153</v>
      </c>
      <c r="M2022" s="41" t="s">
        <v>153</v>
      </c>
      <c r="N2022" s="41">
        <v>12</v>
      </c>
      <c r="O2022" s="41" t="s">
        <v>223</v>
      </c>
      <c r="P2022" s="41" t="s">
        <v>224</v>
      </c>
      <c r="Q2022" s="58">
        <v>37639607</v>
      </c>
      <c r="R2022" s="58">
        <v>37639607</v>
      </c>
      <c r="S2022" s="41" t="s">
        <v>225</v>
      </c>
      <c r="T2022" s="41" t="s">
        <v>221</v>
      </c>
      <c r="U2022" s="40" t="s">
        <v>1416</v>
      </c>
      <c r="V2022" s="40" t="s">
        <v>1531</v>
      </c>
      <c r="W2022" s="40" t="s">
        <v>1531</v>
      </c>
      <c r="X2022" s="40" t="s">
        <v>229</v>
      </c>
      <c r="Y2022" s="40" t="s">
        <v>230</v>
      </c>
      <c r="Z2022" s="40" t="s">
        <v>1420</v>
      </c>
      <c r="AA2022" s="59">
        <v>37639607</v>
      </c>
      <c r="AB2022" s="59">
        <v>0</v>
      </c>
      <c r="AC2022" s="59">
        <v>0</v>
      </c>
      <c r="AD2022" s="59">
        <v>3171877</v>
      </c>
      <c r="AE2022" s="59">
        <v>0</v>
      </c>
      <c r="AF2022" s="59">
        <v>3171877</v>
      </c>
      <c r="AG2022" s="59">
        <v>0</v>
      </c>
      <c r="AH2022" s="59">
        <v>3171877</v>
      </c>
      <c r="AI2022" s="59">
        <v>0</v>
      </c>
      <c r="AJ2022" s="59">
        <v>3171877</v>
      </c>
      <c r="AK2022" s="59">
        <v>0</v>
      </c>
      <c r="AL2022" s="59">
        <v>3171877</v>
      </c>
      <c r="AM2022" s="59">
        <v>0</v>
      </c>
      <c r="AN2022" s="59">
        <v>3171877</v>
      </c>
      <c r="AO2022" s="59">
        <v>0</v>
      </c>
      <c r="AP2022" s="59">
        <v>3171877</v>
      </c>
      <c r="AQ2022" s="59">
        <v>0</v>
      </c>
      <c r="AR2022" s="59">
        <v>3171877</v>
      </c>
      <c r="AS2022" s="59">
        <v>0</v>
      </c>
      <c r="AT2022" s="59">
        <v>3171877</v>
      </c>
      <c r="AU2022" s="59">
        <v>0</v>
      </c>
      <c r="AV2022" s="59">
        <v>3171877</v>
      </c>
      <c r="AW2022" s="59">
        <v>0</v>
      </c>
      <c r="AX2022" s="59">
        <v>5920837</v>
      </c>
      <c r="AY2022" s="2">
        <v>0</v>
      </c>
      <c r="AZ2022" s="12" t="str">
        <f t="shared" si="236"/>
        <v>OK</v>
      </c>
      <c r="BA2022" s="12" t="str">
        <f t="shared" si="237"/>
        <v>OK</v>
      </c>
      <c r="BB2022" s="6">
        <f t="shared" si="238"/>
        <v>0</v>
      </c>
      <c r="BC2022" s="13">
        <f t="shared" si="239"/>
        <v>37639607</v>
      </c>
      <c r="BD2022" s="13">
        <f t="shared" si="240"/>
        <v>37639607</v>
      </c>
      <c r="BE2022" s="6">
        <f t="shared" si="241"/>
        <v>0</v>
      </c>
      <c r="BF2022" s="6">
        <f t="shared" si="242"/>
        <v>0</v>
      </c>
    </row>
    <row r="2023" spans="2:58" ht="142.5" x14ac:dyDescent="0.25">
      <c r="B2023" s="39" t="s">
        <v>2479</v>
      </c>
      <c r="C2023" s="39" t="s">
        <v>2088</v>
      </c>
      <c r="D2023" s="39" t="s">
        <v>37</v>
      </c>
      <c r="E2023" s="40" t="s">
        <v>2430</v>
      </c>
      <c r="F2023" s="40" t="s">
        <v>2431</v>
      </c>
      <c r="G2023" s="40" t="s">
        <v>40</v>
      </c>
      <c r="H2023" s="40">
        <v>80101500</v>
      </c>
      <c r="I2023" s="40" t="s">
        <v>8172</v>
      </c>
      <c r="J2023" s="40" t="s">
        <v>221</v>
      </c>
      <c r="K2023" s="40" t="s">
        <v>2480</v>
      </c>
      <c r="L2023" s="41" t="s">
        <v>153</v>
      </c>
      <c r="M2023" s="41" t="s">
        <v>153</v>
      </c>
      <c r="N2023" s="41">
        <v>6</v>
      </c>
      <c r="O2023" s="41" t="s">
        <v>223</v>
      </c>
      <c r="P2023" s="41" t="s">
        <v>224</v>
      </c>
      <c r="Q2023" s="58">
        <v>18608345</v>
      </c>
      <c r="R2023" s="58">
        <v>18608345</v>
      </c>
      <c r="S2023" s="41" t="s">
        <v>225</v>
      </c>
      <c r="T2023" s="41" t="s">
        <v>221</v>
      </c>
      <c r="U2023" s="40" t="s">
        <v>1416</v>
      </c>
      <c r="V2023" s="40" t="s">
        <v>1531</v>
      </c>
      <c r="W2023" s="40" t="s">
        <v>1531</v>
      </c>
      <c r="X2023" s="40" t="s">
        <v>229</v>
      </c>
      <c r="Y2023" s="40" t="s">
        <v>230</v>
      </c>
      <c r="Z2023" s="40" t="s">
        <v>1420</v>
      </c>
      <c r="AA2023" s="59">
        <v>18608345</v>
      </c>
      <c r="AB2023" s="59">
        <v>0</v>
      </c>
      <c r="AC2023" s="59">
        <v>0</v>
      </c>
      <c r="AD2023" s="59">
        <v>3171877</v>
      </c>
      <c r="AE2023" s="59">
        <v>0</v>
      </c>
      <c r="AF2023" s="59">
        <v>3171877</v>
      </c>
      <c r="AG2023" s="59">
        <v>0</v>
      </c>
      <c r="AH2023" s="59">
        <v>3171877</v>
      </c>
      <c r="AI2023" s="59">
        <v>0</v>
      </c>
      <c r="AJ2023" s="59">
        <v>3171877</v>
      </c>
      <c r="AK2023" s="59">
        <v>0</v>
      </c>
      <c r="AL2023" s="59">
        <v>3171877</v>
      </c>
      <c r="AM2023" s="59">
        <v>0</v>
      </c>
      <c r="AN2023" s="59">
        <v>2748960</v>
      </c>
      <c r="AO2023" s="59">
        <v>0</v>
      </c>
      <c r="AP2023" s="59">
        <v>0</v>
      </c>
      <c r="AQ2023" s="59">
        <v>0</v>
      </c>
      <c r="AR2023" s="59">
        <v>0</v>
      </c>
      <c r="AS2023" s="59">
        <v>0</v>
      </c>
      <c r="AT2023" s="59">
        <v>0</v>
      </c>
      <c r="AU2023" s="59">
        <v>0</v>
      </c>
      <c r="AV2023" s="59">
        <v>0</v>
      </c>
      <c r="AW2023" s="59">
        <v>0</v>
      </c>
      <c r="AX2023" s="59">
        <v>0</v>
      </c>
      <c r="AY2023" s="2">
        <v>0</v>
      </c>
      <c r="AZ2023" s="12" t="str">
        <f t="shared" si="236"/>
        <v>OK</v>
      </c>
      <c r="BA2023" s="12" t="str">
        <f t="shared" si="237"/>
        <v>OK</v>
      </c>
      <c r="BB2023" s="6">
        <f t="shared" si="238"/>
        <v>0</v>
      </c>
      <c r="BC2023" s="13">
        <f t="shared" si="239"/>
        <v>18608345</v>
      </c>
      <c r="BD2023" s="13">
        <f t="shared" si="240"/>
        <v>18608345</v>
      </c>
      <c r="BE2023" s="6">
        <f t="shared" si="241"/>
        <v>0</v>
      </c>
      <c r="BF2023" s="6">
        <f t="shared" si="242"/>
        <v>0</v>
      </c>
    </row>
    <row r="2024" spans="2:58" ht="114" x14ac:dyDescent="0.25">
      <c r="B2024" s="39" t="s">
        <v>2481</v>
      </c>
      <c r="C2024" s="39" t="s">
        <v>2088</v>
      </c>
      <c r="D2024" s="39" t="s">
        <v>37</v>
      </c>
      <c r="E2024" s="40" t="s">
        <v>2430</v>
      </c>
      <c r="F2024" s="40" t="s">
        <v>2431</v>
      </c>
      <c r="G2024" s="40" t="s">
        <v>40</v>
      </c>
      <c r="H2024" s="40">
        <v>80101500</v>
      </c>
      <c r="I2024" s="40" t="s">
        <v>8172</v>
      </c>
      <c r="J2024" s="40" t="s">
        <v>221</v>
      </c>
      <c r="K2024" s="40" t="s">
        <v>2482</v>
      </c>
      <c r="L2024" s="41" t="s">
        <v>159</v>
      </c>
      <c r="M2024" s="41" t="s">
        <v>159</v>
      </c>
      <c r="N2024" s="41">
        <v>6</v>
      </c>
      <c r="O2024" s="41" t="s">
        <v>223</v>
      </c>
      <c r="P2024" s="41" t="s">
        <v>224</v>
      </c>
      <c r="Q2024" s="58">
        <v>19031262</v>
      </c>
      <c r="R2024" s="58">
        <v>19031262</v>
      </c>
      <c r="S2024" s="41" t="s">
        <v>225</v>
      </c>
      <c r="T2024" s="41" t="s">
        <v>221</v>
      </c>
      <c r="U2024" s="40" t="s">
        <v>1416</v>
      </c>
      <c r="V2024" s="40" t="s">
        <v>1531</v>
      </c>
      <c r="W2024" s="40" t="s">
        <v>1531</v>
      </c>
      <c r="X2024" s="40" t="s">
        <v>229</v>
      </c>
      <c r="Y2024" s="40" t="s">
        <v>230</v>
      </c>
      <c r="Z2024" s="40" t="s">
        <v>1420</v>
      </c>
      <c r="AA2024" s="59">
        <v>0</v>
      </c>
      <c r="AB2024" s="59">
        <v>0</v>
      </c>
      <c r="AC2024" s="59">
        <v>0</v>
      </c>
      <c r="AD2024" s="59">
        <v>0</v>
      </c>
      <c r="AE2024" s="59">
        <v>0</v>
      </c>
      <c r="AF2024" s="59">
        <v>0</v>
      </c>
      <c r="AG2024" s="59">
        <v>0</v>
      </c>
      <c r="AH2024" s="59">
        <v>0</v>
      </c>
      <c r="AI2024" s="59">
        <v>0</v>
      </c>
      <c r="AJ2024" s="59">
        <v>0</v>
      </c>
      <c r="AK2024" s="59">
        <v>0</v>
      </c>
      <c r="AL2024" s="59">
        <v>0</v>
      </c>
      <c r="AM2024" s="59">
        <v>19031262</v>
      </c>
      <c r="AN2024" s="59">
        <v>0</v>
      </c>
      <c r="AO2024" s="59">
        <v>0</v>
      </c>
      <c r="AP2024" s="59">
        <v>3171877</v>
      </c>
      <c r="AQ2024" s="59">
        <v>0</v>
      </c>
      <c r="AR2024" s="59">
        <v>3171877</v>
      </c>
      <c r="AS2024" s="59">
        <v>0</v>
      </c>
      <c r="AT2024" s="59">
        <v>3171877</v>
      </c>
      <c r="AU2024" s="59">
        <v>0</v>
      </c>
      <c r="AV2024" s="59">
        <v>3171877</v>
      </c>
      <c r="AW2024" s="59">
        <v>0</v>
      </c>
      <c r="AX2024" s="59">
        <v>6343754</v>
      </c>
      <c r="AY2024" s="2">
        <v>0</v>
      </c>
      <c r="AZ2024" s="12" t="str">
        <f t="shared" si="236"/>
        <v>OK</v>
      </c>
      <c r="BA2024" s="12" t="str">
        <f t="shared" si="237"/>
        <v>OK</v>
      </c>
      <c r="BB2024" s="6">
        <f t="shared" si="238"/>
        <v>0</v>
      </c>
      <c r="BC2024" s="13">
        <f t="shared" si="239"/>
        <v>19031262</v>
      </c>
      <c r="BD2024" s="13">
        <f t="shared" si="240"/>
        <v>19031262</v>
      </c>
      <c r="BE2024" s="6">
        <f t="shared" si="241"/>
        <v>0</v>
      </c>
      <c r="BF2024" s="6">
        <f t="shared" si="242"/>
        <v>0</v>
      </c>
    </row>
    <row r="2025" spans="2:58" ht="99.75" x14ac:dyDescent="0.25">
      <c r="B2025" s="39" t="s">
        <v>2483</v>
      </c>
      <c r="C2025" s="39" t="s">
        <v>2088</v>
      </c>
      <c r="D2025" s="39" t="s">
        <v>37</v>
      </c>
      <c r="E2025" s="40" t="s">
        <v>2430</v>
      </c>
      <c r="F2025" s="40" t="s">
        <v>2431</v>
      </c>
      <c r="G2025" s="40" t="s">
        <v>40</v>
      </c>
      <c r="H2025" s="40">
        <v>80101500</v>
      </c>
      <c r="I2025" s="40" t="s">
        <v>8172</v>
      </c>
      <c r="J2025" s="40" t="s">
        <v>221</v>
      </c>
      <c r="K2025" s="40" t="s">
        <v>2484</v>
      </c>
      <c r="L2025" s="41" t="s">
        <v>154</v>
      </c>
      <c r="M2025" s="41" t="s">
        <v>154</v>
      </c>
      <c r="N2025" s="41">
        <v>12</v>
      </c>
      <c r="O2025" s="41" t="s">
        <v>223</v>
      </c>
      <c r="P2025" s="41" t="s">
        <v>224</v>
      </c>
      <c r="Q2025" s="58">
        <v>156352042</v>
      </c>
      <c r="R2025" s="58">
        <v>156352042</v>
      </c>
      <c r="S2025" s="41" t="s">
        <v>225</v>
      </c>
      <c r="T2025" s="41" t="s">
        <v>221</v>
      </c>
      <c r="U2025" s="40" t="s">
        <v>1416</v>
      </c>
      <c r="V2025" s="40" t="s">
        <v>1531</v>
      </c>
      <c r="W2025" s="40" t="s">
        <v>1531</v>
      </c>
      <c r="X2025" s="40" t="s">
        <v>229</v>
      </c>
      <c r="Y2025" s="40" t="s">
        <v>230</v>
      </c>
      <c r="Z2025" s="40" t="s">
        <v>1420</v>
      </c>
      <c r="AA2025" s="59">
        <v>0</v>
      </c>
      <c r="AB2025" s="59">
        <v>0</v>
      </c>
      <c r="AC2025" s="59">
        <v>156352042</v>
      </c>
      <c r="AD2025" s="59">
        <v>0</v>
      </c>
      <c r="AE2025" s="59">
        <v>0</v>
      </c>
      <c r="AF2025" s="59">
        <v>14213822</v>
      </c>
      <c r="AG2025" s="59">
        <v>0</v>
      </c>
      <c r="AH2025" s="59">
        <v>14213822</v>
      </c>
      <c r="AI2025" s="59">
        <v>0</v>
      </c>
      <c r="AJ2025" s="59">
        <v>14213822</v>
      </c>
      <c r="AK2025" s="59">
        <v>0</v>
      </c>
      <c r="AL2025" s="59">
        <v>14213822</v>
      </c>
      <c r="AM2025" s="59">
        <v>0</v>
      </c>
      <c r="AN2025" s="59">
        <v>14213822</v>
      </c>
      <c r="AO2025" s="59">
        <v>0</v>
      </c>
      <c r="AP2025" s="59">
        <v>14213822</v>
      </c>
      <c r="AQ2025" s="59">
        <v>0</v>
      </c>
      <c r="AR2025" s="59">
        <v>14213822</v>
      </c>
      <c r="AS2025" s="59">
        <v>0</v>
      </c>
      <c r="AT2025" s="59">
        <v>14213822</v>
      </c>
      <c r="AU2025" s="59">
        <v>0</v>
      </c>
      <c r="AV2025" s="59">
        <v>14213822</v>
      </c>
      <c r="AW2025" s="59">
        <v>0</v>
      </c>
      <c r="AX2025" s="59">
        <v>28427644</v>
      </c>
      <c r="AY2025" s="2">
        <v>0</v>
      </c>
      <c r="AZ2025" s="12" t="str">
        <f t="shared" si="236"/>
        <v>OK</v>
      </c>
      <c r="BA2025" s="12" t="str">
        <f t="shared" si="237"/>
        <v>OK</v>
      </c>
      <c r="BB2025" s="6">
        <f t="shared" si="238"/>
        <v>0</v>
      </c>
      <c r="BC2025" s="13">
        <f t="shared" si="239"/>
        <v>156352042</v>
      </c>
      <c r="BD2025" s="13">
        <f t="shared" si="240"/>
        <v>156352042</v>
      </c>
      <c r="BE2025" s="6">
        <f t="shared" si="241"/>
        <v>0</v>
      </c>
      <c r="BF2025" s="6">
        <f t="shared" si="242"/>
        <v>0</v>
      </c>
    </row>
    <row r="2026" spans="2:58" ht="128.25" x14ac:dyDescent="0.25">
      <c r="B2026" s="39" t="s">
        <v>2485</v>
      </c>
      <c r="C2026" s="39" t="s">
        <v>2088</v>
      </c>
      <c r="D2026" s="39" t="s">
        <v>37</v>
      </c>
      <c r="E2026" s="40" t="s">
        <v>2430</v>
      </c>
      <c r="F2026" s="40" t="s">
        <v>2431</v>
      </c>
      <c r="G2026" s="40" t="s">
        <v>40</v>
      </c>
      <c r="H2026" s="40">
        <v>80101500</v>
      </c>
      <c r="I2026" s="40" t="s">
        <v>8172</v>
      </c>
      <c r="J2026" s="40" t="s">
        <v>221</v>
      </c>
      <c r="K2026" s="40" t="s">
        <v>2486</v>
      </c>
      <c r="L2026" s="41" t="s">
        <v>153</v>
      </c>
      <c r="M2026" s="41" t="s">
        <v>153</v>
      </c>
      <c r="N2026" s="41">
        <v>12</v>
      </c>
      <c r="O2026" s="41" t="s">
        <v>223</v>
      </c>
      <c r="P2026" s="41" t="s">
        <v>224</v>
      </c>
      <c r="Q2026" s="58">
        <v>168670688</v>
      </c>
      <c r="R2026" s="58">
        <v>168670688</v>
      </c>
      <c r="S2026" s="41" t="s">
        <v>225</v>
      </c>
      <c r="T2026" s="41" t="s">
        <v>221</v>
      </c>
      <c r="U2026" s="40" t="s">
        <v>1563</v>
      </c>
      <c r="V2026" s="40" t="s">
        <v>1531</v>
      </c>
      <c r="W2026" s="40" t="s">
        <v>1531</v>
      </c>
      <c r="X2026" s="40" t="s">
        <v>229</v>
      </c>
      <c r="Y2026" s="40" t="s">
        <v>230</v>
      </c>
      <c r="Z2026" s="40" t="s">
        <v>1420</v>
      </c>
      <c r="AA2026" s="59">
        <v>168670688</v>
      </c>
      <c r="AB2026" s="59">
        <v>0</v>
      </c>
      <c r="AC2026" s="59">
        <v>0</v>
      </c>
      <c r="AD2026" s="59">
        <v>14213822</v>
      </c>
      <c r="AE2026" s="59">
        <v>0</v>
      </c>
      <c r="AF2026" s="59">
        <v>14213822</v>
      </c>
      <c r="AG2026" s="59">
        <v>0</v>
      </c>
      <c r="AH2026" s="59">
        <v>14213822</v>
      </c>
      <c r="AI2026" s="59">
        <v>0</v>
      </c>
      <c r="AJ2026" s="59">
        <v>14213822</v>
      </c>
      <c r="AK2026" s="59">
        <v>0</v>
      </c>
      <c r="AL2026" s="59">
        <v>14213822</v>
      </c>
      <c r="AM2026" s="59">
        <v>0</v>
      </c>
      <c r="AN2026" s="59">
        <v>14213822</v>
      </c>
      <c r="AO2026" s="59">
        <v>0</v>
      </c>
      <c r="AP2026" s="59">
        <v>14213822</v>
      </c>
      <c r="AQ2026" s="59">
        <v>0</v>
      </c>
      <c r="AR2026" s="59">
        <v>14213822</v>
      </c>
      <c r="AS2026" s="59">
        <v>0</v>
      </c>
      <c r="AT2026" s="59">
        <v>14213822</v>
      </c>
      <c r="AU2026" s="59">
        <v>0</v>
      </c>
      <c r="AV2026" s="59">
        <v>14213822</v>
      </c>
      <c r="AW2026" s="59">
        <v>0</v>
      </c>
      <c r="AX2026" s="59">
        <v>26532468</v>
      </c>
      <c r="AY2026" s="2">
        <v>0</v>
      </c>
      <c r="AZ2026" s="12" t="str">
        <f t="shared" si="236"/>
        <v>OK</v>
      </c>
      <c r="BA2026" s="12" t="str">
        <f t="shared" si="237"/>
        <v>OK</v>
      </c>
      <c r="BB2026" s="6">
        <f t="shared" si="238"/>
        <v>0</v>
      </c>
      <c r="BC2026" s="13">
        <f t="shared" si="239"/>
        <v>168670688</v>
      </c>
      <c r="BD2026" s="13">
        <f t="shared" si="240"/>
        <v>168670688</v>
      </c>
      <c r="BE2026" s="6">
        <f t="shared" si="241"/>
        <v>0</v>
      </c>
      <c r="BF2026" s="6">
        <f t="shared" si="242"/>
        <v>0</v>
      </c>
    </row>
    <row r="2027" spans="2:58" ht="128.25" x14ac:dyDescent="0.25">
      <c r="B2027" s="39" t="s">
        <v>2487</v>
      </c>
      <c r="C2027" s="39" t="s">
        <v>2088</v>
      </c>
      <c r="D2027" s="39" t="s">
        <v>37</v>
      </c>
      <c r="E2027" s="40" t="s">
        <v>2430</v>
      </c>
      <c r="F2027" s="40" t="s">
        <v>2431</v>
      </c>
      <c r="G2027" s="40" t="s">
        <v>40</v>
      </c>
      <c r="H2027" s="40">
        <v>80101500</v>
      </c>
      <c r="I2027" s="40" t="s">
        <v>8172</v>
      </c>
      <c r="J2027" s="40" t="s">
        <v>221</v>
      </c>
      <c r="K2027" s="40" t="s">
        <v>2488</v>
      </c>
      <c r="L2027" s="41" t="s">
        <v>153</v>
      </c>
      <c r="M2027" s="41" t="s">
        <v>153</v>
      </c>
      <c r="N2027" s="41">
        <v>6</v>
      </c>
      <c r="O2027" s="41" t="s">
        <v>223</v>
      </c>
      <c r="P2027" s="41" t="s">
        <v>224</v>
      </c>
      <c r="Q2027" s="58">
        <v>18608345</v>
      </c>
      <c r="R2027" s="58">
        <v>18608345</v>
      </c>
      <c r="S2027" s="41" t="s">
        <v>225</v>
      </c>
      <c r="T2027" s="41" t="s">
        <v>221</v>
      </c>
      <c r="U2027" s="40" t="s">
        <v>1416</v>
      </c>
      <c r="V2027" s="40" t="s">
        <v>1531</v>
      </c>
      <c r="W2027" s="40" t="s">
        <v>1531</v>
      </c>
      <c r="X2027" s="40" t="s">
        <v>229</v>
      </c>
      <c r="Y2027" s="40" t="s">
        <v>230</v>
      </c>
      <c r="Z2027" s="40" t="s">
        <v>1420</v>
      </c>
      <c r="AA2027" s="59">
        <v>18608345</v>
      </c>
      <c r="AB2027" s="59">
        <v>0</v>
      </c>
      <c r="AC2027" s="59">
        <v>0</v>
      </c>
      <c r="AD2027" s="59">
        <v>3171877</v>
      </c>
      <c r="AE2027" s="59">
        <v>0</v>
      </c>
      <c r="AF2027" s="59">
        <v>3171877</v>
      </c>
      <c r="AG2027" s="59">
        <v>0</v>
      </c>
      <c r="AH2027" s="59">
        <v>3171877</v>
      </c>
      <c r="AI2027" s="59">
        <v>0</v>
      </c>
      <c r="AJ2027" s="59">
        <v>3171877</v>
      </c>
      <c r="AK2027" s="59">
        <v>0</v>
      </c>
      <c r="AL2027" s="59">
        <v>3171877</v>
      </c>
      <c r="AM2027" s="59">
        <v>0</v>
      </c>
      <c r="AN2027" s="59">
        <v>2748960</v>
      </c>
      <c r="AO2027" s="59">
        <v>0</v>
      </c>
      <c r="AP2027" s="59">
        <v>0</v>
      </c>
      <c r="AQ2027" s="59">
        <v>0</v>
      </c>
      <c r="AR2027" s="59">
        <v>0</v>
      </c>
      <c r="AS2027" s="59">
        <v>0</v>
      </c>
      <c r="AT2027" s="59">
        <v>0</v>
      </c>
      <c r="AU2027" s="59">
        <v>0</v>
      </c>
      <c r="AV2027" s="59">
        <v>0</v>
      </c>
      <c r="AW2027" s="59">
        <v>0</v>
      </c>
      <c r="AX2027" s="59">
        <v>0</v>
      </c>
      <c r="AY2027" s="2">
        <v>0</v>
      </c>
      <c r="AZ2027" s="12" t="str">
        <f t="shared" si="236"/>
        <v>OK</v>
      </c>
      <c r="BA2027" s="12" t="str">
        <f t="shared" si="237"/>
        <v>OK</v>
      </c>
      <c r="BB2027" s="6">
        <f t="shared" si="238"/>
        <v>0</v>
      </c>
      <c r="BC2027" s="13">
        <f t="shared" si="239"/>
        <v>18608345</v>
      </c>
      <c r="BD2027" s="13">
        <f t="shared" si="240"/>
        <v>18608345</v>
      </c>
      <c r="BE2027" s="6">
        <f t="shared" si="241"/>
        <v>0</v>
      </c>
      <c r="BF2027" s="6">
        <f t="shared" si="242"/>
        <v>0</v>
      </c>
    </row>
    <row r="2028" spans="2:58" ht="99.75" x14ac:dyDescent="0.25">
      <c r="B2028" s="39" t="s">
        <v>2489</v>
      </c>
      <c r="C2028" s="39" t="s">
        <v>2088</v>
      </c>
      <c r="D2028" s="39" t="s">
        <v>37</v>
      </c>
      <c r="E2028" s="40" t="s">
        <v>2430</v>
      </c>
      <c r="F2028" s="40" t="s">
        <v>2431</v>
      </c>
      <c r="G2028" s="40" t="s">
        <v>40</v>
      </c>
      <c r="H2028" s="40">
        <v>80101500</v>
      </c>
      <c r="I2028" s="40" t="s">
        <v>8172</v>
      </c>
      <c r="J2028" s="40" t="s">
        <v>221</v>
      </c>
      <c r="K2028" s="40" t="s">
        <v>2490</v>
      </c>
      <c r="L2028" s="41" t="s">
        <v>159</v>
      </c>
      <c r="M2028" s="41" t="s">
        <v>159</v>
      </c>
      <c r="N2028" s="41">
        <v>6</v>
      </c>
      <c r="O2028" s="41" t="s">
        <v>223</v>
      </c>
      <c r="P2028" s="41" t="s">
        <v>224</v>
      </c>
      <c r="Q2028" s="58">
        <v>19031262</v>
      </c>
      <c r="R2028" s="58">
        <v>19031262</v>
      </c>
      <c r="S2028" s="41" t="s">
        <v>225</v>
      </c>
      <c r="T2028" s="41" t="s">
        <v>221</v>
      </c>
      <c r="U2028" s="40" t="s">
        <v>1416</v>
      </c>
      <c r="V2028" s="40" t="s">
        <v>1531</v>
      </c>
      <c r="W2028" s="40" t="s">
        <v>1531</v>
      </c>
      <c r="X2028" s="40" t="s">
        <v>229</v>
      </c>
      <c r="Y2028" s="40" t="s">
        <v>230</v>
      </c>
      <c r="Z2028" s="40" t="s">
        <v>1420</v>
      </c>
      <c r="AA2028" s="59">
        <v>0</v>
      </c>
      <c r="AB2028" s="59">
        <v>0</v>
      </c>
      <c r="AC2028" s="59">
        <v>0</v>
      </c>
      <c r="AD2028" s="59">
        <v>0</v>
      </c>
      <c r="AE2028" s="59">
        <v>0</v>
      </c>
      <c r="AF2028" s="59">
        <v>0</v>
      </c>
      <c r="AG2028" s="59">
        <v>0</v>
      </c>
      <c r="AH2028" s="59">
        <v>0</v>
      </c>
      <c r="AI2028" s="59">
        <v>0</v>
      </c>
      <c r="AJ2028" s="59">
        <v>0</v>
      </c>
      <c r="AK2028" s="59">
        <v>0</v>
      </c>
      <c r="AL2028" s="59">
        <v>0</v>
      </c>
      <c r="AM2028" s="59">
        <v>19031262</v>
      </c>
      <c r="AN2028" s="59">
        <v>0</v>
      </c>
      <c r="AO2028" s="59">
        <v>0</v>
      </c>
      <c r="AP2028" s="59">
        <v>3171877</v>
      </c>
      <c r="AQ2028" s="59">
        <v>0</v>
      </c>
      <c r="AR2028" s="59">
        <v>3171877</v>
      </c>
      <c r="AS2028" s="59">
        <v>0</v>
      </c>
      <c r="AT2028" s="59">
        <v>3171877</v>
      </c>
      <c r="AU2028" s="59">
        <v>0</v>
      </c>
      <c r="AV2028" s="59">
        <v>3171877</v>
      </c>
      <c r="AW2028" s="59">
        <v>0</v>
      </c>
      <c r="AX2028" s="59">
        <v>6343754</v>
      </c>
      <c r="AY2028" s="2">
        <v>0</v>
      </c>
      <c r="AZ2028" s="12" t="str">
        <f t="shared" si="236"/>
        <v>OK</v>
      </c>
      <c r="BA2028" s="12" t="str">
        <f t="shared" si="237"/>
        <v>OK</v>
      </c>
      <c r="BB2028" s="6">
        <f t="shared" si="238"/>
        <v>0</v>
      </c>
      <c r="BC2028" s="13">
        <f t="shared" si="239"/>
        <v>19031262</v>
      </c>
      <c r="BD2028" s="13">
        <f t="shared" si="240"/>
        <v>19031262</v>
      </c>
      <c r="BE2028" s="6">
        <f t="shared" si="241"/>
        <v>0</v>
      </c>
      <c r="BF2028" s="6">
        <f t="shared" si="242"/>
        <v>0</v>
      </c>
    </row>
    <row r="2029" spans="2:58" ht="99.75" x14ac:dyDescent="0.25">
      <c r="B2029" s="39" t="s">
        <v>2491</v>
      </c>
      <c r="C2029" s="39" t="s">
        <v>2088</v>
      </c>
      <c r="D2029" s="39" t="s">
        <v>37</v>
      </c>
      <c r="E2029" s="40" t="s">
        <v>2430</v>
      </c>
      <c r="F2029" s="40" t="s">
        <v>2431</v>
      </c>
      <c r="G2029" s="40" t="s">
        <v>40</v>
      </c>
      <c r="H2029" s="40">
        <v>80101500</v>
      </c>
      <c r="I2029" s="40" t="s">
        <v>8172</v>
      </c>
      <c r="J2029" s="40" t="s">
        <v>221</v>
      </c>
      <c r="K2029" s="40" t="s">
        <v>2492</v>
      </c>
      <c r="L2029" s="41" t="s">
        <v>153</v>
      </c>
      <c r="M2029" s="41" t="s">
        <v>153</v>
      </c>
      <c r="N2029" s="41">
        <v>6</v>
      </c>
      <c r="O2029" s="41" t="s">
        <v>223</v>
      </c>
      <c r="P2029" s="41" t="s">
        <v>224</v>
      </c>
      <c r="Q2029" s="58">
        <v>17868240</v>
      </c>
      <c r="R2029" s="58">
        <v>17868240</v>
      </c>
      <c r="S2029" s="41" t="s">
        <v>225</v>
      </c>
      <c r="T2029" s="41" t="s">
        <v>221</v>
      </c>
      <c r="U2029" s="40" t="s">
        <v>1416</v>
      </c>
      <c r="V2029" s="40" t="s">
        <v>1531</v>
      </c>
      <c r="W2029" s="40" t="s">
        <v>1531</v>
      </c>
      <c r="X2029" s="40" t="s">
        <v>229</v>
      </c>
      <c r="Y2029" s="40" t="s">
        <v>230</v>
      </c>
      <c r="Z2029" s="40" t="s">
        <v>1420</v>
      </c>
      <c r="AA2029" s="59">
        <v>17868240</v>
      </c>
      <c r="AB2029" s="59">
        <v>0</v>
      </c>
      <c r="AC2029" s="59">
        <v>0</v>
      </c>
      <c r="AD2029" s="59">
        <v>3171877</v>
      </c>
      <c r="AE2029" s="59">
        <v>0</v>
      </c>
      <c r="AF2029" s="59">
        <v>3171877</v>
      </c>
      <c r="AG2029" s="59">
        <v>0</v>
      </c>
      <c r="AH2029" s="59">
        <v>3171877</v>
      </c>
      <c r="AI2029" s="59">
        <v>0</v>
      </c>
      <c r="AJ2029" s="59">
        <v>3171877</v>
      </c>
      <c r="AK2029" s="59">
        <v>0</v>
      </c>
      <c r="AL2029" s="59">
        <v>3171876</v>
      </c>
      <c r="AM2029" s="59">
        <v>0</v>
      </c>
      <c r="AN2029" s="59">
        <v>2008856</v>
      </c>
      <c r="AO2029" s="59">
        <v>0</v>
      </c>
      <c r="AP2029" s="59">
        <v>0</v>
      </c>
      <c r="AQ2029" s="59">
        <v>0</v>
      </c>
      <c r="AR2029" s="59">
        <v>0</v>
      </c>
      <c r="AS2029" s="59">
        <v>0</v>
      </c>
      <c r="AT2029" s="59">
        <v>0</v>
      </c>
      <c r="AU2029" s="59">
        <v>0</v>
      </c>
      <c r="AV2029" s="59">
        <v>0</v>
      </c>
      <c r="AW2029" s="59">
        <v>0</v>
      </c>
      <c r="AX2029" s="59">
        <v>0</v>
      </c>
      <c r="AY2029" s="2">
        <v>0</v>
      </c>
      <c r="AZ2029" s="12" t="str">
        <f t="shared" si="236"/>
        <v>OK</v>
      </c>
      <c r="BA2029" s="12" t="str">
        <f t="shared" si="237"/>
        <v>OK</v>
      </c>
      <c r="BB2029" s="6">
        <f t="shared" si="238"/>
        <v>0</v>
      </c>
      <c r="BC2029" s="13">
        <f t="shared" si="239"/>
        <v>17868240</v>
      </c>
      <c r="BD2029" s="13">
        <f t="shared" si="240"/>
        <v>17868240</v>
      </c>
      <c r="BE2029" s="6">
        <f t="shared" si="241"/>
        <v>0</v>
      </c>
      <c r="BF2029" s="6">
        <f t="shared" si="242"/>
        <v>0</v>
      </c>
    </row>
    <row r="2030" spans="2:58" ht="99.75" x14ac:dyDescent="0.25">
      <c r="B2030" s="39" t="s">
        <v>2493</v>
      </c>
      <c r="C2030" s="39" t="s">
        <v>2088</v>
      </c>
      <c r="D2030" s="39" t="s">
        <v>37</v>
      </c>
      <c r="E2030" s="40" t="s">
        <v>2430</v>
      </c>
      <c r="F2030" s="40" t="s">
        <v>2431</v>
      </c>
      <c r="G2030" s="40" t="s">
        <v>40</v>
      </c>
      <c r="H2030" s="40">
        <v>80101500</v>
      </c>
      <c r="I2030" s="40" t="s">
        <v>8172</v>
      </c>
      <c r="J2030" s="40" t="s">
        <v>221</v>
      </c>
      <c r="K2030" s="40" t="s">
        <v>2492</v>
      </c>
      <c r="L2030" s="41" t="s">
        <v>159</v>
      </c>
      <c r="M2030" s="41" t="s">
        <v>159</v>
      </c>
      <c r="N2030" s="41">
        <v>6</v>
      </c>
      <c r="O2030" s="41" t="s">
        <v>223</v>
      </c>
      <c r="P2030" s="41" t="s">
        <v>224</v>
      </c>
      <c r="Q2030" s="58">
        <v>19031262</v>
      </c>
      <c r="R2030" s="58">
        <v>19031262</v>
      </c>
      <c r="S2030" s="41" t="s">
        <v>225</v>
      </c>
      <c r="T2030" s="41" t="s">
        <v>221</v>
      </c>
      <c r="U2030" s="40" t="s">
        <v>1416</v>
      </c>
      <c r="V2030" s="40" t="s">
        <v>1531</v>
      </c>
      <c r="W2030" s="40" t="s">
        <v>1531</v>
      </c>
      <c r="X2030" s="40" t="s">
        <v>229</v>
      </c>
      <c r="Y2030" s="40" t="s">
        <v>230</v>
      </c>
      <c r="Z2030" s="40" t="s">
        <v>1420</v>
      </c>
      <c r="AA2030" s="59">
        <v>0</v>
      </c>
      <c r="AB2030" s="59">
        <v>0</v>
      </c>
      <c r="AC2030" s="59">
        <v>0</v>
      </c>
      <c r="AD2030" s="59">
        <v>0</v>
      </c>
      <c r="AE2030" s="59">
        <v>0</v>
      </c>
      <c r="AF2030" s="59">
        <v>0</v>
      </c>
      <c r="AG2030" s="59">
        <v>0</v>
      </c>
      <c r="AH2030" s="59">
        <v>0</v>
      </c>
      <c r="AI2030" s="59">
        <v>0</v>
      </c>
      <c r="AJ2030" s="59">
        <v>0</v>
      </c>
      <c r="AK2030" s="59">
        <v>0</v>
      </c>
      <c r="AL2030" s="59">
        <v>0</v>
      </c>
      <c r="AM2030" s="59">
        <v>19031262</v>
      </c>
      <c r="AN2030" s="59">
        <v>0</v>
      </c>
      <c r="AO2030" s="59">
        <v>0</v>
      </c>
      <c r="AP2030" s="59">
        <v>3171877</v>
      </c>
      <c r="AQ2030" s="59">
        <v>0</v>
      </c>
      <c r="AR2030" s="59">
        <v>3171877</v>
      </c>
      <c r="AS2030" s="59">
        <v>0</v>
      </c>
      <c r="AT2030" s="59">
        <v>3171877</v>
      </c>
      <c r="AU2030" s="59">
        <v>0</v>
      </c>
      <c r="AV2030" s="59">
        <v>3171877</v>
      </c>
      <c r="AW2030" s="59">
        <v>0</v>
      </c>
      <c r="AX2030" s="59">
        <v>6343754</v>
      </c>
      <c r="AY2030" s="2">
        <v>0</v>
      </c>
      <c r="AZ2030" s="12" t="str">
        <f t="shared" si="236"/>
        <v>OK</v>
      </c>
      <c r="BA2030" s="12" t="str">
        <f t="shared" si="237"/>
        <v>OK</v>
      </c>
      <c r="BB2030" s="6">
        <f t="shared" si="238"/>
        <v>0</v>
      </c>
      <c r="BC2030" s="13">
        <f t="shared" si="239"/>
        <v>19031262</v>
      </c>
      <c r="BD2030" s="13">
        <f t="shared" si="240"/>
        <v>19031262</v>
      </c>
      <c r="BE2030" s="6">
        <f t="shared" si="241"/>
        <v>0</v>
      </c>
      <c r="BF2030" s="6">
        <f t="shared" si="242"/>
        <v>0</v>
      </c>
    </row>
    <row r="2031" spans="2:58" ht="128.25" x14ac:dyDescent="0.25">
      <c r="B2031" s="39" t="s">
        <v>2494</v>
      </c>
      <c r="C2031" s="39" t="s">
        <v>2088</v>
      </c>
      <c r="D2031" s="39" t="s">
        <v>37</v>
      </c>
      <c r="E2031" s="40" t="s">
        <v>2430</v>
      </c>
      <c r="F2031" s="40" t="s">
        <v>2431</v>
      </c>
      <c r="G2031" s="40" t="s">
        <v>40</v>
      </c>
      <c r="H2031" s="40">
        <v>80101500</v>
      </c>
      <c r="I2031" s="40" t="s">
        <v>8172</v>
      </c>
      <c r="J2031" s="40" t="s">
        <v>221</v>
      </c>
      <c r="K2031" s="40" t="s">
        <v>2495</v>
      </c>
      <c r="L2031" s="41" t="s">
        <v>153</v>
      </c>
      <c r="M2031" s="41" t="s">
        <v>153</v>
      </c>
      <c r="N2031" s="41">
        <v>12</v>
      </c>
      <c r="O2031" s="41" t="s">
        <v>223</v>
      </c>
      <c r="P2031" s="41" t="s">
        <v>224</v>
      </c>
      <c r="Q2031" s="58">
        <v>168670688</v>
      </c>
      <c r="R2031" s="58">
        <v>168670688</v>
      </c>
      <c r="S2031" s="41" t="s">
        <v>225</v>
      </c>
      <c r="T2031" s="41" t="s">
        <v>221</v>
      </c>
      <c r="U2031" s="40" t="s">
        <v>1416</v>
      </c>
      <c r="V2031" s="40" t="s">
        <v>1531</v>
      </c>
      <c r="W2031" s="40" t="s">
        <v>1531</v>
      </c>
      <c r="X2031" s="40" t="s">
        <v>229</v>
      </c>
      <c r="Y2031" s="40" t="s">
        <v>230</v>
      </c>
      <c r="Z2031" s="40" t="s">
        <v>1420</v>
      </c>
      <c r="AA2031" s="59">
        <v>168670688</v>
      </c>
      <c r="AB2031" s="59">
        <v>0</v>
      </c>
      <c r="AC2031" s="59">
        <v>0</v>
      </c>
      <c r="AD2031" s="59">
        <v>14213822</v>
      </c>
      <c r="AE2031" s="59">
        <v>0</v>
      </c>
      <c r="AF2031" s="59">
        <v>14213822</v>
      </c>
      <c r="AG2031" s="59">
        <v>0</v>
      </c>
      <c r="AH2031" s="59">
        <v>14213822</v>
      </c>
      <c r="AI2031" s="59">
        <v>0</v>
      </c>
      <c r="AJ2031" s="59">
        <v>14213822</v>
      </c>
      <c r="AK2031" s="59">
        <v>0</v>
      </c>
      <c r="AL2031" s="59">
        <v>14213822</v>
      </c>
      <c r="AM2031" s="59">
        <v>0</v>
      </c>
      <c r="AN2031" s="59">
        <v>14213822</v>
      </c>
      <c r="AO2031" s="59">
        <v>0</v>
      </c>
      <c r="AP2031" s="59">
        <v>14213822</v>
      </c>
      <c r="AQ2031" s="59">
        <v>0</v>
      </c>
      <c r="AR2031" s="59">
        <v>14213822</v>
      </c>
      <c r="AS2031" s="59">
        <v>0</v>
      </c>
      <c r="AT2031" s="59">
        <v>14213822</v>
      </c>
      <c r="AU2031" s="59">
        <v>0</v>
      </c>
      <c r="AV2031" s="59">
        <v>14213822</v>
      </c>
      <c r="AW2031" s="59">
        <v>0</v>
      </c>
      <c r="AX2031" s="59">
        <v>26532468</v>
      </c>
      <c r="AY2031" s="2">
        <v>0</v>
      </c>
      <c r="AZ2031" s="12" t="str">
        <f t="shared" ref="AZ2031:AZ2094" si="243">IF(OR($R2031&lt;&gt;"",SUM(AA2031:AX2031)&lt;&gt;0),IF(R2031=BC2031,"OK",IF(R2031&gt;BC2031,"Valor estimado supera a Compromisos en "&amp;DOLLAR(R2031-BC2031),"Compromisos superan al Valor estimado en "&amp;DOLLAR(BC2031-R2031))),"")</f>
        <v>OK</v>
      </c>
      <c r="BA2031" s="12" t="str">
        <f t="shared" ref="BA2031:BA2094" si="244">IF(OR($R2031&lt;&gt;"",SUM(AA2031:AX2031)&lt;&gt;0),IF(R2031=BD2031,"OK",IF(R2031&gt;BD2031,"Valor estimado supera a Obligaciones en "&amp;DOLLAR(R2031-BD2031),"Obligaciones superan al Valor estimado en "&amp;DOLLAR(BD2031-R2031))),"")</f>
        <v>OK</v>
      </c>
      <c r="BB2031" s="6">
        <f t="shared" ref="BB2031:BB2094" si="245">+IF(B2031&lt;&gt;"",COUNTBLANK(E2031:AX2031),0)</f>
        <v>0</v>
      </c>
      <c r="BC2031" s="13">
        <f t="shared" ref="BC2031:BC2094" si="246">+SUM(AA2031,AC2031,AE2031,AG2031,AI2031,AK2031,AM2031,AO2031,AQ2031,AS2031,AU2031,AW2031)</f>
        <v>168670688</v>
      </c>
      <c r="BD2031" s="13">
        <f t="shared" ref="BD2031:BD2094" si="247">+SUM(AB2031,AD2031,AF2031,AH2031,AJ2031,AL2031,AN2031,AP2031,AR2031,AT2031,AV2031,AX2031)</f>
        <v>168670688</v>
      </c>
      <c r="BE2031" s="6">
        <f t="shared" ref="BE2031:BE2094" si="248">+IF(OR(AZ2031="ok",AZ2031=""),0,1)</f>
        <v>0</v>
      </c>
      <c r="BF2031" s="6">
        <f t="shared" ref="BF2031:BF2094" si="249">+IF(OR(BA2031="ok",BA2031=""),0,1)</f>
        <v>0</v>
      </c>
    </row>
    <row r="2032" spans="2:58" ht="128.25" x14ac:dyDescent="0.25">
      <c r="B2032" s="39" t="s">
        <v>2496</v>
      </c>
      <c r="C2032" s="39" t="s">
        <v>2088</v>
      </c>
      <c r="D2032" s="39" t="s">
        <v>37</v>
      </c>
      <c r="E2032" s="40" t="s">
        <v>2430</v>
      </c>
      <c r="F2032" s="40" t="s">
        <v>2431</v>
      </c>
      <c r="G2032" s="40" t="s">
        <v>40</v>
      </c>
      <c r="H2032" s="40">
        <v>80101500</v>
      </c>
      <c r="I2032" s="40" t="s">
        <v>8172</v>
      </c>
      <c r="J2032" s="40" t="s">
        <v>221</v>
      </c>
      <c r="K2032" s="40" t="s">
        <v>2468</v>
      </c>
      <c r="L2032" s="41" t="s">
        <v>153</v>
      </c>
      <c r="M2032" s="41" t="s">
        <v>153</v>
      </c>
      <c r="N2032" s="41">
        <v>12</v>
      </c>
      <c r="O2032" s="41" t="s">
        <v>223</v>
      </c>
      <c r="P2032" s="41" t="s">
        <v>224</v>
      </c>
      <c r="Q2032" s="58">
        <v>61726211</v>
      </c>
      <c r="R2032" s="58">
        <v>61726211</v>
      </c>
      <c r="S2032" s="41" t="s">
        <v>225</v>
      </c>
      <c r="T2032" s="41" t="s">
        <v>221</v>
      </c>
      <c r="U2032" s="40" t="s">
        <v>1416</v>
      </c>
      <c r="V2032" s="40" t="s">
        <v>1531</v>
      </c>
      <c r="W2032" s="40" t="s">
        <v>1531</v>
      </c>
      <c r="X2032" s="40" t="s">
        <v>229</v>
      </c>
      <c r="Y2032" s="40" t="s">
        <v>230</v>
      </c>
      <c r="Z2032" s="40" t="s">
        <v>1420</v>
      </c>
      <c r="AA2032" s="59">
        <v>61726211</v>
      </c>
      <c r="AB2032" s="59">
        <v>0</v>
      </c>
      <c r="AC2032" s="59">
        <v>0</v>
      </c>
      <c r="AD2032" s="59">
        <v>5201647</v>
      </c>
      <c r="AE2032" s="59">
        <v>0</v>
      </c>
      <c r="AF2032" s="59">
        <v>5201647</v>
      </c>
      <c r="AG2032" s="59">
        <v>0</v>
      </c>
      <c r="AH2032" s="59">
        <v>5201647</v>
      </c>
      <c r="AI2032" s="59">
        <v>0</v>
      </c>
      <c r="AJ2032" s="59">
        <v>5201647</v>
      </c>
      <c r="AK2032" s="59">
        <v>0</v>
      </c>
      <c r="AL2032" s="59">
        <v>5201647</v>
      </c>
      <c r="AM2032" s="59">
        <v>0</v>
      </c>
      <c r="AN2032" s="59">
        <v>5201647</v>
      </c>
      <c r="AO2032" s="59">
        <v>0</v>
      </c>
      <c r="AP2032" s="59">
        <v>5201647</v>
      </c>
      <c r="AQ2032" s="59">
        <v>0</v>
      </c>
      <c r="AR2032" s="59">
        <v>5201647</v>
      </c>
      <c r="AS2032" s="59">
        <v>0</v>
      </c>
      <c r="AT2032" s="59">
        <v>5201647</v>
      </c>
      <c r="AU2032" s="59">
        <v>0</v>
      </c>
      <c r="AV2032" s="59">
        <v>5201647</v>
      </c>
      <c r="AW2032" s="59">
        <v>0</v>
      </c>
      <c r="AX2032" s="59">
        <v>9709741</v>
      </c>
      <c r="AY2032" s="2">
        <v>0</v>
      </c>
      <c r="AZ2032" s="12" t="str">
        <f t="shared" si="243"/>
        <v>OK</v>
      </c>
      <c r="BA2032" s="12" t="str">
        <f t="shared" si="244"/>
        <v>OK</v>
      </c>
      <c r="BB2032" s="6">
        <f t="shared" si="245"/>
        <v>0</v>
      </c>
      <c r="BC2032" s="13">
        <f t="shared" si="246"/>
        <v>61726211</v>
      </c>
      <c r="BD2032" s="13">
        <f t="shared" si="247"/>
        <v>61726211</v>
      </c>
      <c r="BE2032" s="6">
        <f t="shared" si="248"/>
        <v>0</v>
      </c>
      <c r="BF2032" s="6">
        <f t="shared" si="249"/>
        <v>0</v>
      </c>
    </row>
    <row r="2033" spans="2:58" ht="114" x14ac:dyDescent="0.25">
      <c r="B2033" s="39" t="s">
        <v>2497</v>
      </c>
      <c r="C2033" s="39" t="s">
        <v>2088</v>
      </c>
      <c r="D2033" s="39" t="s">
        <v>37</v>
      </c>
      <c r="E2033" s="40" t="s">
        <v>2430</v>
      </c>
      <c r="F2033" s="40" t="s">
        <v>2431</v>
      </c>
      <c r="G2033" s="40" t="s">
        <v>40</v>
      </c>
      <c r="H2033" s="40">
        <v>80101500</v>
      </c>
      <c r="I2033" s="40" t="s">
        <v>8172</v>
      </c>
      <c r="J2033" s="40" t="s">
        <v>221</v>
      </c>
      <c r="K2033" s="40" t="s">
        <v>2498</v>
      </c>
      <c r="L2033" s="41" t="s">
        <v>153</v>
      </c>
      <c r="M2033" s="41" t="s">
        <v>153</v>
      </c>
      <c r="N2033" s="41">
        <v>12</v>
      </c>
      <c r="O2033" s="41" t="s">
        <v>223</v>
      </c>
      <c r="P2033" s="41" t="s">
        <v>224</v>
      </c>
      <c r="Q2033" s="58">
        <v>52702418</v>
      </c>
      <c r="R2033" s="58">
        <v>52702418</v>
      </c>
      <c r="S2033" s="41" t="s">
        <v>225</v>
      </c>
      <c r="T2033" s="41" t="s">
        <v>221</v>
      </c>
      <c r="U2033" s="40" t="s">
        <v>1416</v>
      </c>
      <c r="V2033" s="40" t="s">
        <v>1531</v>
      </c>
      <c r="W2033" s="40" t="s">
        <v>1531</v>
      </c>
      <c r="X2033" s="40" t="s">
        <v>229</v>
      </c>
      <c r="Y2033" s="40" t="s">
        <v>230</v>
      </c>
      <c r="Z2033" s="40" t="s">
        <v>1420</v>
      </c>
      <c r="AA2033" s="59">
        <v>52702418</v>
      </c>
      <c r="AB2033" s="59">
        <v>0</v>
      </c>
      <c r="AC2033" s="59">
        <v>0</v>
      </c>
      <c r="AD2033" s="59">
        <v>4441215</v>
      </c>
      <c r="AE2033" s="59">
        <v>0</v>
      </c>
      <c r="AF2033" s="59">
        <v>4441215</v>
      </c>
      <c r="AG2033" s="59">
        <v>0</v>
      </c>
      <c r="AH2033" s="59">
        <v>4441215</v>
      </c>
      <c r="AI2033" s="59">
        <v>0</v>
      </c>
      <c r="AJ2033" s="59">
        <v>4441215</v>
      </c>
      <c r="AK2033" s="59">
        <v>0</v>
      </c>
      <c r="AL2033" s="59">
        <v>4441215</v>
      </c>
      <c r="AM2033" s="59">
        <v>0</v>
      </c>
      <c r="AN2033" s="59">
        <v>4441215</v>
      </c>
      <c r="AO2033" s="59">
        <v>0</v>
      </c>
      <c r="AP2033" s="59">
        <v>4441215</v>
      </c>
      <c r="AQ2033" s="59">
        <v>0</v>
      </c>
      <c r="AR2033" s="59">
        <v>4441215</v>
      </c>
      <c r="AS2033" s="59">
        <v>0</v>
      </c>
      <c r="AT2033" s="59">
        <v>4441215</v>
      </c>
      <c r="AU2033" s="59">
        <v>0</v>
      </c>
      <c r="AV2033" s="59">
        <v>4441215</v>
      </c>
      <c r="AW2033" s="59">
        <v>0</v>
      </c>
      <c r="AX2033" s="59">
        <v>8290268</v>
      </c>
      <c r="AY2033" s="2">
        <v>0</v>
      </c>
      <c r="AZ2033" s="12" t="str">
        <f t="shared" si="243"/>
        <v>OK</v>
      </c>
      <c r="BA2033" s="12" t="str">
        <f t="shared" si="244"/>
        <v>OK</v>
      </c>
      <c r="BB2033" s="6">
        <f t="shared" si="245"/>
        <v>0</v>
      </c>
      <c r="BC2033" s="13">
        <f t="shared" si="246"/>
        <v>52702418</v>
      </c>
      <c r="BD2033" s="13">
        <f t="shared" si="247"/>
        <v>52702418</v>
      </c>
      <c r="BE2033" s="6">
        <f t="shared" si="248"/>
        <v>0</v>
      </c>
      <c r="BF2033" s="6">
        <f t="shared" si="249"/>
        <v>0</v>
      </c>
    </row>
    <row r="2034" spans="2:58" ht="99.75" x14ac:dyDescent="0.25">
      <c r="B2034" s="39" t="s">
        <v>2499</v>
      </c>
      <c r="C2034" s="39" t="s">
        <v>2088</v>
      </c>
      <c r="D2034" s="39" t="s">
        <v>37</v>
      </c>
      <c r="E2034" s="40" t="s">
        <v>2430</v>
      </c>
      <c r="F2034" s="40" t="s">
        <v>2431</v>
      </c>
      <c r="G2034" s="40" t="s">
        <v>40</v>
      </c>
      <c r="H2034" s="40">
        <v>80101500</v>
      </c>
      <c r="I2034" s="40" t="s">
        <v>8172</v>
      </c>
      <c r="J2034" s="40" t="s">
        <v>221</v>
      </c>
      <c r="K2034" s="40" t="s">
        <v>2474</v>
      </c>
      <c r="L2034" s="41" t="s">
        <v>153</v>
      </c>
      <c r="M2034" s="41" t="s">
        <v>153</v>
      </c>
      <c r="N2034" s="41">
        <v>12</v>
      </c>
      <c r="O2034" s="41" t="s">
        <v>223</v>
      </c>
      <c r="P2034" s="41" t="s">
        <v>224</v>
      </c>
      <c r="Q2034" s="58">
        <v>37639607</v>
      </c>
      <c r="R2034" s="58">
        <v>37639607</v>
      </c>
      <c r="S2034" s="41" t="s">
        <v>225</v>
      </c>
      <c r="T2034" s="41" t="s">
        <v>221</v>
      </c>
      <c r="U2034" s="40" t="s">
        <v>1416</v>
      </c>
      <c r="V2034" s="40" t="s">
        <v>1531</v>
      </c>
      <c r="W2034" s="40" t="s">
        <v>1531</v>
      </c>
      <c r="X2034" s="40" t="s">
        <v>229</v>
      </c>
      <c r="Y2034" s="40" t="s">
        <v>230</v>
      </c>
      <c r="Z2034" s="40" t="s">
        <v>1420</v>
      </c>
      <c r="AA2034" s="59">
        <v>37639607</v>
      </c>
      <c r="AB2034" s="59">
        <v>0</v>
      </c>
      <c r="AC2034" s="59">
        <v>0</v>
      </c>
      <c r="AD2034" s="59">
        <v>3171877</v>
      </c>
      <c r="AE2034" s="59">
        <v>0</v>
      </c>
      <c r="AF2034" s="59">
        <v>3171877</v>
      </c>
      <c r="AG2034" s="59">
        <v>0</v>
      </c>
      <c r="AH2034" s="59">
        <v>3171877</v>
      </c>
      <c r="AI2034" s="59">
        <v>0</v>
      </c>
      <c r="AJ2034" s="59">
        <v>3171877</v>
      </c>
      <c r="AK2034" s="59">
        <v>0</v>
      </c>
      <c r="AL2034" s="59">
        <v>3171877</v>
      </c>
      <c r="AM2034" s="59">
        <v>0</v>
      </c>
      <c r="AN2034" s="59">
        <v>3171877</v>
      </c>
      <c r="AO2034" s="59">
        <v>0</v>
      </c>
      <c r="AP2034" s="59">
        <v>3171877</v>
      </c>
      <c r="AQ2034" s="59">
        <v>0</v>
      </c>
      <c r="AR2034" s="59">
        <v>3171877</v>
      </c>
      <c r="AS2034" s="59">
        <v>0</v>
      </c>
      <c r="AT2034" s="59">
        <v>3171877</v>
      </c>
      <c r="AU2034" s="59">
        <v>0</v>
      </c>
      <c r="AV2034" s="59">
        <v>3171877</v>
      </c>
      <c r="AW2034" s="59">
        <v>0</v>
      </c>
      <c r="AX2034" s="59">
        <v>5920837</v>
      </c>
      <c r="AY2034" s="2">
        <v>0</v>
      </c>
      <c r="AZ2034" s="12" t="str">
        <f t="shared" si="243"/>
        <v>OK</v>
      </c>
      <c r="BA2034" s="12" t="str">
        <f t="shared" si="244"/>
        <v>OK</v>
      </c>
      <c r="BB2034" s="6">
        <f t="shared" si="245"/>
        <v>0</v>
      </c>
      <c r="BC2034" s="13">
        <f t="shared" si="246"/>
        <v>37639607</v>
      </c>
      <c r="BD2034" s="13">
        <f t="shared" si="247"/>
        <v>37639607</v>
      </c>
      <c r="BE2034" s="6">
        <f t="shared" si="248"/>
        <v>0</v>
      </c>
      <c r="BF2034" s="6">
        <f t="shared" si="249"/>
        <v>0</v>
      </c>
    </row>
    <row r="2035" spans="2:58" ht="128.25" x14ac:dyDescent="0.25">
      <c r="B2035" s="39" t="s">
        <v>2500</v>
      </c>
      <c r="C2035" s="39" t="s">
        <v>2088</v>
      </c>
      <c r="D2035" s="39" t="s">
        <v>37</v>
      </c>
      <c r="E2035" s="40" t="s">
        <v>2430</v>
      </c>
      <c r="F2035" s="40" t="s">
        <v>2431</v>
      </c>
      <c r="G2035" s="40" t="s">
        <v>40</v>
      </c>
      <c r="H2035" s="40">
        <v>80101500</v>
      </c>
      <c r="I2035" s="40" t="s">
        <v>8172</v>
      </c>
      <c r="J2035" s="40" t="s">
        <v>221</v>
      </c>
      <c r="K2035" s="40" t="s">
        <v>2501</v>
      </c>
      <c r="L2035" s="41" t="s">
        <v>153</v>
      </c>
      <c r="M2035" s="41" t="s">
        <v>153</v>
      </c>
      <c r="N2035" s="41">
        <v>12</v>
      </c>
      <c r="O2035" s="41" t="s">
        <v>223</v>
      </c>
      <c r="P2035" s="41" t="s">
        <v>224</v>
      </c>
      <c r="Q2035" s="58">
        <v>37639607</v>
      </c>
      <c r="R2035" s="58">
        <v>37639607</v>
      </c>
      <c r="S2035" s="41" t="s">
        <v>225</v>
      </c>
      <c r="T2035" s="41" t="s">
        <v>221</v>
      </c>
      <c r="U2035" s="40" t="s">
        <v>1416</v>
      </c>
      <c r="V2035" s="40" t="s">
        <v>1531</v>
      </c>
      <c r="W2035" s="40" t="s">
        <v>1531</v>
      </c>
      <c r="X2035" s="40" t="s">
        <v>229</v>
      </c>
      <c r="Y2035" s="40" t="s">
        <v>230</v>
      </c>
      <c r="Z2035" s="40" t="s">
        <v>1420</v>
      </c>
      <c r="AA2035" s="59">
        <v>37639607</v>
      </c>
      <c r="AB2035" s="59">
        <v>0</v>
      </c>
      <c r="AC2035" s="59">
        <v>0</v>
      </c>
      <c r="AD2035" s="59">
        <v>3171877</v>
      </c>
      <c r="AE2035" s="59">
        <v>0</v>
      </c>
      <c r="AF2035" s="59">
        <v>3171877</v>
      </c>
      <c r="AG2035" s="59">
        <v>0</v>
      </c>
      <c r="AH2035" s="59">
        <v>3171877</v>
      </c>
      <c r="AI2035" s="59">
        <v>0</v>
      </c>
      <c r="AJ2035" s="59">
        <v>3171877</v>
      </c>
      <c r="AK2035" s="59">
        <v>0</v>
      </c>
      <c r="AL2035" s="59">
        <v>3171877</v>
      </c>
      <c r="AM2035" s="59">
        <v>0</v>
      </c>
      <c r="AN2035" s="59">
        <v>3171877</v>
      </c>
      <c r="AO2035" s="59">
        <v>0</v>
      </c>
      <c r="AP2035" s="59">
        <v>3171877</v>
      </c>
      <c r="AQ2035" s="59">
        <v>0</v>
      </c>
      <c r="AR2035" s="59">
        <v>3171877</v>
      </c>
      <c r="AS2035" s="59">
        <v>0</v>
      </c>
      <c r="AT2035" s="59">
        <v>3171877</v>
      </c>
      <c r="AU2035" s="59">
        <v>0</v>
      </c>
      <c r="AV2035" s="59">
        <v>3171877</v>
      </c>
      <c r="AW2035" s="59">
        <v>0</v>
      </c>
      <c r="AX2035" s="59">
        <v>5920837</v>
      </c>
      <c r="AY2035" s="2">
        <v>0</v>
      </c>
      <c r="AZ2035" s="12" t="str">
        <f t="shared" si="243"/>
        <v>OK</v>
      </c>
      <c r="BA2035" s="12" t="str">
        <f t="shared" si="244"/>
        <v>OK</v>
      </c>
      <c r="BB2035" s="6">
        <f t="shared" si="245"/>
        <v>0</v>
      </c>
      <c r="BC2035" s="13">
        <f t="shared" si="246"/>
        <v>37639607</v>
      </c>
      <c r="BD2035" s="13">
        <f t="shared" si="247"/>
        <v>37639607</v>
      </c>
      <c r="BE2035" s="6">
        <f t="shared" si="248"/>
        <v>0</v>
      </c>
      <c r="BF2035" s="6">
        <f t="shared" si="249"/>
        <v>0</v>
      </c>
    </row>
    <row r="2036" spans="2:58" ht="128.25" x14ac:dyDescent="0.25">
      <c r="B2036" s="39" t="s">
        <v>2502</v>
      </c>
      <c r="C2036" s="39" t="s">
        <v>2088</v>
      </c>
      <c r="D2036" s="39" t="s">
        <v>37</v>
      </c>
      <c r="E2036" s="40" t="s">
        <v>2430</v>
      </c>
      <c r="F2036" s="40" t="s">
        <v>2431</v>
      </c>
      <c r="G2036" s="40" t="s">
        <v>40</v>
      </c>
      <c r="H2036" s="40">
        <v>80101500</v>
      </c>
      <c r="I2036" s="40" t="s">
        <v>8172</v>
      </c>
      <c r="J2036" s="40" t="s">
        <v>221</v>
      </c>
      <c r="K2036" s="40" t="s">
        <v>2501</v>
      </c>
      <c r="L2036" s="41" t="s">
        <v>153</v>
      </c>
      <c r="M2036" s="41" t="s">
        <v>153</v>
      </c>
      <c r="N2036" s="41">
        <v>12</v>
      </c>
      <c r="O2036" s="41" t="s">
        <v>223</v>
      </c>
      <c r="P2036" s="41" t="s">
        <v>224</v>
      </c>
      <c r="Q2036" s="58">
        <v>37639607</v>
      </c>
      <c r="R2036" s="58">
        <v>37639607</v>
      </c>
      <c r="S2036" s="41" t="s">
        <v>225</v>
      </c>
      <c r="T2036" s="41" t="s">
        <v>221</v>
      </c>
      <c r="U2036" s="40" t="s">
        <v>1416</v>
      </c>
      <c r="V2036" s="40" t="s">
        <v>1531</v>
      </c>
      <c r="W2036" s="40" t="s">
        <v>1531</v>
      </c>
      <c r="X2036" s="40" t="s">
        <v>229</v>
      </c>
      <c r="Y2036" s="40" t="s">
        <v>230</v>
      </c>
      <c r="Z2036" s="40" t="s">
        <v>1420</v>
      </c>
      <c r="AA2036" s="59">
        <v>37639607</v>
      </c>
      <c r="AB2036" s="59">
        <v>0</v>
      </c>
      <c r="AC2036" s="59">
        <v>0</v>
      </c>
      <c r="AD2036" s="59">
        <v>3171877</v>
      </c>
      <c r="AE2036" s="59">
        <v>0</v>
      </c>
      <c r="AF2036" s="59">
        <v>3171877</v>
      </c>
      <c r="AG2036" s="59">
        <v>0</v>
      </c>
      <c r="AH2036" s="59">
        <v>3171877</v>
      </c>
      <c r="AI2036" s="59">
        <v>0</v>
      </c>
      <c r="AJ2036" s="59">
        <v>3171877</v>
      </c>
      <c r="AK2036" s="59">
        <v>0</v>
      </c>
      <c r="AL2036" s="59">
        <v>3171877</v>
      </c>
      <c r="AM2036" s="59">
        <v>0</v>
      </c>
      <c r="AN2036" s="59">
        <v>3171877</v>
      </c>
      <c r="AO2036" s="59">
        <v>0</v>
      </c>
      <c r="AP2036" s="59">
        <v>3171877</v>
      </c>
      <c r="AQ2036" s="59">
        <v>0</v>
      </c>
      <c r="AR2036" s="59">
        <v>3171877</v>
      </c>
      <c r="AS2036" s="59">
        <v>0</v>
      </c>
      <c r="AT2036" s="59">
        <v>3171877</v>
      </c>
      <c r="AU2036" s="59">
        <v>0</v>
      </c>
      <c r="AV2036" s="59">
        <v>3171877</v>
      </c>
      <c r="AW2036" s="59">
        <v>0</v>
      </c>
      <c r="AX2036" s="59">
        <v>5920837</v>
      </c>
      <c r="AY2036" s="2">
        <v>0</v>
      </c>
      <c r="AZ2036" s="12" t="str">
        <f t="shared" si="243"/>
        <v>OK</v>
      </c>
      <c r="BA2036" s="12" t="str">
        <f t="shared" si="244"/>
        <v>OK</v>
      </c>
      <c r="BB2036" s="6">
        <f t="shared" si="245"/>
        <v>0</v>
      </c>
      <c r="BC2036" s="13">
        <f t="shared" si="246"/>
        <v>37639607</v>
      </c>
      <c r="BD2036" s="13">
        <f t="shared" si="247"/>
        <v>37639607</v>
      </c>
      <c r="BE2036" s="6">
        <f t="shared" si="248"/>
        <v>0</v>
      </c>
      <c r="BF2036" s="6">
        <f t="shared" si="249"/>
        <v>0</v>
      </c>
    </row>
    <row r="2037" spans="2:58" ht="142.5" x14ac:dyDescent="0.25">
      <c r="B2037" s="39" t="s">
        <v>2503</v>
      </c>
      <c r="C2037" s="39" t="s">
        <v>2088</v>
      </c>
      <c r="D2037" s="39" t="s">
        <v>37</v>
      </c>
      <c r="E2037" s="40" t="s">
        <v>2430</v>
      </c>
      <c r="F2037" s="40" t="s">
        <v>2431</v>
      </c>
      <c r="G2037" s="40" t="s">
        <v>40</v>
      </c>
      <c r="H2037" s="40">
        <v>80101500</v>
      </c>
      <c r="I2037" s="40" t="s">
        <v>8172</v>
      </c>
      <c r="J2037" s="40" t="s">
        <v>221</v>
      </c>
      <c r="K2037" s="40" t="s">
        <v>2504</v>
      </c>
      <c r="L2037" s="41" t="s">
        <v>153</v>
      </c>
      <c r="M2037" s="41" t="s">
        <v>153</v>
      </c>
      <c r="N2037" s="41">
        <v>6</v>
      </c>
      <c r="O2037" s="41" t="s">
        <v>223</v>
      </c>
      <c r="P2037" s="41" t="s">
        <v>224</v>
      </c>
      <c r="Q2037" s="58">
        <v>18608345</v>
      </c>
      <c r="R2037" s="58">
        <v>18608345</v>
      </c>
      <c r="S2037" s="41" t="s">
        <v>225</v>
      </c>
      <c r="T2037" s="41" t="s">
        <v>221</v>
      </c>
      <c r="U2037" s="40" t="s">
        <v>1416</v>
      </c>
      <c r="V2037" s="40" t="s">
        <v>1531</v>
      </c>
      <c r="W2037" s="40" t="s">
        <v>1531</v>
      </c>
      <c r="X2037" s="40" t="s">
        <v>229</v>
      </c>
      <c r="Y2037" s="40" t="s">
        <v>230</v>
      </c>
      <c r="Z2037" s="40" t="s">
        <v>1420</v>
      </c>
      <c r="AA2037" s="59">
        <v>18608345</v>
      </c>
      <c r="AB2037" s="59">
        <v>0</v>
      </c>
      <c r="AC2037" s="59">
        <v>0</v>
      </c>
      <c r="AD2037" s="59">
        <v>3171877</v>
      </c>
      <c r="AE2037" s="59">
        <v>0</v>
      </c>
      <c r="AF2037" s="59">
        <v>3171877</v>
      </c>
      <c r="AG2037" s="59">
        <v>0</v>
      </c>
      <c r="AH2037" s="59">
        <v>3171877</v>
      </c>
      <c r="AI2037" s="59">
        <v>0</v>
      </c>
      <c r="AJ2037" s="59">
        <v>3171877</v>
      </c>
      <c r="AK2037" s="59">
        <v>0</v>
      </c>
      <c r="AL2037" s="59">
        <v>3171877</v>
      </c>
      <c r="AM2037" s="59">
        <v>0</v>
      </c>
      <c r="AN2037" s="59">
        <v>2748960</v>
      </c>
      <c r="AO2037" s="59">
        <v>0</v>
      </c>
      <c r="AP2037" s="59">
        <v>0</v>
      </c>
      <c r="AQ2037" s="59">
        <v>0</v>
      </c>
      <c r="AR2037" s="59">
        <v>0</v>
      </c>
      <c r="AS2037" s="59">
        <v>0</v>
      </c>
      <c r="AT2037" s="59">
        <v>0</v>
      </c>
      <c r="AU2037" s="59">
        <v>0</v>
      </c>
      <c r="AV2037" s="59">
        <v>0</v>
      </c>
      <c r="AW2037" s="59">
        <v>0</v>
      </c>
      <c r="AX2037" s="59">
        <v>0</v>
      </c>
      <c r="AY2037" s="2">
        <v>0</v>
      </c>
      <c r="AZ2037" s="12" t="str">
        <f t="shared" si="243"/>
        <v>OK</v>
      </c>
      <c r="BA2037" s="12" t="str">
        <f t="shared" si="244"/>
        <v>OK</v>
      </c>
      <c r="BB2037" s="6">
        <f t="shared" si="245"/>
        <v>0</v>
      </c>
      <c r="BC2037" s="13">
        <f t="shared" si="246"/>
        <v>18608345</v>
      </c>
      <c r="BD2037" s="13">
        <f t="shared" si="247"/>
        <v>18608345</v>
      </c>
      <c r="BE2037" s="6">
        <f t="shared" si="248"/>
        <v>0</v>
      </c>
      <c r="BF2037" s="6">
        <f t="shared" si="249"/>
        <v>0</v>
      </c>
    </row>
    <row r="2038" spans="2:58" ht="114" x14ac:dyDescent="0.25">
      <c r="B2038" s="39" t="s">
        <v>2505</v>
      </c>
      <c r="C2038" s="39" t="s">
        <v>2088</v>
      </c>
      <c r="D2038" s="39" t="s">
        <v>37</v>
      </c>
      <c r="E2038" s="40" t="s">
        <v>2430</v>
      </c>
      <c r="F2038" s="40" t="s">
        <v>2431</v>
      </c>
      <c r="G2038" s="40" t="s">
        <v>40</v>
      </c>
      <c r="H2038" s="40">
        <v>80101500</v>
      </c>
      <c r="I2038" s="40" t="s">
        <v>8172</v>
      </c>
      <c r="J2038" s="40" t="s">
        <v>221</v>
      </c>
      <c r="K2038" s="40" t="s">
        <v>2482</v>
      </c>
      <c r="L2038" s="41" t="s">
        <v>159</v>
      </c>
      <c r="M2038" s="41" t="s">
        <v>159</v>
      </c>
      <c r="N2038" s="41">
        <v>6</v>
      </c>
      <c r="O2038" s="41" t="s">
        <v>223</v>
      </c>
      <c r="P2038" s="41" t="s">
        <v>224</v>
      </c>
      <c r="Q2038" s="58">
        <v>19031262</v>
      </c>
      <c r="R2038" s="58">
        <v>19031262</v>
      </c>
      <c r="S2038" s="41" t="s">
        <v>225</v>
      </c>
      <c r="T2038" s="41" t="s">
        <v>221</v>
      </c>
      <c r="U2038" s="40" t="s">
        <v>1416</v>
      </c>
      <c r="V2038" s="40" t="s">
        <v>1531</v>
      </c>
      <c r="W2038" s="40" t="s">
        <v>1531</v>
      </c>
      <c r="X2038" s="40" t="s">
        <v>229</v>
      </c>
      <c r="Y2038" s="40" t="s">
        <v>230</v>
      </c>
      <c r="Z2038" s="40" t="s">
        <v>1420</v>
      </c>
      <c r="AA2038" s="59">
        <v>0</v>
      </c>
      <c r="AB2038" s="59">
        <v>0</v>
      </c>
      <c r="AC2038" s="59">
        <v>0</v>
      </c>
      <c r="AD2038" s="59">
        <v>0</v>
      </c>
      <c r="AE2038" s="59">
        <v>0</v>
      </c>
      <c r="AF2038" s="59">
        <v>0</v>
      </c>
      <c r="AG2038" s="59">
        <v>0</v>
      </c>
      <c r="AH2038" s="59">
        <v>0</v>
      </c>
      <c r="AI2038" s="59">
        <v>0</v>
      </c>
      <c r="AJ2038" s="59">
        <v>0</v>
      </c>
      <c r="AK2038" s="59">
        <v>0</v>
      </c>
      <c r="AL2038" s="59">
        <v>0</v>
      </c>
      <c r="AM2038" s="59">
        <v>19031262</v>
      </c>
      <c r="AN2038" s="59">
        <v>0</v>
      </c>
      <c r="AO2038" s="59">
        <v>0</v>
      </c>
      <c r="AP2038" s="59">
        <v>3171877</v>
      </c>
      <c r="AQ2038" s="59">
        <v>0</v>
      </c>
      <c r="AR2038" s="59">
        <v>3171877</v>
      </c>
      <c r="AS2038" s="59">
        <v>0</v>
      </c>
      <c r="AT2038" s="59">
        <v>3171877</v>
      </c>
      <c r="AU2038" s="59">
        <v>0</v>
      </c>
      <c r="AV2038" s="59">
        <v>3171877</v>
      </c>
      <c r="AW2038" s="59">
        <v>0</v>
      </c>
      <c r="AX2038" s="59">
        <v>6343754</v>
      </c>
      <c r="AY2038" s="2">
        <v>0</v>
      </c>
      <c r="AZ2038" s="12" t="str">
        <f t="shared" si="243"/>
        <v>OK</v>
      </c>
      <c r="BA2038" s="12" t="str">
        <f t="shared" si="244"/>
        <v>OK</v>
      </c>
      <c r="BB2038" s="6">
        <f t="shared" si="245"/>
        <v>0</v>
      </c>
      <c r="BC2038" s="13">
        <f t="shared" si="246"/>
        <v>19031262</v>
      </c>
      <c r="BD2038" s="13">
        <f t="shared" si="247"/>
        <v>19031262</v>
      </c>
      <c r="BE2038" s="6">
        <f t="shared" si="248"/>
        <v>0</v>
      </c>
      <c r="BF2038" s="6">
        <f t="shared" si="249"/>
        <v>0</v>
      </c>
    </row>
    <row r="2039" spans="2:58" ht="99.75" x14ac:dyDescent="0.25">
      <c r="B2039" s="39" t="s">
        <v>2506</v>
      </c>
      <c r="C2039" s="39" t="s">
        <v>2088</v>
      </c>
      <c r="D2039" s="39" t="s">
        <v>37</v>
      </c>
      <c r="E2039" s="40" t="s">
        <v>2430</v>
      </c>
      <c r="F2039" s="40" t="s">
        <v>2431</v>
      </c>
      <c r="G2039" s="40" t="s">
        <v>40</v>
      </c>
      <c r="H2039" s="40">
        <v>90121500</v>
      </c>
      <c r="I2039" s="40" t="s">
        <v>8172</v>
      </c>
      <c r="J2039" s="40" t="s">
        <v>221</v>
      </c>
      <c r="K2039" s="40" t="s">
        <v>2507</v>
      </c>
      <c r="L2039" s="41" t="s">
        <v>153</v>
      </c>
      <c r="M2039" s="41" t="s">
        <v>153</v>
      </c>
      <c r="N2039" s="41">
        <v>12</v>
      </c>
      <c r="O2039" s="41" t="s">
        <v>615</v>
      </c>
      <c r="P2039" s="41" t="s">
        <v>224</v>
      </c>
      <c r="Q2039" s="58">
        <v>100000000</v>
      </c>
      <c r="R2039" s="58">
        <v>100000000</v>
      </c>
      <c r="S2039" s="41" t="s">
        <v>225</v>
      </c>
      <c r="T2039" s="41" t="s">
        <v>221</v>
      </c>
      <c r="U2039" s="40" t="s">
        <v>1416</v>
      </c>
      <c r="V2039" s="40" t="s">
        <v>1531</v>
      </c>
      <c r="W2039" s="40" t="s">
        <v>2508</v>
      </c>
      <c r="X2039" s="40" t="s">
        <v>229</v>
      </c>
      <c r="Y2039" s="40" t="s">
        <v>651</v>
      </c>
      <c r="Z2039" s="40" t="s">
        <v>1420</v>
      </c>
      <c r="AA2039" s="59">
        <v>100000000</v>
      </c>
      <c r="AB2039" s="59">
        <v>0</v>
      </c>
      <c r="AC2039" s="59">
        <v>0</v>
      </c>
      <c r="AD2039" s="59">
        <v>8200000</v>
      </c>
      <c r="AE2039" s="59">
        <v>0</v>
      </c>
      <c r="AF2039" s="59">
        <v>8200000</v>
      </c>
      <c r="AG2039" s="59">
        <v>0</v>
      </c>
      <c r="AH2039" s="59">
        <v>8200000</v>
      </c>
      <c r="AI2039" s="59">
        <v>0</v>
      </c>
      <c r="AJ2039" s="59">
        <v>8200000</v>
      </c>
      <c r="AK2039" s="59">
        <v>0</v>
      </c>
      <c r="AL2039" s="59">
        <v>8200000</v>
      </c>
      <c r="AM2039" s="59">
        <v>0</v>
      </c>
      <c r="AN2039" s="59">
        <v>8200000</v>
      </c>
      <c r="AO2039" s="59">
        <v>0</v>
      </c>
      <c r="AP2039" s="59">
        <v>8200000</v>
      </c>
      <c r="AQ2039" s="59">
        <v>0</v>
      </c>
      <c r="AR2039" s="59">
        <v>8200000</v>
      </c>
      <c r="AS2039" s="59">
        <v>0</v>
      </c>
      <c r="AT2039" s="59">
        <v>8200000</v>
      </c>
      <c r="AU2039" s="59">
        <v>0</v>
      </c>
      <c r="AV2039" s="59">
        <v>8200000</v>
      </c>
      <c r="AW2039" s="59">
        <v>0</v>
      </c>
      <c r="AX2039" s="59">
        <v>18000000</v>
      </c>
      <c r="AY2039" s="2">
        <v>0</v>
      </c>
      <c r="AZ2039" s="12" t="str">
        <f t="shared" si="243"/>
        <v>OK</v>
      </c>
      <c r="BA2039" s="12" t="str">
        <f t="shared" si="244"/>
        <v>OK</v>
      </c>
      <c r="BB2039" s="6">
        <f t="shared" si="245"/>
        <v>0</v>
      </c>
      <c r="BC2039" s="13">
        <f t="shared" si="246"/>
        <v>100000000</v>
      </c>
      <c r="BD2039" s="13">
        <f t="shared" si="247"/>
        <v>100000000</v>
      </c>
      <c r="BE2039" s="6">
        <f t="shared" si="248"/>
        <v>0</v>
      </c>
      <c r="BF2039" s="6">
        <f t="shared" si="249"/>
        <v>0</v>
      </c>
    </row>
    <row r="2040" spans="2:58" ht="142.5" x14ac:dyDescent="0.25">
      <c r="B2040" s="39" t="s">
        <v>2509</v>
      </c>
      <c r="C2040" s="39" t="s">
        <v>2088</v>
      </c>
      <c r="D2040" s="39" t="s">
        <v>37</v>
      </c>
      <c r="E2040" s="40" t="s">
        <v>2430</v>
      </c>
      <c r="F2040" s="40" t="s">
        <v>2431</v>
      </c>
      <c r="G2040" s="40" t="s">
        <v>40</v>
      </c>
      <c r="H2040" s="40">
        <v>80101500</v>
      </c>
      <c r="I2040" s="40" t="s">
        <v>8172</v>
      </c>
      <c r="J2040" s="40" t="s">
        <v>221</v>
      </c>
      <c r="K2040" s="40" t="s">
        <v>2510</v>
      </c>
      <c r="L2040" s="41" t="s">
        <v>156</v>
      </c>
      <c r="M2040" s="41" t="s">
        <v>156</v>
      </c>
      <c r="N2040" s="41">
        <v>9</v>
      </c>
      <c r="O2040" s="41" t="s">
        <v>223</v>
      </c>
      <c r="P2040" s="41" t="s">
        <v>224</v>
      </c>
      <c r="Q2040" s="58">
        <v>63222381</v>
      </c>
      <c r="R2040" s="58">
        <v>63222381</v>
      </c>
      <c r="S2040" s="41" t="s">
        <v>225</v>
      </c>
      <c r="T2040" s="41" t="s">
        <v>221</v>
      </c>
      <c r="U2040" s="40" t="s">
        <v>1416</v>
      </c>
      <c r="V2040" s="40" t="s">
        <v>1531</v>
      </c>
      <c r="W2040" s="40" t="s">
        <v>1531</v>
      </c>
      <c r="X2040" s="40" t="s">
        <v>229</v>
      </c>
      <c r="Y2040" s="40" t="s">
        <v>230</v>
      </c>
      <c r="Z2040" s="40" t="s">
        <v>1420</v>
      </c>
      <c r="AA2040" s="59">
        <v>0</v>
      </c>
      <c r="AB2040" s="59">
        <v>0</v>
      </c>
      <c r="AC2040" s="59">
        <v>0</v>
      </c>
      <c r="AD2040" s="59">
        <v>0</v>
      </c>
      <c r="AE2040" s="59">
        <v>0</v>
      </c>
      <c r="AF2040" s="59">
        <v>0</v>
      </c>
      <c r="AG2040" s="59">
        <v>63222381</v>
      </c>
      <c r="AH2040" s="59">
        <v>0</v>
      </c>
      <c r="AI2040" s="59">
        <v>0</v>
      </c>
      <c r="AJ2040" s="59">
        <v>7024709</v>
      </c>
      <c r="AK2040" s="59">
        <v>0</v>
      </c>
      <c r="AL2040" s="59">
        <v>7024709</v>
      </c>
      <c r="AM2040" s="59">
        <v>0</v>
      </c>
      <c r="AN2040" s="59">
        <v>7024709</v>
      </c>
      <c r="AO2040" s="59">
        <v>0</v>
      </c>
      <c r="AP2040" s="59">
        <v>7024709</v>
      </c>
      <c r="AQ2040" s="59">
        <v>0</v>
      </c>
      <c r="AR2040" s="59">
        <v>7024709</v>
      </c>
      <c r="AS2040" s="59">
        <v>0</v>
      </c>
      <c r="AT2040" s="59">
        <v>7024709</v>
      </c>
      <c r="AU2040" s="59">
        <v>0</v>
      </c>
      <c r="AV2040" s="59">
        <v>7024709</v>
      </c>
      <c r="AW2040" s="59">
        <v>0</v>
      </c>
      <c r="AX2040" s="59">
        <v>14049418</v>
      </c>
      <c r="AY2040" s="2">
        <v>0</v>
      </c>
      <c r="AZ2040" s="12" t="str">
        <f t="shared" si="243"/>
        <v>OK</v>
      </c>
      <c r="BA2040" s="12" t="str">
        <f t="shared" si="244"/>
        <v>OK</v>
      </c>
      <c r="BB2040" s="6">
        <f t="shared" si="245"/>
        <v>0</v>
      </c>
      <c r="BC2040" s="13">
        <f t="shared" si="246"/>
        <v>63222381</v>
      </c>
      <c r="BD2040" s="13">
        <f t="shared" si="247"/>
        <v>63222381</v>
      </c>
      <c r="BE2040" s="6">
        <f t="shared" si="248"/>
        <v>0</v>
      </c>
      <c r="BF2040" s="6">
        <f t="shared" si="249"/>
        <v>0</v>
      </c>
    </row>
    <row r="2041" spans="2:58" ht="128.25" x14ac:dyDescent="0.25">
      <c r="B2041" s="39" t="s">
        <v>2511</v>
      </c>
      <c r="C2041" s="39" t="s">
        <v>2088</v>
      </c>
      <c r="D2041" s="39" t="s">
        <v>37</v>
      </c>
      <c r="E2041" s="40" t="s">
        <v>2430</v>
      </c>
      <c r="F2041" s="40" t="s">
        <v>2431</v>
      </c>
      <c r="G2041" s="40" t="s">
        <v>40</v>
      </c>
      <c r="H2041" s="40">
        <v>80101500</v>
      </c>
      <c r="I2041" s="40" t="s">
        <v>8172</v>
      </c>
      <c r="J2041" s="40" t="s">
        <v>221</v>
      </c>
      <c r="K2041" s="40" t="s">
        <v>2512</v>
      </c>
      <c r="L2041" s="41" t="s">
        <v>156</v>
      </c>
      <c r="M2041" s="41" t="s">
        <v>156</v>
      </c>
      <c r="N2041" s="41">
        <v>9</v>
      </c>
      <c r="O2041" s="41" t="s">
        <v>223</v>
      </c>
      <c r="P2041" s="41" t="s">
        <v>224</v>
      </c>
      <c r="Q2041" s="58">
        <v>73386441</v>
      </c>
      <c r="R2041" s="58">
        <v>73386441</v>
      </c>
      <c r="S2041" s="41" t="s">
        <v>225</v>
      </c>
      <c r="T2041" s="41" t="s">
        <v>221</v>
      </c>
      <c r="U2041" s="40" t="s">
        <v>1416</v>
      </c>
      <c r="V2041" s="40" t="s">
        <v>1531</v>
      </c>
      <c r="W2041" s="40" t="s">
        <v>1531</v>
      </c>
      <c r="X2041" s="40" t="s">
        <v>229</v>
      </c>
      <c r="Y2041" s="40" t="s">
        <v>230</v>
      </c>
      <c r="Z2041" s="40" t="s">
        <v>1420</v>
      </c>
      <c r="AA2041" s="59">
        <v>0</v>
      </c>
      <c r="AB2041" s="59">
        <v>0</v>
      </c>
      <c r="AC2041" s="59">
        <v>0</v>
      </c>
      <c r="AD2041" s="59">
        <v>0</v>
      </c>
      <c r="AE2041" s="59">
        <v>0</v>
      </c>
      <c r="AF2041" s="59">
        <v>0</v>
      </c>
      <c r="AG2041" s="59">
        <v>73386441</v>
      </c>
      <c r="AH2041" s="59">
        <v>0</v>
      </c>
      <c r="AI2041" s="59">
        <v>0</v>
      </c>
      <c r="AJ2041" s="59">
        <v>8154049</v>
      </c>
      <c r="AK2041" s="59">
        <v>0</v>
      </c>
      <c r="AL2041" s="59">
        <v>8154049</v>
      </c>
      <c r="AM2041" s="59">
        <v>0</v>
      </c>
      <c r="AN2041" s="59">
        <v>8154049</v>
      </c>
      <c r="AO2041" s="59">
        <v>0</v>
      </c>
      <c r="AP2041" s="59">
        <v>8154049</v>
      </c>
      <c r="AQ2041" s="59">
        <v>0</v>
      </c>
      <c r="AR2041" s="59">
        <v>8154049</v>
      </c>
      <c r="AS2041" s="59">
        <v>0</v>
      </c>
      <c r="AT2041" s="59">
        <v>8154049</v>
      </c>
      <c r="AU2041" s="59">
        <v>0</v>
      </c>
      <c r="AV2041" s="59">
        <v>8154049</v>
      </c>
      <c r="AW2041" s="59">
        <v>0</v>
      </c>
      <c r="AX2041" s="59">
        <v>16308098</v>
      </c>
      <c r="AY2041" s="2">
        <v>0</v>
      </c>
      <c r="AZ2041" s="12" t="str">
        <f t="shared" si="243"/>
        <v>OK</v>
      </c>
      <c r="BA2041" s="12" t="str">
        <f t="shared" si="244"/>
        <v>OK</v>
      </c>
      <c r="BB2041" s="6">
        <f t="shared" si="245"/>
        <v>0</v>
      </c>
      <c r="BC2041" s="13">
        <f t="shared" si="246"/>
        <v>73386441</v>
      </c>
      <c r="BD2041" s="13">
        <f t="shared" si="247"/>
        <v>73386441</v>
      </c>
      <c r="BE2041" s="6">
        <f t="shared" si="248"/>
        <v>0</v>
      </c>
      <c r="BF2041" s="6">
        <f t="shared" si="249"/>
        <v>0</v>
      </c>
    </row>
    <row r="2042" spans="2:58" ht="128.25" x14ac:dyDescent="0.25">
      <c r="B2042" s="39" t="s">
        <v>2513</v>
      </c>
      <c r="C2042" s="39" t="s">
        <v>2088</v>
      </c>
      <c r="D2042" s="39" t="s">
        <v>37</v>
      </c>
      <c r="E2042" s="40" t="s">
        <v>2430</v>
      </c>
      <c r="F2042" s="40" t="s">
        <v>2431</v>
      </c>
      <c r="G2042" s="40" t="s">
        <v>40</v>
      </c>
      <c r="H2042" s="40">
        <v>80101500</v>
      </c>
      <c r="I2042" s="40" t="s">
        <v>8172</v>
      </c>
      <c r="J2042" s="40" t="s">
        <v>221</v>
      </c>
      <c r="K2042" s="40" t="s">
        <v>2514</v>
      </c>
      <c r="L2042" s="41" t="s">
        <v>156</v>
      </c>
      <c r="M2042" s="41" t="s">
        <v>156</v>
      </c>
      <c r="N2042" s="41">
        <v>9</v>
      </c>
      <c r="O2042" s="41" t="s">
        <v>223</v>
      </c>
      <c r="P2042" s="41" t="s">
        <v>224</v>
      </c>
      <c r="Q2042" s="58">
        <v>54642708</v>
      </c>
      <c r="R2042" s="58">
        <v>54642708</v>
      </c>
      <c r="S2042" s="41" t="s">
        <v>225</v>
      </c>
      <c r="T2042" s="41" t="s">
        <v>221</v>
      </c>
      <c r="U2042" s="40" t="s">
        <v>1416</v>
      </c>
      <c r="V2042" s="40" t="s">
        <v>1531</v>
      </c>
      <c r="W2042" s="40" t="s">
        <v>1531</v>
      </c>
      <c r="X2042" s="40" t="s">
        <v>229</v>
      </c>
      <c r="Y2042" s="40" t="s">
        <v>230</v>
      </c>
      <c r="Z2042" s="40" t="s">
        <v>1420</v>
      </c>
      <c r="AA2042" s="59">
        <v>0</v>
      </c>
      <c r="AB2042" s="59">
        <v>0</v>
      </c>
      <c r="AC2042" s="59">
        <v>0</v>
      </c>
      <c r="AD2042" s="59">
        <v>0</v>
      </c>
      <c r="AE2042" s="59">
        <v>0</v>
      </c>
      <c r="AF2042" s="59">
        <v>0</v>
      </c>
      <c r="AG2042" s="59">
        <v>54642708</v>
      </c>
      <c r="AH2042" s="59">
        <v>0</v>
      </c>
      <c r="AI2042" s="59">
        <v>0</v>
      </c>
      <c r="AJ2042" s="59">
        <v>6071412</v>
      </c>
      <c r="AK2042" s="59">
        <v>0</v>
      </c>
      <c r="AL2042" s="59">
        <v>6071412</v>
      </c>
      <c r="AM2042" s="59">
        <v>0</v>
      </c>
      <c r="AN2042" s="59">
        <v>6071412</v>
      </c>
      <c r="AO2042" s="59">
        <v>0</v>
      </c>
      <c r="AP2042" s="59">
        <v>6071412</v>
      </c>
      <c r="AQ2042" s="59">
        <v>0</v>
      </c>
      <c r="AR2042" s="59">
        <v>6071412</v>
      </c>
      <c r="AS2042" s="59">
        <v>0</v>
      </c>
      <c r="AT2042" s="59">
        <v>6071412</v>
      </c>
      <c r="AU2042" s="59">
        <v>0</v>
      </c>
      <c r="AV2042" s="59">
        <v>6071412</v>
      </c>
      <c r="AW2042" s="59">
        <v>0</v>
      </c>
      <c r="AX2042" s="59">
        <v>12142824</v>
      </c>
      <c r="AY2042" s="2">
        <v>0</v>
      </c>
      <c r="AZ2042" s="12" t="str">
        <f t="shared" si="243"/>
        <v>OK</v>
      </c>
      <c r="BA2042" s="12" t="str">
        <f t="shared" si="244"/>
        <v>OK</v>
      </c>
      <c r="BB2042" s="6">
        <f t="shared" si="245"/>
        <v>0</v>
      </c>
      <c r="BC2042" s="13">
        <f t="shared" si="246"/>
        <v>54642708</v>
      </c>
      <c r="BD2042" s="13">
        <f t="shared" si="247"/>
        <v>54642708</v>
      </c>
      <c r="BE2042" s="6">
        <f t="shared" si="248"/>
        <v>0</v>
      </c>
      <c r="BF2042" s="6">
        <f t="shared" si="249"/>
        <v>0</v>
      </c>
    </row>
    <row r="2043" spans="2:58" ht="99.75" x14ac:dyDescent="0.25">
      <c r="B2043" s="39" t="s">
        <v>2515</v>
      </c>
      <c r="C2043" s="39" t="s">
        <v>2088</v>
      </c>
      <c r="D2043" s="39" t="s">
        <v>37</v>
      </c>
      <c r="E2043" s="40" t="s">
        <v>2430</v>
      </c>
      <c r="F2043" s="40" t="s">
        <v>2431</v>
      </c>
      <c r="G2043" s="40" t="s">
        <v>40</v>
      </c>
      <c r="H2043" s="40">
        <v>80101500</v>
      </c>
      <c r="I2043" s="40" t="s">
        <v>8172</v>
      </c>
      <c r="J2043" s="40" t="s">
        <v>221</v>
      </c>
      <c r="K2043" s="40" t="s">
        <v>2516</v>
      </c>
      <c r="L2043" s="41" t="s">
        <v>156</v>
      </c>
      <c r="M2043" s="41" t="s">
        <v>156</v>
      </c>
      <c r="N2043" s="41">
        <v>9</v>
      </c>
      <c r="O2043" s="41" t="s">
        <v>223</v>
      </c>
      <c r="P2043" s="41" t="s">
        <v>224</v>
      </c>
      <c r="Q2043" s="58">
        <v>28546893</v>
      </c>
      <c r="R2043" s="58">
        <v>28546893</v>
      </c>
      <c r="S2043" s="41" t="s">
        <v>225</v>
      </c>
      <c r="T2043" s="41" t="s">
        <v>221</v>
      </c>
      <c r="U2043" s="40" t="s">
        <v>1416</v>
      </c>
      <c r="V2043" s="40" t="s">
        <v>1531</v>
      </c>
      <c r="W2043" s="40" t="s">
        <v>1531</v>
      </c>
      <c r="X2043" s="40" t="s">
        <v>229</v>
      </c>
      <c r="Y2043" s="40" t="s">
        <v>230</v>
      </c>
      <c r="Z2043" s="40" t="s">
        <v>1420</v>
      </c>
      <c r="AA2043" s="59">
        <v>0</v>
      </c>
      <c r="AB2043" s="59">
        <v>0</v>
      </c>
      <c r="AC2043" s="59">
        <v>0</v>
      </c>
      <c r="AD2043" s="59">
        <v>0</v>
      </c>
      <c r="AE2043" s="59">
        <v>0</v>
      </c>
      <c r="AF2043" s="59">
        <v>0</v>
      </c>
      <c r="AG2043" s="59">
        <v>28546893</v>
      </c>
      <c r="AH2043" s="59">
        <v>0</v>
      </c>
      <c r="AI2043" s="59">
        <v>0</v>
      </c>
      <c r="AJ2043" s="59">
        <v>3171877</v>
      </c>
      <c r="AK2043" s="59">
        <v>0</v>
      </c>
      <c r="AL2043" s="59">
        <v>3171877</v>
      </c>
      <c r="AM2043" s="59">
        <v>0</v>
      </c>
      <c r="AN2043" s="59">
        <v>3171877</v>
      </c>
      <c r="AO2043" s="59">
        <v>0</v>
      </c>
      <c r="AP2043" s="59">
        <v>3171877</v>
      </c>
      <c r="AQ2043" s="59">
        <v>0</v>
      </c>
      <c r="AR2043" s="59">
        <v>3171877</v>
      </c>
      <c r="AS2043" s="59">
        <v>0</v>
      </c>
      <c r="AT2043" s="59">
        <v>3171877</v>
      </c>
      <c r="AU2043" s="59">
        <v>0</v>
      </c>
      <c r="AV2043" s="59">
        <v>3171877</v>
      </c>
      <c r="AW2043" s="59">
        <v>0</v>
      </c>
      <c r="AX2043" s="59">
        <v>6343754</v>
      </c>
      <c r="AY2043" s="2">
        <v>0</v>
      </c>
      <c r="AZ2043" s="12" t="str">
        <f t="shared" si="243"/>
        <v>OK</v>
      </c>
      <c r="BA2043" s="12" t="str">
        <f t="shared" si="244"/>
        <v>OK</v>
      </c>
      <c r="BB2043" s="6">
        <f t="shared" si="245"/>
        <v>0</v>
      </c>
      <c r="BC2043" s="13">
        <f t="shared" si="246"/>
        <v>28546893</v>
      </c>
      <c r="BD2043" s="13">
        <f t="shared" si="247"/>
        <v>28546893</v>
      </c>
      <c r="BE2043" s="6">
        <f t="shared" si="248"/>
        <v>0</v>
      </c>
      <c r="BF2043" s="6">
        <f t="shared" si="249"/>
        <v>0</v>
      </c>
    </row>
    <row r="2044" spans="2:58" ht="114" x14ac:dyDescent="0.25">
      <c r="B2044" s="39" t="s">
        <v>2517</v>
      </c>
      <c r="C2044" s="39" t="s">
        <v>2088</v>
      </c>
      <c r="D2044" s="39" t="s">
        <v>37</v>
      </c>
      <c r="E2044" s="40" t="s">
        <v>2430</v>
      </c>
      <c r="F2044" s="40" t="s">
        <v>2431</v>
      </c>
      <c r="G2044" s="40" t="s">
        <v>40</v>
      </c>
      <c r="H2044" s="40">
        <v>80101500</v>
      </c>
      <c r="I2044" s="40" t="s">
        <v>8172</v>
      </c>
      <c r="J2044" s="40" t="s">
        <v>221</v>
      </c>
      <c r="K2044" s="40" t="s">
        <v>2518</v>
      </c>
      <c r="L2044" s="41" t="s">
        <v>156</v>
      </c>
      <c r="M2044" s="41" t="s">
        <v>156</v>
      </c>
      <c r="N2044" s="41">
        <v>9</v>
      </c>
      <c r="O2044" s="41" t="s">
        <v>223</v>
      </c>
      <c r="P2044" s="41" t="s">
        <v>224</v>
      </c>
      <c r="Q2044" s="58">
        <v>54642708</v>
      </c>
      <c r="R2044" s="58">
        <v>54642708</v>
      </c>
      <c r="S2044" s="41" t="s">
        <v>225</v>
      </c>
      <c r="T2044" s="41" t="s">
        <v>221</v>
      </c>
      <c r="U2044" s="40" t="s">
        <v>1416</v>
      </c>
      <c r="V2044" s="40" t="s">
        <v>1531</v>
      </c>
      <c r="W2044" s="40" t="s">
        <v>1531</v>
      </c>
      <c r="X2044" s="40" t="s">
        <v>229</v>
      </c>
      <c r="Y2044" s="40" t="s">
        <v>230</v>
      </c>
      <c r="Z2044" s="40" t="s">
        <v>1420</v>
      </c>
      <c r="AA2044" s="59">
        <v>0</v>
      </c>
      <c r="AB2044" s="59">
        <v>0</v>
      </c>
      <c r="AC2044" s="59">
        <v>0</v>
      </c>
      <c r="AD2044" s="59">
        <v>0</v>
      </c>
      <c r="AE2044" s="59">
        <v>0</v>
      </c>
      <c r="AF2044" s="59">
        <v>0</v>
      </c>
      <c r="AG2044" s="59">
        <v>54642708</v>
      </c>
      <c r="AH2044" s="59">
        <v>0</v>
      </c>
      <c r="AI2044" s="59">
        <v>0</v>
      </c>
      <c r="AJ2044" s="59">
        <v>6071412</v>
      </c>
      <c r="AK2044" s="59">
        <v>0</v>
      </c>
      <c r="AL2044" s="59">
        <v>6071412</v>
      </c>
      <c r="AM2044" s="59">
        <v>0</v>
      </c>
      <c r="AN2044" s="59">
        <v>6071412</v>
      </c>
      <c r="AO2044" s="59">
        <v>0</v>
      </c>
      <c r="AP2044" s="59">
        <v>6071412</v>
      </c>
      <c r="AQ2044" s="59">
        <v>0</v>
      </c>
      <c r="AR2044" s="59">
        <v>6071412</v>
      </c>
      <c r="AS2044" s="59">
        <v>0</v>
      </c>
      <c r="AT2044" s="59">
        <v>6071412</v>
      </c>
      <c r="AU2044" s="59">
        <v>0</v>
      </c>
      <c r="AV2044" s="59">
        <v>6071412</v>
      </c>
      <c r="AW2044" s="59">
        <v>0</v>
      </c>
      <c r="AX2044" s="59">
        <v>12142824</v>
      </c>
      <c r="AY2044" s="2">
        <v>0</v>
      </c>
      <c r="AZ2044" s="12" t="str">
        <f t="shared" si="243"/>
        <v>OK</v>
      </c>
      <c r="BA2044" s="12" t="str">
        <f t="shared" si="244"/>
        <v>OK</v>
      </c>
      <c r="BB2044" s="6">
        <f t="shared" si="245"/>
        <v>0</v>
      </c>
      <c r="BC2044" s="13">
        <f t="shared" si="246"/>
        <v>54642708</v>
      </c>
      <c r="BD2044" s="13">
        <f t="shared" si="247"/>
        <v>54642708</v>
      </c>
      <c r="BE2044" s="6">
        <f t="shared" si="248"/>
        <v>0</v>
      </c>
      <c r="BF2044" s="6">
        <f t="shared" si="249"/>
        <v>0</v>
      </c>
    </row>
    <row r="2045" spans="2:58" ht="99.75" x14ac:dyDescent="0.25">
      <c r="B2045" s="39" t="s">
        <v>2519</v>
      </c>
      <c r="C2045" s="39" t="s">
        <v>2088</v>
      </c>
      <c r="D2045" s="39" t="s">
        <v>37</v>
      </c>
      <c r="E2045" s="40" t="s">
        <v>2430</v>
      </c>
      <c r="F2045" s="40" t="s">
        <v>2431</v>
      </c>
      <c r="G2045" s="40" t="s">
        <v>40</v>
      </c>
      <c r="H2045" s="40">
        <v>80101500</v>
      </c>
      <c r="I2045" s="40" t="s">
        <v>8172</v>
      </c>
      <c r="J2045" s="40" t="s">
        <v>221</v>
      </c>
      <c r="K2045" s="40" t="s">
        <v>2520</v>
      </c>
      <c r="L2045" s="41" t="s">
        <v>156</v>
      </c>
      <c r="M2045" s="41" t="s">
        <v>156</v>
      </c>
      <c r="N2045" s="41">
        <v>9</v>
      </c>
      <c r="O2045" s="41" t="s">
        <v>223</v>
      </c>
      <c r="P2045" s="41" t="s">
        <v>224</v>
      </c>
      <c r="Q2045" s="58">
        <v>54642708</v>
      </c>
      <c r="R2045" s="58">
        <v>54642708</v>
      </c>
      <c r="S2045" s="41" t="s">
        <v>225</v>
      </c>
      <c r="T2045" s="41" t="s">
        <v>221</v>
      </c>
      <c r="U2045" s="40" t="s">
        <v>1416</v>
      </c>
      <c r="V2045" s="40" t="s">
        <v>1531</v>
      </c>
      <c r="W2045" s="40" t="s">
        <v>1531</v>
      </c>
      <c r="X2045" s="40" t="s">
        <v>229</v>
      </c>
      <c r="Y2045" s="40" t="s">
        <v>230</v>
      </c>
      <c r="Z2045" s="40" t="s">
        <v>1420</v>
      </c>
      <c r="AA2045" s="59">
        <v>0</v>
      </c>
      <c r="AB2045" s="59">
        <v>0</v>
      </c>
      <c r="AC2045" s="59">
        <v>0</v>
      </c>
      <c r="AD2045" s="59">
        <v>0</v>
      </c>
      <c r="AE2045" s="59">
        <v>0</v>
      </c>
      <c r="AF2045" s="59">
        <v>0</v>
      </c>
      <c r="AG2045" s="59">
        <v>54642708</v>
      </c>
      <c r="AH2045" s="59">
        <v>0</v>
      </c>
      <c r="AI2045" s="59">
        <v>0</v>
      </c>
      <c r="AJ2045" s="59">
        <v>6071412</v>
      </c>
      <c r="AK2045" s="59">
        <v>0</v>
      </c>
      <c r="AL2045" s="59">
        <v>6071412</v>
      </c>
      <c r="AM2045" s="59">
        <v>0</v>
      </c>
      <c r="AN2045" s="59">
        <v>6071412</v>
      </c>
      <c r="AO2045" s="59">
        <v>0</v>
      </c>
      <c r="AP2045" s="59">
        <v>6071412</v>
      </c>
      <c r="AQ2045" s="59">
        <v>0</v>
      </c>
      <c r="AR2045" s="59">
        <v>6071412</v>
      </c>
      <c r="AS2045" s="59">
        <v>0</v>
      </c>
      <c r="AT2045" s="59">
        <v>6071412</v>
      </c>
      <c r="AU2045" s="59">
        <v>0</v>
      </c>
      <c r="AV2045" s="59">
        <v>6071412</v>
      </c>
      <c r="AW2045" s="59">
        <v>0</v>
      </c>
      <c r="AX2045" s="59">
        <v>12142824</v>
      </c>
      <c r="AY2045" s="2">
        <v>0</v>
      </c>
      <c r="AZ2045" s="12" t="str">
        <f t="shared" si="243"/>
        <v>OK</v>
      </c>
      <c r="BA2045" s="12" t="str">
        <f t="shared" si="244"/>
        <v>OK</v>
      </c>
      <c r="BB2045" s="6">
        <f t="shared" si="245"/>
        <v>0</v>
      </c>
      <c r="BC2045" s="13">
        <f t="shared" si="246"/>
        <v>54642708</v>
      </c>
      <c r="BD2045" s="13">
        <f t="shared" si="247"/>
        <v>54642708</v>
      </c>
      <c r="BE2045" s="6">
        <f t="shared" si="248"/>
        <v>0</v>
      </c>
      <c r="BF2045" s="6">
        <f t="shared" si="249"/>
        <v>0</v>
      </c>
    </row>
    <row r="2046" spans="2:58" ht="128.25" x14ac:dyDescent="0.25">
      <c r="B2046" s="39" t="s">
        <v>2521</v>
      </c>
      <c r="C2046" s="39" t="s">
        <v>2088</v>
      </c>
      <c r="D2046" s="39" t="s">
        <v>37</v>
      </c>
      <c r="E2046" s="40" t="s">
        <v>2430</v>
      </c>
      <c r="F2046" s="40" t="s">
        <v>2431</v>
      </c>
      <c r="G2046" s="40" t="s">
        <v>40</v>
      </c>
      <c r="H2046" s="40">
        <v>80101500</v>
      </c>
      <c r="I2046" s="40" t="s">
        <v>8172</v>
      </c>
      <c r="J2046" s="40" t="s">
        <v>221</v>
      </c>
      <c r="K2046" s="40" t="s">
        <v>2522</v>
      </c>
      <c r="L2046" s="41" t="s">
        <v>156</v>
      </c>
      <c r="M2046" s="41" t="s">
        <v>156</v>
      </c>
      <c r="N2046" s="41">
        <v>9</v>
      </c>
      <c r="O2046" s="41" t="s">
        <v>223</v>
      </c>
      <c r="P2046" s="41" t="s">
        <v>224</v>
      </c>
      <c r="Q2046" s="58">
        <v>73386441</v>
      </c>
      <c r="R2046" s="58">
        <v>73386441</v>
      </c>
      <c r="S2046" s="41" t="s">
        <v>225</v>
      </c>
      <c r="T2046" s="41" t="s">
        <v>221</v>
      </c>
      <c r="U2046" s="40" t="s">
        <v>1416</v>
      </c>
      <c r="V2046" s="40" t="s">
        <v>1531</v>
      </c>
      <c r="W2046" s="40" t="s">
        <v>1531</v>
      </c>
      <c r="X2046" s="40" t="s">
        <v>229</v>
      </c>
      <c r="Y2046" s="40" t="s">
        <v>230</v>
      </c>
      <c r="Z2046" s="40" t="s">
        <v>1420</v>
      </c>
      <c r="AA2046" s="59">
        <v>0</v>
      </c>
      <c r="AB2046" s="59">
        <v>0</v>
      </c>
      <c r="AC2046" s="59">
        <v>0</v>
      </c>
      <c r="AD2046" s="59">
        <v>0</v>
      </c>
      <c r="AE2046" s="59">
        <v>0</v>
      </c>
      <c r="AF2046" s="59">
        <v>0</v>
      </c>
      <c r="AG2046" s="59">
        <v>73386441</v>
      </c>
      <c r="AH2046" s="59">
        <v>0</v>
      </c>
      <c r="AI2046" s="59">
        <v>0</v>
      </c>
      <c r="AJ2046" s="59">
        <v>8154049</v>
      </c>
      <c r="AK2046" s="59">
        <v>0</v>
      </c>
      <c r="AL2046" s="59">
        <v>8154049</v>
      </c>
      <c r="AM2046" s="59">
        <v>0</v>
      </c>
      <c r="AN2046" s="59">
        <v>8154049</v>
      </c>
      <c r="AO2046" s="59">
        <v>0</v>
      </c>
      <c r="AP2046" s="59">
        <v>8154049</v>
      </c>
      <c r="AQ2046" s="59">
        <v>0</v>
      </c>
      <c r="AR2046" s="59">
        <v>8154049</v>
      </c>
      <c r="AS2046" s="59">
        <v>0</v>
      </c>
      <c r="AT2046" s="59">
        <v>8154049</v>
      </c>
      <c r="AU2046" s="59">
        <v>0</v>
      </c>
      <c r="AV2046" s="59">
        <v>8154049</v>
      </c>
      <c r="AW2046" s="59">
        <v>0</v>
      </c>
      <c r="AX2046" s="59">
        <v>16308098</v>
      </c>
      <c r="AY2046" s="2">
        <v>0</v>
      </c>
      <c r="AZ2046" s="12" t="str">
        <f t="shared" si="243"/>
        <v>OK</v>
      </c>
      <c r="BA2046" s="12" t="str">
        <f t="shared" si="244"/>
        <v>OK</v>
      </c>
      <c r="BB2046" s="6">
        <f t="shared" si="245"/>
        <v>0</v>
      </c>
      <c r="BC2046" s="13">
        <f t="shared" si="246"/>
        <v>73386441</v>
      </c>
      <c r="BD2046" s="13">
        <f t="shared" si="247"/>
        <v>73386441</v>
      </c>
      <c r="BE2046" s="6">
        <f t="shared" si="248"/>
        <v>0</v>
      </c>
      <c r="BF2046" s="6">
        <f t="shared" si="249"/>
        <v>0</v>
      </c>
    </row>
    <row r="2047" spans="2:58" ht="99.75" x14ac:dyDescent="0.25">
      <c r="B2047" s="39" t="s">
        <v>2523</v>
      </c>
      <c r="C2047" s="39" t="s">
        <v>2088</v>
      </c>
      <c r="D2047" s="39" t="s">
        <v>37</v>
      </c>
      <c r="E2047" s="40" t="s">
        <v>2430</v>
      </c>
      <c r="F2047" s="40" t="s">
        <v>2431</v>
      </c>
      <c r="G2047" s="40" t="s">
        <v>40</v>
      </c>
      <c r="H2047" s="40">
        <v>80101500</v>
      </c>
      <c r="I2047" s="40" t="s">
        <v>8172</v>
      </c>
      <c r="J2047" s="40" t="s">
        <v>221</v>
      </c>
      <c r="K2047" s="40" t="s">
        <v>2524</v>
      </c>
      <c r="L2047" s="41" t="s">
        <v>156</v>
      </c>
      <c r="M2047" s="41" t="s">
        <v>156</v>
      </c>
      <c r="N2047" s="41">
        <v>9</v>
      </c>
      <c r="O2047" s="41" t="s">
        <v>223</v>
      </c>
      <c r="P2047" s="41" t="s">
        <v>224</v>
      </c>
      <c r="Q2047" s="58">
        <v>63222381</v>
      </c>
      <c r="R2047" s="58">
        <v>63222381</v>
      </c>
      <c r="S2047" s="41" t="s">
        <v>225</v>
      </c>
      <c r="T2047" s="41" t="s">
        <v>221</v>
      </c>
      <c r="U2047" s="40" t="s">
        <v>1416</v>
      </c>
      <c r="V2047" s="40" t="s">
        <v>1531</v>
      </c>
      <c r="W2047" s="40" t="s">
        <v>1531</v>
      </c>
      <c r="X2047" s="40" t="s">
        <v>229</v>
      </c>
      <c r="Y2047" s="40" t="s">
        <v>230</v>
      </c>
      <c r="Z2047" s="40" t="s">
        <v>1420</v>
      </c>
      <c r="AA2047" s="59">
        <v>0</v>
      </c>
      <c r="AB2047" s="59">
        <v>0</v>
      </c>
      <c r="AC2047" s="59">
        <v>0</v>
      </c>
      <c r="AD2047" s="59">
        <v>0</v>
      </c>
      <c r="AE2047" s="59">
        <v>0</v>
      </c>
      <c r="AF2047" s="59">
        <v>0</v>
      </c>
      <c r="AG2047" s="59">
        <v>63222381</v>
      </c>
      <c r="AH2047" s="59">
        <v>0</v>
      </c>
      <c r="AI2047" s="59">
        <v>0</v>
      </c>
      <c r="AJ2047" s="59">
        <v>7024709</v>
      </c>
      <c r="AK2047" s="59">
        <v>0</v>
      </c>
      <c r="AL2047" s="59">
        <v>7024709</v>
      </c>
      <c r="AM2047" s="59">
        <v>0</v>
      </c>
      <c r="AN2047" s="59">
        <v>7024709</v>
      </c>
      <c r="AO2047" s="59">
        <v>0</v>
      </c>
      <c r="AP2047" s="59">
        <v>7024709</v>
      </c>
      <c r="AQ2047" s="59">
        <v>0</v>
      </c>
      <c r="AR2047" s="59">
        <v>7024709</v>
      </c>
      <c r="AS2047" s="59">
        <v>0</v>
      </c>
      <c r="AT2047" s="59">
        <v>7024709</v>
      </c>
      <c r="AU2047" s="59">
        <v>0</v>
      </c>
      <c r="AV2047" s="59">
        <v>7024709</v>
      </c>
      <c r="AW2047" s="59">
        <v>0</v>
      </c>
      <c r="AX2047" s="59">
        <v>14049418</v>
      </c>
      <c r="AY2047" s="2">
        <v>0</v>
      </c>
      <c r="AZ2047" s="12" t="str">
        <f t="shared" si="243"/>
        <v>OK</v>
      </c>
      <c r="BA2047" s="12" t="str">
        <f t="shared" si="244"/>
        <v>OK</v>
      </c>
      <c r="BB2047" s="6">
        <f t="shared" si="245"/>
        <v>0</v>
      </c>
      <c r="BC2047" s="13">
        <f t="shared" si="246"/>
        <v>63222381</v>
      </c>
      <c r="BD2047" s="13">
        <f t="shared" si="247"/>
        <v>63222381</v>
      </c>
      <c r="BE2047" s="6">
        <f t="shared" si="248"/>
        <v>0</v>
      </c>
      <c r="BF2047" s="6">
        <f t="shared" si="249"/>
        <v>0</v>
      </c>
    </row>
    <row r="2048" spans="2:58" ht="128.25" x14ac:dyDescent="0.25">
      <c r="B2048" s="39" t="s">
        <v>2525</v>
      </c>
      <c r="C2048" s="39" t="s">
        <v>2088</v>
      </c>
      <c r="D2048" s="39" t="s">
        <v>37</v>
      </c>
      <c r="E2048" s="40" t="s">
        <v>2430</v>
      </c>
      <c r="F2048" s="40" t="s">
        <v>2431</v>
      </c>
      <c r="G2048" s="40" t="s">
        <v>40</v>
      </c>
      <c r="H2048" s="40">
        <v>80101500</v>
      </c>
      <c r="I2048" s="40" t="s">
        <v>8172</v>
      </c>
      <c r="J2048" s="40" t="s">
        <v>221</v>
      </c>
      <c r="K2048" s="40" t="s">
        <v>2488</v>
      </c>
      <c r="L2048" s="41" t="s">
        <v>156</v>
      </c>
      <c r="M2048" s="41" t="s">
        <v>156</v>
      </c>
      <c r="N2048" s="41">
        <v>9</v>
      </c>
      <c r="O2048" s="41" t="s">
        <v>223</v>
      </c>
      <c r="P2048" s="41" t="s">
        <v>224</v>
      </c>
      <c r="Q2048" s="58">
        <v>28546893</v>
      </c>
      <c r="R2048" s="58">
        <v>28546893</v>
      </c>
      <c r="S2048" s="41" t="s">
        <v>225</v>
      </c>
      <c r="T2048" s="41" t="s">
        <v>221</v>
      </c>
      <c r="U2048" s="40" t="s">
        <v>1416</v>
      </c>
      <c r="V2048" s="40" t="s">
        <v>1531</v>
      </c>
      <c r="W2048" s="40" t="s">
        <v>1531</v>
      </c>
      <c r="X2048" s="40" t="s">
        <v>229</v>
      </c>
      <c r="Y2048" s="40" t="s">
        <v>230</v>
      </c>
      <c r="Z2048" s="40" t="s">
        <v>1420</v>
      </c>
      <c r="AA2048" s="59">
        <v>0</v>
      </c>
      <c r="AB2048" s="59">
        <v>0</v>
      </c>
      <c r="AC2048" s="59">
        <v>0</v>
      </c>
      <c r="AD2048" s="59">
        <v>0</v>
      </c>
      <c r="AE2048" s="59">
        <v>0</v>
      </c>
      <c r="AF2048" s="59">
        <v>0</v>
      </c>
      <c r="AG2048" s="59">
        <v>28546893</v>
      </c>
      <c r="AH2048" s="59">
        <v>0</v>
      </c>
      <c r="AI2048" s="59">
        <v>0</v>
      </c>
      <c r="AJ2048" s="59">
        <v>3171877</v>
      </c>
      <c r="AK2048" s="59">
        <v>0</v>
      </c>
      <c r="AL2048" s="59">
        <v>3171877</v>
      </c>
      <c r="AM2048" s="59">
        <v>0</v>
      </c>
      <c r="AN2048" s="59">
        <v>3171877</v>
      </c>
      <c r="AO2048" s="59">
        <v>0</v>
      </c>
      <c r="AP2048" s="59">
        <v>3171877</v>
      </c>
      <c r="AQ2048" s="59">
        <v>0</v>
      </c>
      <c r="AR2048" s="59">
        <v>3171877</v>
      </c>
      <c r="AS2048" s="59">
        <v>0</v>
      </c>
      <c r="AT2048" s="59">
        <v>3171877</v>
      </c>
      <c r="AU2048" s="59">
        <v>0</v>
      </c>
      <c r="AV2048" s="59">
        <v>3171877</v>
      </c>
      <c r="AW2048" s="59">
        <v>0</v>
      </c>
      <c r="AX2048" s="59">
        <v>6343754</v>
      </c>
      <c r="AY2048" s="2">
        <v>0</v>
      </c>
      <c r="AZ2048" s="12" t="str">
        <f t="shared" si="243"/>
        <v>OK</v>
      </c>
      <c r="BA2048" s="12" t="str">
        <f t="shared" si="244"/>
        <v>OK</v>
      </c>
      <c r="BB2048" s="6">
        <f t="shared" si="245"/>
        <v>0</v>
      </c>
      <c r="BC2048" s="13">
        <f t="shared" si="246"/>
        <v>28546893</v>
      </c>
      <c r="BD2048" s="13">
        <f t="shared" si="247"/>
        <v>28546893</v>
      </c>
      <c r="BE2048" s="6">
        <f t="shared" si="248"/>
        <v>0</v>
      </c>
      <c r="BF2048" s="6">
        <f t="shared" si="249"/>
        <v>0</v>
      </c>
    </row>
    <row r="2049" spans="2:58" ht="99.75" x14ac:dyDescent="0.25">
      <c r="B2049" s="39" t="s">
        <v>2526</v>
      </c>
      <c r="C2049" s="39" t="s">
        <v>2088</v>
      </c>
      <c r="D2049" s="39" t="s">
        <v>37</v>
      </c>
      <c r="E2049" s="40" t="s">
        <v>2430</v>
      </c>
      <c r="F2049" s="40" t="s">
        <v>2431</v>
      </c>
      <c r="G2049" s="40" t="s">
        <v>40</v>
      </c>
      <c r="H2049" s="40">
        <v>80101500</v>
      </c>
      <c r="I2049" s="40" t="s">
        <v>8172</v>
      </c>
      <c r="J2049" s="40" t="s">
        <v>221</v>
      </c>
      <c r="K2049" s="40" t="s">
        <v>2527</v>
      </c>
      <c r="L2049" s="41" t="s">
        <v>156</v>
      </c>
      <c r="M2049" s="41" t="s">
        <v>156</v>
      </c>
      <c r="N2049" s="41">
        <v>9</v>
      </c>
      <c r="O2049" s="41" t="s">
        <v>223</v>
      </c>
      <c r="P2049" s="41" t="s">
        <v>224</v>
      </c>
      <c r="Q2049" s="58">
        <v>28546893</v>
      </c>
      <c r="R2049" s="58">
        <v>28546893</v>
      </c>
      <c r="S2049" s="41" t="s">
        <v>225</v>
      </c>
      <c r="T2049" s="41" t="s">
        <v>221</v>
      </c>
      <c r="U2049" s="40" t="s">
        <v>1416</v>
      </c>
      <c r="V2049" s="40" t="s">
        <v>1531</v>
      </c>
      <c r="W2049" s="40" t="s">
        <v>1531</v>
      </c>
      <c r="X2049" s="40" t="s">
        <v>229</v>
      </c>
      <c r="Y2049" s="40" t="s">
        <v>230</v>
      </c>
      <c r="Z2049" s="40" t="s">
        <v>1420</v>
      </c>
      <c r="AA2049" s="59">
        <v>0</v>
      </c>
      <c r="AB2049" s="59">
        <v>0</v>
      </c>
      <c r="AC2049" s="59">
        <v>0</v>
      </c>
      <c r="AD2049" s="59">
        <v>0</v>
      </c>
      <c r="AE2049" s="59">
        <v>0</v>
      </c>
      <c r="AF2049" s="59">
        <v>0</v>
      </c>
      <c r="AG2049" s="59">
        <v>28546893</v>
      </c>
      <c r="AH2049" s="59">
        <v>0</v>
      </c>
      <c r="AI2049" s="59">
        <v>0</v>
      </c>
      <c r="AJ2049" s="59">
        <v>3171877</v>
      </c>
      <c r="AK2049" s="59">
        <v>0</v>
      </c>
      <c r="AL2049" s="59">
        <v>3171877</v>
      </c>
      <c r="AM2049" s="59">
        <v>0</v>
      </c>
      <c r="AN2049" s="59">
        <v>3171877</v>
      </c>
      <c r="AO2049" s="59">
        <v>0</v>
      </c>
      <c r="AP2049" s="59">
        <v>3171877</v>
      </c>
      <c r="AQ2049" s="59">
        <v>0</v>
      </c>
      <c r="AR2049" s="59">
        <v>3171877</v>
      </c>
      <c r="AS2049" s="59">
        <v>0</v>
      </c>
      <c r="AT2049" s="59">
        <v>3171877</v>
      </c>
      <c r="AU2049" s="59">
        <v>0</v>
      </c>
      <c r="AV2049" s="59">
        <v>3171877</v>
      </c>
      <c r="AW2049" s="59">
        <v>0</v>
      </c>
      <c r="AX2049" s="59">
        <v>6343754</v>
      </c>
      <c r="AY2049" s="2">
        <v>0</v>
      </c>
      <c r="AZ2049" s="12" t="str">
        <f t="shared" si="243"/>
        <v>OK</v>
      </c>
      <c r="BA2049" s="12" t="str">
        <f t="shared" si="244"/>
        <v>OK</v>
      </c>
      <c r="BB2049" s="6">
        <f t="shared" si="245"/>
        <v>0</v>
      </c>
      <c r="BC2049" s="13">
        <f t="shared" si="246"/>
        <v>28546893</v>
      </c>
      <c r="BD2049" s="13">
        <f t="shared" si="247"/>
        <v>28546893</v>
      </c>
      <c r="BE2049" s="6">
        <f t="shared" si="248"/>
        <v>0</v>
      </c>
      <c r="BF2049" s="6">
        <f t="shared" si="249"/>
        <v>0</v>
      </c>
    </row>
    <row r="2050" spans="2:58" ht="99.75" x14ac:dyDescent="0.25">
      <c r="B2050" s="39" t="s">
        <v>2528</v>
      </c>
      <c r="C2050" s="39" t="s">
        <v>2088</v>
      </c>
      <c r="D2050" s="39" t="s">
        <v>37</v>
      </c>
      <c r="E2050" s="40" t="s">
        <v>2430</v>
      </c>
      <c r="F2050" s="40" t="s">
        <v>2431</v>
      </c>
      <c r="G2050" s="40" t="s">
        <v>40</v>
      </c>
      <c r="H2050" s="40">
        <v>80101500</v>
      </c>
      <c r="I2050" s="40" t="s">
        <v>8172</v>
      </c>
      <c r="J2050" s="40" t="s">
        <v>221</v>
      </c>
      <c r="K2050" s="40" t="s">
        <v>2529</v>
      </c>
      <c r="L2050" s="41" t="s">
        <v>153</v>
      </c>
      <c r="M2050" s="41" t="s">
        <v>153</v>
      </c>
      <c r="N2050" s="41">
        <v>12</v>
      </c>
      <c r="O2050" s="41" t="s">
        <v>223</v>
      </c>
      <c r="P2050" s="41" t="s">
        <v>224</v>
      </c>
      <c r="Q2050" s="58">
        <v>168670688</v>
      </c>
      <c r="R2050" s="58">
        <v>168670688</v>
      </c>
      <c r="S2050" s="41" t="s">
        <v>225</v>
      </c>
      <c r="T2050" s="41" t="s">
        <v>221</v>
      </c>
      <c r="U2050" s="40" t="s">
        <v>1416</v>
      </c>
      <c r="V2050" s="40" t="s">
        <v>1531</v>
      </c>
      <c r="W2050" s="40" t="s">
        <v>1531</v>
      </c>
      <c r="X2050" s="40" t="s">
        <v>229</v>
      </c>
      <c r="Y2050" s="40" t="s">
        <v>230</v>
      </c>
      <c r="Z2050" s="40" t="s">
        <v>1420</v>
      </c>
      <c r="AA2050" s="59">
        <v>168670688</v>
      </c>
      <c r="AB2050" s="59">
        <v>0</v>
      </c>
      <c r="AC2050" s="59">
        <v>0</v>
      </c>
      <c r="AD2050" s="59">
        <v>14213822</v>
      </c>
      <c r="AE2050" s="59">
        <v>0</v>
      </c>
      <c r="AF2050" s="59">
        <v>14213822</v>
      </c>
      <c r="AG2050" s="59">
        <v>0</v>
      </c>
      <c r="AH2050" s="59">
        <v>14213822</v>
      </c>
      <c r="AI2050" s="59">
        <v>0</v>
      </c>
      <c r="AJ2050" s="59">
        <v>14213822</v>
      </c>
      <c r="AK2050" s="59">
        <v>0</v>
      </c>
      <c r="AL2050" s="59">
        <v>14213822</v>
      </c>
      <c r="AM2050" s="59">
        <v>0</v>
      </c>
      <c r="AN2050" s="59">
        <v>14213822</v>
      </c>
      <c r="AO2050" s="59">
        <v>0</v>
      </c>
      <c r="AP2050" s="59">
        <v>14213822</v>
      </c>
      <c r="AQ2050" s="59">
        <v>0</v>
      </c>
      <c r="AR2050" s="59">
        <v>14213822</v>
      </c>
      <c r="AS2050" s="59">
        <v>0</v>
      </c>
      <c r="AT2050" s="59">
        <v>14213822</v>
      </c>
      <c r="AU2050" s="59">
        <v>0</v>
      </c>
      <c r="AV2050" s="59">
        <v>14213822</v>
      </c>
      <c r="AW2050" s="59">
        <v>0</v>
      </c>
      <c r="AX2050" s="59">
        <v>26532468</v>
      </c>
      <c r="AY2050" s="2">
        <v>0</v>
      </c>
      <c r="AZ2050" s="12" t="str">
        <f t="shared" si="243"/>
        <v>OK</v>
      </c>
      <c r="BA2050" s="12" t="str">
        <f t="shared" si="244"/>
        <v>OK</v>
      </c>
      <c r="BB2050" s="6">
        <f t="shared" si="245"/>
        <v>0</v>
      </c>
      <c r="BC2050" s="13">
        <f t="shared" si="246"/>
        <v>168670688</v>
      </c>
      <c r="BD2050" s="13">
        <f t="shared" si="247"/>
        <v>168670688</v>
      </c>
      <c r="BE2050" s="6">
        <f t="shared" si="248"/>
        <v>0</v>
      </c>
      <c r="BF2050" s="6">
        <f t="shared" si="249"/>
        <v>0</v>
      </c>
    </row>
    <row r="2051" spans="2:58" ht="99.75" x14ac:dyDescent="0.25">
      <c r="B2051" s="39" t="s">
        <v>2530</v>
      </c>
      <c r="C2051" s="39" t="s">
        <v>2088</v>
      </c>
      <c r="D2051" s="39" t="s">
        <v>37</v>
      </c>
      <c r="E2051" s="40" t="s">
        <v>2430</v>
      </c>
      <c r="F2051" s="40" t="s">
        <v>2431</v>
      </c>
      <c r="G2051" s="40" t="s">
        <v>40</v>
      </c>
      <c r="H2051" s="40">
        <v>25191500</v>
      </c>
      <c r="I2051" s="40" t="s">
        <v>8172</v>
      </c>
      <c r="J2051" s="40" t="s">
        <v>221</v>
      </c>
      <c r="K2051" s="40" t="s">
        <v>2531</v>
      </c>
      <c r="L2051" s="41" t="s">
        <v>160</v>
      </c>
      <c r="M2051" s="41" t="s">
        <v>160</v>
      </c>
      <c r="N2051" s="41">
        <v>5</v>
      </c>
      <c r="O2051" s="41" t="s">
        <v>620</v>
      </c>
      <c r="P2051" s="41" t="s">
        <v>224</v>
      </c>
      <c r="Q2051" s="58">
        <v>28000000</v>
      </c>
      <c r="R2051" s="58">
        <v>28000000</v>
      </c>
      <c r="S2051" s="41" t="s">
        <v>225</v>
      </c>
      <c r="T2051" s="41" t="s">
        <v>221</v>
      </c>
      <c r="U2051" s="40" t="s">
        <v>2237</v>
      </c>
      <c r="V2051" s="40" t="s">
        <v>2091</v>
      </c>
      <c r="W2051" s="40" t="s">
        <v>2092</v>
      </c>
      <c r="X2051" s="40" t="s">
        <v>229</v>
      </c>
      <c r="Y2051" s="40" t="s">
        <v>2255</v>
      </c>
      <c r="Z2051" s="40" t="s">
        <v>2256</v>
      </c>
      <c r="AA2051" s="59">
        <v>0</v>
      </c>
      <c r="AB2051" s="59">
        <v>0</v>
      </c>
      <c r="AC2051" s="59">
        <v>0</v>
      </c>
      <c r="AD2051" s="59">
        <v>0</v>
      </c>
      <c r="AE2051" s="59">
        <v>0</v>
      </c>
      <c r="AF2051" s="59">
        <v>0</v>
      </c>
      <c r="AG2051" s="59">
        <v>0</v>
      </c>
      <c r="AH2051" s="59">
        <v>0</v>
      </c>
      <c r="AI2051" s="59">
        <v>0</v>
      </c>
      <c r="AJ2051" s="59">
        <v>0</v>
      </c>
      <c r="AK2051" s="59">
        <v>0</v>
      </c>
      <c r="AL2051" s="59">
        <v>0</v>
      </c>
      <c r="AM2051" s="59">
        <v>0</v>
      </c>
      <c r="AN2051" s="59">
        <v>0</v>
      </c>
      <c r="AO2051" s="59">
        <v>0</v>
      </c>
      <c r="AP2051" s="59">
        <v>0</v>
      </c>
      <c r="AQ2051" s="59">
        <v>28000000</v>
      </c>
      <c r="AR2051" s="59">
        <v>28000000</v>
      </c>
      <c r="AS2051" s="59">
        <v>0</v>
      </c>
      <c r="AT2051" s="59">
        <v>0</v>
      </c>
      <c r="AU2051" s="59">
        <v>0</v>
      </c>
      <c r="AV2051" s="59">
        <v>0</v>
      </c>
      <c r="AW2051" s="59">
        <v>0</v>
      </c>
      <c r="AX2051" s="59">
        <v>0</v>
      </c>
      <c r="AY2051" s="2">
        <v>0</v>
      </c>
      <c r="AZ2051" s="12" t="str">
        <f t="shared" si="243"/>
        <v>OK</v>
      </c>
      <c r="BA2051" s="12" t="str">
        <f t="shared" si="244"/>
        <v>OK</v>
      </c>
      <c r="BB2051" s="6">
        <f t="shared" si="245"/>
        <v>0</v>
      </c>
      <c r="BC2051" s="13">
        <f t="shared" si="246"/>
        <v>28000000</v>
      </c>
      <c r="BD2051" s="13">
        <f t="shared" si="247"/>
        <v>28000000</v>
      </c>
      <c r="BE2051" s="6">
        <f t="shared" si="248"/>
        <v>0</v>
      </c>
      <c r="BF2051" s="6">
        <f t="shared" si="249"/>
        <v>0</v>
      </c>
    </row>
    <row r="2052" spans="2:58" ht="142.5" x14ac:dyDescent="0.25">
      <c r="B2052" s="39" t="s">
        <v>2532</v>
      </c>
      <c r="C2052" s="39" t="s">
        <v>2088</v>
      </c>
      <c r="D2052" s="39" t="s">
        <v>37</v>
      </c>
      <c r="E2052" s="40" t="s">
        <v>2430</v>
      </c>
      <c r="F2052" s="40" t="s">
        <v>2431</v>
      </c>
      <c r="G2052" s="40" t="s">
        <v>40</v>
      </c>
      <c r="H2052" s="40">
        <v>81151600</v>
      </c>
      <c r="I2052" s="40" t="s">
        <v>8172</v>
      </c>
      <c r="J2052" s="40" t="s">
        <v>221</v>
      </c>
      <c r="K2052" s="40" t="s">
        <v>2533</v>
      </c>
      <c r="L2052" s="41" t="s">
        <v>154</v>
      </c>
      <c r="M2052" s="41" t="s">
        <v>154</v>
      </c>
      <c r="N2052" s="41">
        <v>12</v>
      </c>
      <c r="O2052" s="41" t="s">
        <v>491</v>
      </c>
      <c r="P2052" s="41" t="s">
        <v>224</v>
      </c>
      <c r="Q2052" s="58">
        <v>1500000000</v>
      </c>
      <c r="R2052" s="58">
        <v>1500000000</v>
      </c>
      <c r="S2052" s="41" t="s">
        <v>225</v>
      </c>
      <c r="T2052" s="41" t="s">
        <v>221</v>
      </c>
      <c r="U2052" s="40" t="s">
        <v>2237</v>
      </c>
      <c r="V2052" s="40" t="s">
        <v>2091</v>
      </c>
      <c r="W2052" s="40" t="s">
        <v>2092</v>
      </c>
      <c r="X2052" s="40" t="s">
        <v>229</v>
      </c>
      <c r="Y2052" s="40" t="s">
        <v>2270</v>
      </c>
      <c r="Z2052" s="40" t="s">
        <v>2256</v>
      </c>
      <c r="AA2052" s="59">
        <v>0</v>
      </c>
      <c r="AB2052" s="59">
        <v>0</v>
      </c>
      <c r="AC2052" s="59">
        <v>0</v>
      </c>
      <c r="AD2052" s="59">
        <v>0</v>
      </c>
      <c r="AE2052" s="59">
        <v>1500000000</v>
      </c>
      <c r="AF2052" s="59">
        <v>1500000000</v>
      </c>
      <c r="AG2052" s="59">
        <v>0</v>
      </c>
      <c r="AH2052" s="59">
        <v>0</v>
      </c>
      <c r="AI2052" s="59">
        <v>0</v>
      </c>
      <c r="AJ2052" s="59">
        <v>0</v>
      </c>
      <c r="AK2052" s="59">
        <v>0</v>
      </c>
      <c r="AL2052" s="59">
        <v>0</v>
      </c>
      <c r="AM2052" s="59">
        <v>0</v>
      </c>
      <c r="AN2052" s="59">
        <v>0</v>
      </c>
      <c r="AO2052" s="59">
        <v>0</v>
      </c>
      <c r="AP2052" s="59">
        <v>0</v>
      </c>
      <c r="AQ2052" s="59">
        <v>0</v>
      </c>
      <c r="AR2052" s="59">
        <v>0</v>
      </c>
      <c r="AS2052" s="59">
        <v>0</v>
      </c>
      <c r="AT2052" s="59">
        <v>0</v>
      </c>
      <c r="AU2052" s="59">
        <v>0</v>
      </c>
      <c r="AV2052" s="59">
        <v>0</v>
      </c>
      <c r="AW2052" s="59">
        <v>0</v>
      </c>
      <c r="AX2052" s="59">
        <v>0</v>
      </c>
      <c r="AY2052" s="2">
        <v>0</v>
      </c>
      <c r="AZ2052" s="12" t="str">
        <f t="shared" si="243"/>
        <v>OK</v>
      </c>
      <c r="BA2052" s="12" t="str">
        <f t="shared" si="244"/>
        <v>OK</v>
      </c>
      <c r="BB2052" s="6">
        <f t="shared" si="245"/>
        <v>0</v>
      </c>
      <c r="BC2052" s="13">
        <f t="shared" si="246"/>
        <v>1500000000</v>
      </c>
      <c r="BD2052" s="13">
        <f t="shared" si="247"/>
        <v>1500000000</v>
      </c>
      <c r="BE2052" s="6">
        <f t="shared" si="248"/>
        <v>0</v>
      </c>
      <c r="BF2052" s="6">
        <f t="shared" si="249"/>
        <v>0</v>
      </c>
    </row>
    <row r="2053" spans="2:58" ht="199.5" x14ac:dyDescent="0.25">
      <c r="B2053" s="39" t="s">
        <v>2534</v>
      </c>
      <c r="C2053" s="39" t="s">
        <v>2088</v>
      </c>
      <c r="D2053" s="39" t="s">
        <v>37</v>
      </c>
      <c r="E2053" s="40" t="s">
        <v>2430</v>
      </c>
      <c r="F2053" s="40" t="s">
        <v>2431</v>
      </c>
      <c r="G2053" s="40" t="s">
        <v>40</v>
      </c>
      <c r="H2053" s="40">
        <v>81151601</v>
      </c>
      <c r="I2053" s="40" t="s">
        <v>8172</v>
      </c>
      <c r="J2053" s="40" t="s">
        <v>221</v>
      </c>
      <c r="K2053" s="40" t="s">
        <v>2535</v>
      </c>
      <c r="L2053" s="41" t="s">
        <v>154</v>
      </c>
      <c r="M2053" s="41" t="s">
        <v>154</v>
      </c>
      <c r="N2053" s="41">
        <v>12</v>
      </c>
      <c r="O2053" s="41" t="s">
        <v>2269</v>
      </c>
      <c r="P2053" s="41" t="s">
        <v>224</v>
      </c>
      <c r="Q2053" s="58">
        <v>383000000</v>
      </c>
      <c r="R2053" s="58">
        <v>383000000</v>
      </c>
      <c r="S2053" s="41" t="s">
        <v>225</v>
      </c>
      <c r="T2053" s="41" t="s">
        <v>221</v>
      </c>
      <c r="U2053" s="40" t="s">
        <v>2237</v>
      </c>
      <c r="V2053" s="40" t="s">
        <v>2091</v>
      </c>
      <c r="W2053" s="40" t="s">
        <v>2092</v>
      </c>
      <c r="X2053" s="40" t="s">
        <v>229</v>
      </c>
      <c r="Y2053" s="40" t="s">
        <v>2270</v>
      </c>
      <c r="Z2053" s="40" t="s">
        <v>2256</v>
      </c>
      <c r="AA2053" s="59">
        <v>0</v>
      </c>
      <c r="AB2053" s="59">
        <v>0</v>
      </c>
      <c r="AC2053" s="59">
        <v>0</v>
      </c>
      <c r="AD2053" s="59">
        <v>0</v>
      </c>
      <c r="AE2053" s="59">
        <v>383000000</v>
      </c>
      <c r="AF2053" s="59">
        <v>383000000</v>
      </c>
      <c r="AG2053" s="59">
        <v>0</v>
      </c>
      <c r="AH2053" s="59">
        <v>0</v>
      </c>
      <c r="AI2053" s="59">
        <v>0</v>
      </c>
      <c r="AJ2053" s="59">
        <v>0</v>
      </c>
      <c r="AK2053" s="59">
        <v>0</v>
      </c>
      <c r="AL2053" s="59">
        <v>0</v>
      </c>
      <c r="AM2053" s="59">
        <v>0</v>
      </c>
      <c r="AN2053" s="59">
        <v>0</v>
      </c>
      <c r="AO2053" s="59">
        <v>0</v>
      </c>
      <c r="AP2053" s="59">
        <v>0</v>
      </c>
      <c r="AQ2053" s="59">
        <v>0</v>
      </c>
      <c r="AR2053" s="59">
        <v>0</v>
      </c>
      <c r="AS2053" s="59">
        <v>0</v>
      </c>
      <c r="AT2053" s="59">
        <v>0</v>
      </c>
      <c r="AU2053" s="59">
        <v>0</v>
      </c>
      <c r="AV2053" s="59">
        <v>0</v>
      </c>
      <c r="AW2053" s="59">
        <v>0</v>
      </c>
      <c r="AX2053" s="59">
        <v>0</v>
      </c>
      <c r="AY2053" s="2">
        <v>0</v>
      </c>
      <c r="AZ2053" s="12" t="str">
        <f t="shared" si="243"/>
        <v>OK</v>
      </c>
      <c r="BA2053" s="12" t="str">
        <f t="shared" si="244"/>
        <v>OK</v>
      </c>
      <c r="BB2053" s="6">
        <f t="shared" si="245"/>
        <v>0</v>
      </c>
      <c r="BC2053" s="13">
        <f t="shared" si="246"/>
        <v>383000000</v>
      </c>
      <c r="BD2053" s="13">
        <f t="shared" si="247"/>
        <v>383000000</v>
      </c>
      <c r="BE2053" s="6">
        <f t="shared" si="248"/>
        <v>0</v>
      </c>
      <c r="BF2053" s="6">
        <f t="shared" si="249"/>
        <v>0</v>
      </c>
    </row>
    <row r="2054" spans="2:58" ht="99.75" x14ac:dyDescent="0.25">
      <c r="B2054" s="39" t="s">
        <v>2536</v>
      </c>
      <c r="C2054" s="39" t="s">
        <v>2088</v>
      </c>
      <c r="D2054" s="39" t="s">
        <v>37</v>
      </c>
      <c r="E2054" s="40" t="s">
        <v>2430</v>
      </c>
      <c r="F2054" s="40" t="s">
        <v>2431</v>
      </c>
      <c r="G2054" s="40" t="s">
        <v>40</v>
      </c>
      <c r="H2054" s="40">
        <v>81151600</v>
      </c>
      <c r="I2054" s="40" t="s">
        <v>8172</v>
      </c>
      <c r="J2054" s="40" t="s">
        <v>221</v>
      </c>
      <c r="K2054" s="40" t="s">
        <v>2537</v>
      </c>
      <c r="L2054" s="41" t="s">
        <v>154</v>
      </c>
      <c r="M2054" s="41" t="s">
        <v>154</v>
      </c>
      <c r="N2054" s="41">
        <v>12</v>
      </c>
      <c r="O2054" s="41" t="s">
        <v>223</v>
      </c>
      <c r="P2054" s="41" t="s">
        <v>224</v>
      </c>
      <c r="Q2054" s="58">
        <v>68000000</v>
      </c>
      <c r="R2054" s="58">
        <v>68000000</v>
      </c>
      <c r="S2054" s="41" t="s">
        <v>225</v>
      </c>
      <c r="T2054" s="41" t="s">
        <v>221</v>
      </c>
      <c r="U2054" s="40" t="s">
        <v>2237</v>
      </c>
      <c r="V2054" s="40" t="s">
        <v>2091</v>
      </c>
      <c r="W2054" s="40" t="s">
        <v>2092</v>
      </c>
      <c r="X2054" s="40" t="s">
        <v>229</v>
      </c>
      <c r="Y2054" s="40" t="s">
        <v>628</v>
      </c>
      <c r="Z2054" s="40" t="s">
        <v>2256</v>
      </c>
      <c r="AA2054" s="59">
        <v>0</v>
      </c>
      <c r="AB2054" s="59">
        <v>0</v>
      </c>
      <c r="AC2054" s="59">
        <v>0</v>
      </c>
      <c r="AD2054" s="59">
        <v>0</v>
      </c>
      <c r="AE2054" s="59">
        <v>0</v>
      </c>
      <c r="AF2054" s="59">
        <v>0</v>
      </c>
      <c r="AG2054" s="59">
        <v>0</v>
      </c>
      <c r="AH2054" s="59">
        <v>0</v>
      </c>
      <c r="AI2054" s="59">
        <v>0</v>
      </c>
      <c r="AJ2054" s="59">
        <v>0</v>
      </c>
      <c r="AK2054" s="59">
        <v>0</v>
      </c>
      <c r="AL2054" s="59">
        <v>0</v>
      </c>
      <c r="AM2054" s="59">
        <v>0</v>
      </c>
      <c r="AN2054" s="59">
        <v>0</v>
      </c>
      <c r="AO2054" s="59">
        <v>0</v>
      </c>
      <c r="AP2054" s="59">
        <v>0</v>
      </c>
      <c r="AQ2054" s="59">
        <v>0</v>
      </c>
      <c r="AR2054" s="59">
        <v>0</v>
      </c>
      <c r="AS2054" s="59">
        <v>0</v>
      </c>
      <c r="AT2054" s="59">
        <v>0</v>
      </c>
      <c r="AU2054" s="59">
        <v>0</v>
      </c>
      <c r="AV2054" s="59">
        <v>0</v>
      </c>
      <c r="AW2054" s="59">
        <v>68000000</v>
      </c>
      <c r="AX2054" s="59">
        <v>68000000</v>
      </c>
      <c r="AY2054" s="2">
        <v>0</v>
      </c>
      <c r="AZ2054" s="12" t="str">
        <f t="shared" si="243"/>
        <v>OK</v>
      </c>
      <c r="BA2054" s="12" t="str">
        <f t="shared" si="244"/>
        <v>OK</v>
      </c>
      <c r="BB2054" s="6">
        <f t="shared" si="245"/>
        <v>0</v>
      </c>
      <c r="BC2054" s="13">
        <f t="shared" si="246"/>
        <v>68000000</v>
      </c>
      <c r="BD2054" s="13">
        <f t="shared" si="247"/>
        <v>68000000</v>
      </c>
      <c r="BE2054" s="6">
        <f t="shared" si="248"/>
        <v>0</v>
      </c>
      <c r="BF2054" s="6">
        <f t="shared" si="249"/>
        <v>0</v>
      </c>
    </row>
    <row r="2055" spans="2:58" ht="114" x14ac:dyDescent="0.25">
      <c r="B2055" s="39" t="s">
        <v>2538</v>
      </c>
      <c r="C2055" s="39" t="s">
        <v>2088</v>
      </c>
      <c r="D2055" s="39" t="s">
        <v>37</v>
      </c>
      <c r="E2055" s="40" t="s">
        <v>2430</v>
      </c>
      <c r="F2055" s="40" t="s">
        <v>2431</v>
      </c>
      <c r="G2055" s="40" t="s">
        <v>40</v>
      </c>
      <c r="H2055" s="40">
        <v>81151600</v>
      </c>
      <c r="I2055" s="40" t="s">
        <v>8172</v>
      </c>
      <c r="J2055" s="40" t="s">
        <v>221</v>
      </c>
      <c r="K2055" s="40" t="s">
        <v>2539</v>
      </c>
      <c r="L2055" s="41" t="s">
        <v>154</v>
      </c>
      <c r="M2055" s="41" t="s">
        <v>154</v>
      </c>
      <c r="N2055" s="41">
        <v>12</v>
      </c>
      <c r="O2055" s="41" t="s">
        <v>223</v>
      </c>
      <c r="P2055" s="41" t="s">
        <v>224</v>
      </c>
      <c r="Q2055" s="58">
        <v>20000000</v>
      </c>
      <c r="R2055" s="58">
        <v>20000000</v>
      </c>
      <c r="S2055" s="41" t="s">
        <v>225</v>
      </c>
      <c r="T2055" s="41" t="s">
        <v>221</v>
      </c>
      <c r="U2055" s="40" t="s">
        <v>2237</v>
      </c>
      <c r="V2055" s="40" t="s">
        <v>2091</v>
      </c>
      <c r="W2055" s="40" t="s">
        <v>2092</v>
      </c>
      <c r="X2055" s="40" t="s">
        <v>229</v>
      </c>
      <c r="Y2055" s="40" t="s">
        <v>628</v>
      </c>
      <c r="Z2055" s="40" t="s">
        <v>2256</v>
      </c>
      <c r="AA2055" s="59">
        <v>0</v>
      </c>
      <c r="AB2055" s="59">
        <v>0</v>
      </c>
      <c r="AC2055" s="59">
        <v>0</v>
      </c>
      <c r="AD2055" s="59">
        <v>0</v>
      </c>
      <c r="AE2055" s="59">
        <v>0</v>
      </c>
      <c r="AF2055" s="59">
        <v>0</v>
      </c>
      <c r="AG2055" s="59">
        <v>0</v>
      </c>
      <c r="AH2055" s="59">
        <v>0</v>
      </c>
      <c r="AI2055" s="59">
        <v>0</v>
      </c>
      <c r="AJ2055" s="59">
        <v>0</v>
      </c>
      <c r="AK2055" s="59">
        <v>0</v>
      </c>
      <c r="AL2055" s="59">
        <v>0</v>
      </c>
      <c r="AM2055" s="59">
        <v>0</v>
      </c>
      <c r="AN2055" s="59">
        <v>0</v>
      </c>
      <c r="AO2055" s="59">
        <v>0</v>
      </c>
      <c r="AP2055" s="59">
        <v>0</v>
      </c>
      <c r="AQ2055" s="59">
        <v>0</v>
      </c>
      <c r="AR2055" s="59">
        <v>0</v>
      </c>
      <c r="AS2055" s="59">
        <v>0</v>
      </c>
      <c r="AT2055" s="59">
        <v>0</v>
      </c>
      <c r="AU2055" s="59">
        <v>0</v>
      </c>
      <c r="AV2055" s="59">
        <v>0</v>
      </c>
      <c r="AW2055" s="59">
        <v>20000000</v>
      </c>
      <c r="AX2055" s="59">
        <v>20000000</v>
      </c>
      <c r="AY2055" s="2">
        <v>0</v>
      </c>
      <c r="AZ2055" s="12" t="str">
        <f t="shared" si="243"/>
        <v>OK</v>
      </c>
      <c r="BA2055" s="12" t="str">
        <f t="shared" si="244"/>
        <v>OK</v>
      </c>
      <c r="BB2055" s="6">
        <f t="shared" si="245"/>
        <v>0</v>
      </c>
      <c r="BC2055" s="13">
        <f t="shared" si="246"/>
        <v>20000000</v>
      </c>
      <c r="BD2055" s="13">
        <f t="shared" si="247"/>
        <v>20000000</v>
      </c>
      <c r="BE2055" s="6">
        <f t="shared" si="248"/>
        <v>0</v>
      </c>
      <c r="BF2055" s="6">
        <f t="shared" si="249"/>
        <v>0</v>
      </c>
    </row>
    <row r="2056" spans="2:58" ht="114" x14ac:dyDescent="0.25">
      <c r="B2056" s="39" t="s">
        <v>2540</v>
      </c>
      <c r="C2056" s="39" t="s">
        <v>2088</v>
      </c>
      <c r="D2056" s="39" t="s">
        <v>37</v>
      </c>
      <c r="E2056" s="40" t="s">
        <v>2430</v>
      </c>
      <c r="F2056" s="40" t="s">
        <v>2431</v>
      </c>
      <c r="G2056" s="40" t="s">
        <v>40</v>
      </c>
      <c r="H2056" s="40">
        <v>86101610</v>
      </c>
      <c r="I2056" s="40" t="s">
        <v>8172</v>
      </c>
      <c r="J2056" s="40" t="s">
        <v>221</v>
      </c>
      <c r="K2056" s="40" t="s">
        <v>2541</v>
      </c>
      <c r="L2056" s="41" t="s">
        <v>153</v>
      </c>
      <c r="M2056" s="41" t="s">
        <v>153</v>
      </c>
      <c r="N2056" s="41">
        <v>12</v>
      </c>
      <c r="O2056" s="41" t="s">
        <v>223</v>
      </c>
      <c r="P2056" s="41" t="s">
        <v>224</v>
      </c>
      <c r="Q2056" s="58">
        <v>72048000</v>
      </c>
      <c r="R2056" s="58">
        <v>72048000</v>
      </c>
      <c r="S2056" s="41" t="s">
        <v>225</v>
      </c>
      <c r="T2056" s="41" t="s">
        <v>221</v>
      </c>
      <c r="U2056" s="40" t="s">
        <v>2237</v>
      </c>
      <c r="V2056" s="40" t="s">
        <v>2091</v>
      </c>
      <c r="W2056" s="40" t="s">
        <v>2092</v>
      </c>
      <c r="X2056" s="40" t="s">
        <v>229</v>
      </c>
      <c r="Y2056" s="40" t="s">
        <v>230</v>
      </c>
      <c r="Z2056" s="40" t="s">
        <v>2542</v>
      </c>
      <c r="AA2056" s="59">
        <v>72048000</v>
      </c>
      <c r="AB2056" s="59">
        <v>0</v>
      </c>
      <c r="AC2056" s="59">
        <v>0</v>
      </c>
      <c r="AD2056" s="59">
        <v>6004000</v>
      </c>
      <c r="AE2056" s="59">
        <v>0</v>
      </c>
      <c r="AF2056" s="59">
        <v>6004000</v>
      </c>
      <c r="AG2056" s="59">
        <v>0</v>
      </c>
      <c r="AH2056" s="59">
        <v>6004000</v>
      </c>
      <c r="AI2056" s="59">
        <v>0</v>
      </c>
      <c r="AJ2056" s="59">
        <v>6004000</v>
      </c>
      <c r="AK2056" s="59">
        <v>0</v>
      </c>
      <c r="AL2056" s="59">
        <v>6004000</v>
      </c>
      <c r="AM2056" s="59">
        <v>0</v>
      </c>
      <c r="AN2056" s="59">
        <v>6004000</v>
      </c>
      <c r="AO2056" s="59">
        <v>0</v>
      </c>
      <c r="AP2056" s="59">
        <v>6004000</v>
      </c>
      <c r="AQ2056" s="59">
        <v>0</v>
      </c>
      <c r="AR2056" s="59">
        <v>6004000</v>
      </c>
      <c r="AS2056" s="59">
        <v>0</v>
      </c>
      <c r="AT2056" s="59">
        <v>6004000</v>
      </c>
      <c r="AU2056" s="59">
        <v>0</v>
      </c>
      <c r="AV2056" s="59">
        <v>6004000</v>
      </c>
      <c r="AW2056" s="59">
        <v>0</v>
      </c>
      <c r="AX2056" s="59">
        <v>12008000</v>
      </c>
      <c r="AY2056" s="2">
        <v>0</v>
      </c>
      <c r="AZ2056" s="12" t="str">
        <f t="shared" si="243"/>
        <v>OK</v>
      </c>
      <c r="BA2056" s="12" t="str">
        <f t="shared" si="244"/>
        <v>OK</v>
      </c>
      <c r="BB2056" s="6">
        <f t="shared" si="245"/>
        <v>0</v>
      </c>
      <c r="BC2056" s="13">
        <f t="shared" si="246"/>
        <v>72048000</v>
      </c>
      <c r="BD2056" s="13">
        <f t="shared" si="247"/>
        <v>72048000</v>
      </c>
      <c r="BE2056" s="6">
        <f t="shared" si="248"/>
        <v>0</v>
      </c>
      <c r="BF2056" s="6">
        <f t="shared" si="249"/>
        <v>0</v>
      </c>
    </row>
    <row r="2057" spans="2:58" ht="99.75" x14ac:dyDescent="0.25">
      <c r="B2057" s="39" t="s">
        <v>2543</v>
      </c>
      <c r="C2057" s="39" t="s">
        <v>2088</v>
      </c>
      <c r="D2057" s="39" t="s">
        <v>37</v>
      </c>
      <c r="E2057" s="40" t="s">
        <v>2430</v>
      </c>
      <c r="F2057" s="40" t="s">
        <v>2431</v>
      </c>
      <c r="G2057" s="40" t="s">
        <v>40</v>
      </c>
      <c r="H2057" s="40">
        <v>86101610</v>
      </c>
      <c r="I2057" s="40" t="s">
        <v>8172</v>
      </c>
      <c r="J2057" s="40" t="s">
        <v>221</v>
      </c>
      <c r="K2057" s="40" t="s">
        <v>2544</v>
      </c>
      <c r="L2057" s="41" t="s">
        <v>154</v>
      </c>
      <c r="M2057" s="41" t="s">
        <v>154</v>
      </c>
      <c r="N2057" s="41">
        <v>6</v>
      </c>
      <c r="O2057" s="41" t="s">
        <v>223</v>
      </c>
      <c r="P2057" s="41" t="s">
        <v>224</v>
      </c>
      <c r="Q2057" s="58">
        <v>34200000</v>
      </c>
      <c r="R2057" s="58">
        <v>34200000</v>
      </c>
      <c r="S2057" s="41" t="s">
        <v>225</v>
      </c>
      <c r="T2057" s="41" t="s">
        <v>221</v>
      </c>
      <c r="U2057" s="40" t="s">
        <v>2237</v>
      </c>
      <c r="V2057" s="40" t="s">
        <v>2091</v>
      </c>
      <c r="W2057" s="40" t="s">
        <v>2092</v>
      </c>
      <c r="X2057" s="40" t="s">
        <v>229</v>
      </c>
      <c r="Y2057" s="40" t="s">
        <v>230</v>
      </c>
      <c r="Z2057" s="40" t="s">
        <v>2256</v>
      </c>
      <c r="AA2057" s="59">
        <v>0</v>
      </c>
      <c r="AB2057" s="59">
        <v>0</v>
      </c>
      <c r="AC2057" s="59">
        <v>34200000</v>
      </c>
      <c r="AD2057" s="59">
        <v>0</v>
      </c>
      <c r="AE2057" s="59">
        <v>0</v>
      </c>
      <c r="AF2057" s="59">
        <v>5700000</v>
      </c>
      <c r="AG2057" s="59">
        <v>0</v>
      </c>
      <c r="AH2057" s="59">
        <v>5700000</v>
      </c>
      <c r="AI2057" s="59">
        <v>0</v>
      </c>
      <c r="AJ2057" s="59">
        <v>5700000</v>
      </c>
      <c r="AK2057" s="59">
        <v>0</v>
      </c>
      <c r="AL2057" s="59">
        <v>5700000</v>
      </c>
      <c r="AM2057" s="59">
        <v>0</v>
      </c>
      <c r="AN2057" s="59">
        <v>5700000</v>
      </c>
      <c r="AO2057" s="59">
        <v>0</v>
      </c>
      <c r="AP2057" s="59">
        <v>5700000</v>
      </c>
      <c r="AQ2057" s="59">
        <v>0</v>
      </c>
      <c r="AR2057" s="59">
        <v>0</v>
      </c>
      <c r="AS2057" s="59">
        <v>0</v>
      </c>
      <c r="AT2057" s="59">
        <v>0</v>
      </c>
      <c r="AU2057" s="59">
        <v>0</v>
      </c>
      <c r="AV2057" s="59">
        <v>0</v>
      </c>
      <c r="AW2057" s="59">
        <v>0</v>
      </c>
      <c r="AX2057" s="59">
        <v>0</v>
      </c>
      <c r="AY2057" s="2">
        <v>0</v>
      </c>
      <c r="AZ2057" s="12" t="str">
        <f t="shared" si="243"/>
        <v>OK</v>
      </c>
      <c r="BA2057" s="12" t="str">
        <f t="shared" si="244"/>
        <v>OK</v>
      </c>
      <c r="BB2057" s="6">
        <f t="shared" si="245"/>
        <v>0</v>
      </c>
      <c r="BC2057" s="13">
        <f t="shared" si="246"/>
        <v>34200000</v>
      </c>
      <c r="BD2057" s="13">
        <f t="shared" si="247"/>
        <v>34200000</v>
      </c>
      <c r="BE2057" s="6">
        <f t="shared" si="248"/>
        <v>0</v>
      </c>
      <c r="BF2057" s="6">
        <f t="shared" si="249"/>
        <v>0</v>
      </c>
    </row>
    <row r="2058" spans="2:58" ht="99.75" x14ac:dyDescent="0.25">
      <c r="B2058" s="39" t="s">
        <v>2545</v>
      </c>
      <c r="C2058" s="39" t="s">
        <v>2088</v>
      </c>
      <c r="D2058" s="39" t="s">
        <v>37</v>
      </c>
      <c r="E2058" s="40" t="s">
        <v>2430</v>
      </c>
      <c r="F2058" s="40" t="s">
        <v>2431</v>
      </c>
      <c r="G2058" s="40" t="s">
        <v>40</v>
      </c>
      <c r="H2058" s="40">
        <v>86101610</v>
      </c>
      <c r="I2058" s="40" t="s">
        <v>8172</v>
      </c>
      <c r="J2058" s="40" t="s">
        <v>221</v>
      </c>
      <c r="K2058" s="40" t="s">
        <v>2546</v>
      </c>
      <c r="L2058" s="41" t="s">
        <v>154</v>
      </c>
      <c r="M2058" s="41" t="s">
        <v>154</v>
      </c>
      <c r="N2058" s="41">
        <v>12</v>
      </c>
      <c r="O2058" s="41" t="s">
        <v>223</v>
      </c>
      <c r="P2058" s="41" t="s">
        <v>224</v>
      </c>
      <c r="Q2058" s="58">
        <v>34881000</v>
      </c>
      <c r="R2058" s="58">
        <v>34881000</v>
      </c>
      <c r="S2058" s="41" t="s">
        <v>225</v>
      </c>
      <c r="T2058" s="41" t="s">
        <v>221</v>
      </c>
      <c r="U2058" s="40" t="s">
        <v>2237</v>
      </c>
      <c r="V2058" s="40" t="s">
        <v>2091</v>
      </c>
      <c r="W2058" s="40" t="s">
        <v>2092</v>
      </c>
      <c r="X2058" s="40" t="s">
        <v>229</v>
      </c>
      <c r="Y2058" s="40" t="s">
        <v>230</v>
      </c>
      <c r="Z2058" s="40" t="s">
        <v>2547</v>
      </c>
      <c r="AA2058" s="59">
        <v>0</v>
      </c>
      <c r="AB2058" s="59">
        <v>0</v>
      </c>
      <c r="AC2058" s="59">
        <v>34881000</v>
      </c>
      <c r="AD2058" s="59">
        <v>0</v>
      </c>
      <c r="AE2058" s="59">
        <v>0</v>
      </c>
      <c r="AF2058" s="59">
        <v>3171000</v>
      </c>
      <c r="AG2058" s="59">
        <v>0</v>
      </c>
      <c r="AH2058" s="59">
        <v>3171000</v>
      </c>
      <c r="AI2058" s="59">
        <v>0</v>
      </c>
      <c r="AJ2058" s="59">
        <v>3171000</v>
      </c>
      <c r="AK2058" s="59">
        <v>0</v>
      </c>
      <c r="AL2058" s="59">
        <v>3171000</v>
      </c>
      <c r="AM2058" s="59">
        <v>0</v>
      </c>
      <c r="AN2058" s="59">
        <v>3171000</v>
      </c>
      <c r="AO2058" s="59">
        <v>0</v>
      </c>
      <c r="AP2058" s="59">
        <v>3171000</v>
      </c>
      <c r="AQ2058" s="59">
        <v>0</v>
      </c>
      <c r="AR2058" s="59">
        <v>3171000</v>
      </c>
      <c r="AS2058" s="59">
        <v>0</v>
      </c>
      <c r="AT2058" s="59">
        <v>3171000</v>
      </c>
      <c r="AU2058" s="59">
        <v>0</v>
      </c>
      <c r="AV2058" s="59">
        <v>3171000</v>
      </c>
      <c r="AW2058" s="59">
        <v>0</v>
      </c>
      <c r="AX2058" s="59">
        <v>6342000</v>
      </c>
      <c r="AY2058" s="2">
        <v>0</v>
      </c>
      <c r="AZ2058" s="12" t="str">
        <f t="shared" si="243"/>
        <v>OK</v>
      </c>
      <c r="BA2058" s="12" t="str">
        <f t="shared" si="244"/>
        <v>OK</v>
      </c>
      <c r="BB2058" s="6">
        <f t="shared" si="245"/>
        <v>0</v>
      </c>
      <c r="BC2058" s="13">
        <f t="shared" si="246"/>
        <v>34881000</v>
      </c>
      <c r="BD2058" s="13">
        <f t="shared" si="247"/>
        <v>34881000</v>
      </c>
      <c r="BE2058" s="6">
        <f t="shared" si="248"/>
        <v>0</v>
      </c>
      <c r="BF2058" s="6">
        <f t="shared" si="249"/>
        <v>0</v>
      </c>
    </row>
    <row r="2059" spans="2:58" ht="99.75" x14ac:dyDescent="0.25">
      <c r="B2059" s="39" t="s">
        <v>2548</v>
      </c>
      <c r="C2059" s="39" t="s">
        <v>2088</v>
      </c>
      <c r="D2059" s="39" t="s">
        <v>37</v>
      </c>
      <c r="E2059" s="40" t="s">
        <v>2430</v>
      </c>
      <c r="F2059" s="40" t="s">
        <v>2431</v>
      </c>
      <c r="G2059" s="40" t="s">
        <v>40</v>
      </c>
      <c r="H2059" s="40">
        <v>86101610</v>
      </c>
      <c r="I2059" s="40" t="s">
        <v>8172</v>
      </c>
      <c r="J2059" s="40" t="s">
        <v>221</v>
      </c>
      <c r="K2059" s="40" t="s">
        <v>2546</v>
      </c>
      <c r="L2059" s="41" t="s">
        <v>154</v>
      </c>
      <c r="M2059" s="41" t="s">
        <v>154</v>
      </c>
      <c r="N2059" s="41">
        <v>12</v>
      </c>
      <c r="O2059" s="41" t="s">
        <v>223</v>
      </c>
      <c r="P2059" s="41" t="s">
        <v>224</v>
      </c>
      <c r="Q2059" s="58">
        <v>34881000</v>
      </c>
      <c r="R2059" s="58">
        <v>34881000</v>
      </c>
      <c r="S2059" s="41" t="s">
        <v>225</v>
      </c>
      <c r="T2059" s="41" t="s">
        <v>221</v>
      </c>
      <c r="U2059" s="40" t="s">
        <v>2237</v>
      </c>
      <c r="V2059" s="40" t="s">
        <v>2091</v>
      </c>
      <c r="W2059" s="40" t="s">
        <v>2092</v>
      </c>
      <c r="X2059" s="40" t="s">
        <v>229</v>
      </c>
      <c r="Y2059" s="40" t="s">
        <v>230</v>
      </c>
      <c r="Z2059" s="40" t="s">
        <v>2547</v>
      </c>
      <c r="AA2059" s="59">
        <v>0</v>
      </c>
      <c r="AB2059" s="59">
        <v>0</v>
      </c>
      <c r="AC2059" s="59">
        <v>34881000</v>
      </c>
      <c r="AD2059" s="59">
        <v>0</v>
      </c>
      <c r="AE2059" s="59">
        <v>0</v>
      </c>
      <c r="AF2059" s="59">
        <v>3171000</v>
      </c>
      <c r="AG2059" s="59">
        <v>0</v>
      </c>
      <c r="AH2059" s="59">
        <v>3171000</v>
      </c>
      <c r="AI2059" s="59">
        <v>0</v>
      </c>
      <c r="AJ2059" s="59">
        <v>3171000</v>
      </c>
      <c r="AK2059" s="59">
        <v>0</v>
      </c>
      <c r="AL2059" s="59">
        <v>3171000</v>
      </c>
      <c r="AM2059" s="59">
        <v>0</v>
      </c>
      <c r="AN2059" s="59">
        <v>3171000</v>
      </c>
      <c r="AO2059" s="59">
        <v>0</v>
      </c>
      <c r="AP2059" s="59">
        <v>3171000</v>
      </c>
      <c r="AQ2059" s="59">
        <v>0</v>
      </c>
      <c r="AR2059" s="59">
        <v>3171000</v>
      </c>
      <c r="AS2059" s="59">
        <v>0</v>
      </c>
      <c r="AT2059" s="59">
        <v>3171000</v>
      </c>
      <c r="AU2059" s="59">
        <v>0</v>
      </c>
      <c r="AV2059" s="59">
        <v>3171000</v>
      </c>
      <c r="AW2059" s="59">
        <v>0</v>
      </c>
      <c r="AX2059" s="59">
        <v>6342000</v>
      </c>
      <c r="AY2059" s="2">
        <v>0</v>
      </c>
      <c r="AZ2059" s="12" t="str">
        <f t="shared" si="243"/>
        <v>OK</v>
      </c>
      <c r="BA2059" s="12" t="str">
        <f t="shared" si="244"/>
        <v>OK</v>
      </c>
      <c r="BB2059" s="6">
        <f t="shared" si="245"/>
        <v>0</v>
      </c>
      <c r="BC2059" s="13">
        <f t="shared" si="246"/>
        <v>34881000</v>
      </c>
      <c r="BD2059" s="13">
        <f t="shared" si="247"/>
        <v>34881000</v>
      </c>
      <c r="BE2059" s="6">
        <f t="shared" si="248"/>
        <v>0</v>
      </c>
      <c r="BF2059" s="6">
        <f t="shared" si="249"/>
        <v>0</v>
      </c>
    </row>
    <row r="2060" spans="2:58" ht="99.75" x14ac:dyDescent="0.25">
      <c r="B2060" s="39" t="s">
        <v>2549</v>
      </c>
      <c r="C2060" s="39" t="s">
        <v>2088</v>
      </c>
      <c r="D2060" s="39" t="s">
        <v>37</v>
      </c>
      <c r="E2060" s="40" t="s">
        <v>2430</v>
      </c>
      <c r="F2060" s="40" t="s">
        <v>2431</v>
      </c>
      <c r="G2060" s="40" t="s">
        <v>40</v>
      </c>
      <c r="H2060" s="40">
        <v>86101610</v>
      </c>
      <c r="I2060" s="40" t="s">
        <v>8172</v>
      </c>
      <c r="J2060" s="40" t="s">
        <v>221</v>
      </c>
      <c r="K2060" s="40" t="s">
        <v>2546</v>
      </c>
      <c r="L2060" s="41" t="s">
        <v>154</v>
      </c>
      <c r="M2060" s="41" t="s">
        <v>154</v>
      </c>
      <c r="N2060" s="41">
        <v>12</v>
      </c>
      <c r="O2060" s="41" t="s">
        <v>223</v>
      </c>
      <c r="P2060" s="41" t="s">
        <v>224</v>
      </c>
      <c r="Q2060" s="58">
        <v>34881000</v>
      </c>
      <c r="R2060" s="58">
        <v>34881000</v>
      </c>
      <c r="S2060" s="41" t="s">
        <v>225</v>
      </c>
      <c r="T2060" s="41" t="s">
        <v>221</v>
      </c>
      <c r="U2060" s="40" t="s">
        <v>2237</v>
      </c>
      <c r="V2060" s="40" t="s">
        <v>2091</v>
      </c>
      <c r="W2060" s="40" t="s">
        <v>2092</v>
      </c>
      <c r="X2060" s="40" t="s">
        <v>229</v>
      </c>
      <c r="Y2060" s="40" t="s">
        <v>230</v>
      </c>
      <c r="Z2060" s="40" t="s">
        <v>2547</v>
      </c>
      <c r="AA2060" s="59">
        <v>0</v>
      </c>
      <c r="AB2060" s="59">
        <v>0</v>
      </c>
      <c r="AC2060" s="59">
        <v>34881000</v>
      </c>
      <c r="AD2060" s="59">
        <v>0</v>
      </c>
      <c r="AE2060" s="59">
        <v>0</v>
      </c>
      <c r="AF2060" s="59">
        <v>3171000</v>
      </c>
      <c r="AG2060" s="59">
        <v>0</v>
      </c>
      <c r="AH2060" s="59">
        <v>3171000</v>
      </c>
      <c r="AI2060" s="59">
        <v>0</v>
      </c>
      <c r="AJ2060" s="59">
        <v>3171000</v>
      </c>
      <c r="AK2060" s="59">
        <v>0</v>
      </c>
      <c r="AL2060" s="59">
        <v>3171000</v>
      </c>
      <c r="AM2060" s="59">
        <v>0</v>
      </c>
      <c r="AN2060" s="59">
        <v>3171000</v>
      </c>
      <c r="AO2060" s="59">
        <v>0</v>
      </c>
      <c r="AP2060" s="59">
        <v>3171000</v>
      </c>
      <c r="AQ2060" s="59">
        <v>0</v>
      </c>
      <c r="AR2060" s="59">
        <v>3171000</v>
      </c>
      <c r="AS2060" s="59">
        <v>0</v>
      </c>
      <c r="AT2060" s="59">
        <v>3171000</v>
      </c>
      <c r="AU2060" s="59">
        <v>0</v>
      </c>
      <c r="AV2060" s="59">
        <v>3171000</v>
      </c>
      <c r="AW2060" s="59">
        <v>0</v>
      </c>
      <c r="AX2060" s="59">
        <v>6342000</v>
      </c>
      <c r="AY2060" s="2">
        <v>0</v>
      </c>
      <c r="AZ2060" s="12" t="str">
        <f t="shared" si="243"/>
        <v>OK</v>
      </c>
      <c r="BA2060" s="12" t="str">
        <f t="shared" si="244"/>
        <v>OK</v>
      </c>
      <c r="BB2060" s="6">
        <f t="shared" si="245"/>
        <v>0</v>
      </c>
      <c r="BC2060" s="13">
        <f t="shared" si="246"/>
        <v>34881000</v>
      </c>
      <c r="BD2060" s="13">
        <f t="shared" si="247"/>
        <v>34881000</v>
      </c>
      <c r="BE2060" s="6">
        <f t="shared" si="248"/>
        <v>0</v>
      </c>
      <c r="BF2060" s="6">
        <f t="shared" si="249"/>
        <v>0</v>
      </c>
    </row>
    <row r="2061" spans="2:58" ht="99.75" x14ac:dyDescent="0.25">
      <c r="B2061" s="39" t="s">
        <v>2550</v>
      </c>
      <c r="C2061" s="39" t="s">
        <v>2088</v>
      </c>
      <c r="D2061" s="39" t="s">
        <v>37</v>
      </c>
      <c r="E2061" s="40" t="s">
        <v>2430</v>
      </c>
      <c r="F2061" s="40" t="s">
        <v>2431</v>
      </c>
      <c r="G2061" s="40" t="s">
        <v>40</v>
      </c>
      <c r="H2061" s="40">
        <v>86101610</v>
      </c>
      <c r="I2061" s="40" t="s">
        <v>8172</v>
      </c>
      <c r="J2061" s="40" t="s">
        <v>221</v>
      </c>
      <c r="K2061" s="40" t="s">
        <v>2546</v>
      </c>
      <c r="L2061" s="41" t="s">
        <v>154</v>
      </c>
      <c r="M2061" s="41" t="s">
        <v>154</v>
      </c>
      <c r="N2061" s="41">
        <v>12</v>
      </c>
      <c r="O2061" s="41" t="s">
        <v>223</v>
      </c>
      <c r="P2061" s="41" t="s">
        <v>224</v>
      </c>
      <c r="Q2061" s="58">
        <v>34881000</v>
      </c>
      <c r="R2061" s="58">
        <v>34881000</v>
      </c>
      <c r="S2061" s="41" t="s">
        <v>225</v>
      </c>
      <c r="T2061" s="41" t="s">
        <v>221</v>
      </c>
      <c r="U2061" s="40" t="s">
        <v>2237</v>
      </c>
      <c r="V2061" s="40" t="s">
        <v>2091</v>
      </c>
      <c r="W2061" s="40" t="s">
        <v>2092</v>
      </c>
      <c r="X2061" s="40" t="s">
        <v>229</v>
      </c>
      <c r="Y2061" s="40" t="s">
        <v>230</v>
      </c>
      <c r="Z2061" s="40" t="s">
        <v>2547</v>
      </c>
      <c r="AA2061" s="59">
        <v>0</v>
      </c>
      <c r="AB2061" s="59">
        <v>0</v>
      </c>
      <c r="AC2061" s="59">
        <v>34881000</v>
      </c>
      <c r="AD2061" s="59">
        <v>0</v>
      </c>
      <c r="AE2061" s="59">
        <v>0</v>
      </c>
      <c r="AF2061" s="59">
        <v>3171000</v>
      </c>
      <c r="AG2061" s="59">
        <v>0</v>
      </c>
      <c r="AH2061" s="59">
        <v>3171000</v>
      </c>
      <c r="AI2061" s="59">
        <v>0</v>
      </c>
      <c r="AJ2061" s="59">
        <v>3171000</v>
      </c>
      <c r="AK2061" s="59">
        <v>0</v>
      </c>
      <c r="AL2061" s="59">
        <v>3171000</v>
      </c>
      <c r="AM2061" s="59">
        <v>0</v>
      </c>
      <c r="AN2061" s="59">
        <v>3171000</v>
      </c>
      <c r="AO2061" s="59">
        <v>0</v>
      </c>
      <c r="AP2061" s="59">
        <v>3171000</v>
      </c>
      <c r="AQ2061" s="59">
        <v>0</v>
      </c>
      <c r="AR2061" s="59">
        <v>3171000</v>
      </c>
      <c r="AS2061" s="59">
        <v>0</v>
      </c>
      <c r="AT2061" s="59">
        <v>3171000</v>
      </c>
      <c r="AU2061" s="59">
        <v>0</v>
      </c>
      <c r="AV2061" s="59">
        <v>3171000</v>
      </c>
      <c r="AW2061" s="59">
        <v>0</v>
      </c>
      <c r="AX2061" s="59">
        <v>6342000</v>
      </c>
      <c r="AY2061" s="2">
        <v>0</v>
      </c>
      <c r="AZ2061" s="12" t="str">
        <f t="shared" si="243"/>
        <v>OK</v>
      </c>
      <c r="BA2061" s="12" t="str">
        <f t="shared" si="244"/>
        <v>OK</v>
      </c>
      <c r="BB2061" s="6">
        <f t="shared" si="245"/>
        <v>0</v>
      </c>
      <c r="BC2061" s="13">
        <f t="shared" si="246"/>
        <v>34881000</v>
      </c>
      <c r="BD2061" s="13">
        <f t="shared" si="247"/>
        <v>34881000</v>
      </c>
      <c r="BE2061" s="6">
        <f t="shared" si="248"/>
        <v>0</v>
      </c>
      <c r="BF2061" s="6">
        <f t="shared" si="249"/>
        <v>0</v>
      </c>
    </row>
    <row r="2062" spans="2:58" ht="99.75" x14ac:dyDescent="0.25">
      <c r="B2062" s="39" t="s">
        <v>2551</v>
      </c>
      <c r="C2062" s="39" t="s">
        <v>2088</v>
      </c>
      <c r="D2062" s="39" t="s">
        <v>37</v>
      </c>
      <c r="E2062" s="40" t="s">
        <v>2430</v>
      </c>
      <c r="F2062" s="40" t="s">
        <v>2431</v>
      </c>
      <c r="G2062" s="40" t="s">
        <v>40</v>
      </c>
      <c r="H2062" s="40">
        <v>86101610</v>
      </c>
      <c r="I2062" s="40" t="s">
        <v>8172</v>
      </c>
      <c r="J2062" s="40" t="s">
        <v>221</v>
      </c>
      <c r="K2062" s="40" t="s">
        <v>2546</v>
      </c>
      <c r="L2062" s="41" t="s">
        <v>154</v>
      </c>
      <c r="M2062" s="41" t="s">
        <v>154</v>
      </c>
      <c r="N2062" s="41">
        <v>12</v>
      </c>
      <c r="O2062" s="41" t="s">
        <v>223</v>
      </c>
      <c r="P2062" s="41" t="s">
        <v>224</v>
      </c>
      <c r="Q2062" s="58">
        <v>34881000</v>
      </c>
      <c r="R2062" s="58">
        <v>34881000</v>
      </c>
      <c r="S2062" s="41" t="s">
        <v>225</v>
      </c>
      <c r="T2062" s="41" t="s">
        <v>221</v>
      </c>
      <c r="U2062" s="40" t="s">
        <v>2237</v>
      </c>
      <c r="V2062" s="40" t="s">
        <v>2091</v>
      </c>
      <c r="W2062" s="40" t="s">
        <v>2092</v>
      </c>
      <c r="X2062" s="40" t="s">
        <v>229</v>
      </c>
      <c r="Y2062" s="40" t="s">
        <v>230</v>
      </c>
      <c r="Z2062" s="40" t="s">
        <v>2547</v>
      </c>
      <c r="AA2062" s="59">
        <v>0</v>
      </c>
      <c r="AB2062" s="59">
        <v>0</v>
      </c>
      <c r="AC2062" s="59">
        <v>34881000</v>
      </c>
      <c r="AD2062" s="59">
        <v>0</v>
      </c>
      <c r="AE2062" s="59">
        <v>0</v>
      </c>
      <c r="AF2062" s="59">
        <v>3171000</v>
      </c>
      <c r="AG2062" s="59">
        <v>0</v>
      </c>
      <c r="AH2062" s="59">
        <v>3171000</v>
      </c>
      <c r="AI2062" s="59">
        <v>0</v>
      </c>
      <c r="AJ2062" s="59">
        <v>3171000</v>
      </c>
      <c r="AK2062" s="59">
        <v>0</v>
      </c>
      <c r="AL2062" s="59">
        <v>3171000</v>
      </c>
      <c r="AM2062" s="59">
        <v>0</v>
      </c>
      <c r="AN2062" s="59">
        <v>3171000</v>
      </c>
      <c r="AO2062" s="59">
        <v>0</v>
      </c>
      <c r="AP2062" s="59">
        <v>3171000</v>
      </c>
      <c r="AQ2062" s="59">
        <v>0</v>
      </c>
      <c r="AR2062" s="59">
        <v>3171000</v>
      </c>
      <c r="AS2062" s="59">
        <v>0</v>
      </c>
      <c r="AT2062" s="59">
        <v>3171000</v>
      </c>
      <c r="AU2062" s="59">
        <v>0</v>
      </c>
      <c r="AV2062" s="59">
        <v>3171000</v>
      </c>
      <c r="AW2062" s="59">
        <v>0</v>
      </c>
      <c r="AX2062" s="59">
        <v>6342000</v>
      </c>
      <c r="AY2062" s="2">
        <v>0</v>
      </c>
      <c r="AZ2062" s="12" t="str">
        <f t="shared" si="243"/>
        <v>OK</v>
      </c>
      <c r="BA2062" s="12" t="str">
        <f t="shared" si="244"/>
        <v>OK</v>
      </c>
      <c r="BB2062" s="6">
        <f t="shared" si="245"/>
        <v>0</v>
      </c>
      <c r="BC2062" s="13">
        <f t="shared" si="246"/>
        <v>34881000</v>
      </c>
      <c r="BD2062" s="13">
        <f t="shared" si="247"/>
        <v>34881000</v>
      </c>
      <c r="BE2062" s="6">
        <f t="shared" si="248"/>
        <v>0</v>
      </c>
      <c r="BF2062" s="6">
        <f t="shared" si="249"/>
        <v>0</v>
      </c>
    </row>
    <row r="2063" spans="2:58" ht="99.75" x14ac:dyDescent="0.25">
      <c r="B2063" s="39" t="s">
        <v>2552</v>
      </c>
      <c r="C2063" s="39" t="s">
        <v>2088</v>
      </c>
      <c r="D2063" s="39" t="s">
        <v>37</v>
      </c>
      <c r="E2063" s="40" t="s">
        <v>2430</v>
      </c>
      <c r="F2063" s="40" t="s">
        <v>2431</v>
      </c>
      <c r="G2063" s="40" t="s">
        <v>40</v>
      </c>
      <c r="H2063" s="40">
        <v>86101610</v>
      </c>
      <c r="I2063" s="40" t="s">
        <v>8172</v>
      </c>
      <c r="J2063" s="40" t="s">
        <v>221</v>
      </c>
      <c r="K2063" s="40" t="s">
        <v>2546</v>
      </c>
      <c r="L2063" s="41" t="s">
        <v>154</v>
      </c>
      <c r="M2063" s="41" t="s">
        <v>154</v>
      </c>
      <c r="N2063" s="41">
        <v>12</v>
      </c>
      <c r="O2063" s="41" t="s">
        <v>223</v>
      </c>
      <c r="P2063" s="41" t="s">
        <v>224</v>
      </c>
      <c r="Q2063" s="58">
        <v>34881000</v>
      </c>
      <c r="R2063" s="58">
        <v>34881000</v>
      </c>
      <c r="S2063" s="41" t="s">
        <v>225</v>
      </c>
      <c r="T2063" s="41" t="s">
        <v>221</v>
      </c>
      <c r="U2063" s="40" t="s">
        <v>2237</v>
      </c>
      <c r="V2063" s="40" t="s">
        <v>2091</v>
      </c>
      <c r="W2063" s="40" t="s">
        <v>2092</v>
      </c>
      <c r="X2063" s="40" t="s">
        <v>229</v>
      </c>
      <c r="Y2063" s="40" t="s">
        <v>230</v>
      </c>
      <c r="Z2063" s="40" t="s">
        <v>2547</v>
      </c>
      <c r="AA2063" s="59">
        <v>0</v>
      </c>
      <c r="AB2063" s="59">
        <v>0</v>
      </c>
      <c r="AC2063" s="59">
        <v>34881000</v>
      </c>
      <c r="AD2063" s="59">
        <v>0</v>
      </c>
      <c r="AE2063" s="59">
        <v>0</v>
      </c>
      <c r="AF2063" s="59">
        <v>3171000</v>
      </c>
      <c r="AG2063" s="59">
        <v>0</v>
      </c>
      <c r="AH2063" s="59">
        <v>3171000</v>
      </c>
      <c r="AI2063" s="59">
        <v>0</v>
      </c>
      <c r="AJ2063" s="59">
        <v>3171000</v>
      </c>
      <c r="AK2063" s="59">
        <v>0</v>
      </c>
      <c r="AL2063" s="59">
        <v>3171000</v>
      </c>
      <c r="AM2063" s="59">
        <v>0</v>
      </c>
      <c r="AN2063" s="59">
        <v>3171000</v>
      </c>
      <c r="AO2063" s="59">
        <v>0</v>
      </c>
      <c r="AP2063" s="59">
        <v>3171000</v>
      </c>
      <c r="AQ2063" s="59">
        <v>0</v>
      </c>
      <c r="AR2063" s="59">
        <v>3171000</v>
      </c>
      <c r="AS2063" s="59">
        <v>0</v>
      </c>
      <c r="AT2063" s="59">
        <v>3171000</v>
      </c>
      <c r="AU2063" s="59">
        <v>0</v>
      </c>
      <c r="AV2063" s="59">
        <v>3171000</v>
      </c>
      <c r="AW2063" s="59">
        <v>0</v>
      </c>
      <c r="AX2063" s="59">
        <v>6342000</v>
      </c>
      <c r="AY2063" s="2">
        <v>0</v>
      </c>
      <c r="AZ2063" s="12" t="str">
        <f t="shared" si="243"/>
        <v>OK</v>
      </c>
      <c r="BA2063" s="12" t="str">
        <f t="shared" si="244"/>
        <v>OK</v>
      </c>
      <c r="BB2063" s="6">
        <f t="shared" si="245"/>
        <v>0</v>
      </c>
      <c r="BC2063" s="13">
        <f t="shared" si="246"/>
        <v>34881000</v>
      </c>
      <c r="BD2063" s="13">
        <f t="shared" si="247"/>
        <v>34881000</v>
      </c>
      <c r="BE2063" s="6">
        <f t="shared" si="248"/>
        <v>0</v>
      </c>
      <c r="BF2063" s="6">
        <f t="shared" si="249"/>
        <v>0</v>
      </c>
    </row>
    <row r="2064" spans="2:58" ht="99.75" x14ac:dyDescent="0.25">
      <c r="B2064" s="39" t="s">
        <v>2553</v>
      </c>
      <c r="C2064" s="39" t="s">
        <v>2088</v>
      </c>
      <c r="D2064" s="39" t="s">
        <v>37</v>
      </c>
      <c r="E2064" s="40" t="s">
        <v>2430</v>
      </c>
      <c r="F2064" s="40" t="s">
        <v>2431</v>
      </c>
      <c r="G2064" s="40" t="s">
        <v>40</v>
      </c>
      <c r="H2064" s="40">
        <v>86101610</v>
      </c>
      <c r="I2064" s="40" t="s">
        <v>8172</v>
      </c>
      <c r="J2064" s="40" t="s">
        <v>221</v>
      </c>
      <c r="K2064" s="40" t="s">
        <v>2554</v>
      </c>
      <c r="L2064" s="41" t="s">
        <v>153</v>
      </c>
      <c r="M2064" s="41" t="s">
        <v>153</v>
      </c>
      <c r="N2064" s="41">
        <v>12</v>
      </c>
      <c r="O2064" s="41" t="s">
        <v>223</v>
      </c>
      <c r="P2064" s="41" t="s">
        <v>224</v>
      </c>
      <c r="Q2064" s="58">
        <v>38052000</v>
      </c>
      <c r="R2064" s="58">
        <v>38052000</v>
      </c>
      <c r="S2064" s="41" t="s">
        <v>225</v>
      </c>
      <c r="T2064" s="41" t="s">
        <v>221</v>
      </c>
      <c r="U2064" s="40" t="s">
        <v>2237</v>
      </c>
      <c r="V2064" s="40" t="s">
        <v>2091</v>
      </c>
      <c r="W2064" s="40" t="s">
        <v>2092</v>
      </c>
      <c r="X2064" s="40" t="s">
        <v>229</v>
      </c>
      <c r="Y2064" s="40" t="s">
        <v>230</v>
      </c>
      <c r="Z2064" s="40" t="s">
        <v>2555</v>
      </c>
      <c r="AA2064" s="59">
        <v>38052000</v>
      </c>
      <c r="AB2064" s="59">
        <v>0</v>
      </c>
      <c r="AC2064" s="59">
        <v>0</v>
      </c>
      <c r="AD2064" s="59">
        <v>3171000</v>
      </c>
      <c r="AE2064" s="59">
        <v>0</v>
      </c>
      <c r="AF2064" s="59">
        <v>3171000</v>
      </c>
      <c r="AG2064" s="59">
        <v>0</v>
      </c>
      <c r="AH2064" s="59">
        <v>3171000</v>
      </c>
      <c r="AI2064" s="59">
        <v>0</v>
      </c>
      <c r="AJ2064" s="59">
        <v>3171000</v>
      </c>
      <c r="AK2064" s="59">
        <v>0</v>
      </c>
      <c r="AL2064" s="59">
        <v>3171000</v>
      </c>
      <c r="AM2064" s="59">
        <v>0</v>
      </c>
      <c r="AN2064" s="59">
        <v>3171000</v>
      </c>
      <c r="AO2064" s="59">
        <v>0</v>
      </c>
      <c r="AP2064" s="59">
        <v>3171000</v>
      </c>
      <c r="AQ2064" s="59">
        <v>0</v>
      </c>
      <c r="AR2064" s="59">
        <v>3171000</v>
      </c>
      <c r="AS2064" s="59">
        <v>0</v>
      </c>
      <c r="AT2064" s="59">
        <v>3171000</v>
      </c>
      <c r="AU2064" s="59">
        <v>0</v>
      </c>
      <c r="AV2064" s="59">
        <v>3171000</v>
      </c>
      <c r="AW2064" s="59">
        <v>0</v>
      </c>
      <c r="AX2064" s="59">
        <v>6342000</v>
      </c>
      <c r="AY2064" s="2">
        <v>0</v>
      </c>
      <c r="AZ2064" s="12" t="str">
        <f t="shared" si="243"/>
        <v>OK</v>
      </c>
      <c r="BA2064" s="12" t="str">
        <f t="shared" si="244"/>
        <v>OK</v>
      </c>
      <c r="BB2064" s="6">
        <f t="shared" si="245"/>
        <v>0</v>
      </c>
      <c r="BC2064" s="13">
        <f t="shared" si="246"/>
        <v>38052000</v>
      </c>
      <c r="BD2064" s="13">
        <f t="shared" si="247"/>
        <v>38052000</v>
      </c>
      <c r="BE2064" s="6">
        <f t="shared" si="248"/>
        <v>0</v>
      </c>
      <c r="BF2064" s="6">
        <f t="shared" si="249"/>
        <v>0</v>
      </c>
    </row>
    <row r="2065" spans="2:58" ht="99.75" x14ac:dyDescent="0.25">
      <c r="B2065" s="39" t="s">
        <v>2556</v>
      </c>
      <c r="C2065" s="39" t="s">
        <v>2088</v>
      </c>
      <c r="D2065" s="39" t="s">
        <v>37</v>
      </c>
      <c r="E2065" s="40" t="s">
        <v>2430</v>
      </c>
      <c r="F2065" s="40" t="s">
        <v>2431</v>
      </c>
      <c r="G2065" s="40" t="s">
        <v>40</v>
      </c>
      <c r="H2065" s="40">
        <v>86101610</v>
      </c>
      <c r="I2065" s="40" t="s">
        <v>8172</v>
      </c>
      <c r="J2065" s="40" t="s">
        <v>221</v>
      </c>
      <c r="K2065" s="40" t="s">
        <v>2554</v>
      </c>
      <c r="L2065" s="41" t="s">
        <v>153</v>
      </c>
      <c r="M2065" s="41" t="s">
        <v>153</v>
      </c>
      <c r="N2065" s="41">
        <v>12</v>
      </c>
      <c r="O2065" s="41" t="s">
        <v>223</v>
      </c>
      <c r="P2065" s="41" t="s">
        <v>224</v>
      </c>
      <c r="Q2065" s="58">
        <v>38052000</v>
      </c>
      <c r="R2065" s="58">
        <v>38052000</v>
      </c>
      <c r="S2065" s="41" t="s">
        <v>225</v>
      </c>
      <c r="T2065" s="41" t="s">
        <v>221</v>
      </c>
      <c r="U2065" s="40" t="s">
        <v>2237</v>
      </c>
      <c r="V2065" s="40" t="s">
        <v>2091</v>
      </c>
      <c r="W2065" s="40" t="s">
        <v>2092</v>
      </c>
      <c r="X2065" s="40" t="s">
        <v>229</v>
      </c>
      <c r="Y2065" s="40" t="s">
        <v>230</v>
      </c>
      <c r="Z2065" s="40" t="s">
        <v>2555</v>
      </c>
      <c r="AA2065" s="59">
        <v>38052000</v>
      </c>
      <c r="AB2065" s="59">
        <v>0</v>
      </c>
      <c r="AC2065" s="59">
        <v>0</v>
      </c>
      <c r="AD2065" s="59">
        <v>3171000</v>
      </c>
      <c r="AE2065" s="59">
        <v>0</v>
      </c>
      <c r="AF2065" s="59">
        <v>3171000</v>
      </c>
      <c r="AG2065" s="59">
        <v>0</v>
      </c>
      <c r="AH2065" s="59">
        <v>3171000</v>
      </c>
      <c r="AI2065" s="59">
        <v>0</v>
      </c>
      <c r="AJ2065" s="59">
        <v>3171000</v>
      </c>
      <c r="AK2065" s="59">
        <v>0</v>
      </c>
      <c r="AL2065" s="59">
        <v>3171000</v>
      </c>
      <c r="AM2065" s="59">
        <v>0</v>
      </c>
      <c r="AN2065" s="59">
        <v>3171000</v>
      </c>
      <c r="AO2065" s="59">
        <v>0</v>
      </c>
      <c r="AP2065" s="59">
        <v>3171000</v>
      </c>
      <c r="AQ2065" s="59">
        <v>0</v>
      </c>
      <c r="AR2065" s="59">
        <v>3171000</v>
      </c>
      <c r="AS2065" s="59">
        <v>0</v>
      </c>
      <c r="AT2065" s="59">
        <v>3171000</v>
      </c>
      <c r="AU2065" s="59">
        <v>0</v>
      </c>
      <c r="AV2065" s="59">
        <v>3171000</v>
      </c>
      <c r="AW2065" s="59">
        <v>0</v>
      </c>
      <c r="AX2065" s="59">
        <v>6342000</v>
      </c>
      <c r="AY2065" s="2">
        <v>0</v>
      </c>
      <c r="AZ2065" s="12" t="str">
        <f t="shared" si="243"/>
        <v>OK</v>
      </c>
      <c r="BA2065" s="12" t="str">
        <f t="shared" si="244"/>
        <v>OK</v>
      </c>
      <c r="BB2065" s="6">
        <f t="shared" si="245"/>
        <v>0</v>
      </c>
      <c r="BC2065" s="13">
        <f t="shared" si="246"/>
        <v>38052000</v>
      </c>
      <c r="BD2065" s="13">
        <f t="shared" si="247"/>
        <v>38052000</v>
      </c>
      <c r="BE2065" s="6">
        <f t="shared" si="248"/>
        <v>0</v>
      </c>
      <c r="BF2065" s="6">
        <f t="shared" si="249"/>
        <v>0</v>
      </c>
    </row>
    <row r="2066" spans="2:58" ht="99.75" x14ac:dyDescent="0.25">
      <c r="B2066" s="39" t="s">
        <v>2557</v>
      </c>
      <c r="C2066" s="39" t="s">
        <v>2088</v>
      </c>
      <c r="D2066" s="39" t="s">
        <v>37</v>
      </c>
      <c r="E2066" s="40" t="s">
        <v>2430</v>
      </c>
      <c r="F2066" s="40" t="s">
        <v>2431</v>
      </c>
      <c r="G2066" s="40" t="s">
        <v>40</v>
      </c>
      <c r="H2066" s="40">
        <v>86101610</v>
      </c>
      <c r="I2066" s="40" t="s">
        <v>8172</v>
      </c>
      <c r="J2066" s="40" t="s">
        <v>221</v>
      </c>
      <c r="K2066" s="40" t="s">
        <v>2554</v>
      </c>
      <c r="L2066" s="41" t="s">
        <v>153</v>
      </c>
      <c r="M2066" s="41" t="s">
        <v>153</v>
      </c>
      <c r="N2066" s="41">
        <v>12</v>
      </c>
      <c r="O2066" s="41" t="s">
        <v>223</v>
      </c>
      <c r="P2066" s="41" t="s">
        <v>224</v>
      </c>
      <c r="Q2066" s="58">
        <v>38052000</v>
      </c>
      <c r="R2066" s="58">
        <v>38052000</v>
      </c>
      <c r="S2066" s="41" t="s">
        <v>225</v>
      </c>
      <c r="T2066" s="41" t="s">
        <v>221</v>
      </c>
      <c r="U2066" s="40" t="s">
        <v>2237</v>
      </c>
      <c r="V2066" s="40" t="s">
        <v>2091</v>
      </c>
      <c r="W2066" s="40" t="s">
        <v>2092</v>
      </c>
      <c r="X2066" s="40" t="s">
        <v>229</v>
      </c>
      <c r="Y2066" s="40" t="s">
        <v>230</v>
      </c>
      <c r="Z2066" s="40" t="s">
        <v>2555</v>
      </c>
      <c r="AA2066" s="59">
        <v>38052000</v>
      </c>
      <c r="AB2066" s="59">
        <v>0</v>
      </c>
      <c r="AC2066" s="59">
        <v>0</v>
      </c>
      <c r="AD2066" s="59">
        <v>3171000</v>
      </c>
      <c r="AE2066" s="59">
        <v>0</v>
      </c>
      <c r="AF2066" s="59">
        <v>3171000</v>
      </c>
      <c r="AG2066" s="59">
        <v>0</v>
      </c>
      <c r="AH2066" s="59">
        <v>3171000</v>
      </c>
      <c r="AI2066" s="59">
        <v>0</v>
      </c>
      <c r="AJ2066" s="59">
        <v>3171000</v>
      </c>
      <c r="AK2066" s="59">
        <v>0</v>
      </c>
      <c r="AL2066" s="59">
        <v>3171000</v>
      </c>
      <c r="AM2066" s="59">
        <v>0</v>
      </c>
      <c r="AN2066" s="59">
        <v>3171000</v>
      </c>
      <c r="AO2066" s="59">
        <v>0</v>
      </c>
      <c r="AP2066" s="59">
        <v>3171000</v>
      </c>
      <c r="AQ2066" s="59">
        <v>0</v>
      </c>
      <c r="AR2066" s="59">
        <v>3171000</v>
      </c>
      <c r="AS2066" s="59">
        <v>0</v>
      </c>
      <c r="AT2066" s="59">
        <v>3171000</v>
      </c>
      <c r="AU2066" s="59">
        <v>0</v>
      </c>
      <c r="AV2066" s="59">
        <v>3171000</v>
      </c>
      <c r="AW2066" s="59">
        <v>0</v>
      </c>
      <c r="AX2066" s="59">
        <v>6342000</v>
      </c>
      <c r="AY2066" s="2">
        <v>0</v>
      </c>
      <c r="AZ2066" s="12" t="str">
        <f t="shared" si="243"/>
        <v>OK</v>
      </c>
      <c r="BA2066" s="12" t="str">
        <f t="shared" si="244"/>
        <v>OK</v>
      </c>
      <c r="BB2066" s="6">
        <f t="shared" si="245"/>
        <v>0</v>
      </c>
      <c r="BC2066" s="13">
        <f t="shared" si="246"/>
        <v>38052000</v>
      </c>
      <c r="BD2066" s="13">
        <f t="shared" si="247"/>
        <v>38052000</v>
      </c>
      <c r="BE2066" s="6">
        <f t="shared" si="248"/>
        <v>0</v>
      </c>
      <c r="BF2066" s="6">
        <f t="shared" si="249"/>
        <v>0</v>
      </c>
    </row>
    <row r="2067" spans="2:58" ht="99.75" x14ac:dyDescent="0.25">
      <c r="B2067" s="39" t="s">
        <v>2558</v>
      </c>
      <c r="C2067" s="39" t="s">
        <v>2088</v>
      </c>
      <c r="D2067" s="39" t="s">
        <v>37</v>
      </c>
      <c r="E2067" s="40" t="s">
        <v>2430</v>
      </c>
      <c r="F2067" s="40" t="s">
        <v>2431</v>
      </c>
      <c r="G2067" s="40" t="s">
        <v>40</v>
      </c>
      <c r="H2067" s="40">
        <v>86101610</v>
      </c>
      <c r="I2067" s="40" t="s">
        <v>8172</v>
      </c>
      <c r="J2067" s="40" t="s">
        <v>221</v>
      </c>
      <c r="K2067" s="40" t="s">
        <v>2554</v>
      </c>
      <c r="L2067" s="41" t="s">
        <v>153</v>
      </c>
      <c r="M2067" s="41" t="s">
        <v>153</v>
      </c>
      <c r="N2067" s="41">
        <v>12</v>
      </c>
      <c r="O2067" s="41" t="s">
        <v>223</v>
      </c>
      <c r="P2067" s="41" t="s">
        <v>224</v>
      </c>
      <c r="Q2067" s="58">
        <v>38052000</v>
      </c>
      <c r="R2067" s="58">
        <v>38052000</v>
      </c>
      <c r="S2067" s="41" t="s">
        <v>225</v>
      </c>
      <c r="T2067" s="41" t="s">
        <v>221</v>
      </c>
      <c r="U2067" s="40" t="s">
        <v>2237</v>
      </c>
      <c r="V2067" s="40" t="s">
        <v>2091</v>
      </c>
      <c r="W2067" s="40" t="s">
        <v>2092</v>
      </c>
      <c r="X2067" s="40" t="s">
        <v>229</v>
      </c>
      <c r="Y2067" s="40" t="s">
        <v>230</v>
      </c>
      <c r="Z2067" s="40" t="s">
        <v>2555</v>
      </c>
      <c r="AA2067" s="59">
        <v>38052000</v>
      </c>
      <c r="AB2067" s="59">
        <v>0</v>
      </c>
      <c r="AC2067" s="59">
        <v>0</v>
      </c>
      <c r="AD2067" s="59">
        <v>3171000</v>
      </c>
      <c r="AE2067" s="59">
        <v>0</v>
      </c>
      <c r="AF2067" s="59">
        <v>3171000</v>
      </c>
      <c r="AG2067" s="59">
        <v>0</v>
      </c>
      <c r="AH2067" s="59">
        <v>3171000</v>
      </c>
      <c r="AI2067" s="59">
        <v>0</v>
      </c>
      <c r="AJ2067" s="59">
        <v>3171000</v>
      </c>
      <c r="AK2067" s="59">
        <v>0</v>
      </c>
      <c r="AL2067" s="59">
        <v>3171000</v>
      </c>
      <c r="AM2067" s="59">
        <v>0</v>
      </c>
      <c r="AN2067" s="59">
        <v>3171000</v>
      </c>
      <c r="AO2067" s="59">
        <v>0</v>
      </c>
      <c r="AP2067" s="59">
        <v>3171000</v>
      </c>
      <c r="AQ2067" s="59">
        <v>0</v>
      </c>
      <c r="AR2067" s="59">
        <v>3171000</v>
      </c>
      <c r="AS2067" s="59">
        <v>0</v>
      </c>
      <c r="AT2067" s="59">
        <v>3171000</v>
      </c>
      <c r="AU2067" s="59">
        <v>0</v>
      </c>
      <c r="AV2067" s="59">
        <v>3171000</v>
      </c>
      <c r="AW2067" s="59">
        <v>0</v>
      </c>
      <c r="AX2067" s="59">
        <v>6342000</v>
      </c>
      <c r="AY2067" s="2">
        <v>0</v>
      </c>
      <c r="AZ2067" s="12" t="str">
        <f t="shared" si="243"/>
        <v>OK</v>
      </c>
      <c r="BA2067" s="12" t="str">
        <f t="shared" si="244"/>
        <v>OK</v>
      </c>
      <c r="BB2067" s="6">
        <f t="shared" si="245"/>
        <v>0</v>
      </c>
      <c r="BC2067" s="13">
        <f t="shared" si="246"/>
        <v>38052000</v>
      </c>
      <c r="BD2067" s="13">
        <f t="shared" si="247"/>
        <v>38052000</v>
      </c>
      <c r="BE2067" s="6">
        <f t="shared" si="248"/>
        <v>0</v>
      </c>
      <c r="BF2067" s="6">
        <f t="shared" si="249"/>
        <v>0</v>
      </c>
    </row>
    <row r="2068" spans="2:58" ht="99.75" x14ac:dyDescent="0.25">
      <c r="B2068" s="39" t="s">
        <v>2559</v>
      </c>
      <c r="C2068" s="39" t="s">
        <v>2088</v>
      </c>
      <c r="D2068" s="39" t="s">
        <v>37</v>
      </c>
      <c r="E2068" s="40" t="s">
        <v>2430</v>
      </c>
      <c r="F2068" s="40" t="s">
        <v>2431</v>
      </c>
      <c r="G2068" s="40" t="s">
        <v>40</v>
      </c>
      <c r="H2068" s="40">
        <v>86101610</v>
      </c>
      <c r="I2068" s="40" t="s">
        <v>8172</v>
      </c>
      <c r="J2068" s="40" t="s">
        <v>221</v>
      </c>
      <c r="K2068" s="40" t="s">
        <v>2560</v>
      </c>
      <c r="L2068" s="41" t="s">
        <v>153</v>
      </c>
      <c r="M2068" s="41" t="s">
        <v>153</v>
      </c>
      <c r="N2068" s="41">
        <v>12</v>
      </c>
      <c r="O2068" s="41" t="s">
        <v>223</v>
      </c>
      <c r="P2068" s="41" t="s">
        <v>224</v>
      </c>
      <c r="Q2068" s="58">
        <v>166800000</v>
      </c>
      <c r="R2068" s="58">
        <v>166800000</v>
      </c>
      <c r="S2068" s="41" t="s">
        <v>225</v>
      </c>
      <c r="T2068" s="41" t="s">
        <v>221</v>
      </c>
      <c r="U2068" s="40" t="s">
        <v>2237</v>
      </c>
      <c r="V2068" s="40" t="s">
        <v>2091</v>
      </c>
      <c r="W2068" s="40" t="s">
        <v>2092</v>
      </c>
      <c r="X2068" s="40" t="s">
        <v>229</v>
      </c>
      <c r="Y2068" s="40" t="s">
        <v>230</v>
      </c>
      <c r="Z2068" s="40" t="s">
        <v>2561</v>
      </c>
      <c r="AA2068" s="59">
        <v>166800000</v>
      </c>
      <c r="AB2068" s="59">
        <v>0</v>
      </c>
      <c r="AC2068" s="59">
        <v>0</v>
      </c>
      <c r="AD2068" s="59">
        <v>13900000</v>
      </c>
      <c r="AE2068" s="59">
        <v>0</v>
      </c>
      <c r="AF2068" s="59">
        <v>13900000</v>
      </c>
      <c r="AG2068" s="59">
        <v>0</v>
      </c>
      <c r="AH2068" s="59">
        <v>13900000</v>
      </c>
      <c r="AI2068" s="59">
        <v>0</v>
      </c>
      <c r="AJ2068" s="59">
        <v>13900000</v>
      </c>
      <c r="AK2068" s="59">
        <v>0</v>
      </c>
      <c r="AL2068" s="59">
        <v>13900000</v>
      </c>
      <c r="AM2068" s="59">
        <v>0</v>
      </c>
      <c r="AN2068" s="59">
        <v>13900000</v>
      </c>
      <c r="AO2068" s="59">
        <v>0</v>
      </c>
      <c r="AP2068" s="59">
        <v>13900000</v>
      </c>
      <c r="AQ2068" s="59">
        <v>0</v>
      </c>
      <c r="AR2068" s="59">
        <v>13900000</v>
      </c>
      <c r="AS2068" s="59">
        <v>0</v>
      </c>
      <c r="AT2068" s="59">
        <v>13900000</v>
      </c>
      <c r="AU2068" s="59">
        <v>0</v>
      </c>
      <c r="AV2068" s="59">
        <v>13900000</v>
      </c>
      <c r="AW2068" s="59">
        <v>0</v>
      </c>
      <c r="AX2068" s="59">
        <v>27800000</v>
      </c>
      <c r="AY2068" s="2">
        <v>0</v>
      </c>
      <c r="AZ2068" s="12" t="str">
        <f t="shared" si="243"/>
        <v>OK</v>
      </c>
      <c r="BA2068" s="12" t="str">
        <f t="shared" si="244"/>
        <v>OK</v>
      </c>
      <c r="BB2068" s="6">
        <f t="shared" si="245"/>
        <v>0</v>
      </c>
      <c r="BC2068" s="13">
        <f t="shared" si="246"/>
        <v>166800000</v>
      </c>
      <c r="BD2068" s="13">
        <f t="shared" si="247"/>
        <v>166800000</v>
      </c>
      <c r="BE2068" s="6">
        <f t="shared" si="248"/>
        <v>0</v>
      </c>
      <c r="BF2068" s="6">
        <f t="shared" si="249"/>
        <v>0</v>
      </c>
    </row>
    <row r="2069" spans="2:58" ht="99.75" x14ac:dyDescent="0.25">
      <c r="B2069" s="39" t="s">
        <v>2562</v>
      </c>
      <c r="C2069" s="39" t="s">
        <v>2088</v>
      </c>
      <c r="D2069" s="39" t="s">
        <v>37</v>
      </c>
      <c r="E2069" s="40" t="s">
        <v>2430</v>
      </c>
      <c r="F2069" s="40" t="s">
        <v>2431</v>
      </c>
      <c r="G2069" s="40" t="s">
        <v>40</v>
      </c>
      <c r="H2069" s="40">
        <v>86101610</v>
      </c>
      <c r="I2069" s="40" t="s">
        <v>8172</v>
      </c>
      <c r="J2069" s="40" t="s">
        <v>221</v>
      </c>
      <c r="K2069" s="40" t="s">
        <v>2563</v>
      </c>
      <c r="L2069" s="41" t="s">
        <v>153</v>
      </c>
      <c r="M2069" s="41" t="s">
        <v>153</v>
      </c>
      <c r="N2069" s="41">
        <v>12</v>
      </c>
      <c r="O2069" s="41" t="s">
        <v>221</v>
      </c>
      <c r="P2069" s="41" t="s">
        <v>224</v>
      </c>
      <c r="Q2069" s="58">
        <v>5400000</v>
      </c>
      <c r="R2069" s="58">
        <v>5400000</v>
      </c>
      <c r="S2069" s="41" t="s">
        <v>225</v>
      </c>
      <c r="T2069" s="41" t="s">
        <v>221</v>
      </c>
      <c r="U2069" s="40" t="s">
        <v>2237</v>
      </c>
      <c r="V2069" s="40" t="s">
        <v>296</v>
      </c>
      <c r="W2069" s="40" t="s">
        <v>297</v>
      </c>
      <c r="X2069" s="40" t="s">
        <v>229</v>
      </c>
      <c r="Y2069" s="40" t="s">
        <v>644</v>
      </c>
      <c r="Z2069" s="40" t="s">
        <v>2561</v>
      </c>
      <c r="AA2069" s="59">
        <v>450000</v>
      </c>
      <c r="AB2069" s="59">
        <v>450000</v>
      </c>
      <c r="AC2069" s="59">
        <v>450000</v>
      </c>
      <c r="AD2069" s="59">
        <v>450000</v>
      </c>
      <c r="AE2069" s="59">
        <v>450000</v>
      </c>
      <c r="AF2069" s="59">
        <v>450000</v>
      </c>
      <c r="AG2069" s="59">
        <v>450000</v>
      </c>
      <c r="AH2069" s="59">
        <v>450000</v>
      </c>
      <c r="AI2069" s="59">
        <v>450000</v>
      </c>
      <c r="AJ2069" s="59">
        <v>450000</v>
      </c>
      <c r="AK2069" s="59">
        <v>450000</v>
      </c>
      <c r="AL2069" s="59">
        <v>450000</v>
      </c>
      <c r="AM2069" s="59">
        <v>450000</v>
      </c>
      <c r="AN2069" s="59">
        <v>450000</v>
      </c>
      <c r="AO2069" s="59">
        <v>450000</v>
      </c>
      <c r="AP2069" s="59">
        <v>450000</v>
      </c>
      <c r="AQ2069" s="59">
        <v>450000</v>
      </c>
      <c r="AR2069" s="59">
        <v>450000</v>
      </c>
      <c r="AS2069" s="59">
        <v>450000</v>
      </c>
      <c r="AT2069" s="59">
        <v>450000</v>
      </c>
      <c r="AU2069" s="59">
        <v>450000</v>
      </c>
      <c r="AV2069" s="59">
        <v>450000</v>
      </c>
      <c r="AW2069" s="59">
        <v>450000</v>
      </c>
      <c r="AX2069" s="59">
        <v>450000</v>
      </c>
      <c r="AY2069" s="2">
        <v>0</v>
      </c>
      <c r="AZ2069" s="12" t="str">
        <f t="shared" si="243"/>
        <v>OK</v>
      </c>
      <c r="BA2069" s="12" t="str">
        <f t="shared" si="244"/>
        <v>OK</v>
      </c>
      <c r="BB2069" s="6">
        <f t="shared" si="245"/>
        <v>0</v>
      </c>
      <c r="BC2069" s="13">
        <f t="shared" si="246"/>
        <v>5400000</v>
      </c>
      <c r="BD2069" s="13">
        <f t="shared" si="247"/>
        <v>5400000</v>
      </c>
      <c r="BE2069" s="6">
        <f t="shared" si="248"/>
        <v>0</v>
      </c>
      <c r="BF2069" s="6">
        <f t="shared" si="249"/>
        <v>0</v>
      </c>
    </row>
    <row r="2070" spans="2:58" ht="99.75" x14ac:dyDescent="0.25">
      <c r="B2070" s="39" t="s">
        <v>2564</v>
      </c>
      <c r="C2070" s="39" t="s">
        <v>2088</v>
      </c>
      <c r="D2070" s="39" t="s">
        <v>37</v>
      </c>
      <c r="E2070" s="40" t="s">
        <v>2430</v>
      </c>
      <c r="F2070" s="40" t="s">
        <v>2431</v>
      </c>
      <c r="G2070" s="40" t="s">
        <v>40</v>
      </c>
      <c r="H2070" s="40">
        <v>86101610</v>
      </c>
      <c r="I2070" s="40" t="s">
        <v>8172</v>
      </c>
      <c r="J2070" s="40" t="s">
        <v>221</v>
      </c>
      <c r="K2070" s="40" t="s">
        <v>2565</v>
      </c>
      <c r="L2070" s="41" t="s">
        <v>153</v>
      </c>
      <c r="M2070" s="41" t="s">
        <v>153</v>
      </c>
      <c r="N2070" s="41">
        <v>12</v>
      </c>
      <c r="O2070" s="41" t="s">
        <v>223</v>
      </c>
      <c r="P2070" s="41" t="s">
        <v>224</v>
      </c>
      <c r="Q2070" s="58">
        <v>104388000</v>
      </c>
      <c r="R2070" s="58">
        <v>104388000</v>
      </c>
      <c r="S2070" s="41" t="s">
        <v>225</v>
      </c>
      <c r="T2070" s="41" t="s">
        <v>221</v>
      </c>
      <c r="U2070" s="40" t="s">
        <v>2237</v>
      </c>
      <c r="V2070" s="40" t="s">
        <v>2091</v>
      </c>
      <c r="W2070" s="40" t="s">
        <v>2092</v>
      </c>
      <c r="X2070" s="40" t="s">
        <v>229</v>
      </c>
      <c r="Y2070" s="40" t="s">
        <v>230</v>
      </c>
      <c r="Z2070" s="40" t="s">
        <v>2566</v>
      </c>
      <c r="AA2070" s="59">
        <v>104388000</v>
      </c>
      <c r="AB2070" s="59">
        <v>0</v>
      </c>
      <c r="AC2070" s="59">
        <v>0</v>
      </c>
      <c r="AD2070" s="59">
        <v>8699000</v>
      </c>
      <c r="AE2070" s="59">
        <v>0</v>
      </c>
      <c r="AF2070" s="59">
        <v>8699000</v>
      </c>
      <c r="AG2070" s="59">
        <v>0</v>
      </c>
      <c r="AH2070" s="59">
        <v>8699000</v>
      </c>
      <c r="AI2070" s="59">
        <v>0</v>
      </c>
      <c r="AJ2070" s="59">
        <v>8699000</v>
      </c>
      <c r="AK2070" s="59">
        <v>0</v>
      </c>
      <c r="AL2070" s="59">
        <v>8699000</v>
      </c>
      <c r="AM2070" s="59">
        <v>0</v>
      </c>
      <c r="AN2070" s="59">
        <v>8699000</v>
      </c>
      <c r="AO2070" s="59">
        <v>0</v>
      </c>
      <c r="AP2070" s="59">
        <v>8699000</v>
      </c>
      <c r="AQ2070" s="59">
        <v>0</v>
      </c>
      <c r="AR2070" s="59">
        <v>8699000</v>
      </c>
      <c r="AS2070" s="59">
        <v>0</v>
      </c>
      <c r="AT2070" s="59">
        <v>8699000</v>
      </c>
      <c r="AU2070" s="59">
        <v>0</v>
      </c>
      <c r="AV2070" s="59">
        <v>8699000</v>
      </c>
      <c r="AW2070" s="59">
        <v>0</v>
      </c>
      <c r="AX2070" s="59">
        <v>17398000</v>
      </c>
      <c r="AY2070" s="2">
        <v>0</v>
      </c>
      <c r="AZ2070" s="12" t="str">
        <f t="shared" si="243"/>
        <v>OK</v>
      </c>
      <c r="BA2070" s="12" t="str">
        <f t="shared" si="244"/>
        <v>OK</v>
      </c>
      <c r="BB2070" s="6">
        <f t="shared" si="245"/>
        <v>0</v>
      </c>
      <c r="BC2070" s="13">
        <f t="shared" si="246"/>
        <v>104388000</v>
      </c>
      <c r="BD2070" s="13">
        <f t="shared" si="247"/>
        <v>104388000</v>
      </c>
      <c r="BE2070" s="6">
        <f t="shared" si="248"/>
        <v>0</v>
      </c>
      <c r="BF2070" s="6">
        <f t="shared" si="249"/>
        <v>0</v>
      </c>
    </row>
    <row r="2071" spans="2:58" ht="99.75" x14ac:dyDescent="0.25">
      <c r="B2071" s="39" t="s">
        <v>2567</v>
      </c>
      <c r="C2071" s="39" t="s">
        <v>2088</v>
      </c>
      <c r="D2071" s="39" t="s">
        <v>37</v>
      </c>
      <c r="E2071" s="40" t="s">
        <v>2430</v>
      </c>
      <c r="F2071" s="40" t="s">
        <v>2431</v>
      </c>
      <c r="G2071" s="40" t="s">
        <v>40</v>
      </c>
      <c r="H2071" s="40">
        <v>11111111</v>
      </c>
      <c r="I2071" s="40" t="s">
        <v>8172</v>
      </c>
      <c r="J2071" s="40" t="s">
        <v>221</v>
      </c>
      <c r="K2071" s="40" t="s">
        <v>2568</v>
      </c>
      <c r="L2071" s="41" t="s">
        <v>154</v>
      </c>
      <c r="M2071" s="41" t="s">
        <v>154</v>
      </c>
      <c r="N2071" s="41">
        <v>12</v>
      </c>
      <c r="O2071" s="41" t="s">
        <v>221</v>
      </c>
      <c r="P2071" s="41" t="s">
        <v>224</v>
      </c>
      <c r="Q2071" s="58">
        <v>996352000</v>
      </c>
      <c r="R2071" s="58">
        <v>996352000</v>
      </c>
      <c r="S2071" s="41" t="s">
        <v>225</v>
      </c>
      <c r="T2071" s="41" t="s">
        <v>221</v>
      </c>
      <c r="U2071" s="40" t="s">
        <v>2237</v>
      </c>
      <c r="V2071" s="40" t="s">
        <v>296</v>
      </c>
      <c r="W2071" s="40" t="s">
        <v>297</v>
      </c>
      <c r="X2071" s="40" t="s">
        <v>229</v>
      </c>
      <c r="Y2071" s="40" t="s">
        <v>612</v>
      </c>
      <c r="Z2071" s="40" t="s">
        <v>2256</v>
      </c>
      <c r="AA2071" s="59">
        <v>0</v>
      </c>
      <c r="AB2071" s="59">
        <v>0</v>
      </c>
      <c r="AC2071" s="59">
        <v>0</v>
      </c>
      <c r="AD2071" s="59">
        <v>0</v>
      </c>
      <c r="AE2071" s="59">
        <v>0</v>
      </c>
      <c r="AF2071" s="59">
        <v>0</v>
      </c>
      <c r="AG2071" s="59">
        <v>0</v>
      </c>
      <c r="AH2071" s="59">
        <v>0</v>
      </c>
      <c r="AI2071" s="59">
        <v>0</v>
      </c>
      <c r="AJ2071" s="59">
        <v>0</v>
      </c>
      <c r="AK2071" s="59">
        <v>0</v>
      </c>
      <c r="AL2071" s="59">
        <v>0</v>
      </c>
      <c r="AM2071" s="59">
        <v>0</v>
      </c>
      <c r="AN2071" s="59">
        <v>0</v>
      </c>
      <c r="AO2071" s="59">
        <v>0</v>
      </c>
      <c r="AP2071" s="59">
        <v>0</v>
      </c>
      <c r="AQ2071" s="59">
        <v>0</v>
      </c>
      <c r="AR2071" s="59">
        <v>0</v>
      </c>
      <c r="AS2071" s="59">
        <v>0</v>
      </c>
      <c r="AT2071" s="59">
        <v>0</v>
      </c>
      <c r="AU2071" s="59">
        <v>0</v>
      </c>
      <c r="AV2071" s="59">
        <v>0</v>
      </c>
      <c r="AW2071" s="59">
        <v>996352000</v>
      </c>
      <c r="AX2071" s="59">
        <v>996352000</v>
      </c>
      <c r="AY2071" s="2">
        <v>0</v>
      </c>
      <c r="AZ2071" s="12" t="str">
        <f t="shared" si="243"/>
        <v>OK</v>
      </c>
      <c r="BA2071" s="12" t="str">
        <f t="shared" si="244"/>
        <v>OK</v>
      </c>
      <c r="BB2071" s="6">
        <f t="shared" si="245"/>
        <v>0</v>
      </c>
      <c r="BC2071" s="13">
        <f t="shared" si="246"/>
        <v>996352000</v>
      </c>
      <c r="BD2071" s="13">
        <f t="shared" si="247"/>
        <v>996352000</v>
      </c>
      <c r="BE2071" s="6">
        <f t="shared" si="248"/>
        <v>0</v>
      </c>
      <c r="BF2071" s="6">
        <f t="shared" si="249"/>
        <v>0</v>
      </c>
    </row>
    <row r="2072" spans="2:58" ht="57" x14ac:dyDescent="0.25">
      <c r="B2072" s="39" t="s">
        <v>2569</v>
      </c>
      <c r="C2072" s="39" t="s">
        <v>2088</v>
      </c>
      <c r="D2072" s="39" t="s">
        <v>37</v>
      </c>
      <c r="E2072" s="40" t="s">
        <v>2430</v>
      </c>
      <c r="F2072" s="40" t="s">
        <v>2431</v>
      </c>
      <c r="G2072" s="40" t="s">
        <v>41</v>
      </c>
      <c r="H2072" s="40">
        <v>11111111</v>
      </c>
      <c r="I2072" s="40" t="s">
        <v>8172</v>
      </c>
      <c r="J2072" s="40" t="s">
        <v>221</v>
      </c>
      <c r="K2072" s="40" t="s">
        <v>2570</v>
      </c>
      <c r="L2072" s="41" t="s">
        <v>154</v>
      </c>
      <c r="M2072" s="41" t="s">
        <v>154</v>
      </c>
      <c r="N2072" s="41">
        <v>12</v>
      </c>
      <c r="O2072" s="41" t="s">
        <v>221</v>
      </c>
      <c r="P2072" s="41" t="s">
        <v>224</v>
      </c>
      <c r="Q2072" s="58">
        <v>700000000</v>
      </c>
      <c r="R2072" s="58">
        <v>700000000</v>
      </c>
      <c r="S2072" s="41" t="s">
        <v>225</v>
      </c>
      <c r="T2072" s="41" t="s">
        <v>221</v>
      </c>
      <c r="U2072" s="40" t="s">
        <v>2237</v>
      </c>
      <c r="V2072" s="40" t="s">
        <v>2091</v>
      </c>
      <c r="W2072" s="40" t="s">
        <v>2092</v>
      </c>
      <c r="X2072" s="40" t="s">
        <v>257</v>
      </c>
      <c r="Y2072" s="40" t="s">
        <v>258</v>
      </c>
      <c r="Z2072" s="40" t="s">
        <v>2256</v>
      </c>
      <c r="AA2072" s="59">
        <v>0</v>
      </c>
      <c r="AB2072" s="59">
        <v>0</v>
      </c>
      <c r="AC2072" s="59">
        <v>63636364</v>
      </c>
      <c r="AD2072" s="59">
        <v>63636364</v>
      </c>
      <c r="AE2072" s="59">
        <v>63636364</v>
      </c>
      <c r="AF2072" s="59">
        <v>63636364</v>
      </c>
      <c r="AG2072" s="59">
        <v>63636364</v>
      </c>
      <c r="AH2072" s="59">
        <v>63636364</v>
      </c>
      <c r="AI2072" s="59">
        <v>63636364</v>
      </c>
      <c r="AJ2072" s="59">
        <v>63636364</v>
      </c>
      <c r="AK2072" s="59">
        <v>63636364</v>
      </c>
      <c r="AL2072" s="59">
        <v>63636364</v>
      </c>
      <c r="AM2072" s="59">
        <v>63636364</v>
      </c>
      <c r="AN2072" s="59">
        <v>63636364</v>
      </c>
      <c r="AO2072" s="59">
        <v>63636364</v>
      </c>
      <c r="AP2072" s="59">
        <v>63636364</v>
      </c>
      <c r="AQ2072" s="59">
        <v>63636364</v>
      </c>
      <c r="AR2072" s="59">
        <v>63636364</v>
      </c>
      <c r="AS2072" s="59">
        <v>63636364</v>
      </c>
      <c r="AT2072" s="59">
        <v>63636364</v>
      </c>
      <c r="AU2072" s="59">
        <v>63636364</v>
      </c>
      <c r="AV2072" s="59">
        <v>63636364</v>
      </c>
      <c r="AW2072" s="59">
        <v>63636360</v>
      </c>
      <c r="AX2072" s="59">
        <v>63636360</v>
      </c>
      <c r="AY2072" s="2">
        <v>0</v>
      </c>
      <c r="AZ2072" s="12" t="str">
        <f t="shared" si="243"/>
        <v>OK</v>
      </c>
      <c r="BA2072" s="12" t="str">
        <f t="shared" si="244"/>
        <v>OK</v>
      </c>
      <c r="BB2072" s="6">
        <f t="shared" si="245"/>
        <v>0</v>
      </c>
      <c r="BC2072" s="13">
        <f t="shared" si="246"/>
        <v>700000000</v>
      </c>
      <c r="BD2072" s="13">
        <f t="shared" si="247"/>
        <v>700000000</v>
      </c>
      <c r="BE2072" s="6">
        <f t="shared" si="248"/>
        <v>0</v>
      </c>
      <c r="BF2072" s="6">
        <f t="shared" si="249"/>
        <v>0</v>
      </c>
    </row>
    <row r="2073" spans="2:58" ht="99.75" x14ac:dyDescent="0.25">
      <c r="B2073" s="39" t="s">
        <v>2571</v>
      </c>
      <c r="C2073" s="39" t="s">
        <v>2088</v>
      </c>
      <c r="D2073" s="39" t="s">
        <v>37</v>
      </c>
      <c r="E2073" s="40" t="s">
        <v>2430</v>
      </c>
      <c r="F2073" s="40" t="s">
        <v>2431</v>
      </c>
      <c r="G2073" s="40" t="s">
        <v>41</v>
      </c>
      <c r="H2073" s="40">
        <v>86101610</v>
      </c>
      <c r="I2073" s="40" t="s">
        <v>8172</v>
      </c>
      <c r="J2073" s="40" t="s">
        <v>221</v>
      </c>
      <c r="K2073" s="40" t="s">
        <v>2572</v>
      </c>
      <c r="L2073" s="41" t="s">
        <v>154</v>
      </c>
      <c r="M2073" s="41" t="s">
        <v>154</v>
      </c>
      <c r="N2073" s="41">
        <v>12</v>
      </c>
      <c r="O2073" s="41" t="s">
        <v>223</v>
      </c>
      <c r="P2073" s="41" t="s">
        <v>224</v>
      </c>
      <c r="Q2073" s="58">
        <v>62700000</v>
      </c>
      <c r="R2073" s="58">
        <v>62700000</v>
      </c>
      <c r="S2073" s="41" t="s">
        <v>225</v>
      </c>
      <c r="T2073" s="41" t="s">
        <v>221</v>
      </c>
      <c r="U2073" s="40" t="s">
        <v>2237</v>
      </c>
      <c r="V2073" s="40" t="s">
        <v>2091</v>
      </c>
      <c r="W2073" s="40" t="s">
        <v>2573</v>
      </c>
      <c r="X2073" s="40" t="s">
        <v>229</v>
      </c>
      <c r="Y2073" s="40" t="s">
        <v>230</v>
      </c>
      <c r="Z2073" s="40" t="s">
        <v>2547</v>
      </c>
      <c r="AA2073" s="59">
        <v>0</v>
      </c>
      <c r="AB2073" s="59">
        <v>0</v>
      </c>
      <c r="AC2073" s="59">
        <v>62700000</v>
      </c>
      <c r="AD2073" s="59">
        <v>0</v>
      </c>
      <c r="AE2073" s="59">
        <v>0</v>
      </c>
      <c r="AF2073" s="59">
        <v>5700000</v>
      </c>
      <c r="AG2073" s="59">
        <v>0</v>
      </c>
      <c r="AH2073" s="59">
        <v>5700000</v>
      </c>
      <c r="AI2073" s="59">
        <v>0</v>
      </c>
      <c r="AJ2073" s="59">
        <v>5700000</v>
      </c>
      <c r="AK2073" s="59">
        <v>0</v>
      </c>
      <c r="AL2073" s="59">
        <v>5700000</v>
      </c>
      <c r="AM2073" s="59">
        <v>0</v>
      </c>
      <c r="AN2073" s="59">
        <v>5700000</v>
      </c>
      <c r="AO2073" s="59">
        <v>0</v>
      </c>
      <c r="AP2073" s="59">
        <v>5700000</v>
      </c>
      <c r="AQ2073" s="59">
        <v>0</v>
      </c>
      <c r="AR2073" s="59">
        <v>5700000</v>
      </c>
      <c r="AS2073" s="59">
        <v>0</v>
      </c>
      <c r="AT2073" s="59">
        <v>5700000</v>
      </c>
      <c r="AU2073" s="59">
        <v>0</v>
      </c>
      <c r="AV2073" s="59">
        <v>5700000</v>
      </c>
      <c r="AW2073" s="59">
        <v>0</v>
      </c>
      <c r="AX2073" s="59">
        <v>11400000</v>
      </c>
      <c r="AY2073" s="2">
        <v>0</v>
      </c>
      <c r="AZ2073" s="12" t="str">
        <f t="shared" si="243"/>
        <v>OK</v>
      </c>
      <c r="BA2073" s="12" t="str">
        <f t="shared" si="244"/>
        <v>OK</v>
      </c>
      <c r="BB2073" s="6">
        <f t="shared" si="245"/>
        <v>0</v>
      </c>
      <c r="BC2073" s="13">
        <f t="shared" si="246"/>
        <v>62700000</v>
      </c>
      <c r="BD2073" s="13">
        <f t="shared" si="247"/>
        <v>62700000</v>
      </c>
      <c r="BE2073" s="6">
        <f t="shared" si="248"/>
        <v>0</v>
      </c>
      <c r="BF2073" s="6">
        <f t="shared" si="249"/>
        <v>0</v>
      </c>
    </row>
    <row r="2074" spans="2:58" ht="114" x14ac:dyDescent="0.25">
      <c r="B2074" s="39" t="s">
        <v>2574</v>
      </c>
      <c r="C2074" s="39" t="s">
        <v>2088</v>
      </c>
      <c r="D2074" s="39" t="s">
        <v>37</v>
      </c>
      <c r="E2074" s="40" t="s">
        <v>2430</v>
      </c>
      <c r="F2074" s="40" t="s">
        <v>2431</v>
      </c>
      <c r="G2074" s="40" t="s">
        <v>41</v>
      </c>
      <c r="H2074" s="40">
        <v>86101610</v>
      </c>
      <c r="I2074" s="40" t="s">
        <v>8172</v>
      </c>
      <c r="J2074" s="40" t="s">
        <v>221</v>
      </c>
      <c r="K2074" s="40" t="s">
        <v>2575</v>
      </c>
      <c r="L2074" s="41" t="s">
        <v>153</v>
      </c>
      <c r="M2074" s="41" t="s">
        <v>153</v>
      </c>
      <c r="N2074" s="41">
        <v>12</v>
      </c>
      <c r="O2074" s="41" t="s">
        <v>223</v>
      </c>
      <c r="P2074" s="41" t="s">
        <v>224</v>
      </c>
      <c r="Q2074" s="58">
        <v>92400000</v>
      </c>
      <c r="R2074" s="58">
        <v>92400000</v>
      </c>
      <c r="S2074" s="41" t="s">
        <v>225</v>
      </c>
      <c r="T2074" s="41" t="s">
        <v>221</v>
      </c>
      <c r="U2074" s="40" t="s">
        <v>2237</v>
      </c>
      <c r="V2074" s="40" t="s">
        <v>2091</v>
      </c>
      <c r="W2074" s="40" t="s">
        <v>2573</v>
      </c>
      <c r="X2074" s="40" t="s">
        <v>229</v>
      </c>
      <c r="Y2074" s="40" t="s">
        <v>230</v>
      </c>
      <c r="Z2074" s="40" t="s">
        <v>2576</v>
      </c>
      <c r="AA2074" s="59">
        <v>92400000</v>
      </c>
      <c r="AB2074" s="59">
        <v>0</v>
      </c>
      <c r="AC2074" s="59">
        <v>0</v>
      </c>
      <c r="AD2074" s="59">
        <v>7700000</v>
      </c>
      <c r="AE2074" s="59">
        <v>0</v>
      </c>
      <c r="AF2074" s="59">
        <v>7700000</v>
      </c>
      <c r="AG2074" s="59">
        <v>0</v>
      </c>
      <c r="AH2074" s="59">
        <v>7700000</v>
      </c>
      <c r="AI2074" s="59">
        <v>0</v>
      </c>
      <c r="AJ2074" s="59">
        <v>7700000</v>
      </c>
      <c r="AK2074" s="59">
        <v>0</v>
      </c>
      <c r="AL2074" s="59">
        <v>7700000</v>
      </c>
      <c r="AM2074" s="59">
        <v>0</v>
      </c>
      <c r="AN2074" s="59">
        <v>7700000</v>
      </c>
      <c r="AO2074" s="59">
        <v>0</v>
      </c>
      <c r="AP2074" s="59">
        <v>7700000</v>
      </c>
      <c r="AQ2074" s="59">
        <v>0</v>
      </c>
      <c r="AR2074" s="59">
        <v>7700000</v>
      </c>
      <c r="AS2074" s="59">
        <v>0</v>
      </c>
      <c r="AT2074" s="59">
        <v>7700000</v>
      </c>
      <c r="AU2074" s="59">
        <v>0</v>
      </c>
      <c r="AV2074" s="59">
        <v>7700000</v>
      </c>
      <c r="AW2074" s="59">
        <v>0</v>
      </c>
      <c r="AX2074" s="59">
        <v>15400000</v>
      </c>
      <c r="AY2074" s="2">
        <v>0</v>
      </c>
      <c r="AZ2074" s="12" t="str">
        <f t="shared" si="243"/>
        <v>OK</v>
      </c>
      <c r="BA2074" s="12" t="str">
        <f t="shared" si="244"/>
        <v>OK</v>
      </c>
      <c r="BB2074" s="6">
        <f t="shared" si="245"/>
        <v>0</v>
      </c>
      <c r="BC2074" s="13">
        <f t="shared" si="246"/>
        <v>92400000</v>
      </c>
      <c r="BD2074" s="13">
        <f t="shared" si="247"/>
        <v>92400000</v>
      </c>
      <c r="BE2074" s="6">
        <f t="shared" si="248"/>
        <v>0</v>
      </c>
      <c r="BF2074" s="6">
        <f t="shared" si="249"/>
        <v>0</v>
      </c>
    </row>
    <row r="2075" spans="2:58" ht="114" x14ac:dyDescent="0.25">
      <c r="B2075" s="39" t="s">
        <v>2577</v>
      </c>
      <c r="C2075" s="39" t="s">
        <v>2088</v>
      </c>
      <c r="D2075" s="39" t="s">
        <v>37</v>
      </c>
      <c r="E2075" s="40" t="s">
        <v>2430</v>
      </c>
      <c r="F2075" s="40" t="s">
        <v>2431</v>
      </c>
      <c r="G2075" s="40" t="s">
        <v>41</v>
      </c>
      <c r="H2075" s="40">
        <v>86101610</v>
      </c>
      <c r="I2075" s="40" t="s">
        <v>8172</v>
      </c>
      <c r="J2075" s="40" t="s">
        <v>221</v>
      </c>
      <c r="K2075" s="40" t="s">
        <v>2575</v>
      </c>
      <c r="L2075" s="41" t="s">
        <v>153</v>
      </c>
      <c r="M2075" s="41" t="s">
        <v>153</v>
      </c>
      <c r="N2075" s="41">
        <v>12</v>
      </c>
      <c r="O2075" s="41" t="s">
        <v>223</v>
      </c>
      <c r="P2075" s="41" t="s">
        <v>224</v>
      </c>
      <c r="Q2075" s="58">
        <v>92400000</v>
      </c>
      <c r="R2075" s="58">
        <v>92400000</v>
      </c>
      <c r="S2075" s="41" t="s">
        <v>225</v>
      </c>
      <c r="T2075" s="41" t="s">
        <v>221</v>
      </c>
      <c r="U2075" s="40" t="s">
        <v>2237</v>
      </c>
      <c r="V2075" s="40" t="s">
        <v>2091</v>
      </c>
      <c r="W2075" s="40" t="s">
        <v>2573</v>
      </c>
      <c r="X2075" s="40" t="s">
        <v>229</v>
      </c>
      <c r="Y2075" s="40" t="s">
        <v>230</v>
      </c>
      <c r="Z2075" s="40" t="s">
        <v>2576</v>
      </c>
      <c r="AA2075" s="59">
        <v>92400000</v>
      </c>
      <c r="AB2075" s="59">
        <v>0</v>
      </c>
      <c r="AC2075" s="59">
        <v>0</v>
      </c>
      <c r="AD2075" s="59">
        <v>7700000</v>
      </c>
      <c r="AE2075" s="59">
        <v>0</v>
      </c>
      <c r="AF2075" s="59">
        <v>7700000</v>
      </c>
      <c r="AG2075" s="59">
        <v>0</v>
      </c>
      <c r="AH2075" s="59">
        <v>7700000</v>
      </c>
      <c r="AI2075" s="59">
        <v>0</v>
      </c>
      <c r="AJ2075" s="59">
        <v>7700000</v>
      </c>
      <c r="AK2075" s="59">
        <v>0</v>
      </c>
      <c r="AL2075" s="59">
        <v>7700000</v>
      </c>
      <c r="AM2075" s="59">
        <v>0</v>
      </c>
      <c r="AN2075" s="59">
        <v>7700000</v>
      </c>
      <c r="AO2075" s="59">
        <v>0</v>
      </c>
      <c r="AP2075" s="59">
        <v>7700000</v>
      </c>
      <c r="AQ2075" s="59">
        <v>0</v>
      </c>
      <c r="AR2075" s="59">
        <v>7700000</v>
      </c>
      <c r="AS2075" s="59">
        <v>0</v>
      </c>
      <c r="AT2075" s="59">
        <v>7700000</v>
      </c>
      <c r="AU2075" s="59">
        <v>0</v>
      </c>
      <c r="AV2075" s="59">
        <v>7700000</v>
      </c>
      <c r="AW2075" s="59">
        <v>0</v>
      </c>
      <c r="AX2075" s="59">
        <v>15400000</v>
      </c>
      <c r="AY2075" s="2">
        <v>0</v>
      </c>
      <c r="AZ2075" s="12" t="str">
        <f t="shared" si="243"/>
        <v>OK</v>
      </c>
      <c r="BA2075" s="12" t="str">
        <f t="shared" si="244"/>
        <v>OK</v>
      </c>
      <c r="BB2075" s="6">
        <f t="shared" si="245"/>
        <v>0</v>
      </c>
      <c r="BC2075" s="13">
        <f t="shared" si="246"/>
        <v>92400000</v>
      </c>
      <c r="BD2075" s="13">
        <f t="shared" si="247"/>
        <v>92400000</v>
      </c>
      <c r="BE2075" s="6">
        <f t="shared" si="248"/>
        <v>0</v>
      </c>
      <c r="BF2075" s="6">
        <f t="shared" si="249"/>
        <v>0</v>
      </c>
    </row>
    <row r="2076" spans="2:58" ht="114" x14ac:dyDescent="0.25">
      <c r="B2076" s="39" t="s">
        <v>2578</v>
      </c>
      <c r="C2076" s="39" t="s">
        <v>2088</v>
      </c>
      <c r="D2076" s="39" t="s">
        <v>37</v>
      </c>
      <c r="E2076" s="40" t="s">
        <v>2430</v>
      </c>
      <c r="F2076" s="40" t="s">
        <v>2431</v>
      </c>
      <c r="G2076" s="40" t="s">
        <v>41</v>
      </c>
      <c r="H2076" s="40">
        <v>86101610</v>
      </c>
      <c r="I2076" s="40" t="s">
        <v>8172</v>
      </c>
      <c r="J2076" s="40" t="s">
        <v>221</v>
      </c>
      <c r="K2076" s="40" t="s">
        <v>2575</v>
      </c>
      <c r="L2076" s="41" t="s">
        <v>153</v>
      </c>
      <c r="M2076" s="41" t="s">
        <v>153</v>
      </c>
      <c r="N2076" s="41">
        <v>12</v>
      </c>
      <c r="O2076" s="41" t="s">
        <v>223</v>
      </c>
      <c r="P2076" s="41" t="s">
        <v>224</v>
      </c>
      <c r="Q2076" s="58">
        <v>92400000</v>
      </c>
      <c r="R2076" s="58">
        <v>92400000</v>
      </c>
      <c r="S2076" s="41" t="s">
        <v>225</v>
      </c>
      <c r="T2076" s="41" t="s">
        <v>221</v>
      </c>
      <c r="U2076" s="40" t="s">
        <v>2237</v>
      </c>
      <c r="V2076" s="40" t="s">
        <v>2091</v>
      </c>
      <c r="W2076" s="40" t="s">
        <v>2573</v>
      </c>
      <c r="X2076" s="40" t="s">
        <v>229</v>
      </c>
      <c r="Y2076" s="40" t="s">
        <v>230</v>
      </c>
      <c r="Z2076" s="40" t="s">
        <v>2576</v>
      </c>
      <c r="AA2076" s="59">
        <v>92400000</v>
      </c>
      <c r="AB2076" s="59">
        <v>0</v>
      </c>
      <c r="AC2076" s="59">
        <v>0</v>
      </c>
      <c r="AD2076" s="59">
        <v>7700000</v>
      </c>
      <c r="AE2076" s="59">
        <v>0</v>
      </c>
      <c r="AF2076" s="59">
        <v>7700000</v>
      </c>
      <c r="AG2076" s="59">
        <v>0</v>
      </c>
      <c r="AH2076" s="59">
        <v>7700000</v>
      </c>
      <c r="AI2076" s="59">
        <v>0</v>
      </c>
      <c r="AJ2076" s="59">
        <v>7700000</v>
      </c>
      <c r="AK2076" s="59">
        <v>0</v>
      </c>
      <c r="AL2076" s="59">
        <v>7700000</v>
      </c>
      <c r="AM2076" s="59">
        <v>0</v>
      </c>
      <c r="AN2076" s="59">
        <v>7700000</v>
      </c>
      <c r="AO2076" s="59">
        <v>0</v>
      </c>
      <c r="AP2076" s="59">
        <v>7700000</v>
      </c>
      <c r="AQ2076" s="59">
        <v>0</v>
      </c>
      <c r="AR2076" s="59">
        <v>7700000</v>
      </c>
      <c r="AS2076" s="59">
        <v>0</v>
      </c>
      <c r="AT2076" s="59">
        <v>7700000</v>
      </c>
      <c r="AU2076" s="59">
        <v>0</v>
      </c>
      <c r="AV2076" s="59">
        <v>7700000</v>
      </c>
      <c r="AW2076" s="59">
        <v>0</v>
      </c>
      <c r="AX2076" s="59">
        <v>15400000</v>
      </c>
      <c r="AY2076" s="2">
        <v>0</v>
      </c>
      <c r="AZ2076" s="12" t="str">
        <f t="shared" si="243"/>
        <v>OK</v>
      </c>
      <c r="BA2076" s="12" t="str">
        <f t="shared" si="244"/>
        <v>OK</v>
      </c>
      <c r="BB2076" s="6">
        <f t="shared" si="245"/>
        <v>0</v>
      </c>
      <c r="BC2076" s="13">
        <f t="shared" si="246"/>
        <v>92400000</v>
      </c>
      <c r="BD2076" s="13">
        <f t="shared" si="247"/>
        <v>92400000</v>
      </c>
      <c r="BE2076" s="6">
        <f t="shared" si="248"/>
        <v>0</v>
      </c>
      <c r="BF2076" s="6">
        <f t="shared" si="249"/>
        <v>0</v>
      </c>
    </row>
    <row r="2077" spans="2:58" ht="114" x14ac:dyDescent="0.25">
      <c r="B2077" s="39" t="s">
        <v>2579</v>
      </c>
      <c r="C2077" s="39" t="s">
        <v>2088</v>
      </c>
      <c r="D2077" s="39" t="s">
        <v>37</v>
      </c>
      <c r="E2077" s="40" t="s">
        <v>2430</v>
      </c>
      <c r="F2077" s="40" t="s">
        <v>2431</v>
      </c>
      <c r="G2077" s="40" t="s">
        <v>41</v>
      </c>
      <c r="H2077" s="40">
        <v>86101610</v>
      </c>
      <c r="I2077" s="40" t="s">
        <v>8172</v>
      </c>
      <c r="J2077" s="40" t="s">
        <v>221</v>
      </c>
      <c r="K2077" s="40" t="s">
        <v>2575</v>
      </c>
      <c r="L2077" s="41" t="s">
        <v>153</v>
      </c>
      <c r="M2077" s="41" t="s">
        <v>153</v>
      </c>
      <c r="N2077" s="41">
        <v>12</v>
      </c>
      <c r="O2077" s="41" t="s">
        <v>223</v>
      </c>
      <c r="P2077" s="41" t="s">
        <v>224</v>
      </c>
      <c r="Q2077" s="58">
        <v>92400000</v>
      </c>
      <c r="R2077" s="58">
        <v>92400000</v>
      </c>
      <c r="S2077" s="41" t="s">
        <v>225</v>
      </c>
      <c r="T2077" s="41" t="s">
        <v>221</v>
      </c>
      <c r="U2077" s="40" t="s">
        <v>2237</v>
      </c>
      <c r="V2077" s="40" t="s">
        <v>2091</v>
      </c>
      <c r="W2077" s="40" t="s">
        <v>2573</v>
      </c>
      <c r="X2077" s="40" t="s">
        <v>229</v>
      </c>
      <c r="Y2077" s="40" t="s">
        <v>230</v>
      </c>
      <c r="Z2077" s="40" t="s">
        <v>2576</v>
      </c>
      <c r="AA2077" s="59">
        <v>92400000</v>
      </c>
      <c r="AB2077" s="59">
        <v>0</v>
      </c>
      <c r="AC2077" s="59">
        <v>0</v>
      </c>
      <c r="AD2077" s="59">
        <v>7700000</v>
      </c>
      <c r="AE2077" s="59">
        <v>0</v>
      </c>
      <c r="AF2077" s="59">
        <v>7700000</v>
      </c>
      <c r="AG2077" s="59">
        <v>0</v>
      </c>
      <c r="AH2077" s="59">
        <v>7700000</v>
      </c>
      <c r="AI2077" s="59">
        <v>0</v>
      </c>
      <c r="AJ2077" s="59">
        <v>7700000</v>
      </c>
      <c r="AK2077" s="59">
        <v>0</v>
      </c>
      <c r="AL2077" s="59">
        <v>7700000</v>
      </c>
      <c r="AM2077" s="59">
        <v>0</v>
      </c>
      <c r="AN2077" s="59">
        <v>7700000</v>
      </c>
      <c r="AO2077" s="59">
        <v>0</v>
      </c>
      <c r="AP2077" s="59">
        <v>7700000</v>
      </c>
      <c r="AQ2077" s="59">
        <v>0</v>
      </c>
      <c r="AR2077" s="59">
        <v>7700000</v>
      </c>
      <c r="AS2077" s="59">
        <v>0</v>
      </c>
      <c r="AT2077" s="59">
        <v>7700000</v>
      </c>
      <c r="AU2077" s="59">
        <v>0</v>
      </c>
      <c r="AV2077" s="59">
        <v>7700000</v>
      </c>
      <c r="AW2077" s="59">
        <v>0</v>
      </c>
      <c r="AX2077" s="59">
        <v>15400000</v>
      </c>
      <c r="AY2077" s="2">
        <v>0</v>
      </c>
      <c r="AZ2077" s="12" t="str">
        <f t="shared" si="243"/>
        <v>OK</v>
      </c>
      <c r="BA2077" s="12" t="str">
        <f t="shared" si="244"/>
        <v>OK</v>
      </c>
      <c r="BB2077" s="6">
        <f t="shared" si="245"/>
        <v>0</v>
      </c>
      <c r="BC2077" s="13">
        <f t="shared" si="246"/>
        <v>92400000</v>
      </c>
      <c r="BD2077" s="13">
        <f t="shared" si="247"/>
        <v>92400000</v>
      </c>
      <c r="BE2077" s="6">
        <f t="shared" si="248"/>
        <v>0</v>
      </c>
      <c r="BF2077" s="6">
        <f t="shared" si="249"/>
        <v>0</v>
      </c>
    </row>
    <row r="2078" spans="2:58" ht="114" x14ac:dyDescent="0.25">
      <c r="B2078" s="39" t="s">
        <v>2580</v>
      </c>
      <c r="C2078" s="39" t="s">
        <v>2088</v>
      </c>
      <c r="D2078" s="39" t="s">
        <v>37</v>
      </c>
      <c r="E2078" s="40" t="s">
        <v>2430</v>
      </c>
      <c r="F2078" s="40" t="s">
        <v>2431</v>
      </c>
      <c r="G2078" s="40" t="s">
        <v>41</v>
      </c>
      <c r="H2078" s="40">
        <v>86101610</v>
      </c>
      <c r="I2078" s="40" t="s">
        <v>8172</v>
      </c>
      <c r="J2078" s="40" t="s">
        <v>221</v>
      </c>
      <c r="K2078" s="40" t="s">
        <v>2575</v>
      </c>
      <c r="L2078" s="41" t="s">
        <v>153</v>
      </c>
      <c r="M2078" s="41" t="s">
        <v>153</v>
      </c>
      <c r="N2078" s="41">
        <v>12</v>
      </c>
      <c r="O2078" s="41" t="s">
        <v>223</v>
      </c>
      <c r="P2078" s="41" t="s">
        <v>224</v>
      </c>
      <c r="Q2078" s="58">
        <v>92400000</v>
      </c>
      <c r="R2078" s="58">
        <v>92400000</v>
      </c>
      <c r="S2078" s="41" t="s">
        <v>225</v>
      </c>
      <c r="T2078" s="41" t="s">
        <v>221</v>
      </c>
      <c r="U2078" s="40" t="s">
        <v>2237</v>
      </c>
      <c r="V2078" s="40" t="s">
        <v>2091</v>
      </c>
      <c r="W2078" s="40" t="s">
        <v>2573</v>
      </c>
      <c r="X2078" s="40" t="s">
        <v>229</v>
      </c>
      <c r="Y2078" s="40" t="s">
        <v>230</v>
      </c>
      <c r="Z2078" s="40" t="s">
        <v>2576</v>
      </c>
      <c r="AA2078" s="59">
        <v>92400000</v>
      </c>
      <c r="AB2078" s="59">
        <v>0</v>
      </c>
      <c r="AC2078" s="59">
        <v>0</v>
      </c>
      <c r="AD2078" s="59">
        <v>7700000</v>
      </c>
      <c r="AE2078" s="59">
        <v>0</v>
      </c>
      <c r="AF2078" s="59">
        <v>7700000</v>
      </c>
      <c r="AG2078" s="59">
        <v>0</v>
      </c>
      <c r="AH2078" s="59">
        <v>7700000</v>
      </c>
      <c r="AI2078" s="59">
        <v>0</v>
      </c>
      <c r="AJ2078" s="59">
        <v>7700000</v>
      </c>
      <c r="AK2078" s="59">
        <v>0</v>
      </c>
      <c r="AL2078" s="59">
        <v>7700000</v>
      </c>
      <c r="AM2078" s="59">
        <v>0</v>
      </c>
      <c r="AN2078" s="59">
        <v>7700000</v>
      </c>
      <c r="AO2078" s="59">
        <v>0</v>
      </c>
      <c r="AP2078" s="59">
        <v>7700000</v>
      </c>
      <c r="AQ2078" s="59">
        <v>0</v>
      </c>
      <c r="AR2078" s="59">
        <v>7700000</v>
      </c>
      <c r="AS2078" s="59">
        <v>0</v>
      </c>
      <c r="AT2078" s="59">
        <v>7700000</v>
      </c>
      <c r="AU2078" s="59">
        <v>0</v>
      </c>
      <c r="AV2078" s="59">
        <v>7700000</v>
      </c>
      <c r="AW2078" s="59">
        <v>0</v>
      </c>
      <c r="AX2078" s="59">
        <v>15400000</v>
      </c>
      <c r="AY2078" s="2">
        <v>0</v>
      </c>
      <c r="AZ2078" s="12" t="str">
        <f t="shared" si="243"/>
        <v>OK</v>
      </c>
      <c r="BA2078" s="12" t="str">
        <f t="shared" si="244"/>
        <v>OK</v>
      </c>
      <c r="BB2078" s="6">
        <f t="shared" si="245"/>
        <v>0</v>
      </c>
      <c r="BC2078" s="13">
        <f t="shared" si="246"/>
        <v>92400000</v>
      </c>
      <c r="BD2078" s="13">
        <f t="shared" si="247"/>
        <v>92400000</v>
      </c>
      <c r="BE2078" s="6">
        <f t="shared" si="248"/>
        <v>0</v>
      </c>
      <c r="BF2078" s="6">
        <f t="shared" si="249"/>
        <v>0</v>
      </c>
    </row>
    <row r="2079" spans="2:58" ht="114" x14ac:dyDescent="0.25">
      <c r="B2079" s="39" t="s">
        <v>2581</v>
      </c>
      <c r="C2079" s="39" t="s">
        <v>2088</v>
      </c>
      <c r="D2079" s="39" t="s">
        <v>37</v>
      </c>
      <c r="E2079" s="40" t="s">
        <v>2430</v>
      </c>
      <c r="F2079" s="40" t="s">
        <v>2431</v>
      </c>
      <c r="G2079" s="40" t="s">
        <v>41</v>
      </c>
      <c r="H2079" s="40">
        <v>86101610</v>
      </c>
      <c r="I2079" s="40" t="s">
        <v>8172</v>
      </c>
      <c r="J2079" s="40" t="s">
        <v>221</v>
      </c>
      <c r="K2079" s="40" t="s">
        <v>2575</v>
      </c>
      <c r="L2079" s="41" t="s">
        <v>153</v>
      </c>
      <c r="M2079" s="41" t="s">
        <v>153</v>
      </c>
      <c r="N2079" s="41">
        <v>12</v>
      </c>
      <c r="O2079" s="41" t="s">
        <v>223</v>
      </c>
      <c r="P2079" s="41" t="s">
        <v>224</v>
      </c>
      <c r="Q2079" s="58">
        <v>92400000</v>
      </c>
      <c r="R2079" s="58">
        <v>92400000</v>
      </c>
      <c r="S2079" s="41" t="s">
        <v>225</v>
      </c>
      <c r="T2079" s="41" t="s">
        <v>221</v>
      </c>
      <c r="U2079" s="40" t="s">
        <v>2237</v>
      </c>
      <c r="V2079" s="40" t="s">
        <v>2091</v>
      </c>
      <c r="W2079" s="40" t="s">
        <v>2573</v>
      </c>
      <c r="X2079" s="40" t="s">
        <v>229</v>
      </c>
      <c r="Y2079" s="40" t="s">
        <v>230</v>
      </c>
      <c r="Z2079" s="40" t="s">
        <v>2576</v>
      </c>
      <c r="AA2079" s="59">
        <v>92400000</v>
      </c>
      <c r="AB2079" s="59">
        <v>0</v>
      </c>
      <c r="AC2079" s="59">
        <v>0</v>
      </c>
      <c r="AD2079" s="59">
        <v>7700000</v>
      </c>
      <c r="AE2079" s="59">
        <v>0</v>
      </c>
      <c r="AF2079" s="59">
        <v>7700000</v>
      </c>
      <c r="AG2079" s="59">
        <v>0</v>
      </c>
      <c r="AH2079" s="59">
        <v>7700000</v>
      </c>
      <c r="AI2079" s="59">
        <v>0</v>
      </c>
      <c r="AJ2079" s="59">
        <v>7700000</v>
      </c>
      <c r="AK2079" s="59">
        <v>0</v>
      </c>
      <c r="AL2079" s="59">
        <v>7700000</v>
      </c>
      <c r="AM2079" s="59">
        <v>0</v>
      </c>
      <c r="AN2079" s="59">
        <v>7700000</v>
      </c>
      <c r="AO2079" s="59">
        <v>0</v>
      </c>
      <c r="AP2079" s="59">
        <v>7700000</v>
      </c>
      <c r="AQ2079" s="59">
        <v>0</v>
      </c>
      <c r="AR2079" s="59">
        <v>7700000</v>
      </c>
      <c r="AS2079" s="59">
        <v>0</v>
      </c>
      <c r="AT2079" s="59">
        <v>7700000</v>
      </c>
      <c r="AU2079" s="59">
        <v>0</v>
      </c>
      <c r="AV2079" s="59">
        <v>7700000</v>
      </c>
      <c r="AW2079" s="59">
        <v>0</v>
      </c>
      <c r="AX2079" s="59">
        <v>15400000</v>
      </c>
      <c r="AY2079" s="2">
        <v>0</v>
      </c>
      <c r="AZ2079" s="12" t="str">
        <f t="shared" si="243"/>
        <v>OK</v>
      </c>
      <c r="BA2079" s="12" t="str">
        <f t="shared" si="244"/>
        <v>OK</v>
      </c>
      <c r="BB2079" s="6">
        <f t="shared" si="245"/>
        <v>0</v>
      </c>
      <c r="BC2079" s="13">
        <f t="shared" si="246"/>
        <v>92400000</v>
      </c>
      <c r="BD2079" s="13">
        <f t="shared" si="247"/>
        <v>92400000</v>
      </c>
      <c r="BE2079" s="6">
        <f t="shared" si="248"/>
        <v>0</v>
      </c>
      <c r="BF2079" s="6">
        <f t="shared" si="249"/>
        <v>0</v>
      </c>
    </row>
    <row r="2080" spans="2:58" ht="114" x14ac:dyDescent="0.25">
      <c r="B2080" s="39" t="s">
        <v>2582</v>
      </c>
      <c r="C2080" s="39" t="s">
        <v>2088</v>
      </c>
      <c r="D2080" s="39" t="s">
        <v>37</v>
      </c>
      <c r="E2080" s="40" t="s">
        <v>2430</v>
      </c>
      <c r="F2080" s="40" t="s">
        <v>2431</v>
      </c>
      <c r="G2080" s="40" t="s">
        <v>41</v>
      </c>
      <c r="H2080" s="40">
        <v>86101610</v>
      </c>
      <c r="I2080" s="40" t="s">
        <v>8172</v>
      </c>
      <c r="J2080" s="40" t="s">
        <v>221</v>
      </c>
      <c r="K2080" s="40" t="s">
        <v>2575</v>
      </c>
      <c r="L2080" s="41" t="s">
        <v>153</v>
      </c>
      <c r="M2080" s="41" t="s">
        <v>153</v>
      </c>
      <c r="N2080" s="41">
        <v>12</v>
      </c>
      <c r="O2080" s="41" t="s">
        <v>223</v>
      </c>
      <c r="P2080" s="41" t="s">
        <v>224</v>
      </c>
      <c r="Q2080" s="58">
        <v>92400000</v>
      </c>
      <c r="R2080" s="58">
        <v>92400000</v>
      </c>
      <c r="S2080" s="41" t="s">
        <v>225</v>
      </c>
      <c r="T2080" s="41" t="s">
        <v>221</v>
      </c>
      <c r="U2080" s="40" t="s">
        <v>2237</v>
      </c>
      <c r="V2080" s="40" t="s">
        <v>2091</v>
      </c>
      <c r="W2080" s="40" t="s">
        <v>2573</v>
      </c>
      <c r="X2080" s="40" t="s">
        <v>229</v>
      </c>
      <c r="Y2080" s="40" t="s">
        <v>230</v>
      </c>
      <c r="Z2080" s="40" t="s">
        <v>2576</v>
      </c>
      <c r="AA2080" s="59">
        <v>92400000</v>
      </c>
      <c r="AB2080" s="59">
        <v>0</v>
      </c>
      <c r="AC2080" s="59">
        <v>0</v>
      </c>
      <c r="AD2080" s="59">
        <v>7700000</v>
      </c>
      <c r="AE2080" s="59">
        <v>0</v>
      </c>
      <c r="AF2080" s="59">
        <v>7700000</v>
      </c>
      <c r="AG2080" s="59">
        <v>0</v>
      </c>
      <c r="AH2080" s="59">
        <v>7700000</v>
      </c>
      <c r="AI2080" s="59">
        <v>0</v>
      </c>
      <c r="AJ2080" s="59">
        <v>7700000</v>
      </c>
      <c r="AK2080" s="59">
        <v>0</v>
      </c>
      <c r="AL2080" s="59">
        <v>7700000</v>
      </c>
      <c r="AM2080" s="59">
        <v>0</v>
      </c>
      <c r="AN2080" s="59">
        <v>7700000</v>
      </c>
      <c r="AO2080" s="59">
        <v>0</v>
      </c>
      <c r="AP2080" s="59">
        <v>7700000</v>
      </c>
      <c r="AQ2080" s="59">
        <v>0</v>
      </c>
      <c r="AR2080" s="59">
        <v>7700000</v>
      </c>
      <c r="AS2080" s="59">
        <v>0</v>
      </c>
      <c r="AT2080" s="59">
        <v>7700000</v>
      </c>
      <c r="AU2080" s="59">
        <v>0</v>
      </c>
      <c r="AV2080" s="59">
        <v>7700000</v>
      </c>
      <c r="AW2080" s="59">
        <v>0</v>
      </c>
      <c r="AX2080" s="59">
        <v>15400000</v>
      </c>
      <c r="AY2080" s="2">
        <v>0</v>
      </c>
      <c r="AZ2080" s="12" t="str">
        <f t="shared" si="243"/>
        <v>OK</v>
      </c>
      <c r="BA2080" s="12" t="str">
        <f t="shared" si="244"/>
        <v>OK</v>
      </c>
      <c r="BB2080" s="6">
        <f t="shared" si="245"/>
        <v>0</v>
      </c>
      <c r="BC2080" s="13">
        <f t="shared" si="246"/>
        <v>92400000</v>
      </c>
      <c r="BD2080" s="13">
        <f t="shared" si="247"/>
        <v>92400000</v>
      </c>
      <c r="BE2080" s="6">
        <f t="shared" si="248"/>
        <v>0</v>
      </c>
      <c r="BF2080" s="6">
        <f t="shared" si="249"/>
        <v>0</v>
      </c>
    </row>
    <row r="2081" spans="2:58" ht="114" x14ac:dyDescent="0.25">
      <c r="B2081" s="39" t="s">
        <v>2583</v>
      </c>
      <c r="C2081" s="39" t="s">
        <v>2088</v>
      </c>
      <c r="D2081" s="39" t="s">
        <v>37</v>
      </c>
      <c r="E2081" s="40" t="s">
        <v>2430</v>
      </c>
      <c r="F2081" s="40" t="s">
        <v>2431</v>
      </c>
      <c r="G2081" s="40" t="s">
        <v>41</v>
      </c>
      <c r="H2081" s="40">
        <v>86101610</v>
      </c>
      <c r="I2081" s="40" t="s">
        <v>8172</v>
      </c>
      <c r="J2081" s="40" t="s">
        <v>221</v>
      </c>
      <c r="K2081" s="40" t="s">
        <v>2575</v>
      </c>
      <c r="L2081" s="41" t="s">
        <v>153</v>
      </c>
      <c r="M2081" s="41" t="s">
        <v>153</v>
      </c>
      <c r="N2081" s="41">
        <v>12</v>
      </c>
      <c r="O2081" s="41" t="s">
        <v>223</v>
      </c>
      <c r="P2081" s="41" t="s">
        <v>224</v>
      </c>
      <c r="Q2081" s="58">
        <v>92400000</v>
      </c>
      <c r="R2081" s="58">
        <v>92400000</v>
      </c>
      <c r="S2081" s="41" t="s">
        <v>225</v>
      </c>
      <c r="T2081" s="41" t="s">
        <v>221</v>
      </c>
      <c r="U2081" s="40" t="s">
        <v>2237</v>
      </c>
      <c r="V2081" s="40" t="s">
        <v>2091</v>
      </c>
      <c r="W2081" s="40" t="s">
        <v>2573</v>
      </c>
      <c r="X2081" s="40" t="s">
        <v>229</v>
      </c>
      <c r="Y2081" s="40" t="s">
        <v>230</v>
      </c>
      <c r="Z2081" s="40" t="s">
        <v>2576</v>
      </c>
      <c r="AA2081" s="59">
        <v>92400000</v>
      </c>
      <c r="AB2081" s="59">
        <v>0</v>
      </c>
      <c r="AC2081" s="59">
        <v>0</v>
      </c>
      <c r="AD2081" s="59">
        <v>7700000</v>
      </c>
      <c r="AE2081" s="59">
        <v>0</v>
      </c>
      <c r="AF2081" s="59">
        <v>7700000</v>
      </c>
      <c r="AG2081" s="59">
        <v>0</v>
      </c>
      <c r="AH2081" s="59">
        <v>7700000</v>
      </c>
      <c r="AI2081" s="59">
        <v>0</v>
      </c>
      <c r="AJ2081" s="59">
        <v>7700000</v>
      </c>
      <c r="AK2081" s="59">
        <v>0</v>
      </c>
      <c r="AL2081" s="59">
        <v>7700000</v>
      </c>
      <c r="AM2081" s="59">
        <v>0</v>
      </c>
      <c r="AN2081" s="59">
        <v>7700000</v>
      </c>
      <c r="AO2081" s="59">
        <v>0</v>
      </c>
      <c r="AP2081" s="59">
        <v>7700000</v>
      </c>
      <c r="AQ2081" s="59">
        <v>0</v>
      </c>
      <c r="AR2081" s="59">
        <v>7700000</v>
      </c>
      <c r="AS2081" s="59">
        <v>0</v>
      </c>
      <c r="AT2081" s="59">
        <v>7700000</v>
      </c>
      <c r="AU2081" s="59">
        <v>0</v>
      </c>
      <c r="AV2081" s="59">
        <v>7700000</v>
      </c>
      <c r="AW2081" s="59">
        <v>0</v>
      </c>
      <c r="AX2081" s="59">
        <v>15400000</v>
      </c>
      <c r="AY2081" s="2">
        <v>0</v>
      </c>
      <c r="AZ2081" s="12" t="str">
        <f t="shared" si="243"/>
        <v>OK</v>
      </c>
      <c r="BA2081" s="12" t="str">
        <f t="shared" si="244"/>
        <v>OK</v>
      </c>
      <c r="BB2081" s="6">
        <f t="shared" si="245"/>
        <v>0</v>
      </c>
      <c r="BC2081" s="13">
        <f t="shared" si="246"/>
        <v>92400000</v>
      </c>
      <c r="BD2081" s="13">
        <f t="shared" si="247"/>
        <v>92400000</v>
      </c>
      <c r="BE2081" s="6">
        <f t="shared" si="248"/>
        <v>0</v>
      </c>
      <c r="BF2081" s="6">
        <f t="shared" si="249"/>
        <v>0</v>
      </c>
    </row>
    <row r="2082" spans="2:58" ht="114" x14ac:dyDescent="0.25">
      <c r="B2082" s="39" t="s">
        <v>2584</v>
      </c>
      <c r="C2082" s="39" t="s">
        <v>2088</v>
      </c>
      <c r="D2082" s="39" t="s">
        <v>37</v>
      </c>
      <c r="E2082" s="40" t="s">
        <v>2430</v>
      </c>
      <c r="F2082" s="40" t="s">
        <v>2431</v>
      </c>
      <c r="G2082" s="40" t="s">
        <v>41</v>
      </c>
      <c r="H2082" s="40">
        <v>86101610</v>
      </c>
      <c r="I2082" s="40" t="s">
        <v>8172</v>
      </c>
      <c r="J2082" s="40" t="s">
        <v>221</v>
      </c>
      <c r="K2082" s="40" t="s">
        <v>2575</v>
      </c>
      <c r="L2082" s="41" t="s">
        <v>153</v>
      </c>
      <c r="M2082" s="41" t="s">
        <v>153</v>
      </c>
      <c r="N2082" s="41">
        <v>12</v>
      </c>
      <c r="O2082" s="41" t="s">
        <v>223</v>
      </c>
      <c r="P2082" s="41" t="s">
        <v>224</v>
      </c>
      <c r="Q2082" s="58">
        <v>92400000</v>
      </c>
      <c r="R2082" s="58">
        <v>92400000</v>
      </c>
      <c r="S2082" s="41" t="s">
        <v>225</v>
      </c>
      <c r="T2082" s="41" t="s">
        <v>221</v>
      </c>
      <c r="U2082" s="40" t="s">
        <v>2237</v>
      </c>
      <c r="V2082" s="40" t="s">
        <v>2091</v>
      </c>
      <c r="W2082" s="40" t="s">
        <v>2573</v>
      </c>
      <c r="X2082" s="40" t="s">
        <v>229</v>
      </c>
      <c r="Y2082" s="40" t="s">
        <v>230</v>
      </c>
      <c r="Z2082" s="40" t="s">
        <v>2576</v>
      </c>
      <c r="AA2082" s="59">
        <v>92400000</v>
      </c>
      <c r="AB2082" s="59">
        <v>0</v>
      </c>
      <c r="AC2082" s="59">
        <v>0</v>
      </c>
      <c r="AD2082" s="59">
        <v>7700000</v>
      </c>
      <c r="AE2082" s="59">
        <v>0</v>
      </c>
      <c r="AF2082" s="59">
        <v>7700000</v>
      </c>
      <c r="AG2082" s="59">
        <v>0</v>
      </c>
      <c r="AH2082" s="59">
        <v>7700000</v>
      </c>
      <c r="AI2082" s="59">
        <v>0</v>
      </c>
      <c r="AJ2082" s="59">
        <v>7700000</v>
      </c>
      <c r="AK2082" s="59">
        <v>0</v>
      </c>
      <c r="AL2082" s="59">
        <v>7700000</v>
      </c>
      <c r="AM2082" s="59">
        <v>0</v>
      </c>
      <c r="AN2082" s="59">
        <v>7700000</v>
      </c>
      <c r="AO2082" s="59">
        <v>0</v>
      </c>
      <c r="AP2082" s="59">
        <v>7700000</v>
      </c>
      <c r="AQ2082" s="59">
        <v>0</v>
      </c>
      <c r="AR2082" s="59">
        <v>7700000</v>
      </c>
      <c r="AS2082" s="59">
        <v>0</v>
      </c>
      <c r="AT2082" s="59">
        <v>7700000</v>
      </c>
      <c r="AU2082" s="59">
        <v>0</v>
      </c>
      <c r="AV2082" s="59">
        <v>7700000</v>
      </c>
      <c r="AW2082" s="59">
        <v>0</v>
      </c>
      <c r="AX2082" s="59">
        <v>15400000</v>
      </c>
      <c r="AY2082" s="2">
        <v>0</v>
      </c>
      <c r="AZ2082" s="12" t="str">
        <f t="shared" si="243"/>
        <v>OK</v>
      </c>
      <c r="BA2082" s="12" t="str">
        <f t="shared" si="244"/>
        <v>OK</v>
      </c>
      <c r="BB2082" s="6">
        <f t="shared" si="245"/>
        <v>0</v>
      </c>
      <c r="BC2082" s="13">
        <f t="shared" si="246"/>
        <v>92400000</v>
      </c>
      <c r="BD2082" s="13">
        <f t="shared" si="247"/>
        <v>92400000</v>
      </c>
      <c r="BE2082" s="6">
        <f t="shared" si="248"/>
        <v>0</v>
      </c>
      <c r="BF2082" s="6">
        <f t="shared" si="249"/>
        <v>0</v>
      </c>
    </row>
    <row r="2083" spans="2:58" ht="114" x14ac:dyDescent="0.25">
      <c r="B2083" s="39" t="s">
        <v>2585</v>
      </c>
      <c r="C2083" s="39" t="s">
        <v>2088</v>
      </c>
      <c r="D2083" s="39" t="s">
        <v>37</v>
      </c>
      <c r="E2083" s="40" t="s">
        <v>2430</v>
      </c>
      <c r="F2083" s="40" t="s">
        <v>2431</v>
      </c>
      <c r="G2083" s="40" t="s">
        <v>41</v>
      </c>
      <c r="H2083" s="40">
        <v>86101610</v>
      </c>
      <c r="I2083" s="40" t="s">
        <v>8172</v>
      </c>
      <c r="J2083" s="40" t="s">
        <v>221</v>
      </c>
      <c r="K2083" s="40" t="s">
        <v>2575</v>
      </c>
      <c r="L2083" s="41" t="s">
        <v>153</v>
      </c>
      <c r="M2083" s="41" t="s">
        <v>153</v>
      </c>
      <c r="N2083" s="41">
        <v>12</v>
      </c>
      <c r="O2083" s="41" t="s">
        <v>223</v>
      </c>
      <c r="P2083" s="41" t="s">
        <v>224</v>
      </c>
      <c r="Q2083" s="58">
        <v>92400000</v>
      </c>
      <c r="R2083" s="58">
        <v>92400000</v>
      </c>
      <c r="S2083" s="41" t="s">
        <v>225</v>
      </c>
      <c r="T2083" s="41" t="s">
        <v>221</v>
      </c>
      <c r="U2083" s="40" t="s">
        <v>2237</v>
      </c>
      <c r="V2083" s="40" t="s">
        <v>2091</v>
      </c>
      <c r="W2083" s="40" t="s">
        <v>2573</v>
      </c>
      <c r="X2083" s="40" t="s">
        <v>229</v>
      </c>
      <c r="Y2083" s="40" t="s">
        <v>230</v>
      </c>
      <c r="Z2083" s="40" t="s">
        <v>2576</v>
      </c>
      <c r="AA2083" s="59">
        <v>92400000</v>
      </c>
      <c r="AB2083" s="59">
        <v>0</v>
      </c>
      <c r="AC2083" s="59">
        <v>0</v>
      </c>
      <c r="AD2083" s="59">
        <v>7700000</v>
      </c>
      <c r="AE2083" s="59">
        <v>0</v>
      </c>
      <c r="AF2083" s="59">
        <v>7700000</v>
      </c>
      <c r="AG2083" s="59">
        <v>0</v>
      </c>
      <c r="AH2083" s="59">
        <v>7700000</v>
      </c>
      <c r="AI2083" s="59">
        <v>0</v>
      </c>
      <c r="AJ2083" s="59">
        <v>7700000</v>
      </c>
      <c r="AK2083" s="59">
        <v>0</v>
      </c>
      <c r="AL2083" s="59">
        <v>7700000</v>
      </c>
      <c r="AM2083" s="59">
        <v>0</v>
      </c>
      <c r="AN2083" s="59">
        <v>7700000</v>
      </c>
      <c r="AO2083" s="59">
        <v>0</v>
      </c>
      <c r="AP2083" s="59">
        <v>7700000</v>
      </c>
      <c r="AQ2083" s="59">
        <v>0</v>
      </c>
      <c r="AR2083" s="59">
        <v>7700000</v>
      </c>
      <c r="AS2083" s="59">
        <v>0</v>
      </c>
      <c r="AT2083" s="59">
        <v>7700000</v>
      </c>
      <c r="AU2083" s="59">
        <v>0</v>
      </c>
      <c r="AV2083" s="59">
        <v>7700000</v>
      </c>
      <c r="AW2083" s="59">
        <v>0</v>
      </c>
      <c r="AX2083" s="59">
        <v>15400000</v>
      </c>
      <c r="AY2083" s="2">
        <v>0</v>
      </c>
      <c r="AZ2083" s="12" t="str">
        <f t="shared" si="243"/>
        <v>OK</v>
      </c>
      <c r="BA2083" s="12" t="str">
        <f t="shared" si="244"/>
        <v>OK</v>
      </c>
      <c r="BB2083" s="6">
        <f t="shared" si="245"/>
        <v>0</v>
      </c>
      <c r="BC2083" s="13">
        <f t="shared" si="246"/>
        <v>92400000</v>
      </c>
      <c r="BD2083" s="13">
        <f t="shared" si="247"/>
        <v>92400000</v>
      </c>
      <c r="BE2083" s="6">
        <f t="shared" si="248"/>
        <v>0</v>
      </c>
      <c r="BF2083" s="6">
        <f t="shared" si="249"/>
        <v>0</v>
      </c>
    </row>
    <row r="2084" spans="2:58" ht="114" x14ac:dyDescent="0.25">
      <c r="B2084" s="39" t="s">
        <v>2586</v>
      </c>
      <c r="C2084" s="39" t="s">
        <v>2088</v>
      </c>
      <c r="D2084" s="39" t="s">
        <v>37</v>
      </c>
      <c r="E2084" s="40" t="s">
        <v>2430</v>
      </c>
      <c r="F2084" s="40" t="s">
        <v>2431</v>
      </c>
      <c r="G2084" s="40" t="s">
        <v>41</v>
      </c>
      <c r="H2084" s="40">
        <v>86101610</v>
      </c>
      <c r="I2084" s="40" t="s">
        <v>8172</v>
      </c>
      <c r="J2084" s="40" t="s">
        <v>221</v>
      </c>
      <c r="K2084" s="40" t="s">
        <v>2575</v>
      </c>
      <c r="L2084" s="41" t="s">
        <v>153</v>
      </c>
      <c r="M2084" s="41" t="s">
        <v>153</v>
      </c>
      <c r="N2084" s="41">
        <v>12</v>
      </c>
      <c r="O2084" s="41" t="s">
        <v>223</v>
      </c>
      <c r="P2084" s="41" t="s">
        <v>224</v>
      </c>
      <c r="Q2084" s="58">
        <v>92400000</v>
      </c>
      <c r="R2084" s="58">
        <v>92400000</v>
      </c>
      <c r="S2084" s="41" t="s">
        <v>225</v>
      </c>
      <c r="T2084" s="41" t="s">
        <v>221</v>
      </c>
      <c r="U2084" s="40" t="s">
        <v>2237</v>
      </c>
      <c r="V2084" s="40" t="s">
        <v>2091</v>
      </c>
      <c r="W2084" s="40" t="s">
        <v>2573</v>
      </c>
      <c r="X2084" s="40" t="s">
        <v>229</v>
      </c>
      <c r="Y2084" s="40" t="s">
        <v>230</v>
      </c>
      <c r="Z2084" s="40" t="s">
        <v>2576</v>
      </c>
      <c r="AA2084" s="59">
        <v>92400000</v>
      </c>
      <c r="AB2084" s="59">
        <v>0</v>
      </c>
      <c r="AC2084" s="59">
        <v>0</v>
      </c>
      <c r="AD2084" s="59">
        <v>7700000</v>
      </c>
      <c r="AE2084" s="59">
        <v>0</v>
      </c>
      <c r="AF2084" s="59">
        <v>7700000</v>
      </c>
      <c r="AG2084" s="59">
        <v>0</v>
      </c>
      <c r="AH2084" s="59">
        <v>7700000</v>
      </c>
      <c r="AI2084" s="59">
        <v>0</v>
      </c>
      <c r="AJ2084" s="59">
        <v>7700000</v>
      </c>
      <c r="AK2084" s="59">
        <v>0</v>
      </c>
      <c r="AL2084" s="59">
        <v>7700000</v>
      </c>
      <c r="AM2084" s="59">
        <v>0</v>
      </c>
      <c r="AN2084" s="59">
        <v>7700000</v>
      </c>
      <c r="AO2084" s="59">
        <v>0</v>
      </c>
      <c r="AP2084" s="59">
        <v>7700000</v>
      </c>
      <c r="AQ2084" s="59">
        <v>0</v>
      </c>
      <c r="AR2084" s="59">
        <v>7700000</v>
      </c>
      <c r="AS2084" s="59">
        <v>0</v>
      </c>
      <c r="AT2084" s="59">
        <v>7700000</v>
      </c>
      <c r="AU2084" s="59">
        <v>0</v>
      </c>
      <c r="AV2084" s="59">
        <v>7700000</v>
      </c>
      <c r="AW2084" s="59">
        <v>0</v>
      </c>
      <c r="AX2084" s="59">
        <v>15400000</v>
      </c>
      <c r="AY2084" s="2">
        <v>0</v>
      </c>
      <c r="AZ2084" s="12" t="str">
        <f t="shared" si="243"/>
        <v>OK</v>
      </c>
      <c r="BA2084" s="12" t="str">
        <f t="shared" si="244"/>
        <v>OK</v>
      </c>
      <c r="BB2084" s="6">
        <f t="shared" si="245"/>
        <v>0</v>
      </c>
      <c r="BC2084" s="13">
        <f t="shared" si="246"/>
        <v>92400000</v>
      </c>
      <c r="BD2084" s="13">
        <f t="shared" si="247"/>
        <v>92400000</v>
      </c>
      <c r="BE2084" s="6">
        <f t="shared" si="248"/>
        <v>0</v>
      </c>
      <c r="BF2084" s="6">
        <f t="shared" si="249"/>
        <v>0</v>
      </c>
    </row>
    <row r="2085" spans="2:58" ht="114" x14ac:dyDescent="0.25">
      <c r="B2085" s="39" t="s">
        <v>2587</v>
      </c>
      <c r="C2085" s="39" t="s">
        <v>2088</v>
      </c>
      <c r="D2085" s="39" t="s">
        <v>37</v>
      </c>
      <c r="E2085" s="40" t="s">
        <v>2430</v>
      </c>
      <c r="F2085" s="40" t="s">
        <v>2431</v>
      </c>
      <c r="G2085" s="40" t="s">
        <v>41</v>
      </c>
      <c r="H2085" s="40">
        <v>86101610</v>
      </c>
      <c r="I2085" s="40" t="s">
        <v>8172</v>
      </c>
      <c r="J2085" s="40" t="s">
        <v>221</v>
      </c>
      <c r="K2085" s="40" t="s">
        <v>2575</v>
      </c>
      <c r="L2085" s="41" t="s">
        <v>153</v>
      </c>
      <c r="M2085" s="41" t="s">
        <v>153</v>
      </c>
      <c r="N2085" s="41">
        <v>12</v>
      </c>
      <c r="O2085" s="41" t="s">
        <v>223</v>
      </c>
      <c r="P2085" s="41" t="s">
        <v>224</v>
      </c>
      <c r="Q2085" s="58">
        <v>92400000</v>
      </c>
      <c r="R2085" s="58">
        <v>92400000</v>
      </c>
      <c r="S2085" s="41" t="s">
        <v>225</v>
      </c>
      <c r="T2085" s="41" t="s">
        <v>221</v>
      </c>
      <c r="U2085" s="40" t="s">
        <v>2237</v>
      </c>
      <c r="V2085" s="40" t="s">
        <v>2091</v>
      </c>
      <c r="W2085" s="40" t="s">
        <v>2573</v>
      </c>
      <c r="X2085" s="40" t="s">
        <v>229</v>
      </c>
      <c r="Y2085" s="40" t="s">
        <v>230</v>
      </c>
      <c r="Z2085" s="40" t="s">
        <v>2576</v>
      </c>
      <c r="AA2085" s="59">
        <v>92400000</v>
      </c>
      <c r="AB2085" s="59">
        <v>0</v>
      </c>
      <c r="AC2085" s="59">
        <v>0</v>
      </c>
      <c r="AD2085" s="59">
        <v>7700000</v>
      </c>
      <c r="AE2085" s="59">
        <v>0</v>
      </c>
      <c r="AF2085" s="59">
        <v>7700000</v>
      </c>
      <c r="AG2085" s="59">
        <v>0</v>
      </c>
      <c r="AH2085" s="59">
        <v>7700000</v>
      </c>
      <c r="AI2085" s="59">
        <v>0</v>
      </c>
      <c r="AJ2085" s="59">
        <v>7700000</v>
      </c>
      <c r="AK2085" s="59">
        <v>0</v>
      </c>
      <c r="AL2085" s="59">
        <v>7700000</v>
      </c>
      <c r="AM2085" s="59">
        <v>0</v>
      </c>
      <c r="AN2085" s="59">
        <v>7700000</v>
      </c>
      <c r="AO2085" s="59">
        <v>0</v>
      </c>
      <c r="AP2085" s="59">
        <v>7700000</v>
      </c>
      <c r="AQ2085" s="59">
        <v>0</v>
      </c>
      <c r="AR2085" s="59">
        <v>7700000</v>
      </c>
      <c r="AS2085" s="59">
        <v>0</v>
      </c>
      <c r="AT2085" s="59">
        <v>7700000</v>
      </c>
      <c r="AU2085" s="59">
        <v>0</v>
      </c>
      <c r="AV2085" s="59">
        <v>7700000</v>
      </c>
      <c r="AW2085" s="59">
        <v>0</v>
      </c>
      <c r="AX2085" s="59">
        <v>15400000</v>
      </c>
      <c r="AY2085" s="2">
        <v>0</v>
      </c>
      <c r="AZ2085" s="12" t="str">
        <f t="shared" si="243"/>
        <v>OK</v>
      </c>
      <c r="BA2085" s="12" t="str">
        <f t="shared" si="244"/>
        <v>OK</v>
      </c>
      <c r="BB2085" s="6">
        <f t="shared" si="245"/>
        <v>0</v>
      </c>
      <c r="BC2085" s="13">
        <f t="shared" si="246"/>
        <v>92400000</v>
      </c>
      <c r="BD2085" s="13">
        <f t="shared" si="247"/>
        <v>92400000</v>
      </c>
      <c r="BE2085" s="6">
        <f t="shared" si="248"/>
        <v>0</v>
      </c>
      <c r="BF2085" s="6">
        <f t="shared" si="249"/>
        <v>0</v>
      </c>
    </row>
    <row r="2086" spans="2:58" ht="114" x14ac:dyDescent="0.25">
      <c r="B2086" s="39" t="s">
        <v>2588</v>
      </c>
      <c r="C2086" s="39" t="s">
        <v>2088</v>
      </c>
      <c r="D2086" s="39" t="s">
        <v>37</v>
      </c>
      <c r="E2086" s="40" t="s">
        <v>2430</v>
      </c>
      <c r="F2086" s="40" t="s">
        <v>2431</v>
      </c>
      <c r="G2086" s="40" t="s">
        <v>41</v>
      </c>
      <c r="H2086" s="40">
        <v>86101610</v>
      </c>
      <c r="I2086" s="40" t="s">
        <v>8172</v>
      </c>
      <c r="J2086" s="40" t="s">
        <v>221</v>
      </c>
      <c r="K2086" s="40" t="s">
        <v>2575</v>
      </c>
      <c r="L2086" s="41" t="s">
        <v>153</v>
      </c>
      <c r="M2086" s="41" t="s">
        <v>153</v>
      </c>
      <c r="N2086" s="41">
        <v>12</v>
      </c>
      <c r="O2086" s="41" t="s">
        <v>223</v>
      </c>
      <c r="P2086" s="41" t="s">
        <v>224</v>
      </c>
      <c r="Q2086" s="58">
        <v>92400000</v>
      </c>
      <c r="R2086" s="58">
        <v>92400000</v>
      </c>
      <c r="S2086" s="41" t="s">
        <v>225</v>
      </c>
      <c r="T2086" s="41" t="s">
        <v>221</v>
      </c>
      <c r="U2086" s="40" t="s">
        <v>2237</v>
      </c>
      <c r="V2086" s="40" t="s">
        <v>2091</v>
      </c>
      <c r="W2086" s="40" t="s">
        <v>2573</v>
      </c>
      <c r="X2086" s="40" t="s">
        <v>229</v>
      </c>
      <c r="Y2086" s="40" t="s">
        <v>230</v>
      </c>
      <c r="Z2086" s="40" t="s">
        <v>2576</v>
      </c>
      <c r="AA2086" s="59">
        <v>92400000</v>
      </c>
      <c r="AB2086" s="59">
        <v>0</v>
      </c>
      <c r="AC2086" s="59">
        <v>0</v>
      </c>
      <c r="AD2086" s="59">
        <v>7700000</v>
      </c>
      <c r="AE2086" s="59">
        <v>0</v>
      </c>
      <c r="AF2086" s="59">
        <v>7700000</v>
      </c>
      <c r="AG2086" s="59">
        <v>0</v>
      </c>
      <c r="AH2086" s="59">
        <v>7700000</v>
      </c>
      <c r="AI2086" s="59">
        <v>0</v>
      </c>
      <c r="AJ2086" s="59">
        <v>7700000</v>
      </c>
      <c r="AK2086" s="59">
        <v>0</v>
      </c>
      <c r="AL2086" s="59">
        <v>7700000</v>
      </c>
      <c r="AM2086" s="59">
        <v>0</v>
      </c>
      <c r="AN2086" s="59">
        <v>7700000</v>
      </c>
      <c r="AO2086" s="59">
        <v>0</v>
      </c>
      <c r="AP2086" s="59">
        <v>7700000</v>
      </c>
      <c r="AQ2086" s="59">
        <v>0</v>
      </c>
      <c r="AR2086" s="59">
        <v>7700000</v>
      </c>
      <c r="AS2086" s="59">
        <v>0</v>
      </c>
      <c r="AT2086" s="59">
        <v>7700000</v>
      </c>
      <c r="AU2086" s="59">
        <v>0</v>
      </c>
      <c r="AV2086" s="59">
        <v>7700000</v>
      </c>
      <c r="AW2086" s="59">
        <v>0</v>
      </c>
      <c r="AX2086" s="59">
        <v>15400000</v>
      </c>
      <c r="AY2086" s="2">
        <v>0</v>
      </c>
      <c r="AZ2086" s="12" t="str">
        <f t="shared" si="243"/>
        <v>OK</v>
      </c>
      <c r="BA2086" s="12" t="str">
        <f t="shared" si="244"/>
        <v>OK</v>
      </c>
      <c r="BB2086" s="6">
        <f t="shared" si="245"/>
        <v>0</v>
      </c>
      <c r="BC2086" s="13">
        <f t="shared" si="246"/>
        <v>92400000</v>
      </c>
      <c r="BD2086" s="13">
        <f t="shared" si="247"/>
        <v>92400000</v>
      </c>
      <c r="BE2086" s="6">
        <f t="shared" si="248"/>
        <v>0</v>
      </c>
      <c r="BF2086" s="6">
        <f t="shared" si="249"/>
        <v>0</v>
      </c>
    </row>
    <row r="2087" spans="2:58" ht="114" x14ac:dyDescent="0.25">
      <c r="B2087" s="39" t="s">
        <v>2589</v>
      </c>
      <c r="C2087" s="39" t="s">
        <v>2088</v>
      </c>
      <c r="D2087" s="39" t="s">
        <v>37</v>
      </c>
      <c r="E2087" s="40" t="s">
        <v>2430</v>
      </c>
      <c r="F2087" s="40" t="s">
        <v>2431</v>
      </c>
      <c r="G2087" s="40" t="s">
        <v>41</v>
      </c>
      <c r="H2087" s="40">
        <v>86101610</v>
      </c>
      <c r="I2087" s="40" t="s">
        <v>8172</v>
      </c>
      <c r="J2087" s="40" t="s">
        <v>221</v>
      </c>
      <c r="K2087" s="40" t="s">
        <v>2575</v>
      </c>
      <c r="L2087" s="41" t="s">
        <v>153</v>
      </c>
      <c r="M2087" s="41" t="s">
        <v>153</v>
      </c>
      <c r="N2087" s="41">
        <v>12</v>
      </c>
      <c r="O2087" s="41" t="s">
        <v>223</v>
      </c>
      <c r="P2087" s="41" t="s">
        <v>224</v>
      </c>
      <c r="Q2087" s="58">
        <v>92400000</v>
      </c>
      <c r="R2087" s="58">
        <v>92400000</v>
      </c>
      <c r="S2087" s="41" t="s">
        <v>225</v>
      </c>
      <c r="T2087" s="41" t="s">
        <v>221</v>
      </c>
      <c r="U2087" s="40" t="s">
        <v>2237</v>
      </c>
      <c r="V2087" s="40" t="s">
        <v>2091</v>
      </c>
      <c r="W2087" s="40" t="s">
        <v>2573</v>
      </c>
      <c r="X2087" s="40" t="s">
        <v>229</v>
      </c>
      <c r="Y2087" s="40" t="s">
        <v>230</v>
      </c>
      <c r="Z2087" s="40" t="s">
        <v>2576</v>
      </c>
      <c r="AA2087" s="59">
        <v>92400000</v>
      </c>
      <c r="AB2087" s="59">
        <v>0</v>
      </c>
      <c r="AC2087" s="59">
        <v>0</v>
      </c>
      <c r="AD2087" s="59">
        <v>7700000</v>
      </c>
      <c r="AE2087" s="59">
        <v>0</v>
      </c>
      <c r="AF2087" s="59">
        <v>7700000</v>
      </c>
      <c r="AG2087" s="59">
        <v>0</v>
      </c>
      <c r="AH2087" s="59">
        <v>7700000</v>
      </c>
      <c r="AI2087" s="59">
        <v>0</v>
      </c>
      <c r="AJ2087" s="59">
        <v>7700000</v>
      </c>
      <c r="AK2087" s="59">
        <v>0</v>
      </c>
      <c r="AL2087" s="59">
        <v>7700000</v>
      </c>
      <c r="AM2087" s="59">
        <v>0</v>
      </c>
      <c r="AN2087" s="59">
        <v>7700000</v>
      </c>
      <c r="AO2087" s="59">
        <v>0</v>
      </c>
      <c r="AP2087" s="59">
        <v>7700000</v>
      </c>
      <c r="AQ2087" s="59">
        <v>0</v>
      </c>
      <c r="AR2087" s="59">
        <v>7700000</v>
      </c>
      <c r="AS2087" s="59">
        <v>0</v>
      </c>
      <c r="AT2087" s="59">
        <v>7700000</v>
      </c>
      <c r="AU2087" s="59">
        <v>0</v>
      </c>
      <c r="AV2087" s="59">
        <v>7700000</v>
      </c>
      <c r="AW2087" s="59">
        <v>0</v>
      </c>
      <c r="AX2087" s="59">
        <v>15400000</v>
      </c>
      <c r="AY2087" s="2">
        <v>0</v>
      </c>
      <c r="AZ2087" s="12" t="str">
        <f t="shared" si="243"/>
        <v>OK</v>
      </c>
      <c r="BA2087" s="12" t="str">
        <f t="shared" si="244"/>
        <v>OK</v>
      </c>
      <c r="BB2087" s="6">
        <f t="shared" si="245"/>
        <v>0</v>
      </c>
      <c r="BC2087" s="13">
        <f t="shared" si="246"/>
        <v>92400000</v>
      </c>
      <c r="BD2087" s="13">
        <f t="shared" si="247"/>
        <v>92400000</v>
      </c>
      <c r="BE2087" s="6">
        <f t="shared" si="248"/>
        <v>0</v>
      </c>
      <c r="BF2087" s="6">
        <f t="shared" si="249"/>
        <v>0</v>
      </c>
    </row>
    <row r="2088" spans="2:58" ht="114" x14ac:dyDescent="0.25">
      <c r="B2088" s="39" t="s">
        <v>2590</v>
      </c>
      <c r="C2088" s="39" t="s">
        <v>2088</v>
      </c>
      <c r="D2088" s="39" t="s">
        <v>37</v>
      </c>
      <c r="E2088" s="40" t="s">
        <v>2430</v>
      </c>
      <c r="F2088" s="40" t="s">
        <v>2431</v>
      </c>
      <c r="G2088" s="40" t="s">
        <v>41</v>
      </c>
      <c r="H2088" s="40">
        <v>86101610</v>
      </c>
      <c r="I2088" s="40" t="s">
        <v>8172</v>
      </c>
      <c r="J2088" s="40" t="s">
        <v>221</v>
      </c>
      <c r="K2088" s="40" t="s">
        <v>2575</v>
      </c>
      <c r="L2088" s="41" t="s">
        <v>153</v>
      </c>
      <c r="M2088" s="41" t="s">
        <v>153</v>
      </c>
      <c r="N2088" s="41">
        <v>12</v>
      </c>
      <c r="O2088" s="41" t="s">
        <v>223</v>
      </c>
      <c r="P2088" s="41" t="s">
        <v>224</v>
      </c>
      <c r="Q2088" s="58">
        <v>92400000</v>
      </c>
      <c r="R2088" s="58">
        <v>92400000</v>
      </c>
      <c r="S2088" s="41" t="s">
        <v>225</v>
      </c>
      <c r="T2088" s="41" t="s">
        <v>221</v>
      </c>
      <c r="U2088" s="40" t="s">
        <v>2237</v>
      </c>
      <c r="V2088" s="40" t="s">
        <v>2091</v>
      </c>
      <c r="W2088" s="40" t="s">
        <v>2573</v>
      </c>
      <c r="X2088" s="40" t="s">
        <v>229</v>
      </c>
      <c r="Y2088" s="40" t="s">
        <v>230</v>
      </c>
      <c r="Z2088" s="40" t="s">
        <v>2576</v>
      </c>
      <c r="AA2088" s="59">
        <v>92400000</v>
      </c>
      <c r="AB2088" s="59">
        <v>0</v>
      </c>
      <c r="AC2088" s="59">
        <v>0</v>
      </c>
      <c r="AD2088" s="59">
        <v>7700000</v>
      </c>
      <c r="AE2088" s="59">
        <v>0</v>
      </c>
      <c r="AF2088" s="59">
        <v>7700000</v>
      </c>
      <c r="AG2088" s="59">
        <v>0</v>
      </c>
      <c r="AH2088" s="59">
        <v>7700000</v>
      </c>
      <c r="AI2088" s="59">
        <v>0</v>
      </c>
      <c r="AJ2088" s="59">
        <v>7700000</v>
      </c>
      <c r="AK2088" s="59">
        <v>0</v>
      </c>
      <c r="AL2088" s="59">
        <v>7700000</v>
      </c>
      <c r="AM2088" s="59">
        <v>0</v>
      </c>
      <c r="AN2088" s="59">
        <v>7700000</v>
      </c>
      <c r="AO2088" s="59">
        <v>0</v>
      </c>
      <c r="AP2088" s="59">
        <v>7700000</v>
      </c>
      <c r="AQ2088" s="59">
        <v>0</v>
      </c>
      <c r="AR2088" s="59">
        <v>7700000</v>
      </c>
      <c r="AS2088" s="59">
        <v>0</v>
      </c>
      <c r="AT2088" s="59">
        <v>7700000</v>
      </c>
      <c r="AU2088" s="59">
        <v>0</v>
      </c>
      <c r="AV2088" s="59">
        <v>7700000</v>
      </c>
      <c r="AW2088" s="59">
        <v>0</v>
      </c>
      <c r="AX2088" s="59">
        <v>15400000</v>
      </c>
      <c r="AY2088" s="2">
        <v>0</v>
      </c>
      <c r="AZ2088" s="12" t="str">
        <f t="shared" si="243"/>
        <v>OK</v>
      </c>
      <c r="BA2088" s="12" t="str">
        <f t="shared" si="244"/>
        <v>OK</v>
      </c>
      <c r="BB2088" s="6">
        <f t="shared" si="245"/>
        <v>0</v>
      </c>
      <c r="BC2088" s="13">
        <f t="shared" si="246"/>
        <v>92400000</v>
      </c>
      <c r="BD2088" s="13">
        <f t="shared" si="247"/>
        <v>92400000</v>
      </c>
      <c r="BE2088" s="6">
        <f t="shared" si="248"/>
        <v>0</v>
      </c>
      <c r="BF2088" s="6">
        <f t="shared" si="249"/>
        <v>0</v>
      </c>
    </row>
    <row r="2089" spans="2:58" ht="114" x14ac:dyDescent="0.25">
      <c r="B2089" s="39" t="s">
        <v>2591</v>
      </c>
      <c r="C2089" s="39" t="s">
        <v>2088</v>
      </c>
      <c r="D2089" s="39" t="s">
        <v>37</v>
      </c>
      <c r="E2089" s="40" t="s">
        <v>2430</v>
      </c>
      <c r="F2089" s="40" t="s">
        <v>2431</v>
      </c>
      <c r="G2089" s="40" t="s">
        <v>41</v>
      </c>
      <c r="H2089" s="40">
        <v>86101610</v>
      </c>
      <c r="I2089" s="40" t="s">
        <v>8172</v>
      </c>
      <c r="J2089" s="40" t="s">
        <v>221</v>
      </c>
      <c r="K2089" s="40" t="s">
        <v>2575</v>
      </c>
      <c r="L2089" s="41" t="s">
        <v>153</v>
      </c>
      <c r="M2089" s="41" t="s">
        <v>153</v>
      </c>
      <c r="N2089" s="41">
        <v>12</v>
      </c>
      <c r="O2089" s="41" t="s">
        <v>223</v>
      </c>
      <c r="P2089" s="41" t="s">
        <v>224</v>
      </c>
      <c r="Q2089" s="58">
        <v>92400000</v>
      </c>
      <c r="R2089" s="58">
        <v>92400000</v>
      </c>
      <c r="S2089" s="41" t="s">
        <v>225</v>
      </c>
      <c r="T2089" s="41" t="s">
        <v>221</v>
      </c>
      <c r="U2089" s="40" t="s">
        <v>2237</v>
      </c>
      <c r="V2089" s="40" t="s">
        <v>2091</v>
      </c>
      <c r="W2089" s="40" t="s">
        <v>2573</v>
      </c>
      <c r="X2089" s="40" t="s">
        <v>229</v>
      </c>
      <c r="Y2089" s="40" t="s">
        <v>230</v>
      </c>
      <c r="Z2089" s="40" t="s">
        <v>2576</v>
      </c>
      <c r="AA2089" s="59">
        <v>92400000</v>
      </c>
      <c r="AB2089" s="59">
        <v>0</v>
      </c>
      <c r="AC2089" s="59">
        <v>0</v>
      </c>
      <c r="AD2089" s="59">
        <v>7700000</v>
      </c>
      <c r="AE2089" s="59">
        <v>0</v>
      </c>
      <c r="AF2089" s="59">
        <v>7700000</v>
      </c>
      <c r="AG2089" s="59">
        <v>0</v>
      </c>
      <c r="AH2089" s="59">
        <v>7700000</v>
      </c>
      <c r="AI2089" s="59">
        <v>0</v>
      </c>
      <c r="AJ2089" s="59">
        <v>7700000</v>
      </c>
      <c r="AK2089" s="59">
        <v>0</v>
      </c>
      <c r="AL2089" s="59">
        <v>7700000</v>
      </c>
      <c r="AM2089" s="59">
        <v>0</v>
      </c>
      <c r="AN2089" s="59">
        <v>7700000</v>
      </c>
      <c r="AO2089" s="59">
        <v>0</v>
      </c>
      <c r="AP2089" s="59">
        <v>7700000</v>
      </c>
      <c r="AQ2089" s="59">
        <v>0</v>
      </c>
      <c r="AR2089" s="59">
        <v>7700000</v>
      </c>
      <c r="AS2089" s="59">
        <v>0</v>
      </c>
      <c r="AT2089" s="59">
        <v>7700000</v>
      </c>
      <c r="AU2089" s="59">
        <v>0</v>
      </c>
      <c r="AV2089" s="59">
        <v>7700000</v>
      </c>
      <c r="AW2089" s="59">
        <v>0</v>
      </c>
      <c r="AX2089" s="59">
        <v>15400000</v>
      </c>
      <c r="AY2089" s="2">
        <v>0</v>
      </c>
      <c r="AZ2089" s="12" t="str">
        <f t="shared" si="243"/>
        <v>OK</v>
      </c>
      <c r="BA2089" s="12" t="str">
        <f t="shared" si="244"/>
        <v>OK</v>
      </c>
      <c r="BB2089" s="6">
        <f t="shared" si="245"/>
        <v>0</v>
      </c>
      <c r="BC2089" s="13">
        <f t="shared" si="246"/>
        <v>92400000</v>
      </c>
      <c r="BD2089" s="13">
        <f t="shared" si="247"/>
        <v>92400000</v>
      </c>
      <c r="BE2089" s="6">
        <f t="shared" si="248"/>
        <v>0</v>
      </c>
      <c r="BF2089" s="6">
        <f t="shared" si="249"/>
        <v>0</v>
      </c>
    </row>
    <row r="2090" spans="2:58" ht="114" x14ac:dyDescent="0.25">
      <c r="B2090" s="39" t="s">
        <v>2592</v>
      </c>
      <c r="C2090" s="39" t="s">
        <v>2088</v>
      </c>
      <c r="D2090" s="39" t="s">
        <v>37</v>
      </c>
      <c r="E2090" s="40" t="s">
        <v>2430</v>
      </c>
      <c r="F2090" s="40" t="s">
        <v>2431</v>
      </c>
      <c r="G2090" s="40" t="s">
        <v>41</v>
      </c>
      <c r="H2090" s="40">
        <v>86101610</v>
      </c>
      <c r="I2090" s="40" t="s">
        <v>8172</v>
      </c>
      <c r="J2090" s="40" t="s">
        <v>221</v>
      </c>
      <c r="K2090" s="40" t="s">
        <v>2575</v>
      </c>
      <c r="L2090" s="41" t="s">
        <v>153</v>
      </c>
      <c r="M2090" s="41" t="s">
        <v>153</v>
      </c>
      <c r="N2090" s="41">
        <v>12</v>
      </c>
      <c r="O2090" s="41" t="s">
        <v>223</v>
      </c>
      <c r="P2090" s="41" t="s">
        <v>224</v>
      </c>
      <c r="Q2090" s="58">
        <v>92400000</v>
      </c>
      <c r="R2090" s="58">
        <v>92400000</v>
      </c>
      <c r="S2090" s="41" t="s">
        <v>225</v>
      </c>
      <c r="T2090" s="41" t="s">
        <v>221</v>
      </c>
      <c r="U2090" s="40" t="s">
        <v>2237</v>
      </c>
      <c r="V2090" s="40" t="s">
        <v>2091</v>
      </c>
      <c r="W2090" s="40" t="s">
        <v>2573</v>
      </c>
      <c r="X2090" s="40" t="s">
        <v>229</v>
      </c>
      <c r="Y2090" s="40" t="s">
        <v>230</v>
      </c>
      <c r="Z2090" s="40" t="s">
        <v>2576</v>
      </c>
      <c r="AA2090" s="59">
        <v>92400000</v>
      </c>
      <c r="AB2090" s="59">
        <v>0</v>
      </c>
      <c r="AC2090" s="59">
        <v>0</v>
      </c>
      <c r="AD2090" s="59">
        <v>7700000</v>
      </c>
      <c r="AE2090" s="59">
        <v>0</v>
      </c>
      <c r="AF2090" s="59">
        <v>7700000</v>
      </c>
      <c r="AG2090" s="59">
        <v>0</v>
      </c>
      <c r="AH2090" s="59">
        <v>7700000</v>
      </c>
      <c r="AI2090" s="59">
        <v>0</v>
      </c>
      <c r="AJ2090" s="59">
        <v>7700000</v>
      </c>
      <c r="AK2090" s="59">
        <v>0</v>
      </c>
      <c r="AL2090" s="59">
        <v>7700000</v>
      </c>
      <c r="AM2090" s="59">
        <v>0</v>
      </c>
      <c r="AN2090" s="59">
        <v>7700000</v>
      </c>
      <c r="AO2090" s="59">
        <v>0</v>
      </c>
      <c r="AP2090" s="59">
        <v>7700000</v>
      </c>
      <c r="AQ2090" s="59">
        <v>0</v>
      </c>
      <c r="AR2090" s="59">
        <v>7700000</v>
      </c>
      <c r="AS2090" s="59">
        <v>0</v>
      </c>
      <c r="AT2090" s="59">
        <v>7700000</v>
      </c>
      <c r="AU2090" s="59">
        <v>0</v>
      </c>
      <c r="AV2090" s="59">
        <v>7700000</v>
      </c>
      <c r="AW2090" s="59">
        <v>0</v>
      </c>
      <c r="AX2090" s="59">
        <v>15400000</v>
      </c>
      <c r="AY2090" s="2">
        <v>0</v>
      </c>
      <c r="AZ2090" s="12" t="str">
        <f t="shared" si="243"/>
        <v>OK</v>
      </c>
      <c r="BA2090" s="12" t="str">
        <f t="shared" si="244"/>
        <v>OK</v>
      </c>
      <c r="BB2090" s="6">
        <f t="shared" si="245"/>
        <v>0</v>
      </c>
      <c r="BC2090" s="13">
        <f t="shared" si="246"/>
        <v>92400000</v>
      </c>
      <c r="BD2090" s="13">
        <f t="shared" si="247"/>
        <v>92400000</v>
      </c>
      <c r="BE2090" s="6">
        <f t="shared" si="248"/>
        <v>0</v>
      </c>
      <c r="BF2090" s="6">
        <f t="shared" si="249"/>
        <v>0</v>
      </c>
    </row>
    <row r="2091" spans="2:58" ht="114" x14ac:dyDescent="0.25">
      <c r="B2091" s="39" t="s">
        <v>2593</v>
      </c>
      <c r="C2091" s="39" t="s">
        <v>2088</v>
      </c>
      <c r="D2091" s="39" t="s">
        <v>37</v>
      </c>
      <c r="E2091" s="40" t="s">
        <v>2430</v>
      </c>
      <c r="F2091" s="40" t="s">
        <v>2431</v>
      </c>
      <c r="G2091" s="40" t="s">
        <v>41</v>
      </c>
      <c r="H2091" s="40">
        <v>86101610</v>
      </c>
      <c r="I2091" s="40" t="s">
        <v>8172</v>
      </c>
      <c r="J2091" s="40" t="s">
        <v>221</v>
      </c>
      <c r="K2091" s="40" t="s">
        <v>2575</v>
      </c>
      <c r="L2091" s="41" t="s">
        <v>153</v>
      </c>
      <c r="M2091" s="41" t="s">
        <v>153</v>
      </c>
      <c r="N2091" s="41">
        <v>12</v>
      </c>
      <c r="O2091" s="41" t="s">
        <v>223</v>
      </c>
      <c r="P2091" s="41" t="s">
        <v>224</v>
      </c>
      <c r="Q2091" s="58">
        <v>92400000</v>
      </c>
      <c r="R2091" s="58">
        <v>92400000</v>
      </c>
      <c r="S2091" s="41" t="s">
        <v>225</v>
      </c>
      <c r="T2091" s="41" t="s">
        <v>221</v>
      </c>
      <c r="U2091" s="40" t="s">
        <v>2237</v>
      </c>
      <c r="V2091" s="40" t="s">
        <v>2091</v>
      </c>
      <c r="W2091" s="40" t="s">
        <v>2573</v>
      </c>
      <c r="X2091" s="40" t="s">
        <v>229</v>
      </c>
      <c r="Y2091" s="40" t="s">
        <v>230</v>
      </c>
      <c r="Z2091" s="40" t="s">
        <v>2576</v>
      </c>
      <c r="AA2091" s="59">
        <v>92400000</v>
      </c>
      <c r="AB2091" s="59">
        <v>0</v>
      </c>
      <c r="AC2091" s="59">
        <v>0</v>
      </c>
      <c r="AD2091" s="59">
        <v>7700000</v>
      </c>
      <c r="AE2091" s="59">
        <v>0</v>
      </c>
      <c r="AF2091" s="59">
        <v>7700000</v>
      </c>
      <c r="AG2091" s="59">
        <v>0</v>
      </c>
      <c r="AH2091" s="59">
        <v>7700000</v>
      </c>
      <c r="AI2091" s="59">
        <v>0</v>
      </c>
      <c r="AJ2091" s="59">
        <v>7700000</v>
      </c>
      <c r="AK2091" s="59">
        <v>0</v>
      </c>
      <c r="AL2091" s="59">
        <v>7700000</v>
      </c>
      <c r="AM2091" s="59">
        <v>0</v>
      </c>
      <c r="AN2091" s="59">
        <v>7700000</v>
      </c>
      <c r="AO2091" s="59">
        <v>0</v>
      </c>
      <c r="AP2091" s="59">
        <v>7700000</v>
      </c>
      <c r="AQ2091" s="59">
        <v>0</v>
      </c>
      <c r="AR2091" s="59">
        <v>7700000</v>
      </c>
      <c r="AS2091" s="59">
        <v>0</v>
      </c>
      <c r="AT2091" s="59">
        <v>7700000</v>
      </c>
      <c r="AU2091" s="59">
        <v>0</v>
      </c>
      <c r="AV2091" s="59">
        <v>7700000</v>
      </c>
      <c r="AW2091" s="59">
        <v>0</v>
      </c>
      <c r="AX2091" s="59">
        <v>15400000</v>
      </c>
      <c r="AY2091" s="2">
        <v>0</v>
      </c>
      <c r="AZ2091" s="12" t="str">
        <f t="shared" si="243"/>
        <v>OK</v>
      </c>
      <c r="BA2091" s="12" t="str">
        <f t="shared" si="244"/>
        <v>OK</v>
      </c>
      <c r="BB2091" s="6">
        <f t="shared" si="245"/>
        <v>0</v>
      </c>
      <c r="BC2091" s="13">
        <f t="shared" si="246"/>
        <v>92400000</v>
      </c>
      <c r="BD2091" s="13">
        <f t="shared" si="247"/>
        <v>92400000</v>
      </c>
      <c r="BE2091" s="6">
        <f t="shared" si="248"/>
        <v>0</v>
      </c>
      <c r="BF2091" s="6">
        <f t="shared" si="249"/>
        <v>0</v>
      </c>
    </row>
    <row r="2092" spans="2:58" ht="114" x14ac:dyDescent="0.25">
      <c r="B2092" s="39" t="s">
        <v>2594</v>
      </c>
      <c r="C2092" s="39" t="s">
        <v>2088</v>
      </c>
      <c r="D2092" s="39" t="s">
        <v>37</v>
      </c>
      <c r="E2092" s="40" t="s">
        <v>2430</v>
      </c>
      <c r="F2092" s="40" t="s">
        <v>2431</v>
      </c>
      <c r="G2092" s="40" t="s">
        <v>41</v>
      </c>
      <c r="H2092" s="40">
        <v>86101610</v>
      </c>
      <c r="I2092" s="40" t="s">
        <v>8172</v>
      </c>
      <c r="J2092" s="40" t="s">
        <v>221</v>
      </c>
      <c r="K2092" s="40" t="s">
        <v>2575</v>
      </c>
      <c r="L2092" s="41" t="s">
        <v>153</v>
      </c>
      <c r="M2092" s="41" t="s">
        <v>153</v>
      </c>
      <c r="N2092" s="41">
        <v>12</v>
      </c>
      <c r="O2092" s="41" t="s">
        <v>223</v>
      </c>
      <c r="P2092" s="41" t="s">
        <v>224</v>
      </c>
      <c r="Q2092" s="58">
        <v>92400000</v>
      </c>
      <c r="R2092" s="58">
        <v>92400000</v>
      </c>
      <c r="S2092" s="41" t="s">
        <v>225</v>
      </c>
      <c r="T2092" s="41" t="s">
        <v>221</v>
      </c>
      <c r="U2092" s="40" t="s">
        <v>2237</v>
      </c>
      <c r="V2092" s="40" t="s">
        <v>2091</v>
      </c>
      <c r="W2092" s="40" t="s">
        <v>2573</v>
      </c>
      <c r="X2092" s="40" t="s">
        <v>229</v>
      </c>
      <c r="Y2092" s="40" t="s">
        <v>230</v>
      </c>
      <c r="Z2092" s="40" t="s">
        <v>2576</v>
      </c>
      <c r="AA2092" s="59">
        <v>92400000</v>
      </c>
      <c r="AB2092" s="59">
        <v>0</v>
      </c>
      <c r="AC2092" s="59">
        <v>0</v>
      </c>
      <c r="AD2092" s="59">
        <v>7700000</v>
      </c>
      <c r="AE2092" s="59">
        <v>0</v>
      </c>
      <c r="AF2092" s="59">
        <v>7700000</v>
      </c>
      <c r="AG2092" s="59">
        <v>0</v>
      </c>
      <c r="AH2092" s="59">
        <v>7700000</v>
      </c>
      <c r="AI2092" s="59">
        <v>0</v>
      </c>
      <c r="AJ2092" s="59">
        <v>7700000</v>
      </c>
      <c r="AK2092" s="59">
        <v>0</v>
      </c>
      <c r="AL2092" s="59">
        <v>7700000</v>
      </c>
      <c r="AM2092" s="59">
        <v>0</v>
      </c>
      <c r="AN2092" s="59">
        <v>7700000</v>
      </c>
      <c r="AO2092" s="59">
        <v>0</v>
      </c>
      <c r="AP2092" s="59">
        <v>7700000</v>
      </c>
      <c r="AQ2092" s="59">
        <v>0</v>
      </c>
      <c r="AR2092" s="59">
        <v>7700000</v>
      </c>
      <c r="AS2092" s="59">
        <v>0</v>
      </c>
      <c r="AT2092" s="59">
        <v>7700000</v>
      </c>
      <c r="AU2092" s="59">
        <v>0</v>
      </c>
      <c r="AV2092" s="59">
        <v>7700000</v>
      </c>
      <c r="AW2092" s="59">
        <v>0</v>
      </c>
      <c r="AX2092" s="59">
        <v>15400000</v>
      </c>
      <c r="AY2092" s="2">
        <v>0</v>
      </c>
      <c r="AZ2092" s="12" t="str">
        <f t="shared" si="243"/>
        <v>OK</v>
      </c>
      <c r="BA2092" s="12" t="str">
        <f t="shared" si="244"/>
        <v>OK</v>
      </c>
      <c r="BB2092" s="6">
        <f t="shared" si="245"/>
        <v>0</v>
      </c>
      <c r="BC2092" s="13">
        <f t="shared" si="246"/>
        <v>92400000</v>
      </c>
      <c r="BD2092" s="13">
        <f t="shared" si="247"/>
        <v>92400000</v>
      </c>
      <c r="BE2092" s="6">
        <f t="shared" si="248"/>
        <v>0</v>
      </c>
      <c r="BF2092" s="6">
        <f t="shared" si="249"/>
        <v>0</v>
      </c>
    </row>
    <row r="2093" spans="2:58" ht="114" x14ac:dyDescent="0.25">
      <c r="B2093" s="39" t="s">
        <v>2595</v>
      </c>
      <c r="C2093" s="39" t="s">
        <v>2088</v>
      </c>
      <c r="D2093" s="39" t="s">
        <v>37</v>
      </c>
      <c r="E2093" s="40" t="s">
        <v>2430</v>
      </c>
      <c r="F2093" s="40" t="s">
        <v>2431</v>
      </c>
      <c r="G2093" s="40" t="s">
        <v>41</v>
      </c>
      <c r="H2093" s="40">
        <v>86101610</v>
      </c>
      <c r="I2093" s="40" t="s">
        <v>8172</v>
      </c>
      <c r="J2093" s="40" t="s">
        <v>221</v>
      </c>
      <c r="K2093" s="40" t="s">
        <v>2575</v>
      </c>
      <c r="L2093" s="41" t="s">
        <v>153</v>
      </c>
      <c r="M2093" s="41" t="s">
        <v>153</v>
      </c>
      <c r="N2093" s="41">
        <v>12</v>
      </c>
      <c r="O2093" s="41" t="s">
        <v>223</v>
      </c>
      <c r="P2093" s="41" t="s">
        <v>224</v>
      </c>
      <c r="Q2093" s="58">
        <v>92400000</v>
      </c>
      <c r="R2093" s="58">
        <v>92400000</v>
      </c>
      <c r="S2093" s="41" t="s">
        <v>225</v>
      </c>
      <c r="T2093" s="41" t="s">
        <v>221</v>
      </c>
      <c r="U2093" s="40" t="s">
        <v>2237</v>
      </c>
      <c r="V2093" s="40" t="s">
        <v>2091</v>
      </c>
      <c r="W2093" s="40" t="s">
        <v>2573</v>
      </c>
      <c r="X2093" s="40" t="s">
        <v>229</v>
      </c>
      <c r="Y2093" s="40" t="s">
        <v>230</v>
      </c>
      <c r="Z2093" s="40" t="s">
        <v>2576</v>
      </c>
      <c r="AA2093" s="59">
        <v>92400000</v>
      </c>
      <c r="AB2093" s="59">
        <v>0</v>
      </c>
      <c r="AC2093" s="59">
        <v>0</v>
      </c>
      <c r="AD2093" s="59">
        <v>7700000</v>
      </c>
      <c r="AE2093" s="59">
        <v>0</v>
      </c>
      <c r="AF2093" s="59">
        <v>7700000</v>
      </c>
      <c r="AG2093" s="59">
        <v>0</v>
      </c>
      <c r="AH2093" s="59">
        <v>7700000</v>
      </c>
      <c r="AI2093" s="59">
        <v>0</v>
      </c>
      <c r="AJ2093" s="59">
        <v>7700000</v>
      </c>
      <c r="AK2093" s="59">
        <v>0</v>
      </c>
      <c r="AL2093" s="59">
        <v>7700000</v>
      </c>
      <c r="AM2093" s="59">
        <v>0</v>
      </c>
      <c r="AN2093" s="59">
        <v>7700000</v>
      </c>
      <c r="AO2093" s="59">
        <v>0</v>
      </c>
      <c r="AP2093" s="59">
        <v>7700000</v>
      </c>
      <c r="AQ2093" s="59">
        <v>0</v>
      </c>
      <c r="AR2093" s="59">
        <v>7700000</v>
      </c>
      <c r="AS2093" s="59">
        <v>0</v>
      </c>
      <c r="AT2093" s="59">
        <v>7700000</v>
      </c>
      <c r="AU2093" s="59">
        <v>0</v>
      </c>
      <c r="AV2093" s="59">
        <v>7700000</v>
      </c>
      <c r="AW2093" s="59">
        <v>0</v>
      </c>
      <c r="AX2093" s="59">
        <v>15400000</v>
      </c>
      <c r="AY2093" s="2">
        <v>0</v>
      </c>
      <c r="AZ2093" s="12" t="str">
        <f t="shared" si="243"/>
        <v>OK</v>
      </c>
      <c r="BA2093" s="12" t="str">
        <f t="shared" si="244"/>
        <v>OK</v>
      </c>
      <c r="BB2093" s="6">
        <f t="shared" si="245"/>
        <v>0</v>
      </c>
      <c r="BC2093" s="13">
        <f t="shared" si="246"/>
        <v>92400000</v>
      </c>
      <c r="BD2093" s="13">
        <f t="shared" si="247"/>
        <v>92400000</v>
      </c>
      <c r="BE2093" s="6">
        <f t="shared" si="248"/>
        <v>0</v>
      </c>
      <c r="BF2093" s="6">
        <f t="shared" si="249"/>
        <v>0</v>
      </c>
    </row>
    <row r="2094" spans="2:58" ht="128.25" x14ac:dyDescent="0.25">
      <c r="B2094" s="39" t="s">
        <v>2596</v>
      </c>
      <c r="C2094" s="39" t="s">
        <v>2088</v>
      </c>
      <c r="D2094" s="39" t="s">
        <v>37</v>
      </c>
      <c r="E2094" s="40" t="s">
        <v>2430</v>
      </c>
      <c r="F2094" s="40" t="s">
        <v>2431</v>
      </c>
      <c r="G2094" s="40" t="s">
        <v>41</v>
      </c>
      <c r="H2094" s="40">
        <v>86101610</v>
      </c>
      <c r="I2094" s="40" t="s">
        <v>8172</v>
      </c>
      <c r="J2094" s="40" t="s">
        <v>221</v>
      </c>
      <c r="K2094" s="40" t="s">
        <v>2597</v>
      </c>
      <c r="L2094" s="41" t="s">
        <v>153</v>
      </c>
      <c r="M2094" s="41" t="s">
        <v>153</v>
      </c>
      <c r="N2094" s="41">
        <v>12</v>
      </c>
      <c r="O2094" s="41" t="s">
        <v>223</v>
      </c>
      <c r="P2094" s="41" t="s">
        <v>224</v>
      </c>
      <c r="Q2094" s="58">
        <v>92400000</v>
      </c>
      <c r="R2094" s="58">
        <v>92400000</v>
      </c>
      <c r="S2094" s="41" t="s">
        <v>225</v>
      </c>
      <c r="T2094" s="41" t="s">
        <v>221</v>
      </c>
      <c r="U2094" s="40" t="s">
        <v>2237</v>
      </c>
      <c r="V2094" s="40" t="s">
        <v>2091</v>
      </c>
      <c r="W2094" s="40" t="s">
        <v>2573</v>
      </c>
      <c r="X2094" s="40" t="s">
        <v>229</v>
      </c>
      <c r="Y2094" s="40" t="s">
        <v>230</v>
      </c>
      <c r="Z2094" s="40" t="s">
        <v>2228</v>
      </c>
      <c r="AA2094" s="59">
        <v>92400000</v>
      </c>
      <c r="AB2094" s="59">
        <v>0</v>
      </c>
      <c r="AC2094" s="59">
        <v>0</v>
      </c>
      <c r="AD2094" s="59">
        <v>7700000</v>
      </c>
      <c r="AE2094" s="59">
        <v>0</v>
      </c>
      <c r="AF2094" s="59">
        <v>7700000</v>
      </c>
      <c r="AG2094" s="59">
        <v>0</v>
      </c>
      <c r="AH2094" s="59">
        <v>7700000</v>
      </c>
      <c r="AI2094" s="59">
        <v>0</v>
      </c>
      <c r="AJ2094" s="59">
        <v>7700000</v>
      </c>
      <c r="AK2094" s="59">
        <v>0</v>
      </c>
      <c r="AL2094" s="59">
        <v>7700000</v>
      </c>
      <c r="AM2094" s="59">
        <v>0</v>
      </c>
      <c r="AN2094" s="59">
        <v>7700000</v>
      </c>
      <c r="AO2094" s="59">
        <v>0</v>
      </c>
      <c r="AP2094" s="59">
        <v>7700000</v>
      </c>
      <c r="AQ2094" s="59">
        <v>0</v>
      </c>
      <c r="AR2094" s="59">
        <v>7700000</v>
      </c>
      <c r="AS2094" s="59">
        <v>0</v>
      </c>
      <c r="AT2094" s="59">
        <v>7700000</v>
      </c>
      <c r="AU2094" s="59">
        <v>0</v>
      </c>
      <c r="AV2094" s="59">
        <v>7700000</v>
      </c>
      <c r="AW2094" s="59">
        <v>0</v>
      </c>
      <c r="AX2094" s="59">
        <v>15400000</v>
      </c>
      <c r="AY2094" s="2">
        <v>0</v>
      </c>
      <c r="AZ2094" s="12" t="str">
        <f t="shared" si="243"/>
        <v>OK</v>
      </c>
      <c r="BA2094" s="12" t="str">
        <f t="shared" si="244"/>
        <v>OK</v>
      </c>
      <c r="BB2094" s="6">
        <f t="shared" si="245"/>
        <v>0</v>
      </c>
      <c r="BC2094" s="13">
        <f t="shared" si="246"/>
        <v>92400000</v>
      </c>
      <c r="BD2094" s="13">
        <f t="shared" si="247"/>
        <v>92400000</v>
      </c>
      <c r="BE2094" s="6">
        <f t="shared" si="248"/>
        <v>0</v>
      </c>
      <c r="BF2094" s="6">
        <f t="shared" si="249"/>
        <v>0</v>
      </c>
    </row>
    <row r="2095" spans="2:58" ht="128.25" x14ac:dyDescent="0.25">
      <c r="B2095" s="39" t="s">
        <v>2598</v>
      </c>
      <c r="C2095" s="39" t="s">
        <v>2088</v>
      </c>
      <c r="D2095" s="39" t="s">
        <v>37</v>
      </c>
      <c r="E2095" s="40" t="s">
        <v>2430</v>
      </c>
      <c r="F2095" s="40" t="s">
        <v>2431</v>
      </c>
      <c r="G2095" s="40" t="s">
        <v>41</v>
      </c>
      <c r="H2095" s="40">
        <v>86101610</v>
      </c>
      <c r="I2095" s="40" t="s">
        <v>8172</v>
      </c>
      <c r="J2095" s="40" t="s">
        <v>221</v>
      </c>
      <c r="K2095" s="40" t="s">
        <v>2597</v>
      </c>
      <c r="L2095" s="41" t="s">
        <v>153</v>
      </c>
      <c r="M2095" s="41" t="s">
        <v>153</v>
      </c>
      <c r="N2095" s="41">
        <v>12</v>
      </c>
      <c r="O2095" s="41" t="s">
        <v>223</v>
      </c>
      <c r="P2095" s="41" t="s">
        <v>224</v>
      </c>
      <c r="Q2095" s="58">
        <v>92400000</v>
      </c>
      <c r="R2095" s="58">
        <v>92400000</v>
      </c>
      <c r="S2095" s="41" t="s">
        <v>225</v>
      </c>
      <c r="T2095" s="41" t="s">
        <v>221</v>
      </c>
      <c r="U2095" s="40" t="s">
        <v>2237</v>
      </c>
      <c r="V2095" s="40" t="s">
        <v>2091</v>
      </c>
      <c r="W2095" s="40" t="s">
        <v>2573</v>
      </c>
      <c r="X2095" s="40" t="s">
        <v>229</v>
      </c>
      <c r="Y2095" s="40" t="s">
        <v>230</v>
      </c>
      <c r="Z2095" s="40" t="s">
        <v>2228</v>
      </c>
      <c r="AA2095" s="59">
        <v>92400000</v>
      </c>
      <c r="AB2095" s="59">
        <v>0</v>
      </c>
      <c r="AC2095" s="59">
        <v>0</v>
      </c>
      <c r="AD2095" s="59">
        <v>7700000</v>
      </c>
      <c r="AE2095" s="59">
        <v>0</v>
      </c>
      <c r="AF2095" s="59">
        <v>7700000</v>
      </c>
      <c r="AG2095" s="59">
        <v>0</v>
      </c>
      <c r="AH2095" s="59">
        <v>7700000</v>
      </c>
      <c r="AI2095" s="59">
        <v>0</v>
      </c>
      <c r="AJ2095" s="59">
        <v>7700000</v>
      </c>
      <c r="AK2095" s="59">
        <v>0</v>
      </c>
      <c r="AL2095" s="59">
        <v>7700000</v>
      </c>
      <c r="AM2095" s="59">
        <v>0</v>
      </c>
      <c r="AN2095" s="59">
        <v>7700000</v>
      </c>
      <c r="AO2095" s="59">
        <v>0</v>
      </c>
      <c r="AP2095" s="59">
        <v>7700000</v>
      </c>
      <c r="AQ2095" s="59">
        <v>0</v>
      </c>
      <c r="AR2095" s="59">
        <v>7700000</v>
      </c>
      <c r="AS2095" s="59">
        <v>0</v>
      </c>
      <c r="AT2095" s="59">
        <v>7700000</v>
      </c>
      <c r="AU2095" s="59">
        <v>0</v>
      </c>
      <c r="AV2095" s="59">
        <v>7700000</v>
      </c>
      <c r="AW2095" s="59">
        <v>0</v>
      </c>
      <c r="AX2095" s="59">
        <v>15400000</v>
      </c>
      <c r="AY2095" s="2">
        <v>0</v>
      </c>
      <c r="AZ2095" s="12" t="str">
        <f t="shared" ref="AZ2095:AZ2158" si="250">IF(OR($R2095&lt;&gt;"",SUM(AA2095:AX2095)&lt;&gt;0),IF(R2095=BC2095,"OK",IF(R2095&gt;BC2095,"Valor estimado supera a Compromisos en "&amp;DOLLAR(R2095-BC2095),"Compromisos superan al Valor estimado en "&amp;DOLLAR(BC2095-R2095))),"")</f>
        <v>OK</v>
      </c>
      <c r="BA2095" s="12" t="str">
        <f t="shared" ref="BA2095:BA2158" si="251">IF(OR($R2095&lt;&gt;"",SUM(AA2095:AX2095)&lt;&gt;0),IF(R2095=BD2095,"OK",IF(R2095&gt;BD2095,"Valor estimado supera a Obligaciones en "&amp;DOLLAR(R2095-BD2095),"Obligaciones superan al Valor estimado en "&amp;DOLLAR(BD2095-R2095))),"")</f>
        <v>OK</v>
      </c>
      <c r="BB2095" s="6">
        <f t="shared" ref="BB2095:BB2158" si="252">+IF(B2095&lt;&gt;"",COUNTBLANK(E2095:AX2095),0)</f>
        <v>0</v>
      </c>
      <c r="BC2095" s="13">
        <f t="shared" ref="BC2095:BC2158" si="253">+SUM(AA2095,AC2095,AE2095,AG2095,AI2095,AK2095,AM2095,AO2095,AQ2095,AS2095,AU2095,AW2095)</f>
        <v>92400000</v>
      </c>
      <c r="BD2095" s="13">
        <f t="shared" ref="BD2095:BD2158" si="254">+SUM(AB2095,AD2095,AF2095,AH2095,AJ2095,AL2095,AN2095,AP2095,AR2095,AT2095,AV2095,AX2095)</f>
        <v>92400000</v>
      </c>
      <c r="BE2095" s="6">
        <f t="shared" ref="BE2095:BE2158" si="255">+IF(OR(AZ2095="ok",AZ2095=""),0,1)</f>
        <v>0</v>
      </c>
      <c r="BF2095" s="6">
        <f t="shared" ref="BF2095:BF2158" si="256">+IF(OR(BA2095="ok",BA2095=""),0,1)</f>
        <v>0</v>
      </c>
    </row>
    <row r="2096" spans="2:58" ht="128.25" x14ac:dyDescent="0.25">
      <c r="B2096" s="39" t="s">
        <v>2599</v>
      </c>
      <c r="C2096" s="39" t="s">
        <v>2088</v>
      </c>
      <c r="D2096" s="39" t="s">
        <v>37</v>
      </c>
      <c r="E2096" s="40" t="s">
        <v>2430</v>
      </c>
      <c r="F2096" s="40" t="s">
        <v>2431</v>
      </c>
      <c r="G2096" s="40" t="s">
        <v>41</v>
      </c>
      <c r="H2096" s="40">
        <v>86101610</v>
      </c>
      <c r="I2096" s="40" t="s">
        <v>8172</v>
      </c>
      <c r="J2096" s="40" t="s">
        <v>221</v>
      </c>
      <c r="K2096" s="40" t="s">
        <v>2597</v>
      </c>
      <c r="L2096" s="41" t="s">
        <v>153</v>
      </c>
      <c r="M2096" s="41" t="s">
        <v>153</v>
      </c>
      <c r="N2096" s="41">
        <v>12</v>
      </c>
      <c r="O2096" s="41" t="s">
        <v>223</v>
      </c>
      <c r="P2096" s="41" t="s">
        <v>224</v>
      </c>
      <c r="Q2096" s="58">
        <v>92400000</v>
      </c>
      <c r="R2096" s="58">
        <v>92400000</v>
      </c>
      <c r="S2096" s="41" t="s">
        <v>225</v>
      </c>
      <c r="T2096" s="41" t="s">
        <v>221</v>
      </c>
      <c r="U2096" s="40" t="s">
        <v>2237</v>
      </c>
      <c r="V2096" s="40" t="s">
        <v>2091</v>
      </c>
      <c r="W2096" s="40" t="s">
        <v>2573</v>
      </c>
      <c r="X2096" s="40" t="s">
        <v>229</v>
      </c>
      <c r="Y2096" s="40" t="s">
        <v>230</v>
      </c>
      <c r="Z2096" s="40" t="s">
        <v>2228</v>
      </c>
      <c r="AA2096" s="59">
        <v>92400000</v>
      </c>
      <c r="AB2096" s="59">
        <v>0</v>
      </c>
      <c r="AC2096" s="59">
        <v>0</v>
      </c>
      <c r="AD2096" s="59">
        <v>7700000</v>
      </c>
      <c r="AE2096" s="59">
        <v>0</v>
      </c>
      <c r="AF2096" s="59">
        <v>7700000</v>
      </c>
      <c r="AG2096" s="59">
        <v>0</v>
      </c>
      <c r="AH2096" s="59">
        <v>7700000</v>
      </c>
      <c r="AI2096" s="59">
        <v>0</v>
      </c>
      <c r="AJ2096" s="59">
        <v>7700000</v>
      </c>
      <c r="AK2096" s="59">
        <v>0</v>
      </c>
      <c r="AL2096" s="59">
        <v>7700000</v>
      </c>
      <c r="AM2096" s="59">
        <v>0</v>
      </c>
      <c r="AN2096" s="59">
        <v>7700000</v>
      </c>
      <c r="AO2096" s="59">
        <v>0</v>
      </c>
      <c r="AP2096" s="59">
        <v>7700000</v>
      </c>
      <c r="AQ2096" s="59">
        <v>0</v>
      </c>
      <c r="AR2096" s="59">
        <v>7700000</v>
      </c>
      <c r="AS2096" s="59">
        <v>0</v>
      </c>
      <c r="AT2096" s="59">
        <v>7700000</v>
      </c>
      <c r="AU2096" s="59">
        <v>0</v>
      </c>
      <c r="AV2096" s="59">
        <v>7700000</v>
      </c>
      <c r="AW2096" s="59">
        <v>0</v>
      </c>
      <c r="AX2096" s="59">
        <v>15400000</v>
      </c>
      <c r="AY2096" s="2">
        <v>0</v>
      </c>
      <c r="AZ2096" s="12" t="str">
        <f t="shared" si="250"/>
        <v>OK</v>
      </c>
      <c r="BA2096" s="12" t="str">
        <f t="shared" si="251"/>
        <v>OK</v>
      </c>
      <c r="BB2096" s="6">
        <f t="shared" si="252"/>
        <v>0</v>
      </c>
      <c r="BC2096" s="13">
        <f t="shared" si="253"/>
        <v>92400000</v>
      </c>
      <c r="BD2096" s="13">
        <f t="shared" si="254"/>
        <v>92400000</v>
      </c>
      <c r="BE2096" s="6">
        <f t="shared" si="255"/>
        <v>0</v>
      </c>
      <c r="BF2096" s="6">
        <f t="shared" si="256"/>
        <v>0</v>
      </c>
    </row>
    <row r="2097" spans="2:58" ht="128.25" x14ac:dyDescent="0.25">
      <c r="B2097" s="39" t="s">
        <v>2600</v>
      </c>
      <c r="C2097" s="39" t="s">
        <v>2088</v>
      </c>
      <c r="D2097" s="39" t="s">
        <v>37</v>
      </c>
      <c r="E2097" s="40" t="s">
        <v>2430</v>
      </c>
      <c r="F2097" s="40" t="s">
        <v>2431</v>
      </c>
      <c r="G2097" s="40" t="s">
        <v>41</v>
      </c>
      <c r="H2097" s="40">
        <v>86101610</v>
      </c>
      <c r="I2097" s="40" t="s">
        <v>8172</v>
      </c>
      <c r="J2097" s="40" t="s">
        <v>221</v>
      </c>
      <c r="K2097" s="40" t="s">
        <v>2597</v>
      </c>
      <c r="L2097" s="41" t="s">
        <v>153</v>
      </c>
      <c r="M2097" s="41" t="s">
        <v>153</v>
      </c>
      <c r="N2097" s="41">
        <v>12</v>
      </c>
      <c r="O2097" s="41" t="s">
        <v>223</v>
      </c>
      <c r="P2097" s="41" t="s">
        <v>224</v>
      </c>
      <c r="Q2097" s="58">
        <v>92400000</v>
      </c>
      <c r="R2097" s="58">
        <v>92400000</v>
      </c>
      <c r="S2097" s="41" t="s">
        <v>225</v>
      </c>
      <c r="T2097" s="41" t="s">
        <v>221</v>
      </c>
      <c r="U2097" s="40" t="s">
        <v>2237</v>
      </c>
      <c r="V2097" s="40" t="s">
        <v>2091</v>
      </c>
      <c r="W2097" s="40" t="s">
        <v>2573</v>
      </c>
      <c r="X2097" s="40" t="s">
        <v>229</v>
      </c>
      <c r="Y2097" s="40" t="s">
        <v>230</v>
      </c>
      <c r="Z2097" s="40" t="s">
        <v>2228</v>
      </c>
      <c r="AA2097" s="59">
        <v>92400000</v>
      </c>
      <c r="AB2097" s="59">
        <v>0</v>
      </c>
      <c r="AC2097" s="59">
        <v>0</v>
      </c>
      <c r="AD2097" s="59">
        <v>7700000</v>
      </c>
      <c r="AE2097" s="59">
        <v>0</v>
      </c>
      <c r="AF2097" s="59">
        <v>7700000</v>
      </c>
      <c r="AG2097" s="59">
        <v>0</v>
      </c>
      <c r="AH2097" s="59">
        <v>7700000</v>
      </c>
      <c r="AI2097" s="59">
        <v>0</v>
      </c>
      <c r="AJ2097" s="59">
        <v>7700000</v>
      </c>
      <c r="AK2097" s="59">
        <v>0</v>
      </c>
      <c r="AL2097" s="59">
        <v>7700000</v>
      </c>
      <c r="AM2097" s="59">
        <v>0</v>
      </c>
      <c r="AN2097" s="59">
        <v>7700000</v>
      </c>
      <c r="AO2097" s="59">
        <v>0</v>
      </c>
      <c r="AP2097" s="59">
        <v>7700000</v>
      </c>
      <c r="AQ2097" s="59">
        <v>0</v>
      </c>
      <c r="AR2097" s="59">
        <v>7700000</v>
      </c>
      <c r="AS2097" s="59">
        <v>0</v>
      </c>
      <c r="AT2097" s="59">
        <v>7700000</v>
      </c>
      <c r="AU2097" s="59">
        <v>0</v>
      </c>
      <c r="AV2097" s="59">
        <v>7700000</v>
      </c>
      <c r="AW2097" s="59">
        <v>0</v>
      </c>
      <c r="AX2097" s="59">
        <v>15400000</v>
      </c>
      <c r="AY2097" s="2">
        <v>0</v>
      </c>
      <c r="AZ2097" s="12" t="str">
        <f t="shared" si="250"/>
        <v>OK</v>
      </c>
      <c r="BA2097" s="12" t="str">
        <f t="shared" si="251"/>
        <v>OK</v>
      </c>
      <c r="BB2097" s="6">
        <f t="shared" si="252"/>
        <v>0</v>
      </c>
      <c r="BC2097" s="13">
        <f t="shared" si="253"/>
        <v>92400000</v>
      </c>
      <c r="BD2097" s="13">
        <f t="shared" si="254"/>
        <v>92400000</v>
      </c>
      <c r="BE2097" s="6">
        <f t="shared" si="255"/>
        <v>0</v>
      </c>
      <c r="BF2097" s="6">
        <f t="shared" si="256"/>
        <v>0</v>
      </c>
    </row>
    <row r="2098" spans="2:58" ht="128.25" x14ac:dyDescent="0.25">
      <c r="B2098" s="39" t="s">
        <v>2601</v>
      </c>
      <c r="C2098" s="39" t="s">
        <v>2088</v>
      </c>
      <c r="D2098" s="39" t="s">
        <v>37</v>
      </c>
      <c r="E2098" s="40" t="s">
        <v>2430</v>
      </c>
      <c r="F2098" s="40" t="s">
        <v>2431</v>
      </c>
      <c r="G2098" s="40" t="s">
        <v>41</v>
      </c>
      <c r="H2098" s="40">
        <v>86101610</v>
      </c>
      <c r="I2098" s="40" t="s">
        <v>8172</v>
      </c>
      <c r="J2098" s="40" t="s">
        <v>221</v>
      </c>
      <c r="K2098" s="40" t="s">
        <v>2597</v>
      </c>
      <c r="L2098" s="41" t="s">
        <v>153</v>
      </c>
      <c r="M2098" s="41" t="s">
        <v>153</v>
      </c>
      <c r="N2098" s="41">
        <v>12</v>
      </c>
      <c r="O2098" s="41" t="s">
        <v>223</v>
      </c>
      <c r="P2098" s="41" t="s">
        <v>224</v>
      </c>
      <c r="Q2098" s="58">
        <v>92400000</v>
      </c>
      <c r="R2098" s="58">
        <v>92400000</v>
      </c>
      <c r="S2098" s="41" t="s">
        <v>225</v>
      </c>
      <c r="T2098" s="41" t="s">
        <v>221</v>
      </c>
      <c r="U2098" s="40" t="s">
        <v>2237</v>
      </c>
      <c r="V2098" s="40" t="s">
        <v>2091</v>
      </c>
      <c r="W2098" s="40" t="s">
        <v>2573</v>
      </c>
      <c r="X2098" s="40" t="s">
        <v>229</v>
      </c>
      <c r="Y2098" s="40" t="s">
        <v>230</v>
      </c>
      <c r="Z2098" s="40" t="s">
        <v>2228</v>
      </c>
      <c r="AA2098" s="59">
        <v>92400000</v>
      </c>
      <c r="AB2098" s="59">
        <v>0</v>
      </c>
      <c r="AC2098" s="59">
        <v>0</v>
      </c>
      <c r="AD2098" s="59">
        <v>7700000</v>
      </c>
      <c r="AE2098" s="59">
        <v>0</v>
      </c>
      <c r="AF2098" s="59">
        <v>7700000</v>
      </c>
      <c r="AG2098" s="59">
        <v>0</v>
      </c>
      <c r="AH2098" s="59">
        <v>7700000</v>
      </c>
      <c r="AI2098" s="59">
        <v>0</v>
      </c>
      <c r="AJ2098" s="59">
        <v>7700000</v>
      </c>
      <c r="AK2098" s="59">
        <v>0</v>
      </c>
      <c r="AL2098" s="59">
        <v>7700000</v>
      </c>
      <c r="AM2098" s="59">
        <v>0</v>
      </c>
      <c r="AN2098" s="59">
        <v>7700000</v>
      </c>
      <c r="AO2098" s="59">
        <v>0</v>
      </c>
      <c r="AP2098" s="59">
        <v>7700000</v>
      </c>
      <c r="AQ2098" s="59">
        <v>0</v>
      </c>
      <c r="AR2098" s="59">
        <v>7700000</v>
      </c>
      <c r="AS2098" s="59">
        <v>0</v>
      </c>
      <c r="AT2098" s="59">
        <v>7700000</v>
      </c>
      <c r="AU2098" s="59">
        <v>0</v>
      </c>
      <c r="AV2098" s="59">
        <v>7700000</v>
      </c>
      <c r="AW2098" s="59">
        <v>0</v>
      </c>
      <c r="AX2098" s="59">
        <v>15400000</v>
      </c>
      <c r="AY2098" s="2">
        <v>0</v>
      </c>
      <c r="AZ2098" s="12" t="str">
        <f t="shared" si="250"/>
        <v>OK</v>
      </c>
      <c r="BA2098" s="12" t="str">
        <f t="shared" si="251"/>
        <v>OK</v>
      </c>
      <c r="BB2098" s="6">
        <f t="shared" si="252"/>
        <v>0</v>
      </c>
      <c r="BC2098" s="13">
        <f t="shared" si="253"/>
        <v>92400000</v>
      </c>
      <c r="BD2098" s="13">
        <f t="shared" si="254"/>
        <v>92400000</v>
      </c>
      <c r="BE2098" s="6">
        <f t="shared" si="255"/>
        <v>0</v>
      </c>
      <c r="BF2098" s="6">
        <f t="shared" si="256"/>
        <v>0</v>
      </c>
    </row>
    <row r="2099" spans="2:58" ht="128.25" x14ac:dyDescent="0.25">
      <c r="B2099" s="39" t="s">
        <v>2602</v>
      </c>
      <c r="C2099" s="39" t="s">
        <v>2088</v>
      </c>
      <c r="D2099" s="39" t="s">
        <v>37</v>
      </c>
      <c r="E2099" s="40" t="s">
        <v>2430</v>
      </c>
      <c r="F2099" s="40" t="s">
        <v>2431</v>
      </c>
      <c r="G2099" s="40" t="s">
        <v>41</v>
      </c>
      <c r="H2099" s="40">
        <v>86101610</v>
      </c>
      <c r="I2099" s="40" t="s">
        <v>8172</v>
      </c>
      <c r="J2099" s="40" t="s">
        <v>221</v>
      </c>
      <c r="K2099" s="40" t="s">
        <v>2597</v>
      </c>
      <c r="L2099" s="41" t="s">
        <v>153</v>
      </c>
      <c r="M2099" s="41" t="s">
        <v>153</v>
      </c>
      <c r="N2099" s="41">
        <v>12</v>
      </c>
      <c r="O2099" s="41" t="s">
        <v>223</v>
      </c>
      <c r="P2099" s="41" t="s">
        <v>224</v>
      </c>
      <c r="Q2099" s="58">
        <v>92400000</v>
      </c>
      <c r="R2099" s="58">
        <v>92400000</v>
      </c>
      <c r="S2099" s="41" t="s">
        <v>225</v>
      </c>
      <c r="T2099" s="41" t="s">
        <v>221</v>
      </c>
      <c r="U2099" s="40" t="s">
        <v>2237</v>
      </c>
      <c r="V2099" s="40" t="s">
        <v>2091</v>
      </c>
      <c r="W2099" s="40" t="s">
        <v>2573</v>
      </c>
      <c r="X2099" s="40" t="s">
        <v>229</v>
      </c>
      <c r="Y2099" s="40" t="s">
        <v>230</v>
      </c>
      <c r="Z2099" s="40" t="s">
        <v>2228</v>
      </c>
      <c r="AA2099" s="59">
        <v>92400000</v>
      </c>
      <c r="AB2099" s="59">
        <v>0</v>
      </c>
      <c r="AC2099" s="59">
        <v>0</v>
      </c>
      <c r="AD2099" s="59">
        <v>7700000</v>
      </c>
      <c r="AE2099" s="59">
        <v>0</v>
      </c>
      <c r="AF2099" s="59">
        <v>7700000</v>
      </c>
      <c r="AG2099" s="59">
        <v>0</v>
      </c>
      <c r="AH2099" s="59">
        <v>7700000</v>
      </c>
      <c r="AI2099" s="59">
        <v>0</v>
      </c>
      <c r="AJ2099" s="59">
        <v>7700000</v>
      </c>
      <c r="AK2099" s="59">
        <v>0</v>
      </c>
      <c r="AL2099" s="59">
        <v>7700000</v>
      </c>
      <c r="AM2099" s="59">
        <v>0</v>
      </c>
      <c r="AN2099" s="59">
        <v>7700000</v>
      </c>
      <c r="AO2099" s="59">
        <v>0</v>
      </c>
      <c r="AP2099" s="59">
        <v>7700000</v>
      </c>
      <c r="AQ2099" s="59">
        <v>0</v>
      </c>
      <c r="AR2099" s="59">
        <v>7700000</v>
      </c>
      <c r="AS2099" s="59">
        <v>0</v>
      </c>
      <c r="AT2099" s="59">
        <v>7700000</v>
      </c>
      <c r="AU2099" s="59">
        <v>0</v>
      </c>
      <c r="AV2099" s="59">
        <v>7700000</v>
      </c>
      <c r="AW2099" s="59">
        <v>0</v>
      </c>
      <c r="AX2099" s="59">
        <v>15400000</v>
      </c>
      <c r="AY2099" s="2">
        <v>0</v>
      </c>
      <c r="AZ2099" s="12" t="str">
        <f t="shared" si="250"/>
        <v>OK</v>
      </c>
      <c r="BA2099" s="12" t="str">
        <f t="shared" si="251"/>
        <v>OK</v>
      </c>
      <c r="BB2099" s="6">
        <f t="shared" si="252"/>
        <v>0</v>
      </c>
      <c r="BC2099" s="13">
        <f t="shared" si="253"/>
        <v>92400000</v>
      </c>
      <c r="BD2099" s="13">
        <f t="shared" si="254"/>
        <v>92400000</v>
      </c>
      <c r="BE2099" s="6">
        <f t="shared" si="255"/>
        <v>0</v>
      </c>
      <c r="BF2099" s="6">
        <f t="shared" si="256"/>
        <v>0</v>
      </c>
    </row>
    <row r="2100" spans="2:58" ht="128.25" x14ac:dyDescent="0.25">
      <c r="B2100" s="39" t="s">
        <v>2603</v>
      </c>
      <c r="C2100" s="39" t="s">
        <v>2088</v>
      </c>
      <c r="D2100" s="39" t="s">
        <v>37</v>
      </c>
      <c r="E2100" s="40" t="s">
        <v>2430</v>
      </c>
      <c r="F2100" s="40" t="s">
        <v>2431</v>
      </c>
      <c r="G2100" s="40" t="s">
        <v>41</v>
      </c>
      <c r="H2100" s="40">
        <v>86101610</v>
      </c>
      <c r="I2100" s="40" t="s">
        <v>8172</v>
      </c>
      <c r="J2100" s="40" t="s">
        <v>221</v>
      </c>
      <c r="K2100" s="40" t="s">
        <v>2597</v>
      </c>
      <c r="L2100" s="41" t="s">
        <v>153</v>
      </c>
      <c r="M2100" s="41" t="s">
        <v>153</v>
      </c>
      <c r="N2100" s="41">
        <v>12</v>
      </c>
      <c r="O2100" s="41" t="s">
        <v>223</v>
      </c>
      <c r="P2100" s="41" t="s">
        <v>224</v>
      </c>
      <c r="Q2100" s="58">
        <v>92400000</v>
      </c>
      <c r="R2100" s="58">
        <v>92400000</v>
      </c>
      <c r="S2100" s="41" t="s">
        <v>225</v>
      </c>
      <c r="T2100" s="41" t="s">
        <v>221</v>
      </c>
      <c r="U2100" s="40" t="s">
        <v>2237</v>
      </c>
      <c r="V2100" s="40" t="s">
        <v>2091</v>
      </c>
      <c r="W2100" s="40" t="s">
        <v>2573</v>
      </c>
      <c r="X2100" s="40" t="s">
        <v>229</v>
      </c>
      <c r="Y2100" s="40" t="s">
        <v>230</v>
      </c>
      <c r="Z2100" s="40" t="s">
        <v>2228</v>
      </c>
      <c r="AA2100" s="59">
        <v>92400000</v>
      </c>
      <c r="AB2100" s="59">
        <v>0</v>
      </c>
      <c r="AC2100" s="59">
        <v>0</v>
      </c>
      <c r="AD2100" s="59">
        <v>7700000</v>
      </c>
      <c r="AE2100" s="59">
        <v>0</v>
      </c>
      <c r="AF2100" s="59">
        <v>7700000</v>
      </c>
      <c r="AG2100" s="59">
        <v>0</v>
      </c>
      <c r="AH2100" s="59">
        <v>7700000</v>
      </c>
      <c r="AI2100" s="59">
        <v>0</v>
      </c>
      <c r="AJ2100" s="59">
        <v>7700000</v>
      </c>
      <c r="AK2100" s="59">
        <v>0</v>
      </c>
      <c r="AL2100" s="59">
        <v>7700000</v>
      </c>
      <c r="AM2100" s="59">
        <v>0</v>
      </c>
      <c r="AN2100" s="59">
        <v>7700000</v>
      </c>
      <c r="AO2100" s="59">
        <v>0</v>
      </c>
      <c r="AP2100" s="59">
        <v>7700000</v>
      </c>
      <c r="AQ2100" s="59">
        <v>0</v>
      </c>
      <c r="AR2100" s="59">
        <v>7700000</v>
      </c>
      <c r="AS2100" s="59">
        <v>0</v>
      </c>
      <c r="AT2100" s="59">
        <v>7700000</v>
      </c>
      <c r="AU2100" s="59">
        <v>0</v>
      </c>
      <c r="AV2100" s="59">
        <v>7700000</v>
      </c>
      <c r="AW2100" s="59">
        <v>0</v>
      </c>
      <c r="AX2100" s="59">
        <v>15400000</v>
      </c>
      <c r="AY2100" s="2">
        <v>0</v>
      </c>
      <c r="AZ2100" s="12" t="str">
        <f t="shared" si="250"/>
        <v>OK</v>
      </c>
      <c r="BA2100" s="12" t="str">
        <f t="shared" si="251"/>
        <v>OK</v>
      </c>
      <c r="BB2100" s="6">
        <f t="shared" si="252"/>
        <v>0</v>
      </c>
      <c r="BC2100" s="13">
        <f t="shared" si="253"/>
        <v>92400000</v>
      </c>
      <c r="BD2100" s="13">
        <f t="shared" si="254"/>
        <v>92400000</v>
      </c>
      <c r="BE2100" s="6">
        <f t="shared" si="255"/>
        <v>0</v>
      </c>
      <c r="BF2100" s="6">
        <f t="shared" si="256"/>
        <v>0</v>
      </c>
    </row>
    <row r="2101" spans="2:58" ht="99.75" x14ac:dyDescent="0.25">
      <c r="B2101" s="39" t="s">
        <v>2604</v>
      </c>
      <c r="C2101" s="39" t="s">
        <v>2088</v>
      </c>
      <c r="D2101" s="39" t="s">
        <v>37</v>
      </c>
      <c r="E2101" s="40" t="s">
        <v>2430</v>
      </c>
      <c r="F2101" s="40" t="s">
        <v>2431</v>
      </c>
      <c r="G2101" s="40" t="s">
        <v>41</v>
      </c>
      <c r="H2101" s="40">
        <v>86101610</v>
      </c>
      <c r="I2101" s="40" t="s">
        <v>8172</v>
      </c>
      <c r="J2101" s="40" t="s">
        <v>221</v>
      </c>
      <c r="K2101" s="40" t="s">
        <v>2605</v>
      </c>
      <c r="L2101" s="41" t="s">
        <v>154</v>
      </c>
      <c r="M2101" s="41" t="s">
        <v>154</v>
      </c>
      <c r="N2101" s="41">
        <v>12</v>
      </c>
      <c r="O2101" s="41" t="s">
        <v>223</v>
      </c>
      <c r="P2101" s="41" t="s">
        <v>224</v>
      </c>
      <c r="Q2101" s="58">
        <v>49500000</v>
      </c>
      <c r="R2101" s="58">
        <v>49500000</v>
      </c>
      <c r="S2101" s="41" t="s">
        <v>225</v>
      </c>
      <c r="T2101" s="41" t="s">
        <v>221</v>
      </c>
      <c r="U2101" s="40" t="s">
        <v>2237</v>
      </c>
      <c r="V2101" s="40" t="s">
        <v>2091</v>
      </c>
      <c r="W2101" s="40" t="s">
        <v>2573</v>
      </c>
      <c r="X2101" s="40" t="s">
        <v>229</v>
      </c>
      <c r="Y2101" s="40" t="s">
        <v>230</v>
      </c>
      <c r="Z2101" s="40" t="s">
        <v>2606</v>
      </c>
      <c r="AA2101" s="59">
        <v>0</v>
      </c>
      <c r="AB2101" s="59">
        <v>0</v>
      </c>
      <c r="AC2101" s="59">
        <v>49500000</v>
      </c>
      <c r="AD2101" s="59">
        <v>0</v>
      </c>
      <c r="AE2101" s="59">
        <v>0</v>
      </c>
      <c r="AF2101" s="59">
        <v>4500000</v>
      </c>
      <c r="AG2101" s="59">
        <v>0</v>
      </c>
      <c r="AH2101" s="59">
        <v>4500000</v>
      </c>
      <c r="AI2101" s="59">
        <v>0</v>
      </c>
      <c r="AJ2101" s="59">
        <v>4500000</v>
      </c>
      <c r="AK2101" s="59">
        <v>0</v>
      </c>
      <c r="AL2101" s="59">
        <v>4500000</v>
      </c>
      <c r="AM2101" s="59">
        <v>0</v>
      </c>
      <c r="AN2101" s="59">
        <v>4500000</v>
      </c>
      <c r="AO2101" s="59">
        <v>0</v>
      </c>
      <c r="AP2101" s="59">
        <v>4500000</v>
      </c>
      <c r="AQ2101" s="59">
        <v>0</v>
      </c>
      <c r="AR2101" s="59">
        <v>4500000</v>
      </c>
      <c r="AS2101" s="59">
        <v>0</v>
      </c>
      <c r="AT2101" s="59">
        <v>4500000</v>
      </c>
      <c r="AU2101" s="59">
        <v>0</v>
      </c>
      <c r="AV2101" s="59">
        <v>4500000</v>
      </c>
      <c r="AW2101" s="59">
        <v>0</v>
      </c>
      <c r="AX2101" s="59">
        <v>9000000</v>
      </c>
      <c r="AY2101" s="2">
        <v>0</v>
      </c>
      <c r="AZ2101" s="12" t="str">
        <f t="shared" si="250"/>
        <v>OK</v>
      </c>
      <c r="BA2101" s="12" t="str">
        <f t="shared" si="251"/>
        <v>OK</v>
      </c>
      <c r="BB2101" s="6">
        <f t="shared" si="252"/>
        <v>0</v>
      </c>
      <c r="BC2101" s="13">
        <f t="shared" si="253"/>
        <v>49500000</v>
      </c>
      <c r="BD2101" s="13">
        <f t="shared" si="254"/>
        <v>49500000</v>
      </c>
      <c r="BE2101" s="6">
        <f t="shared" si="255"/>
        <v>0</v>
      </c>
      <c r="BF2101" s="6">
        <f t="shared" si="256"/>
        <v>0</v>
      </c>
    </row>
    <row r="2102" spans="2:58" ht="99.75" x14ac:dyDescent="0.25">
      <c r="B2102" s="39" t="s">
        <v>2607</v>
      </c>
      <c r="C2102" s="39" t="s">
        <v>2088</v>
      </c>
      <c r="D2102" s="39" t="s">
        <v>37</v>
      </c>
      <c r="E2102" s="40" t="s">
        <v>2430</v>
      </c>
      <c r="F2102" s="40" t="s">
        <v>2431</v>
      </c>
      <c r="G2102" s="40" t="s">
        <v>41</v>
      </c>
      <c r="H2102" s="40">
        <v>86101610</v>
      </c>
      <c r="I2102" s="40" t="s">
        <v>8172</v>
      </c>
      <c r="J2102" s="40" t="s">
        <v>221</v>
      </c>
      <c r="K2102" s="40" t="s">
        <v>2605</v>
      </c>
      <c r="L2102" s="41" t="s">
        <v>154</v>
      </c>
      <c r="M2102" s="41" t="s">
        <v>154</v>
      </c>
      <c r="N2102" s="41">
        <v>12</v>
      </c>
      <c r="O2102" s="41" t="s">
        <v>223</v>
      </c>
      <c r="P2102" s="41" t="s">
        <v>224</v>
      </c>
      <c r="Q2102" s="58">
        <v>49500000</v>
      </c>
      <c r="R2102" s="58">
        <v>49500000</v>
      </c>
      <c r="S2102" s="41" t="s">
        <v>225</v>
      </c>
      <c r="T2102" s="41" t="s">
        <v>221</v>
      </c>
      <c r="U2102" s="40" t="s">
        <v>2237</v>
      </c>
      <c r="V2102" s="40" t="s">
        <v>2091</v>
      </c>
      <c r="W2102" s="40" t="s">
        <v>2573</v>
      </c>
      <c r="X2102" s="40" t="s">
        <v>229</v>
      </c>
      <c r="Y2102" s="40" t="s">
        <v>230</v>
      </c>
      <c r="Z2102" s="40" t="s">
        <v>2606</v>
      </c>
      <c r="AA2102" s="59">
        <v>0</v>
      </c>
      <c r="AB2102" s="59">
        <v>0</v>
      </c>
      <c r="AC2102" s="59">
        <v>49500000</v>
      </c>
      <c r="AD2102" s="59">
        <v>0</v>
      </c>
      <c r="AE2102" s="59">
        <v>0</v>
      </c>
      <c r="AF2102" s="59">
        <v>4500000</v>
      </c>
      <c r="AG2102" s="59">
        <v>0</v>
      </c>
      <c r="AH2102" s="59">
        <v>4500000</v>
      </c>
      <c r="AI2102" s="59">
        <v>0</v>
      </c>
      <c r="AJ2102" s="59">
        <v>4500000</v>
      </c>
      <c r="AK2102" s="59">
        <v>0</v>
      </c>
      <c r="AL2102" s="59">
        <v>4500000</v>
      </c>
      <c r="AM2102" s="59">
        <v>0</v>
      </c>
      <c r="AN2102" s="59">
        <v>4500000</v>
      </c>
      <c r="AO2102" s="59">
        <v>0</v>
      </c>
      <c r="AP2102" s="59">
        <v>4500000</v>
      </c>
      <c r="AQ2102" s="59">
        <v>0</v>
      </c>
      <c r="AR2102" s="59">
        <v>4500000</v>
      </c>
      <c r="AS2102" s="59">
        <v>0</v>
      </c>
      <c r="AT2102" s="59">
        <v>4500000</v>
      </c>
      <c r="AU2102" s="59">
        <v>0</v>
      </c>
      <c r="AV2102" s="59">
        <v>4500000</v>
      </c>
      <c r="AW2102" s="59">
        <v>0</v>
      </c>
      <c r="AX2102" s="59">
        <v>9000000</v>
      </c>
      <c r="AY2102" s="2">
        <v>0</v>
      </c>
      <c r="AZ2102" s="12" t="str">
        <f t="shared" si="250"/>
        <v>OK</v>
      </c>
      <c r="BA2102" s="12" t="str">
        <f t="shared" si="251"/>
        <v>OK</v>
      </c>
      <c r="BB2102" s="6">
        <f t="shared" si="252"/>
        <v>0</v>
      </c>
      <c r="BC2102" s="13">
        <f t="shared" si="253"/>
        <v>49500000</v>
      </c>
      <c r="BD2102" s="13">
        <f t="shared" si="254"/>
        <v>49500000</v>
      </c>
      <c r="BE2102" s="6">
        <f t="shared" si="255"/>
        <v>0</v>
      </c>
      <c r="BF2102" s="6">
        <f t="shared" si="256"/>
        <v>0</v>
      </c>
    </row>
    <row r="2103" spans="2:58" ht="99.75" x14ac:dyDescent="0.25">
      <c r="B2103" s="39" t="s">
        <v>2608</v>
      </c>
      <c r="C2103" s="39" t="s">
        <v>2088</v>
      </c>
      <c r="D2103" s="39" t="s">
        <v>37</v>
      </c>
      <c r="E2103" s="40" t="s">
        <v>2430</v>
      </c>
      <c r="F2103" s="40" t="s">
        <v>2431</v>
      </c>
      <c r="G2103" s="40" t="s">
        <v>41</v>
      </c>
      <c r="H2103" s="40">
        <v>86101610</v>
      </c>
      <c r="I2103" s="40" t="s">
        <v>8172</v>
      </c>
      <c r="J2103" s="40" t="s">
        <v>221</v>
      </c>
      <c r="K2103" s="40" t="s">
        <v>2605</v>
      </c>
      <c r="L2103" s="41" t="s">
        <v>154</v>
      </c>
      <c r="M2103" s="41" t="s">
        <v>154</v>
      </c>
      <c r="N2103" s="41">
        <v>12</v>
      </c>
      <c r="O2103" s="41" t="s">
        <v>223</v>
      </c>
      <c r="P2103" s="41" t="s">
        <v>224</v>
      </c>
      <c r="Q2103" s="58">
        <v>49500000</v>
      </c>
      <c r="R2103" s="58">
        <v>49500000</v>
      </c>
      <c r="S2103" s="41" t="s">
        <v>225</v>
      </c>
      <c r="T2103" s="41" t="s">
        <v>221</v>
      </c>
      <c r="U2103" s="40" t="s">
        <v>2237</v>
      </c>
      <c r="V2103" s="40" t="s">
        <v>2091</v>
      </c>
      <c r="W2103" s="40" t="s">
        <v>2573</v>
      </c>
      <c r="X2103" s="40" t="s">
        <v>229</v>
      </c>
      <c r="Y2103" s="40" t="s">
        <v>230</v>
      </c>
      <c r="Z2103" s="40" t="s">
        <v>2606</v>
      </c>
      <c r="AA2103" s="59">
        <v>0</v>
      </c>
      <c r="AB2103" s="59">
        <v>0</v>
      </c>
      <c r="AC2103" s="59">
        <v>49500000</v>
      </c>
      <c r="AD2103" s="59">
        <v>0</v>
      </c>
      <c r="AE2103" s="59">
        <v>0</v>
      </c>
      <c r="AF2103" s="59">
        <v>4500000</v>
      </c>
      <c r="AG2103" s="59">
        <v>0</v>
      </c>
      <c r="AH2103" s="59">
        <v>4500000</v>
      </c>
      <c r="AI2103" s="59">
        <v>0</v>
      </c>
      <c r="AJ2103" s="59">
        <v>4500000</v>
      </c>
      <c r="AK2103" s="59">
        <v>0</v>
      </c>
      <c r="AL2103" s="59">
        <v>4500000</v>
      </c>
      <c r="AM2103" s="59">
        <v>0</v>
      </c>
      <c r="AN2103" s="59">
        <v>4500000</v>
      </c>
      <c r="AO2103" s="59">
        <v>0</v>
      </c>
      <c r="AP2103" s="59">
        <v>4500000</v>
      </c>
      <c r="AQ2103" s="59">
        <v>0</v>
      </c>
      <c r="AR2103" s="59">
        <v>4500000</v>
      </c>
      <c r="AS2103" s="59">
        <v>0</v>
      </c>
      <c r="AT2103" s="59">
        <v>4500000</v>
      </c>
      <c r="AU2103" s="59">
        <v>0</v>
      </c>
      <c r="AV2103" s="59">
        <v>4500000</v>
      </c>
      <c r="AW2103" s="59">
        <v>0</v>
      </c>
      <c r="AX2103" s="59">
        <v>9000000</v>
      </c>
      <c r="AY2103" s="2">
        <v>0</v>
      </c>
      <c r="AZ2103" s="12" t="str">
        <f t="shared" si="250"/>
        <v>OK</v>
      </c>
      <c r="BA2103" s="12" t="str">
        <f t="shared" si="251"/>
        <v>OK</v>
      </c>
      <c r="BB2103" s="6">
        <f t="shared" si="252"/>
        <v>0</v>
      </c>
      <c r="BC2103" s="13">
        <f t="shared" si="253"/>
        <v>49500000</v>
      </c>
      <c r="BD2103" s="13">
        <f t="shared" si="254"/>
        <v>49500000</v>
      </c>
      <c r="BE2103" s="6">
        <f t="shared" si="255"/>
        <v>0</v>
      </c>
      <c r="BF2103" s="6">
        <f t="shared" si="256"/>
        <v>0</v>
      </c>
    </row>
    <row r="2104" spans="2:58" ht="99.75" x14ac:dyDescent="0.25">
      <c r="B2104" s="39" t="s">
        <v>2609</v>
      </c>
      <c r="C2104" s="39" t="s">
        <v>2088</v>
      </c>
      <c r="D2104" s="39" t="s">
        <v>37</v>
      </c>
      <c r="E2104" s="40" t="s">
        <v>2430</v>
      </c>
      <c r="F2104" s="40" t="s">
        <v>2431</v>
      </c>
      <c r="G2104" s="40" t="s">
        <v>41</v>
      </c>
      <c r="H2104" s="40">
        <v>86101610</v>
      </c>
      <c r="I2104" s="40" t="s">
        <v>8172</v>
      </c>
      <c r="J2104" s="40" t="s">
        <v>221</v>
      </c>
      <c r="K2104" s="40" t="s">
        <v>2605</v>
      </c>
      <c r="L2104" s="41" t="s">
        <v>154</v>
      </c>
      <c r="M2104" s="41" t="s">
        <v>154</v>
      </c>
      <c r="N2104" s="41">
        <v>12</v>
      </c>
      <c r="O2104" s="41" t="s">
        <v>223</v>
      </c>
      <c r="P2104" s="41" t="s">
        <v>224</v>
      </c>
      <c r="Q2104" s="58">
        <v>49500000</v>
      </c>
      <c r="R2104" s="58">
        <v>49500000</v>
      </c>
      <c r="S2104" s="41" t="s">
        <v>225</v>
      </c>
      <c r="T2104" s="41" t="s">
        <v>221</v>
      </c>
      <c r="U2104" s="40" t="s">
        <v>2237</v>
      </c>
      <c r="V2104" s="40" t="s">
        <v>2091</v>
      </c>
      <c r="W2104" s="40" t="s">
        <v>2573</v>
      </c>
      <c r="X2104" s="40" t="s">
        <v>229</v>
      </c>
      <c r="Y2104" s="40" t="s">
        <v>230</v>
      </c>
      <c r="Z2104" s="40" t="s">
        <v>2606</v>
      </c>
      <c r="AA2104" s="59">
        <v>0</v>
      </c>
      <c r="AB2104" s="59">
        <v>0</v>
      </c>
      <c r="AC2104" s="59">
        <v>49500000</v>
      </c>
      <c r="AD2104" s="59">
        <v>0</v>
      </c>
      <c r="AE2104" s="59">
        <v>0</v>
      </c>
      <c r="AF2104" s="59">
        <v>4500000</v>
      </c>
      <c r="AG2104" s="59">
        <v>0</v>
      </c>
      <c r="AH2104" s="59">
        <v>4500000</v>
      </c>
      <c r="AI2104" s="59">
        <v>0</v>
      </c>
      <c r="AJ2104" s="59">
        <v>4500000</v>
      </c>
      <c r="AK2104" s="59">
        <v>0</v>
      </c>
      <c r="AL2104" s="59">
        <v>4500000</v>
      </c>
      <c r="AM2104" s="59">
        <v>0</v>
      </c>
      <c r="AN2104" s="59">
        <v>4500000</v>
      </c>
      <c r="AO2104" s="59">
        <v>0</v>
      </c>
      <c r="AP2104" s="59">
        <v>4500000</v>
      </c>
      <c r="AQ2104" s="59">
        <v>0</v>
      </c>
      <c r="AR2104" s="59">
        <v>4500000</v>
      </c>
      <c r="AS2104" s="59">
        <v>0</v>
      </c>
      <c r="AT2104" s="59">
        <v>4500000</v>
      </c>
      <c r="AU2104" s="59">
        <v>0</v>
      </c>
      <c r="AV2104" s="59">
        <v>4500000</v>
      </c>
      <c r="AW2104" s="59">
        <v>0</v>
      </c>
      <c r="AX2104" s="59">
        <v>9000000</v>
      </c>
      <c r="AY2104" s="2">
        <v>0</v>
      </c>
      <c r="AZ2104" s="12" t="str">
        <f t="shared" si="250"/>
        <v>OK</v>
      </c>
      <c r="BA2104" s="12" t="str">
        <f t="shared" si="251"/>
        <v>OK</v>
      </c>
      <c r="BB2104" s="6">
        <f t="shared" si="252"/>
        <v>0</v>
      </c>
      <c r="BC2104" s="13">
        <f t="shared" si="253"/>
        <v>49500000</v>
      </c>
      <c r="BD2104" s="13">
        <f t="shared" si="254"/>
        <v>49500000</v>
      </c>
      <c r="BE2104" s="6">
        <f t="shared" si="255"/>
        <v>0</v>
      </c>
      <c r="BF2104" s="6">
        <f t="shared" si="256"/>
        <v>0</v>
      </c>
    </row>
    <row r="2105" spans="2:58" ht="99.75" x14ac:dyDescent="0.25">
      <c r="B2105" s="39" t="s">
        <v>2610</v>
      </c>
      <c r="C2105" s="39" t="s">
        <v>2088</v>
      </c>
      <c r="D2105" s="39" t="s">
        <v>37</v>
      </c>
      <c r="E2105" s="40" t="s">
        <v>2430</v>
      </c>
      <c r="F2105" s="40" t="s">
        <v>2431</v>
      </c>
      <c r="G2105" s="40" t="s">
        <v>41</v>
      </c>
      <c r="H2105" s="40">
        <v>86101610</v>
      </c>
      <c r="I2105" s="40" t="s">
        <v>8172</v>
      </c>
      <c r="J2105" s="40" t="s">
        <v>221</v>
      </c>
      <c r="K2105" s="40" t="s">
        <v>2605</v>
      </c>
      <c r="L2105" s="41" t="s">
        <v>154</v>
      </c>
      <c r="M2105" s="41" t="s">
        <v>154</v>
      </c>
      <c r="N2105" s="41">
        <v>12</v>
      </c>
      <c r="O2105" s="41" t="s">
        <v>223</v>
      </c>
      <c r="P2105" s="41" t="s">
        <v>224</v>
      </c>
      <c r="Q2105" s="58">
        <v>49500000</v>
      </c>
      <c r="R2105" s="58">
        <v>49500000</v>
      </c>
      <c r="S2105" s="41" t="s">
        <v>225</v>
      </c>
      <c r="T2105" s="41" t="s">
        <v>221</v>
      </c>
      <c r="U2105" s="40" t="s">
        <v>2237</v>
      </c>
      <c r="V2105" s="40" t="s">
        <v>2091</v>
      </c>
      <c r="W2105" s="40" t="s">
        <v>2573</v>
      </c>
      <c r="X2105" s="40" t="s">
        <v>229</v>
      </c>
      <c r="Y2105" s="40" t="s">
        <v>230</v>
      </c>
      <c r="Z2105" s="40" t="s">
        <v>2606</v>
      </c>
      <c r="AA2105" s="59">
        <v>0</v>
      </c>
      <c r="AB2105" s="59">
        <v>0</v>
      </c>
      <c r="AC2105" s="59">
        <v>49500000</v>
      </c>
      <c r="AD2105" s="59">
        <v>0</v>
      </c>
      <c r="AE2105" s="59">
        <v>0</v>
      </c>
      <c r="AF2105" s="59">
        <v>4500000</v>
      </c>
      <c r="AG2105" s="59">
        <v>0</v>
      </c>
      <c r="AH2105" s="59">
        <v>4500000</v>
      </c>
      <c r="AI2105" s="59">
        <v>0</v>
      </c>
      <c r="AJ2105" s="59">
        <v>4500000</v>
      </c>
      <c r="AK2105" s="59">
        <v>0</v>
      </c>
      <c r="AL2105" s="59">
        <v>4500000</v>
      </c>
      <c r="AM2105" s="59">
        <v>0</v>
      </c>
      <c r="AN2105" s="59">
        <v>4500000</v>
      </c>
      <c r="AO2105" s="59">
        <v>0</v>
      </c>
      <c r="AP2105" s="59">
        <v>4500000</v>
      </c>
      <c r="AQ2105" s="59">
        <v>0</v>
      </c>
      <c r="AR2105" s="59">
        <v>4500000</v>
      </c>
      <c r="AS2105" s="59">
        <v>0</v>
      </c>
      <c r="AT2105" s="59">
        <v>4500000</v>
      </c>
      <c r="AU2105" s="59">
        <v>0</v>
      </c>
      <c r="AV2105" s="59">
        <v>4500000</v>
      </c>
      <c r="AW2105" s="59">
        <v>0</v>
      </c>
      <c r="AX2105" s="59">
        <v>9000000</v>
      </c>
      <c r="AY2105" s="2">
        <v>0</v>
      </c>
      <c r="AZ2105" s="12" t="str">
        <f t="shared" si="250"/>
        <v>OK</v>
      </c>
      <c r="BA2105" s="12" t="str">
        <f t="shared" si="251"/>
        <v>OK</v>
      </c>
      <c r="BB2105" s="6">
        <f t="shared" si="252"/>
        <v>0</v>
      </c>
      <c r="BC2105" s="13">
        <f t="shared" si="253"/>
        <v>49500000</v>
      </c>
      <c r="BD2105" s="13">
        <f t="shared" si="254"/>
        <v>49500000</v>
      </c>
      <c r="BE2105" s="6">
        <f t="shared" si="255"/>
        <v>0</v>
      </c>
      <c r="BF2105" s="6">
        <f t="shared" si="256"/>
        <v>0</v>
      </c>
    </row>
    <row r="2106" spans="2:58" ht="99.75" x14ac:dyDescent="0.25">
      <c r="B2106" s="39" t="s">
        <v>2611</v>
      </c>
      <c r="C2106" s="39" t="s">
        <v>2088</v>
      </c>
      <c r="D2106" s="39" t="s">
        <v>37</v>
      </c>
      <c r="E2106" s="40" t="s">
        <v>2430</v>
      </c>
      <c r="F2106" s="40" t="s">
        <v>2431</v>
      </c>
      <c r="G2106" s="40" t="s">
        <v>41</v>
      </c>
      <c r="H2106" s="40">
        <v>86101610</v>
      </c>
      <c r="I2106" s="40" t="s">
        <v>8172</v>
      </c>
      <c r="J2106" s="40" t="s">
        <v>221</v>
      </c>
      <c r="K2106" s="40" t="s">
        <v>2605</v>
      </c>
      <c r="L2106" s="41" t="s">
        <v>154</v>
      </c>
      <c r="M2106" s="41" t="s">
        <v>154</v>
      </c>
      <c r="N2106" s="41">
        <v>12</v>
      </c>
      <c r="O2106" s="41" t="s">
        <v>223</v>
      </c>
      <c r="P2106" s="41" t="s">
        <v>224</v>
      </c>
      <c r="Q2106" s="58">
        <v>49500000</v>
      </c>
      <c r="R2106" s="58">
        <v>49500000</v>
      </c>
      <c r="S2106" s="41" t="s">
        <v>225</v>
      </c>
      <c r="T2106" s="41" t="s">
        <v>221</v>
      </c>
      <c r="U2106" s="40" t="s">
        <v>2237</v>
      </c>
      <c r="V2106" s="40" t="s">
        <v>2091</v>
      </c>
      <c r="W2106" s="40" t="s">
        <v>2573</v>
      </c>
      <c r="X2106" s="40" t="s">
        <v>229</v>
      </c>
      <c r="Y2106" s="40" t="s">
        <v>230</v>
      </c>
      <c r="Z2106" s="40" t="s">
        <v>2606</v>
      </c>
      <c r="AA2106" s="59">
        <v>0</v>
      </c>
      <c r="AB2106" s="59">
        <v>0</v>
      </c>
      <c r="AC2106" s="59">
        <v>49500000</v>
      </c>
      <c r="AD2106" s="59">
        <v>0</v>
      </c>
      <c r="AE2106" s="59">
        <v>0</v>
      </c>
      <c r="AF2106" s="59">
        <v>4500000</v>
      </c>
      <c r="AG2106" s="59">
        <v>0</v>
      </c>
      <c r="AH2106" s="59">
        <v>4500000</v>
      </c>
      <c r="AI2106" s="59">
        <v>0</v>
      </c>
      <c r="AJ2106" s="59">
        <v>4500000</v>
      </c>
      <c r="AK2106" s="59">
        <v>0</v>
      </c>
      <c r="AL2106" s="59">
        <v>4500000</v>
      </c>
      <c r="AM2106" s="59">
        <v>0</v>
      </c>
      <c r="AN2106" s="59">
        <v>4500000</v>
      </c>
      <c r="AO2106" s="59">
        <v>0</v>
      </c>
      <c r="AP2106" s="59">
        <v>4500000</v>
      </c>
      <c r="AQ2106" s="59">
        <v>0</v>
      </c>
      <c r="AR2106" s="59">
        <v>4500000</v>
      </c>
      <c r="AS2106" s="59">
        <v>0</v>
      </c>
      <c r="AT2106" s="59">
        <v>4500000</v>
      </c>
      <c r="AU2106" s="59">
        <v>0</v>
      </c>
      <c r="AV2106" s="59">
        <v>4500000</v>
      </c>
      <c r="AW2106" s="59">
        <v>0</v>
      </c>
      <c r="AX2106" s="59">
        <v>9000000</v>
      </c>
      <c r="AY2106" s="2">
        <v>0</v>
      </c>
      <c r="AZ2106" s="12" t="str">
        <f t="shared" si="250"/>
        <v>OK</v>
      </c>
      <c r="BA2106" s="12" t="str">
        <f t="shared" si="251"/>
        <v>OK</v>
      </c>
      <c r="BB2106" s="6">
        <f t="shared" si="252"/>
        <v>0</v>
      </c>
      <c r="BC2106" s="13">
        <f t="shared" si="253"/>
        <v>49500000</v>
      </c>
      <c r="BD2106" s="13">
        <f t="shared" si="254"/>
        <v>49500000</v>
      </c>
      <c r="BE2106" s="6">
        <f t="shared" si="255"/>
        <v>0</v>
      </c>
      <c r="BF2106" s="6">
        <f t="shared" si="256"/>
        <v>0</v>
      </c>
    </row>
    <row r="2107" spans="2:58" ht="99.75" x14ac:dyDescent="0.25">
      <c r="B2107" s="39" t="s">
        <v>2612</v>
      </c>
      <c r="C2107" s="39" t="s">
        <v>2088</v>
      </c>
      <c r="D2107" s="39" t="s">
        <v>37</v>
      </c>
      <c r="E2107" s="40" t="s">
        <v>2430</v>
      </c>
      <c r="F2107" s="40" t="s">
        <v>2431</v>
      </c>
      <c r="G2107" s="40" t="s">
        <v>41</v>
      </c>
      <c r="H2107" s="40">
        <v>86101610</v>
      </c>
      <c r="I2107" s="40" t="s">
        <v>8172</v>
      </c>
      <c r="J2107" s="40" t="s">
        <v>221</v>
      </c>
      <c r="K2107" s="40" t="s">
        <v>2605</v>
      </c>
      <c r="L2107" s="41" t="s">
        <v>154</v>
      </c>
      <c r="M2107" s="41" t="s">
        <v>154</v>
      </c>
      <c r="N2107" s="41">
        <v>12</v>
      </c>
      <c r="O2107" s="41" t="s">
        <v>223</v>
      </c>
      <c r="P2107" s="41" t="s">
        <v>224</v>
      </c>
      <c r="Q2107" s="58">
        <v>49500000</v>
      </c>
      <c r="R2107" s="58">
        <v>49500000</v>
      </c>
      <c r="S2107" s="41" t="s">
        <v>225</v>
      </c>
      <c r="T2107" s="41" t="s">
        <v>221</v>
      </c>
      <c r="U2107" s="40" t="s">
        <v>2237</v>
      </c>
      <c r="V2107" s="40" t="s">
        <v>2091</v>
      </c>
      <c r="W2107" s="40" t="s">
        <v>2573</v>
      </c>
      <c r="X2107" s="40" t="s">
        <v>229</v>
      </c>
      <c r="Y2107" s="40" t="s">
        <v>230</v>
      </c>
      <c r="Z2107" s="40" t="s">
        <v>2606</v>
      </c>
      <c r="AA2107" s="59">
        <v>0</v>
      </c>
      <c r="AB2107" s="59">
        <v>0</v>
      </c>
      <c r="AC2107" s="59">
        <v>49500000</v>
      </c>
      <c r="AD2107" s="59">
        <v>0</v>
      </c>
      <c r="AE2107" s="59">
        <v>0</v>
      </c>
      <c r="AF2107" s="59">
        <v>4500000</v>
      </c>
      <c r="AG2107" s="59">
        <v>0</v>
      </c>
      <c r="AH2107" s="59">
        <v>4500000</v>
      </c>
      <c r="AI2107" s="59">
        <v>0</v>
      </c>
      <c r="AJ2107" s="59">
        <v>4500000</v>
      </c>
      <c r="AK2107" s="59">
        <v>0</v>
      </c>
      <c r="AL2107" s="59">
        <v>4500000</v>
      </c>
      <c r="AM2107" s="59">
        <v>0</v>
      </c>
      <c r="AN2107" s="59">
        <v>4500000</v>
      </c>
      <c r="AO2107" s="59">
        <v>0</v>
      </c>
      <c r="AP2107" s="59">
        <v>4500000</v>
      </c>
      <c r="AQ2107" s="59">
        <v>0</v>
      </c>
      <c r="AR2107" s="59">
        <v>4500000</v>
      </c>
      <c r="AS2107" s="59">
        <v>0</v>
      </c>
      <c r="AT2107" s="59">
        <v>4500000</v>
      </c>
      <c r="AU2107" s="59">
        <v>0</v>
      </c>
      <c r="AV2107" s="59">
        <v>4500000</v>
      </c>
      <c r="AW2107" s="59">
        <v>0</v>
      </c>
      <c r="AX2107" s="59">
        <v>9000000</v>
      </c>
      <c r="AY2107" s="2">
        <v>0</v>
      </c>
      <c r="AZ2107" s="12" t="str">
        <f t="shared" si="250"/>
        <v>OK</v>
      </c>
      <c r="BA2107" s="12" t="str">
        <f t="shared" si="251"/>
        <v>OK</v>
      </c>
      <c r="BB2107" s="6">
        <f t="shared" si="252"/>
        <v>0</v>
      </c>
      <c r="BC2107" s="13">
        <f t="shared" si="253"/>
        <v>49500000</v>
      </c>
      <c r="BD2107" s="13">
        <f t="shared" si="254"/>
        <v>49500000</v>
      </c>
      <c r="BE2107" s="6">
        <f t="shared" si="255"/>
        <v>0</v>
      </c>
      <c r="BF2107" s="6">
        <f t="shared" si="256"/>
        <v>0</v>
      </c>
    </row>
    <row r="2108" spans="2:58" ht="99.75" x14ac:dyDescent="0.25">
      <c r="B2108" s="39" t="s">
        <v>2613</v>
      </c>
      <c r="C2108" s="39" t="s">
        <v>2088</v>
      </c>
      <c r="D2108" s="39" t="s">
        <v>37</v>
      </c>
      <c r="E2108" s="40" t="s">
        <v>2430</v>
      </c>
      <c r="F2108" s="40" t="s">
        <v>2431</v>
      </c>
      <c r="G2108" s="40" t="s">
        <v>41</v>
      </c>
      <c r="H2108" s="40">
        <v>86101610</v>
      </c>
      <c r="I2108" s="40" t="s">
        <v>8172</v>
      </c>
      <c r="J2108" s="40" t="s">
        <v>221</v>
      </c>
      <c r="K2108" s="40" t="s">
        <v>2605</v>
      </c>
      <c r="L2108" s="41" t="s">
        <v>154</v>
      </c>
      <c r="M2108" s="41" t="s">
        <v>154</v>
      </c>
      <c r="N2108" s="41">
        <v>12</v>
      </c>
      <c r="O2108" s="41" t="s">
        <v>223</v>
      </c>
      <c r="P2108" s="41" t="s">
        <v>224</v>
      </c>
      <c r="Q2108" s="58">
        <v>49500000</v>
      </c>
      <c r="R2108" s="58">
        <v>49500000</v>
      </c>
      <c r="S2108" s="41" t="s">
        <v>225</v>
      </c>
      <c r="T2108" s="41" t="s">
        <v>221</v>
      </c>
      <c r="U2108" s="40" t="s">
        <v>2237</v>
      </c>
      <c r="V2108" s="40" t="s">
        <v>2091</v>
      </c>
      <c r="W2108" s="40" t="s">
        <v>2573</v>
      </c>
      <c r="X2108" s="40" t="s">
        <v>229</v>
      </c>
      <c r="Y2108" s="40" t="s">
        <v>230</v>
      </c>
      <c r="Z2108" s="40" t="s">
        <v>2606</v>
      </c>
      <c r="AA2108" s="59">
        <v>0</v>
      </c>
      <c r="AB2108" s="59">
        <v>0</v>
      </c>
      <c r="AC2108" s="59">
        <v>49500000</v>
      </c>
      <c r="AD2108" s="59">
        <v>0</v>
      </c>
      <c r="AE2108" s="59">
        <v>0</v>
      </c>
      <c r="AF2108" s="59">
        <v>4500000</v>
      </c>
      <c r="AG2108" s="59">
        <v>0</v>
      </c>
      <c r="AH2108" s="59">
        <v>4500000</v>
      </c>
      <c r="AI2108" s="59">
        <v>0</v>
      </c>
      <c r="AJ2108" s="59">
        <v>4500000</v>
      </c>
      <c r="AK2108" s="59">
        <v>0</v>
      </c>
      <c r="AL2108" s="59">
        <v>4500000</v>
      </c>
      <c r="AM2108" s="59">
        <v>0</v>
      </c>
      <c r="AN2108" s="59">
        <v>4500000</v>
      </c>
      <c r="AO2108" s="59">
        <v>0</v>
      </c>
      <c r="AP2108" s="59">
        <v>4500000</v>
      </c>
      <c r="AQ2108" s="59">
        <v>0</v>
      </c>
      <c r="AR2108" s="59">
        <v>4500000</v>
      </c>
      <c r="AS2108" s="59">
        <v>0</v>
      </c>
      <c r="AT2108" s="59">
        <v>4500000</v>
      </c>
      <c r="AU2108" s="59">
        <v>0</v>
      </c>
      <c r="AV2108" s="59">
        <v>4500000</v>
      </c>
      <c r="AW2108" s="59">
        <v>0</v>
      </c>
      <c r="AX2108" s="59">
        <v>9000000</v>
      </c>
      <c r="AY2108" s="2">
        <v>0</v>
      </c>
      <c r="AZ2108" s="12" t="str">
        <f t="shared" si="250"/>
        <v>OK</v>
      </c>
      <c r="BA2108" s="12" t="str">
        <f t="shared" si="251"/>
        <v>OK</v>
      </c>
      <c r="BB2108" s="6">
        <f t="shared" si="252"/>
        <v>0</v>
      </c>
      <c r="BC2108" s="13">
        <f t="shared" si="253"/>
        <v>49500000</v>
      </c>
      <c r="BD2108" s="13">
        <f t="shared" si="254"/>
        <v>49500000</v>
      </c>
      <c r="BE2108" s="6">
        <f t="shared" si="255"/>
        <v>0</v>
      </c>
      <c r="BF2108" s="6">
        <f t="shared" si="256"/>
        <v>0</v>
      </c>
    </row>
    <row r="2109" spans="2:58" ht="99.75" x14ac:dyDescent="0.25">
      <c r="B2109" s="39" t="s">
        <v>2614</v>
      </c>
      <c r="C2109" s="39" t="s">
        <v>2088</v>
      </c>
      <c r="D2109" s="39" t="s">
        <v>37</v>
      </c>
      <c r="E2109" s="40" t="s">
        <v>2430</v>
      </c>
      <c r="F2109" s="40" t="s">
        <v>2431</v>
      </c>
      <c r="G2109" s="40" t="s">
        <v>41</v>
      </c>
      <c r="H2109" s="40">
        <v>86101610</v>
      </c>
      <c r="I2109" s="40" t="s">
        <v>8172</v>
      </c>
      <c r="J2109" s="40" t="s">
        <v>221</v>
      </c>
      <c r="K2109" s="40" t="s">
        <v>2605</v>
      </c>
      <c r="L2109" s="41" t="s">
        <v>154</v>
      </c>
      <c r="M2109" s="41" t="s">
        <v>154</v>
      </c>
      <c r="N2109" s="41">
        <v>12</v>
      </c>
      <c r="O2109" s="41" t="s">
        <v>223</v>
      </c>
      <c r="P2109" s="41" t="s">
        <v>224</v>
      </c>
      <c r="Q2109" s="58">
        <v>49500000</v>
      </c>
      <c r="R2109" s="58">
        <v>49500000</v>
      </c>
      <c r="S2109" s="41" t="s">
        <v>225</v>
      </c>
      <c r="T2109" s="41" t="s">
        <v>221</v>
      </c>
      <c r="U2109" s="40" t="s">
        <v>2237</v>
      </c>
      <c r="V2109" s="40" t="s">
        <v>2091</v>
      </c>
      <c r="W2109" s="40" t="s">
        <v>2573</v>
      </c>
      <c r="X2109" s="40" t="s">
        <v>229</v>
      </c>
      <c r="Y2109" s="40" t="s">
        <v>230</v>
      </c>
      <c r="Z2109" s="40" t="s">
        <v>2606</v>
      </c>
      <c r="AA2109" s="59">
        <v>0</v>
      </c>
      <c r="AB2109" s="59">
        <v>0</v>
      </c>
      <c r="AC2109" s="59">
        <v>49500000</v>
      </c>
      <c r="AD2109" s="59">
        <v>0</v>
      </c>
      <c r="AE2109" s="59">
        <v>0</v>
      </c>
      <c r="AF2109" s="59">
        <v>4500000</v>
      </c>
      <c r="AG2109" s="59">
        <v>0</v>
      </c>
      <c r="AH2109" s="59">
        <v>4500000</v>
      </c>
      <c r="AI2109" s="59">
        <v>0</v>
      </c>
      <c r="AJ2109" s="59">
        <v>4500000</v>
      </c>
      <c r="AK2109" s="59">
        <v>0</v>
      </c>
      <c r="AL2109" s="59">
        <v>4500000</v>
      </c>
      <c r="AM2109" s="59">
        <v>0</v>
      </c>
      <c r="AN2109" s="59">
        <v>4500000</v>
      </c>
      <c r="AO2109" s="59">
        <v>0</v>
      </c>
      <c r="AP2109" s="59">
        <v>4500000</v>
      </c>
      <c r="AQ2109" s="59">
        <v>0</v>
      </c>
      <c r="AR2109" s="59">
        <v>4500000</v>
      </c>
      <c r="AS2109" s="59">
        <v>0</v>
      </c>
      <c r="AT2109" s="59">
        <v>4500000</v>
      </c>
      <c r="AU2109" s="59">
        <v>0</v>
      </c>
      <c r="AV2109" s="59">
        <v>4500000</v>
      </c>
      <c r="AW2109" s="59">
        <v>0</v>
      </c>
      <c r="AX2109" s="59">
        <v>9000000</v>
      </c>
      <c r="AY2109" s="2">
        <v>0</v>
      </c>
      <c r="AZ2109" s="12" t="str">
        <f t="shared" si="250"/>
        <v>OK</v>
      </c>
      <c r="BA2109" s="12" t="str">
        <f t="shared" si="251"/>
        <v>OK</v>
      </c>
      <c r="BB2109" s="6">
        <f t="shared" si="252"/>
        <v>0</v>
      </c>
      <c r="BC2109" s="13">
        <f t="shared" si="253"/>
        <v>49500000</v>
      </c>
      <c r="BD2109" s="13">
        <f t="shared" si="254"/>
        <v>49500000</v>
      </c>
      <c r="BE2109" s="6">
        <f t="shared" si="255"/>
        <v>0</v>
      </c>
      <c r="BF2109" s="6">
        <f t="shared" si="256"/>
        <v>0</v>
      </c>
    </row>
    <row r="2110" spans="2:58" ht="99.75" x14ac:dyDescent="0.25">
      <c r="B2110" s="39" t="s">
        <v>2615</v>
      </c>
      <c r="C2110" s="39" t="s">
        <v>2088</v>
      </c>
      <c r="D2110" s="39" t="s">
        <v>37</v>
      </c>
      <c r="E2110" s="40" t="s">
        <v>2430</v>
      </c>
      <c r="F2110" s="40" t="s">
        <v>2431</v>
      </c>
      <c r="G2110" s="40" t="s">
        <v>41</v>
      </c>
      <c r="H2110" s="40">
        <v>86101610</v>
      </c>
      <c r="I2110" s="40" t="s">
        <v>8172</v>
      </c>
      <c r="J2110" s="40" t="s">
        <v>221</v>
      </c>
      <c r="K2110" s="40" t="s">
        <v>2605</v>
      </c>
      <c r="L2110" s="41" t="s">
        <v>154</v>
      </c>
      <c r="M2110" s="41" t="s">
        <v>154</v>
      </c>
      <c r="N2110" s="41">
        <v>12</v>
      </c>
      <c r="O2110" s="41" t="s">
        <v>223</v>
      </c>
      <c r="P2110" s="41" t="s">
        <v>224</v>
      </c>
      <c r="Q2110" s="58">
        <v>49500000</v>
      </c>
      <c r="R2110" s="58">
        <v>49500000</v>
      </c>
      <c r="S2110" s="41" t="s">
        <v>225</v>
      </c>
      <c r="T2110" s="41" t="s">
        <v>221</v>
      </c>
      <c r="U2110" s="40" t="s">
        <v>2237</v>
      </c>
      <c r="V2110" s="40" t="s">
        <v>2091</v>
      </c>
      <c r="W2110" s="40" t="s">
        <v>2573</v>
      </c>
      <c r="X2110" s="40" t="s">
        <v>229</v>
      </c>
      <c r="Y2110" s="40" t="s">
        <v>230</v>
      </c>
      <c r="Z2110" s="40" t="s">
        <v>2606</v>
      </c>
      <c r="AA2110" s="59">
        <v>0</v>
      </c>
      <c r="AB2110" s="59">
        <v>0</v>
      </c>
      <c r="AC2110" s="59">
        <v>49500000</v>
      </c>
      <c r="AD2110" s="59">
        <v>0</v>
      </c>
      <c r="AE2110" s="59">
        <v>0</v>
      </c>
      <c r="AF2110" s="59">
        <v>4500000</v>
      </c>
      <c r="AG2110" s="59">
        <v>0</v>
      </c>
      <c r="AH2110" s="59">
        <v>4500000</v>
      </c>
      <c r="AI2110" s="59">
        <v>0</v>
      </c>
      <c r="AJ2110" s="59">
        <v>4500000</v>
      </c>
      <c r="AK2110" s="59">
        <v>0</v>
      </c>
      <c r="AL2110" s="59">
        <v>4500000</v>
      </c>
      <c r="AM2110" s="59">
        <v>0</v>
      </c>
      <c r="AN2110" s="59">
        <v>4500000</v>
      </c>
      <c r="AO2110" s="59">
        <v>0</v>
      </c>
      <c r="AP2110" s="59">
        <v>4500000</v>
      </c>
      <c r="AQ2110" s="59">
        <v>0</v>
      </c>
      <c r="AR2110" s="59">
        <v>4500000</v>
      </c>
      <c r="AS2110" s="59">
        <v>0</v>
      </c>
      <c r="AT2110" s="59">
        <v>4500000</v>
      </c>
      <c r="AU2110" s="59">
        <v>0</v>
      </c>
      <c r="AV2110" s="59">
        <v>4500000</v>
      </c>
      <c r="AW2110" s="59">
        <v>0</v>
      </c>
      <c r="AX2110" s="59">
        <v>9000000</v>
      </c>
      <c r="AY2110" s="2">
        <v>0</v>
      </c>
      <c r="AZ2110" s="12" t="str">
        <f t="shared" si="250"/>
        <v>OK</v>
      </c>
      <c r="BA2110" s="12" t="str">
        <f t="shared" si="251"/>
        <v>OK</v>
      </c>
      <c r="BB2110" s="6">
        <f t="shared" si="252"/>
        <v>0</v>
      </c>
      <c r="BC2110" s="13">
        <f t="shared" si="253"/>
        <v>49500000</v>
      </c>
      <c r="BD2110" s="13">
        <f t="shared" si="254"/>
        <v>49500000</v>
      </c>
      <c r="BE2110" s="6">
        <f t="shared" si="255"/>
        <v>0</v>
      </c>
      <c r="BF2110" s="6">
        <f t="shared" si="256"/>
        <v>0</v>
      </c>
    </row>
    <row r="2111" spans="2:58" ht="99.75" x14ac:dyDescent="0.25">
      <c r="B2111" s="39" t="s">
        <v>2616</v>
      </c>
      <c r="C2111" s="39" t="s">
        <v>2088</v>
      </c>
      <c r="D2111" s="39" t="s">
        <v>37</v>
      </c>
      <c r="E2111" s="40" t="s">
        <v>2430</v>
      </c>
      <c r="F2111" s="40" t="s">
        <v>2431</v>
      </c>
      <c r="G2111" s="40" t="s">
        <v>41</v>
      </c>
      <c r="H2111" s="40">
        <v>86101610</v>
      </c>
      <c r="I2111" s="40" t="s">
        <v>8172</v>
      </c>
      <c r="J2111" s="40" t="s">
        <v>221</v>
      </c>
      <c r="K2111" s="40" t="s">
        <v>2605</v>
      </c>
      <c r="L2111" s="41" t="s">
        <v>154</v>
      </c>
      <c r="M2111" s="41" t="s">
        <v>154</v>
      </c>
      <c r="N2111" s="41">
        <v>12</v>
      </c>
      <c r="O2111" s="41" t="s">
        <v>223</v>
      </c>
      <c r="P2111" s="41" t="s">
        <v>224</v>
      </c>
      <c r="Q2111" s="58">
        <v>49500000</v>
      </c>
      <c r="R2111" s="58">
        <v>49500000</v>
      </c>
      <c r="S2111" s="41" t="s">
        <v>225</v>
      </c>
      <c r="T2111" s="41" t="s">
        <v>221</v>
      </c>
      <c r="U2111" s="40" t="s">
        <v>2237</v>
      </c>
      <c r="V2111" s="40" t="s">
        <v>2091</v>
      </c>
      <c r="W2111" s="40" t="s">
        <v>2573</v>
      </c>
      <c r="X2111" s="40" t="s">
        <v>229</v>
      </c>
      <c r="Y2111" s="40" t="s">
        <v>230</v>
      </c>
      <c r="Z2111" s="40" t="s">
        <v>2606</v>
      </c>
      <c r="AA2111" s="59">
        <v>0</v>
      </c>
      <c r="AB2111" s="59">
        <v>0</v>
      </c>
      <c r="AC2111" s="59">
        <v>49500000</v>
      </c>
      <c r="AD2111" s="59">
        <v>0</v>
      </c>
      <c r="AE2111" s="59">
        <v>0</v>
      </c>
      <c r="AF2111" s="59">
        <v>4500000</v>
      </c>
      <c r="AG2111" s="59">
        <v>0</v>
      </c>
      <c r="AH2111" s="59">
        <v>4500000</v>
      </c>
      <c r="AI2111" s="59">
        <v>0</v>
      </c>
      <c r="AJ2111" s="59">
        <v>4500000</v>
      </c>
      <c r="AK2111" s="59">
        <v>0</v>
      </c>
      <c r="AL2111" s="59">
        <v>4500000</v>
      </c>
      <c r="AM2111" s="59">
        <v>0</v>
      </c>
      <c r="AN2111" s="59">
        <v>4500000</v>
      </c>
      <c r="AO2111" s="59">
        <v>0</v>
      </c>
      <c r="AP2111" s="59">
        <v>4500000</v>
      </c>
      <c r="AQ2111" s="59">
        <v>0</v>
      </c>
      <c r="AR2111" s="59">
        <v>4500000</v>
      </c>
      <c r="AS2111" s="59">
        <v>0</v>
      </c>
      <c r="AT2111" s="59">
        <v>4500000</v>
      </c>
      <c r="AU2111" s="59">
        <v>0</v>
      </c>
      <c r="AV2111" s="59">
        <v>4500000</v>
      </c>
      <c r="AW2111" s="59">
        <v>0</v>
      </c>
      <c r="AX2111" s="59">
        <v>9000000</v>
      </c>
      <c r="AY2111" s="2">
        <v>0</v>
      </c>
      <c r="AZ2111" s="12" t="str">
        <f t="shared" si="250"/>
        <v>OK</v>
      </c>
      <c r="BA2111" s="12" t="str">
        <f t="shared" si="251"/>
        <v>OK</v>
      </c>
      <c r="BB2111" s="6">
        <f t="shared" si="252"/>
        <v>0</v>
      </c>
      <c r="BC2111" s="13">
        <f t="shared" si="253"/>
        <v>49500000</v>
      </c>
      <c r="BD2111" s="13">
        <f t="shared" si="254"/>
        <v>49500000</v>
      </c>
      <c r="BE2111" s="6">
        <f t="shared" si="255"/>
        <v>0</v>
      </c>
      <c r="BF2111" s="6">
        <f t="shared" si="256"/>
        <v>0</v>
      </c>
    </row>
    <row r="2112" spans="2:58" ht="99.75" x14ac:dyDescent="0.25">
      <c r="B2112" s="39" t="s">
        <v>2617</v>
      </c>
      <c r="C2112" s="39" t="s">
        <v>2088</v>
      </c>
      <c r="D2112" s="39" t="s">
        <v>37</v>
      </c>
      <c r="E2112" s="40" t="s">
        <v>2430</v>
      </c>
      <c r="F2112" s="40" t="s">
        <v>2431</v>
      </c>
      <c r="G2112" s="40" t="s">
        <v>41</v>
      </c>
      <c r="H2112" s="40">
        <v>86101610</v>
      </c>
      <c r="I2112" s="40" t="s">
        <v>8172</v>
      </c>
      <c r="J2112" s="40" t="s">
        <v>221</v>
      </c>
      <c r="K2112" s="40" t="s">
        <v>2605</v>
      </c>
      <c r="L2112" s="41" t="s">
        <v>154</v>
      </c>
      <c r="M2112" s="41" t="s">
        <v>154</v>
      </c>
      <c r="N2112" s="41">
        <v>12</v>
      </c>
      <c r="O2112" s="41" t="s">
        <v>223</v>
      </c>
      <c r="P2112" s="41" t="s">
        <v>224</v>
      </c>
      <c r="Q2112" s="58">
        <v>49500000</v>
      </c>
      <c r="R2112" s="58">
        <v>49500000</v>
      </c>
      <c r="S2112" s="41" t="s">
        <v>225</v>
      </c>
      <c r="T2112" s="41" t="s">
        <v>221</v>
      </c>
      <c r="U2112" s="40" t="s">
        <v>2237</v>
      </c>
      <c r="V2112" s="40" t="s">
        <v>2091</v>
      </c>
      <c r="W2112" s="40" t="s">
        <v>2573</v>
      </c>
      <c r="X2112" s="40" t="s">
        <v>229</v>
      </c>
      <c r="Y2112" s="40" t="s">
        <v>230</v>
      </c>
      <c r="Z2112" s="40" t="s">
        <v>2606</v>
      </c>
      <c r="AA2112" s="59">
        <v>0</v>
      </c>
      <c r="AB2112" s="59">
        <v>0</v>
      </c>
      <c r="AC2112" s="59">
        <v>49500000</v>
      </c>
      <c r="AD2112" s="59">
        <v>0</v>
      </c>
      <c r="AE2112" s="59">
        <v>0</v>
      </c>
      <c r="AF2112" s="59">
        <v>4500000</v>
      </c>
      <c r="AG2112" s="59">
        <v>0</v>
      </c>
      <c r="AH2112" s="59">
        <v>4500000</v>
      </c>
      <c r="AI2112" s="59">
        <v>0</v>
      </c>
      <c r="AJ2112" s="59">
        <v>4500000</v>
      </c>
      <c r="AK2112" s="59">
        <v>0</v>
      </c>
      <c r="AL2112" s="59">
        <v>4500000</v>
      </c>
      <c r="AM2112" s="59">
        <v>0</v>
      </c>
      <c r="AN2112" s="59">
        <v>4500000</v>
      </c>
      <c r="AO2112" s="59">
        <v>0</v>
      </c>
      <c r="AP2112" s="59">
        <v>4500000</v>
      </c>
      <c r="AQ2112" s="59">
        <v>0</v>
      </c>
      <c r="AR2112" s="59">
        <v>4500000</v>
      </c>
      <c r="AS2112" s="59">
        <v>0</v>
      </c>
      <c r="AT2112" s="59">
        <v>4500000</v>
      </c>
      <c r="AU2112" s="59">
        <v>0</v>
      </c>
      <c r="AV2112" s="59">
        <v>4500000</v>
      </c>
      <c r="AW2112" s="59">
        <v>0</v>
      </c>
      <c r="AX2112" s="59">
        <v>9000000</v>
      </c>
      <c r="AY2112" s="2">
        <v>0</v>
      </c>
      <c r="AZ2112" s="12" t="str">
        <f t="shared" si="250"/>
        <v>OK</v>
      </c>
      <c r="BA2112" s="12" t="str">
        <f t="shared" si="251"/>
        <v>OK</v>
      </c>
      <c r="BB2112" s="6">
        <f t="shared" si="252"/>
        <v>0</v>
      </c>
      <c r="BC2112" s="13">
        <f t="shared" si="253"/>
        <v>49500000</v>
      </c>
      <c r="BD2112" s="13">
        <f t="shared" si="254"/>
        <v>49500000</v>
      </c>
      <c r="BE2112" s="6">
        <f t="shared" si="255"/>
        <v>0</v>
      </c>
      <c r="BF2112" s="6">
        <f t="shared" si="256"/>
        <v>0</v>
      </c>
    </row>
    <row r="2113" spans="2:58" ht="99.75" x14ac:dyDescent="0.25">
      <c r="B2113" s="39" t="s">
        <v>2618</v>
      </c>
      <c r="C2113" s="39" t="s">
        <v>2088</v>
      </c>
      <c r="D2113" s="39" t="s">
        <v>37</v>
      </c>
      <c r="E2113" s="40" t="s">
        <v>2430</v>
      </c>
      <c r="F2113" s="40" t="s">
        <v>2431</v>
      </c>
      <c r="G2113" s="40" t="s">
        <v>41</v>
      </c>
      <c r="H2113" s="40">
        <v>86101610</v>
      </c>
      <c r="I2113" s="40" t="s">
        <v>8172</v>
      </c>
      <c r="J2113" s="40" t="s">
        <v>221</v>
      </c>
      <c r="K2113" s="40" t="s">
        <v>2605</v>
      </c>
      <c r="L2113" s="41" t="s">
        <v>154</v>
      </c>
      <c r="M2113" s="41" t="s">
        <v>154</v>
      </c>
      <c r="N2113" s="41">
        <v>12</v>
      </c>
      <c r="O2113" s="41" t="s">
        <v>223</v>
      </c>
      <c r="P2113" s="41" t="s">
        <v>224</v>
      </c>
      <c r="Q2113" s="58">
        <v>49500000</v>
      </c>
      <c r="R2113" s="58">
        <v>49500000</v>
      </c>
      <c r="S2113" s="41" t="s">
        <v>225</v>
      </c>
      <c r="T2113" s="41" t="s">
        <v>221</v>
      </c>
      <c r="U2113" s="40" t="s">
        <v>2237</v>
      </c>
      <c r="V2113" s="40" t="s">
        <v>2091</v>
      </c>
      <c r="W2113" s="40" t="s">
        <v>2573</v>
      </c>
      <c r="X2113" s="40" t="s">
        <v>229</v>
      </c>
      <c r="Y2113" s="40" t="s">
        <v>230</v>
      </c>
      <c r="Z2113" s="40" t="s">
        <v>2606</v>
      </c>
      <c r="AA2113" s="59">
        <v>0</v>
      </c>
      <c r="AB2113" s="59">
        <v>0</v>
      </c>
      <c r="AC2113" s="59">
        <v>49500000</v>
      </c>
      <c r="AD2113" s="59">
        <v>0</v>
      </c>
      <c r="AE2113" s="59">
        <v>0</v>
      </c>
      <c r="AF2113" s="59">
        <v>4500000</v>
      </c>
      <c r="AG2113" s="59">
        <v>0</v>
      </c>
      <c r="AH2113" s="59">
        <v>4500000</v>
      </c>
      <c r="AI2113" s="59">
        <v>0</v>
      </c>
      <c r="AJ2113" s="59">
        <v>4500000</v>
      </c>
      <c r="AK2113" s="59">
        <v>0</v>
      </c>
      <c r="AL2113" s="59">
        <v>4500000</v>
      </c>
      <c r="AM2113" s="59">
        <v>0</v>
      </c>
      <c r="AN2113" s="59">
        <v>4500000</v>
      </c>
      <c r="AO2113" s="59">
        <v>0</v>
      </c>
      <c r="AP2113" s="59">
        <v>4500000</v>
      </c>
      <c r="AQ2113" s="59">
        <v>0</v>
      </c>
      <c r="AR2113" s="59">
        <v>4500000</v>
      </c>
      <c r="AS2113" s="59">
        <v>0</v>
      </c>
      <c r="AT2113" s="59">
        <v>4500000</v>
      </c>
      <c r="AU2113" s="59">
        <v>0</v>
      </c>
      <c r="AV2113" s="59">
        <v>4500000</v>
      </c>
      <c r="AW2113" s="59">
        <v>0</v>
      </c>
      <c r="AX2113" s="59">
        <v>9000000</v>
      </c>
      <c r="AY2113" s="2">
        <v>0</v>
      </c>
      <c r="AZ2113" s="12" t="str">
        <f t="shared" si="250"/>
        <v>OK</v>
      </c>
      <c r="BA2113" s="12" t="str">
        <f t="shared" si="251"/>
        <v>OK</v>
      </c>
      <c r="BB2113" s="6">
        <f t="shared" si="252"/>
        <v>0</v>
      </c>
      <c r="BC2113" s="13">
        <f t="shared" si="253"/>
        <v>49500000</v>
      </c>
      <c r="BD2113" s="13">
        <f t="shared" si="254"/>
        <v>49500000</v>
      </c>
      <c r="BE2113" s="6">
        <f t="shared" si="255"/>
        <v>0</v>
      </c>
      <c r="BF2113" s="6">
        <f t="shared" si="256"/>
        <v>0</v>
      </c>
    </row>
    <row r="2114" spans="2:58" ht="99.75" x14ac:dyDescent="0.25">
      <c r="B2114" s="39" t="s">
        <v>2619</v>
      </c>
      <c r="C2114" s="39" t="s">
        <v>2088</v>
      </c>
      <c r="D2114" s="39" t="s">
        <v>37</v>
      </c>
      <c r="E2114" s="40" t="s">
        <v>2430</v>
      </c>
      <c r="F2114" s="40" t="s">
        <v>2431</v>
      </c>
      <c r="G2114" s="40" t="s">
        <v>41</v>
      </c>
      <c r="H2114" s="40">
        <v>86101610</v>
      </c>
      <c r="I2114" s="40" t="s">
        <v>8172</v>
      </c>
      <c r="J2114" s="40" t="s">
        <v>221</v>
      </c>
      <c r="K2114" s="40" t="s">
        <v>2605</v>
      </c>
      <c r="L2114" s="41" t="s">
        <v>154</v>
      </c>
      <c r="M2114" s="41" t="s">
        <v>154</v>
      </c>
      <c r="N2114" s="41">
        <v>12</v>
      </c>
      <c r="O2114" s="41" t="s">
        <v>223</v>
      </c>
      <c r="P2114" s="41" t="s">
        <v>224</v>
      </c>
      <c r="Q2114" s="58">
        <v>49500000</v>
      </c>
      <c r="R2114" s="58">
        <v>49500000</v>
      </c>
      <c r="S2114" s="41" t="s">
        <v>225</v>
      </c>
      <c r="T2114" s="41" t="s">
        <v>221</v>
      </c>
      <c r="U2114" s="40" t="s">
        <v>2237</v>
      </c>
      <c r="V2114" s="40" t="s">
        <v>2091</v>
      </c>
      <c r="W2114" s="40" t="s">
        <v>2573</v>
      </c>
      <c r="X2114" s="40" t="s">
        <v>229</v>
      </c>
      <c r="Y2114" s="40" t="s">
        <v>230</v>
      </c>
      <c r="Z2114" s="40" t="s">
        <v>2606</v>
      </c>
      <c r="AA2114" s="59">
        <v>0</v>
      </c>
      <c r="AB2114" s="59">
        <v>0</v>
      </c>
      <c r="AC2114" s="59">
        <v>49500000</v>
      </c>
      <c r="AD2114" s="59">
        <v>0</v>
      </c>
      <c r="AE2114" s="59">
        <v>0</v>
      </c>
      <c r="AF2114" s="59">
        <v>4500000</v>
      </c>
      <c r="AG2114" s="59">
        <v>0</v>
      </c>
      <c r="AH2114" s="59">
        <v>4500000</v>
      </c>
      <c r="AI2114" s="59">
        <v>0</v>
      </c>
      <c r="AJ2114" s="59">
        <v>4500000</v>
      </c>
      <c r="AK2114" s="59">
        <v>0</v>
      </c>
      <c r="AL2114" s="59">
        <v>4500000</v>
      </c>
      <c r="AM2114" s="59">
        <v>0</v>
      </c>
      <c r="AN2114" s="59">
        <v>4500000</v>
      </c>
      <c r="AO2114" s="59">
        <v>0</v>
      </c>
      <c r="AP2114" s="59">
        <v>4500000</v>
      </c>
      <c r="AQ2114" s="59">
        <v>0</v>
      </c>
      <c r="AR2114" s="59">
        <v>4500000</v>
      </c>
      <c r="AS2114" s="59">
        <v>0</v>
      </c>
      <c r="AT2114" s="59">
        <v>4500000</v>
      </c>
      <c r="AU2114" s="59">
        <v>0</v>
      </c>
      <c r="AV2114" s="59">
        <v>4500000</v>
      </c>
      <c r="AW2114" s="59">
        <v>0</v>
      </c>
      <c r="AX2114" s="59">
        <v>9000000</v>
      </c>
      <c r="AY2114" s="2">
        <v>0</v>
      </c>
      <c r="AZ2114" s="12" t="str">
        <f t="shared" si="250"/>
        <v>OK</v>
      </c>
      <c r="BA2114" s="12" t="str">
        <f t="shared" si="251"/>
        <v>OK</v>
      </c>
      <c r="BB2114" s="6">
        <f t="shared" si="252"/>
        <v>0</v>
      </c>
      <c r="BC2114" s="13">
        <f t="shared" si="253"/>
        <v>49500000</v>
      </c>
      <c r="BD2114" s="13">
        <f t="shared" si="254"/>
        <v>49500000</v>
      </c>
      <c r="BE2114" s="6">
        <f t="shared" si="255"/>
        <v>0</v>
      </c>
      <c r="BF2114" s="6">
        <f t="shared" si="256"/>
        <v>0</v>
      </c>
    </row>
    <row r="2115" spans="2:58" ht="99.75" x14ac:dyDescent="0.25">
      <c r="B2115" s="39" t="s">
        <v>2620</v>
      </c>
      <c r="C2115" s="39" t="s">
        <v>2088</v>
      </c>
      <c r="D2115" s="39" t="s">
        <v>37</v>
      </c>
      <c r="E2115" s="40" t="s">
        <v>2430</v>
      </c>
      <c r="F2115" s="40" t="s">
        <v>2431</v>
      </c>
      <c r="G2115" s="40" t="s">
        <v>41</v>
      </c>
      <c r="H2115" s="40">
        <v>86101610</v>
      </c>
      <c r="I2115" s="40" t="s">
        <v>8172</v>
      </c>
      <c r="J2115" s="40" t="s">
        <v>221</v>
      </c>
      <c r="K2115" s="40" t="s">
        <v>2605</v>
      </c>
      <c r="L2115" s="41" t="s">
        <v>154</v>
      </c>
      <c r="M2115" s="41" t="s">
        <v>154</v>
      </c>
      <c r="N2115" s="41">
        <v>12</v>
      </c>
      <c r="O2115" s="41" t="s">
        <v>223</v>
      </c>
      <c r="P2115" s="41" t="s">
        <v>224</v>
      </c>
      <c r="Q2115" s="58">
        <v>49500000</v>
      </c>
      <c r="R2115" s="58">
        <v>49500000</v>
      </c>
      <c r="S2115" s="41" t="s">
        <v>225</v>
      </c>
      <c r="T2115" s="41" t="s">
        <v>221</v>
      </c>
      <c r="U2115" s="40" t="s">
        <v>2237</v>
      </c>
      <c r="V2115" s="40" t="s">
        <v>2091</v>
      </c>
      <c r="W2115" s="40" t="s">
        <v>2573</v>
      </c>
      <c r="X2115" s="40" t="s">
        <v>229</v>
      </c>
      <c r="Y2115" s="40" t="s">
        <v>230</v>
      </c>
      <c r="Z2115" s="40" t="s">
        <v>2606</v>
      </c>
      <c r="AA2115" s="59">
        <v>0</v>
      </c>
      <c r="AB2115" s="59">
        <v>0</v>
      </c>
      <c r="AC2115" s="59">
        <v>49500000</v>
      </c>
      <c r="AD2115" s="59">
        <v>0</v>
      </c>
      <c r="AE2115" s="59">
        <v>0</v>
      </c>
      <c r="AF2115" s="59">
        <v>4500000</v>
      </c>
      <c r="AG2115" s="59">
        <v>0</v>
      </c>
      <c r="AH2115" s="59">
        <v>4500000</v>
      </c>
      <c r="AI2115" s="59">
        <v>0</v>
      </c>
      <c r="AJ2115" s="59">
        <v>4500000</v>
      </c>
      <c r="AK2115" s="59">
        <v>0</v>
      </c>
      <c r="AL2115" s="59">
        <v>4500000</v>
      </c>
      <c r="AM2115" s="59">
        <v>0</v>
      </c>
      <c r="AN2115" s="59">
        <v>4500000</v>
      </c>
      <c r="AO2115" s="59">
        <v>0</v>
      </c>
      <c r="AP2115" s="59">
        <v>4500000</v>
      </c>
      <c r="AQ2115" s="59">
        <v>0</v>
      </c>
      <c r="AR2115" s="59">
        <v>4500000</v>
      </c>
      <c r="AS2115" s="59">
        <v>0</v>
      </c>
      <c r="AT2115" s="59">
        <v>4500000</v>
      </c>
      <c r="AU2115" s="59">
        <v>0</v>
      </c>
      <c r="AV2115" s="59">
        <v>4500000</v>
      </c>
      <c r="AW2115" s="59">
        <v>0</v>
      </c>
      <c r="AX2115" s="59">
        <v>9000000</v>
      </c>
      <c r="AY2115" s="2">
        <v>0</v>
      </c>
      <c r="AZ2115" s="12" t="str">
        <f t="shared" si="250"/>
        <v>OK</v>
      </c>
      <c r="BA2115" s="12" t="str">
        <f t="shared" si="251"/>
        <v>OK</v>
      </c>
      <c r="BB2115" s="6">
        <f t="shared" si="252"/>
        <v>0</v>
      </c>
      <c r="BC2115" s="13">
        <f t="shared" si="253"/>
        <v>49500000</v>
      </c>
      <c r="BD2115" s="13">
        <f t="shared" si="254"/>
        <v>49500000</v>
      </c>
      <c r="BE2115" s="6">
        <f t="shared" si="255"/>
        <v>0</v>
      </c>
      <c r="BF2115" s="6">
        <f t="shared" si="256"/>
        <v>0</v>
      </c>
    </row>
    <row r="2116" spans="2:58" ht="99.75" x14ac:dyDescent="0.25">
      <c r="B2116" s="39" t="s">
        <v>2621</v>
      </c>
      <c r="C2116" s="39" t="s">
        <v>2088</v>
      </c>
      <c r="D2116" s="39" t="s">
        <v>37</v>
      </c>
      <c r="E2116" s="40" t="s">
        <v>2430</v>
      </c>
      <c r="F2116" s="40" t="s">
        <v>2431</v>
      </c>
      <c r="G2116" s="40" t="s">
        <v>41</v>
      </c>
      <c r="H2116" s="40">
        <v>86101610</v>
      </c>
      <c r="I2116" s="40" t="s">
        <v>8172</v>
      </c>
      <c r="J2116" s="40" t="s">
        <v>221</v>
      </c>
      <c r="K2116" s="40" t="s">
        <v>2605</v>
      </c>
      <c r="L2116" s="41" t="s">
        <v>154</v>
      </c>
      <c r="M2116" s="41" t="s">
        <v>154</v>
      </c>
      <c r="N2116" s="41">
        <v>12</v>
      </c>
      <c r="O2116" s="41" t="s">
        <v>223</v>
      </c>
      <c r="P2116" s="41" t="s">
        <v>224</v>
      </c>
      <c r="Q2116" s="58">
        <v>49500000</v>
      </c>
      <c r="R2116" s="58">
        <v>49500000</v>
      </c>
      <c r="S2116" s="41" t="s">
        <v>225</v>
      </c>
      <c r="T2116" s="41" t="s">
        <v>221</v>
      </c>
      <c r="U2116" s="40" t="s">
        <v>2237</v>
      </c>
      <c r="V2116" s="40" t="s">
        <v>2091</v>
      </c>
      <c r="W2116" s="40" t="s">
        <v>2573</v>
      </c>
      <c r="X2116" s="40" t="s">
        <v>229</v>
      </c>
      <c r="Y2116" s="40" t="s">
        <v>230</v>
      </c>
      <c r="Z2116" s="40" t="s">
        <v>2606</v>
      </c>
      <c r="AA2116" s="59">
        <v>0</v>
      </c>
      <c r="AB2116" s="59">
        <v>0</v>
      </c>
      <c r="AC2116" s="59">
        <v>49500000</v>
      </c>
      <c r="AD2116" s="59">
        <v>0</v>
      </c>
      <c r="AE2116" s="59">
        <v>0</v>
      </c>
      <c r="AF2116" s="59">
        <v>4500000</v>
      </c>
      <c r="AG2116" s="59">
        <v>0</v>
      </c>
      <c r="AH2116" s="59">
        <v>4500000</v>
      </c>
      <c r="AI2116" s="59">
        <v>0</v>
      </c>
      <c r="AJ2116" s="59">
        <v>4500000</v>
      </c>
      <c r="AK2116" s="59">
        <v>0</v>
      </c>
      <c r="AL2116" s="59">
        <v>4500000</v>
      </c>
      <c r="AM2116" s="59">
        <v>0</v>
      </c>
      <c r="AN2116" s="59">
        <v>4500000</v>
      </c>
      <c r="AO2116" s="59">
        <v>0</v>
      </c>
      <c r="AP2116" s="59">
        <v>4500000</v>
      </c>
      <c r="AQ2116" s="59">
        <v>0</v>
      </c>
      <c r="AR2116" s="59">
        <v>4500000</v>
      </c>
      <c r="AS2116" s="59">
        <v>0</v>
      </c>
      <c r="AT2116" s="59">
        <v>4500000</v>
      </c>
      <c r="AU2116" s="59">
        <v>0</v>
      </c>
      <c r="AV2116" s="59">
        <v>4500000</v>
      </c>
      <c r="AW2116" s="59">
        <v>0</v>
      </c>
      <c r="AX2116" s="59">
        <v>9000000</v>
      </c>
      <c r="AY2116" s="2">
        <v>0</v>
      </c>
      <c r="AZ2116" s="12" t="str">
        <f t="shared" si="250"/>
        <v>OK</v>
      </c>
      <c r="BA2116" s="12" t="str">
        <f t="shared" si="251"/>
        <v>OK</v>
      </c>
      <c r="BB2116" s="6">
        <f t="shared" si="252"/>
        <v>0</v>
      </c>
      <c r="BC2116" s="13">
        <f t="shared" si="253"/>
        <v>49500000</v>
      </c>
      <c r="BD2116" s="13">
        <f t="shared" si="254"/>
        <v>49500000</v>
      </c>
      <c r="BE2116" s="6">
        <f t="shared" si="255"/>
        <v>0</v>
      </c>
      <c r="BF2116" s="6">
        <f t="shared" si="256"/>
        <v>0</v>
      </c>
    </row>
    <row r="2117" spans="2:58" ht="99.75" x14ac:dyDescent="0.25">
      <c r="B2117" s="39" t="s">
        <v>2622</v>
      </c>
      <c r="C2117" s="39" t="s">
        <v>2088</v>
      </c>
      <c r="D2117" s="39" t="s">
        <v>37</v>
      </c>
      <c r="E2117" s="40" t="s">
        <v>2430</v>
      </c>
      <c r="F2117" s="40" t="s">
        <v>2431</v>
      </c>
      <c r="G2117" s="40" t="s">
        <v>41</v>
      </c>
      <c r="H2117" s="40">
        <v>86101610</v>
      </c>
      <c r="I2117" s="40" t="s">
        <v>8172</v>
      </c>
      <c r="J2117" s="40" t="s">
        <v>221</v>
      </c>
      <c r="K2117" s="40" t="s">
        <v>2605</v>
      </c>
      <c r="L2117" s="41" t="s">
        <v>154</v>
      </c>
      <c r="M2117" s="41" t="s">
        <v>154</v>
      </c>
      <c r="N2117" s="41">
        <v>12</v>
      </c>
      <c r="O2117" s="41" t="s">
        <v>223</v>
      </c>
      <c r="P2117" s="41" t="s">
        <v>224</v>
      </c>
      <c r="Q2117" s="58">
        <v>49500000</v>
      </c>
      <c r="R2117" s="58">
        <v>49500000</v>
      </c>
      <c r="S2117" s="41" t="s">
        <v>225</v>
      </c>
      <c r="T2117" s="41" t="s">
        <v>221</v>
      </c>
      <c r="U2117" s="40" t="s">
        <v>2237</v>
      </c>
      <c r="V2117" s="40" t="s">
        <v>2091</v>
      </c>
      <c r="W2117" s="40" t="s">
        <v>2573</v>
      </c>
      <c r="X2117" s="40" t="s">
        <v>229</v>
      </c>
      <c r="Y2117" s="40" t="s">
        <v>230</v>
      </c>
      <c r="Z2117" s="40" t="s">
        <v>2606</v>
      </c>
      <c r="AA2117" s="59">
        <v>0</v>
      </c>
      <c r="AB2117" s="59">
        <v>0</v>
      </c>
      <c r="AC2117" s="59">
        <v>49500000</v>
      </c>
      <c r="AD2117" s="59">
        <v>0</v>
      </c>
      <c r="AE2117" s="59">
        <v>0</v>
      </c>
      <c r="AF2117" s="59">
        <v>4500000</v>
      </c>
      <c r="AG2117" s="59">
        <v>0</v>
      </c>
      <c r="AH2117" s="59">
        <v>4500000</v>
      </c>
      <c r="AI2117" s="59">
        <v>0</v>
      </c>
      <c r="AJ2117" s="59">
        <v>4500000</v>
      </c>
      <c r="AK2117" s="59">
        <v>0</v>
      </c>
      <c r="AL2117" s="59">
        <v>4500000</v>
      </c>
      <c r="AM2117" s="59">
        <v>0</v>
      </c>
      <c r="AN2117" s="59">
        <v>4500000</v>
      </c>
      <c r="AO2117" s="59">
        <v>0</v>
      </c>
      <c r="AP2117" s="59">
        <v>4500000</v>
      </c>
      <c r="AQ2117" s="59">
        <v>0</v>
      </c>
      <c r="AR2117" s="59">
        <v>4500000</v>
      </c>
      <c r="AS2117" s="59">
        <v>0</v>
      </c>
      <c r="AT2117" s="59">
        <v>4500000</v>
      </c>
      <c r="AU2117" s="59">
        <v>0</v>
      </c>
      <c r="AV2117" s="59">
        <v>4500000</v>
      </c>
      <c r="AW2117" s="59">
        <v>0</v>
      </c>
      <c r="AX2117" s="59">
        <v>9000000</v>
      </c>
      <c r="AY2117" s="2">
        <v>0</v>
      </c>
      <c r="AZ2117" s="12" t="str">
        <f t="shared" si="250"/>
        <v>OK</v>
      </c>
      <c r="BA2117" s="12" t="str">
        <f t="shared" si="251"/>
        <v>OK</v>
      </c>
      <c r="BB2117" s="6">
        <f t="shared" si="252"/>
        <v>0</v>
      </c>
      <c r="BC2117" s="13">
        <f t="shared" si="253"/>
        <v>49500000</v>
      </c>
      <c r="BD2117" s="13">
        <f t="shared" si="254"/>
        <v>49500000</v>
      </c>
      <c r="BE2117" s="6">
        <f t="shared" si="255"/>
        <v>0</v>
      </c>
      <c r="BF2117" s="6">
        <f t="shared" si="256"/>
        <v>0</v>
      </c>
    </row>
    <row r="2118" spans="2:58" ht="99.75" x14ac:dyDescent="0.25">
      <c r="B2118" s="39" t="s">
        <v>2623</v>
      </c>
      <c r="C2118" s="39" t="s">
        <v>2088</v>
      </c>
      <c r="D2118" s="39" t="s">
        <v>37</v>
      </c>
      <c r="E2118" s="40" t="s">
        <v>2430</v>
      </c>
      <c r="F2118" s="40" t="s">
        <v>2431</v>
      </c>
      <c r="G2118" s="40" t="s">
        <v>41</v>
      </c>
      <c r="H2118" s="40">
        <v>86101610</v>
      </c>
      <c r="I2118" s="40" t="s">
        <v>8172</v>
      </c>
      <c r="J2118" s="40" t="s">
        <v>221</v>
      </c>
      <c r="K2118" s="40" t="s">
        <v>2605</v>
      </c>
      <c r="L2118" s="41" t="s">
        <v>154</v>
      </c>
      <c r="M2118" s="41" t="s">
        <v>154</v>
      </c>
      <c r="N2118" s="41">
        <v>12</v>
      </c>
      <c r="O2118" s="41" t="s">
        <v>223</v>
      </c>
      <c r="P2118" s="41" t="s">
        <v>224</v>
      </c>
      <c r="Q2118" s="58">
        <v>49500000</v>
      </c>
      <c r="R2118" s="58">
        <v>49500000</v>
      </c>
      <c r="S2118" s="41" t="s">
        <v>225</v>
      </c>
      <c r="T2118" s="41" t="s">
        <v>221</v>
      </c>
      <c r="U2118" s="40" t="s">
        <v>2237</v>
      </c>
      <c r="V2118" s="40" t="s">
        <v>2091</v>
      </c>
      <c r="W2118" s="40" t="s">
        <v>2573</v>
      </c>
      <c r="X2118" s="40" t="s">
        <v>229</v>
      </c>
      <c r="Y2118" s="40" t="s">
        <v>230</v>
      </c>
      <c r="Z2118" s="40" t="s">
        <v>2606</v>
      </c>
      <c r="AA2118" s="59">
        <v>0</v>
      </c>
      <c r="AB2118" s="59">
        <v>0</v>
      </c>
      <c r="AC2118" s="59">
        <v>49500000</v>
      </c>
      <c r="AD2118" s="59">
        <v>0</v>
      </c>
      <c r="AE2118" s="59">
        <v>0</v>
      </c>
      <c r="AF2118" s="59">
        <v>4500000</v>
      </c>
      <c r="AG2118" s="59">
        <v>0</v>
      </c>
      <c r="AH2118" s="59">
        <v>4500000</v>
      </c>
      <c r="AI2118" s="59">
        <v>0</v>
      </c>
      <c r="AJ2118" s="59">
        <v>4500000</v>
      </c>
      <c r="AK2118" s="59">
        <v>0</v>
      </c>
      <c r="AL2118" s="59">
        <v>4500000</v>
      </c>
      <c r="AM2118" s="59">
        <v>0</v>
      </c>
      <c r="AN2118" s="59">
        <v>4500000</v>
      </c>
      <c r="AO2118" s="59">
        <v>0</v>
      </c>
      <c r="AP2118" s="59">
        <v>4500000</v>
      </c>
      <c r="AQ2118" s="59">
        <v>0</v>
      </c>
      <c r="AR2118" s="59">
        <v>4500000</v>
      </c>
      <c r="AS2118" s="59">
        <v>0</v>
      </c>
      <c r="AT2118" s="59">
        <v>4500000</v>
      </c>
      <c r="AU2118" s="59">
        <v>0</v>
      </c>
      <c r="AV2118" s="59">
        <v>4500000</v>
      </c>
      <c r="AW2118" s="59">
        <v>0</v>
      </c>
      <c r="AX2118" s="59">
        <v>9000000</v>
      </c>
      <c r="AY2118" s="2">
        <v>0</v>
      </c>
      <c r="AZ2118" s="12" t="str">
        <f t="shared" si="250"/>
        <v>OK</v>
      </c>
      <c r="BA2118" s="12" t="str">
        <f t="shared" si="251"/>
        <v>OK</v>
      </c>
      <c r="BB2118" s="6">
        <f t="shared" si="252"/>
        <v>0</v>
      </c>
      <c r="BC2118" s="13">
        <f t="shared" si="253"/>
        <v>49500000</v>
      </c>
      <c r="BD2118" s="13">
        <f t="shared" si="254"/>
        <v>49500000</v>
      </c>
      <c r="BE2118" s="6">
        <f t="shared" si="255"/>
        <v>0</v>
      </c>
      <c r="BF2118" s="6">
        <f t="shared" si="256"/>
        <v>0</v>
      </c>
    </row>
    <row r="2119" spans="2:58" ht="99.75" x14ac:dyDescent="0.25">
      <c r="B2119" s="39" t="s">
        <v>2624</v>
      </c>
      <c r="C2119" s="39" t="s">
        <v>2088</v>
      </c>
      <c r="D2119" s="39" t="s">
        <v>37</v>
      </c>
      <c r="E2119" s="40" t="s">
        <v>2430</v>
      </c>
      <c r="F2119" s="40" t="s">
        <v>2431</v>
      </c>
      <c r="G2119" s="40" t="s">
        <v>41</v>
      </c>
      <c r="H2119" s="40">
        <v>86101610</v>
      </c>
      <c r="I2119" s="40" t="s">
        <v>8172</v>
      </c>
      <c r="J2119" s="40" t="s">
        <v>221</v>
      </c>
      <c r="K2119" s="40" t="s">
        <v>2605</v>
      </c>
      <c r="L2119" s="41" t="s">
        <v>154</v>
      </c>
      <c r="M2119" s="41" t="s">
        <v>154</v>
      </c>
      <c r="N2119" s="41">
        <v>12</v>
      </c>
      <c r="O2119" s="41" t="s">
        <v>223</v>
      </c>
      <c r="P2119" s="41" t="s">
        <v>224</v>
      </c>
      <c r="Q2119" s="58">
        <v>49500000</v>
      </c>
      <c r="R2119" s="58">
        <v>49500000</v>
      </c>
      <c r="S2119" s="41" t="s">
        <v>225</v>
      </c>
      <c r="T2119" s="41" t="s">
        <v>221</v>
      </c>
      <c r="U2119" s="40" t="s">
        <v>2237</v>
      </c>
      <c r="V2119" s="40" t="s">
        <v>2091</v>
      </c>
      <c r="W2119" s="40" t="s">
        <v>2573</v>
      </c>
      <c r="X2119" s="40" t="s">
        <v>229</v>
      </c>
      <c r="Y2119" s="40" t="s">
        <v>230</v>
      </c>
      <c r="Z2119" s="40" t="s">
        <v>2606</v>
      </c>
      <c r="AA2119" s="59">
        <v>0</v>
      </c>
      <c r="AB2119" s="59">
        <v>0</v>
      </c>
      <c r="AC2119" s="59">
        <v>49500000</v>
      </c>
      <c r="AD2119" s="59">
        <v>0</v>
      </c>
      <c r="AE2119" s="59">
        <v>0</v>
      </c>
      <c r="AF2119" s="59">
        <v>4500000</v>
      </c>
      <c r="AG2119" s="59">
        <v>0</v>
      </c>
      <c r="AH2119" s="59">
        <v>4500000</v>
      </c>
      <c r="AI2119" s="59">
        <v>0</v>
      </c>
      <c r="AJ2119" s="59">
        <v>4500000</v>
      </c>
      <c r="AK2119" s="59">
        <v>0</v>
      </c>
      <c r="AL2119" s="59">
        <v>4500000</v>
      </c>
      <c r="AM2119" s="59">
        <v>0</v>
      </c>
      <c r="AN2119" s="59">
        <v>4500000</v>
      </c>
      <c r="AO2119" s="59">
        <v>0</v>
      </c>
      <c r="AP2119" s="59">
        <v>4500000</v>
      </c>
      <c r="AQ2119" s="59">
        <v>0</v>
      </c>
      <c r="AR2119" s="59">
        <v>4500000</v>
      </c>
      <c r="AS2119" s="59">
        <v>0</v>
      </c>
      <c r="AT2119" s="59">
        <v>4500000</v>
      </c>
      <c r="AU2119" s="59">
        <v>0</v>
      </c>
      <c r="AV2119" s="59">
        <v>4500000</v>
      </c>
      <c r="AW2119" s="59">
        <v>0</v>
      </c>
      <c r="AX2119" s="59">
        <v>9000000</v>
      </c>
      <c r="AY2119" s="2">
        <v>0</v>
      </c>
      <c r="AZ2119" s="12" t="str">
        <f t="shared" si="250"/>
        <v>OK</v>
      </c>
      <c r="BA2119" s="12" t="str">
        <f t="shared" si="251"/>
        <v>OK</v>
      </c>
      <c r="BB2119" s="6">
        <f t="shared" si="252"/>
        <v>0</v>
      </c>
      <c r="BC2119" s="13">
        <f t="shared" si="253"/>
        <v>49500000</v>
      </c>
      <c r="BD2119" s="13">
        <f t="shared" si="254"/>
        <v>49500000</v>
      </c>
      <c r="BE2119" s="6">
        <f t="shared" si="255"/>
        <v>0</v>
      </c>
      <c r="BF2119" s="6">
        <f t="shared" si="256"/>
        <v>0</v>
      </c>
    </row>
    <row r="2120" spans="2:58" ht="99.75" x14ac:dyDescent="0.25">
      <c r="B2120" s="39" t="s">
        <v>2625</v>
      </c>
      <c r="C2120" s="39" t="s">
        <v>2088</v>
      </c>
      <c r="D2120" s="39" t="s">
        <v>37</v>
      </c>
      <c r="E2120" s="40" t="s">
        <v>2430</v>
      </c>
      <c r="F2120" s="40" t="s">
        <v>2431</v>
      </c>
      <c r="G2120" s="40" t="s">
        <v>41</v>
      </c>
      <c r="H2120" s="40">
        <v>86101610</v>
      </c>
      <c r="I2120" s="40" t="s">
        <v>8172</v>
      </c>
      <c r="J2120" s="40" t="s">
        <v>221</v>
      </c>
      <c r="K2120" s="40" t="s">
        <v>2605</v>
      </c>
      <c r="L2120" s="41" t="s">
        <v>154</v>
      </c>
      <c r="M2120" s="41" t="s">
        <v>154</v>
      </c>
      <c r="N2120" s="41">
        <v>12</v>
      </c>
      <c r="O2120" s="41" t="s">
        <v>223</v>
      </c>
      <c r="P2120" s="41" t="s">
        <v>224</v>
      </c>
      <c r="Q2120" s="58">
        <v>49500000</v>
      </c>
      <c r="R2120" s="58">
        <v>49500000</v>
      </c>
      <c r="S2120" s="41" t="s">
        <v>225</v>
      </c>
      <c r="T2120" s="41" t="s">
        <v>221</v>
      </c>
      <c r="U2120" s="40" t="s">
        <v>2237</v>
      </c>
      <c r="V2120" s="40" t="s">
        <v>2091</v>
      </c>
      <c r="W2120" s="40" t="s">
        <v>2573</v>
      </c>
      <c r="X2120" s="40" t="s">
        <v>229</v>
      </c>
      <c r="Y2120" s="40" t="s">
        <v>230</v>
      </c>
      <c r="Z2120" s="40" t="s">
        <v>2606</v>
      </c>
      <c r="AA2120" s="59">
        <v>0</v>
      </c>
      <c r="AB2120" s="59">
        <v>0</v>
      </c>
      <c r="AC2120" s="59">
        <v>49500000</v>
      </c>
      <c r="AD2120" s="59">
        <v>0</v>
      </c>
      <c r="AE2120" s="59">
        <v>0</v>
      </c>
      <c r="AF2120" s="59">
        <v>4500000</v>
      </c>
      <c r="AG2120" s="59">
        <v>0</v>
      </c>
      <c r="AH2120" s="59">
        <v>4500000</v>
      </c>
      <c r="AI2120" s="59">
        <v>0</v>
      </c>
      <c r="AJ2120" s="59">
        <v>4500000</v>
      </c>
      <c r="AK2120" s="59">
        <v>0</v>
      </c>
      <c r="AL2120" s="59">
        <v>4500000</v>
      </c>
      <c r="AM2120" s="59">
        <v>0</v>
      </c>
      <c r="AN2120" s="59">
        <v>4500000</v>
      </c>
      <c r="AO2120" s="59">
        <v>0</v>
      </c>
      <c r="AP2120" s="59">
        <v>4500000</v>
      </c>
      <c r="AQ2120" s="59">
        <v>0</v>
      </c>
      <c r="AR2120" s="59">
        <v>4500000</v>
      </c>
      <c r="AS2120" s="59">
        <v>0</v>
      </c>
      <c r="AT2120" s="59">
        <v>4500000</v>
      </c>
      <c r="AU2120" s="59">
        <v>0</v>
      </c>
      <c r="AV2120" s="59">
        <v>4500000</v>
      </c>
      <c r="AW2120" s="59">
        <v>0</v>
      </c>
      <c r="AX2120" s="59">
        <v>9000000</v>
      </c>
      <c r="AY2120" s="2">
        <v>0</v>
      </c>
      <c r="AZ2120" s="12" t="str">
        <f t="shared" si="250"/>
        <v>OK</v>
      </c>
      <c r="BA2120" s="12" t="str">
        <f t="shared" si="251"/>
        <v>OK</v>
      </c>
      <c r="BB2120" s="6">
        <f t="shared" si="252"/>
        <v>0</v>
      </c>
      <c r="BC2120" s="13">
        <f t="shared" si="253"/>
        <v>49500000</v>
      </c>
      <c r="BD2120" s="13">
        <f t="shared" si="254"/>
        <v>49500000</v>
      </c>
      <c r="BE2120" s="6">
        <f t="shared" si="255"/>
        <v>0</v>
      </c>
      <c r="BF2120" s="6">
        <f t="shared" si="256"/>
        <v>0</v>
      </c>
    </row>
    <row r="2121" spans="2:58" ht="99.75" x14ac:dyDescent="0.25">
      <c r="B2121" s="39" t="s">
        <v>2626</v>
      </c>
      <c r="C2121" s="39" t="s">
        <v>2088</v>
      </c>
      <c r="D2121" s="39" t="s">
        <v>37</v>
      </c>
      <c r="E2121" s="40" t="s">
        <v>2430</v>
      </c>
      <c r="F2121" s="40" t="s">
        <v>2431</v>
      </c>
      <c r="G2121" s="40" t="s">
        <v>41</v>
      </c>
      <c r="H2121" s="40">
        <v>86101610</v>
      </c>
      <c r="I2121" s="40" t="s">
        <v>8172</v>
      </c>
      <c r="J2121" s="40" t="s">
        <v>221</v>
      </c>
      <c r="K2121" s="40" t="s">
        <v>2605</v>
      </c>
      <c r="L2121" s="41" t="s">
        <v>154</v>
      </c>
      <c r="M2121" s="41" t="s">
        <v>154</v>
      </c>
      <c r="N2121" s="41">
        <v>12</v>
      </c>
      <c r="O2121" s="41" t="s">
        <v>223</v>
      </c>
      <c r="P2121" s="41" t="s">
        <v>224</v>
      </c>
      <c r="Q2121" s="58">
        <v>49500000</v>
      </c>
      <c r="R2121" s="58">
        <v>49500000</v>
      </c>
      <c r="S2121" s="41" t="s">
        <v>225</v>
      </c>
      <c r="T2121" s="41" t="s">
        <v>221</v>
      </c>
      <c r="U2121" s="40" t="s">
        <v>2237</v>
      </c>
      <c r="V2121" s="40" t="s">
        <v>2091</v>
      </c>
      <c r="W2121" s="40" t="s">
        <v>2573</v>
      </c>
      <c r="X2121" s="40" t="s">
        <v>229</v>
      </c>
      <c r="Y2121" s="40" t="s">
        <v>230</v>
      </c>
      <c r="Z2121" s="40" t="s">
        <v>2606</v>
      </c>
      <c r="AA2121" s="59">
        <v>0</v>
      </c>
      <c r="AB2121" s="59">
        <v>0</v>
      </c>
      <c r="AC2121" s="59">
        <v>49500000</v>
      </c>
      <c r="AD2121" s="59">
        <v>0</v>
      </c>
      <c r="AE2121" s="59">
        <v>0</v>
      </c>
      <c r="AF2121" s="59">
        <v>4500000</v>
      </c>
      <c r="AG2121" s="59">
        <v>0</v>
      </c>
      <c r="AH2121" s="59">
        <v>4500000</v>
      </c>
      <c r="AI2121" s="59">
        <v>0</v>
      </c>
      <c r="AJ2121" s="59">
        <v>4500000</v>
      </c>
      <c r="AK2121" s="59">
        <v>0</v>
      </c>
      <c r="AL2121" s="59">
        <v>4500000</v>
      </c>
      <c r="AM2121" s="59">
        <v>0</v>
      </c>
      <c r="AN2121" s="59">
        <v>4500000</v>
      </c>
      <c r="AO2121" s="59">
        <v>0</v>
      </c>
      <c r="AP2121" s="59">
        <v>4500000</v>
      </c>
      <c r="AQ2121" s="59">
        <v>0</v>
      </c>
      <c r="AR2121" s="59">
        <v>4500000</v>
      </c>
      <c r="AS2121" s="59">
        <v>0</v>
      </c>
      <c r="AT2121" s="59">
        <v>4500000</v>
      </c>
      <c r="AU2121" s="59">
        <v>0</v>
      </c>
      <c r="AV2121" s="59">
        <v>4500000</v>
      </c>
      <c r="AW2121" s="59">
        <v>0</v>
      </c>
      <c r="AX2121" s="59">
        <v>9000000</v>
      </c>
      <c r="AY2121" s="2">
        <v>0</v>
      </c>
      <c r="AZ2121" s="12" t="str">
        <f t="shared" si="250"/>
        <v>OK</v>
      </c>
      <c r="BA2121" s="12" t="str">
        <f t="shared" si="251"/>
        <v>OK</v>
      </c>
      <c r="BB2121" s="6">
        <f t="shared" si="252"/>
        <v>0</v>
      </c>
      <c r="BC2121" s="13">
        <f t="shared" si="253"/>
        <v>49500000</v>
      </c>
      <c r="BD2121" s="13">
        <f t="shared" si="254"/>
        <v>49500000</v>
      </c>
      <c r="BE2121" s="6">
        <f t="shared" si="255"/>
        <v>0</v>
      </c>
      <c r="BF2121" s="6">
        <f t="shared" si="256"/>
        <v>0</v>
      </c>
    </row>
    <row r="2122" spans="2:58" ht="99.75" x14ac:dyDescent="0.25">
      <c r="B2122" s="39" t="s">
        <v>2627</v>
      </c>
      <c r="C2122" s="39" t="s">
        <v>2088</v>
      </c>
      <c r="D2122" s="39" t="s">
        <v>37</v>
      </c>
      <c r="E2122" s="40" t="s">
        <v>2430</v>
      </c>
      <c r="F2122" s="40" t="s">
        <v>2431</v>
      </c>
      <c r="G2122" s="40" t="s">
        <v>41</v>
      </c>
      <c r="H2122" s="40">
        <v>86101610</v>
      </c>
      <c r="I2122" s="40" t="s">
        <v>8172</v>
      </c>
      <c r="J2122" s="40" t="s">
        <v>221</v>
      </c>
      <c r="K2122" s="40" t="s">
        <v>2605</v>
      </c>
      <c r="L2122" s="41" t="s">
        <v>154</v>
      </c>
      <c r="M2122" s="41" t="s">
        <v>154</v>
      </c>
      <c r="N2122" s="41">
        <v>12</v>
      </c>
      <c r="O2122" s="41" t="s">
        <v>223</v>
      </c>
      <c r="P2122" s="41" t="s">
        <v>224</v>
      </c>
      <c r="Q2122" s="58">
        <v>49500000</v>
      </c>
      <c r="R2122" s="58">
        <v>49500000</v>
      </c>
      <c r="S2122" s="41" t="s">
        <v>225</v>
      </c>
      <c r="T2122" s="41" t="s">
        <v>221</v>
      </c>
      <c r="U2122" s="40" t="s">
        <v>2237</v>
      </c>
      <c r="V2122" s="40" t="s">
        <v>2091</v>
      </c>
      <c r="W2122" s="40" t="s">
        <v>2573</v>
      </c>
      <c r="X2122" s="40" t="s">
        <v>229</v>
      </c>
      <c r="Y2122" s="40" t="s">
        <v>230</v>
      </c>
      <c r="Z2122" s="40" t="s">
        <v>2606</v>
      </c>
      <c r="AA2122" s="59">
        <v>0</v>
      </c>
      <c r="AB2122" s="59">
        <v>0</v>
      </c>
      <c r="AC2122" s="59">
        <v>49500000</v>
      </c>
      <c r="AD2122" s="59">
        <v>0</v>
      </c>
      <c r="AE2122" s="59">
        <v>0</v>
      </c>
      <c r="AF2122" s="59">
        <v>4500000</v>
      </c>
      <c r="AG2122" s="59">
        <v>0</v>
      </c>
      <c r="AH2122" s="59">
        <v>4500000</v>
      </c>
      <c r="AI2122" s="59">
        <v>0</v>
      </c>
      <c r="AJ2122" s="59">
        <v>4500000</v>
      </c>
      <c r="AK2122" s="59">
        <v>0</v>
      </c>
      <c r="AL2122" s="59">
        <v>4500000</v>
      </c>
      <c r="AM2122" s="59">
        <v>0</v>
      </c>
      <c r="AN2122" s="59">
        <v>4500000</v>
      </c>
      <c r="AO2122" s="59">
        <v>0</v>
      </c>
      <c r="AP2122" s="59">
        <v>4500000</v>
      </c>
      <c r="AQ2122" s="59">
        <v>0</v>
      </c>
      <c r="AR2122" s="59">
        <v>4500000</v>
      </c>
      <c r="AS2122" s="59">
        <v>0</v>
      </c>
      <c r="AT2122" s="59">
        <v>4500000</v>
      </c>
      <c r="AU2122" s="59">
        <v>0</v>
      </c>
      <c r="AV2122" s="59">
        <v>4500000</v>
      </c>
      <c r="AW2122" s="59">
        <v>0</v>
      </c>
      <c r="AX2122" s="59">
        <v>9000000</v>
      </c>
      <c r="AY2122" s="2">
        <v>0</v>
      </c>
      <c r="AZ2122" s="12" t="str">
        <f t="shared" si="250"/>
        <v>OK</v>
      </c>
      <c r="BA2122" s="12" t="str">
        <f t="shared" si="251"/>
        <v>OK</v>
      </c>
      <c r="BB2122" s="6">
        <f t="shared" si="252"/>
        <v>0</v>
      </c>
      <c r="BC2122" s="13">
        <f t="shared" si="253"/>
        <v>49500000</v>
      </c>
      <c r="BD2122" s="13">
        <f t="shared" si="254"/>
        <v>49500000</v>
      </c>
      <c r="BE2122" s="6">
        <f t="shared" si="255"/>
        <v>0</v>
      </c>
      <c r="BF2122" s="6">
        <f t="shared" si="256"/>
        <v>0</v>
      </c>
    </row>
    <row r="2123" spans="2:58" ht="99.75" x14ac:dyDescent="0.25">
      <c r="B2123" s="39" t="s">
        <v>2628</v>
      </c>
      <c r="C2123" s="39" t="s">
        <v>2088</v>
      </c>
      <c r="D2123" s="39" t="s">
        <v>37</v>
      </c>
      <c r="E2123" s="40" t="s">
        <v>2430</v>
      </c>
      <c r="F2123" s="40" t="s">
        <v>2431</v>
      </c>
      <c r="G2123" s="40" t="s">
        <v>41</v>
      </c>
      <c r="H2123" s="40">
        <v>86101610</v>
      </c>
      <c r="I2123" s="40" t="s">
        <v>8172</v>
      </c>
      <c r="J2123" s="40" t="s">
        <v>221</v>
      </c>
      <c r="K2123" s="40" t="s">
        <v>2605</v>
      </c>
      <c r="L2123" s="41" t="s">
        <v>154</v>
      </c>
      <c r="M2123" s="41" t="s">
        <v>154</v>
      </c>
      <c r="N2123" s="41">
        <v>12</v>
      </c>
      <c r="O2123" s="41" t="s">
        <v>223</v>
      </c>
      <c r="P2123" s="41" t="s">
        <v>224</v>
      </c>
      <c r="Q2123" s="58">
        <v>49500000</v>
      </c>
      <c r="R2123" s="58">
        <v>49500000</v>
      </c>
      <c r="S2123" s="41" t="s">
        <v>225</v>
      </c>
      <c r="T2123" s="41" t="s">
        <v>221</v>
      </c>
      <c r="U2123" s="40" t="s">
        <v>2237</v>
      </c>
      <c r="V2123" s="40" t="s">
        <v>2091</v>
      </c>
      <c r="W2123" s="40" t="s">
        <v>2573</v>
      </c>
      <c r="X2123" s="40" t="s">
        <v>229</v>
      </c>
      <c r="Y2123" s="40" t="s">
        <v>230</v>
      </c>
      <c r="Z2123" s="40" t="s">
        <v>2606</v>
      </c>
      <c r="AA2123" s="59">
        <v>0</v>
      </c>
      <c r="AB2123" s="59">
        <v>0</v>
      </c>
      <c r="AC2123" s="59">
        <v>49500000</v>
      </c>
      <c r="AD2123" s="59">
        <v>0</v>
      </c>
      <c r="AE2123" s="59">
        <v>0</v>
      </c>
      <c r="AF2123" s="59">
        <v>4500000</v>
      </c>
      <c r="AG2123" s="59">
        <v>0</v>
      </c>
      <c r="AH2123" s="59">
        <v>4500000</v>
      </c>
      <c r="AI2123" s="59">
        <v>0</v>
      </c>
      <c r="AJ2123" s="59">
        <v>4500000</v>
      </c>
      <c r="AK2123" s="59">
        <v>0</v>
      </c>
      <c r="AL2123" s="59">
        <v>4500000</v>
      </c>
      <c r="AM2123" s="59">
        <v>0</v>
      </c>
      <c r="AN2123" s="59">
        <v>4500000</v>
      </c>
      <c r="AO2123" s="59">
        <v>0</v>
      </c>
      <c r="AP2123" s="59">
        <v>4500000</v>
      </c>
      <c r="AQ2123" s="59">
        <v>0</v>
      </c>
      <c r="AR2123" s="59">
        <v>4500000</v>
      </c>
      <c r="AS2123" s="59">
        <v>0</v>
      </c>
      <c r="AT2123" s="59">
        <v>4500000</v>
      </c>
      <c r="AU2123" s="59">
        <v>0</v>
      </c>
      <c r="AV2123" s="59">
        <v>4500000</v>
      </c>
      <c r="AW2123" s="59">
        <v>0</v>
      </c>
      <c r="AX2123" s="59">
        <v>9000000</v>
      </c>
      <c r="AY2123" s="2">
        <v>0</v>
      </c>
      <c r="AZ2123" s="12" t="str">
        <f t="shared" si="250"/>
        <v>OK</v>
      </c>
      <c r="BA2123" s="12" t="str">
        <f t="shared" si="251"/>
        <v>OK</v>
      </c>
      <c r="BB2123" s="6">
        <f t="shared" si="252"/>
        <v>0</v>
      </c>
      <c r="BC2123" s="13">
        <f t="shared" si="253"/>
        <v>49500000</v>
      </c>
      <c r="BD2123" s="13">
        <f t="shared" si="254"/>
        <v>49500000</v>
      </c>
      <c r="BE2123" s="6">
        <f t="shared" si="255"/>
        <v>0</v>
      </c>
      <c r="BF2123" s="6">
        <f t="shared" si="256"/>
        <v>0</v>
      </c>
    </row>
    <row r="2124" spans="2:58" ht="99.75" x14ac:dyDescent="0.25">
      <c r="B2124" s="39" t="s">
        <v>2629</v>
      </c>
      <c r="C2124" s="39" t="s">
        <v>2088</v>
      </c>
      <c r="D2124" s="39" t="s">
        <v>37</v>
      </c>
      <c r="E2124" s="40" t="s">
        <v>2430</v>
      </c>
      <c r="F2124" s="40" t="s">
        <v>2431</v>
      </c>
      <c r="G2124" s="40" t="s">
        <v>41</v>
      </c>
      <c r="H2124" s="40">
        <v>86101610</v>
      </c>
      <c r="I2124" s="40" t="s">
        <v>8172</v>
      </c>
      <c r="J2124" s="40" t="s">
        <v>221</v>
      </c>
      <c r="K2124" s="40" t="s">
        <v>2605</v>
      </c>
      <c r="L2124" s="41" t="s">
        <v>154</v>
      </c>
      <c r="M2124" s="41" t="s">
        <v>154</v>
      </c>
      <c r="N2124" s="41">
        <v>12</v>
      </c>
      <c r="O2124" s="41" t="s">
        <v>223</v>
      </c>
      <c r="P2124" s="41" t="s">
        <v>224</v>
      </c>
      <c r="Q2124" s="58">
        <v>49500000</v>
      </c>
      <c r="R2124" s="58">
        <v>49500000</v>
      </c>
      <c r="S2124" s="41" t="s">
        <v>225</v>
      </c>
      <c r="T2124" s="41" t="s">
        <v>221</v>
      </c>
      <c r="U2124" s="40" t="s">
        <v>2237</v>
      </c>
      <c r="V2124" s="40" t="s">
        <v>2091</v>
      </c>
      <c r="W2124" s="40" t="s">
        <v>2573</v>
      </c>
      <c r="X2124" s="40" t="s">
        <v>229</v>
      </c>
      <c r="Y2124" s="40" t="s">
        <v>230</v>
      </c>
      <c r="Z2124" s="40" t="s">
        <v>2606</v>
      </c>
      <c r="AA2124" s="59">
        <v>0</v>
      </c>
      <c r="AB2124" s="59">
        <v>0</v>
      </c>
      <c r="AC2124" s="59">
        <v>49500000</v>
      </c>
      <c r="AD2124" s="59">
        <v>0</v>
      </c>
      <c r="AE2124" s="59">
        <v>0</v>
      </c>
      <c r="AF2124" s="59">
        <v>4500000</v>
      </c>
      <c r="AG2124" s="59">
        <v>0</v>
      </c>
      <c r="AH2124" s="59">
        <v>4500000</v>
      </c>
      <c r="AI2124" s="59">
        <v>0</v>
      </c>
      <c r="AJ2124" s="59">
        <v>4500000</v>
      </c>
      <c r="AK2124" s="59">
        <v>0</v>
      </c>
      <c r="AL2124" s="59">
        <v>4500000</v>
      </c>
      <c r="AM2124" s="59">
        <v>0</v>
      </c>
      <c r="AN2124" s="59">
        <v>4500000</v>
      </c>
      <c r="AO2124" s="59">
        <v>0</v>
      </c>
      <c r="AP2124" s="59">
        <v>4500000</v>
      </c>
      <c r="AQ2124" s="59">
        <v>0</v>
      </c>
      <c r="AR2124" s="59">
        <v>4500000</v>
      </c>
      <c r="AS2124" s="59">
        <v>0</v>
      </c>
      <c r="AT2124" s="59">
        <v>4500000</v>
      </c>
      <c r="AU2124" s="59">
        <v>0</v>
      </c>
      <c r="AV2124" s="59">
        <v>4500000</v>
      </c>
      <c r="AW2124" s="59">
        <v>0</v>
      </c>
      <c r="AX2124" s="59">
        <v>9000000</v>
      </c>
      <c r="AY2124" s="2">
        <v>0</v>
      </c>
      <c r="AZ2124" s="12" t="str">
        <f t="shared" si="250"/>
        <v>OK</v>
      </c>
      <c r="BA2124" s="12" t="str">
        <f t="shared" si="251"/>
        <v>OK</v>
      </c>
      <c r="BB2124" s="6">
        <f t="shared" si="252"/>
        <v>0</v>
      </c>
      <c r="BC2124" s="13">
        <f t="shared" si="253"/>
        <v>49500000</v>
      </c>
      <c r="BD2124" s="13">
        <f t="shared" si="254"/>
        <v>49500000</v>
      </c>
      <c r="BE2124" s="6">
        <f t="shared" si="255"/>
        <v>0</v>
      </c>
      <c r="BF2124" s="6">
        <f t="shared" si="256"/>
        <v>0</v>
      </c>
    </row>
    <row r="2125" spans="2:58" ht="99.75" x14ac:dyDescent="0.25">
      <c r="B2125" s="39" t="s">
        <v>2630</v>
      </c>
      <c r="C2125" s="39" t="s">
        <v>2088</v>
      </c>
      <c r="D2125" s="39" t="s">
        <v>37</v>
      </c>
      <c r="E2125" s="40" t="s">
        <v>2430</v>
      </c>
      <c r="F2125" s="40" t="s">
        <v>2431</v>
      </c>
      <c r="G2125" s="40" t="s">
        <v>41</v>
      </c>
      <c r="H2125" s="40">
        <v>86101610</v>
      </c>
      <c r="I2125" s="40" t="s">
        <v>8172</v>
      </c>
      <c r="J2125" s="40" t="s">
        <v>221</v>
      </c>
      <c r="K2125" s="40" t="s">
        <v>2605</v>
      </c>
      <c r="L2125" s="41" t="s">
        <v>154</v>
      </c>
      <c r="M2125" s="41" t="s">
        <v>154</v>
      </c>
      <c r="N2125" s="41">
        <v>12</v>
      </c>
      <c r="O2125" s="41" t="s">
        <v>223</v>
      </c>
      <c r="P2125" s="41" t="s">
        <v>224</v>
      </c>
      <c r="Q2125" s="58">
        <v>49500000</v>
      </c>
      <c r="R2125" s="58">
        <v>49500000</v>
      </c>
      <c r="S2125" s="41" t="s">
        <v>225</v>
      </c>
      <c r="T2125" s="41" t="s">
        <v>221</v>
      </c>
      <c r="U2125" s="40" t="s">
        <v>2237</v>
      </c>
      <c r="V2125" s="40" t="s">
        <v>2091</v>
      </c>
      <c r="W2125" s="40" t="s">
        <v>2573</v>
      </c>
      <c r="X2125" s="40" t="s">
        <v>229</v>
      </c>
      <c r="Y2125" s="40" t="s">
        <v>230</v>
      </c>
      <c r="Z2125" s="40" t="s">
        <v>2606</v>
      </c>
      <c r="AA2125" s="59">
        <v>0</v>
      </c>
      <c r="AB2125" s="59">
        <v>0</v>
      </c>
      <c r="AC2125" s="59">
        <v>49500000</v>
      </c>
      <c r="AD2125" s="59">
        <v>0</v>
      </c>
      <c r="AE2125" s="59">
        <v>0</v>
      </c>
      <c r="AF2125" s="59">
        <v>4500000</v>
      </c>
      <c r="AG2125" s="59">
        <v>0</v>
      </c>
      <c r="AH2125" s="59">
        <v>4500000</v>
      </c>
      <c r="AI2125" s="59">
        <v>0</v>
      </c>
      <c r="AJ2125" s="59">
        <v>4500000</v>
      </c>
      <c r="AK2125" s="59">
        <v>0</v>
      </c>
      <c r="AL2125" s="59">
        <v>4500000</v>
      </c>
      <c r="AM2125" s="59">
        <v>0</v>
      </c>
      <c r="AN2125" s="59">
        <v>4500000</v>
      </c>
      <c r="AO2125" s="59">
        <v>0</v>
      </c>
      <c r="AP2125" s="59">
        <v>4500000</v>
      </c>
      <c r="AQ2125" s="59">
        <v>0</v>
      </c>
      <c r="AR2125" s="59">
        <v>4500000</v>
      </c>
      <c r="AS2125" s="59">
        <v>0</v>
      </c>
      <c r="AT2125" s="59">
        <v>4500000</v>
      </c>
      <c r="AU2125" s="59">
        <v>0</v>
      </c>
      <c r="AV2125" s="59">
        <v>4500000</v>
      </c>
      <c r="AW2125" s="59">
        <v>0</v>
      </c>
      <c r="AX2125" s="59">
        <v>9000000</v>
      </c>
      <c r="AY2125" s="2">
        <v>0</v>
      </c>
      <c r="AZ2125" s="12" t="str">
        <f t="shared" si="250"/>
        <v>OK</v>
      </c>
      <c r="BA2125" s="12" t="str">
        <f t="shared" si="251"/>
        <v>OK</v>
      </c>
      <c r="BB2125" s="6">
        <f t="shared" si="252"/>
        <v>0</v>
      </c>
      <c r="BC2125" s="13">
        <f t="shared" si="253"/>
        <v>49500000</v>
      </c>
      <c r="BD2125" s="13">
        <f t="shared" si="254"/>
        <v>49500000</v>
      </c>
      <c r="BE2125" s="6">
        <f t="shared" si="255"/>
        <v>0</v>
      </c>
      <c r="BF2125" s="6">
        <f t="shared" si="256"/>
        <v>0</v>
      </c>
    </row>
    <row r="2126" spans="2:58" ht="99.75" x14ac:dyDescent="0.25">
      <c r="B2126" s="39" t="s">
        <v>2631</v>
      </c>
      <c r="C2126" s="39" t="s">
        <v>2088</v>
      </c>
      <c r="D2126" s="39" t="s">
        <v>37</v>
      </c>
      <c r="E2126" s="40" t="s">
        <v>2430</v>
      </c>
      <c r="F2126" s="40" t="s">
        <v>2431</v>
      </c>
      <c r="G2126" s="40" t="s">
        <v>41</v>
      </c>
      <c r="H2126" s="40">
        <v>86101610</v>
      </c>
      <c r="I2126" s="40" t="s">
        <v>8172</v>
      </c>
      <c r="J2126" s="40" t="s">
        <v>221</v>
      </c>
      <c r="K2126" s="40" t="s">
        <v>2605</v>
      </c>
      <c r="L2126" s="41" t="s">
        <v>154</v>
      </c>
      <c r="M2126" s="41" t="s">
        <v>154</v>
      </c>
      <c r="N2126" s="41">
        <v>12</v>
      </c>
      <c r="O2126" s="41" t="s">
        <v>223</v>
      </c>
      <c r="P2126" s="41" t="s">
        <v>224</v>
      </c>
      <c r="Q2126" s="58">
        <v>49500000</v>
      </c>
      <c r="R2126" s="58">
        <v>49500000</v>
      </c>
      <c r="S2126" s="41" t="s">
        <v>225</v>
      </c>
      <c r="T2126" s="41" t="s">
        <v>221</v>
      </c>
      <c r="U2126" s="40" t="s">
        <v>2237</v>
      </c>
      <c r="V2126" s="40" t="s">
        <v>2091</v>
      </c>
      <c r="W2126" s="40" t="s">
        <v>2573</v>
      </c>
      <c r="X2126" s="40" t="s">
        <v>229</v>
      </c>
      <c r="Y2126" s="40" t="s">
        <v>230</v>
      </c>
      <c r="Z2126" s="40" t="s">
        <v>2606</v>
      </c>
      <c r="AA2126" s="59">
        <v>0</v>
      </c>
      <c r="AB2126" s="59">
        <v>0</v>
      </c>
      <c r="AC2126" s="59">
        <v>49500000</v>
      </c>
      <c r="AD2126" s="59">
        <v>0</v>
      </c>
      <c r="AE2126" s="59">
        <v>0</v>
      </c>
      <c r="AF2126" s="59">
        <v>4500000</v>
      </c>
      <c r="AG2126" s="59">
        <v>0</v>
      </c>
      <c r="AH2126" s="59">
        <v>4500000</v>
      </c>
      <c r="AI2126" s="59">
        <v>0</v>
      </c>
      <c r="AJ2126" s="59">
        <v>4500000</v>
      </c>
      <c r="AK2126" s="59">
        <v>0</v>
      </c>
      <c r="AL2126" s="59">
        <v>4500000</v>
      </c>
      <c r="AM2126" s="59">
        <v>0</v>
      </c>
      <c r="AN2126" s="59">
        <v>4500000</v>
      </c>
      <c r="AO2126" s="59">
        <v>0</v>
      </c>
      <c r="AP2126" s="59">
        <v>4500000</v>
      </c>
      <c r="AQ2126" s="59">
        <v>0</v>
      </c>
      <c r="AR2126" s="59">
        <v>4500000</v>
      </c>
      <c r="AS2126" s="59">
        <v>0</v>
      </c>
      <c r="AT2126" s="59">
        <v>4500000</v>
      </c>
      <c r="AU2126" s="59">
        <v>0</v>
      </c>
      <c r="AV2126" s="59">
        <v>4500000</v>
      </c>
      <c r="AW2126" s="59">
        <v>0</v>
      </c>
      <c r="AX2126" s="59">
        <v>9000000</v>
      </c>
      <c r="AY2126" s="2">
        <v>0</v>
      </c>
      <c r="AZ2126" s="12" t="str">
        <f t="shared" si="250"/>
        <v>OK</v>
      </c>
      <c r="BA2126" s="12" t="str">
        <f t="shared" si="251"/>
        <v>OK</v>
      </c>
      <c r="BB2126" s="6">
        <f t="shared" si="252"/>
        <v>0</v>
      </c>
      <c r="BC2126" s="13">
        <f t="shared" si="253"/>
        <v>49500000</v>
      </c>
      <c r="BD2126" s="13">
        <f t="shared" si="254"/>
        <v>49500000</v>
      </c>
      <c r="BE2126" s="6">
        <f t="shared" si="255"/>
        <v>0</v>
      </c>
      <c r="BF2126" s="6">
        <f t="shared" si="256"/>
        <v>0</v>
      </c>
    </row>
    <row r="2127" spans="2:58" ht="99.75" x14ac:dyDescent="0.25">
      <c r="B2127" s="39" t="s">
        <v>2632</v>
      </c>
      <c r="C2127" s="39" t="s">
        <v>2088</v>
      </c>
      <c r="D2127" s="39" t="s">
        <v>37</v>
      </c>
      <c r="E2127" s="40" t="s">
        <v>2430</v>
      </c>
      <c r="F2127" s="40" t="s">
        <v>2431</v>
      </c>
      <c r="G2127" s="40" t="s">
        <v>41</v>
      </c>
      <c r="H2127" s="40">
        <v>86101610</v>
      </c>
      <c r="I2127" s="40" t="s">
        <v>8172</v>
      </c>
      <c r="J2127" s="40" t="s">
        <v>221</v>
      </c>
      <c r="K2127" s="40" t="s">
        <v>2605</v>
      </c>
      <c r="L2127" s="41" t="s">
        <v>154</v>
      </c>
      <c r="M2127" s="41" t="s">
        <v>154</v>
      </c>
      <c r="N2127" s="41">
        <v>12</v>
      </c>
      <c r="O2127" s="41" t="s">
        <v>223</v>
      </c>
      <c r="P2127" s="41" t="s">
        <v>224</v>
      </c>
      <c r="Q2127" s="58">
        <v>49500000</v>
      </c>
      <c r="R2127" s="58">
        <v>49500000</v>
      </c>
      <c r="S2127" s="41" t="s">
        <v>225</v>
      </c>
      <c r="T2127" s="41" t="s">
        <v>221</v>
      </c>
      <c r="U2127" s="40" t="s">
        <v>2237</v>
      </c>
      <c r="V2127" s="40" t="s">
        <v>2091</v>
      </c>
      <c r="W2127" s="40" t="s">
        <v>2573</v>
      </c>
      <c r="X2127" s="40" t="s">
        <v>229</v>
      </c>
      <c r="Y2127" s="40" t="s">
        <v>230</v>
      </c>
      <c r="Z2127" s="40" t="s">
        <v>2606</v>
      </c>
      <c r="AA2127" s="59">
        <v>0</v>
      </c>
      <c r="AB2127" s="59">
        <v>0</v>
      </c>
      <c r="AC2127" s="59">
        <v>49500000</v>
      </c>
      <c r="AD2127" s="59">
        <v>0</v>
      </c>
      <c r="AE2127" s="59">
        <v>0</v>
      </c>
      <c r="AF2127" s="59">
        <v>4500000</v>
      </c>
      <c r="AG2127" s="59">
        <v>0</v>
      </c>
      <c r="AH2127" s="59">
        <v>4500000</v>
      </c>
      <c r="AI2127" s="59">
        <v>0</v>
      </c>
      <c r="AJ2127" s="59">
        <v>4500000</v>
      </c>
      <c r="AK2127" s="59">
        <v>0</v>
      </c>
      <c r="AL2127" s="59">
        <v>4500000</v>
      </c>
      <c r="AM2127" s="59">
        <v>0</v>
      </c>
      <c r="AN2127" s="59">
        <v>4500000</v>
      </c>
      <c r="AO2127" s="59">
        <v>0</v>
      </c>
      <c r="AP2127" s="59">
        <v>4500000</v>
      </c>
      <c r="AQ2127" s="59">
        <v>0</v>
      </c>
      <c r="AR2127" s="59">
        <v>4500000</v>
      </c>
      <c r="AS2127" s="59">
        <v>0</v>
      </c>
      <c r="AT2127" s="59">
        <v>4500000</v>
      </c>
      <c r="AU2127" s="59">
        <v>0</v>
      </c>
      <c r="AV2127" s="59">
        <v>4500000</v>
      </c>
      <c r="AW2127" s="59">
        <v>0</v>
      </c>
      <c r="AX2127" s="59">
        <v>9000000</v>
      </c>
      <c r="AY2127" s="2">
        <v>0</v>
      </c>
      <c r="AZ2127" s="12" t="str">
        <f t="shared" si="250"/>
        <v>OK</v>
      </c>
      <c r="BA2127" s="12" t="str">
        <f t="shared" si="251"/>
        <v>OK</v>
      </c>
      <c r="BB2127" s="6">
        <f t="shared" si="252"/>
        <v>0</v>
      </c>
      <c r="BC2127" s="13">
        <f t="shared" si="253"/>
        <v>49500000</v>
      </c>
      <c r="BD2127" s="13">
        <f t="shared" si="254"/>
        <v>49500000</v>
      </c>
      <c r="BE2127" s="6">
        <f t="shared" si="255"/>
        <v>0</v>
      </c>
      <c r="BF2127" s="6">
        <f t="shared" si="256"/>
        <v>0</v>
      </c>
    </row>
    <row r="2128" spans="2:58" ht="99.75" x14ac:dyDescent="0.25">
      <c r="B2128" s="39" t="s">
        <v>2633</v>
      </c>
      <c r="C2128" s="39" t="s">
        <v>2088</v>
      </c>
      <c r="D2128" s="39" t="s">
        <v>37</v>
      </c>
      <c r="E2128" s="40" t="s">
        <v>2430</v>
      </c>
      <c r="F2128" s="40" t="s">
        <v>2431</v>
      </c>
      <c r="G2128" s="40" t="s">
        <v>41</v>
      </c>
      <c r="H2128" s="40">
        <v>86101610</v>
      </c>
      <c r="I2128" s="40" t="s">
        <v>8172</v>
      </c>
      <c r="J2128" s="40" t="s">
        <v>221</v>
      </c>
      <c r="K2128" s="40" t="s">
        <v>2605</v>
      </c>
      <c r="L2128" s="41" t="s">
        <v>154</v>
      </c>
      <c r="M2128" s="41" t="s">
        <v>154</v>
      </c>
      <c r="N2128" s="41">
        <v>12</v>
      </c>
      <c r="O2128" s="41" t="s">
        <v>223</v>
      </c>
      <c r="P2128" s="41" t="s">
        <v>224</v>
      </c>
      <c r="Q2128" s="58">
        <v>49500000</v>
      </c>
      <c r="R2128" s="58">
        <v>49500000</v>
      </c>
      <c r="S2128" s="41" t="s">
        <v>225</v>
      </c>
      <c r="T2128" s="41" t="s">
        <v>221</v>
      </c>
      <c r="U2128" s="40" t="s">
        <v>2237</v>
      </c>
      <c r="V2128" s="40" t="s">
        <v>2091</v>
      </c>
      <c r="W2128" s="40" t="s">
        <v>2573</v>
      </c>
      <c r="X2128" s="40" t="s">
        <v>229</v>
      </c>
      <c r="Y2128" s="40" t="s">
        <v>230</v>
      </c>
      <c r="Z2128" s="40" t="s">
        <v>2606</v>
      </c>
      <c r="AA2128" s="59">
        <v>0</v>
      </c>
      <c r="AB2128" s="59">
        <v>0</v>
      </c>
      <c r="AC2128" s="59">
        <v>49500000</v>
      </c>
      <c r="AD2128" s="59">
        <v>0</v>
      </c>
      <c r="AE2128" s="59">
        <v>0</v>
      </c>
      <c r="AF2128" s="59">
        <v>4500000</v>
      </c>
      <c r="AG2128" s="59">
        <v>0</v>
      </c>
      <c r="AH2128" s="59">
        <v>4500000</v>
      </c>
      <c r="AI2128" s="59">
        <v>0</v>
      </c>
      <c r="AJ2128" s="59">
        <v>4500000</v>
      </c>
      <c r="AK2128" s="59">
        <v>0</v>
      </c>
      <c r="AL2128" s="59">
        <v>4500000</v>
      </c>
      <c r="AM2128" s="59">
        <v>0</v>
      </c>
      <c r="AN2128" s="59">
        <v>4500000</v>
      </c>
      <c r="AO2128" s="59">
        <v>0</v>
      </c>
      <c r="AP2128" s="59">
        <v>4500000</v>
      </c>
      <c r="AQ2128" s="59">
        <v>0</v>
      </c>
      <c r="AR2128" s="59">
        <v>4500000</v>
      </c>
      <c r="AS2128" s="59">
        <v>0</v>
      </c>
      <c r="AT2128" s="59">
        <v>4500000</v>
      </c>
      <c r="AU2128" s="59">
        <v>0</v>
      </c>
      <c r="AV2128" s="59">
        <v>4500000</v>
      </c>
      <c r="AW2128" s="59">
        <v>0</v>
      </c>
      <c r="AX2128" s="59">
        <v>9000000</v>
      </c>
      <c r="AY2128" s="2">
        <v>0</v>
      </c>
      <c r="AZ2128" s="12" t="str">
        <f t="shared" si="250"/>
        <v>OK</v>
      </c>
      <c r="BA2128" s="12" t="str">
        <f t="shared" si="251"/>
        <v>OK</v>
      </c>
      <c r="BB2128" s="6">
        <f t="shared" si="252"/>
        <v>0</v>
      </c>
      <c r="BC2128" s="13">
        <f t="shared" si="253"/>
        <v>49500000</v>
      </c>
      <c r="BD2128" s="13">
        <f t="shared" si="254"/>
        <v>49500000</v>
      </c>
      <c r="BE2128" s="6">
        <f t="shared" si="255"/>
        <v>0</v>
      </c>
      <c r="BF2128" s="6">
        <f t="shared" si="256"/>
        <v>0</v>
      </c>
    </row>
    <row r="2129" spans="2:58" ht="99.75" x14ac:dyDescent="0.25">
      <c r="B2129" s="39" t="s">
        <v>2634</v>
      </c>
      <c r="C2129" s="39" t="s">
        <v>2088</v>
      </c>
      <c r="D2129" s="39" t="s">
        <v>37</v>
      </c>
      <c r="E2129" s="40" t="s">
        <v>2430</v>
      </c>
      <c r="F2129" s="40" t="s">
        <v>2431</v>
      </c>
      <c r="G2129" s="40" t="s">
        <v>41</v>
      </c>
      <c r="H2129" s="40">
        <v>86101610</v>
      </c>
      <c r="I2129" s="40" t="s">
        <v>8172</v>
      </c>
      <c r="J2129" s="40" t="s">
        <v>221</v>
      </c>
      <c r="K2129" s="40" t="s">
        <v>2605</v>
      </c>
      <c r="L2129" s="41" t="s">
        <v>154</v>
      </c>
      <c r="M2129" s="41" t="s">
        <v>154</v>
      </c>
      <c r="N2129" s="41">
        <v>12</v>
      </c>
      <c r="O2129" s="41" t="s">
        <v>223</v>
      </c>
      <c r="P2129" s="41" t="s">
        <v>224</v>
      </c>
      <c r="Q2129" s="58">
        <v>49500000</v>
      </c>
      <c r="R2129" s="58">
        <v>49500000</v>
      </c>
      <c r="S2129" s="41" t="s">
        <v>225</v>
      </c>
      <c r="T2129" s="41" t="s">
        <v>221</v>
      </c>
      <c r="U2129" s="40" t="s">
        <v>2237</v>
      </c>
      <c r="V2129" s="40" t="s">
        <v>2091</v>
      </c>
      <c r="W2129" s="40" t="s">
        <v>2573</v>
      </c>
      <c r="X2129" s="40" t="s">
        <v>229</v>
      </c>
      <c r="Y2129" s="40" t="s">
        <v>230</v>
      </c>
      <c r="Z2129" s="40" t="s">
        <v>2606</v>
      </c>
      <c r="AA2129" s="59">
        <v>0</v>
      </c>
      <c r="AB2129" s="59">
        <v>0</v>
      </c>
      <c r="AC2129" s="59">
        <v>49500000</v>
      </c>
      <c r="AD2129" s="59">
        <v>0</v>
      </c>
      <c r="AE2129" s="59">
        <v>0</v>
      </c>
      <c r="AF2129" s="59">
        <v>4500000</v>
      </c>
      <c r="AG2129" s="59">
        <v>0</v>
      </c>
      <c r="AH2129" s="59">
        <v>4500000</v>
      </c>
      <c r="AI2129" s="59">
        <v>0</v>
      </c>
      <c r="AJ2129" s="59">
        <v>4500000</v>
      </c>
      <c r="AK2129" s="59">
        <v>0</v>
      </c>
      <c r="AL2129" s="59">
        <v>4500000</v>
      </c>
      <c r="AM2129" s="59">
        <v>0</v>
      </c>
      <c r="AN2129" s="59">
        <v>4500000</v>
      </c>
      <c r="AO2129" s="59">
        <v>0</v>
      </c>
      <c r="AP2129" s="59">
        <v>4500000</v>
      </c>
      <c r="AQ2129" s="59">
        <v>0</v>
      </c>
      <c r="AR2129" s="59">
        <v>4500000</v>
      </c>
      <c r="AS2129" s="59">
        <v>0</v>
      </c>
      <c r="AT2129" s="59">
        <v>4500000</v>
      </c>
      <c r="AU2129" s="59">
        <v>0</v>
      </c>
      <c r="AV2129" s="59">
        <v>4500000</v>
      </c>
      <c r="AW2129" s="59">
        <v>0</v>
      </c>
      <c r="AX2129" s="59">
        <v>9000000</v>
      </c>
      <c r="AY2129" s="2">
        <v>0</v>
      </c>
      <c r="AZ2129" s="12" t="str">
        <f t="shared" si="250"/>
        <v>OK</v>
      </c>
      <c r="BA2129" s="12" t="str">
        <f t="shared" si="251"/>
        <v>OK</v>
      </c>
      <c r="BB2129" s="6">
        <f t="shared" si="252"/>
        <v>0</v>
      </c>
      <c r="BC2129" s="13">
        <f t="shared" si="253"/>
        <v>49500000</v>
      </c>
      <c r="BD2129" s="13">
        <f t="shared" si="254"/>
        <v>49500000</v>
      </c>
      <c r="BE2129" s="6">
        <f t="shared" si="255"/>
        <v>0</v>
      </c>
      <c r="BF2129" s="6">
        <f t="shared" si="256"/>
        <v>0</v>
      </c>
    </row>
    <row r="2130" spans="2:58" ht="99.75" x14ac:dyDescent="0.25">
      <c r="B2130" s="39" t="s">
        <v>2635</v>
      </c>
      <c r="C2130" s="39" t="s">
        <v>2088</v>
      </c>
      <c r="D2130" s="39" t="s">
        <v>37</v>
      </c>
      <c r="E2130" s="40" t="s">
        <v>2430</v>
      </c>
      <c r="F2130" s="40" t="s">
        <v>2431</v>
      </c>
      <c r="G2130" s="40" t="s">
        <v>41</v>
      </c>
      <c r="H2130" s="40">
        <v>86101610</v>
      </c>
      <c r="I2130" s="40" t="s">
        <v>8172</v>
      </c>
      <c r="J2130" s="40" t="s">
        <v>221</v>
      </c>
      <c r="K2130" s="40" t="s">
        <v>2605</v>
      </c>
      <c r="L2130" s="41" t="s">
        <v>154</v>
      </c>
      <c r="M2130" s="41" t="s">
        <v>154</v>
      </c>
      <c r="N2130" s="41">
        <v>12</v>
      </c>
      <c r="O2130" s="41" t="s">
        <v>223</v>
      </c>
      <c r="P2130" s="41" t="s">
        <v>224</v>
      </c>
      <c r="Q2130" s="58">
        <v>49500000</v>
      </c>
      <c r="R2130" s="58">
        <v>49500000</v>
      </c>
      <c r="S2130" s="41" t="s">
        <v>225</v>
      </c>
      <c r="T2130" s="41" t="s">
        <v>221</v>
      </c>
      <c r="U2130" s="40" t="s">
        <v>2237</v>
      </c>
      <c r="V2130" s="40" t="s">
        <v>2091</v>
      </c>
      <c r="W2130" s="40" t="s">
        <v>2573</v>
      </c>
      <c r="X2130" s="40" t="s">
        <v>229</v>
      </c>
      <c r="Y2130" s="40" t="s">
        <v>230</v>
      </c>
      <c r="Z2130" s="40" t="s">
        <v>2606</v>
      </c>
      <c r="AA2130" s="59">
        <v>0</v>
      </c>
      <c r="AB2130" s="59">
        <v>0</v>
      </c>
      <c r="AC2130" s="59">
        <v>49500000</v>
      </c>
      <c r="AD2130" s="59">
        <v>0</v>
      </c>
      <c r="AE2130" s="59">
        <v>0</v>
      </c>
      <c r="AF2130" s="59">
        <v>4500000</v>
      </c>
      <c r="AG2130" s="59">
        <v>0</v>
      </c>
      <c r="AH2130" s="59">
        <v>4500000</v>
      </c>
      <c r="AI2130" s="59">
        <v>0</v>
      </c>
      <c r="AJ2130" s="59">
        <v>4500000</v>
      </c>
      <c r="AK2130" s="59">
        <v>0</v>
      </c>
      <c r="AL2130" s="59">
        <v>4500000</v>
      </c>
      <c r="AM2130" s="59">
        <v>0</v>
      </c>
      <c r="AN2130" s="59">
        <v>4500000</v>
      </c>
      <c r="AO2130" s="59">
        <v>0</v>
      </c>
      <c r="AP2130" s="59">
        <v>4500000</v>
      </c>
      <c r="AQ2130" s="59">
        <v>0</v>
      </c>
      <c r="AR2130" s="59">
        <v>4500000</v>
      </c>
      <c r="AS2130" s="59">
        <v>0</v>
      </c>
      <c r="AT2130" s="59">
        <v>4500000</v>
      </c>
      <c r="AU2130" s="59">
        <v>0</v>
      </c>
      <c r="AV2130" s="59">
        <v>4500000</v>
      </c>
      <c r="AW2130" s="59">
        <v>0</v>
      </c>
      <c r="AX2130" s="59">
        <v>9000000</v>
      </c>
      <c r="AY2130" s="2">
        <v>0</v>
      </c>
      <c r="AZ2130" s="12" t="str">
        <f t="shared" si="250"/>
        <v>OK</v>
      </c>
      <c r="BA2130" s="12" t="str">
        <f t="shared" si="251"/>
        <v>OK</v>
      </c>
      <c r="BB2130" s="6">
        <f t="shared" si="252"/>
        <v>0</v>
      </c>
      <c r="BC2130" s="13">
        <f t="shared" si="253"/>
        <v>49500000</v>
      </c>
      <c r="BD2130" s="13">
        <f t="shared" si="254"/>
        <v>49500000</v>
      </c>
      <c r="BE2130" s="6">
        <f t="shared" si="255"/>
        <v>0</v>
      </c>
      <c r="BF2130" s="6">
        <f t="shared" si="256"/>
        <v>0</v>
      </c>
    </row>
    <row r="2131" spans="2:58" ht="99.75" x14ac:dyDescent="0.25">
      <c r="B2131" s="39" t="s">
        <v>2636</v>
      </c>
      <c r="C2131" s="39" t="s">
        <v>2088</v>
      </c>
      <c r="D2131" s="39" t="s">
        <v>37</v>
      </c>
      <c r="E2131" s="40" t="s">
        <v>2430</v>
      </c>
      <c r="F2131" s="40" t="s">
        <v>2431</v>
      </c>
      <c r="G2131" s="40" t="s">
        <v>41</v>
      </c>
      <c r="H2131" s="40">
        <v>86101610</v>
      </c>
      <c r="I2131" s="40" t="s">
        <v>8172</v>
      </c>
      <c r="J2131" s="40" t="s">
        <v>221</v>
      </c>
      <c r="K2131" s="40" t="s">
        <v>2605</v>
      </c>
      <c r="L2131" s="41" t="s">
        <v>154</v>
      </c>
      <c r="M2131" s="41" t="s">
        <v>154</v>
      </c>
      <c r="N2131" s="41">
        <v>12</v>
      </c>
      <c r="O2131" s="41" t="s">
        <v>223</v>
      </c>
      <c r="P2131" s="41" t="s">
        <v>224</v>
      </c>
      <c r="Q2131" s="58">
        <v>49500000</v>
      </c>
      <c r="R2131" s="58">
        <v>49500000</v>
      </c>
      <c r="S2131" s="41" t="s">
        <v>225</v>
      </c>
      <c r="T2131" s="41" t="s">
        <v>221</v>
      </c>
      <c r="U2131" s="40" t="s">
        <v>2237</v>
      </c>
      <c r="V2131" s="40" t="s">
        <v>2091</v>
      </c>
      <c r="W2131" s="40" t="s">
        <v>2573</v>
      </c>
      <c r="X2131" s="40" t="s">
        <v>229</v>
      </c>
      <c r="Y2131" s="40" t="s">
        <v>230</v>
      </c>
      <c r="Z2131" s="40" t="s">
        <v>2606</v>
      </c>
      <c r="AA2131" s="59">
        <v>0</v>
      </c>
      <c r="AB2131" s="59">
        <v>0</v>
      </c>
      <c r="AC2131" s="59">
        <v>49500000</v>
      </c>
      <c r="AD2131" s="59">
        <v>0</v>
      </c>
      <c r="AE2131" s="59">
        <v>0</v>
      </c>
      <c r="AF2131" s="59">
        <v>4500000</v>
      </c>
      <c r="AG2131" s="59">
        <v>0</v>
      </c>
      <c r="AH2131" s="59">
        <v>4500000</v>
      </c>
      <c r="AI2131" s="59">
        <v>0</v>
      </c>
      <c r="AJ2131" s="59">
        <v>4500000</v>
      </c>
      <c r="AK2131" s="59">
        <v>0</v>
      </c>
      <c r="AL2131" s="59">
        <v>4500000</v>
      </c>
      <c r="AM2131" s="59">
        <v>0</v>
      </c>
      <c r="AN2131" s="59">
        <v>4500000</v>
      </c>
      <c r="AO2131" s="59">
        <v>0</v>
      </c>
      <c r="AP2131" s="59">
        <v>4500000</v>
      </c>
      <c r="AQ2131" s="59">
        <v>0</v>
      </c>
      <c r="AR2131" s="59">
        <v>4500000</v>
      </c>
      <c r="AS2131" s="59">
        <v>0</v>
      </c>
      <c r="AT2131" s="59">
        <v>4500000</v>
      </c>
      <c r="AU2131" s="59">
        <v>0</v>
      </c>
      <c r="AV2131" s="59">
        <v>4500000</v>
      </c>
      <c r="AW2131" s="59">
        <v>0</v>
      </c>
      <c r="AX2131" s="59">
        <v>9000000</v>
      </c>
      <c r="AY2131" s="2">
        <v>0</v>
      </c>
      <c r="AZ2131" s="12" t="str">
        <f t="shared" si="250"/>
        <v>OK</v>
      </c>
      <c r="BA2131" s="12" t="str">
        <f t="shared" si="251"/>
        <v>OK</v>
      </c>
      <c r="BB2131" s="6">
        <f t="shared" si="252"/>
        <v>0</v>
      </c>
      <c r="BC2131" s="13">
        <f t="shared" si="253"/>
        <v>49500000</v>
      </c>
      <c r="BD2131" s="13">
        <f t="shared" si="254"/>
        <v>49500000</v>
      </c>
      <c r="BE2131" s="6">
        <f t="shared" si="255"/>
        <v>0</v>
      </c>
      <c r="BF2131" s="6">
        <f t="shared" si="256"/>
        <v>0</v>
      </c>
    </row>
    <row r="2132" spans="2:58" ht="99.75" x14ac:dyDescent="0.25">
      <c r="B2132" s="39" t="s">
        <v>2637</v>
      </c>
      <c r="C2132" s="39" t="s">
        <v>2088</v>
      </c>
      <c r="D2132" s="39" t="s">
        <v>37</v>
      </c>
      <c r="E2132" s="40" t="s">
        <v>2430</v>
      </c>
      <c r="F2132" s="40" t="s">
        <v>2431</v>
      </c>
      <c r="G2132" s="40" t="s">
        <v>41</v>
      </c>
      <c r="H2132" s="40">
        <v>86101610</v>
      </c>
      <c r="I2132" s="40" t="s">
        <v>8172</v>
      </c>
      <c r="J2132" s="40" t="s">
        <v>221</v>
      </c>
      <c r="K2132" s="40" t="s">
        <v>2605</v>
      </c>
      <c r="L2132" s="41" t="s">
        <v>154</v>
      </c>
      <c r="M2132" s="41" t="s">
        <v>154</v>
      </c>
      <c r="N2132" s="41">
        <v>12</v>
      </c>
      <c r="O2132" s="41" t="s">
        <v>223</v>
      </c>
      <c r="P2132" s="41" t="s">
        <v>224</v>
      </c>
      <c r="Q2132" s="58">
        <v>49500000</v>
      </c>
      <c r="R2132" s="58">
        <v>49500000</v>
      </c>
      <c r="S2132" s="41" t="s">
        <v>225</v>
      </c>
      <c r="T2132" s="41" t="s">
        <v>221</v>
      </c>
      <c r="U2132" s="40" t="s">
        <v>2237</v>
      </c>
      <c r="V2132" s="40" t="s">
        <v>2091</v>
      </c>
      <c r="W2132" s="40" t="s">
        <v>2573</v>
      </c>
      <c r="X2132" s="40" t="s">
        <v>229</v>
      </c>
      <c r="Y2132" s="40" t="s">
        <v>230</v>
      </c>
      <c r="Z2132" s="40" t="s">
        <v>2606</v>
      </c>
      <c r="AA2132" s="59">
        <v>0</v>
      </c>
      <c r="AB2132" s="59">
        <v>0</v>
      </c>
      <c r="AC2132" s="59">
        <v>49500000</v>
      </c>
      <c r="AD2132" s="59">
        <v>0</v>
      </c>
      <c r="AE2132" s="59">
        <v>0</v>
      </c>
      <c r="AF2132" s="59">
        <v>4500000</v>
      </c>
      <c r="AG2132" s="59">
        <v>0</v>
      </c>
      <c r="AH2132" s="59">
        <v>4500000</v>
      </c>
      <c r="AI2132" s="59">
        <v>0</v>
      </c>
      <c r="AJ2132" s="59">
        <v>4500000</v>
      </c>
      <c r="AK2132" s="59">
        <v>0</v>
      </c>
      <c r="AL2132" s="59">
        <v>4500000</v>
      </c>
      <c r="AM2132" s="59">
        <v>0</v>
      </c>
      <c r="AN2132" s="59">
        <v>4500000</v>
      </c>
      <c r="AO2132" s="59">
        <v>0</v>
      </c>
      <c r="AP2132" s="59">
        <v>4500000</v>
      </c>
      <c r="AQ2132" s="59">
        <v>0</v>
      </c>
      <c r="AR2132" s="59">
        <v>4500000</v>
      </c>
      <c r="AS2132" s="59">
        <v>0</v>
      </c>
      <c r="AT2132" s="59">
        <v>4500000</v>
      </c>
      <c r="AU2132" s="59">
        <v>0</v>
      </c>
      <c r="AV2132" s="59">
        <v>4500000</v>
      </c>
      <c r="AW2132" s="59">
        <v>0</v>
      </c>
      <c r="AX2132" s="59">
        <v>9000000</v>
      </c>
      <c r="AY2132" s="2">
        <v>0</v>
      </c>
      <c r="AZ2132" s="12" t="str">
        <f t="shared" si="250"/>
        <v>OK</v>
      </c>
      <c r="BA2132" s="12" t="str">
        <f t="shared" si="251"/>
        <v>OK</v>
      </c>
      <c r="BB2132" s="6">
        <f t="shared" si="252"/>
        <v>0</v>
      </c>
      <c r="BC2132" s="13">
        <f t="shared" si="253"/>
        <v>49500000</v>
      </c>
      <c r="BD2132" s="13">
        <f t="shared" si="254"/>
        <v>49500000</v>
      </c>
      <c r="BE2132" s="6">
        <f t="shared" si="255"/>
        <v>0</v>
      </c>
      <c r="BF2132" s="6">
        <f t="shared" si="256"/>
        <v>0</v>
      </c>
    </row>
    <row r="2133" spans="2:58" ht="99.75" x14ac:dyDescent="0.25">
      <c r="B2133" s="39" t="s">
        <v>2638</v>
      </c>
      <c r="C2133" s="39" t="s">
        <v>2088</v>
      </c>
      <c r="D2133" s="39" t="s">
        <v>37</v>
      </c>
      <c r="E2133" s="40" t="s">
        <v>2430</v>
      </c>
      <c r="F2133" s="40" t="s">
        <v>2431</v>
      </c>
      <c r="G2133" s="40" t="s">
        <v>41</v>
      </c>
      <c r="H2133" s="40">
        <v>86101610</v>
      </c>
      <c r="I2133" s="40" t="s">
        <v>8172</v>
      </c>
      <c r="J2133" s="40" t="s">
        <v>221</v>
      </c>
      <c r="K2133" s="40" t="s">
        <v>2605</v>
      </c>
      <c r="L2133" s="41" t="s">
        <v>154</v>
      </c>
      <c r="M2133" s="41" t="s">
        <v>154</v>
      </c>
      <c r="N2133" s="41">
        <v>12</v>
      </c>
      <c r="O2133" s="41" t="s">
        <v>223</v>
      </c>
      <c r="P2133" s="41" t="s">
        <v>224</v>
      </c>
      <c r="Q2133" s="58">
        <v>49500000</v>
      </c>
      <c r="R2133" s="58">
        <v>49500000</v>
      </c>
      <c r="S2133" s="41" t="s">
        <v>225</v>
      </c>
      <c r="T2133" s="41" t="s">
        <v>221</v>
      </c>
      <c r="U2133" s="40" t="s">
        <v>2237</v>
      </c>
      <c r="V2133" s="40" t="s">
        <v>2091</v>
      </c>
      <c r="W2133" s="40" t="s">
        <v>2573</v>
      </c>
      <c r="X2133" s="40" t="s">
        <v>229</v>
      </c>
      <c r="Y2133" s="40" t="s">
        <v>230</v>
      </c>
      <c r="Z2133" s="40" t="s">
        <v>2606</v>
      </c>
      <c r="AA2133" s="59">
        <v>0</v>
      </c>
      <c r="AB2133" s="59">
        <v>0</v>
      </c>
      <c r="AC2133" s="59">
        <v>49500000</v>
      </c>
      <c r="AD2133" s="59">
        <v>0</v>
      </c>
      <c r="AE2133" s="59">
        <v>0</v>
      </c>
      <c r="AF2133" s="59">
        <v>4500000</v>
      </c>
      <c r="AG2133" s="59">
        <v>0</v>
      </c>
      <c r="AH2133" s="59">
        <v>4500000</v>
      </c>
      <c r="AI2133" s="59">
        <v>0</v>
      </c>
      <c r="AJ2133" s="59">
        <v>4500000</v>
      </c>
      <c r="AK2133" s="59">
        <v>0</v>
      </c>
      <c r="AL2133" s="59">
        <v>4500000</v>
      </c>
      <c r="AM2133" s="59">
        <v>0</v>
      </c>
      <c r="AN2133" s="59">
        <v>4500000</v>
      </c>
      <c r="AO2133" s="59">
        <v>0</v>
      </c>
      <c r="AP2133" s="59">
        <v>4500000</v>
      </c>
      <c r="AQ2133" s="59">
        <v>0</v>
      </c>
      <c r="AR2133" s="59">
        <v>4500000</v>
      </c>
      <c r="AS2133" s="59">
        <v>0</v>
      </c>
      <c r="AT2133" s="59">
        <v>4500000</v>
      </c>
      <c r="AU2133" s="59">
        <v>0</v>
      </c>
      <c r="AV2133" s="59">
        <v>4500000</v>
      </c>
      <c r="AW2133" s="59">
        <v>0</v>
      </c>
      <c r="AX2133" s="59">
        <v>9000000</v>
      </c>
      <c r="AY2133" s="2">
        <v>0</v>
      </c>
      <c r="AZ2133" s="12" t="str">
        <f t="shared" si="250"/>
        <v>OK</v>
      </c>
      <c r="BA2133" s="12" t="str">
        <f t="shared" si="251"/>
        <v>OK</v>
      </c>
      <c r="BB2133" s="6">
        <f t="shared" si="252"/>
        <v>0</v>
      </c>
      <c r="BC2133" s="13">
        <f t="shared" si="253"/>
        <v>49500000</v>
      </c>
      <c r="BD2133" s="13">
        <f t="shared" si="254"/>
        <v>49500000</v>
      </c>
      <c r="BE2133" s="6">
        <f t="shared" si="255"/>
        <v>0</v>
      </c>
      <c r="BF2133" s="6">
        <f t="shared" si="256"/>
        <v>0</v>
      </c>
    </row>
    <row r="2134" spans="2:58" ht="99.75" x14ac:dyDescent="0.25">
      <c r="B2134" s="39" t="s">
        <v>2639</v>
      </c>
      <c r="C2134" s="39" t="s">
        <v>2088</v>
      </c>
      <c r="D2134" s="39" t="s">
        <v>37</v>
      </c>
      <c r="E2134" s="40" t="s">
        <v>2430</v>
      </c>
      <c r="F2134" s="40" t="s">
        <v>2431</v>
      </c>
      <c r="G2134" s="40" t="s">
        <v>41</v>
      </c>
      <c r="H2134" s="40">
        <v>86101610</v>
      </c>
      <c r="I2134" s="40" t="s">
        <v>8172</v>
      </c>
      <c r="J2134" s="40" t="s">
        <v>221</v>
      </c>
      <c r="K2134" s="40" t="s">
        <v>2605</v>
      </c>
      <c r="L2134" s="41" t="s">
        <v>154</v>
      </c>
      <c r="M2134" s="41" t="s">
        <v>154</v>
      </c>
      <c r="N2134" s="41">
        <v>12</v>
      </c>
      <c r="O2134" s="41" t="s">
        <v>223</v>
      </c>
      <c r="P2134" s="41" t="s">
        <v>224</v>
      </c>
      <c r="Q2134" s="58">
        <v>49500000</v>
      </c>
      <c r="R2134" s="58">
        <v>49500000</v>
      </c>
      <c r="S2134" s="41" t="s">
        <v>225</v>
      </c>
      <c r="T2134" s="41" t="s">
        <v>221</v>
      </c>
      <c r="U2134" s="40" t="s">
        <v>2237</v>
      </c>
      <c r="V2134" s="40" t="s">
        <v>2091</v>
      </c>
      <c r="W2134" s="40" t="s">
        <v>2573</v>
      </c>
      <c r="X2134" s="40" t="s">
        <v>229</v>
      </c>
      <c r="Y2134" s="40" t="s">
        <v>230</v>
      </c>
      <c r="Z2134" s="40" t="s">
        <v>2606</v>
      </c>
      <c r="AA2134" s="59">
        <v>0</v>
      </c>
      <c r="AB2134" s="59">
        <v>0</v>
      </c>
      <c r="AC2134" s="59">
        <v>49500000</v>
      </c>
      <c r="AD2134" s="59">
        <v>0</v>
      </c>
      <c r="AE2134" s="59">
        <v>0</v>
      </c>
      <c r="AF2134" s="59">
        <v>4500000</v>
      </c>
      <c r="AG2134" s="59">
        <v>0</v>
      </c>
      <c r="AH2134" s="59">
        <v>4500000</v>
      </c>
      <c r="AI2134" s="59">
        <v>0</v>
      </c>
      <c r="AJ2134" s="59">
        <v>4500000</v>
      </c>
      <c r="AK2134" s="59">
        <v>0</v>
      </c>
      <c r="AL2134" s="59">
        <v>4500000</v>
      </c>
      <c r="AM2134" s="59">
        <v>0</v>
      </c>
      <c r="AN2134" s="59">
        <v>4500000</v>
      </c>
      <c r="AO2134" s="59">
        <v>0</v>
      </c>
      <c r="AP2134" s="59">
        <v>4500000</v>
      </c>
      <c r="AQ2134" s="59">
        <v>0</v>
      </c>
      <c r="AR2134" s="59">
        <v>4500000</v>
      </c>
      <c r="AS2134" s="59">
        <v>0</v>
      </c>
      <c r="AT2134" s="59">
        <v>4500000</v>
      </c>
      <c r="AU2134" s="59">
        <v>0</v>
      </c>
      <c r="AV2134" s="59">
        <v>4500000</v>
      </c>
      <c r="AW2134" s="59">
        <v>0</v>
      </c>
      <c r="AX2134" s="59">
        <v>9000000</v>
      </c>
      <c r="AY2134" s="2">
        <v>0</v>
      </c>
      <c r="AZ2134" s="12" t="str">
        <f t="shared" si="250"/>
        <v>OK</v>
      </c>
      <c r="BA2134" s="12" t="str">
        <f t="shared" si="251"/>
        <v>OK</v>
      </c>
      <c r="BB2134" s="6">
        <f t="shared" si="252"/>
        <v>0</v>
      </c>
      <c r="BC2134" s="13">
        <f t="shared" si="253"/>
        <v>49500000</v>
      </c>
      <c r="BD2134" s="13">
        <f t="shared" si="254"/>
        <v>49500000</v>
      </c>
      <c r="BE2134" s="6">
        <f t="shared" si="255"/>
        <v>0</v>
      </c>
      <c r="BF2134" s="6">
        <f t="shared" si="256"/>
        <v>0</v>
      </c>
    </row>
    <row r="2135" spans="2:58" ht="99.75" x14ac:dyDescent="0.25">
      <c r="B2135" s="39" t="s">
        <v>2640</v>
      </c>
      <c r="C2135" s="39" t="s">
        <v>2088</v>
      </c>
      <c r="D2135" s="39" t="s">
        <v>37</v>
      </c>
      <c r="E2135" s="40" t="s">
        <v>2430</v>
      </c>
      <c r="F2135" s="40" t="s">
        <v>2431</v>
      </c>
      <c r="G2135" s="40" t="s">
        <v>41</v>
      </c>
      <c r="H2135" s="40">
        <v>86101610</v>
      </c>
      <c r="I2135" s="40" t="s">
        <v>8172</v>
      </c>
      <c r="J2135" s="40" t="s">
        <v>221</v>
      </c>
      <c r="K2135" s="40" t="s">
        <v>2605</v>
      </c>
      <c r="L2135" s="41" t="s">
        <v>154</v>
      </c>
      <c r="M2135" s="41" t="s">
        <v>154</v>
      </c>
      <c r="N2135" s="41">
        <v>12</v>
      </c>
      <c r="O2135" s="41" t="s">
        <v>223</v>
      </c>
      <c r="P2135" s="41" t="s">
        <v>224</v>
      </c>
      <c r="Q2135" s="58">
        <v>49500000</v>
      </c>
      <c r="R2135" s="58">
        <v>49500000</v>
      </c>
      <c r="S2135" s="41" t="s">
        <v>225</v>
      </c>
      <c r="T2135" s="41" t="s">
        <v>221</v>
      </c>
      <c r="U2135" s="40" t="s">
        <v>2237</v>
      </c>
      <c r="V2135" s="40" t="s">
        <v>2091</v>
      </c>
      <c r="W2135" s="40" t="s">
        <v>2573</v>
      </c>
      <c r="X2135" s="40" t="s">
        <v>229</v>
      </c>
      <c r="Y2135" s="40" t="s">
        <v>230</v>
      </c>
      <c r="Z2135" s="40" t="s">
        <v>2606</v>
      </c>
      <c r="AA2135" s="59">
        <v>0</v>
      </c>
      <c r="AB2135" s="59">
        <v>0</v>
      </c>
      <c r="AC2135" s="59">
        <v>49500000</v>
      </c>
      <c r="AD2135" s="59">
        <v>0</v>
      </c>
      <c r="AE2135" s="59">
        <v>0</v>
      </c>
      <c r="AF2135" s="59">
        <v>4500000</v>
      </c>
      <c r="AG2135" s="59">
        <v>0</v>
      </c>
      <c r="AH2135" s="59">
        <v>4500000</v>
      </c>
      <c r="AI2135" s="59">
        <v>0</v>
      </c>
      <c r="AJ2135" s="59">
        <v>4500000</v>
      </c>
      <c r="AK2135" s="59">
        <v>0</v>
      </c>
      <c r="AL2135" s="59">
        <v>4500000</v>
      </c>
      <c r="AM2135" s="59">
        <v>0</v>
      </c>
      <c r="AN2135" s="59">
        <v>4500000</v>
      </c>
      <c r="AO2135" s="59">
        <v>0</v>
      </c>
      <c r="AP2135" s="59">
        <v>4500000</v>
      </c>
      <c r="AQ2135" s="59">
        <v>0</v>
      </c>
      <c r="AR2135" s="59">
        <v>4500000</v>
      </c>
      <c r="AS2135" s="59">
        <v>0</v>
      </c>
      <c r="AT2135" s="59">
        <v>4500000</v>
      </c>
      <c r="AU2135" s="59">
        <v>0</v>
      </c>
      <c r="AV2135" s="59">
        <v>4500000</v>
      </c>
      <c r="AW2135" s="59">
        <v>0</v>
      </c>
      <c r="AX2135" s="59">
        <v>9000000</v>
      </c>
      <c r="AY2135" s="2">
        <v>0</v>
      </c>
      <c r="AZ2135" s="12" t="str">
        <f t="shared" si="250"/>
        <v>OK</v>
      </c>
      <c r="BA2135" s="12" t="str">
        <f t="shared" si="251"/>
        <v>OK</v>
      </c>
      <c r="BB2135" s="6">
        <f t="shared" si="252"/>
        <v>0</v>
      </c>
      <c r="BC2135" s="13">
        <f t="shared" si="253"/>
        <v>49500000</v>
      </c>
      <c r="BD2135" s="13">
        <f t="shared" si="254"/>
        <v>49500000</v>
      </c>
      <c r="BE2135" s="6">
        <f t="shared" si="255"/>
        <v>0</v>
      </c>
      <c r="BF2135" s="6">
        <f t="shared" si="256"/>
        <v>0</v>
      </c>
    </row>
    <row r="2136" spans="2:58" ht="99.75" x14ac:dyDescent="0.25">
      <c r="B2136" s="39" t="s">
        <v>2641</v>
      </c>
      <c r="C2136" s="39" t="s">
        <v>2088</v>
      </c>
      <c r="D2136" s="39" t="s">
        <v>37</v>
      </c>
      <c r="E2136" s="40" t="s">
        <v>2430</v>
      </c>
      <c r="F2136" s="40" t="s">
        <v>2431</v>
      </c>
      <c r="G2136" s="40" t="s">
        <v>41</v>
      </c>
      <c r="H2136" s="40">
        <v>86101610</v>
      </c>
      <c r="I2136" s="40" t="s">
        <v>8172</v>
      </c>
      <c r="J2136" s="40" t="s">
        <v>221</v>
      </c>
      <c r="K2136" s="40" t="s">
        <v>2605</v>
      </c>
      <c r="L2136" s="41" t="s">
        <v>154</v>
      </c>
      <c r="M2136" s="41" t="s">
        <v>154</v>
      </c>
      <c r="N2136" s="41">
        <v>12</v>
      </c>
      <c r="O2136" s="41" t="s">
        <v>223</v>
      </c>
      <c r="P2136" s="41" t="s">
        <v>224</v>
      </c>
      <c r="Q2136" s="58">
        <v>49500000</v>
      </c>
      <c r="R2136" s="58">
        <v>49500000</v>
      </c>
      <c r="S2136" s="41" t="s">
        <v>225</v>
      </c>
      <c r="T2136" s="41" t="s">
        <v>221</v>
      </c>
      <c r="U2136" s="40" t="s">
        <v>2237</v>
      </c>
      <c r="V2136" s="40" t="s">
        <v>2091</v>
      </c>
      <c r="W2136" s="40" t="s">
        <v>2573</v>
      </c>
      <c r="X2136" s="40" t="s">
        <v>229</v>
      </c>
      <c r="Y2136" s="40" t="s">
        <v>230</v>
      </c>
      <c r="Z2136" s="40" t="s">
        <v>2606</v>
      </c>
      <c r="AA2136" s="59">
        <v>0</v>
      </c>
      <c r="AB2136" s="59">
        <v>0</v>
      </c>
      <c r="AC2136" s="59">
        <v>49500000</v>
      </c>
      <c r="AD2136" s="59">
        <v>0</v>
      </c>
      <c r="AE2136" s="59">
        <v>0</v>
      </c>
      <c r="AF2136" s="59">
        <v>4500000</v>
      </c>
      <c r="AG2136" s="59">
        <v>0</v>
      </c>
      <c r="AH2136" s="59">
        <v>4500000</v>
      </c>
      <c r="AI2136" s="59">
        <v>0</v>
      </c>
      <c r="AJ2136" s="59">
        <v>4500000</v>
      </c>
      <c r="AK2136" s="59">
        <v>0</v>
      </c>
      <c r="AL2136" s="59">
        <v>4500000</v>
      </c>
      <c r="AM2136" s="59">
        <v>0</v>
      </c>
      <c r="AN2136" s="59">
        <v>4500000</v>
      </c>
      <c r="AO2136" s="59">
        <v>0</v>
      </c>
      <c r="AP2136" s="59">
        <v>4500000</v>
      </c>
      <c r="AQ2136" s="59">
        <v>0</v>
      </c>
      <c r="AR2136" s="59">
        <v>4500000</v>
      </c>
      <c r="AS2136" s="59">
        <v>0</v>
      </c>
      <c r="AT2136" s="59">
        <v>4500000</v>
      </c>
      <c r="AU2136" s="59">
        <v>0</v>
      </c>
      <c r="AV2136" s="59">
        <v>4500000</v>
      </c>
      <c r="AW2136" s="59">
        <v>0</v>
      </c>
      <c r="AX2136" s="59">
        <v>9000000</v>
      </c>
      <c r="AY2136" s="2">
        <v>0</v>
      </c>
      <c r="AZ2136" s="12" t="str">
        <f t="shared" si="250"/>
        <v>OK</v>
      </c>
      <c r="BA2136" s="12" t="str">
        <f t="shared" si="251"/>
        <v>OK</v>
      </c>
      <c r="BB2136" s="6">
        <f t="shared" si="252"/>
        <v>0</v>
      </c>
      <c r="BC2136" s="13">
        <f t="shared" si="253"/>
        <v>49500000</v>
      </c>
      <c r="BD2136" s="13">
        <f t="shared" si="254"/>
        <v>49500000</v>
      </c>
      <c r="BE2136" s="6">
        <f t="shared" si="255"/>
        <v>0</v>
      </c>
      <c r="BF2136" s="6">
        <f t="shared" si="256"/>
        <v>0</v>
      </c>
    </row>
    <row r="2137" spans="2:58" ht="99.75" x14ac:dyDescent="0.25">
      <c r="B2137" s="39" t="s">
        <v>2642</v>
      </c>
      <c r="C2137" s="39" t="s">
        <v>2088</v>
      </c>
      <c r="D2137" s="39" t="s">
        <v>37</v>
      </c>
      <c r="E2137" s="40" t="s">
        <v>2430</v>
      </c>
      <c r="F2137" s="40" t="s">
        <v>2431</v>
      </c>
      <c r="G2137" s="40" t="s">
        <v>41</v>
      </c>
      <c r="H2137" s="40">
        <v>86101610</v>
      </c>
      <c r="I2137" s="40" t="s">
        <v>8172</v>
      </c>
      <c r="J2137" s="40" t="s">
        <v>221</v>
      </c>
      <c r="K2137" s="40" t="s">
        <v>2605</v>
      </c>
      <c r="L2137" s="41" t="s">
        <v>154</v>
      </c>
      <c r="M2137" s="41" t="s">
        <v>154</v>
      </c>
      <c r="N2137" s="41">
        <v>12</v>
      </c>
      <c r="O2137" s="41" t="s">
        <v>223</v>
      </c>
      <c r="P2137" s="41" t="s">
        <v>224</v>
      </c>
      <c r="Q2137" s="58">
        <v>49500000</v>
      </c>
      <c r="R2137" s="58">
        <v>49500000</v>
      </c>
      <c r="S2137" s="41" t="s">
        <v>225</v>
      </c>
      <c r="T2137" s="41" t="s">
        <v>221</v>
      </c>
      <c r="U2137" s="40" t="s">
        <v>2237</v>
      </c>
      <c r="V2137" s="40" t="s">
        <v>2091</v>
      </c>
      <c r="W2137" s="40" t="s">
        <v>2573</v>
      </c>
      <c r="X2137" s="40" t="s">
        <v>229</v>
      </c>
      <c r="Y2137" s="40" t="s">
        <v>230</v>
      </c>
      <c r="Z2137" s="40" t="s">
        <v>2606</v>
      </c>
      <c r="AA2137" s="59">
        <v>0</v>
      </c>
      <c r="AB2137" s="59">
        <v>0</v>
      </c>
      <c r="AC2137" s="59">
        <v>49500000</v>
      </c>
      <c r="AD2137" s="59">
        <v>0</v>
      </c>
      <c r="AE2137" s="59">
        <v>0</v>
      </c>
      <c r="AF2137" s="59">
        <v>4500000</v>
      </c>
      <c r="AG2137" s="59">
        <v>0</v>
      </c>
      <c r="AH2137" s="59">
        <v>4500000</v>
      </c>
      <c r="AI2137" s="59">
        <v>0</v>
      </c>
      <c r="AJ2137" s="59">
        <v>4500000</v>
      </c>
      <c r="AK2137" s="59">
        <v>0</v>
      </c>
      <c r="AL2137" s="59">
        <v>4500000</v>
      </c>
      <c r="AM2137" s="59">
        <v>0</v>
      </c>
      <c r="AN2137" s="59">
        <v>4500000</v>
      </c>
      <c r="AO2137" s="59">
        <v>0</v>
      </c>
      <c r="AP2137" s="59">
        <v>4500000</v>
      </c>
      <c r="AQ2137" s="59">
        <v>0</v>
      </c>
      <c r="AR2137" s="59">
        <v>4500000</v>
      </c>
      <c r="AS2137" s="59">
        <v>0</v>
      </c>
      <c r="AT2137" s="59">
        <v>4500000</v>
      </c>
      <c r="AU2137" s="59">
        <v>0</v>
      </c>
      <c r="AV2137" s="59">
        <v>4500000</v>
      </c>
      <c r="AW2137" s="59">
        <v>0</v>
      </c>
      <c r="AX2137" s="59">
        <v>9000000</v>
      </c>
      <c r="AY2137" s="2">
        <v>0</v>
      </c>
      <c r="AZ2137" s="12" t="str">
        <f t="shared" si="250"/>
        <v>OK</v>
      </c>
      <c r="BA2137" s="12" t="str">
        <f t="shared" si="251"/>
        <v>OK</v>
      </c>
      <c r="BB2137" s="6">
        <f t="shared" si="252"/>
        <v>0</v>
      </c>
      <c r="BC2137" s="13">
        <f t="shared" si="253"/>
        <v>49500000</v>
      </c>
      <c r="BD2137" s="13">
        <f t="shared" si="254"/>
        <v>49500000</v>
      </c>
      <c r="BE2137" s="6">
        <f t="shared" si="255"/>
        <v>0</v>
      </c>
      <c r="BF2137" s="6">
        <f t="shared" si="256"/>
        <v>0</v>
      </c>
    </row>
    <row r="2138" spans="2:58" ht="99.75" x14ac:dyDescent="0.25">
      <c r="B2138" s="39" t="s">
        <v>2643</v>
      </c>
      <c r="C2138" s="39" t="s">
        <v>2088</v>
      </c>
      <c r="D2138" s="39" t="s">
        <v>37</v>
      </c>
      <c r="E2138" s="40" t="s">
        <v>2430</v>
      </c>
      <c r="F2138" s="40" t="s">
        <v>2431</v>
      </c>
      <c r="G2138" s="40" t="s">
        <v>41</v>
      </c>
      <c r="H2138" s="40">
        <v>86101610</v>
      </c>
      <c r="I2138" s="40" t="s">
        <v>8172</v>
      </c>
      <c r="J2138" s="40" t="s">
        <v>221</v>
      </c>
      <c r="K2138" s="40" t="s">
        <v>2605</v>
      </c>
      <c r="L2138" s="41" t="s">
        <v>154</v>
      </c>
      <c r="M2138" s="41" t="s">
        <v>154</v>
      </c>
      <c r="N2138" s="41">
        <v>12</v>
      </c>
      <c r="O2138" s="41" t="s">
        <v>223</v>
      </c>
      <c r="P2138" s="41" t="s">
        <v>224</v>
      </c>
      <c r="Q2138" s="58">
        <v>49500000</v>
      </c>
      <c r="R2138" s="58">
        <v>49500000</v>
      </c>
      <c r="S2138" s="41" t="s">
        <v>225</v>
      </c>
      <c r="T2138" s="41" t="s">
        <v>221</v>
      </c>
      <c r="U2138" s="40" t="s">
        <v>2237</v>
      </c>
      <c r="V2138" s="40" t="s">
        <v>2091</v>
      </c>
      <c r="W2138" s="40" t="s">
        <v>2573</v>
      </c>
      <c r="X2138" s="40" t="s">
        <v>229</v>
      </c>
      <c r="Y2138" s="40" t="s">
        <v>230</v>
      </c>
      <c r="Z2138" s="40" t="s">
        <v>2606</v>
      </c>
      <c r="AA2138" s="59">
        <v>0</v>
      </c>
      <c r="AB2138" s="59">
        <v>0</v>
      </c>
      <c r="AC2138" s="59">
        <v>49500000</v>
      </c>
      <c r="AD2138" s="59">
        <v>0</v>
      </c>
      <c r="AE2138" s="59">
        <v>0</v>
      </c>
      <c r="AF2138" s="59">
        <v>4500000</v>
      </c>
      <c r="AG2138" s="59">
        <v>0</v>
      </c>
      <c r="AH2138" s="59">
        <v>4500000</v>
      </c>
      <c r="AI2138" s="59">
        <v>0</v>
      </c>
      <c r="AJ2138" s="59">
        <v>4500000</v>
      </c>
      <c r="AK2138" s="59">
        <v>0</v>
      </c>
      <c r="AL2138" s="59">
        <v>4500000</v>
      </c>
      <c r="AM2138" s="59">
        <v>0</v>
      </c>
      <c r="AN2138" s="59">
        <v>4500000</v>
      </c>
      <c r="AO2138" s="59">
        <v>0</v>
      </c>
      <c r="AP2138" s="59">
        <v>4500000</v>
      </c>
      <c r="AQ2138" s="59">
        <v>0</v>
      </c>
      <c r="AR2138" s="59">
        <v>4500000</v>
      </c>
      <c r="AS2138" s="59">
        <v>0</v>
      </c>
      <c r="AT2138" s="59">
        <v>4500000</v>
      </c>
      <c r="AU2138" s="59">
        <v>0</v>
      </c>
      <c r="AV2138" s="59">
        <v>4500000</v>
      </c>
      <c r="AW2138" s="59">
        <v>0</v>
      </c>
      <c r="AX2138" s="59">
        <v>9000000</v>
      </c>
      <c r="AY2138" s="2">
        <v>0</v>
      </c>
      <c r="AZ2138" s="12" t="str">
        <f t="shared" si="250"/>
        <v>OK</v>
      </c>
      <c r="BA2138" s="12" t="str">
        <f t="shared" si="251"/>
        <v>OK</v>
      </c>
      <c r="BB2138" s="6">
        <f t="shared" si="252"/>
        <v>0</v>
      </c>
      <c r="BC2138" s="13">
        <f t="shared" si="253"/>
        <v>49500000</v>
      </c>
      <c r="BD2138" s="13">
        <f t="shared" si="254"/>
        <v>49500000</v>
      </c>
      <c r="BE2138" s="6">
        <f t="shared" si="255"/>
        <v>0</v>
      </c>
      <c r="BF2138" s="6">
        <f t="shared" si="256"/>
        <v>0</v>
      </c>
    </row>
    <row r="2139" spans="2:58" ht="99.75" x14ac:dyDescent="0.25">
      <c r="B2139" s="39" t="s">
        <v>2644</v>
      </c>
      <c r="C2139" s="39" t="s">
        <v>2088</v>
      </c>
      <c r="D2139" s="39" t="s">
        <v>37</v>
      </c>
      <c r="E2139" s="40" t="s">
        <v>2430</v>
      </c>
      <c r="F2139" s="40" t="s">
        <v>2431</v>
      </c>
      <c r="G2139" s="40" t="s">
        <v>41</v>
      </c>
      <c r="H2139" s="40">
        <v>86101610</v>
      </c>
      <c r="I2139" s="40" t="s">
        <v>8172</v>
      </c>
      <c r="J2139" s="40" t="s">
        <v>221</v>
      </c>
      <c r="K2139" s="40" t="s">
        <v>2605</v>
      </c>
      <c r="L2139" s="41" t="s">
        <v>154</v>
      </c>
      <c r="M2139" s="41" t="s">
        <v>154</v>
      </c>
      <c r="N2139" s="41">
        <v>12</v>
      </c>
      <c r="O2139" s="41" t="s">
        <v>223</v>
      </c>
      <c r="P2139" s="41" t="s">
        <v>224</v>
      </c>
      <c r="Q2139" s="58">
        <v>49500000</v>
      </c>
      <c r="R2139" s="58">
        <v>49500000</v>
      </c>
      <c r="S2139" s="41" t="s">
        <v>225</v>
      </c>
      <c r="T2139" s="41" t="s">
        <v>221</v>
      </c>
      <c r="U2139" s="40" t="s">
        <v>2237</v>
      </c>
      <c r="V2139" s="40" t="s">
        <v>2091</v>
      </c>
      <c r="W2139" s="40" t="s">
        <v>2573</v>
      </c>
      <c r="X2139" s="40" t="s">
        <v>229</v>
      </c>
      <c r="Y2139" s="40" t="s">
        <v>230</v>
      </c>
      <c r="Z2139" s="40" t="s">
        <v>2606</v>
      </c>
      <c r="AA2139" s="59">
        <v>0</v>
      </c>
      <c r="AB2139" s="59">
        <v>0</v>
      </c>
      <c r="AC2139" s="59">
        <v>49500000</v>
      </c>
      <c r="AD2139" s="59">
        <v>0</v>
      </c>
      <c r="AE2139" s="59">
        <v>0</v>
      </c>
      <c r="AF2139" s="59">
        <v>4500000</v>
      </c>
      <c r="AG2139" s="59">
        <v>0</v>
      </c>
      <c r="AH2139" s="59">
        <v>4500000</v>
      </c>
      <c r="AI2139" s="59">
        <v>0</v>
      </c>
      <c r="AJ2139" s="59">
        <v>4500000</v>
      </c>
      <c r="AK2139" s="59">
        <v>0</v>
      </c>
      <c r="AL2139" s="59">
        <v>4500000</v>
      </c>
      <c r="AM2139" s="59">
        <v>0</v>
      </c>
      <c r="AN2139" s="59">
        <v>4500000</v>
      </c>
      <c r="AO2139" s="59">
        <v>0</v>
      </c>
      <c r="AP2139" s="59">
        <v>4500000</v>
      </c>
      <c r="AQ2139" s="59">
        <v>0</v>
      </c>
      <c r="AR2139" s="59">
        <v>4500000</v>
      </c>
      <c r="AS2139" s="59">
        <v>0</v>
      </c>
      <c r="AT2139" s="59">
        <v>4500000</v>
      </c>
      <c r="AU2139" s="59">
        <v>0</v>
      </c>
      <c r="AV2139" s="59">
        <v>4500000</v>
      </c>
      <c r="AW2139" s="59">
        <v>0</v>
      </c>
      <c r="AX2139" s="59">
        <v>9000000</v>
      </c>
      <c r="AY2139" s="2">
        <v>0</v>
      </c>
      <c r="AZ2139" s="12" t="str">
        <f t="shared" si="250"/>
        <v>OK</v>
      </c>
      <c r="BA2139" s="12" t="str">
        <f t="shared" si="251"/>
        <v>OK</v>
      </c>
      <c r="BB2139" s="6">
        <f t="shared" si="252"/>
        <v>0</v>
      </c>
      <c r="BC2139" s="13">
        <f t="shared" si="253"/>
        <v>49500000</v>
      </c>
      <c r="BD2139" s="13">
        <f t="shared" si="254"/>
        <v>49500000</v>
      </c>
      <c r="BE2139" s="6">
        <f t="shared" si="255"/>
        <v>0</v>
      </c>
      <c r="BF2139" s="6">
        <f t="shared" si="256"/>
        <v>0</v>
      </c>
    </row>
    <row r="2140" spans="2:58" ht="99.75" x14ac:dyDescent="0.25">
      <c r="B2140" s="39" t="s">
        <v>2645</v>
      </c>
      <c r="C2140" s="39" t="s">
        <v>2088</v>
      </c>
      <c r="D2140" s="39" t="s">
        <v>37</v>
      </c>
      <c r="E2140" s="40" t="s">
        <v>2430</v>
      </c>
      <c r="F2140" s="40" t="s">
        <v>2431</v>
      </c>
      <c r="G2140" s="40" t="s">
        <v>41</v>
      </c>
      <c r="H2140" s="40">
        <v>86101610</v>
      </c>
      <c r="I2140" s="40" t="s">
        <v>8172</v>
      </c>
      <c r="J2140" s="40" t="s">
        <v>221</v>
      </c>
      <c r="K2140" s="40" t="s">
        <v>2605</v>
      </c>
      <c r="L2140" s="41" t="s">
        <v>154</v>
      </c>
      <c r="M2140" s="41" t="s">
        <v>154</v>
      </c>
      <c r="N2140" s="41">
        <v>12</v>
      </c>
      <c r="O2140" s="41" t="s">
        <v>223</v>
      </c>
      <c r="P2140" s="41" t="s">
        <v>224</v>
      </c>
      <c r="Q2140" s="58">
        <v>49500000</v>
      </c>
      <c r="R2140" s="58">
        <v>49500000</v>
      </c>
      <c r="S2140" s="41" t="s">
        <v>225</v>
      </c>
      <c r="T2140" s="41" t="s">
        <v>221</v>
      </c>
      <c r="U2140" s="40" t="s">
        <v>2237</v>
      </c>
      <c r="V2140" s="40" t="s">
        <v>2091</v>
      </c>
      <c r="W2140" s="40" t="s">
        <v>2573</v>
      </c>
      <c r="X2140" s="40" t="s">
        <v>229</v>
      </c>
      <c r="Y2140" s="40" t="s">
        <v>230</v>
      </c>
      <c r="Z2140" s="40" t="s">
        <v>2606</v>
      </c>
      <c r="AA2140" s="59">
        <v>0</v>
      </c>
      <c r="AB2140" s="59">
        <v>0</v>
      </c>
      <c r="AC2140" s="59">
        <v>49500000</v>
      </c>
      <c r="AD2140" s="59">
        <v>0</v>
      </c>
      <c r="AE2140" s="59">
        <v>0</v>
      </c>
      <c r="AF2140" s="59">
        <v>4500000</v>
      </c>
      <c r="AG2140" s="59">
        <v>0</v>
      </c>
      <c r="AH2140" s="59">
        <v>4500000</v>
      </c>
      <c r="AI2140" s="59">
        <v>0</v>
      </c>
      <c r="AJ2140" s="59">
        <v>4500000</v>
      </c>
      <c r="AK2140" s="59">
        <v>0</v>
      </c>
      <c r="AL2140" s="59">
        <v>4500000</v>
      </c>
      <c r="AM2140" s="59">
        <v>0</v>
      </c>
      <c r="AN2140" s="59">
        <v>4500000</v>
      </c>
      <c r="AO2140" s="59">
        <v>0</v>
      </c>
      <c r="AP2140" s="59">
        <v>4500000</v>
      </c>
      <c r="AQ2140" s="59">
        <v>0</v>
      </c>
      <c r="AR2140" s="59">
        <v>4500000</v>
      </c>
      <c r="AS2140" s="59">
        <v>0</v>
      </c>
      <c r="AT2140" s="59">
        <v>4500000</v>
      </c>
      <c r="AU2140" s="59">
        <v>0</v>
      </c>
      <c r="AV2140" s="59">
        <v>4500000</v>
      </c>
      <c r="AW2140" s="59">
        <v>0</v>
      </c>
      <c r="AX2140" s="59">
        <v>9000000</v>
      </c>
      <c r="AY2140" s="2">
        <v>0</v>
      </c>
      <c r="AZ2140" s="12" t="str">
        <f t="shared" si="250"/>
        <v>OK</v>
      </c>
      <c r="BA2140" s="12" t="str">
        <f t="shared" si="251"/>
        <v>OK</v>
      </c>
      <c r="BB2140" s="6">
        <f t="shared" si="252"/>
        <v>0</v>
      </c>
      <c r="BC2140" s="13">
        <f t="shared" si="253"/>
        <v>49500000</v>
      </c>
      <c r="BD2140" s="13">
        <f t="shared" si="254"/>
        <v>49500000</v>
      </c>
      <c r="BE2140" s="6">
        <f t="shared" si="255"/>
        <v>0</v>
      </c>
      <c r="BF2140" s="6">
        <f t="shared" si="256"/>
        <v>0</v>
      </c>
    </row>
    <row r="2141" spans="2:58" ht="99.75" x14ac:dyDescent="0.25">
      <c r="B2141" s="39" t="s">
        <v>2646</v>
      </c>
      <c r="C2141" s="39" t="s">
        <v>2088</v>
      </c>
      <c r="D2141" s="39" t="s">
        <v>37</v>
      </c>
      <c r="E2141" s="40" t="s">
        <v>2430</v>
      </c>
      <c r="F2141" s="40" t="s">
        <v>2431</v>
      </c>
      <c r="G2141" s="40" t="s">
        <v>41</v>
      </c>
      <c r="H2141" s="40">
        <v>86101610</v>
      </c>
      <c r="I2141" s="40" t="s">
        <v>8172</v>
      </c>
      <c r="J2141" s="40" t="s">
        <v>221</v>
      </c>
      <c r="K2141" s="40" t="s">
        <v>2605</v>
      </c>
      <c r="L2141" s="41" t="s">
        <v>154</v>
      </c>
      <c r="M2141" s="41" t="s">
        <v>154</v>
      </c>
      <c r="N2141" s="41">
        <v>12</v>
      </c>
      <c r="O2141" s="41" t="s">
        <v>223</v>
      </c>
      <c r="P2141" s="41" t="s">
        <v>224</v>
      </c>
      <c r="Q2141" s="58">
        <v>49500000</v>
      </c>
      <c r="R2141" s="58">
        <v>49500000</v>
      </c>
      <c r="S2141" s="41" t="s">
        <v>225</v>
      </c>
      <c r="T2141" s="41" t="s">
        <v>221</v>
      </c>
      <c r="U2141" s="40" t="s">
        <v>2237</v>
      </c>
      <c r="V2141" s="40" t="s">
        <v>2091</v>
      </c>
      <c r="W2141" s="40" t="s">
        <v>2573</v>
      </c>
      <c r="X2141" s="40" t="s">
        <v>229</v>
      </c>
      <c r="Y2141" s="40" t="s">
        <v>230</v>
      </c>
      <c r="Z2141" s="40" t="s">
        <v>2606</v>
      </c>
      <c r="AA2141" s="59">
        <v>0</v>
      </c>
      <c r="AB2141" s="59">
        <v>0</v>
      </c>
      <c r="AC2141" s="59">
        <v>49500000</v>
      </c>
      <c r="AD2141" s="59">
        <v>0</v>
      </c>
      <c r="AE2141" s="59">
        <v>0</v>
      </c>
      <c r="AF2141" s="59">
        <v>4500000</v>
      </c>
      <c r="AG2141" s="59">
        <v>0</v>
      </c>
      <c r="AH2141" s="59">
        <v>4500000</v>
      </c>
      <c r="AI2141" s="59">
        <v>0</v>
      </c>
      <c r="AJ2141" s="59">
        <v>4500000</v>
      </c>
      <c r="AK2141" s="59">
        <v>0</v>
      </c>
      <c r="AL2141" s="59">
        <v>4500000</v>
      </c>
      <c r="AM2141" s="59">
        <v>0</v>
      </c>
      <c r="AN2141" s="59">
        <v>4500000</v>
      </c>
      <c r="AO2141" s="59">
        <v>0</v>
      </c>
      <c r="AP2141" s="59">
        <v>4500000</v>
      </c>
      <c r="AQ2141" s="59">
        <v>0</v>
      </c>
      <c r="AR2141" s="59">
        <v>4500000</v>
      </c>
      <c r="AS2141" s="59">
        <v>0</v>
      </c>
      <c r="AT2141" s="59">
        <v>4500000</v>
      </c>
      <c r="AU2141" s="59">
        <v>0</v>
      </c>
      <c r="AV2141" s="59">
        <v>4500000</v>
      </c>
      <c r="AW2141" s="59">
        <v>0</v>
      </c>
      <c r="AX2141" s="59">
        <v>9000000</v>
      </c>
      <c r="AY2141" s="2">
        <v>0</v>
      </c>
      <c r="AZ2141" s="12" t="str">
        <f t="shared" si="250"/>
        <v>OK</v>
      </c>
      <c r="BA2141" s="12" t="str">
        <f t="shared" si="251"/>
        <v>OK</v>
      </c>
      <c r="BB2141" s="6">
        <f t="shared" si="252"/>
        <v>0</v>
      </c>
      <c r="BC2141" s="13">
        <f t="shared" si="253"/>
        <v>49500000</v>
      </c>
      <c r="BD2141" s="13">
        <f t="shared" si="254"/>
        <v>49500000</v>
      </c>
      <c r="BE2141" s="6">
        <f t="shared" si="255"/>
        <v>0</v>
      </c>
      <c r="BF2141" s="6">
        <f t="shared" si="256"/>
        <v>0</v>
      </c>
    </row>
    <row r="2142" spans="2:58" ht="99.75" x14ac:dyDescent="0.25">
      <c r="B2142" s="39" t="s">
        <v>2647</v>
      </c>
      <c r="C2142" s="39" t="s">
        <v>2088</v>
      </c>
      <c r="D2142" s="39" t="s">
        <v>37</v>
      </c>
      <c r="E2142" s="40" t="s">
        <v>2430</v>
      </c>
      <c r="F2142" s="40" t="s">
        <v>2431</v>
      </c>
      <c r="G2142" s="40" t="s">
        <v>41</v>
      </c>
      <c r="H2142" s="40">
        <v>86101610</v>
      </c>
      <c r="I2142" s="40" t="s">
        <v>8172</v>
      </c>
      <c r="J2142" s="40" t="s">
        <v>221</v>
      </c>
      <c r="K2142" s="40" t="s">
        <v>2605</v>
      </c>
      <c r="L2142" s="41" t="s">
        <v>154</v>
      </c>
      <c r="M2142" s="41" t="s">
        <v>154</v>
      </c>
      <c r="N2142" s="41">
        <v>12</v>
      </c>
      <c r="O2142" s="41" t="s">
        <v>223</v>
      </c>
      <c r="P2142" s="41" t="s">
        <v>224</v>
      </c>
      <c r="Q2142" s="58">
        <v>49500000</v>
      </c>
      <c r="R2142" s="58">
        <v>49500000</v>
      </c>
      <c r="S2142" s="41" t="s">
        <v>225</v>
      </c>
      <c r="T2142" s="41" t="s">
        <v>221</v>
      </c>
      <c r="U2142" s="40" t="s">
        <v>2237</v>
      </c>
      <c r="V2142" s="40" t="s">
        <v>2091</v>
      </c>
      <c r="W2142" s="40" t="s">
        <v>2573</v>
      </c>
      <c r="X2142" s="40" t="s">
        <v>229</v>
      </c>
      <c r="Y2142" s="40" t="s">
        <v>230</v>
      </c>
      <c r="Z2142" s="40" t="s">
        <v>2606</v>
      </c>
      <c r="AA2142" s="59">
        <v>0</v>
      </c>
      <c r="AB2142" s="59">
        <v>0</v>
      </c>
      <c r="AC2142" s="59">
        <v>49500000</v>
      </c>
      <c r="AD2142" s="59">
        <v>0</v>
      </c>
      <c r="AE2142" s="59">
        <v>0</v>
      </c>
      <c r="AF2142" s="59">
        <v>4500000</v>
      </c>
      <c r="AG2142" s="59">
        <v>0</v>
      </c>
      <c r="AH2142" s="59">
        <v>4500000</v>
      </c>
      <c r="AI2142" s="59">
        <v>0</v>
      </c>
      <c r="AJ2142" s="59">
        <v>4500000</v>
      </c>
      <c r="AK2142" s="59">
        <v>0</v>
      </c>
      <c r="AL2142" s="59">
        <v>4500000</v>
      </c>
      <c r="AM2142" s="59">
        <v>0</v>
      </c>
      <c r="AN2142" s="59">
        <v>4500000</v>
      </c>
      <c r="AO2142" s="59">
        <v>0</v>
      </c>
      <c r="AP2142" s="59">
        <v>4500000</v>
      </c>
      <c r="AQ2142" s="59">
        <v>0</v>
      </c>
      <c r="AR2142" s="59">
        <v>4500000</v>
      </c>
      <c r="AS2142" s="59">
        <v>0</v>
      </c>
      <c r="AT2142" s="59">
        <v>4500000</v>
      </c>
      <c r="AU2142" s="59">
        <v>0</v>
      </c>
      <c r="AV2142" s="59">
        <v>4500000</v>
      </c>
      <c r="AW2142" s="59">
        <v>0</v>
      </c>
      <c r="AX2142" s="59">
        <v>9000000</v>
      </c>
      <c r="AY2142" s="2">
        <v>0</v>
      </c>
      <c r="AZ2142" s="12" t="str">
        <f t="shared" si="250"/>
        <v>OK</v>
      </c>
      <c r="BA2142" s="12" t="str">
        <f t="shared" si="251"/>
        <v>OK</v>
      </c>
      <c r="BB2142" s="6">
        <f t="shared" si="252"/>
        <v>0</v>
      </c>
      <c r="BC2142" s="13">
        <f t="shared" si="253"/>
        <v>49500000</v>
      </c>
      <c r="BD2142" s="13">
        <f t="shared" si="254"/>
        <v>49500000</v>
      </c>
      <c r="BE2142" s="6">
        <f t="shared" si="255"/>
        <v>0</v>
      </c>
      <c r="BF2142" s="6">
        <f t="shared" si="256"/>
        <v>0</v>
      </c>
    </row>
    <row r="2143" spans="2:58" ht="99.75" x14ac:dyDescent="0.25">
      <c r="B2143" s="39" t="s">
        <v>2648</v>
      </c>
      <c r="C2143" s="39" t="s">
        <v>2088</v>
      </c>
      <c r="D2143" s="39" t="s">
        <v>37</v>
      </c>
      <c r="E2143" s="40" t="s">
        <v>2430</v>
      </c>
      <c r="F2143" s="40" t="s">
        <v>2431</v>
      </c>
      <c r="G2143" s="40" t="s">
        <v>41</v>
      </c>
      <c r="H2143" s="40">
        <v>86101610</v>
      </c>
      <c r="I2143" s="40" t="s">
        <v>8172</v>
      </c>
      <c r="J2143" s="40" t="s">
        <v>221</v>
      </c>
      <c r="K2143" s="40" t="s">
        <v>2605</v>
      </c>
      <c r="L2143" s="41" t="s">
        <v>154</v>
      </c>
      <c r="M2143" s="41" t="s">
        <v>154</v>
      </c>
      <c r="N2143" s="41">
        <v>12</v>
      </c>
      <c r="O2143" s="41" t="s">
        <v>223</v>
      </c>
      <c r="P2143" s="41" t="s">
        <v>224</v>
      </c>
      <c r="Q2143" s="58">
        <v>49500000</v>
      </c>
      <c r="R2143" s="58">
        <v>49500000</v>
      </c>
      <c r="S2143" s="41" t="s">
        <v>225</v>
      </c>
      <c r="T2143" s="41" t="s">
        <v>221</v>
      </c>
      <c r="U2143" s="40" t="s">
        <v>2237</v>
      </c>
      <c r="V2143" s="40" t="s">
        <v>2091</v>
      </c>
      <c r="W2143" s="40" t="s">
        <v>2573</v>
      </c>
      <c r="X2143" s="40" t="s">
        <v>229</v>
      </c>
      <c r="Y2143" s="40" t="s">
        <v>230</v>
      </c>
      <c r="Z2143" s="40" t="s">
        <v>2606</v>
      </c>
      <c r="AA2143" s="59">
        <v>0</v>
      </c>
      <c r="AB2143" s="59">
        <v>0</v>
      </c>
      <c r="AC2143" s="59">
        <v>49500000</v>
      </c>
      <c r="AD2143" s="59">
        <v>0</v>
      </c>
      <c r="AE2143" s="59">
        <v>0</v>
      </c>
      <c r="AF2143" s="59">
        <v>4500000</v>
      </c>
      <c r="AG2143" s="59">
        <v>0</v>
      </c>
      <c r="AH2143" s="59">
        <v>4500000</v>
      </c>
      <c r="AI2143" s="59">
        <v>0</v>
      </c>
      <c r="AJ2143" s="59">
        <v>4500000</v>
      </c>
      <c r="AK2143" s="59">
        <v>0</v>
      </c>
      <c r="AL2143" s="59">
        <v>4500000</v>
      </c>
      <c r="AM2143" s="59">
        <v>0</v>
      </c>
      <c r="AN2143" s="59">
        <v>4500000</v>
      </c>
      <c r="AO2143" s="59">
        <v>0</v>
      </c>
      <c r="AP2143" s="59">
        <v>4500000</v>
      </c>
      <c r="AQ2143" s="59">
        <v>0</v>
      </c>
      <c r="AR2143" s="59">
        <v>4500000</v>
      </c>
      <c r="AS2143" s="59">
        <v>0</v>
      </c>
      <c r="AT2143" s="59">
        <v>4500000</v>
      </c>
      <c r="AU2143" s="59">
        <v>0</v>
      </c>
      <c r="AV2143" s="59">
        <v>4500000</v>
      </c>
      <c r="AW2143" s="59">
        <v>0</v>
      </c>
      <c r="AX2143" s="59">
        <v>9000000</v>
      </c>
      <c r="AY2143" s="2">
        <v>0</v>
      </c>
      <c r="AZ2143" s="12" t="str">
        <f t="shared" si="250"/>
        <v>OK</v>
      </c>
      <c r="BA2143" s="12" t="str">
        <f t="shared" si="251"/>
        <v>OK</v>
      </c>
      <c r="BB2143" s="6">
        <f t="shared" si="252"/>
        <v>0</v>
      </c>
      <c r="BC2143" s="13">
        <f t="shared" si="253"/>
        <v>49500000</v>
      </c>
      <c r="BD2143" s="13">
        <f t="shared" si="254"/>
        <v>49500000</v>
      </c>
      <c r="BE2143" s="6">
        <f t="shared" si="255"/>
        <v>0</v>
      </c>
      <c r="BF2143" s="6">
        <f t="shared" si="256"/>
        <v>0</v>
      </c>
    </row>
    <row r="2144" spans="2:58" ht="99.75" x14ac:dyDescent="0.25">
      <c r="B2144" s="39" t="s">
        <v>2649</v>
      </c>
      <c r="C2144" s="39" t="s">
        <v>2088</v>
      </c>
      <c r="D2144" s="39" t="s">
        <v>37</v>
      </c>
      <c r="E2144" s="40" t="s">
        <v>2430</v>
      </c>
      <c r="F2144" s="40" t="s">
        <v>2431</v>
      </c>
      <c r="G2144" s="40" t="s">
        <v>41</v>
      </c>
      <c r="H2144" s="40">
        <v>86101610</v>
      </c>
      <c r="I2144" s="40" t="s">
        <v>8172</v>
      </c>
      <c r="J2144" s="40" t="s">
        <v>221</v>
      </c>
      <c r="K2144" s="40" t="s">
        <v>2605</v>
      </c>
      <c r="L2144" s="41" t="s">
        <v>154</v>
      </c>
      <c r="M2144" s="41" t="s">
        <v>154</v>
      </c>
      <c r="N2144" s="41">
        <v>12</v>
      </c>
      <c r="O2144" s="41" t="s">
        <v>223</v>
      </c>
      <c r="P2144" s="41" t="s">
        <v>224</v>
      </c>
      <c r="Q2144" s="58">
        <v>49500000</v>
      </c>
      <c r="R2144" s="58">
        <v>49500000</v>
      </c>
      <c r="S2144" s="41" t="s">
        <v>225</v>
      </c>
      <c r="T2144" s="41" t="s">
        <v>221</v>
      </c>
      <c r="U2144" s="40" t="s">
        <v>2237</v>
      </c>
      <c r="V2144" s="40" t="s">
        <v>2091</v>
      </c>
      <c r="W2144" s="40" t="s">
        <v>2573</v>
      </c>
      <c r="X2144" s="40" t="s">
        <v>229</v>
      </c>
      <c r="Y2144" s="40" t="s">
        <v>230</v>
      </c>
      <c r="Z2144" s="40" t="s">
        <v>2606</v>
      </c>
      <c r="AA2144" s="59">
        <v>0</v>
      </c>
      <c r="AB2144" s="59">
        <v>0</v>
      </c>
      <c r="AC2144" s="59">
        <v>49500000</v>
      </c>
      <c r="AD2144" s="59">
        <v>0</v>
      </c>
      <c r="AE2144" s="59">
        <v>0</v>
      </c>
      <c r="AF2144" s="59">
        <v>4500000</v>
      </c>
      <c r="AG2144" s="59">
        <v>0</v>
      </c>
      <c r="AH2144" s="59">
        <v>4500000</v>
      </c>
      <c r="AI2144" s="59">
        <v>0</v>
      </c>
      <c r="AJ2144" s="59">
        <v>4500000</v>
      </c>
      <c r="AK2144" s="59">
        <v>0</v>
      </c>
      <c r="AL2144" s="59">
        <v>4500000</v>
      </c>
      <c r="AM2144" s="59">
        <v>0</v>
      </c>
      <c r="AN2144" s="59">
        <v>4500000</v>
      </c>
      <c r="AO2144" s="59">
        <v>0</v>
      </c>
      <c r="AP2144" s="59">
        <v>4500000</v>
      </c>
      <c r="AQ2144" s="59">
        <v>0</v>
      </c>
      <c r="AR2144" s="59">
        <v>4500000</v>
      </c>
      <c r="AS2144" s="59">
        <v>0</v>
      </c>
      <c r="AT2144" s="59">
        <v>4500000</v>
      </c>
      <c r="AU2144" s="59">
        <v>0</v>
      </c>
      <c r="AV2144" s="59">
        <v>4500000</v>
      </c>
      <c r="AW2144" s="59">
        <v>0</v>
      </c>
      <c r="AX2144" s="59">
        <v>9000000</v>
      </c>
      <c r="AY2144" s="2">
        <v>0</v>
      </c>
      <c r="AZ2144" s="12" t="str">
        <f t="shared" si="250"/>
        <v>OK</v>
      </c>
      <c r="BA2144" s="12" t="str">
        <f t="shared" si="251"/>
        <v>OK</v>
      </c>
      <c r="BB2144" s="6">
        <f t="shared" si="252"/>
        <v>0</v>
      </c>
      <c r="BC2144" s="13">
        <f t="shared" si="253"/>
        <v>49500000</v>
      </c>
      <c r="BD2144" s="13">
        <f t="shared" si="254"/>
        <v>49500000</v>
      </c>
      <c r="BE2144" s="6">
        <f t="shared" si="255"/>
        <v>0</v>
      </c>
      <c r="BF2144" s="6">
        <f t="shared" si="256"/>
        <v>0</v>
      </c>
    </row>
    <row r="2145" spans="2:58" ht="99.75" x14ac:dyDescent="0.25">
      <c r="B2145" s="39" t="s">
        <v>2650</v>
      </c>
      <c r="C2145" s="39" t="s">
        <v>2088</v>
      </c>
      <c r="D2145" s="39" t="s">
        <v>37</v>
      </c>
      <c r="E2145" s="40" t="s">
        <v>2430</v>
      </c>
      <c r="F2145" s="40" t="s">
        <v>2431</v>
      </c>
      <c r="G2145" s="40" t="s">
        <v>41</v>
      </c>
      <c r="H2145" s="40">
        <v>86101610</v>
      </c>
      <c r="I2145" s="40" t="s">
        <v>8172</v>
      </c>
      <c r="J2145" s="40" t="s">
        <v>221</v>
      </c>
      <c r="K2145" s="40" t="s">
        <v>2605</v>
      </c>
      <c r="L2145" s="41" t="s">
        <v>154</v>
      </c>
      <c r="M2145" s="41" t="s">
        <v>154</v>
      </c>
      <c r="N2145" s="41">
        <v>12</v>
      </c>
      <c r="O2145" s="41" t="s">
        <v>223</v>
      </c>
      <c r="P2145" s="41" t="s">
        <v>224</v>
      </c>
      <c r="Q2145" s="58">
        <v>49500000</v>
      </c>
      <c r="R2145" s="58">
        <v>49500000</v>
      </c>
      <c r="S2145" s="41" t="s">
        <v>225</v>
      </c>
      <c r="T2145" s="41" t="s">
        <v>221</v>
      </c>
      <c r="U2145" s="40" t="s">
        <v>2237</v>
      </c>
      <c r="V2145" s="40" t="s">
        <v>2091</v>
      </c>
      <c r="W2145" s="40" t="s">
        <v>2573</v>
      </c>
      <c r="X2145" s="40" t="s">
        <v>229</v>
      </c>
      <c r="Y2145" s="40" t="s">
        <v>230</v>
      </c>
      <c r="Z2145" s="40" t="s">
        <v>2606</v>
      </c>
      <c r="AA2145" s="59">
        <v>0</v>
      </c>
      <c r="AB2145" s="59">
        <v>0</v>
      </c>
      <c r="AC2145" s="59">
        <v>49500000</v>
      </c>
      <c r="AD2145" s="59">
        <v>0</v>
      </c>
      <c r="AE2145" s="59">
        <v>0</v>
      </c>
      <c r="AF2145" s="59">
        <v>4500000</v>
      </c>
      <c r="AG2145" s="59">
        <v>0</v>
      </c>
      <c r="AH2145" s="59">
        <v>4500000</v>
      </c>
      <c r="AI2145" s="59">
        <v>0</v>
      </c>
      <c r="AJ2145" s="59">
        <v>4500000</v>
      </c>
      <c r="AK2145" s="59">
        <v>0</v>
      </c>
      <c r="AL2145" s="59">
        <v>4500000</v>
      </c>
      <c r="AM2145" s="59">
        <v>0</v>
      </c>
      <c r="AN2145" s="59">
        <v>4500000</v>
      </c>
      <c r="AO2145" s="59">
        <v>0</v>
      </c>
      <c r="AP2145" s="59">
        <v>4500000</v>
      </c>
      <c r="AQ2145" s="59">
        <v>0</v>
      </c>
      <c r="AR2145" s="59">
        <v>4500000</v>
      </c>
      <c r="AS2145" s="59">
        <v>0</v>
      </c>
      <c r="AT2145" s="59">
        <v>4500000</v>
      </c>
      <c r="AU2145" s="59">
        <v>0</v>
      </c>
      <c r="AV2145" s="59">
        <v>4500000</v>
      </c>
      <c r="AW2145" s="59">
        <v>0</v>
      </c>
      <c r="AX2145" s="59">
        <v>9000000</v>
      </c>
      <c r="AY2145" s="2">
        <v>0</v>
      </c>
      <c r="AZ2145" s="12" t="str">
        <f t="shared" si="250"/>
        <v>OK</v>
      </c>
      <c r="BA2145" s="12" t="str">
        <f t="shared" si="251"/>
        <v>OK</v>
      </c>
      <c r="BB2145" s="6">
        <f t="shared" si="252"/>
        <v>0</v>
      </c>
      <c r="BC2145" s="13">
        <f t="shared" si="253"/>
        <v>49500000</v>
      </c>
      <c r="BD2145" s="13">
        <f t="shared" si="254"/>
        <v>49500000</v>
      </c>
      <c r="BE2145" s="6">
        <f t="shared" si="255"/>
        <v>0</v>
      </c>
      <c r="BF2145" s="6">
        <f t="shared" si="256"/>
        <v>0</v>
      </c>
    </row>
    <row r="2146" spans="2:58" ht="99.75" x14ac:dyDescent="0.25">
      <c r="B2146" s="39" t="s">
        <v>2651</v>
      </c>
      <c r="C2146" s="39" t="s">
        <v>2088</v>
      </c>
      <c r="D2146" s="39" t="s">
        <v>37</v>
      </c>
      <c r="E2146" s="40" t="s">
        <v>2430</v>
      </c>
      <c r="F2146" s="40" t="s">
        <v>2431</v>
      </c>
      <c r="G2146" s="40" t="s">
        <v>41</v>
      </c>
      <c r="H2146" s="40">
        <v>86101610</v>
      </c>
      <c r="I2146" s="40" t="s">
        <v>8172</v>
      </c>
      <c r="J2146" s="40" t="s">
        <v>221</v>
      </c>
      <c r="K2146" s="40" t="s">
        <v>2605</v>
      </c>
      <c r="L2146" s="41" t="s">
        <v>154</v>
      </c>
      <c r="M2146" s="41" t="s">
        <v>154</v>
      </c>
      <c r="N2146" s="41">
        <v>12</v>
      </c>
      <c r="O2146" s="41" t="s">
        <v>223</v>
      </c>
      <c r="P2146" s="41" t="s">
        <v>224</v>
      </c>
      <c r="Q2146" s="58">
        <v>49500000</v>
      </c>
      <c r="R2146" s="58">
        <v>49500000</v>
      </c>
      <c r="S2146" s="41" t="s">
        <v>225</v>
      </c>
      <c r="T2146" s="41" t="s">
        <v>221</v>
      </c>
      <c r="U2146" s="40" t="s">
        <v>2237</v>
      </c>
      <c r="V2146" s="40" t="s">
        <v>2091</v>
      </c>
      <c r="W2146" s="40" t="s">
        <v>2573</v>
      </c>
      <c r="X2146" s="40" t="s">
        <v>229</v>
      </c>
      <c r="Y2146" s="40" t="s">
        <v>230</v>
      </c>
      <c r="Z2146" s="40" t="s">
        <v>2606</v>
      </c>
      <c r="AA2146" s="59">
        <v>0</v>
      </c>
      <c r="AB2146" s="59">
        <v>0</v>
      </c>
      <c r="AC2146" s="59">
        <v>49500000</v>
      </c>
      <c r="AD2146" s="59">
        <v>0</v>
      </c>
      <c r="AE2146" s="59">
        <v>0</v>
      </c>
      <c r="AF2146" s="59">
        <v>4500000</v>
      </c>
      <c r="AG2146" s="59">
        <v>0</v>
      </c>
      <c r="AH2146" s="59">
        <v>4500000</v>
      </c>
      <c r="AI2146" s="59">
        <v>0</v>
      </c>
      <c r="AJ2146" s="59">
        <v>4500000</v>
      </c>
      <c r="AK2146" s="59">
        <v>0</v>
      </c>
      <c r="AL2146" s="59">
        <v>4500000</v>
      </c>
      <c r="AM2146" s="59">
        <v>0</v>
      </c>
      <c r="AN2146" s="59">
        <v>4500000</v>
      </c>
      <c r="AO2146" s="59">
        <v>0</v>
      </c>
      <c r="AP2146" s="59">
        <v>4500000</v>
      </c>
      <c r="AQ2146" s="59">
        <v>0</v>
      </c>
      <c r="AR2146" s="59">
        <v>4500000</v>
      </c>
      <c r="AS2146" s="59">
        <v>0</v>
      </c>
      <c r="AT2146" s="59">
        <v>4500000</v>
      </c>
      <c r="AU2146" s="59">
        <v>0</v>
      </c>
      <c r="AV2146" s="59">
        <v>4500000</v>
      </c>
      <c r="AW2146" s="59">
        <v>0</v>
      </c>
      <c r="AX2146" s="59">
        <v>9000000</v>
      </c>
      <c r="AY2146" s="2">
        <v>0</v>
      </c>
      <c r="AZ2146" s="12" t="str">
        <f t="shared" si="250"/>
        <v>OK</v>
      </c>
      <c r="BA2146" s="12" t="str">
        <f t="shared" si="251"/>
        <v>OK</v>
      </c>
      <c r="BB2146" s="6">
        <f t="shared" si="252"/>
        <v>0</v>
      </c>
      <c r="BC2146" s="13">
        <f t="shared" si="253"/>
        <v>49500000</v>
      </c>
      <c r="BD2146" s="13">
        <f t="shared" si="254"/>
        <v>49500000</v>
      </c>
      <c r="BE2146" s="6">
        <f t="shared" si="255"/>
        <v>0</v>
      </c>
      <c r="BF2146" s="6">
        <f t="shared" si="256"/>
        <v>0</v>
      </c>
    </row>
    <row r="2147" spans="2:58" ht="99.75" x14ac:dyDescent="0.25">
      <c r="B2147" s="39" t="s">
        <v>2652</v>
      </c>
      <c r="C2147" s="39" t="s">
        <v>2088</v>
      </c>
      <c r="D2147" s="39" t="s">
        <v>37</v>
      </c>
      <c r="E2147" s="40" t="s">
        <v>2430</v>
      </c>
      <c r="F2147" s="40" t="s">
        <v>2431</v>
      </c>
      <c r="G2147" s="40" t="s">
        <v>41</v>
      </c>
      <c r="H2147" s="40">
        <v>86101610</v>
      </c>
      <c r="I2147" s="40" t="s">
        <v>8172</v>
      </c>
      <c r="J2147" s="40" t="s">
        <v>221</v>
      </c>
      <c r="K2147" s="40" t="s">
        <v>2653</v>
      </c>
      <c r="L2147" s="41" t="s">
        <v>154</v>
      </c>
      <c r="M2147" s="41" t="s">
        <v>154</v>
      </c>
      <c r="N2147" s="41">
        <v>12</v>
      </c>
      <c r="O2147" s="41" t="s">
        <v>223</v>
      </c>
      <c r="P2147" s="41" t="s">
        <v>224</v>
      </c>
      <c r="Q2147" s="58">
        <v>22737000</v>
      </c>
      <c r="R2147" s="58">
        <v>22737000</v>
      </c>
      <c r="S2147" s="41" t="s">
        <v>225</v>
      </c>
      <c r="T2147" s="41" t="s">
        <v>221</v>
      </c>
      <c r="U2147" s="40" t="s">
        <v>2237</v>
      </c>
      <c r="V2147" s="40" t="s">
        <v>2091</v>
      </c>
      <c r="W2147" s="40" t="s">
        <v>2573</v>
      </c>
      <c r="X2147" s="40" t="s">
        <v>229</v>
      </c>
      <c r="Y2147" s="40" t="s">
        <v>230</v>
      </c>
      <c r="Z2147" s="40" t="s">
        <v>2654</v>
      </c>
      <c r="AA2147" s="59">
        <v>0</v>
      </c>
      <c r="AB2147" s="59">
        <v>0</v>
      </c>
      <c r="AC2147" s="59">
        <v>22737000</v>
      </c>
      <c r="AD2147" s="59">
        <v>0</v>
      </c>
      <c r="AE2147" s="59">
        <v>0</v>
      </c>
      <c r="AF2147" s="59">
        <v>2067000</v>
      </c>
      <c r="AG2147" s="59">
        <v>0</v>
      </c>
      <c r="AH2147" s="59">
        <v>2067000</v>
      </c>
      <c r="AI2147" s="59">
        <v>0</v>
      </c>
      <c r="AJ2147" s="59">
        <v>2067000</v>
      </c>
      <c r="AK2147" s="59">
        <v>0</v>
      </c>
      <c r="AL2147" s="59">
        <v>2067000</v>
      </c>
      <c r="AM2147" s="59">
        <v>0</v>
      </c>
      <c r="AN2147" s="59">
        <v>2067000</v>
      </c>
      <c r="AO2147" s="59">
        <v>0</v>
      </c>
      <c r="AP2147" s="59">
        <v>2067000</v>
      </c>
      <c r="AQ2147" s="59">
        <v>0</v>
      </c>
      <c r="AR2147" s="59">
        <v>2067000</v>
      </c>
      <c r="AS2147" s="59">
        <v>0</v>
      </c>
      <c r="AT2147" s="59">
        <v>2067000</v>
      </c>
      <c r="AU2147" s="59">
        <v>0</v>
      </c>
      <c r="AV2147" s="59">
        <v>2067000</v>
      </c>
      <c r="AW2147" s="59">
        <v>0</v>
      </c>
      <c r="AX2147" s="59">
        <v>4134000</v>
      </c>
      <c r="AY2147" s="2">
        <v>0</v>
      </c>
      <c r="AZ2147" s="12" t="str">
        <f t="shared" si="250"/>
        <v>OK</v>
      </c>
      <c r="BA2147" s="12" t="str">
        <f t="shared" si="251"/>
        <v>OK</v>
      </c>
      <c r="BB2147" s="6">
        <f t="shared" si="252"/>
        <v>0</v>
      </c>
      <c r="BC2147" s="13">
        <f t="shared" si="253"/>
        <v>22737000</v>
      </c>
      <c r="BD2147" s="13">
        <f t="shared" si="254"/>
        <v>22737000</v>
      </c>
      <c r="BE2147" s="6">
        <f t="shared" si="255"/>
        <v>0</v>
      </c>
      <c r="BF2147" s="6">
        <f t="shared" si="256"/>
        <v>0</v>
      </c>
    </row>
    <row r="2148" spans="2:58" ht="99.75" x14ac:dyDescent="0.25">
      <c r="B2148" s="39" t="s">
        <v>2655</v>
      </c>
      <c r="C2148" s="39" t="s">
        <v>2088</v>
      </c>
      <c r="D2148" s="39" t="s">
        <v>37</v>
      </c>
      <c r="E2148" s="40" t="s">
        <v>2430</v>
      </c>
      <c r="F2148" s="40" t="s">
        <v>2431</v>
      </c>
      <c r="G2148" s="40" t="s">
        <v>41</v>
      </c>
      <c r="H2148" s="40">
        <v>86101610</v>
      </c>
      <c r="I2148" s="40" t="s">
        <v>8172</v>
      </c>
      <c r="J2148" s="40" t="s">
        <v>221</v>
      </c>
      <c r="K2148" s="40" t="s">
        <v>2653</v>
      </c>
      <c r="L2148" s="41" t="s">
        <v>154</v>
      </c>
      <c r="M2148" s="41" t="s">
        <v>154</v>
      </c>
      <c r="N2148" s="41">
        <v>12</v>
      </c>
      <c r="O2148" s="41" t="s">
        <v>223</v>
      </c>
      <c r="P2148" s="41" t="s">
        <v>224</v>
      </c>
      <c r="Q2148" s="58">
        <v>22737000</v>
      </c>
      <c r="R2148" s="58">
        <v>22737000</v>
      </c>
      <c r="S2148" s="41" t="s">
        <v>225</v>
      </c>
      <c r="T2148" s="41" t="s">
        <v>221</v>
      </c>
      <c r="U2148" s="40" t="s">
        <v>2237</v>
      </c>
      <c r="V2148" s="40" t="s">
        <v>2091</v>
      </c>
      <c r="W2148" s="40" t="s">
        <v>2573</v>
      </c>
      <c r="X2148" s="40" t="s">
        <v>229</v>
      </c>
      <c r="Y2148" s="40" t="s">
        <v>230</v>
      </c>
      <c r="Z2148" s="40" t="s">
        <v>2654</v>
      </c>
      <c r="AA2148" s="59">
        <v>0</v>
      </c>
      <c r="AB2148" s="59">
        <v>0</v>
      </c>
      <c r="AC2148" s="59">
        <v>22737000</v>
      </c>
      <c r="AD2148" s="59">
        <v>0</v>
      </c>
      <c r="AE2148" s="59">
        <v>0</v>
      </c>
      <c r="AF2148" s="59">
        <v>2067000</v>
      </c>
      <c r="AG2148" s="59">
        <v>0</v>
      </c>
      <c r="AH2148" s="59">
        <v>2067000</v>
      </c>
      <c r="AI2148" s="59">
        <v>0</v>
      </c>
      <c r="AJ2148" s="59">
        <v>2067000</v>
      </c>
      <c r="AK2148" s="59">
        <v>0</v>
      </c>
      <c r="AL2148" s="59">
        <v>2067000</v>
      </c>
      <c r="AM2148" s="59">
        <v>0</v>
      </c>
      <c r="AN2148" s="59">
        <v>2067000</v>
      </c>
      <c r="AO2148" s="59">
        <v>0</v>
      </c>
      <c r="AP2148" s="59">
        <v>2067000</v>
      </c>
      <c r="AQ2148" s="59">
        <v>0</v>
      </c>
      <c r="AR2148" s="59">
        <v>2067000</v>
      </c>
      <c r="AS2148" s="59">
        <v>0</v>
      </c>
      <c r="AT2148" s="59">
        <v>2067000</v>
      </c>
      <c r="AU2148" s="59">
        <v>0</v>
      </c>
      <c r="AV2148" s="59">
        <v>2067000</v>
      </c>
      <c r="AW2148" s="59">
        <v>0</v>
      </c>
      <c r="AX2148" s="59">
        <v>4134000</v>
      </c>
      <c r="AY2148" s="2">
        <v>0</v>
      </c>
      <c r="AZ2148" s="12" t="str">
        <f t="shared" si="250"/>
        <v>OK</v>
      </c>
      <c r="BA2148" s="12" t="str">
        <f t="shared" si="251"/>
        <v>OK</v>
      </c>
      <c r="BB2148" s="6">
        <f t="shared" si="252"/>
        <v>0</v>
      </c>
      <c r="BC2148" s="13">
        <f t="shared" si="253"/>
        <v>22737000</v>
      </c>
      <c r="BD2148" s="13">
        <f t="shared" si="254"/>
        <v>22737000</v>
      </c>
      <c r="BE2148" s="6">
        <f t="shared" si="255"/>
        <v>0</v>
      </c>
      <c r="BF2148" s="6">
        <f t="shared" si="256"/>
        <v>0</v>
      </c>
    </row>
    <row r="2149" spans="2:58" ht="99.75" x14ac:dyDescent="0.25">
      <c r="B2149" s="39" t="s">
        <v>2656</v>
      </c>
      <c r="C2149" s="39" t="s">
        <v>2088</v>
      </c>
      <c r="D2149" s="39" t="s">
        <v>37</v>
      </c>
      <c r="E2149" s="40" t="s">
        <v>2430</v>
      </c>
      <c r="F2149" s="40" t="s">
        <v>2431</v>
      </c>
      <c r="G2149" s="40" t="s">
        <v>41</v>
      </c>
      <c r="H2149" s="40">
        <v>86101610</v>
      </c>
      <c r="I2149" s="40" t="s">
        <v>8172</v>
      </c>
      <c r="J2149" s="40" t="s">
        <v>221</v>
      </c>
      <c r="K2149" s="40" t="s">
        <v>2653</v>
      </c>
      <c r="L2149" s="41" t="s">
        <v>154</v>
      </c>
      <c r="M2149" s="41" t="s">
        <v>154</v>
      </c>
      <c r="N2149" s="41">
        <v>12</v>
      </c>
      <c r="O2149" s="41" t="s">
        <v>223</v>
      </c>
      <c r="P2149" s="41" t="s">
        <v>224</v>
      </c>
      <c r="Q2149" s="58">
        <v>22737000</v>
      </c>
      <c r="R2149" s="58">
        <v>22737000</v>
      </c>
      <c r="S2149" s="41" t="s">
        <v>225</v>
      </c>
      <c r="T2149" s="41" t="s">
        <v>221</v>
      </c>
      <c r="U2149" s="40" t="s">
        <v>2237</v>
      </c>
      <c r="V2149" s="40" t="s">
        <v>2091</v>
      </c>
      <c r="W2149" s="40" t="s">
        <v>2573</v>
      </c>
      <c r="X2149" s="40" t="s">
        <v>229</v>
      </c>
      <c r="Y2149" s="40" t="s">
        <v>230</v>
      </c>
      <c r="Z2149" s="40" t="s">
        <v>2654</v>
      </c>
      <c r="AA2149" s="59">
        <v>0</v>
      </c>
      <c r="AB2149" s="59">
        <v>0</v>
      </c>
      <c r="AC2149" s="59">
        <v>22737000</v>
      </c>
      <c r="AD2149" s="59">
        <v>0</v>
      </c>
      <c r="AE2149" s="59">
        <v>0</v>
      </c>
      <c r="AF2149" s="59">
        <v>2067000</v>
      </c>
      <c r="AG2149" s="59">
        <v>0</v>
      </c>
      <c r="AH2149" s="59">
        <v>2067000</v>
      </c>
      <c r="AI2149" s="59">
        <v>0</v>
      </c>
      <c r="AJ2149" s="59">
        <v>2067000</v>
      </c>
      <c r="AK2149" s="59">
        <v>0</v>
      </c>
      <c r="AL2149" s="59">
        <v>2067000</v>
      </c>
      <c r="AM2149" s="59">
        <v>0</v>
      </c>
      <c r="AN2149" s="59">
        <v>2067000</v>
      </c>
      <c r="AO2149" s="59">
        <v>0</v>
      </c>
      <c r="AP2149" s="59">
        <v>2067000</v>
      </c>
      <c r="AQ2149" s="59">
        <v>0</v>
      </c>
      <c r="AR2149" s="59">
        <v>2067000</v>
      </c>
      <c r="AS2149" s="59">
        <v>0</v>
      </c>
      <c r="AT2149" s="59">
        <v>2067000</v>
      </c>
      <c r="AU2149" s="59">
        <v>0</v>
      </c>
      <c r="AV2149" s="59">
        <v>2067000</v>
      </c>
      <c r="AW2149" s="59">
        <v>0</v>
      </c>
      <c r="AX2149" s="59">
        <v>4134000</v>
      </c>
      <c r="AY2149" s="2">
        <v>0</v>
      </c>
      <c r="AZ2149" s="12" t="str">
        <f t="shared" si="250"/>
        <v>OK</v>
      </c>
      <c r="BA2149" s="12" t="str">
        <f t="shared" si="251"/>
        <v>OK</v>
      </c>
      <c r="BB2149" s="6">
        <f t="shared" si="252"/>
        <v>0</v>
      </c>
      <c r="BC2149" s="13">
        <f t="shared" si="253"/>
        <v>22737000</v>
      </c>
      <c r="BD2149" s="13">
        <f t="shared" si="254"/>
        <v>22737000</v>
      </c>
      <c r="BE2149" s="6">
        <f t="shared" si="255"/>
        <v>0</v>
      </c>
      <c r="BF2149" s="6">
        <f t="shared" si="256"/>
        <v>0</v>
      </c>
    </row>
    <row r="2150" spans="2:58" ht="99.75" x14ac:dyDescent="0.25">
      <c r="B2150" s="39" t="s">
        <v>2657</v>
      </c>
      <c r="C2150" s="39" t="s">
        <v>2088</v>
      </c>
      <c r="D2150" s="39" t="s">
        <v>37</v>
      </c>
      <c r="E2150" s="40" t="s">
        <v>2430</v>
      </c>
      <c r="F2150" s="40" t="s">
        <v>2431</v>
      </c>
      <c r="G2150" s="40" t="s">
        <v>41</v>
      </c>
      <c r="H2150" s="40">
        <v>86101610</v>
      </c>
      <c r="I2150" s="40" t="s">
        <v>8172</v>
      </c>
      <c r="J2150" s="40" t="s">
        <v>221</v>
      </c>
      <c r="K2150" s="40" t="s">
        <v>2653</v>
      </c>
      <c r="L2150" s="41" t="s">
        <v>154</v>
      </c>
      <c r="M2150" s="41" t="s">
        <v>154</v>
      </c>
      <c r="N2150" s="41">
        <v>12</v>
      </c>
      <c r="O2150" s="41" t="s">
        <v>223</v>
      </c>
      <c r="P2150" s="41" t="s">
        <v>224</v>
      </c>
      <c r="Q2150" s="58">
        <v>22737000</v>
      </c>
      <c r="R2150" s="58">
        <v>22737000</v>
      </c>
      <c r="S2150" s="41" t="s">
        <v>225</v>
      </c>
      <c r="T2150" s="41" t="s">
        <v>221</v>
      </c>
      <c r="U2150" s="40" t="s">
        <v>2237</v>
      </c>
      <c r="V2150" s="40" t="s">
        <v>2091</v>
      </c>
      <c r="W2150" s="40" t="s">
        <v>2573</v>
      </c>
      <c r="X2150" s="40" t="s">
        <v>229</v>
      </c>
      <c r="Y2150" s="40" t="s">
        <v>230</v>
      </c>
      <c r="Z2150" s="40" t="s">
        <v>2654</v>
      </c>
      <c r="AA2150" s="59">
        <v>0</v>
      </c>
      <c r="AB2150" s="59">
        <v>0</v>
      </c>
      <c r="AC2150" s="59">
        <v>22737000</v>
      </c>
      <c r="AD2150" s="59">
        <v>0</v>
      </c>
      <c r="AE2150" s="59">
        <v>0</v>
      </c>
      <c r="AF2150" s="59">
        <v>2067000</v>
      </c>
      <c r="AG2150" s="59">
        <v>0</v>
      </c>
      <c r="AH2150" s="59">
        <v>2067000</v>
      </c>
      <c r="AI2150" s="59">
        <v>0</v>
      </c>
      <c r="AJ2150" s="59">
        <v>2067000</v>
      </c>
      <c r="AK2150" s="59">
        <v>0</v>
      </c>
      <c r="AL2150" s="59">
        <v>2067000</v>
      </c>
      <c r="AM2150" s="59">
        <v>0</v>
      </c>
      <c r="AN2150" s="59">
        <v>2067000</v>
      </c>
      <c r="AO2150" s="59">
        <v>0</v>
      </c>
      <c r="AP2150" s="59">
        <v>2067000</v>
      </c>
      <c r="AQ2150" s="59">
        <v>0</v>
      </c>
      <c r="AR2150" s="59">
        <v>2067000</v>
      </c>
      <c r="AS2150" s="59">
        <v>0</v>
      </c>
      <c r="AT2150" s="59">
        <v>2067000</v>
      </c>
      <c r="AU2150" s="59">
        <v>0</v>
      </c>
      <c r="AV2150" s="59">
        <v>2067000</v>
      </c>
      <c r="AW2150" s="59">
        <v>0</v>
      </c>
      <c r="AX2150" s="59">
        <v>4134000</v>
      </c>
      <c r="AY2150" s="2">
        <v>0</v>
      </c>
      <c r="AZ2150" s="12" t="str">
        <f t="shared" si="250"/>
        <v>OK</v>
      </c>
      <c r="BA2150" s="12" t="str">
        <f t="shared" si="251"/>
        <v>OK</v>
      </c>
      <c r="BB2150" s="6">
        <f t="shared" si="252"/>
        <v>0</v>
      </c>
      <c r="BC2150" s="13">
        <f t="shared" si="253"/>
        <v>22737000</v>
      </c>
      <c r="BD2150" s="13">
        <f t="shared" si="254"/>
        <v>22737000</v>
      </c>
      <c r="BE2150" s="6">
        <f t="shared" si="255"/>
        <v>0</v>
      </c>
      <c r="BF2150" s="6">
        <f t="shared" si="256"/>
        <v>0</v>
      </c>
    </row>
    <row r="2151" spans="2:58" ht="99.75" x14ac:dyDescent="0.25">
      <c r="B2151" s="39" t="s">
        <v>2658</v>
      </c>
      <c r="C2151" s="39" t="s">
        <v>2088</v>
      </c>
      <c r="D2151" s="39" t="s">
        <v>37</v>
      </c>
      <c r="E2151" s="40" t="s">
        <v>2430</v>
      </c>
      <c r="F2151" s="40" t="s">
        <v>2431</v>
      </c>
      <c r="G2151" s="40" t="s">
        <v>41</v>
      </c>
      <c r="H2151" s="40">
        <v>86101610</v>
      </c>
      <c r="I2151" s="40" t="s">
        <v>8172</v>
      </c>
      <c r="J2151" s="40" t="s">
        <v>221</v>
      </c>
      <c r="K2151" s="40" t="s">
        <v>2653</v>
      </c>
      <c r="L2151" s="41" t="s">
        <v>154</v>
      </c>
      <c r="M2151" s="41" t="s">
        <v>154</v>
      </c>
      <c r="N2151" s="41">
        <v>12</v>
      </c>
      <c r="O2151" s="41" t="s">
        <v>223</v>
      </c>
      <c r="P2151" s="41" t="s">
        <v>224</v>
      </c>
      <c r="Q2151" s="58">
        <v>22737000</v>
      </c>
      <c r="R2151" s="58">
        <v>22737000</v>
      </c>
      <c r="S2151" s="41" t="s">
        <v>225</v>
      </c>
      <c r="T2151" s="41" t="s">
        <v>221</v>
      </c>
      <c r="U2151" s="40" t="s">
        <v>2237</v>
      </c>
      <c r="V2151" s="40" t="s">
        <v>2091</v>
      </c>
      <c r="W2151" s="40" t="s">
        <v>2573</v>
      </c>
      <c r="X2151" s="40" t="s">
        <v>229</v>
      </c>
      <c r="Y2151" s="40" t="s">
        <v>230</v>
      </c>
      <c r="Z2151" s="40" t="s">
        <v>2654</v>
      </c>
      <c r="AA2151" s="59">
        <v>0</v>
      </c>
      <c r="AB2151" s="59">
        <v>0</v>
      </c>
      <c r="AC2151" s="59">
        <v>22737000</v>
      </c>
      <c r="AD2151" s="59">
        <v>0</v>
      </c>
      <c r="AE2151" s="59">
        <v>0</v>
      </c>
      <c r="AF2151" s="59">
        <v>2067000</v>
      </c>
      <c r="AG2151" s="59">
        <v>0</v>
      </c>
      <c r="AH2151" s="59">
        <v>2067000</v>
      </c>
      <c r="AI2151" s="59">
        <v>0</v>
      </c>
      <c r="AJ2151" s="59">
        <v>2067000</v>
      </c>
      <c r="AK2151" s="59">
        <v>0</v>
      </c>
      <c r="AL2151" s="59">
        <v>2067000</v>
      </c>
      <c r="AM2151" s="59">
        <v>0</v>
      </c>
      <c r="AN2151" s="59">
        <v>2067000</v>
      </c>
      <c r="AO2151" s="59">
        <v>0</v>
      </c>
      <c r="AP2151" s="59">
        <v>2067000</v>
      </c>
      <c r="AQ2151" s="59">
        <v>0</v>
      </c>
      <c r="AR2151" s="59">
        <v>2067000</v>
      </c>
      <c r="AS2151" s="59">
        <v>0</v>
      </c>
      <c r="AT2151" s="59">
        <v>2067000</v>
      </c>
      <c r="AU2151" s="59">
        <v>0</v>
      </c>
      <c r="AV2151" s="59">
        <v>2067000</v>
      </c>
      <c r="AW2151" s="59">
        <v>0</v>
      </c>
      <c r="AX2151" s="59">
        <v>4134000</v>
      </c>
      <c r="AY2151" s="2">
        <v>0</v>
      </c>
      <c r="AZ2151" s="12" t="str">
        <f t="shared" si="250"/>
        <v>OK</v>
      </c>
      <c r="BA2151" s="12" t="str">
        <f t="shared" si="251"/>
        <v>OK</v>
      </c>
      <c r="BB2151" s="6">
        <f t="shared" si="252"/>
        <v>0</v>
      </c>
      <c r="BC2151" s="13">
        <f t="shared" si="253"/>
        <v>22737000</v>
      </c>
      <c r="BD2151" s="13">
        <f t="shared" si="254"/>
        <v>22737000</v>
      </c>
      <c r="BE2151" s="6">
        <f t="shared" si="255"/>
        <v>0</v>
      </c>
      <c r="BF2151" s="6">
        <f t="shared" si="256"/>
        <v>0</v>
      </c>
    </row>
    <row r="2152" spans="2:58" ht="99.75" x14ac:dyDescent="0.25">
      <c r="B2152" s="39" t="s">
        <v>2659</v>
      </c>
      <c r="C2152" s="39" t="s">
        <v>2088</v>
      </c>
      <c r="D2152" s="39" t="s">
        <v>37</v>
      </c>
      <c r="E2152" s="40" t="s">
        <v>2430</v>
      </c>
      <c r="F2152" s="40" t="s">
        <v>2431</v>
      </c>
      <c r="G2152" s="40" t="s">
        <v>41</v>
      </c>
      <c r="H2152" s="40">
        <v>86101610</v>
      </c>
      <c r="I2152" s="40" t="s">
        <v>8172</v>
      </c>
      <c r="J2152" s="40" t="s">
        <v>221</v>
      </c>
      <c r="K2152" s="40" t="s">
        <v>2653</v>
      </c>
      <c r="L2152" s="41" t="s">
        <v>154</v>
      </c>
      <c r="M2152" s="41" t="s">
        <v>154</v>
      </c>
      <c r="N2152" s="41">
        <v>12</v>
      </c>
      <c r="O2152" s="41" t="s">
        <v>223</v>
      </c>
      <c r="P2152" s="41" t="s">
        <v>224</v>
      </c>
      <c r="Q2152" s="58">
        <v>22737000</v>
      </c>
      <c r="R2152" s="58">
        <v>22737000</v>
      </c>
      <c r="S2152" s="41" t="s">
        <v>225</v>
      </c>
      <c r="T2152" s="41" t="s">
        <v>221</v>
      </c>
      <c r="U2152" s="40" t="s">
        <v>2237</v>
      </c>
      <c r="V2152" s="40" t="s">
        <v>2091</v>
      </c>
      <c r="W2152" s="40" t="s">
        <v>2573</v>
      </c>
      <c r="X2152" s="40" t="s">
        <v>229</v>
      </c>
      <c r="Y2152" s="40" t="s">
        <v>230</v>
      </c>
      <c r="Z2152" s="40" t="s">
        <v>2654</v>
      </c>
      <c r="AA2152" s="59">
        <v>0</v>
      </c>
      <c r="AB2152" s="59">
        <v>0</v>
      </c>
      <c r="AC2152" s="59">
        <v>22737000</v>
      </c>
      <c r="AD2152" s="59">
        <v>0</v>
      </c>
      <c r="AE2152" s="59">
        <v>0</v>
      </c>
      <c r="AF2152" s="59">
        <v>2067000</v>
      </c>
      <c r="AG2152" s="59">
        <v>0</v>
      </c>
      <c r="AH2152" s="59">
        <v>2067000</v>
      </c>
      <c r="AI2152" s="59">
        <v>0</v>
      </c>
      <c r="AJ2152" s="59">
        <v>2067000</v>
      </c>
      <c r="AK2152" s="59">
        <v>0</v>
      </c>
      <c r="AL2152" s="59">
        <v>2067000</v>
      </c>
      <c r="AM2152" s="59">
        <v>0</v>
      </c>
      <c r="AN2152" s="59">
        <v>2067000</v>
      </c>
      <c r="AO2152" s="59">
        <v>0</v>
      </c>
      <c r="AP2152" s="59">
        <v>2067000</v>
      </c>
      <c r="AQ2152" s="59">
        <v>0</v>
      </c>
      <c r="AR2152" s="59">
        <v>2067000</v>
      </c>
      <c r="AS2152" s="59">
        <v>0</v>
      </c>
      <c r="AT2152" s="59">
        <v>2067000</v>
      </c>
      <c r="AU2152" s="59">
        <v>0</v>
      </c>
      <c r="AV2152" s="59">
        <v>2067000</v>
      </c>
      <c r="AW2152" s="59">
        <v>0</v>
      </c>
      <c r="AX2152" s="59">
        <v>4134000</v>
      </c>
      <c r="AY2152" s="2">
        <v>0</v>
      </c>
      <c r="AZ2152" s="12" t="str">
        <f t="shared" si="250"/>
        <v>OK</v>
      </c>
      <c r="BA2152" s="12" t="str">
        <f t="shared" si="251"/>
        <v>OK</v>
      </c>
      <c r="BB2152" s="6">
        <f t="shared" si="252"/>
        <v>0</v>
      </c>
      <c r="BC2152" s="13">
        <f t="shared" si="253"/>
        <v>22737000</v>
      </c>
      <c r="BD2152" s="13">
        <f t="shared" si="254"/>
        <v>22737000</v>
      </c>
      <c r="BE2152" s="6">
        <f t="shared" si="255"/>
        <v>0</v>
      </c>
      <c r="BF2152" s="6">
        <f t="shared" si="256"/>
        <v>0</v>
      </c>
    </row>
    <row r="2153" spans="2:58" ht="99.75" x14ac:dyDescent="0.25">
      <c r="B2153" s="39" t="s">
        <v>2660</v>
      </c>
      <c r="C2153" s="39" t="s">
        <v>2088</v>
      </c>
      <c r="D2153" s="39" t="s">
        <v>37</v>
      </c>
      <c r="E2153" s="40" t="s">
        <v>2430</v>
      </c>
      <c r="F2153" s="40" t="s">
        <v>2431</v>
      </c>
      <c r="G2153" s="40" t="s">
        <v>41</v>
      </c>
      <c r="H2153" s="40">
        <v>81151600</v>
      </c>
      <c r="I2153" s="40" t="s">
        <v>8172</v>
      </c>
      <c r="J2153" s="40" t="s">
        <v>221</v>
      </c>
      <c r="K2153" s="40" t="s">
        <v>2661</v>
      </c>
      <c r="L2153" s="41" t="s">
        <v>156</v>
      </c>
      <c r="M2153" s="41" t="s">
        <v>156</v>
      </c>
      <c r="N2153" s="41">
        <v>9</v>
      </c>
      <c r="O2153" s="41" t="s">
        <v>223</v>
      </c>
      <c r="P2153" s="41" t="s">
        <v>224</v>
      </c>
      <c r="Q2153" s="58">
        <v>700000000</v>
      </c>
      <c r="R2153" s="58">
        <v>700000000</v>
      </c>
      <c r="S2153" s="41" t="s">
        <v>225</v>
      </c>
      <c r="T2153" s="41" t="s">
        <v>221</v>
      </c>
      <c r="U2153" s="40" t="s">
        <v>2237</v>
      </c>
      <c r="V2153" s="40" t="s">
        <v>2091</v>
      </c>
      <c r="W2153" s="40" t="s">
        <v>2092</v>
      </c>
      <c r="X2153" s="40" t="s">
        <v>229</v>
      </c>
      <c r="Y2153" s="40" t="s">
        <v>2270</v>
      </c>
      <c r="Z2153" s="40" t="s">
        <v>2256</v>
      </c>
      <c r="AA2153" s="59">
        <v>0</v>
      </c>
      <c r="AB2153" s="59">
        <v>0</v>
      </c>
      <c r="AC2153" s="59">
        <v>0</v>
      </c>
      <c r="AD2153" s="59">
        <v>0</v>
      </c>
      <c r="AE2153" s="59">
        <v>0</v>
      </c>
      <c r="AF2153" s="59">
        <v>0</v>
      </c>
      <c r="AG2153" s="59">
        <v>0</v>
      </c>
      <c r="AH2153" s="59">
        <v>0</v>
      </c>
      <c r="AI2153" s="59">
        <v>0</v>
      </c>
      <c r="AJ2153" s="59">
        <v>0</v>
      </c>
      <c r="AK2153" s="59">
        <v>700000000</v>
      </c>
      <c r="AL2153" s="59">
        <v>700000000</v>
      </c>
      <c r="AM2153" s="59">
        <v>0</v>
      </c>
      <c r="AN2153" s="59">
        <v>0</v>
      </c>
      <c r="AO2153" s="59">
        <v>0</v>
      </c>
      <c r="AP2153" s="59">
        <v>0</v>
      </c>
      <c r="AQ2153" s="59">
        <v>0</v>
      </c>
      <c r="AR2153" s="59">
        <v>0</v>
      </c>
      <c r="AS2153" s="59">
        <v>0</v>
      </c>
      <c r="AT2153" s="59">
        <v>0</v>
      </c>
      <c r="AU2153" s="59">
        <v>0</v>
      </c>
      <c r="AV2153" s="59">
        <v>0</v>
      </c>
      <c r="AW2153" s="59">
        <v>0</v>
      </c>
      <c r="AX2153" s="59">
        <v>0</v>
      </c>
      <c r="AY2153" s="2">
        <v>0</v>
      </c>
      <c r="AZ2153" s="12" t="str">
        <f t="shared" si="250"/>
        <v>OK</v>
      </c>
      <c r="BA2153" s="12" t="str">
        <f t="shared" si="251"/>
        <v>OK</v>
      </c>
      <c r="BB2153" s="6">
        <f t="shared" si="252"/>
        <v>0</v>
      </c>
      <c r="BC2153" s="13">
        <f t="shared" si="253"/>
        <v>700000000</v>
      </c>
      <c r="BD2153" s="13">
        <f t="shared" si="254"/>
        <v>700000000</v>
      </c>
      <c r="BE2153" s="6">
        <f t="shared" si="255"/>
        <v>0</v>
      </c>
      <c r="BF2153" s="6">
        <f t="shared" si="256"/>
        <v>0</v>
      </c>
    </row>
    <row r="2154" spans="2:58" ht="57" x14ac:dyDescent="0.25">
      <c r="B2154" s="39" t="s">
        <v>2662</v>
      </c>
      <c r="C2154" s="39" t="s">
        <v>2088</v>
      </c>
      <c r="D2154" s="39" t="s">
        <v>37</v>
      </c>
      <c r="E2154" s="40" t="s">
        <v>2430</v>
      </c>
      <c r="F2154" s="40" t="s">
        <v>2431</v>
      </c>
      <c r="G2154" s="40" t="s">
        <v>41</v>
      </c>
      <c r="H2154" s="40">
        <v>81151600</v>
      </c>
      <c r="I2154" s="40" t="s">
        <v>8172</v>
      </c>
      <c r="J2154" s="40" t="s">
        <v>221</v>
      </c>
      <c r="K2154" s="40" t="s">
        <v>2663</v>
      </c>
      <c r="L2154" s="41" t="s">
        <v>156</v>
      </c>
      <c r="M2154" s="41" t="s">
        <v>156</v>
      </c>
      <c r="N2154" s="41">
        <v>9</v>
      </c>
      <c r="O2154" s="41" t="s">
        <v>491</v>
      </c>
      <c r="P2154" s="41" t="s">
        <v>224</v>
      </c>
      <c r="Q2154" s="58">
        <v>62000000000</v>
      </c>
      <c r="R2154" s="58">
        <v>62000000000</v>
      </c>
      <c r="S2154" s="41" t="s">
        <v>225</v>
      </c>
      <c r="T2154" s="41" t="s">
        <v>221</v>
      </c>
      <c r="U2154" s="40" t="s">
        <v>2237</v>
      </c>
      <c r="V2154" s="40" t="s">
        <v>2091</v>
      </c>
      <c r="W2154" s="40" t="s">
        <v>2420</v>
      </c>
      <c r="X2154" s="40" t="s">
        <v>229</v>
      </c>
      <c r="Y2154" s="40" t="s">
        <v>1614</v>
      </c>
      <c r="Z2154" s="40" t="s">
        <v>2256</v>
      </c>
      <c r="AA2154" s="59">
        <v>0</v>
      </c>
      <c r="AB2154" s="59">
        <v>0</v>
      </c>
      <c r="AC2154" s="59">
        <v>0</v>
      </c>
      <c r="AD2154" s="59">
        <v>0</v>
      </c>
      <c r="AE2154" s="59">
        <v>0</v>
      </c>
      <c r="AF2154" s="59">
        <v>0</v>
      </c>
      <c r="AG2154" s="59">
        <v>0</v>
      </c>
      <c r="AH2154" s="59">
        <v>0</v>
      </c>
      <c r="AI2154" s="59">
        <v>0</v>
      </c>
      <c r="AJ2154" s="59">
        <v>0</v>
      </c>
      <c r="AK2154" s="59">
        <v>62000000000</v>
      </c>
      <c r="AL2154" s="59">
        <v>62000000000</v>
      </c>
      <c r="AM2154" s="59">
        <v>0</v>
      </c>
      <c r="AN2154" s="59">
        <v>0</v>
      </c>
      <c r="AO2154" s="59">
        <v>0</v>
      </c>
      <c r="AP2154" s="59">
        <v>0</v>
      </c>
      <c r="AQ2154" s="59">
        <v>0</v>
      </c>
      <c r="AR2154" s="59">
        <v>0</v>
      </c>
      <c r="AS2154" s="59">
        <v>0</v>
      </c>
      <c r="AT2154" s="59">
        <v>0</v>
      </c>
      <c r="AU2154" s="59">
        <v>0</v>
      </c>
      <c r="AV2154" s="59">
        <v>0</v>
      </c>
      <c r="AW2154" s="59">
        <v>0</v>
      </c>
      <c r="AX2154" s="59">
        <v>0</v>
      </c>
      <c r="AY2154" s="2">
        <v>0</v>
      </c>
      <c r="AZ2154" s="12" t="str">
        <f t="shared" si="250"/>
        <v>OK</v>
      </c>
      <c r="BA2154" s="12" t="str">
        <f t="shared" si="251"/>
        <v>OK</v>
      </c>
      <c r="BB2154" s="6">
        <f t="shared" si="252"/>
        <v>0</v>
      </c>
      <c r="BC2154" s="13">
        <f t="shared" si="253"/>
        <v>62000000000</v>
      </c>
      <c r="BD2154" s="13">
        <f t="shared" si="254"/>
        <v>62000000000</v>
      </c>
      <c r="BE2154" s="6">
        <f t="shared" si="255"/>
        <v>0</v>
      </c>
      <c r="BF2154" s="6">
        <f t="shared" si="256"/>
        <v>0</v>
      </c>
    </row>
    <row r="2155" spans="2:58" ht="128.25" x14ac:dyDescent="0.25">
      <c r="B2155" s="39" t="s">
        <v>2664</v>
      </c>
      <c r="C2155" s="39" t="s">
        <v>2088</v>
      </c>
      <c r="D2155" s="39" t="s">
        <v>37</v>
      </c>
      <c r="E2155" s="40" t="s">
        <v>2430</v>
      </c>
      <c r="F2155" s="40" t="s">
        <v>2431</v>
      </c>
      <c r="G2155" s="40" t="s">
        <v>41</v>
      </c>
      <c r="H2155" s="40">
        <v>86101610</v>
      </c>
      <c r="I2155" s="40" t="s">
        <v>8172</v>
      </c>
      <c r="J2155" s="40" t="s">
        <v>221</v>
      </c>
      <c r="K2155" s="40" t="s">
        <v>2665</v>
      </c>
      <c r="L2155" s="41" t="s">
        <v>154</v>
      </c>
      <c r="M2155" s="41" t="s">
        <v>154</v>
      </c>
      <c r="N2155" s="41">
        <v>12</v>
      </c>
      <c r="O2155" s="41" t="s">
        <v>223</v>
      </c>
      <c r="P2155" s="41" t="s">
        <v>224</v>
      </c>
      <c r="Q2155" s="58">
        <v>45386000</v>
      </c>
      <c r="R2155" s="58">
        <v>45386000</v>
      </c>
      <c r="S2155" s="41" t="s">
        <v>225</v>
      </c>
      <c r="T2155" s="41" t="s">
        <v>221</v>
      </c>
      <c r="U2155" s="40" t="s">
        <v>2237</v>
      </c>
      <c r="V2155" s="40" t="s">
        <v>2091</v>
      </c>
      <c r="W2155" s="40" t="s">
        <v>2573</v>
      </c>
      <c r="X2155" s="40" t="s">
        <v>229</v>
      </c>
      <c r="Y2155" s="40" t="s">
        <v>230</v>
      </c>
      <c r="Z2155" s="40" t="s">
        <v>2666</v>
      </c>
      <c r="AA2155" s="59">
        <v>0</v>
      </c>
      <c r="AB2155" s="59">
        <v>0</v>
      </c>
      <c r="AC2155" s="59">
        <v>45386000</v>
      </c>
      <c r="AD2155" s="59">
        <v>0</v>
      </c>
      <c r="AE2155" s="59">
        <v>0</v>
      </c>
      <c r="AF2155" s="59">
        <v>4126000</v>
      </c>
      <c r="AG2155" s="59">
        <v>0</v>
      </c>
      <c r="AH2155" s="59">
        <v>4126000</v>
      </c>
      <c r="AI2155" s="59">
        <v>0</v>
      </c>
      <c r="AJ2155" s="59">
        <v>4126000</v>
      </c>
      <c r="AK2155" s="59">
        <v>0</v>
      </c>
      <c r="AL2155" s="59">
        <v>4126000</v>
      </c>
      <c r="AM2155" s="59">
        <v>0</v>
      </c>
      <c r="AN2155" s="59">
        <v>4126000</v>
      </c>
      <c r="AO2155" s="59">
        <v>0</v>
      </c>
      <c r="AP2155" s="59">
        <v>4126000</v>
      </c>
      <c r="AQ2155" s="59">
        <v>0</v>
      </c>
      <c r="AR2155" s="59">
        <v>4126000</v>
      </c>
      <c r="AS2155" s="59">
        <v>0</v>
      </c>
      <c r="AT2155" s="59">
        <v>4126000</v>
      </c>
      <c r="AU2155" s="59">
        <v>0</v>
      </c>
      <c r="AV2155" s="59">
        <v>4126000</v>
      </c>
      <c r="AW2155" s="59">
        <v>0</v>
      </c>
      <c r="AX2155" s="59">
        <v>8252000</v>
      </c>
      <c r="AY2155" s="2">
        <v>0</v>
      </c>
      <c r="AZ2155" s="12" t="str">
        <f t="shared" si="250"/>
        <v>OK</v>
      </c>
      <c r="BA2155" s="12" t="str">
        <f t="shared" si="251"/>
        <v>OK</v>
      </c>
      <c r="BB2155" s="6">
        <f t="shared" si="252"/>
        <v>0</v>
      </c>
      <c r="BC2155" s="13">
        <f t="shared" si="253"/>
        <v>45386000</v>
      </c>
      <c r="BD2155" s="13">
        <f t="shared" si="254"/>
        <v>45386000</v>
      </c>
      <c r="BE2155" s="6">
        <f t="shared" si="255"/>
        <v>0</v>
      </c>
      <c r="BF2155" s="6">
        <f t="shared" si="256"/>
        <v>0</v>
      </c>
    </row>
    <row r="2156" spans="2:58" ht="128.25" x14ac:dyDescent="0.25">
      <c r="B2156" s="39" t="s">
        <v>2667</v>
      </c>
      <c r="C2156" s="39" t="s">
        <v>2088</v>
      </c>
      <c r="D2156" s="39" t="s">
        <v>37</v>
      </c>
      <c r="E2156" s="40" t="s">
        <v>2430</v>
      </c>
      <c r="F2156" s="40" t="s">
        <v>2431</v>
      </c>
      <c r="G2156" s="40" t="s">
        <v>41</v>
      </c>
      <c r="H2156" s="40">
        <v>86101610</v>
      </c>
      <c r="I2156" s="40" t="s">
        <v>8172</v>
      </c>
      <c r="J2156" s="40" t="s">
        <v>221</v>
      </c>
      <c r="K2156" s="40" t="s">
        <v>2665</v>
      </c>
      <c r="L2156" s="41" t="s">
        <v>154</v>
      </c>
      <c r="M2156" s="41" t="s">
        <v>154</v>
      </c>
      <c r="N2156" s="41">
        <v>12</v>
      </c>
      <c r="O2156" s="41" t="s">
        <v>223</v>
      </c>
      <c r="P2156" s="41" t="s">
        <v>224</v>
      </c>
      <c r="Q2156" s="58">
        <v>45386000</v>
      </c>
      <c r="R2156" s="58">
        <v>45386000</v>
      </c>
      <c r="S2156" s="41" t="s">
        <v>225</v>
      </c>
      <c r="T2156" s="41" t="s">
        <v>221</v>
      </c>
      <c r="U2156" s="40" t="s">
        <v>2237</v>
      </c>
      <c r="V2156" s="40" t="s">
        <v>2091</v>
      </c>
      <c r="W2156" s="40" t="s">
        <v>2573</v>
      </c>
      <c r="X2156" s="40" t="s">
        <v>229</v>
      </c>
      <c r="Y2156" s="40" t="s">
        <v>230</v>
      </c>
      <c r="Z2156" s="40" t="s">
        <v>2666</v>
      </c>
      <c r="AA2156" s="59">
        <v>0</v>
      </c>
      <c r="AB2156" s="59">
        <v>0</v>
      </c>
      <c r="AC2156" s="59">
        <v>45386000</v>
      </c>
      <c r="AD2156" s="59">
        <v>0</v>
      </c>
      <c r="AE2156" s="59">
        <v>0</v>
      </c>
      <c r="AF2156" s="59">
        <v>4126000</v>
      </c>
      <c r="AG2156" s="59">
        <v>0</v>
      </c>
      <c r="AH2156" s="59">
        <v>4126000</v>
      </c>
      <c r="AI2156" s="59">
        <v>0</v>
      </c>
      <c r="AJ2156" s="59">
        <v>4126000</v>
      </c>
      <c r="AK2156" s="59">
        <v>0</v>
      </c>
      <c r="AL2156" s="59">
        <v>4126000</v>
      </c>
      <c r="AM2156" s="59">
        <v>0</v>
      </c>
      <c r="AN2156" s="59">
        <v>4126000</v>
      </c>
      <c r="AO2156" s="59">
        <v>0</v>
      </c>
      <c r="AP2156" s="59">
        <v>4126000</v>
      </c>
      <c r="AQ2156" s="59">
        <v>0</v>
      </c>
      <c r="AR2156" s="59">
        <v>4126000</v>
      </c>
      <c r="AS2156" s="59">
        <v>0</v>
      </c>
      <c r="AT2156" s="59">
        <v>4126000</v>
      </c>
      <c r="AU2156" s="59">
        <v>0</v>
      </c>
      <c r="AV2156" s="59">
        <v>4126000</v>
      </c>
      <c r="AW2156" s="59">
        <v>0</v>
      </c>
      <c r="AX2156" s="59">
        <v>8252000</v>
      </c>
      <c r="AY2156" s="2">
        <v>0</v>
      </c>
      <c r="AZ2156" s="12" t="str">
        <f t="shared" si="250"/>
        <v>OK</v>
      </c>
      <c r="BA2156" s="12" t="str">
        <f t="shared" si="251"/>
        <v>OK</v>
      </c>
      <c r="BB2156" s="6">
        <f t="shared" si="252"/>
        <v>0</v>
      </c>
      <c r="BC2156" s="13">
        <f t="shared" si="253"/>
        <v>45386000</v>
      </c>
      <c r="BD2156" s="13">
        <f t="shared" si="254"/>
        <v>45386000</v>
      </c>
      <c r="BE2156" s="6">
        <f t="shared" si="255"/>
        <v>0</v>
      </c>
      <c r="BF2156" s="6">
        <f t="shared" si="256"/>
        <v>0</v>
      </c>
    </row>
    <row r="2157" spans="2:58" ht="128.25" x14ac:dyDescent="0.25">
      <c r="B2157" s="39" t="s">
        <v>2668</v>
      </c>
      <c r="C2157" s="39" t="s">
        <v>2088</v>
      </c>
      <c r="D2157" s="39" t="s">
        <v>37</v>
      </c>
      <c r="E2157" s="40" t="s">
        <v>2430</v>
      </c>
      <c r="F2157" s="40" t="s">
        <v>2431</v>
      </c>
      <c r="G2157" s="40" t="s">
        <v>41</v>
      </c>
      <c r="H2157" s="40">
        <v>86101610</v>
      </c>
      <c r="I2157" s="40" t="s">
        <v>8172</v>
      </c>
      <c r="J2157" s="40" t="s">
        <v>221</v>
      </c>
      <c r="K2157" s="40" t="s">
        <v>2665</v>
      </c>
      <c r="L2157" s="41" t="s">
        <v>154</v>
      </c>
      <c r="M2157" s="41" t="s">
        <v>154</v>
      </c>
      <c r="N2157" s="41">
        <v>12</v>
      </c>
      <c r="O2157" s="41" t="s">
        <v>223</v>
      </c>
      <c r="P2157" s="41" t="s">
        <v>224</v>
      </c>
      <c r="Q2157" s="58">
        <v>45386000</v>
      </c>
      <c r="R2157" s="58">
        <v>45386000</v>
      </c>
      <c r="S2157" s="41" t="s">
        <v>225</v>
      </c>
      <c r="T2157" s="41" t="s">
        <v>221</v>
      </c>
      <c r="U2157" s="40" t="s">
        <v>2237</v>
      </c>
      <c r="V2157" s="40" t="s">
        <v>2091</v>
      </c>
      <c r="W2157" s="40" t="s">
        <v>2573</v>
      </c>
      <c r="X2157" s="40" t="s">
        <v>229</v>
      </c>
      <c r="Y2157" s="40" t="s">
        <v>230</v>
      </c>
      <c r="Z2157" s="40" t="s">
        <v>2666</v>
      </c>
      <c r="AA2157" s="59">
        <v>0</v>
      </c>
      <c r="AB2157" s="59">
        <v>0</v>
      </c>
      <c r="AC2157" s="59">
        <v>45386000</v>
      </c>
      <c r="AD2157" s="59">
        <v>0</v>
      </c>
      <c r="AE2157" s="59">
        <v>0</v>
      </c>
      <c r="AF2157" s="59">
        <v>4126000</v>
      </c>
      <c r="AG2157" s="59">
        <v>0</v>
      </c>
      <c r="AH2157" s="59">
        <v>4126000</v>
      </c>
      <c r="AI2157" s="59">
        <v>0</v>
      </c>
      <c r="AJ2157" s="59">
        <v>4126000</v>
      </c>
      <c r="AK2157" s="59">
        <v>0</v>
      </c>
      <c r="AL2157" s="59">
        <v>4126000</v>
      </c>
      <c r="AM2157" s="59">
        <v>0</v>
      </c>
      <c r="AN2157" s="59">
        <v>4126000</v>
      </c>
      <c r="AO2157" s="59">
        <v>0</v>
      </c>
      <c r="AP2157" s="59">
        <v>4126000</v>
      </c>
      <c r="AQ2157" s="59">
        <v>0</v>
      </c>
      <c r="AR2157" s="59">
        <v>4126000</v>
      </c>
      <c r="AS2157" s="59">
        <v>0</v>
      </c>
      <c r="AT2157" s="59">
        <v>4126000</v>
      </c>
      <c r="AU2157" s="59">
        <v>0</v>
      </c>
      <c r="AV2157" s="59">
        <v>4126000</v>
      </c>
      <c r="AW2157" s="59">
        <v>0</v>
      </c>
      <c r="AX2157" s="59">
        <v>8252000</v>
      </c>
      <c r="AY2157" s="2">
        <v>0</v>
      </c>
      <c r="AZ2157" s="12" t="str">
        <f t="shared" si="250"/>
        <v>OK</v>
      </c>
      <c r="BA2157" s="12" t="str">
        <f t="shared" si="251"/>
        <v>OK</v>
      </c>
      <c r="BB2157" s="6">
        <f t="shared" si="252"/>
        <v>0</v>
      </c>
      <c r="BC2157" s="13">
        <f t="shared" si="253"/>
        <v>45386000</v>
      </c>
      <c r="BD2157" s="13">
        <f t="shared" si="254"/>
        <v>45386000</v>
      </c>
      <c r="BE2157" s="6">
        <f t="shared" si="255"/>
        <v>0</v>
      </c>
      <c r="BF2157" s="6">
        <f t="shared" si="256"/>
        <v>0</v>
      </c>
    </row>
    <row r="2158" spans="2:58" ht="99.75" x14ac:dyDescent="0.25">
      <c r="B2158" s="39" t="s">
        <v>2669</v>
      </c>
      <c r="C2158" s="39" t="s">
        <v>2088</v>
      </c>
      <c r="D2158" s="39" t="s">
        <v>37</v>
      </c>
      <c r="E2158" s="40" t="s">
        <v>2430</v>
      </c>
      <c r="F2158" s="40" t="s">
        <v>2431</v>
      </c>
      <c r="G2158" s="40" t="s">
        <v>41</v>
      </c>
      <c r="H2158" s="40">
        <v>86101610</v>
      </c>
      <c r="I2158" s="40" t="s">
        <v>8172</v>
      </c>
      <c r="J2158" s="40" t="s">
        <v>221</v>
      </c>
      <c r="K2158" s="40" t="s">
        <v>2670</v>
      </c>
      <c r="L2158" s="41" t="s">
        <v>153</v>
      </c>
      <c r="M2158" s="41" t="s">
        <v>153</v>
      </c>
      <c r="N2158" s="41">
        <v>12</v>
      </c>
      <c r="O2158" s="41" t="s">
        <v>223</v>
      </c>
      <c r="P2158" s="41" t="s">
        <v>224</v>
      </c>
      <c r="Q2158" s="58">
        <v>133140000</v>
      </c>
      <c r="R2158" s="58">
        <v>133140000</v>
      </c>
      <c r="S2158" s="41" t="s">
        <v>225</v>
      </c>
      <c r="T2158" s="41" t="s">
        <v>221</v>
      </c>
      <c r="U2158" s="40" t="s">
        <v>2237</v>
      </c>
      <c r="V2158" s="40" t="s">
        <v>2091</v>
      </c>
      <c r="W2158" s="40" t="s">
        <v>2573</v>
      </c>
      <c r="X2158" s="40" t="s">
        <v>229</v>
      </c>
      <c r="Y2158" s="40" t="s">
        <v>230</v>
      </c>
      <c r="Z2158" s="40" t="s">
        <v>2256</v>
      </c>
      <c r="AA2158" s="59">
        <v>133140000</v>
      </c>
      <c r="AB2158" s="59">
        <v>0</v>
      </c>
      <c r="AC2158" s="59">
        <v>0</v>
      </c>
      <c r="AD2158" s="59">
        <v>11095000</v>
      </c>
      <c r="AE2158" s="59">
        <v>0</v>
      </c>
      <c r="AF2158" s="59">
        <v>11095000</v>
      </c>
      <c r="AG2158" s="59">
        <v>0</v>
      </c>
      <c r="AH2158" s="59">
        <v>11095000</v>
      </c>
      <c r="AI2158" s="59">
        <v>0</v>
      </c>
      <c r="AJ2158" s="59">
        <v>11095000</v>
      </c>
      <c r="AK2158" s="59">
        <v>0</v>
      </c>
      <c r="AL2158" s="59">
        <v>11095000</v>
      </c>
      <c r="AM2158" s="59">
        <v>0</v>
      </c>
      <c r="AN2158" s="59">
        <v>11095000</v>
      </c>
      <c r="AO2158" s="59">
        <v>0</v>
      </c>
      <c r="AP2158" s="59">
        <v>11095000</v>
      </c>
      <c r="AQ2158" s="59">
        <v>0</v>
      </c>
      <c r="AR2158" s="59">
        <v>11095000</v>
      </c>
      <c r="AS2158" s="59">
        <v>0</v>
      </c>
      <c r="AT2158" s="59">
        <v>11095000</v>
      </c>
      <c r="AU2158" s="59">
        <v>0</v>
      </c>
      <c r="AV2158" s="59">
        <v>11095000</v>
      </c>
      <c r="AW2158" s="59">
        <v>0</v>
      </c>
      <c r="AX2158" s="59">
        <v>22190000</v>
      </c>
      <c r="AY2158" s="2">
        <v>0</v>
      </c>
      <c r="AZ2158" s="12" t="str">
        <f t="shared" si="250"/>
        <v>OK</v>
      </c>
      <c r="BA2158" s="12" t="str">
        <f t="shared" si="251"/>
        <v>OK</v>
      </c>
      <c r="BB2158" s="6">
        <f t="shared" si="252"/>
        <v>0</v>
      </c>
      <c r="BC2158" s="13">
        <f t="shared" si="253"/>
        <v>133140000</v>
      </c>
      <c r="BD2158" s="13">
        <f t="shared" si="254"/>
        <v>133140000</v>
      </c>
      <c r="BE2158" s="6">
        <f t="shared" si="255"/>
        <v>0</v>
      </c>
      <c r="BF2158" s="6">
        <f t="shared" si="256"/>
        <v>0</v>
      </c>
    </row>
    <row r="2159" spans="2:58" ht="142.5" x14ac:dyDescent="0.25">
      <c r="B2159" s="39" t="s">
        <v>2671</v>
      </c>
      <c r="C2159" s="39" t="s">
        <v>2088</v>
      </c>
      <c r="D2159" s="39" t="s">
        <v>37</v>
      </c>
      <c r="E2159" s="40" t="s">
        <v>2430</v>
      </c>
      <c r="F2159" s="40" t="s">
        <v>2431</v>
      </c>
      <c r="G2159" s="40" t="s">
        <v>41</v>
      </c>
      <c r="H2159" s="40">
        <v>81151600</v>
      </c>
      <c r="I2159" s="40" t="s">
        <v>8172</v>
      </c>
      <c r="J2159" s="40" t="s">
        <v>221</v>
      </c>
      <c r="K2159" s="40" t="s">
        <v>2672</v>
      </c>
      <c r="L2159" s="41" t="s">
        <v>154</v>
      </c>
      <c r="M2159" s="41" t="s">
        <v>154</v>
      </c>
      <c r="N2159" s="41">
        <v>12</v>
      </c>
      <c r="O2159" s="41" t="s">
        <v>223</v>
      </c>
      <c r="P2159" s="41" t="s">
        <v>224</v>
      </c>
      <c r="Q2159" s="58">
        <v>53900000</v>
      </c>
      <c r="R2159" s="58">
        <v>53900000</v>
      </c>
      <c r="S2159" s="41" t="s">
        <v>225</v>
      </c>
      <c r="T2159" s="41" t="s">
        <v>221</v>
      </c>
      <c r="U2159" s="40" t="s">
        <v>2237</v>
      </c>
      <c r="V2159" s="40" t="s">
        <v>2091</v>
      </c>
      <c r="W2159" s="40" t="s">
        <v>2573</v>
      </c>
      <c r="X2159" s="40" t="s">
        <v>229</v>
      </c>
      <c r="Y2159" s="40" t="s">
        <v>230</v>
      </c>
      <c r="Z2159" s="40" t="s">
        <v>2673</v>
      </c>
      <c r="AA2159" s="59">
        <v>0</v>
      </c>
      <c r="AB2159" s="59">
        <v>0</v>
      </c>
      <c r="AC2159" s="59">
        <v>53900000</v>
      </c>
      <c r="AD2159" s="59">
        <v>0</v>
      </c>
      <c r="AE2159" s="59">
        <v>0</v>
      </c>
      <c r="AF2159" s="59">
        <v>4900000</v>
      </c>
      <c r="AG2159" s="59">
        <v>0</v>
      </c>
      <c r="AH2159" s="59">
        <v>4900000</v>
      </c>
      <c r="AI2159" s="59">
        <v>0</v>
      </c>
      <c r="AJ2159" s="59">
        <v>4900000</v>
      </c>
      <c r="AK2159" s="59">
        <v>0</v>
      </c>
      <c r="AL2159" s="59">
        <v>4900000</v>
      </c>
      <c r="AM2159" s="59">
        <v>0</v>
      </c>
      <c r="AN2159" s="59">
        <v>4900000</v>
      </c>
      <c r="AO2159" s="59">
        <v>0</v>
      </c>
      <c r="AP2159" s="59">
        <v>4900000</v>
      </c>
      <c r="AQ2159" s="59">
        <v>0</v>
      </c>
      <c r="AR2159" s="59">
        <v>4900000</v>
      </c>
      <c r="AS2159" s="59">
        <v>0</v>
      </c>
      <c r="AT2159" s="59">
        <v>4900000</v>
      </c>
      <c r="AU2159" s="59">
        <v>0</v>
      </c>
      <c r="AV2159" s="59">
        <v>4900000</v>
      </c>
      <c r="AW2159" s="59">
        <v>0</v>
      </c>
      <c r="AX2159" s="59">
        <v>9800000</v>
      </c>
      <c r="AY2159" s="2">
        <v>0</v>
      </c>
      <c r="AZ2159" s="12" t="str">
        <f t="shared" ref="AZ2159:AZ2222" si="257">IF(OR($R2159&lt;&gt;"",SUM(AA2159:AX2159)&lt;&gt;0),IF(R2159=BC2159,"OK",IF(R2159&gt;BC2159,"Valor estimado supera a Compromisos en "&amp;DOLLAR(R2159-BC2159),"Compromisos superan al Valor estimado en "&amp;DOLLAR(BC2159-R2159))),"")</f>
        <v>OK</v>
      </c>
      <c r="BA2159" s="12" t="str">
        <f t="shared" ref="BA2159:BA2222" si="258">IF(OR($R2159&lt;&gt;"",SUM(AA2159:AX2159)&lt;&gt;0),IF(R2159=BD2159,"OK",IF(R2159&gt;BD2159,"Valor estimado supera a Obligaciones en "&amp;DOLLAR(R2159-BD2159),"Obligaciones superan al Valor estimado en "&amp;DOLLAR(BD2159-R2159))),"")</f>
        <v>OK</v>
      </c>
      <c r="BB2159" s="6">
        <f t="shared" ref="BB2159:BB2222" si="259">+IF(B2159&lt;&gt;"",COUNTBLANK(E2159:AX2159),0)</f>
        <v>0</v>
      </c>
      <c r="BC2159" s="13">
        <f t="shared" ref="BC2159:BC2222" si="260">+SUM(AA2159,AC2159,AE2159,AG2159,AI2159,AK2159,AM2159,AO2159,AQ2159,AS2159,AU2159,AW2159)</f>
        <v>53900000</v>
      </c>
      <c r="BD2159" s="13">
        <f t="shared" ref="BD2159:BD2222" si="261">+SUM(AB2159,AD2159,AF2159,AH2159,AJ2159,AL2159,AN2159,AP2159,AR2159,AT2159,AV2159,AX2159)</f>
        <v>53900000</v>
      </c>
      <c r="BE2159" s="6">
        <f t="shared" ref="BE2159:BE2222" si="262">+IF(OR(AZ2159="ok",AZ2159=""),0,1)</f>
        <v>0</v>
      </c>
      <c r="BF2159" s="6">
        <f t="shared" ref="BF2159:BF2222" si="263">+IF(OR(BA2159="ok",BA2159=""),0,1)</f>
        <v>0</v>
      </c>
    </row>
    <row r="2160" spans="2:58" ht="142.5" x14ac:dyDescent="0.25">
      <c r="B2160" s="39" t="s">
        <v>2674</v>
      </c>
      <c r="C2160" s="39" t="s">
        <v>2088</v>
      </c>
      <c r="D2160" s="39" t="s">
        <v>37</v>
      </c>
      <c r="E2160" s="40" t="s">
        <v>2430</v>
      </c>
      <c r="F2160" s="40" t="s">
        <v>2431</v>
      </c>
      <c r="G2160" s="40" t="s">
        <v>41</v>
      </c>
      <c r="H2160" s="40">
        <v>81151600</v>
      </c>
      <c r="I2160" s="40" t="s">
        <v>8172</v>
      </c>
      <c r="J2160" s="40" t="s">
        <v>221</v>
      </c>
      <c r="K2160" s="40" t="s">
        <v>2672</v>
      </c>
      <c r="L2160" s="41" t="s">
        <v>154</v>
      </c>
      <c r="M2160" s="41" t="s">
        <v>154</v>
      </c>
      <c r="N2160" s="41">
        <v>12</v>
      </c>
      <c r="O2160" s="41" t="s">
        <v>223</v>
      </c>
      <c r="P2160" s="41" t="s">
        <v>224</v>
      </c>
      <c r="Q2160" s="58">
        <v>53900000</v>
      </c>
      <c r="R2160" s="58">
        <v>53900000</v>
      </c>
      <c r="S2160" s="41" t="s">
        <v>225</v>
      </c>
      <c r="T2160" s="41" t="s">
        <v>221</v>
      </c>
      <c r="U2160" s="40" t="s">
        <v>2237</v>
      </c>
      <c r="V2160" s="40" t="s">
        <v>2091</v>
      </c>
      <c r="W2160" s="40" t="s">
        <v>2573</v>
      </c>
      <c r="X2160" s="40" t="s">
        <v>229</v>
      </c>
      <c r="Y2160" s="40" t="s">
        <v>230</v>
      </c>
      <c r="Z2160" s="40" t="s">
        <v>2673</v>
      </c>
      <c r="AA2160" s="59">
        <v>0</v>
      </c>
      <c r="AB2160" s="59">
        <v>0</v>
      </c>
      <c r="AC2160" s="59">
        <v>53900000</v>
      </c>
      <c r="AD2160" s="59">
        <v>0</v>
      </c>
      <c r="AE2160" s="59">
        <v>0</v>
      </c>
      <c r="AF2160" s="59">
        <v>4900000</v>
      </c>
      <c r="AG2160" s="59">
        <v>0</v>
      </c>
      <c r="AH2160" s="59">
        <v>4900000</v>
      </c>
      <c r="AI2160" s="59">
        <v>0</v>
      </c>
      <c r="AJ2160" s="59">
        <v>4900000</v>
      </c>
      <c r="AK2160" s="59">
        <v>0</v>
      </c>
      <c r="AL2160" s="59">
        <v>4900000</v>
      </c>
      <c r="AM2160" s="59">
        <v>0</v>
      </c>
      <c r="AN2160" s="59">
        <v>4900000</v>
      </c>
      <c r="AO2160" s="59">
        <v>0</v>
      </c>
      <c r="AP2160" s="59">
        <v>4900000</v>
      </c>
      <c r="AQ2160" s="59">
        <v>0</v>
      </c>
      <c r="AR2160" s="59">
        <v>4900000</v>
      </c>
      <c r="AS2160" s="59">
        <v>0</v>
      </c>
      <c r="AT2160" s="59">
        <v>4900000</v>
      </c>
      <c r="AU2160" s="59">
        <v>0</v>
      </c>
      <c r="AV2160" s="59">
        <v>4900000</v>
      </c>
      <c r="AW2160" s="59">
        <v>0</v>
      </c>
      <c r="AX2160" s="59">
        <v>9800000</v>
      </c>
      <c r="AY2160" s="2">
        <v>0</v>
      </c>
      <c r="AZ2160" s="12" t="str">
        <f t="shared" si="257"/>
        <v>OK</v>
      </c>
      <c r="BA2160" s="12" t="str">
        <f t="shared" si="258"/>
        <v>OK</v>
      </c>
      <c r="BB2160" s="6">
        <f t="shared" si="259"/>
        <v>0</v>
      </c>
      <c r="BC2160" s="13">
        <f t="shared" si="260"/>
        <v>53900000</v>
      </c>
      <c r="BD2160" s="13">
        <f t="shared" si="261"/>
        <v>53900000</v>
      </c>
      <c r="BE2160" s="6">
        <f t="shared" si="262"/>
        <v>0</v>
      </c>
      <c r="BF2160" s="6">
        <f t="shared" si="263"/>
        <v>0</v>
      </c>
    </row>
    <row r="2161" spans="2:58" ht="142.5" x14ac:dyDescent="0.25">
      <c r="B2161" s="39" t="s">
        <v>2675</v>
      </c>
      <c r="C2161" s="39" t="s">
        <v>2088</v>
      </c>
      <c r="D2161" s="39" t="s">
        <v>37</v>
      </c>
      <c r="E2161" s="40" t="s">
        <v>2430</v>
      </c>
      <c r="F2161" s="40" t="s">
        <v>2431</v>
      </c>
      <c r="G2161" s="40" t="s">
        <v>41</v>
      </c>
      <c r="H2161" s="40">
        <v>81151600</v>
      </c>
      <c r="I2161" s="40" t="s">
        <v>8172</v>
      </c>
      <c r="J2161" s="40" t="s">
        <v>221</v>
      </c>
      <c r="K2161" s="40" t="s">
        <v>2672</v>
      </c>
      <c r="L2161" s="41" t="s">
        <v>154</v>
      </c>
      <c r="M2161" s="41" t="s">
        <v>154</v>
      </c>
      <c r="N2161" s="41">
        <v>12</v>
      </c>
      <c r="O2161" s="41" t="s">
        <v>223</v>
      </c>
      <c r="P2161" s="41" t="s">
        <v>224</v>
      </c>
      <c r="Q2161" s="58">
        <v>53900000</v>
      </c>
      <c r="R2161" s="58">
        <v>53900000</v>
      </c>
      <c r="S2161" s="41" t="s">
        <v>225</v>
      </c>
      <c r="T2161" s="41" t="s">
        <v>221</v>
      </c>
      <c r="U2161" s="40" t="s">
        <v>2237</v>
      </c>
      <c r="V2161" s="40" t="s">
        <v>2091</v>
      </c>
      <c r="W2161" s="40" t="s">
        <v>2573</v>
      </c>
      <c r="X2161" s="40" t="s">
        <v>229</v>
      </c>
      <c r="Y2161" s="40" t="s">
        <v>230</v>
      </c>
      <c r="Z2161" s="40" t="s">
        <v>2673</v>
      </c>
      <c r="AA2161" s="59">
        <v>0</v>
      </c>
      <c r="AB2161" s="59">
        <v>0</v>
      </c>
      <c r="AC2161" s="59">
        <v>53900000</v>
      </c>
      <c r="AD2161" s="59">
        <v>0</v>
      </c>
      <c r="AE2161" s="59">
        <v>0</v>
      </c>
      <c r="AF2161" s="59">
        <v>4900000</v>
      </c>
      <c r="AG2161" s="59">
        <v>0</v>
      </c>
      <c r="AH2161" s="59">
        <v>4900000</v>
      </c>
      <c r="AI2161" s="59">
        <v>0</v>
      </c>
      <c r="AJ2161" s="59">
        <v>4900000</v>
      </c>
      <c r="AK2161" s="59">
        <v>0</v>
      </c>
      <c r="AL2161" s="59">
        <v>4900000</v>
      </c>
      <c r="AM2161" s="59">
        <v>0</v>
      </c>
      <c r="AN2161" s="59">
        <v>4900000</v>
      </c>
      <c r="AO2161" s="59">
        <v>0</v>
      </c>
      <c r="AP2161" s="59">
        <v>4900000</v>
      </c>
      <c r="AQ2161" s="59">
        <v>0</v>
      </c>
      <c r="AR2161" s="59">
        <v>4900000</v>
      </c>
      <c r="AS2161" s="59">
        <v>0</v>
      </c>
      <c r="AT2161" s="59">
        <v>4900000</v>
      </c>
      <c r="AU2161" s="59">
        <v>0</v>
      </c>
      <c r="AV2161" s="59">
        <v>4900000</v>
      </c>
      <c r="AW2161" s="59">
        <v>0</v>
      </c>
      <c r="AX2161" s="59">
        <v>9800000</v>
      </c>
      <c r="AY2161" s="2">
        <v>0</v>
      </c>
      <c r="AZ2161" s="12" t="str">
        <f t="shared" si="257"/>
        <v>OK</v>
      </c>
      <c r="BA2161" s="12" t="str">
        <f t="shared" si="258"/>
        <v>OK</v>
      </c>
      <c r="BB2161" s="6">
        <f t="shared" si="259"/>
        <v>0</v>
      </c>
      <c r="BC2161" s="13">
        <f t="shared" si="260"/>
        <v>53900000</v>
      </c>
      <c r="BD2161" s="13">
        <f t="shared" si="261"/>
        <v>53900000</v>
      </c>
      <c r="BE2161" s="6">
        <f t="shared" si="262"/>
        <v>0</v>
      </c>
      <c r="BF2161" s="6">
        <f t="shared" si="263"/>
        <v>0</v>
      </c>
    </row>
    <row r="2162" spans="2:58" ht="114" x14ac:dyDescent="0.25">
      <c r="B2162" s="39" t="s">
        <v>2676</v>
      </c>
      <c r="C2162" s="39" t="s">
        <v>2088</v>
      </c>
      <c r="D2162" s="39" t="s">
        <v>37</v>
      </c>
      <c r="E2162" s="40" t="s">
        <v>2430</v>
      </c>
      <c r="F2162" s="40" t="s">
        <v>2431</v>
      </c>
      <c r="G2162" s="40" t="s">
        <v>41</v>
      </c>
      <c r="H2162" s="40">
        <v>86101610</v>
      </c>
      <c r="I2162" s="40" t="s">
        <v>8172</v>
      </c>
      <c r="J2162" s="40" t="s">
        <v>221</v>
      </c>
      <c r="K2162" s="40" t="s">
        <v>2677</v>
      </c>
      <c r="L2162" s="41" t="s">
        <v>153</v>
      </c>
      <c r="M2162" s="41" t="s">
        <v>153</v>
      </c>
      <c r="N2162" s="41">
        <v>12</v>
      </c>
      <c r="O2162" s="41" t="s">
        <v>223</v>
      </c>
      <c r="P2162" s="41" t="s">
        <v>224</v>
      </c>
      <c r="Q2162" s="58">
        <v>68400000</v>
      </c>
      <c r="R2162" s="58">
        <v>68400000</v>
      </c>
      <c r="S2162" s="41" t="s">
        <v>225</v>
      </c>
      <c r="T2162" s="41" t="s">
        <v>221</v>
      </c>
      <c r="U2162" s="40" t="s">
        <v>2237</v>
      </c>
      <c r="V2162" s="40" t="s">
        <v>2091</v>
      </c>
      <c r="W2162" s="40" t="s">
        <v>2573</v>
      </c>
      <c r="X2162" s="40" t="s">
        <v>229</v>
      </c>
      <c r="Y2162" s="40" t="s">
        <v>230</v>
      </c>
      <c r="Z2162" s="40" t="s">
        <v>2678</v>
      </c>
      <c r="AA2162" s="59">
        <v>68400000</v>
      </c>
      <c r="AB2162" s="59">
        <v>0</v>
      </c>
      <c r="AC2162" s="59">
        <v>0</v>
      </c>
      <c r="AD2162" s="59">
        <v>5700000</v>
      </c>
      <c r="AE2162" s="59">
        <v>0</v>
      </c>
      <c r="AF2162" s="59">
        <v>5700000</v>
      </c>
      <c r="AG2162" s="59">
        <v>0</v>
      </c>
      <c r="AH2162" s="59">
        <v>5700000</v>
      </c>
      <c r="AI2162" s="59">
        <v>0</v>
      </c>
      <c r="AJ2162" s="59">
        <v>5700000</v>
      </c>
      <c r="AK2162" s="59">
        <v>0</v>
      </c>
      <c r="AL2162" s="59">
        <v>5700000</v>
      </c>
      <c r="AM2162" s="59">
        <v>0</v>
      </c>
      <c r="AN2162" s="59">
        <v>5700000</v>
      </c>
      <c r="AO2162" s="59">
        <v>0</v>
      </c>
      <c r="AP2162" s="59">
        <v>5700000</v>
      </c>
      <c r="AQ2162" s="59">
        <v>0</v>
      </c>
      <c r="AR2162" s="59">
        <v>5700000</v>
      </c>
      <c r="AS2162" s="59">
        <v>0</v>
      </c>
      <c r="AT2162" s="59">
        <v>5700000</v>
      </c>
      <c r="AU2162" s="59">
        <v>0</v>
      </c>
      <c r="AV2162" s="59">
        <v>5700000</v>
      </c>
      <c r="AW2162" s="59">
        <v>0</v>
      </c>
      <c r="AX2162" s="59">
        <v>11400000</v>
      </c>
      <c r="AY2162" s="2">
        <v>0</v>
      </c>
      <c r="AZ2162" s="12" t="str">
        <f t="shared" si="257"/>
        <v>OK</v>
      </c>
      <c r="BA2162" s="12" t="str">
        <f t="shared" si="258"/>
        <v>OK</v>
      </c>
      <c r="BB2162" s="6">
        <f t="shared" si="259"/>
        <v>0</v>
      </c>
      <c r="BC2162" s="13">
        <f t="shared" si="260"/>
        <v>68400000</v>
      </c>
      <c r="BD2162" s="13">
        <f t="shared" si="261"/>
        <v>68400000</v>
      </c>
      <c r="BE2162" s="6">
        <f t="shared" si="262"/>
        <v>0</v>
      </c>
      <c r="BF2162" s="6">
        <f t="shared" si="263"/>
        <v>0</v>
      </c>
    </row>
    <row r="2163" spans="2:58" ht="114" x14ac:dyDescent="0.25">
      <c r="B2163" s="39" t="s">
        <v>2679</v>
      </c>
      <c r="C2163" s="39" t="s">
        <v>2088</v>
      </c>
      <c r="D2163" s="39" t="s">
        <v>37</v>
      </c>
      <c r="E2163" s="40" t="s">
        <v>2430</v>
      </c>
      <c r="F2163" s="40" t="s">
        <v>2431</v>
      </c>
      <c r="G2163" s="40" t="s">
        <v>41</v>
      </c>
      <c r="H2163" s="40">
        <v>86101610</v>
      </c>
      <c r="I2163" s="40" t="s">
        <v>8172</v>
      </c>
      <c r="J2163" s="40" t="s">
        <v>221</v>
      </c>
      <c r="K2163" s="40" t="s">
        <v>2677</v>
      </c>
      <c r="L2163" s="41" t="s">
        <v>153</v>
      </c>
      <c r="M2163" s="41" t="s">
        <v>153</v>
      </c>
      <c r="N2163" s="41">
        <v>12</v>
      </c>
      <c r="O2163" s="41" t="s">
        <v>223</v>
      </c>
      <c r="P2163" s="41" t="s">
        <v>224</v>
      </c>
      <c r="Q2163" s="58">
        <v>68400000</v>
      </c>
      <c r="R2163" s="58">
        <v>68400000</v>
      </c>
      <c r="S2163" s="41" t="s">
        <v>225</v>
      </c>
      <c r="T2163" s="41" t="s">
        <v>221</v>
      </c>
      <c r="U2163" s="40" t="s">
        <v>2237</v>
      </c>
      <c r="V2163" s="40" t="s">
        <v>2091</v>
      </c>
      <c r="W2163" s="40" t="s">
        <v>2573</v>
      </c>
      <c r="X2163" s="40" t="s">
        <v>229</v>
      </c>
      <c r="Y2163" s="40" t="s">
        <v>230</v>
      </c>
      <c r="Z2163" s="40" t="s">
        <v>2678</v>
      </c>
      <c r="AA2163" s="59">
        <v>68400000</v>
      </c>
      <c r="AB2163" s="59">
        <v>0</v>
      </c>
      <c r="AC2163" s="59">
        <v>0</v>
      </c>
      <c r="AD2163" s="59">
        <v>5700000</v>
      </c>
      <c r="AE2163" s="59">
        <v>0</v>
      </c>
      <c r="AF2163" s="59">
        <v>5700000</v>
      </c>
      <c r="AG2163" s="59">
        <v>0</v>
      </c>
      <c r="AH2163" s="59">
        <v>5700000</v>
      </c>
      <c r="AI2163" s="59">
        <v>0</v>
      </c>
      <c r="AJ2163" s="59">
        <v>5700000</v>
      </c>
      <c r="AK2163" s="59">
        <v>0</v>
      </c>
      <c r="AL2163" s="59">
        <v>5700000</v>
      </c>
      <c r="AM2163" s="59">
        <v>0</v>
      </c>
      <c r="AN2163" s="59">
        <v>5700000</v>
      </c>
      <c r="AO2163" s="59">
        <v>0</v>
      </c>
      <c r="AP2163" s="59">
        <v>5700000</v>
      </c>
      <c r="AQ2163" s="59">
        <v>0</v>
      </c>
      <c r="AR2163" s="59">
        <v>5700000</v>
      </c>
      <c r="AS2163" s="59">
        <v>0</v>
      </c>
      <c r="AT2163" s="59">
        <v>5700000</v>
      </c>
      <c r="AU2163" s="59">
        <v>0</v>
      </c>
      <c r="AV2163" s="59">
        <v>5700000</v>
      </c>
      <c r="AW2163" s="59">
        <v>0</v>
      </c>
      <c r="AX2163" s="59">
        <v>11400000</v>
      </c>
      <c r="AY2163" s="2">
        <v>0</v>
      </c>
      <c r="AZ2163" s="12" t="str">
        <f t="shared" si="257"/>
        <v>OK</v>
      </c>
      <c r="BA2163" s="12" t="str">
        <f t="shared" si="258"/>
        <v>OK</v>
      </c>
      <c r="BB2163" s="6">
        <f t="shared" si="259"/>
        <v>0</v>
      </c>
      <c r="BC2163" s="13">
        <f t="shared" si="260"/>
        <v>68400000</v>
      </c>
      <c r="BD2163" s="13">
        <f t="shared" si="261"/>
        <v>68400000</v>
      </c>
      <c r="BE2163" s="6">
        <f t="shared" si="262"/>
        <v>0</v>
      </c>
      <c r="BF2163" s="6">
        <f t="shared" si="263"/>
        <v>0</v>
      </c>
    </row>
    <row r="2164" spans="2:58" ht="114" x14ac:dyDescent="0.25">
      <c r="B2164" s="39" t="s">
        <v>2680</v>
      </c>
      <c r="C2164" s="39" t="s">
        <v>2088</v>
      </c>
      <c r="D2164" s="39" t="s">
        <v>37</v>
      </c>
      <c r="E2164" s="40" t="s">
        <v>2430</v>
      </c>
      <c r="F2164" s="40" t="s">
        <v>2431</v>
      </c>
      <c r="G2164" s="40" t="s">
        <v>41</v>
      </c>
      <c r="H2164" s="40">
        <v>86101610</v>
      </c>
      <c r="I2164" s="40" t="s">
        <v>8172</v>
      </c>
      <c r="J2164" s="40" t="s">
        <v>221</v>
      </c>
      <c r="K2164" s="40" t="s">
        <v>2677</v>
      </c>
      <c r="L2164" s="41" t="s">
        <v>153</v>
      </c>
      <c r="M2164" s="41" t="s">
        <v>153</v>
      </c>
      <c r="N2164" s="41">
        <v>12</v>
      </c>
      <c r="O2164" s="41" t="s">
        <v>223</v>
      </c>
      <c r="P2164" s="41" t="s">
        <v>224</v>
      </c>
      <c r="Q2164" s="58">
        <v>68400000</v>
      </c>
      <c r="R2164" s="58">
        <v>68400000</v>
      </c>
      <c r="S2164" s="41" t="s">
        <v>225</v>
      </c>
      <c r="T2164" s="41" t="s">
        <v>221</v>
      </c>
      <c r="U2164" s="40" t="s">
        <v>2237</v>
      </c>
      <c r="V2164" s="40" t="s">
        <v>2091</v>
      </c>
      <c r="W2164" s="40" t="s">
        <v>2573</v>
      </c>
      <c r="X2164" s="40" t="s">
        <v>229</v>
      </c>
      <c r="Y2164" s="40" t="s">
        <v>230</v>
      </c>
      <c r="Z2164" s="40" t="s">
        <v>2678</v>
      </c>
      <c r="AA2164" s="59">
        <v>68400000</v>
      </c>
      <c r="AB2164" s="59">
        <v>0</v>
      </c>
      <c r="AC2164" s="59">
        <v>0</v>
      </c>
      <c r="AD2164" s="59">
        <v>5700000</v>
      </c>
      <c r="AE2164" s="59">
        <v>0</v>
      </c>
      <c r="AF2164" s="59">
        <v>5700000</v>
      </c>
      <c r="AG2164" s="59">
        <v>0</v>
      </c>
      <c r="AH2164" s="59">
        <v>5700000</v>
      </c>
      <c r="AI2164" s="59">
        <v>0</v>
      </c>
      <c r="AJ2164" s="59">
        <v>5700000</v>
      </c>
      <c r="AK2164" s="59">
        <v>0</v>
      </c>
      <c r="AL2164" s="59">
        <v>5700000</v>
      </c>
      <c r="AM2164" s="59">
        <v>0</v>
      </c>
      <c r="AN2164" s="59">
        <v>5700000</v>
      </c>
      <c r="AO2164" s="59">
        <v>0</v>
      </c>
      <c r="AP2164" s="59">
        <v>5700000</v>
      </c>
      <c r="AQ2164" s="59">
        <v>0</v>
      </c>
      <c r="AR2164" s="59">
        <v>5700000</v>
      </c>
      <c r="AS2164" s="59">
        <v>0</v>
      </c>
      <c r="AT2164" s="59">
        <v>5700000</v>
      </c>
      <c r="AU2164" s="59">
        <v>0</v>
      </c>
      <c r="AV2164" s="59">
        <v>5700000</v>
      </c>
      <c r="AW2164" s="59">
        <v>0</v>
      </c>
      <c r="AX2164" s="59">
        <v>11400000</v>
      </c>
      <c r="AY2164" s="2">
        <v>0</v>
      </c>
      <c r="AZ2164" s="12" t="str">
        <f t="shared" si="257"/>
        <v>OK</v>
      </c>
      <c r="BA2164" s="12" t="str">
        <f t="shared" si="258"/>
        <v>OK</v>
      </c>
      <c r="BB2164" s="6">
        <f t="shared" si="259"/>
        <v>0</v>
      </c>
      <c r="BC2164" s="13">
        <f t="shared" si="260"/>
        <v>68400000</v>
      </c>
      <c r="BD2164" s="13">
        <f t="shared" si="261"/>
        <v>68400000</v>
      </c>
      <c r="BE2164" s="6">
        <f t="shared" si="262"/>
        <v>0</v>
      </c>
      <c r="BF2164" s="6">
        <f t="shared" si="263"/>
        <v>0</v>
      </c>
    </row>
    <row r="2165" spans="2:58" ht="114" x14ac:dyDescent="0.25">
      <c r="B2165" s="39" t="s">
        <v>2681</v>
      </c>
      <c r="C2165" s="39" t="s">
        <v>2088</v>
      </c>
      <c r="D2165" s="39" t="s">
        <v>37</v>
      </c>
      <c r="E2165" s="40" t="s">
        <v>2430</v>
      </c>
      <c r="F2165" s="40" t="s">
        <v>2431</v>
      </c>
      <c r="G2165" s="40" t="s">
        <v>41</v>
      </c>
      <c r="H2165" s="40">
        <v>86101610</v>
      </c>
      <c r="I2165" s="40" t="s">
        <v>8172</v>
      </c>
      <c r="J2165" s="40" t="s">
        <v>221</v>
      </c>
      <c r="K2165" s="40" t="s">
        <v>2677</v>
      </c>
      <c r="L2165" s="41" t="s">
        <v>153</v>
      </c>
      <c r="M2165" s="41" t="s">
        <v>153</v>
      </c>
      <c r="N2165" s="41">
        <v>12</v>
      </c>
      <c r="O2165" s="41" t="s">
        <v>223</v>
      </c>
      <c r="P2165" s="41" t="s">
        <v>224</v>
      </c>
      <c r="Q2165" s="58">
        <v>68400000</v>
      </c>
      <c r="R2165" s="58">
        <v>68400000</v>
      </c>
      <c r="S2165" s="41" t="s">
        <v>225</v>
      </c>
      <c r="T2165" s="41" t="s">
        <v>221</v>
      </c>
      <c r="U2165" s="40" t="s">
        <v>2237</v>
      </c>
      <c r="V2165" s="40" t="s">
        <v>2091</v>
      </c>
      <c r="W2165" s="40" t="s">
        <v>2573</v>
      </c>
      <c r="X2165" s="40" t="s">
        <v>229</v>
      </c>
      <c r="Y2165" s="40" t="s">
        <v>230</v>
      </c>
      <c r="Z2165" s="40" t="s">
        <v>2678</v>
      </c>
      <c r="AA2165" s="59">
        <v>68400000</v>
      </c>
      <c r="AB2165" s="59">
        <v>0</v>
      </c>
      <c r="AC2165" s="59">
        <v>0</v>
      </c>
      <c r="AD2165" s="59">
        <v>5700000</v>
      </c>
      <c r="AE2165" s="59">
        <v>0</v>
      </c>
      <c r="AF2165" s="59">
        <v>5700000</v>
      </c>
      <c r="AG2165" s="59">
        <v>0</v>
      </c>
      <c r="AH2165" s="59">
        <v>5700000</v>
      </c>
      <c r="AI2165" s="59">
        <v>0</v>
      </c>
      <c r="AJ2165" s="59">
        <v>5700000</v>
      </c>
      <c r="AK2165" s="59">
        <v>0</v>
      </c>
      <c r="AL2165" s="59">
        <v>5700000</v>
      </c>
      <c r="AM2165" s="59">
        <v>0</v>
      </c>
      <c r="AN2165" s="59">
        <v>5700000</v>
      </c>
      <c r="AO2165" s="59">
        <v>0</v>
      </c>
      <c r="AP2165" s="59">
        <v>5700000</v>
      </c>
      <c r="AQ2165" s="59">
        <v>0</v>
      </c>
      <c r="AR2165" s="59">
        <v>5700000</v>
      </c>
      <c r="AS2165" s="59">
        <v>0</v>
      </c>
      <c r="AT2165" s="59">
        <v>5700000</v>
      </c>
      <c r="AU2165" s="59">
        <v>0</v>
      </c>
      <c r="AV2165" s="59">
        <v>5700000</v>
      </c>
      <c r="AW2165" s="59">
        <v>0</v>
      </c>
      <c r="AX2165" s="59">
        <v>11400000</v>
      </c>
      <c r="AY2165" s="2">
        <v>0</v>
      </c>
      <c r="AZ2165" s="12" t="str">
        <f t="shared" si="257"/>
        <v>OK</v>
      </c>
      <c r="BA2165" s="12" t="str">
        <f t="shared" si="258"/>
        <v>OK</v>
      </c>
      <c r="BB2165" s="6">
        <f t="shared" si="259"/>
        <v>0</v>
      </c>
      <c r="BC2165" s="13">
        <f t="shared" si="260"/>
        <v>68400000</v>
      </c>
      <c r="BD2165" s="13">
        <f t="shared" si="261"/>
        <v>68400000</v>
      </c>
      <c r="BE2165" s="6">
        <f t="shared" si="262"/>
        <v>0</v>
      </c>
      <c r="BF2165" s="6">
        <f t="shared" si="263"/>
        <v>0</v>
      </c>
    </row>
    <row r="2166" spans="2:58" ht="114" x14ac:dyDescent="0.25">
      <c r="B2166" s="39" t="s">
        <v>2682</v>
      </c>
      <c r="C2166" s="39" t="s">
        <v>2088</v>
      </c>
      <c r="D2166" s="39" t="s">
        <v>37</v>
      </c>
      <c r="E2166" s="40" t="s">
        <v>2430</v>
      </c>
      <c r="F2166" s="40" t="s">
        <v>2431</v>
      </c>
      <c r="G2166" s="40" t="s">
        <v>41</v>
      </c>
      <c r="H2166" s="40">
        <v>86101610</v>
      </c>
      <c r="I2166" s="40" t="s">
        <v>8172</v>
      </c>
      <c r="J2166" s="40" t="s">
        <v>221</v>
      </c>
      <c r="K2166" s="40" t="s">
        <v>2677</v>
      </c>
      <c r="L2166" s="41" t="s">
        <v>153</v>
      </c>
      <c r="M2166" s="41" t="s">
        <v>153</v>
      </c>
      <c r="N2166" s="41">
        <v>12</v>
      </c>
      <c r="O2166" s="41" t="s">
        <v>223</v>
      </c>
      <c r="P2166" s="41" t="s">
        <v>224</v>
      </c>
      <c r="Q2166" s="58">
        <v>68400000</v>
      </c>
      <c r="R2166" s="58">
        <v>68400000</v>
      </c>
      <c r="S2166" s="41" t="s">
        <v>225</v>
      </c>
      <c r="T2166" s="41" t="s">
        <v>221</v>
      </c>
      <c r="U2166" s="40" t="s">
        <v>2237</v>
      </c>
      <c r="V2166" s="40" t="s">
        <v>2091</v>
      </c>
      <c r="W2166" s="40" t="s">
        <v>2573</v>
      </c>
      <c r="X2166" s="40" t="s">
        <v>229</v>
      </c>
      <c r="Y2166" s="40" t="s">
        <v>230</v>
      </c>
      <c r="Z2166" s="40" t="s">
        <v>2678</v>
      </c>
      <c r="AA2166" s="59">
        <v>68400000</v>
      </c>
      <c r="AB2166" s="59">
        <v>0</v>
      </c>
      <c r="AC2166" s="59">
        <v>0</v>
      </c>
      <c r="AD2166" s="59">
        <v>5700000</v>
      </c>
      <c r="AE2166" s="59">
        <v>0</v>
      </c>
      <c r="AF2166" s="59">
        <v>5700000</v>
      </c>
      <c r="AG2166" s="59">
        <v>0</v>
      </c>
      <c r="AH2166" s="59">
        <v>5700000</v>
      </c>
      <c r="AI2166" s="59">
        <v>0</v>
      </c>
      <c r="AJ2166" s="59">
        <v>5700000</v>
      </c>
      <c r="AK2166" s="59">
        <v>0</v>
      </c>
      <c r="AL2166" s="59">
        <v>5700000</v>
      </c>
      <c r="AM2166" s="59">
        <v>0</v>
      </c>
      <c r="AN2166" s="59">
        <v>5700000</v>
      </c>
      <c r="AO2166" s="59">
        <v>0</v>
      </c>
      <c r="AP2166" s="59">
        <v>5700000</v>
      </c>
      <c r="AQ2166" s="59">
        <v>0</v>
      </c>
      <c r="AR2166" s="59">
        <v>5700000</v>
      </c>
      <c r="AS2166" s="59">
        <v>0</v>
      </c>
      <c r="AT2166" s="59">
        <v>5700000</v>
      </c>
      <c r="AU2166" s="59">
        <v>0</v>
      </c>
      <c r="AV2166" s="59">
        <v>5700000</v>
      </c>
      <c r="AW2166" s="59">
        <v>0</v>
      </c>
      <c r="AX2166" s="59">
        <v>11400000</v>
      </c>
      <c r="AY2166" s="2">
        <v>0</v>
      </c>
      <c r="AZ2166" s="12" t="str">
        <f t="shared" si="257"/>
        <v>OK</v>
      </c>
      <c r="BA2166" s="12" t="str">
        <f t="shared" si="258"/>
        <v>OK</v>
      </c>
      <c r="BB2166" s="6">
        <f t="shared" si="259"/>
        <v>0</v>
      </c>
      <c r="BC2166" s="13">
        <f t="shared" si="260"/>
        <v>68400000</v>
      </c>
      <c r="BD2166" s="13">
        <f t="shared" si="261"/>
        <v>68400000</v>
      </c>
      <c r="BE2166" s="6">
        <f t="shared" si="262"/>
        <v>0</v>
      </c>
      <c r="BF2166" s="6">
        <f t="shared" si="263"/>
        <v>0</v>
      </c>
    </row>
    <row r="2167" spans="2:58" ht="114" x14ac:dyDescent="0.25">
      <c r="B2167" s="39" t="s">
        <v>2683</v>
      </c>
      <c r="C2167" s="39" t="s">
        <v>2088</v>
      </c>
      <c r="D2167" s="39" t="s">
        <v>37</v>
      </c>
      <c r="E2167" s="40" t="s">
        <v>2430</v>
      </c>
      <c r="F2167" s="40" t="s">
        <v>2431</v>
      </c>
      <c r="G2167" s="40" t="s">
        <v>41</v>
      </c>
      <c r="H2167" s="40">
        <v>86101610</v>
      </c>
      <c r="I2167" s="40" t="s">
        <v>8172</v>
      </c>
      <c r="J2167" s="40" t="s">
        <v>221</v>
      </c>
      <c r="K2167" s="40" t="s">
        <v>2677</v>
      </c>
      <c r="L2167" s="41" t="s">
        <v>153</v>
      </c>
      <c r="M2167" s="41" t="s">
        <v>153</v>
      </c>
      <c r="N2167" s="41">
        <v>12</v>
      </c>
      <c r="O2167" s="41" t="s">
        <v>223</v>
      </c>
      <c r="P2167" s="41" t="s">
        <v>224</v>
      </c>
      <c r="Q2167" s="58">
        <v>68400000</v>
      </c>
      <c r="R2167" s="58">
        <v>68400000</v>
      </c>
      <c r="S2167" s="41" t="s">
        <v>225</v>
      </c>
      <c r="T2167" s="41" t="s">
        <v>221</v>
      </c>
      <c r="U2167" s="40" t="s">
        <v>2237</v>
      </c>
      <c r="V2167" s="40" t="s">
        <v>2091</v>
      </c>
      <c r="W2167" s="40" t="s">
        <v>2573</v>
      </c>
      <c r="X2167" s="40" t="s">
        <v>229</v>
      </c>
      <c r="Y2167" s="40" t="s">
        <v>230</v>
      </c>
      <c r="Z2167" s="40" t="s">
        <v>2678</v>
      </c>
      <c r="AA2167" s="59">
        <v>68400000</v>
      </c>
      <c r="AB2167" s="59">
        <v>0</v>
      </c>
      <c r="AC2167" s="59">
        <v>0</v>
      </c>
      <c r="AD2167" s="59">
        <v>5700000</v>
      </c>
      <c r="AE2167" s="59">
        <v>0</v>
      </c>
      <c r="AF2167" s="59">
        <v>5700000</v>
      </c>
      <c r="AG2167" s="59">
        <v>0</v>
      </c>
      <c r="AH2167" s="59">
        <v>5700000</v>
      </c>
      <c r="AI2167" s="59">
        <v>0</v>
      </c>
      <c r="AJ2167" s="59">
        <v>5700000</v>
      </c>
      <c r="AK2167" s="59">
        <v>0</v>
      </c>
      <c r="AL2167" s="59">
        <v>5700000</v>
      </c>
      <c r="AM2167" s="59">
        <v>0</v>
      </c>
      <c r="AN2167" s="59">
        <v>5700000</v>
      </c>
      <c r="AO2167" s="59">
        <v>0</v>
      </c>
      <c r="AP2167" s="59">
        <v>5700000</v>
      </c>
      <c r="AQ2167" s="59">
        <v>0</v>
      </c>
      <c r="AR2167" s="59">
        <v>5700000</v>
      </c>
      <c r="AS2167" s="59">
        <v>0</v>
      </c>
      <c r="AT2167" s="59">
        <v>5700000</v>
      </c>
      <c r="AU2167" s="59">
        <v>0</v>
      </c>
      <c r="AV2167" s="59">
        <v>5700000</v>
      </c>
      <c r="AW2167" s="59">
        <v>0</v>
      </c>
      <c r="AX2167" s="59">
        <v>11400000</v>
      </c>
      <c r="AY2167" s="2">
        <v>0</v>
      </c>
      <c r="AZ2167" s="12" t="str">
        <f t="shared" si="257"/>
        <v>OK</v>
      </c>
      <c r="BA2167" s="12" t="str">
        <f t="shared" si="258"/>
        <v>OK</v>
      </c>
      <c r="BB2167" s="6">
        <f t="shared" si="259"/>
        <v>0</v>
      </c>
      <c r="BC2167" s="13">
        <f t="shared" si="260"/>
        <v>68400000</v>
      </c>
      <c r="BD2167" s="13">
        <f t="shared" si="261"/>
        <v>68400000</v>
      </c>
      <c r="BE2167" s="6">
        <f t="shared" si="262"/>
        <v>0</v>
      </c>
      <c r="BF2167" s="6">
        <f t="shared" si="263"/>
        <v>0</v>
      </c>
    </row>
    <row r="2168" spans="2:58" ht="114" x14ac:dyDescent="0.25">
      <c r="B2168" s="39" t="s">
        <v>2684</v>
      </c>
      <c r="C2168" s="39" t="s">
        <v>2088</v>
      </c>
      <c r="D2168" s="39" t="s">
        <v>37</v>
      </c>
      <c r="E2168" s="40" t="s">
        <v>2430</v>
      </c>
      <c r="F2168" s="40" t="s">
        <v>2431</v>
      </c>
      <c r="G2168" s="40" t="s">
        <v>41</v>
      </c>
      <c r="H2168" s="40">
        <v>86101610</v>
      </c>
      <c r="I2168" s="40" t="s">
        <v>8172</v>
      </c>
      <c r="J2168" s="40" t="s">
        <v>221</v>
      </c>
      <c r="K2168" s="40" t="s">
        <v>2685</v>
      </c>
      <c r="L2168" s="41" t="s">
        <v>153</v>
      </c>
      <c r="M2168" s="41" t="s">
        <v>153</v>
      </c>
      <c r="N2168" s="41">
        <v>12</v>
      </c>
      <c r="O2168" s="41" t="s">
        <v>223</v>
      </c>
      <c r="P2168" s="41" t="s">
        <v>224</v>
      </c>
      <c r="Q2168" s="58">
        <v>68400000</v>
      </c>
      <c r="R2168" s="58">
        <v>68400000</v>
      </c>
      <c r="S2168" s="41" t="s">
        <v>225</v>
      </c>
      <c r="T2168" s="41" t="s">
        <v>221</v>
      </c>
      <c r="U2168" s="40" t="s">
        <v>2237</v>
      </c>
      <c r="V2168" s="40" t="s">
        <v>2091</v>
      </c>
      <c r="W2168" s="40" t="s">
        <v>2573</v>
      </c>
      <c r="X2168" s="40" t="s">
        <v>229</v>
      </c>
      <c r="Y2168" s="40" t="s">
        <v>230</v>
      </c>
      <c r="Z2168" s="40" t="s">
        <v>2686</v>
      </c>
      <c r="AA2168" s="59">
        <v>68400000</v>
      </c>
      <c r="AB2168" s="59">
        <v>0</v>
      </c>
      <c r="AC2168" s="59">
        <v>0</v>
      </c>
      <c r="AD2168" s="59">
        <v>5700000</v>
      </c>
      <c r="AE2168" s="59">
        <v>0</v>
      </c>
      <c r="AF2168" s="59">
        <v>5700000</v>
      </c>
      <c r="AG2168" s="59">
        <v>0</v>
      </c>
      <c r="AH2168" s="59">
        <v>5700000</v>
      </c>
      <c r="AI2168" s="59">
        <v>0</v>
      </c>
      <c r="AJ2168" s="59">
        <v>5700000</v>
      </c>
      <c r="AK2168" s="59">
        <v>0</v>
      </c>
      <c r="AL2168" s="59">
        <v>5700000</v>
      </c>
      <c r="AM2168" s="59">
        <v>0</v>
      </c>
      <c r="AN2168" s="59">
        <v>5700000</v>
      </c>
      <c r="AO2168" s="59">
        <v>0</v>
      </c>
      <c r="AP2168" s="59">
        <v>5700000</v>
      </c>
      <c r="AQ2168" s="59">
        <v>0</v>
      </c>
      <c r="AR2168" s="59">
        <v>5700000</v>
      </c>
      <c r="AS2168" s="59">
        <v>0</v>
      </c>
      <c r="AT2168" s="59">
        <v>5700000</v>
      </c>
      <c r="AU2168" s="59">
        <v>0</v>
      </c>
      <c r="AV2168" s="59">
        <v>5700000</v>
      </c>
      <c r="AW2168" s="59">
        <v>0</v>
      </c>
      <c r="AX2168" s="59">
        <v>11400000</v>
      </c>
      <c r="AY2168" s="2">
        <v>0</v>
      </c>
      <c r="AZ2168" s="12" t="str">
        <f t="shared" si="257"/>
        <v>OK</v>
      </c>
      <c r="BA2168" s="12" t="str">
        <f t="shared" si="258"/>
        <v>OK</v>
      </c>
      <c r="BB2168" s="6">
        <f t="shared" si="259"/>
        <v>0</v>
      </c>
      <c r="BC2168" s="13">
        <f t="shared" si="260"/>
        <v>68400000</v>
      </c>
      <c r="BD2168" s="13">
        <f t="shared" si="261"/>
        <v>68400000</v>
      </c>
      <c r="BE2168" s="6">
        <f t="shared" si="262"/>
        <v>0</v>
      </c>
      <c r="BF2168" s="6">
        <f t="shared" si="263"/>
        <v>0</v>
      </c>
    </row>
    <row r="2169" spans="2:58" ht="114" x14ac:dyDescent="0.25">
      <c r="B2169" s="39" t="s">
        <v>2687</v>
      </c>
      <c r="C2169" s="39" t="s">
        <v>2088</v>
      </c>
      <c r="D2169" s="39" t="s">
        <v>37</v>
      </c>
      <c r="E2169" s="40" t="s">
        <v>2430</v>
      </c>
      <c r="F2169" s="40" t="s">
        <v>2431</v>
      </c>
      <c r="G2169" s="40" t="s">
        <v>41</v>
      </c>
      <c r="H2169" s="40">
        <v>86101610</v>
      </c>
      <c r="I2169" s="40" t="s">
        <v>8172</v>
      </c>
      <c r="J2169" s="40" t="s">
        <v>221</v>
      </c>
      <c r="K2169" s="40" t="s">
        <v>2685</v>
      </c>
      <c r="L2169" s="41" t="s">
        <v>153</v>
      </c>
      <c r="M2169" s="41" t="s">
        <v>153</v>
      </c>
      <c r="N2169" s="41">
        <v>12</v>
      </c>
      <c r="O2169" s="41" t="s">
        <v>223</v>
      </c>
      <c r="P2169" s="41" t="s">
        <v>224</v>
      </c>
      <c r="Q2169" s="58">
        <v>68400000</v>
      </c>
      <c r="R2169" s="58">
        <v>68400000</v>
      </c>
      <c r="S2169" s="41" t="s">
        <v>225</v>
      </c>
      <c r="T2169" s="41" t="s">
        <v>221</v>
      </c>
      <c r="U2169" s="40" t="s">
        <v>2237</v>
      </c>
      <c r="V2169" s="40" t="s">
        <v>2091</v>
      </c>
      <c r="W2169" s="40" t="s">
        <v>2573</v>
      </c>
      <c r="X2169" s="40" t="s">
        <v>229</v>
      </c>
      <c r="Y2169" s="40" t="s">
        <v>230</v>
      </c>
      <c r="Z2169" s="40" t="s">
        <v>2686</v>
      </c>
      <c r="AA2169" s="59">
        <v>68400000</v>
      </c>
      <c r="AB2169" s="59">
        <v>0</v>
      </c>
      <c r="AC2169" s="59">
        <v>0</v>
      </c>
      <c r="AD2169" s="59">
        <v>5700000</v>
      </c>
      <c r="AE2169" s="59">
        <v>0</v>
      </c>
      <c r="AF2169" s="59">
        <v>5700000</v>
      </c>
      <c r="AG2169" s="59">
        <v>0</v>
      </c>
      <c r="AH2169" s="59">
        <v>5700000</v>
      </c>
      <c r="AI2169" s="59">
        <v>0</v>
      </c>
      <c r="AJ2169" s="59">
        <v>5700000</v>
      </c>
      <c r="AK2169" s="59">
        <v>0</v>
      </c>
      <c r="AL2169" s="59">
        <v>5700000</v>
      </c>
      <c r="AM2169" s="59">
        <v>0</v>
      </c>
      <c r="AN2169" s="59">
        <v>5700000</v>
      </c>
      <c r="AO2169" s="59">
        <v>0</v>
      </c>
      <c r="AP2169" s="59">
        <v>5700000</v>
      </c>
      <c r="AQ2169" s="59">
        <v>0</v>
      </c>
      <c r="AR2169" s="59">
        <v>5700000</v>
      </c>
      <c r="AS2169" s="59">
        <v>0</v>
      </c>
      <c r="AT2169" s="59">
        <v>5700000</v>
      </c>
      <c r="AU2169" s="59">
        <v>0</v>
      </c>
      <c r="AV2169" s="59">
        <v>5700000</v>
      </c>
      <c r="AW2169" s="59">
        <v>0</v>
      </c>
      <c r="AX2169" s="59">
        <v>11400000</v>
      </c>
      <c r="AY2169" s="2">
        <v>0</v>
      </c>
      <c r="AZ2169" s="12" t="str">
        <f t="shared" si="257"/>
        <v>OK</v>
      </c>
      <c r="BA2169" s="12" t="str">
        <f t="shared" si="258"/>
        <v>OK</v>
      </c>
      <c r="BB2169" s="6">
        <f t="shared" si="259"/>
        <v>0</v>
      </c>
      <c r="BC2169" s="13">
        <f t="shared" si="260"/>
        <v>68400000</v>
      </c>
      <c r="BD2169" s="13">
        <f t="shared" si="261"/>
        <v>68400000</v>
      </c>
      <c r="BE2169" s="6">
        <f t="shared" si="262"/>
        <v>0</v>
      </c>
      <c r="BF2169" s="6">
        <f t="shared" si="263"/>
        <v>0</v>
      </c>
    </row>
    <row r="2170" spans="2:58" ht="114" x14ac:dyDescent="0.25">
      <c r="B2170" s="39" t="s">
        <v>2688</v>
      </c>
      <c r="C2170" s="39" t="s">
        <v>2088</v>
      </c>
      <c r="D2170" s="39" t="s">
        <v>37</v>
      </c>
      <c r="E2170" s="40" t="s">
        <v>2430</v>
      </c>
      <c r="F2170" s="40" t="s">
        <v>2431</v>
      </c>
      <c r="G2170" s="40" t="s">
        <v>41</v>
      </c>
      <c r="H2170" s="40">
        <v>86101610</v>
      </c>
      <c r="I2170" s="40" t="s">
        <v>8172</v>
      </c>
      <c r="J2170" s="40" t="s">
        <v>221</v>
      </c>
      <c r="K2170" s="40" t="s">
        <v>2685</v>
      </c>
      <c r="L2170" s="41" t="s">
        <v>153</v>
      </c>
      <c r="M2170" s="41" t="s">
        <v>153</v>
      </c>
      <c r="N2170" s="41">
        <v>12</v>
      </c>
      <c r="O2170" s="41" t="s">
        <v>223</v>
      </c>
      <c r="P2170" s="41" t="s">
        <v>224</v>
      </c>
      <c r="Q2170" s="58">
        <v>68400000</v>
      </c>
      <c r="R2170" s="58">
        <v>68400000</v>
      </c>
      <c r="S2170" s="41" t="s">
        <v>225</v>
      </c>
      <c r="T2170" s="41" t="s">
        <v>221</v>
      </c>
      <c r="U2170" s="40" t="s">
        <v>2237</v>
      </c>
      <c r="V2170" s="40" t="s">
        <v>2091</v>
      </c>
      <c r="W2170" s="40" t="s">
        <v>2573</v>
      </c>
      <c r="X2170" s="40" t="s">
        <v>229</v>
      </c>
      <c r="Y2170" s="40" t="s">
        <v>230</v>
      </c>
      <c r="Z2170" s="40" t="s">
        <v>2686</v>
      </c>
      <c r="AA2170" s="59">
        <v>68400000</v>
      </c>
      <c r="AB2170" s="59">
        <v>0</v>
      </c>
      <c r="AC2170" s="59">
        <v>0</v>
      </c>
      <c r="AD2170" s="59">
        <v>5700000</v>
      </c>
      <c r="AE2170" s="59">
        <v>0</v>
      </c>
      <c r="AF2170" s="59">
        <v>5700000</v>
      </c>
      <c r="AG2170" s="59">
        <v>0</v>
      </c>
      <c r="AH2170" s="59">
        <v>5700000</v>
      </c>
      <c r="AI2170" s="59">
        <v>0</v>
      </c>
      <c r="AJ2170" s="59">
        <v>5700000</v>
      </c>
      <c r="AK2170" s="59">
        <v>0</v>
      </c>
      <c r="AL2170" s="59">
        <v>5700000</v>
      </c>
      <c r="AM2170" s="59">
        <v>0</v>
      </c>
      <c r="AN2170" s="59">
        <v>5700000</v>
      </c>
      <c r="AO2170" s="59">
        <v>0</v>
      </c>
      <c r="AP2170" s="59">
        <v>5700000</v>
      </c>
      <c r="AQ2170" s="59">
        <v>0</v>
      </c>
      <c r="AR2170" s="59">
        <v>5700000</v>
      </c>
      <c r="AS2170" s="59">
        <v>0</v>
      </c>
      <c r="AT2170" s="59">
        <v>5700000</v>
      </c>
      <c r="AU2170" s="59">
        <v>0</v>
      </c>
      <c r="AV2170" s="59">
        <v>5700000</v>
      </c>
      <c r="AW2170" s="59">
        <v>0</v>
      </c>
      <c r="AX2170" s="59">
        <v>11400000</v>
      </c>
      <c r="AY2170" s="2">
        <v>0</v>
      </c>
      <c r="AZ2170" s="12" t="str">
        <f t="shared" si="257"/>
        <v>OK</v>
      </c>
      <c r="BA2170" s="12" t="str">
        <f t="shared" si="258"/>
        <v>OK</v>
      </c>
      <c r="BB2170" s="6">
        <f t="shared" si="259"/>
        <v>0</v>
      </c>
      <c r="BC2170" s="13">
        <f t="shared" si="260"/>
        <v>68400000</v>
      </c>
      <c r="BD2170" s="13">
        <f t="shared" si="261"/>
        <v>68400000</v>
      </c>
      <c r="BE2170" s="6">
        <f t="shared" si="262"/>
        <v>0</v>
      </c>
      <c r="BF2170" s="6">
        <f t="shared" si="263"/>
        <v>0</v>
      </c>
    </row>
    <row r="2171" spans="2:58" ht="114" x14ac:dyDescent="0.25">
      <c r="B2171" s="39" t="s">
        <v>2689</v>
      </c>
      <c r="C2171" s="39" t="s">
        <v>2088</v>
      </c>
      <c r="D2171" s="39" t="s">
        <v>37</v>
      </c>
      <c r="E2171" s="40" t="s">
        <v>2430</v>
      </c>
      <c r="F2171" s="40" t="s">
        <v>2431</v>
      </c>
      <c r="G2171" s="40" t="s">
        <v>41</v>
      </c>
      <c r="H2171" s="40">
        <v>86101610</v>
      </c>
      <c r="I2171" s="40" t="s">
        <v>8172</v>
      </c>
      <c r="J2171" s="40" t="s">
        <v>221</v>
      </c>
      <c r="K2171" s="40" t="s">
        <v>2685</v>
      </c>
      <c r="L2171" s="41" t="s">
        <v>153</v>
      </c>
      <c r="M2171" s="41" t="s">
        <v>153</v>
      </c>
      <c r="N2171" s="41">
        <v>12</v>
      </c>
      <c r="O2171" s="41" t="s">
        <v>223</v>
      </c>
      <c r="P2171" s="41" t="s">
        <v>224</v>
      </c>
      <c r="Q2171" s="58">
        <v>68400000</v>
      </c>
      <c r="R2171" s="58">
        <v>68400000</v>
      </c>
      <c r="S2171" s="41" t="s">
        <v>225</v>
      </c>
      <c r="T2171" s="41" t="s">
        <v>221</v>
      </c>
      <c r="U2171" s="40" t="s">
        <v>2237</v>
      </c>
      <c r="V2171" s="40" t="s">
        <v>2091</v>
      </c>
      <c r="W2171" s="40" t="s">
        <v>2573</v>
      </c>
      <c r="X2171" s="40" t="s">
        <v>229</v>
      </c>
      <c r="Y2171" s="40" t="s">
        <v>230</v>
      </c>
      <c r="Z2171" s="40" t="s">
        <v>2686</v>
      </c>
      <c r="AA2171" s="59">
        <v>68400000</v>
      </c>
      <c r="AB2171" s="59">
        <v>0</v>
      </c>
      <c r="AC2171" s="59">
        <v>0</v>
      </c>
      <c r="AD2171" s="59">
        <v>5700000</v>
      </c>
      <c r="AE2171" s="59">
        <v>0</v>
      </c>
      <c r="AF2171" s="59">
        <v>5700000</v>
      </c>
      <c r="AG2171" s="59">
        <v>0</v>
      </c>
      <c r="AH2171" s="59">
        <v>5700000</v>
      </c>
      <c r="AI2171" s="59">
        <v>0</v>
      </c>
      <c r="AJ2171" s="59">
        <v>5700000</v>
      </c>
      <c r="AK2171" s="59">
        <v>0</v>
      </c>
      <c r="AL2171" s="59">
        <v>5700000</v>
      </c>
      <c r="AM2171" s="59">
        <v>0</v>
      </c>
      <c r="AN2171" s="59">
        <v>5700000</v>
      </c>
      <c r="AO2171" s="59">
        <v>0</v>
      </c>
      <c r="AP2171" s="59">
        <v>5700000</v>
      </c>
      <c r="AQ2171" s="59">
        <v>0</v>
      </c>
      <c r="AR2171" s="59">
        <v>5700000</v>
      </c>
      <c r="AS2171" s="59">
        <v>0</v>
      </c>
      <c r="AT2171" s="59">
        <v>5700000</v>
      </c>
      <c r="AU2171" s="59">
        <v>0</v>
      </c>
      <c r="AV2171" s="59">
        <v>5700000</v>
      </c>
      <c r="AW2171" s="59">
        <v>0</v>
      </c>
      <c r="AX2171" s="59">
        <v>11400000</v>
      </c>
      <c r="AY2171" s="2">
        <v>0</v>
      </c>
      <c r="AZ2171" s="12" t="str">
        <f t="shared" si="257"/>
        <v>OK</v>
      </c>
      <c r="BA2171" s="12" t="str">
        <f t="shared" si="258"/>
        <v>OK</v>
      </c>
      <c r="BB2171" s="6">
        <f t="shared" si="259"/>
        <v>0</v>
      </c>
      <c r="BC2171" s="13">
        <f t="shared" si="260"/>
        <v>68400000</v>
      </c>
      <c r="BD2171" s="13">
        <f t="shared" si="261"/>
        <v>68400000</v>
      </c>
      <c r="BE2171" s="6">
        <f t="shared" si="262"/>
        <v>0</v>
      </c>
      <c r="BF2171" s="6">
        <f t="shared" si="263"/>
        <v>0</v>
      </c>
    </row>
    <row r="2172" spans="2:58" ht="114" x14ac:dyDescent="0.25">
      <c r="B2172" s="39" t="s">
        <v>2690</v>
      </c>
      <c r="C2172" s="39" t="s">
        <v>2088</v>
      </c>
      <c r="D2172" s="39" t="s">
        <v>37</v>
      </c>
      <c r="E2172" s="40" t="s">
        <v>2430</v>
      </c>
      <c r="F2172" s="40" t="s">
        <v>2431</v>
      </c>
      <c r="G2172" s="40" t="s">
        <v>41</v>
      </c>
      <c r="H2172" s="40">
        <v>86101610</v>
      </c>
      <c r="I2172" s="40" t="s">
        <v>8172</v>
      </c>
      <c r="J2172" s="40" t="s">
        <v>221</v>
      </c>
      <c r="K2172" s="40" t="s">
        <v>2685</v>
      </c>
      <c r="L2172" s="41" t="s">
        <v>153</v>
      </c>
      <c r="M2172" s="41" t="s">
        <v>153</v>
      </c>
      <c r="N2172" s="41">
        <v>12</v>
      </c>
      <c r="O2172" s="41" t="s">
        <v>223</v>
      </c>
      <c r="P2172" s="41" t="s">
        <v>224</v>
      </c>
      <c r="Q2172" s="58">
        <v>68400000</v>
      </c>
      <c r="R2172" s="58">
        <v>68400000</v>
      </c>
      <c r="S2172" s="41" t="s">
        <v>225</v>
      </c>
      <c r="T2172" s="41" t="s">
        <v>221</v>
      </c>
      <c r="U2172" s="40" t="s">
        <v>2237</v>
      </c>
      <c r="V2172" s="40" t="s">
        <v>2091</v>
      </c>
      <c r="W2172" s="40" t="s">
        <v>2573</v>
      </c>
      <c r="X2172" s="40" t="s">
        <v>229</v>
      </c>
      <c r="Y2172" s="40" t="s">
        <v>230</v>
      </c>
      <c r="Z2172" s="40" t="s">
        <v>2686</v>
      </c>
      <c r="AA2172" s="59">
        <v>68400000</v>
      </c>
      <c r="AB2172" s="59">
        <v>0</v>
      </c>
      <c r="AC2172" s="59">
        <v>0</v>
      </c>
      <c r="AD2172" s="59">
        <v>5700000</v>
      </c>
      <c r="AE2172" s="59">
        <v>0</v>
      </c>
      <c r="AF2172" s="59">
        <v>5700000</v>
      </c>
      <c r="AG2172" s="59">
        <v>0</v>
      </c>
      <c r="AH2172" s="59">
        <v>5700000</v>
      </c>
      <c r="AI2172" s="59">
        <v>0</v>
      </c>
      <c r="AJ2172" s="59">
        <v>5700000</v>
      </c>
      <c r="AK2172" s="59">
        <v>0</v>
      </c>
      <c r="AL2172" s="59">
        <v>5700000</v>
      </c>
      <c r="AM2172" s="59">
        <v>0</v>
      </c>
      <c r="AN2172" s="59">
        <v>5700000</v>
      </c>
      <c r="AO2172" s="59">
        <v>0</v>
      </c>
      <c r="AP2172" s="59">
        <v>5700000</v>
      </c>
      <c r="AQ2172" s="59">
        <v>0</v>
      </c>
      <c r="AR2172" s="59">
        <v>5700000</v>
      </c>
      <c r="AS2172" s="59">
        <v>0</v>
      </c>
      <c r="AT2172" s="59">
        <v>5700000</v>
      </c>
      <c r="AU2172" s="59">
        <v>0</v>
      </c>
      <c r="AV2172" s="59">
        <v>5700000</v>
      </c>
      <c r="AW2172" s="59">
        <v>0</v>
      </c>
      <c r="AX2172" s="59">
        <v>11400000</v>
      </c>
      <c r="AY2172" s="2">
        <v>0</v>
      </c>
      <c r="AZ2172" s="12" t="str">
        <f t="shared" si="257"/>
        <v>OK</v>
      </c>
      <c r="BA2172" s="12" t="str">
        <f t="shared" si="258"/>
        <v>OK</v>
      </c>
      <c r="BB2172" s="6">
        <f t="shared" si="259"/>
        <v>0</v>
      </c>
      <c r="BC2172" s="13">
        <f t="shared" si="260"/>
        <v>68400000</v>
      </c>
      <c r="BD2172" s="13">
        <f t="shared" si="261"/>
        <v>68400000</v>
      </c>
      <c r="BE2172" s="6">
        <f t="shared" si="262"/>
        <v>0</v>
      </c>
      <c r="BF2172" s="6">
        <f t="shared" si="263"/>
        <v>0</v>
      </c>
    </row>
    <row r="2173" spans="2:58" ht="114" x14ac:dyDescent="0.25">
      <c r="B2173" s="39" t="s">
        <v>2691</v>
      </c>
      <c r="C2173" s="39" t="s">
        <v>2088</v>
      </c>
      <c r="D2173" s="39" t="s">
        <v>37</v>
      </c>
      <c r="E2173" s="40" t="s">
        <v>2430</v>
      </c>
      <c r="F2173" s="40" t="s">
        <v>2431</v>
      </c>
      <c r="G2173" s="40" t="s">
        <v>41</v>
      </c>
      <c r="H2173" s="40">
        <v>86101610</v>
      </c>
      <c r="I2173" s="40" t="s">
        <v>8172</v>
      </c>
      <c r="J2173" s="40" t="s">
        <v>221</v>
      </c>
      <c r="K2173" s="40" t="s">
        <v>2692</v>
      </c>
      <c r="L2173" s="41" t="s">
        <v>154</v>
      </c>
      <c r="M2173" s="41" t="s">
        <v>154</v>
      </c>
      <c r="N2173" s="41">
        <v>12</v>
      </c>
      <c r="O2173" s="41" t="s">
        <v>223</v>
      </c>
      <c r="P2173" s="41" t="s">
        <v>224</v>
      </c>
      <c r="Q2173" s="58">
        <v>53900000</v>
      </c>
      <c r="R2173" s="58">
        <v>53900000</v>
      </c>
      <c r="S2173" s="41" t="s">
        <v>225</v>
      </c>
      <c r="T2173" s="41" t="s">
        <v>221</v>
      </c>
      <c r="U2173" s="40" t="s">
        <v>2237</v>
      </c>
      <c r="V2173" s="40" t="s">
        <v>2091</v>
      </c>
      <c r="W2173" s="40" t="s">
        <v>2573</v>
      </c>
      <c r="X2173" s="40" t="s">
        <v>229</v>
      </c>
      <c r="Y2173" s="40" t="s">
        <v>230</v>
      </c>
      <c r="Z2173" s="40" t="s">
        <v>2606</v>
      </c>
      <c r="AA2173" s="59">
        <v>0</v>
      </c>
      <c r="AB2173" s="59">
        <v>0</v>
      </c>
      <c r="AC2173" s="59">
        <v>53900000</v>
      </c>
      <c r="AD2173" s="59">
        <v>0</v>
      </c>
      <c r="AE2173" s="59">
        <v>0</v>
      </c>
      <c r="AF2173" s="59">
        <v>4900000</v>
      </c>
      <c r="AG2173" s="59">
        <v>0</v>
      </c>
      <c r="AH2173" s="59">
        <v>4900000</v>
      </c>
      <c r="AI2173" s="59">
        <v>0</v>
      </c>
      <c r="AJ2173" s="59">
        <v>4900000</v>
      </c>
      <c r="AK2173" s="59">
        <v>0</v>
      </c>
      <c r="AL2173" s="59">
        <v>4900000</v>
      </c>
      <c r="AM2173" s="59">
        <v>0</v>
      </c>
      <c r="AN2173" s="59">
        <v>4900000</v>
      </c>
      <c r="AO2173" s="59">
        <v>0</v>
      </c>
      <c r="AP2173" s="59">
        <v>4900000</v>
      </c>
      <c r="AQ2173" s="59">
        <v>0</v>
      </c>
      <c r="AR2173" s="59">
        <v>4900000</v>
      </c>
      <c r="AS2173" s="59">
        <v>0</v>
      </c>
      <c r="AT2173" s="59">
        <v>4900000</v>
      </c>
      <c r="AU2173" s="59">
        <v>0</v>
      </c>
      <c r="AV2173" s="59">
        <v>4900000</v>
      </c>
      <c r="AW2173" s="59">
        <v>0</v>
      </c>
      <c r="AX2173" s="59">
        <v>9800000</v>
      </c>
      <c r="AY2173" s="2">
        <v>0</v>
      </c>
      <c r="AZ2173" s="12" t="str">
        <f t="shared" si="257"/>
        <v>OK</v>
      </c>
      <c r="BA2173" s="12" t="str">
        <f t="shared" si="258"/>
        <v>OK</v>
      </c>
      <c r="BB2173" s="6">
        <f t="shared" si="259"/>
        <v>0</v>
      </c>
      <c r="BC2173" s="13">
        <f t="shared" si="260"/>
        <v>53900000</v>
      </c>
      <c r="BD2173" s="13">
        <f t="shared" si="261"/>
        <v>53900000</v>
      </c>
      <c r="BE2173" s="6">
        <f t="shared" si="262"/>
        <v>0</v>
      </c>
      <c r="BF2173" s="6">
        <f t="shared" si="263"/>
        <v>0</v>
      </c>
    </row>
    <row r="2174" spans="2:58" ht="114" x14ac:dyDescent="0.25">
      <c r="B2174" s="39" t="s">
        <v>2693</v>
      </c>
      <c r="C2174" s="39" t="s">
        <v>2088</v>
      </c>
      <c r="D2174" s="39" t="s">
        <v>37</v>
      </c>
      <c r="E2174" s="40" t="s">
        <v>2430</v>
      </c>
      <c r="F2174" s="40" t="s">
        <v>2431</v>
      </c>
      <c r="G2174" s="40" t="s">
        <v>41</v>
      </c>
      <c r="H2174" s="40">
        <v>86101610</v>
      </c>
      <c r="I2174" s="40" t="s">
        <v>8172</v>
      </c>
      <c r="J2174" s="40" t="s">
        <v>221</v>
      </c>
      <c r="K2174" s="40" t="s">
        <v>2692</v>
      </c>
      <c r="L2174" s="41" t="s">
        <v>154</v>
      </c>
      <c r="M2174" s="41" t="s">
        <v>154</v>
      </c>
      <c r="N2174" s="41">
        <v>12</v>
      </c>
      <c r="O2174" s="41" t="s">
        <v>223</v>
      </c>
      <c r="P2174" s="41" t="s">
        <v>224</v>
      </c>
      <c r="Q2174" s="58">
        <v>53900000</v>
      </c>
      <c r="R2174" s="58">
        <v>53900000</v>
      </c>
      <c r="S2174" s="41" t="s">
        <v>225</v>
      </c>
      <c r="T2174" s="41" t="s">
        <v>221</v>
      </c>
      <c r="U2174" s="40" t="s">
        <v>2237</v>
      </c>
      <c r="V2174" s="40" t="s">
        <v>2091</v>
      </c>
      <c r="W2174" s="40" t="s">
        <v>2573</v>
      </c>
      <c r="X2174" s="40" t="s">
        <v>229</v>
      </c>
      <c r="Y2174" s="40" t="s">
        <v>230</v>
      </c>
      <c r="Z2174" s="40" t="s">
        <v>2606</v>
      </c>
      <c r="AA2174" s="59">
        <v>0</v>
      </c>
      <c r="AB2174" s="59">
        <v>0</v>
      </c>
      <c r="AC2174" s="59">
        <v>53900000</v>
      </c>
      <c r="AD2174" s="59">
        <v>0</v>
      </c>
      <c r="AE2174" s="59">
        <v>0</v>
      </c>
      <c r="AF2174" s="59">
        <v>4900000</v>
      </c>
      <c r="AG2174" s="59">
        <v>0</v>
      </c>
      <c r="AH2174" s="59">
        <v>4900000</v>
      </c>
      <c r="AI2174" s="59">
        <v>0</v>
      </c>
      <c r="AJ2174" s="59">
        <v>4900000</v>
      </c>
      <c r="AK2174" s="59">
        <v>0</v>
      </c>
      <c r="AL2174" s="59">
        <v>4900000</v>
      </c>
      <c r="AM2174" s="59">
        <v>0</v>
      </c>
      <c r="AN2174" s="59">
        <v>4900000</v>
      </c>
      <c r="AO2174" s="59">
        <v>0</v>
      </c>
      <c r="AP2174" s="59">
        <v>4900000</v>
      </c>
      <c r="AQ2174" s="59">
        <v>0</v>
      </c>
      <c r="AR2174" s="59">
        <v>4900000</v>
      </c>
      <c r="AS2174" s="59">
        <v>0</v>
      </c>
      <c r="AT2174" s="59">
        <v>4900000</v>
      </c>
      <c r="AU2174" s="59">
        <v>0</v>
      </c>
      <c r="AV2174" s="59">
        <v>4900000</v>
      </c>
      <c r="AW2174" s="59">
        <v>0</v>
      </c>
      <c r="AX2174" s="59">
        <v>9800000</v>
      </c>
      <c r="AY2174" s="2">
        <v>0</v>
      </c>
      <c r="AZ2174" s="12" t="str">
        <f t="shared" si="257"/>
        <v>OK</v>
      </c>
      <c r="BA2174" s="12" t="str">
        <f t="shared" si="258"/>
        <v>OK</v>
      </c>
      <c r="BB2174" s="6">
        <f t="shared" si="259"/>
        <v>0</v>
      </c>
      <c r="BC2174" s="13">
        <f t="shared" si="260"/>
        <v>53900000</v>
      </c>
      <c r="BD2174" s="13">
        <f t="shared" si="261"/>
        <v>53900000</v>
      </c>
      <c r="BE2174" s="6">
        <f t="shared" si="262"/>
        <v>0</v>
      </c>
      <c r="BF2174" s="6">
        <f t="shared" si="263"/>
        <v>0</v>
      </c>
    </row>
    <row r="2175" spans="2:58" ht="114" x14ac:dyDescent="0.25">
      <c r="B2175" s="39" t="s">
        <v>2694</v>
      </c>
      <c r="C2175" s="39" t="s">
        <v>2088</v>
      </c>
      <c r="D2175" s="39" t="s">
        <v>37</v>
      </c>
      <c r="E2175" s="40" t="s">
        <v>2430</v>
      </c>
      <c r="F2175" s="40" t="s">
        <v>2431</v>
      </c>
      <c r="G2175" s="40" t="s">
        <v>41</v>
      </c>
      <c r="H2175" s="40">
        <v>86101610</v>
      </c>
      <c r="I2175" s="40" t="s">
        <v>8172</v>
      </c>
      <c r="J2175" s="40" t="s">
        <v>221</v>
      </c>
      <c r="K2175" s="40" t="s">
        <v>2692</v>
      </c>
      <c r="L2175" s="41" t="s">
        <v>154</v>
      </c>
      <c r="M2175" s="41" t="s">
        <v>154</v>
      </c>
      <c r="N2175" s="41">
        <v>12</v>
      </c>
      <c r="O2175" s="41" t="s">
        <v>223</v>
      </c>
      <c r="P2175" s="41" t="s">
        <v>224</v>
      </c>
      <c r="Q2175" s="58">
        <v>53900000</v>
      </c>
      <c r="R2175" s="58">
        <v>53900000</v>
      </c>
      <c r="S2175" s="41" t="s">
        <v>225</v>
      </c>
      <c r="T2175" s="41" t="s">
        <v>221</v>
      </c>
      <c r="U2175" s="40" t="s">
        <v>2237</v>
      </c>
      <c r="V2175" s="40" t="s">
        <v>2091</v>
      </c>
      <c r="W2175" s="40" t="s">
        <v>2573</v>
      </c>
      <c r="X2175" s="40" t="s">
        <v>229</v>
      </c>
      <c r="Y2175" s="40" t="s">
        <v>230</v>
      </c>
      <c r="Z2175" s="40" t="s">
        <v>2606</v>
      </c>
      <c r="AA2175" s="59">
        <v>0</v>
      </c>
      <c r="AB2175" s="59">
        <v>0</v>
      </c>
      <c r="AC2175" s="59">
        <v>53900000</v>
      </c>
      <c r="AD2175" s="59">
        <v>0</v>
      </c>
      <c r="AE2175" s="59">
        <v>0</v>
      </c>
      <c r="AF2175" s="59">
        <v>4900000</v>
      </c>
      <c r="AG2175" s="59">
        <v>0</v>
      </c>
      <c r="AH2175" s="59">
        <v>4900000</v>
      </c>
      <c r="AI2175" s="59">
        <v>0</v>
      </c>
      <c r="AJ2175" s="59">
        <v>4900000</v>
      </c>
      <c r="AK2175" s="59">
        <v>0</v>
      </c>
      <c r="AL2175" s="59">
        <v>4900000</v>
      </c>
      <c r="AM2175" s="59">
        <v>0</v>
      </c>
      <c r="AN2175" s="59">
        <v>4900000</v>
      </c>
      <c r="AO2175" s="59">
        <v>0</v>
      </c>
      <c r="AP2175" s="59">
        <v>4900000</v>
      </c>
      <c r="AQ2175" s="59">
        <v>0</v>
      </c>
      <c r="AR2175" s="59">
        <v>4900000</v>
      </c>
      <c r="AS2175" s="59">
        <v>0</v>
      </c>
      <c r="AT2175" s="59">
        <v>4900000</v>
      </c>
      <c r="AU2175" s="59">
        <v>0</v>
      </c>
      <c r="AV2175" s="59">
        <v>4900000</v>
      </c>
      <c r="AW2175" s="59">
        <v>0</v>
      </c>
      <c r="AX2175" s="59">
        <v>9800000</v>
      </c>
      <c r="AY2175" s="2">
        <v>0</v>
      </c>
      <c r="AZ2175" s="12" t="str">
        <f t="shared" si="257"/>
        <v>OK</v>
      </c>
      <c r="BA2175" s="12" t="str">
        <f t="shared" si="258"/>
        <v>OK</v>
      </c>
      <c r="BB2175" s="6">
        <f t="shared" si="259"/>
        <v>0</v>
      </c>
      <c r="BC2175" s="13">
        <f t="shared" si="260"/>
        <v>53900000</v>
      </c>
      <c r="BD2175" s="13">
        <f t="shared" si="261"/>
        <v>53900000</v>
      </c>
      <c r="BE2175" s="6">
        <f t="shared" si="262"/>
        <v>0</v>
      </c>
      <c r="BF2175" s="6">
        <f t="shared" si="263"/>
        <v>0</v>
      </c>
    </row>
    <row r="2176" spans="2:58" ht="114" x14ac:dyDescent="0.25">
      <c r="B2176" s="39" t="s">
        <v>2695</v>
      </c>
      <c r="C2176" s="39" t="s">
        <v>2088</v>
      </c>
      <c r="D2176" s="39" t="s">
        <v>37</v>
      </c>
      <c r="E2176" s="40" t="s">
        <v>2430</v>
      </c>
      <c r="F2176" s="40" t="s">
        <v>2431</v>
      </c>
      <c r="G2176" s="40" t="s">
        <v>41</v>
      </c>
      <c r="H2176" s="40">
        <v>86101610</v>
      </c>
      <c r="I2176" s="40" t="s">
        <v>8172</v>
      </c>
      <c r="J2176" s="40" t="s">
        <v>221</v>
      </c>
      <c r="K2176" s="40" t="s">
        <v>2692</v>
      </c>
      <c r="L2176" s="41" t="s">
        <v>154</v>
      </c>
      <c r="M2176" s="41" t="s">
        <v>154</v>
      </c>
      <c r="N2176" s="41">
        <v>12</v>
      </c>
      <c r="O2176" s="41" t="s">
        <v>223</v>
      </c>
      <c r="P2176" s="41" t="s">
        <v>224</v>
      </c>
      <c r="Q2176" s="58">
        <v>53900000</v>
      </c>
      <c r="R2176" s="58">
        <v>53900000</v>
      </c>
      <c r="S2176" s="41" t="s">
        <v>225</v>
      </c>
      <c r="T2176" s="41" t="s">
        <v>221</v>
      </c>
      <c r="U2176" s="40" t="s">
        <v>2237</v>
      </c>
      <c r="V2176" s="40" t="s">
        <v>2091</v>
      </c>
      <c r="W2176" s="40" t="s">
        <v>2573</v>
      </c>
      <c r="X2176" s="40" t="s">
        <v>229</v>
      </c>
      <c r="Y2176" s="40" t="s">
        <v>230</v>
      </c>
      <c r="Z2176" s="40" t="s">
        <v>2606</v>
      </c>
      <c r="AA2176" s="59">
        <v>0</v>
      </c>
      <c r="AB2176" s="59">
        <v>0</v>
      </c>
      <c r="AC2176" s="59">
        <v>53900000</v>
      </c>
      <c r="AD2176" s="59">
        <v>0</v>
      </c>
      <c r="AE2176" s="59">
        <v>0</v>
      </c>
      <c r="AF2176" s="59">
        <v>4900000</v>
      </c>
      <c r="AG2176" s="59">
        <v>0</v>
      </c>
      <c r="AH2176" s="59">
        <v>4900000</v>
      </c>
      <c r="AI2176" s="59">
        <v>0</v>
      </c>
      <c r="AJ2176" s="59">
        <v>4900000</v>
      </c>
      <c r="AK2176" s="59">
        <v>0</v>
      </c>
      <c r="AL2176" s="59">
        <v>4900000</v>
      </c>
      <c r="AM2176" s="59">
        <v>0</v>
      </c>
      <c r="AN2176" s="59">
        <v>4900000</v>
      </c>
      <c r="AO2176" s="59">
        <v>0</v>
      </c>
      <c r="AP2176" s="59">
        <v>4900000</v>
      </c>
      <c r="AQ2176" s="59">
        <v>0</v>
      </c>
      <c r="AR2176" s="59">
        <v>4900000</v>
      </c>
      <c r="AS2176" s="59">
        <v>0</v>
      </c>
      <c r="AT2176" s="59">
        <v>4900000</v>
      </c>
      <c r="AU2176" s="59">
        <v>0</v>
      </c>
      <c r="AV2176" s="59">
        <v>4900000</v>
      </c>
      <c r="AW2176" s="59">
        <v>0</v>
      </c>
      <c r="AX2176" s="59">
        <v>9800000</v>
      </c>
      <c r="AY2176" s="2">
        <v>0</v>
      </c>
      <c r="AZ2176" s="12" t="str">
        <f t="shared" si="257"/>
        <v>OK</v>
      </c>
      <c r="BA2176" s="12" t="str">
        <f t="shared" si="258"/>
        <v>OK</v>
      </c>
      <c r="BB2176" s="6">
        <f t="shared" si="259"/>
        <v>0</v>
      </c>
      <c r="BC2176" s="13">
        <f t="shared" si="260"/>
        <v>53900000</v>
      </c>
      <c r="BD2176" s="13">
        <f t="shared" si="261"/>
        <v>53900000</v>
      </c>
      <c r="BE2176" s="6">
        <f t="shared" si="262"/>
        <v>0</v>
      </c>
      <c r="BF2176" s="6">
        <f t="shared" si="263"/>
        <v>0</v>
      </c>
    </row>
    <row r="2177" spans="2:58" ht="114" x14ac:dyDescent="0.25">
      <c r="B2177" s="39" t="s">
        <v>2696</v>
      </c>
      <c r="C2177" s="39" t="s">
        <v>2088</v>
      </c>
      <c r="D2177" s="39" t="s">
        <v>37</v>
      </c>
      <c r="E2177" s="40" t="s">
        <v>2430</v>
      </c>
      <c r="F2177" s="40" t="s">
        <v>2431</v>
      </c>
      <c r="G2177" s="40" t="s">
        <v>41</v>
      </c>
      <c r="H2177" s="40">
        <v>86101610</v>
      </c>
      <c r="I2177" s="40" t="s">
        <v>8172</v>
      </c>
      <c r="J2177" s="40" t="s">
        <v>221</v>
      </c>
      <c r="K2177" s="40" t="s">
        <v>2692</v>
      </c>
      <c r="L2177" s="41" t="s">
        <v>154</v>
      </c>
      <c r="M2177" s="41" t="s">
        <v>154</v>
      </c>
      <c r="N2177" s="41">
        <v>12</v>
      </c>
      <c r="O2177" s="41" t="s">
        <v>223</v>
      </c>
      <c r="P2177" s="41" t="s">
        <v>224</v>
      </c>
      <c r="Q2177" s="58">
        <v>53900000</v>
      </c>
      <c r="R2177" s="58">
        <v>53900000</v>
      </c>
      <c r="S2177" s="41" t="s">
        <v>225</v>
      </c>
      <c r="T2177" s="41" t="s">
        <v>221</v>
      </c>
      <c r="U2177" s="40" t="s">
        <v>2237</v>
      </c>
      <c r="V2177" s="40" t="s">
        <v>2091</v>
      </c>
      <c r="W2177" s="40" t="s">
        <v>2573</v>
      </c>
      <c r="X2177" s="40" t="s">
        <v>229</v>
      </c>
      <c r="Y2177" s="40" t="s">
        <v>230</v>
      </c>
      <c r="Z2177" s="40" t="s">
        <v>2606</v>
      </c>
      <c r="AA2177" s="59">
        <v>0</v>
      </c>
      <c r="AB2177" s="59">
        <v>0</v>
      </c>
      <c r="AC2177" s="59">
        <v>53900000</v>
      </c>
      <c r="AD2177" s="59">
        <v>0</v>
      </c>
      <c r="AE2177" s="59">
        <v>0</v>
      </c>
      <c r="AF2177" s="59">
        <v>4900000</v>
      </c>
      <c r="AG2177" s="59">
        <v>0</v>
      </c>
      <c r="AH2177" s="59">
        <v>4900000</v>
      </c>
      <c r="AI2177" s="59">
        <v>0</v>
      </c>
      <c r="AJ2177" s="59">
        <v>4900000</v>
      </c>
      <c r="AK2177" s="59">
        <v>0</v>
      </c>
      <c r="AL2177" s="59">
        <v>4900000</v>
      </c>
      <c r="AM2177" s="59">
        <v>0</v>
      </c>
      <c r="AN2177" s="59">
        <v>4900000</v>
      </c>
      <c r="AO2177" s="59">
        <v>0</v>
      </c>
      <c r="AP2177" s="59">
        <v>4900000</v>
      </c>
      <c r="AQ2177" s="59">
        <v>0</v>
      </c>
      <c r="AR2177" s="59">
        <v>4900000</v>
      </c>
      <c r="AS2177" s="59">
        <v>0</v>
      </c>
      <c r="AT2177" s="59">
        <v>4900000</v>
      </c>
      <c r="AU2177" s="59">
        <v>0</v>
      </c>
      <c r="AV2177" s="59">
        <v>4900000</v>
      </c>
      <c r="AW2177" s="59">
        <v>0</v>
      </c>
      <c r="AX2177" s="59">
        <v>9800000</v>
      </c>
      <c r="AY2177" s="2">
        <v>0</v>
      </c>
      <c r="AZ2177" s="12" t="str">
        <f t="shared" si="257"/>
        <v>OK</v>
      </c>
      <c r="BA2177" s="12" t="str">
        <f t="shared" si="258"/>
        <v>OK</v>
      </c>
      <c r="BB2177" s="6">
        <f t="shared" si="259"/>
        <v>0</v>
      </c>
      <c r="BC2177" s="13">
        <f t="shared" si="260"/>
        <v>53900000</v>
      </c>
      <c r="BD2177" s="13">
        <f t="shared" si="261"/>
        <v>53900000</v>
      </c>
      <c r="BE2177" s="6">
        <f t="shared" si="262"/>
        <v>0</v>
      </c>
      <c r="BF2177" s="6">
        <f t="shared" si="263"/>
        <v>0</v>
      </c>
    </row>
    <row r="2178" spans="2:58" ht="114" x14ac:dyDescent="0.25">
      <c r="B2178" s="39" t="s">
        <v>2697</v>
      </c>
      <c r="C2178" s="39" t="s">
        <v>2088</v>
      </c>
      <c r="D2178" s="39" t="s">
        <v>37</v>
      </c>
      <c r="E2178" s="40" t="s">
        <v>2430</v>
      </c>
      <c r="F2178" s="40" t="s">
        <v>2431</v>
      </c>
      <c r="G2178" s="40" t="s">
        <v>41</v>
      </c>
      <c r="H2178" s="40">
        <v>86101610</v>
      </c>
      <c r="I2178" s="40" t="s">
        <v>8172</v>
      </c>
      <c r="J2178" s="40" t="s">
        <v>221</v>
      </c>
      <c r="K2178" s="40" t="s">
        <v>2698</v>
      </c>
      <c r="L2178" s="41" t="s">
        <v>153</v>
      </c>
      <c r="M2178" s="41" t="s">
        <v>153</v>
      </c>
      <c r="N2178" s="41">
        <v>12</v>
      </c>
      <c r="O2178" s="41" t="s">
        <v>223</v>
      </c>
      <c r="P2178" s="41" t="s">
        <v>224</v>
      </c>
      <c r="Q2178" s="58">
        <v>103800000</v>
      </c>
      <c r="R2178" s="58">
        <v>103800000</v>
      </c>
      <c r="S2178" s="41" t="s">
        <v>225</v>
      </c>
      <c r="T2178" s="41" t="s">
        <v>221</v>
      </c>
      <c r="U2178" s="40" t="s">
        <v>2237</v>
      </c>
      <c r="V2178" s="40" t="s">
        <v>2091</v>
      </c>
      <c r="W2178" s="40" t="s">
        <v>2573</v>
      </c>
      <c r="X2178" s="40" t="s">
        <v>229</v>
      </c>
      <c r="Y2178" s="40" t="s">
        <v>230</v>
      </c>
      <c r="Z2178" s="40" t="s">
        <v>2699</v>
      </c>
      <c r="AA2178" s="59">
        <v>103800000</v>
      </c>
      <c r="AB2178" s="59">
        <v>0</v>
      </c>
      <c r="AC2178" s="59">
        <v>0</v>
      </c>
      <c r="AD2178" s="59">
        <v>8650000</v>
      </c>
      <c r="AE2178" s="59">
        <v>0</v>
      </c>
      <c r="AF2178" s="59">
        <v>8650000</v>
      </c>
      <c r="AG2178" s="59">
        <v>0</v>
      </c>
      <c r="AH2178" s="59">
        <v>8650000</v>
      </c>
      <c r="AI2178" s="59">
        <v>0</v>
      </c>
      <c r="AJ2178" s="59">
        <v>8650000</v>
      </c>
      <c r="AK2178" s="59">
        <v>0</v>
      </c>
      <c r="AL2178" s="59">
        <v>8650000</v>
      </c>
      <c r="AM2178" s="59">
        <v>0</v>
      </c>
      <c r="AN2178" s="59">
        <v>8650000</v>
      </c>
      <c r="AO2178" s="59">
        <v>0</v>
      </c>
      <c r="AP2178" s="59">
        <v>8650000</v>
      </c>
      <c r="AQ2178" s="59">
        <v>0</v>
      </c>
      <c r="AR2178" s="59">
        <v>8650000</v>
      </c>
      <c r="AS2178" s="59">
        <v>0</v>
      </c>
      <c r="AT2178" s="59">
        <v>8650000</v>
      </c>
      <c r="AU2178" s="59">
        <v>0</v>
      </c>
      <c r="AV2178" s="59">
        <v>8650000</v>
      </c>
      <c r="AW2178" s="59">
        <v>0</v>
      </c>
      <c r="AX2178" s="59">
        <v>17300000</v>
      </c>
      <c r="AY2178" s="2">
        <v>0</v>
      </c>
      <c r="AZ2178" s="12" t="str">
        <f t="shared" si="257"/>
        <v>OK</v>
      </c>
      <c r="BA2178" s="12" t="str">
        <f t="shared" si="258"/>
        <v>OK</v>
      </c>
      <c r="BB2178" s="6">
        <f t="shared" si="259"/>
        <v>0</v>
      </c>
      <c r="BC2178" s="13">
        <f t="shared" si="260"/>
        <v>103800000</v>
      </c>
      <c r="BD2178" s="13">
        <f t="shared" si="261"/>
        <v>103800000</v>
      </c>
      <c r="BE2178" s="6">
        <f t="shared" si="262"/>
        <v>0</v>
      </c>
      <c r="BF2178" s="6">
        <f t="shared" si="263"/>
        <v>0</v>
      </c>
    </row>
    <row r="2179" spans="2:58" ht="128.25" x14ac:dyDescent="0.25">
      <c r="B2179" s="39" t="s">
        <v>2700</v>
      </c>
      <c r="C2179" s="39" t="s">
        <v>2088</v>
      </c>
      <c r="D2179" s="39" t="s">
        <v>37</v>
      </c>
      <c r="E2179" s="40" t="s">
        <v>2430</v>
      </c>
      <c r="F2179" s="40" t="s">
        <v>2431</v>
      </c>
      <c r="G2179" s="40" t="s">
        <v>41</v>
      </c>
      <c r="H2179" s="40">
        <v>86101610</v>
      </c>
      <c r="I2179" s="40" t="s">
        <v>8172</v>
      </c>
      <c r="J2179" s="40" t="s">
        <v>221</v>
      </c>
      <c r="K2179" s="40" t="s">
        <v>2701</v>
      </c>
      <c r="L2179" s="41" t="s">
        <v>153</v>
      </c>
      <c r="M2179" s="41" t="s">
        <v>153</v>
      </c>
      <c r="N2179" s="41">
        <v>12</v>
      </c>
      <c r="O2179" s="41" t="s">
        <v>223</v>
      </c>
      <c r="P2179" s="41" t="s">
        <v>224</v>
      </c>
      <c r="Q2179" s="58">
        <v>103800000</v>
      </c>
      <c r="R2179" s="58">
        <v>103800000</v>
      </c>
      <c r="S2179" s="41" t="s">
        <v>225</v>
      </c>
      <c r="T2179" s="41" t="s">
        <v>221</v>
      </c>
      <c r="U2179" s="40" t="s">
        <v>2237</v>
      </c>
      <c r="V2179" s="40" t="s">
        <v>2091</v>
      </c>
      <c r="W2179" s="40" t="s">
        <v>2573</v>
      </c>
      <c r="X2179" s="40" t="s">
        <v>229</v>
      </c>
      <c r="Y2179" s="40" t="s">
        <v>230</v>
      </c>
      <c r="Z2179" s="40" t="s">
        <v>2699</v>
      </c>
      <c r="AA2179" s="59">
        <v>103800000</v>
      </c>
      <c r="AB2179" s="59">
        <v>0</v>
      </c>
      <c r="AC2179" s="59">
        <v>0</v>
      </c>
      <c r="AD2179" s="59">
        <v>8650000</v>
      </c>
      <c r="AE2179" s="59">
        <v>0</v>
      </c>
      <c r="AF2179" s="59">
        <v>8650000</v>
      </c>
      <c r="AG2179" s="59">
        <v>0</v>
      </c>
      <c r="AH2179" s="59">
        <v>8650000</v>
      </c>
      <c r="AI2179" s="59">
        <v>0</v>
      </c>
      <c r="AJ2179" s="59">
        <v>8650000</v>
      </c>
      <c r="AK2179" s="59">
        <v>0</v>
      </c>
      <c r="AL2179" s="59">
        <v>8650000</v>
      </c>
      <c r="AM2179" s="59">
        <v>0</v>
      </c>
      <c r="AN2179" s="59">
        <v>8650000</v>
      </c>
      <c r="AO2179" s="59">
        <v>0</v>
      </c>
      <c r="AP2179" s="59">
        <v>8650000</v>
      </c>
      <c r="AQ2179" s="59">
        <v>0</v>
      </c>
      <c r="AR2179" s="59">
        <v>8650000</v>
      </c>
      <c r="AS2179" s="59">
        <v>0</v>
      </c>
      <c r="AT2179" s="59">
        <v>8650000</v>
      </c>
      <c r="AU2179" s="59">
        <v>0</v>
      </c>
      <c r="AV2179" s="59">
        <v>8650000</v>
      </c>
      <c r="AW2179" s="59">
        <v>0</v>
      </c>
      <c r="AX2179" s="59">
        <v>17300000</v>
      </c>
      <c r="AY2179" s="2">
        <v>0</v>
      </c>
      <c r="AZ2179" s="12" t="str">
        <f t="shared" si="257"/>
        <v>OK</v>
      </c>
      <c r="BA2179" s="12" t="str">
        <f t="shared" si="258"/>
        <v>OK</v>
      </c>
      <c r="BB2179" s="6">
        <f t="shared" si="259"/>
        <v>0</v>
      </c>
      <c r="BC2179" s="13">
        <f t="shared" si="260"/>
        <v>103800000</v>
      </c>
      <c r="BD2179" s="13">
        <f t="shared" si="261"/>
        <v>103800000</v>
      </c>
      <c r="BE2179" s="6">
        <f t="shared" si="262"/>
        <v>0</v>
      </c>
      <c r="BF2179" s="6">
        <f t="shared" si="263"/>
        <v>0</v>
      </c>
    </row>
    <row r="2180" spans="2:58" ht="114" x14ac:dyDescent="0.25">
      <c r="B2180" s="39" t="s">
        <v>2702</v>
      </c>
      <c r="C2180" s="39" t="s">
        <v>2088</v>
      </c>
      <c r="D2180" s="39" t="s">
        <v>37</v>
      </c>
      <c r="E2180" s="40" t="s">
        <v>2430</v>
      </c>
      <c r="F2180" s="40" t="s">
        <v>2431</v>
      </c>
      <c r="G2180" s="40" t="s">
        <v>41</v>
      </c>
      <c r="H2180" s="40">
        <v>86101610</v>
      </c>
      <c r="I2180" s="40" t="s">
        <v>8172</v>
      </c>
      <c r="J2180" s="40" t="s">
        <v>221</v>
      </c>
      <c r="K2180" s="40" t="s">
        <v>2703</v>
      </c>
      <c r="L2180" s="41" t="s">
        <v>153</v>
      </c>
      <c r="M2180" s="41" t="s">
        <v>153</v>
      </c>
      <c r="N2180" s="41">
        <v>12</v>
      </c>
      <c r="O2180" s="41" t="s">
        <v>223</v>
      </c>
      <c r="P2180" s="41" t="s">
        <v>224</v>
      </c>
      <c r="Q2180" s="58">
        <v>103800000</v>
      </c>
      <c r="R2180" s="58">
        <v>103800000</v>
      </c>
      <c r="S2180" s="41" t="s">
        <v>225</v>
      </c>
      <c r="T2180" s="41" t="s">
        <v>221</v>
      </c>
      <c r="U2180" s="40" t="s">
        <v>2237</v>
      </c>
      <c r="V2180" s="40" t="s">
        <v>2091</v>
      </c>
      <c r="W2180" s="40" t="s">
        <v>2573</v>
      </c>
      <c r="X2180" s="40" t="s">
        <v>229</v>
      </c>
      <c r="Y2180" s="40" t="s">
        <v>230</v>
      </c>
      <c r="Z2180" s="40" t="s">
        <v>2699</v>
      </c>
      <c r="AA2180" s="59">
        <v>103800000</v>
      </c>
      <c r="AB2180" s="59">
        <v>0</v>
      </c>
      <c r="AC2180" s="59">
        <v>0</v>
      </c>
      <c r="AD2180" s="59">
        <v>8650000</v>
      </c>
      <c r="AE2180" s="59">
        <v>0</v>
      </c>
      <c r="AF2180" s="59">
        <v>8650000</v>
      </c>
      <c r="AG2180" s="59">
        <v>0</v>
      </c>
      <c r="AH2180" s="59">
        <v>8650000</v>
      </c>
      <c r="AI2180" s="59">
        <v>0</v>
      </c>
      <c r="AJ2180" s="59">
        <v>8650000</v>
      </c>
      <c r="AK2180" s="59">
        <v>0</v>
      </c>
      <c r="AL2180" s="59">
        <v>8650000</v>
      </c>
      <c r="AM2180" s="59">
        <v>0</v>
      </c>
      <c r="AN2180" s="59">
        <v>8650000</v>
      </c>
      <c r="AO2180" s="59">
        <v>0</v>
      </c>
      <c r="AP2180" s="59">
        <v>8650000</v>
      </c>
      <c r="AQ2180" s="59">
        <v>0</v>
      </c>
      <c r="AR2180" s="59">
        <v>8650000</v>
      </c>
      <c r="AS2180" s="59">
        <v>0</v>
      </c>
      <c r="AT2180" s="59">
        <v>8650000</v>
      </c>
      <c r="AU2180" s="59">
        <v>0</v>
      </c>
      <c r="AV2180" s="59">
        <v>8650000</v>
      </c>
      <c r="AW2180" s="59">
        <v>0</v>
      </c>
      <c r="AX2180" s="59">
        <v>17300000</v>
      </c>
      <c r="AY2180" s="2">
        <v>0</v>
      </c>
      <c r="AZ2180" s="12" t="str">
        <f t="shared" si="257"/>
        <v>OK</v>
      </c>
      <c r="BA2180" s="12" t="str">
        <f t="shared" si="258"/>
        <v>OK</v>
      </c>
      <c r="BB2180" s="6">
        <f t="shared" si="259"/>
        <v>0</v>
      </c>
      <c r="BC2180" s="13">
        <f t="shared" si="260"/>
        <v>103800000</v>
      </c>
      <c r="BD2180" s="13">
        <f t="shared" si="261"/>
        <v>103800000</v>
      </c>
      <c r="BE2180" s="6">
        <f t="shared" si="262"/>
        <v>0</v>
      </c>
      <c r="BF2180" s="6">
        <f t="shared" si="263"/>
        <v>0</v>
      </c>
    </row>
    <row r="2181" spans="2:58" ht="85.5" x14ac:dyDescent="0.25">
      <c r="B2181" s="39" t="s">
        <v>2704</v>
      </c>
      <c r="C2181" s="39" t="s">
        <v>2088</v>
      </c>
      <c r="D2181" s="39" t="s">
        <v>37</v>
      </c>
      <c r="E2181" s="40" t="s">
        <v>2430</v>
      </c>
      <c r="F2181" s="40" t="s">
        <v>2431</v>
      </c>
      <c r="G2181" s="40" t="s">
        <v>41</v>
      </c>
      <c r="H2181" s="40">
        <v>86101610</v>
      </c>
      <c r="I2181" s="40" t="s">
        <v>8172</v>
      </c>
      <c r="J2181" s="40" t="s">
        <v>221</v>
      </c>
      <c r="K2181" s="40" t="s">
        <v>2705</v>
      </c>
      <c r="L2181" s="41" t="s">
        <v>153</v>
      </c>
      <c r="M2181" s="41" t="s">
        <v>153</v>
      </c>
      <c r="N2181" s="41">
        <v>12</v>
      </c>
      <c r="O2181" s="41" t="s">
        <v>223</v>
      </c>
      <c r="P2181" s="41" t="s">
        <v>224</v>
      </c>
      <c r="Q2181" s="58">
        <v>112800000</v>
      </c>
      <c r="R2181" s="58">
        <v>112800000</v>
      </c>
      <c r="S2181" s="41" t="s">
        <v>225</v>
      </c>
      <c r="T2181" s="41" t="s">
        <v>221</v>
      </c>
      <c r="U2181" s="40" t="s">
        <v>2237</v>
      </c>
      <c r="V2181" s="40" t="s">
        <v>2091</v>
      </c>
      <c r="W2181" s="40" t="s">
        <v>2573</v>
      </c>
      <c r="X2181" s="40" t="s">
        <v>229</v>
      </c>
      <c r="Y2181" s="40" t="s">
        <v>230</v>
      </c>
      <c r="Z2181" s="40" t="s">
        <v>2699</v>
      </c>
      <c r="AA2181" s="59">
        <v>112800000</v>
      </c>
      <c r="AB2181" s="59">
        <v>0</v>
      </c>
      <c r="AC2181" s="59">
        <v>0</v>
      </c>
      <c r="AD2181" s="59">
        <v>9400000</v>
      </c>
      <c r="AE2181" s="59">
        <v>0</v>
      </c>
      <c r="AF2181" s="59">
        <v>9400000</v>
      </c>
      <c r="AG2181" s="59">
        <v>0</v>
      </c>
      <c r="AH2181" s="59">
        <v>9400000</v>
      </c>
      <c r="AI2181" s="59">
        <v>0</v>
      </c>
      <c r="AJ2181" s="59">
        <v>9400000</v>
      </c>
      <c r="AK2181" s="59">
        <v>0</v>
      </c>
      <c r="AL2181" s="59">
        <v>9400000</v>
      </c>
      <c r="AM2181" s="59">
        <v>0</v>
      </c>
      <c r="AN2181" s="59">
        <v>9400000</v>
      </c>
      <c r="AO2181" s="59">
        <v>0</v>
      </c>
      <c r="AP2181" s="59">
        <v>9400000</v>
      </c>
      <c r="AQ2181" s="59">
        <v>0</v>
      </c>
      <c r="AR2181" s="59">
        <v>9400000</v>
      </c>
      <c r="AS2181" s="59">
        <v>0</v>
      </c>
      <c r="AT2181" s="59">
        <v>9400000</v>
      </c>
      <c r="AU2181" s="59">
        <v>0</v>
      </c>
      <c r="AV2181" s="59">
        <v>9400000</v>
      </c>
      <c r="AW2181" s="59">
        <v>0</v>
      </c>
      <c r="AX2181" s="59">
        <v>18800000</v>
      </c>
      <c r="AY2181" s="2">
        <v>0</v>
      </c>
      <c r="AZ2181" s="12" t="str">
        <f t="shared" si="257"/>
        <v>OK</v>
      </c>
      <c r="BA2181" s="12" t="str">
        <f t="shared" si="258"/>
        <v>OK</v>
      </c>
      <c r="BB2181" s="6">
        <f t="shared" si="259"/>
        <v>0</v>
      </c>
      <c r="BC2181" s="13">
        <f t="shared" si="260"/>
        <v>112800000</v>
      </c>
      <c r="BD2181" s="13">
        <f t="shared" si="261"/>
        <v>112800000</v>
      </c>
      <c r="BE2181" s="6">
        <f t="shared" si="262"/>
        <v>0</v>
      </c>
      <c r="BF2181" s="6">
        <f t="shared" si="263"/>
        <v>0</v>
      </c>
    </row>
    <row r="2182" spans="2:58" ht="99.75" x14ac:dyDescent="0.25">
      <c r="B2182" s="39" t="s">
        <v>2706</v>
      </c>
      <c r="C2182" s="39" t="s">
        <v>2088</v>
      </c>
      <c r="D2182" s="39" t="s">
        <v>37</v>
      </c>
      <c r="E2182" s="40" t="s">
        <v>2430</v>
      </c>
      <c r="F2182" s="40" t="s">
        <v>2431</v>
      </c>
      <c r="G2182" s="40" t="s">
        <v>41</v>
      </c>
      <c r="H2182" s="40">
        <v>86101610</v>
      </c>
      <c r="I2182" s="40" t="s">
        <v>8172</v>
      </c>
      <c r="J2182" s="40" t="s">
        <v>221</v>
      </c>
      <c r="K2182" s="40" t="s">
        <v>2707</v>
      </c>
      <c r="L2182" s="41" t="s">
        <v>153</v>
      </c>
      <c r="M2182" s="41" t="s">
        <v>153</v>
      </c>
      <c r="N2182" s="41">
        <v>12</v>
      </c>
      <c r="O2182" s="41" t="s">
        <v>223</v>
      </c>
      <c r="P2182" s="41" t="s">
        <v>224</v>
      </c>
      <c r="Q2182" s="58">
        <v>112800000</v>
      </c>
      <c r="R2182" s="58">
        <v>112800000</v>
      </c>
      <c r="S2182" s="41" t="s">
        <v>225</v>
      </c>
      <c r="T2182" s="41" t="s">
        <v>221</v>
      </c>
      <c r="U2182" s="40" t="s">
        <v>2237</v>
      </c>
      <c r="V2182" s="40" t="s">
        <v>2091</v>
      </c>
      <c r="W2182" s="40" t="s">
        <v>2573</v>
      </c>
      <c r="X2182" s="40" t="s">
        <v>229</v>
      </c>
      <c r="Y2182" s="40" t="s">
        <v>230</v>
      </c>
      <c r="Z2182" s="40" t="s">
        <v>2699</v>
      </c>
      <c r="AA2182" s="59">
        <v>112800000</v>
      </c>
      <c r="AB2182" s="59">
        <v>0</v>
      </c>
      <c r="AC2182" s="59">
        <v>0</v>
      </c>
      <c r="AD2182" s="59">
        <v>9400000</v>
      </c>
      <c r="AE2182" s="59">
        <v>0</v>
      </c>
      <c r="AF2182" s="59">
        <v>9400000</v>
      </c>
      <c r="AG2182" s="59">
        <v>0</v>
      </c>
      <c r="AH2182" s="59">
        <v>9400000</v>
      </c>
      <c r="AI2182" s="59">
        <v>0</v>
      </c>
      <c r="AJ2182" s="59">
        <v>9400000</v>
      </c>
      <c r="AK2182" s="59">
        <v>0</v>
      </c>
      <c r="AL2182" s="59">
        <v>9400000</v>
      </c>
      <c r="AM2182" s="59">
        <v>0</v>
      </c>
      <c r="AN2182" s="59">
        <v>9400000</v>
      </c>
      <c r="AO2182" s="59">
        <v>0</v>
      </c>
      <c r="AP2182" s="59">
        <v>9400000</v>
      </c>
      <c r="AQ2182" s="59">
        <v>0</v>
      </c>
      <c r="AR2182" s="59">
        <v>9400000</v>
      </c>
      <c r="AS2182" s="59">
        <v>0</v>
      </c>
      <c r="AT2182" s="59">
        <v>9400000</v>
      </c>
      <c r="AU2182" s="59">
        <v>0</v>
      </c>
      <c r="AV2182" s="59">
        <v>9400000</v>
      </c>
      <c r="AW2182" s="59">
        <v>0</v>
      </c>
      <c r="AX2182" s="59">
        <v>18800000</v>
      </c>
      <c r="AY2182" s="2">
        <v>0</v>
      </c>
      <c r="AZ2182" s="12" t="str">
        <f t="shared" si="257"/>
        <v>OK</v>
      </c>
      <c r="BA2182" s="12" t="str">
        <f t="shared" si="258"/>
        <v>OK</v>
      </c>
      <c r="BB2182" s="6">
        <f t="shared" si="259"/>
        <v>0</v>
      </c>
      <c r="BC2182" s="13">
        <f t="shared" si="260"/>
        <v>112800000</v>
      </c>
      <c r="BD2182" s="13">
        <f t="shared" si="261"/>
        <v>112800000</v>
      </c>
      <c r="BE2182" s="6">
        <f t="shared" si="262"/>
        <v>0</v>
      </c>
      <c r="BF2182" s="6">
        <f t="shared" si="263"/>
        <v>0</v>
      </c>
    </row>
    <row r="2183" spans="2:58" ht="114" x14ac:dyDescent="0.25">
      <c r="B2183" s="39" t="s">
        <v>2708</v>
      </c>
      <c r="C2183" s="39" t="s">
        <v>2088</v>
      </c>
      <c r="D2183" s="39" t="s">
        <v>37</v>
      </c>
      <c r="E2183" s="40" t="s">
        <v>2430</v>
      </c>
      <c r="F2183" s="40" t="s">
        <v>2431</v>
      </c>
      <c r="G2183" s="40" t="s">
        <v>41</v>
      </c>
      <c r="H2183" s="40">
        <v>86101610</v>
      </c>
      <c r="I2183" s="40" t="s">
        <v>8172</v>
      </c>
      <c r="J2183" s="40" t="s">
        <v>221</v>
      </c>
      <c r="K2183" s="40" t="s">
        <v>2709</v>
      </c>
      <c r="L2183" s="41" t="s">
        <v>153</v>
      </c>
      <c r="M2183" s="41" t="s">
        <v>153</v>
      </c>
      <c r="N2183" s="41">
        <v>12</v>
      </c>
      <c r="O2183" s="41" t="s">
        <v>223</v>
      </c>
      <c r="P2183" s="41" t="s">
        <v>224</v>
      </c>
      <c r="Q2183" s="58">
        <v>112800000</v>
      </c>
      <c r="R2183" s="58">
        <v>112800000</v>
      </c>
      <c r="S2183" s="41" t="s">
        <v>225</v>
      </c>
      <c r="T2183" s="41" t="s">
        <v>221</v>
      </c>
      <c r="U2183" s="40" t="s">
        <v>2237</v>
      </c>
      <c r="V2183" s="40" t="s">
        <v>2091</v>
      </c>
      <c r="W2183" s="40" t="s">
        <v>2573</v>
      </c>
      <c r="X2183" s="40" t="s">
        <v>229</v>
      </c>
      <c r="Y2183" s="40" t="s">
        <v>230</v>
      </c>
      <c r="Z2183" s="40" t="s">
        <v>2699</v>
      </c>
      <c r="AA2183" s="59">
        <v>112800000</v>
      </c>
      <c r="AB2183" s="59">
        <v>0</v>
      </c>
      <c r="AC2183" s="59">
        <v>0</v>
      </c>
      <c r="AD2183" s="59">
        <v>9400000</v>
      </c>
      <c r="AE2183" s="59">
        <v>0</v>
      </c>
      <c r="AF2183" s="59">
        <v>9400000</v>
      </c>
      <c r="AG2183" s="59">
        <v>0</v>
      </c>
      <c r="AH2183" s="59">
        <v>9400000</v>
      </c>
      <c r="AI2183" s="59">
        <v>0</v>
      </c>
      <c r="AJ2183" s="59">
        <v>9400000</v>
      </c>
      <c r="AK2183" s="59">
        <v>0</v>
      </c>
      <c r="AL2183" s="59">
        <v>9400000</v>
      </c>
      <c r="AM2183" s="59">
        <v>0</v>
      </c>
      <c r="AN2183" s="59">
        <v>9400000</v>
      </c>
      <c r="AO2183" s="59">
        <v>0</v>
      </c>
      <c r="AP2183" s="59">
        <v>9400000</v>
      </c>
      <c r="AQ2183" s="59">
        <v>0</v>
      </c>
      <c r="AR2183" s="59">
        <v>9400000</v>
      </c>
      <c r="AS2183" s="59">
        <v>0</v>
      </c>
      <c r="AT2183" s="59">
        <v>9400000</v>
      </c>
      <c r="AU2183" s="59">
        <v>0</v>
      </c>
      <c r="AV2183" s="59">
        <v>9400000</v>
      </c>
      <c r="AW2183" s="59">
        <v>0</v>
      </c>
      <c r="AX2183" s="59">
        <v>18800000</v>
      </c>
      <c r="AY2183" s="2">
        <v>0</v>
      </c>
      <c r="AZ2183" s="12" t="str">
        <f t="shared" si="257"/>
        <v>OK</v>
      </c>
      <c r="BA2183" s="12" t="str">
        <f t="shared" si="258"/>
        <v>OK</v>
      </c>
      <c r="BB2183" s="6">
        <f t="shared" si="259"/>
        <v>0</v>
      </c>
      <c r="BC2183" s="13">
        <f t="shared" si="260"/>
        <v>112800000</v>
      </c>
      <c r="BD2183" s="13">
        <f t="shared" si="261"/>
        <v>112800000</v>
      </c>
      <c r="BE2183" s="6">
        <f t="shared" si="262"/>
        <v>0</v>
      </c>
      <c r="BF2183" s="6">
        <f t="shared" si="263"/>
        <v>0</v>
      </c>
    </row>
    <row r="2184" spans="2:58" ht="99.75" x14ac:dyDescent="0.25">
      <c r="B2184" s="39" t="s">
        <v>2710</v>
      </c>
      <c r="C2184" s="39" t="s">
        <v>2088</v>
      </c>
      <c r="D2184" s="39" t="s">
        <v>37</v>
      </c>
      <c r="E2184" s="40" t="s">
        <v>2430</v>
      </c>
      <c r="F2184" s="40" t="s">
        <v>2431</v>
      </c>
      <c r="G2184" s="40" t="s">
        <v>41</v>
      </c>
      <c r="H2184" s="40">
        <v>86101610</v>
      </c>
      <c r="I2184" s="40" t="s">
        <v>8172</v>
      </c>
      <c r="J2184" s="40" t="s">
        <v>221</v>
      </c>
      <c r="K2184" s="40" t="s">
        <v>2711</v>
      </c>
      <c r="L2184" s="41" t="s">
        <v>153</v>
      </c>
      <c r="M2184" s="41" t="s">
        <v>153</v>
      </c>
      <c r="N2184" s="41">
        <v>12</v>
      </c>
      <c r="O2184" s="41" t="s">
        <v>223</v>
      </c>
      <c r="P2184" s="41" t="s">
        <v>224</v>
      </c>
      <c r="Q2184" s="58">
        <v>38052000</v>
      </c>
      <c r="R2184" s="58">
        <v>38052000</v>
      </c>
      <c r="S2184" s="41" t="s">
        <v>225</v>
      </c>
      <c r="T2184" s="41" t="s">
        <v>221</v>
      </c>
      <c r="U2184" s="40" t="s">
        <v>2237</v>
      </c>
      <c r="V2184" s="40" t="s">
        <v>2091</v>
      </c>
      <c r="W2184" s="40" t="s">
        <v>2573</v>
      </c>
      <c r="X2184" s="40" t="s">
        <v>229</v>
      </c>
      <c r="Y2184" s="40" t="s">
        <v>230</v>
      </c>
      <c r="Z2184" s="40" t="s">
        <v>2712</v>
      </c>
      <c r="AA2184" s="59">
        <v>38052000</v>
      </c>
      <c r="AB2184" s="59">
        <v>0</v>
      </c>
      <c r="AC2184" s="59">
        <v>0</v>
      </c>
      <c r="AD2184" s="59">
        <v>3171000</v>
      </c>
      <c r="AE2184" s="59">
        <v>0</v>
      </c>
      <c r="AF2184" s="59">
        <v>3171000</v>
      </c>
      <c r="AG2184" s="59">
        <v>0</v>
      </c>
      <c r="AH2184" s="59">
        <v>3171000</v>
      </c>
      <c r="AI2184" s="59">
        <v>0</v>
      </c>
      <c r="AJ2184" s="59">
        <v>3171000</v>
      </c>
      <c r="AK2184" s="59">
        <v>0</v>
      </c>
      <c r="AL2184" s="59">
        <v>3171000</v>
      </c>
      <c r="AM2184" s="59">
        <v>0</v>
      </c>
      <c r="AN2184" s="59">
        <v>3171000</v>
      </c>
      <c r="AO2184" s="59">
        <v>0</v>
      </c>
      <c r="AP2184" s="59">
        <v>3171000</v>
      </c>
      <c r="AQ2184" s="59">
        <v>0</v>
      </c>
      <c r="AR2184" s="59">
        <v>3171000</v>
      </c>
      <c r="AS2184" s="59">
        <v>0</v>
      </c>
      <c r="AT2184" s="59">
        <v>3171000</v>
      </c>
      <c r="AU2184" s="59">
        <v>0</v>
      </c>
      <c r="AV2184" s="59">
        <v>3171000</v>
      </c>
      <c r="AW2184" s="59">
        <v>0</v>
      </c>
      <c r="AX2184" s="59">
        <v>6342000</v>
      </c>
      <c r="AY2184" s="2">
        <v>0</v>
      </c>
      <c r="AZ2184" s="12" t="str">
        <f t="shared" si="257"/>
        <v>OK</v>
      </c>
      <c r="BA2184" s="12" t="str">
        <f t="shared" si="258"/>
        <v>OK</v>
      </c>
      <c r="BB2184" s="6">
        <f t="shared" si="259"/>
        <v>0</v>
      </c>
      <c r="BC2184" s="13">
        <f t="shared" si="260"/>
        <v>38052000</v>
      </c>
      <c r="BD2184" s="13">
        <f t="shared" si="261"/>
        <v>38052000</v>
      </c>
      <c r="BE2184" s="6">
        <f t="shared" si="262"/>
        <v>0</v>
      </c>
      <c r="BF2184" s="6">
        <f t="shared" si="263"/>
        <v>0</v>
      </c>
    </row>
    <row r="2185" spans="2:58" ht="99.75" x14ac:dyDescent="0.25">
      <c r="B2185" s="39" t="s">
        <v>2713</v>
      </c>
      <c r="C2185" s="39" t="s">
        <v>2088</v>
      </c>
      <c r="D2185" s="39" t="s">
        <v>37</v>
      </c>
      <c r="E2185" s="40" t="s">
        <v>2430</v>
      </c>
      <c r="F2185" s="40" t="s">
        <v>2431</v>
      </c>
      <c r="G2185" s="40" t="s">
        <v>41</v>
      </c>
      <c r="H2185" s="40">
        <v>86101610</v>
      </c>
      <c r="I2185" s="40" t="s">
        <v>8172</v>
      </c>
      <c r="J2185" s="40" t="s">
        <v>221</v>
      </c>
      <c r="K2185" s="40" t="s">
        <v>2711</v>
      </c>
      <c r="L2185" s="41" t="s">
        <v>153</v>
      </c>
      <c r="M2185" s="41" t="s">
        <v>153</v>
      </c>
      <c r="N2185" s="41">
        <v>12</v>
      </c>
      <c r="O2185" s="41" t="s">
        <v>223</v>
      </c>
      <c r="P2185" s="41" t="s">
        <v>224</v>
      </c>
      <c r="Q2185" s="58">
        <v>38052000</v>
      </c>
      <c r="R2185" s="58">
        <v>38052000</v>
      </c>
      <c r="S2185" s="41" t="s">
        <v>225</v>
      </c>
      <c r="T2185" s="41" t="s">
        <v>221</v>
      </c>
      <c r="U2185" s="40" t="s">
        <v>2237</v>
      </c>
      <c r="V2185" s="40" t="s">
        <v>2091</v>
      </c>
      <c r="W2185" s="40" t="s">
        <v>2573</v>
      </c>
      <c r="X2185" s="40" t="s">
        <v>229</v>
      </c>
      <c r="Y2185" s="40" t="s">
        <v>230</v>
      </c>
      <c r="Z2185" s="40" t="s">
        <v>2712</v>
      </c>
      <c r="AA2185" s="59">
        <v>38052000</v>
      </c>
      <c r="AB2185" s="59">
        <v>0</v>
      </c>
      <c r="AC2185" s="59">
        <v>0</v>
      </c>
      <c r="AD2185" s="59">
        <v>3171000</v>
      </c>
      <c r="AE2185" s="59">
        <v>0</v>
      </c>
      <c r="AF2185" s="59">
        <v>3171000</v>
      </c>
      <c r="AG2185" s="59">
        <v>0</v>
      </c>
      <c r="AH2185" s="59">
        <v>3171000</v>
      </c>
      <c r="AI2185" s="59">
        <v>0</v>
      </c>
      <c r="AJ2185" s="59">
        <v>3171000</v>
      </c>
      <c r="AK2185" s="59">
        <v>0</v>
      </c>
      <c r="AL2185" s="59">
        <v>3171000</v>
      </c>
      <c r="AM2185" s="59">
        <v>0</v>
      </c>
      <c r="AN2185" s="59">
        <v>3171000</v>
      </c>
      <c r="AO2185" s="59">
        <v>0</v>
      </c>
      <c r="AP2185" s="59">
        <v>3171000</v>
      </c>
      <c r="AQ2185" s="59">
        <v>0</v>
      </c>
      <c r="AR2185" s="59">
        <v>3171000</v>
      </c>
      <c r="AS2185" s="59">
        <v>0</v>
      </c>
      <c r="AT2185" s="59">
        <v>3171000</v>
      </c>
      <c r="AU2185" s="59">
        <v>0</v>
      </c>
      <c r="AV2185" s="59">
        <v>3171000</v>
      </c>
      <c r="AW2185" s="59">
        <v>0</v>
      </c>
      <c r="AX2185" s="59">
        <v>6342000</v>
      </c>
      <c r="AY2185" s="2">
        <v>0</v>
      </c>
      <c r="AZ2185" s="12" t="str">
        <f t="shared" si="257"/>
        <v>OK</v>
      </c>
      <c r="BA2185" s="12" t="str">
        <f t="shared" si="258"/>
        <v>OK</v>
      </c>
      <c r="BB2185" s="6">
        <f t="shared" si="259"/>
        <v>0</v>
      </c>
      <c r="BC2185" s="13">
        <f t="shared" si="260"/>
        <v>38052000</v>
      </c>
      <c r="BD2185" s="13">
        <f t="shared" si="261"/>
        <v>38052000</v>
      </c>
      <c r="BE2185" s="6">
        <f t="shared" si="262"/>
        <v>0</v>
      </c>
      <c r="BF2185" s="6">
        <f t="shared" si="263"/>
        <v>0</v>
      </c>
    </row>
    <row r="2186" spans="2:58" ht="99.75" x14ac:dyDescent="0.25">
      <c r="B2186" s="39" t="s">
        <v>2714</v>
      </c>
      <c r="C2186" s="39" t="s">
        <v>2088</v>
      </c>
      <c r="D2186" s="39" t="s">
        <v>37</v>
      </c>
      <c r="E2186" s="40" t="s">
        <v>2430</v>
      </c>
      <c r="F2186" s="40" t="s">
        <v>2431</v>
      </c>
      <c r="G2186" s="40" t="s">
        <v>41</v>
      </c>
      <c r="H2186" s="40">
        <v>86101610</v>
      </c>
      <c r="I2186" s="40" t="s">
        <v>8172</v>
      </c>
      <c r="J2186" s="40" t="s">
        <v>221</v>
      </c>
      <c r="K2186" s="40" t="s">
        <v>2711</v>
      </c>
      <c r="L2186" s="41" t="s">
        <v>153</v>
      </c>
      <c r="M2186" s="41" t="s">
        <v>153</v>
      </c>
      <c r="N2186" s="41">
        <v>12</v>
      </c>
      <c r="O2186" s="41" t="s">
        <v>223</v>
      </c>
      <c r="P2186" s="41" t="s">
        <v>224</v>
      </c>
      <c r="Q2186" s="58">
        <v>38052000</v>
      </c>
      <c r="R2186" s="58">
        <v>38052000</v>
      </c>
      <c r="S2186" s="41" t="s">
        <v>225</v>
      </c>
      <c r="T2186" s="41" t="s">
        <v>221</v>
      </c>
      <c r="U2186" s="40" t="s">
        <v>2237</v>
      </c>
      <c r="V2186" s="40" t="s">
        <v>2091</v>
      </c>
      <c r="W2186" s="40" t="s">
        <v>2573</v>
      </c>
      <c r="X2186" s="40" t="s">
        <v>229</v>
      </c>
      <c r="Y2186" s="40" t="s">
        <v>230</v>
      </c>
      <c r="Z2186" s="40" t="s">
        <v>2712</v>
      </c>
      <c r="AA2186" s="59">
        <v>38052000</v>
      </c>
      <c r="AB2186" s="59">
        <v>0</v>
      </c>
      <c r="AC2186" s="59">
        <v>0</v>
      </c>
      <c r="AD2186" s="59">
        <v>3171000</v>
      </c>
      <c r="AE2186" s="59">
        <v>0</v>
      </c>
      <c r="AF2186" s="59">
        <v>3171000</v>
      </c>
      <c r="AG2186" s="59">
        <v>0</v>
      </c>
      <c r="AH2186" s="59">
        <v>3171000</v>
      </c>
      <c r="AI2186" s="59">
        <v>0</v>
      </c>
      <c r="AJ2186" s="59">
        <v>3171000</v>
      </c>
      <c r="AK2186" s="59">
        <v>0</v>
      </c>
      <c r="AL2186" s="59">
        <v>3171000</v>
      </c>
      <c r="AM2186" s="59">
        <v>0</v>
      </c>
      <c r="AN2186" s="59">
        <v>3171000</v>
      </c>
      <c r="AO2186" s="59">
        <v>0</v>
      </c>
      <c r="AP2186" s="59">
        <v>3171000</v>
      </c>
      <c r="AQ2186" s="59">
        <v>0</v>
      </c>
      <c r="AR2186" s="59">
        <v>3171000</v>
      </c>
      <c r="AS2186" s="59">
        <v>0</v>
      </c>
      <c r="AT2186" s="59">
        <v>3171000</v>
      </c>
      <c r="AU2186" s="59">
        <v>0</v>
      </c>
      <c r="AV2186" s="59">
        <v>3171000</v>
      </c>
      <c r="AW2186" s="59">
        <v>0</v>
      </c>
      <c r="AX2186" s="59">
        <v>6342000</v>
      </c>
      <c r="AY2186" s="2">
        <v>0</v>
      </c>
      <c r="AZ2186" s="12" t="str">
        <f t="shared" si="257"/>
        <v>OK</v>
      </c>
      <c r="BA2186" s="12" t="str">
        <f t="shared" si="258"/>
        <v>OK</v>
      </c>
      <c r="BB2186" s="6">
        <f t="shared" si="259"/>
        <v>0</v>
      </c>
      <c r="BC2186" s="13">
        <f t="shared" si="260"/>
        <v>38052000</v>
      </c>
      <c r="BD2186" s="13">
        <f t="shared" si="261"/>
        <v>38052000</v>
      </c>
      <c r="BE2186" s="6">
        <f t="shared" si="262"/>
        <v>0</v>
      </c>
      <c r="BF2186" s="6">
        <f t="shared" si="263"/>
        <v>0</v>
      </c>
    </row>
    <row r="2187" spans="2:58" ht="99.75" x14ac:dyDescent="0.25">
      <c r="B2187" s="39" t="s">
        <v>2715</v>
      </c>
      <c r="C2187" s="39" t="s">
        <v>2088</v>
      </c>
      <c r="D2187" s="39" t="s">
        <v>37</v>
      </c>
      <c r="E2187" s="40" t="s">
        <v>2430</v>
      </c>
      <c r="F2187" s="40" t="s">
        <v>2431</v>
      </c>
      <c r="G2187" s="40" t="s">
        <v>41</v>
      </c>
      <c r="H2187" s="40">
        <v>86101610</v>
      </c>
      <c r="I2187" s="40" t="s">
        <v>8172</v>
      </c>
      <c r="J2187" s="40" t="s">
        <v>221</v>
      </c>
      <c r="K2187" s="40" t="s">
        <v>2711</v>
      </c>
      <c r="L2187" s="41" t="s">
        <v>153</v>
      </c>
      <c r="M2187" s="41" t="s">
        <v>153</v>
      </c>
      <c r="N2187" s="41">
        <v>12</v>
      </c>
      <c r="O2187" s="41" t="s">
        <v>223</v>
      </c>
      <c r="P2187" s="41" t="s">
        <v>224</v>
      </c>
      <c r="Q2187" s="58">
        <v>38052000</v>
      </c>
      <c r="R2187" s="58">
        <v>38052000</v>
      </c>
      <c r="S2187" s="41" t="s">
        <v>225</v>
      </c>
      <c r="T2187" s="41" t="s">
        <v>221</v>
      </c>
      <c r="U2187" s="40" t="s">
        <v>2237</v>
      </c>
      <c r="V2187" s="40" t="s">
        <v>2091</v>
      </c>
      <c r="W2187" s="40" t="s">
        <v>2573</v>
      </c>
      <c r="X2187" s="40" t="s">
        <v>229</v>
      </c>
      <c r="Y2187" s="40" t="s">
        <v>230</v>
      </c>
      <c r="Z2187" s="40" t="s">
        <v>2712</v>
      </c>
      <c r="AA2187" s="59">
        <v>38052000</v>
      </c>
      <c r="AB2187" s="59">
        <v>0</v>
      </c>
      <c r="AC2187" s="59">
        <v>0</v>
      </c>
      <c r="AD2187" s="59">
        <v>3171000</v>
      </c>
      <c r="AE2187" s="59">
        <v>0</v>
      </c>
      <c r="AF2187" s="59">
        <v>3171000</v>
      </c>
      <c r="AG2187" s="59">
        <v>0</v>
      </c>
      <c r="AH2187" s="59">
        <v>3171000</v>
      </c>
      <c r="AI2187" s="59">
        <v>0</v>
      </c>
      <c r="AJ2187" s="59">
        <v>3171000</v>
      </c>
      <c r="AK2187" s="59">
        <v>0</v>
      </c>
      <c r="AL2187" s="59">
        <v>3171000</v>
      </c>
      <c r="AM2187" s="59">
        <v>0</v>
      </c>
      <c r="AN2187" s="59">
        <v>3171000</v>
      </c>
      <c r="AO2187" s="59">
        <v>0</v>
      </c>
      <c r="AP2187" s="59">
        <v>3171000</v>
      </c>
      <c r="AQ2187" s="59">
        <v>0</v>
      </c>
      <c r="AR2187" s="59">
        <v>3171000</v>
      </c>
      <c r="AS2187" s="59">
        <v>0</v>
      </c>
      <c r="AT2187" s="59">
        <v>3171000</v>
      </c>
      <c r="AU2187" s="59">
        <v>0</v>
      </c>
      <c r="AV2187" s="59">
        <v>3171000</v>
      </c>
      <c r="AW2187" s="59">
        <v>0</v>
      </c>
      <c r="AX2187" s="59">
        <v>6342000</v>
      </c>
      <c r="AY2187" s="2">
        <v>0</v>
      </c>
      <c r="AZ2187" s="12" t="str">
        <f t="shared" si="257"/>
        <v>OK</v>
      </c>
      <c r="BA2187" s="12" t="str">
        <f t="shared" si="258"/>
        <v>OK</v>
      </c>
      <c r="BB2187" s="6">
        <f t="shared" si="259"/>
        <v>0</v>
      </c>
      <c r="BC2187" s="13">
        <f t="shared" si="260"/>
        <v>38052000</v>
      </c>
      <c r="BD2187" s="13">
        <f t="shared" si="261"/>
        <v>38052000</v>
      </c>
      <c r="BE2187" s="6">
        <f t="shared" si="262"/>
        <v>0</v>
      </c>
      <c r="BF2187" s="6">
        <f t="shared" si="263"/>
        <v>0</v>
      </c>
    </row>
    <row r="2188" spans="2:58" ht="99.75" x14ac:dyDescent="0.25">
      <c r="B2188" s="39" t="s">
        <v>2716</v>
      </c>
      <c r="C2188" s="39" t="s">
        <v>2088</v>
      </c>
      <c r="D2188" s="39" t="s">
        <v>37</v>
      </c>
      <c r="E2188" s="40" t="s">
        <v>2430</v>
      </c>
      <c r="F2188" s="40" t="s">
        <v>2431</v>
      </c>
      <c r="G2188" s="40" t="s">
        <v>41</v>
      </c>
      <c r="H2188" s="40">
        <v>86101610</v>
      </c>
      <c r="I2188" s="40" t="s">
        <v>8172</v>
      </c>
      <c r="J2188" s="40" t="s">
        <v>221</v>
      </c>
      <c r="K2188" s="40" t="s">
        <v>2711</v>
      </c>
      <c r="L2188" s="41" t="s">
        <v>153</v>
      </c>
      <c r="M2188" s="41" t="s">
        <v>153</v>
      </c>
      <c r="N2188" s="41">
        <v>12</v>
      </c>
      <c r="O2188" s="41" t="s">
        <v>223</v>
      </c>
      <c r="P2188" s="41" t="s">
        <v>224</v>
      </c>
      <c r="Q2188" s="58">
        <v>38052000</v>
      </c>
      <c r="R2188" s="58">
        <v>38052000</v>
      </c>
      <c r="S2188" s="41" t="s">
        <v>225</v>
      </c>
      <c r="T2188" s="41" t="s">
        <v>221</v>
      </c>
      <c r="U2188" s="40" t="s">
        <v>2237</v>
      </c>
      <c r="V2188" s="40" t="s">
        <v>2091</v>
      </c>
      <c r="W2188" s="40" t="s">
        <v>2573</v>
      </c>
      <c r="X2188" s="40" t="s">
        <v>229</v>
      </c>
      <c r="Y2188" s="40" t="s">
        <v>230</v>
      </c>
      <c r="Z2188" s="40" t="s">
        <v>2712</v>
      </c>
      <c r="AA2188" s="59">
        <v>38052000</v>
      </c>
      <c r="AB2188" s="59">
        <v>0</v>
      </c>
      <c r="AC2188" s="59">
        <v>0</v>
      </c>
      <c r="AD2188" s="59">
        <v>3171000</v>
      </c>
      <c r="AE2188" s="59">
        <v>0</v>
      </c>
      <c r="AF2188" s="59">
        <v>3171000</v>
      </c>
      <c r="AG2188" s="59">
        <v>0</v>
      </c>
      <c r="AH2188" s="59">
        <v>3171000</v>
      </c>
      <c r="AI2188" s="59">
        <v>0</v>
      </c>
      <c r="AJ2188" s="59">
        <v>3171000</v>
      </c>
      <c r="AK2188" s="59">
        <v>0</v>
      </c>
      <c r="AL2188" s="59">
        <v>3171000</v>
      </c>
      <c r="AM2188" s="59">
        <v>0</v>
      </c>
      <c r="AN2188" s="59">
        <v>3171000</v>
      </c>
      <c r="AO2188" s="59">
        <v>0</v>
      </c>
      <c r="AP2188" s="59">
        <v>3171000</v>
      </c>
      <c r="AQ2188" s="59">
        <v>0</v>
      </c>
      <c r="AR2188" s="59">
        <v>3171000</v>
      </c>
      <c r="AS2188" s="59">
        <v>0</v>
      </c>
      <c r="AT2188" s="59">
        <v>3171000</v>
      </c>
      <c r="AU2188" s="59">
        <v>0</v>
      </c>
      <c r="AV2188" s="59">
        <v>3171000</v>
      </c>
      <c r="AW2188" s="59">
        <v>0</v>
      </c>
      <c r="AX2188" s="59">
        <v>6342000</v>
      </c>
      <c r="AY2188" s="2">
        <v>0</v>
      </c>
      <c r="AZ2188" s="12" t="str">
        <f t="shared" si="257"/>
        <v>OK</v>
      </c>
      <c r="BA2188" s="12" t="str">
        <f t="shared" si="258"/>
        <v>OK</v>
      </c>
      <c r="BB2188" s="6">
        <f t="shared" si="259"/>
        <v>0</v>
      </c>
      <c r="BC2188" s="13">
        <f t="shared" si="260"/>
        <v>38052000</v>
      </c>
      <c r="BD2188" s="13">
        <f t="shared" si="261"/>
        <v>38052000</v>
      </c>
      <c r="BE2188" s="6">
        <f t="shared" si="262"/>
        <v>0</v>
      </c>
      <c r="BF2188" s="6">
        <f t="shared" si="263"/>
        <v>0</v>
      </c>
    </row>
    <row r="2189" spans="2:58" ht="99.75" x14ac:dyDescent="0.25">
      <c r="B2189" s="39" t="s">
        <v>2717</v>
      </c>
      <c r="C2189" s="39" t="s">
        <v>2088</v>
      </c>
      <c r="D2189" s="39" t="s">
        <v>37</v>
      </c>
      <c r="E2189" s="40" t="s">
        <v>2430</v>
      </c>
      <c r="F2189" s="40" t="s">
        <v>2431</v>
      </c>
      <c r="G2189" s="40" t="s">
        <v>41</v>
      </c>
      <c r="H2189" s="40">
        <v>86101610</v>
      </c>
      <c r="I2189" s="40" t="s">
        <v>8172</v>
      </c>
      <c r="J2189" s="40" t="s">
        <v>221</v>
      </c>
      <c r="K2189" s="40" t="s">
        <v>2711</v>
      </c>
      <c r="L2189" s="41" t="s">
        <v>153</v>
      </c>
      <c r="M2189" s="41" t="s">
        <v>153</v>
      </c>
      <c r="N2189" s="41">
        <v>12</v>
      </c>
      <c r="O2189" s="41" t="s">
        <v>223</v>
      </c>
      <c r="P2189" s="41" t="s">
        <v>224</v>
      </c>
      <c r="Q2189" s="58">
        <v>38052000</v>
      </c>
      <c r="R2189" s="58">
        <v>38052000</v>
      </c>
      <c r="S2189" s="41" t="s">
        <v>225</v>
      </c>
      <c r="T2189" s="41" t="s">
        <v>221</v>
      </c>
      <c r="U2189" s="40" t="s">
        <v>2237</v>
      </c>
      <c r="V2189" s="40" t="s">
        <v>2091</v>
      </c>
      <c r="W2189" s="40" t="s">
        <v>2573</v>
      </c>
      <c r="X2189" s="40" t="s">
        <v>229</v>
      </c>
      <c r="Y2189" s="40" t="s">
        <v>230</v>
      </c>
      <c r="Z2189" s="40" t="s">
        <v>2712</v>
      </c>
      <c r="AA2189" s="59">
        <v>38052000</v>
      </c>
      <c r="AB2189" s="59">
        <v>0</v>
      </c>
      <c r="AC2189" s="59">
        <v>0</v>
      </c>
      <c r="AD2189" s="59">
        <v>3171000</v>
      </c>
      <c r="AE2189" s="59">
        <v>0</v>
      </c>
      <c r="AF2189" s="59">
        <v>3171000</v>
      </c>
      <c r="AG2189" s="59">
        <v>0</v>
      </c>
      <c r="AH2189" s="59">
        <v>3171000</v>
      </c>
      <c r="AI2189" s="59">
        <v>0</v>
      </c>
      <c r="AJ2189" s="59">
        <v>3171000</v>
      </c>
      <c r="AK2189" s="59">
        <v>0</v>
      </c>
      <c r="AL2189" s="59">
        <v>3171000</v>
      </c>
      <c r="AM2189" s="59">
        <v>0</v>
      </c>
      <c r="AN2189" s="59">
        <v>3171000</v>
      </c>
      <c r="AO2189" s="59">
        <v>0</v>
      </c>
      <c r="AP2189" s="59">
        <v>3171000</v>
      </c>
      <c r="AQ2189" s="59">
        <v>0</v>
      </c>
      <c r="AR2189" s="59">
        <v>3171000</v>
      </c>
      <c r="AS2189" s="59">
        <v>0</v>
      </c>
      <c r="AT2189" s="59">
        <v>3171000</v>
      </c>
      <c r="AU2189" s="59">
        <v>0</v>
      </c>
      <c r="AV2189" s="59">
        <v>3171000</v>
      </c>
      <c r="AW2189" s="59">
        <v>0</v>
      </c>
      <c r="AX2189" s="59">
        <v>6342000</v>
      </c>
      <c r="AY2189" s="2">
        <v>0</v>
      </c>
      <c r="AZ2189" s="12" t="str">
        <f t="shared" si="257"/>
        <v>OK</v>
      </c>
      <c r="BA2189" s="12" t="str">
        <f t="shared" si="258"/>
        <v>OK</v>
      </c>
      <c r="BB2189" s="6">
        <f t="shared" si="259"/>
        <v>0</v>
      </c>
      <c r="BC2189" s="13">
        <f t="shared" si="260"/>
        <v>38052000</v>
      </c>
      <c r="BD2189" s="13">
        <f t="shared" si="261"/>
        <v>38052000</v>
      </c>
      <c r="BE2189" s="6">
        <f t="shared" si="262"/>
        <v>0</v>
      </c>
      <c r="BF2189" s="6">
        <f t="shared" si="263"/>
        <v>0</v>
      </c>
    </row>
    <row r="2190" spans="2:58" ht="99.75" x14ac:dyDescent="0.25">
      <c r="B2190" s="39" t="s">
        <v>2718</v>
      </c>
      <c r="C2190" s="39" t="s">
        <v>2088</v>
      </c>
      <c r="D2190" s="39" t="s">
        <v>37</v>
      </c>
      <c r="E2190" s="40" t="s">
        <v>2430</v>
      </c>
      <c r="F2190" s="40" t="s">
        <v>2431</v>
      </c>
      <c r="G2190" s="40" t="s">
        <v>41</v>
      </c>
      <c r="H2190" s="40">
        <v>86101610</v>
      </c>
      <c r="I2190" s="40" t="s">
        <v>8172</v>
      </c>
      <c r="J2190" s="40" t="s">
        <v>221</v>
      </c>
      <c r="K2190" s="40" t="s">
        <v>2711</v>
      </c>
      <c r="L2190" s="41" t="s">
        <v>153</v>
      </c>
      <c r="M2190" s="41" t="s">
        <v>153</v>
      </c>
      <c r="N2190" s="41">
        <v>12</v>
      </c>
      <c r="O2190" s="41" t="s">
        <v>223</v>
      </c>
      <c r="P2190" s="41" t="s">
        <v>224</v>
      </c>
      <c r="Q2190" s="58">
        <v>38052000</v>
      </c>
      <c r="R2190" s="58">
        <v>38052000</v>
      </c>
      <c r="S2190" s="41" t="s">
        <v>225</v>
      </c>
      <c r="T2190" s="41" t="s">
        <v>221</v>
      </c>
      <c r="U2190" s="40" t="s">
        <v>2237</v>
      </c>
      <c r="V2190" s="40" t="s">
        <v>2091</v>
      </c>
      <c r="W2190" s="40" t="s">
        <v>2573</v>
      </c>
      <c r="X2190" s="40" t="s">
        <v>229</v>
      </c>
      <c r="Y2190" s="40" t="s">
        <v>230</v>
      </c>
      <c r="Z2190" s="40" t="s">
        <v>2712</v>
      </c>
      <c r="AA2190" s="59">
        <v>38052000</v>
      </c>
      <c r="AB2190" s="59">
        <v>0</v>
      </c>
      <c r="AC2190" s="59">
        <v>0</v>
      </c>
      <c r="AD2190" s="59">
        <v>3171000</v>
      </c>
      <c r="AE2190" s="59">
        <v>0</v>
      </c>
      <c r="AF2190" s="59">
        <v>3171000</v>
      </c>
      <c r="AG2190" s="59">
        <v>0</v>
      </c>
      <c r="AH2190" s="59">
        <v>3171000</v>
      </c>
      <c r="AI2190" s="59">
        <v>0</v>
      </c>
      <c r="AJ2190" s="59">
        <v>3171000</v>
      </c>
      <c r="AK2190" s="59">
        <v>0</v>
      </c>
      <c r="AL2190" s="59">
        <v>3171000</v>
      </c>
      <c r="AM2190" s="59">
        <v>0</v>
      </c>
      <c r="AN2190" s="59">
        <v>3171000</v>
      </c>
      <c r="AO2190" s="59">
        <v>0</v>
      </c>
      <c r="AP2190" s="59">
        <v>3171000</v>
      </c>
      <c r="AQ2190" s="59">
        <v>0</v>
      </c>
      <c r="AR2190" s="59">
        <v>3171000</v>
      </c>
      <c r="AS2190" s="59">
        <v>0</v>
      </c>
      <c r="AT2190" s="59">
        <v>3171000</v>
      </c>
      <c r="AU2190" s="59">
        <v>0</v>
      </c>
      <c r="AV2190" s="59">
        <v>3171000</v>
      </c>
      <c r="AW2190" s="59">
        <v>0</v>
      </c>
      <c r="AX2190" s="59">
        <v>6342000</v>
      </c>
      <c r="AY2190" s="2">
        <v>0</v>
      </c>
      <c r="AZ2190" s="12" t="str">
        <f t="shared" si="257"/>
        <v>OK</v>
      </c>
      <c r="BA2190" s="12" t="str">
        <f t="shared" si="258"/>
        <v>OK</v>
      </c>
      <c r="BB2190" s="6">
        <f t="shared" si="259"/>
        <v>0</v>
      </c>
      <c r="BC2190" s="13">
        <f t="shared" si="260"/>
        <v>38052000</v>
      </c>
      <c r="BD2190" s="13">
        <f t="shared" si="261"/>
        <v>38052000</v>
      </c>
      <c r="BE2190" s="6">
        <f t="shared" si="262"/>
        <v>0</v>
      </c>
      <c r="BF2190" s="6">
        <f t="shared" si="263"/>
        <v>0</v>
      </c>
    </row>
    <row r="2191" spans="2:58" ht="99.75" x14ac:dyDescent="0.25">
      <c r="B2191" s="39" t="s">
        <v>2719</v>
      </c>
      <c r="C2191" s="39" t="s">
        <v>2088</v>
      </c>
      <c r="D2191" s="39" t="s">
        <v>37</v>
      </c>
      <c r="E2191" s="40" t="s">
        <v>2430</v>
      </c>
      <c r="F2191" s="40" t="s">
        <v>2431</v>
      </c>
      <c r="G2191" s="40" t="s">
        <v>41</v>
      </c>
      <c r="H2191" s="40">
        <v>86101610</v>
      </c>
      <c r="I2191" s="40" t="s">
        <v>8172</v>
      </c>
      <c r="J2191" s="40" t="s">
        <v>221</v>
      </c>
      <c r="K2191" s="40" t="s">
        <v>2711</v>
      </c>
      <c r="L2191" s="41" t="s">
        <v>153</v>
      </c>
      <c r="M2191" s="41" t="s">
        <v>153</v>
      </c>
      <c r="N2191" s="41">
        <v>12</v>
      </c>
      <c r="O2191" s="41" t="s">
        <v>223</v>
      </c>
      <c r="P2191" s="41" t="s">
        <v>224</v>
      </c>
      <c r="Q2191" s="58">
        <v>38052000</v>
      </c>
      <c r="R2191" s="58">
        <v>38052000</v>
      </c>
      <c r="S2191" s="41" t="s">
        <v>225</v>
      </c>
      <c r="T2191" s="41" t="s">
        <v>221</v>
      </c>
      <c r="U2191" s="40" t="s">
        <v>2237</v>
      </c>
      <c r="V2191" s="40" t="s">
        <v>2091</v>
      </c>
      <c r="W2191" s="40" t="s">
        <v>2573</v>
      </c>
      <c r="X2191" s="40" t="s">
        <v>229</v>
      </c>
      <c r="Y2191" s="40" t="s">
        <v>230</v>
      </c>
      <c r="Z2191" s="40" t="s">
        <v>2712</v>
      </c>
      <c r="AA2191" s="59">
        <v>38052000</v>
      </c>
      <c r="AB2191" s="59">
        <v>0</v>
      </c>
      <c r="AC2191" s="59">
        <v>0</v>
      </c>
      <c r="AD2191" s="59">
        <v>3171000</v>
      </c>
      <c r="AE2191" s="59">
        <v>0</v>
      </c>
      <c r="AF2191" s="59">
        <v>3171000</v>
      </c>
      <c r="AG2191" s="59">
        <v>0</v>
      </c>
      <c r="AH2191" s="59">
        <v>3171000</v>
      </c>
      <c r="AI2191" s="59">
        <v>0</v>
      </c>
      <c r="AJ2191" s="59">
        <v>3171000</v>
      </c>
      <c r="AK2191" s="59">
        <v>0</v>
      </c>
      <c r="AL2191" s="59">
        <v>3171000</v>
      </c>
      <c r="AM2191" s="59">
        <v>0</v>
      </c>
      <c r="AN2191" s="59">
        <v>3171000</v>
      </c>
      <c r="AO2191" s="59">
        <v>0</v>
      </c>
      <c r="AP2191" s="59">
        <v>3171000</v>
      </c>
      <c r="AQ2191" s="59">
        <v>0</v>
      </c>
      <c r="AR2191" s="59">
        <v>3171000</v>
      </c>
      <c r="AS2191" s="59">
        <v>0</v>
      </c>
      <c r="AT2191" s="59">
        <v>3171000</v>
      </c>
      <c r="AU2191" s="59">
        <v>0</v>
      </c>
      <c r="AV2191" s="59">
        <v>3171000</v>
      </c>
      <c r="AW2191" s="59">
        <v>0</v>
      </c>
      <c r="AX2191" s="59">
        <v>6342000</v>
      </c>
      <c r="AY2191" s="2">
        <v>0</v>
      </c>
      <c r="AZ2191" s="12" t="str">
        <f t="shared" si="257"/>
        <v>OK</v>
      </c>
      <c r="BA2191" s="12" t="str">
        <f t="shared" si="258"/>
        <v>OK</v>
      </c>
      <c r="BB2191" s="6">
        <f t="shared" si="259"/>
        <v>0</v>
      </c>
      <c r="BC2191" s="13">
        <f t="shared" si="260"/>
        <v>38052000</v>
      </c>
      <c r="BD2191" s="13">
        <f t="shared" si="261"/>
        <v>38052000</v>
      </c>
      <c r="BE2191" s="6">
        <f t="shared" si="262"/>
        <v>0</v>
      </c>
      <c r="BF2191" s="6">
        <f t="shared" si="263"/>
        <v>0</v>
      </c>
    </row>
    <row r="2192" spans="2:58" ht="99.75" x14ac:dyDescent="0.25">
      <c r="B2192" s="39" t="s">
        <v>2720</v>
      </c>
      <c r="C2192" s="39" t="s">
        <v>2088</v>
      </c>
      <c r="D2192" s="39" t="s">
        <v>37</v>
      </c>
      <c r="E2192" s="40" t="s">
        <v>2430</v>
      </c>
      <c r="F2192" s="40" t="s">
        <v>2431</v>
      </c>
      <c r="G2192" s="40" t="s">
        <v>41</v>
      </c>
      <c r="H2192" s="40">
        <v>86101610</v>
      </c>
      <c r="I2192" s="40" t="s">
        <v>8172</v>
      </c>
      <c r="J2192" s="40" t="s">
        <v>221</v>
      </c>
      <c r="K2192" s="40" t="s">
        <v>2711</v>
      </c>
      <c r="L2192" s="41" t="s">
        <v>153</v>
      </c>
      <c r="M2192" s="41" t="s">
        <v>153</v>
      </c>
      <c r="N2192" s="41">
        <v>12</v>
      </c>
      <c r="O2192" s="41" t="s">
        <v>223</v>
      </c>
      <c r="P2192" s="41" t="s">
        <v>224</v>
      </c>
      <c r="Q2192" s="58">
        <v>38052000</v>
      </c>
      <c r="R2192" s="58">
        <v>38052000</v>
      </c>
      <c r="S2192" s="41" t="s">
        <v>225</v>
      </c>
      <c r="T2192" s="41" t="s">
        <v>221</v>
      </c>
      <c r="U2192" s="40" t="s">
        <v>2237</v>
      </c>
      <c r="V2192" s="40" t="s">
        <v>2091</v>
      </c>
      <c r="W2192" s="40" t="s">
        <v>2573</v>
      </c>
      <c r="X2192" s="40" t="s">
        <v>229</v>
      </c>
      <c r="Y2192" s="40" t="s">
        <v>230</v>
      </c>
      <c r="Z2192" s="40" t="s">
        <v>2712</v>
      </c>
      <c r="AA2192" s="59">
        <v>38052000</v>
      </c>
      <c r="AB2192" s="59">
        <v>0</v>
      </c>
      <c r="AC2192" s="59">
        <v>0</v>
      </c>
      <c r="AD2192" s="59">
        <v>3171000</v>
      </c>
      <c r="AE2192" s="59">
        <v>0</v>
      </c>
      <c r="AF2192" s="59">
        <v>3171000</v>
      </c>
      <c r="AG2192" s="59">
        <v>0</v>
      </c>
      <c r="AH2192" s="59">
        <v>3171000</v>
      </c>
      <c r="AI2192" s="59">
        <v>0</v>
      </c>
      <c r="AJ2192" s="59">
        <v>3171000</v>
      </c>
      <c r="AK2192" s="59">
        <v>0</v>
      </c>
      <c r="AL2192" s="59">
        <v>3171000</v>
      </c>
      <c r="AM2192" s="59">
        <v>0</v>
      </c>
      <c r="AN2192" s="59">
        <v>3171000</v>
      </c>
      <c r="AO2192" s="59">
        <v>0</v>
      </c>
      <c r="AP2192" s="59">
        <v>3171000</v>
      </c>
      <c r="AQ2192" s="59">
        <v>0</v>
      </c>
      <c r="AR2192" s="59">
        <v>3171000</v>
      </c>
      <c r="AS2192" s="59">
        <v>0</v>
      </c>
      <c r="AT2192" s="59">
        <v>3171000</v>
      </c>
      <c r="AU2192" s="59">
        <v>0</v>
      </c>
      <c r="AV2192" s="59">
        <v>3171000</v>
      </c>
      <c r="AW2192" s="59">
        <v>0</v>
      </c>
      <c r="AX2192" s="59">
        <v>6342000</v>
      </c>
      <c r="AY2192" s="2">
        <v>0</v>
      </c>
      <c r="AZ2192" s="12" t="str">
        <f t="shared" si="257"/>
        <v>OK</v>
      </c>
      <c r="BA2192" s="12" t="str">
        <f t="shared" si="258"/>
        <v>OK</v>
      </c>
      <c r="BB2192" s="6">
        <f t="shared" si="259"/>
        <v>0</v>
      </c>
      <c r="BC2192" s="13">
        <f t="shared" si="260"/>
        <v>38052000</v>
      </c>
      <c r="BD2192" s="13">
        <f t="shared" si="261"/>
        <v>38052000</v>
      </c>
      <c r="BE2192" s="6">
        <f t="shared" si="262"/>
        <v>0</v>
      </c>
      <c r="BF2192" s="6">
        <f t="shared" si="263"/>
        <v>0</v>
      </c>
    </row>
    <row r="2193" spans="2:58" ht="99.75" x14ac:dyDescent="0.25">
      <c r="B2193" s="39" t="s">
        <v>2721</v>
      </c>
      <c r="C2193" s="39" t="s">
        <v>2088</v>
      </c>
      <c r="D2193" s="39" t="s">
        <v>37</v>
      </c>
      <c r="E2193" s="40" t="s">
        <v>2430</v>
      </c>
      <c r="F2193" s="40" t="s">
        <v>2431</v>
      </c>
      <c r="G2193" s="40" t="s">
        <v>41</v>
      </c>
      <c r="H2193" s="40">
        <v>86101610</v>
      </c>
      <c r="I2193" s="40" t="s">
        <v>8172</v>
      </c>
      <c r="J2193" s="40" t="s">
        <v>221</v>
      </c>
      <c r="K2193" s="40" t="s">
        <v>2711</v>
      </c>
      <c r="L2193" s="41" t="s">
        <v>153</v>
      </c>
      <c r="M2193" s="41" t="s">
        <v>153</v>
      </c>
      <c r="N2193" s="41">
        <v>12</v>
      </c>
      <c r="O2193" s="41" t="s">
        <v>223</v>
      </c>
      <c r="P2193" s="41" t="s">
        <v>224</v>
      </c>
      <c r="Q2193" s="58">
        <v>38052000</v>
      </c>
      <c r="R2193" s="58">
        <v>38052000</v>
      </c>
      <c r="S2193" s="41" t="s">
        <v>225</v>
      </c>
      <c r="T2193" s="41" t="s">
        <v>221</v>
      </c>
      <c r="U2193" s="40" t="s">
        <v>2237</v>
      </c>
      <c r="V2193" s="40" t="s">
        <v>2091</v>
      </c>
      <c r="W2193" s="40" t="s">
        <v>2573</v>
      </c>
      <c r="X2193" s="40" t="s">
        <v>229</v>
      </c>
      <c r="Y2193" s="40" t="s">
        <v>230</v>
      </c>
      <c r="Z2193" s="40" t="s">
        <v>2712</v>
      </c>
      <c r="AA2193" s="59">
        <v>38052000</v>
      </c>
      <c r="AB2193" s="59">
        <v>0</v>
      </c>
      <c r="AC2193" s="59">
        <v>0</v>
      </c>
      <c r="AD2193" s="59">
        <v>3171000</v>
      </c>
      <c r="AE2193" s="59">
        <v>0</v>
      </c>
      <c r="AF2193" s="59">
        <v>3171000</v>
      </c>
      <c r="AG2193" s="59">
        <v>0</v>
      </c>
      <c r="AH2193" s="59">
        <v>3171000</v>
      </c>
      <c r="AI2193" s="59">
        <v>0</v>
      </c>
      <c r="AJ2193" s="59">
        <v>3171000</v>
      </c>
      <c r="AK2193" s="59">
        <v>0</v>
      </c>
      <c r="AL2193" s="59">
        <v>3171000</v>
      </c>
      <c r="AM2193" s="59">
        <v>0</v>
      </c>
      <c r="AN2193" s="59">
        <v>3171000</v>
      </c>
      <c r="AO2193" s="59">
        <v>0</v>
      </c>
      <c r="AP2193" s="59">
        <v>3171000</v>
      </c>
      <c r="AQ2193" s="59">
        <v>0</v>
      </c>
      <c r="AR2193" s="59">
        <v>3171000</v>
      </c>
      <c r="AS2193" s="59">
        <v>0</v>
      </c>
      <c r="AT2193" s="59">
        <v>3171000</v>
      </c>
      <c r="AU2193" s="59">
        <v>0</v>
      </c>
      <c r="AV2193" s="59">
        <v>3171000</v>
      </c>
      <c r="AW2193" s="59">
        <v>0</v>
      </c>
      <c r="AX2193" s="59">
        <v>6342000</v>
      </c>
      <c r="AY2193" s="2">
        <v>0</v>
      </c>
      <c r="AZ2193" s="12" t="str">
        <f t="shared" si="257"/>
        <v>OK</v>
      </c>
      <c r="BA2193" s="12" t="str">
        <f t="shared" si="258"/>
        <v>OK</v>
      </c>
      <c r="BB2193" s="6">
        <f t="shared" si="259"/>
        <v>0</v>
      </c>
      <c r="BC2193" s="13">
        <f t="shared" si="260"/>
        <v>38052000</v>
      </c>
      <c r="BD2193" s="13">
        <f t="shared" si="261"/>
        <v>38052000</v>
      </c>
      <c r="BE2193" s="6">
        <f t="shared" si="262"/>
        <v>0</v>
      </c>
      <c r="BF2193" s="6">
        <f t="shared" si="263"/>
        <v>0</v>
      </c>
    </row>
    <row r="2194" spans="2:58" ht="114" x14ac:dyDescent="0.25">
      <c r="B2194" s="39" t="s">
        <v>2722</v>
      </c>
      <c r="C2194" s="39" t="s">
        <v>2088</v>
      </c>
      <c r="D2194" s="39" t="s">
        <v>37</v>
      </c>
      <c r="E2194" s="40" t="s">
        <v>2430</v>
      </c>
      <c r="F2194" s="40" t="s">
        <v>2431</v>
      </c>
      <c r="G2194" s="40" t="s">
        <v>41</v>
      </c>
      <c r="H2194" s="40">
        <v>86101610</v>
      </c>
      <c r="I2194" s="40" t="s">
        <v>8172</v>
      </c>
      <c r="J2194" s="40" t="s">
        <v>221</v>
      </c>
      <c r="K2194" s="40" t="s">
        <v>2723</v>
      </c>
      <c r="L2194" s="41" t="s">
        <v>154</v>
      </c>
      <c r="M2194" s="41" t="s">
        <v>154</v>
      </c>
      <c r="N2194" s="41">
        <v>12</v>
      </c>
      <c r="O2194" s="41" t="s">
        <v>223</v>
      </c>
      <c r="P2194" s="41" t="s">
        <v>224</v>
      </c>
      <c r="Q2194" s="58">
        <v>34881000</v>
      </c>
      <c r="R2194" s="58">
        <v>34881000</v>
      </c>
      <c r="S2194" s="41" t="s">
        <v>225</v>
      </c>
      <c r="T2194" s="41" t="s">
        <v>221</v>
      </c>
      <c r="U2194" s="40" t="s">
        <v>2237</v>
      </c>
      <c r="V2194" s="40" t="s">
        <v>2091</v>
      </c>
      <c r="W2194" s="40" t="s">
        <v>2573</v>
      </c>
      <c r="X2194" s="40" t="s">
        <v>229</v>
      </c>
      <c r="Y2194" s="40" t="s">
        <v>230</v>
      </c>
      <c r="Z2194" s="40" t="s">
        <v>2724</v>
      </c>
      <c r="AA2194" s="59">
        <v>0</v>
      </c>
      <c r="AB2194" s="59">
        <v>0</v>
      </c>
      <c r="AC2194" s="59">
        <v>34881000</v>
      </c>
      <c r="AD2194" s="59">
        <v>0</v>
      </c>
      <c r="AE2194" s="59">
        <v>0</v>
      </c>
      <c r="AF2194" s="59">
        <v>3171000</v>
      </c>
      <c r="AG2194" s="59">
        <v>0</v>
      </c>
      <c r="AH2194" s="59">
        <v>3171000</v>
      </c>
      <c r="AI2194" s="59">
        <v>0</v>
      </c>
      <c r="AJ2194" s="59">
        <v>3171000</v>
      </c>
      <c r="AK2194" s="59">
        <v>0</v>
      </c>
      <c r="AL2194" s="59">
        <v>3171000</v>
      </c>
      <c r="AM2194" s="59">
        <v>0</v>
      </c>
      <c r="AN2194" s="59">
        <v>3171000</v>
      </c>
      <c r="AO2194" s="59">
        <v>0</v>
      </c>
      <c r="AP2194" s="59">
        <v>3171000</v>
      </c>
      <c r="AQ2194" s="59">
        <v>0</v>
      </c>
      <c r="AR2194" s="59">
        <v>3171000</v>
      </c>
      <c r="AS2194" s="59">
        <v>0</v>
      </c>
      <c r="AT2194" s="59">
        <v>3171000</v>
      </c>
      <c r="AU2194" s="59">
        <v>0</v>
      </c>
      <c r="AV2194" s="59">
        <v>3171000</v>
      </c>
      <c r="AW2194" s="59">
        <v>0</v>
      </c>
      <c r="AX2194" s="59">
        <v>6342000</v>
      </c>
      <c r="AY2194" s="2">
        <v>0</v>
      </c>
      <c r="AZ2194" s="12" t="str">
        <f t="shared" si="257"/>
        <v>OK</v>
      </c>
      <c r="BA2194" s="12" t="str">
        <f t="shared" si="258"/>
        <v>OK</v>
      </c>
      <c r="BB2194" s="6">
        <f t="shared" si="259"/>
        <v>0</v>
      </c>
      <c r="BC2194" s="13">
        <f t="shared" si="260"/>
        <v>34881000</v>
      </c>
      <c r="BD2194" s="13">
        <f t="shared" si="261"/>
        <v>34881000</v>
      </c>
      <c r="BE2194" s="6">
        <f t="shared" si="262"/>
        <v>0</v>
      </c>
      <c r="BF2194" s="6">
        <f t="shared" si="263"/>
        <v>0</v>
      </c>
    </row>
    <row r="2195" spans="2:58" ht="114" x14ac:dyDescent="0.25">
      <c r="B2195" s="39" t="s">
        <v>2725</v>
      </c>
      <c r="C2195" s="39" t="s">
        <v>2088</v>
      </c>
      <c r="D2195" s="39" t="s">
        <v>37</v>
      </c>
      <c r="E2195" s="40" t="s">
        <v>2430</v>
      </c>
      <c r="F2195" s="40" t="s">
        <v>2431</v>
      </c>
      <c r="G2195" s="40" t="s">
        <v>41</v>
      </c>
      <c r="H2195" s="40">
        <v>86101610</v>
      </c>
      <c r="I2195" s="40" t="s">
        <v>8172</v>
      </c>
      <c r="J2195" s="40" t="s">
        <v>221</v>
      </c>
      <c r="K2195" s="40" t="s">
        <v>2723</v>
      </c>
      <c r="L2195" s="41" t="s">
        <v>154</v>
      </c>
      <c r="M2195" s="41" t="s">
        <v>154</v>
      </c>
      <c r="N2195" s="41">
        <v>12</v>
      </c>
      <c r="O2195" s="41" t="s">
        <v>223</v>
      </c>
      <c r="P2195" s="41" t="s">
        <v>224</v>
      </c>
      <c r="Q2195" s="58">
        <v>34881000</v>
      </c>
      <c r="R2195" s="58">
        <v>34881000</v>
      </c>
      <c r="S2195" s="41" t="s">
        <v>225</v>
      </c>
      <c r="T2195" s="41" t="s">
        <v>221</v>
      </c>
      <c r="U2195" s="40" t="s">
        <v>2237</v>
      </c>
      <c r="V2195" s="40" t="s">
        <v>2091</v>
      </c>
      <c r="W2195" s="40" t="s">
        <v>2573</v>
      </c>
      <c r="X2195" s="40" t="s">
        <v>229</v>
      </c>
      <c r="Y2195" s="40" t="s">
        <v>230</v>
      </c>
      <c r="Z2195" s="40" t="s">
        <v>2724</v>
      </c>
      <c r="AA2195" s="59">
        <v>0</v>
      </c>
      <c r="AB2195" s="59">
        <v>0</v>
      </c>
      <c r="AC2195" s="59">
        <v>34881000</v>
      </c>
      <c r="AD2195" s="59">
        <v>0</v>
      </c>
      <c r="AE2195" s="59">
        <v>0</v>
      </c>
      <c r="AF2195" s="59">
        <v>3171000</v>
      </c>
      <c r="AG2195" s="59">
        <v>0</v>
      </c>
      <c r="AH2195" s="59">
        <v>3171000</v>
      </c>
      <c r="AI2195" s="59">
        <v>0</v>
      </c>
      <c r="AJ2195" s="59">
        <v>3171000</v>
      </c>
      <c r="AK2195" s="59">
        <v>0</v>
      </c>
      <c r="AL2195" s="59">
        <v>3171000</v>
      </c>
      <c r="AM2195" s="59">
        <v>0</v>
      </c>
      <c r="AN2195" s="59">
        <v>3171000</v>
      </c>
      <c r="AO2195" s="59">
        <v>0</v>
      </c>
      <c r="AP2195" s="59">
        <v>3171000</v>
      </c>
      <c r="AQ2195" s="59">
        <v>0</v>
      </c>
      <c r="AR2195" s="59">
        <v>3171000</v>
      </c>
      <c r="AS2195" s="59">
        <v>0</v>
      </c>
      <c r="AT2195" s="59">
        <v>3171000</v>
      </c>
      <c r="AU2195" s="59">
        <v>0</v>
      </c>
      <c r="AV2195" s="59">
        <v>3171000</v>
      </c>
      <c r="AW2195" s="59">
        <v>0</v>
      </c>
      <c r="AX2195" s="59">
        <v>6342000</v>
      </c>
      <c r="AY2195" s="2">
        <v>0</v>
      </c>
      <c r="AZ2195" s="12" t="str">
        <f t="shared" si="257"/>
        <v>OK</v>
      </c>
      <c r="BA2195" s="12" t="str">
        <f t="shared" si="258"/>
        <v>OK</v>
      </c>
      <c r="BB2195" s="6">
        <f t="shared" si="259"/>
        <v>0</v>
      </c>
      <c r="BC2195" s="13">
        <f t="shared" si="260"/>
        <v>34881000</v>
      </c>
      <c r="BD2195" s="13">
        <f t="shared" si="261"/>
        <v>34881000</v>
      </c>
      <c r="BE2195" s="6">
        <f t="shared" si="262"/>
        <v>0</v>
      </c>
      <c r="BF2195" s="6">
        <f t="shared" si="263"/>
        <v>0</v>
      </c>
    </row>
    <row r="2196" spans="2:58" ht="114" x14ac:dyDescent="0.25">
      <c r="B2196" s="39" t="s">
        <v>2726</v>
      </c>
      <c r="C2196" s="39" t="s">
        <v>2088</v>
      </c>
      <c r="D2196" s="39" t="s">
        <v>37</v>
      </c>
      <c r="E2196" s="40" t="s">
        <v>2430</v>
      </c>
      <c r="F2196" s="40" t="s">
        <v>2431</v>
      </c>
      <c r="G2196" s="40" t="s">
        <v>41</v>
      </c>
      <c r="H2196" s="40">
        <v>86101610</v>
      </c>
      <c r="I2196" s="40" t="s">
        <v>8172</v>
      </c>
      <c r="J2196" s="40" t="s">
        <v>221</v>
      </c>
      <c r="K2196" s="40" t="s">
        <v>2723</v>
      </c>
      <c r="L2196" s="41" t="s">
        <v>154</v>
      </c>
      <c r="M2196" s="41" t="s">
        <v>154</v>
      </c>
      <c r="N2196" s="41">
        <v>12</v>
      </c>
      <c r="O2196" s="41" t="s">
        <v>223</v>
      </c>
      <c r="P2196" s="41" t="s">
        <v>224</v>
      </c>
      <c r="Q2196" s="58">
        <v>34881000</v>
      </c>
      <c r="R2196" s="58">
        <v>34881000</v>
      </c>
      <c r="S2196" s="41" t="s">
        <v>225</v>
      </c>
      <c r="T2196" s="41" t="s">
        <v>221</v>
      </c>
      <c r="U2196" s="40" t="s">
        <v>2237</v>
      </c>
      <c r="V2196" s="40" t="s">
        <v>2091</v>
      </c>
      <c r="W2196" s="40" t="s">
        <v>2573</v>
      </c>
      <c r="X2196" s="40" t="s">
        <v>229</v>
      </c>
      <c r="Y2196" s="40" t="s">
        <v>230</v>
      </c>
      <c r="Z2196" s="40" t="s">
        <v>2724</v>
      </c>
      <c r="AA2196" s="59">
        <v>0</v>
      </c>
      <c r="AB2196" s="59">
        <v>0</v>
      </c>
      <c r="AC2196" s="59">
        <v>34881000</v>
      </c>
      <c r="AD2196" s="59">
        <v>0</v>
      </c>
      <c r="AE2196" s="59">
        <v>0</v>
      </c>
      <c r="AF2196" s="59">
        <v>3171000</v>
      </c>
      <c r="AG2196" s="59">
        <v>0</v>
      </c>
      <c r="AH2196" s="59">
        <v>3171000</v>
      </c>
      <c r="AI2196" s="59">
        <v>0</v>
      </c>
      <c r="AJ2196" s="59">
        <v>3171000</v>
      </c>
      <c r="AK2196" s="59">
        <v>0</v>
      </c>
      <c r="AL2196" s="59">
        <v>3171000</v>
      </c>
      <c r="AM2196" s="59">
        <v>0</v>
      </c>
      <c r="AN2196" s="59">
        <v>3171000</v>
      </c>
      <c r="AO2196" s="59">
        <v>0</v>
      </c>
      <c r="AP2196" s="59">
        <v>3171000</v>
      </c>
      <c r="AQ2196" s="59">
        <v>0</v>
      </c>
      <c r="AR2196" s="59">
        <v>3171000</v>
      </c>
      <c r="AS2196" s="59">
        <v>0</v>
      </c>
      <c r="AT2196" s="59">
        <v>3171000</v>
      </c>
      <c r="AU2196" s="59">
        <v>0</v>
      </c>
      <c r="AV2196" s="59">
        <v>3171000</v>
      </c>
      <c r="AW2196" s="59">
        <v>0</v>
      </c>
      <c r="AX2196" s="59">
        <v>6342000</v>
      </c>
      <c r="AY2196" s="2">
        <v>0</v>
      </c>
      <c r="AZ2196" s="12" t="str">
        <f t="shared" si="257"/>
        <v>OK</v>
      </c>
      <c r="BA2196" s="12" t="str">
        <f t="shared" si="258"/>
        <v>OK</v>
      </c>
      <c r="BB2196" s="6">
        <f t="shared" si="259"/>
        <v>0</v>
      </c>
      <c r="BC2196" s="13">
        <f t="shared" si="260"/>
        <v>34881000</v>
      </c>
      <c r="BD2196" s="13">
        <f t="shared" si="261"/>
        <v>34881000</v>
      </c>
      <c r="BE2196" s="6">
        <f t="shared" si="262"/>
        <v>0</v>
      </c>
      <c r="BF2196" s="6">
        <f t="shared" si="263"/>
        <v>0</v>
      </c>
    </row>
    <row r="2197" spans="2:58" ht="114" x14ac:dyDescent="0.25">
      <c r="B2197" s="39" t="s">
        <v>2727</v>
      </c>
      <c r="C2197" s="39" t="s">
        <v>2088</v>
      </c>
      <c r="D2197" s="39" t="s">
        <v>37</v>
      </c>
      <c r="E2197" s="40" t="s">
        <v>2430</v>
      </c>
      <c r="F2197" s="40" t="s">
        <v>2431</v>
      </c>
      <c r="G2197" s="40" t="s">
        <v>41</v>
      </c>
      <c r="H2197" s="40">
        <v>86101610</v>
      </c>
      <c r="I2197" s="40" t="s">
        <v>8172</v>
      </c>
      <c r="J2197" s="40" t="s">
        <v>221</v>
      </c>
      <c r="K2197" s="40" t="s">
        <v>2723</v>
      </c>
      <c r="L2197" s="41" t="s">
        <v>154</v>
      </c>
      <c r="M2197" s="41" t="s">
        <v>154</v>
      </c>
      <c r="N2197" s="41">
        <v>12</v>
      </c>
      <c r="O2197" s="41" t="s">
        <v>223</v>
      </c>
      <c r="P2197" s="41" t="s">
        <v>224</v>
      </c>
      <c r="Q2197" s="58">
        <v>34881000</v>
      </c>
      <c r="R2197" s="58">
        <v>34881000</v>
      </c>
      <c r="S2197" s="41" t="s">
        <v>225</v>
      </c>
      <c r="T2197" s="41" t="s">
        <v>221</v>
      </c>
      <c r="U2197" s="40" t="s">
        <v>2237</v>
      </c>
      <c r="V2197" s="40" t="s">
        <v>2091</v>
      </c>
      <c r="W2197" s="40" t="s">
        <v>2573</v>
      </c>
      <c r="X2197" s="40" t="s">
        <v>229</v>
      </c>
      <c r="Y2197" s="40" t="s">
        <v>230</v>
      </c>
      <c r="Z2197" s="40" t="s">
        <v>2724</v>
      </c>
      <c r="AA2197" s="59">
        <v>0</v>
      </c>
      <c r="AB2197" s="59">
        <v>0</v>
      </c>
      <c r="AC2197" s="59">
        <v>34881000</v>
      </c>
      <c r="AD2197" s="59">
        <v>0</v>
      </c>
      <c r="AE2197" s="59">
        <v>0</v>
      </c>
      <c r="AF2197" s="59">
        <v>3171000</v>
      </c>
      <c r="AG2197" s="59">
        <v>0</v>
      </c>
      <c r="AH2197" s="59">
        <v>3171000</v>
      </c>
      <c r="AI2197" s="59">
        <v>0</v>
      </c>
      <c r="AJ2197" s="59">
        <v>3171000</v>
      </c>
      <c r="AK2197" s="59">
        <v>0</v>
      </c>
      <c r="AL2197" s="59">
        <v>3171000</v>
      </c>
      <c r="AM2197" s="59">
        <v>0</v>
      </c>
      <c r="AN2197" s="59">
        <v>3171000</v>
      </c>
      <c r="AO2197" s="59">
        <v>0</v>
      </c>
      <c r="AP2197" s="59">
        <v>3171000</v>
      </c>
      <c r="AQ2197" s="59">
        <v>0</v>
      </c>
      <c r="AR2197" s="59">
        <v>3171000</v>
      </c>
      <c r="AS2197" s="59">
        <v>0</v>
      </c>
      <c r="AT2197" s="59">
        <v>3171000</v>
      </c>
      <c r="AU2197" s="59">
        <v>0</v>
      </c>
      <c r="AV2197" s="59">
        <v>3171000</v>
      </c>
      <c r="AW2197" s="59">
        <v>0</v>
      </c>
      <c r="AX2197" s="59">
        <v>6342000</v>
      </c>
      <c r="AY2197" s="2">
        <v>0</v>
      </c>
      <c r="AZ2197" s="12" t="str">
        <f t="shared" si="257"/>
        <v>OK</v>
      </c>
      <c r="BA2197" s="12" t="str">
        <f t="shared" si="258"/>
        <v>OK</v>
      </c>
      <c r="BB2197" s="6">
        <f t="shared" si="259"/>
        <v>0</v>
      </c>
      <c r="BC2197" s="13">
        <f t="shared" si="260"/>
        <v>34881000</v>
      </c>
      <c r="BD2197" s="13">
        <f t="shared" si="261"/>
        <v>34881000</v>
      </c>
      <c r="BE2197" s="6">
        <f t="shared" si="262"/>
        <v>0</v>
      </c>
      <c r="BF2197" s="6">
        <f t="shared" si="263"/>
        <v>0</v>
      </c>
    </row>
    <row r="2198" spans="2:58" ht="114" x14ac:dyDescent="0.25">
      <c r="B2198" s="39" t="s">
        <v>2728</v>
      </c>
      <c r="C2198" s="39" t="s">
        <v>2088</v>
      </c>
      <c r="D2198" s="39" t="s">
        <v>37</v>
      </c>
      <c r="E2198" s="40" t="s">
        <v>2430</v>
      </c>
      <c r="F2198" s="40" t="s">
        <v>2431</v>
      </c>
      <c r="G2198" s="40" t="s">
        <v>41</v>
      </c>
      <c r="H2198" s="40">
        <v>86101610</v>
      </c>
      <c r="I2198" s="40" t="s">
        <v>8172</v>
      </c>
      <c r="J2198" s="40" t="s">
        <v>221</v>
      </c>
      <c r="K2198" s="40" t="s">
        <v>2723</v>
      </c>
      <c r="L2198" s="41" t="s">
        <v>154</v>
      </c>
      <c r="M2198" s="41" t="s">
        <v>154</v>
      </c>
      <c r="N2198" s="41">
        <v>12</v>
      </c>
      <c r="O2198" s="41" t="s">
        <v>223</v>
      </c>
      <c r="P2198" s="41" t="s">
        <v>224</v>
      </c>
      <c r="Q2198" s="58">
        <v>34881000</v>
      </c>
      <c r="R2198" s="58">
        <v>34881000</v>
      </c>
      <c r="S2198" s="41" t="s">
        <v>225</v>
      </c>
      <c r="T2198" s="41" t="s">
        <v>221</v>
      </c>
      <c r="U2198" s="40" t="s">
        <v>2237</v>
      </c>
      <c r="V2198" s="40" t="s">
        <v>2091</v>
      </c>
      <c r="W2198" s="40" t="s">
        <v>2573</v>
      </c>
      <c r="X2198" s="40" t="s">
        <v>229</v>
      </c>
      <c r="Y2198" s="40" t="s">
        <v>230</v>
      </c>
      <c r="Z2198" s="40" t="s">
        <v>2724</v>
      </c>
      <c r="AA2198" s="59">
        <v>0</v>
      </c>
      <c r="AB2198" s="59">
        <v>0</v>
      </c>
      <c r="AC2198" s="59">
        <v>34881000</v>
      </c>
      <c r="AD2198" s="59">
        <v>0</v>
      </c>
      <c r="AE2198" s="59">
        <v>0</v>
      </c>
      <c r="AF2198" s="59">
        <v>3171000</v>
      </c>
      <c r="AG2198" s="59">
        <v>0</v>
      </c>
      <c r="AH2198" s="59">
        <v>3171000</v>
      </c>
      <c r="AI2198" s="59">
        <v>0</v>
      </c>
      <c r="AJ2198" s="59">
        <v>3171000</v>
      </c>
      <c r="AK2198" s="59">
        <v>0</v>
      </c>
      <c r="AL2198" s="59">
        <v>3171000</v>
      </c>
      <c r="AM2198" s="59">
        <v>0</v>
      </c>
      <c r="AN2198" s="59">
        <v>3171000</v>
      </c>
      <c r="AO2198" s="59">
        <v>0</v>
      </c>
      <c r="AP2198" s="59">
        <v>3171000</v>
      </c>
      <c r="AQ2198" s="59">
        <v>0</v>
      </c>
      <c r="AR2198" s="59">
        <v>3171000</v>
      </c>
      <c r="AS2198" s="59">
        <v>0</v>
      </c>
      <c r="AT2198" s="59">
        <v>3171000</v>
      </c>
      <c r="AU2198" s="59">
        <v>0</v>
      </c>
      <c r="AV2198" s="59">
        <v>3171000</v>
      </c>
      <c r="AW2198" s="59">
        <v>0</v>
      </c>
      <c r="AX2198" s="59">
        <v>6342000</v>
      </c>
      <c r="AY2198" s="2">
        <v>0</v>
      </c>
      <c r="AZ2198" s="12" t="str">
        <f t="shared" si="257"/>
        <v>OK</v>
      </c>
      <c r="BA2198" s="12" t="str">
        <f t="shared" si="258"/>
        <v>OK</v>
      </c>
      <c r="BB2198" s="6">
        <f t="shared" si="259"/>
        <v>0</v>
      </c>
      <c r="BC2198" s="13">
        <f t="shared" si="260"/>
        <v>34881000</v>
      </c>
      <c r="BD2198" s="13">
        <f t="shared" si="261"/>
        <v>34881000</v>
      </c>
      <c r="BE2198" s="6">
        <f t="shared" si="262"/>
        <v>0</v>
      </c>
      <c r="BF2198" s="6">
        <f t="shared" si="263"/>
        <v>0</v>
      </c>
    </row>
    <row r="2199" spans="2:58" ht="114" x14ac:dyDescent="0.25">
      <c r="B2199" s="39" t="s">
        <v>2729</v>
      </c>
      <c r="C2199" s="39" t="s">
        <v>2088</v>
      </c>
      <c r="D2199" s="39" t="s">
        <v>37</v>
      </c>
      <c r="E2199" s="40" t="s">
        <v>2430</v>
      </c>
      <c r="F2199" s="40" t="s">
        <v>2431</v>
      </c>
      <c r="G2199" s="40" t="s">
        <v>41</v>
      </c>
      <c r="H2199" s="40">
        <v>86101610</v>
      </c>
      <c r="I2199" s="40" t="s">
        <v>8172</v>
      </c>
      <c r="J2199" s="40" t="s">
        <v>221</v>
      </c>
      <c r="K2199" s="40" t="s">
        <v>2723</v>
      </c>
      <c r="L2199" s="41" t="s">
        <v>154</v>
      </c>
      <c r="M2199" s="41" t="s">
        <v>154</v>
      </c>
      <c r="N2199" s="41">
        <v>12</v>
      </c>
      <c r="O2199" s="41" t="s">
        <v>223</v>
      </c>
      <c r="P2199" s="41" t="s">
        <v>224</v>
      </c>
      <c r="Q2199" s="58">
        <v>34881000</v>
      </c>
      <c r="R2199" s="58">
        <v>34881000</v>
      </c>
      <c r="S2199" s="41" t="s">
        <v>225</v>
      </c>
      <c r="T2199" s="41" t="s">
        <v>221</v>
      </c>
      <c r="U2199" s="40" t="s">
        <v>2237</v>
      </c>
      <c r="V2199" s="40" t="s">
        <v>2091</v>
      </c>
      <c r="W2199" s="40" t="s">
        <v>2573</v>
      </c>
      <c r="X2199" s="40" t="s">
        <v>229</v>
      </c>
      <c r="Y2199" s="40" t="s">
        <v>230</v>
      </c>
      <c r="Z2199" s="40" t="s">
        <v>2724</v>
      </c>
      <c r="AA2199" s="59">
        <v>0</v>
      </c>
      <c r="AB2199" s="59">
        <v>0</v>
      </c>
      <c r="AC2199" s="59">
        <v>34881000</v>
      </c>
      <c r="AD2199" s="59">
        <v>0</v>
      </c>
      <c r="AE2199" s="59">
        <v>0</v>
      </c>
      <c r="AF2199" s="59">
        <v>3171000</v>
      </c>
      <c r="AG2199" s="59">
        <v>0</v>
      </c>
      <c r="AH2199" s="59">
        <v>3171000</v>
      </c>
      <c r="AI2199" s="59">
        <v>0</v>
      </c>
      <c r="AJ2199" s="59">
        <v>3171000</v>
      </c>
      <c r="AK2199" s="59">
        <v>0</v>
      </c>
      <c r="AL2199" s="59">
        <v>3171000</v>
      </c>
      <c r="AM2199" s="59">
        <v>0</v>
      </c>
      <c r="AN2199" s="59">
        <v>3171000</v>
      </c>
      <c r="AO2199" s="59">
        <v>0</v>
      </c>
      <c r="AP2199" s="59">
        <v>3171000</v>
      </c>
      <c r="AQ2199" s="59">
        <v>0</v>
      </c>
      <c r="AR2199" s="59">
        <v>3171000</v>
      </c>
      <c r="AS2199" s="59">
        <v>0</v>
      </c>
      <c r="AT2199" s="59">
        <v>3171000</v>
      </c>
      <c r="AU2199" s="59">
        <v>0</v>
      </c>
      <c r="AV2199" s="59">
        <v>3171000</v>
      </c>
      <c r="AW2199" s="59">
        <v>0</v>
      </c>
      <c r="AX2199" s="59">
        <v>6342000</v>
      </c>
      <c r="AY2199" s="2">
        <v>0</v>
      </c>
      <c r="AZ2199" s="12" t="str">
        <f t="shared" si="257"/>
        <v>OK</v>
      </c>
      <c r="BA2199" s="12" t="str">
        <f t="shared" si="258"/>
        <v>OK</v>
      </c>
      <c r="BB2199" s="6">
        <f t="shared" si="259"/>
        <v>0</v>
      </c>
      <c r="BC2199" s="13">
        <f t="shared" si="260"/>
        <v>34881000</v>
      </c>
      <c r="BD2199" s="13">
        <f t="shared" si="261"/>
        <v>34881000</v>
      </c>
      <c r="BE2199" s="6">
        <f t="shared" si="262"/>
        <v>0</v>
      </c>
      <c r="BF2199" s="6">
        <f t="shared" si="263"/>
        <v>0</v>
      </c>
    </row>
    <row r="2200" spans="2:58" ht="114" x14ac:dyDescent="0.25">
      <c r="B2200" s="39" t="s">
        <v>2730</v>
      </c>
      <c r="C2200" s="39" t="s">
        <v>2088</v>
      </c>
      <c r="D2200" s="39" t="s">
        <v>37</v>
      </c>
      <c r="E2200" s="40" t="s">
        <v>2430</v>
      </c>
      <c r="F2200" s="40" t="s">
        <v>2431</v>
      </c>
      <c r="G2200" s="40" t="s">
        <v>41</v>
      </c>
      <c r="H2200" s="40">
        <v>86101610</v>
      </c>
      <c r="I2200" s="40" t="s">
        <v>8172</v>
      </c>
      <c r="J2200" s="40" t="s">
        <v>221</v>
      </c>
      <c r="K2200" s="40" t="s">
        <v>2723</v>
      </c>
      <c r="L2200" s="41" t="s">
        <v>154</v>
      </c>
      <c r="M2200" s="41" t="s">
        <v>154</v>
      </c>
      <c r="N2200" s="41">
        <v>12</v>
      </c>
      <c r="O2200" s="41" t="s">
        <v>223</v>
      </c>
      <c r="P2200" s="41" t="s">
        <v>224</v>
      </c>
      <c r="Q2200" s="58">
        <v>34881000</v>
      </c>
      <c r="R2200" s="58">
        <v>34881000</v>
      </c>
      <c r="S2200" s="41" t="s">
        <v>225</v>
      </c>
      <c r="T2200" s="41" t="s">
        <v>221</v>
      </c>
      <c r="U2200" s="40" t="s">
        <v>2237</v>
      </c>
      <c r="V2200" s="40" t="s">
        <v>2091</v>
      </c>
      <c r="W2200" s="40" t="s">
        <v>2573</v>
      </c>
      <c r="X2200" s="40" t="s">
        <v>229</v>
      </c>
      <c r="Y2200" s="40" t="s">
        <v>230</v>
      </c>
      <c r="Z2200" s="40" t="s">
        <v>2724</v>
      </c>
      <c r="AA2200" s="59">
        <v>0</v>
      </c>
      <c r="AB2200" s="59">
        <v>0</v>
      </c>
      <c r="AC2200" s="59">
        <v>34881000</v>
      </c>
      <c r="AD2200" s="59">
        <v>0</v>
      </c>
      <c r="AE2200" s="59">
        <v>0</v>
      </c>
      <c r="AF2200" s="59">
        <v>3171000</v>
      </c>
      <c r="AG2200" s="59">
        <v>0</v>
      </c>
      <c r="AH2200" s="59">
        <v>3171000</v>
      </c>
      <c r="AI2200" s="59">
        <v>0</v>
      </c>
      <c r="AJ2200" s="59">
        <v>3171000</v>
      </c>
      <c r="AK2200" s="59">
        <v>0</v>
      </c>
      <c r="AL2200" s="59">
        <v>3171000</v>
      </c>
      <c r="AM2200" s="59">
        <v>0</v>
      </c>
      <c r="AN2200" s="59">
        <v>3171000</v>
      </c>
      <c r="AO2200" s="59">
        <v>0</v>
      </c>
      <c r="AP2200" s="59">
        <v>3171000</v>
      </c>
      <c r="AQ2200" s="59">
        <v>0</v>
      </c>
      <c r="AR2200" s="59">
        <v>3171000</v>
      </c>
      <c r="AS2200" s="59">
        <v>0</v>
      </c>
      <c r="AT2200" s="59">
        <v>3171000</v>
      </c>
      <c r="AU2200" s="59">
        <v>0</v>
      </c>
      <c r="AV2200" s="59">
        <v>3171000</v>
      </c>
      <c r="AW2200" s="59">
        <v>0</v>
      </c>
      <c r="AX2200" s="59">
        <v>6342000</v>
      </c>
      <c r="AY2200" s="2">
        <v>0</v>
      </c>
      <c r="AZ2200" s="12" t="str">
        <f t="shared" si="257"/>
        <v>OK</v>
      </c>
      <c r="BA2200" s="12" t="str">
        <f t="shared" si="258"/>
        <v>OK</v>
      </c>
      <c r="BB2200" s="6">
        <f t="shared" si="259"/>
        <v>0</v>
      </c>
      <c r="BC2200" s="13">
        <f t="shared" si="260"/>
        <v>34881000</v>
      </c>
      <c r="BD2200" s="13">
        <f t="shared" si="261"/>
        <v>34881000</v>
      </c>
      <c r="BE2200" s="6">
        <f t="shared" si="262"/>
        <v>0</v>
      </c>
      <c r="BF2200" s="6">
        <f t="shared" si="263"/>
        <v>0</v>
      </c>
    </row>
    <row r="2201" spans="2:58" ht="114" x14ac:dyDescent="0.25">
      <c r="B2201" s="39" t="s">
        <v>2731</v>
      </c>
      <c r="C2201" s="39" t="s">
        <v>2088</v>
      </c>
      <c r="D2201" s="39" t="s">
        <v>37</v>
      </c>
      <c r="E2201" s="40" t="s">
        <v>2430</v>
      </c>
      <c r="F2201" s="40" t="s">
        <v>2431</v>
      </c>
      <c r="G2201" s="40" t="s">
        <v>41</v>
      </c>
      <c r="H2201" s="40">
        <v>86101610</v>
      </c>
      <c r="I2201" s="40" t="s">
        <v>8172</v>
      </c>
      <c r="J2201" s="40" t="s">
        <v>221</v>
      </c>
      <c r="K2201" s="40" t="s">
        <v>2723</v>
      </c>
      <c r="L2201" s="41" t="s">
        <v>154</v>
      </c>
      <c r="M2201" s="41" t="s">
        <v>154</v>
      </c>
      <c r="N2201" s="41">
        <v>12</v>
      </c>
      <c r="O2201" s="41" t="s">
        <v>223</v>
      </c>
      <c r="P2201" s="41" t="s">
        <v>224</v>
      </c>
      <c r="Q2201" s="58">
        <v>34881000</v>
      </c>
      <c r="R2201" s="58">
        <v>34881000</v>
      </c>
      <c r="S2201" s="41" t="s">
        <v>225</v>
      </c>
      <c r="T2201" s="41" t="s">
        <v>221</v>
      </c>
      <c r="U2201" s="40" t="s">
        <v>2237</v>
      </c>
      <c r="V2201" s="40" t="s">
        <v>2091</v>
      </c>
      <c r="W2201" s="40" t="s">
        <v>2573</v>
      </c>
      <c r="X2201" s="40" t="s">
        <v>229</v>
      </c>
      <c r="Y2201" s="40" t="s">
        <v>230</v>
      </c>
      <c r="Z2201" s="40" t="s">
        <v>2724</v>
      </c>
      <c r="AA2201" s="59">
        <v>0</v>
      </c>
      <c r="AB2201" s="59">
        <v>0</v>
      </c>
      <c r="AC2201" s="59">
        <v>34881000</v>
      </c>
      <c r="AD2201" s="59">
        <v>0</v>
      </c>
      <c r="AE2201" s="59">
        <v>0</v>
      </c>
      <c r="AF2201" s="59">
        <v>3171000</v>
      </c>
      <c r="AG2201" s="59">
        <v>0</v>
      </c>
      <c r="AH2201" s="59">
        <v>3171000</v>
      </c>
      <c r="AI2201" s="59">
        <v>0</v>
      </c>
      <c r="AJ2201" s="59">
        <v>3171000</v>
      </c>
      <c r="AK2201" s="59">
        <v>0</v>
      </c>
      <c r="AL2201" s="59">
        <v>3171000</v>
      </c>
      <c r="AM2201" s="59">
        <v>0</v>
      </c>
      <c r="AN2201" s="59">
        <v>3171000</v>
      </c>
      <c r="AO2201" s="59">
        <v>0</v>
      </c>
      <c r="AP2201" s="59">
        <v>3171000</v>
      </c>
      <c r="AQ2201" s="59">
        <v>0</v>
      </c>
      <c r="AR2201" s="59">
        <v>3171000</v>
      </c>
      <c r="AS2201" s="59">
        <v>0</v>
      </c>
      <c r="AT2201" s="59">
        <v>3171000</v>
      </c>
      <c r="AU2201" s="59">
        <v>0</v>
      </c>
      <c r="AV2201" s="59">
        <v>3171000</v>
      </c>
      <c r="AW2201" s="59">
        <v>0</v>
      </c>
      <c r="AX2201" s="59">
        <v>6342000</v>
      </c>
      <c r="AY2201" s="2">
        <v>0</v>
      </c>
      <c r="AZ2201" s="12" t="str">
        <f t="shared" si="257"/>
        <v>OK</v>
      </c>
      <c r="BA2201" s="12" t="str">
        <f t="shared" si="258"/>
        <v>OK</v>
      </c>
      <c r="BB2201" s="6">
        <f t="shared" si="259"/>
        <v>0</v>
      </c>
      <c r="BC2201" s="13">
        <f t="shared" si="260"/>
        <v>34881000</v>
      </c>
      <c r="BD2201" s="13">
        <f t="shared" si="261"/>
        <v>34881000</v>
      </c>
      <c r="BE2201" s="6">
        <f t="shared" si="262"/>
        <v>0</v>
      </c>
      <c r="BF2201" s="6">
        <f t="shared" si="263"/>
        <v>0</v>
      </c>
    </row>
    <row r="2202" spans="2:58" ht="114" x14ac:dyDescent="0.25">
      <c r="B2202" s="39" t="s">
        <v>2732</v>
      </c>
      <c r="C2202" s="39" t="s">
        <v>2088</v>
      </c>
      <c r="D2202" s="39" t="s">
        <v>37</v>
      </c>
      <c r="E2202" s="40" t="s">
        <v>2430</v>
      </c>
      <c r="F2202" s="40" t="s">
        <v>2431</v>
      </c>
      <c r="G2202" s="40" t="s">
        <v>41</v>
      </c>
      <c r="H2202" s="40">
        <v>86101610</v>
      </c>
      <c r="I2202" s="40" t="s">
        <v>8172</v>
      </c>
      <c r="J2202" s="40" t="s">
        <v>221</v>
      </c>
      <c r="K2202" s="40" t="s">
        <v>2723</v>
      </c>
      <c r="L2202" s="41" t="s">
        <v>154</v>
      </c>
      <c r="M2202" s="41" t="s">
        <v>154</v>
      </c>
      <c r="N2202" s="41">
        <v>12</v>
      </c>
      <c r="O2202" s="41" t="s">
        <v>223</v>
      </c>
      <c r="P2202" s="41" t="s">
        <v>224</v>
      </c>
      <c r="Q2202" s="58">
        <v>34881000</v>
      </c>
      <c r="R2202" s="58">
        <v>34881000</v>
      </c>
      <c r="S2202" s="41" t="s">
        <v>225</v>
      </c>
      <c r="T2202" s="41" t="s">
        <v>221</v>
      </c>
      <c r="U2202" s="40" t="s">
        <v>2237</v>
      </c>
      <c r="V2202" s="40" t="s">
        <v>2091</v>
      </c>
      <c r="W2202" s="40" t="s">
        <v>2573</v>
      </c>
      <c r="X2202" s="40" t="s">
        <v>229</v>
      </c>
      <c r="Y2202" s="40" t="s">
        <v>230</v>
      </c>
      <c r="Z2202" s="40" t="s">
        <v>2724</v>
      </c>
      <c r="AA2202" s="59">
        <v>0</v>
      </c>
      <c r="AB2202" s="59">
        <v>0</v>
      </c>
      <c r="AC2202" s="59">
        <v>34881000</v>
      </c>
      <c r="AD2202" s="59">
        <v>0</v>
      </c>
      <c r="AE2202" s="59">
        <v>0</v>
      </c>
      <c r="AF2202" s="59">
        <v>3171000</v>
      </c>
      <c r="AG2202" s="59">
        <v>0</v>
      </c>
      <c r="AH2202" s="59">
        <v>3171000</v>
      </c>
      <c r="AI2202" s="59">
        <v>0</v>
      </c>
      <c r="AJ2202" s="59">
        <v>3171000</v>
      </c>
      <c r="AK2202" s="59">
        <v>0</v>
      </c>
      <c r="AL2202" s="59">
        <v>3171000</v>
      </c>
      <c r="AM2202" s="59">
        <v>0</v>
      </c>
      <c r="AN2202" s="59">
        <v>3171000</v>
      </c>
      <c r="AO2202" s="59">
        <v>0</v>
      </c>
      <c r="AP2202" s="59">
        <v>3171000</v>
      </c>
      <c r="AQ2202" s="59">
        <v>0</v>
      </c>
      <c r="AR2202" s="59">
        <v>3171000</v>
      </c>
      <c r="AS2202" s="59">
        <v>0</v>
      </c>
      <c r="AT2202" s="59">
        <v>3171000</v>
      </c>
      <c r="AU2202" s="59">
        <v>0</v>
      </c>
      <c r="AV2202" s="59">
        <v>3171000</v>
      </c>
      <c r="AW2202" s="59">
        <v>0</v>
      </c>
      <c r="AX2202" s="59">
        <v>6342000</v>
      </c>
      <c r="AY2202" s="2">
        <v>0</v>
      </c>
      <c r="AZ2202" s="12" t="str">
        <f t="shared" si="257"/>
        <v>OK</v>
      </c>
      <c r="BA2202" s="12" t="str">
        <f t="shared" si="258"/>
        <v>OK</v>
      </c>
      <c r="BB2202" s="6">
        <f t="shared" si="259"/>
        <v>0</v>
      </c>
      <c r="BC2202" s="13">
        <f t="shared" si="260"/>
        <v>34881000</v>
      </c>
      <c r="BD2202" s="13">
        <f t="shared" si="261"/>
        <v>34881000</v>
      </c>
      <c r="BE2202" s="6">
        <f t="shared" si="262"/>
        <v>0</v>
      </c>
      <c r="BF2202" s="6">
        <f t="shared" si="263"/>
        <v>0</v>
      </c>
    </row>
    <row r="2203" spans="2:58" ht="114" x14ac:dyDescent="0.25">
      <c r="B2203" s="39" t="s">
        <v>2733</v>
      </c>
      <c r="C2203" s="39" t="s">
        <v>2088</v>
      </c>
      <c r="D2203" s="39" t="s">
        <v>37</v>
      </c>
      <c r="E2203" s="40" t="s">
        <v>2430</v>
      </c>
      <c r="F2203" s="40" t="s">
        <v>2431</v>
      </c>
      <c r="G2203" s="40" t="s">
        <v>41</v>
      </c>
      <c r="H2203" s="40">
        <v>86101610</v>
      </c>
      <c r="I2203" s="40" t="s">
        <v>8172</v>
      </c>
      <c r="J2203" s="40" t="s">
        <v>221</v>
      </c>
      <c r="K2203" s="40" t="s">
        <v>2734</v>
      </c>
      <c r="L2203" s="41" t="s">
        <v>154</v>
      </c>
      <c r="M2203" s="41" t="s">
        <v>154</v>
      </c>
      <c r="N2203" s="41">
        <v>12</v>
      </c>
      <c r="O2203" s="41" t="s">
        <v>223</v>
      </c>
      <c r="P2203" s="41" t="s">
        <v>224</v>
      </c>
      <c r="Q2203" s="58">
        <v>34881000</v>
      </c>
      <c r="R2203" s="58">
        <v>34881000</v>
      </c>
      <c r="S2203" s="41" t="s">
        <v>225</v>
      </c>
      <c r="T2203" s="41" t="s">
        <v>221</v>
      </c>
      <c r="U2203" s="40" t="s">
        <v>2237</v>
      </c>
      <c r="V2203" s="40" t="s">
        <v>2091</v>
      </c>
      <c r="W2203" s="40" t="s">
        <v>2573</v>
      </c>
      <c r="X2203" s="40" t="s">
        <v>229</v>
      </c>
      <c r="Y2203" s="40" t="s">
        <v>230</v>
      </c>
      <c r="Z2203" s="40" t="s">
        <v>2735</v>
      </c>
      <c r="AA2203" s="59">
        <v>0</v>
      </c>
      <c r="AB2203" s="59">
        <v>0</v>
      </c>
      <c r="AC2203" s="59">
        <v>34881000</v>
      </c>
      <c r="AD2203" s="59">
        <v>0</v>
      </c>
      <c r="AE2203" s="59">
        <v>0</v>
      </c>
      <c r="AF2203" s="59">
        <v>3171000</v>
      </c>
      <c r="AG2203" s="59">
        <v>0</v>
      </c>
      <c r="AH2203" s="59">
        <v>3171000</v>
      </c>
      <c r="AI2203" s="59">
        <v>0</v>
      </c>
      <c r="AJ2203" s="59">
        <v>3171000</v>
      </c>
      <c r="AK2203" s="59">
        <v>0</v>
      </c>
      <c r="AL2203" s="59">
        <v>3171000</v>
      </c>
      <c r="AM2203" s="59">
        <v>0</v>
      </c>
      <c r="AN2203" s="59">
        <v>3171000</v>
      </c>
      <c r="AO2203" s="59">
        <v>0</v>
      </c>
      <c r="AP2203" s="59">
        <v>3171000</v>
      </c>
      <c r="AQ2203" s="59">
        <v>0</v>
      </c>
      <c r="AR2203" s="59">
        <v>3171000</v>
      </c>
      <c r="AS2203" s="59">
        <v>0</v>
      </c>
      <c r="AT2203" s="59">
        <v>3171000</v>
      </c>
      <c r="AU2203" s="59">
        <v>0</v>
      </c>
      <c r="AV2203" s="59">
        <v>3171000</v>
      </c>
      <c r="AW2203" s="59">
        <v>0</v>
      </c>
      <c r="AX2203" s="59">
        <v>6342000</v>
      </c>
      <c r="AY2203" s="2">
        <v>0</v>
      </c>
      <c r="AZ2203" s="12" t="str">
        <f t="shared" si="257"/>
        <v>OK</v>
      </c>
      <c r="BA2203" s="12" t="str">
        <f t="shared" si="258"/>
        <v>OK</v>
      </c>
      <c r="BB2203" s="6">
        <f t="shared" si="259"/>
        <v>0</v>
      </c>
      <c r="BC2203" s="13">
        <f t="shared" si="260"/>
        <v>34881000</v>
      </c>
      <c r="BD2203" s="13">
        <f t="shared" si="261"/>
        <v>34881000</v>
      </c>
      <c r="BE2203" s="6">
        <f t="shared" si="262"/>
        <v>0</v>
      </c>
      <c r="BF2203" s="6">
        <f t="shared" si="263"/>
        <v>0</v>
      </c>
    </row>
    <row r="2204" spans="2:58" ht="114" x14ac:dyDescent="0.25">
      <c r="B2204" s="39" t="s">
        <v>2736</v>
      </c>
      <c r="C2204" s="39" t="s">
        <v>2088</v>
      </c>
      <c r="D2204" s="39" t="s">
        <v>37</v>
      </c>
      <c r="E2204" s="40" t="s">
        <v>2430</v>
      </c>
      <c r="F2204" s="40" t="s">
        <v>2431</v>
      </c>
      <c r="G2204" s="40" t="s">
        <v>41</v>
      </c>
      <c r="H2204" s="40">
        <v>86101610</v>
      </c>
      <c r="I2204" s="40" t="s">
        <v>8172</v>
      </c>
      <c r="J2204" s="40" t="s">
        <v>221</v>
      </c>
      <c r="K2204" s="40" t="s">
        <v>2734</v>
      </c>
      <c r="L2204" s="41" t="s">
        <v>154</v>
      </c>
      <c r="M2204" s="41" t="s">
        <v>154</v>
      </c>
      <c r="N2204" s="41">
        <v>12</v>
      </c>
      <c r="O2204" s="41" t="s">
        <v>223</v>
      </c>
      <c r="P2204" s="41" t="s">
        <v>224</v>
      </c>
      <c r="Q2204" s="58">
        <v>34881000</v>
      </c>
      <c r="R2204" s="58">
        <v>34881000</v>
      </c>
      <c r="S2204" s="41" t="s">
        <v>225</v>
      </c>
      <c r="T2204" s="41" t="s">
        <v>221</v>
      </c>
      <c r="U2204" s="40" t="s">
        <v>2237</v>
      </c>
      <c r="V2204" s="40" t="s">
        <v>2091</v>
      </c>
      <c r="W2204" s="40" t="s">
        <v>2573</v>
      </c>
      <c r="X2204" s="40" t="s">
        <v>229</v>
      </c>
      <c r="Y2204" s="40" t="s">
        <v>230</v>
      </c>
      <c r="Z2204" s="40" t="s">
        <v>2735</v>
      </c>
      <c r="AA2204" s="59">
        <v>0</v>
      </c>
      <c r="AB2204" s="59">
        <v>0</v>
      </c>
      <c r="AC2204" s="59">
        <v>34881000</v>
      </c>
      <c r="AD2204" s="59">
        <v>0</v>
      </c>
      <c r="AE2204" s="59">
        <v>0</v>
      </c>
      <c r="AF2204" s="59">
        <v>3171000</v>
      </c>
      <c r="AG2204" s="59">
        <v>0</v>
      </c>
      <c r="AH2204" s="59">
        <v>3171000</v>
      </c>
      <c r="AI2204" s="59">
        <v>0</v>
      </c>
      <c r="AJ2204" s="59">
        <v>3171000</v>
      </c>
      <c r="AK2204" s="59">
        <v>0</v>
      </c>
      <c r="AL2204" s="59">
        <v>3171000</v>
      </c>
      <c r="AM2204" s="59">
        <v>0</v>
      </c>
      <c r="AN2204" s="59">
        <v>3171000</v>
      </c>
      <c r="AO2204" s="59">
        <v>0</v>
      </c>
      <c r="AP2204" s="59">
        <v>3171000</v>
      </c>
      <c r="AQ2204" s="59">
        <v>0</v>
      </c>
      <c r="AR2204" s="59">
        <v>3171000</v>
      </c>
      <c r="AS2204" s="59">
        <v>0</v>
      </c>
      <c r="AT2204" s="59">
        <v>3171000</v>
      </c>
      <c r="AU2204" s="59">
        <v>0</v>
      </c>
      <c r="AV2204" s="59">
        <v>3171000</v>
      </c>
      <c r="AW2204" s="59">
        <v>0</v>
      </c>
      <c r="AX2204" s="59">
        <v>6342000</v>
      </c>
      <c r="AY2204" s="2">
        <v>0</v>
      </c>
      <c r="AZ2204" s="12" t="str">
        <f t="shared" si="257"/>
        <v>OK</v>
      </c>
      <c r="BA2204" s="12" t="str">
        <f t="shared" si="258"/>
        <v>OK</v>
      </c>
      <c r="BB2204" s="6">
        <f t="shared" si="259"/>
        <v>0</v>
      </c>
      <c r="BC2204" s="13">
        <f t="shared" si="260"/>
        <v>34881000</v>
      </c>
      <c r="BD2204" s="13">
        <f t="shared" si="261"/>
        <v>34881000</v>
      </c>
      <c r="BE2204" s="6">
        <f t="shared" si="262"/>
        <v>0</v>
      </c>
      <c r="BF2204" s="6">
        <f t="shared" si="263"/>
        <v>0</v>
      </c>
    </row>
    <row r="2205" spans="2:58" ht="99.75" x14ac:dyDescent="0.25">
      <c r="B2205" s="39" t="s">
        <v>2737</v>
      </c>
      <c r="C2205" s="39" t="s">
        <v>2088</v>
      </c>
      <c r="D2205" s="39" t="s">
        <v>37</v>
      </c>
      <c r="E2205" s="40" t="s">
        <v>2430</v>
      </c>
      <c r="F2205" s="40" t="s">
        <v>2431</v>
      </c>
      <c r="G2205" s="40" t="s">
        <v>41</v>
      </c>
      <c r="H2205" s="40">
        <v>86101610</v>
      </c>
      <c r="I2205" s="40" t="s">
        <v>8172</v>
      </c>
      <c r="J2205" s="40" t="s">
        <v>221</v>
      </c>
      <c r="K2205" s="40" t="s">
        <v>2738</v>
      </c>
      <c r="L2205" s="41" t="s">
        <v>154</v>
      </c>
      <c r="M2205" s="41" t="s">
        <v>154</v>
      </c>
      <c r="N2205" s="41">
        <v>12</v>
      </c>
      <c r="O2205" s="41" t="s">
        <v>223</v>
      </c>
      <c r="P2205" s="41" t="s">
        <v>224</v>
      </c>
      <c r="Q2205" s="58">
        <v>34881000</v>
      </c>
      <c r="R2205" s="58">
        <v>34881000</v>
      </c>
      <c r="S2205" s="41" t="s">
        <v>225</v>
      </c>
      <c r="T2205" s="41" t="s">
        <v>221</v>
      </c>
      <c r="U2205" s="40" t="s">
        <v>2237</v>
      </c>
      <c r="V2205" s="40" t="s">
        <v>2091</v>
      </c>
      <c r="W2205" s="40" t="s">
        <v>2573</v>
      </c>
      <c r="X2205" s="40" t="s">
        <v>229</v>
      </c>
      <c r="Y2205" s="40" t="s">
        <v>230</v>
      </c>
      <c r="Z2205" s="40" t="s">
        <v>2606</v>
      </c>
      <c r="AA2205" s="59">
        <v>0</v>
      </c>
      <c r="AB2205" s="59">
        <v>0</v>
      </c>
      <c r="AC2205" s="59">
        <v>34881000</v>
      </c>
      <c r="AD2205" s="59">
        <v>0</v>
      </c>
      <c r="AE2205" s="59">
        <v>0</v>
      </c>
      <c r="AF2205" s="59">
        <v>3171000</v>
      </c>
      <c r="AG2205" s="59">
        <v>0</v>
      </c>
      <c r="AH2205" s="59">
        <v>3171000</v>
      </c>
      <c r="AI2205" s="59">
        <v>0</v>
      </c>
      <c r="AJ2205" s="59">
        <v>3171000</v>
      </c>
      <c r="AK2205" s="59">
        <v>0</v>
      </c>
      <c r="AL2205" s="59">
        <v>3171000</v>
      </c>
      <c r="AM2205" s="59">
        <v>0</v>
      </c>
      <c r="AN2205" s="59">
        <v>3171000</v>
      </c>
      <c r="AO2205" s="59">
        <v>0</v>
      </c>
      <c r="AP2205" s="59">
        <v>3171000</v>
      </c>
      <c r="AQ2205" s="59">
        <v>0</v>
      </c>
      <c r="AR2205" s="59">
        <v>3171000</v>
      </c>
      <c r="AS2205" s="59">
        <v>0</v>
      </c>
      <c r="AT2205" s="59">
        <v>3171000</v>
      </c>
      <c r="AU2205" s="59">
        <v>0</v>
      </c>
      <c r="AV2205" s="59">
        <v>3171000</v>
      </c>
      <c r="AW2205" s="59">
        <v>0</v>
      </c>
      <c r="AX2205" s="59">
        <v>6342000</v>
      </c>
      <c r="AY2205" s="2">
        <v>0</v>
      </c>
      <c r="AZ2205" s="12" t="str">
        <f t="shared" si="257"/>
        <v>OK</v>
      </c>
      <c r="BA2205" s="12" t="str">
        <f t="shared" si="258"/>
        <v>OK</v>
      </c>
      <c r="BB2205" s="6">
        <f t="shared" si="259"/>
        <v>0</v>
      </c>
      <c r="BC2205" s="13">
        <f t="shared" si="260"/>
        <v>34881000</v>
      </c>
      <c r="BD2205" s="13">
        <f t="shared" si="261"/>
        <v>34881000</v>
      </c>
      <c r="BE2205" s="6">
        <f t="shared" si="262"/>
        <v>0</v>
      </c>
      <c r="BF2205" s="6">
        <f t="shared" si="263"/>
        <v>0</v>
      </c>
    </row>
    <row r="2206" spans="2:58" ht="99.75" x14ac:dyDescent="0.25">
      <c r="B2206" s="39" t="s">
        <v>2739</v>
      </c>
      <c r="C2206" s="39" t="s">
        <v>2088</v>
      </c>
      <c r="D2206" s="39" t="s">
        <v>37</v>
      </c>
      <c r="E2206" s="40" t="s">
        <v>2430</v>
      </c>
      <c r="F2206" s="40" t="s">
        <v>2431</v>
      </c>
      <c r="G2206" s="40" t="s">
        <v>41</v>
      </c>
      <c r="H2206" s="40">
        <v>86101610</v>
      </c>
      <c r="I2206" s="40" t="s">
        <v>8172</v>
      </c>
      <c r="J2206" s="40" t="s">
        <v>221</v>
      </c>
      <c r="K2206" s="40" t="s">
        <v>2738</v>
      </c>
      <c r="L2206" s="41" t="s">
        <v>154</v>
      </c>
      <c r="M2206" s="41" t="s">
        <v>154</v>
      </c>
      <c r="N2206" s="41">
        <v>12</v>
      </c>
      <c r="O2206" s="41" t="s">
        <v>223</v>
      </c>
      <c r="P2206" s="41" t="s">
        <v>224</v>
      </c>
      <c r="Q2206" s="58">
        <v>34881000</v>
      </c>
      <c r="R2206" s="58">
        <v>34881000</v>
      </c>
      <c r="S2206" s="41" t="s">
        <v>225</v>
      </c>
      <c r="T2206" s="41" t="s">
        <v>221</v>
      </c>
      <c r="U2206" s="40" t="s">
        <v>2237</v>
      </c>
      <c r="V2206" s="40" t="s">
        <v>2091</v>
      </c>
      <c r="W2206" s="40" t="s">
        <v>2573</v>
      </c>
      <c r="X2206" s="40" t="s">
        <v>229</v>
      </c>
      <c r="Y2206" s="40" t="s">
        <v>230</v>
      </c>
      <c r="Z2206" s="40" t="s">
        <v>2606</v>
      </c>
      <c r="AA2206" s="59">
        <v>0</v>
      </c>
      <c r="AB2206" s="59">
        <v>0</v>
      </c>
      <c r="AC2206" s="59">
        <v>34881000</v>
      </c>
      <c r="AD2206" s="59">
        <v>0</v>
      </c>
      <c r="AE2206" s="59">
        <v>0</v>
      </c>
      <c r="AF2206" s="59">
        <v>3171000</v>
      </c>
      <c r="AG2206" s="59">
        <v>0</v>
      </c>
      <c r="AH2206" s="59">
        <v>3171000</v>
      </c>
      <c r="AI2206" s="59">
        <v>0</v>
      </c>
      <c r="AJ2206" s="59">
        <v>3171000</v>
      </c>
      <c r="AK2206" s="59">
        <v>0</v>
      </c>
      <c r="AL2206" s="59">
        <v>3171000</v>
      </c>
      <c r="AM2206" s="59">
        <v>0</v>
      </c>
      <c r="AN2206" s="59">
        <v>3171000</v>
      </c>
      <c r="AO2206" s="59">
        <v>0</v>
      </c>
      <c r="AP2206" s="59">
        <v>3171000</v>
      </c>
      <c r="AQ2206" s="59">
        <v>0</v>
      </c>
      <c r="AR2206" s="59">
        <v>3171000</v>
      </c>
      <c r="AS2206" s="59">
        <v>0</v>
      </c>
      <c r="AT2206" s="59">
        <v>3171000</v>
      </c>
      <c r="AU2206" s="59">
        <v>0</v>
      </c>
      <c r="AV2206" s="59">
        <v>3171000</v>
      </c>
      <c r="AW2206" s="59">
        <v>0</v>
      </c>
      <c r="AX2206" s="59">
        <v>6342000</v>
      </c>
      <c r="AY2206" s="2">
        <v>0</v>
      </c>
      <c r="AZ2206" s="12" t="str">
        <f t="shared" si="257"/>
        <v>OK</v>
      </c>
      <c r="BA2206" s="12" t="str">
        <f t="shared" si="258"/>
        <v>OK</v>
      </c>
      <c r="BB2206" s="6">
        <f t="shared" si="259"/>
        <v>0</v>
      </c>
      <c r="BC2206" s="13">
        <f t="shared" si="260"/>
        <v>34881000</v>
      </c>
      <c r="BD2206" s="13">
        <f t="shared" si="261"/>
        <v>34881000</v>
      </c>
      <c r="BE2206" s="6">
        <f t="shared" si="262"/>
        <v>0</v>
      </c>
      <c r="BF2206" s="6">
        <f t="shared" si="263"/>
        <v>0</v>
      </c>
    </row>
    <row r="2207" spans="2:58" ht="99.75" x14ac:dyDescent="0.25">
      <c r="B2207" s="39" t="s">
        <v>2740</v>
      </c>
      <c r="C2207" s="39" t="s">
        <v>2088</v>
      </c>
      <c r="D2207" s="39" t="s">
        <v>37</v>
      </c>
      <c r="E2207" s="40" t="s">
        <v>2430</v>
      </c>
      <c r="F2207" s="40" t="s">
        <v>2431</v>
      </c>
      <c r="G2207" s="40" t="s">
        <v>41</v>
      </c>
      <c r="H2207" s="40">
        <v>86101610</v>
      </c>
      <c r="I2207" s="40" t="s">
        <v>8172</v>
      </c>
      <c r="J2207" s="40" t="s">
        <v>221</v>
      </c>
      <c r="K2207" s="40" t="s">
        <v>2738</v>
      </c>
      <c r="L2207" s="41" t="s">
        <v>154</v>
      </c>
      <c r="M2207" s="41" t="s">
        <v>154</v>
      </c>
      <c r="N2207" s="41">
        <v>12</v>
      </c>
      <c r="O2207" s="41" t="s">
        <v>223</v>
      </c>
      <c r="P2207" s="41" t="s">
        <v>224</v>
      </c>
      <c r="Q2207" s="58">
        <v>34881000</v>
      </c>
      <c r="R2207" s="58">
        <v>34881000</v>
      </c>
      <c r="S2207" s="41" t="s">
        <v>225</v>
      </c>
      <c r="T2207" s="41" t="s">
        <v>221</v>
      </c>
      <c r="U2207" s="40" t="s">
        <v>2237</v>
      </c>
      <c r="V2207" s="40" t="s">
        <v>2091</v>
      </c>
      <c r="W2207" s="40" t="s">
        <v>2573</v>
      </c>
      <c r="X2207" s="40" t="s">
        <v>229</v>
      </c>
      <c r="Y2207" s="40" t="s">
        <v>230</v>
      </c>
      <c r="Z2207" s="40" t="s">
        <v>2606</v>
      </c>
      <c r="AA2207" s="59">
        <v>0</v>
      </c>
      <c r="AB2207" s="59">
        <v>0</v>
      </c>
      <c r="AC2207" s="59">
        <v>34881000</v>
      </c>
      <c r="AD2207" s="59">
        <v>0</v>
      </c>
      <c r="AE2207" s="59">
        <v>0</v>
      </c>
      <c r="AF2207" s="59">
        <v>3171000</v>
      </c>
      <c r="AG2207" s="59">
        <v>0</v>
      </c>
      <c r="AH2207" s="59">
        <v>3171000</v>
      </c>
      <c r="AI2207" s="59">
        <v>0</v>
      </c>
      <c r="AJ2207" s="59">
        <v>3171000</v>
      </c>
      <c r="AK2207" s="59">
        <v>0</v>
      </c>
      <c r="AL2207" s="59">
        <v>3171000</v>
      </c>
      <c r="AM2207" s="59">
        <v>0</v>
      </c>
      <c r="AN2207" s="59">
        <v>3171000</v>
      </c>
      <c r="AO2207" s="59">
        <v>0</v>
      </c>
      <c r="AP2207" s="59">
        <v>3171000</v>
      </c>
      <c r="AQ2207" s="59">
        <v>0</v>
      </c>
      <c r="AR2207" s="59">
        <v>3171000</v>
      </c>
      <c r="AS2207" s="59">
        <v>0</v>
      </c>
      <c r="AT2207" s="59">
        <v>3171000</v>
      </c>
      <c r="AU2207" s="59">
        <v>0</v>
      </c>
      <c r="AV2207" s="59">
        <v>3171000</v>
      </c>
      <c r="AW2207" s="59">
        <v>0</v>
      </c>
      <c r="AX2207" s="59">
        <v>6342000</v>
      </c>
      <c r="AY2207" s="2">
        <v>0</v>
      </c>
      <c r="AZ2207" s="12" t="str">
        <f t="shared" si="257"/>
        <v>OK</v>
      </c>
      <c r="BA2207" s="12" t="str">
        <f t="shared" si="258"/>
        <v>OK</v>
      </c>
      <c r="BB2207" s="6">
        <f t="shared" si="259"/>
        <v>0</v>
      </c>
      <c r="BC2207" s="13">
        <f t="shared" si="260"/>
        <v>34881000</v>
      </c>
      <c r="BD2207" s="13">
        <f t="shared" si="261"/>
        <v>34881000</v>
      </c>
      <c r="BE2207" s="6">
        <f t="shared" si="262"/>
        <v>0</v>
      </c>
      <c r="BF2207" s="6">
        <f t="shared" si="263"/>
        <v>0</v>
      </c>
    </row>
    <row r="2208" spans="2:58" ht="99.75" x14ac:dyDescent="0.25">
      <c r="B2208" s="39" t="s">
        <v>2741</v>
      </c>
      <c r="C2208" s="39" t="s">
        <v>2088</v>
      </c>
      <c r="D2208" s="39" t="s">
        <v>37</v>
      </c>
      <c r="E2208" s="40" t="s">
        <v>2430</v>
      </c>
      <c r="F2208" s="40" t="s">
        <v>2431</v>
      </c>
      <c r="G2208" s="40" t="s">
        <v>41</v>
      </c>
      <c r="H2208" s="40">
        <v>86101610</v>
      </c>
      <c r="I2208" s="40" t="s">
        <v>8172</v>
      </c>
      <c r="J2208" s="40" t="s">
        <v>221</v>
      </c>
      <c r="K2208" s="40" t="s">
        <v>2738</v>
      </c>
      <c r="L2208" s="41" t="s">
        <v>154</v>
      </c>
      <c r="M2208" s="41" t="s">
        <v>154</v>
      </c>
      <c r="N2208" s="41">
        <v>12</v>
      </c>
      <c r="O2208" s="41" t="s">
        <v>223</v>
      </c>
      <c r="P2208" s="41" t="s">
        <v>224</v>
      </c>
      <c r="Q2208" s="58">
        <v>34881000</v>
      </c>
      <c r="R2208" s="58">
        <v>34881000</v>
      </c>
      <c r="S2208" s="41" t="s">
        <v>225</v>
      </c>
      <c r="T2208" s="41" t="s">
        <v>221</v>
      </c>
      <c r="U2208" s="40" t="s">
        <v>2237</v>
      </c>
      <c r="V2208" s="40" t="s">
        <v>2091</v>
      </c>
      <c r="W2208" s="40" t="s">
        <v>2573</v>
      </c>
      <c r="X2208" s="40" t="s">
        <v>229</v>
      </c>
      <c r="Y2208" s="40" t="s">
        <v>230</v>
      </c>
      <c r="Z2208" s="40" t="s">
        <v>2606</v>
      </c>
      <c r="AA2208" s="59">
        <v>0</v>
      </c>
      <c r="AB2208" s="59">
        <v>0</v>
      </c>
      <c r="AC2208" s="59">
        <v>34881000</v>
      </c>
      <c r="AD2208" s="59">
        <v>0</v>
      </c>
      <c r="AE2208" s="59">
        <v>0</v>
      </c>
      <c r="AF2208" s="59">
        <v>3171000</v>
      </c>
      <c r="AG2208" s="59">
        <v>0</v>
      </c>
      <c r="AH2208" s="59">
        <v>3171000</v>
      </c>
      <c r="AI2208" s="59">
        <v>0</v>
      </c>
      <c r="AJ2208" s="59">
        <v>3171000</v>
      </c>
      <c r="AK2208" s="59">
        <v>0</v>
      </c>
      <c r="AL2208" s="59">
        <v>3171000</v>
      </c>
      <c r="AM2208" s="59">
        <v>0</v>
      </c>
      <c r="AN2208" s="59">
        <v>3171000</v>
      </c>
      <c r="AO2208" s="59">
        <v>0</v>
      </c>
      <c r="AP2208" s="59">
        <v>3171000</v>
      </c>
      <c r="AQ2208" s="59">
        <v>0</v>
      </c>
      <c r="AR2208" s="59">
        <v>3171000</v>
      </c>
      <c r="AS2208" s="59">
        <v>0</v>
      </c>
      <c r="AT2208" s="59">
        <v>3171000</v>
      </c>
      <c r="AU2208" s="59">
        <v>0</v>
      </c>
      <c r="AV2208" s="59">
        <v>3171000</v>
      </c>
      <c r="AW2208" s="59">
        <v>0</v>
      </c>
      <c r="AX2208" s="59">
        <v>6342000</v>
      </c>
      <c r="AY2208" s="2">
        <v>0</v>
      </c>
      <c r="AZ2208" s="12" t="str">
        <f t="shared" si="257"/>
        <v>OK</v>
      </c>
      <c r="BA2208" s="12" t="str">
        <f t="shared" si="258"/>
        <v>OK</v>
      </c>
      <c r="BB2208" s="6">
        <f t="shared" si="259"/>
        <v>0</v>
      </c>
      <c r="BC2208" s="13">
        <f t="shared" si="260"/>
        <v>34881000</v>
      </c>
      <c r="BD2208" s="13">
        <f t="shared" si="261"/>
        <v>34881000</v>
      </c>
      <c r="BE2208" s="6">
        <f t="shared" si="262"/>
        <v>0</v>
      </c>
      <c r="BF2208" s="6">
        <f t="shared" si="263"/>
        <v>0</v>
      </c>
    </row>
    <row r="2209" spans="1:62" ht="99.75" x14ac:dyDescent="0.25">
      <c r="B2209" s="39" t="s">
        <v>2742</v>
      </c>
      <c r="C2209" s="39" t="s">
        <v>2088</v>
      </c>
      <c r="D2209" s="39" t="s">
        <v>37</v>
      </c>
      <c r="E2209" s="40" t="s">
        <v>2430</v>
      </c>
      <c r="F2209" s="40" t="s">
        <v>2431</v>
      </c>
      <c r="G2209" s="40" t="s">
        <v>41</v>
      </c>
      <c r="H2209" s="40">
        <v>86101610</v>
      </c>
      <c r="I2209" s="40" t="s">
        <v>8172</v>
      </c>
      <c r="J2209" s="40" t="s">
        <v>221</v>
      </c>
      <c r="K2209" s="40" t="s">
        <v>2738</v>
      </c>
      <c r="L2209" s="41" t="s">
        <v>154</v>
      </c>
      <c r="M2209" s="41" t="s">
        <v>154</v>
      </c>
      <c r="N2209" s="41">
        <v>12</v>
      </c>
      <c r="O2209" s="41" t="s">
        <v>223</v>
      </c>
      <c r="P2209" s="41" t="s">
        <v>224</v>
      </c>
      <c r="Q2209" s="58">
        <v>34881000</v>
      </c>
      <c r="R2209" s="58">
        <v>34881000</v>
      </c>
      <c r="S2209" s="41" t="s">
        <v>225</v>
      </c>
      <c r="T2209" s="41" t="s">
        <v>221</v>
      </c>
      <c r="U2209" s="40" t="s">
        <v>2237</v>
      </c>
      <c r="V2209" s="40" t="s">
        <v>2091</v>
      </c>
      <c r="W2209" s="40" t="s">
        <v>2573</v>
      </c>
      <c r="X2209" s="40" t="s">
        <v>229</v>
      </c>
      <c r="Y2209" s="40" t="s">
        <v>230</v>
      </c>
      <c r="Z2209" s="40" t="s">
        <v>2606</v>
      </c>
      <c r="AA2209" s="59">
        <v>0</v>
      </c>
      <c r="AB2209" s="59">
        <v>0</v>
      </c>
      <c r="AC2209" s="59">
        <v>34881000</v>
      </c>
      <c r="AD2209" s="59">
        <v>0</v>
      </c>
      <c r="AE2209" s="59">
        <v>0</v>
      </c>
      <c r="AF2209" s="59">
        <v>3171000</v>
      </c>
      <c r="AG2209" s="59">
        <v>0</v>
      </c>
      <c r="AH2209" s="59">
        <v>3171000</v>
      </c>
      <c r="AI2209" s="59">
        <v>0</v>
      </c>
      <c r="AJ2209" s="59">
        <v>3171000</v>
      </c>
      <c r="AK2209" s="59">
        <v>0</v>
      </c>
      <c r="AL2209" s="59">
        <v>3171000</v>
      </c>
      <c r="AM2209" s="59">
        <v>0</v>
      </c>
      <c r="AN2209" s="59">
        <v>3171000</v>
      </c>
      <c r="AO2209" s="59">
        <v>0</v>
      </c>
      <c r="AP2209" s="59">
        <v>3171000</v>
      </c>
      <c r="AQ2209" s="59">
        <v>0</v>
      </c>
      <c r="AR2209" s="59">
        <v>3171000</v>
      </c>
      <c r="AS2209" s="59">
        <v>0</v>
      </c>
      <c r="AT2209" s="59">
        <v>3171000</v>
      </c>
      <c r="AU2209" s="59">
        <v>0</v>
      </c>
      <c r="AV2209" s="59">
        <v>3171000</v>
      </c>
      <c r="AW2209" s="59">
        <v>0</v>
      </c>
      <c r="AX2209" s="59">
        <v>6342000</v>
      </c>
      <c r="AY2209" s="2">
        <v>0</v>
      </c>
      <c r="AZ2209" s="12" t="str">
        <f t="shared" si="257"/>
        <v>OK</v>
      </c>
      <c r="BA2209" s="12" t="str">
        <f t="shared" si="258"/>
        <v>OK</v>
      </c>
      <c r="BB2209" s="6">
        <f t="shared" si="259"/>
        <v>0</v>
      </c>
      <c r="BC2209" s="13">
        <f t="shared" si="260"/>
        <v>34881000</v>
      </c>
      <c r="BD2209" s="13">
        <f t="shared" si="261"/>
        <v>34881000</v>
      </c>
      <c r="BE2209" s="6">
        <f t="shared" si="262"/>
        <v>0</v>
      </c>
      <c r="BF2209" s="6">
        <f t="shared" si="263"/>
        <v>0</v>
      </c>
    </row>
    <row r="2210" spans="1:62" ht="99.75" x14ac:dyDescent="0.25">
      <c r="B2210" s="39" t="s">
        <v>2743</v>
      </c>
      <c r="C2210" s="39" t="s">
        <v>2088</v>
      </c>
      <c r="D2210" s="39" t="s">
        <v>37</v>
      </c>
      <c r="E2210" s="40" t="s">
        <v>2430</v>
      </c>
      <c r="F2210" s="40" t="s">
        <v>2431</v>
      </c>
      <c r="G2210" s="40" t="s">
        <v>41</v>
      </c>
      <c r="H2210" s="40">
        <v>86101610</v>
      </c>
      <c r="I2210" s="40" t="s">
        <v>8172</v>
      </c>
      <c r="J2210" s="40" t="s">
        <v>221</v>
      </c>
      <c r="K2210" s="40" t="s">
        <v>2744</v>
      </c>
      <c r="L2210" s="41" t="s">
        <v>154</v>
      </c>
      <c r="M2210" s="41" t="s">
        <v>154</v>
      </c>
      <c r="N2210" s="41">
        <v>12</v>
      </c>
      <c r="O2210" s="41" t="s">
        <v>223</v>
      </c>
      <c r="P2210" s="41" t="s">
        <v>224</v>
      </c>
      <c r="Q2210" s="58">
        <v>34881000</v>
      </c>
      <c r="R2210" s="58">
        <v>34881000</v>
      </c>
      <c r="S2210" s="41" t="s">
        <v>225</v>
      </c>
      <c r="T2210" s="41" t="s">
        <v>221</v>
      </c>
      <c r="U2210" s="40" t="s">
        <v>2237</v>
      </c>
      <c r="V2210" s="40" t="s">
        <v>2091</v>
      </c>
      <c r="W2210" s="40" t="s">
        <v>2573</v>
      </c>
      <c r="X2210" s="40" t="s">
        <v>229</v>
      </c>
      <c r="Y2210" s="40" t="s">
        <v>230</v>
      </c>
      <c r="Z2210" s="40" t="s">
        <v>2606</v>
      </c>
      <c r="AA2210" s="59">
        <v>0</v>
      </c>
      <c r="AB2210" s="59">
        <v>0</v>
      </c>
      <c r="AC2210" s="59">
        <v>34881000</v>
      </c>
      <c r="AD2210" s="59">
        <v>0</v>
      </c>
      <c r="AE2210" s="59">
        <v>0</v>
      </c>
      <c r="AF2210" s="59">
        <v>3171000</v>
      </c>
      <c r="AG2210" s="59">
        <v>0</v>
      </c>
      <c r="AH2210" s="59">
        <v>3171000</v>
      </c>
      <c r="AI2210" s="59">
        <v>0</v>
      </c>
      <c r="AJ2210" s="59">
        <v>3171000</v>
      </c>
      <c r="AK2210" s="59">
        <v>0</v>
      </c>
      <c r="AL2210" s="59">
        <v>3171000</v>
      </c>
      <c r="AM2210" s="59">
        <v>0</v>
      </c>
      <c r="AN2210" s="59">
        <v>3171000</v>
      </c>
      <c r="AO2210" s="59">
        <v>0</v>
      </c>
      <c r="AP2210" s="59">
        <v>3171000</v>
      </c>
      <c r="AQ2210" s="59">
        <v>0</v>
      </c>
      <c r="AR2210" s="59">
        <v>3171000</v>
      </c>
      <c r="AS2210" s="59">
        <v>0</v>
      </c>
      <c r="AT2210" s="59">
        <v>3171000</v>
      </c>
      <c r="AU2210" s="59">
        <v>0</v>
      </c>
      <c r="AV2210" s="59">
        <v>3171000</v>
      </c>
      <c r="AW2210" s="59">
        <v>0</v>
      </c>
      <c r="AX2210" s="59">
        <v>6342000</v>
      </c>
      <c r="AY2210" s="2">
        <v>0</v>
      </c>
      <c r="AZ2210" s="12" t="str">
        <f t="shared" si="257"/>
        <v>OK</v>
      </c>
      <c r="BA2210" s="12" t="str">
        <f t="shared" si="258"/>
        <v>OK</v>
      </c>
      <c r="BB2210" s="6">
        <f t="shared" si="259"/>
        <v>0</v>
      </c>
      <c r="BC2210" s="13">
        <f t="shared" si="260"/>
        <v>34881000</v>
      </c>
      <c r="BD2210" s="13">
        <f t="shared" si="261"/>
        <v>34881000</v>
      </c>
      <c r="BE2210" s="6">
        <f t="shared" si="262"/>
        <v>0</v>
      </c>
      <c r="BF2210" s="6">
        <f t="shared" si="263"/>
        <v>0</v>
      </c>
    </row>
    <row r="2211" spans="1:62" ht="99.75" x14ac:dyDescent="0.25">
      <c r="B2211" s="39" t="s">
        <v>2745</v>
      </c>
      <c r="C2211" s="39" t="s">
        <v>2088</v>
      </c>
      <c r="D2211" s="39" t="s">
        <v>37</v>
      </c>
      <c r="E2211" s="40" t="s">
        <v>2430</v>
      </c>
      <c r="F2211" s="40" t="s">
        <v>2431</v>
      </c>
      <c r="G2211" s="40" t="s">
        <v>41</v>
      </c>
      <c r="H2211" s="40">
        <v>86101610</v>
      </c>
      <c r="I2211" s="40" t="s">
        <v>8172</v>
      </c>
      <c r="J2211" s="40" t="s">
        <v>221</v>
      </c>
      <c r="K2211" s="40" t="s">
        <v>2744</v>
      </c>
      <c r="L2211" s="41" t="s">
        <v>154</v>
      </c>
      <c r="M2211" s="41" t="s">
        <v>154</v>
      </c>
      <c r="N2211" s="41">
        <v>12</v>
      </c>
      <c r="O2211" s="41" t="s">
        <v>223</v>
      </c>
      <c r="P2211" s="41" t="s">
        <v>224</v>
      </c>
      <c r="Q2211" s="58">
        <v>34881000</v>
      </c>
      <c r="R2211" s="58">
        <v>34881000</v>
      </c>
      <c r="S2211" s="41" t="s">
        <v>225</v>
      </c>
      <c r="T2211" s="41" t="s">
        <v>221</v>
      </c>
      <c r="U2211" s="40" t="s">
        <v>2237</v>
      </c>
      <c r="V2211" s="40" t="s">
        <v>2091</v>
      </c>
      <c r="W2211" s="40" t="s">
        <v>2573</v>
      </c>
      <c r="X2211" s="40" t="s">
        <v>229</v>
      </c>
      <c r="Y2211" s="40" t="s">
        <v>230</v>
      </c>
      <c r="Z2211" s="40" t="s">
        <v>2606</v>
      </c>
      <c r="AA2211" s="59">
        <v>0</v>
      </c>
      <c r="AB2211" s="59">
        <v>0</v>
      </c>
      <c r="AC2211" s="59">
        <v>34881000</v>
      </c>
      <c r="AD2211" s="59">
        <v>0</v>
      </c>
      <c r="AE2211" s="59">
        <v>0</v>
      </c>
      <c r="AF2211" s="59">
        <v>3171000</v>
      </c>
      <c r="AG2211" s="59">
        <v>0</v>
      </c>
      <c r="AH2211" s="59">
        <v>3171000</v>
      </c>
      <c r="AI2211" s="59">
        <v>0</v>
      </c>
      <c r="AJ2211" s="59">
        <v>3171000</v>
      </c>
      <c r="AK2211" s="59">
        <v>0</v>
      </c>
      <c r="AL2211" s="59">
        <v>3171000</v>
      </c>
      <c r="AM2211" s="59">
        <v>0</v>
      </c>
      <c r="AN2211" s="59">
        <v>3171000</v>
      </c>
      <c r="AO2211" s="59">
        <v>0</v>
      </c>
      <c r="AP2211" s="59">
        <v>3171000</v>
      </c>
      <c r="AQ2211" s="59">
        <v>0</v>
      </c>
      <c r="AR2211" s="59">
        <v>3171000</v>
      </c>
      <c r="AS2211" s="59">
        <v>0</v>
      </c>
      <c r="AT2211" s="59">
        <v>3171000</v>
      </c>
      <c r="AU2211" s="59">
        <v>0</v>
      </c>
      <c r="AV2211" s="59">
        <v>3171000</v>
      </c>
      <c r="AW2211" s="59">
        <v>0</v>
      </c>
      <c r="AX2211" s="59">
        <v>6342000</v>
      </c>
      <c r="AY2211" s="2">
        <v>0</v>
      </c>
      <c r="AZ2211" s="12" t="str">
        <f t="shared" si="257"/>
        <v>OK</v>
      </c>
      <c r="BA2211" s="12" t="str">
        <f t="shared" si="258"/>
        <v>OK</v>
      </c>
      <c r="BB2211" s="6">
        <f t="shared" si="259"/>
        <v>0</v>
      </c>
      <c r="BC2211" s="13">
        <f t="shared" si="260"/>
        <v>34881000</v>
      </c>
      <c r="BD2211" s="13">
        <f t="shared" si="261"/>
        <v>34881000</v>
      </c>
      <c r="BE2211" s="6">
        <f t="shared" si="262"/>
        <v>0</v>
      </c>
      <c r="BF2211" s="6">
        <f t="shared" si="263"/>
        <v>0</v>
      </c>
    </row>
    <row r="2212" spans="1:62" ht="99.75" x14ac:dyDescent="0.25">
      <c r="B2212" s="39" t="s">
        <v>2746</v>
      </c>
      <c r="C2212" s="39" t="s">
        <v>2088</v>
      </c>
      <c r="D2212" s="39" t="s">
        <v>37</v>
      </c>
      <c r="E2212" s="40" t="s">
        <v>2430</v>
      </c>
      <c r="F2212" s="40" t="s">
        <v>2431</v>
      </c>
      <c r="G2212" s="40" t="s">
        <v>41</v>
      </c>
      <c r="H2212" s="40">
        <v>86101610</v>
      </c>
      <c r="I2212" s="40" t="s">
        <v>8172</v>
      </c>
      <c r="J2212" s="40" t="s">
        <v>221</v>
      </c>
      <c r="K2212" s="40" t="s">
        <v>2744</v>
      </c>
      <c r="L2212" s="41" t="s">
        <v>154</v>
      </c>
      <c r="M2212" s="41" t="s">
        <v>154</v>
      </c>
      <c r="N2212" s="41">
        <v>12</v>
      </c>
      <c r="O2212" s="41" t="s">
        <v>223</v>
      </c>
      <c r="P2212" s="41" t="s">
        <v>224</v>
      </c>
      <c r="Q2212" s="58">
        <v>34881000</v>
      </c>
      <c r="R2212" s="58">
        <v>34881000</v>
      </c>
      <c r="S2212" s="41" t="s">
        <v>225</v>
      </c>
      <c r="T2212" s="41" t="s">
        <v>221</v>
      </c>
      <c r="U2212" s="40" t="s">
        <v>2237</v>
      </c>
      <c r="V2212" s="40" t="s">
        <v>2091</v>
      </c>
      <c r="W2212" s="40" t="s">
        <v>2573</v>
      </c>
      <c r="X2212" s="40" t="s">
        <v>229</v>
      </c>
      <c r="Y2212" s="40" t="s">
        <v>230</v>
      </c>
      <c r="Z2212" s="40" t="s">
        <v>2606</v>
      </c>
      <c r="AA2212" s="59">
        <v>0</v>
      </c>
      <c r="AB2212" s="59">
        <v>0</v>
      </c>
      <c r="AC2212" s="59">
        <v>34881000</v>
      </c>
      <c r="AD2212" s="59">
        <v>0</v>
      </c>
      <c r="AE2212" s="59">
        <v>0</v>
      </c>
      <c r="AF2212" s="59">
        <v>3171000</v>
      </c>
      <c r="AG2212" s="59">
        <v>0</v>
      </c>
      <c r="AH2212" s="59">
        <v>3171000</v>
      </c>
      <c r="AI2212" s="59">
        <v>0</v>
      </c>
      <c r="AJ2212" s="59">
        <v>3171000</v>
      </c>
      <c r="AK2212" s="59">
        <v>0</v>
      </c>
      <c r="AL2212" s="59">
        <v>3171000</v>
      </c>
      <c r="AM2212" s="59">
        <v>0</v>
      </c>
      <c r="AN2212" s="59">
        <v>3171000</v>
      </c>
      <c r="AO2212" s="59">
        <v>0</v>
      </c>
      <c r="AP2212" s="59">
        <v>3171000</v>
      </c>
      <c r="AQ2212" s="59">
        <v>0</v>
      </c>
      <c r="AR2212" s="59">
        <v>3171000</v>
      </c>
      <c r="AS2212" s="59">
        <v>0</v>
      </c>
      <c r="AT2212" s="59">
        <v>3171000</v>
      </c>
      <c r="AU2212" s="59">
        <v>0</v>
      </c>
      <c r="AV2212" s="59">
        <v>3171000</v>
      </c>
      <c r="AW2212" s="59">
        <v>0</v>
      </c>
      <c r="AX2212" s="59">
        <v>6342000</v>
      </c>
      <c r="AY2212" s="2">
        <v>0</v>
      </c>
      <c r="AZ2212" s="12" t="str">
        <f t="shared" si="257"/>
        <v>OK</v>
      </c>
      <c r="BA2212" s="12" t="str">
        <f t="shared" si="258"/>
        <v>OK</v>
      </c>
      <c r="BB2212" s="6">
        <f t="shared" si="259"/>
        <v>0</v>
      </c>
      <c r="BC2212" s="13">
        <f t="shared" si="260"/>
        <v>34881000</v>
      </c>
      <c r="BD2212" s="13">
        <f t="shared" si="261"/>
        <v>34881000</v>
      </c>
      <c r="BE2212" s="6">
        <f t="shared" si="262"/>
        <v>0</v>
      </c>
      <c r="BF2212" s="6">
        <f t="shared" si="263"/>
        <v>0</v>
      </c>
    </row>
    <row r="2213" spans="1:62" ht="99.75" x14ac:dyDescent="0.25">
      <c r="B2213" s="39" t="s">
        <v>2747</v>
      </c>
      <c r="C2213" s="39" t="s">
        <v>2088</v>
      </c>
      <c r="D2213" s="39" t="s">
        <v>37</v>
      </c>
      <c r="E2213" s="40" t="s">
        <v>2430</v>
      </c>
      <c r="F2213" s="40" t="s">
        <v>2431</v>
      </c>
      <c r="G2213" s="40" t="s">
        <v>41</v>
      </c>
      <c r="H2213" s="40">
        <v>86101610</v>
      </c>
      <c r="I2213" s="40" t="s">
        <v>8172</v>
      </c>
      <c r="J2213" s="40" t="s">
        <v>221</v>
      </c>
      <c r="K2213" s="40" t="s">
        <v>2744</v>
      </c>
      <c r="L2213" s="41" t="s">
        <v>154</v>
      </c>
      <c r="M2213" s="41" t="s">
        <v>154</v>
      </c>
      <c r="N2213" s="41">
        <v>12</v>
      </c>
      <c r="O2213" s="41" t="s">
        <v>223</v>
      </c>
      <c r="P2213" s="41" t="s">
        <v>224</v>
      </c>
      <c r="Q2213" s="58">
        <v>34881000</v>
      </c>
      <c r="R2213" s="58">
        <v>34881000</v>
      </c>
      <c r="S2213" s="41" t="s">
        <v>225</v>
      </c>
      <c r="T2213" s="41" t="s">
        <v>221</v>
      </c>
      <c r="U2213" s="40" t="s">
        <v>2237</v>
      </c>
      <c r="V2213" s="40" t="s">
        <v>2091</v>
      </c>
      <c r="W2213" s="40" t="s">
        <v>2573</v>
      </c>
      <c r="X2213" s="40" t="s">
        <v>229</v>
      </c>
      <c r="Y2213" s="40" t="s">
        <v>230</v>
      </c>
      <c r="Z2213" s="40" t="s">
        <v>2606</v>
      </c>
      <c r="AA2213" s="59">
        <v>0</v>
      </c>
      <c r="AB2213" s="59">
        <v>0</v>
      </c>
      <c r="AC2213" s="59">
        <v>34881000</v>
      </c>
      <c r="AD2213" s="59">
        <v>0</v>
      </c>
      <c r="AE2213" s="59">
        <v>0</v>
      </c>
      <c r="AF2213" s="59">
        <v>3171000</v>
      </c>
      <c r="AG2213" s="59">
        <v>0</v>
      </c>
      <c r="AH2213" s="59">
        <v>3171000</v>
      </c>
      <c r="AI2213" s="59">
        <v>0</v>
      </c>
      <c r="AJ2213" s="59">
        <v>3171000</v>
      </c>
      <c r="AK2213" s="59">
        <v>0</v>
      </c>
      <c r="AL2213" s="59">
        <v>3171000</v>
      </c>
      <c r="AM2213" s="59">
        <v>0</v>
      </c>
      <c r="AN2213" s="59">
        <v>3171000</v>
      </c>
      <c r="AO2213" s="59">
        <v>0</v>
      </c>
      <c r="AP2213" s="59">
        <v>3171000</v>
      </c>
      <c r="AQ2213" s="59">
        <v>0</v>
      </c>
      <c r="AR2213" s="59">
        <v>3171000</v>
      </c>
      <c r="AS2213" s="59">
        <v>0</v>
      </c>
      <c r="AT2213" s="59">
        <v>3171000</v>
      </c>
      <c r="AU2213" s="59">
        <v>0</v>
      </c>
      <c r="AV2213" s="59">
        <v>3171000</v>
      </c>
      <c r="AW2213" s="59">
        <v>0</v>
      </c>
      <c r="AX2213" s="59">
        <v>6342000</v>
      </c>
      <c r="AY2213" s="2">
        <v>0</v>
      </c>
      <c r="AZ2213" s="12" t="str">
        <f t="shared" si="257"/>
        <v>OK</v>
      </c>
      <c r="BA2213" s="12" t="str">
        <f t="shared" si="258"/>
        <v>OK</v>
      </c>
      <c r="BB2213" s="6">
        <f t="shared" si="259"/>
        <v>0</v>
      </c>
      <c r="BC2213" s="13">
        <f t="shared" si="260"/>
        <v>34881000</v>
      </c>
      <c r="BD2213" s="13">
        <f t="shared" si="261"/>
        <v>34881000</v>
      </c>
      <c r="BE2213" s="6">
        <f t="shared" si="262"/>
        <v>0</v>
      </c>
      <c r="BF2213" s="6">
        <f t="shared" si="263"/>
        <v>0</v>
      </c>
    </row>
    <row r="2214" spans="1:62" ht="99.75" x14ac:dyDescent="0.25">
      <c r="B2214" s="39" t="s">
        <v>2748</v>
      </c>
      <c r="C2214" s="39" t="s">
        <v>2088</v>
      </c>
      <c r="D2214" s="39" t="s">
        <v>37</v>
      </c>
      <c r="E2214" s="40" t="s">
        <v>2430</v>
      </c>
      <c r="F2214" s="40" t="s">
        <v>2431</v>
      </c>
      <c r="G2214" s="40" t="s">
        <v>41</v>
      </c>
      <c r="H2214" s="40">
        <v>86101610</v>
      </c>
      <c r="I2214" s="40" t="s">
        <v>8172</v>
      </c>
      <c r="J2214" s="40" t="s">
        <v>221</v>
      </c>
      <c r="K2214" s="40" t="s">
        <v>2744</v>
      </c>
      <c r="L2214" s="41" t="s">
        <v>154</v>
      </c>
      <c r="M2214" s="41" t="s">
        <v>154</v>
      </c>
      <c r="N2214" s="41">
        <v>12</v>
      </c>
      <c r="O2214" s="41" t="s">
        <v>223</v>
      </c>
      <c r="P2214" s="41" t="s">
        <v>224</v>
      </c>
      <c r="Q2214" s="58">
        <v>34881000</v>
      </c>
      <c r="R2214" s="58">
        <v>34881000</v>
      </c>
      <c r="S2214" s="41" t="s">
        <v>225</v>
      </c>
      <c r="T2214" s="41" t="s">
        <v>221</v>
      </c>
      <c r="U2214" s="40" t="s">
        <v>2237</v>
      </c>
      <c r="V2214" s="40" t="s">
        <v>2091</v>
      </c>
      <c r="W2214" s="40" t="s">
        <v>2573</v>
      </c>
      <c r="X2214" s="40" t="s">
        <v>229</v>
      </c>
      <c r="Y2214" s="40" t="s">
        <v>230</v>
      </c>
      <c r="Z2214" s="40" t="s">
        <v>2606</v>
      </c>
      <c r="AA2214" s="59">
        <v>0</v>
      </c>
      <c r="AB2214" s="59">
        <v>0</v>
      </c>
      <c r="AC2214" s="59">
        <v>34881000</v>
      </c>
      <c r="AD2214" s="59">
        <v>0</v>
      </c>
      <c r="AE2214" s="59">
        <v>0</v>
      </c>
      <c r="AF2214" s="59">
        <v>3171000</v>
      </c>
      <c r="AG2214" s="59">
        <v>0</v>
      </c>
      <c r="AH2214" s="59">
        <v>3171000</v>
      </c>
      <c r="AI2214" s="59">
        <v>0</v>
      </c>
      <c r="AJ2214" s="59">
        <v>3171000</v>
      </c>
      <c r="AK2214" s="59">
        <v>0</v>
      </c>
      <c r="AL2214" s="59">
        <v>3171000</v>
      </c>
      <c r="AM2214" s="59">
        <v>0</v>
      </c>
      <c r="AN2214" s="59">
        <v>3171000</v>
      </c>
      <c r="AO2214" s="59">
        <v>0</v>
      </c>
      <c r="AP2214" s="59">
        <v>3171000</v>
      </c>
      <c r="AQ2214" s="59">
        <v>0</v>
      </c>
      <c r="AR2214" s="59">
        <v>3171000</v>
      </c>
      <c r="AS2214" s="59">
        <v>0</v>
      </c>
      <c r="AT2214" s="59">
        <v>3171000</v>
      </c>
      <c r="AU2214" s="59">
        <v>0</v>
      </c>
      <c r="AV2214" s="59">
        <v>3171000</v>
      </c>
      <c r="AW2214" s="59">
        <v>0</v>
      </c>
      <c r="AX2214" s="59">
        <v>6342000</v>
      </c>
      <c r="AY2214" s="2">
        <v>0</v>
      </c>
      <c r="AZ2214" s="12" t="str">
        <f t="shared" si="257"/>
        <v>OK</v>
      </c>
      <c r="BA2214" s="12" t="str">
        <f t="shared" si="258"/>
        <v>OK</v>
      </c>
      <c r="BB2214" s="6">
        <f t="shared" si="259"/>
        <v>0</v>
      </c>
      <c r="BC2214" s="13">
        <f t="shared" si="260"/>
        <v>34881000</v>
      </c>
      <c r="BD2214" s="13">
        <f t="shared" si="261"/>
        <v>34881000</v>
      </c>
      <c r="BE2214" s="6">
        <f t="shared" si="262"/>
        <v>0</v>
      </c>
      <c r="BF2214" s="6">
        <f t="shared" si="263"/>
        <v>0</v>
      </c>
    </row>
    <row r="2215" spans="1:62" ht="99.75" x14ac:dyDescent="0.25">
      <c r="B2215" s="39" t="s">
        <v>2749</v>
      </c>
      <c r="C2215" s="39" t="s">
        <v>2088</v>
      </c>
      <c r="D2215" s="39" t="s">
        <v>37</v>
      </c>
      <c r="E2215" s="40" t="s">
        <v>2430</v>
      </c>
      <c r="F2215" s="40" t="s">
        <v>2431</v>
      </c>
      <c r="G2215" s="40" t="s">
        <v>41</v>
      </c>
      <c r="H2215" s="40">
        <v>86101610</v>
      </c>
      <c r="I2215" s="40" t="s">
        <v>8172</v>
      </c>
      <c r="J2215" s="40" t="s">
        <v>221</v>
      </c>
      <c r="K2215" s="40" t="s">
        <v>2744</v>
      </c>
      <c r="L2215" s="41" t="s">
        <v>154</v>
      </c>
      <c r="M2215" s="41" t="s">
        <v>154</v>
      </c>
      <c r="N2215" s="41">
        <v>12</v>
      </c>
      <c r="O2215" s="41" t="s">
        <v>223</v>
      </c>
      <c r="P2215" s="41" t="s">
        <v>224</v>
      </c>
      <c r="Q2215" s="58">
        <v>34881000</v>
      </c>
      <c r="R2215" s="58">
        <v>34881000</v>
      </c>
      <c r="S2215" s="41" t="s">
        <v>225</v>
      </c>
      <c r="T2215" s="41" t="s">
        <v>221</v>
      </c>
      <c r="U2215" s="40" t="s">
        <v>2237</v>
      </c>
      <c r="V2215" s="40" t="s">
        <v>2091</v>
      </c>
      <c r="W2215" s="40" t="s">
        <v>2573</v>
      </c>
      <c r="X2215" s="40" t="s">
        <v>229</v>
      </c>
      <c r="Y2215" s="40" t="s">
        <v>230</v>
      </c>
      <c r="Z2215" s="40" t="s">
        <v>2606</v>
      </c>
      <c r="AA2215" s="59">
        <v>0</v>
      </c>
      <c r="AB2215" s="59">
        <v>0</v>
      </c>
      <c r="AC2215" s="59">
        <v>34881000</v>
      </c>
      <c r="AD2215" s="59">
        <v>0</v>
      </c>
      <c r="AE2215" s="59">
        <v>0</v>
      </c>
      <c r="AF2215" s="59">
        <v>3171000</v>
      </c>
      <c r="AG2215" s="59">
        <v>0</v>
      </c>
      <c r="AH2215" s="59">
        <v>3171000</v>
      </c>
      <c r="AI2215" s="59">
        <v>0</v>
      </c>
      <c r="AJ2215" s="59">
        <v>3171000</v>
      </c>
      <c r="AK2215" s="59">
        <v>0</v>
      </c>
      <c r="AL2215" s="59">
        <v>3171000</v>
      </c>
      <c r="AM2215" s="59">
        <v>0</v>
      </c>
      <c r="AN2215" s="59">
        <v>3171000</v>
      </c>
      <c r="AO2215" s="59">
        <v>0</v>
      </c>
      <c r="AP2215" s="59">
        <v>3171000</v>
      </c>
      <c r="AQ2215" s="59">
        <v>0</v>
      </c>
      <c r="AR2215" s="59">
        <v>3171000</v>
      </c>
      <c r="AS2215" s="59">
        <v>0</v>
      </c>
      <c r="AT2215" s="59">
        <v>3171000</v>
      </c>
      <c r="AU2215" s="59">
        <v>0</v>
      </c>
      <c r="AV2215" s="59">
        <v>3171000</v>
      </c>
      <c r="AW2215" s="59">
        <v>0</v>
      </c>
      <c r="AX2215" s="59">
        <v>6342000</v>
      </c>
      <c r="AY2215" s="2">
        <v>0</v>
      </c>
      <c r="AZ2215" s="12" t="str">
        <f t="shared" si="257"/>
        <v>OK</v>
      </c>
      <c r="BA2215" s="12" t="str">
        <f t="shared" si="258"/>
        <v>OK</v>
      </c>
      <c r="BB2215" s="6">
        <f t="shared" si="259"/>
        <v>0</v>
      </c>
      <c r="BC2215" s="13">
        <f t="shared" si="260"/>
        <v>34881000</v>
      </c>
      <c r="BD2215" s="13">
        <f t="shared" si="261"/>
        <v>34881000</v>
      </c>
      <c r="BE2215" s="6">
        <f t="shared" si="262"/>
        <v>0</v>
      </c>
      <c r="BF2215" s="6">
        <f t="shared" si="263"/>
        <v>0</v>
      </c>
    </row>
    <row r="2216" spans="1:62" ht="99.75" x14ac:dyDescent="0.25">
      <c r="B2216" s="39" t="s">
        <v>2750</v>
      </c>
      <c r="C2216" s="39" t="s">
        <v>2088</v>
      </c>
      <c r="D2216" s="39" t="s">
        <v>37</v>
      </c>
      <c r="E2216" s="40" t="s">
        <v>2430</v>
      </c>
      <c r="F2216" s="40" t="s">
        <v>2431</v>
      </c>
      <c r="G2216" s="40" t="s">
        <v>41</v>
      </c>
      <c r="H2216" s="40">
        <v>86101610</v>
      </c>
      <c r="I2216" s="40" t="s">
        <v>8172</v>
      </c>
      <c r="J2216" s="40" t="s">
        <v>221</v>
      </c>
      <c r="K2216" s="40" t="s">
        <v>2744</v>
      </c>
      <c r="L2216" s="41" t="s">
        <v>154</v>
      </c>
      <c r="M2216" s="41" t="s">
        <v>154</v>
      </c>
      <c r="N2216" s="41">
        <v>12</v>
      </c>
      <c r="O2216" s="41" t="s">
        <v>223</v>
      </c>
      <c r="P2216" s="41" t="s">
        <v>224</v>
      </c>
      <c r="Q2216" s="58">
        <v>34881000</v>
      </c>
      <c r="R2216" s="58">
        <v>34881000</v>
      </c>
      <c r="S2216" s="41" t="s">
        <v>225</v>
      </c>
      <c r="T2216" s="41" t="s">
        <v>221</v>
      </c>
      <c r="U2216" s="40" t="s">
        <v>2237</v>
      </c>
      <c r="V2216" s="40" t="s">
        <v>2091</v>
      </c>
      <c r="W2216" s="40" t="s">
        <v>2573</v>
      </c>
      <c r="X2216" s="40" t="s">
        <v>229</v>
      </c>
      <c r="Y2216" s="40" t="s">
        <v>230</v>
      </c>
      <c r="Z2216" s="40" t="s">
        <v>2606</v>
      </c>
      <c r="AA2216" s="59">
        <v>0</v>
      </c>
      <c r="AB2216" s="59">
        <v>0</v>
      </c>
      <c r="AC2216" s="59">
        <v>34881000</v>
      </c>
      <c r="AD2216" s="59">
        <v>0</v>
      </c>
      <c r="AE2216" s="59">
        <v>0</v>
      </c>
      <c r="AF2216" s="59">
        <v>3171000</v>
      </c>
      <c r="AG2216" s="59">
        <v>0</v>
      </c>
      <c r="AH2216" s="59">
        <v>3171000</v>
      </c>
      <c r="AI2216" s="59">
        <v>0</v>
      </c>
      <c r="AJ2216" s="59">
        <v>3171000</v>
      </c>
      <c r="AK2216" s="59">
        <v>0</v>
      </c>
      <c r="AL2216" s="59">
        <v>3171000</v>
      </c>
      <c r="AM2216" s="59">
        <v>0</v>
      </c>
      <c r="AN2216" s="59">
        <v>3171000</v>
      </c>
      <c r="AO2216" s="59">
        <v>0</v>
      </c>
      <c r="AP2216" s="59">
        <v>3171000</v>
      </c>
      <c r="AQ2216" s="59">
        <v>0</v>
      </c>
      <c r="AR2216" s="59">
        <v>3171000</v>
      </c>
      <c r="AS2216" s="59">
        <v>0</v>
      </c>
      <c r="AT2216" s="59">
        <v>3171000</v>
      </c>
      <c r="AU2216" s="59">
        <v>0</v>
      </c>
      <c r="AV2216" s="59">
        <v>3171000</v>
      </c>
      <c r="AW2216" s="59">
        <v>0</v>
      </c>
      <c r="AX2216" s="59">
        <v>6342000</v>
      </c>
      <c r="AY2216" s="2">
        <v>0</v>
      </c>
      <c r="AZ2216" s="12" t="str">
        <f t="shared" si="257"/>
        <v>OK</v>
      </c>
      <c r="BA2216" s="12" t="str">
        <f t="shared" si="258"/>
        <v>OK</v>
      </c>
      <c r="BB2216" s="6">
        <f t="shared" si="259"/>
        <v>0</v>
      </c>
      <c r="BC2216" s="13">
        <f t="shared" si="260"/>
        <v>34881000</v>
      </c>
      <c r="BD2216" s="13">
        <f t="shared" si="261"/>
        <v>34881000</v>
      </c>
      <c r="BE2216" s="6">
        <f t="shared" si="262"/>
        <v>0</v>
      </c>
      <c r="BF2216" s="6">
        <f t="shared" si="263"/>
        <v>0</v>
      </c>
    </row>
    <row r="2217" spans="1:62" s="3" customFormat="1" ht="99.75" x14ac:dyDescent="0.25">
      <c r="A2217" s="2"/>
      <c r="B2217" s="39" t="s">
        <v>2751</v>
      </c>
      <c r="C2217" s="39" t="s">
        <v>2088</v>
      </c>
      <c r="D2217" s="39" t="s">
        <v>37</v>
      </c>
      <c r="E2217" s="40" t="s">
        <v>2430</v>
      </c>
      <c r="F2217" s="40" t="s">
        <v>2431</v>
      </c>
      <c r="G2217" s="40" t="s">
        <v>41</v>
      </c>
      <c r="H2217" s="40">
        <v>86101610</v>
      </c>
      <c r="I2217" s="40" t="s">
        <v>8172</v>
      </c>
      <c r="J2217" s="40" t="s">
        <v>221</v>
      </c>
      <c r="K2217" s="40" t="s">
        <v>2744</v>
      </c>
      <c r="L2217" s="41" t="s">
        <v>154</v>
      </c>
      <c r="M2217" s="41" t="s">
        <v>154</v>
      </c>
      <c r="N2217" s="41">
        <v>12</v>
      </c>
      <c r="O2217" s="41" t="s">
        <v>223</v>
      </c>
      <c r="P2217" s="41" t="s">
        <v>224</v>
      </c>
      <c r="Q2217" s="58">
        <v>34881000</v>
      </c>
      <c r="R2217" s="58">
        <v>34881000</v>
      </c>
      <c r="S2217" s="41" t="s">
        <v>225</v>
      </c>
      <c r="T2217" s="41" t="s">
        <v>221</v>
      </c>
      <c r="U2217" s="40" t="s">
        <v>2237</v>
      </c>
      <c r="V2217" s="40" t="s">
        <v>2091</v>
      </c>
      <c r="W2217" s="40" t="s">
        <v>2573</v>
      </c>
      <c r="X2217" s="40" t="s">
        <v>229</v>
      </c>
      <c r="Y2217" s="40" t="s">
        <v>230</v>
      </c>
      <c r="Z2217" s="40" t="s">
        <v>2606</v>
      </c>
      <c r="AA2217" s="59">
        <v>0</v>
      </c>
      <c r="AB2217" s="59">
        <v>0</v>
      </c>
      <c r="AC2217" s="59">
        <v>34881000</v>
      </c>
      <c r="AD2217" s="59">
        <v>0</v>
      </c>
      <c r="AE2217" s="59">
        <v>0</v>
      </c>
      <c r="AF2217" s="59">
        <v>3171000</v>
      </c>
      <c r="AG2217" s="59">
        <v>0</v>
      </c>
      <c r="AH2217" s="59">
        <v>3171000</v>
      </c>
      <c r="AI2217" s="59">
        <v>0</v>
      </c>
      <c r="AJ2217" s="59">
        <v>3171000</v>
      </c>
      <c r="AK2217" s="59">
        <v>0</v>
      </c>
      <c r="AL2217" s="59">
        <v>3171000</v>
      </c>
      <c r="AM2217" s="59">
        <v>0</v>
      </c>
      <c r="AN2217" s="59">
        <v>3171000</v>
      </c>
      <c r="AO2217" s="59">
        <v>0</v>
      </c>
      <c r="AP2217" s="59">
        <v>3171000</v>
      </c>
      <c r="AQ2217" s="59">
        <v>0</v>
      </c>
      <c r="AR2217" s="59">
        <v>3171000</v>
      </c>
      <c r="AS2217" s="59">
        <v>0</v>
      </c>
      <c r="AT2217" s="59">
        <v>3171000</v>
      </c>
      <c r="AU2217" s="59">
        <v>0</v>
      </c>
      <c r="AV2217" s="59">
        <v>3171000</v>
      </c>
      <c r="AW2217" s="59">
        <v>0</v>
      </c>
      <c r="AX2217" s="59">
        <v>6342000</v>
      </c>
      <c r="AY2217" s="2">
        <v>0</v>
      </c>
      <c r="AZ2217" s="12" t="str">
        <f t="shared" si="257"/>
        <v>OK</v>
      </c>
      <c r="BA2217" s="12" t="str">
        <f t="shared" si="258"/>
        <v>OK</v>
      </c>
      <c r="BB2217" s="6">
        <f t="shared" si="259"/>
        <v>0</v>
      </c>
      <c r="BC2217" s="13">
        <f t="shared" si="260"/>
        <v>34881000</v>
      </c>
      <c r="BD2217" s="13">
        <f t="shared" si="261"/>
        <v>34881000</v>
      </c>
      <c r="BE2217" s="6">
        <f t="shared" si="262"/>
        <v>0</v>
      </c>
      <c r="BF2217" s="6">
        <f t="shared" si="263"/>
        <v>0</v>
      </c>
      <c r="BG2217" s="2"/>
      <c r="BH2217" s="2"/>
      <c r="BI2217" s="2"/>
      <c r="BJ2217" s="2"/>
    </row>
    <row r="2218" spans="1:62" s="3" customFormat="1" ht="99.75" x14ac:dyDescent="0.25">
      <c r="A2218" s="2"/>
      <c r="B2218" s="39" t="s">
        <v>2752</v>
      </c>
      <c r="C2218" s="39" t="s">
        <v>2088</v>
      </c>
      <c r="D2218" s="39" t="s">
        <v>37</v>
      </c>
      <c r="E2218" s="40" t="s">
        <v>2430</v>
      </c>
      <c r="F2218" s="40" t="s">
        <v>2431</v>
      </c>
      <c r="G2218" s="40" t="s">
        <v>41</v>
      </c>
      <c r="H2218" s="40">
        <v>86101610</v>
      </c>
      <c r="I2218" s="40" t="s">
        <v>8172</v>
      </c>
      <c r="J2218" s="40" t="s">
        <v>221</v>
      </c>
      <c r="K2218" s="40" t="s">
        <v>2744</v>
      </c>
      <c r="L2218" s="41" t="s">
        <v>154</v>
      </c>
      <c r="M2218" s="41" t="s">
        <v>154</v>
      </c>
      <c r="N2218" s="41">
        <v>12</v>
      </c>
      <c r="O2218" s="41" t="s">
        <v>223</v>
      </c>
      <c r="P2218" s="41" t="s">
        <v>224</v>
      </c>
      <c r="Q2218" s="58">
        <v>34881000</v>
      </c>
      <c r="R2218" s="58">
        <v>34881000</v>
      </c>
      <c r="S2218" s="41" t="s">
        <v>225</v>
      </c>
      <c r="T2218" s="41" t="s">
        <v>221</v>
      </c>
      <c r="U2218" s="40" t="s">
        <v>2237</v>
      </c>
      <c r="V2218" s="40" t="s">
        <v>2091</v>
      </c>
      <c r="W2218" s="40" t="s">
        <v>2573</v>
      </c>
      <c r="X2218" s="40" t="s">
        <v>229</v>
      </c>
      <c r="Y2218" s="40" t="s">
        <v>230</v>
      </c>
      <c r="Z2218" s="40" t="s">
        <v>2606</v>
      </c>
      <c r="AA2218" s="59">
        <v>0</v>
      </c>
      <c r="AB2218" s="59">
        <v>0</v>
      </c>
      <c r="AC2218" s="59">
        <v>34881000</v>
      </c>
      <c r="AD2218" s="59">
        <v>0</v>
      </c>
      <c r="AE2218" s="59">
        <v>0</v>
      </c>
      <c r="AF2218" s="59">
        <v>3171000</v>
      </c>
      <c r="AG2218" s="59">
        <v>0</v>
      </c>
      <c r="AH2218" s="59">
        <v>3171000</v>
      </c>
      <c r="AI2218" s="59">
        <v>0</v>
      </c>
      <c r="AJ2218" s="59">
        <v>3171000</v>
      </c>
      <c r="AK2218" s="59">
        <v>0</v>
      </c>
      <c r="AL2218" s="59">
        <v>3171000</v>
      </c>
      <c r="AM2218" s="59">
        <v>0</v>
      </c>
      <c r="AN2218" s="59">
        <v>3171000</v>
      </c>
      <c r="AO2218" s="59">
        <v>0</v>
      </c>
      <c r="AP2218" s="59">
        <v>3171000</v>
      </c>
      <c r="AQ2218" s="59">
        <v>0</v>
      </c>
      <c r="AR2218" s="59">
        <v>3171000</v>
      </c>
      <c r="AS2218" s="59">
        <v>0</v>
      </c>
      <c r="AT2218" s="59">
        <v>3171000</v>
      </c>
      <c r="AU2218" s="59">
        <v>0</v>
      </c>
      <c r="AV2218" s="59">
        <v>3171000</v>
      </c>
      <c r="AW2218" s="59">
        <v>0</v>
      </c>
      <c r="AX2218" s="59">
        <v>6342000</v>
      </c>
      <c r="AY2218" s="2">
        <v>0</v>
      </c>
      <c r="AZ2218" s="12" t="str">
        <f t="shared" si="257"/>
        <v>OK</v>
      </c>
      <c r="BA2218" s="12" t="str">
        <f t="shared" si="258"/>
        <v>OK</v>
      </c>
      <c r="BB2218" s="6">
        <f t="shared" si="259"/>
        <v>0</v>
      </c>
      <c r="BC2218" s="13">
        <f t="shared" si="260"/>
        <v>34881000</v>
      </c>
      <c r="BD2218" s="13">
        <f t="shared" si="261"/>
        <v>34881000</v>
      </c>
      <c r="BE2218" s="6">
        <f t="shared" si="262"/>
        <v>0</v>
      </c>
      <c r="BF2218" s="6">
        <f t="shared" si="263"/>
        <v>0</v>
      </c>
      <c r="BG2218" s="2"/>
      <c r="BH2218" s="2"/>
      <c r="BI2218" s="2"/>
      <c r="BJ2218" s="2"/>
    </row>
    <row r="2219" spans="1:62" s="3" customFormat="1" ht="99.75" x14ac:dyDescent="0.25">
      <c r="A2219" s="2"/>
      <c r="B2219" s="39" t="s">
        <v>2753</v>
      </c>
      <c r="C2219" s="39" t="s">
        <v>2088</v>
      </c>
      <c r="D2219" s="39" t="s">
        <v>37</v>
      </c>
      <c r="E2219" s="40" t="s">
        <v>2430</v>
      </c>
      <c r="F2219" s="40" t="s">
        <v>2431</v>
      </c>
      <c r="G2219" s="40" t="s">
        <v>41</v>
      </c>
      <c r="H2219" s="40">
        <v>86101610</v>
      </c>
      <c r="I2219" s="40" t="s">
        <v>8172</v>
      </c>
      <c r="J2219" s="40" t="s">
        <v>221</v>
      </c>
      <c r="K2219" s="40" t="s">
        <v>2744</v>
      </c>
      <c r="L2219" s="41" t="s">
        <v>154</v>
      </c>
      <c r="M2219" s="41" t="s">
        <v>154</v>
      </c>
      <c r="N2219" s="41">
        <v>12</v>
      </c>
      <c r="O2219" s="41" t="s">
        <v>223</v>
      </c>
      <c r="P2219" s="41" t="s">
        <v>224</v>
      </c>
      <c r="Q2219" s="58">
        <v>34881000</v>
      </c>
      <c r="R2219" s="58">
        <v>34881000</v>
      </c>
      <c r="S2219" s="41" t="s">
        <v>225</v>
      </c>
      <c r="T2219" s="41" t="s">
        <v>221</v>
      </c>
      <c r="U2219" s="40" t="s">
        <v>2237</v>
      </c>
      <c r="V2219" s="40" t="s">
        <v>2091</v>
      </c>
      <c r="W2219" s="40" t="s">
        <v>2573</v>
      </c>
      <c r="X2219" s="40" t="s">
        <v>229</v>
      </c>
      <c r="Y2219" s="40" t="s">
        <v>230</v>
      </c>
      <c r="Z2219" s="40" t="s">
        <v>2606</v>
      </c>
      <c r="AA2219" s="59">
        <v>0</v>
      </c>
      <c r="AB2219" s="59">
        <v>0</v>
      </c>
      <c r="AC2219" s="59">
        <v>34881000</v>
      </c>
      <c r="AD2219" s="59">
        <v>0</v>
      </c>
      <c r="AE2219" s="59">
        <v>0</v>
      </c>
      <c r="AF2219" s="59">
        <v>3171000</v>
      </c>
      <c r="AG2219" s="59">
        <v>0</v>
      </c>
      <c r="AH2219" s="59">
        <v>3171000</v>
      </c>
      <c r="AI2219" s="59">
        <v>0</v>
      </c>
      <c r="AJ2219" s="59">
        <v>3171000</v>
      </c>
      <c r="AK2219" s="59">
        <v>0</v>
      </c>
      <c r="AL2219" s="59">
        <v>3171000</v>
      </c>
      <c r="AM2219" s="59">
        <v>0</v>
      </c>
      <c r="AN2219" s="59">
        <v>3171000</v>
      </c>
      <c r="AO2219" s="59">
        <v>0</v>
      </c>
      <c r="AP2219" s="59">
        <v>3171000</v>
      </c>
      <c r="AQ2219" s="59">
        <v>0</v>
      </c>
      <c r="AR2219" s="59">
        <v>3171000</v>
      </c>
      <c r="AS2219" s="59">
        <v>0</v>
      </c>
      <c r="AT2219" s="59">
        <v>3171000</v>
      </c>
      <c r="AU2219" s="59">
        <v>0</v>
      </c>
      <c r="AV2219" s="59">
        <v>3171000</v>
      </c>
      <c r="AW2219" s="59">
        <v>0</v>
      </c>
      <c r="AX2219" s="59">
        <v>6342000</v>
      </c>
      <c r="AY2219" s="2">
        <v>0</v>
      </c>
      <c r="AZ2219" s="12" t="str">
        <f t="shared" si="257"/>
        <v>OK</v>
      </c>
      <c r="BA2219" s="12" t="str">
        <f t="shared" si="258"/>
        <v>OK</v>
      </c>
      <c r="BB2219" s="6">
        <f t="shared" si="259"/>
        <v>0</v>
      </c>
      <c r="BC2219" s="13">
        <f t="shared" si="260"/>
        <v>34881000</v>
      </c>
      <c r="BD2219" s="13">
        <f t="shared" si="261"/>
        <v>34881000</v>
      </c>
      <c r="BE2219" s="6">
        <f t="shared" si="262"/>
        <v>0</v>
      </c>
      <c r="BF2219" s="6">
        <f t="shared" si="263"/>
        <v>0</v>
      </c>
      <c r="BG2219" s="2"/>
      <c r="BH2219" s="2"/>
      <c r="BI2219" s="2"/>
      <c r="BJ2219" s="2"/>
    </row>
    <row r="2220" spans="1:62" s="3" customFormat="1" ht="99.75" x14ac:dyDescent="0.25">
      <c r="A2220" s="2"/>
      <c r="B2220" s="39" t="s">
        <v>2754</v>
      </c>
      <c r="C2220" s="39" t="s">
        <v>2088</v>
      </c>
      <c r="D2220" s="39" t="s">
        <v>37</v>
      </c>
      <c r="E2220" s="40" t="s">
        <v>2430</v>
      </c>
      <c r="F2220" s="40" t="s">
        <v>2431</v>
      </c>
      <c r="G2220" s="40" t="s">
        <v>41</v>
      </c>
      <c r="H2220" s="40">
        <v>86101610</v>
      </c>
      <c r="I2220" s="40" t="s">
        <v>8172</v>
      </c>
      <c r="J2220" s="40" t="s">
        <v>221</v>
      </c>
      <c r="K2220" s="40" t="s">
        <v>2755</v>
      </c>
      <c r="L2220" s="41" t="s">
        <v>154</v>
      </c>
      <c r="M2220" s="41" t="s">
        <v>154</v>
      </c>
      <c r="N2220" s="41">
        <v>12</v>
      </c>
      <c r="O2220" s="41" t="s">
        <v>223</v>
      </c>
      <c r="P2220" s="41" t="s">
        <v>224</v>
      </c>
      <c r="Q2220" s="58">
        <v>34881000</v>
      </c>
      <c r="R2220" s="58">
        <v>34881000</v>
      </c>
      <c r="S2220" s="41" t="s">
        <v>225</v>
      </c>
      <c r="T2220" s="41" t="s">
        <v>221</v>
      </c>
      <c r="U2220" s="40" t="s">
        <v>2237</v>
      </c>
      <c r="V2220" s="40" t="s">
        <v>2091</v>
      </c>
      <c r="W2220" s="40" t="s">
        <v>2573</v>
      </c>
      <c r="X2220" s="40" t="s">
        <v>229</v>
      </c>
      <c r="Y2220" s="40" t="s">
        <v>230</v>
      </c>
      <c r="Z2220" s="40" t="s">
        <v>2606</v>
      </c>
      <c r="AA2220" s="59">
        <v>0</v>
      </c>
      <c r="AB2220" s="59">
        <v>0</v>
      </c>
      <c r="AC2220" s="59">
        <v>34881000</v>
      </c>
      <c r="AD2220" s="59">
        <v>0</v>
      </c>
      <c r="AE2220" s="59">
        <v>0</v>
      </c>
      <c r="AF2220" s="59">
        <v>3171000</v>
      </c>
      <c r="AG2220" s="59">
        <v>0</v>
      </c>
      <c r="AH2220" s="59">
        <v>3171000</v>
      </c>
      <c r="AI2220" s="59">
        <v>0</v>
      </c>
      <c r="AJ2220" s="59">
        <v>3171000</v>
      </c>
      <c r="AK2220" s="59">
        <v>0</v>
      </c>
      <c r="AL2220" s="59">
        <v>3171000</v>
      </c>
      <c r="AM2220" s="59">
        <v>0</v>
      </c>
      <c r="AN2220" s="59">
        <v>3171000</v>
      </c>
      <c r="AO2220" s="59">
        <v>0</v>
      </c>
      <c r="AP2220" s="59">
        <v>3171000</v>
      </c>
      <c r="AQ2220" s="59">
        <v>0</v>
      </c>
      <c r="AR2220" s="59">
        <v>3171000</v>
      </c>
      <c r="AS2220" s="59">
        <v>0</v>
      </c>
      <c r="AT2220" s="59">
        <v>3171000</v>
      </c>
      <c r="AU2220" s="59">
        <v>0</v>
      </c>
      <c r="AV2220" s="59">
        <v>3171000</v>
      </c>
      <c r="AW2220" s="59">
        <v>0</v>
      </c>
      <c r="AX2220" s="59">
        <v>6342000</v>
      </c>
      <c r="AY2220" s="2">
        <v>0</v>
      </c>
      <c r="AZ2220" s="12" t="str">
        <f t="shared" si="257"/>
        <v>OK</v>
      </c>
      <c r="BA2220" s="12" t="str">
        <f t="shared" si="258"/>
        <v>OK</v>
      </c>
      <c r="BB2220" s="6">
        <f t="shared" si="259"/>
        <v>0</v>
      </c>
      <c r="BC2220" s="13">
        <f t="shared" si="260"/>
        <v>34881000</v>
      </c>
      <c r="BD2220" s="13">
        <f t="shared" si="261"/>
        <v>34881000</v>
      </c>
      <c r="BE2220" s="6">
        <f t="shared" si="262"/>
        <v>0</v>
      </c>
      <c r="BF2220" s="6">
        <f t="shared" si="263"/>
        <v>0</v>
      </c>
      <c r="BG2220" s="2"/>
      <c r="BH2220" s="2"/>
      <c r="BI2220" s="2"/>
      <c r="BJ2220" s="2"/>
    </row>
    <row r="2221" spans="1:62" s="3" customFormat="1" ht="99.75" x14ac:dyDescent="0.25">
      <c r="A2221" s="2"/>
      <c r="B2221" s="39" t="s">
        <v>2756</v>
      </c>
      <c r="C2221" s="39" t="s">
        <v>2088</v>
      </c>
      <c r="D2221" s="39" t="s">
        <v>37</v>
      </c>
      <c r="E2221" s="40" t="s">
        <v>2430</v>
      </c>
      <c r="F2221" s="40" t="s">
        <v>2431</v>
      </c>
      <c r="G2221" s="40" t="s">
        <v>41</v>
      </c>
      <c r="H2221" s="40">
        <v>86101610</v>
      </c>
      <c r="I2221" s="40" t="s">
        <v>8172</v>
      </c>
      <c r="J2221" s="40" t="s">
        <v>221</v>
      </c>
      <c r="K2221" s="40" t="s">
        <v>2757</v>
      </c>
      <c r="L2221" s="41" t="s">
        <v>153</v>
      </c>
      <c r="M2221" s="41" t="s">
        <v>153</v>
      </c>
      <c r="N2221" s="41">
        <v>12</v>
      </c>
      <c r="O2221" s="41" t="s">
        <v>223</v>
      </c>
      <c r="P2221" s="41" t="s">
        <v>224</v>
      </c>
      <c r="Q2221" s="58">
        <v>480000000</v>
      </c>
      <c r="R2221" s="58">
        <v>480000000</v>
      </c>
      <c r="S2221" s="41" t="s">
        <v>225</v>
      </c>
      <c r="T2221" s="41" t="s">
        <v>221</v>
      </c>
      <c r="U2221" s="40" t="s">
        <v>2237</v>
      </c>
      <c r="V2221" s="40" t="s">
        <v>2091</v>
      </c>
      <c r="W2221" s="40" t="s">
        <v>2573</v>
      </c>
      <c r="X2221" s="40" t="s">
        <v>229</v>
      </c>
      <c r="Y2221" s="40" t="s">
        <v>230</v>
      </c>
      <c r="Z2221" s="40" t="s">
        <v>2712</v>
      </c>
      <c r="AA2221" s="59">
        <v>480000000</v>
      </c>
      <c r="AB2221" s="59">
        <v>0</v>
      </c>
      <c r="AC2221" s="59">
        <v>0</v>
      </c>
      <c r="AD2221" s="59">
        <v>40000000</v>
      </c>
      <c r="AE2221" s="59">
        <v>0</v>
      </c>
      <c r="AF2221" s="59">
        <v>40000000</v>
      </c>
      <c r="AG2221" s="59">
        <v>0</v>
      </c>
      <c r="AH2221" s="59">
        <v>40000000</v>
      </c>
      <c r="AI2221" s="59">
        <v>0</v>
      </c>
      <c r="AJ2221" s="59">
        <v>40000000</v>
      </c>
      <c r="AK2221" s="59">
        <v>0</v>
      </c>
      <c r="AL2221" s="59">
        <v>40000000</v>
      </c>
      <c r="AM2221" s="59">
        <v>0</v>
      </c>
      <c r="AN2221" s="59">
        <v>40000000</v>
      </c>
      <c r="AO2221" s="59">
        <v>0</v>
      </c>
      <c r="AP2221" s="59">
        <v>40000000</v>
      </c>
      <c r="AQ2221" s="59">
        <v>0</v>
      </c>
      <c r="AR2221" s="59">
        <v>40000000</v>
      </c>
      <c r="AS2221" s="59">
        <v>0</v>
      </c>
      <c r="AT2221" s="59">
        <v>40000000</v>
      </c>
      <c r="AU2221" s="59">
        <v>0</v>
      </c>
      <c r="AV2221" s="59">
        <v>40000000</v>
      </c>
      <c r="AW2221" s="59">
        <v>0</v>
      </c>
      <c r="AX2221" s="59">
        <v>80000000</v>
      </c>
      <c r="AY2221" s="2">
        <v>0</v>
      </c>
      <c r="AZ2221" s="12" t="str">
        <f t="shared" si="257"/>
        <v>OK</v>
      </c>
      <c r="BA2221" s="12" t="str">
        <f t="shared" si="258"/>
        <v>OK</v>
      </c>
      <c r="BB2221" s="6">
        <f t="shared" si="259"/>
        <v>0</v>
      </c>
      <c r="BC2221" s="13">
        <f t="shared" si="260"/>
        <v>480000000</v>
      </c>
      <c r="BD2221" s="13">
        <f t="shared" si="261"/>
        <v>480000000</v>
      </c>
      <c r="BE2221" s="6">
        <f t="shared" si="262"/>
        <v>0</v>
      </c>
      <c r="BF2221" s="6">
        <f t="shared" si="263"/>
        <v>0</v>
      </c>
      <c r="BG2221" s="2"/>
      <c r="BH2221" s="2"/>
      <c r="BI2221" s="2"/>
      <c r="BJ2221" s="2"/>
    </row>
    <row r="2222" spans="1:62" s="3" customFormat="1" ht="99.75" x14ac:dyDescent="0.25">
      <c r="A2222" s="2"/>
      <c r="B2222" s="39" t="s">
        <v>2758</v>
      </c>
      <c r="C2222" s="39" t="s">
        <v>2088</v>
      </c>
      <c r="D2222" s="39" t="s">
        <v>37</v>
      </c>
      <c r="E2222" s="40" t="s">
        <v>2430</v>
      </c>
      <c r="F2222" s="40" t="s">
        <v>2431</v>
      </c>
      <c r="G2222" s="40" t="s">
        <v>41</v>
      </c>
      <c r="H2222" s="40">
        <v>86101610</v>
      </c>
      <c r="I2222" s="40" t="s">
        <v>8172</v>
      </c>
      <c r="J2222" s="40" t="s">
        <v>221</v>
      </c>
      <c r="K2222" s="40" t="s">
        <v>2757</v>
      </c>
      <c r="L2222" s="41" t="s">
        <v>153</v>
      </c>
      <c r="M2222" s="41" t="s">
        <v>153</v>
      </c>
      <c r="N2222" s="41">
        <v>12</v>
      </c>
      <c r="O2222" s="41" t="s">
        <v>223</v>
      </c>
      <c r="P2222" s="41" t="s">
        <v>224</v>
      </c>
      <c r="Q2222" s="58">
        <v>480000000</v>
      </c>
      <c r="R2222" s="58">
        <v>480000000</v>
      </c>
      <c r="S2222" s="41" t="s">
        <v>225</v>
      </c>
      <c r="T2222" s="41" t="s">
        <v>221</v>
      </c>
      <c r="U2222" s="40" t="s">
        <v>2237</v>
      </c>
      <c r="V2222" s="40" t="s">
        <v>2091</v>
      </c>
      <c r="W2222" s="40" t="s">
        <v>2573</v>
      </c>
      <c r="X2222" s="40" t="s">
        <v>229</v>
      </c>
      <c r="Y2222" s="40" t="s">
        <v>230</v>
      </c>
      <c r="Z2222" s="40" t="s">
        <v>2712</v>
      </c>
      <c r="AA2222" s="59">
        <v>480000000</v>
      </c>
      <c r="AB2222" s="59">
        <v>0</v>
      </c>
      <c r="AC2222" s="59">
        <v>0</v>
      </c>
      <c r="AD2222" s="59">
        <v>40000000</v>
      </c>
      <c r="AE2222" s="59">
        <v>0</v>
      </c>
      <c r="AF2222" s="59">
        <v>40000000</v>
      </c>
      <c r="AG2222" s="59">
        <v>0</v>
      </c>
      <c r="AH2222" s="59">
        <v>40000000</v>
      </c>
      <c r="AI2222" s="59">
        <v>0</v>
      </c>
      <c r="AJ2222" s="59">
        <v>40000000</v>
      </c>
      <c r="AK2222" s="59">
        <v>0</v>
      </c>
      <c r="AL2222" s="59">
        <v>40000000</v>
      </c>
      <c r="AM2222" s="59">
        <v>0</v>
      </c>
      <c r="AN2222" s="59">
        <v>40000000</v>
      </c>
      <c r="AO2222" s="59">
        <v>0</v>
      </c>
      <c r="AP2222" s="59">
        <v>40000000</v>
      </c>
      <c r="AQ2222" s="59">
        <v>0</v>
      </c>
      <c r="AR2222" s="59">
        <v>40000000</v>
      </c>
      <c r="AS2222" s="59">
        <v>0</v>
      </c>
      <c r="AT2222" s="59">
        <v>40000000</v>
      </c>
      <c r="AU2222" s="59">
        <v>0</v>
      </c>
      <c r="AV2222" s="59">
        <v>40000000</v>
      </c>
      <c r="AW2222" s="59">
        <v>0</v>
      </c>
      <c r="AX2222" s="59">
        <v>80000000</v>
      </c>
      <c r="AY2222" s="2">
        <v>0</v>
      </c>
      <c r="AZ2222" s="12" t="str">
        <f t="shared" si="257"/>
        <v>OK</v>
      </c>
      <c r="BA2222" s="12" t="str">
        <f t="shared" si="258"/>
        <v>OK</v>
      </c>
      <c r="BB2222" s="6">
        <f t="shared" si="259"/>
        <v>0</v>
      </c>
      <c r="BC2222" s="13">
        <f t="shared" si="260"/>
        <v>480000000</v>
      </c>
      <c r="BD2222" s="13">
        <f t="shared" si="261"/>
        <v>480000000</v>
      </c>
      <c r="BE2222" s="6">
        <f t="shared" si="262"/>
        <v>0</v>
      </c>
      <c r="BF2222" s="6">
        <f t="shared" si="263"/>
        <v>0</v>
      </c>
      <c r="BG2222" s="2"/>
      <c r="BH2222" s="2"/>
      <c r="BI2222" s="2"/>
      <c r="BJ2222" s="2"/>
    </row>
    <row r="2223" spans="1:62" s="3" customFormat="1" ht="99.75" x14ac:dyDescent="0.25">
      <c r="A2223" s="2"/>
      <c r="B2223" s="39" t="s">
        <v>2759</v>
      </c>
      <c r="C2223" s="39" t="s">
        <v>2088</v>
      </c>
      <c r="D2223" s="39" t="s">
        <v>37</v>
      </c>
      <c r="E2223" s="40" t="s">
        <v>2430</v>
      </c>
      <c r="F2223" s="40" t="s">
        <v>2431</v>
      </c>
      <c r="G2223" s="40" t="s">
        <v>41</v>
      </c>
      <c r="H2223" s="40">
        <v>86101610</v>
      </c>
      <c r="I2223" s="40" t="s">
        <v>8172</v>
      </c>
      <c r="J2223" s="40" t="s">
        <v>221</v>
      </c>
      <c r="K2223" s="40" t="s">
        <v>2757</v>
      </c>
      <c r="L2223" s="41" t="s">
        <v>153</v>
      </c>
      <c r="M2223" s="41" t="s">
        <v>153</v>
      </c>
      <c r="N2223" s="41">
        <v>12</v>
      </c>
      <c r="O2223" s="41" t="s">
        <v>223</v>
      </c>
      <c r="P2223" s="41" t="s">
        <v>224</v>
      </c>
      <c r="Q2223" s="58">
        <v>480000000</v>
      </c>
      <c r="R2223" s="58">
        <v>480000000</v>
      </c>
      <c r="S2223" s="41" t="s">
        <v>225</v>
      </c>
      <c r="T2223" s="41" t="s">
        <v>221</v>
      </c>
      <c r="U2223" s="40" t="s">
        <v>2237</v>
      </c>
      <c r="V2223" s="40" t="s">
        <v>2091</v>
      </c>
      <c r="W2223" s="40" t="s">
        <v>2573</v>
      </c>
      <c r="X2223" s="40" t="s">
        <v>229</v>
      </c>
      <c r="Y2223" s="40" t="s">
        <v>230</v>
      </c>
      <c r="Z2223" s="40" t="s">
        <v>2712</v>
      </c>
      <c r="AA2223" s="59">
        <v>480000000</v>
      </c>
      <c r="AB2223" s="59">
        <v>0</v>
      </c>
      <c r="AC2223" s="59">
        <v>0</v>
      </c>
      <c r="AD2223" s="59">
        <v>40000000</v>
      </c>
      <c r="AE2223" s="59">
        <v>0</v>
      </c>
      <c r="AF2223" s="59">
        <v>40000000</v>
      </c>
      <c r="AG2223" s="59">
        <v>0</v>
      </c>
      <c r="AH2223" s="59">
        <v>40000000</v>
      </c>
      <c r="AI2223" s="59">
        <v>0</v>
      </c>
      <c r="AJ2223" s="59">
        <v>40000000</v>
      </c>
      <c r="AK2223" s="59">
        <v>0</v>
      </c>
      <c r="AL2223" s="59">
        <v>40000000</v>
      </c>
      <c r="AM2223" s="59">
        <v>0</v>
      </c>
      <c r="AN2223" s="59">
        <v>40000000</v>
      </c>
      <c r="AO2223" s="59">
        <v>0</v>
      </c>
      <c r="AP2223" s="59">
        <v>40000000</v>
      </c>
      <c r="AQ2223" s="59">
        <v>0</v>
      </c>
      <c r="AR2223" s="59">
        <v>40000000</v>
      </c>
      <c r="AS2223" s="59">
        <v>0</v>
      </c>
      <c r="AT2223" s="59">
        <v>40000000</v>
      </c>
      <c r="AU2223" s="59">
        <v>0</v>
      </c>
      <c r="AV2223" s="59">
        <v>40000000</v>
      </c>
      <c r="AW2223" s="59">
        <v>0</v>
      </c>
      <c r="AX2223" s="59">
        <v>80000000</v>
      </c>
      <c r="AY2223" s="2">
        <v>0</v>
      </c>
      <c r="AZ2223" s="12" t="str">
        <f t="shared" ref="AZ2223:AZ2286" si="264">IF(OR($R2223&lt;&gt;"",SUM(AA2223:AX2223)&lt;&gt;0),IF(R2223=BC2223,"OK",IF(R2223&gt;BC2223,"Valor estimado supera a Compromisos en "&amp;DOLLAR(R2223-BC2223),"Compromisos superan al Valor estimado en "&amp;DOLLAR(BC2223-R2223))),"")</f>
        <v>OK</v>
      </c>
      <c r="BA2223" s="12" t="str">
        <f t="shared" ref="BA2223:BA2286" si="265">IF(OR($R2223&lt;&gt;"",SUM(AA2223:AX2223)&lt;&gt;0),IF(R2223=BD2223,"OK",IF(R2223&gt;BD2223,"Valor estimado supera a Obligaciones en "&amp;DOLLAR(R2223-BD2223),"Obligaciones superan al Valor estimado en "&amp;DOLLAR(BD2223-R2223))),"")</f>
        <v>OK</v>
      </c>
      <c r="BB2223" s="6">
        <f t="shared" ref="BB2223:BB2286" si="266">+IF(B2223&lt;&gt;"",COUNTBLANK(E2223:AX2223),0)</f>
        <v>0</v>
      </c>
      <c r="BC2223" s="13">
        <f t="shared" ref="BC2223:BC2286" si="267">+SUM(AA2223,AC2223,AE2223,AG2223,AI2223,AK2223,AM2223,AO2223,AQ2223,AS2223,AU2223,AW2223)</f>
        <v>480000000</v>
      </c>
      <c r="BD2223" s="13">
        <f t="shared" ref="BD2223:BD2286" si="268">+SUM(AB2223,AD2223,AF2223,AH2223,AJ2223,AL2223,AN2223,AP2223,AR2223,AT2223,AV2223,AX2223)</f>
        <v>480000000</v>
      </c>
      <c r="BE2223" s="6">
        <f t="shared" ref="BE2223:BE2286" si="269">+IF(OR(AZ2223="ok",AZ2223=""),0,1)</f>
        <v>0</v>
      </c>
      <c r="BF2223" s="6">
        <f t="shared" ref="BF2223:BF2286" si="270">+IF(OR(BA2223="ok",BA2223=""),0,1)</f>
        <v>0</v>
      </c>
      <c r="BG2223" s="2"/>
      <c r="BH2223" s="2"/>
      <c r="BI2223" s="2"/>
      <c r="BJ2223" s="2"/>
    </row>
    <row r="2224" spans="1:62" s="3" customFormat="1" ht="99.75" x14ac:dyDescent="0.25">
      <c r="A2224" s="2"/>
      <c r="B2224" s="39" t="s">
        <v>2760</v>
      </c>
      <c r="C2224" s="39" t="s">
        <v>2088</v>
      </c>
      <c r="D2224" s="39" t="s">
        <v>37</v>
      </c>
      <c r="E2224" s="40" t="s">
        <v>2430</v>
      </c>
      <c r="F2224" s="40" t="s">
        <v>2431</v>
      </c>
      <c r="G2224" s="40" t="s">
        <v>41</v>
      </c>
      <c r="H2224" s="40">
        <v>86101610</v>
      </c>
      <c r="I2224" s="40" t="s">
        <v>8172</v>
      </c>
      <c r="J2224" s="40" t="s">
        <v>221</v>
      </c>
      <c r="K2224" s="40" t="s">
        <v>2757</v>
      </c>
      <c r="L2224" s="41" t="s">
        <v>153</v>
      </c>
      <c r="M2224" s="41" t="s">
        <v>153</v>
      </c>
      <c r="N2224" s="41">
        <v>12</v>
      </c>
      <c r="O2224" s="41" t="s">
        <v>223</v>
      </c>
      <c r="P2224" s="41" t="s">
        <v>224</v>
      </c>
      <c r="Q2224" s="58">
        <v>480000000</v>
      </c>
      <c r="R2224" s="58">
        <v>480000000</v>
      </c>
      <c r="S2224" s="41" t="s">
        <v>225</v>
      </c>
      <c r="T2224" s="41" t="s">
        <v>221</v>
      </c>
      <c r="U2224" s="40" t="s">
        <v>2237</v>
      </c>
      <c r="V2224" s="40" t="s">
        <v>2091</v>
      </c>
      <c r="W2224" s="40" t="s">
        <v>2573</v>
      </c>
      <c r="X2224" s="40" t="s">
        <v>229</v>
      </c>
      <c r="Y2224" s="40" t="s">
        <v>230</v>
      </c>
      <c r="Z2224" s="40" t="s">
        <v>2712</v>
      </c>
      <c r="AA2224" s="59">
        <v>480000000</v>
      </c>
      <c r="AB2224" s="59">
        <v>0</v>
      </c>
      <c r="AC2224" s="59">
        <v>0</v>
      </c>
      <c r="AD2224" s="59">
        <v>40000000</v>
      </c>
      <c r="AE2224" s="59">
        <v>0</v>
      </c>
      <c r="AF2224" s="59">
        <v>40000000</v>
      </c>
      <c r="AG2224" s="59">
        <v>0</v>
      </c>
      <c r="AH2224" s="59">
        <v>40000000</v>
      </c>
      <c r="AI2224" s="59">
        <v>0</v>
      </c>
      <c r="AJ2224" s="59">
        <v>40000000</v>
      </c>
      <c r="AK2224" s="59">
        <v>0</v>
      </c>
      <c r="AL2224" s="59">
        <v>40000000</v>
      </c>
      <c r="AM2224" s="59">
        <v>0</v>
      </c>
      <c r="AN2224" s="59">
        <v>40000000</v>
      </c>
      <c r="AO2224" s="59">
        <v>0</v>
      </c>
      <c r="AP2224" s="59">
        <v>40000000</v>
      </c>
      <c r="AQ2224" s="59">
        <v>0</v>
      </c>
      <c r="AR2224" s="59">
        <v>40000000</v>
      </c>
      <c r="AS2224" s="59">
        <v>0</v>
      </c>
      <c r="AT2224" s="59">
        <v>40000000</v>
      </c>
      <c r="AU2224" s="59">
        <v>0</v>
      </c>
      <c r="AV2224" s="59">
        <v>40000000</v>
      </c>
      <c r="AW2224" s="59">
        <v>0</v>
      </c>
      <c r="AX2224" s="59">
        <v>80000000</v>
      </c>
      <c r="AY2224" s="2">
        <v>0</v>
      </c>
      <c r="AZ2224" s="12" t="str">
        <f t="shared" si="264"/>
        <v>OK</v>
      </c>
      <c r="BA2224" s="12" t="str">
        <f t="shared" si="265"/>
        <v>OK</v>
      </c>
      <c r="BB2224" s="6">
        <f t="shared" si="266"/>
        <v>0</v>
      </c>
      <c r="BC2224" s="13">
        <f t="shared" si="267"/>
        <v>480000000</v>
      </c>
      <c r="BD2224" s="13">
        <f t="shared" si="268"/>
        <v>480000000</v>
      </c>
      <c r="BE2224" s="6">
        <f t="shared" si="269"/>
        <v>0</v>
      </c>
      <c r="BF2224" s="6">
        <f t="shared" si="270"/>
        <v>0</v>
      </c>
      <c r="BG2224" s="2"/>
      <c r="BH2224" s="2"/>
      <c r="BI2224" s="2"/>
      <c r="BJ2224" s="2"/>
    </row>
    <row r="2225" spans="1:62" s="3" customFormat="1" ht="99.75" x14ac:dyDescent="0.25">
      <c r="A2225" s="2"/>
      <c r="B2225" s="39" t="s">
        <v>2761</v>
      </c>
      <c r="C2225" s="39" t="s">
        <v>2088</v>
      </c>
      <c r="D2225" s="39" t="s">
        <v>37</v>
      </c>
      <c r="E2225" s="40" t="s">
        <v>2430</v>
      </c>
      <c r="F2225" s="40" t="s">
        <v>2431</v>
      </c>
      <c r="G2225" s="40" t="s">
        <v>41</v>
      </c>
      <c r="H2225" s="40">
        <v>86101610</v>
      </c>
      <c r="I2225" s="40" t="s">
        <v>8172</v>
      </c>
      <c r="J2225" s="40" t="s">
        <v>221</v>
      </c>
      <c r="K2225" s="40" t="s">
        <v>2757</v>
      </c>
      <c r="L2225" s="41" t="s">
        <v>153</v>
      </c>
      <c r="M2225" s="41" t="s">
        <v>153</v>
      </c>
      <c r="N2225" s="41">
        <v>12</v>
      </c>
      <c r="O2225" s="41" t="s">
        <v>223</v>
      </c>
      <c r="P2225" s="41" t="s">
        <v>224</v>
      </c>
      <c r="Q2225" s="58">
        <v>480000000</v>
      </c>
      <c r="R2225" s="58">
        <v>480000000</v>
      </c>
      <c r="S2225" s="41" t="s">
        <v>225</v>
      </c>
      <c r="T2225" s="41" t="s">
        <v>221</v>
      </c>
      <c r="U2225" s="40" t="s">
        <v>2237</v>
      </c>
      <c r="V2225" s="40" t="s">
        <v>2091</v>
      </c>
      <c r="W2225" s="40" t="s">
        <v>2573</v>
      </c>
      <c r="X2225" s="40" t="s">
        <v>229</v>
      </c>
      <c r="Y2225" s="40" t="s">
        <v>230</v>
      </c>
      <c r="Z2225" s="40" t="s">
        <v>2712</v>
      </c>
      <c r="AA2225" s="59">
        <v>480000000</v>
      </c>
      <c r="AB2225" s="59">
        <v>0</v>
      </c>
      <c r="AC2225" s="59">
        <v>0</v>
      </c>
      <c r="AD2225" s="59">
        <v>40000000</v>
      </c>
      <c r="AE2225" s="59">
        <v>0</v>
      </c>
      <c r="AF2225" s="59">
        <v>40000000</v>
      </c>
      <c r="AG2225" s="59">
        <v>0</v>
      </c>
      <c r="AH2225" s="59">
        <v>40000000</v>
      </c>
      <c r="AI2225" s="59">
        <v>0</v>
      </c>
      <c r="AJ2225" s="59">
        <v>40000000</v>
      </c>
      <c r="AK2225" s="59">
        <v>0</v>
      </c>
      <c r="AL2225" s="59">
        <v>40000000</v>
      </c>
      <c r="AM2225" s="59">
        <v>0</v>
      </c>
      <c r="AN2225" s="59">
        <v>40000000</v>
      </c>
      <c r="AO2225" s="59">
        <v>0</v>
      </c>
      <c r="AP2225" s="59">
        <v>40000000</v>
      </c>
      <c r="AQ2225" s="59">
        <v>0</v>
      </c>
      <c r="AR2225" s="59">
        <v>40000000</v>
      </c>
      <c r="AS2225" s="59">
        <v>0</v>
      </c>
      <c r="AT2225" s="59">
        <v>40000000</v>
      </c>
      <c r="AU2225" s="59">
        <v>0</v>
      </c>
      <c r="AV2225" s="59">
        <v>40000000</v>
      </c>
      <c r="AW2225" s="59">
        <v>0</v>
      </c>
      <c r="AX2225" s="59">
        <v>80000000</v>
      </c>
      <c r="AY2225" s="2">
        <v>0</v>
      </c>
      <c r="AZ2225" s="12" t="str">
        <f t="shared" si="264"/>
        <v>OK</v>
      </c>
      <c r="BA2225" s="12" t="str">
        <f t="shared" si="265"/>
        <v>OK</v>
      </c>
      <c r="BB2225" s="6">
        <f t="shared" si="266"/>
        <v>0</v>
      </c>
      <c r="BC2225" s="13">
        <f t="shared" si="267"/>
        <v>480000000</v>
      </c>
      <c r="BD2225" s="13">
        <f t="shared" si="268"/>
        <v>480000000</v>
      </c>
      <c r="BE2225" s="6">
        <f t="shared" si="269"/>
        <v>0</v>
      </c>
      <c r="BF2225" s="6">
        <f t="shared" si="270"/>
        <v>0</v>
      </c>
      <c r="BG2225" s="2"/>
      <c r="BH2225" s="2"/>
      <c r="BI2225" s="2"/>
      <c r="BJ2225" s="2"/>
    </row>
    <row r="2226" spans="1:62" s="3" customFormat="1" ht="99.75" x14ac:dyDescent="0.25">
      <c r="A2226" s="2"/>
      <c r="B2226" s="39" t="s">
        <v>2762</v>
      </c>
      <c r="C2226" s="39" t="s">
        <v>2088</v>
      </c>
      <c r="D2226" s="39" t="s">
        <v>37</v>
      </c>
      <c r="E2226" s="40" t="s">
        <v>2430</v>
      </c>
      <c r="F2226" s="40" t="s">
        <v>2431</v>
      </c>
      <c r="G2226" s="40" t="s">
        <v>41</v>
      </c>
      <c r="H2226" s="40">
        <v>86101610</v>
      </c>
      <c r="I2226" s="40" t="s">
        <v>8172</v>
      </c>
      <c r="J2226" s="40" t="s">
        <v>221</v>
      </c>
      <c r="K2226" s="40" t="s">
        <v>2757</v>
      </c>
      <c r="L2226" s="41" t="s">
        <v>153</v>
      </c>
      <c r="M2226" s="41" t="s">
        <v>153</v>
      </c>
      <c r="N2226" s="41">
        <v>12</v>
      </c>
      <c r="O2226" s="41" t="s">
        <v>223</v>
      </c>
      <c r="P2226" s="41" t="s">
        <v>224</v>
      </c>
      <c r="Q2226" s="58">
        <v>480000000</v>
      </c>
      <c r="R2226" s="58">
        <v>480000000</v>
      </c>
      <c r="S2226" s="41" t="s">
        <v>225</v>
      </c>
      <c r="T2226" s="41" t="s">
        <v>221</v>
      </c>
      <c r="U2226" s="40" t="s">
        <v>2237</v>
      </c>
      <c r="V2226" s="40" t="s">
        <v>2091</v>
      </c>
      <c r="W2226" s="40" t="s">
        <v>2573</v>
      </c>
      <c r="X2226" s="40" t="s">
        <v>229</v>
      </c>
      <c r="Y2226" s="40" t="s">
        <v>230</v>
      </c>
      <c r="Z2226" s="40" t="s">
        <v>2712</v>
      </c>
      <c r="AA2226" s="59">
        <v>480000000</v>
      </c>
      <c r="AB2226" s="59">
        <v>0</v>
      </c>
      <c r="AC2226" s="59">
        <v>0</v>
      </c>
      <c r="AD2226" s="59">
        <v>40000000</v>
      </c>
      <c r="AE2226" s="59">
        <v>0</v>
      </c>
      <c r="AF2226" s="59">
        <v>40000000</v>
      </c>
      <c r="AG2226" s="59">
        <v>0</v>
      </c>
      <c r="AH2226" s="59">
        <v>40000000</v>
      </c>
      <c r="AI2226" s="59">
        <v>0</v>
      </c>
      <c r="AJ2226" s="59">
        <v>40000000</v>
      </c>
      <c r="AK2226" s="59">
        <v>0</v>
      </c>
      <c r="AL2226" s="59">
        <v>40000000</v>
      </c>
      <c r="AM2226" s="59">
        <v>0</v>
      </c>
      <c r="AN2226" s="59">
        <v>40000000</v>
      </c>
      <c r="AO2226" s="59">
        <v>0</v>
      </c>
      <c r="AP2226" s="59">
        <v>40000000</v>
      </c>
      <c r="AQ2226" s="59">
        <v>0</v>
      </c>
      <c r="AR2226" s="59">
        <v>40000000</v>
      </c>
      <c r="AS2226" s="59">
        <v>0</v>
      </c>
      <c r="AT2226" s="59">
        <v>40000000</v>
      </c>
      <c r="AU2226" s="59">
        <v>0</v>
      </c>
      <c r="AV2226" s="59">
        <v>40000000</v>
      </c>
      <c r="AW2226" s="59">
        <v>0</v>
      </c>
      <c r="AX2226" s="59">
        <v>80000000</v>
      </c>
      <c r="AY2226" s="2">
        <v>0</v>
      </c>
      <c r="AZ2226" s="12" t="str">
        <f t="shared" si="264"/>
        <v>OK</v>
      </c>
      <c r="BA2226" s="12" t="str">
        <f t="shared" si="265"/>
        <v>OK</v>
      </c>
      <c r="BB2226" s="6">
        <f t="shared" si="266"/>
        <v>0</v>
      </c>
      <c r="BC2226" s="13">
        <f t="shared" si="267"/>
        <v>480000000</v>
      </c>
      <c r="BD2226" s="13">
        <f t="shared" si="268"/>
        <v>480000000</v>
      </c>
      <c r="BE2226" s="6">
        <f t="shared" si="269"/>
        <v>0</v>
      </c>
      <c r="BF2226" s="6">
        <f t="shared" si="270"/>
        <v>0</v>
      </c>
      <c r="BG2226" s="2"/>
      <c r="BH2226" s="2"/>
      <c r="BI2226" s="2"/>
      <c r="BJ2226" s="2"/>
    </row>
    <row r="2227" spans="1:62" s="3" customFormat="1" ht="99.75" x14ac:dyDescent="0.25">
      <c r="A2227" s="2"/>
      <c r="B2227" s="39" t="s">
        <v>2763</v>
      </c>
      <c r="C2227" s="39" t="s">
        <v>2088</v>
      </c>
      <c r="D2227" s="39" t="s">
        <v>37</v>
      </c>
      <c r="E2227" s="40" t="s">
        <v>2430</v>
      </c>
      <c r="F2227" s="40" t="s">
        <v>2431</v>
      </c>
      <c r="G2227" s="40" t="s">
        <v>41</v>
      </c>
      <c r="H2227" s="40">
        <v>86101610</v>
      </c>
      <c r="I2227" s="40" t="s">
        <v>8172</v>
      </c>
      <c r="J2227" s="40" t="s">
        <v>221</v>
      </c>
      <c r="K2227" s="40" t="s">
        <v>2757</v>
      </c>
      <c r="L2227" s="41" t="s">
        <v>153</v>
      </c>
      <c r="M2227" s="41" t="s">
        <v>153</v>
      </c>
      <c r="N2227" s="41">
        <v>12</v>
      </c>
      <c r="O2227" s="41" t="s">
        <v>223</v>
      </c>
      <c r="P2227" s="41" t="s">
        <v>224</v>
      </c>
      <c r="Q2227" s="58">
        <v>480000000</v>
      </c>
      <c r="R2227" s="58">
        <v>480000000</v>
      </c>
      <c r="S2227" s="41" t="s">
        <v>225</v>
      </c>
      <c r="T2227" s="41" t="s">
        <v>221</v>
      </c>
      <c r="U2227" s="40" t="s">
        <v>2237</v>
      </c>
      <c r="V2227" s="40" t="s">
        <v>2091</v>
      </c>
      <c r="W2227" s="40" t="s">
        <v>2573</v>
      </c>
      <c r="X2227" s="40" t="s">
        <v>229</v>
      </c>
      <c r="Y2227" s="40" t="s">
        <v>230</v>
      </c>
      <c r="Z2227" s="40" t="s">
        <v>2712</v>
      </c>
      <c r="AA2227" s="59">
        <v>480000000</v>
      </c>
      <c r="AB2227" s="59">
        <v>0</v>
      </c>
      <c r="AC2227" s="59">
        <v>0</v>
      </c>
      <c r="AD2227" s="59">
        <v>40000000</v>
      </c>
      <c r="AE2227" s="59">
        <v>0</v>
      </c>
      <c r="AF2227" s="59">
        <v>40000000</v>
      </c>
      <c r="AG2227" s="59">
        <v>0</v>
      </c>
      <c r="AH2227" s="59">
        <v>40000000</v>
      </c>
      <c r="AI2227" s="59">
        <v>0</v>
      </c>
      <c r="AJ2227" s="59">
        <v>40000000</v>
      </c>
      <c r="AK2227" s="59">
        <v>0</v>
      </c>
      <c r="AL2227" s="59">
        <v>40000000</v>
      </c>
      <c r="AM2227" s="59">
        <v>0</v>
      </c>
      <c r="AN2227" s="59">
        <v>40000000</v>
      </c>
      <c r="AO2227" s="59">
        <v>0</v>
      </c>
      <c r="AP2227" s="59">
        <v>40000000</v>
      </c>
      <c r="AQ2227" s="59">
        <v>0</v>
      </c>
      <c r="AR2227" s="59">
        <v>40000000</v>
      </c>
      <c r="AS2227" s="59">
        <v>0</v>
      </c>
      <c r="AT2227" s="59">
        <v>40000000</v>
      </c>
      <c r="AU2227" s="59">
        <v>0</v>
      </c>
      <c r="AV2227" s="59">
        <v>40000000</v>
      </c>
      <c r="AW2227" s="59">
        <v>0</v>
      </c>
      <c r="AX2227" s="59">
        <v>80000000</v>
      </c>
      <c r="AY2227" s="2">
        <v>0</v>
      </c>
      <c r="AZ2227" s="12" t="str">
        <f t="shared" si="264"/>
        <v>OK</v>
      </c>
      <c r="BA2227" s="12" t="str">
        <f t="shared" si="265"/>
        <v>OK</v>
      </c>
      <c r="BB2227" s="6">
        <f t="shared" si="266"/>
        <v>0</v>
      </c>
      <c r="BC2227" s="13">
        <f t="shared" si="267"/>
        <v>480000000</v>
      </c>
      <c r="BD2227" s="13">
        <f t="shared" si="268"/>
        <v>480000000</v>
      </c>
      <c r="BE2227" s="6">
        <f t="shared" si="269"/>
        <v>0</v>
      </c>
      <c r="BF2227" s="6">
        <f t="shared" si="270"/>
        <v>0</v>
      </c>
      <c r="BG2227" s="2"/>
      <c r="BH2227" s="2"/>
      <c r="BI2227" s="2"/>
      <c r="BJ2227" s="2"/>
    </row>
    <row r="2228" spans="1:62" s="3" customFormat="1" ht="99.75" x14ac:dyDescent="0.25">
      <c r="A2228" s="2"/>
      <c r="B2228" s="39" t="s">
        <v>2764</v>
      </c>
      <c r="C2228" s="39" t="s">
        <v>2088</v>
      </c>
      <c r="D2228" s="39" t="s">
        <v>37</v>
      </c>
      <c r="E2228" s="40" t="s">
        <v>2430</v>
      </c>
      <c r="F2228" s="40" t="s">
        <v>2431</v>
      </c>
      <c r="G2228" s="40" t="s">
        <v>41</v>
      </c>
      <c r="H2228" s="40">
        <v>86101610</v>
      </c>
      <c r="I2228" s="40" t="s">
        <v>8172</v>
      </c>
      <c r="J2228" s="40" t="s">
        <v>221</v>
      </c>
      <c r="K2228" s="40" t="s">
        <v>2757</v>
      </c>
      <c r="L2228" s="41" t="s">
        <v>153</v>
      </c>
      <c r="M2228" s="41" t="s">
        <v>153</v>
      </c>
      <c r="N2228" s="41">
        <v>12</v>
      </c>
      <c r="O2228" s="41" t="s">
        <v>223</v>
      </c>
      <c r="P2228" s="41" t="s">
        <v>224</v>
      </c>
      <c r="Q2228" s="58">
        <v>480000000</v>
      </c>
      <c r="R2228" s="58">
        <v>480000000</v>
      </c>
      <c r="S2228" s="41" t="s">
        <v>225</v>
      </c>
      <c r="T2228" s="41" t="s">
        <v>221</v>
      </c>
      <c r="U2228" s="40" t="s">
        <v>2237</v>
      </c>
      <c r="V2228" s="40" t="s">
        <v>2091</v>
      </c>
      <c r="W2228" s="40" t="s">
        <v>2573</v>
      </c>
      <c r="X2228" s="40" t="s">
        <v>229</v>
      </c>
      <c r="Y2228" s="40" t="s">
        <v>230</v>
      </c>
      <c r="Z2228" s="40" t="s">
        <v>2712</v>
      </c>
      <c r="AA2228" s="59">
        <v>480000000</v>
      </c>
      <c r="AB2228" s="59">
        <v>0</v>
      </c>
      <c r="AC2228" s="59">
        <v>0</v>
      </c>
      <c r="AD2228" s="59">
        <v>40000000</v>
      </c>
      <c r="AE2228" s="59">
        <v>0</v>
      </c>
      <c r="AF2228" s="59">
        <v>40000000</v>
      </c>
      <c r="AG2228" s="59">
        <v>0</v>
      </c>
      <c r="AH2228" s="59">
        <v>40000000</v>
      </c>
      <c r="AI2228" s="59">
        <v>0</v>
      </c>
      <c r="AJ2228" s="59">
        <v>40000000</v>
      </c>
      <c r="AK2228" s="59">
        <v>0</v>
      </c>
      <c r="AL2228" s="59">
        <v>40000000</v>
      </c>
      <c r="AM2228" s="59">
        <v>0</v>
      </c>
      <c r="AN2228" s="59">
        <v>40000000</v>
      </c>
      <c r="AO2228" s="59">
        <v>0</v>
      </c>
      <c r="AP2228" s="59">
        <v>40000000</v>
      </c>
      <c r="AQ2228" s="59">
        <v>0</v>
      </c>
      <c r="AR2228" s="59">
        <v>40000000</v>
      </c>
      <c r="AS2228" s="59">
        <v>0</v>
      </c>
      <c r="AT2228" s="59">
        <v>40000000</v>
      </c>
      <c r="AU2228" s="59">
        <v>0</v>
      </c>
      <c r="AV2228" s="59">
        <v>40000000</v>
      </c>
      <c r="AW2228" s="59">
        <v>0</v>
      </c>
      <c r="AX2228" s="59">
        <v>80000000</v>
      </c>
      <c r="AY2228" s="2">
        <v>0</v>
      </c>
      <c r="AZ2228" s="12" t="str">
        <f t="shared" si="264"/>
        <v>OK</v>
      </c>
      <c r="BA2228" s="12" t="str">
        <f t="shared" si="265"/>
        <v>OK</v>
      </c>
      <c r="BB2228" s="6">
        <f t="shared" si="266"/>
        <v>0</v>
      </c>
      <c r="BC2228" s="13">
        <f t="shared" si="267"/>
        <v>480000000</v>
      </c>
      <c r="BD2228" s="13">
        <f t="shared" si="268"/>
        <v>480000000</v>
      </c>
      <c r="BE2228" s="6">
        <f t="shared" si="269"/>
        <v>0</v>
      </c>
      <c r="BF2228" s="6">
        <f t="shared" si="270"/>
        <v>0</v>
      </c>
      <c r="BG2228" s="2"/>
      <c r="BH2228" s="2"/>
      <c r="BI2228" s="2"/>
      <c r="BJ2228" s="2"/>
    </row>
    <row r="2229" spans="1:62" s="3" customFormat="1" ht="99.75" x14ac:dyDescent="0.25">
      <c r="A2229" s="2"/>
      <c r="B2229" s="39" t="s">
        <v>2765</v>
      </c>
      <c r="C2229" s="39" t="s">
        <v>2088</v>
      </c>
      <c r="D2229" s="39" t="s">
        <v>37</v>
      </c>
      <c r="E2229" s="40" t="s">
        <v>2430</v>
      </c>
      <c r="F2229" s="40" t="s">
        <v>2431</v>
      </c>
      <c r="G2229" s="40" t="s">
        <v>41</v>
      </c>
      <c r="H2229" s="40">
        <v>86101610</v>
      </c>
      <c r="I2229" s="40" t="s">
        <v>8172</v>
      </c>
      <c r="J2229" s="40" t="s">
        <v>221</v>
      </c>
      <c r="K2229" s="40" t="s">
        <v>2757</v>
      </c>
      <c r="L2229" s="41" t="s">
        <v>153</v>
      </c>
      <c r="M2229" s="41" t="s">
        <v>153</v>
      </c>
      <c r="N2229" s="41">
        <v>12</v>
      </c>
      <c r="O2229" s="41" t="s">
        <v>223</v>
      </c>
      <c r="P2229" s="41" t="s">
        <v>224</v>
      </c>
      <c r="Q2229" s="58">
        <v>480000000</v>
      </c>
      <c r="R2229" s="58">
        <v>480000000</v>
      </c>
      <c r="S2229" s="41" t="s">
        <v>225</v>
      </c>
      <c r="T2229" s="41" t="s">
        <v>221</v>
      </c>
      <c r="U2229" s="40" t="s">
        <v>2237</v>
      </c>
      <c r="V2229" s="40" t="s">
        <v>2091</v>
      </c>
      <c r="W2229" s="40" t="s">
        <v>2573</v>
      </c>
      <c r="X2229" s="40" t="s">
        <v>229</v>
      </c>
      <c r="Y2229" s="40" t="s">
        <v>230</v>
      </c>
      <c r="Z2229" s="40" t="s">
        <v>2712</v>
      </c>
      <c r="AA2229" s="59">
        <v>480000000</v>
      </c>
      <c r="AB2229" s="59">
        <v>0</v>
      </c>
      <c r="AC2229" s="59">
        <v>0</v>
      </c>
      <c r="AD2229" s="59">
        <v>40000000</v>
      </c>
      <c r="AE2229" s="59">
        <v>0</v>
      </c>
      <c r="AF2229" s="59">
        <v>40000000</v>
      </c>
      <c r="AG2229" s="59">
        <v>0</v>
      </c>
      <c r="AH2229" s="59">
        <v>40000000</v>
      </c>
      <c r="AI2229" s="59">
        <v>0</v>
      </c>
      <c r="AJ2229" s="59">
        <v>40000000</v>
      </c>
      <c r="AK2229" s="59">
        <v>0</v>
      </c>
      <c r="AL2229" s="59">
        <v>40000000</v>
      </c>
      <c r="AM2229" s="59">
        <v>0</v>
      </c>
      <c r="AN2229" s="59">
        <v>40000000</v>
      </c>
      <c r="AO2229" s="59">
        <v>0</v>
      </c>
      <c r="AP2229" s="59">
        <v>40000000</v>
      </c>
      <c r="AQ2229" s="59">
        <v>0</v>
      </c>
      <c r="AR2229" s="59">
        <v>40000000</v>
      </c>
      <c r="AS2229" s="59">
        <v>0</v>
      </c>
      <c r="AT2229" s="59">
        <v>40000000</v>
      </c>
      <c r="AU2229" s="59">
        <v>0</v>
      </c>
      <c r="AV2229" s="59">
        <v>40000000</v>
      </c>
      <c r="AW2229" s="59">
        <v>0</v>
      </c>
      <c r="AX2229" s="59">
        <v>80000000</v>
      </c>
      <c r="AY2229" s="2">
        <v>0</v>
      </c>
      <c r="AZ2229" s="12" t="str">
        <f t="shared" si="264"/>
        <v>OK</v>
      </c>
      <c r="BA2229" s="12" t="str">
        <f t="shared" si="265"/>
        <v>OK</v>
      </c>
      <c r="BB2229" s="6">
        <f t="shared" si="266"/>
        <v>0</v>
      </c>
      <c r="BC2229" s="13">
        <f t="shared" si="267"/>
        <v>480000000</v>
      </c>
      <c r="BD2229" s="13">
        <f t="shared" si="268"/>
        <v>480000000</v>
      </c>
      <c r="BE2229" s="6">
        <f t="shared" si="269"/>
        <v>0</v>
      </c>
      <c r="BF2229" s="6">
        <f t="shared" si="270"/>
        <v>0</v>
      </c>
      <c r="BG2229" s="2"/>
      <c r="BH2229" s="2"/>
      <c r="BI2229" s="2"/>
      <c r="BJ2229" s="2"/>
    </row>
    <row r="2230" spans="1:62" s="3" customFormat="1" ht="99.75" x14ac:dyDescent="0.25">
      <c r="A2230" s="2"/>
      <c r="B2230" s="39" t="s">
        <v>2766</v>
      </c>
      <c r="C2230" s="39" t="s">
        <v>2088</v>
      </c>
      <c r="D2230" s="39" t="s">
        <v>37</v>
      </c>
      <c r="E2230" s="40" t="s">
        <v>2430</v>
      </c>
      <c r="F2230" s="40" t="s">
        <v>2431</v>
      </c>
      <c r="G2230" s="40" t="s">
        <v>41</v>
      </c>
      <c r="H2230" s="40">
        <v>86101610</v>
      </c>
      <c r="I2230" s="40" t="s">
        <v>8172</v>
      </c>
      <c r="J2230" s="40" t="s">
        <v>221</v>
      </c>
      <c r="K2230" s="40" t="s">
        <v>2757</v>
      </c>
      <c r="L2230" s="41" t="s">
        <v>153</v>
      </c>
      <c r="M2230" s="41" t="s">
        <v>153</v>
      </c>
      <c r="N2230" s="41">
        <v>12</v>
      </c>
      <c r="O2230" s="41" t="s">
        <v>223</v>
      </c>
      <c r="P2230" s="41" t="s">
        <v>224</v>
      </c>
      <c r="Q2230" s="58">
        <v>480000000</v>
      </c>
      <c r="R2230" s="58">
        <v>480000000</v>
      </c>
      <c r="S2230" s="41" t="s">
        <v>225</v>
      </c>
      <c r="T2230" s="41" t="s">
        <v>221</v>
      </c>
      <c r="U2230" s="40" t="s">
        <v>2237</v>
      </c>
      <c r="V2230" s="40" t="s">
        <v>2091</v>
      </c>
      <c r="W2230" s="40" t="s">
        <v>2573</v>
      </c>
      <c r="X2230" s="40" t="s">
        <v>229</v>
      </c>
      <c r="Y2230" s="40" t="s">
        <v>230</v>
      </c>
      <c r="Z2230" s="40" t="s">
        <v>2712</v>
      </c>
      <c r="AA2230" s="59">
        <v>480000000</v>
      </c>
      <c r="AB2230" s="59">
        <v>0</v>
      </c>
      <c r="AC2230" s="59">
        <v>0</v>
      </c>
      <c r="AD2230" s="59">
        <v>40000000</v>
      </c>
      <c r="AE2230" s="59">
        <v>0</v>
      </c>
      <c r="AF2230" s="59">
        <v>40000000</v>
      </c>
      <c r="AG2230" s="59">
        <v>0</v>
      </c>
      <c r="AH2230" s="59">
        <v>40000000</v>
      </c>
      <c r="AI2230" s="59">
        <v>0</v>
      </c>
      <c r="AJ2230" s="59">
        <v>40000000</v>
      </c>
      <c r="AK2230" s="59">
        <v>0</v>
      </c>
      <c r="AL2230" s="59">
        <v>40000000</v>
      </c>
      <c r="AM2230" s="59">
        <v>0</v>
      </c>
      <c r="AN2230" s="59">
        <v>40000000</v>
      </c>
      <c r="AO2230" s="59">
        <v>0</v>
      </c>
      <c r="AP2230" s="59">
        <v>40000000</v>
      </c>
      <c r="AQ2230" s="59">
        <v>0</v>
      </c>
      <c r="AR2230" s="59">
        <v>40000000</v>
      </c>
      <c r="AS2230" s="59">
        <v>0</v>
      </c>
      <c r="AT2230" s="59">
        <v>40000000</v>
      </c>
      <c r="AU2230" s="59">
        <v>0</v>
      </c>
      <c r="AV2230" s="59">
        <v>40000000</v>
      </c>
      <c r="AW2230" s="59">
        <v>0</v>
      </c>
      <c r="AX2230" s="59">
        <v>80000000</v>
      </c>
      <c r="AY2230" s="2">
        <v>0</v>
      </c>
      <c r="AZ2230" s="12" t="str">
        <f t="shared" si="264"/>
        <v>OK</v>
      </c>
      <c r="BA2230" s="12" t="str">
        <f t="shared" si="265"/>
        <v>OK</v>
      </c>
      <c r="BB2230" s="6">
        <f t="shared" si="266"/>
        <v>0</v>
      </c>
      <c r="BC2230" s="13">
        <f t="shared" si="267"/>
        <v>480000000</v>
      </c>
      <c r="BD2230" s="13">
        <f t="shared" si="268"/>
        <v>480000000</v>
      </c>
      <c r="BE2230" s="6">
        <f t="shared" si="269"/>
        <v>0</v>
      </c>
      <c r="BF2230" s="6">
        <f t="shared" si="270"/>
        <v>0</v>
      </c>
      <c r="BG2230" s="2"/>
      <c r="BH2230" s="2"/>
      <c r="BI2230" s="2"/>
      <c r="BJ2230" s="2"/>
    </row>
    <row r="2231" spans="1:62" s="3" customFormat="1" ht="99.75" x14ac:dyDescent="0.25">
      <c r="A2231" s="2"/>
      <c r="B2231" s="39" t="s">
        <v>2767</v>
      </c>
      <c r="C2231" s="39" t="s">
        <v>2088</v>
      </c>
      <c r="D2231" s="39" t="s">
        <v>37</v>
      </c>
      <c r="E2231" s="40" t="s">
        <v>2430</v>
      </c>
      <c r="F2231" s="40" t="s">
        <v>2431</v>
      </c>
      <c r="G2231" s="40" t="s">
        <v>41</v>
      </c>
      <c r="H2231" s="40">
        <v>86101610</v>
      </c>
      <c r="I2231" s="40" t="s">
        <v>8172</v>
      </c>
      <c r="J2231" s="40" t="s">
        <v>221</v>
      </c>
      <c r="K2231" s="40" t="s">
        <v>2757</v>
      </c>
      <c r="L2231" s="41" t="s">
        <v>153</v>
      </c>
      <c r="M2231" s="41" t="s">
        <v>153</v>
      </c>
      <c r="N2231" s="41">
        <v>12</v>
      </c>
      <c r="O2231" s="41" t="s">
        <v>223</v>
      </c>
      <c r="P2231" s="41" t="s">
        <v>224</v>
      </c>
      <c r="Q2231" s="58">
        <v>480000000</v>
      </c>
      <c r="R2231" s="58">
        <v>480000000</v>
      </c>
      <c r="S2231" s="41" t="s">
        <v>225</v>
      </c>
      <c r="T2231" s="41" t="s">
        <v>221</v>
      </c>
      <c r="U2231" s="40" t="s">
        <v>2237</v>
      </c>
      <c r="V2231" s="40" t="s">
        <v>2091</v>
      </c>
      <c r="W2231" s="40" t="s">
        <v>2573</v>
      </c>
      <c r="X2231" s="40" t="s">
        <v>229</v>
      </c>
      <c r="Y2231" s="40" t="s">
        <v>230</v>
      </c>
      <c r="Z2231" s="40" t="s">
        <v>2712</v>
      </c>
      <c r="AA2231" s="59">
        <v>480000000</v>
      </c>
      <c r="AB2231" s="59">
        <v>0</v>
      </c>
      <c r="AC2231" s="59">
        <v>0</v>
      </c>
      <c r="AD2231" s="59">
        <v>40000000</v>
      </c>
      <c r="AE2231" s="59">
        <v>0</v>
      </c>
      <c r="AF2231" s="59">
        <v>40000000</v>
      </c>
      <c r="AG2231" s="59">
        <v>0</v>
      </c>
      <c r="AH2231" s="59">
        <v>40000000</v>
      </c>
      <c r="AI2231" s="59">
        <v>0</v>
      </c>
      <c r="AJ2231" s="59">
        <v>40000000</v>
      </c>
      <c r="AK2231" s="59">
        <v>0</v>
      </c>
      <c r="AL2231" s="59">
        <v>40000000</v>
      </c>
      <c r="AM2231" s="59">
        <v>0</v>
      </c>
      <c r="AN2231" s="59">
        <v>40000000</v>
      </c>
      <c r="AO2231" s="59">
        <v>0</v>
      </c>
      <c r="AP2231" s="59">
        <v>40000000</v>
      </c>
      <c r="AQ2231" s="59">
        <v>0</v>
      </c>
      <c r="AR2231" s="59">
        <v>40000000</v>
      </c>
      <c r="AS2231" s="59">
        <v>0</v>
      </c>
      <c r="AT2231" s="59">
        <v>40000000</v>
      </c>
      <c r="AU2231" s="59">
        <v>0</v>
      </c>
      <c r="AV2231" s="59">
        <v>40000000</v>
      </c>
      <c r="AW2231" s="59">
        <v>0</v>
      </c>
      <c r="AX2231" s="59">
        <v>80000000</v>
      </c>
      <c r="AY2231" s="2">
        <v>0</v>
      </c>
      <c r="AZ2231" s="12" t="str">
        <f t="shared" si="264"/>
        <v>OK</v>
      </c>
      <c r="BA2231" s="12" t="str">
        <f t="shared" si="265"/>
        <v>OK</v>
      </c>
      <c r="BB2231" s="6">
        <f t="shared" si="266"/>
        <v>0</v>
      </c>
      <c r="BC2231" s="13">
        <f t="shared" si="267"/>
        <v>480000000</v>
      </c>
      <c r="BD2231" s="13">
        <f t="shared" si="268"/>
        <v>480000000</v>
      </c>
      <c r="BE2231" s="6">
        <f t="shared" si="269"/>
        <v>0</v>
      </c>
      <c r="BF2231" s="6">
        <f t="shared" si="270"/>
        <v>0</v>
      </c>
      <c r="BG2231" s="2"/>
      <c r="BH2231" s="2"/>
      <c r="BI2231" s="2"/>
      <c r="BJ2231" s="2"/>
    </row>
    <row r="2232" spans="1:62" s="3" customFormat="1" ht="99.75" x14ac:dyDescent="0.25">
      <c r="A2232" s="2"/>
      <c r="B2232" s="39" t="s">
        <v>2768</v>
      </c>
      <c r="C2232" s="39" t="s">
        <v>2088</v>
      </c>
      <c r="D2232" s="39" t="s">
        <v>37</v>
      </c>
      <c r="E2232" s="40" t="s">
        <v>2430</v>
      </c>
      <c r="F2232" s="40" t="s">
        <v>2431</v>
      </c>
      <c r="G2232" s="40" t="s">
        <v>41</v>
      </c>
      <c r="H2232" s="40">
        <v>86101610</v>
      </c>
      <c r="I2232" s="40" t="s">
        <v>8172</v>
      </c>
      <c r="J2232" s="40" t="s">
        <v>221</v>
      </c>
      <c r="K2232" s="40" t="s">
        <v>2757</v>
      </c>
      <c r="L2232" s="41" t="s">
        <v>153</v>
      </c>
      <c r="M2232" s="41" t="s">
        <v>153</v>
      </c>
      <c r="N2232" s="41">
        <v>12</v>
      </c>
      <c r="O2232" s="41" t="s">
        <v>223</v>
      </c>
      <c r="P2232" s="41" t="s">
        <v>224</v>
      </c>
      <c r="Q2232" s="58">
        <v>480000000</v>
      </c>
      <c r="R2232" s="58">
        <v>480000000</v>
      </c>
      <c r="S2232" s="41" t="s">
        <v>225</v>
      </c>
      <c r="T2232" s="41" t="s">
        <v>221</v>
      </c>
      <c r="U2232" s="40" t="s">
        <v>2237</v>
      </c>
      <c r="V2232" s="40" t="s">
        <v>2091</v>
      </c>
      <c r="W2232" s="40" t="s">
        <v>2573</v>
      </c>
      <c r="X2232" s="40" t="s">
        <v>229</v>
      </c>
      <c r="Y2232" s="40" t="s">
        <v>230</v>
      </c>
      <c r="Z2232" s="40" t="s">
        <v>2712</v>
      </c>
      <c r="AA2232" s="59">
        <v>480000000</v>
      </c>
      <c r="AB2232" s="59">
        <v>0</v>
      </c>
      <c r="AC2232" s="59">
        <v>0</v>
      </c>
      <c r="AD2232" s="59">
        <v>40000000</v>
      </c>
      <c r="AE2232" s="59">
        <v>0</v>
      </c>
      <c r="AF2232" s="59">
        <v>40000000</v>
      </c>
      <c r="AG2232" s="59">
        <v>0</v>
      </c>
      <c r="AH2232" s="59">
        <v>40000000</v>
      </c>
      <c r="AI2232" s="59">
        <v>0</v>
      </c>
      <c r="AJ2232" s="59">
        <v>40000000</v>
      </c>
      <c r="AK2232" s="59">
        <v>0</v>
      </c>
      <c r="AL2232" s="59">
        <v>40000000</v>
      </c>
      <c r="AM2232" s="59">
        <v>0</v>
      </c>
      <c r="AN2232" s="59">
        <v>40000000</v>
      </c>
      <c r="AO2232" s="59">
        <v>0</v>
      </c>
      <c r="AP2232" s="59">
        <v>40000000</v>
      </c>
      <c r="AQ2232" s="59">
        <v>0</v>
      </c>
      <c r="AR2232" s="59">
        <v>40000000</v>
      </c>
      <c r="AS2232" s="59">
        <v>0</v>
      </c>
      <c r="AT2232" s="59">
        <v>40000000</v>
      </c>
      <c r="AU2232" s="59">
        <v>0</v>
      </c>
      <c r="AV2232" s="59">
        <v>40000000</v>
      </c>
      <c r="AW2232" s="59">
        <v>0</v>
      </c>
      <c r="AX2232" s="59">
        <v>80000000</v>
      </c>
      <c r="AY2232" s="2">
        <v>0</v>
      </c>
      <c r="AZ2232" s="12" t="str">
        <f t="shared" si="264"/>
        <v>OK</v>
      </c>
      <c r="BA2232" s="12" t="str">
        <f t="shared" si="265"/>
        <v>OK</v>
      </c>
      <c r="BB2232" s="6">
        <f t="shared" si="266"/>
        <v>0</v>
      </c>
      <c r="BC2232" s="13">
        <f t="shared" si="267"/>
        <v>480000000</v>
      </c>
      <c r="BD2232" s="13">
        <f t="shared" si="268"/>
        <v>480000000</v>
      </c>
      <c r="BE2232" s="6">
        <f t="shared" si="269"/>
        <v>0</v>
      </c>
      <c r="BF2232" s="6">
        <f t="shared" si="270"/>
        <v>0</v>
      </c>
      <c r="BG2232" s="2"/>
      <c r="BH2232" s="2"/>
      <c r="BI2232" s="2"/>
      <c r="BJ2232" s="2"/>
    </row>
    <row r="2233" spans="1:62" s="3" customFormat="1" ht="99.75" x14ac:dyDescent="0.25">
      <c r="A2233" s="2"/>
      <c r="B2233" s="39" t="s">
        <v>2769</v>
      </c>
      <c r="C2233" s="39" t="s">
        <v>2088</v>
      </c>
      <c r="D2233" s="39" t="s">
        <v>37</v>
      </c>
      <c r="E2233" s="40" t="s">
        <v>2430</v>
      </c>
      <c r="F2233" s="40" t="s">
        <v>2431</v>
      </c>
      <c r="G2233" s="40" t="s">
        <v>41</v>
      </c>
      <c r="H2233" s="40">
        <v>86101610</v>
      </c>
      <c r="I2233" s="40" t="s">
        <v>8172</v>
      </c>
      <c r="J2233" s="40" t="s">
        <v>221</v>
      </c>
      <c r="K2233" s="40" t="s">
        <v>2757</v>
      </c>
      <c r="L2233" s="41" t="s">
        <v>153</v>
      </c>
      <c r="M2233" s="41" t="s">
        <v>153</v>
      </c>
      <c r="N2233" s="41">
        <v>12</v>
      </c>
      <c r="O2233" s="41" t="s">
        <v>223</v>
      </c>
      <c r="P2233" s="41" t="s">
        <v>224</v>
      </c>
      <c r="Q2233" s="58">
        <v>480000000</v>
      </c>
      <c r="R2233" s="58">
        <v>480000000</v>
      </c>
      <c r="S2233" s="41" t="s">
        <v>225</v>
      </c>
      <c r="T2233" s="41" t="s">
        <v>221</v>
      </c>
      <c r="U2233" s="40" t="s">
        <v>2237</v>
      </c>
      <c r="V2233" s="40" t="s">
        <v>2091</v>
      </c>
      <c r="W2233" s="40" t="s">
        <v>2573</v>
      </c>
      <c r="X2233" s="40" t="s">
        <v>229</v>
      </c>
      <c r="Y2233" s="40" t="s">
        <v>230</v>
      </c>
      <c r="Z2233" s="40" t="s">
        <v>2712</v>
      </c>
      <c r="AA2233" s="59">
        <v>480000000</v>
      </c>
      <c r="AB2233" s="59">
        <v>0</v>
      </c>
      <c r="AC2233" s="59">
        <v>0</v>
      </c>
      <c r="AD2233" s="59">
        <v>40000000</v>
      </c>
      <c r="AE2233" s="59">
        <v>0</v>
      </c>
      <c r="AF2233" s="59">
        <v>40000000</v>
      </c>
      <c r="AG2233" s="59">
        <v>0</v>
      </c>
      <c r="AH2233" s="59">
        <v>40000000</v>
      </c>
      <c r="AI2233" s="59">
        <v>0</v>
      </c>
      <c r="AJ2233" s="59">
        <v>40000000</v>
      </c>
      <c r="AK2233" s="59">
        <v>0</v>
      </c>
      <c r="AL2233" s="59">
        <v>40000000</v>
      </c>
      <c r="AM2233" s="59">
        <v>0</v>
      </c>
      <c r="AN2233" s="59">
        <v>40000000</v>
      </c>
      <c r="AO2233" s="59">
        <v>0</v>
      </c>
      <c r="AP2233" s="59">
        <v>40000000</v>
      </c>
      <c r="AQ2233" s="59">
        <v>0</v>
      </c>
      <c r="AR2233" s="59">
        <v>40000000</v>
      </c>
      <c r="AS2233" s="59">
        <v>0</v>
      </c>
      <c r="AT2233" s="59">
        <v>40000000</v>
      </c>
      <c r="AU2233" s="59">
        <v>0</v>
      </c>
      <c r="AV2233" s="59">
        <v>40000000</v>
      </c>
      <c r="AW2233" s="59">
        <v>0</v>
      </c>
      <c r="AX2233" s="59">
        <v>80000000</v>
      </c>
      <c r="AY2233" s="2">
        <v>0</v>
      </c>
      <c r="AZ2233" s="12" t="str">
        <f t="shared" si="264"/>
        <v>OK</v>
      </c>
      <c r="BA2233" s="12" t="str">
        <f t="shared" si="265"/>
        <v>OK</v>
      </c>
      <c r="BB2233" s="6">
        <f t="shared" si="266"/>
        <v>0</v>
      </c>
      <c r="BC2233" s="13">
        <f t="shared" si="267"/>
        <v>480000000</v>
      </c>
      <c r="BD2233" s="13">
        <f t="shared" si="268"/>
        <v>480000000</v>
      </c>
      <c r="BE2233" s="6">
        <f t="shared" si="269"/>
        <v>0</v>
      </c>
      <c r="BF2233" s="6">
        <f t="shared" si="270"/>
        <v>0</v>
      </c>
      <c r="BG2233" s="2"/>
      <c r="BH2233" s="2"/>
      <c r="BI2233" s="2"/>
      <c r="BJ2233" s="2"/>
    </row>
    <row r="2234" spans="1:62" s="3" customFormat="1" ht="99.75" x14ac:dyDescent="0.25">
      <c r="A2234" s="2"/>
      <c r="B2234" s="39" t="s">
        <v>2770</v>
      </c>
      <c r="C2234" s="39" t="s">
        <v>2088</v>
      </c>
      <c r="D2234" s="39" t="s">
        <v>37</v>
      </c>
      <c r="E2234" s="40" t="s">
        <v>2430</v>
      </c>
      <c r="F2234" s="40" t="s">
        <v>2431</v>
      </c>
      <c r="G2234" s="40" t="s">
        <v>41</v>
      </c>
      <c r="H2234" s="40">
        <v>86101610</v>
      </c>
      <c r="I2234" s="40" t="s">
        <v>8172</v>
      </c>
      <c r="J2234" s="40" t="s">
        <v>221</v>
      </c>
      <c r="K2234" s="40" t="s">
        <v>2757</v>
      </c>
      <c r="L2234" s="41" t="s">
        <v>153</v>
      </c>
      <c r="M2234" s="41" t="s">
        <v>153</v>
      </c>
      <c r="N2234" s="41">
        <v>12</v>
      </c>
      <c r="O2234" s="41" t="s">
        <v>223</v>
      </c>
      <c r="P2234" s="41" t="s">
        <v>224</v>
      </c>
      <c r="Q2234" s="58">
        <v>480000000</v>
      </c>
      <c r="R2234" s="58">
        <v>480000000</v>
      </c>
      <c r="S2234" s="41" t="s">
        <v>225</v>
      </c>
      <c r="T2234" s="41" t="s">
        <v>221</v>
      </c>
      <c r="U2234" s="40" t="s">
        <v>2237</v>
      </c>
      <c r="V2234" s="40" t="s">
        <v>2091</v>
      </c>
      <c r="W2234" s="40" t="s">
        <v>2573</v>
      </c>
      <c r="X2234" s="40" t="s">
        <v>229</v>
      </c>
      <c r="Y2234" s="40" t="s">
        <v>230</v>
      </c>
      <c r="Z2234" s="40" t="s">
        <v>2712</v>
      </c>
      <c r="AA2234" s="59">
        <v>480000000</v>
      </c>
      <c r="AB2234" s="59">
        <v>0</v>
      </c>
      <c r="AC2234" s="59">
        <v>0</v>
      </c>
      <c r="AD2234" s="59">
        <v>40000000</v>
      </c>
      <c r="AE2234" s="59">
        <v>0</v>
      </c>
      <c r="AF2234" s="59">
        <v>40000000</v>
      </c>
      <c r="AG2234" s="59">
        <v>0</v>
      </c>
      <c r="AH2234" s="59">
        <v>40000000</v>
      </c>
      <c r="AI2234" s="59">
        <v>0</v>
      </c>
      <c r="AJ2234" s="59">
        <v>40000000</v>
      </c>
      <c r="AK2234" s="59">
        <v>0</v>
      </c>
      <c r="AL2234" s="59">
        <v>40000000</v>
      </c>
      <c r="AM2234" s="59">
        <v>0</v>
      </c>
      <c r="AN2234" s="59">
        <v>40000000</v>
      </c>
      <c r="AO2234" s="59">
        <v>0</v>
      </c>
      <c r="AP2234" s="59">
        <v>40000000</v>
      </c>
      <c r="AQ2234" s="59">
        <v>0</v>
      </c>
      <c r="AR2234" s="59">
        <v>40000000</v>
      </c>
      <c r="AS2234" s="59">
        <v>0</v>
      </c>
      <c r="AT2234" s="59">
        <v>40000000</v>
      </c>
      <c r="AU2234" s="59">
        <v>0</v>
      </c>
      <c r="AV2234" s="59">
        <v>40000000</v>
      </c>
      <c r="AW2234" s="59">
        <v>0</v>
      </c>
      <c r="AX2234" s="59">
        <v>80000000</v>
      </c>
      <c r="AY2234" s="2">
        <v>0</v>
      </c>
      <c r="AZ2234" s="12" t="str">
        <f t="shared" si="264"/>
        <v>OK</v>
      </c>
      <c r="BA2234" s="12" t="str">
        <f t="shared" si="265"/>
        <v>OK</v>
      </c>
      <c r="BB2234" s="6">
        <f t="shared" si="266"/>
        <v>0</v>
      </c>
      <c r="BC2234" s="13">
        <f t="shared" si="267"/>
        <v>480000000</v>
      </c>
      <c r="BD2234" s="13">
        <f t="shared" si="268"/>
        <v>480000000</v>
      </c>
      <c r="BE2234" s="6">
        <f t="shared" si="269"/>
        <v>0</v>
      </c>
      <c r="BF2234" s="6">
        <f t="shared" si="270"/>
        <v>0</v>
      </c>
      <c r="BG2234" s="2"/>
      <c r="BH2234" s="2"/>
      <c r="BI2234" s="2"/>
      <c r="BJ2234" s="2"/>
    </row>
    <row r="2235" spans="1:62" s="3" customFormat="1" ht="99.75" x14ac:dyDescent="0.25">
      <c r="A2235" s="2"/>
      <c r="B2235" s="39" t="s">
        <v>2771</v>
      </c>
      <c r="C2235" s="39" t="s">
        <v>2088</v>
      </c>
      <c r="D2235" s="39" t="s">
        <v>37</v>
      </c>
      <c r="E2235" s="40" t="s">
        <v>2430</v>
      </c>
      <c r="F2235" s="40" t="s">
        <v>2431</v>
      </c>
      <c r="G2235" s="40" t="s">
        <v>41</v>
      </c>
      <c r="H2235" s="40">
        <v>86101610</v>
      </c>
      <c r="I2235" s="40" t="s">
        <v>8172</v>
      </c>
      <c r="J2235" s="40" t="s">
        <v>221</v>
      </c>
      <c r="K2235" s="40" t="s">
        <v>2757</v>
      </c>
      <c r="L2235" s="41" t="s">
        <v>153</v>
      </c>
      <c r="M2235" s="41" t="s">
        <v>153</v>
      </c>
      <c r="N2235" s="41">
        <v>12</v>
      </c>
      <c r="O2235" s="41" t="s">
        <v>223</v>
      </c>
      <c r="P2235" s="41" t="s">
        <v>224</v>
      </c>
      <c r="Q2235" s="58">
        <v>480000000</v>
      </c>
      <c r="R2235" s="58">
        <v>480000000</v>
      </c>
      <c r="S2235" s="41" t="s">
        <v>225</v>
      </c>
      <c r="T2235" s="41" t="s">
        <v>221</v>
      </c>
      <c r="U2235" s="40" t="s">
        <v>2237</v>
      </c>
      <c r="V2235" s="40" t="s">
        <v>2091</v>
      </c>
      <c r="W2235" s="40" t="s">
        <v>2573</v>
      </c>
      <c r="X2235" s="40" t="s">
        <v>229</v>
      </c>
      <c r="Y2235" s="40" t="s">
        <v>230</v>
      </c>
      <c r="Z2235" s="40" t="s">
        <v>2712</v>
      </c>
      <c r="AA2235" s="59">
        <v>480000000</v>
      </c>
      <c r="AB2235" s="59">
        <v>0</v>
      </c>
      <c r="AC2235" s="59">
        <v>0</v>
      </c>
      <c r="AD2235" s="59">
        <v>40000000</v>
      </c>
      <c r="AE2235" s="59">
        <v>0</v>
      </c>
      <c r="AF2235" s="59">
        <v>40000000</v>
      </c>
      <c r="AG2235" s="59">
        <v>0</v>
      </c>
      <c r="AH2235" s="59">
        <v>40000000</v>
      </c>
      <c r="AI2235" s="59">
        <v>0</v>
      </c>
      <c r="AJ2235" s="59">
        <v>40000000</v>
      </c>
      <c r="AK2235" s="59">
        <v>0</v>
      </c>
      <c r="AL2235" s="59">
        <v>40000000</v>
      </c>
      <c r="AM2235" s="59">
        <v>0</v>
      </c>
      <c r="AN2235" s="59">
        <v>40000000</v>
      </c>
      <c r="AO2235" s="59">
        <v>0</v>
      </c>
      <c r="AP2235" s="59">
        <v>40000000</v>
      </c>
      <c r="AQ2235" s="59">
        <v>0</v>
      </c>
      <c r="AR2235" s="59">
        <v>40000000</v>
      </c>
      <c r="AS2235" s="59">
        <v>0</v>
      </c>
      <c r="AT2235" s="59">
        <v>40000000</v>
      </c>
      <c r="AU2235" s="59">
        <v>0</v>
      </c>
      <c r="AV2235" s="59">
        <v>40000000</v>
      </c>
      <c r="AW2235" s="59">
        <v>0</v>
      </c>
      <c r="AX2235" s="59">
        <v>80000000</v>
      </c>
      <c r="AY2235" s="2">
        <v>0</v>
      </c>
      <c r="AZ2235" s="12" t="str">
        <f t="shared" si="264"/>
        <v>OK</v>
      </c>
      <c r="BA2235" s="12" t="str">
        <f t="shared" si="265"/>
        <v>OK</v>
      </c>
      <c r="BB2235" s="6">
        <f t="shared" si="266"/>
        <v>0</v>
      </c>
      <c r="BC2235" s="13">
        <f t="shared" si="267"/>
        <v>480000000</v>
      </c>
      <c r="BD2235" s="13">
        <f t="shared" si="268"/>
        <v>480000000</v>
      </c>
      <c r="BE2235" s="6">
        <f t="shared" si="269"/>
        <v>0</v>
      </c>
      <c r="BF2235" s="6">
        <f t="shared" si="270"/>
        <v>0</v>
      </c>
      <c r="BG2235" s="2"/>
      <c r="BH2235" s="2"/>
      <c r="BI2235" s="2"/>
      <c r="BJ2235" s="2"/>
    </row>
    <row r="2236" spans="1:62" s="3" customFormat="1" ht="99.75" x14ac:dyDescent="0.25">
      <c r="A2236" s="2"/>
      <c r="B2236" s="39" t="s">
        <v>2772</v>
      </c>
      <c r="C2236" s="39" t="s">
        <v>2088</v>
      </c>
      <c r="D2236" s="39" t="s">
        <v>37</v>
      </c>
      <c r="E2236" s="40" t="s">
        <v>2430</v>
      </c>
      <c r="F2236" s="40" t="s">
        <v>2431</v>
      </c>
      <c r="G2236" s="40" t="s">
        <v>41</v>
      </c>
      <c r="H2236" s="40">
        <v>86101610</v>
      </c>
      <c r="I2236" s="40" t="s">
        <v>8172</v>
      </c>
      <c r="J2236" s="40" t="s">
        <v>221</v>
      </c>
      <c r="K2236" s="40" t="s">
        <v>2773</v>
      </c>
      <c r="L2236" s="41" t="s">
        <v>155</v>
      </c>
      <c r="M2236" s="41" t="s">
        <v>155</v>
      </c>
      <c r="N2236" s="41">
        <v>10</v>
      </c>
      <c r="O2236" s="41" t="s">
        <v>223</v>
      </c>
      <c r="P2236" s="41" t="s">
        <v>224</v>
      </c>
      <c r="Q2236" s="58">
        <v>61000000</v>
      </c>
      <c r="R2236" s="58">
        <v>61000000</v>
      </c>
      <c r="S2236" s="41" t="s">
        <v>225</v>
      </c>
      <c r="T2236" s="41" t="s">
        <v>221</v>
      </c>
      <c r="U2236" s="40" t="s">
        <v>2237</v>
      </c>
      <c r="V2236" s="40" t="s">
        <v>2091</v>
      </c>
      <c r="W2236" s="40" t="s">
        <v>2573</v>
      </c>
      <c r="X2236" s="40" t="s">
        <v>229</v>
      </c>
      <c r="Y2236" s="40" t="s">
        <v>230</v>
      </c>
      <c r="Z2236" s="40" t="s">
        <v>2686</v>
      </c>
      <c r="AA2236" s="59">
        <v>0</v>
      </c>
      <c r="AB2236" s="59">
        <v>0</v>
      </c>
      <c r="AC2236" s="59">
        <v>0</v>
      </c>
      <c r="AD2236" s="59">
        <v>0</v>
      </c>
      <c r="AE2236" s="59">
        <v>61000000</v>
      </c>
      <c r="AF2236" s="59">
        <v>0</v>
      </c>
      <c r="AG2236" s="59">
        <v>0</v>
      </c>
      <c r="AH2236" s="59">
        <v>6100000</v>
      </c>
      <c r="AI2236" s="59">
        <v>0</v>
      </c>
      <c r="AJ2236" s="59">
        <v>6100000</v>
      </c>
      <c r="AK2236" s="59">
        <v>0</v>
      </c>
      <c r="AL2236" s="59">
        <v>6100000</v>
      </c>
      <c r="AM2236" s="59">
        <v>0</v>
      </c>
      <c r="AN2236" s="59">
        <v>6100000</v>
      </c>
      <c r="AO2236" s="59">
        <v>0</v>
      </c>
      <c r="AP2236" s="59">
        <v>6100000</v>
      </c>
      <c r="AQ2236" s="59">
        <v>0</v>
      </c>
      <c r="AR2236" s="59">
        <v>6100000</v>
      </c>
      <c r="AS2236" s="59">
        <v>0</v>
      </c>
      <c r="AT2236" s="59">
        <v>6100000</v>
      </c>
      <c r="AU2236" s="59">
        <v>0</v>
      </c>
      <c r="AV2236" s="59">
        <v>6100000</v>
      </c>
      <c r="AW2236" s="59">
        <v>0</v>
      </c>
      <c r="AX2236" s="59">
        <v>12200000</v>
      </c>
      <c r="AY2236" s="2">
        <v>0</v>
      </c>
      <c r="AZ2236" s="12" t="str">
        <f t="shared" si="264"/>
        <v>OK</v>
      </c>
      <c r="BA2236" s="12" t="str">
        <f t="shared" si="265"/>
        <v>OK</v>
      </c>
      <c r="BB2236" s="6">
        <f t="shared" si="266"/>
        <v>0</v>
      </c>
      <c r="BC2236" s="13">
        <f t="shared" si="267"/>
        <v>61000000</v>
      </c>
      <c r="BD2236" s="13">
        <f t="shared" si="268"/>
        <v>61000000</v>
      </c>
      <c r="BE2236" s="6">
        <f t="shared" si="269"/>
        <v>0</v>
      </c>
      <c r="BF2236" s="6">
        <f t="shared" si="270"/>
        <v>0</v>
      </c>
      <c r="BG2236" s="2"/>
      <c r="BH2236" s="2"/>
      <c r="BI2236" s="2"/>
      <c r="BJ2236" s="2"/>
    </row>
    <row r="2237" spans="1:62" s="3" customFormat="1" ht="99.75" x14ac:dyDescent="0.25">
      <c r="A2237" s="2"/>
      <c r="B2237" s="39" t="s">
        <v>2774</v>
      </c>
      <c r="C2237" s="39" t="s">
        <v>2088</v>
      </c>
      <c r="D2237" s="39" t="s">
        <v>37</v>
      </c>
      <c r="E2237" s="40" t="s">
        <v>2430</v>
      </c>
      <c r="F2237" s="40" t="s">
        <v>2431</v>
      </c>
      <c r="G2237" s="40" t="s">
        <v>41</v>
      </c>
      <c r="H2237" s="40">
        <v>86101610</v>
      </c>
      <c r="I2237" s="40" t="s">
        <v>8172</v>
      </c>
      <c r="J2237" s="40" t="s">
        <v>221</v>
      </c>
      <c r="K2237" s="40" t="s">
        <v>2773</v>
      </c>
      <c r="L2237" s="41" t="s">
        <v>155</v>
      </c>
      <c r="M2237" s="41" t="s">
        <v>155</v>
      </c>
      <c r="N2237" s="41">
        <v>10</v>
      </c>
      <c r="O2237" s="41" t="s">
        <v>223</v>
      </c>
      <c r="P2237" s="41" t="s">
        <v>224</v>
      </c>
      <c r="Q2237" s="58">
        <v>61000000</v>
      </c>
      <c r="R2237" s="58">
        <v>61000000</v>
      </c>
      <c r="S2237" s="41" t="s">
        <v>225</v>
      </c>
      <c r="T2237" s="41" t="s">
        <v>221</v>
      </c>
      <c r="U2237" s="40" t="s">
        <v>2237</v>
      </c>
      <c r="V2237" s="40" t="s">
        <v>2091</v>
      </c>
      <c r="W2237" s="40" t="s">
        <v>2573</v>
      </c>
      <c r="X2237" s="40" t="s">
        <v>229</v>
      </c>
      <c r="Y2237" s="40" t="s">
        <v>230</v>
      </c>
      <c r="Z2237" s="40" t="s">
        <v>2686</v>
      </c>
      <c r="AA2237" s="59">
        <v>0</v>
      </c>
      <c r="AB2237" s="59">
        <v>0</v>
      </c>
      <c r="AC2237" s="59">
        <v>0</v>
      </c>
      <c r="AD2237" s="59">
        <v>0</v>
      </c>
      <c r="AE2237" s="59">
        <v>61000000</v>
      </c>
      <c r="AF2237" s="59">
        <v>0</v>
      </c>
      <c r="AG2237" s="59">
        <v>0</v>
      </c>
      <c r="AH2237" s="59">
        <v>6100000</v>
      </c>
      <c r="AI2237" s="59">
        <v>0</v>
      </c>
      <c r="AJ2237" s="59">
        <v>6100000</v>
      </c>
      <c r="AK2237" s="59">
        <v>0</v>
      </c>
      <c r="AL2237" s="59">
        <v>6100000</v>
      </c>
      <c r="AM2237" s="59">
        <v>0</v>
      </c>
      <c r="AN2237" s="59">
        <v>6100000</v>
      </c>
      <c r="AO2237" s="59">
        <v>0</v>
      </c>
      <c r="AP2237" s="59">
        <v>6100000</v>
      </c>
      <c r="AQ2237" s="59">
        <v>0</v>
      </c>
      <c r="AR2237" s="59">
        <v>6100000</v>
      </c>
      <c r="AS2237" s="59">
        <v>0</v>
      </c>
      <c r="AT2237" s="59">
        <v>6100000</v>
      </c>
      <c r="AU2237" s="59">
        <v>0</v>
      </c>
      <c r="AV2237" s="59">
        <v>6100000</v>
      </c>
      <c r="AW2237" s="59">
        <v>0</v>
      </c>
      <c r="AX2237" s="59">
        <v>12200000</v>
      </c>
      <c r="AY2237" s="2">
        <v>0</v>
      </c>
      <c r="AZ2237" s="12" t="str">
        <f t="shared" si="264"/>
        <v>OK</v>
      </c>
      <c r="BA2237" s="12" t="str">
        <f t="shared" si="265"/>
        <v>OK</v>
      </c>
      <c r="BB2237" s="6">
        <f t="shared" si="266"/>
        <v>0</v>
      </c>
      <c r="BC2237" s="13">
        <f t="shared" si="267"/>
        <v>61000000</v>
      </c>
      <c r="BD2237" s="13">
        <f t="shared" si="268"/>
        <v>61000000</v>
      </c>
      <c r="BE2237" s="6">
        <f t="shared" si="269"/>
        <v>0</v>
      </c>
      <c r="BF2237" s="6">
        <f t="shared" si="270"/>
        <v>0</v>
      </c>
      <c r="BG2237" s="2"/>
      <c r="BH2237" s="2"/>
      <c r="BI2237" s="2"/>
      <c r="BJ2237" s="2"/>
    </row>
    <row r="2238" spans="1:62" s="3" customFormat="1" ht="99.75" x14ac:dyDescent="0.25">
      <c r="A2238" s="2"/>
      <c r="B2238" s="39" t="s">
        <v>2775</v>
      </c>
      <c r="C2238" s="39" t="s">
        <v>2088</v>
      </c>
      <c r="D2238" s="39" t="s">
        <v>37</v>
      </c>
      <c r="E2238" s="40" t="s">
        <v>2430</v>
      </c>
      <c r="F2238" s="40" t="s">
        <v>2431</v>
      </c>
      <c r="G2238" s="40" t="s">
        <v>41</v>
      </c>
      <c r="H2238" s="40">
        <v>86101610</v>
      </c>
      <c r="I2238" s="40" t="s">
        <v>8172</v>
      </c>
      <c r="J2238" s="40" t="s">
        <v>221</v>
      </c>
      <c r="K2238" s="40" t="s">
        <v>2773</v>
      </c>
      <c r="L2238" s="41" t="s">
        <v>155</v>
      </c>
      <c r="M2238" s="41" t="s">
        <v>155</v>
      </c>
      <c r="N2238" s="41">
        <v>10</v>
      </c>
      <c r="O2238" s="41" t="s">
        <v>223</v>
      </c>
      <c r="P2238" s="41" t="s">
        <v>224</v>
      </c>
      <c r="Q2238" s="58">
        <v>61000000</v>
      </c>
      <c r="R2238" s="58">
        <v>61000000</v>
      </c>
      <c r="S2238" s="41" t="s">
        <v>225</v>
      </c>
      <c r="T2238" s="41" t="s">
        <v>221</v>
      </c>
      <c r="U2238" s="40" t="s">
        <v>2237</v>
      </c>
      <c r="V2238" s="40" t="s">
        <v>2091</v>
      </c>
      <c r="W2238" s="40" t="s">
        <v>2573</v>
      </c>
      <c r="X2238" s="40" t="s">
        <v>229</v>
      </c>
      <c r="Y2238" s="40" t="s">
        <v>230</v>
      </c>
      <c r="Z2238" s="40" t="s">
        <v>2686</v>
      </c>
      <c r="AA2238" s="59">
        <v>0</v>
      </c>
      <c r="AB2238" s="59">
        <v>0</v>
      </c>
      <c r="AC2238" s="59">
        <v>0</v>
      </c>
      <c r="AD2238" s="59">
        <v>0</v>
      </c>
      <c r="AE2238" s="59">
        <v>61000000</v>
      </c>
      <c r="AF2238" s="59">
        <v>0</v>
      </c>
      <c r="AG2238" s="59">
        <v>0</v>
      </c>
      <c r="AH2238" s="59">
        <v>6100000</v>
      </c>
      <c r="AI2238" s="59">
        <v>0</v>
      </c>
      <c r="AJ2238" s="59">
        <v>6100000</v>
      </c>
      <c r="AK2238" s="59">
        <v>0</v>
      </c>
      <c r="AL2238" s="59">
        <v>6100000</v>
      </c>
      <c r="AM2238" s="59">
        <v>0</v>
      </c>
      <c r="AN2238" s="59">
        <v>6100000</v>
      </c>
      <c r="AO2238" s="59">
        <v>0</v>
      </c>
      <c r="AP2238" s="59">
        <v>6100000</v>
      </c>
      <c r="AQ2238" s="59">
        <v>0</v>
      </c>
      <c r="AR2238" s="59">
        <v>6100000</v>
      </c>
      <c r="AS2238" s="59">
        <v>0</v>
      </c>
      <c r="AT2238" s="59">
        <v>6100000</v>
      </c>
      <c r="AU2238" s="59">
        <v>0</v>
      </c>
      <c r="AV2238" s="59">
        <v>6100000</v>
      </c>
      <c r="AW2238" s="59">
        <v>0</v>
      </c>
      <c r="AX2238" s="59">
        <v>12200000</v>
      </c>
      <c r="AY2238" s="2">
        <v>0</v>
      </c>
      <c r="AZ2238" s="12" t="str">
        <f t="shared" si="264"/>
        <v>OK</v>
      </c>
      <c r="BA2238" s="12" t="str">
        <f t="shared" si="265"/>
        <v>OK</v>
      </c>
      <c r="BB2238" s="6">
        <f t="shared" si="266"/>
        <v>0</v>
      </c>
      <c r="BC2238" s="13">
        <f t="shared" si="267"/>
        <v>61000000</v>
      </c>
      <c r="BD2238" s="13">
        <f t="shared" si="268"/>
        <v>61000000</v>
      </c>
      <c r="BE2238" s="6">
        <f t="shared" si="269"/>
        <v>0</v>
      </c>
      <c r="BF2238" s="6">
        <f t="shared" si="270"/>
        <v>0</v>
      </c>
      <c r="BG2238" s="2"/>
      <c r="BH2238" s="2"/>
      <c r="BI2238" s="2"/>
      <c r="BJ2238" s="2"/>
    </row>
    <row r="2239" spans="1:62" s="3" customFormat="1" ht="99.75" x14ac:dyDescent="0.25">
      <c r="A2239" s="2"/>
      <c r="B2239" s="39" t="s">
        <v>2776</v>
      </c>
      <c r="C2239" s="39" t="s">
        <v>2088</v>
      </c>
      <c r="D2239" s="39" t="s">
        <v>37</v>
      </c>
      <c r="E2239" s="40" t="s">
        <v>2430</v>
      </c>
      <c r="F2239" s="40" t="s">
        <v>2431</v>
      </c>
      <c r="G2239" s="40" t="s">
        <v>41</v>
      </c>
      <c r="H2239" s="40">
        <v>86101610</v>
      </c>
      <c r="I2239" s="40" t="s">
        <v>8172</v>
      </c>
      <c r="J2239" s="40" t="s">
        <v>221</v>
      </c>
      <c r="K2239" s="40" t="s">
        <v>2773</v>
      </c>
      <c r="L2239" s="41" t="s">
        <v>155</v>
      </c>
      <c r="M2239" s="41" t="s">
        <v>155</v>
      </c>
      <c r="N2239" s="41">
        <v>10</v>
      </c>
      <c r="O2239" s="41" t="s">
        <v>223</v>
      </c>
      <c r="P2239" s="41" t="s">
        <v>224</v>
      </c>
      <c r="Q2239" s="58">
        <v>61000000</v>
      </c>
      <c r="R2239" s="58">
        <v>61000000</v>
      </c>
      <c r="S2239" s="41" t="s">
        <v>225</v>
      </c>
      <c r="T2239" s="41" t="s">
        <v>221</v>
      </c>
      <c r="U2239" s="40" t="s">
        <v>2237</v>
      </c>
      <c r="V2239" s="40" t="s">
        <v>2091</v>
      </c>
      <c r="W2239" s="40" t="s">
        <v>2573</v>
      </c>
      <c r="X2239" s="40" t="s">
        <v>229</v>
      </c>
      <c r="Y2239" s="40" t="s">
        <v>230</v>
      </c>
      <c r="Z2239" s="40" t="s">
        <v>2686</v>
      </c>
      <c r="AA2239" s="59">
        <v>0</v>
      </c>
      <c r="AB2239" s="59">
        <v>0</v>
      </c>
      <c r="AC2239" s="59">
        <v>0</v>
      </c>
      <c r="AD2239" s="59">
        <v>0</v>
      </c>
      <c r="AE2239" s="59">
        <v>61000000</v>
      </c>
      <c r="AF2239" s="59">
        <v>0</v>
      </c>
      <c r="AG2239" s="59">
        <v>0</v>
      </c>
      <c r="AH2239" s="59">
        <v>6100000</v>
      </c>
      <c r="AI2239" s="59">
        <v>0</v>
      </c>
      <c r="AJ2239" s="59">
        <v>6100000</v>
      </c>
      <c r="AK2239" s="59">
        <v>0</v>
      </c>
      <c r="AL2239" s="59">
        <v>6100000</v>
      </c>
      <c r="AM2239" s="59">
        <v>0</v>
      </c>
      <c r="AN2239" s="59">
        <v>6100000</v>
      </c>
      <c r="AO2239" s="59">
        <v>0</v>
      </c>
      <c r="AP2239" s="59">
        <v>6100000</v>
      </c>
      <c r="AQ2239" s="59">
        <v>0</v>
      </c>
      <c r="AR2239" s="59">
        <v>6100000</v>
      </c>
      <c r="AS2239" s="59">
        <v>0</v>
      </c>
      <c r="AT2239" s="59">
        <v>6100000</v>
      </c>
      <c r="AU2239" s="59">
        <v>0</v>
      </c>
      <c r="AV2239" s="59">
        <v>6100000</v>
      </c>
      <c r="AW2239" s="59">
        <v>0</v>
      </c>
      <c r="AX2239" s="59">
        <v>12200000</v>
      </c>
      <c r="AY2239" s="2">
        <v>0</v>
      </c>
      <c r="AZ2239" s="12" t="str">
        <f t="shared" si="264"/>
        <v>OK</v>
      </c>
      <c r="BA2239" s="12" t="str">
        <f t="shared" si="265"/>
        <v>OK</v>
      </c>
      <c r="BB2239" s="6">
        <f t="shared" si="266"/>
        <v>0</v>
      </c>
      <c r="BC2239" s="13">
        <f t="shared" si="267"/>
        <v>61000000</v>
      </c>
      <c r="BD2239" s="13">
        <f t="shared" si="268"/>
        <v>61000000</v>
      </c>
      <c r="BE2239" s="6">
        <f t="shared" si="269"/>
        <v>0</v>
      </c>
      <c r="BF2239" s="6">
        <f t="shared" si="270"/>
        <v>0</v>
      </c>
      <c r="BG2239" s="2"/>
      <c r="BH2239" s="2"/>
      <c r="BI2239" s="2"/>
      <c r="BJ2239" s="2"/>
    </row>
    <row r="2240" spans="1:62" s="3" customFormat="1" ht="99.75" x14ac:dyDescent="0.25">
      <c r="A2240" s="2"/>
      <c r="B2240" s="39" t="s">
        <v>2777</v>
      </c>
      <c r="C2240" s="39" t="s">
        <v>2088</v>
      </c>
      <c r="D2240" s="39" t="s">
        <v>37</v>
      </c>
      <c r="E2240" s="40" t="s">
        <v>2430</v>
      </c>
      <c r="F2240" s="40" t="s">
        <v>2431</v>
      </c>
      <c r="G2240" s="40" t="s">
        <v>41</v>
      </c>
      <c r="H2240" s="40">
        <v>86101610</v>
      </c>
      <c r="I2240" s="40" t="s">
        <v>8172</v>
      </c>
      <c r="J2240" s="40" t="s">
        <v>221</v>
      </c>
      <c r="K2240" s="40" t="s">
        <v>2773</v>
      </c>
      <c r="L2240" s="41" t="s">
        <v>155</v>
      </c>
      <c r="M2240" s="41" t="s">
        <v>155</v>
      </c>
      <c r="N2240" s="41">
        <v>10</v>
      </c>
      <c r="O2240" s="41" t="s">
        <v>223</v>
      </c>
      <c r="P2240" s="41" t="s">
        <v>224</v>
      </c>
      <c r="Q2240" s="58">
        <v>61000000</v>
      </c>
      <c r="R2240" s="58">
        <v>61000000</v>
      </c>
      <c r="S2240" s="41" t="s">
        <v>225</v>
      </c>
      <c r="T2240" s="41" t="s">
        <v>221</v>
      </c>
      <c r="U2240" s="40" t="s">
        <v>2237</v>
      </c>
      <c r="V2240" s="40" t="s">
        <v>2091</v>
      </c>
      <c r="W2240" s="40" t="s">
        <v>2573</v>
      </c>
      <c r="X2240" s="40" t="s">
        <v>229</v>
      </c>
      <c r="Y2240" s="40" t="s">
        <v>230</v>
      </c>
      <c r="Z2240" s="40" t="s">
        <v>2686</v>
      </c>
      <c r="AA2240" s="59">
        <v>0</v>
      </c>
      <c r="AB2240" s="59">
        <v>0</v>
      </c>
      <c r="AC2240" s="59">
        <v>0</v>
      </c>
      <c r="AD2240" s="59">
        <v>0</v>
      </c>
      <c r="AE2240" s="59">
        <v>61000000</v>
      </c>
      <c r="AF2240" s="59">
        <v>0</v>
      </c>
      <c r="AG2240" s="59">
        <v>0</v>
      </c>
      <c r="AH2240" s="59">
        <v>6100000</v>
      </c>
      <c r="AI2240" s="59">
        <v>0</v>
      </c>
      <c r="AJ2240" s="59">
        <v>6100000</v>
      </c>
      <c r="AK2240" s="59">
        <v>0</v>
      </c>
      <c r="AL2240" s="59">
        <v>6100000</v>
      </c>
      <c r="AM2240" s="59">
        <v>0</v>
      </c>
      <c r="AN2240" s="59">
        <v>6100000</v>
      </c>
      <c r="AO2240" s="59">
        <v>0</v>
      </c>
      <c r="AP2240" s="59">
        <v>6100000</v>
      </c>
      <c r="AQ2240" s="59">
        <v>0</v>
      </c>
      <c r="AR2240" s="59">
        <v>6100000</v>
      </c>
      <c r="AS2240" s="59">
        <v>0</v>
      </c>
      <c r="AT2240" s="59">
        <v>6100000</v>
      </c>
      <c r="AU2240" s="59">
        <v>0</v>
      </c>
      <c r="AV2240" s="59">
        <v>6100000</v>
      </c>
      <c r="AW2240" s="59">
        <v>0</v>
      </c>
      <c r="AX2240" s="59">
        <v>12200000</v>
      </c>
      <c r="AY2240" s="2">
        <v>0</v>
      </c>
      <c r="AZ2240" s="12" t="str">
        <f t="shared" si="264"/>
        <v>OK</v>
      </c>
      <c r="BA2240" s="12" t="str">
        <f t="shared" si="265"/>
        <v>OK</v>
      </c>
      <c r="BB2240" s="6">
        <f t="shared" si="266"/>
        <v>0</v>
      </c>
      <c r="BC2240" s="13">
        <f t="shared" si="267"/>
        <v>61000000</v>
      </c>
      <c r="BD2240" s="13">
        <f t="shared" si="268"/>
        <v>61000000</v>
      </c>
      <c r="BE2240" s="6">
        <f t="shared" si="269"/>
        <v>0</v>
      </c>
      <c r="BF2240" s="6">
        <f t="shared" si="270"/>
        <v>0</v>
      </c>
      <c r="BG2240" s="2"/>
      <c r="BH2240" s="2"/>
      <c r="BI2240" s="2"/>
      <c r="BJ2240" s="2"/>
    </row>
    <row r="2241" spans="1:62" s="3" customFormat="1" ht="128.25" x14ac:dyDescent="0.25">
      <c r="A2241" s="2"/>
      <c r="B2241" s="39" t="s">
        <v>2778</v>
      </c>
      <c r="C2241" s="39" t="s">
        <v>2088</v>
      </c>
      <c r="D2241" s="39" t="s">
        <v>37</v>
      </c>
      <c r="E2241" s="40" t="s">
        <v>2430</v>
      </c>
      <c r="F2241" s="40" t="s">
        <v>2431</v>
      </c>
      <c r="G2241" s="40" t="s">
        <v>41</v>
      </c>
      <c r="H2241" s="40">
        <v>86101610</v>
      </c>
      <c r="I2241" s="40" t="s">
        <v>8172</v>
      </c>
      <c r="J2241" s="40" t="s">
        <v>221</v>
      </c>
      <c r="K2241" s="40" t="s">
        <v>2779</v>
      </c>
      <c r="L2241" s="41" t="s">
        <v>154</v>
      </c>
      <c r="M2241" s="41" t="s">
        <v>154</v>
      </c>
      <c r="N2241" s="41">
        <v>12</v>
      </c>
      <c r="O2241" s="41" t="s">
        <v>223</v>
      </c>
      <c r="P2241" s="41" t="s">
        <v>224</v>
      </c>
      <c r="Q2241" s="58">
        <v>67100000</v>
      </c>
      <c r="R2241" s="58">
        <v>67100000</v>
      </c>
      <c r="S2241" s="41" t="s">
        <v>225</v>
      </c>
      <c r="T2241" s="41" t="s">
        <v>221</v>
      </c>
      <c r="U2241" s="40" t="s">
        <v>2237</v>
      </c>
      <c r="V2241" s="40" t="s">
        <v>2091</v>
      </c>
      <c r="W2241" s="40" t="s">
        <v>2573</v>
      </c>
      <c r="X2241" s="40" t="s">
        <v>229</v>
      </c>
      <c r="Y2241" s="40" t="s">
        <v>230</v>
      </c>
      <c r="Z2241" s="40" t="s">
        <v>2780</v>
      </c>
      <c r="AA2241" s="59">
        <v>0</v>
      </c>
      <c r="AB2241" s="59">
        <v>0</v>
      </c>
      <c r="AC2241" s="59">
        <v>67100000</v>
      </c>
      <c r="AD2241" s="59">
        <v>0</v>
      </c>
      <c r="AE2241" s="59">
        <v>0</v>
      </c>
      <c r="AF2241" s="59">
        <v>6100000</v>
      </c>
      <c r="AG2241" s="59">
        <v>0</v>
      </c>
      <c r="AH2241" s="59">
        <v>6100000</v>
      </c>
      <c r="AI2241" s="59">
        <v>0</v>
      </c>
      <c r="AJ2241" s="59">
        <v>6100000</v>
      </c>
      <c r="AK2241" s="59">
        <v>0</v>
      </c>
      <c r="AL2241" s="59">
        <v>6100000</v>
      </c>
      <c r="AM2241" s="59">
        <v>0</v>
      </c>
      <c r="AN2241" s="59">
        <v>6100000</v>
      </c>
      <c r="AO2241" s="59">
        <v>0</v>
      </c>
      <c r="AP2241" s="59">
        <v>6100000</v>
      </c>
      <c r="AQ2241" s="59">
        <v>0</v>
      </c>
      <c r="AR2241" s="59">
        <v>6100000</v>
      </c>
      <c r="AS2241" s="59">
        <v>0</v>
      </c>
      <c r="AT2241" s="59">
        <v>6100000</v>
      </c>
      <c r="AU2241" s="59">
        <v>0</v>
      </c>
      <c r="AV2241" s="59">
        <v>6100000</v>
      </c>
      <c r="AW2241" s="59">
        <v>0</v>
      </c>
      <c r="AX2241" s="59">
        <v>12200000</v>
      </c>
      <c r="AY2241" s="2">
        <v>0</v>
      </c>
      <c r="AZ2241" s="12" t="str">
        <f t="shared" si="264"/>
        <v>OK</v>
      </c>
      <c r="BA2241" s="12" t="str">
        <f t="shared" si="265"/>
        <v>OK</v>
      </c>
      <c r="BB2241" s="6">
        <f t="shared" si="266"/>
        <v>0</v>
      </c>
      <c r="BC2241" s="13">
        <f t="shared" si="267"/>
        <v>67100000</v>
      </c>
      <c r="BD2241" s="13">
        <f t="shared" si="268"/>
        <v>67100000</v>
      </c>
      <c r="BE2241" s="6">
        <f t="shared" si="269"/>
        <v>0</v>
      </c>
      <c r="BF2241" s="6">
        <f t="shared" si="270"/>
        <v>0</v>
      </c>
      <c r="BG2241" s="2"/>
      <c r="BH2241" s="2"/>
      <c r="BI2241" s="2"/>
      <c r="BJ2241" s="2"/>
    </row>
    <row r="2242" spans="1:62" s="3" customFormat="1" ht="128.25" x14ac:dyDescent="0.25">
      <c r="A2242" s="2"/>
      <c r="B2242" s="39" t="s">
        <v>2781</v>
      </c>
      <c r="C2242" s="39" t="s">
        <v>2088</v>
      </c>
      <c r="D2242" s="39" t="s">
        <v>37</v>
      </c>
      <c r="E2242" s="40" t="s">
        <v>2430</v>
      </c>
      <c r="F2242" s="40" t="s">
        <v>2431</v>
      </c>
      <c r="G2242" s="40" t="s">
        <v>41</v>
      </c>
      <c r="H2242" s="40">
        <v>86101610</v>
      </c>
      <c r="I2242" s="40" t="s">
        <v>8172</v>
      </c>
      <c r="J2242" s="40" t="s">
        <v>221</v>
      </c>
      <c r="K2242" s="40" t="s">
        <v>2779</v>
      </c>
      <c r="L2242" s="41" t="s">
        <v>154</v>
      </c>
      <c r="M2242" s="41" t="s">
        <v>154</v>
      </c>
      <c r="N2242" s="41">
        <v>12</v>
      </c>
      <c r="O2242" s="41" t="s">
        <v>223</v>
      </c>
      <c r="P2242" s="41" t="s">
        <v>224</v>
      </c>
      <c r="Q2242" s="58">
        <v>67100000</v>
      </c>
      <c r="R2242" s="58">
        <v>67100000</v>
      </c>
      <c r="S2242" s="41" t="s">
        <v>225</v>
      </c>
      <c r="T2242" s="41" t="s">
        <v>221</v>
      </c>
      <c r="U2242" s="40" t="s">
        <v>2237</v>
      </c>
      <c r="V2242" s="40" t="s">
        <v>2091</v>
      </c>
      <c r="W2242" s="40" t="s">
        <v>2573</v>
      </c>
      <c r="X2242" s="40" t="s">
        <v>229</v>
      </c>
      <c r="Y2242" s="40" t="s">
        <v>230</v>
      </c>
      <c r="Z2242" s="40" t="s">
        <v>2780</v>
      </c>
      <c r="AA2242" s="59">
        <v>0</v>
      </c>
      <c r="AB2242" s="59">
        <v>0</v>
      </c>
      <c r="AC2242" s="59">
        <v>67100000</v>
      </c>
      <c r="AD2242" s="59">
        <v>0</v>
      </c>
      <c r="AE2242" s="59">
        <v>0</v>
      </c>
      <c r="AF2242" s="59">
        <v>6100000</v>
      </c>
      <c r="AG2242" s="59">
        <v>0</v>
      </c>
      <c r="AH2242" s="59">
        <v>6100000</v>
      </c>
      <c r="AI2242" s="59">
        <v>0</v>
      </c>
      <c r="AJ2242" s="59">
        <v>6100000</v>
      </c>
      <c r="AK2242" s="59">
        <v>0</v>
      </c>
      <c r="AL2242" s="59">
        <v>6100000</v>
      </c>
      <c r="AM2242" s="59">
        <v>0</v>
      </c>
      <c r="AN2242" s="59">
        <v>6100000</v>
      </c>
      <c r="AO2242" s="59">
        <v>0</v>
      </c>
      <c r="AP2242" s="59">
        <v>6100000</v>
      </c>
      <c r="AQ2242" s="59">
        <v>0</v>
      </c>
      <c r="AR2242" s="59">
        <v>6100000</v>
      </c>
      <c r="AS2242" s="59">
        <v>0</v>
      </c>
      <c r="AT2242" s="59">
        <v>6100000</v>
      </c>
      <c r="AU2242" s="59">
        <v>0</v>
      </c>
      <c r="AV2242" s="59">
        <v>6100000</v>
      </c>
      <c r="AW2242" s="59">
        <v>0</v>
      </c>
      <c r="AX2242" s="59">
        <v>12200000</v>
      </c>
      <c r="AY2242" s="2">
        <v>0</v>
      </c>
      <c r="AZ2242" s="12" t="str">
        <f t="shared" si="264"/>
        <v>OK</v>
      </c>
      <c r="BA2242" s="12" t="str">
        <f t="shared" si="265"/>
        <v>OK</v>
      </c>
      <c r="BB2242" s="6">
        <f t="shared" si="266"/>
        <v>0</v>
      </c>
      <c r="BC2242" s="13">
        <f t="shared" si="267"/>
        <v>67100000</v>
      </c>
      <c r="BD2242" s="13">
        <f t="shared" si="268"/>
        <v>67100000</v>
      </c>
      <c r="BE2242" s="6">
        <f t="shared" si="269"/>
        <v>0</v>
      </c>
      <c r="BF2242" s="6">
        <f t="shared" si="270"/>
        <v>0</v>
      </c>
      <c r="BG2242" s="2"/>
      <c r="BH2242" s="2"/>
      <c r="BI2242" s="2"/>
      <c r="BJ2242" s="2"/>
    </row>
    <row r="2243" spans="1:62" s="3" customFormat="1" ht="128.25" x14ac:dyDescent="0.25">
      <c r="A2243" s="2"/>
      <c r="B2243" s="39" t="s">
        <v>2782</v>
      </c>
      <c r="C2243" s="39" t="s">
        <v>2088</v>
      </c>
      <c r="D2243" s="39" t="s">
        <v>37</v>
      </c>
      <c r="E2243" s="40" t="s">
        <v>2430</v>
      </c>
      <c r="F2243" s="40" t="s">
        <v>2431</v>
      </c>
      <c r="G2243" s="40" t="s">
        <v>41</v>
      </c>
      <c r="H2243" s="40">
        <v>86101610</v>
      </c>
      <c r="I2243" s="40" t="s">
        <v>8172</v>
      </c>
      <c r="J2243" s="40" t="s">
        <v>221</v>
      </c>
      <c r="K2243" s="40" t="s">
        <v>2779</v>
      </c>
      <c r="L2243" s="41" t="s">
        <v>154</v>
      </c>
      <c r="M2243" s="41" t="s">
        <v>154</v>
      </c>
      <c r="N2243" s="41">
        <v>12</v>
      </c>
      <c r="O2243" s="41" t="s">
        <v>223</v>
      </c>
      <c r="P2243" s="41" t="s">
        <v>224</v>
      </c>
      <c r="Q2243" s="58">
        <v>67100000</v>
      </c>
      <c r="R2243" s="58">
        <v>67100000</v>
      </c>
      <c r="S2243" s="41" t="s">
        <v>225</v>
      </c>
      <c r="T2243" s="41" t="s">
        <v>221</v>
      </c>
      <c r="U2243" s="40" t="s">
        <v>2237</v>
      </c>
      <c r="V2243" s="40" t="s">
        <v>2091</v>
      </c>
      <c r="W2243" s="40" t="s">
        <v>2573</v>
      </c>
      <c r="X2243" s="40" t="s">
        <v>229</v>
      </c>
      <c r="Y2243" s="40" t="s">
        <v>230</v>
      </c>
      <c r="Z2243" s="40" t="s">
        <v>2780</v>
      </c>
      <c r="AA2243" s="59">
        <v>0</v>
      </c>
      <c r="AB2243" s="59">
        <v>0</v>
      </c>
      <c r="AC2243" s="59">
        <v>67100000</v>
      </c>
      <c r="AD2243" s="59">
        <v>0</v>
      </c>
      <c r="AE2243" s="59">
        <v>0</v>
      </c>
      <c r="AF2243" s="59">
        <v>6100000</v>
      </c>
      <c r="AG2243" s="59">
        <v>0</v>
      </c>
      <c r="AH2243" s="59">
        <v>6100000</v>
      </c>
      <c r="AI2243" s="59">
        <v>0</v>
      </c>
      <c r="AJ2243" s="59">
        <v>6100000</v>
      </c>
      <c r="AK2243" s="59">
        <v>0</v>
      </c>
      <c r="AL2243" s="59">
        <v>6100000</v>
      </c>
      <c r="AM2243" s="59">
        <v>0</v>
      </c>
      <c r="AN2243" s="59">
        <v>6100000</v>
      </c>
      <c r="AO2243" s="59">
        <v>0</v>
      </c>
      <c r="AP2243" s="59">
        <v>6100000</v>
      </c>
      <c r="AQ2243" s="59">
        <v>0</v>
      </c>
      <c r="AR2243" s="59">
        <v>6100000</v>
      </c>
      <c r="AS2243" s="59">
        <v>0</v>
      </c>
      <c r="AT2243" s="59">
        <v>6100000</v>
      </c>
      <c r="AU2243" s="59">
        <v>0</v>
      </c>
      <c r="AV2243" s="59">
        <v>6100000</v>
      </c>
      <c r="AW2243" s="59">
        <v>0</v>
      </c>
      <c r="AX2243" s="59">
        <v>12200000</v>
      </c>
      <c r="AY2243" s="2">
        <v>0</v>
      </c>
      <c r="AZ2243" s="12" t="str">
        <f t="shared" si="264"/>
        <v>OK</v>
      </c>
      <c r="BA2243" s="12" t="str">
        <f t="shared" si="265"/>
        <v>OK</v>
      </c>
      <c r="BB2243" s="6">
        <f t="shared" si="266"/>
        <v>0</v>
      </c>
      <c r="BC2243" s="13">
        <f t="shared" si="267"/>
        <v>67100000</v>
      </c>
      <c r="BD2243" s="13">
        <f t="shared" si="268"/>
        <v>67100000</v>
      </c>
      <c r="BE2243" s="6">
        <f t="shared" si="269"/>
        <v>0</v>
      </c>
      <c r="BF2243" s="6">
        <f t="shared" si="270"/>
        <v>0</v>
      </c>
      <c r="BG2243" s="2"/>
      <c r="BH2243" s="2"/>
      <c r="BI2243" s="2"/>
      <c r="BJ2243" s="2"/>
    </row>
    <row r="2244" spans="1:62" s="3" customFormat="1" ht="128.25" x14ac:dyDescent="0.25">
      <c r="A2244" s="2"/>
      <c r="B2244" s="39" t="s">
        <v>2783</v>
      </c>
      <c r="C2244" s="39" t="s">
        <v>2088</v>
      </c>
      <c r="D2244" s="39" t="s">
        <v>37</v>
      </c>
      <c r="E2244" s="40" t="s">
        <v>2430</v>
      </c>
      <c r="F2244" s="40" t="s">
        <v>2431</v>
      </c>
      <c r="G2244" s="40" t="s">
        <v>41</v>
      </c>
      <c r="H2244" s="40">
        <v>86101610</v>
      </c>
      <c r="I2244" s="40" t="s">
        <v>8172</v>
      </c>
      <c r="J2244" s="40" t="s">
        <v>221</v>
      </c>
      <c r="K2244" s="40" t="s">
        <v>2779</v>
      </c>
      <c r="L2244" s="41" t="s">
        <v>154</v>
      </c>
      <c r="M2244" s="41" t="s">
        <v>154</v>
      </c>
      <c r="N2244" s="41">
        <v>12</v>
      </c>
      <c r="O2244" s="41" t="s">
        <v>223</v>
      </c>
      <c r="P2244" s="41" t="s">
        <v>224</v>
      </c>
      <c r="Q2244" s="58">
        <v>67100000</v>
      </c>
      <c r="R2244" s="58">
        <v>67100000</v>
      </c>
      <c r="S2244" s="41" t="s">
        <v>225</v>
      </c>
      <c r="T2244" s="41" t="s">
        <v>221</v>
      </c>
      <c r="U2244" s="40" t="s">
        <v>2237</v>
      </c>
      <c r="V2244" s="40" t="s">
        <v>2091</v>
      </c>
      <c r="W2244" s="40" t="s">
        <v>2573</v>
      </c>
      <c r="X2244" s="40" t="s">
        <v>229</v>
      </c>
      <c r="Y2244" s="40" t="s">
        <v>230</v>
      </c>
      <c r="Z2244" s="40" t="s">
        <v>2780</v>
      </c>
      <c r="AA2244" s="59">
        <v>0</v>
      </c>
      <c r="AB2244" s="59">
        <v>0</v>
      </c>
      <c r="AC2244" s="59">
        <v>67100000</v>
      </c>
      <c r="AD2244" s="59">
        <v>0</v>
      </c>
      <c r="AE2244" s="59">
        <v>0</v>
      </c>
      <c r="AF2244" s="59">
        <v>6100000</v>
      </c>
      <c r="AG2244" s="59">
        <v>0</v>
      </c>
      <c r="AH2244" s="59">
        <v>6100000</v>
      </c>
      <c r="AI2244" s="59">
        <v>0</v>
      </c>
      <c r="AJ2244" s="59">
        <v>6100000</v>
      </c>
      <c r="AK2244" s="59">
        <v>0</v>
      </c>
      <c r="AL2244" s="59">
        <v>6100000</v>
      </c>
      <c r="AM2244" s="59">
        <v>0</v>
      </c>
      <c r="AN2244" s="59">
        <v>6100000</v>
      </c>
      <c r="AO2244" s="59">
        <v>0</v>
      </c>
      <c r="AP2244" s="59">
        <v>6100000</v>
      </c>
      <c r="AQ2244" s="59">
        <v>0</v>
      </c>
      <c r="AR2244" s="59">
        <v>6100000</v>
      </c>
      <c r="AS2244" s="59">
        <v>0</v>
      </c>
      <c r="AT2244" s="59">
        <v>6100000</v>
      </c>
      <c r="AU2244" s="59">
        <v>0</v>
      </c>
      <c r="AV2244" s="59">
        <v>6100000</v>
      </c>
      <c r="AW2244" s="59">
        <v>0</v>
      </c>
      <c r="AX2244" s="59">
        <v>12200000</v>
      </c>
      <c r="AY2244" s="2">
        <v>0</v>
      </c>
      <c r="AZ2244" s="12" t="str">
        <f t="shared" si="264"/>
        <v>OK</v>
      </c>
      <c r="BA2244" s="12" t="str">
        <f t="shared" si="265"/>
        <v>OK</v>
      </c>
      <c r="BB2244" s="6">
        <f t="shared" si="266"/>
        <v>0</v>
      </c>
      <c r="BC2244" s="13">
        <f t="shared" si="267"/>
        <v>67100000</v>
      </c>
      <c r="BD2244" s="13">
        <f t="shared" si="268"/>
        <v>67100000</v>
      </c>
      <c r="BE2244" s="6">
        <f t="shared" si="269"/>
        <v>0</v>
      </c>
      <c r="BF2244" s="6">
        <f t="shared" si="270"/>
        <v>0</v>
      </c>
      <c r="BG2244" s="2"/>
      <c r="BH2244" s="2"/>
      <c r="BI2244" s="2"/>
      <c r="BJ2244" s="2"/>
    </row>
    <row r="2245" spans="1:62" s="3" customFormat="1" ht="128.25" x14ac:dyDescent="0.25">
      <c r="A2245" s="2"/>
      <c r="B2245" s="39" t="s">
        <v>2784</v>
      </c>
      <c r="C2245" s="39" t="s">
        <v>2088</v>
      </c>
      <c r="D2245" s="39" t="s">
        <v>37</v>
      </c>
      <c r="E2245" s="40" t="s">
        <v>2430</v>
      </c>
      <c r="F2245" s="40" t="s">
        <v>2431</v>
      </c>
      <c r="G2245" s="40" t="s">
        <v>41</v>
      </c>
      <c r="H2245" s="40">
        <v>86101610</v>
      </c>
      <c r="I2245" s="40" t="s">
        <v>8172</v>
      </c>
      <c r="J2245" s="40" t="s">
        <v>221</v>
      </c>
      <c r="K2245" s="40" t="s">
        <v>2779</v>
      </c>
      <c r="L2245" s="41" t="s">
        <v>154</v>
      </c>
      <c r="M2245" s="41" t="s">
        <v>154</v>
      </c>
      <c r="N2245" s="41">
        <v>12</v>
      </c>
      <c r="O2245" s="41" t="s">
        <v>223</v>
      </c>
      <c r="P2245" s="41" t="s">
        <v>224</v>
      </c>
      <c r="Q2245" s="58">
        <v>67100000</v>
      </c>
      <c r="R2245" s="58">
        <v>67100000</v>
      </c>
      <c r="S2245" s="41" t="s">
        <v>225</v>
      </c>
      <c r="T2245" s="41" t="s">
        <v>221</v>
      </c>
      <c r="U2245" s="40" t="s">
        <v>2237</v>
      </c>
      <c r="V2245" s="40" t="s">
        <v>2091</v>
      </c>
      <c r="W2245" s="40" t="s">
        <v>2573</v>
      </c>
      <c r="X2245" s="40" t="s">
        <v>229</v>
      </c>
      <c r="Y2245" s="40" t="s">
        <v>230</v>
      </c>
      <c r="Z2245" s="40" t="s">
        <v>2780</v>
      </c>
      <c r="AA2245" s="59">
        <v>0</v>
      </c>
      <c r="AB2245" s="59">
        <v>0</v>
      </c>
      <c r="AC2245" s="59">
        <v>67100000</v>
      </c>
      <c r="AD2245" s="59">
        <v>0</v>
      </c>
      <c r="AE2245" s="59">
        <v>0</v>
      </c>
      <c r="AF2245" s="59">
        <v>6100000</v>
      </c>
      <c r="AG2245" s="59">
        <v>0</v>
      </c>
      <c r="AH2245" s="59">
        <v>6100000</v>
      </c>
      <c r="AI2245" s="59">
        <v>0</v>
      </c>
      <c r="AJ2245" s="59">
        <v>6100000</v>
      </c>
      <c r="AK2245" s="59">
        <v>0</v>
      </c>
      <c r="AL2245" s="59">
        <v>6100000</v>
      </c>
      <c r="AM2245" s="59">
        <v>0</v>
      </c>
      <c r="AN2245" s="59">
        <v>6100000</v>
      </c>
      <c r="AO2245" s="59">
        <v>0</v>
      </c>
      <c r="AP2245" s="59">
        <v>6100000</v>
      </c>
      <c r="AQ2245" s="59">
        <v>0</v>
      </c>
      <c r="AR2245" s="59">
        <v>6100000</v>
      </c>
      <c r="AS2245" s="59">
        <v>0</v>
      </c>
      <c r="AT2245" s="59">
        <v>6100000</v>
      </c>
      <c r="AU2245" s="59">
        <v>0</v>
      </c>
      <c r="AV2245" s="59">
        <v>6100000</v>
      </c>
      <c r="AW2245" s="59">
        <v>0</v>
      </c>
      <c r="AX2245" s="59">
        <v>12200000</v>
      </c>
      <c r="AY2245" s="2">
        <v>0</v>
      </c>
      <c r="AZ2245" s="12" t="str">
        <f t="shared" si="264"/>
        <v>OK</v>
      </c>
      <c r="BA2245" s="12" t="str">
        <f t="shared" si="265"/>
        <v>OK</v>
      </c>
      <c r="BB2245" s="6">
        <f t="shared" si="266"/>
        <v>0</v>
      </c>
      <c r="BC2245" s="13">
        <f t="shared" si="267"/>
        <v>67100000</v>
      </c>
      <c r="BD2245" s="13">
        <f t="shared" si="268"/>
        <v>67100000</v>
      </c>
      <c r="BE2245" s="6">
        <f t="shared" si="269"/>
        <v>0</v>
      </c>
      <c r="BF2245" s="6">
        <f t="shared" si="270"/>
        <v>0</v>
      </c>
      <c r="BG2245" s="2"/>
      <c r="BH2245" s="2"/>
      <c r="BI2245" s="2"/>
      <c r="BJ2245" s="2"/>
    </row>
    <row r="2246" spans="1:62" s="3" customFormat="1" ht="128.25" x14ac:dyDescent="0.25">
      <c r="A2246" s="2"/>
      <c r="B2246" s="39" t="s">
        <v>2785</v>
      </c>
      <c r="C2246" s="39" t="s">
        <v>2088</v>
      </c>
      <c r="D2246" s="39" t="s">
        <v>37</v>
      </c>
      <c r="E2246" s="40" t="s">
        <v>2430</v>
      </c>
      <c r="F2246" s="40" t="s">
        <v>2431</v>
      </c>
      <c r="G2246" s="40" t="s">
        <v>41</v>
      </c>
      <c r="H2246" s="40">
        <v>86101610</v>
      </c>
      <c r="I2246" s="40" t="s">
        <v>8172</v>
      </c>
      <c r="J2246" s="40" t="s">
        <v>221</v>
      </c>
      <c r="K2246" s="40" t="s">
        <v>2779</v>
      </c>
      <c r="L2246" s="41" t="s">
        <v>154</v>
      </c>
      <c r="M2246" s="41" t="s">
        <v>154</v>
      </c>
      <c r="N2246" s="41">
        <v>12</v>
      </c>
      <c r="O2246" s="41" t="s">
        <v>223</v>
      </c>
      <c r="P2246" s="41" t="s">
        <v>224</v>
      </c>
      <c r="Q2246" s="58">
        <v>67100000</v>
      </c>
      <c r="R2246" s="58">
        <v>67100000</v>
      </c>
      <c r="S2246" s="41" t="s">
        <v>225</v>
      </c>
      <c r="T2246" s="41" t="s">
        <v>221</v>
      </c>
      <c r="U2246" s="40" t="s">
        <v>2237</v>
      </c>
      <c r="V2246" s="40" t="s">
        <v>2091</v>
      </c>
      <c r="W2246" s="40" t="s">
        <v>2573</v>
      </c>
      <c r="X2246" s="40" t="s">
        <v>229</v>
      </c>
      <c r="Y2246" s="40" t="s">
        <v>230</v>
      </c>
      <c r="Z2246" s="40" t="s">
        <v>2780</v>
      </c>
      <c r="AA2246" s="59">
        <v>0</v>
      </c>
      <c r="AB2246" s="59">
        <v>0</v>
      </c>
      <c r="AC2246" s="59">
        <v>67100000</v>
      </c>
      <c r="AD2246" s="59">
        <v>0</v>
      </c>
      <c r="AE2246" s="59">
        <v>0</v>
      </c>
      <c r="AF2246" s="59">
        <v>6100000</v>
      </c>
      <c r="AG2246" s="59">
        <v>0</v>
      </c>
      <c r="AH2246" s="59">
        <v>6100000</v>
      </c>
      <c r="AI2246" s="59">
        <v>0</v>
      </c>
      <c r="AJ2246" s="59">
        <v>6100000</v>
      </c>
      <c r="AK2246" s="59">
        <v>0</v>
      </c>
      <c r="AL2246" s="59">
        <v>6100000</v>
      </c>
      <c r="AM2246" s="59">
        <v>0</v>
      </c>
      <c r="AN2246" s="59">
        <v>6100000</v>
      </c>
      <c r="AO2246" s="59">
        <v>0</v>
      </c>
      <c r="AP2246" s="59">
        <v>6100000</v>
      </c>
      <c r="AQ2246" s="59">
        <v>0</v>
      </c>
      <c r="AR2246" s="59">
        <v>6100000</v>
      </c>
      <c r="AS2246" s="59">
        <v>0</v>
      </c>
      <c r="AT2246" s="59">
        <v>6100000</v>
      </c>
      <c r="AU2246" s="59">
        <v>0</v>
      </c>
      <c r="AV2246" s="59">
        <v>6100000</v>
      </c>
      <c r="AW2246" s="59">
        <v>0</v>
      </c>
      <c r="AX2246" s="59">
        <v>12200000</v>
      </c>
      <c r="AY2246" s="2">
        <v>0</v>
      </c>
      <c r="AZ2246" s="12" t="str">
        <f t="shared" si="264"/>
        <v>OK</v>
      </c>
      <c r="BA2246" s="12" t="str">
        <f t="shared" si="265"/>
        <v>OK</v>
      </c>
      <c r="BB2246" s="6">
        <f t="shared" si="266"/>
        <v>0</v>
      </c>
      <c r="BC2246" s="13">
        <f t="shared" si="267"/>
        <v>67100000</v>
      </c>
      <c r="BD2246" s="13">
        <f t="shared" si="268"/>
        <v>67100000</v>
      </c>
      <c r="BE2246" s="6">
        <f t="shared" si="269"/>
        <v>0</v>
      </c>
      <c r="BF2246" s="6">
        <f t="shared" si="270"/>
        <v>0</v>
      </c>
      <c r="BG2246" s="2"/>
      <c r="BH2246" s="2"/>
      <c r="BI2246" s="2"/>
      <c r="BJ2246" s="2"/>
    </row>
    <row r="2247" spans="1:62" s="3" customFormat="1" ht="128.25" x14ac:dyDescent="0.25">
      <c r="A2247" s="2"/>
      <c r="B2247" s="39" t="s">
        <v>2786</v>
      </c>
      <c r="C2247" s="39" t="s">
        <v>2088</v>
      </c>
      <c r="D2247" s="39" t="s">
        <v>37</v>
      </c>
      <c r="E2247" s="40" t="s">
        <v>2430</v>
      </c>
      <c r="F2247" s="40" t="s">
        <v>2431</v>
      </c>
      <c r="G2247" s="40" t="s">
        <v>41</v>
      </c>
      <c r="H2247" s="40">
        <v>86101610</v>
      </c>
      <c r="I2247" s="40" t="s">
        <v>8172</v>
      </c>
      <c r="J2247" s="40" t="s">
        <v>221</v>
      </c>
      <c r="K2247" s="40" t="s">
        <v>2779</v>
      </c>
      <c r="L2247" s="41" t="s">
        <v>154</v>
      </c>
      <c r="M2247" s="41" t="s">
        <v>154</v>
      </c>
      <c r="N2247" s="41">
        <v>12</v>
      </c>
      <c r="O2247" s="41" t="s">
        <v>223</v>
      </c>
      <c r="P2247" s="41" t="s">
        <v>224</v>
      </c>
      <c r="Q2247" s="58">
        <v>67100000</v>
      </c>
      <c r="R2247" s="58">
        <v>67100000</v>
      </c>
      <c r="S2247" s="41" t="s">
        <v>225</v>
      </c>
      <c r="T2247" s="41" t="s">
        <v>221</v>
      </c>
      <c r="U2247" s="40" t="s">
        <v>2237</v>
      </c>
      <c r="V2247" s="40" t="s">
        <v>2091</v>
      </c>
      <c r="W2247" s="40" t="s">
        <v>2573</v>
      </c>
      <c r="X2247" s="40" t="s">
        <v>229</v>
      </c>
      <c r="Y2247" s="40" t="s">
        <v>230</v>
      </c>
      <c r="Z2247" s="40" t="s">
        <v>2780</v>
      </c>
      <c r="AA2247" s="59">
        <v>0</v>
      </c>
      <c r="AB2247" s="59">
        <v>0</v>
      </c>
      <c r="AC2247" s="59">
        <v>67100000</v>
      </c>
      <c r="AD2247" s="59">
        <v>0</v>
      </c>
      <c r="AE2247" s="59">
        <v>0</v>
      </c>
      <c r="AF2247" s="59">
        <v>6100000</v>
      </c>
      <c r="AG2247" s="59">
        <v>0</v>
      </c>
      <c r="AH2247" s="59">
        <v>6100000</v>
      </c>
      <c r="AI2247" s="59">
        <v>0</v>
      </c>
      <c r="AJ2247" s="59">
        <v>6100000</v>
      </c>
      <c r="AK2247" s="59">
        <v>0</v>
      </c>
      <c r="AL2247" s="59">
        <v>6100000</v>
      </c>
      <c r="AM2247" s="59">
        <v>0</v>
      </c>
      <c r="AN2247" s="59">
        <v>6100000</v>
      </c>
      <c r="AO2247" s="59">
        <v>0</v>
      </c>
      <c r="AP2247" s="59">
        <v>6100000</v>
      </c>
      <c r="AQ2247" s="59">
        <v>0</v>
      </c>
      <c r="AR2247" s="59">
        <v>6100000</v>
      </c>
      <c r="AS2247" s="59">
        <v>0</v>
      </c>
      <c r="AT2247" s="59">
        <v>6100000</v>
      </c>
      <c r="AU2247" s="59">
        <v>0</v>
      </c>
      <c r="AV2247" s="59">
        <v>6100000</v>
      </c>
      <c r="AW2247" s="59">
        <v>0</v>
      </c>
      <c r="AX2247" s="59">
        <v>12200000</v>
      </c>
      <c r="AY2247" s="2">
        <v>0</v>
      </c>
      <c r="AZ2247" s="12" t="str">
        <f t="shared" si="264"/>
        <v>OK</v>
      </c>
      <c r="BA2247" s="12" t="str">
        <f t="shared" si="265"/>
        <v>OK</v>
      </c>
      <c r="BB2247" s="6">
        <f t="shared" si="266"/>
        <v>0</v>
      </c>
      <c r="BC2247" s="13">
        <f t="shared" si="267"/>
        <v>67100000</v>
      </c>
      <c r="BD2247" s="13">
        <f t="shared" si="268"/>
        <v>67100000</v>
      </c>
      <c r="BE2247" s="6">
        <f t="shared" si="269"/>
        <v>0</v>
      </c>
      <c r="BF2247" s="6">
        <f t="shared" si="270"/>
        <v>0</v>
      </c>
      <c r="BG2247" s="2"/>
      <c r="BH2247" s="2"/>
      <c r="BI2247" s="2"/>
      <c r="BJ2247" s="2"/>
    </row>
    <row r="2248" spans="1:62" s="3" customFormat="1" ht="128.25" x14ac:dyDescent="0.25">
      <c r="A2248" s="2"/>
      <c r="B2248" s="39" t="s">
        <v>2787</v>
      </c>
      <c r="C2248" s="39" t="s">
        <v>2088</v>
      </c>
      <c r="D2248" s="39" t="s">
        <v>37</v>
      </c>
      <c r="E2248" s="40" t="s">
        <v>2430</v>
      </c>
      <c r="F2248" s="40" t="s">
        <v>2431</v>
      </c>
      <c r="G2248" s="40" t="s">
        <v>41</v>
      </c>
      <c r="H2248" s="40">
        <v>86101610</v>
      </c>
      <c r="I2248" s="40" t="s">
        <v>8172</v>
      </c>
      <c r="J2248" s="40" t="s">
        <v>221</v>
      </c>
      <c r="K2248" s="40" t="s">
        <v>2779</v>
      </c>
      <c r="L2248" s="41" t="s">
        <v>154</v>
      </c>
      <c r="M2248" s="41" t="s">
        <v>154</v>
      </c>
      <c r="N2248" s="41">
        <v>12</v>
      </c>
      <c r="O2248" s="41" t="s">
        <v>223</v>
      </c>
      <c r="P2248" s="41" t="s">
        <v>224</v>
      </c>
      <c r="Q2248" s="58">
        <v>67100000</v>
      </c>
      <c r="R2248" s="58">
        <v>67100000</v>
      </c>
      <c r="S2248" s="41" t="s">
        <v>225</v>
      </c>
      <c r="T2248" s="41" t="s">
        <v>221</v>
      </c>
      <c r="U2248" s="40" t="s">
        <v>2237</v>
      </c>
      <c r="V2248" s="40" t="s">
        <v>2091</v>
      </c>
      <c r="W2248" s="40" t="s">
        <v>2573</v>
      </c>
      <c r="X2248" s="40" t="s">
        <v>229</v>
      </c>
      <c r="Y2248" s="40" t="s">
        <v>230</v>
      </c>
      <c r="Z2248" s="40" t="s">
        <v>2780</v>
      </c>
      <c r="AA2248" s="59">
        <v>0</v>
      </c>
      <c r="AB2248" s="59">
        <v>0</v>
      </c>
      <c r="AC2248" s="59">
        <v>67100000</v>
      </c>
      <c r="AD2248" s="59">
        <v>0</v>
      </c>
      <c r="AE2248" s="59">
        <v>0</v>
      </c>
      <c r="AF2248" s="59">
        <v>6100000</v>
      </c>
      <c r="AG2248" s="59">
        <v>0</v>
      </c>
      <c r="AH2248" s="59">
        <v>6100000</v>
      </c>
      <c r="AI2248" s="59">
        <v>0</v>
      </c>
      <c r="AJ2248" s="59">
        <v>6100000</v>
      </c>
      <c r="AK2248" s="59">
        <v>0</v>
      </c>
      <c r="AL2248" s="59">
        <v>6100000</v>
      </c>
      <c r="AM2248" s="59">
        <v>0</v>
      </c>
      <c r="AN2248" s="59">
        <v>6100000</v>
      </c>
      <c r="AO2248" s="59">
        <v>0</v>
      </c>
      <c r="AP2248" s="59">
        <v>6100000</v>
      </c>
      <c r="AQ2248" s="59">
        <v>0</v>
      </c>
      <c r="AR2248" s="59">
        <v>6100000</v>
      </c>
      <c r="AS2248" s="59">
        <v>0</v>
      </c>
      <c r="AT2248" s="59">
        <v>6100000</v>
      </c>
      <c r="AU2248" s="59">
        <v>0</v>
      </c>
      <c r="AV2248" s="59">
        <v>6100000</v>
      </c>
      <c r="AW2248" s="59">
        <v>0</v>
      </c>
      <c r="AX2248" s="59">
        <v>12200000</v>
      </c>
      <c r="AY2248" s="2">
        <v>0</v>
      </c>
      <c r="AZ2248" s="12" t="str">
        <f t="shared" si="264"/>
        <v>OK</v>
      </c>
      <c r="BA2248" s="12" t="str">
        <f t="shared" si="265"/>
        <v>OK</v>
      </c>
      <c r="BB2248" s="6">
        <f t="shared" si="266"/>
        <v>0</v>
      </c>
      <c r="BC2248" s="13">
        <f t="shared" si="267"/>
        <v>67100000</v>
      </c>
      <c r="BD2248" s="13">
        <f t="shared" si="268"/>
        <v>67100000</v>
      </c>
      <c r="BE2248" s="6">
        <f t="shared" si="269"/>
        <v>0</v>
      </c>
      <c r="BF2248" s="6">
        <f t="shared" si="270"/>
        <v>0</v>
      </c>
      <c r="BG2248" s="2"/>
      <c r="BH2248" s="2"/>
      <c r="BI2248" s="2"/>
      <c r="BJ2248" s="2"/>
    </row>
    <row r="2249" spans="1:62" s="3" customFormat="1" ht="128.25" x14ac:dyDescent="0.25">
      <c r="A2249" s="2"/>
      <c r="B2249" s="39" t="s">
        <v>2788</v>
      </c>
      <c r="C2249" s="39" t="s">
        <v>2088</v>
      </c>
      <c r="D2249" s="39" t="s">
        <v>37</v>
      </c>
      <c r="E2249" s="40" t="s">
        <v>2430</v>
      </c>
      <c r="F2249" s="40" t="s">
        <v>2431</v>
      </c>
      <c r="G2249" s="40" t="s">
        <v>41</v>
      </c>
      <c r="H2249" s="40">
        <v>86101610</v>
      </c>
      <c r="I2249" s="40" t="s">
        <v>8172</v>
      </c>
      <c r="J2249" s="40" t="s">
        <v>221</v>
      </c>
      <c r="K2249" s="40" t="s">
        <v>2779</v>
      </c>
      <c r="L2249" s="41" t="s">
        <v>154</v>
      </c>
      <c r="M2249" s="41" t="s">
        <v>154</v>
      </c>
      <c r="N2249" s="41">
        <v>12</v>
      </c>
      <c r="O2249" s="41" t="s">
        <v>223</v>
      </c>
      <c r="P2249" s="41" t="s">
        <v>224</v>
      </c>
      <c r="Q2249" s="58">
        <v>67100000</v>
      </c>
      <c r="R2249" s="58">
        <v>67100000</v>
      </c>
      <c r="S2249" s="41" t="s">
        <v>225</v>
      </c>
      <c r="T2249" s="41" t="s">
        <v>221</v>
      </c>
      <c r="U2249" s="40" t="s">
        <v>2237</v>
      </c>
      <c r="V2249" s="40" t="s">
        <v>2091</v>
      </c>
      <c r="W2249" s="40" t="s">
        <v>2573</v>
      </c>
      <c r="X2249" s="40" t="s">
        <v>229</v>
      </c>
      <c r="Y2249" s="40" t="s">
        <v>230</v>
      </c>
      <c r="Z2249" s="40" t="s">
        <v>2780</v>
      </c>
      <c r="AA2249" s="59">
        <v>0</v>
      </c>
      <c r="AB2249" s="59">
        <v>0</v>
      </c>
      <c r="AC2249" s="59">
        <v>67100000</v>
      </c>
      <c r="AD2249" s="59">
        <v>0</v>
      </c>
      <c r="AE2249" s="59">
        <v>0</v>
      </c>
      <c r="AF2249" s="59">
        <v>6100000</v>
      </c>
      <c r="AG2249" s="59">
        <v>0</v>
      </c>
      <c r="AH2249" s="59">
        <v>6100000</v>
      </c>
      <c r="AI2249" s="59">
        <v>0</v>
      </c>
      <c r="AJ2249" s="59">
        <v>6100000</v>
      </c>
      <c r="AK2249" s="59">
        <v>0</v>
      </c>
      <c r="AL2249" s="59">
        <v>6100000</v>
      </c>
      <c r="AM2249" s="59">
        <v>0</v>
      </c>
      <c r="AN2249" s="59">
        <v>6100000</v>
      </c>
      <c r="AO2249" s="59">
        <v>0</v>
      </c>
      <c r="AP2249" s="59">
        <v>6100000</v>
      </c>
      <c r="AQ2249" s="59">
        <v>0</v>
      </c>
      <c r="AR2249" s="59">
        <v>6100000</v>
      </c>
      <c r="AS2249" s="59">
        <v>0</v>
      </c>
      <c r="AT2249" s="59">
        <v>6100000</v>
      </c>
      <c r="AU2249" s="59">
        <v>0</v>
      </c>
      <c r="AV2249" s="59">
        <v>6100000</v>
      </c>
      <c r="AW2249" s="59">
        <v>0</v>
      </c>
      <c r="AX2249" s="59">
        <v>12200000</v>
      </c>
      <c r="AY2249" s="2">
        <v>0</v>
      </c>
      <c r="AZ2249" s="12" t="str">
        <f t="shared" si="264"/>
        <v>OK</v>
      </c>
      <c r="BA2249" s="12" t="str">
        <f t="shared" si="265"/>
        <v>OK</v>
      </c>
      <c r="BB2249" s="6">
        <f t="shared" si="266"/>
        <v>0</v>
      </c>
      <c r="BC2249" s="13">
        <f t="shared" si="267"/>
        <v>67100000</v>
      </c>
      <c r="BD2249" s="13">
        <f t="shared" si="268"/>
        <v>67100000</v>
      </c>
      <c r="BE2249" s="6">
        <f t="shared" si="269"/>
        <v>0</v>
      </c>
      <c r="BF2249" s="6">
        <f t="shared" si="270"/>
        <v>0</v>
      </c>
      <c r="BG2249" s="2"/>
      <c r="BH2249" s="2"/>
      <c r="BI2249" s="2"/>
      <c r="BJ2249" s="2"/>
    </row>
    <row r="2250" spans="1:62" s="3" customFormat="1" ht="128.25" x14ac:dyDescent="0.25">
      <c r="A2250" s="2"/>
      <c r="B2250" s="39" t="s">
        <v>2789</v>
      </c>
      <c r="C2250" s="39" t="s">
        <v>2088</v>
      </c>
      <c r="D2250" s="39" t="s">
        <v>37</v>
      </c>
      <c r="E2250" s="40" t="s">
        <v>2430</v>
      </c>
      <c r="F2250" s="40" t="s">
        <v>2431</v>
      </c>
      <c r="G2250" s="40" t="s">
        <v>41</v>
      </c>
      <c r="H2250" s="40">
        <v>86101610</v>
      </c>
      <c r="I2250" s="40" t="s">
        <v>8172</v>
      </c>
      <c r="J2250" s="40" t="s">
        <v>221</v>
      </c>
      <c r="K2250" s="40" t="s">
        <v>2779</v>
      </c>
      <c r="L2250" s="41" t="s">
        <v>154</v>
      </c>
      <c r="M2250" s="41" t="s">
        <v>154</v>
      </c>
      <c r="N2250" s="41">
        <v>12</v>
      </c>
      <c r="O2250" s="41" t="s">
        <v>223</v>
      </c>
      <c r="P2250" s="41" t="s">
        <v>224</v>
      </c>
      <c r="Q2250" s="58">
        <v>67100000</v>
      </c>
      <c r="R2250" s="58">
        <v>67100000</v>
      </c>
      <c r="S2250" s="41" t="s">
        <v>225</v>
      </c>
      <c r="T2250" s="41" t="s">
        <v>221</v>
      </c>
      <c r="U2250" s="40" t="s">
        <v>2237</v>
      </c>
      <c r="V2250" s="40" t="s">
        <v>2091</v>
      </c>
      <c r="W2250" s="40" t="s">
        <v>2573</v>
      </c>
      <c r="X2250" s="40" t="s">
        <v>229</v>
      </c>
      <c r="Y2250" s="40" t="s">
        <v>230</v>
      </c>
      <c r="Z2250" s="40" t="s">
        <v>2780</v>
      </c>
      <c r="AA2250" s="59">
        <v>0</v>
      </c>
      <c r="AB2250" s="59">
        <v>0</v>
      </c>
      <c r="AC2250" s="59">
        <v>67100000</v>
      </c>
      <c r="AD2250" s="59">
        <v>0</v>
      </c>
      <c r="AE2250" s="59">
        <v>0</v>
      </c>
      <c r="AF2250" s="59">
        <v>6100000</v>
      </c>
      <c r="AG2250" s="59">
        <v>0</v>
      </c>
      <c r="AH2250" s="59">
        <v>6100000</v>
      </c>
      <c r="AI2250" s="59">
        <v>0</v>
      </c>
      <c r="AJ2250" s="59">
        <v>6100000</v>
      </c>
      <c r="AK2250" s="59">
        <v>0</v>
      </c>
      <c r="AL2250" s="59">
        <v>6100000</v>
      </c>
      <c r="AM2250" s="59">
        <v>0</v>
      </c>
      <c r="AN2250" s="59">
        <v>6100000</v>
      </c>
      <c r="AO2250" s="59">
        <v>0</v>
      </c>
      <c r="AP2250" s="59">
        <v>6100000</v>
      </c>
      <c r="AQ2250" s="59">
        <v>0</v>
      </c>
      <c r="AR2250" s="59">
        <v>6100000</v>
      </c>
      <c r="AS2250" s="59">
        <v>0</v>
      </c>
      <c r="AT2250" s="59">
        <v>6100000</v>
      </c>
      <c r="AU2250" s="59">
        <v>0</v>
      </c>
      <c r="AV2250" s="59">
        <v>6100000</v>
      </c>
      <c r="AW2250" s="59">
        <v>0</v>
      </c>
      <c r="AX2250" s="59">
        <v>12200000</v>
      </c>
      <c r="AY2250" s="2">
        <v>0</v>
      </c>
      <c r="AZ2250" s="12" t="str">
        <f t="shared" si="264"/>
        <v>OK</v>
      </c>
      <c r="BA2250" s="12" t="str">
        <f t="shared" si="265"/>
        <v>OK</v>
      </c>
      <c r="BB2250" s="6">
        <f t="shared" si="266"/>
        <v>0</v>
      </c>
      <c r="BC2250" s="13">
        <f t="shared" si="267"/>
        <v>67100000</v>
      </c>
      <c r="BD2250" s="13">
        <f t="shared" si="268"/>
        <v>67100000</v>
      </c>
      <c r="BE2250" s="6">
        <f t="shared" si="269"/>
        <v>0</v>
      </c>
      <c r="BF2250" s="6">
        <f t="shared" si="270"/>
        <v>0</v>
      </c>
      <c r="BG2250" s="2"/>
      <c r="BH2250" s="2"/>
      <c r="BI2250" s="2"/>
      <c r="BJ2250" s="2"/>
    </row>
    <row r="2251" spans="1:62" s="3" customFormat="1" ht="128.25" x14ac:dyDescent="0.25">
      <c r="A2251" s="2"/>
      <c r="B2251" s="39" t="s">
        <v>2790</v>
      </c>
      <c r="C2251" s="39" t="s">
        <v>2088</v>
      </c>
      <c r="D2251" s="39" t="s">
        <v>37</v>
      </c>
      <c r="E2251" s="40" t="s">
        <v>2430</v>
      </c>
      <c r="F2251" s="40" t="s">
        <v>2431</v>
      </c>
      <c r="G2251" s="40" t="s">
        <v>41</v>
      </c>
      <c r="H2251" s="40">
        <v>86101610</v>
      </c>
      <c r="I2251" s="40" t="s">
        <v>8172</v>
      </c>
      <c r="J2251" s="40" t="s">
        <v>221</v>
      </c>
      <c r="K2251" s="40" t="s">
        <v>2779</v>
      </c>
      <c r="L2251" s="41" t="s">
        <v>154</v>
      </c>
      <c r="M2251" s="41" t="s">
        <v>154</v>
      </c>
      <c r="N2251" s="41">
        <v>12</v>
      </c>
      <c r="O2251" s="41" t="s">
        <v>223</v>
      </c>
      <c r="P2251" s="41" t="s">
        <v>224</v>
      </c>
      <c r="Q2251" s="58">
        <v>67100000</v>
      </c>
      <c r="R2251" s="58">
        <v>67100000</v>
      </c>
      <c r="S2251" s="41" t="s">
        <v>225</v>
      </c>
      <c r="T2251" s="41" t="s">
        <v>221</v>
      </c>
      <c r="U2251" s="40" t="s">
        <v>2237</v>
      </c>
      <c r="V2251" s="40" t="s">
        <v>2091</v>
      </c>
      <c r="W2251" s="40" t="s">
        <v>2573</v>
      </c>
      <c r="X2251" s="40" t="s">
        <v>229</v>
      </c>
      <c r="Y2251" s="40" t="s">
        <v>230</v>
      </c>
      <c r="Z2251" s="40" t="s">
        <v>2780</v>
      </c>
      <c r="AA2251" s="59">
        <v>0</v>
      </c>
      <c r="AB2251" s="59">
        <v>0</v>
      </c>
      <c r="AC2251" s="59">
        <v>67100000</v>
      </c>
      <c r="AD2251" s="59">
        <v>0</v>
      </c>
      <c r="AE2251" s="59">
        <v>0</v>
      </c>
      <c r="AF2251" s="59">
        <v>6100000</v>
      </c>
      <c r="AG2251" s="59">
        <v>0</v>
      </c>
      <c r="AH2251" s="59">
        <v>6100000</v>
      </c>
      <c r="AI2251" s="59">
        <v>0</v>
      </c>
      <c r="AJ2251" s="59">
        <v>6100000</v>
      </c>
      <c r="AK2251" s="59">
        <v>0</v>
      </c>
      <c r="AL2251" s="59">
        <v>6100000</v>
      </c>
      <c r="AM2251" s="59">
        <v>0</v>
      </c>
      <c r="AN2251" s="59">
        <v>6100000</v>
      </c>
      <c r="AO2251" s="59">
        <v>0</v>
      </c>
      <c r="AP2251" s="59">
        <v>6100000</v>
      </c>
      <c r="AQ2251" s="59">
        <v>0</v>
      </c>
      <c r="AR2251" s="59">
        <v>6100000</v>
      </c>
      <c r="AS2251" s="59">
        <v>0</v>
      </c>
      <c r="AT2251" s="59">
        <v>6100000</v>
      </c>
      <c r="AU2251" s="59">
        <v>0</v>
      </c>
      <c r="AV2251" s="59">
        <v>6100000</v>
      </c>
      <c r="AW2251" s="59">
        <v>0</v>
      </c>
      <c r="AX2251" s="59">
        <v>12200000</v>
      </c>
      <c r="AY2251" s="2">
        <v>0</v>
      </c>
      <c r="AZ2251" s="12" t="str">
        <f t="shared" si="264"/>
        <v>OK</v>
      </c>
      <c r="BA2251" s="12" t="str">
        <f t="shared" si="265"/>
        <v>OK</v>
      </c>
      <c r="BB2251" s="6">
        <f t="shared" si="266"/>
        <v>0</v>
      </c>
      <c r="BC2251" s="13">
        <f t="shared" si="267"/>
        <v>67100000</v>
      </c>
      <c r="BD2251" s="13">
        <f t="shared" si="268"/>
        <v>67100000</v>
      </c>
      <c r="BE2251" s="6">
        <f t="shared" si="269"/>
        <v>0</v>
      </c>
      <c r="BF2251" s="6">
        <f t="shared" si="270"/>
        <v>0</v>
      </c>
      <c r="BG2251" s="2"/>
      <c r="BH2251" s="2"/>
      <c r="BI2251" s="2"/>
      <c r="BJ2251" s="2"/>
    </row>
    <row r="2252" spans="1:62" s="3" customFormat="1" ht="128.25" x14ac:dyDescent="0.25">
      <c r="A2252" s="2"/>
      <c r="B2252" s="39" t="s">
        <v>2791</v>
      </c>
      <c r="C2252" s="39" t="s">
        <v>2088</v>
      </c>
      <c r="D2252" s="39" t="s">
        <v>37</v>
      </c>
      <c r="E2252" s="40" t="s">
        <v>2430</v>
      </c>
      <c r="F2252" s="40" t="s">
        <v>2431</v>
      </c>
      <c r="G2252" s="40" t="s">
        <v>41</v>
      </c>
      <c r="H2252" s="40">
        <v>86101610</v>
      </c>
      <c r="I2252" s="40" t="s">
        <v>8172</v>
      </c>
      <c r="J2252" s="40" t="s">
        <v>221</v>
      </c>
      <c r="K2252" s="40" t="s">
        <v>2779</v>
      </c>
      <c r="L2252" s="41" t="s">
        <v>154</v>
      </c>
      <c r="M2252" s="41" t="s">
        <v>154</v>
      </c>
      <c r="N2252" s="41">
        <v>12</v>
      </c>
      <c r="O2252" s="41" t="s">
        <v>223</v>
      </c>
      <c r="P2252" s="41" t="s">
        <v>224</v>
      </c>
      <c r="Q2252" s="58">
        <v>67100000</v>
      </c>
      <c r="R2252" s="58">
        <v>67100000</v>
      </c>
      <c r="S2252" s="41" t="s">
        <v>225</v>
      </c>
      <c r="T2252" s="41" t="s">
        <v>221</v>
      </c>
      <c r="U2252" s="40" t="s">
        <v>2237</v>
      </c>
      <c r="V2252" s="40" t="s">
        <v>2091</v>
      </c>
      <c r="W2252" s="40" t="s">
        <v>2573</v>
      </c>
      <c r="X2252" s="40" t="s">
        <v>229</v>
      </c>
      <c r="Y2252" s="40" t="s">
        <v>230</v>
      </c>
      <c r="Z2252" s="40" t="s">
        <v>2780</v>
      </c>
      <c r="AA2252" s="59">
        <v>0</v>
      </c>
      <c r="AB2252" s="59">
        <v>0</v>
      </c>
      <c r="AC2252" s="59">
        <v>67100000</v>
      </c>
      <c r="AD2252" s="59">
        <v>0</v>
      </c>
      <c r="AE2252" s="59">
        <v>0</v>
      </c>
      <c r="AF2252" s="59">
        <v>6100000</v>
      </c>
      <c r="AG2252" s="59">
        <v>0</v>
      </c>
      <c r="AH2252" s="59">
        <v>6100000</v>
      </c>
      <c r="AI2252" s="59">
        <v>0</v>
      </c>
      <c r="AJ2252" s="59">
        <v>6100000</v>
      </c>
      <c r="AK2252" s="59">
        <v>0</v>
      </c>
      <c r="AL2252" s="59">
        <v>6100000</v>
      </c>
      <c r="AM2252" s="59">
        <v>0</v>
      </c>
      <c r="AN2252" s="59">
        <v>6100000</v>
      </c>
      <c r="AO2252" s="59">
        <v>0</v>
      </c>
      <c r="AP2252" s="59">
        <v>6100000</v>
      </c>
      <c r="AQ2252" s="59">
        <v>0</v>
      </c>
      <c r="AR2252" s="59">
        <v>6100000</v>
      </c>
      <c r="AS2252" s="59">
        <v>0</v>
      </c>
      <c r="AT2252" s="59">
        <v>6100000</v>
      </c>
      <c r="AU2252" s="59">
        <v>0</v>
      </c>
      <c r="AV2252" s="59">
        <v>6100000</v>
      </c>
      <c r="AW2252" s="59">
        <v>0</v>
      </c>
      <c r="AX2252" s="59">
        <v>12200000</v>
      </c>
      <c r="AY2252" s="2">
        <v>0</v>
      </c>
      <c r="AZ2252" s="12" t="str">
        <f t="shared" si="264"/>
        <v>OK</v>
      </c>
      <c r="BA2252" s="12" t="str">
        <f t="shared" si="265"/>
        <v>OK</v>
      </c>
      <c r="BB2252" s="6">
        <f t="shared" si="266"/>
        <v>0</v>
      </c>
      <c r="BC2252" s="13">
        <f t="shared" si="267"/>
        <v>67100000</v>
      </c>
      <c r="BD2252" s="13">
        <f t="shared" si="268"/>
        <v>67100000</v>
      </c>
      <c r="BE2252" s="6">
        <f t="shared" si="269"/>
        <v>0</v>
      </c>
      <c r="BF2252" s="6">
        <f t="shared" si="270"/>
        <v>0</v>
      </c>
      <c r="BG2252" s="2"/>
      <c r="BH2252" s="2"/>
      <c r="BI2252" s="2"/>
      <c r="BJ2252" s="2"/>
    </row>
    <row r="2253" spans="1:62" s="3" customFormat="1" ht="128.25" x14ac:dyDescent="0.25">
      <c r="A2253" s="2"/>
      <c r="B2253" s="39" t="s">
        <v>2792</v>
      </c>
      <c r="C2253" s="39" t="s">
        <v>2088</v>
      </c>
      <c r="D2253" s="39" t="s">
        <v>37</v>
      </c>
      <c r="E2253" s="40" t="s">
        <v>2430</v>
      </c>
      <c r="F2253" s="40" t="s">
        <v>2431</v>
      </c>
      <c r="G2253" s="40" t="s">
        <v>41</v>
      </c>
      <c r="H2253" s="40">
        <v>86101610</v>
      </c>
      <c r="I2253" s="40" t="s">
        <v>8172</v>
      </c>
      <c r="J2253" s="40" t="s">
        <v>221</v>
      </c>
      <c r="K2253" s="40" t="s">
        <v>2779</v>
      </c>
      <c r="L2253" s="41" t="s">
        <v>154</v>
      </c>
      <c r="M2253" s="41" t="s">
        <v>154</v>
      </c>
      <c r="N2253" s="41">
        <v>12</v>
      </c>
      <c r="O2253" s="41" t="s">
        <v>223</v>
      </c>
      <c r="P2253" s="41" t="s">
        <v>224</v>
      </c>
      <c r="Q2253" s="58">
        <v>67100000</v>
      </c>
      <c r="R2253" s="58">
        <v>67100000</v>
      </c>
      <c r="S2253" s="41" t="s">
        <v>225</v>
      </c>
      <c r="T2253" s="41" t="s">
        <v>221</v>
      </c>
      <c r="U2253" s="40" t="s">
        <v>2237</v>
      </c>
      <c r="V2253" s="40" t="s">
        <v>2091</v>
      </c>
      <c r="W2253" s="40" t="s">
        <v>2573</v>
      </c>
      <c r="X2253" s="40" t="s">
        <v>229</v>
      </c>
      <c r="Y2253" s="40" t="s">
        <v>230</v>
      </c>
      <c r="Z2253" s="40" t="s">
        <v>2780</v>
      </c>
      <c r="AA2253" s="59">
        <v>0</v>
      </c>
      <c r="AB2253" s="59">
        <v>0</v>
      </c>
      <c r="AC2253" s="59">
        <v>67100000</v>
      </c>
      <c r="AD2253" s="59">
        <v>0</v>
      </c>
      <c r="AE2253" s="59">
        <v>0</v>
      </c>
      <c r="AF2253" s="59">
        <v>6100000</v>
      </c>
      <c r="AG2253" s="59">
        <v>0</v>
      </c>
      <c r="AH2253" s="59">
        <v>6100000</v>
      </c>
      <c r="AI2253" s="59">
        <v>0</v>
      </c>
      <c r="AJ2253" s="59">
        <v>6100000</v>
      </c>
      <c r="AK2253" s="59">
        <v>0</v>
      </c>
      <c r="AL2253" s="59">
        <v>6100000</v>
      </c>
      <c r="AM2253" s="59">
        <v>0</v>
      </c>
      <c r="AN2253" s="59">
        <v>6100000</v>
      </c>
      <c r="AO2253" s="59">
        <v>0</v>
      </c>
      <c r="AP2253" s="59">
        <v>6100000</v>
      </c>
      <c r="AQ2253" s="59">
        <v>0</v>
      </c>
      <c r="AR2253" s="59">
        <v>6100000</v>
      </c>
      <c r="AS2253" s="59">
        <v>0</v>
      </c>
      <c r="AT2253" s="59">
        <v>6100000</v>
      </c>
      <c r="AU2253" s="59">
        <v>0</v>
      </c>
      <c r="AV2253" s="59">
        <v>6100000</v>
      </c>
      <c r="AW2253" s="59">
        <v>0</v>
      </c>
      <c r="AX2253" s="59">
        <v>12200000</v>
      </c>
      <c r="AY2253" s="2">
        <v>0</v>
      </c>
      <c r="AZ2253" s="12" t="str">
        <f t="shared" si="264"/>
        <v>OK</v>
      </c>
      <c r="BA2253" s="12" t="str">
        <f t="shared" si="265"/>
        <v>OK</v>
      </c>
      <c r="BB2253" s="6">
        <f t="shared" si="266"/>
        <v>0</v>
      </c>
      <c r="BC2253" s="13">
        <f t="shared" si="267"/>
        <v>67100000</v>
      </c>
      <c r="BD2253" s="13">
        <f t="shared" si="268"/>
        <v>67100000</v>
      </c>
      <c r="BE2253" s="6">
        <f t="shared" si="269"/>
        <v>0</v>
      </c>
      <c r="BF2253" s="6">
        <f t="shared" si="270"/>
        <v>0</v>
      </c>
      <c r="BG2253" s="2"/>
      <c r="BH2253" s="2"/>
      <c r="BI2253" s="2"/>
      <c r="BJ2253" s="2"/>
    </row>
    <row r="2254" spans="1:62" s="3" customFormat="1" ht="128.25" x14ac:dyDescent="0.25">
      <c r="A2254" s="2"/>
      <c r="B2254" s="39" t="s">
        <v>2793</v>
      </c>
      <c r="C2254" s="39" t="s">
        <v>2088</v>
      </c>
      <c r="D2254" s="39" t="s">
        <v>37</v>
      </c>
      <c r="E2254" s="40" t="s">
        <v>2430</v>
      </c>
      <c r="F2254" s="40" t="s">
        <v>2431</v>
      </c>
      <c r="G2254" s="40" t="s">
        <v>41</v>
      </c>
      <c r="H2254" s="40">
        <v>86101610</v>
      </c>
      <c r="I2254" s="40" t="s">
        <v>8172</v>
      </c>
      <c r="J2254" s="40" t="s">
        <v>221</v>
      </c>
      <c r="K2254" s="40" t="s">
        <v>2779</v>
      </c>
      <c r="L2254" s="41" t="s">
        <v>154</v>
      </c>
      <c r="M2254" s="41" t="s">
        <v>154</v>
      </c>
      <c r="N2254" s="41">
        <v>12</v>
      </c>
      <c r="O2254" s="41" t="s">
        <v>223</v>
      </c>
      <c r="P2254" s="41" t="s">
        <v>224</v>
      </c>
      <c r="Q2254" s="58">
        <v>67100000</v>
      </c>
      <c r="R2254" s="58">
        <v>67100000</v>
      </c>
      <c r="S2254" s="41" t="s">
        <v>225</v>
      </c>
      <c r="T2254" s="41" t="s">
        <v>221</v>
      </c>
      <c r="U2254" s="40" t="s">
        <v>2237</v>
      </c>
      <c r="V2254" s="40" t="s">
        <v>2091</v>
      </c>
      <c r="W2254" s="40" t="s">
        <v>2573</v>
      </c>
      <c r="X2254" s="40" t="s">
        <v>229</v>
      </c>
      <c r="Y2254" s="40" t="s">
        <v>230</v>
      </c>
      <c r="Z2254" s="40" t="s">
        <v>2780</v>
      </c>
      <c r="AA2254" s="59">
        <v>0</v>
      </c>
      <c r="AB2254" s="59">
        <v>0</v>
      </c>
      <c r="AC2254" s="59">
        <v>67100000</v>
      </c>
      <c r="AD2254" s="59">
        <v>0</v>
      </c>
      <c r="AE2254" s="59">
        <v>0</v>
      </c>
      <c r="AF2254" s="59">
        <v>6100000</v>
      </c>
      <c r="AG2254" s="59">
        <v>0</v>
      </c>
      <c r="AH2254" s="59">
        <v>6100000</v>
      </c>
      <c r="AI2254" s="59">
        <v>0</v>
      </c>
      <c r="AJ2254" s="59">
        <v>6100000</v>
      </c>
      <c r="AK2254" s="59">
        <v>0</v>
      </c>
      <c r="AL2254" s="59">
        <v>6100000</v>
      </c>
      <c r="AM2254" s="59">
        <v>0</v>
      </c>
      <c r="AN2254" s="59">
        <v>6100000</v>
      </c>
      <c r="AO2254" s="59">
        <v>0</v>
      </c>
      <c r="AP2254" s="59">
        <v>6100000</v>
      </c>
      <c r="AQ2254" s="59">
        <v>0</v>
      </c>
      <c r="AR2254" s="59">
        <v>6100000</v>
      </c>
      <c r="AS2254" s="59">
        <v>0</v>
      </c>
      <c r="AT2254" s="59">
        <v>6100000</v>
      </c>
      <c r="AU2254" s="59">
        <v>0</v>
      </c>
      <c r="AV2254" s="59">
        <v>6100000</v>
      </c>
      <c r="AW2254" s="59">
        <v>0</v>
      </c>
      <c r="AX2254" s="59">
        <v>12200000</v>
      </c>
      <c r="AY2254" s="2">
        <v>0</v>
      </c>
      <c r="AZ2254" s="12" t="str">
        <f t="shared" si="264"/>
        <v>OK</v>
      </c>
      <c r="BA2254" s="12" t="str">
        <f t="shared" si="265"/>
        <v>OK</v>
      </c>
      <c r="BB2254" s="6">
        <f t="shared" si="266"/>
        <v>0</v>
      </c>
      <c r="BC2254" s="13">
        <f t="shared" si="267"/>
        <v>67100000</v>
      </c>
      <c r="BD2254" s="13">
        <f t="shared" si="268"/>
        <v>67100000</v>
      </c>
      <c r="BE2254" s="6">
        <f t="shared" si="269"/>
        <v>0</v>
      </c>
      <c r="BF2254" s="6">
        <f t="shared" si="270"/>
        <v>0</v>
      </c>
      <c r="BG2254" s="2"/>
      <c r="BH2254" s="2"/>
      <c r="BI2254" s="2"/>
      <c r="BJ2254" s="2"/>
    </row>
    <row r="2255" spans="1:62" s="3" customFormat="1" ht="128.25" x14ac:dyDescent="0.25">
      <c r="A2255" s="2"/>
      <c r="B2255" s="39" t="s">
        <v>2794</v>
      </c>
      <c r="C2255" s="39" t="s">
        <v>2088</v>
      </c>
      <c r="D2255" s="39" t="s">
        <v>37</v>
      </c>
      <c r="E2255" s="40" t="s">
        <v>2430</v>
      </c>
      <c r="F2255" s="40" t="s">
        <v>2431</v>
      </c>
      <c r="G2255" s="40" t="s">
        <v>41</v>
      </c>
      <c r="H2255" s="40">
        <v>86101610</v>
      </c>
      <c r="I2255" s="40" t="s">
        <v>8172</v>
      </c>
      <c r="J2255" s="40" t="s">
        <v>221</v>
      </c>
      <c r="K2255" s="40" t="s">
        <v>2779</v>
      </c>
      <c r="L2255" s="41" t="s">
        <v>154</v>
      </c>
      <c r="M2255" s="41" t="s">
        <v>154</v>
      </c>
      <c r="N2255" s="41">
        <v>12</v>
      </c>
      <c r="O2255" s="41" t="s">
        <v>223</v>
      </c>
      <c r="P2255" s="41" t="s">
        <v>224</v>
      </c>
      <c r="Q2255" s="58">
        <v>67100000</v>
      </c>
      <c r="R2255" s="58">
        <v>67100000</v>
      </c>
      <c r="S2255" s="41" t="s">
        <v>225</v>
      </c>
      <c r="T2255" s="41" t="s">
        <v>221</v>
      </c>
      <c r="U2255" s="40" t="s">
        <v>2237</v>
      </c>
      <c r="V2255" s="40" t="s">
        <v>2091</v>
      </c>
      <c r="W2255" s="40" t="s">
        <v>2573</v>
      </c>
      <c r="X2255" s="40" t="s">
        <v>229</v>
      </c>
      <c r="Y2255" s="40" t="s">
        <v>230</v>
      </c>
      <c r="Z2255" s="40" t="s">
        <v>2780</v>
      </c>
      <c r="AA2255" s="59">
        <v>0</v>
      </c>
      <c r="AB2255" s="59">
        <v>0</v>
      </c>
      <c r="AC2255" s="59">
        <v>67100000</v>
      </c>
      <c r="AD2255" s="59">
        <v>0</v>
      </c>
      <c r="AE2255" s="59">
        <v>0</v>
      </c>
      <c r="AF2255" s="59">
        <v>6100000</v>
      </c>
      <c r="AG2255" s="59">
        <v>0</v>
      </c>
      <c r="AH2255" s="59">
        <v>6100000</v>
      </c>
      <c r="AI2255" s="59">
        <v>0</v>
      </c>
      <c r="AJ2255" s="59">
        <v>6100000</v>
      </c>
      <c r="AK2255" s="59">
        <v>0</v>
      </c>
      <c r="AL2255" s="59">
        <v>6100000</v>
      </c>
      <c r="AM2255" s="59">
        <v>0</v>
      </c>
      <c r="AN2255" s="59">
        <v>6100000</v>
      </c>
      <c r="AO2255" s="59">
        <v>0</v>
      </c>
      <c r="AP2255" s="59">
        <v>6100000</v>
      </c>
      <c r="AQ2255" s="59">
        <v>0</v>
      </c>
      <c r="AR2255" s="59">
        <v>6100000</v>
      </c>
      <c r="AS2255" s="59">
        <v>0</v>
      </c>
      <c r="AT2255" s="59">
        <v>6100000</v>
      </c>
      <c r="AU2255" s="59">
        <v>0</v>
      </c>
      <c r="AV2255" s="59">
        <v>6100000</v>
      </c>
      <c r="AW2255" s="59">
        <v>0</v>
      </c>
      <c r="AX2255" s="59">
        <v>12200000</v>
      </c>
      <c r="AY2255" s="2">
        <v>0</v>
      </c>
      <c r="AZ2255" s="12" t="str">
        <f t="shared" si="264"/>
        <v>OK</v>
      </c>
      <c r="BA2255" s="12" t="str">
        <f t="shared" si="265"/>
        <v>OK</v>
      </c>
      <c r="BB2255" s="6">
        <f t="shared" si="266"/>
        <v>0</v>
      </c>
      <c r="BC2255" s="13">
        <f t="shared" si="267"/>
        <v>67100000</v>
      </c>
      <c r="BD2255" s="13">
        <f t="shared" si="268"/>
        <v>67100000</v>
      </c>
      <c r="BE2255" s="6">
        <f t="shared" si="269"/>
        <v>0</v>
      </c>
      <c r="BF2255" s="6">
        <f t="shared" si="270"/>
        <v>0</v>
      </c>
      <c r="BG2255" s="2"/>
      <c r="BH2255" s="2"/>
      <c r="BI2255" s="2"/>
      <c r="BJ2255" s="2"/>
    </row>
    <row r="2256" spans="1:62" s="3" customFormat="1" ht="128.25" x14ac:dyDescent="0.25">
      <c r="A2256" s="2"/>
      <c r="B2256" s="39" t="s">
        <v>2795</v>
      </c>
      <c r="C2256" s="39" t="s">
        <v>2088</v>
      </c>
      <c r="D2256" s="39" t="s">
        <v>37</v>
      </c>
      <c r="E2256" s="40" t="s">
        <v>2430</v>
      </c>
      <c r="F2256" s="40" t="s">
        <v>2431</v>
      </c>
      <c r="G2256" s="40" t="s">
        <v>41</v>
      </c>
      <c r="H2256" s="40">
        <v>86101610</v>
      </c>
      <c r="I2256" s="40" t="s">
        <v>8172</v>
      </c>
      <c r="J2256" s="40" t="s">
        <v>221</v>
      </c>
      <c r="K2256" s="40" t="s">
        <v>2779</v>
      </c>
      <c r="L2256" s="41" t="s">
        <v>154</v>
      </c>
      <c r="M2256" s="41" t="s">
        <v>154</v>
      </c>
      <c r="N2256" s="41">
        <v>12</v>
      </c>
      <c r="O2256" s="41" t="s">
        <v>223</v>
      </c>
      <c r="P2256" s="41" t="s">
        <v>224</v>
      </c>
      <c r="Q2256" s="58">
        <v>67100000</v>
      </c>
      <c r="R2256" s="58">
        <v>67100000</v>
      </c>
      <c r="S2256" s="41" t="s">
        <v>225</v>
      </c>
      <c r="T2256" s="41" t="s">
        <v>221</v>
      </c>
      <c r="U2256" s="40" t="s">
        <v>2237</v>
      </c>
      <c r="V2256" s="40" t="s">
        <v>2091</v>
      </c>
      <c r="W2256" s="40" t="s">
        <v>2573</v>
      </c>
      <c r="X2256" s="40" t="s">
        <v>229</v>
      </c>
      <c r="Y2256" s="40" t="s">
        <v>230</v>
      </c>
      <c r="Z2256" s="40" t="s">
        <v>2780</v>
      </c>
      <c r="AA2256" s="59">
        <v>0</v>
      </c>
      <c r="AB2256" s="59">
        <v>0</v>
      </c>
      <c r="AC2256" s="59">
        <v>67100000</v>
      </c>
      <c r="AD2256" s="59">
        <v>0</v>
      </c>
      <c r="AE2256" s="59">
        <v>0</v>
      </c>
      <c r="AF2256" s="59">
        <v>6100000</v>
      </c>
      <c r="AG2256" s="59">
        <v>0</v>
      </c>
      <c r="AH2256" s="59">
        <v>6100000</v>
      </c>
      <c r="AI2256" s="59">
        <v>0</v>
      </c>
      <c r="AJ2256" s="59">
        <v>6100000</v>
      </c>
      <c r="AK2256" s="59">
        <v>0</v>
      </c>
      <c r="AL2256" s="59">
        <v>6100000</v>
      </c>
      <c r="AM2256" s="59">
        <v>0</v>
      </c>
      <c r="AN2256" s="59">
        <v>6100000</v>
      </c>
      <c r="AO2256" s="59">
        <v>0</v>
      </c>
      <c r="AP2256" s="59">
        <v>6100000</v>
      </c>
      <c r="AQ2256" s="59">
        <v>0</v>
      </c>
      <c r="AR2256" s="59">
        <v>6100000</v>
      </c>
      <c r="AS2256" s="59">
        <v>0</v>
      </c>
      <c r="AT2256" s="59">
        <v>6100000</v>
      </c>
      <c r="AU2256" s="59">
        <v>0</v>
      </c>
      <c r="AV2256" s="59">
        <v>6100000</v>
      </c>
      <c r="AW2256" s="59">
        <v>0</v>
      </c>
      <c r="AX2256" s="59">
        <v>12200000</v>
      </c>
      <c r="AY2256" s="2">
        <v>0</v>
      </c>
      <c r="AZ2256" s="12" t="str">
        <f t="shared" si="264"/>
        <v>OK</v>
      </c>
      <c r="BA2256" s="12" t="str">
        <f t="shared" si="265"/>
        <v>OK</v>
      </c>
      <c r="BB2256" s="6">
        <f t="shared" si="266"/>
        <v>0</v>
      </c>
      <c r="BC2256" s="13">
        <f t="shared" si="267"/>
        <v>67100000</v>
      </c>
      <c r="BD2256" s="13">
        <f t="shared" si="268"/>
        <v>67100000</v>
      </c>
      <c r="BE2256" s="6">
        <f t="shared" si="269"/>
        <v>0</v>
      </c>
      <c r="BF2256" s="6">
        <f t="shared" si="270"/>
        <v>0</v>
      </c>
      <c r="BG2256" s="2"/>
      <c r="BH2256" s="2"/>
      <c r="BI2256" s="2"/>
      <c r="BJ2256" s="2"/>
    </row>
    <row r="2257" spans="1:62" s="3" customFormat="1" ht="128.25" x14ac:dyDescent="0.25">
      <c r="A2257" s="2"/>
      <c r="B2257" s="39" t="s">
        <v>2796</v>
      </c>
      <c r="C2257" s="39" t="s">
        <v>2088</v>
      </c>
      <c r="D2257" s="39" t="s">
        <v>37</v>
      </c>
      <c r="E2257" s="40" t="s">
        <v>2430</v>
      </c>
      <c r="F2257" s="40" t="s">
        <v>2431</v>
      </c>
      <c r="G2257" s="40" t="s">
        <v>41</v>
      </c>
      <c r="H2257" s="40">
        <v>86101610</v>
      </c>
      <c r="I2257" s="40" t="s">
        <v>8172</v>
      </c>
      <c r="J2257" s="40" t="s">
        <v>221</v>
      </c>
      <c r="K2257" s="40" t="s">
        <v>2779</v>
      </c>
      <c r="L2257" s="41" t="s">
        <v>154</v>
      </c>
      <c r="M2257" s="41" t="s">
        <v>154</v>
      </c>
      <c r="N2257" s="41">
        <v>12</v>
      </c>
      <c r="O2257" s="41" t="s">
        <v>223</v>
      </c>
      <c r="P2257" s="41" t="s">
        <v>224</v>
      </c>
      <c r="Q2257" s="58">
        <v>67100000</v>
      </c>
      <c r="R2257" s="58">
        <v>67100000</v>
      </c>
      <c r="S2257" s="41" t="s">
        <v>225</v>
      </c>
      <c r="T2257" s="41" t="s">
        <v>221</v>
      </c>
      <c r="U2257" s="40" t="s">
        <v>2237</v>
      </c>
      <c r="V2257" s="40" t="s">
        <v>2091</v>
      </c>
      <c r="W2257" s="40" t="s">
        <v>2573</v>
      </c>
      <c r="X2257" s="40" t="s">
        <v>229</v>
      </c>
      <c r="Y2257" s="40" t="s">
        <v>230</v>
      </c>
      <c r="Z2257" s="40" t="s">
        <v>2780</v>
      </c>
      <c r="AA2257" s="59">
        <v>0</v>
      </c>
      <c r="AB2257" s="59">
        <v>0</v>
      </c>
      <c r="AC2257" s="59">
        <v>67100000</v>
      </c>
      <c r="AD2257" s="59">
        <v>0</v>
      </c>
      <c r="AE2257" s="59">
        <v>0</v>
      </c>
      <c r="AF2257" s="59">
        <v>6100000</v>
      </c>
      <c r="AG2257" s="59">
        <v>0</v>
      </c>
      <c r="AH2257" s="59">
        <v>6100000</v>
      </c>
      <c r="AI2257" s="59">
        <v>0</v>
      </c>
      <c r="AJ2257" s="59">
        <v>6100000</v>
      </c>
      <c r="AK2257" s="59">
        <v>0</v>
      </c>
      <c r="AL2257" s="59">
        <v>6100000</v>
      </c>
      <c r="AM2257" s="59">
        <v>0</v>
      </c>
      <c r="AN2257" s="59">
        <v>6100000</v>
      </c>
      <c r="AO2257" s="59">
        <v>0</v>
      </c>
      <c r="AP2257" s="59">
        <v>6100000</v>
      </c>
      <c r="AQ2257" s="59">
        <v>0</v>
      </c>
      <c r="AR2257" s="59">
        <v>6100000</v>
      </c>
      <c r="AS2257" s="59">
        <v>0</v>
      </c>
      <c r="AT2257" s="59">
        <v>6100000</v>
      </c>
      <c r="AU2257" s="59">
        <v>0</v>
      </c>
      <c r="AV2257" s="59">
        <v>6100000</v>
      </c>
      <c r="AW2257" s="59">
        <v>0</v>
      </c>
      <c r="AX2257" s="59">
        <v>12200000</v>
      </c>
      <c r="AY2257" s="2">
        <v>0</v>
      </c>
      <c r="AZ2257" s="12" t="str">
        <f t="shared" si="264"/>
        <v>OK</v>
      </c>
      <c r="BA2257" s="12" t="str">
        <f t="shared" si="265"/>
        <v>OK</v>
      </c>
      <c r="BB2257" s="6">
        <f t="shared" si="266"/>
        <v>0</v>
      </c>
      <c r="BC2257" s="13">
        <f t="shared" si="267"/>
        <v>67100000</v>
      </c>
      <c r="BD2257" s="13">
        <f t="shared" si="268"/>
        <v>67100000</v>
      </c>
      <c r="BE2257" s="6">
        <f t="shared" si="269"/>
        <v>0</v>
      </c>
      <c r="BF2257" s="6">
        <f t="shared" si="270"/>
        <v>0</v>
      </c>
      <c r="BG2257" s="2"/>
      <c r="BH2257" s="2"/>
      <c r="BI2257" s="2"/>
      <c r="BJ2257" s="2"/>
    </row>
    <row r="2258" spans="1:62" s="3" customFormat="1" ht="128.25" x14ac:dyDescent="0.25">
      <c r="A2258" s="2"/>
      <c r="B2258" s="39" t="s">
        <v>2797</v>
      </c>
      <c r="C2258" s="39" t="s">
        <v>2088</v>
      </c>
      <c r="D2258" s="39" t="s">
        <v>37</v>
      </c>
      <c r="E2258" s="40" t="s">
        <v>2430</v>
      </c>
      <c r="F2258" s="40" t="s">
        <v>2431</v>
      </c>
      <c r="G2258" s="40" t="s">
        <v>41</v>
      </c>
      <c r="H2258" s="40">
        <v>86101610</v>
      </c>
      <c r="I2258" s="40" t="s">
        <v>8172</v>
      </c>
      <c r="J2258" s="40" t="s">
        <v>221</v>
      </c>
      <c r="K2258" s="40" t="s">
        <v>2779</v>
      </c>
      <c r="L2258" s="41" t="s">
        <v>154</v>
      </c>
      <c r="M2258" s="41" t="s">
        <v>154</v>
      </c>
      <c r="N2258" s="41">
        <v>12</v>
      </c>
      <c r="O2258" s="41" t="s">
        <v>223</v>
      </c>
      <c r="P2258" s="41" t="s">
        <v>224</v>
      </c>
      <c r="Q2258" s="58">
        <v>67100000</v>
      </c>
      <c r="R2258" s="58">
        <v>67100000</v>
      </c>
      <c r="S2258" s="41" t="s">
        <v>225</v>
      </c>
      <c r="T2258" s="41" t="s">
        <v>221</v>
      </c>
      <c r="U2258" s="40" t="s">
        <v>2237</v>
      </c>
      <c r="V2258" s="40" t="s">
        <v>2091</v>
      </c>
      <c r="W2258" s="40" t="s">
        <v>2573</v>
      </c>
      <c r="X2258" s="40" t="s">
        <v>229</v>
      </c>
      <c r="Y2258" s="40" t="s">
        <v>230</v>
      </c>
      <c r="Z2258" s="40" t="s">
        <v>2780</v>
      </c>
      <c r="AA2258" s="59">
        <v>0</v>
      </c>
      <c r="AB2258" s="59">
        <v>0</v>
      </c>
      <c r="AC2258" s="59">
        <v>67100000</v>
      </c>
      <c r="AD2258" s="59">
        <v>0</v>
      </c>
      <c r="AE2258" s="59">
        <v>0</v>
      </c>
      <c r="AF2258" s="59">
        <v>6100000</v>
      </c>
      <c r="AG2258" s="59">
        <v>0</v>
      </c>
      <c r="AH2258" s="59">
        <v>6100000</v>
      </c>
      <c r="AI2258" s="59">
        <v>0</v>
      </c>
      <c r="AJ2258" s="59">
        <v>6100000</v>
      </c>
      <c r="AK2258" s="59">
        <v>0</v>
      </c>
      <c r="AL2258" s="59">
        <v>6100000</v>
      </c>
      <c r="AM2258" s="59">
        <v>0</v>
      </c>
      <c r="AN2258" s="59">
        <v>6100000</v>
      </c>
      <c r="AO2258" s="59">
        <v>0</v>
      </c>
      <c r="AP2258" s="59">
        <v>6100000</v>
      </c>
      <c r="AQ2258" s="59">
        <v>0</v>
      </c>
      <c r="AR2258" s="59">
        <v>6100000</v>
      </c>
      <c r="AS2258" s="59">
        <v>0</v>
      </c>
      <c r="AT2258" s="59">
        <v>6100000</v>
      </c>
      <c r="AU2258" s="59">
        <v>0</v>
      </c>
      <c r="AV2258" s="59">
        <v>6100000</v>
      </c>
      <c r="AW2258" s="59">
        <v>0</v>
      </c>
      <c r="AX2258" s="59">
        <v>12200000</v>
      </c>
      <c r="AY2258" s="2">
        <v>0</v>
      </c>
      <c r="AZ2258" s="12" t="str">
        <f t="shared" si="264"/>
        <v>OK</v>
      </c>
      <c r="BA2258" s="12" t="str">
        <f t="shared" si="265"/>
        <v>OK</v>
      </c>
      <c r="BB2258" s="6">
        <f t="shared" si="266"/>
        <v>0</v>
      </c>
      <c r="BC2258" s="13">
        <f t="shared" si="267"/>
        <v>67100000</v>
      </c>
      <c r="BD2258" s="13">
        <f t="shared" si="268"/>
        <v>67100000</v>
      </c>
      <c r="BE2258" s="6">
        <f t="shared" si="269"/>
        <v>0</v>
      </c>
      <c r="BF2258" s="6">
        <f t="shared" si="270"/>
        <v>0</v>
      </c>
      <c r="BG2258" s="2"/>
      <c r="BH2258" s="2"/>
      <c r="BI2258" s="2"/>
      <c r="BJ2258" s="2"/>
    </row>
    <row r="2259" spans="1:62" s="3" customFormat="1" ht="128.25" x14ac:dyDescent="0.25">
      <c r="A2259" s="2"/>
      <c r="B2259" s="39" t="s">
        <v>2798</v>
      </c>
      <c r="C2259" s="39" t="s">
        <v>2088</v>
      </c>
      <c r="D2259" s="39" t="s">
        <v>37</v>
      </c>
      <c r="E2259" s="40" t="s">
        <v>2430</v>
      </c>
      <c r="F2259" s="40" t="s">
        <v>2431</v>
      </c>
      <c r="G2259" s="40" t="s">
        <v>41</v>
      </c>
      <c r="H2259" s="40">
        <v>86101610</v>
      </c>
      <c r="I2259" s="40" t="s">
        <v>8172</v>
      </c>
      <c r="J2259" s="40" t="s">
        <v>221</v>
      </c>
      <c r="K2259" s="40" t="s">
        <v>2779</v>
      </c>
      <c r="L2259" s="41" t="s">
        <v>154</v>
      </c>
      <c r="M2259" s="41" t="s">
        <v>154</v>
      </c>
      <c r="N2259" s="41">
        <v>12</v>
      </c>
      <c r="O2259" s="41" t="s">
        <v>223</v>
      </c>
      <c r="P2259" s="41" t="s">
        <v>224</v>
      </c>
      <c r="Q2259" s="58">
        <v>67100000</v>
      </c>
      <c r="R2259" s="58">
        <v>67100000</v>
      </c>
      <c r="S2259" s="41" t="s">
        <v>225</v>
      </c>
      <c r="T2259" s="41" t="s">
        <v>221</v>
      </c>
      <c r="U2259" s="40" t="s">
        <v>2237</v>
      </c>
      <c r="V2259" s="40" t="s">
        <v>2091</v>
      </c>
      <c r="W2259" s="40" t="s">
        <v>2573</v>
      </c>
      <c r="X2259" s="40" t="s">
        <v>229</v>
      </c>
      <c r="Y2259" s="40" t="s">
        <v>230</v>
      </c>
      <c r="Z2259" s="40" t="s">
        <v>2780</v>
      </c>
      <c r="AA2259" s="59">
        <v>0</v>
      </c>
      <c r="AB2259" s="59">
        <v>0</v>
      </c>
      <c r="AC2259" s="59">
        <v>67100000</v>
      </c>
      <c r="AD2259" s="59">
        <v>0</v>
      </c>
      <c r="AE2259" s="59">
        <v>0</v>
      </c>
      <c r="AF2259" s="59">
        <v>6100000</v>
      </c>
      <c r="AG2259" s="59">
        <v>0</v>
      </c>
      <c r="AH2259" s="59">
        <v>6100000</v>
      </c>
      <c r="AI2259" s="59">
        <v>0</v>
      </c>
      <c r="AJ2259" s="59">
        <v>6100000</v>
      </c>
      <c r="AK2259" s="59">
        <v>0</v>
      </c>
      <c r="AL2259" s="59">
        <v>6100000</v>
      </c>
      <c r="AM2259" s="59">
        <v>0</v>
      </c>
      <c r="AN2259" s="59">
        <v>6100000</v>
      </c>
      <c r="AO2259" s="59">
        <v>0</v>
      </c>
      <c r="AP2259" s="59">
        <v>6100000</v>
      </c>
      <c r="AQ2259" s="59">
        <v>0</v>
      </c>
      <c r="AR2259" s="59">
        <v>6100000</v>
      </c>
      <c r="AS2259" s="59">
        <v>0</v>
      </c>
      <c r="AT2259" s="59">
        <v>6100000</v>
      </c>
      <c r="AU2259" s="59">
        <v>0</v>
      </c>
      <c r="AV2259" s="59">
        <v>6100000</v>
      </c>
      <c r="AW2259" s="59">
        <v>0</v>
      </c>
      <c r="AX2259" s="59">
        <v>12200000</v>
      </c>
      <c r="AY2259" s="2">
        <v>0</v>
      </c>
      <c r="AZ2259" s="12" t="str">
        <f t="shared" si="264"/>
        <v>OK</v>
      </c>
      <c r="BA2259" s="12" t="str">
        <f t="shared" si="265"/>
        <v>OK</v>
      </c>
      <c r="BB2259" s="6">
        <f t="shared" si="266"/>
        <v>0</v>
      </c>
      <c r="BC2259" s="13">
        <f t="shared" si="267"/>
        <v>67100000</v>
      </c>
      <c r="BD2259" s="13">
        <f t="shared" si="268"/>
        <v>67100000</v>
      </c>
      <c r="BE2259" s="6">
        <f t="shared" si="269"/>
        <v>0</v>
      </c>
      <c r="BF2259" s="6">
        <f t="shared" si="270"/>
        <v>0</v>
      </c>
      <c r="BG2259" s="2"/>
      <c r="BH2259" s="2"/>
      <c r="BI2259" s="2"/>
      <c r="BJ2259" s="2"/>
    </row>
    <row r="2260" spans="1:62" s="3" customFormat="1" ht="128.25" x14ac:dyDescent="0.25">
      <c r="A2260" s="2"/>
      <c r="B2260" s="39" t="s">
        <v>2799</v>
      </c>
      <c r="C2260" s="39" t="s">
        <v>2088</v>
      </c>
      <c r="D2260" s="39" t="s">
        <v>37</v>
      </c>
      <c r="E2260" s="40" t="s">
        <v>2430</v>
      </c>
      <c r="F2260" s="40" t="s">
        <v>2431</v>
      </c>
      <c r="G2260" s="40" t="s">
        <v>41</v>
      </c>
      <c r="H2260" s="40">
        <v>86101610</v>
      </c>
      <c r="I2260" s="40" t="s">
        <v>8172</v>
      </c>
      <c r="J2260" s="40" t="s">
        <v>221</v>
      </c>
      <c r="K2260" s="40" t="s">
        <v>2779</v>
      </c>
      <c r="L2260" s="41" t="s">
        <v>154</v>
      </c>
      <c r="M2260" s="41" t="s">
        <v>154</v>
      </c>
      <c r="N2260" s="41">
        <v>12</v>
      </c>
      <c r="O2260" s="41" t="s">
        <v>223</v>
      </c>
      <c r="P2260" s="41" t="s">
        <v>224</v>
      </c>
      <c r="Q2260" s="58">
        <v>67100000</v>
      </c>
      <c r="R2260" s="58">
        <v>67100000</v>
      </c>
      <c r="S2260" s="41" t="s">
        <v>225</v>
      </c>
      <c r="T2260" s="41" t="s">
        <v>221</v>
      </c>
      <c r="U2260" s="40" t="s">
        <v>2237</v>
      </c>
      <c r="V2260" s="40" t="s">
        <v>2091</v>
      </c>
      <c r="W2260" s="40" t="s">
        <v>2573</v>
      </c>
      <c r="X2260" s="40" t="s">
        <v>229</v>
      </c>
      <c r="Y2260" s="40" t="s">
        <v>230</v>
      </c>
      <c r="Z2260" s="40" t="s">
        <v>2780</v>
      </c>
      <c r="AA2260" s="59">
        <v>0</v>
      </c>
      <c r="AB2260" s="59">
        <v>0</v>
      </c>
      <c r="AC2260" s="59">
        <v>67100000</v>
      </c>
      <c r="AD2260" s="59">
        <v>0</v>
      </c>
      <c r="AE2260" s="59">
        <v>0</v>
      </c>
      <c r="AF2260" s="59">
        <v>6100000</v>
      </c>
      <c r="AG2260" s="59">
        <v>0</v>
      </c>
      <c r="AH2260" s="59">
        <v>6100000</v>
      </c>
      <c r="AI2260" s="59">
        <v>0</v>
      </c>
      <c r="AJ2260" s="59">
        <v>6100000</v>
      </c>
      <c r="AK2260" s="59">
        <v>0</v>
      </c>
      <c r="AL2260" s="59">
        <v>6100000</v>
      </c>
      <c r="AM2260" s="59">
        <v>0</v>
      </c>
      <c r="AN2260" s="59">
        <v>6100000</v>
      </c>
      <c r="AO2260" s="59">
        <v>0</v>
      </c>
      <c r="AP2260" s="59">
        <v>6100000</v>
      </c>
      <c r="AQ2260" s="59">
        <v>0</v>
      </c>
      <c r="AR2260" s="59">
        <v>6100000</v>
      </c>
      <c r="AS2260" s="59">
        <v>0</v>
      </c>
      <c r="AT2260" s="59">
        <v>6100000</v>
      </c>
      <c r="AU2260" s="59">
        <v>0</v>
      </c>
      <c r="AV2260" s="59">
        <v>6100000</v>
      </c>
      <c r="AW2260" s="59">
        <v>0</v>
      </c>
      <c r="AX2260" s="59">
        <v>12200000</v>
      </c>
      <c r="AY2260" s="2">
        <v>0</v>
      </c>
      <c r="AZ2260" s="12" t="str">
        <f t="shared" si="264"/>
        <v>OK</v>
      </c>
      <c r="BA2260" s="12" t="str">
        <f t="shared" si="265"/>
        <v>OK</v>
      </c>
      <c r="BB2260" s="6">
        <f t="shared" si="266"/>
        <v>0</v>
      </c>
      <c r="BC2260" s="13">
        <f t="shared" si="267"/>
        <v>67100000</v>
      </c>
      <c r="BD2260" s="13">
        <f t="shared" si="268"/>
        <v>67100000</v>
      </c>
      <c r="BE2260" s="6">
        <f t="shared" si="269"/>
        <v>0</v>
      </c>
      <c r="BF2260" s="6">
        <f t="shared" si="270"/>
        <v>0</v>
      </c>
      <c r="BG2260" s="2"/>
      <c r="BH2260" s="2"/>
      <c r="BI2260" s="2"/>
      <c r="BJ2260" s="2"/>
    </row>
    <row r="2261" spans="1:62" s="3" customFormat="1" ht="128.25" x14ac:dyDescent="0.25">
      <c r="A2261" s="2"/>
      <c r="B2261" s="39" t="s">
        <v>2800</v>
      </c>
      <c r="C2261" s="39" t="s">
        <v>2088</v>
      </c>
      <c r="D2261" s="39" t="s">
        <v>37</v>
      </c>
      <c r="E2261" s="40" t="s">
        <v>2430</v>
      </c>
      <c r="F2261" s="40" t="s">
        <v>2431</v>
      </c>
      <c r="G2261" s="40" t="s">
        <v>41</v>
      </c>
      <c r="H2261" s="40">
        <v>86101610</v>
      </c>
      <c r="I2261" s="40" t="s">
        <v>8172</v>
      </c>
      <c r="J2261" s="40" t="s">
        <v>221</v>
      </c>
      <c r="K2261" s="40" t="s">
        <v>2779</v>
      </c>
      <c r="L2261" s="41" t="s">
        <v>154</v>
      </c>
      <c r="M2261" s="41" t="s">
        <v>154</v>
      </c>
      <c r="N2261" s="41">
        <v>12</v>
      </c>
      <c r="O2261" s="41" t="s">
        <v>223</v>
      </c>
      <c r="P2261" s="41" t="s">
        <v>224</v>
      </c>
      <c r="Q2261" s="58">
        <v>67100000</v>
      </c>
      <c r="R2261" s="58">
        <v>67100000</v>
      </c>
      <c r="S2261" s="41" t="s">
        <v>225</v>
      </c>
      <c r="T2261" s="41" t="s">
        <v>221</v>
      </c>
      <c r="U2261" s="40" t="s">
        <v>2237</v>
      </c>
      <c r="V2261" s="40" t="s">
        <v>2091</v>
      </c>
      <c r="W2261" s="40" t="s">
        <v>2573</v>
      </c>
      <c r="X2261" s="40" t="s">
        <v>229</v>
      </c>
      <c r="Y2261" s="40" t="s">
        <v>230</v>
      </c>
      <c r="Z2261" s="40" t="s">
        <v>2780</v>
      </c>
      <c r="AA2261" s="59">
        <v>0</v>
      </c>
      <c r="AB2261" s="59">
        <v>0</v>
      </c>
      <c r="AC2261" s="59">
        <v>67100000</v>
      </c>
      <c r="AD2261" s="59">
        <v>0</v>
      </c>
      <c r="AE2261" s="59">
        <v>0</v>
      </c>
      <c r="AF2261" s="59">
        <v>6100000</v>
      </c>
      <c r="AG2261" s="59">
        <v>0</v>
      </c>
      <c r="AH2261" s="59">
        <v>6100000</v>
      </c>
      <c r="AI2261" s="59">
        <v>0</v>
      </c>
      <c r="AJ2261" s="59">
        <v>6100000</v>
      </c>
      <c r="AK2261" s="59">
        <v>0</v>
      </c>
      <c r="AL2261" s="59">
        <v>6100000</v>
      </c>
      <c r="AM2261" s="59">
        <v>0</v>
      </c>
      <c r="AN2261" s="59">
        <v>6100000</v>
      </c>
      <c r="AO2261" s="59">
        <v>0</v>
      </c>
      <c r="AP2261" s="59">
        <v>6100000</v>
      </c>
      <c r="AQ2261" s="59">
        <v>0</v>
      </c>
      <c r="AR2261" s="59">
        <v>6100000</v>
      </c>
      <c r="AS2261" s="59">
        <v>0</v>
      </c>
      <c r="AT2261" s="59">
        <v>6100000</v>
      </c>
      <c r="AU2261" s="59">
        <v>0</v>
      </c>
      <c r="AV2261" s="59">
        <v>6100000</v>
      </c>
      <c r="AW2261" s="59">
        <v>0</v>
      </c>
      <c r="AX2261" s="59">
        <v>12200000</v>
      </c>
      <c r="AY2261" s="2">
        <v>0</v>
      </c>
      <c r="AZ2261" s="12" t="str">
        <f t="shared" si="264"/>
        <v>OK</v>
      </c>
      <c r="BA2261" s="12" t="str">
        <f t="shared" si="265"/>
        <v>OK</v>
      </c>
      <c r="BB2261" s="6">
        <f t="shared" si="266"/>
        <v>0</v>
      </c>
      <c r="BC2261" s="13">
        <f t="shared" si="267"/>
        <v>67100000</v>
      </c>
      <c r="BD2261" s="13">
        <f t="shared" si="268"/>
        <v>67100000</v>
      </c>
      <c r="BE2261" s="6">
        <f t="shared" si="269"/>
        <v>0</v>
      </c>
      <c r="BF2261" s="6">
        <f t="shared" si="270"/>
        <v>0</v>
      </c>
      <c r="BG2261" s="2"/>
      <c r="BH2261" s="2"/>
      <c r="BI2261" s="2"/>
      <c r="BJ2261" s="2"/>
    </row>
    <row r="2262" spans="1:62" s="3" customFormat="1" ht="128.25" x14ac:dyDescent="0.25">
      <c r="A2262" s="2"/>
      <c r="B2262" s="39" t="s">
        <v>2801</v>
      </c>
      <c r="C2262" s="39" t="s">
        <v>2088</v>
      </c>
      <c r="D2262" s="39" t="s">
        <v>37</v>
      </c>
      <c r="E2262" s="40" t="s">
        <v>2430</v>
      </c>
      <c r="F2262" s="40" t="s">
        <v>2431</v>
      </c>
      <c r="G2262" s="40" t="s">
        <v>41</v>
      </c>
      <c r="H2262" s="40">
        <v>86101610</v>
      </c>
      <c r="I2262" s="40" t="s">
        <v>8172</v>
      </c>
      <c r="J2262" s="40" t="s">
        <v>221</v>
      </c>
      <c r="K2262" s="40" t="s">
        <v>2779</v>
      </c>
      <c r="L2262" s="41" t="s">
        <v>154</v>
      </c>
      <c r="M2262" s="41" t="s">
        <v>154</v>
      </c>
      <c r="N2262" s="41">
        <v>12</v>
      </c>
      <c r="O2262" s="41" t="s">
        <v>223</v>
      </c>
      <c r="P2262" s="41" t="s">
        <v>224</v>
      </c>
      <c r="Q2262" s="58">
        <v>67100000</v>
      </c>
      <c r="R2262" s="58">
        <v>67100000</v>
      </c>
      <c r="S2262" s="41" t="s">
        <v>225</v>
      </c>
      <c r="T2262" s="41" t="s">
        <v>221</v>
      </c>
      <c r="U2262" s="40" t="s">
        <v>2237</v>
      </c>
      <c r="V2262" s="40" t="s">
        <v>2091</v>
      </c>
      <c r="W2262" s="40" t="s">
        <v>2573</v>
      </c>
      <c r="X2262" s="40" t="s">
        <v>229</v>
      </c>
      <c r="Y2262" s="40" t="s">
        <v>230</v>
      </c>
      <c r="Z2262" s="40" t="s">
        <v>2780</v>
      </c>
      <c r="AA2262" s="59">
        <v>0</v>
      </c>
      <c r="AB2262" s="59">
        <v>0</v>
      </c>
      <c r="AC2262" s="59">
        <v>67100000</v>
      </c>
      <c r="AD2262" s="59">
        <v>0</v>
      </c>
      <c r="AE2262" s="59">
        <v>0</v>
      </c>
      <c r="AF2262" s="59">
        <v>6100000</v>
      </c>
      <c r="AG2262" s="59">
        <v>0</v>
      </c>
      <c r="AH2262" s="59">
        <v>6100000</v>
      </c>
      <c r="AI2262" s="59">
        <v>0</v>
      </c>
      <c r="AJ2262" s="59">
        <v>6100000</v>
      </c>
      <c r="AK2262" s="59">
        <v>0</v>
      </c>
      <c r="AL2262" s="59">
        <v>6100000</v>
      </c>
      <c r="AM2262" s="59">
        <v>0</v>
      </c>
      <c r="AN2262" s="59">
        <v>6100000</v>
      </c>
      <c r="AO2262" s="59">
        <v>0</v>
      </c>
      <c r="AP2262" s="59">
        <v>6100000</v>
      </c>
      <c r="AQ2262" s="59">
        <v>0</v>
      </c>
      <c r="AR2262" s="59">
        <v>6100000</v>
      </c>
      <c r="AS2262" s="59">
        <v>0</v>
      </c>
      <c r="AT2262" s="59">
        <v>6100000</v>
      </c>
      <c r="AU2262" s="59">
        <v>0</v>
      </c>
      <c r="AV2262" s="59">
        <v>6100000</v>
      </c>
      <c r="AW2262" s="59">
        <v>0</v>
      </c>
      <c r="AX2262" s="59">
        <v>12200000</v>
      </c>
      <c r="AY2262" s="2">
        <v>0</v>
      </c>
      <c r="AZ2262" s="12" t="str">
        <f t="shared" si="264"/>
        <v>OK</v>
      </c>
      <c r="BA2262" s="12" t="str">
        <f t="shared" si="265"/>
        <v>OK</v>
      </c>
      <c r="BB2262" s="6">
        <f t="shared" si="266"/>
        <v>0</v>
      </c>
      <c r="BC2262" s="13">
        <f t="shared" si="267"/>
        <v>67100000</v>
      </c>
      <c r="BD2262" s="13">
        <f t="shared" si="268"/>
        <v>67100000</v>
      </c>
      <c r="BE2262" s="6">
        <f t="shared" si="269"/>
        <v>0</v>
      </c>
      <c r="BF2262" s="6">
        <f t="shared" si="270"/>
        <v>0</v>
      </c>
      <c r="BG2262" s="2"/>
      <c r="BH2262" s="2"/>
      <c r="BI2262" s="2"/>
      <c r="BJ2262" s="2"/>
    </row>
    <row r="2263" spans="1:62" s="3" customFormat="1" ht="128.25" x14ac:dyDescent="0.25">
      <c r="A2263" s="2"/>
      <c r="B2263" s="39" t="s">
        <v>2802</v>
      </c>
      <c r="C2263" s="39" t="s">
        <v>2088</v>
      </c>
      <c r="D2263" s="39" t="s">
        <v>37</v>
      </c>
      <c r="E2263" s="40" t="s">
        <v>2430</v>
      </c>
      <c r="F2263" s="40" t="s">
        <v>2431</v>
      </c>
      <c r="G2263" s="40" t="s">
        <v>41</v>
      </c>
      <c r="H2263" s="40">
        <v>86101610</v>
      </c>
      <c r="I2263" s="40" t="s">
        <v>8172</v>
      </c>
      <c r="J2263" s="40" t="s">
        <v>221</v>
      </c>
      <c r="K2263" s="40" t="s">
        <v>2779</v>
      </c>
      <c r="L2263" s="41" t="s">
        <v>154</v>
      </c>
      <c r="M2263" s="41" t="s">
        <v>154</v>
      </c>
      <c r="N2263" s="41">
        <v>12</v>
      </c>
      <c r="O2263" s="41" t="s">
        <v>223</v>
      </c>
      <c r="P2263" s="41" t="s">
        <v>224</v>
      </c>
      <c r="Q2263" s="58">
        <v>67100000</v>
      </c>
      <c r="R2263" s="58">
        <v>67100000</v>
      </c>
      <c r="S2263" s="41" t="s">
        <v>225</v>
      </c>
      <c r="T2263" s="41" t="s">
        <v>221</v>
      </c>
      <c r="U2263" s="40" t="s">
        <v>2237</v>
      </c>
      <c r="V2263" s="40" t="s">
        <v>2091</v>
      </c>
      <c r="W2263" s="40" t="s">
        <v>2573</v>
      </c>
      <c r="X2263" s="40" t="s">
        <v>229</v>
      </c>
      <c r="Y2263" s="40" t="s">
        <v>230</v>
      </c>
      <c r="Z2263" s="40" t="s">
        <v>2780</v>
      </c>
      <c r="AA2263" s="59">
        <v>0</v>
      </c>
      <c r="AB2263" s="59">
        <v>0</v>
      </c>
      <c r="AC2263" s="59">
        <v>67100000</v>
      </c>
      <c r="AD2263" s="59">
        <v>0</v>
      </c>
      <c r="AE2263" s="59">
        <v>0</v>
      </c>
      <c r="AF2263" s="59">
        <v>6100000</v>
      </c>
      <c r="AG2263" s="59">
        <v>0</v>
      </c>
      <c r="AH2263" s="59">
        <v>6100000</v>
      </c>
      <c r="AI2263" s="59">
        <v>0</v>
      </c>
      <c r="AJ2263" s="59">
        <v>6100000</v>
      </c>
      <c r="AK2263" s="59">
        <v>0</v>
      </c>
      <c r="AL2263" s="59">
        <v>6100000</v>
      </c>
      <c r="AM2263" s="59">
        <v>0</v>
      </c>
      <c r="AN2263" s="59">
        <v>6100000</v>
      </c>
      <c r="AO2263" s="59">
        <v>0</v>
      </c>
      <c r="AP2263" s="59">
        <v>6100000</v>
      </c>
      <c r="AQ2263" s="59">
        <v>0</v>
      </c>
      <c r="AR2263" s="59">
        <v>6100000</v>
      </c>
      <c r="AS2263" s="59">
        <v>0</v>
      </c>
      <c r="AT2263" s="59">
        <v>6100000</v>
      </c>
      <c r="AU2263" s="59">
        <v>0</v>
      </c>
      <c r="AV2263" s="59">
        <v>6100000</v>
      </c>
      <c r="AW2263" s="59">
        <v>0</v>
      </c>
      <c r="AX2263" s="59">
        <v>12200000</v>
      </c>
      <c r="AY2263" s="2">
        <v>0</v>
      </c>
      <c r="AZ2263" s="12" t="str">
        <f t="shared" si="264"/>
        <v>OK</v>
      </c>
      <c r="BA2263" s="12" t="str">
        <f t="shared" si="265"/>
        <v>OK</v>
      </c>
      <c r="BB2263" s="6">
        <f t="shared" si="266"/>
        <v>0</v>
      </c>
      <c r="BC2263" s="13">
        <f t="shared" si="267"/>
        <v>67100000</v>
      </c>
      <c r="BD2263" s="13">
        <f t="shared" si="268"/>
        <v>67100000</v>
      </c>
      <c r="BE2263" s="6">
        <f t="shared" si="269"/>
        <v>0</v>
      </c>
      <c r="BF2263" s="6">
        <f t="shared" si="270"/>
        <v>0</v>
      </c>
      <c r="BG2263" s="2"/>
      <c r="BH2263" s="2"/>
      <c r="BI2263" s="2"/>
      <c r="BJ2263" s="2"/>
    </row>
    <row r="2264" spans="1:62" s="3" customFormat="1" ht="128.25" x14ac:dyDescent="0.25">
      <c r="A2264" s="2"/>
      <c r="B2264" s="39" t="s">
        <v>2803</v>
      </c>
      <c r="C2264" s="39" t="s">
        <v>2088</v>
      </c>
      <c r="D2264" s="39" t="s">
        <v>37</v>
      </c>
      <c r="E2264" s="40" t="s">
        <v>2430</v>
      </c>
      <c r="F2264" s="40" t="s">
        <v>2431</v>
      </c>
      <c r="G2264" s="40" t="s">
        <v>41</v>
      </c>
      <c r="H2264" s="40">
        <v>86101610</v>
      </c>
      <c r="I2264" s="40" t="s">
        <v>8172</v>
      </c>
      <c r="J2264" s="40" t="s">
        <v>221</v>
      </c>
      <c r="K2264" s="40" t="s">
        <v>2779</v>
      </c>
      <c r="L2264" s="41" t="s">
        <v>154</v>
      </c>
      <c r="M2264" s="41" t="s">
        <v>154</v>
      </c>
      <c r="N2264" s="41">
        <v>12</v>
      </c>
      <c r="O2264" s="41" t="s">
        <v>223</v>
      </c>
      <c r="P2264" s="41" t="s">
        <v>224</v>
      </c>
      <c r="Q2264" s="58">
        <v>67100000</v>
      </c>
      <c r="R2264" s="58">
        <v>67100000</v>
      </c>
      <c r="S2264" s="41" t="s">
        <v>225</v>
      </c>
      <c r="T2264" s="41" t="s">
        <v>221</v>
      </c>
      <c r="U2264" s="40" t="s">
        <v>2237</v>
      </c>
      <c r="V2264" s="40" t="s">
        <v>2091</v>
      </c>
      <c r="W2264" s="40" t="s">
        <v>2573</v>
      </c>
      <c r="X2264" s="40" t="s">
        <v>229</v>
      </c>
      <c r="Y2264" s="40" t="s">
        <v>230</v>
      </c>
      <c r="Z2264" s="40" t="s">
        <v>2780</v>
      </c>
      <c r="AA2264" s="59">
        <v>0</v>
      </c>
      <c r="AB2264" s="59">
        <v>0</v>
      </c>
      <c r="AC2264" s="59">
        <v>67100000</v>
      </c>
      <c r="AD2264" s="59">
        <v>0</v>
      </c>
      <c r="AE2264" s="59">
        <v>0</v>
      </c>
      <c r="AF2264" s="59">
        <v>6100000</v>
      </c>
      <c r="AG2264" s="59">
        <v>0</v>
      </c>
      <c r="AH2264" s="59">
        <v>6100000</v>
      </c>
      <c r="AI2264" s="59">
        <v>0</v>
      </c>
      <c r="AJ2264" s="59">
        <v>6100000</v>
      </c>
      <c r="AK2264" s="59">
        <v>0</v>
      </c>
      <c r="AL2264" s="59">
        <v>6100000</v>
      </c>
      <c r="AM2264" s="59">
        <v>0</v>
      </c>
      <c r="AN2264" s="59">
        <v>6100000</v>
      </c>
      <c r="AO2264" s="59">
        <v>0</v>
      </c>
      <c r="AP2264" s="59">
        <v>6100000</v>
      </c>
      <c r="AQ2264" s="59">
        <v>0</v>
      </c>
      <c r="AR2264" s="59">
        <v>6100000</v>
      </c>
      <c r="AS2264" s="59">
        <v>0</v>
      </c>
      <c r="AT2264" s="59">
        <v>6100000</v>
      </c>
      <c r="AU2264" s="59">
        <v>0</v>
      </c>
      <c r="AV2264" s="59">
        <v>6100000</v>
      </c>
      <c r="AW2264" s="59">
        <v>0</v>
      </c>
      <c r="AX2264" s="59">
        <v>12200000</v>
      </c>
      <c r="AY2264" s="2">
        <v>0</v>
      </c>
      <c r="AZ2264" s="12" t="str">
        <f t="shared" si="264"/>
        <v>OK</v>
      </c>
      <c r="BA2264" s="12" t="str">
        <f t="shared" si="265"/>
        <v>OK</v>
      </c>
      <c r="BB2264" s="6">
        <f t="shared" si="266"/>
        <v>0</v>
      </c>
      <c r="BC2264" s="13">
        <f t="shared" si="267"/>
        <v>67100000</v>
      </c>
      <c r="BD2264" s="13">
        <f t="shared" si="268"/>
        <v>67100000</v>
      </c>
      <c r="BE2264" s="6">
        <f t="shared" si="269"/>
        <v>0</v>
      </c>
      <c r="BF2264" s="6">
        <f t="shared" si="270"/>
        <v>0</v>
      </c>
      <c r="BG2264" s="2"/>
      <c r="BH2264" s="2"/>
      <c r="BI2264" s="2"/>
      <c r="BJ2264" s="2"/>
    </row>
    <row r="2265" spans="1:62" s="3" customFormat="1" ht="114" x14ac:dyDescent="0.25">
      <c r="A2265" s="2"/>
      <c r="B2265" s="39" t="s">
        <v>2804</v>
      </c>
      <c r="C2265" s="39" t="s">
        <v>2088</v>
      </c>
      <c r="D2265" s="39" t="s">
        <v>37</v>
      </c>
      <c r="E2265" s="40" t="s">
        <v>2430</v>
      </c>
      <c r="F2265" s="40" t="s">
        <v>2431</v>
      </c>
      <c r="G2265" s="40" t="s">
        <v>41</v>
      </c>
      <c r="H2265" s="40">
        <v>86101610</v>
      </c>
      <c r="I2265" s="40" t="s">
        <v>8172</v>
      </c>
      <c r="J2265" s="40" t="s">
        <v>221</v>
      </c>
      <c r="K2265" s="40" t="s">
        <v>2805</v>
      </c>
      <c r="L2265" s="41" t="s">
        <v>156</v>
      </c>
      <c r="M2265" s="41" t="s">
        <v>156</v>
      </c>
      <c r="N2265" s="41">
        <v>8</v>
      </c>
      <c r="O2265" s="41" t="s">
        <v>223</v>
      </c>
      <c r="P2265" s="41" t="s">
        <v>224</v>
      </c>
      <c r="Q2265" s="58">
        <v>48800000</v>
      </c>
      <c r="R2265" s="58">
        <v>48800000</v>
      </c>
      <c r="S2265" s="41" t="s">
        <v>225</v>
      </c>
      <c r="T2265" s="41" t="s">
        <v>221</v>
      </c>
      <c r="U2265" s="40" t="s">
        <v>2237</v>
      </c>
      <c r="V2265" s="40" t="s">
        <v>2091</v>
      </c>
      <c r="W2265" s="40" t="s">
        <v>2573</v>
      </c>
      <c r="X2265" s="40" t="s">
        <v>229</v>
      </c>
      <c r="Y2265" s="40" t="s">
        <v>230</v>
      </c>
      <c r="Z2265" s="40" t="s">
        <v>2606</v>
      </c>
      <c r="AA2265" s="59">
        <v>0</v>
      </c>
      <c r="AB2265" s="59">
        <v>0</v>
      </c>
      <c r="AC2265" s="59">
        <v>0</v>
      </c>
      <c r="AD2265" s="59">
        <v>0</v>
      </c>
      <c r="AE2265" s="59">
        <v>0</v>
      </c>
      <c r="AF2265" s="59">
        <v>0</v>
      </c>
      <c r="AG2265" s="59">
        <v>48800000</v>
      </c>
      <c r="AH2265" s="59">
        <v>0</v>
      </c>
      <c r="AI2265" s="59">
        <v>0</v>
      </c>
      <c r="AJ2265" s="59">
        <v>6100000</v>
      </c>
      <c r="AK2265" s="59">
        <v>0</v>
      </c>
      <c r="AL2265" s="59">
        <v>6100000</v>
      </c>
      <c r="AM2265" s="59">
        <v>0</v>
      </c>
      <c r="AN2265" s="59">
        <v>6100000</v>
      </c>
      <c r="AO2265" s="59">
        <v>0</v>
      </c>
      <c r="AP2265" s="59">
        <v>6100000</v>
      </c>
      <c r="AQ2265" s="59">
        <v>0</v>
      </c>
      <c r="AR2265" s="59">
        <v>6100000</v>
      </c>
      <c r="AS2265" s="59">
        <v>0</v>
      </c>
      <c r="AT2265" s="59">
        <v>6100000</v>
      </c>
      <c r="AU2265" s="59">
        <v>0</v>
      </c>
      <c r="AV2265" s="59">
        <v>6100000</v>
      </c>
      <c r="AW2265" s="59">
        <v>0</v>
      </c>
      <c r="AX2265" s="59">
        <v>6100000</v>
      </c>
      <c r="AY2265" s="2">
        <v>0</v>
      </c>
      <c r="AZ2265" s="12" t="str">
        <f t="shared" si="264"/>
        <v>OK</v>
      </c>
      <c r="BA2265" s="12" t="str">
        <f t="shared" si="265"/>
        <v>OK</v>
      </c>
      <c r="BB2265" s="6">
        <f t="shared" si="266"/>
        <v>0</v>
      </c>
      <c r="BC2265" s="13">
        <f t="shared" si="267"/>
        <v>48800000</v>
      </c>
      <c r="BD2265" s="13">
        <f t="shared" si="268"/>
        <v>48800000</v>
      </c>
      <c r="BE2265" s="6">
        <f t="shared" si="269"/>
        <v>0</v>
      </c>
      <c r="BF2265" s="6">
        <f t="shared" si="270"/>
        <v>0</v>
      </c>
      <c r="BG2265" s="2"/>
      <c r="BH2265" s="2"/>
      <c r="BI2265" s="2"/>
      <c r="BJ2265" s="2"/>
    </row>
    <row r="2266" spans="1:62" s="3" customFormat="1" ht="114" x14ac:dyDescent="0.25">
      <c r="A2266" s="2"/>
      <c r="B2266" s="39" t="s">
        <v>2806</v>
      </c>
      <c r="C2266" s="39" t="s">
        <v>2088</v>
      </c>
      <c r="D2266" s="39" t="s">
        <v>37</v>
      </c>
      <c r="E2266" s="40" t="s">
        <v>2430</v>
      </c>
      <c r="F2266" s="40" t="s">
        <v>2431</v>
      </c>
      <c r="G2266" s="40" t="s">
        <v>41</v>
      </c>
      <c r="H2266" s="40">
        <v>86101610</v>
      </c>
      <c r="I2266" s="40" t="s">
        <v>8172</v>
      </c>
      <c r="J2266" s="40" t="s">
        <v>221</v>
      </c>
      <c r="K2266" s="40" t="s">
        <v>2805</v>
      </c>
      <c r="L2266" s="41" t="s">
        <v>156</v>
      </c>
      <c r="M2266" s="41" t="s">
        <v>156</v>
      </c>
      <c r="N2266" s="41">
        <v>8</v>
      </c>
      <c r="O2266" s="41" t="s">
        <v>223</v>
      </c>
      <c r="P2266" s="41" t="s">
        <v>224</v>
      </c>
      <c r="Q2266" s="58">
        <v>48800000</v>
      </c>
      <c r="R2266" s="58">
        <v>48800000</v>
      </c>
      <c r="S2266" s="41" t="s">
        <v>225</v>
      </c>
      <c r="T2266" s="41" t="s">
        <v>221</v>
      </c>
      <c r="U2266" s="40" t="s">
        <v>2237</v>
      </c>
      <c r="V2266" s="40" t="s">
        <v>2091</v>
      </c>
      <c r="W2266" s="40" t="s">
        <v>2573</v>
      </c>
      <c r="X2266" s="40" t="s">
        <v>229</v>
      </c>
      <c r="Y2266" s="40" t="s">
        <v>230</v>
      </c>
      <c r="Z2266" s="40" t="s">
        <v>2606</v>
      </c>
      <c r="AA2266" s="59">
        <v>0</v>
      </c>
      <c r="AB2266" s="59">
        <v>0</v>
      </c>
      <c r="AC2266" s="59">
        <v>0</v>
      </c>
      <c r="AD2266" s="59">
        <v>0</v>
      </c>
      <c r="AE2266" s="59">
        <v>0</v>
      </c>
      <c r="AF2266" s="59">
        <v>0</v>
      </c>
      <c r="AG2266" s="59">
        <v>48800000</v>
      </c>
      <c r="AH2266" s="59">
        <v>0</v>
      </c>
      <c r="AI2266" s="59">
        <v>0</v>
      </c>
      <c r="AJ2266" s="59">
        <v>6100000</v>
      </c>
      <c r="AK2266" s="59">
        <v>0</v>
      </c>
      <c r="AL2266" s="59">
        <v>6100000</v>
      </c>
      <c r="AM2266" s="59">
        <v>0</v>
      </c>
      <c r="AN2266" s="59">
        <v>6100000</v>
      </c>
      <c r="AO2266" s="59">
        <v>0</v>
      </c>
      <c r="AP2266" s="59">
        <v>6100000</v>
      </c>
      <c r="AQ2266" s="59">
        <v>0</v>
      </c>
      <c r="AR2266" s="59">
        <v>6100000</v>
      </c>
      <c r="AS2266" s="59">
        <v>0</v>
      </c>
      <c r="AT2266" s="59">
        <v>6100000</v>
      </c>
      <c r="AU2266" s="59">
        <v>0</v>
      </c>
      <c r="AV2266" s="59">
        <v>6100000</v>
      </c>
      <c r="AW2266" s="59">
        <v>0</v>
      </c>
      <c r="AX2266" s="59">
        <v>6100000</v>
      </c>
      <c r="AY2266" s="2">
        <v>0</v>
      </c>
      <c r="AZ2266" s="12" t="str">
        <f t="shared" si="264"/>
        <v>OK</v>
      </c>
      <c r="BA2266" s="12" t="str">
        <f t="shared" si="265"/>
        <v>OK</v>
      </c>
      <c r="BB2266" s="6">
        <f t="shared" si="266"/>
        <v>0</v>
      </c>
      <c r="BC2266" s="13">
        <f t="shared" si="267"/>
        <v>48800000</v>
      </c>
      <c r="BD2266" s="13">
        <f t="shared" si="268"/>
        <v>48800000</v>
      </c>
      <c r="BE2266" s="6">
        <f t="shared" si="269"/>
        <v>0</v>
      </c>
      <c r="BF2266" s="6">
        <f t="shared" si="270"/>
        <v>0</v>
      </c>
      <c r="BG2266" s="2"/>
      <c r="BH2266" s="2"/>
      <c r="BI2266" s="2"/>
      <c r="BJ2266" s="2"/>
    </row>
    <row r="2267" spans="1:62" s="3" customFormat="1" ht="114" x14ac:dyDescent="0.25">
      <c r="A2267" s="2"/>
      <c r="B2267" s="39" t="s">
        <v>2807</v>
      </c>
      <c r="C2267" s="39" t="s">
        <v>2088</v>
      </c>
      <c r="D2267" s="39" t="s">
        <v>37</v>
      </c>
      <c r="E2267" s="40" t="s">
        <v>2430</v>
      </c>
      <c r="F2267" s="40" t="s">
        <v>2431</v>
      </c>
      <c r="G2267" s="40" t="s">
        <v>41</v>
      </c>
      <c r="H2267" s="40">
        <v>86101610</v>
      </c>
      <c r="I2267" s="40" t="s">
        <v>8172</v>
      </c>
      <c r="J2267" s="40" t="s">
        <v>221</v>
      </c>
      <c r="K2267" s="40" t="s">
        <v>2805</v>
      </c>
      <c r="L2267" s="41" t="s">
        <v>156</v>
      </c>
      <c r="M2267" s="41" t="s">
        <v>156</v>
      </c>
      <c r="N2267" s="41">
        <v>8</v>
      </c>
      <c r="O2267" s="41" t="s">
        <v>223</v>
      </c>
      <c r="P2267" s="41" t="s">
        <v>224</v>
      </c>
      <c r="Q2267" s="58">
        <v>48800000</v>
      </c>
      <c r="R2267" s="58">
        <v>48800000</v>
      </c>
      <c r="S2267" s="41" t="s">
        <v>225</v>
      </c>
      <c r="T2267" s="41" t="s">
        <v>221</v>
      </c>
      <c r="U2267" s="40" t="s">
        <v>2237</v>
      </c>
      <c r="V2267" s="40" t="s">
        <v>2091</v>
      </c>
      <c r="W2267" s="40" t="s">
        <v>2573</v>
      </c>
      <c r="X2267" s="40" t="s">
        <v>229</v>
      </c>
      <c r="Y2267" s="40" t="s">
        <v>230</v>
      </c>
      <c r="Z2267" s="40" t="s">
        <v>2606</v>
      </c>
      <c r="AA2267" s="59">
        <v>0</v>
      </c>
      <c r="AB2267" s="59">
        <v>0</v>
      </c>
      <c r="AC2267" s="59">
        <v>0</v>
      </c>
      <c r="AD2267" s="59">
        <v>0</v>
      </c>
      <c r="AE2267" s="59">
        <v>0</v>
      </c>
      <c r="AF2267" s="59">
        <v>0</v>
      </c>
      <c r="AG2267" s="59">
        <v>48800000</v>
      </c>
      <c r="AH2267" s="59">
        <v>0</v>
      </c>
      <c r="AI2267" s="59">
        <v>0</v>
      </c>
      <c r="AJ2267" s="59">
        <v>6100000</v>
      </c>
      <c r="AK2267" s="59">
        <v>0</v>
      </c>
      <c r="AL2267" s="59">
        <v>6100000</v>
      </c>
      <c r="AM2267" s="59">
        <v>0</v>
      </c>
      <c r="AN2267" s="59">
        <v>6100000</v>
      </c>
      <c r="AO2267" s="59">
        <v>0</v>
      </c>
      <c r="AP2267" s="59">
        <v>6100000</v>
      </c>
      <c r="AQ2267" s="59">
        <v>0</v>
      </c>
      <c r="AR2267" s="59">
        <v>6100000</v>
      </c>
      <c r="AS2267" s="59">
        <v>0</v>
      </c>
      <c r="AT2267" s="59">
        <v>6100000</v>
      </c>
      <c r="AU2267" s="59">
        <v>0</v>
      </c>
      <c r="AV2267" s="59">
        <v>6100000</v>
      </c>
      <c r="AW2267" s="59">
        <v>0</v>
      </c>
      <c r="AX2267" s="59">
        <v>6100000</v>
      </c>
      <c r="AY2267" s="2">
        <v>0</v>
      </c>
      <c r="AZ2267" s="12" t="str">
        <f t="shared" si="264"/>
        <v>OK</v>
      </c>
      <c r="BA2267" s="12" t="str">
        <f t="shared" si="265"/>
        <v>OK</v>
      </c>
      <c r="BB2267" s="6">
        <f t="shared" si="266"/>
        <v>0</v>
      </c>
      <c r="BC2267" s="13">
        <f t="shared" si="267"/>
        <v>48800000</v>
      </c>
      <c r="BD2267" s="13">
        <f t="shared" si="268"/>
        <v>48800000</v>
      </c>
      <c r="BE2267" s="6">
        <f t="shared" si="269"/>
        <v>0</v>
      </c>
      <c r="BF2267" s="6">
        <f t="shared" si="270"/>
        <v>0</v>
      </c>
      <c r="BG2267" s="2"/>
      <c r="BH2267" s="2"/>
      <c r="BI2267" s="2"/>
      <c r="BJ2267" s="2"/>
    </row>
    <row r="2268" spans="1:62" s="3" customFormat="1" ht="114" x14ac:dyDescent="0.25">
      <c r="A2268" s="2"/>
      <c r="B2268" s="39" t="s">
        <v>2808</v>
      </c>
      <c r="C2268" s="39" t="s">
        <v>2088</v>
      </c>
      <c r="D2268" s="39" t="s">
        <v>37</v>
      </c>
      <c r="E2268" s="40" t="s">
        <v>2430</v>
      </c>
      <c r="F2268" s="40" t="s">
        <v>2431</v>
      </c>
      <c r="G2268" s="40" t="s">
        <v>41</v>
      </c>
      <c r="H2268" s="40">
        <v>86101610</v>
      </c>
      <c r="I2268" s="40" t="s">
        <v>8172</v>
      </c>
      <c r="J2268" s="40" t="s">
        <v>221</v>
      </c>
      <c r="K2268" s="40" t="s">
        <v>2805</v>
      </c>
      <c r="L2268" s="41" t="s">
        <v>156</v>
      </c>
      <c r="M2268" s="41" t="s">
        <v>156</v>
      </c>
      <c r="N2268" s="41">
        <v>8</v>
      </c>
      <c r="O2268" s="41" t="s">
        <v>223</v>
      </c>
      <c r="P2268" s="41" t="s">
        <v>224</v>
      </c>
      <c r="Q2268" s="58">
        <v>48800000</v>
      </c>
      <c r="R2268" s="58">
        <v>48800000</v>
      </c>
      <c r="S2268" s="41" t="s">
        <v>225</v>
      </c>
      <c r="T2268" s="41" t="s">
        <v>221</v>
      </c>
      <c r="U2268" s="40" t="s">
        <v>2237</v>
      </c>
      <c r="V2268" s="40" t="s">
        <v>2091</v>
      </c>
      <c r="W2268" s="40" t="s">
        <v>2573</v>
      </c>
      <c r="X2268" s="40" t="s">
        <v>229</v>
      </c>
      <c r="Y2268" s="40" t="s">
        <v>230</v>
      </c>
      <c r="Z2268" s="40" t="s">
        <v>2606</v>
      </c>
      <c r="AA2268" s="59">
        <v>0</v>
      </c>
      <c r="AB2268" s="59">
        <v>0</v>
      </c>
      <c r="AC2268" s="59">
        <v>0</v>
      </c>
      <c r="AD2268" s="59">
        <v>0</v>
      </c>
      <c r="AE2268" s="59">
        <v>0</v>
      </c>
      <c r="AF2268" s="59">
        <v>0</v>
      </c>
      <c r="AG2268" s="59">
        <v>48800000</v>
      </c>
      <c r="AH2268" s="59">
        <v>0</v>
      </c>
      <c r="AI2268" s="59">
        <v>0</v>
      </c>
      <c r="AJ2268" s="59">
        <v>6100000</v>
      </c>
      <c r="AK2268" s="59">
        <v>0</v>
      </c>
      <c r="AL2268" s="59">
        <v>6100000</v>
      </c>
      <c r="AM2268" s="59">
        <v>0</v>
      </c>
      <c r="AN2268" s="59">
        <v>6100000</v>
      </c>
      <c r="AO2268" s="59">
        <v>0</v>
      </c>
      <c r="AP2268" s="59">
        <v>6100000</v>
      </c>
      <c r="AQ2268" s="59">
        <v>0</v>
      </c>
      <c r="AR2268" s="59">
        <v>6100000</v>
      </c>
      <c r="AS2268" s="59">
        <v>0</v>
      </c>
      <c r="AT2268" s="59">
        <v>6100000</v>
      </c>
      <c r="AU2268" s="59">
        <v>0</v>
      </c>
      <c r="AV2268" s="59">
        <v>6100000</v>
      </c>
      <c r="AW2268" s="59">
        <v>0</v>
      </c>
      <c r="AX2268" s="59">
        <v>6100000</v>
      </c>
      <c r="AY2268" s="2">
        <v>0</v>
      </c>
      <c r="AZ2268" s="12" t="str">
        <f t="shared" si="264"/>
        <v>OK</v>
      </c>
      <c r="BA2268" s="12" t="str">
        <f t="shared" si="265"/>
        <v>OK</v>
      </c>
      <c r="BB2268" s="6">
        <f t="shared" si="266"/>
        <v>0</v>
      </c>
      <c r="BC2268" s="13">
        <f t="shared" si="267"/>
        <v>48800000</v>
      </c>
      <c r="BD2268" s="13">
        <f t="shared" si="268"/>
        <v>48800000</v>
      </c>
      <c r="BE2268" s="6">
        <f t="shared" si="269"/>
        <v>0</v>
      </c>
      <c r="BF2268" s="6">
        <f t="shared" si="270"/>
        <v>0</v>
      </c>
      <c r="BG2268" s="2"/>
      <c r="BH2268" s="2"/>
      <c r="BI2268" s="2"/>
      <c r="BJ2268" s="2"/>
    </row>
    <row r="2269" spans="1:62" s="3" customFormat="1" ht="114" x14ac:dyDescent="0.25">
      <c r="A2269" s="2"/>
      <c r="B2269" s="39" t="s">
        <v>2809</v>
      </c>
      <c r="C2269" s="39" t="s">
        <v>2088</v>
      </c>
      <c r="D2269" s="39" t="s">
        <v>37</v>
      </c>
      <c r="E2269" s="40" t="s">
        <v>2430</v>
      </c>
      <c r="F2269" s="40" t="s">
        <v>2431</v>
      </c>
      <c r="G2269" s="40" t="s">
        <v>41</v>
      </c>
      <c r="H2269" s="40">
        <v>86101610</v>
      </c>
      <c r="I2269" s="40" t="s">
        <v>8172</v>
      </c>
      <c r="J2269" s="40" t="s">
        <v>221</v>
      </c>
      <c r="K2269" s="40" t="s">
        <v>2805</v>
      </c>
      <c r="L2269" s="41" t="s">
        <v>156</v>
      </c>
      <c r="M2269" s="41" t="s">
        <v>156</v>
      </c>
      <c r="N2269" s="41">
        <v>8</v>
      </c>
      <c r="O2269" s="41" t="s">
        <v>223</v>
      </c>
      <c r="P2269" s="41" t="s">
        <v>224</v>
      </c>
      <c r="Q2269" s="58">
        <v>48800000</v>
      </c>
      <c r="R2269" s="58">
        <v>48800000</v>
      </c>
      <c r="S2269" s="41" t="s">
        <v>225</v>
      </c>
      <c r="T2269" s="41" t="s">
        <v>221</v>
      </c>
      <c r="U2269" s="40" t="s">
        <v>2237</v>
      </c>
      <c r="V2269" s="40" t="s">
        <v>2091</v>
      </c>
      <c r="W2269" s="40" t="s">
        <v>2573</v>
      </c>
      <c r="X2269" s="40" t="s">
        <v>229</v>
      </c>
      <c r="Y2269" s="40" t="s">
        <v>230</v>
      </c>
      <c r="Z2269" s="40" t="s">
        <v>2606</v>
      </c>
      <c r="AA2269" s="59">
        <v>0</v>
      </c>
      <c r="AB2269" s="59">
        <v>0</v>
      </c>
      <c r="AC2269" s="59">
        <v>0</v>
      </c>
      <c r="AD2269" s="59">
        <v>0</v>
      </c>
      <c r="AE2269" s="59">
        <v>0</v>
      </c>
      <c r="AF2269" s="59">
        <v>0</v>
      </c>
      <c r="AG2269" s="59">
        <v>48800000</v>
      </c>
      <c r="AH2269" s="59">
        <v>0</v>
      </c>
      <c r="AI2269" s="59">
        <v>0</v>
      </c>
      <c r="AJ2269" s="59">
        <v>6100000</v>
      </c>
      <c r="AK2269" s="59">
        <v>0</v>
      </c>
      <c r="AL2269" s="59">
        <v>6100000</v>
      </c>
      <c r="AM2269" s="59">
        <v>0</v>
      </c>
      <c r="AN2269" s="59">
        <v>6100000</v>
      </c>
      <c r="AO2269" s="59">
        <v>0</v>
      </c>
      <c r="AP2269" s="59">
        <v>6100000</v>
      </c>
      <c r="AQ2269" s="59">
        <v>0</v>
      </c>
      <c r="AR2269" s="59">
        <v>6100000</v>
      </c>
      <c r="AS2269" s="59">
        <v>0</v>
      </c>
      <c r="AT2269" s="59">
        <v>6100000</v>
      </c>
      <c r="AU2269" s="59">
        <v>0</v>
      </c>
      <c r="AV2269" s="59">
        <v>6100000</v>
      </c>
      <c r="AW2269" s="59">
        <v>0</v>
      </c>
      <c r="AX2269" s="59">
        <v>6100000</v>
      </c>
      <c r="AY2269" s="2">
        <v>0</v>
      </c>
      <c r="AZ2269" s="12" t="str">
        <f t="shared" si="264"/>
        <v>OK</v>
      </c>
      <c r="BA2269" s="12" t="str">
        <f t="shared" si="265"/>
        <v>OK</v>
      </c>
      <c r="BB2269" s="6">
        <f t="shared" si="266"/>
        <v>0</v>
      </c>
      <c r="BC2269" s="13">
        <f t="shared" si="267"/>
        <v>48800000</v>
      </c>
      <c r="BD2269" s="13">
        <f t="shared" si="268"/>
        <v>48800000</v>
      </c>
      <c r="BE2269" s="6">
        <f t="shared" si="269"/>
        <v>0</v>
      </c>
      <c r="BF2269" s="6">
        <f t="shared" si="270"/>
        <v>0</v>
      </c>
      <c r="BG2269" s="2"/>
      <c r="BH2269" s="2"/>
      <c r="BI2269" s="2"/>
      <c r="BJ2269" s="2"/>
    </row>
    <row r="2270" spans="1:62" s="3" customFormat="1" ht="114" x14ac:dyDescent="0.25">
      <c r="A2270" s="2"/>
      <c r="B2270" s="39" t="s">
        <v>2810</v>
      </c>
      <c r="C2270" s="39" t="s">
        <v>2088</v>
      </c>
      <c r="D2270" s="39" t="s">
        <v>37</v>
      </c>
      <c r="E2270" s="40" t="s">
        <v>2430</v>
      </c>
      <c r="F2270" s="40" t="s">
        <v>2431</v>
      </c>
      <c r="G2270" s="40" t="s">
        <v>41</v>
      </c>
      <c r="H2270" s="40">
        <v>86101610</v>
      </c>
      <c r="I2270" s="40" t="s">
        <v>8172</v>
      </c>
      <c r="J2270" s="40" t="s">
        <v>221</v>
      </c>
      <c r="K2270" s="40" t="s">
        <v>2805</v>
      </c>
      <c r="L2270" s="41" t="s">
        <v>156</v>
      </c>
      <c r="M2270" s="41" t="s">
        <v>156</v>
      </c>
      <c r="N2270" s="41">
        <v>8</v>
      </c>
      <c r="O2270" s="41" t="s">
        <v>223</v>
      </c>
      <c r="P2270" s="41" t="s">
        <v>224</v>
      </c>
      <c r="Q2270" s="58">
        <v>48800000</v>
      </c>
      <c r="R2270" s="58">
        <v>48800000</v>
      </c>
      <c r="S2270" s="41" t="s">
        <v>225</v>
      </c>
      <c r="T2270" s="41" t="s">
        <v>221</v>
      </c>
      <c r="U2270" s="40" t="s">
        <v>2237</v>
      </c>
      <c r="V2270" s="40" t="s">
        <v>2091</v>
      </c>
      <c r="W2270" s="40" t="s">
        <v>2573</v>
      </c>
      <c r="X2270" s="40" t="s">
        <v>229</v>
      </c>
      <c r="Y2270" s="40" t="s">
        <v>230</v>
      </c>
      <c r="Z2270" s="40" t="s">
        <v>2606</v>
      </c>
      <c r="AA2270" s="59">
        <v>0</v>
      </c>
      <c r="AB2270" s="59">
        <v>0</v>
      </c>
      <c r="AC2270" s="59">
        <v>0</v>
      </c>
      <c r="AD2270" s="59">
        <v>0</v>
      </c>
      <c r="AE2270" s="59">
        <v>0</v>
      </c>
      <c r="AF2270" s="59">
        <v>0</v>
      </c>
      <c r="AG2270" s="59">
        <v>48800000</v>
      </c>
      <c r="AH2270" s="59">
        <v>0</v>
      </c>
      <c r="AI2270" s="59">
        <v>0</v>
      </c>
      <c r="AJ2270" s="59">
        <v>6100000</v>
      </c>
      <c r="AK2270" s="59">
        <v>0</v>
      </c>
      <c r="AL2270" s="59">
        <v>6100000</v>
      </c>
      <c r="AM2270" s="59">
        <v>0</v>
      </c>
      <c r="AN2270" s="59">
        <v>6100000</v>
      </c>
      <c r="AO2270" s="59">
        <v>0</v>
      </c>
      <c r="AP2270" s="59">
        <v>6100000</v>
      </c>
      <c r="AQ2270" s="59">
        <v>0</v>
      </c>
      <c r="AR2270" s="59">
        <v>6100000</v>
      </c>
      <c r="AS2270" s="59">
        <v>0</v>
      </c>
      <c r="AT2270" s="59">
        <v>6100000</v>
      </c>
      <c r="AU2270" s="59">
        <v>0</v>
      </c>
      <c r="AV2270" s="59">
        <v>6100000</v>
      </c>
      <c r="AW2270" s="59">
        <v>0</v>
      </c>
      <c r="AX2270" s="59">
        <v>6100000</v>
      </c>
      <c r="AY2270" s="2">
        <v>0</v>
      </c>
      <c r="AZ2270" s="12" t="str">
        <f t="shared" si="264"/>
        <v>OK</v>
      </c>
      <c r="BA2270" s="12" t="str">
        <f t="shared" si="265"/>
        <v>OK</v>
      </c>
      <c r="BB2270" s="6">
        <f t="shared" si="266"/>
        <v>0</v>
      </c>
      <c r="BC2270" s="13">
        <f t="shared" si="267"/>
        <v>48800000</v>
      </c>
      <c r="BD2270" s="13">
        <f t="shared" si="268"/>
        <v>48800000</v>
      </c>
      <c r="BE2270" s="6">
        <f t="shared" si="269"/>
        <v>0</v>
      </c>
      <c r="BF2270" s="6">
        <f t="shared" si="270"/>
        <v>0</v>
      </c>
      <c r="BG2270" s="2"/>
      <c r="BH2270" s="2"/>
      <c r="BI2270" s="2"/>
      <c r="BJ2270" s="2"/>
    </row>
    <row r="2271" spans="1:62" s="3" customFormat="1" ht="114" x14ac:dyDescent="0.25">
      <c r="A2271" s="2"/>
      <c r="B2271" s="39" t="s">
        <v>2811</v>
      </c>
      <c r="C2271" s="39" t="s">
        <v>2088</v>
      </c>
      <c r="D2271" s="39" t="s">
        <v>37</v>
      </c>
      <c r="E2271" s="40" t="s">
        <v>2430</v>
      </c>
      <c r="F2271" s="40" t="s">
        <v>2431</v>
      </c>
      <c r="G2271" s="40" t="s">
        <v>41</v>
      </c>
      <c r="H2271" s="40">
        <v>86101610</v>
      </c>
      <c r="I2271" s="40" t="s">
        <v>8172</v>
      </c>
      <c r="J2271" s="40" t="s">
        <v>221</v>
      </c>
      <c r="K2271" s="40" t="s">
        <v>2805</v>
      </c>
      <c r="L2271" s="41" t="s">
        <v>156</v>
      </c>
      <c r="M2271" s="41" t="s">
        <v>156</v>
      </c>
      <c r="N2271" s="41">
        <v>8</v>
      </c>
      <c r="O2271" s="41" t="s">
        <v>223</v>
      </c>
      <c r="P2271" s="41" t="s">
        <v>224</v>
      </c>
      <c r="Q2271" s="58">
        <v>48800000</v>
      </c>
      <c r="R2271" s="58">
        <v>48800000</v>
      </c>
      <c r="S2271" s="41" t="s">
        <v>225</v>
      </c>
      <c r="T2271" s="41" t="s">
        <v>221</v>
      </c>
      <c r="U2271" s="40" t="s">
        <v>2237</v>
      </c>
      <c r="V2271" s="40" t="s">
        <v>2091</v>
      </c>
      <c r="W2271" s="40" t="s">
        <v>2573</v>
      </c>
      <c r="X2271" s="40" t="s">
        <v>229</v>
      </c>
      <c r="Y2271" s="40" t="s">
        <v>230</v>
      </c>
      <c r="Z2271" s="40" t="s">
        <v>2606</v>
      </c>
      <c r="AA2271" s="59">
        <v>0</v>
      </c>
      <c r="AB2271" s="59">
        <v>0</v>
      </c>
      <c r="AC2271" s="59">
        <v>0</v>
      </c>
      <c r="AD2271" s="59">
        <v>0</v>
      </c>
      <c r="AE2271" s="59">
        <v>0</v>
      </c>
      <c r="AF2271" s="59">
        <v>0</v>
      </c>
      <c r="AG2271" s="59">
        <v>48800000</v>
      </c>
      <c r="AH2271" s="59">
        <v>0</v>
      </c>
      <c r="AI2271" s="59">
        <v>0</v>
      </c>
      <c r="AJ2271" s="59">
        <v>6100000</v>
      </c>
      <c r="AK2271" s="59">
        <v>0</v>
      </c>
      <c r="AL2271" s="59">
        <v>6100000</v>
      </c>
      <c r="AM2271" s="59">
        <v>0</v>
      </c>
      <c r="AN2271" s="59">
        <v>6100000</v>
      </c>
      <c r="AO2271" s="59">
        <v>0</v>
      </c>
      <c r="AP2271" s="59">
        <v>6100000</v>
      </c>
      <c r="AQ2271" s="59">
        <v>0</v>
      </c>
      <c r="AR2271" s="59">
        <v>6100000</v>
      </c>
      <c r="AS2271" s="59">
        <v>0</v>
      </c>
      <c r="AT2271" s="59">
        <v>6100000</v>
      </c>
      <c r="AU2271" s="59">
        <v>0</v>
      </c>
      <c r="AV2271" s="59">
        <v>6100000</v>
      </c>
      <c r="AW2271" s="59">
        <v>0</v>
      </c>
      <c r="AX2271" s="59">
        <v>6100000</v>
      </c>
      <c r="AY2271" s="2">
        <v>0</v>
      </c>
      <c r="AZ2271" s="12" t="str">
        <f t="shared" si="264"/>
        <v>OK</v>
      </c>
      <c r="BA2271" s="12" t="str">
        <f t="shared" si="265"/>
        <v>OK</v>
      </c>
      <c r="BB2271" s="6">
        <f t="shared" si="266"/>
        <v>0</v>
      </c>
      <c r="BC2271" s="13">
        <f t="shared" si="267"/>
        <v>48800000</v>
      </c>
      <c r="BD2271" s="13">
        <f t="shared" si="268"/>
        <v>48800000</v>
      </c>
      <c r="BE2271" s="6">
        <f t="shared" si="269"/>
        <v>0</v>
      </c>
      <c r="BF2271" s="6">
        <f t="shared" si="270"/>
        <v>0</v>
      </c>
      <c r="BG2271" s="2"/>
      <c r="BH2271" s="2"/>
      <c r="BI2271" s="2"/>
      <c r="BJ2271" s="2"/>
    </row>
    <row r="2272" spans="1:62" s="3" customFormat="1" ht="114" x14ac:dyDescent="0.25">
      <c r="A2272" s="2"/>
      <c r="B2272" s="39" t="s">
        <v>2812</v>
      </c>
      <c r="C2272" s="39" t="s">
        <v>2088</v>
      </c>
      <c r="D2272" s="39" t="s">
        <v>37</v>
      </c>
      <c r="E2272" s="40" t="s">
        <v>2430</v>
      </c>
      <c r="F2272" s="40" t="s">
        <v>2431</v>
      </c>
      <c r="G2272" s="40" t="s">
        <v>41</v>
      </c>
      <c r="H2272" s="40">
        <v>86101610</v>
      </c>
      <c r="I2272" s="40" t="s">
        <v>8172</v>
      </c>
      <c r="J2272" s="40" t="s">
        <v>221</v>
      </c>
      <c r="K2272" s="40" t="s">
        <v>2805</v>
      </c>
      <c r="L2272" s="41" t="s">
        <v>156</v>
      </c>
      <c r="M2272" s="41" t="s">
        <v>156</v>
      </c>
      <c r="N2272" s="41">
        <v>8</v>
      </c>
      <c r="O2272" s="41" t="s">
        <v>223</v>
      </c>
      <c r="P2272" s="41" t="s">
        <v>224</v>
      </c>
      <c r="Q2272" s="58">
        <v>48800000</v>
      </c>
      <c r="R2272" s="58">
        <v>48800000</v>
      </c>
      <c r="S2272" s="41" t="s">
        <v>225</v>
      </c>
      <c r="T2272" s="41" t="s">
        <v>221</v>
      </c>
      <c r="U2272" s="40" t="s">
        <v>2237</v>
      </c>
      <c r="V2272" s="40" t="s">
        <v>2091</v>
      </c>
      <c r="W2272" s="40" t="s">
        <v>2573</v>
      </c>
      <c r="X2272" s="40" t="s">
        <v>229</v>
      </c>
      <c r="Y2272" s="40" t="s">
        <v>230</v>
      </c>
      <c r="Z2272" s="40" t="s">
        <v>2606</v>
      </c>
      <c r="AA2272" s="59">
        <v>0</v>
      </c>
      <c r="AB2272" s="59">
        <v>0</v>
      </c>
      <c r="AC2272" s="59">
        <v>0</v>
      </c>
      <c r="AD2272" s="59">
        <v>0</v>
      </c>
      <c r="AE2272" s="59">
        <v>0</v>
      </c>
      <c r="AF2272" s="59">
        <v>0</v>
      </c>
      <c r="AG2272" s="59">
        <v>48800000</v>
      </c>
      <c r="AH2272" s="59">
        <v>0</v>
      </c>
      <c r="AI2272" s="59">
        <v>0</v>
      </c>
      <c r="AJ2272" s="59">
        <v>6100000</v>
      </c>
      <c r="AK2272" s="59">
        <v>0</v>
      </c>
      <c r="AL2272" s="59">
        <v>6100000</v>
      </c>
      <c r="AM2272" s="59">
        <v>0</v>
      </c>
      <c r="AN2272" s="59">
        <v>6100000</v>
      </c>
      <c r="AO2272" s="59">
        <v>0</v>
      </c>
      <c r="AP2272" s="59">
        <v>6100000</v>
      </c>
      <c r="AQ2272" s="59">
        <v>0</v>
      </c>
      <c r="AR2272" s="59">
        <v>6100000</v>
      </c>
      <c r="AS2272" s="59">
        <v>0</v>
      </c>
      <c r="AT2272" s="59">
        <v>6100000</v>
      </c>
      <c r="AU2272" s="59">
        <v>0</v>
      </c>
      <c r="AV2272" s="59">
        <v>6100000</v>
      </c>
      <c r="AW2272" s="59">
        <v>0</v>
      </c>
      <c r="AX2272" s="59">
        <v>6100000</v>
      </c>
      <c r="AY2272" s="2">
        <v>0</v>
      </c>
      <c r="AZ2272" s="12" t="str">
        <f t="shared" si="264"/>
        <v>OK</v>
      </c>
      <c r="BA2272" s="12" t="str">
        <f t="shared" si="265"/>
        <v>OK</v>
      </c>
      <c r="BB2272" s="6">
        <f t="shared" si="266"/>
        <v>0</v>
      </c>
      <c r="BC2272" s="13">
        <f t="shared" si="267"/>
        <v>48800000</v>
      </c>
      <c r="BD2272" s="13">
        <f t="shared" si="268"/>
        <v>48800000</v>
      </c>
      <c r="BE2272" s="6">
        <f t="shared" si="269"/>
        <v>0</v>
      </c>
      <c r="BF2272" s="6">
        <f t="shared" si="270"/>
        <v>0</v>
      </c>
      <c r="BG2272" s="2"/>
      <c r="BH2272" s="2"/>
      <c r="BI2272" s="2"/>
      <c r="BJ2272" s="2"/>
    </row>
    <row r="2273" spans="1:62" s="3" customFormat="1" ht="114" x14ac:dyDescent="0.25">
      <c r="A2273" s="2"/>
      <c r="B2273" s="39" t="s">
        <v>2813</v>
      </c>
      <c r="C2273" s="39" t="s">
        <v>2088</v>
      </c>
      <c r="D2273" s="39" t="s">
        <v>37</v>
      </c>
      <c r="E2273" s="40" t="s">
        <v>2430</v>
      </c>
      <c r="F2273" s="40" t="s">
        <v>2431</v>
      </c>
      <c r="G2273" s="40" t="s">
        <v>41</v>
      </c>
      <c r="H2273" s="40">
        <v>86101610</v>
      </c>
      <c r="I2273" s="40" t="s">
        <v>8172</v>
      </c>
      <c r="J2273" s="40" t="s">
        <v>221</v>
      </c>
      <c r="K2273" s="40" t="s">
        <v>2805</v>
      </c>
      <c r="L2273" s="41" t="s">
        <v>156</v>
      </c>
      <c r="M2273" s="41" t="s">
        <v>156</v>
      </c>
      <c r="N2273" s="41">
        <v>8</v>
      </c>
      <c r="O2273" s="41" t="s">
        <v>223</v>
      </c>
      <c r="P2273" s="41" t="s">
        <v>224</v>
      </c>
      <c r="Q2273" s="58">
        <v>48800000</v>
      </c>
      <c r="R2273" s="58">
        <v>48800000</v>
      </c>
      <c r="S2273" s="41" t="s">
        <v>225</v>
      </c>
      <c r="T2273" s="41" t="s">
        <v>221</v>
      </c>
      <c r="U2273" s="40" t="s">
        <v>2237</v>
      </c>
      <c r="V2273" s="40" t="s">
        <v>2091</v>
      </c>
      <c r="W2273" s="40" t="s">
        <v>2573</v>
      </c>
      <c r="X2273" s="40" t="s">
        <v>229</v>
      </c>
      <c r="Y2273" s="40" t="s">
        <v>230</v>
      </c>
      <c r="Z2273" s="40" t="s">
        <v>2606</v>
      </c>
      <c r="AA2273" s="59">
        <v>0</v>
      </c>
      <c r="AB2273" s="59">
        <v>0</v>
      </c>
      <c r="AC2273" s="59">
        <v>0</v>
      </c>
      <c r="AD2273" s="59">
        <v>0</v>
      </c>
      <c r="AE2273" s="59">
        <v>0</v>
      </c>
      <c r="AF2273" s="59">
        <v>0</v>
      </c>
      <c r="AG2273" s="59">
        <v>48800000</v>
      </c>
      <c r="AH2273" s="59">
        <v>0</v>
      </c>
      <c r="AI2273" s="59">
        <v>0</v>
      </c>
      <c r="AJ2273" s="59">
        <v>6100000</v>
      </c>
      <c r="AK2273" s="59">
        <v>0</v>
      </c>
      <c r="AL2273" s="59">
        <v>6100000</v>
      </c>
      <c r="AM2273" s="59">
        <v>0</v>
      </c>
      <c r="AN2273" s="59">
        <v>6100000</v>
      </c>
      <c r="AO2273" s="59">
        <v>0</v>
      </c>
      <c r="AP2273" s="59">
        <v>6100000</v>
      </c>
      <c r="AQ2273" s="59">
        <v>0</v>
      </c>
      <c r="AR2273" s="59">
        <v>6100000</v>
      </c>
      <c r="AS2273" s="59">
        <v>0</v>
      </c>
      <c r="AT2273" s="59">
        <v>6100000</v>
      </c>
      <c r="AU2273" s="59">
        <v>0</v>
      </c>
      <c r="AV2273" s="59">
        <v>6100000</v>
      </c>
      <c r="AW2273" s="59">
        <v>0</v>
      </c>
      <c r="AX2273" s="59">
        <v>6100000</v>
      </c>
      <c r="AY2273" s="2">
        <v>0</v>
      </c>
      <c r="AZ2273" s="12" t="str">
        <f t="shared" si="264"/>
        <v>OK</v>
      </c>
      <c r="BA2273" s="12" t="str">
        <f t="shared" si="265"/>
        <v>OK</v>
      </c>
      <c r="BB2273" s="6">
        <f t="shared" si="266"/>
        <v>0</v>
      </c>
      <c r="BC2273" s="13">
        <f t="shared" si="267"/>
        <v>48800000</v>
      </c>
      <c r="BD2273" s="13">
        <f t="shared" si="268"/>
        <v>48800000</v>
      </c>
      <c r="BE2273" s="6">
        <f t="shared" si="269"/>
        <v>0</v>
      </c>
      <c r="BF2273" s="6">
        <f t="shared" si="270"/>
        <v>0</v>
      </c>
      <c r="BG2273" s="2"/>
      <c r="BH2273" s="2"/>
      <c r="BI2273" s="2"/>
      <c r="BJ2273" s="2"/>
    </row>
    <row r="2274" spans="1:62" s="3" customFormat="1" ht="114" x14ac:dyDescent="0.25">
      <c r="A2274" s="2"/>
      <c r="B2274" s="39" t="s">
        <v>2814</v>
      </c>
      <c r="C2274" s="39" t="s">
        <v>2088</v>
      </c>
      <c r="D2274" s="39" t="s">
        <v>37</v>
      </c>
      <c r="E2274" s="40" t="s">
        <v>2430</v>
      </c>
      <c r="F2274" s="40" t="s">
        <v>2431</v>
      </c>
      <c r="G2274" s="40" t="s">
        <v>41</v>
      </c>
      <c r="H2274" s="40">
        <v>86101610</v>
      </c>
      <c r="I2274" s="40" t="s">
        <v>8172</v>
      </c>
      <c r="J2274" s="40" t="s">
        <v>221</v>
      </c>
      <c r="K2274" s="40" t="s">
        <v>2805</v>
      </c>
      <c r="L2274" s="41" t="s">
        <v>156</v>
      </c>
      <c r="M2274" s="41" t="s">
        <v>156</v>
      </c>
      <c r="N2274" s="41">
        <v>8</v>
      </c>
      <c r="O2274" s="41" t="s">
        <v>223</v>
      </c>
      <c r="P2274" s="41" t="s">
        <v>224</v>
      </c>
      <c r="Q2274" s="58">
        <v>48800000</v>
      </c>
      <c r="R2274" s="58">
        <v>48800000</v>
      </c>
      <c r="S2274" s="41" t="s">
        <v>225</v>
      </c>
      <c r="T2274" s="41" t="s">
        <v>221</v>
      </c>
      <c r="U2274" s="40" t="s">
        <v>2237</v>
      </c>
      <c r="V2274" s="40" t="s">
        <v>2091</v>
      </c>
      <c r="W2274" s="40" t="s">
        <v>2573</v>
      </c>
      <c r="X2274" s="40" t="s">
        <v>229</v>
      </c>
      <c r="Y2274" s="40" t="s">
        <v>230</v>
      </c>
      <c r="Z2274" s="40" t="s">
        <v>2606</v>
      </c>
      <c r="AA2274" s="59">
        <v>0</v>
      </c>
      <c r="AB2274" s="59">
        <v>0</v>
      </c>
      <c r="AC2274" s="59">
        <v>0</v>
      </c>
      <c r="AD2274" s="59">
        <v>0</v>
      </c>
      <c r="AE2274" s="59">
        <v>0</v>
      </c>
      <c r="AF2274" s="59">
        <v>0</v>
      </c>
      <c r="AG2274" s="59">
        <v>48800000</v>
      </c>
      <c r="AH2274" s="59">
        <v>0</v>
      </c>
      <c r="AI2274" s="59">
        <v>0</v>
      </c>
      <c r="AJ2274" s="59">
        <v>6100000</v>
      </c>
      <c r="AK2274" s="59">
        <v>0</v>
      </c>
      <c r="AL2274" s="59">
        <v>6100000</v>
      </c>
      <c r="AM2274" s="59">
        <v>0</v>
      </c>
      <c r="AN2274" s="59">
        <v>6100000</v>
      </c>
      <c r="AO2274" s="59">
        <v>0</v>
      </c>
      <c r="AP2274" s="59">
        <v>6100000</v>
      </c>
      <c r="AQ2274" s="59">
        <v>0</v>
      </c>
      <c r="AR2274" s="59">
        <v>6100000</v>
      </c>
      <c r="AS2274" s="59">
        <v>0</v>
      </c>
      <c r="AT2274" s="59">
        <v>6100000</v>
      </c>
      <c r="AU2274" s="59">
        <v>0</v>
      </c>
      <c r="AV2274" s="59">
        <v>6100000</v>
      </c>
      <c r="AW2274" s="59">
        <v>0</v>
      </c>
      <c r="AX2274" s="59">
        <v>6100000</v>
      </c>
      <c r="AY2274" s="2">
        <v>0</v>
      </c>
      <c r="AZ2274" s="12" t="str">
        <f t="shared" si="264"/>
        <v>OK</v>
      </c>
      <c r="BA2274" s="12" t="str">
        <f t="shared" si="265"/>
        <v>OK</v>
      </c>
      <c r="BB2274" s="6">
        <f t="shared" si="266"/>
        <v>0</v>
      </c>
      <c r="BC2274" s="13">
        <f t="shared" si="267"/>
        <v>48800000</v>
      </c>
      <c r="BD2274" s="13">
        <f t="shared" si="268"/>
        <v>48800000</v>
      </c>
      <c r="BE2274" s="6">
        <f t="shared" si="269"/>
        <v>0</v>
      </c>
      <c r="BF2274" s="6">
        <f t="shared" si="270"/>
        <v>0</v>
      </c>
      <c r="BG2274" s="2"/>
      <c r="BH2274" s="2"/>
      <c r="BI2274" s="2"/>
      <c r="BJ2274" s="2"/>
    </row>
    <row r="2275" spans="1:62" s="3" customFormat="1" ht="99.75" x14ac:dyDescent="0.25">
      <c r="A2275" s="2"/>
      <c r="B2275" s="39" t="s">
        <v>2815</v>
      </c>
      <c r="C2275" s="39" t="s">
        <v>2088</v>
      </c>
      <c r="D2275" s="39" t="s">
        <v>37</v>
      </c>
      <c r="E2275" s="40" t="s">
        <v>2430</v>
      </c>
      <c r="F2275" s="40" t="s">
        <v>2431</v>
      </c>
      <c r="G2275" s="40" t="s">
        <v>41</v>
      </c>
      <c r="H2275" s="40">
        <v>86101610</v>
      </c>
      <c r="I2275" s="40" t="s">
        <v>8172</v>
      </c>
      <c r="J2275" s="40" t="s">
        <v>221</v>
      </c>
      <c r="K2275" s="40" t="s">
        <v>2816</v>
      </c>
      <c r="L2275" s="41" t="s">
        <v>154</v>
      </c>
      <c r="M2275" s="41" t="s">
        <v>154</v>
      </c>
      <c r="N2275" s="41">
        <v>10</v>
      </c>
      <c r="O2275" s="41" t="s">
        <v>223</v>
      </c>
      <c r="P2275" s="41" t="s">
        <v>224</v>
      </c>
      <c r="Q2275" s="58">
        <v>61000000</v>
      </c>
      <c r="R2275" s="58">
        <v>61000000</v>
      </c>
      <c r="S2275" s="41" t="s">
        <v>225</v>
      </c>
      <c r="T2275" s="41" t="s">
        <v>221</v>
      </c>
      <c r="U2275" s="40" t="s">
        <v>2237</v>
      </c>
      <c r="V2275" s="40" t="s">
        <v>2091</v>
      </c>
      <c r="W2275" s="40" t="s">
        <v>2573</v>
      </c>
      <c r="X2275" s="40" t="s">
        <v>229</v>
      </c>
      <c r="Y2275" s="40" t="s">
        <v>230</v>
      </c>
      <c r="Z2275" s="40" t="s">
        <v>2817</v>
      </c>
      <c r="AA2275" s="59">
        <v>0</v>
      </c>
      <c r="AB2275" s="59">
        <v>0</v>
      </c>
      <c r="AC2275" s="59">
        <v>61000000</v>
      </c>
      <c r="AD2275" s="59">
        <v>0</v>
      </c>
      <c r="AE2275" s="59">
        <v>0</v>
      </c>
      <c r="AF2275" s="59">
        <v>6100000</v>
      </c>
      <c r="AG2275" s="59">
        <v>0</v>
      </c>
      <c r="AH2275" s="59">
        <v>6100000</v>
      </c>
      <c r="AI2275" s="59">
        <v>0</v>
      </c>
      <c r="AJ2275" s="59">
        <v>6100000</v>
      </c>
      <c r="AK2275" s="59">
        <v>0</v>
      </c>
      <c r="AL2275" s="59">
        <v>6100000</v>
      </c>
      <c r="AM2275" s="59">
        <v>0</v>
      </c>
      <c r="AN2275" s="59">
        <v>6100000</v>
      </c>
      <c r="AO2275" s="59">
        <v>0</v>
      </c>
      <c r="AP2275" s="59">
        <v>6100000</v>
      </c>
      <c r="AQ2275" s="59">
        <v>0</v>
      </c>
      <c r="AR2275" s="59">
        <v>6100000</v>
      </c>
      <c r="AS2275" s="59">
        <v>0</v>
      </c>
      <c r="AT2275" s="59">
        <v>6100000</v>
      </c>
      <c r="AU2275" s="59">
        <v>0</v>
      </c>
      <c r="AV2275" s="59">
        <v>6100000</v>
      </c>
      <c r="AW2275" s="59">
        <v>0</v>
      </c>
      <c r="AX2275" s="59">
        <v>6100000</v>
      </c>
      <c r="AY2275" s="2">
        <v>0</v>
      </c>
      <c r="AZ2275" s="12" t="str">
        <f t="shared" si="264"/>
        <v>OK</v>
      </c>
      <c r="BA2275" s="12" t="str">
        <f t="shared" si="265"/>
        <v>OK</v>
      </c>
      <c r="BB2275" s="6">
        <f t="shared" si="266"/>
        <v>0</v>
      </c>
      <c r="BC2275" s="13">
        <f t="shared" si="267"/>
        <v>61000000</v>
      </c>
      <c r="BD2275" s="13">
        <f t="shared" si="268"/>
        <v>61000000</v>
      </c>
      <c r="BE2275" s="6">
        <f t="shared" si="269"/>
        <v>0</v>
      </c>
      <c r="BF2275" s="6">
        <f t="shared" si="270"/>
        <v>0</v>
      </c>
      <c r="BG2275" s="2"/>
      <c r="BH2275" s="2"/>
      <c r="BI2275" s="2"/>
      <c r="BJ2275" s="2"/>
    </row>
    <row r="2276" spans="1:62" s="3" customFormat="1" ht="99.75" x14ac:dyDescent="0.25">
      <c r="A2276" s="2"/>
      <c r="B2276" s="39" t="s">
        <v>2818</v>
      </c>
      <c r="C2276" s="39" t="s">
        <v>2088</v>
      </c>
      <c r="D2276" s="39" t="s">
        <v>37</v>
      </c>
      <c r="E2276" s="40" t="s">
        <v>2430</v>
      </c>
      <c r="F2276" s="40" t="s">
        <v>2431</v>
      </c>
      <c r="G2276" s="40" t="s">
        <v>41</v>
      </c>
      <c r="H2276" s="40">
        <v>86101610</v>
      </c>
      <c r="I2276" s="40" t="s">
        <v>8172</v>
      </c>
      <c r="J2276" s="40" t="s">
        <v>221</v>
      </c>
      <c r="K2276" s="40" t="s">
        <v>2816</v>
      </c>
      <c r="L2276" s="41" t="s">
        <v>154</v>
      </c>
      <c r="M2276" s="41" t="s">
        <v>154</v>
      </c>
      <c r="N2276" s="41">
        <v>10</v>
      </c>
      <c r="O2276" s="41" t="s">
        <v>223</v>
      </c>
      <c r="P2276" s="41" t="s">
        <v>224</v>
      </c>
      <c r="Q2276" s="58">
        <v>61000000</v>
      </c>
      <c r="R2276" s="58">
        <v>61000000</v>
      </c>
      <c r="S2276" s="41" t="s">
        <v>225</v>
      </c>
      <c r="T2276" s="41" t="s">
        <v>221</v>
      </c>
      <c r="U2276" s="40" t="s">
        <v>2237</v>
      </c>
      <c r="V2276" s="40" t="s">
        <v>2091</v>
      </c>
      <c r="W2276" s="40" t="s">
        <v>2573</v>
      </c>
      <c r="X2276" s="40" t="s">
        <v>229</v>
      </c>
      <c r="Y2276" s="40" t="s">
        <v>230</v>
      </c>
      <c r="Z2276" s="40" t="s">
        <v>2817</v>
      </c>
      <c r="AA2276" s="59">
        <v>0</v>
      </c>
      <c r="AB2276" s="59">
        <v>0</v>
      </c>
      <c r="AC2276" s="59">
        <v>61000000</v>
      </c>
      <c r="AD2276" s="59">
        <v>0</v>
      </c>
      <c r="AE2276" s="59">
        <v>0</v>
      </c>
      <c r="AF2276" s="59">
        <v>6100000</v>
      </c>
      <c r="AG2276" s="59">
        <v>0</v>
      </c>
      <c r="AH2276" s="59">
        <v>6100000</v>
      </c>
      <c r="AI2276" s="59">
        <v>0</v>
      </c>
      <c r="AJ2276" s="59">
        <v>6100000</v>
      </c>
      <c r="AK2276" s="59">
        <v>0</v>
      </c>
      <c r="AL2276" s="59">
        <v>6100000</v>
      </c>
      <c r="AM2276" s="59">
        <v>0</v>
      </c>
      <c r="AN2276" s="59">
        <v>6100000</v>
      </c>
      <c r="AO2276" s="59">
        <v>0</v>
      </c>
      <c r="AP2276" s="59">
        <v>6100000</v>
      </c>
      <c r="AQ2276" s="59">
        <v>0</v>
      </c>
      <c r="AR2276" s="59">
        <v>6100000</v>
      </c>
      <c r="AS2276" s="59">
        <v>0</v>
      </c>
      <c r="AT2276" s="59">
        <v>6100000</v>
      </c>
      <c r="AU2276" s="59">
        <v>0</v>
      </c>
      <c r="AV2276" s="59">
        <v>6100000</v>
      </c>
      <c r="AW2276" s="59">
        <v>0</v>
      </c>
      <c r="AX2276" s="59">
        <v>6100000</v>
      </c>
      <c r="AY2276" s="2">
        <v>0</v>
      </c>
      <c r="AZ2276" s="12" t="str">
        <f t="shared" si="264"/>
        <v>OK</v>
      </c>
      <c r="BA2276" s="12" t="str">
        <f t="shared" si="265"/>
        <v>OK</v>
      </c>
      <c r="BB2276" s="6">
        <f t="shared" si="266"/>
        <v>0</v>
      </c>
      <c r="BC2276" s="13">
        <f t="shared" si="267"/>
        <v>61000000</v>
      </c>
      <c r="BD2276" s="13">
        <f t="shared" si="268"/>
        <v>61000000</v>
      </c>
      <c r="BE2276" s="6">
        <f t="shared" si="269"/>
        <v>0</v>
      </c>
      <c r="BF2276" s="6">
        <f t="shared" si="270"/>
        <v>0</v>
      </c>
      <c r="BG2276" s="2"/>
      <c r="BH2276" s="2"/>
      <c r="BI2276" s="2"/>
      <c r="BJ2276" s="2"/>
    </row>
    <row r="2277" spans="1:62" s="3" customFormat="1" ht="99.75" x14ac:dyDescent="0.25">
      <c r="A2277" s="2"/>
      <c r="B2277" s="39" t="s">
        <v>2819</v>
      </c>
      <c r="C2277" s="39" t="s">
        <v>2088</v>
      </c>
      <c r="D2277" s="39" t="s">
        <v>37</v>
      </c>
      <c r="E2277" s="40" t="s">
        <v>2430</v>
      </c>
      <c r="F2277" s="40" t="s">
        <v>2431</v>
      </c>
      <c r="G2277" s="40" t="s">
        <v>41</v>
      </c>
      <c r="H2277" s="40">
        <v>86101610</v>
      </c>
      <c r="I2277" s="40" t="s">
        <v>8172</v>
      </c>
      <c r="J2277" s="40" t="s">
        <v>221</v>
      </c>
      <c r="K2277" s="40" t="s">
        <v>2816</v>
      </c>
      <c r="L2277" s="41" t="s">
        <v>154</v>
      </c>
      <c r="M2277" s="41" t="s">
        <v>154</v>
      </c>
      <c r="N2277" s="41">
        <v>10</v>
      </c>
      <c r="O2277" s="41" t="s">
        <v>223</v>
      </c>
      <c r="P2277" s="41" t="s">
        <v>224</v>
      </c>
      <c r="Q2277" s="58">
        <v>61000000</v>
      </c>
      <c r="R2277" s="58">
        <v>61000000</v>
      </c>
      <c r="S2277" s="41" t="s">
        <v>225</v>
      </c>
      <c r="T2277" s="41" t="s">
        <v>221</v>
      </c>
      <c r="U2277" s="40" t="s">
        <v>2237</v>
      </c>
      <c r="V2277" s="40" t="s">
        <v>2091</v>
      </c>
      <c r="W2277" s="40" t="s">
        <v>2573</v>
      </c>
      <c r="X2277" s="40" t="s">
        <v>229</v>
      </c>
      <c r="Y2277" s="40" t="s">
        <v>230</v>
      </c>
      <c r="Z2277" s="40" t="s">
        <v>2817</v>
      </c>
      <c r="AA2277" s="59">
        <v>0</v>
      </c>
      <c r="AB2277" s="59">
        <v>0</v>
      </c>
      <c r="AC2277" s="59">
        <v>61000000</v>
      </c>
      <c r="AD2277" s="59">
        <v>0</v>
      </c>
      <c r="AE2277" s="59">
        <v>0</v>
      </c>
      <c r="AF2277" s="59">
        <v>6100000</v>
      </c>
      <c r="AG2277" s="59">
        <v>0</v>
      </c>
      <c r="AH2277" s="59">
        <v>6100000</v>
      </c>
      <c r="AI2277" s="59">
        <v>0</v>
      </c>
      <c r="AJ2277" s="59">
        <v>6100000</v>
      </c>
      <c r="AK2277" s="59">
        <v>0</v>
      </c>
      <c r="AL2277" s="59">
        <v>6100000</v>
      </c>
      <c r="AM2277" s="59">
        <v>0</v>
      </c>
      <c r="AN2277" s="59">
        <v>6100000</v>
      </c>
      <c r="AO2277" s="59">
        <v>0</v>
      </c>
      <c r="AP2277" s="59">
        <v>6100000</v>
      </c>
      <c r="AQ2277" s="59">
        <v>0</v>
      </c>
      <c r="AR2277" s="59">
        <v>6100000</v>
      </c>
      <c r="AS2277" s="59">
        <v>0</v>
      </c>
      <c r="AT2277" s="59">
        <v>6100000</v>
      </c>
      <c r="AU2277" s="59">
        <v>0</v>
      </c>
      <c r="AV2277" s="59">
        <v>6100000</v>
      </c>
      <c r="AW2277" s="59">
        <v>0</v>
      </c>
      <c r="AX2277" s="59">
        <v>6100000</v>
      </c>
      <c r="AY2277" s="2">
        <v>0</v>
      </c>
      <c r="AZ2277" s="12" t="str">
        <f t="shared" si="264"/>
        <v>OK</v>
      </c>
      <c r="BA2277" s="12" t="str">
        <f t="shared" si="265"/>
        <v>OK</v>
      </c>
      <c r="BB2277" s="6">
        <f t="shared" si="266"/>
        <v>0</v>
      </c>
      <c r="BC2277" s="13">
        <f t="shared" si="267"/>
        <v>61000000</v>
      </c>
      <c r="BD2277" s="13">
        <f t="shared" si="268"/>
        <v>61000000</v>
      </c>
      <c r="BE2277" s="6">
        <f t="shared" si="269"/>
        <v>0</v>
      </c>
      <c r="BF2277" s="6">
        <f t="shared" si="270"/>
        <v>0</v>
      </c>
      <c r="BG2277" s="2"/>
      <c r="BH2277" s="2"/>
      <c r="BI2277" s="2"/>
      <c r="BJ2277" s="2"/>
    </row>
    <row r="2278" spans="1:62" s="3" customFormat="1" ht="99.75" x14ac:dyDescent="0.25">
      <c r="A2278" s="2"/>
      <c r="B2278" s="39" t="s">
        <v>2820</v>
      </c>
      <c r="C2278" s="39" t="s">
        <v>2088</v>
      </c>
      <c r="D2278" s="39" t="s">
        <v>37</v>
      </c>
      <c r="E2278" s="40" t="s">
        <v>2430</v>
      </c>
      <c r="F2278" s="40" t="s">
        <v>2431</v>
      </c>
      <c r="G2278" s="40" t="s">
        <v>41</v>
      </c>
      <c r="H2278" s="40">
        <v>86101610</v>
      </c>
      <c r="I2278" s="40" t="s">
        <v>8172</v>
      </c>
      <c r="J2278" s="40" t="s">
        <v>221</v>
      </c>
      <c r="K2278" s="40" t="s">
        <v>2816</v>
      </c>
      <c r="L2278" s="41" t="s">
        <v>154</v>
      </c>
      <c r="M2278" s="41" t="s">
        <v>154</v>
      </c>
      <c r="N2278" s="41">
        <v>10</v>
      </c>
      <c r="O2278" s="41" t="s">
        <v>223</v>
      </c>
      <c r="P2278" s="41" t="s">
        <v>224</v>
      </c>
      <c r="Q2278" s="58">
        <v>61000000</v>
      </c>
      <c r="R2278" s="58">
        <v>61000000</v>
      </c>
      <c r="S2278" s="41" t="s">
        <v>225</v>
      </c>
      <c r="T2278" s="41" t="s">
        <v>221</v>
      </c>
      <c r="U2278" s="40" t="s">
        <v>2237</v>
      </c>
      <c r="V2278" s="40" t="s">
        <v>2091</v>
      </c>
      <c r="W2278" s="40" t="s">
        <v>2573</v>
      </c>
      <c r="X2278" s="40" t="s">
        <v>229</v>
      </c>
      <c r="Y2278" s="40" t="s">
        <v>230</v>
      </c>
      <c r="Z2278" s="40" t="s">
        <v>2817</v>
      </c>
      <c r="AA2278" s="59">
        <v>0</v>
      </c>
      <c r="AB2278" s="59">
        <v>0</v>
      </c>
      <c r="AC2278" s="59">
        <v>61000000</v>
      </c>
      <c r="AD2278" s="59">
        <v>0</v>
      </c>
      <c r="AE2278" s="59">
        <v>0</v>
      </c>
      <c r="AF2278" s="59">
        <v>6100000</v>
      </c>
      <c r="AG2278" s="59">
        <v>0</v>
      </c>
      <c r="AH2278" s="59">
        <v>6100000</v>
      </c>
      <c r="AI2278" s="59">
        <v>0</v>
      </c>
      <c r="AJ2278" s="59">
        <v>6100000</v>
      </c>
      <c r="AK2278" s="59">
        <v>0</v>
      </c>
      <c r="AL2278" s="59">
        <v>6100000</v>
      </c>
      <c r="AM2278" s="59">
        <v>0</v>
      </c>
      <c r="AN2278" s="59">
        <v>6100000</v>
      </c>
      <c r="AO2278" s="59">
        <v>0</v>
      </c>
      <c r="AP2278" s="59">
        <v>6100000</v>
      </c>
      <c r="AQ2278" s="59">
        <v>0</v>
      </c>
      <c r="AR2278" s="59">
        <v>6100000</v>
      </c>
      <c r="AS2278" s="59">
        <v>0</v>
      </c>
      <c r="AT2278" s="59">
        <v>6100000</v>
      </c>
      <c r="AU2278" s="59">
        <v>0</v>
      </c>
      <c r="AV2278" s="59">
        <v>6100000</v>
      </c>
      <c r="AW2278" s="59">
        <v>0</v>
      </c>
      <c r="AX2278" s="59">
        <v>6100000</v>
      </c>
      <c r="AY2278" s="2">
        <v>0</v>
      </c>
      <c r="AZ2278" s="12" t="str">
        <f t="shared" si="264"/>
        <v>OK</v>
      </c>
      <c r="BA2278" s="12" t="str">
        <f t="shared" si="265"/>
        <v>OK</v>
      </c>
      <c r="BB2278" s="6">
        <f t="shared" si="266"/>
        <v>0</v>
      </c>
      <c r="BC2278" s="13">
        <f t="shared" si="267"/>
        <v>61000000</v>
      </c>
      <c r="BD2278" s="13">
        <f t="shared" si="268"/>
        <v>61000000</v>
      </c>
      <c r="BE2278" s="6">
        <f t="shared" si="269"/>
        <v>0</v>
      </c>
      <c r="BF2278" s="6">
        <f t="shared" si="270"/>
        <v>0</v>
      </c>
      <c r="BG2278" s="2"/>
      <c r="BH2278" s="2"/>
      <c r="BI2278" s="2"/>
      <c r="BJ2278" s="2"/>
    </row>
    <row r="2279" spans="1:62" s="3" customFormat="1" ht="99.75" x14ac:dyDescent="0.25">
      <c r="A2279" s="2"/>
      <c r="B2279" s="39" t="s">
        <v>2821</v>
      </c>
      <c r="C2279" s="39" t="s">
        <v>2088</v>
      </c>
      <c r="D2279" s="39" t="s">
        <v>37</v>
      </c>
      <c r="E2279" s="40" t="s">
        <v>2430</v>
      </c>
      <c r="F2279" s="40" t="s">
        <v>2431</v>
      </c>
      <c r="G2279" s="40" t="s">
        <v>41</v>
      </c>
      <c r="H2279" s="40">
        <v>86101610</v>
      </c>
      <c r="I2279" s="40" t="s">
        <v>8172</v>
      </c>
      <c r="J2279" s="40" t="s">
        <v>221</v>
      </c>
      <c r="K2279" s="40" t="s">
        <v>2816</v>
      </c>
      <c r="L2279" s="41" t="s">
        <v>154</v>
      </c>
      <c r="M2279" s="41" t="s">
        <v>154</v>
      </c>
      <c r="N2279" s="41">
        <v>10</v>
      </c>
      <c r="O2279" s="41" t="s">
        <v>223</v>
      </c>
      <c r="P2279" s="41" t="s">
        <v>224</v>
      </c>
      <c r="Q2279" s="58">
        <v>61000000</v>
      </c>
      <c r="R2279" s="58">
        <v>61000000</v>
      </c>
      <c r="S2279" s="41" t="s">
        <v>225</v>
      </c>
      <c r="T2279" s="41" t="s">
        <v>221</v>
      </c>
      <c r="U2279" s="40" t="s">
        <v>2237</v>
      </c>
      <c r="V2279" s="40" t="s">
        <v>2091</v>
      </c>
      <c r="W2279" s="40" t="s">
        <v>2573</v>
      </c>
      <c r="X2279" s="40" t="s">
        <v>229</v>
      </c>
      <c r="Y2279" s="40" t="s">
        <v>230</v>
      </c>
      <c r="Z2279" s="40" t="s">
        <v>2817</v>
      </c>
      <c r="AA2279" s="59">
        <v>0</v>
      </c>
      <c r="AB2279" s="59">
        <v>0</v>
      </c>
      <c r="AC2279" s="59">
        <v>61000000</v>
      </c>
      <c r="AD2279" s="59">
        <v>0</v>
      </c>
      <c r="AE2279" s="59">
        <v>0</v>
      </c>
      <c r="AF2279" s="59">
        <v>6100000</v>
      </c>
      <c r="AG2279" s="59">
        <v>0</v>
      </c>
      <c r="AH2279" s="59">
        <v>6100000</v>
      </c>
      <c r="AI2279" s="59">
        <v>0</v>
      </c>
      <c r="AJ2279" s="59">
        <v>6100000</v>
      </c>
      <c r="AK2279" s="59">
        <v>0</v>
      </c>
      <c r="AL2279" s="59">
        <v>6100000</v>
      </c>
      <c r="AM2279" s="59">
        <v>0</v>
      </c>
      <c r="AN2279" s="59">
        <v>6100000</v>
      </c>
      <c r="AO2279" s="59">
        <v>0</v>
      </c>
      <c r="AP2279" s="59">
        <v>6100000</v>
      </c>
      <c r="AQ2279" s="59">
        <v>0</v>
      </c>
      <c r="AR2279" s="59">
        <v>6100000</v>
      </c>
      <c r="AS2279" s="59">
        <v>0</v>
      </c>
      <c r="AT2279" s="59">
        <v>6100000</v>
      </c>
      <c r="AU2279" s="59">
        <v>0</v>
      </c>
      <c r="AV2279" s="59">
        <v>6100000</v>
      </c>
      <c r="AW2279" s="59">
        <v>0</v>
      </c>
      <c r="AX2279" s="59">
        <v>6100000</v>
      </c>
      <c r="AY2279" s="2">
        <v>0</v>
      </c>
      <c r="AZ2279" s="12" t="str">
        <f t="shared" si="264"/>
        <v>OK</v>
      </c>
      <c r="BA2279" s="12" t="str">
        <f t="shared" si="265"/>
        <v>OK</v>
      </c>
      <c r="BB2279" s="6">
        <f t="shared" si="266"/>
        <v>0</v>
      </c>
      <c r="BC2279" s="13">
        <f t="shared" si="267"/>
        <v>61000000</v>
      </c>
      <c r="BD2279" s="13">
        <f t="shared" si="268"/>
        <v>61000000</v>
      </c>
      <c r="BE2279" s="6">
        <f t="shared" si="269"/>
        <v>0</v>
      </c>
      <c r="BF2279" s="6">
        <f t="shared" si="270"/>
        <v>0</v>
      </c>
      <c r="BG2279" s="2"/>
      <c r="BH2279" s="2"/>
      <c r="BI2279" s="2"/>
      <c r="BJ2279" s="2"/>
    </row>
    <row r="2280" spans="1:62" s="3" customFormat="1" ht="99.75" x14ac:dyDescent="0.25">
      <c r="A2280" s="2"/>
      <c r="B2280" s="39" t="s">
        <v>2822</v>
      </c>
      <c r="C2280" s="39" t="s">
        <v>2088</v>
      </c>
      <c r="D2280" s="39" t="s">
        <v>37</v>
      </c>
      <c r="E2280" s="40" t="s">
        <v>2430</v>
      </c>
      <c r="F2280" s="40" t="s">
        <v>2431</v>
      </c>
      <c r="G2280" s="40" t="s">
        <v>41</v>
      </c>
      <c r="H2280" s="40">
        <v>86101610</v>
      </c>
      <c r="I2280" s="40" t="s">
        <v>8172</v>
      </c>
      <c r="J2280" s="40" t="s">
        <v>221</v>
      </c>
      <c r="K2280" s="40" t="s">
        <v>2816</v>
      </c>
      <c r="L2280" s="41" t="s">
        <v>154</v>
      </c>
      <c r="M2280" s="41" t="s">
        <v>154</v>
      </c>
      <c r="N2280" s="41">
        <v>10</v>
      </c>
      <c r="O2280" s="41" t="s">
        <v>223</v>
      </c>
      <c r="P2280" s="41" t="s">
        <v>224</v>
      </c>
      <c r="Q2280" s="58">
        <v>61000000</v>
      </c>
      <c r="R2280" s="58">
        <v>61000000</v>
      </c>
      <c r="S2280" s="41" t="s">
        <v>225</v>
      </c>
      <c r="T2280" s="41" t="s">
        <v>221</v>
      </c>
      <c r="U2280" s="40" t="s">
        <v>2237</v>
      </c>
      <c r="V2280" s="40" t="s">
        <v>2091</v>
      </c>
      <c r="W2280" s="40" t="s">
        <v>2573</v>
      </c>
      <c r="X2280" s="40" t="s">
        <v>229</v>
      </c>
      <c r="Y2280" s="40" t="s">
        <v>230</v>
      </c>
      <c r="Z2280" s="40" t="s">
        <v>2817</v>
      </c>
      <c r="AA2280" s="59">
        <v>0</v>
      </c>
      <c r="AB2280" s="59">
        <v>0</v>
      </c>
      <c r="AC2280" s="59">
        <v>61000000</v>
      </c>
      <c r="AD2280" s="59">
        <v>0</v>
      </c>
      <c r="AE2280" s="59">
        <v>0</v>
      </c>
      <c r="AF2280" s="59">
        <v>6100000</v>
      </c>
      <c r="AG2280" s="59">
        <v>0</v>
      </c>
      <c r="AH2280" s="59">
        <v>6100000</v>
      </c>
      <c r="AI2280" s="59">
        <v>0</v>
      </c>
      <c r="AJ2280" s="59">
        <v>6100000</v>
      </c>
      <c r="AK2280" s="59">
        <v>0</v>
      </c>
      <c r="AL2280" s="59">
        <v>6100000</v>
      </c>
      <c r="AM2280" s="59">
        <v>0</v>
      </c>
      <c r="AN2280" s="59">
        <v>6100000</v>
      </c>
      <c r="AO2280" s="59">
        <v>0</v>
      </c>
      <c r="AP2280" s="59">
        <v>6100000</v>
      </c>
      <c r="AQ2280" s="59">
        <v>0</v>
      </c>
      <c r="AR2280" s="59">
        <v>6100000</v>
      </c>
      <c r="AS2280" s="59">
        <v>0</v>
      </c>
      <c r="AT2280" s="59">
        <v>6100000</v>
      </c>
      <c r="AU2280" s="59">
        <v>0</v>
      </c>
      <c r="AV2280" s="59">
        <v>6100000</v>
      </c>
      <c r="AW2280" s="59">
        <v>0</v>
      </c>
      <c r="AX2280" s="59">
        <v>6100000</v>
      </c>
      <c r="AY2280" s="2">
        <v>0</v>
      </c>
      <c r="AZ2280" s="12" t="str">
        <f t="shared" si="264"/>
        <v>OK</v>
      </c>
      <c r="BA2280" s="12" t="str">
        <f t="shared" si="265"/>
        <v>OK</v>
      </c>
      <c r="BB2280" s="6">
        <f t="shared" si="266"/>
        <v>0</v>
      </c>
      <c r="BC2280" s="13">
        <f t="shared" si="267"/>
        <v>61000000</v>
      </c>
      <c r="BD2280" s="13">
        <f t="shared" si="268"/>
        <v>61000000</v>
      </c>
      <c r="BE2280" s="6">
        <f t="shared" si="269"/>
        <v>0</v>
      </c>
      <c r="BF2280" s="6">
        <f t="shared" si="270"/>
        <v>0</v>
      </c>
      <c r="BG2280" s="2"/>
      <c r="BH2280" s="2"/>
      <c r="BI2280" s="2"/>
      <c r="BJ2280" s="2"/>
    </row>
    <row r="2281" spans="1:62" s="3" customFormat="1" ht="99.75" x14ac:dyDescent="0.25">
      <c r="A2281" s="2"/>
      <c r="B2281" s="39" t="s">
        <v>2823</v>
      </c>
      <c r="C2281" s="39" t="s">
        <v>2088</v>
      </c>
      <c r="D2281" s="39" t="s">
        <v>37</v>
      </c>
      <c r="E2281" s="40" t="s">
        <v>2430</v>
      </c>
      <c r="F2281" s="40" t="s">
        <v>2431</v>
      </c>
      <c r="G2281" s="40" t="s">
        <v>41</v>
      </c>
      <c r="H2281" s="40">
        <v>86101610</v>
      </c>
      <c r="I2281" s="40" t="s">
        <v>8172</v>
      </c>
      <c r="J2281" s="40" t="s">
        <v>221</v>
      </c>
      <c r="K2281" s="40" t="s">
        <v>2816</v>
      </c>
      <c r="L2281" s="41" t="s">
        <v>154</v>
      </c>
      <c r="M2281" s="41" t="s">
        <v>154</v>
      </c>
      <c r="N2281" s="41">
        <v>10</v>
      </c>
      <c r="O2281" s="41" t="s">
        <v>223</v>
      </c>
      <c r="P2281" s="41" t="s">
        <v>224</v>
      </c>
      <c r="Q2281" s="58">
        <v>61000000</v>
      </c>
      <c r="R2281" s="58">
        <v>61000000</v>
      </c>
      <c r="S2281" s="41" t="s">
        <v>225</v>
      </c>
      <c r="T2281" s="41" t="s">
        <v>221</v>
      </c>
      <c r="U2281" s="40" t="s">
        <v>2237</v>
      </c>
      <c r="V2281" s="40" t="s">
        <v>2091</v>
      </c>
      <c r="W2281" s="40" t="s">
        <v>2573</v>
      </c>
      <c r="X2281" s="40" t="s">
        <v>229</v>
      </c>
      <c r="Y2281" s="40" t="s">
        <v>230</v>
      </c>
      <c r="Z2281" s="40" t="s">
        <v>2817</v>
      </c>
      <c r="AA2281" s="59">
        <v>0</v>
      </c>
      <c r="AB2281" s="59">
        <v>0</v>
      </c>
      <c r="AC2281" s="59">
        <v>61000000</v>
      </c>
      <c r="AD2281" s="59">
        <v>0</v>
      </c>
      <c r="AE2281" s="59">
        <v>0</v>
      </c>
      <c r="AF2281" s="59">
        <v>6100000</v>
      </c>
      <c r="AG2281" s="59">
        <v>0</v>
      </c>
      <c r="AH2281" s="59">
        <v>6100000</v>
      </c>
      <c r="AI2281" s="59">
        <v>0</v>
      </c>
      <c r="AJ2281" s="59">
        <v>6100000</v>
      </c>
      <c r="AK2281" s="59">
        <v>0</v>
      </c>
      <c r="AL2281" s="59">
        <v>6100000</v>
      </c>
      <c r="AM2281" s="59">
        <v>0</v>
      </c>
      <c r="AN2281" s="59">
        <v>6100000</v>
      </c>
      <c r="AO2281" s="59">
        <v>0</v>
      </c>
      <c r="AP2281" s="59">
        <v>6100000</v>
      </c>
      <c r="AQ2281" s="59">
        <v>0</v>
      </c>
      <c r="AR2281" s="59">
        <v>6100000</v>
      </c>
      <c r="AS2281" s="59">
        <v>0</v>
      </c>
      <c r="AT2281" s="59">
        <v>6100000</v>
      </c>
      <c r="AU2281" s="59">
        <v>0</v>
      </c>
      <c r="AV2281" s="59">
        <v>6100000</v>
      </c>
      <c r="AW2281" s="59">
        <v>0</v>
      </c>
      <c r="AX2281" s="59">
        <v>6100000</v>
      </c>
      <c r="AY2281" s="2">
        <v>0</v>
      </c>
      <c r="AZ2281" s="12" t="str">
        <f t="shared" si="264"/>
        <v>OK</v>
      </c>
      <c r="BA2281" s="12" t="str">
        <f t="shared" si="265"/>
        <v>OK</v>
      </c>
      <c r="BB2281" s="6">
        <f t="shared" si="266"/>
        <v>0</v>
      </c>
      <c r="BC2281" s="13">
        <f t="shared" si="267"/>
        <v>61000000</v>
      </c>
      <c r="BD2281" s="13">
        <f t="shared" si="268"/>
        <v>61000000</v>
      </c>
      <c r="BE2281" s="6">
        <f t="shared" si="269"/>
        <v>0</v>
      </c>
      <c r="BF2281" s="6">
        <f t="shared" si="270"/>
        <v>0</v>
      </c>
      <c r="BG2281" s="2"/>
      <c r="BH2281" s="2"/>
      <c r="BI2281" s="2"/>
      <c r="BJ2281" s="2"/>
    </row>
    <row r="2282" spans="1:62" s="3" customFormat="1" ht="99.75" x14ac:dyDescent="0.25">
      <c r="A2282" s="2"/>
      <c r="B2282" s="39" t="s">
        <v>2824</v>
      </c>
      <c r="C2282" s="39" t="s">
        <v>2088</v>
      </c>
      <c r="D2282" s="39" t="s">
        <v>37</v>
      </c>
      <c r="E2282" s="40" t="s">
        <v>2430</v>
      </c>
      <c r="F2282" s="40" t="s">
        <v>2431</v>
      </c>
      <c r="G2282" s="40" t="s">
        <v>41</v>
      </c>
      <c r="H2282" s="40">
        <v>86101610</v>
      </c>
      <c r="I2282" s="40" t="s">
        <v>8172</v>
      </c>
      <c r="J2282" s="40" t="s">
        <v>221</v>
      </c>
      <c r="K2282" s="40" t="s">
        <v>2816</v>
      </c>
      <c r="L2282" s="41" t="s">
        <v>154</v>
      </c>
      <c r="M2282" s="41" t="s">
        <v>154</v>
      </c>
      <c r="N2282" s="41">
        <v>10</v>
      </c>
      <c r="O2282" s="41" t="s">
        <v>223</v>
      </c>
      <c r="P2282" s="41" t="s">
        <v>224</v>
      </c>
      <c r="Q2282" s="58">
        <v>61000000</v>
      </c>
      <c r="R2282" s="58">
        <v>61000000</v>
      </c>
      <c r="S2282" s="41" t="s">
        <v>225</v>
      </c>
      <c r="T2282" s="41" t="s">
        <v>221</v>
      </c>
      <c r="U2282" s="40" t="s">
        <v>2237</v>
      </c>
      <c r="V2282" s="40" t="s">
        <v>2091</v>
      </c>
      <c r="W2282" s="40" t="s">
        <v>2573</v>
      </c>
      <c r="X2282" s="40" t="s">
        <v>229</v>
      </c>
      <c r="Y2282" s="40" t="s">
        <v>230</v>
      </c>
      <c r="Z2282" s="40" t="s">
        <v>2817</v>
      </c>
      <c r="AA2282" s="59">
        <v>0</v>
      </c>
      <c r="AB2282" s="59">
        <v>0</v>
      </c>
      <c r="AC2282" s="59">
        <v>61000000</v>
      </c>
      <c r="AD2282" s="59">
        <v>0</v>
      </c>
      <c r="AE2282" s="59">
        <v>0</v>
      </c>
      <c r="AF2282" s="59">
        <v>6100000</v>
      </c>
      <c r="AG2282" s="59">
        <v>0</v>
      </c>
      <c r="AH2282" s="59">
        <v>6100000</v>
      </c>
      <c r="AI2282" s="59">
        <v>0</v>
      </c>
      <c r="AJ2282" s="59">
        <v>6100000</v>
      </c>
      <c r="AK2282" s="59">
        <v>0</v>
      </c>
      <c r="AL2282" s="59">
        <v>6100000</v>
      </c>
      <c r="AM2282" s="59">
        <v>0</v>
      </c>
      <c r="AN2282" s="59">
        <v>6100000</v>
      </c>
      <c r="AO2282" s="59">
        <v>0</v>
      </c>
      <c r="AP2282" s="59">
        <v>6100000</v>
      </c>
      <c r="AQ2282" s="59">
        <v>0</v>
      </c>
      <c r="AR2282" s="59">
        <v>6100000</v>
      </c>
      <c r="AS2282" s="59">
        <v>0</v>
      </c>
      <c r="AT2282" s="59">
        <v>6100000</v>
      </c>
      <c r="AU2282" s="59">
        <v>0</v>
      </c>
      <c r="AV2282" s="59">
        <v>6100000</v>
      </c>
      <c r="AW2282" s="59">
        <v>0</v>
      </c>
      <c r="AX2282" s="59">
        <v>6100000</v>
      </c>
      <c r="AY2282" s="2">
        <v>0</v>
      </c>
      <c r="AZ2282" s="12" t="str">
        <f t="shared" si="264"/>
        <v>OK</v>
      </c>
      <c r="BA2282" s="12" t="str">
        <f t="shared" si="265"/>
        <v>OK</v>
      </c>
      <c r="BB2282" s="6">
        <f t="shared" si="266"/>
        <v>0</v>
      </c>
      <c r="BC2282" s="13">
        <f t="shared" si="267"/>
        <v>61000000</v>
      </c>
      <c r="BD2282" s="13">
        <f t="shared" si="268"/>
        <v>61000000</v>
      </c>
      <c r="BE2282" s="6">
        <f t="shared" si="269"/>
        <v>0</v>
      </c>
      <c r="BF2282" s="6">
        <f t="shared" si="270"/>
        <v>0</v>
      </c>
      <c r="BG2282" s="2"/>
      <c r="BH2282" s="2"/>
      <c r="BI2282" s="2"/>
      <c r="BJ2282" s="2"/>
    </row>
    <row r="2283" spans="1:62" s="3" customFormat="1" ht="99.75" x14ac:dyDescent="0.25">
      <c r="A2283" s="2"/>
      <c r="B2283" s="39" t="s">
        <v>2825</v>
      </c>
      <c r="C2283" s="39" t="s">
        <v>2088</v>
      </c>
      <c r="D2283" s="39" t="s">
        <v>37</v>
      </c>
      <c r="E2283" s="40" t="s">
        <v>2430</v>
      </c>
      <c r="F2283" s="40" t="s">
        <v>2431</v>
      </c>
      <c r="G2283" s="40" t="s">
        <v>41</v>
      </c>
      <c r="H2283" s="40">
        <v>86101610</v>
      </c>
      <c r="I2283" s="40" t="s">
        <v>8172</v>
      </c>
      <c r="J2283" s="40" t="s">
        <v>221</v>
      </c>
      <c r="K2283" s="40" t="s">
        <v>2816</v>
      </c>
      <c r="L2283" s="41" t="s">
        <v>154</v>
      </c>
      <c r="M2283" s="41" t="s">
        <v>154</v>
      </c>
      <c r="N2283" s="41">
        <v>10</v>
      </c>
      <c r="O2283" s="41" t="s">
        <v>223</v>
      </c>
      <c r="P2283" s="41" t="s">
        <v>224</v>
      </c>
      <c r="Q2283" s="58">
        <v>61000000</v>
      </c>
      <c r="R2283" s="58">
        <v>61000000</v>
      </c>
      <c r="S2283" s="41" t="s">
        <v>225</v>
      </c>
      <c r="T2283" s="41" t="s">
        <v>221</v>
      </c>
      <c r="U2283" s="40" t="s">
        <v>2237</v>
      </c>
      <c r="V2283" s="40" t="s">
        <v>2091</v>
      </c>
      <c r="W2283" s="40" t="s">
        <v>2573</v>
      </c>
      <c r="X2283" s="40" t="s">
        <v>229</v>
      </c>
      <c r="Y2283" s="40" t="s">
        <v>230</v>
      </c>
      <c r="Z2283" s="40" t="s">
        <v>2817</v>
      </c>
      <c r="AA2283" s="59">
        <v>0</v>
      </c>
      <c r="AB2283" s="59">
        <v>0</v>
      </c>
      <c r="AC2283" s="59">
        <v>61000000</v>
      </c>
      <c r="AD2283" s="59">
        <v>0</v>
      </c>
      <c r="AE2283" s="59">
        <v>0</v>
      </c>
      <c r="AF2283" s="59">
        <v>6100000</v>
      </c>
      <c r="AG2283" s="59">
        <v>0</v>
      </c>
      <c r="AH2283" s="59">
        <v>6100000</v>
      </c>
      <c r="AI2283" s="59">
        <v>0</v>
      </c>
      <c r="AJ2283" s="59">
        <v>6100000</v>
      </c>
      <c r="AK2283" s="59">
        <v>0</v>
      </c>
      <c r="AL2283" s="59">
        <v>6100000</v>
      </c>
      <c r="AM2283" s="59">
        <v>0</v>
      </c>
      <c r="AN2283" s="59">
        <v>6100000</v>
      </c>
      <c r="AO2283" s="59">
        <v>0</v>
      </c>
      <c r="AP2283" s="59">
        <v>6100000</v>
      </c>
      <c r="AQ2283" s="59">
        <v>0</v>
      </c>
      <c r="AR2283" s="59">
        <v>6100000</v>
      </c>
      <c r="AS2283" s="59">
        <v>0</v>
      </c>
      <c r="AT2283" s="59">
        <v>6100000</v>
      </c>
      <c r="AU2283" s="59">
        <v>0</v>
      </c>
      <c r="AV2283" s="59">
        <v>6100000</v>
      </c>
      <c r="AW2283" s="59">
        <v>0</v>
      </c>
      <c r="AX2283" s="59">
        <v>6100000</v>
      </c>
      <c r="AY2283" s="2">
        <v>0</v>
      </c>
      <c r="AZ2283" s="12" t="str">
        <f t="shared" si="264"/>
        <v>OK</v>
      </c>
      <c r="BA2283" s="12" t="str">
        <f t="shared" si="265"/>
        <v>OK</v>
      </c>
      <c r="BB2283" s="6">
        <f t="shared" si="266"/>
        <v>0</v>
      </c>
      <c r="BC2283" s="13">
        <f t="shared" si="267"/>
        <v>61000000</v>
      </c>
      <c r="BD2283" s="13">
        <f t="shared" si="268"/>
        <v>61000000</v>
      </c>
      <c r="BE2283" s="6">
        <f t="shared" si="269"/>
        <v>0</v>
      </c>
      <c r="BF2283" s="6">
        <f t="shared" si="270"/>
        <v>0</v>
      </c>
      <c r="BG2283" s="2"/>
      <c r="BH2283" s="2"/>
      <c r="BI2283" s="2"/>
      <c r="BJ2283" s="2"/>
    </row>
    <row r="2284" spans="1:62" s="3" customFormat="1" ht="99.75" x14ac:dyDescent="0.25">
      <c r="A2284" s="2"/>
      <c r="B2284" s="39" t="s">
        <v>2826</v>
      </c>
      <c r="C2284" s="39" t="s">
        <v>2088</v>
      </c>
      <c r="D2284" s="39" t="s">
        <v>37</v>
      </c>
      <c r="E2284" s="40" t="s">
        <v>2430</v>
      </c>
      <c r="F2284" s="40" t="s">
        <v>2431</v>
      </c>
      <c r="G2284" s="40" t="s">
        <v>41</v>
      </c>
      <c r="H2284" s="40">
        <v>86101610</v>
      </c>
      <c r="I2284" s="40" t="s">
        <v>8172</v>
      </c>
      <c r="J2284" s="40" t="s">
        <v>221</v>
      </c>
      <c r="K2284" s="40" t="s">
        <v>2816</v>
      </c>
      <c r="L2284" s="41" t="s">
        <v>154</v>
      </c>
      <c r="M2284" s="41" t="s">
        <v>154</v>
      </c>
      <c r="N2284" s="41">
        <v>10</v>
      </c>
      <c r="O2284" s="41" t="s">
        <v>223</v>
      </c>
      <c r="P2284" s="41" t="s">
        <v>224</v>
      </c>
      <c r="Q2284" s="58">
        <v>61000000</v>
      </c>
      <c r="R2284" s="58">
        <v>61000000</v>
      </c>
      <c r="S2284" s="41" t="s">
        <v>225</v>
      </c>
      <c r="T2284" s="41" t="s">
        <v>221</v>
      </c>
      <c r="U2284" s="40" t="s">
        <v>2237</v>
      </c>
      <c r="V2284" s="40" t="s">
        <v>2091</v>
      </c>
      <c r="W2284" s="40" t="s">
        <v>2573</v>
      </c>
      <c r="X2284" s="40" t="s">
        <v>229</v>
      </c>
      <c r="Y2284" s="40" t="s">
        <v>230</v>
      </c>
      <c r="Z2284" s="40" t="s">
        <v>2817</v>
      </c>
      <c r="AA2284" s="59">
        <v>0</v>
      </c>
      <c r="AB2284" s="59">
        <v>0</v>
      </c>
      <c r="AC2284" s="59">
        <v>61000000</v>
      </c>
      <c r="AD2284" s="59">
        <v>0</v>
      </c>
      <c r="AE2284" s="59">
        <v>0</v>
      </c>
      <c r="AF2284" s="59">
        <v>6100000</v>
      </c>
      <c r="AG2284" s="59">
        <v>0</v>
      </c>
      <c r="AH2284" s="59">
        <v>6100000</v>
      </c>
      <c r="AI2284" s="59">
        <v>0</v>
      </c>
      <c r="AJ2284" s="59">
        <v>6100000</v>
      </c>
      <c r="AK2284" s="59">
        <v>0</v>
      </c>
      <c r="AL2284" s="59">
        <v>6100000</v>
      </c>
      <c r="AM2284" s="59">
        <v>0</v>
      </c>
      <c r="AN2284" s="59">
        <v>6100000</v>
      </c>
      <c r="AO2284" s="59">
        <v>0</v>
      </c>
      <c r="AP2284" s="59">
        <v>6100000</v>
      </c>
      <c r="AQ2284" s="59">
        <v>0</v>
      </c>
      <c r="AR2284" s="59">
        <v>6100000</v>
      </c>
      <c r="AS2284" s="59">
        <v>0</v>
      </c>
      <c r="AT2284" s="59">
        <v>6100000</v>
      </c>
      <c r="AU2284" s="59">
        <v>0</v>
      </c>
      <c r="AV2284" s="59">
        <v>6100000</v>
      </c>
      <c r="AW2284" s="59">
        <v>0</v>
      </c>
      <c r="AX2284" s="59">
        <v>6100000</v>
      </c>
      <c r="AY2284" s="2">
        <v>0</v>
      </c>
      <c r="AZ2284" s="12" t="str">
        <f t="shared" si="264"/>
        <v>OK</v>
      </c>
      <c r="BA2284" s="12" t="str">
        <f t="shared" si="265"/>
        <v>OK</v>
      </c>
      <c r="BB2284" s="6">
        <f t="shared" si="266"/>
        <v>0</v>
      </c>
      <c r="BC2284" s="13">
        <f t="shared" si="267"/>
        <v>61000000</v>
      </c>
      <c r="BD2284" s="13">
        <f t="shared" si="268"/>
        <v>61000000</v>
      </c>
      <c r="BE2284" s="6">
        <f t="shared" si="269"/>
        <v>0</v>
      </c>
      <c r="BF2284" s="6">
        <f t="shared" si="270"/>
        <v>0</v>
      </c>
      <c r="BG2284" s="2"/>
      <c r="BH2284" s="2"/>
      <c r="BI2284" s="2"/>
      <c r="BJ2284" s="2"/>
    </row>
    <row r="2285" spans="1:62" s="3" customFormat="1" ht="99.75" x14ac:dyDescent="0.25">
      <c r="A2285" s="2"/>
      <c r="B2285" s="39" t="s">
        <v>2827</v>
      </c>
      <c r="C2285" s="39" t="s">
        <v>2088</v>
      </c>
      <c r="D2285" s="39" t="s">
        <v>37</v>
      </c>
      <c r="E2285" s="40" t="s">
        <v>2430</v>
      </c>
      <c r="F2285" s="40" t="s">
        <v>2431</v>
      </c>
      <c r="G2285" s="40" t="s">
        <v>41</v>
      </c>
      <c r="H2285" s="40">
        <v>86101610</v>
      </c>
      <c r="I2285" s="40" t="s">
        <v>8172</v>
      </c>
      <c r="J2285" s="40" t="s">
        <v>221</v>
      </c>
      <c r="K2285" s="40" t="s">
        <v>2816</v>
      </c>
      <c r="L2285" s="41" t="s">
        <v>154</v>
      </c>
      <c r="M2285" s="41" t="s">
        <v>154</v>
      </c>
      <c r="N2285" s="41">
        <v>10</v>
      </c>
      <c r="O2285" s="41" t="s">
        <v>223</v>
      </c>
      <c r="P2285" s="41" t="s">
        <v>224</v>
      </c>
      <c r="Q2285" s="58">
        <v>61000000</v>
      </c>
      <c r="R2285" s="58">
        <v>61000000</v>
      </c>
      <c r="S2285" s="41" t="s">
        <v>225</v>
      </c>
      <c r="T2285" s="41" t="s">
        <v>221</v>
      </c>
      <c r="U2285" s="40" t="s">
        <v>2237</v>
      </c>
      <c r="V2285" s="40" t="s">
        <v>2091</v>
      </c>
      <c r="W2285" s="40" t="s">
        <v>2573</v>
      </c>
      <c r="X2285" s="40" t="s">
        <v>229</v>
      </c>
      <c r="Y2285" s="40" t="s">
        <v>230</v>
      </c>
      <c r="Z2285" s="40" t="s">
        <v>2817</v>
      </c>
      <c r="AA2285" s="59">
        <v>0</v>
      </c>
      <c r="AB2285" s="59">
        <v>0</v>
      </c>
      <c r="AC2285" s="59">
        <v>61000000</v>
      </c>
      <c r="AD2285" s="59">
        <v>0</v>
      </c>
      <c r="AE2285" s="59">
        <v>0</v>
      </c>
      <c r="AF2285" s="59">
        <v>6100000</v>
      </c>
      <c r="AG2285" s="59">
        <v>0</v>
      </c>
      <c r="AH2285" s="59">
        <v>6100000</v>
      </c>
      <c r="AI2285" s="59">
        <v>0</v>
      </c>
      <c r="AJ2285" s="59">
        <v>6100000</v>
      </c>
      <c r="AK2285" s="59">
        <v>0</v>
      </c>
      <c r="AL2285" s="59">
        <v>6100000</v>
      </c>
      <c r="AM2285" s="59">
        <v>0</v>
      </c>
      <c r="AN2285" s="59">
        <v>6100000</v>
      </c>
      <c r="AO2285" s="59">
        <v>0</v>
      </c>
      <c r="AP2285" s="59">
        <v>6100000</v>
      </c>
      <c r="AQ2285" s="59">
        <v>0</v>
      </c>
      <c r="AR2285" s="59">
        <v>6100000</v>
      </c>
      <c r="AS2285" s="59">
        <v>0</v>
      </c>
      <c r="AT2285" s="59">
        <v>6100000</v>
      </c>
      <c r="AU2285" s="59">
        <v>0</v>
      </c>
      <c r="AV2285" s="59">
        <v>6100000</v>
      </c>
      <c r="AW2285" s="59">
        <v>0</v>
      </c>
      <c r="AX2285" s="59">
        <v>6100000</v>
      </c>
      <c r="AY2285" s="2">
        <v>0</v>
      </c>
      <c r="AZ2285" s="12" t="str">
        <f t="shared" si="264"/>
        <v>OK</v>
      </c>
      <c r="BA2285" s="12" t="str">
        <f t="shared" si="265"/>
        <v>OK</v>
      </c>
      <c r="BB2285" s="6">
        <f t="shared" si="266"/>
        <v>0</v>
      </c>
      <c r="BC2285" s="13">
        <f t="shared" si="267"/>
        <v>61000000</v>
      </c>
      <c r="BD2285" s="13">
        <f t="shared" si="268"/>
        <v>61000000</v>
      </c>
      <c r="BE2285" s="6">
        <f t="shared" si="269"/>
        <v>0</v>
      </c>
      <c r="BF2285" s="6">
        <f t="shared" si="270"/>
        <v>0</v>
      </c>
      <c r="BG2285" s="2"/>
      <c r="BH2285" s="2"/>
      <c r="BI2285" s="2"/>
      <c r="BJ2285" s="2"/>
    </row>
    <row r="2286" spans="1:62" s="3" customFormat="1" ht="99.75" x14ac:dyDescent="0.25">
      <c r="A2286" s="2"/>
      <c r="B2286" s="39" t="s">
        <v>2828</v>
      </c>
      <c r="C2286" s="39" t="s">
        <v>2088</v>
      </c>
      <c r="D2286" s="39" t="s">
        <v>37</v>
      </c>
      <c r="E2286" s="40" t="s">
        <v>2430</v>
      </c>
      <c r="F2286" s="40" t="s">
        <v>2431</v>
      </c>
      <c r="G2286" s="40" t="s">
        <v>41</v>
      </c>
      <c r="H2286" s="40">
        <v>86101610</v>
      </c>
      <c r="I2286" s="40" t="s">
        <v>8172</v>
      </c>
      <c r="J2286" s="40" t="s">
        <v>221</v>
      </c>
      <c r="K2286" s="40" t="s">
        <v>2816</v>
      </c>
      <c r="L2286" s="41" t="s">
        <v>154</v>
      </c>
      <c r="M2286" s="41" t="s">
        <v>154</v>
      </c>
      <c r="N2286" s="41">
        <v>10</v>
      </c>
      <c r="O2286" s="41" t="s">
        <v>223</v>
      </c>
      <c r="P2286" s="41" t="s">
        <v>224</v>
      </c>
      <c r="Q2286" s="58">
        <v>61000000</v>
      </c>
      <c r="R2286" s="58">
        <v>61000000</v>
      </c>
      <c r="S2286" s="41" t="s">
        <v>225</v>
      </c>
      <c r="T2286" s="41" t="s">
        <v>221</v>
      </c>
      <c r="U2286" s="40" t="s">
        <v>2237</v>
      </c>
      <c r="V2286" s="40" t="s">
        <v>2091</v>
      </c>
      <c r="W2286" s="40" t="s">
        <v>2573</v>
      </c>
      <c r="X2286" s="40" t="s">
        <v>229</v>
      </c>
      <c r="Y2286" s="40" t="s">
        <v>230</v>
      </c>
      <c r="Z2286" s="40" t="s">
        <v>2817</v>
      </c>
      <c r="AA2286" s="59">
        <v>0</v>
      </c>
      <c r="AB2286" s="59">
        <v>0</v>
      </c>
      <c r="AC2286" s="59">
        <v>61000000</v>
      </c>
      <c r="AD2286" s="59">
        <v>0</v>
      </c>
      <c r="AE2286" s="59">
        <v>0</v>
      </c>
      <c r="AF2286" s="59">
        <v>6100000</v>
      </c>
      <c r="AG2286" s="59">
        <v>0</v>
      </c>
      <c r="AH2286" s="59">
        <v>6100000</v>
      </c>
      <c r="AI2286" s="59">
        <v>0</v>
      </c>
      <c r="AJ2286" s="59">
        <v>6100000</v>
      </c>
      <c r="AK2286" s="59">
        <v>0</v>
      </c>
      <c r="AL2286" s="59">
        <v>6100000</v>
      </c>
      <c r="AM2286" s="59">
        <v>0</v>
      </c>
      <c r="AN2286" s="59">
        <v>6100000</v>
      </c>
      <c r="AO2286" s="59">
        <v>0</v>
      </c>
      <c r="AP2286" s="59">
        <v>6100000</v>
      </c>
      <c r="AQ2286" s="59">
        <v>0</v>
      </c>
      <c r="AR2286" s="59">
        <v>6100000</v>
      </c>
      <c r="AS2286" s="59">
        <v>0</v>
      </c>
      <c r="AT2286" s="59">
        <v>6100000</v>
      </c>
      <c r="AU2286" s="59">
        <v>0</v>
      </c>
      <c r="AV2286" s="59">
        <v>6100000</v>
      </c>
      <c r="AW2286" s="59">
        <v>0</v>
      </c>
      <c r="AX2286" s="59">
        <v>6100000</v>
      </c>
      <c r="AY2286" s="2">
        <v>0</v>
      </c>
      <c r="AZ2286" s="12" t="str">
        <f t="shared" si="264"/>
        <v>OK</v>
      </c>
      <c r="BA2286" s="12" t="str">
        <f t="shared" si="265"/>
        <v>OK</v>
      </c>
      <c r="BB2286" s="6">
        <f t="shared" si="266"/>
        <v>0</v>
      </c>
      <c r="BC2286" s="13">
        <f t="shared" si="267"/>
        <v>61000000</v>
      </c>
      <c r="BD2286" s="13">
        <f t="shared" si="268"/>
        <v>61000000</v>
      </c>
      <c r="BE2286" s="6">
        <f t="shared" si="269"/>
        <v>0</v>
      </c>
      <c r="BF2286" s="6">
        <f t="shared" si="270"/>
        <v>0</v>
      </c>
      <c r="BG2286" s="2"/>
      <c r="BH2286" s="2"/>
      <c r="BI2286" s="2"/>
      <c r="BJ2286" s="2"/>
    </row>
    <row r="2287" spans="1:62" s="3" customFormat="1" ht="99.75" x14ac:dyDescent="0.25">
      <c r="A2287" s="2"/>
      <c r="B2287" s="39" t="s">
        <v>2829</v>
      </c>
      <c r="C2287" s="39" t="s">
        <v>2088</v>
      </c>
      <c r="D2287" s="39" t="s">
        <v>37</v>
      </c>
      <c r="E2287" s="40" t="s">
        <v>2430</v>
      </c>
      <c r="F2287" s="40" t="s">
        <v>2431</v>
      </c>
      <c r="G2287" s="40" t="s">
        <v>41</v>
      </c>
      <c r="H2287" s="40">
        <v>86101610</v>
      </c>
      <c r="I2287" s="40" t="s">
        <v>8172</v>
      </c>
      <c r="J2287" s="40" t="s">
        <v>221</v>
      </c>
      <c r="K2287" s="40" t="s">
        <v>2816</v>
      </c>
      <c r="L2287" s="41" t="s">
        <v>154</v>
      </c>
      <c r="M2287" s="41" t="s">
        <v>154</v>
      </c>
      <c r="N2287" s="41">
        <v>10</v>
      </c>
      <c r="O2287" s="41" t="s">
        <v>223</v>
      </c>
      <c r="P2287" s="41" t="s">
        <v>224</v>
      </c>
      <c r="Q2287" s="58">
        <v>61000000</v>
      </c>
      <c r="R2287" s="58">
        <v>61000000</v>
      </c>
      <c r="S2287" s="41" t="s">
        <v>225</v>
      </c>
      <c r="T2287" s="41" t="s">
        <v>221</v>
      </c>
      <c r="U2287" s="40" t="s">
        <v>2237</v>
      </c>
      <c r="V2287" s="40" t="s">
        <v>2091</v>
      </c>
      <c r="W2287" s="40" t="s">
        <v>2573</v>
      </c>
      <c r="X2287" s="40" t="s">
        <v>229</v>
      </c>
      <c r="Y2287" s="40" t="s">
        <v>230</v>
      </c>
      <c r="Z2287" s="40" t="s">
        <v>2817</v>
      </c>
      <c r="AA2287" s="59">
        <v>0</v>
      </c>
      <c r="AB2287" s="59">
        <v>0</v>
      </c>
      <c r="AC2287" s="59">
        <v>61000000</v>
      </c>
      <c r="AD2287" s="59">
        <v>0</v>
      </c>
      <c r="AE2287" s="59">
        <v>0</v>
      </c>
      <c r="AF2287" s="59">
        <v>6100000</v>
      </c>
      <c r="AG2287" s="59">
        <v>0</v>
      </c>
      <c r="AH2287" s="59">
        <v>6100000</v>
      </c>
      <c r="AI2287" s="59">
        <v>0</v>
      </c>
      <c r="AJ2287" s="59">
        <v>6100000</v>
      </c>
      <c r="AK2287" s="59">
        <v>0</v>
      </c>
      <c r="AL2287" s="59">
        <v>6100000</v>
      </c>
      <c r="AM2287" s="59">
        <v>0</v>
      </c>
      <c r="AN2287" s="59">
        <v>6100000</v>
      </c>
      <c r="AO2287" s="59">
        <v>0</v>
      </c>
      <c r="AP2287" s="59">
        <v>6100000</v>
      </c>
      <c r="AQ2287" s="59">
        <v>0</v>
      </c>
      <c r="AR2287" s="59">
        <v>6100000</v>
      </c>
      <c r="AS2287" s="59">
        <v>0</v>
      </c>
      <c r="AT2287" s="59">
        <v>6100000</v>
      </c>
      <c r="AU2287" s="59">
        <v>0</v>
      </c>
      <c r="AV2287" s="59">
        <v>6100000</v>
      </c>
      <c r="AW2287" s="59">
        <v>0</v>
      </c>
      <c r="AX2287" s="59">
        <v>6100000</v>
      </c>
      <c r="AY2287" s="2">
        <v>0</v>
      </c>
      <c r="AZ2287" s="12" t="str">
        <f t="shared" ref="AZ2287:AZ2350" si="271">IF(OR($R2287&lt;&gt;"",SUM(AA2287:AX2287)&lt;&gt;0),IF(R2287=BC2287,"OK",IF(R2287&gt;BC2287,"Valor estimado supera a Compromisos en "&amp;DOLLAR(R2287-BC2287),"Compromisos superan al Valor estimado en "&amp;DOLLAR(BC2287-R2287))),"")</f>
        <v>OK</v>
      </c>
      <c r="BA2287" s="12" t="str">
        <f t="shared" ref="BA2287:BA2350" si="272">IF(OR($R2287&lt;&gt;"",SUM(AA2287:AX2287)&lt;&gt;0),IF(R2287=BD2287,"OK",IF(R2287&gt;BD2287,"Valor estimado supera a Obligaciones en "&amp;DOLLAR(R2287-BD2287),"Obligaciones superan al Valor estimado en "&amp;DOLLAR(BD2287-R2287))),"")</f>
        <v>OK</v>
      </c>
      <c r="BB2287" s="6">
        <f t="shared" ref="BB2287:BB2350" si="273">+IF(B2287&lt;&gt;"",COUNTBLANK(E2287:AX2287),0)</f>
        <v>0</v>
      </c>
      <c r="BC2287" s="13">
        <f t="shared" ref="BC2287:BC2350" si="274">+SUM(AA2287,AC2287,AE2287,AG2287,AI2287,AK2287,AM2287,AO2287,AQ2287,AS2287,AU2287,AW2287)</f>
        <v>61000000</v>
      </c>
      <c r="BD2287" s="13">
        <f t="shared" ref="BD2287:BD2350" si="275">+SUM(AB2287,AD2287,AF2287,AH2287,AJ2287,AL2287,AN2287,AP2287,AR2287,AT2287,AV2287,AX2287)</f>
        <v>61000000</v>
      </c>
      <c r="BE2287" s="6">
        <f t="shared" ref="BE2287:BE2350" si="276">+IF(OR(AZ2287="ok",AZ2287=""),0,1)</f>
        <v>0</v>
      </c>
      <c r="BF2287" s="6">
        <f t="shared" ref="BF2287:BF2350" si="277">+IF(OR(BA2287="ok",BA2287=""),0,1)</f>
        <v>0</v>
      </c>
      <c r="BG2287" s="2"/>
      <c r="BH2287" s="2"/>
      <c r="BI2287" s="2"/>
      <c r="BJ2287" s="2"/>
    </row>
    <row r="2288" spans="1:62" s="3" customFormat="1" ht="99.75" x14ac:dyDescent="0.25">
      <c r="A2288" s="2"/>
      <c r="B2288" s="39" t="s">
        <v>2830</v>
      </c>
      <c r="C2288" s="39" t="s">
        <v>2088</v>
      </c>
      <c r="D2288" s="39" t="s">
        <v>37</v>
      </c>
      <c r="E2288" s="40" t="s">
        <v>2430</v>
      </c>
      <c r="F2288" s="40" t="s">
        <v>2431</v>
      </c>
      <c r="G2288" s="40" t="s">
        <v>41</v>
      </c>
      <c r="H2288" s="40">
        <v>86101610</v>
      </c>
      <c r="I2288" s="40" t="s">
        <v>8172</v>
      </c>
      <c r="J2288" s="40" t="s">
        <v>221</v>
      </c>
      <c r="K2288" s="40" t="s">
        <v>2816</v>
      </c>
      <c r="L2288" s="41" t="s">
        <v>154</v>
      </c>
      <c r="M2288" s="41" t="s">
        <v>154</v>
      </c>
      <c r="N2288" s="41">
        <v>10</v>
      </c>
      <c r="O2288" s="41" t="s">
        <v>223</v>
      </c>
      <c r="P2288" s="41" t="s">
        <v>224</v>
      </c>
      <c r="Q2288" s="58">
        <v>61000000</v>
      </c>
      <c r="R2288" s="58">
        <v>61000000</v>
      </c>
      <c r="S2288" s="41" t="s">
        <v>225</v>
      </c>
      <c r="T2288" s="41" t="s">
        <v>221</v>
      </c>
      <c r="U2288" s="40" t="s">
        <v>2237</v>
      </c>
      <c r="V2288" s="40" t="s">
        <v>2091</v>
      </c>
      <c r="W2288" s="40" t="s">
        <v>2573</v>
      </c>
      <c r="X2288" s="40" t="s">
        <v>229</v>
      </c>
      <c r="Y2288" s="40" t="s">
        <v>230</v>
      </c>
      <c r="Z2288" s="40" t="s">
        <v>2817</v>
      </c>
      <c r="AA2288" s="59">
        <v>0</v>
      </c>
      <c r="AB2288" s="59">
        <v>0</v>
      </c>
      <c r="AC2288" s="59">
        <v>61000000</v>
      </c>
      <c r="AD2288" s="59">
        <v>0</v>
      </c>
      <c r="AE2288" s="59">
        <v>0</v>
      </c>
      <c r="AF2288" s="59">
        <v>6100000</v>
      </c>
      <c r="AG2288" s="59">
        <v>0</v>
      </c>
      <c r="AH2288" s="59">
        <v>6100000</v>
      </c>
      <c r="AI2288" s="59">
        <v>0</v>
      </c>
      <c r="AJ2288" s="59">
        <v>6100000</v>
      </c>
      <c r="AK2288" s="59">
        <v>0</v>
      </c>
      <c r="AL2288" s="59">
        <v>6100000</v>
      </c>
      <c r="AM2288" s="59">
        <v>0</v>
      </c>
      <c r="AN2288" s="59">
        <v>6100000</v>
      </c>
      <c r="AO2288" s="59">
        <v>0</v>
      </c>
      <c r="AP2288" s="59">
        <v>6100000</v>
      </c>
      <c r="AQ2288" s="59">
        <v>0</v>
      </c>
      <c r="AR2288" s="59">
        <v>6100000</v>
      </c>
      <c r="AS2288" s="59">
        <v>0</v>
      </c>
      <c r="AT2288" s="59">
        <v>6100000</v>
      </c>
      <c r="AU2288" s="59">
        <v>0</v>
      </c>
      <c r="AV2288" s="59">
        <v>6100000</v>
      </c>
      <c r="AW2288" s="59">
        <v>0</v>
      </c>
      <c r="AX2288" s="59">
        <v>6100000</v>
      </c>
      <c r="AY2288" s="2">
        <v>0</v>
      </c>
      <c r="AZ2288" s="12" t="str">
        <f t="shared" si="271"/>
        <v>OK</v>
      </c>
      <c r="BA2288" s="12" t="str">
        <f t="shared" si="272"/>
        <v>OK</v>
      </c>
      <c r="BB2288" s="6">
        <f t="shared" si="273"/>
        <v>0</v>
      </c>
      <c r="BC2288" s="13">
        <f t="shared" si="274"/>
        <v>61000000</v>
      </c>
      <c r="BD2288" s="13">
        <f t="shared" si="275"/>
        <v>61000000</v>
      </c>
      <c r="BE2288" s="6">
        <f t="shared" si="276"/>
        <v>0</v>
      </c>
      <c r="BF2288" s="6">
        <f t="shared" si="277"/>
        <v>0</v>
      </c>
      <c r="BG2288" s="2"/>
      <c r="BH2288" s="2"/>
      <c r="BI2288" s="2"/>
      <c r="BJ2288" s="2"/>
    </row>
    <row r="2289" spans="1:62" s="3" customFormat="1" ht="99.75" x14ac:dyDescent="0.25">
      <c r="A2289" s="2"/>
      <c r="B2289" s="39" t="s">
        <v>2831</v>
      </c>
      <c r="C2289" s="39" t="s">
        <v>2088</v>
      </c>
      <c r="D2289" s="39" t="s">
        <v>37</v>
      </c>
      <c r="E2289" s="40" t="s">
        <v>2430</v>
      </c>
      <c r="F2289" s="40" t="s">
        <v>2431</v>
      </c>
      <c r="G2289" s="40" t="s">
        <v>41</v>
      </c>
      <c r="H2289" s="40">
        <v>86101610</v>
      </c>
      <c r="I2289" s="40" t="s">
        <v>8172</v>
      </c>
      <c r="J2289" s="40" t="s">
        <v>221</v>
      </c>
      <c r="K2289" s="40" t="s">
        <v>2816</v>
      </c>
      <c r="L2289" s="41" t="s">
        <v>154</v>
      </c>
      <c r="M2289" s="41" t="s">
        <v>154</v>
      </c>
      <c r="N2289" s="41">
        <v>10</v>
      </c>
      <c r="O2289" s="41" t="s">
        <v>223</v>
      </c>
      <c r="P2289" s="41" t="s">
        <v>224</v>
      </c>
      <c r="Q2289" s="58">
        <v>61000000</v>
      </c>
      <c r="R2289" s="58">
        <v>61000000</v>
      </c>
      <c r="S2289" s="41" t="s">
        <v>225</v>
      </c>
      <c r="T2289" s="41" t="s">
        <v>221</v>
      </c>
      <c r="U2289" s="40" t="s">
        <v>2237</v>
      </c>
      <c r="V2289" s="40" t="s">
        <v>2091</v>
      </c>
      <c r="W2289" s="40" t="s">
        <v>2573</v>
      </c>
      <c r="X2289" s="40" t="s">
        <v>229</v>
      </c>
      <c r="Y2289" s="40" t="s">
        <v>230</v>
      </c>
      <c r="Z2289" s="40" t="s">
        <v>2817</v>
      </c>
      <c r="AA2289" s="59">
        <v>0</v>
      </c>
      <c r="AB2289" s="59">
        <v>0</v>
      </c>
      <c r="AC2289" s="59">
        <v>61000000</v>
      </c>
      <c r="AD2289" s="59">
        <v>0</v>
      </c>
      <c r="AE2289" s="59">
        <v>0</v>
      </c>
      <c r="AF2289" s="59">
        <v>6100000</v>
      </c>
      <c r="AG2289" s="59">
        <v>0</v>
      </c>
      <c r="AH2289" s="59">
        <v>6100000</v>
      </c>
      <c r="AI2289" s="59">
        <v>0</v>
      </c>
      <c r="AJ2289" s="59">
        <v>6100000</v>
      </c>
      <c r="AK2289" s="59">
        <v>0</v>
      </c>
      <c r="AL2289" s="59">
        <v>6100000</v>
      </c>
      <c r="AM2289" s="59">
        <v>0</v>
      </c>
      <c r="AN2289" s="59">
        <v>6100000</v>
      </c>
      <c r="AO2289" s="59">
        <v>0</v>
      </c>
      <c r="AP2289" s="59">
        <v>6100000</v>
      </c>
      <c r="AQ2289" s="59">
        <v>0</v>
      </c>
      <c r="AR2289" s="59">
        <v>6100000</v>
      </c>
      <c r="AS2289" s="59">
        <v>0</v>
      </c>
      <c r="AT2289" s="59">
        <v>6100000</v>
      </c>
      <c r="AU2289" s="59">
        <v>0</v>
      </c>
      <c r="AV2289" s="59">
        <v>6100000</v>
      </c>
      <c r="AW2289" s="59">
        <v>0</v>
      </c>
      <c r="AX2289" s="59">
        <v>6100000</v>
      </c>
      <c r="AY2289" s="2">
        <v>0</v>
      </c>
      <c r="AZ2289" s="12" t="str">
        <f t="shared" si="271"/>
        <v>OK</v>
      </c>
      <c r="BA2289" s="12" t="str">
        <f t="shared" si="272"/>
        <v>OK</v>
      </c>
      <c r="BB2289" s="6">
        <f t="shared" si="273"/>
        <v>0</v>
      </c>
      <c r="BC2289" s="13">
        <f t="shared" si="274"/>
        <v>61000000</v>
      </c>
      <c r="BD2289" s="13">
        <f t="shared" si="275"/>
        <v>61000000</v>
      </c>
      <c r="BE2289" s="6">
        <f t="shared" si="276"/>
        <v>0</v>
      </c>
      <c r="BF2289" s="6">
        <f t="shared" si="277"/>
        <v>0</v>
      </c>
      <c r="BG2289" s="2"/>
      <c r="BH2289" s="2"/>
      <c r="BI2289" s="2"/>
      <c r="BJ2289" s="2"/>
    </row>
    <row r="2290" spans="1:62" s="3" customFormat="1" ht="99.75" x14ac:dyDescent="0.25">
      <c r="A2290" s="2"/>
      <c r="B2290" s="39" t="s">
        <v>2832</v>
      </c>
      <c r="C2290" s="39" t="s">
        <v>2088</v>
      </c>
      <c r="D2290" s="39" t="s">
        <v>37</v>
      </c>
      <c r="E2290" s="40" t="s">
        <v>2430</v>
      </c>
      <c r="F2290" s="40" t="s">
        <v>2431</v>
      </c>
      <c r="G2290" s="40" t="s">
        <v>41</v>
      </c>
      <c r="H2290" s="40">
        <v>86101610</v>
      </c>
      <c r="I2290" s="40" t="s">
        <v>8172</v>
      </c>
      <c r="J2290" s="40" t="s">
        <v>221</v>
      </c>
      <c r="K2290" s="40" t="s">
        <v>2833</v>
      </c>
      <c r="L2290" s="41" t="s">
        <v>154</v>
      </c>
      <c r="M2290" s="41" t="s">
        <v>154</v>
      </c>
      <c r="N2290" s="41">
        <v>4</v>
      </c>
      <c r="O2290" s="41" t="s">
        <v>223</v>
      </c>
      <c r="P2290" s="41" t="s">
        <v>224</v>
      </c>
      <c r="Q2290" s="58">
        <v>24400000</v>
      </c>
      <c r="R2290" s="58">
        <v>24400000</v>
      </c>
      <c r="S2290" s="41" t="s">
        <v>225</v>
      </c>
      <c r="T2290" s="41" t="s">
        <v>221</v>
      </c>
      <c r="U2290" s="40" t="s">
        <v>2237</v>
      </c>
      <c r="V2290" s="40" t="s">
        <v>2091</v>
      </c>
      <c r="W2290" s="40" t="s">
        <v>2573</v>
      </c>
      <c r="X2290" s="40" t="s">
        <v>229</v>
      </c>
      <c r="Y2290" s="40" t="s">
        <v>230</v>
      </c>
      <c r="Z2290" s="40" t="s">
        <v>2834</v>
      </c>
      <c r="AA2290" s="59">
        <v>0</v>
      </c>
      <c r="AB2290" s="59">
        <v>0</v>
      </c>
      <c r="AC2290" s="59">
        <v>24400000</v>
      </c>
      <c r="AD2290" s="59">
        <v>0</v>
      </c>
      <c r="AE2290" s="59">
        <v>0</v>
      </c>
      <c r="AF2290" s="59">
        <v>6100000</v>
      </c>
      <c r="AG2290" s="59">
        <v>0</v>
      </c>
      <c r="AH2290" s="59">
        <v>6100000</v>
      </c>
      <c r="AI2290" s="59">
        <v>0</v>
      </c>
      <c r="AJ2290" s="59">
        <v>6100000</v>
      </c>
      <c r="AK2290" s="59">
        <v>0</v>
      </c>
      <c r="AL2290" s="59">
        <v>6100000</v>
      </c>
      <c r="AM2290" s="59">
        <v>0</v>
      </c>
      <c r="AN2290" s="59">
        <v>0</v>
      </c>
      <c r="AO2290" s="59">
        <v>0</v>
      </c>
      <c r="AP2290" s="59">
        <v>0</v>
      </c>
      <c r="AQ2290" s="59">
        <v>0</v>
      </c>
      <c r="AR2290" s="59">
        <v>0</v>
      </c>
      <c r="AS2290" s="59">
        <v>0</v>
      </c>
      <c r="AT2290" s="59">
        <v>0</v>
      </c>
      <c r="AU2290" s="59">
        <v>0</v>
      </c>
      <c r="AV2290" s="59">
        <v>0</v>
      </c>
      <c r="AW2290" s="59">
        <v>0</v>
      </c>
      <c r="AX2290" s="59">
        <v>0</v>
      </c>
      <c r="AY2290" s="2">
        <v>0</v>
      </c>
      <c r="AZ2290" s="12" t="str">
        <f t="shared" si="271"/>
        <v>OK</v>
      </c>
      <c r="BA2290" s="12" t="str">
        <f t="shared" si="272"/>
        <v>OK</v>
      </c>
      <c r="BB2290" s="6">
        <f t="shared" si="273"/>
        <v>0</v>
      </c>
      <c r="BC2290" s="13">
        <f t="shared" si="274"/>
        <v>24400000</v>
      </c>
      <c r="BD2290" s="13">
        <f t="shared" si="275"/>
        <v>24400000</v>
      </c>
      <c r="BE2290" s="6">
        <f t="shared" si="276"/>
        <v>0</v>
      </c>
      <c r="BF2290" s="6">
        <f t="shared" si="277"/>
        <v>0</v>
      </c>
      <c r="BG2290" s="2"/>
      <c r="BH2290" s="2"/>
      <c r="BI2290" s="2"/>
      <c r="BJ2290" s="2"/>
    </row>
    <row r="2291" spans="1:62" s="3" customFormat="1" ht="99.75" x14ac:dyDescent="0.25">
      <c r="A2291" s="2"/>
      <c r="B2291" s="39" t="s">
        <v>2835</v>
      </c>
      <c r="C2291" s="39" t="s">
        <v>2088</v>
      </c>
      <c r="D2291" s="39" t="s">
        <v>37</v>
      </c>
      <c r="E2291" s="40" t="s">
        <v>2430</v>
      </c>
      <c r="F2291" s="40" t="s">
        <v>2431</v>
      </c>
      <c r="G2291" s="40" t="s">
        <v>41</v>
      </c>
      <c r="H2291" s="40">
        <v>86101610</v>
      </c>
      <c r="I2291" s="40" t="s">
        <v>8172</v>
      </c>
      <c r="J2291" s="40" t="s">
        <v>221</v>
      </c>
      <c r="K2291" s="40" t="s">
        <v>2833</v>
      </c>
      <c r="L2291" s="41" t="s">
        <v>154</v>
      </c>
      <c r="M2291" s="41" t="s">
        <v>154</v>
      </c>
      <c r="N2291" s="41">
        <v>4</v>
      </c>
      <c r="O2291" s="41" t="s">
        <v>223</v>
      </c>
      <c r="P2291" s="41" t="s">
        <v>224</v>
      </c>
      <c r="Q2291" s="58">
        <v>24400000</v>
      </c>
      <c r="R2291" s="58">
        <v>24400000</v>
      </c>
      <c r="S2291" s="41" t="s">
        <v>225</v>
      </c>
      <c r="T2291" s="41" t="s">
        <v>221</v>
      </c>
      <c r="U2291" s="40" t="s">
        <v>2237</v>
      </c>
      <c r="V2291" s="40" t="s">
        <v>2091</v>
      </c>
      <c r="W2291" s="40" t="s">
        <v>2573</v>
      </c>
      <c r="X2291" s="40" t="s">
        <v>229</v>
      </c>
      <c r="Y2291" s="40" t="s">
        <v>230</v>
      </c>
      <c r="Z2291" s="40" t="s">
        <v>2834</v>
      </c>
      <c r="AA2291" s="59">
        <v>0</v>
      </c>
      <c r="AB2291" s="59">
        <v>0</v>
      </c>
      <c r="AC2291" s="59">
        <v>24400000</v>
      </c>
      <c r="AD2291" s="59">
        <v>0</v>
      </c>
      <c r="AE2291" s="59">
        <v>0</v>
      </c>
      <c r="AF2291" s="59">
        <v>6100000</v>
      </c>
      <c r="AG2291" s="59">
        <v>0</v>
      </c>
      <c r="AH2291" s="59">
        <v>6100000</v>
      </c>
      <c r="AI2291" s="59">
        <v>0</v>
      </c>
      <c r="AJ2291" s="59">
        <v>6100000</v>
      </c>
      <c r="AK2291" s="59">
        <v>0</v>
      </c>
      <c r="AL2291" s="59">
        <v>6100000</v>
      </c>
      <c r="AM2291" s="59">
        <v>0</v>
      </c>
      <c r="AN2291" s="59">
        <v>0</v>
      </c>
      <c r="AO2291" s="59">
        <v>0</v>
      </c>
      <c r="AP2291" s="59">
        <v>0</v>
      </c>
      <c r="AQ2291" s="59">
        <v>0</v>
      </c>
      <c r="AR2291" s="59">
        <v>0</v>
      </c>
      <c r="AS2291" s="59">
        <v>0</v>
      </c>
      <c r="AT2291" s="59">
        <v>0</v>
      </c>
      <c r="AU2291" s="59">
        <v>0</v>
      </c>
      <c r="AV2291" s="59">
        <v>0</v>
      </c>
      <c r="AW2291" s="59">
        <v>0</v>
      </c>
      <c r="AX2291" s="59">
        <v>0</v>
      </c>
      <c r="AY2291" s="2">
        <v>0</v>
      </c>
      <c r="AZ2291" s="12" t="str">
        <f t="shared" si="271"/>
        <v>OK</v>
      </c>
      <c r="BA2291" s="12" t="str">
        <f t="shared" si="272"/>
        <v>OK</v>
      </c>
      <c r="BB2291" s="6">
        <f t="shared" si="273"/>
        <v>0</v>
      </c>
      <c r="BC2291" s="13">
        <f t="shared" si="274"/>
        <v>24400000</v>
      </c>
      <c r="BD2291" s="13">
        <f t="shared" si="275"/>
        <v>24400000</v>
      </c>
      <c r="BE2291" s="6">
        <f t="shared" si="276"/>
        <v>0</v>
      </c>
      <c r="BF2291" s="6">
        <f t="shared" si="277"/>
        <v>0</v>
      </c>
      <c r="BG2291" s="2"/>
      <c r="BH2291" s="2"/>
      <c r="BI2291" s="2"/>
      <c r="BJ2291" s="2"/>
    </row>
    <row r="2292" spans="1:62" s="3" customFormat="1" ht="99.75" x14ac:dyDescent="0.25">
      <c r="A2292" s="2"/>
      <c r="B2292" s="39" t="s">
        <v>2836</v>
      </c>
      <c r="C2292" s="39" t="s">
        <v>2088</v>
      </c>
      <c r="D2292" s="39" t="s">
        <v>37</v>
      </c>
      <c r="E2292" s="40" t="s">
        <v>2430</v>
      </c>
      <c r="F2292" s="40" t="s">
        <v>2431</v>
      </c>
      <c r="G2292" s="40" t="s">
        <v>41</v>
      </c>
      <c r="H2292" s="40">
        <v>86101610</v>
      </c>
      <c r="I2292" s="40" t="s">
        <v>8172</v>
      </c>
      <c r="J2292" s="40" t="s">
        <v>221</v>
      </c>
      <c r="K2292" s="40" t="s">
        <v>2833</v>
      </c>
      <c r="L2292" s="41" t="s">
        <v>154</v>
      </c>
      <c r="M2292" s="41" t="s">
        <v>154</v>
      </c>
      <c r="N2292" s="41">
        <v>4</v>
      </c>
      <c r="O2292" s="41" t="s">
        <v>223</v>
      </c>
      <c r="P2292" s="41" t="s">
        <v>224</v>
      </c>
      <c r="Q2292" s="58">
        <v>24400000</v>
      </c>
      <c r="R2292" s="58">
        <v>24400000</v>
      </c>
      <c r="S2292" s="41" t="s">
        <v>225</v>
      </c>
      <c r="T2292" s="41" t="s">
        <v>221</v>
      </c>
      <c r="U2292" s="40" t="s">
        <v>2237</v>
      </c>
      <c r="V2292" s="40" t="s">
        <v>2091</v>
      </c>
      <c r="W2292" s="40" t="s">
        <v>2573</v>
      </c>
      <c r="X2292" s="40" t="s">
        <v>229</v>
      </c>
      <c r="Y2292" s="40" t="s">
        <v>230</v>
      </c>
      <c r="Z2292" s="40" t="s">
        <v>2834</v>
      </c>
      <c r="AA2292" s="59">
        <v>0</v>
      </c>
      <c r="AB2292" s="59">
        <v>0</v>
      </c>
      <c r="AC2292" s="59">
        <v>24400000</v>
      </c>
      <c r="AD2292" s="59">
        <v>0</v>
      </c>
      <c r="AE2292" s="59">
        <v>0</v>
      </c>
      <c r="AF2292" s="59">
        <v>6100000</v>
      </c>
      <c r="AG2292" s="59">
        <v>0</v>
      </c>
      <c r="AH2292" s="59">
        <v>6100000</v>
      </c>
      <c r="AI2292" s="59">
        <v>0</v>
      </c>
      <c r="AJ2292" s="59">
        <v>6100000</v>
      </c>
      <c r="AK2292" s="59">
        <v>0</v>
      </c>
      <c r="AL2292" s="59">
        <v>6100000</v>
      </c>
      <c r="AM2292" s="59">
        <v>0</v>
      </c>
      <c r="AN2292" s="59">
        <v>0</v>
      </c>
      <c r="AO2292" s="59">
        <v>0</v>
      </c>
      <c r="AP2292" s="59">
        <v>0</v>
      </c>
      <c r="AQ2292" s="59">
        <v>0</v>
      </c>
      <c r="AR2292" s="59">
        <v>0</v>
      </c>
      <c r="AS2292" s="59">
        <v>0</v>
      </c>
      <c r="AT2292" s="59">
        <v>0</v>
      </c>
      <c r="AU2292" s="59">
        <v>0</v>
      </c>
      <c r="AV2292" s="59">
        <v>0</v>
      </c>
      <c r="AW2292" s="59">
        <v>0</v>
      </c>
      <c r="AX2292" s="59">
        <v>0</v>
      </c>
      <c r="AY2292" s="2">
        <v>0</v>
      </c>
      <c r="AZ2292" s="12" t="str">
        <f t="shared" si="271"/>
        <v>OK</v>
      </c>
      <c r="BA2292" s="12" t="str">
        <f t="shared" si="272"/>
        <v>OK</v>
      </c>
      <c r="BB2292" s="6">
        <f t="shared" si="273"/>
        <v>0</v>
      </c>
      <c r="BC2292" s="13">
        <f t="shared" si="274"/>
        <v>24400000</v>
      </c>
      <c r="BD2292" s="13">
        <f t="shared" si="275"/>
        <v>24400000</v>
      </c>
      <c r="BE2292" s="6">
        <f t="shared" si="276"/>
        <v>0</v>
      </c>
      <c r="BF2292" s="6">
        <f t="shared" si="277"/>
        <v>0</v>
      </c>
      <c r="BG2292" s="2"/>
      <c r="BH2292" s="2"/>
      <c r="BI2292" s="2"/>
      <c r="BJ2292" s="2"/>
    </row>
    <row r="2293" spans="1:62" s="3" customFormat="1" ht="89.25" x14ac:dyDescent="0.25">
      <c r="A2293" s="2"/>
      <c r="B2293" s="39" t="s">
        <v>2837</v>
      </c>
      <c r="C2293" s="39" t="s">
        <v>2088</v>
      </c>
      <c r="D2293" s="39" t="s">
        <v>37</v>
      </c>
      <c r="E2293" s="40" t="s">
        <v>2430</v>
      </c>
      <c r="F2293" s="40" t="s">
        <v>2431</v>
      </c>
      <c r="G2293" s="40" t="s">
        <v>41</v>
      </c>
      <c r="H2293" s="40">
        <v>11111111</v>
      </c>
      <c r="I2293" s="40" t="s">
        <v>8172</v>
      </c>
      <c r="J2293" s="40" t="s">
        <v>221</v>
      </c>
      <c r="K2293" s="40" t="s">
        <v>2838</v>
      </c>
      <c r="L2293" s="41" t="s">
        <v>154</v>
      </c>
      <c r="M2293" s="41" t="s">
        <v>154</v>
      </c>
      <c r="N2293" s="41">
        <v>12</v>
      </c>
      <c r="O2293" s="41" t="s">
        <v>221</v>
      </c>
      <c r="P2293" s="41" t="s">
        <v>224</v>
      </c>
      <c r="Q2293" s="58">
        <v>888328000</v>
      </c>
      <c r="R2293" s="58">
        <v>888328000</v>
      </c>
      <c r="S2293" s="41" t="s">
        <v>225</v>
      </c>
      <c r="T2293" s="41" t="s">
        <v>221</v>
      </c>
      <c r="U2293" s="40" t="s">
        <v>2237</v>
      </c>
      <c r="V2293" s="40" t="s">
        <v>2091</v>
      </c>
      <c r="W2293" s="40" t="s">
        <v>2092</v>
      </c>
      <c r="X2293" s="40" t="s">
        <v>229</v>
      </c>
      <c r="Y2293" s="40" t="s">
        <v>612</v>
      </c>
      <c r="Z2293" s="40" t="s">
        <v>2256</v>
      </c>
      <c r="AA2293" s="59">
        <v>0</v>
      </c>
      <c r="AB2293" s="59">
        <v>0</v>
      </c>
      <c r="AC2293" s="59">
        <v>0</v>
      </c>
      <c r="AD2293" s="59">
        <v>0</v>
      </c>
      <c r="AE2293" s="59">
        <v>0</v>
      </c>
      <c r="AF2293" s="59">
        <v>0</v>
      </c>
      <c r="AG2293" s="59">
        <v>0</v>
      </c>
      <c r="AH2293" s="59">
        <v>0</v>
      </c>
      <c r="AI2293" s="59">
        <v>0</v>
      </c>
      <c r="AJ2293" s="59">
        <v>0</v>
      </c>
      <c r="AK2293" s="59">
        <v>0</v>
      </c>
      <c r="AL2293" s="59">
        <v>0</v>
      </c>
      <c r="AM2293" s="59">
        <v>0</v>
      </c>
      <c r="AN2293" s="59">
        <v>0</v>
      </c>
      <c r="AO2293" s="59">
        <v>0</v>
      </c>
      <c r="AP2293" s="59">
        <v>0</v>
      </c>
      <c r="AQ2293" s="59">
        <v>0</v>
      </c>
      <c r="AR2293" s="59">
        <v>0</v>
      </c>
      <c r="AS2293" s="59">
        <v>0</v>
      </c>
      <c r="AT2293" s="59">
        <v>0</v>
      </c>
      <c r="AU2293" s="59">
        <v>0</v>
      </c>
      <c r="AV2293" s="59">
        <v>0</v>
      </c>
      <c r="AW2293" s="59">
        <v>888328000</v>
      </c>
      <c r="AX2293" s="59">
        <v>888328000</v>
      </c>
      <c r="AY2293" s="2" t="s">
        <v>6527</v>
      </c>
      <c r="AZ2293" s="12" t="str">
        <f t="shared" si="271"/>
        <v>OK</v>
      </c>
      <c r="BA2293" s="12" t="str">
        <f t="shared" si="272"/>
        <v>OK</v>
      </c>
      <c r="BB2293" s="6">
        <f t="shared" si="273"/>
        <v>0</v>
      </c>
      <c r="BC2293" s="13">
        <f t="shared" si="274"/>
        <v>888328000</v>
      </c>
      <c r="BD2293" s="13">
        <f t="shared" si="275"/>
        <v>888328000</v>
      </c>
      <c r="BE2293" s="6">
        <f t="shared" si="276"/>
        <v>0</v>
      </c>
      <c r="BF2293" s="6">
        <f t="shared" si="277"/>
        <v>0</v>
      </c>
      <c r="BG2293" s="2"/>
      <c r="BH2293" s="2"/>
      <c r="BI2293" s="2"/>
      <c r="BJ2293" s="2"/>
    </row>
    <row r="2294" spans="1:62" s="3" customFormat="1" ht="114" x14ac:dyDescent="0.25">
      <c r="A2294" s="2"/>
      <c r="B2294" s="39" t="s">
        <v>2839</v>
      </c>
      <c r="C2294" s="39" t="s">
        <v>2088</v>
      </c>
      <c r="D2294" s="39" t="s">
        <v>37</v>
      </c>
      <c r="E2294" s="40" t="s">
        <v>2430</v>
      </c>
      <c r="F2294" s="40" t="s">
        <v>2431</v>
      </c>
      <c r="G2294" s="40" t="s">
        <v>41</v>
      </c>
      <c r="H2294" s="40" t="s">
        <v>2840</v>
      </c>
      <c r="I2294" s="40" t="s">
        <v>8172</v>
      </c>
      <c r="J2294" s="40" t="s">
        <v>221</v>
      </c>
      <c r="K2294" s="40" t="s">
        <v>2841</v>
      </c>
      <c r="L2294" s="41" t="s">
        <v>155</v>
      </c>
      <c r="M2294" s="41" t="s">
        <v>155</v>
      </c>
      <c r="N2294" s="41">
        <v>9</v>
      </c>
      <c r="O2294" s="41" t="s">
        <v>2269</v>
      </c>
      <c r="P2294" s="41" t="s">
        <v>224</v>
      </c>
      <c r="Q2294" s="58">
        <v>150000000</v>
      </c>
      <c r="R2294" s="58">
        <v>150000000</v>
      </c>
      <c r="S2294" s="41" t="s">
        <v>225</v>
      </c>
      <c r="T2294" s="41" t="s">
        <v>221</v>
      </c>
      <c r="U2294" s="40" t="s">
        <v>2842</v>
      </c>
      <c r="V2294" s="40" t="s">
        <v>2843</v>
      </c>
      <c r="W2294" s="40" t="s">
        <v>2844</v>
      </c>
      <c r="X2294" s="40" t="s">
        <v>229</v>
      </c>
      <c r="Y2294" s="40" t="s">
        <v>1667</v>
      </c>
      <c r="Z2294" s="40" t="s">
        <v>2845</v>
      </c>
      <c r="AA2294" s="59">
        <v>0</v>
      </c>
      <c r="AB2294" s="59">
        <v>0</v>
      </c>
      <c r="AC2294" s="59">
        <v>0</v>
      </c>
      <c r="AD2294" s="59">
        <v>0</v>
      </c>
      <c r="AE2294" s="59">
        <v>150000000</v>
      </c>
      <c r="AF2294" s="59">
        <v>0</v>
      </c>
      <c r="AG2294" s="59">
        <v>0</v>
      </c>
      <c r="AH2294" s="59">
        <v>50000000</v>
      </c>
      <c r="AI2294" s="59">
        <v>0</v>
      </c>
      <c r="AJ2294" s="59">
        <v>0</v>
      </c>
      <c r="AK2294" s="59">
        <v>0</v>
      </c>
      <c r="AL2294" s="59">
        <v>0</v>
      </c>
      <c r="AM2294" s="59">
        <v>0</v>
      </c>
      <c r="AN2294" s="59">
        <v>50000000</v>
      </c>
      <c r="AO2294" s="59">
        <v>0</v>
      </c>
      <c r="AP2294" s="59">
        <v>0</v>
      </c>
      <c r="AQ2294" s="59">
        <v>0</v>
      </c>
      <c r="AR2294" s="59">
        <v>0</v>
      </c>
      <c r="AS2294" s="59">
        <v>0</v>
      </c>
      <c r="AT2294" s="59">
        <v>0</v>
      </c>
      <c r="AU2294" s="59">
        <v>0</v>
      </c>
      <c r="AV2294" s="59">
        <v>50000000</v>
      </c>
      <c r="AW2294" s="59">
        <v>0</v>
      </c>
      <c r="AX2294" s="59">
        <v>0</v>
      </c>
      <c r="AY2294" s="2">
        <v>0</v>
      </c>
      <c r="AZ2294" s="12" t="str">
        <f t="shared" si="271"/>
        <v>OK</v>
      </c>
      <c r="BA2294" s="12" t="str">
        <f t="shared" si="272"/>
        <v>OK</v>
      </c>
      <c r="BB2294" s="6">
        <f t="shared" si="273"/>
        <v>0</v>
      </c>
      <c r="BC2294" s="13">
        <f t="shared" si="274"/>
        <v>150000000</v>
      </c>
      <c r="BD2294" s="13">
        <f t="shared" si="275"/>
        <v>150000000</v>
      </c>
      <c r="BE2294" s="6">
        <f t="shared" si="276"/>
        <v>0</v>
      </c>
      <c r="BF2294" s="6">
        <f t="shared" si="277"/>
        <v>0</v>
      </c>
      <c r="BG2294" s="2"/>
      <c r="BH2294" s="2"/>
      <c r="BI2294" s="2"/>
      <c r="BJ2294" s="2"/>
    </row>
    <row r="2295" spans="1:62" s="3" customFormat="1" ht="99.75" x14ac:dyDescent="0.25">
      <c r="A2295" s="2"/>
      <c r="B2295" s="39" t="s">
        <v>2846</v>
      </c>
      <c r="C2295" s="39" t="s">
        <v>2088</v>
      </c>
      <c r="D2295" s="39" t="s">
        <v>37</v>
      </c>
      <c r="E2295" s="40" t="s">
        <v>2430</v>
      </c>
      <c r="F2295" s="40" t="s">
        <v>2431</v>
      </c>
      <c r="G2295" s="40" t="s">
        <v>41</v>
      </c>
      <c r="H2295" s="40">
        <v>80161501</v>
      </c>
      <c r="I2295" s="40" t="s">
        <v>8172</v>
      </c>
      <c r="J2295" s="40" t="s">
        <v>221</v>
      </c>
      <c r="K2295" s="40" t="s">
        <v>2847</v>
      </c>
      <c r="L2295" s="41" t="s">
        <v>154</v>
      </c>
      <c r="M2295" s="41" t="s">
        <v>154</v>
      </c>
      <c r="N2295" s="41">
        <v>10</v>
      </c>
      <c r="O2295" s="41" t="s">
        <v>223</v>
      </c>
      <c r="P2295" s="41" t="s">
        <v>224</v>
      </c>
      <c r="Q2295" s="58">
        <v>77000000</v>
      </c>
      <c r="R2295" s="58">
        <v>77000000</v>
      </c>
      <c r="S2295" s="41" t="s">
        <v>225</v>
      </c>
      <c r="T2295" s="41" t="s">
        <v>221</v>
      </c>
      <c r="U2295" s="40" t="s">
        <v>2842</v>
      </c>
      <c r="V2295" s="40" t="s">
        <v>2843</v>
      </c>
      <c r="W2295" s="40" t="s">
        <v>2844</v>
      </c>
      <c r="X2295" s="40" t="s">
        <v>229</v>
      </c>
      <c r="Y2295" s="40" t="s">
        <v>230</v>
      </c>
      <c r="Z2295" s="40" t="s">
        <v>2845</v>
      </c>
      <c r="AA2295" s="59">
        <v>0</v>
      </c>
      <c r="AB2295" s="59">
        <v>0</v>
      </c>
      <c r="AC2295" s="59">
        <v>77000000</v>
      </c>
      <c r="AD2295" s="59">
        <v>0</v>
      </c>
      <c r="AE2295" s="59">
        <v>0</v>
      </c>
      <c r="AF2295" s="59">
        <v>7700000</v>
      </c>
      <c r="AG2295" s="59">
        <v>0</v>
      </c>
      <c r="AH2295" s="59">
        <v>7700000</v>
      </c>
      <c r="AI2295" s="59">
        <v>0</v>
      </c>
      <c r="AJ2295" s="59">
        <v>7700000</v>
      </c>
      <c r="AK2295" s="59">
        <v>0</v>
      </c>
      <c r="AL2295" s="59">
        <v>7700000</v>
      </c>
      <c r="AM2295" s="59">
        <v>0</v>
      </c>
      <c r="AN2295" s="59">
        <v>7700000</v>
      </c>
      <c r="AO2295" s="59">
        <v>0</v>
      </c>
      <c r="AP2295" s="59">
        <v>7700000</v>
      </c>
      <c r="AQ2295" s="59">
        <v>0</v>
      </c>
      <c r="AR2295" s="59">
        <v>7700000</v>
      </c>
      <c r="AS2295" s="59">
        <v>0</v>
      </c>
      <c r="AT2295" s="59">
        <v>7700000</v>
      </c>
      <c r="AU2295" s="59">
        <v>0</v>
      </c>
      <c r="AV2295" s="59">
        <v>7700000</v>
      </c>
      <c r="AW2295" s="59">
        <v>0</v>
      </c>
      <c r="AX2295" s="59">
        <v>7700000</v>
      </c>
      <c r="AY2295" s="2">
        <v>0</v>
      </c>
      <c r="AZ2295" s="12" t="str">
        <f t="shared" si="271"/>
        <v>OK</v>
      </c>
      <c r="BA2295" s="12" t="str">
        <f t="shared" si="272"/>
        <v>OK</v>
      </c>
      <c r="BB2295" s="6">
        <f t="shared" si="273"/>
        <v>0</v>
      </c>
      <c r="BC2295" s="13">
        <f t="shared" si="274"/>
        <v>77000000</v>
      </c>
      <c r="BD2295" s="13">
        <f t="shared" si="275"/>
        <v>77000000</v>
      </c>
      <c r="BE2295" s="6">
        <f t="shared" si="276"/>
        <v>0</v>
      </c>
      <c r="BF2295" s="6">
        <f t="shared" si="277"/>
        <v>0</v>
      </c>
      <c r="BG2295" s="2"/>
      <c r="BH2295" s="2"/>
      <c r="BI2295" s="2"/>
      <c r="BJ2295" s="2"/>
    </row>
    <row r="2296" spans="1:62" s="3" customFormat="1" ht="99.75" x14ac:dyDescent="0.25">
      <c r="A2296" s="2"/>
      <c r="B2296" s="39" t="s">
        <v>2848</v>
      </c>
      <c r="C2296" s="39" t="s">
        <v>2088</v>
      </c>
      <c r="D2296" s="39" t="s">
        <v>37</v>
      </c>
      <c r="E2296" s="40" t="s">
        <v>2430</v>
      </c>
      <c r="F2296" s="40" t="s">
        <v>2431</v>
      </c>
      <c r="G2296" s="40" t="s">
        <v>41</v>
      </c>
      <c r="H2296" s="40">
        <v>80161501</v>
      </c>
      <c r="I2296" s="40" t="s">
        <v>8172</v>
      </c>
      <c r="J2296" s="40" t="s">
        <v>221</v>
      </c>
      <c r="K2296" s="40" t="s">
        <v>2849</v>
      </c>
      <c r="L2296" s="41" t="s">
        <v>153</v>
      </c>
      <c r="M2296" s="41" t="s">
        <v>153</v>
      </c>
      <c r="N2296" s="41">
        <v>11</v>
      </c>
      <c r="O2296" s="41" t="s">
        <v>223</v>
      </c>
      <c r="P2296" s="41" t="s">
        <v>224</v>
      </c>
      <c r="Q2296" s="58">
        <v>38500000</v>
      </c>
      <c r="R2296" s="58">
        <v>38500000</v>
      </c>
      <c r="S2296" s="41" t="s">
        <v>225</v>
      </c>
      <c r="T2296" s="41" t="s">
        <v>221</v>
      </c>
      <c r="U2296" s="40" t="s">
        <v>2842</v>
      </c>
      <c r="V2296" s="40" t="s">
        <v>2843</v>
      </c>
      <c r="W2296" s="40" t="s">
        <v>2844</v>
      </c>
      <c r="X2296" s="40" t="s">
        <v>229</v>
      </c>
      <c r="Y2296" s="40" t="s">
        <v>230</v>
      </c>
      <c r="Z2296" s="40" t="s">
        <v>2845</v>
      </c>
      <c r="AA2296" s="59">
        <v>38500000</v>
      </c>
      <c r="AB2296" s="59">
        <v>0</v>
      </c>
      <c r="AC2296" s="59">
        <v>0</v>
      </c>
      <c r="AD2296" s="59">
        <v>3500000</v>
      </c>
      <c r="AE2296" s="59">
        <v>0</v>
      </c>
      <c r="AF2296" s="59">
        <v>3500000</v>
      </c>
      <c r="AG2296" s="59">
        <v>0</v>
      </c>
      <c r="AH2296" s="59">
        <v>3500000</v>
      </c>
      <c r="AI2296" s="59">
        <v>0</v>
      </c>
      <c r="AJ2296" s="59">
        <v>3500000</v>
      </c>
      <c r="AK2296" s="59">
        <v>0</v>
      </c>
      <c r="AL2296" s="59">
        <v>3500000</v>
      </c>
      <c r="AM2296" s="59">
        <v>0</v>
      </c>
      <c r="AN2296" s="59">
        <v>3500000</v>
      </c>
      <c r="AO2296" s="59">
        <v>0</v>
      </c>
      <c r="AP2296" s="59">
        <v>3500000</v>
      </c>
      <c r="AQ2296" s="59">
        <v>0</v>
      </c>
      <c r="AR2296" s="59">
        <v>3500000</v>
      </c>
      <c r="AS2296" s="59">
        <v>0</v>
      </c>
      <c r="AT2296" s="59">
        <v>3500000</v>
      </c>
      <c r="AU2296" s="59">
        <v>0</v>
      </c>
      <c r="AV2296" s="59">
        <v>3500000</v>
      </c>
      <c r="AW2296" s="59">
        <v>0</v>
      </c>
      <c r="AX2296" s="59">
        <v>3500000</v>
      </c>
      <c r="AY2296" s="2">
        <v>0</v>
      </c>
      <c r="AZ2296" s="12" t="str">
        <f t="shared" si="271"/>
        <v>OK</v>
      </c>
      <c r="BA2296" s="12" t="str">
        <f t="shared" si="272"/>
        <v>OK</v>
      </c>
      <c r="BB2296" s="6">
        <f t="shared" si="273"/>
        <v>0</v>
      </c>
      <c r="BC2296" s="13">
        <f t="shared" si="274"/>
        <v>38500000</v>
      </c>
      <c r="BD2296" s="13">
        <f t="shared" si="275"/>
        <v>38500000</v>
      </c>
      <c r="BE2296" s="6">
        <f t="shared" si="276"/>
        <v>0</v>
      </c>
      <c r="BF2296" s="6">
        <f t="shared" si="277"/>
        <v>0</v>
      </c>
      <c r="BG2296" s="2"/>
      <c r="BH2296" s="2"/>
      <c r="BI2296" s="2"/>
      <c r="BJ2296" s="2"/>
    </row>
    <row r="2297" spans="1:62" s="3" customFormat="1" ht="114" x14ac:dyDescent="0.25">
      <c r="A2297" s="2"/>
      <c r="B2297" s="39" t="s">
        <v>2850</v>
      </c>
      <c r="C2297" s="39" t="s">
        <v>2088</v>
      </c>
      <c r="D2297" s="39" t="s">
        <v>37</v>
      </c>
      <c r="E2297" s="40" t="s">
        <v>2430</v>
      </c>
      <c r="F2297" s="40" t="s">
        <v>2431</v>
      </c>
      <c r="G2297" s="40" t="s">
        <v>41</v>
      </c>
      <c r="H2297" s="40">
        <v>80161504</v>
      </c>
      <c r="I2297" s="40" t="s">
        <v>8172</v>
      </c>
      <c r="J2297" s="40" t="s">
        <v>221</v>
      </c>
      <c r="K2297" s="40" t="s">
        <v>2851</v>
      </c>
      <c r="L2297" s="41" t="s">
        <v>153</v>
      </c>
      <c r="M2297" s="41" t="s">
        <v>153</v>
      </c>
      <c r="N2297" s="41">
        <v>11</v>
      </c>
      <c r="O2297" s="41" t="s">
        <v>223</v>
      </c>
      <c r="P2297" s="41" t="s">
        <v>224</v>
      </c>
      <c r="Q2297" s="58">
        <v>25300000</v>
      </c>
      <c r="R2297" s="58">
        <v>25300000</v>
      </c>
      <c r="S2297" s="41" t="s">
        <v>225</v>
      </c>
      <c r="T2297" s="41" t="s">
        <v>221</v>
      </c>
      <c r="U2297" s="40" t="s">
        <v>2842</v>
      </c>
      <c r="V2297" s="40" t="s">
        <v>2843</v>
      </c>
      <c r="W2297" s="40" t="s">
        <v>2844</v>
      </c>
      <c r="X2297" s="40" t="s">
        <v>229</v>
      </c>
      <c r="Y2297" s="40" t="s">
        <v>230</v>
      </c>
      <c r="Z2297" s="40" t="s">
        <v>2852</v>
      </c>
      <c r="AA2297" s="59">
        <v>25300000</v>
      </c>
      <c r="AB2297" s="59">
        <v>0</v>
      </c>
      <c r="AC2297" s="59">
        <v>0</v>
      </c>
      <c r="AD2297" s="59">
        <v>2300000</v>
      </c>
      <c r="AE2297" s="59">
        <v>0</v>
      </c>
      <c r="AF2297" s="59">
        <v>2300000</v>
      </c>
      <c r="AG2297" s="59">
        <v>0</v>
      </c>
      <c r="AH2297" s="59">
        <v>2300000</v>
      </c>
      <c r="AI2297" s="59">
        <v>0</v>
      </c>
      <c r="AJ2297" s="59">
        <v>2300000</v>
      </c>
      <c r="AK2297" s="59">
        <v>0</v>
      </c>
      <c r="AL2297" s="59">
        <v>2300000</v>
      </c>
      <c r="AM2297" s="59">
        <v>0</v>
      </c>
      <c r="AN2297" s="59">
        <v>2300000</v>
      </c>
      <c r="AO2297" s="59">
        <v>0</v>
      </c>
      <c r="AP2297" s="59">
        <v>2300000</v>
      </c>
      <c r="AQ2297" s="59">
        <v>0</v>
      </c>
      <c r="AR2297" s="59">
        <v>2300000</v>
      </c>
      <c r="AS2297" s="59">
        <v>0</v>
      </c>
      <c r="AT2297" s="59">
        <v>2300000</v>
      </c>
      <c r="AU2297" s="59">
        <v>0</v>
      </c>
      <c r="AV2297" s="59">
        <v>2300000</v>
      </c>
      <c r="AW2297" s="59">
        <v>0</v>
      </c>
      <c r="AX2297" s="59">
        <v>2300000</v>
      </c>
      <c r="AY2297" s="2">
        <v>0</v>
      </c>
      <c r="AZ2297" s="12" t="str">
        <f t="shared" si="271"/>
        <v>OK</v>
      </c>
      <c r="BA2297" s="12" t="str">
        <f t="shared" si="272"/>
        <v>OK</v>
      </c>
      <c r="BB2297" s="6">
        <f t="shared" si="273"/>
        <v>0</v>
      </c>
      <c r="BC2297" s="13">
        <f t="shared" si="274"/>
        <v>25300000</v>
      </c>
      <c r="BD2297" s="13">
        <f t="shared" si="275"/>
        <v>25300000</v>
      </c>
      <c r="BE2297" s="6">
        <f t="shared" si="276"/>
        <v>0</v>
      </c>
      <c r="BF2297" s="6">
        <f t="shared" si="277"/>
        <v>0</v>
      </c>
      <c r="BG2297" s="2"/>
      <c r="BH2297" s="2"/>
      <c r="BI2297" s="2"/>
      <c r="BJ2297" s="2"/>
    </row>
    <row r="2298" spans="1:62" s="3" customFormat="1" ht="114" x14ac:dyDescent="0.25">
      <c r="A2298" s="2"/>
      <c r="B2298" s="39" t="s">
        <v>2853</v>
      </c>
      <c r="C2298" s="39" t="s">
        <v>2088</v>
      </c>
      <c r="D2298" s="39" t="s">
        <v>37</v>
      </c>
      <c r="E2298" s="40" t="s">
        <v>2430</v>
      </c>
      <c r="F2298" s="40" t="s">
        <v>2431</v>
      </c>
      <c r="G2298" s="40" t="s">
        <v>41</v>
      </c>
      <c r="H2298" s="40">
        <v>80161504</v>
      </c>
      <c r="I2298" s="40" t="s">
        <v>8172</v>
      </c>
      <c r="J2298" s="40" t="s">
        <v>221</v>
      </c>
      <c r="K2298" s="40" t="s">
        <v>2854</v>
      </c>
      <c r="L2298" s="41" t="s">
        <v>153</v>
      </c>
      <c r="M2298" s="41" t="s">
        <v>153</v>
      </c>
      <c r="N2298" s="41">
        <v>11</v>
      </c>
      <c r="O2298" s="41" t="s">
        <v>223</v>
      </c>
      <c r="P2298" s="41" t="s">
        <v>224</v>
      </c>
      <c r="Q2298" s="58">
        <v>25300000</v>
      </c>
      <c r="R2298" s="58">
        <v>25300000</v>
      </c>
      <c r="S2298" s="41" t="s">
        <v>225</v>
      </c>
      <c r="T2298" s="41" t="s">
        <v>221</v>
      </c>
      <c r="U2298" s="40" t="s">
        <v>2842</v>
      </c>
      <c r="V2298" s="40" t="s">
        <v>2843</v>
      </c>
      <c r="W2298" s="40" t="s">
        <v>2844</v>
      </c>
      <c r="X2298" s="40" t="s">
        <v>229</v>
      </c>
      <c r="Y2298" s="40" t="s">
        <v>230</v>
      </c>
      <c r="Z2298" s="40" t="s">
        <v>2855</v>
      </c>
      <c r="AA2298" s="59">
        <v>25300000</v>
      </c>
      <c r="AB2298" s="59">
        <v>0</v>
      </c>
      <c r="AC2298" s="59">
        <v>0</v>
      </c>
      <c r="AD2298" s="59">
        <v>2300000</v>
      </c>
      <c r="AE2298" s="59">
        <v>0</v>
      </c>
      <c r="AF2298" s="59">
        <v>2300000</v>
      </c>
      <c r="AG2298" s="59">
        <v>0</v>
      </c>
      <c r="AH2298" s="59">
        <v>2300000</v>
      </c>
      <c r="AI2298" s="59">
        <v>0</v>
      </c>
      <c r="AJ2298" s="59">
        <v>2300000</v>
      </c>
      <c r="AK2298" s="59">
        <v>0</v>
      </c>
      <c r="AL2298" s="59">
        <v>2300000</v>
      </c>
      <c r="AM2298" s="59">
        <v>0</v>
      </c>
      <c r="AN2298" s="59">
        <v>2300000</v>
      </c>
      <c r="AO2298" s="59">
        <v>0</v>
      </c>
      <c r="AP2298" s="59">
        <v>2300000</v>
      </c>
      <c r="AQ2298" s="59">
        <v>0</v>
      </c>
      <c r="AR2298" s="59">
        <v>2300000</v>
      </c>
      <c r="AS2298" s="59">
        <v>0</v>
      </c>
      <c r="AT2298" s="59">
        <v>2300000</v>
      </c>
      <c r="AU2298" s="59">
        <v>0</v>
      </c>
      <c r="AV2298" s="59">
        <v>2300000</v>
      </c>
      <c r="AW2298" s="59">
        <v>0</v>
      </c>
      <c r="AX2298" s="59">
        <v>2300000</v>
      </c>
      <c r="AY2298" s="2">
        <v>0</v>
      </c>
      <c r="AZ2298" s="12" t="str">
        <f t="shared" si="271"/>
        <v>OK</v>
      </c>
      <c r="BA2298" s="12" t="str">
        <f t="shared" si="272"/>
        <v>OK</v>
      </c>
      <c r="BB2298" s="6">
        <f t="shared" si="273"/>
        <v>0</v>
      </c>
      <c r="BC2298" s="13">
        <f t="shared" si="274"/>
        <v>25300000</v>
      </c>
      <c r="BD2298" s="13">
        <f t="shared" si="275"/>
        <v>25300000</v>
      </c>
      <c r="BE2298" s="6">
        <f t="shared" si="276"/>
        <v>0</v>
      </c>
      <c r="BF2298" s="6">
        <f t="shared" si="277"/>
        <v>0</v>
      </c>
      <c r="BG2298" s="2"/>
      <c r="BH2298" s="2"/>
      <c r="BI2298" s="2"/>
      <c r="BJ2298" s="2"/>
    </row>
    <row r="2299" spans="1:62" s="3" customFormat="1" ht="114" x14ac:dyDescent="0.25">
      <c r="A2299" s="2"/>
      <c r="B2299" s="39" t="s">
        <v>2856</v>
      </c>
      <c r="C2299" s="39" t="s">
        <v>2088</v>
      </c>
      <c r="D2299" s="39" t="s">
        <v>37</v>
      </c>
      <c r="E2299" s="40" t="s">
        <v>2430</v>
      </c>
      <c r="F2299" s="40" t="s">
        <v>2431</v>
      </c>
      <c r="G2299" s="40" t="s">
        <v>41</v>
      </c>
      <c r="H2299" s="40">
        <v>76101503</v>
      </c>
      <c r="I2299" s="40" t="s">
        <v>8172</v>
      </c>
      <c r="J2299" s="40" t="s">
        <v>221</v>
      </c>
      <c r="K2299" s="40" t="s">
        <v>2857</v>
      </c>
      <c r="L2299" s="41" t="s">
        <v>156</v>
      </c>
      <c r="M2299" s="41" t="s">
        <v>156</v>
      </c>
      <c r="N2299" s="41">
        <v>2</v>
      </c>
      <c r="O2299" s="41" t="s">
        <v>620</v>
      </c>
      <c r="P2299" s="41" t="s">
        <v>224</v>
      </c>
      <c r="Q2299" s="58">
        <v>66997000</v>
      </c>
      <c r="R2299" s="58">
        <v>66997000</v>
      </c>
      <c r="S2299" s="41" t="s">
        <v>225</v>
      </c>
      <c r="T2299" s="41" t="s">
        <v>221</v>
      </c>
      <c r="U2299" s="40" t="s">
        <v>2842</v>
      </c>
      <c r="V2299" s="40" t="s">
        <v>2843</v>
      </c>
      <c r="W2299" s="40" t="s">
        <v>2844</v>
      </c>
      <c r="X2299" s="40" t="s">
        <v>229</v>
      </c>
      <c r="Y2299" s="40" t="s">
        <v>612</v>
      </c>
      <c r="Z2299" s="40" t="s">
        <v>2858</v>
      </c>
      <c r="AA2299" s="59">
        <v>0</v>
      </c>
      <c r="AB2299" s="59">
        <v>0</v>
      </c>
      <c r="AC2299" s="59">
        <v>0</v>
      </c>
      <c r="AD2299" s="59">
        <v>0</v>
      </c>
      <c r="AE2299" s="59">
        <v>0</v>
      </c>
      <c r="AF2299" s="59">
        <v>0</v>
      </c>
      <c r="AG2299" s="59">
        <v>66997000</v>
      </c>
      <c r="AH2299" s="59">
        <v>0</v>
      </c>
      <c r="AI2299" s="59">
        <v>0</v>
      </c>
      <c r="AJ2299" s="59">
        <v>0</v>
      </c>
      <c r="AK2299" s="59">
        <v>0</v>
      </c>
      <c r="AL2299" s="59">
        <v>33498500</v>
      </c>
      <c r="AM2299" s="59">
        <v>0</v>
      </c>
      <c r="AN2299" s="59">
        <v>33498500</v>
      </c>
      <c r="AO2299" s="59">
        <v>0</v>
      </c>
      <c r="AP2299" s="59">
        <v>0</v>
      </c>
      <c r="AQ2299" s="59">
        <v>0</v>
      </c>
      <c r="AR2299" s="59">
        <v>0</v>
      </c>
      <c r="AS2299" s="59">
        <v>0</v>
      </c>
      <c r="AT2299" s="59">
        <v>0</v>
      </c>
      <c r="AU2299" s="59">
        <v>0</v>
      </c>
      <c r="AV2299" s="59">
        <v>0</v>
      </c>
      <c r="AW2299" s="59">
        <v>0</v>
      </c>
      <c r="AX2299" s="59">
        <v>0</v>
      </c>
      <c r="AY2299" s="2">
        <v>0</v>
      </c>
      <c r="AZ2299" s="12" t="str">
        <f t="shared" si="271"/>
        <v>OK</v>
      </c>
      <c r="BA2299" s="12" t="str">
        <f t="shared" si="272"/>
        <v>OK</v>
      </c>
      <c r="BB2299" s="6">
        <f t="shared" si="273"/>
        <v>0</v>
      </c>
      <c r="BC2299" s="13">
        <f t="shared" si="274"/>
        <v>66997000</v>
      </c>
      <c r="BD2299" s="13">
        <f t="shared" si="275"/>
        <v>66997000</v>
      </c>
      <c r="BE2299" s="6">
        <f t="shared" si="276"/>
        <v>0</v>
      </c>
      <c r="BF2299" s="6">
        <f t="shared" si="277"/>
        <v>0</v>
      </c>
      <c r="BG2299" s="2"/>
      <c r="BH2299" s="2"/>
      <c r="BI2299" s="2"/>
      <c r="BJ2299" s="2"/>
    </row>
    <row r="2300" spans="1:62" s="3" customFormat="1" ht="85.5" x14ac:dyDescent="0.25">
      <c r="A2300" s="2"/>
      <c r="B2300" s="39" t="s">
        <v>2859</v>
      </c>
      <c r="C2300" s="39" t="s">
        <v>2088</v>
      </c>
      <c r="D2300" s="39" t="s">
        <v>37</v>
      </c>
      <c r="E2300" s="40" t="s">
        <v>2430</v>
      </c>
      <c r="F2300" s="40" t="s">
        <v>2431</v>
      </c>
      <c r="G2300" s="40" t="s">
        <v>41</v>
      </c>
      <c r="H2300" s="40">
        <v>56101707</v>
      </c>
      <c r="I2300" s="40" t="s">
        <v>8172</v>
      </c>
      <c r="J2300" s="40" t="s">
        <v>221</v>
      </c>
      <c r="K2300" s="40" t="s">
        <v>2860</v>
      </c>
      <c r="L2300" s="41" t="s">
        <v>158</v>
      </c>
      <c r="M2300" s="41" t="s">
        <v>158</v>
      </c>
      <c r="N2300" s="41">
        <v>1</v>
      </c>
      <c r="O2300" s="41" t="s">
        <v>620</v>
      </c>
      <c r="P2300" s="41" t="s">
        <v>224</v>
      </c>
      <c r="Q2300" s="58">
        <v>5022000</v>
      </c>
      <c r="R2300" s="58">
        <v>5022000</v>
      </c>
      <c r="S2300" s="41" t="s">
        <v>225</v>
      </c>
      <c r="T2300" s="41" t="s">
        <v>221</v>
      </c>
      <c r="U2300" s="40" t="s">
        <v>2842</v>
      </c>
      <c r="V2300" s="40" t="s">
        <v>2843</v>
      </c>
      <c r="W2300" s="40" t="s">
        <v>2844</v>
      </c>
      <c r="X2300" s="40" t="s">
        <v>1265</v>
      </c>
      <c r="Y2300" s="40" t="s">
        <v>2861</v>
      </c>
      <c r="Z2300" s="40" t="s">
        <v>2858</v>
      </c>
      <c r="AA2300" s="59">
        <v>0</v>
      </c>
      <c r="AB2300" s="59">
        <v>0</v>
      </c>
      <c r="AC2300" s="59">
        <v>0</v>
      </c>
      <c r="AD2300" s="59">
        <v>0</v>
      </c>
      <c r="AE2300" s="59">
        <v>0</v>
      </c>
      <c r="AF2300" s="59">
        <v>0</v>
      </c>
      <c r="AG2300" s="59">
        <v>0</v>
      </c>
      <c r="AH2300" s="59">
        <v>0</v>
      </c>
      <c r="AI2300" s="59">
        <v>0</v>
      </c>
      <c r="AJ2300" s="59">
        <v>0</v>
      </c>
      <c r="AK2300" s="59">
        <v>5022000</v>
      </c>
      <c r="AL2300" s="59">
        <v>0</v>
      </c>
      <c r="AM2300" s="59">
        <v>0</v>
      </c>
      <c r="AN2300" s="59">
        <v>0</v>
      </c>
      <c r="AO2300" s="59">
        <v>0</v>
      </c>
      <c r="AP2300" s="59">
        <v>5022000</v>
      </c>
      <c r="AQ2300" s="59">
        <v>0</v>
      </c>
      <c r="AR2300" s="59">
        <v>0</v>
      </c>
      <c r="AS2300" s="59">
        <v>0</v>
      </c>
      <c r="AT2300" s="59">
        <v>0</v>
      </c>
      <c r="AU2300" s="59">
        <v>0</v>
      </c>
      <c r="AV2300" s="59">
        <v>0</v>
      </c>
      <c r="AW2300" s="59">
        <v>0</v>
      </c>
      <c r="AX2300" s="59">
        <v>0</v>
      </c>
      <c r="AY2300" s="2">
        <v>0</v>
      </c>
      <c r="AZ2300" s="12" t="str">
        <f t="shared" si="271"/>
        <v>OK</v>
      </c>
      <c r="BA2300" s="12" t="str">
        <f t="shared" si="272"/>
        <v>OK</v>
      </c>
      <c r="BB2300" s="6">
        <f t="shared" si="273"/>
        <v>0</v>
      </c>
      <c r="BC2300" s="13">
        <f t="shared" si="274"/>
        <v>5022000</v>
      </c>
      <c r="BD2300" s="13">
        <f t="shared" si="275"/>
        <v>5022000</v>
      </c>
      <c r="BE2300" s="6">
        <f t="shared" si="276"/>
        <v>0</v>
      </c>
      <c r="BF2300" s="6">
        <f t="shared" si="277"/>
        <v>0</v>
      </c>
      <c r="BG2300" s="2"/>
      <c r="BH2300" s="2"/>
      <c r="BI2300" s="2"/>
      <c r="BJ2300" s="2"/>
    </row>
    <row r="2301" spans="1:62" s="3" customFormat="1" ht="114" x14ac:dyDescent="0.25">
      <c r="A2301" s="2"/>
      <c r="B2301" s="39" t="s">
        <v>2862</v>
      </c>
      <c r="C2301" s="39" t="s">
        <v>2088</v>
      </c>
      <c r="D2301" s="39" t="s">
        <v>37</v>
      </c>
      <c r="E2301" s="40" t="s">
        <v>2430</v>
      </c>
      <c r="F2301" s="40" t="s">
        <v>2431</v>
      </c>
      <c r="G2301" s="40" t="s">
        <v>41</v>
      </c>
      <c r="H2301" s="40">
        <v>56101702</v>
      </c>
      <c r="I2301" s="40" t="s">
        <v>8172</v>
      </c>
      <c r="J2301" s="40" t="s">
        <v>221</v>
      </c>
      <c r="K2301" s="40" t="s">
        <v>2863</v>
      </c>
      <c r="L2301" s="41" t="s">
        <v>156</v>
      </c>
      <c r="M2301" s="41" t="s">
        <v>156</v>
      </c>
      <c r="N2301" s="41">
        <v>1</v>
      </c>
      <c r="O2301" s="41" t="s">
        <v>2269</v>
      </c>
      <c r="P2301" s="41" t="s">
        <v>224</v>
      </c>
      <c r="Q2301" s="58">
        <v>150000000</v>
      </c>
      <c r="R2301" s="58">
        <v>150000000</v>
      </c>
      <c r="S2301" s="41" t="s">
        <v>225</v>
      </c>
      <c r="T2301" s="41" t="s">
        <v>221</v>
      </c>
      <c r="U2301" s="40" t="s">
        <v>2842</v>
      </c>
      <c r="V2301" s="40" t="s">
        <v>2843</v>
      </c>
      <c r="W2301" s="40" t="s">
        <v>2844</v>
      </c>
      <c r="X2301" s="40" t="s">
        <v>1265</v>
      </c>
      <c r="Y2301" s="40" t="s">
        <v>2861</v>
      </c>
      <c r="Z2301" s="40" t="s">
        <v>2858</v>
      </c>
      <c r="AA2301" s="59">
        <v>0</v>
      </c>
      <c r="AB2301" s="59">
        <v>0</v>
      </c>
      <c r="AC2301" s="59">
        <v>0</v>
      </c>
      <c r="AD2301" s="59">
        <v>0</v>
      </c>
      <c r="AE2301" s="59">
        <v>0</v>
      </c>
      <c r="AF2301" s="59">
        <v>0</v>
      </c>
      <c r="AG2301" s="59">
        <v>150000000</v>
      </c>
      <c r="AH2301" s="59">
        <v>0</v>
      </c>
      <c r="AI2301" s="59">
        <v>0</v>
      </c>
      <c r="AJ2301" s="59">
        <v>50000000</v>
      </c>
      <c r="AK2301" s="59">
        <v>0</v>
      </c>
      <c r="AL2301" s="59">
        <v>50000000</v>
      </c>
      <c r="AM2301" s="59">
        <v>0</v>
      </c>
      <c r="AN2301" s="59">
        <v>50000000</v>
      </c>
      <c r="AO2301" s="59">
        <v>0</v>
      </c>
      <c r="AP2301" s="59">
        <v>0</v>
      </c>
      <c r="AQ2301" s="59">
        <v>0</v>
      </c>
      <c r="AR2301" s="59">
        <v>0</v>
      </c>
      <c r="AS2301" s="59">
        <v>0</v>
      </c>
      <c r="AT2301" s="59">
        <v>0</v>
      </c>
      <c r="AU2301" s="59">
        <v>0</v>
      </c>
      <c r="AV2301" s="59">
        <v>0</v>
      </c>
      <c r="AW2301" s="59">
        <v>0</v>
      </c>
      <c r="AX2301" s="59">
        <v>0</v>
      </c>
      <c r="AY2301" s="2">
        <v>0</v>
      </c>
      <c r="AZ2301" s="12" t="str">
        <f t="shared" si="271"/>
        <v>OK</v>
      </c>
      <c r="BA2301" s="12" t="str">
        <f t="shared" si="272"/>
        <v>OK</v>
      </c>
      <c r="BB2301" s="6">
        <f t="shared" si="273"/>
        <v>0</v>
      </c>
      <c r="BC2301" s="13">
        <f t="shared" si="274"/>
        <v>150000000</v>
      </c>
      <c r="BD2301" s="13">
        <f t="shared" si="275"/>
        <v>150000000</v>
      </c>
      <c r="BE2301" s="6">
        <f t="shared" si="276"/>
        <v>0</v>
      </c>
      <c r="BF2301" s="6">
        <f t="shared" si="277"/>
        <v>0</v>
      </c>
      <c r="BG2301" s="2"/>
      <c r="BH2301" s="2"/>
      <c r="BI2301" s="2"/>
      <c r="BJ2301" s="2"/>
    </row>
    <row r="2302" spans="1:62" s="3" customFormat="1" ht="85.5" x14ac:dyDescent="0.25">
      <c r="A2302" s="2"/>
      <c r="B2302" s="39" t="s">
        <v>2864</v>
      </c>
      <c r="C2302" s="39" t="s">
        <v>2088</v>
      </c>
      <c r="D2302" s="39" t="s">
        <v>37</v>
      </c>
      <c r="E2302" s="40" t="s">
        <v>2430</v>
      </c>
      <c r="F2302" s="40" t="s">
        <v>2431</v>
      </c>
      <c r="G2302" s="40" t="s">
        <v>41</v>
      </c>
      <c r="H2302" s="40">
        <v>43232609</v>
      </c>
      <c r="I2302" s="40" t="s">
        <v>8172</v>
      </c>
      <c r="J2302" s="40" t="s">
        <v>221</v>
      </c>
      <c r="K2302" s="40" t="s">
        <v>2865</v>
      </c>
      <c r="L2302" s="41" t="s">
        <v>162</v>
      </c>
      <c r="M2302" s="41" t="s">
        <v>162</v>
      </c>
      <c r="N2302" s="41">
        <v>3</v>
      </c>
      <c r="O2302" s="41" t="s">
        <v>223</v>
      </c>
      <c r="P2302" s="41" t="s">
        <v>224</v>
      </c>
      <c r="Q2302" s="58">
        <v>40000000</v>
      </c>
      <c r="R2302" s="58">
        <v>40000000</v>
      </c>
      <c r="S2302" s="41" t="s">
        <v>1611</v>
      </c>
      <c r="T2302" s="41" t="s">
        <v>1612</v>
      </c>
      <c r="U2302" s="40" t="s">
        <v>2842</v>
      </c>
      <c r="V2302" s="40" t="s">
        <v>2843</v>
      </c>
      <c r="W2302" s="40" t="s">
        <v>2844</v>
      </c>
      <c r="X2302" s="40" t="s">
        <v>229</v>
      </c>
      <c r="Y2302" s="40" t="s">
        <v>1614</v>
      </c>
      <c r="Z2302" s="40" t="s">
        <v>2858</v>
      </c>
      <c r="AA2302" s="59">
        <v>0</v>
      </c>
      <c r="AB2302" s="59">
        <v>0</v>
      </c>
      <c r="AC2302" s="59">
        <v>0</v>
      </c>
      <c r="AD2302" s="59">
        <v>0</v>
      </c>
      <c r="AE2302" s="59">
        <v>0</v>
      </c>
      <c r="AF2302" s="59">
        <v>0</v>
      </c>
      <c r="AG2302" s="59">
        <v>0</v>
      </c>
      <c r="AH2302" s="59">
        <v>0</v>
      </c>
      <c r="AI2302" s="59">
        <v>0</v>
      </c>
      <c r="AJ2302" s="59">
        <v>0</v>
      </c>
      <c r="AK2302" s="59">
        <v>0</v>
      </c>
      <c r="AL2302" s="59">
        <v>0</v>
      </c>
      <c r="AM2302" s="59">
        <v>0</v>
      </c>
      <c r="AN2302" s="59">
        <v>0</v>
      </c>
      <c r="AO2302" s="59">
        <v>0</v>
      </c>
      <c r="AP2302" s="59">
        <v>0</v>
      </c>
      <c r="AQ2302" s="59">
        <v>0</v>
      </c>
      <c r="AR2302" s="59">
        <v>0</v>
      </c>
      <c r="AS2302" s="59">
        <v>40000000</v>
      </c>
      <c r="AT2302" s="59">
        <v>0</v>
      </c>
      <c r="AU2302" s="59">
        <v>0</v>
      </c>
      <c r="AV2302" s="59">
        <v>0</v>
      </c>
      <c r="AW2302" s="59">
        <v>0</v>
      </c>
      <c r="AX2302" s="59">
        <v>40000000</v>
      </c>
      <c r="AY2302" s="2">
        <v>0</v>
      </c>
      <c r="AZ2302" s="12" t="str">
        <f t="shared" si="271"/>
        <v>OK</v>
      </c>
      <c r="BA2302" s="12" t="str">
        <f t="shared" si="272"/>
        <v>OK</v>
      </c>
      <c r="BB2302" s="6">
        <f t="shared" si="273"/>
        <v>0</v>
      </c>
      <c r="BC2302" s="13">
        <f t="shared" si="274"/>
        <v>40000000</v>
      </c>
      <c r="BD2302" s="13">
        <f t="shared" si="275"/>
        <v>40000000</v>
      </c>
      <c r="BE2302" s="6">
        <f t="shared" si="276"/>
        <v>0</v>
      </c>
      <c r="BF2302" s="6">
        <f t="shared" si="277"/>
        <v>0</v>
      </c>
      <c r="BG2302" s="2"/>
      <c r="BH2302" s="2"/>
      <c r="BI2302" s="2"/>
      <c r="BJ2302" s="2"/>
    </row>
    <row r="2303" spans="1:62" s="3" customFormat="1" ht="156.75" x14ac:dyDescent="0.25">
      <c r="A2303" s="2"/>
      <c r="B2303" s="39" t="s">
        <v>2866</v>
      </c>
      <c r="C2303" s="39" t="s">
        <v>2088</v>
      </c>
      <c r="D2303" s="39" t="s">
        <v>37</v>
      </c>
      <c r="E2303" s="40" t="s">
        <v>2430</v>
      </c>
      <c r="F2303" s="40" t="s">
        <v>2431</v>
      </c>
      <c r="G2303" s="40" t="s">
        <v>41</v>
      </c>
      <c r="H2303" s="40" t="s">
        <v>2867</v>
      </c>
      <c r="I2303" s="40" t="s">
        <v>8172</v>
      </c>
      <c r="J2303" s="40" t="s">
        <v>221</v>
      </c>
      <c r="K2303" s="40" t="s">
        <v>2868</v>
      </c>
      <c r="L2303" s="41" t="s">
        <v>156</v>
      </c>
      <c r="M2303" s="41" t="s">
        <v>156</v>
      </c>
      <c r="N2303" s="41">
        <v>2</v>
      </c>
      <c r="O2303" s="41" t="s">
        <v>620</v>
      </c>
      <c r="P2303" s="41" t="s">
        <v>224</v>
      </c>
      <c r="Q2303" s="58">
        <v>1500000</v>
      </c>
      <c r="R2303" s="58">
        <v>1500000</v>
      </c>
      <c r="S2303" s="41" t="s">
        <v>225</v>
      </c>
      <c r="T2303" s="41" t="s">
        <v>221</v>
      </c>
      <c r="U2303" s="40" t="s">
        <v>2842</v>
      </c>
      <c r="V2303" s="40" t="s">
        <v>2843</v>
      </c>
      <c r="W2303" s="40" t="s">
        <v>2844</v>
      </c>
      <c r="X2303" s="40" t="s">
        <v>482</v>
      </c>
      <c r="Y2303" s="40" t="s">
        <v>483</v>
      </c>
      <c r="Z2303" s="40" t="s">
        <v>2845</v>
      </c>
      <c r="AA2303" s="59">
        <v>0</v>
      </c>
      <c r="AB2303" s="59">
        <v>0</v>
      </c>
      <c r="AC2303" s="59">
        <v>0</v>
      </c>
      <c r="AD2303" s="59">
        <v>0</v>
      </c>
      <c r="AE2303" s="59">
        <v>0</v>
      </c>
      <c r="AF2303" s="59">
        <v>0</v>
      </c>
      <c r="AG2303" s="59">
        <v>1500000</v>
      </c>
      <c r="AH2303" s="59">
        <v>0</v>
      </c>
      <c r="AI2303" s="59">
        <v>0</v>
      </c>
      <c r="AJ2303" s="59">
        <v>0</v>
      </c>
      <c r="AK2303" s="59">
        <v>0</v>
      </c>
      <c r="AL2303" s="59">
        <v>1500000</v>
      </c>
      <c r="AM2303" s="59">
        <v>0</v>
      </c>
      <c r="AN2303" s="59">
        <v>0</v>
      </c>
      <c r="AO2303" s="59">
        <v>0</v>
      </c>
      <c r="AP2303" s="59">
        <v>0</v>
      </c>
      <c r="AQ2303" s="59">
        <v>0</v>
      </c>
      <c r="AR2303" s="59">
        <v>0</v>
      </c>
      <c r="AS2303" s="59">
        <v>0</v>
      </c>
      <c r="AT2303" s="59">
        <v>0</v>
      </c>
      <c r="AU2303" s="59">
        <v>0</v>
      </c>
      <c r="AV2303" s="59">
        <v>0</v>
      </c>
      <c r="AW2303" s="59">
        <v>0</v>
      </c>
      <c r="AX2303" s="59">
        <v>0</v>
      </c>
      <c r="AY2303" s="2">
        <v>0</v>
      </c>
      <c r="AZ2303" s="12" t="str">
        <f t="shared" si="271"/>
        <v>OK</v>
      </c>
      <c r="BA2303" s="12" t="str">
        <f t="shared" si="272"/>
        <v>OK</v>
      </c>
      <c r="BB2303" s="6">
        <f t="shared" si="273"/>
        <v>0</v>
      </c>
      <c r="BC2303" s="13">
        <f t="shared" si="274"/>
        <v>1500000</v>
      </c>
      <c r="BD2303" s="13">
        <f t="shared" si="275"/>
        <v>1500000</v>
      </c>
      <c r="BE2303" s="6">
        <f t="shared" si="276"/>
        <v>0</v>
      </c>
      <c r="BF2303" s="6">
        <f t="shared" si="277"/>
        <v>0</v>
      </c>
      <c r="BG2303" s="2"/>
      <c r="BH2303" s="2"/>
      <c r="BI2303" s="2"/>
      <c r="BJ2303" s="2"/>
    </row>
    <row r="2304" spans="1:62" s="3" customFormat="1" ht="85.5" x14ac:dyDescent="0.25">
      <c r="A2304" s="2"/>
      <c r="B2304" s="39" t="s">
        <v>2869</v>
      </c>
      <c r="C2304" s="39" t="s">
        <v>2088</v>
      </c>
      <c r="D2304" s="39" t="s">
        <v>37</v>
      </c>
      <c r="E2304" s="40" t="s">
        <v>2430</v>
      </c>
      <c r="F2304" s="40" t="s">
        <v>2431</v>
      </c>
      <c r="G2304" s="40" t="s">
        <v>41</v>
      </c>
      <c r="H2304" s="40">
        <v>80161501</v>
      </c>
      <c r="I2304" s="40" t="s">
        <v>8172</v>
      </c>
      <c r="J2304" s="40" t="s">
        <v>221</v>
      </c>
      <c r="K2304" s="40" t="s">
        <v>2870</v>
      </c>
      <c r="L2304" s="41" t="s">
        <v>153</v>
      </c>
      <c r="M2304" s="41" t="s">
        <v>153</v>
      </c>
      <c r="N2304" s="41">
        <v>11</v>
      </c>
      <c r="O2304" s="41" t="s">
        <v>223</v>
      </c>
      <c r="P2304" s="41" t="s">
        <v>224</v>
      </c>
      <c r="Q2304" s="58">
        <v>38500000</v>
      </c>
      <c r="R2304" s="58">
        <v>38500000</v>
      </c>
      <c r="S2304" s="41" t="s">
        <v>225</v>
      </c>
      <c r="T2304" s="41" t="s">
        <v>221</v>
      </c>
      <c r="U2304" s="40" t="s">
        <v>2842</v>
      </c>
      <c r="V2304" s="40" t="s">
        <v>2843</v>
      </c>
      <c r="W2304" s="40" t="s">
        <v>2844</v>
      </c>
      <c r="X2304" s="40" t="s">
        <v>229</v>
      </c>
      <c r="Y2304" s="40" t="s">
        <v>230</v>
      </c>
      <c r="Z2304" s="40" t="s">
        <v>2858</v>
      </c>
      <c r="AA2304" s="59">
        <v>38500000</v>
      </c>
      <c r="AB2304" s="59">
        <v>0</v>
      </c>
      <c r="AC2304" s="59">
        <v>0</v>
      </c>
      <c r="AD2304" s="59">
        <v>3500000</v>
      </c>
      <c r="AE2304" s="59">
        <v>0</v>
      </c>
      <c r="AF2304" s="59">
        <v>3500000</v>
      </c>
      <c r="AG2304" s="59">
        <v>0</v>
      </c>
      <c r="AH2304" s="59">
        <v>3500000</v>
      </c>
      <c r="AI2304" s="59">
        <v>0</v>
      </c>
      <c r="AJ2304" s="59">
        <v>3500000</v>
      </c>
      <c r="AK2304" s="59">
        <v>0</v>
      </c>
      <c r="AL2304" s="59">
        <v>3500000</v>
      </c>
      <c r="AM2304" s="59">
        <v>0</v>
      </c>
      <c r="AN2304" s="59">
        <v>3500000</v>
      </c>
      <c r="AO2304" s="59">
        <v>0</v>
      </c>
      <c r="AP2304" s="59">
        <v>3500000</v>
      </c>
      <c r="AQ2304" s="59">
        <v>0</v>
      </c>
      <c r="AR2304" s="59">
        <v>3500000</v>
      </c>
      <c r="AS2304" s="59">
        <v>0</v>
      </c>
      <c r="AT2304" s="59">
        <v>3500000</v>
      </c>
      <c r="AU2304" s="59">
        <v>0</v>
      </c>
      <c r="AV2304" s="59">
        <v>3500000</v>
      </c>
      <c r="AW2304" s="59">
        <v>0</v>
      </c>
      <c r="AX2304" s="59">
        <v>3500000</v>
      </c>
      <c r="AY2304" s="2">
        <v>0</v>
      </c>
      <c r="AZ2304" s="12" t="str">
        <f t="shared" si="271"/>
        <v>OK</v>
      </c>
      <c r="BA2304" s="12" t="str">
        <f t="shared" si="272"/>
        <v>OK</v>
      </c>
      <c r="BB2304" s="6">
        <f t="shared" si="273"/>
        <v>0</v>
      </c>
      <c r="BC2304" s="13">
        <f t="shared" si="274"/>
        <v>38500000</v>
      </c>
      <c r="BD2304" s="13">
        <f t="shared" si="275"/>
        <v>38500000</v>
      </c>
      <c r="BE2304" s="6">
        <f t="shared" si="276"/>
        <v>0</v>
      </c>
      <c r="BF2304" s="6">
        <f t="shared" si="277"/>
        <v>0</v>
      </c>
      <c r="BG2304" s="2"/>
      <c r="BH2304" s="2"/>
      <c r="BI2304" s="2"/>
      <c r="BJ2304" s="2"/>
    </row>
    <row r="2305" spans="1:62" s="3" customFormat="1" ht="57" x14ac:dyDescent="0.25">
      <c r="A2305" s="2"/>
      <c r="B2305" s="39" t="s">
        <v>2871</v>
      </c>
      <c r="C2305" s="39" t="s">
        <v>2088</v>
      </c>
      <c r="D2305" s="39" t="s">
        <v>37</v>
      </c>
      <c r="E2305" s="40" t="s">
        <v>2430</v>
      </c>
      <c r="F2305" s="40" t="s">
        <v>2431</v>
      </c>
      <c r="G2305" s="40" t="s">
        <v>41</v>
      </c>
      <c r="H2305" s="40">
        <v>11111111</v>
      </c>
      <c r="I2305" s="40" t="s">
        <v>8172</v>
      </c>
      <c r="J2305" s="40" t="s">
        <v>221</v>
      </c>
      <c r="K2305" s="40" t="s">
        <v>2872</v>
      </c>
      <c r="L2305" s="41" t="s">
        <v>164</v>
      </c>
      <c r="M2305" s="41" t="s">
        <v>164</v>
      </c>
      <c r="N2305" s="41">
        <v>1</v>
      </c>
      <c r="O2305" s="41" t="s">
        <v>221</v>
      </c>
      <c r="P2305" s="41" t="s">
        <v>224</v>
      </c>
      <c r="Q2305" s="58">
        <v>500000000</v>
      </c>
      <c r="R2305" s="58">
        <v>500000000</v>
      </c>
      <c r="S2305" s="41" t="s">
        <v>225</v>
      </c>
      <c r="T2305" s="41" t="s">
        <v>221</v>
      </c>
      <c r="U2305" s="40" t="s">
        <v>2237</v>
      </c>
      <c r="V2305" s="40" t="s">
        <v>2873</v>
      </c>
      <c r="W2305" s="40" t="s">
        <v>2874</v>
      </c>
      <c r="X2305" s="40" t="s">
        <v>229</v>
      </c>
      <c r="Y2305" s="40" t="s">
        <v>230</v>
      </c>
      <c r="Z2305" s="40" t="s">
        <v>2875</v>
      </c>
      <c r="AA2305" s="59">
        <v>0</v>
      </c>
      <c r="AB2305" s="59">
        <v>0</v>
      </c>
      <c r="AC2305" s="59">
        <v>0</v>
      </c>
      <c r="AD2305" s="59">
        <v>0</v>
      </c>
      <c r="AE2305" s="59">
        <v>0</v>
      </c>
      <c r="AF2305" s="59">
        <v>0</v>
      </c>
      <c r="AG2305" s="59">
        <v>0</v>
      </c>
      <c r="AH2305" s="59">
        <v>0</v>
      </c>
      <c r="AI2305" s="59">
        <v>0</v>
      </c>
      <c r="AJ2305" s="59">
        <v>0</v>
      </c>
      <c r="AK2305" s="59">
        <v>0</v>
      </c>
      <c r="AL2305" s="59">
        <v>0</v>
      </c>
      <c r="AM2305" s="59">
        <v>0</v>
      </c>
      <c r="AN2305" s="59">
        <v>0</v>
      </c>
      <c r="AO2305" s="59">
        <v>0</v>
      </c>
      <c r="AP2305" s="59">
        <v>0</v>
      </c>
      <c r="AQ2305" s="59">
        <v>0</v>
      </c>
      <c r="AR2305" s="59">
        <v>0</v>
      </c>
      <c r="AS2305" s="59">
        <v>0</v>
      </c>
      <c r="AT2305" s="59">
        <v>0</v>
      </c>
      <c r="AU2305" s="59">
        <v>0</v>
      </c>
      <c r="AV2305" s="59">
        <v>0</v>
      </c>
      <c r="AW2305" s="59">
        <v>500000000</v>
      </c>
      <c r="AX2305" s="59">
        <v>500000000</v>
      </c>
      <c r="AY2305" s="2">
        <v>0</v>
      </c>
      <c r="AZ2305" s="12" t="str">
        <f t="shared" si="271"/>
        <v>OK</v>
      </c>
      <c r="BA2305" s="12" t="str">
        <f t="shared" si="272"/>
        <v>OK</v>
      </c>
      <c r="BB2305" s="6">
        <f t="shared" si="273"/>
        <v>0</v>
      </c>
      <c r="BC2305" s="13">
        <f t="shared" si="274"/>
        <v>500000000</v>
      </c>
      <c r="BD2305" s="13">
        <f t="shared" si="275"/>
        <v>500000000</v>
      </c>
      <c r="BE2305" s="6">
        <f t="shared" si="276"/>
        <v>0</v>
      </c>
      <c r="BF2305" s="6">
        <f t="shared" si="277"/>
        <v>0</v>
      </c>
      <c r="BG2305" s="2"/>
      <c r="BH2305" s="2"/>
      <c r="BI2305" s="2"/>
      <c r="BJ2305" s="2"/>
    </row>
    <row r="2306" spans="1:62" s="3" customFormat="1" ht="57" x14ac:dyDescent="0.25">
      <c r="A2306" s="2"/>
      <c r="B2306" s="39" t="s">
        <v>2876</v>
      </c>
      <c r="C2306" s="39" t="s">
        <v>2088</v>
      </c>
      <c r="D2306" s="39" t="s">
        <v>37</v>
      </c>
      <c r="E2306" s="40" t="s">
        <v>2430</v>
      </c>
      <c r="F2306" s="40" t="s">
        <v>2431</v>
      </c>
      <c r="G2306" s="40" t="s">
        <v>41</v>
      </c>
      <c r="H2306" s="40">
        <v>11111111</v>
      </c>
      <c r="I2306" s="40" t="s">
        <v>8172</v>
      </c>
      <c r="J2306" s="40" t="s">
        <v>221</v>
      </c>
      <c r="K2306" s="40" t="s">
        <v>2877</v>
      </c>
      <c r="L2306" s="41" t="s">
        <v>164</v>
      </c>
      <c r="M2306" s="41" t="s">
        <v>164</v>
      </c>
      <c r="N2306" s="41">
        <v>1</v>
      </c>
      <c r="O2306" s="41" t="s">
        <v>221</v>
      </c>
      <c r="P2306" s="41" t="s">
        <v>224</v>
      </c>
      <c r="Q2306" s="58">
        <v>12000000000</v>
      </c>
      <c r="R2306" s="58">
        <v>12000000000</v>
      </c>
      <c r="S2306" s="41" t="s">
        <v>225</v>
      </c>
      <c r="T2306" s="41" t="s">
        <v>221</v>
      </c>
      <c r="U2306" s="40" t="s">
        <v>2237</v>
      </c>
      <c r="V2306" s="40" t="s">
        <v>2873</v>
      </c>
      <c r="W2306" s="40" t="s">
        <v>2874</v>
      </c>
      <c r="X2306" s="40" t="s">
        <v>229</v>
      </c>
      <c r="Y2306" s="40" t="s">
        <v>230</v>
      </c>
      <c r="Z2306" s="40" t="s">
        <v>2875</v>
      </c>
      <c r="AA2306" s="59">
        <v>0</v>
      </c>
      <c r="AB2306" s="59">
        <v>0</v>
      </c>
      <c r="AC2306" s="59">
        <v>0</v>
      </c>
      <c r="AD2306" s="59">
        <v>0</v>
      </c>
      <c r="AE2306" s="59">
        <v>0</v>
      </c>
      <c r="AF2306" s="59">
        <v>0</v>
      </c>
      <c r="AG2306" s="59">
        <v>0</v>
      </c>
      <c r="AH2306" s="59">
        <v>0</v>
      </c>
      <c r="AI2306" s="59">
        <v>0</v>
      </c>
      <c r="AJ2306" s="59">
        <v>0</v>
      </c>
      <c r="AK2306" s="59">
        <v>0</v>
      </c>
      <c r="AL2306" s="59">
        <v>0</v>
      </c>
      <c r="AM2306" s="59">
        <v>0</v>
      </c>
      <c r="AN2306" s="59">
        <v>0</v>
      </c>
      <c r="AO2306" s="59">
        <v>0</v>
      </c>
      <c r="AP2306" s="59">
        <v>0</v>
      </c>
      <c r="AQ2306" s="59">
        <v>0</v>
      </c>
      <c r="AR2306" s="59">
        <v>0</v>
      </c>
      <c r="AS2306" s="59">
        <v>0</v>
      </c>
      <c r="AT2306" s="59">
        <v>0</v>
      </c>
      <c r="AU2306" s="59">
        <v>0</v>
      </c>
      <c r="AV2306" s="59">
        <v>0</v>
      </c>
      <c r="AW2306" s="59">
        <v>12000000000</v>
      </c>
      <c r="AX2306" s="59">
        <v>12000000000</v>
      </c>
      <c r="AY2306" s="2">
        <v>0</v>
      </c>
      <c r="AZ2306" s="12" t="str">
        <f t="shared" si="271"/>
        <v>OK</v>
      </c>
      <c r="BA2306" s="12" t="str">
        <f t="shared" si="272"/>
        <v>OK</v>
      </c>
      <c r="BB2306" s="6">
        <f t="shared" si="273"/>
        <v>0</v>
      </c>
      <c r="BC2306" s="13">
        <f t="shared" si="274"/>
        <v>12000000000</v>
      </c>
      <c r="BD2306" s="13">
        <f t="shared" si="275"/>
        <v>12000000000</v>
      </c>
      <c r="BE2306" s="6">
        <f t="shared" si="276"/>
        <v>0</v>
      </c>
      <c r="BF2306" s="6">
        <f t="shared" si="277"/>
        <v>0</v>
      </c>
      <c r="BG2306" s="2"/>
      <c r="BH2306" s="2"/>
      <c r="BI2306" s="2"/>
      <c r="BJ2306" s="2"/>
    </row>
    <row r="2307" spans="1:62" s="3" customFormat="1" ht="57" x14ac:dyDescent="0.25">
      <c r="A2307" s="2"/>
      <c r="B2307" s="39" t="s">
        <v>2878</v>
      </c>
      <c r="C2307" s="39" t="s">
        <v>2088</v>
      </c>
      <c r="D2307" s="39" t="s">
        <v>37</v>
      </c>
      <c r="E2307" s="40" t="s">
        <v>2430</v>
      </c>
      <c r="F2307" s="40" t="s">
        <v>2431</v>
      </c>
      <c r="G2307" s="40" t="s">
        <v>41</v>
      </c>
      <c r="H2307" s="40">
        <v>11111111</v>
      </c>
      <c r="I2307" s="40" t="s">
        <v>8172</v>
      </c>
      <c r="J2307" s="40" t="s">
        <v>221</v>
      </c>
      <c r="K2307" s="40" t="s">
        <v>2879</v>
      </c>
      <c r="L2307" s="41" t="s">
        <v>164</v>
      </c>
      <c r="M2307" s="41" t="s">
        <v>164</v>
      </c>
      <c r="N2307" s="41">
        <v>1</v>
      </c>
      <c r="O2307" s="41" t="s">
        <v>221</v>
      </c>
      <c r="P2307" s="41" t="s">
        <v>224</v>
      </c>
      <c r="Q2307" s="58">
        <v>10000000000</v>
      </c>
      <c r="R2307" s="58">
        <v>10000000000</v>
      </c>
      <c r="S2307" s="41" t="s">
        <v>225</v>
      </c>
      <c r="T2307" s="41" t="s">
        <v>221</v>
      </c>
      <c r="U2307" s="40" t="s">
        <v>2237</v>
      </c>
      <c r="V2307" s="40" t="s">
        <v>2873</v>
      </c>
      <c r="W2307" s="40" t="s">
        <v>2874</v>
      </c>
      <c r="X2307" s="40" t="s">
        <v>229</v>
      </c>
      <c r="Y2307" s="40" t="s">
        <v>230</v>
      </c>
      <c r="Z2307" s="40" t="s">
        <v>2875</v>
      </c>
      <c r="AA2307" s="59">
        <v>0</v>
      </c>
      <c r="AB2307" s="59">
        <v>0</v>
      </c>
      <c r="AC2307" s="59">
        <v>0</v>
      </c>
      <c r="AD2307" s="59">
        <v>0</v>
      </c>
      <c r="AE2307" s="59">
        <v>0</v>
      </c>
      <c r="AF2307" s="59">
        <v>0</v>
      </c>
      <c r="AG2307" s="59">
        <v>0</v>
      </c>
      <c r="AH2307" s="59">
        <v>0</v>
      </c>
      <c r="AI2307" s="59">
        <v>0</v>
      </c>
      <c r="AJ2307" s="59">
        <v>0</v>
      </c>
      <c r="AK2307" s="59">
        <v>0</v>
      </c>
      <c r="AL2307" s="59">
        <v>0</v>
      </c>
      <c r="AM2307" s="59">
        <v>0</v>
      </c>
      <c r="AN2307" s="59">
        <v>0</v>
      </c>
      <c r="AO2307" s="59">
        <v>0</v>
      </c>
      <c r="AP2307" s="59">
        <v>0</v>
      </c>
      <c r="AQ2307" s="59">
        <v>0</v>
      </c>
      <c r="AR2307" s="59">
        <v>0</v>
      </c>
      <c r="AS2307" s="59">
        <v>0</v>
      </c>
      <c r="AT2307" s="59">
        <v>0</v>
      </c>
      <c r="AU2307" s="59">
        <v>0</v>
      </c>
      <c r="AV2307" s="59">
        <v>0</v>
      </c>
      <c r="AW2307" s="59">
        <v>10000000000</v>
      </c>
      <c r="AX2307" s="59">
        <v>10000000000</v>
      </c>
      <c r="AY2307" s="2">
        <v>0</v>
      </c>
      <c r="AZ2307" s="12" t="str">
        <f t="shared" si="271"/>
        <v>OK</v>
      </c>
      <c r="BA2307" s="12" t="str">
        <f t="shared" si="272"/>
        <v>OK</v>
      </c>
      <c r="BB2307" s="6">
        <f t="shared" si="273"/>
        <v>0</v>
      </c>
      <c r="BC2307" s="13">
        <f t="shared" si="274"/>
        <v>10000000000</v>
      </c>
      <c r="BD2307" s="13">
        <f t="shared" si="275"/>
        <v>10000000000</v>
      </c>
      <c r="BE2307" s="6">
        <f t="shared" si="276"/>
        <v>0</v>
      </c>
      <c r="BF2307" s="6">
        <f t="shared" si="277"/>
        <v>0</v>
      </c>
      <c r="BG2307" s="2"/>
      <c r="BH2307" s="2"/>
      <c r="BI2307" s="2"/>
      <c r="BJ2307" s="2"/>
    </row>
    <row r="2308" spans="1:62" s="3" customFormat="1" ht="114" x14ac:dyDescent="0.25">
      <c r="A2308" s="2"/>
      <c r="B2308" s="39" t="s">
        <v>2880</v>
      </c>
      <c r="C2308" s="39" t="s">
        <v>2088</v>
      </c>
      <c r="D2308" s="39" t="s">
        <v>37</v>
      </c>
      <c r="E2308" s="40" t="s">
        <v>2430</v>
      </c>
      <c r="F2308" s="40" t="s">
        <v>2431</v>
      </c>
      <c r="G2308" s="40" t="s">
        <v>42</v>
      </c>
      <c r="H2308" s="40">
        <v>81151600</v>
      </c>
      <c r="I2308" s="40" t="s">
        <v>8172</v>
      </c>
      <c r="J2308" s="40" t="s">
        <v>221</v>
      </c>
      <c r="K2308" s="40" t="s">
        <v>2881</v>
      </c>
      <c r="L2308" s="41" t="s">
        <v>153</v>
      </c>
      <c r="M2308" s="41" t="s">
        <v>153</v>
      </c>
      <c r="N2308" s="41">
        <v>12</v>
      </c>
      <c r="O2308" s="41" t="s">
        <v>223</v>
      </c>
      <c r="P2308" s="41" t="s">
        <v>224</v>
      </c>
      <c r="Q2308" s="58">
        <v>68400000</v>
      </c>
      <c r="R2308" s="58">
        <v>68400000</v>
      </c>
      <c r="S2308" s="41" t="s">
        <v>225</v>
      </c>
      <c r="T2308" s="41" t="s">
        <v>221</v>
      </c>
      <c r="U2308" s="40" t="s">
        <v>2237</v>
      </c>
      <c r="V2308" s="40" t="s">
        <v>2091</v>
      </c>
      <c r="W2308" s="40" t="s">
        <v>2573</v>
      </c>
      <c r="X2308" s="40" t="s">
        <v>229</v>
      </c>
      <c r="Y2308" s="40" t="s">
        <v>230</v>
      </c>
      <c r="Z2308" s="40" t="s">
        <v>2228</v>
      </c>
      <c r="AA2308" s="59">
        <v>68400000</v>
      </c>
      <c r="AB2308" s="59">
        <v>0</v>
      </c>
      <c r="AC2308" s="59">
        <v>0</v>
      </c>
      <c r="AD2308" s="59">
        <v>5700000</v>
      </c>
      <c r="AE2308" s="59">
        <v>0</v>
      </c>
      <c r="AF2308" s="59">
        <v>5700000</v>
      </c>
      <c r="AG2308" s="59">
        <v>0</v>
      </c>
      <c r="AH2308" s="59">
        <v>5700000</v>
      </c>
      <c r="AI2308" s="59">
        <v>0</v>
      </c>
      <c r="AJ2308" s="59">
        <v>5700000</v>
      </c>
      <c r="AK2308" s="59">
        <v>0</v>
      </c>
      <c r="AL2308" s="59">
        <v>5700000</v>
      </c>
      <c r="AM2308" s="59">
        <v>0</v>
      </c>
      <c r="AN2308" s="59">
        <v>5700000</v>
      </c>
      <c r="AO2308" s="59">
        <v>0</v>
      </c>
      <c r="AP2308" s="59">
        <v>5700000</v>
      </c>
      <c r="AQ2308" s="59">
        <v>0</v>
      </c>
      <c r="AR2308" s="59">
        <v>5700000</v>
      </c>
      <c r="AS2308" s="59">
        <v>0</v>
      </c>
      <c r="AT2308" s="59">
        <v>5700000</v>
      </c>
      <c r="AU2308" s="59">
        <v>0</v>
      </c>
      <c r="AV2308" s="59">
        <v>5700000</v>
      </c>
      <c r="AW2308" s="59">
        <v>0</v>
      </c>
      <c r="AX2308" s="59">
        <v>11400000</v>
      </c>
      <c r="AY2308" s="2">
        <v>0</v>
      </c>
      <c r="AZ2308" s="12" t="str">
        <f t="shared" si="271"/>
        <v>OK</v>
      </c>
      <c r="BA2308" s="12" t="str">
        <f t="shared" si="272"/>
        <v>OK</v>
      </c>
      <c r="BB2308" s="6">
        <f t="shared" si="273"/>
        <v>0</v>
      </c>
      <c r="BC2308" s="13">
        <f t="shared" si="274"/>
        <v>68400000</v>
      </c>
      <c r="BD2308" s="13">
        <f t="shared" si="275"/>
        <v>68400000</v>
      </c>
      <c r="BE2308" s="6">
        <f t="shared" si="276"/>
        <v>0</v>
      </c>
      <c r="BF2308" s="6">
        <f t="shared" si="277"/>
        <v>0</v>
      </c>
      <c r="BG2308" s="2"/>
      <c r="BH2308" s="2"/>
      <c r="BI2308" s="2"/>
      <c r="BJ2308" s="2"/>
    </row>
    <row r="2309" spans="1:62" s="3" customFormat="1" ht="114" x14ac:dyDescent="0.25">
      <c r="A2309" s="2"/>
      <c r="B2309" s="39" t="s">
        <v>2882</v>
      </c>
      <c r="C2309" s="39" t="s">
        <v>2088</v>
      </c>
      <c r="D2309" s="39" t="s">
        <v>37</v>
      </c>
      <c r="E2309" s="40" t="s">
        <v>2430</v>
      </c>
      <c r="F2309" s="40" t="s">
        <v>2431</v>
      </c>
      <c r="G2309" s="40" t="s">
        <v>42</v>
      </c>
      <c r="H2309" s="40">
        <v>81151600</v>
      </c>
      <c r="I2309" s="40" t="s">
        <v>8172</v>
      </c>
      <c r="J2309" s="40" t="s">
        <v>221</v>
      </c>
      <c r="K2309" s="40" t="s">
        <v>2881</v>
      </c>
      <c r="L2309" s="41" t="s">
        <v>153</v>
      </c>
      <c r="M2309" s="41" t="s">
        <v>153</v>
      </c>
      <c r="N2309" s="41">
        <v>12</v>
      </c>
      <c r="O2309" s="41" t="s">
        <v>223</v>
      </c>
      <c r="P2309" s="41" t="s">
        <v>224</v>
      </c>
      <c r="Q2309" s="58">
        <v>68400000</v>
      </c>
      <c r="R2309" s="58">
        <v>68400000</v>
      </c>
      <c r="S2309" s="41" t="s">
        <v>225</v>
      </c>
      <c r="T2309" s="41" t="s">
        <v>221</v>
      </c>
      <c r="U2309" s="40" t="s">
        <v>2237</v>
      </c>
      <c r="V2309" s="40" t="s">
        <v>2091</v>
      </c>
      <c r="W2309" s="40" t="s">
        <v>2573</v>
      </c>
      <c r="X2309" s="40" t="s">
        <v>229</v>
      </c>
      <c r="Y2309" s="40" t="s">
        <v>230</v>
      </c>
      <c r="Z2309" s="40" t="s">
        <v>2228</v>
      </c>
      <c r="AA2309" s="59">
        <v>68400000</v>
      </c>
      <c r="AB2309" s="59">
        <v>0</v>
      </c>
      <c r="AC2309" s="59">
        <v>0</v>
      </c>
      <c r="AD2309" s="59">
        <v>5700000</v>
      </c>
      <c r="AE2309" s="59">
        <v>0</v>
      </c>
      <c r="AF2309" s="59">
        <v>5700000</v>
      </c>
      <c r="AG2309" s="59">
        <v>0</v>
      </c>
      <c r="AH2309" s="59">
        <v>5700000</v>
      </c>
      <c r="AI2309" s="59">
        <v>0</v>
      </c>
      <c r="AJ2309" s="59">
        <v>5700000</v>
      </c>
      <c r="AK2309" s="59">
        <v>0</v>
      </c>
      <c r="AL2309" s="59">
        <v>5700000</v>
      </c>
      <c r="AM2309" s="59">
        <v>0</v>
      </c>
      <c r="AN2309" s="59">
        <v>5700000</v>
      </c>
      <c r="AO2309" s="59">
        <v>0</v>
      </c>
      <c r="AP2309" s="59">
        <v>5700000</v>
      </c>
      <c r="AQ2309" s="59">
        <v>0</v>
      </c>
      <c r="AR2309" s="59">
        <v>5700000</v>
      </c>
      <c r="AS2309" s="59">
        <v>0</v>
      </c>
      <c r="AT2309" s="59">
        <v>5700000</v>
      </c>
      <c r="AU2309" s="59">
        <v>0</v>
      </c>
      <c r="AV2309" s="59">
        <v>5700000</v>
      </c>
      <c r="AW2309" s="59">
        <v>0</v>
      </c>
      <c r="AX2309" s="59">
        <v>11400000</v>
      </c>
      <c r="AY2309" s="2">
        <v>0</v>
      </c>
      <c r="AZ2309" s="12" t="str">
        <f t="shared" si="271"/>
        <v>OK</v>
      </c>
      <c r="BA2309" s="12" t="str">
        <f t="shared" si="272"/>
        <v>OK</v>
      </c>
      <c r="BB2309" s="6">
        <f t="shared" si="273"/>
        <v>0</v>
      </c>
      <c r="BC2309" s="13">
        <f t="shared" si="274"/>
        <v>68400000</v>
      </c>
      <c r="BD2309" s="13">
        <f t="shared" si="275"/>
        <v>68400000</v>
      </c>
      <c r="BE2309" s="6">
        <f t="shared" si="276"/>
        <v>0</v>
      </c>
      <c r="BF2309" s="6">
        <f t="shared" si="277"/>
        <v>0</v>
      </c>
      <c r="BG2309" s="2"/>
      <c r="BH2309" s="2"/>
      <c r="BI2309" s="2"/>
      <c r="BJ2309" s="2"/>
    </row>
    <row r="2310" spans="1:62" s="3" customFormat="1" ht="114" x14ac:dyDescent="0.25">
      <c r="A2310" s="2"/>
      <c r="B2310" s="39" t="s">
        <v>2883</v>
      </c>
      <c r="C2310" s="39" t="s">
        <v>2088</v>
      </c>
      <c r="D2310" s="39" t="s">
        <v>37</v>
      </c>
      <c r="E2310" s="40" t="s">
        <v>2430</v>
      </c>
      <c r="F2310" s="40" t="s">
        <v>2431</v>
      </c>
      <c r="G2310" s="40" t="s">
        <v>42</v>
      </c>
      <c r="H2310" s="40">
        <v>81151600</v>
      </c>
      <c r="I2310" s="40" t="s">
        <v>8172</v>
      </c>
      <c r="J2310" s="40" t="s">
        <v>221</v>
      </c>
      <c r="K2310" s="40" t="s">
        <v>2881</v>
      </c>
      <c r="L2310" s="41" t="s">
        <v>153</v>
      </c>
      <c r="M2310" s="41" t="s">
        <v>153</v>
      </c>
      <c r="N2310" s="41">
        <v>12</v>
      </c>
      <c r="O2310" s="41" t="s">
        <v>223</v>
      </c>
      <c r="P2310" s="41" t="s">
        <v>224</v>
      </c>
      <c r="Q2310" s="58">
        <v>68400000</v>
      </c>
      <c r="R2310" s="58">
        <v>68400000</v>
      </c>
      <c r="S2310" s="41" t="s">
        <v>225</v>
      </c>
      <c r="T2310" s="41" t="s">
        <v>221</v>
      </c>
      <c r="U2310" s="40" t="s">
        <v>2237</v>
      </c>
      <c r="V2310" s="40" t="s">
        <v>2091</v>
      </c>
      <c r="W2310" s="40" t="s">
        <v>2573</v>
      </c>
      <c r="X2310" s="40" t="s">
        <v>229</v>
      </c>
      <c r="Y2310" s="40" t="s">
        <v>230</v>
      </c>
      <c r="Z2310" s="40" t="s">
        <v>2228</v>
      </c>
      <c r="AA2310" s="59">
        <v>68400000</v>
      </c>
      <c r="AB2310" s="59">
        <v>0</v>
      </c>
      <c r="AC2310" s="59">
        <v>0</v>
      </c>
      <c r="AD2310" s="59">
        <v>5700000</v>
      </c>
      <c r="AE2310" s="59">
        <v>0</v>
      </c>
      <c r="AF2310" s="59">
        <v>5700000</v>
      </c>
      <c r="AG2310" s="59">
        <v>0</v>
      </c>
      <c r="AH2310" s="59">
        <v>5700000</v>
      </c>
      <c r="AI2310" s="59">
        <v>0</v>
      </c>
      <c r="AJ2310" s="59">
        <v>5700000</v>
      </c>
      <c r="AK2310" s="59">
        <v>0</v>
      </c>
      <c r="AL2310" s="59">
        <v>5700000</v>
      </c>
      <c r="AM2310" s="59">
        <v>0</v>
      </c>
      <c r="AN2310" s="59">
        <v>5700000</v>
      </c>
      <c r="AO2310" s="59">
        <v>0</v>
      </c>
      <c r="AP2310" s="59">
        <v>5700000</v>
      </c>
      <c r="AQ2310" s="59">
        <v>0</v>
      </c>
      <c r="AR2310" s="59">
        <v>5700000</v>
      </c>
      <c r="AS2310" s="59">
        <v>0</v>
      </c>
      <c r="AT2310" s="59">
        <v>5700000</v>
      </c>
      <c r="AU2310" s="59">
        <v>0</v>
      </c>
      <c r="AV2310" s="59">
        <v>5700000</v>
      </c>
      <c r="AW2310" s="59">
        <v>0</v>
      </c>
      <c r="AX2310" s="59">
        <v>11400000</v>
      </c>
      <c r="AY2310" s="2">
        <v>0</v>
      </c>
      <c r="AZ2310" s="12" t="str">
        <f t="shared" si="271"/>
        <v>OK</v>
      </c>
      <c r="BA2310" s="12" t="str">
        <f t="shared" si="272"/>
        <v>OK</v>
      </c>
      <c r="BB2310" s="6">
        <f t="shared" si="273"/>
        <v>0</v>
      </c>
      <c r="BC2310" s="13">
        <f t="shared" si="274"/>
        <v>68400000</v>
      </c>
      <c r="BD2310" s="13">
        <f t="shared" si="275"/>
        <v>68400000</v>
      </c>
      <c r="BE2310" s="6">
        <f t="shared" si="276"/>
        <v>0</v>
      </c>
      <c r="BF2310" s="6">
        <f t="shared" si="277"/>
        <v>0</v>
      </c>
      <c r="BG2310" s="2"/>
      <c r="BH2310" s="2"/>
      <c r="BI2310" s="2"/>
      <c r="BJ2310" s="2"/>
    </row>
    <row r="2311" spans="1:62" s="3" customFormat="1" ht="114" x14ac:dyDescent="0.25">
      <c r="A2311" s="2"/>
      <c r="B2311" s="39" t="s">
        <v>2884</v>
      </c>
      <c r="C2311" s="39" t="s">
        <v>2088</v>
      </c>
      <c r="D2311" s="39" t="s">
        <v>37</v>
      </c>
      <c r="E2311" s="40" t="s">
        <v>2430</v>
      </c>
      <c r="F2311" s="40" t="s">
        <v>2431</v>
      </c>
      <c r="G2311" s="40" t="s">
        <v>42</v>
      </c>
      <c r="H2311" s="40">
        <v>81151600</v>
      </c>
      <c r="I2311" s="40" t="s">
        <v>8172</v>
      </c>
      <c r="J2311" s="40" t="s">
        <v>221</v>
      </c>
      <c r="K2311" s="40" t="s">
        <v>2881</v>
      </c>
      <c r="L2311" s="41" t="s">
        <v>153</v>
      </c>
      <c r="M2311" s="41" t="s">
        <v>153</v>
      </c>
      <c r="N2311" s="41">
        <v>12</v>
      </c>
      <c r="O2311" s="41" t="s">
        <v>223</v>
      </c>
      <c r="P2311" s="41" t="s">
        <v>224</v>
      </c>
      <c r="Q2311" s="58">
        <v>68400000</v>
      </c>
      <c r="R2311" s="58">
        <v>68400000</v>
      </c>
      <c r="S2311" s="41" t="s">
        <v>225</v>
      </c>
      <c r="T2311" s="41" t="s">
        <v>221</v>
      </c>
      <c r="U2311" s="40" t="s">
        <v>2237</v>
      </c>
      <c r="V2311" s="40" t="s">
        <v>2091</v>
      </c>
      <c r="W2311" s="40" t="s">
        <v>2573</v>
      </c>
      <c r="X2311" s="40" t="s">
        <v>229</v>
      </c>
      <c r="Y2311" s="40" t="s">
        <v>230</v>
      </c>
      <c r="Z2311" s="40" t="s">
        <v>2228</v>
      </c>
      <c r="AA2311" s="59">
        <v>68400000</v>
      </c>
      <c r="AB2311" s="59">
        <v>0</v>
      </c>
      <c r="AC2311" s="59">
        <v>0</v>
      </c>
      <c r="AD2311" s="59">
        <v>5700000</v>
      </c>
      <c r="AE2311" s="59">
        <v>0</v>
      </c>
      <c r="AF2311" s="59">
        <v>5700000</v>
      </c>
      <c r="AG2311" s="59">
        <v>0</v>
      </c>
      <c r="AH2311" s="59">
        <v>5700000</v>
      </c>
      <c r="AI2311" s="59">
        <v>0</v>
      </c>
      <c r="AJ2311" s="59">
        <v>5700000</v>
      </c>
      <c r="AK2311" s="59">
        <v>0</v>
      </c>
      <c r="AL2311" s="59">
        <v>5700000</v>
      </c>
      <c r="AM2311" s="59">
        <v>0</v>
      </c>
      <c r="AN2311" s="59">
        <v>5700000</v>
      </c>
      <c r="AO2311" s="59">
        <v>0</v>
      </c>
      <c r="AP2311" s="59">
        <v>5700000</v>
      </c>
      <c r="AQ2311" s="59">
        <v>0</v>
      </c>
      <c r="AR2311" s="59">
        <v>5700000</v>
      </c>
      <c r="AS2311" s="59">
        <v>0</v>
      </c>
      <c r="AT2311" s="59">
        <v>5700000</v>
      </c>
      <c r="AU2311" s="59">
        <v>0</v>
      </c>
      <c r="AV2311" s="59">
        <v>5700000</v>
      </c>
      <c r="AW2311" s="59">
        <v>0</v>
      </c>
      <c r="AX2311" s="59">
        <v>11400000</v>
      </c>
      <c r="AY2311" s="2">
        <v>0</v>
      </c>
      <c r="AZ2311" s="12" t="str">
        <f t="shared" si="271"/>
        <v>OK</v>
      </c>
      <c r="BA2311" s="12" t="str">
        <f t="shared" si="272"/>
        <v>OK</v>
      </c>
      <c r="BB2311" s="6">
        <f t="shared" si="273"/>
        <v>0</v>
      </c>
      <c r="BC2311" s="13">
        <f t="shared" si="274"/>
        <v>68400000</v>
      </c>
      <c r="BD2311" s="13">
        <f t="shared" si="275"/>
        <v>68400000</v>
      </c>
      <c r="BE2311" s="6">
        <f t="shared" si="276"/>
        <v>0</v>
      </c>
      <c r="BF2311" s="6">
        <f t="shared" si="277"/>
        <v>0</v>
      </c>
      <c r="BG2311" s="2"/>
      <c r="BH2311" s="2"/>
      <c r="BI2311" s="2"/>
      <c r="BJ2311" s="2"/>
    </row>
    <row r="2312" spans="1:62" s="3" customFormat="1" ht="114" x14ac:dyDescent="0.25">
      <c r="A2312" s="2"/>
      <c r="B2312" s="39" t="s">
        <v>2885</v>
      </c>
      <c r="C2312" s="39" t="s">
        <v>2088</v>
      </c>
      <c r="D2312" s="39" t="s">
        <v>37</v>
      </c>
      <c r="E2312" s="40" t="s">
        <v>2430</v>
      </c>
      <c r="F2312" s="40" t="s">
        <v>2431</v>
      </c>
      <c r="G2312" s="40" t="s">
        <v>42</v>
      </c>
      <c r="H2312" s="40">
        <v>81151600</v>
      </c>
      <c r="I2312" s="40" t="s">
        <v>8172</v>
      </c>
      <c r="J2312" s="40" t="s">
        <v>221</v>
      </c>
      <c r="K2312" s="40" t="s">
        <v>2881</v>
      </c>
      <c r="L2312" s="41" t="s">
        <v>153</v>
      </c>
      <c r="M2312" s="41" t="s">
        <v>153</v>
      </c>
      <c r="N2312" s="41">
        <v>12</v>
      </c>
      <c r="O2312" s="41" t="s">
        <v>223</v>
      </c>
      <c r="P2312" s="41" t="s">
        <v>224</v>
      </c>
      <c r="Q2312" s="58">
        <v>68400000</v>
      </c>
      <c r="R2312" s="58">
        <v>68400000</v>
      </c>
      <c r="S2312" s="41" t="s">
        <v>225</v>
      </c>
      <c r="T2312" s="41" t="s">
        <v>221</v>
      </c>
      <c r="U2312" s="40" t="s">
        <v>2237</v>
      </c>
      <c r="V2312" s="40" t="s">
        <v>2091</v>
      </c>
      <c r="W2312" s="40" t="s">
        <v>2573</v>
      </c>
      <c r="X2312" s="40" t="s">
        <v>229</v>
      </c>
      <c r="Y2312" s="40" t="s">
        <v>230</v>
      </c>
      <c r="Z2312" s="40" t="s">
        <v>2228</v>
      </c>
      <c r="AA2312" s="59">
        <v>68400000</v>
      </c>
      <c r="AB2312" s="59">
        <v>0</v>
      </c>
      <c r="AC2312" s="59">
        <v>0</v>
      </c>
      <c r="AD2312" s="59">
        <v>5700000</v>
      </c>
      <c r="AE2312" s="59">
        <v>0</v>
      </c>
      <c r="AF2312" s="59">
        <v>5700000</v>
      </c>
      <c r="AG2312" s="59">
        <v>0</v>
      </c>
      <c r="AH2312" s="59">
        <v>5700000</v>
      </c>
      <c r="AI2312" s="59">
        <v>0</v>
      </c>
      <c r="AJ2312" s="59">
        <v>5700000</v>
      </c>
      <c r="AK2312" s="59">
        <v>0</v>
      </c>
      <c r="AL2312" s="59">
        <v>5700000</v>
      </c>
      <c r="AM2312" s="59">
        <v>0</v>
      </c>
      <c r="AN2312" s="59">
        <v>5700000</v>
      </c>
      <c r="AO2312" s="59">
        <v>0</v>
      </c>
      <c r="AP2312" s="59">
        <v>5700000</v>
      </c>
      <c r="AQ2312" s="59">
        <v>0</v>
      </c>
      <c r="AR2312" s="59">
        <v>5700000</v>
      </c>
      <c r="AS2312" s="59">
        <v>0</v>
      </c>
      <c r="AT2312" s="59">
        <v>5700000</v>
      </c>
      <c r="AU2312" s="59">
        <v>0</v>
      </c>
      <c r="AV2312" s="59">
        <v>5700000</v>
      </c>
      <c r="AW2312" s="59">
        <v>0</v>
      </c>
      <c r="AX2312" s="59">
        <v>11400000</v>
      </c>
      <c r="AY2312" s="2">
        <v>0</v>
      </c>
      <c r="AZ2312" s="12" t="str">
        <f t="shared" si="271"/>
        <v>OK</v>
      </c>
      <c r="BA2312" s="12" t="str">
        <f t="shared" si="272"/>
        <v>OK</v>
      </c>
      <c r="BB2312" s="6">
        <f t="shared" si="273"/>
        <v>0</v>
      </c>
      <c r="BC2312" s="13">
        <f t="shared" si="274"/>
        <v>68400000</v>
      </c>
      <c r="BD2312" s="13">
        <f t="shared" si="275"/>
        <v>68400000</v>
      </c>
      <c r="BE2312" s="6">
        <f t="shared" si="276"/>
        <v>0</v>
      </c>
      <c r="BF2312" s="6">
        <f t="shared" si="277"/>
        <v>0</v>
      </c>
      <c r="BG2312" s="2"/>
      <c r="BH2312" s="2"/>
      <c r="BI2312" s="2"/>
      <c r="BJ2312" s="2"/>
    </row>
    <row r="2313" spans="1:62" s="3" customFormat="1" ht="114" x14ac:dyDescent="0.25">
      <c r="A2313" s="2"/>
      <c r="B2313" s="39" t="s">
        <v>2886</v>
      </c>
      <c r="C2313" s="39" t="s">
        <v>2088</v>
      </c>
      <c r="D2313" s="39" t="s">
        <v>37</v>
      </c>
      <c r="E2313" s="40" t="s">
        <v>2430</v>
      </c>
      <c r="F2313" s="40" t="s">
        <v>2431</v>
      </c>
      <c r="G2313" s="40" t="s">
        <v>42</v>
      </c>
      <c r="H2313" s="40">
        <v>81151600</v>
      </c>
      <c r="I2313" s="40" t="s">
        <v>8172</v>
      </c>
      <c r="J2313" s="40" t="s">
        <v>221</v>
      </c>
      <c r="K2313" s="40" t="s">
        <v>2881</v>
      </c>
      <c r="L2313" s="41" t="s">
        <v>153</v>
      </c>
      <c r="M2313" s="41" t="s">
        <v>153</v>
      </c>
      <c r="N2313" s="41">
        <v>12</v>
      </c>
      <c r="O2313" s="41" t="s">
        <v>223</v>
      </c>
      <c r="P2313" s="41" t="s">
        <v>224</v>
      </c>
      <c r="Q2313" s="58">
        <v>68400000</v>
      </c>
      <c r="R2313" s="58">
        <v>68400000</v>
      </c>
      <c r="S2313" s="41" t="s">
        <v>225</v>
      </c>
      <c r="T2313" s="41" t="s">
        <v>221</v>
      </c>
      <c r="U2313" s="40" t="s">
        <v>2237</v>
      </c>
      <c r="V2313" s="40" t="s">
        <v>2091</v>
      </c>
      <c r="W2313" s="40" t="s">
        <v>2573</v>
      </c>
      <c r="X2313" s="40" t="s">
        <v>229</v>
      </c>
      <c r="Y2313" s="40" t="s">
        <v>230</v>
      </c>
      <c r="Z2313" s="40" t="s">
        <v>2228</v>
      </c>
      <c r="AA2313" s="59">
        <v>68400000</v>
      </c>
      <c r="AB2313" s="59">
        <v>0</v>
      </c>
      <c r="AC2313" s="59">
        <v>0</v>
      </c>
      <c r="AD2313" s="59">
        <v>5700000</v>
      </c>
      <c r="AE2313" s="59">
        <v>0</v>
      </c>
      <c r="AF2313" s="59">
        <v>5700000</v>
      </c>
      <c r="AG2313" s="59">
        <v>0</v>
      </c>
      <c r="AH2313" s="59">
        <v>5700000</v>
      </c>
      <c r="AI2313" s="59">
        <v>0</v>
      </c>
      <c r="AJ2313" s="59">
        <v>5700000</v>
      </c>
      <c r="AK2313" s="59">
        <v>0</v>
      </c>
      <c r="AL2313" s="59">
        <v>5700000</v>
      </c>
      <c r="AM2313" s="59">
        <v>0</v>
      </c>
      <c r="AN2313" s="59">
        <v>5700000</v>
      </c>
      <c r="AO2313" s="59">
        <v>0</v>
      </c>
      <c r="AP2313" s="59">
        <v>5700000</v>
      </c>
      <c r="AQ2313" s="59">
        <v>0</v>
      </c>
      <c r="AR2313" s="59">
        <v>5700000</v>
      </c>
      <c r="AS2313" s="59">
        <v>0</v>
      </c>
      <c r="AT2313" s="59">
        <v>5700000</v>
      </c>
      <c r="AU2313" s="59">
        <v>0</v>
      </c>
      <c r="AV2313" s="59">
        <v>5700000</v>
      </c>
      <c r="AW2313" s="59">
        <v>0</v>
      </c>
      <c r="AX2313" s="59">
        <v>11400000</v>
      </c>
      <c r="AY2313" s="2">
        <v>0</v>
      </c>
      <c r="AZ2313" s="12" t="str">
        <f t="shared" si="271"/>
        <v>OK</v>
      </c>
      <c r="BA2313" s="12" t="str">
        <f t="shared" si="272"/>
        <v>OK</v>
      </c>
      <c r="BB2313" s="6">
        <f t="shared" si="273"/>
        <v>0</v>
      </c>
      <c r="BC2313" s="13">
        <f t="shared" si="274"/>
        <v>68400000</v>
      </c>
      <c r="BD2313" s="13">
        <f t="shared" si="275"/>
        <v>68400000</v>
      </c>
      <c r="BE2313" s="6">
        <f t="shared" si="276"/>
        <v>0</v>
      </c>
      <c r="BF2313" s="6">
        <f t="shared" si="277"/>
        <v>0</v>
      </c>
      <c r="BG2313" s="2"/>
      <c r="BH2313" s="2"/>
      <c r="BI2313" s="2"/>
      <c r="BJ2313" s="2"/>
    </row>
    <row r="2314" spans="1:62" s="3" customFormat="1" ht="114" x14ac:dyDescent="0.25">
      <c r="A2314" s="2"/>
      <c r="B2314" s="39" t="s">
        <v>2887</v>
      </c>
      <c r="C2314" s="39" t="s">
        <v>2088</v>
      </c>
      <c r="D2314" s="39" t="s">
        <v>37</v>
      </c>
      <c r="E2314" s="40" t="s">
        <v>2430</v>
      </c>
      <c r="F2314" s="40" t="s">
        <v>2431</v>
      </c>
      <c r="G2314" s="40" t="s">
        <v>42</v>
      </c>
      <c r="H2314" s="40">
        <v>81151600</v>
      </c>
      <c r="I2314" s="40" t="s">
        <v>8172</v>
      </c>
      <c r="J2314" s="40" t="s">
        <v>221</v>
      </c>
      <c r="K2314" s="40" t="s">
        <v>2881</v>
      </c>
      <c r="L2314" s="41" t="s">
        <v>153</v>
      </c>
      <c r="M2314" s="41" t="s">
        <v>153</v>
      </c>
      <c r="N2314" s="41">
        <v>12</v>
      </c>
      <c r="O2314" s="41" t="s">
        <v>223</v>
      </c>
      <c r="P2314" s="41" t="s">
        <v>224</v>
      </c>
      <c r="Q2314" s="58">
        <v>68400000</v>
      </c>
      <c r="R2314" s="58">
        <v>68400000</v>
      </c>
      <c r="S2314" s="41" t="s">
        <v>225</v>
      </c>
      <c r="T2314" s="41" t="s">
        <v>221</v>
      </c>
      <c r="U2314" s="40" t="s">
        <v>2237</v>
      </c>
      <c r="V2314" s="40" t="s">
        <v>2091</v>
      </c>
      <c r="W2314" s="40" t="s">
        <v>2573</v>
      </c>
      <c r="X2314" s="40" t="s">
        <v>229</v>
      </c>
      <c r="Y2314" s="40" t="s">
        <v>230</v>
      </c>
      <c r="Z2314" s="40" t="s">
        <v>2228</v>
      </c>
      <c r="AA2314" s="59">
        <v>68400000</v>
      </c>
      <c r="AB2314" s="59">
        <v>0</v>
      </c>
      <c r="AC2314" s="59">
        <v>0</v>
      </c>
      <c r="AD2314" s="59">
        <v>5700000</v>
      </c>
      <c r="AE2314" s="59">
        <v>0</v>
      </c>
      <c r="AF2314" s="59">
        <v>5700000</v>
      </c>
      <c r="AG2314" s="59">
        <v>0</v>
      </c>
      <c r="AH2314" s="59">
        <v>5700000</v>
      </c>
      <c r="AI2314" s="59">
        <v>0</v>
      </c>
      <c r="AJ2314" s="59">
        <v>5700000</v>
      </c>
      <c r="AK2314" s="59">
        <v>0</v>
      </c>
      <c r="AL2314" s="59">
        <v>5700000</v>
      </c>
      <c r="AM2314" s="59">
        <v>0</v>
      </c>
      <c r="AN2314" s="59">
        <v>5700000</v>
      </c>
      <c r="AO2314" s="59">
        <v>0</v>
      </c>
      <c r="AP2314" s="59">
        <v>5700000</v>
      </c>
      <c r="AQ2314" s="59">
        <v>0</v>
      </c>
      <c r="AR2314" s="59">
        <v>5700000</v>
      </c>
      <c r="AS2314" s="59">
        <v>0</v>
      </c>
      <c r="AT2314" s="59">
        <v>5700000</v>
      </c>
      <c r="AU2314" s="59">
        <v>0</v>
      </c>
      <c r="AV2314" s="59">
        <v>5700000</v>
      </c>
      <c r="AW2314" s="59">
        <v>0</v>
      </c>
      <c r="AX2314" s="59">
        <v>11400000</v>
      </c>
      <c r="AY2314" s="2">
        <v>0</v>
      </c>
      <c r="AZ2314" s="12" t="str">
        <f t="shared" si="271"/>
        <v>OK</v>
      </c>
      <c r="BA2314" s="12" t="str">
        <f t="shared" si="272"/>
        <v>OK</v>
      </c>
      <c r="BB2314" s="6">
        <f t="shared" si="273"/>
        <v>0</v>
      </c>
      <c r="BC2314" s="13">
        <f t="shared" si="274"/>
        <v>68400000</v>
      </c>
      <c r="BD2314" s="13">
        <f t="shared" si="275"/>
        <v>68400000</v>
      </c>
      <c r="BE2314" s="6">
        <f t="shared" si="276"/>
        <v>0</v>
      </c>
      <c r="BF2314" s="6">
        <f t="shared" si="277"/>
        <v>0</v>
      </c>
      <c r="BG2314" s="2"/>
      <c r="BH2314" s="2"/>
      <c r="BI2314" s="2"/>
      <c r="BJ2314" s="2"/>
    </row>
    <row r="2315" spans="1:62" s="3" customFormat="1" ht="114" x14ac:dyDescent="0.25">
      <c r="A2315" s="2"/>
      <c r="B2315" s="39" t="s">
        <v>2888</v>
      </c>
      <c r="C2315" s="39" t="s">
        <v>2088</v>
      </c>
      <c r="D2315" s="39" t="s">
        <v>37</v>
      </c>
      <c r="E2315" s="40" t="s">
        <v>2430</v>
      </c>
      <c r="F2315" s="40" t="s">
        <v>2431</v>
      </c>
      <c r="G2315" s="40" t="s">
        <v>42</v>
      </c>
      <c r="H2315" s="40">
        <v>81151600</v>
      </c>
      <c r="I2315" s="40" t="s">
        <v>8172</v>
      </c>
      <c r="J2315" s="40" t="s">
        <v>221</v>
      </c>
      <c r="K2315" s="40" t="s">
        <v>2881</v>
      </c>
      <c r="L2315" s="41" t="s">
        <v>153</v>
      </c>
      <c r="M2315" s="41" t="s">
        <v>153</v>
      </c>
      <c r="N2315" s="41">
        <v>12</v>
      </c>
      <c r="O2315" s="41" t="s">
        <v>223</v>
      </c>
      <c r="P2315" s="41" t="s">
        <v>224</v>
      </c>
      <c r="Q2315" s="58">
        <v>68400000</v>
      </c>
      <c r="R2315" s="58">
        <v>68400000</v>
      </c>
      <c r="S2315" s="41" t="s">
        <v>225</v>
      </c>
      <c r="T2315" s="41" t="s">
        <v>221</v>
      </c>
      <c r="U2315" s="40" t="s">
        <v>2237</v>
      </c>
      <c r="V2315" s="40" t="s">
        <v>2091</v>
      </c>
      <c r="W2315" s="40" t="s">
        <v>2573</v>
      </c>
      <c r="X2315" s="40" t="s">
        <v>229</v>
      </c>
      <c r="Y2315" s="40" t="s">
        <v>230</v>
      </c>
      <c r="Z2315" s="40" t="s">
        <v>2228</v>
      </c>
      <c r="AA2315" s="59">
        <v>68400000</v>
      </c>
      <c r="AB2315" s="59">
        <v>0</v>
      </c>
      <c r="AC2315" s="59">
        <v>0</v>
      </c>
      <c r="AD2315" s="59">
        <v>5700000</v>
      </c>
      <c r="AE2315" s="59">
        <v>0</v>
      </c>
      <c r="AF2315" s="59">
        <v>5700000</v>
      </c>
      <c r="AG2315" s="59">
        <v>0</v>
      </c>
      <c r="AH2315" s="59">
        <v>5700000</v>
      </c>
      <c r="AI2315" s="59">
        <v>0</v>
      </c>
      <c r="AJ2315" s="59">
        <v>5700000</v>
      </c>
      <c r="AK2315" s="59">
        <v>0</v>
      </c>
      <c r="AL2315" s="59">
        <v>5700000</v>
      </c>
      <c r="AM2315" s="59">
        <v>0</v>
      </c>
      <c r="AN2315" s="59">
        <v>5700000</v>
      </c>
      <c r="AO2315" s="59">
        <v>0</v>
      </c>
      <c r="AP2315" s="59">
        <v>5700000</v>
      </c>
      <c r="AQ2315" s="59">
        <v>0</v>
      </c>
      <c r="AR2315" s="59">
        <v>5700000</v>
      </c>
      <c r="AS2315" s="59">
        <v>0</v>
      </c>
      <c r="AT2315" s="59">
        <v>5700000</v>
      </c>
      <c r="AU2315" s="59">
        <v>0</v>
      </c>
      <c r="AV2315" s="59">
        <v>5700000</v>
      </c>
      <c r="AW2315" s="59">
        <v>0</v>
      </c>
      <c r="AX2315" s="59">
        <v>11400000</v>
      </c>
      <c r="AY2315" s="2">
        <v>0</v>
      </c>
      <c r="AZ2315" s="12" t="str">
        <f t="shared" si="271"/>
        <v>OK</v>
      </c>
      <c r="BA2315" s="12" t="str">
        <f t="shared" si="272"/>
        <v>OK</v>
      </c>
      <c r="BB2315" s="6">
        <f t="shared" si="273"/>
        <v>0</v>
      </c>
      <c r="BC2315" s="13">
        <f t="shared" si="274"/>
        <v>68400000</v>
      </c>
      <c r="BD2315" s="13">
        <f t="shared" si="275"/>
        <v>68400000</v>
      </c>
      <c r="BE2315" s="6">
        <f t="shared" si="276"/>
        <v>0</v>
      </c>
      <c r="BF2315" s="6">
        <f t="shared" si="277"/>
        <v>0</v>
      </c>
      <c r="BG2315" s="2"/>
      <c r="BH2315" s="2"/>
      <c r="BI2315" s="2"/>
      <c r="BJ2315" s="2"/>
    </row>
    <row r="2316" spans="1:62" s="3" customFormat="1" ht="114" x14ac:dyDescent="0.25">
      <c r="A2316" s="2"/>
      <c r="B2316" s="39" t="s">
        <v>2889</v>
      </c>
      <c r="C2316" s="39" t="s">
        <v>2088</v>
      </c>
      <c r="D2316" s="39" t="s">
        <v>37</v>
      </c>
      <c r="E2316" s="40" t="s">
        <v>2430</v>
      </c>
      <c r="F2316" s="40" t="s">
        <v>2431</v>
      </c>
      <c r="G2316" s="40" t="s">
        <v>42</v>
      </c>
      <c r="H2316" s="40">
        <v>86101610</v>
      </c>
      <c r="I2316" s="40" t="s">
        <v>8172</v>
      </c>
      <c r="J2316" s="40" t="s">
        <v>221</v>
      </c>
      <c r="K2316" s="40" t="s">
        <v>2890</v>
      </c>
      <c r="L2316" s="41" t="s">
        <v>156</v>
      </c>
      <c r="M2316" s="41" t="s">
        <v>156</v>
      </c>
      <c r="N2316" s="41">
        <v>8</v>
      </c>
      <c r="O2316" s="41" t="s">
        <v>223</v>
      </c>
      <c r="P2316" s="41" t="s">
        <v>224</v>
      </c>
      <c r="Q2316" s="58">
        <v>45600000</v>
      </c>
      <c r="R2316" s="58">
        <v>45600000</v>
      </c>
      <c r="S2316" s="41" t="s">
        <v>225</v>
      </c>
      <c r="T2316" s="41" t="s">
        <v>221</v>
      </c>
      <c r="U2316" s="40" t="s">
        <v>2237</v>
      </c>
      <c r="V2316" s="40" t="s">
        <v>2091</v>
      </c>
      <c r="W2316" s="40" t="s">
        <v>2573</v>
      </c>
      <c r="X2316" s="40" t="s">
        <v>229</v>
      </c>
      <c r="Y2316" s="40" t="s">
        <v>230</v>
      </c>
      <c r="Z2316" s="40" t="s">
        <v>2228</v>
      </c>
      <c r="AA2316" s="59">
        <v>0</v>
      </c>
      <c r="AB2316" s="59">
        <v>0</v>
      </c>
      <c r="AC2316" s="59">
        <v>0</v>
      </c>
      <c r="AD2316" s="59">
        <v>0</v>
      </c>
      <c r="AE2316" s="59">
        <v>0</v>
      </c>
      <c r="AF2316" s="59">
        <v>0</v>
      </c>
      <c r="AG2316" s="59">
        <v>45600000</v>
      </c>
      <c r="AH2316" s="59">
        <v>0</v>
      </c>
      <c r="AI2316" s="59">
        <v>0</v>
      </c>
      <c r="AJ2316" s="59">
        <v>5700000</v>
      </c>
      <c r="AK2316" s="59">
        <v>0</v>
      </c>
      <c r="AL2316" s="59">
        <v>5700000</v>
      </c>
      <c r="AM2316" s="59">
        <v>0</v>
      </c>
      <c r="AN2316" s="59">
        <v>5700000</v>
      </c>
      <c r="AO2316" s="59">
        <v>0</v>
      </c>
      <c r="AP2316" s="59">
        <v>5700000</v>
      </c>
      <c r="AQ2316" s="59">
        <v>0</v>
      </c>
      <c r="AR2316" s="59">
        <v>5700000</v>
      </c>
      <c r="AS2316" s="59">
        <v>0</v>
      </c>
      <c r="AT2316" s="59">
        <v>5700000</v>
      </c>
      <c r="AU2316" s="59">
        <v>0</v>
      </c>
      <c r="AV2316" s="59">
        <v>5700000</v>
      </c>
      <c r="AW2316" s="59">
        <v>0</v>
      </c>
      <c r="AX2316" s="59">
        <v>5700000</v>
      </c>
      <c r="AY2316" s="2">
        <v>0</v>
      </c>
      <c r="AZ2316" s="12" t="str">
        <f t="shared" si="271"/>
        <v>OK</v>
      </c>
      <c r="BA2316" s="12" t="str">
        <f t="shared" si="272"/>
        <v>OK</v>
      </c>
      <c r="BB2316" s="6">
        <f t="shared" si="273"/>
        <v>0</v>
      </c>
      <c r="BC2316" s="13">
        <f t="shared" si="274"/>
        <v>45600000</v>
      </c>
      <c r="BD2316" s="13">
        <f t="shared" si="275"/>
        <v>45600000</v>
      </c>
      <c r="BE2316" s="6">
        <f t="shared" si="276"/>
        <v>0</v>
      </c>
      <c r="BF2316" s="6">
        <f t="shared" si="277"/>
        <v>0</v>
      </c>
      <c r="BG2316" s="2"/>
      <c r="BH2316" s="2"/>
      <c r="BI2316" s="2"/>
      <c r="BJ2316" s="2"/>
    </row>
    <row r="2317" spans="1:62" s="3" customFormat="1" ht="114" x14ac:dyDescent="0.25">
      <c r="A2317" s="2"/>
      <c r="B2317" s="39" t="s">
        <v>2891</v>
      </c>
      <c r="C2317" s="39" t="s">
        <v>2088</v>
      </c>
      <c r="D2317" s="39" t="s">
        <v>37</v>
      </c>
      <c r="E2317" s="40" t="s">
        <v>2430</v>
      </c>
      <c r="F2317" s="40" t="s">
        <v>2431</v>
      </c>
      <c r="G2317" s="40" t="s">
        <v>42</v>
      </c>
      <c r="H2317" s="40">
        <v>86101610</v>
      </c>
      <c r="I2317" s="40" t="s">
        <v>8172</v>
      </c>
      <c r="J2317" s="40" t="s">
        <v>221</v>
      </c>
      <c r="K2317" s="40" t="s">
        <v>2890</v>
      </c>
      <c r="L2317" s="41" t="s">
        <v>156</v>
      </c>
      <c r="M2317" s="41" t="s">
        <v>156</v>
      </c>
      <c r="N2317" s="41">
        <v>8</v>
      </c>
      <c r="O2317" s="41" t="s">
        <v>223</v>
      </c>
      <c r="P2317" s="41" t="s">
        <v>224</v>
      </c>
      <c r="Q2317" s="58">
        <v>45600000</v>
      </c>
      <c r="R2317" s="58">
        <v>45600000</v>
      </c>
      <c r="S2317" s="41" t="s">
        <v>225</v>
      </c>
      <c r="T2317" s="41" t="s">
        <v>221</v>
      </c>
      <c r="U2317" s="40" t="s">
        <v>2237</v>
      </c>
      <c r="V2317" s="40" t="s">
        <v>2091</v>
      </c>
      <c r="W2317" s="40" t="s">
        <v>2573</v>
      </c>
      <c r="X2317" s="40" t="s">
        <v>229</v>
      </c>
      <c r="Y2317" s="40" t="s">
        <v>230</v>
      </c>
      <c r="Z2317" s="40" t="s">
        <v>2228</v>
      </c>
      <c r="AA2317" s="59">
        <v>0</v>
      </c>
      <c r="AB2317" s="59">
        <v>0</v>
      </c>
      <c r="AC2317" s="59">
        <v>0</v>
      </c>
      <c r="AD2317" s="59">
        <v>0</v>
      </c>
      <c r="AE2317" s="59">
        <v>0</v>
      </c>
      <c r="AF2317" s="59">
        <v>0</v>
      </c>
      <c r="AG2317" s="59">
        <v>45600000</v>
      </c>
      <c r="AH2317" s="59">
        <v>0</v>
      </c>
      <c r="AI2317" s="59">
        <v>0</v>
      </c>
      <c r="AJ2317" s="59">
        <v>5700000</v>
      </c>
      <c r="AK2317" s="59">
        <v>0</v>
      </c>
      <c r="AL2317" s="59">
        <v>5700000</v>
      </c>
      <c r="AM2317" s="59">
        <v>0</v>
      </c>
      <c r="AN2317" s="59">
        <v>5700000</v>
      </c>
      <c r="AO2317" s="59">
        <v>0</v>
      </c>
      <c r="AP2317" s="59">
        <v>5700000</v>
      </c>
      <c r="AQ2317" s="59">
        <v>0</v>
      </c>
      <c r="AR2317" s="59">
        <v>5700000</v>
      </c>
      <c r="AS2317" s="59">
        <v>0</v>
      </c>
      <c r="AT2317" s="59">
        <v>5700000</v>
      </c>
      <c r="AU2317" s="59">
        <v>0</v>
      </c>
      <c r="AV2317" s="59">
        <v>5700000</v>
      </c>
      <c r="AW2317" s="59">
        <v>0</v>
      </c>
      <c r="AX2317" s="59">
        <v>5700000</v>
      </c>
      <c r="AY2317" s="2">
        <v>0</v>
      </c>
      <c r="AZ2317" s="12" t="str">
        <f t="shared" si="271"/>
        <v>OK</v>
      </c>
      <c r="BA2317" s="12" t="str">
        <f t="shared" si="272"/>
        <v>OK</v>
      </c>
      <c r="BB2317" s="6">
        <f t="shared" si="273"/>
        <v>0</v>
      </c>
      <c r="BC2317" s="13">
        <f t="shared" si="274"/>
        <v>45600000</v>
      </c>
      <c r="BD2317" s="13">
        <f t="shared" si="275"/>
        <v>45600000</v>
      </c>
      <c r="BE2317" s="6">
        <f t="shared" si="276"/>
        <v>0</v>
      </c>
      <c r="BF2317" s="6">
        <f t="shared" si="277"/>
        <v>0</v>
      </c>
      <c r="BG2317" s="2"/>
      <c r="BH2317" s="2"/>
      <c r="BI2317" s="2"/>
      <c r="BJ2317" s="2"/>
    </row>
    <row r="2318" spans="1:62" s="3" customFormat="1" ht="114" x14ac:dyDescent="0.25">
      <c r="A2318" s="2"/>
      <c r="B2318" s="39" t="s">
        <v>2892</v>
      </c>
      <c r="C2318" s="39" t="s">
        <v>2088</v>
      </c>
      <c r="D2318" s="39" t="s">
        <v>37</v>
      </c>
      <c r="E2318" s="40" t="s">
        <v>2430</v>
      </c>
      <c r="F2318" s="40" t="s">
        <v>2431</v>
      </c>
      <c r="G2318" s="40" t="s">
        <v>42</v>
      </c>
      <c r="H2318" s="40">
        <v>86101610</v>
      </c>
      <c r="I2318" s="40" t="s">
        <v>8172</v>
      </c>
      <c r="J2318" s="40" t="s">
        <v>221</v>
      </c>
      <c r="K2318" s="40" t="s">
        <v>2890</v>
      </c>
      <c r="L2318" s="41" t="s">
        <v>156</v>
      </c>
      <c r="M2318" s="41" t="s">
        <v>156</v>
      </c>
      <c r="N2318" s="41">
        <v>8</v>
      </c>
      <c r="O2318" s="41" t="s">
        <v>223</v>
      </c>
      <c r="P2318" s="41" t="s">
        <v>224</v>
      </c>
      <c r="Q2318" s="58">
        <v>45600000</v>
      </c>
      <c r="R2318" s="58">
        <v>45600000</v>
      </c>
      <c r="S2318" s="41" t="s">
        <v>225</v>
      </c>
      <c r="T2318" s="41" t="s">
        <v>221</v>
      </c>
      <c r="U2318" s="40" t="s">
        <v>2237</v>
      </c>
      <c r="V2318" s="40" t="s">
        <v>2091</v>
      </c>
      <c r="W2318" s="40" t="s">
        <v>2573</v>
      </c>
      <c r="X2318" s="40" t="s">
        <v>229</v>
      </c>
      <c r="Y2318" s="40" t="s">
        <v>230</v>
      </c>
      <c r="Z2318" s="40" t="s">
        <v>2228</v>
      </c>
      <c r="AA2318" s="59">
        <v>0</v>
      </c>
      <c r="AB2318" s="59">
        <v>0</v>
      </c>
      <c r="AC2318" s="59">
        <v>0</v>
      </c>
      <c r="AD2318" s="59">
        <v>0</v>
      </c>
      <c r="AE2318" s="59">
        <v>0</v>
      </c>
      <c r="AF2318" s="59">
        <v>0</v>
      </c>
      <c r="AG2318" s="59">
        <v>45600000</v>
      </c>
      <c r="AH2318" s="59">
        <v>0</v>
      </c>
      <c r="AI2318" s="59">
        <v>0</v>
      </c>
      <c r="AJ2318" s="59">
        <v>5700000</v>
      </c>
      <c r="AK2318" s="59">
        <v>0</v>
      </c>
      <c r="AL2318" s="59">
        <v>5700000</v>
      </c>
      <c r="AM2318" s="59">
        <v>0</v>
      </c>
      <c r="AN2318" s="59">
        <v>5700000</v>
      </c>
      <c r="AO2318" s="59">
        <v>0</v>
      </c>
      <c r="AP2318" s="59">
        <v>5700000</v>
      </c>
      <c r="AQ2318" s="59">
        <v>0</v>
      </c>
      <c r="AR2318" s="59">
        <v>5700000</v>
      </c>
      <c r="AS2318" s="59">
        <v>0</v>
      </c>
      <c r="AT2318" s="59">
        <v>5700000</v>
      </c>
      <c r="AU2318" s="59">
        <v>0</v>
      </c>
      <c r="AV2318" s="59">
        <v>5700000</v>
      </c>
      <c r="AW2318" s="59">
        <v>0</v>
      </c>
      <c r="AX2318" s="59">
        <v>5700000</v>
      </c>
      <c r="AY2318" s="2">
        <v>0</v>
      </c>
      <c r="AZ2318" s="12" t="str">
        <f t="shared" si="271"/>
        <v>OK</v>
      </c>
      <c r="BA2318" s="12" t="str">
        <f t="shared" si="272"/>
        <v>OK</v>
      </c>
      <c r="BB2318" s="6">
        <f t="shared" si="273"/>
        <v>0</v>
      </c>
      <c r="BC2318" s="13">
        <f t="shared" si="274"/>
        <v>45600000</v>
      </c>
      <c r="BD2318" s="13">
        <f t="shared" si="275"/>
        <v>45600000</v>
      </c>
      <c r="BE2318" s="6">
        <f t="shared" si="276"/>
        <v>0</v>
      </c>
      <c r="BF2318" s="6">
        <f t="shared" si="277"/>
        <v>0</v>
      </c>
      <c r="BG2318" s="2"/>
      <c r="BH2318" s="2"/>
      <c r="BI2318" s="2"/>
      <c r="BJ2318" s="2"/>
    </row>
    <row r="2319" spans="1:62" s="3" customFormat="1" ht="114" x14ac:dyDescent="0.25">
      <c r="A2319" s="2"/>
      <c r="B2319" s="39" t="s">
        <v>2893</v>
      </c>
      <c r="C2319" s="39" t="s">
        <v>2088</v>
      </c>
      <c r="D2319" s="39" t="s">
        <v>37</v>
      </c>
      <c r="E2319" s="40" t="s">
        <v>2430</v>
      </c>
      <c r="F2319" s="40" t="s">
        <v>2431</v>
      </c>
      <c r="G2319" s="40" t="s">
        <v>42</v>
      </c>
      <c r="H2319" s="40">
        <v>86101610</v>
      </c>
      <c r="I2319" s="40" t="s">
        <v>8172</v>
      </c>
      <c r="J2319" s="40" t="s">
        <v>221</v>
      </c>
      <c r="K2319" s="40" t="s">
        <v>2890</v>
      </c>
      <c r="L2319" s="41" t="s">
        <v>156</v>
      </c>
      <c r="M2319" s="41" t="s">
        <v>156</v>
      </c>
      <c r="N2319" s="41">
        <v>8</v>
      </c>
      <c r="O2319" s="41" t="s">
        <v>223</v>
      </c>
      <c r="P2319" s="41" t="s">
        <v>224</v>
      </c>
      <c r="Q2319" s="58">
        <v>45600000</v>
      </c>
      <c r="R2319" s="58">
        <v>45600000</v>
      </c>
      <c r="S2319" s="41" t="s">
        <v>225</v>
      </c>
      <c r="T2319" s="41" t="s">
        <v>221</v>
      </c>
      <c r="U2319" s="40" t="s">
        <v>2237</v>
      </c>
      <c r="V2319" s="40" t="s">
        <v>2091</v>
      </c>
      <c r="W2319" s="40" t="s">
        <v>2573</v>
      </c>
      <c r="X2319" s="40" t="s">
        <v>229</v>
      </c>
      <c r="Y2319" s="40" t="s">
        <v>230</v>
      </c>
      <c r="Z2319" s="40" t="s">
        <v>2228</v>
      </c>
      <c r="AA2319" s="59">
        <v>0</v>
      </c>
      <c r="AB2319" s="59">
        <v>0</v>
      </c>
      <c r="AC2319" s="59">
        <v>0</v>
      </c>
      <c r="AD2319" s="59">
        <v>0</v>
      </c>
      <c r="AE2319" s="59">
        <v>0</v>
      </c>
      <c r="AF2319" s="59">
        <v>0</v>
      </c>
      <c r="AG2319" s="59">
        <v>45600000</v>
      </c>
      <c r="AH2319" s="59">
        <v>0</v>
      </c>
      <c r="AI2319" s="59">
        <v>0</v>
      </c>
      <c r="AJ2319" s="59">
        <v>5700000</v>
      </c>
      <c r="AK2319" s="59">
        <v>0</v>
      </c>
      <c r="AL2319" s="59">
        <v>5700000</v>
      </c>
      <c r="AM2319" s="59">
        <v>0</v>
      </c>
      <c r="AN2319" s="59">
        <v>5700000</v>
      </c>
      <c r="AO2319" s="59">
        <v>0</v>
      </c>
      <c r="AP2319" s="59">
        <v>5700000</v>
      </c>
      <c r="AQ2319" s="59">
        <v>0</v>
      </c>
      <c r="AR2319" s="59">
        <v>5700000</v>
      </c>
      <c r="AS2319" s="59">
        <v>0</v>
      </c>
      <c r="AT2319" s="59">
        <v>5700000</v>
      </c>
      <c r="AU2319" s="59">
        <v>0</v>
      </c>
      <c r="AV2319" s="59">
        <v>5700000</v>
      </c>
      <c r="AW2319" s="59">
        <v>0</v>
      </c>
      <c r="AX2319" s="59">
        <v>5700000</v>
      </c>
      <c r="AY2319" s="2">
        <v>0</v>
      </c>
      <c r="AZ2319" s="12" t="str">
        <f t="shared" si="271"/>
        <v>OK</v>
      </c>
      <c r="BA2319" s="12" t="str">
        <f t="shared" si="272"/>
        <v>OK</v>
      </c>
      <c r="BB2319" s="6">
        <f t="shared" si="273"/>
        <v>0</v>
      </c>
      <c r="BC2319" s="13">
        <f t="shared" si="274"/>
        <v>45600000</v>
      </c>
      <c r="BD2319" s="13">
        <f t="shared" si="275"/>
        <v>45600000</v>
      </c>
      <c r="BE2319" s="6">
        <f t="shared" si="276"/>
        <v>0</v>
      </c>
      <c r="BF2319" s="6">
        <f t="shared" si="277"/>
        <v>0</v>
      </c>
      <c r="BG2319" s="2"/>
      <c r="BH2319" s="2"/>
      <c r="BI2319" s="2"/>
      <c r="BJ2319" s="2"/>
    </row>
    <row r="2320" spans="1:62" s="3" customFormat="1" ht="114" x14ac:dyDescent="0.25">
      <c r="A2320" s="2"/>
      <c r="B2320" s="39" t="s">
        <v>2894</v>
      </c>
      <c r="C2320" s="39" t="s">
        <v>2088</v>
      </c>
      <c r="D2320" s="39" t="s">
        <v>37</v>
      </c>
      <c r="E2320" s="40" t="s">
        <v>2430</v>
      </c>
      <c r="F2320" s="40" t="s">
        <v>2431</v>
      </c>
      <c r="G2320" s="40" t="s">
        <v>42</v>
      </c>
      <c r="H2320" s="40">
        <v>86101610</v>
      </c>
      <c r="I2320" s="40" t="s">
        <v>8172</v>
      </c>
      <c r="J2320" s="40" t="s">
        <v>221</v>
      </c>
      <c r="K2320" s="40" t="s">
        <v>2890</v>
      </c>
      <c r="L2320" s="41" t="s">
        <v>156</v>
      </c>
      <c r="M2320" s="41" t="s">
        <v>156</v>
      </c>
      <c r="N2320" s="41">
        <v>8</v>
      </c>
      <c r="O2320" s="41" t="s">
        <v>223</v>
      </c>
      <c r="P2320" s="41" t="s">
        <v>224</v>
      </c>
      <c r="Q2320" s="58">
        <v>45600000</v>
      </c>
      <c r="R2320" s="58">
        <v>45600000</v>
      </c>
      <c r="S2320" s="41" t="s">
        <v>225</v>
      </c>
      <c r="T2320" s="41" t="s">
        <v>221</v>
      </c>
      <c r="U2320" s="40" t="s">
        <v>2237</v>
      </c>
      <c r="V2320" s="40" t="s">
        <v>2091</v>
      </c>
      <c r="W2320" s="40" t="s">
        <v>2573</v>
      </c>
      <c r="X2320" s="40" t="s">
        <v>229</v>
      </c>
      <c r="Y2320" s="40" t="s">
        <v>230</v>
      </c>
      <c r="Z2320" s="40" t="s">
        <v>2228</v>
      </c>
      <c r="AA2320" s="59">
        <v>0</v>
      </c>
      <c r="AB2320" s="59">
        <v>0</v>
      </c>
      <c r="AC2320" s="59">
        <v>0</v>
      </c>
      <c r="AD2320" s="59">
        <v>0</v>
      </c>
      <c r="AE2320" s="59">
        <v>0</v>
      </c>
      <c r="AF2320" s="59">
        <v>0</v>
      </c>
      <c r="AG2320" s="59">
        <v>45600000</v>
      </c>
      <c r="AH2320" s="59">
        <v>0</v>
      </c>
      <c r="AI2320" s="59">
        <v>0</v>
      </c>
      <c r="AJ2320" s="59">
        <v>5700000</v>
      </c>
      <c r="AK2320" s="59">
        <v>0</v>
      </c>
      <c r="AL2320" s="59">
        <v>5700000</v>
      </c>
      <c r="AM2320" s="59">
        <v>0</v>
      </c>
      <c r="AN2320" s="59">
        <v>5700000</v>
      </c>
      <c r="AO2320" s="59">
        <v>0</v>
      </c>
      <c r="AP2320" s="59">
        <v>5700000</v>
      </c>
      <c r="AQ2320" s="59">
        <v>0</v>
      </c>
      <c r="AR2320" s="59">
        <v>5700000</v>
      </c>
      <c r="AS2320" s="59">
        <v>0</v>
      </c>
      <c r="AT2320" s="59">
        <v>5700000</v>
      </c>
      <c r="AU2320" s="59">
        <v>0</v>
      </c>
      <c r="AV2320" s="59">
        <v>5700000</v>
      </c>
      <c r="AW2320" s="59">
        <v>0</v>
      </c>
      <c r="AX2320" s="59">
        <v>5700000</v>
      </c>
      <c r="AY2320" s="2">
        <v>0</v>
      </c>
      <c r="AZ2320" s="12" t="str">
        <f t="shared" si="271"/>
        <v>OK</v>
      </c>
      <c r="BA2320" s="12" t="str">
        <f t="shared" si="272"/>
        <v>OK</v>
      </c>
      <c r="BB2320" s="6">
        <f t="shared" si="273"/>
        <v>0</v>
      </c>
      <c r="BC2320" s="13">
        <f t="shared" si="274"/>
        <v>45600000</v>
      </c>
      <c r="BD2320" s="13">
        <f t="shared" si="275"/>
        <v>45600000</v>
      </c>
      <c r="BE2320" s="6">
        <f t="shared" si="276"/>
        <v>0</v>
      </c>
      <c r="BF2320" s="6">
        <f t="shared" si="277"/>
        <v>0</v>
      </c>
      <c r="BG2320" s="2"/>
      <c r="BH2320" s="2"/>
      <c r="BI2320" s="2"/>
      <c r="BJ2320" s="2"/>
    </row>
    <row r="2321" spans="1:62" s="3" customFormat="1" ht="114" x14ac:dyDescent="0.25">
      <c r="A2321" s="2"/>
      <c r="B2321" s="39" t="s">
        <v>2895</v>
      </c>
      <c r="C2321" s="39" t="s">
        <v>2088</v>
      </c>
      <c r="D2321" s="39" t="s">
        <v>37</v>
      </c>
      <c r="E2321" s="40" t="s">
        <v>2430</v>
      </c>
      <c r="F2321" s="40" t="s">
        <v>2431</v>
      </c>
      <c r="G2321" s="40" t="s">
        <v>42</v>
      </c>
      <c r="H2321" s="40">
        <v>86101610</v>
      </c>
      <c r="I2321" s="40" t="s">
        <v>8172</v>
      </c>
      <c r="J2321" s="40" t="s">
        <v>221</v>
      </c>
      <c r="K2321" s="40" t="s">
        <v>2890</v>
      </c>
      <c r="L2321" s="41" t="s">
        <v>156</v>
      </c>
      <c r="M2321" s="41" t="s">
        <v>156</v>
      </c>
      <c r="N2321" s="41">
        <v>8</v>
      </c>
      <c r="O2321" s="41" t="s">
        <v>223</v>
      </c>
      <c r="P2321" s="41" t="s">
        <v>224</v>
      </c>
      <c r="Q2321" s="58">
        <v>45600000</v>
      </c>
      <c r="R2321" s="58">
        <v>45600000</v>
      </c>
      <c r="S2321" s="41" t="s">
        <v>225</v>
      </c>
      <c r="T2321" s="41" t="s">
        <v>221</v>
      </c>
      <c r="U2321" s="40" t="s">
        <v>2237</v>
      </c>
      <c r="V2321" s="40" t="s">
        <v>2091</v>
      </c>
      <c r="W2321" s="40" t="s">
        <v>2573</v>
      </c>
      <c r="X2321" s="40" t="s">
        <v>229</v>
      </c>
      <c r="Y2321" s="40" t="s">
        <v>230</v>
      </c>
      <c r="Z2321" s="40" t="s">
        <v>2228</v>
      </c>
      <c r="AA2321" s="59">
        <v>0</v>
      </c>
      <c r="AB2321" s="59">
        <v>0</v>
      </c>
      <c r="AC2321" s="59">
        <v>0</v>
      </c>
      <c r="AD2321" s="59">
        <v>0</v>
      </c>
      <c r="AE2321" s="59">
        <v>0</v>
      </c>
      <c r="AF2321" s="59">
        <v>0</v>
      </c>
      <c r="AG2321" s="59">
        <v>45600000</v>
      </c>
      <c r="AH2321" s="59">
        <v>0</v>
      </c>
      <c r="AI2321" s="59">
        <v>0</v>
      </c>
      <c r="AJ2321" s="59">
        <v>5700000</v>
      </c>
      <c r="AK2321" s="59">
        <v>0</v>
      </c>
      <c r="AL2321" s="59">
        <v>5700000</v>
      </c>
      <c r="AM2321" s="59">
        <v>0</v>
      </c>
      <c r="AN2321" s="59">
        <v>5700000</v>
      </c>
      <c r="AO2321" s="59">
        <v>0</v>
      </c>
      <c r="AP2321" s="59">
        <v>5700000</v>
      </c>
      <c r="AQ2321" s="59">
        <v>0</v>
      </c>
      <c r="AR2321" s="59">
        <v>5700000</v>
      </c>
      <c r="AS2321" s="59">
        <v>0</v>
      </c>
      <c r="AT2321" s="59">
        <v>5700000</v>
      </c>
      <c r="AU2321" s="59">
        <v>0</v>
      </c>
      <c r="AV2321" s="59">
        <v>5700000</v>
      </c>
      <c r="AW2321" s="59">
        <v>0</v>
      </c>
      <c r="AX2321" s="59">
        <v>5700000</v>
      </c>
      <c r="AY2321" s="2">
        <v>0</v>
      </c>
      <c r="AZ2321" s="12" t="str">
        <f t="shared" si="271"/>
        <v>OK</v>
      </c>
      <c r="BA2321" s="12" t="str">
        <f t="shared" si="272"/>
        <v>OK</v>
      </c>
      <c r="BB2321" s="6">
        <f t="shared" si="273"/>
        <v>0</v>
      </c>
      <c r="BC2321" s="13">
        <f t="shared" si="274"/>
        <v>45600000</v>
      </c>
      <c r="BD2321" s="13">
        <f t="shared" si="275"/>
        <v>45600000</v>
      </c>
      <c r="BE2321" s="6">
        <f t="shared" si="276"/>
        <v>0</v>
      </c>
      <c r="BF2321" s="6">
        <f t="shared" si="277"/>
        <v>0</v>
      </c>
      <c r="BG2321" s="2"/>
      <c r="BH2321" s="2"/>
      <c r="BI2321" s="2"/>
      <c r="BJ2321" s="2"/>
    </row>
    <row r="2322" spans="1:62" s="3" customFormat="1" ht="114" x14ac:dyDescent="0.25">
      <c r="A2322" s="2"/>
      <c r="B2322" s="39" t="s">
        <v>2896</v>
      </c>
      <c r="C2322" s="39" t="s">
        <v>2088</v>
      </c>
      <c r="D2322" s="39" t="s">
        <v>37</v>
      </c>
      <c r="E2322" s="40" t="s">
        <v>2430</v>
      </c>
      <c r="F2322" s="40" t="s">
        <v>2431</v>
      </c>
      <c r="G2322" s="40" t="s">
        <v>42</v>
      </c>
      <c r="H2322" s="40">
        <v>86101610</v>
      </c>
      <c r="I2322" s="40" t="s">
        <v>8172</v>
      </c>
      <c r="J2322" s="40" t="s">
        <v>221</v>
      </c>
      <c r="K2322" s="40" t="s">
        <v>2890</v>
      </c>
      <c r="L2322" s="41" t="s">
        <v>156</v>
      </c>
      <c r="M2322" s="41" t="s">
        <v>156</v>
      </c>
      <c r="N2322" s="41">
        <v>8</v>
      </c>
      <c r="O2322" s="41" t="s">
        <v>223</v>
      </c>
      <c r="P2322" s="41" t="s">
        <v>224</v>
      </c>
      <c r="Q2322" s="58">
        <v>45600000</v>
      </c>
      <c r="R2322" s="58">
        <v>45600000</v>
      </c>
      <c r="S2322" s="41" t="s">
        <v>225</v>
      </c>
      <c r="T2322" s="41" t="s">
        <v>221</v>
      </c>
      <c r="U2322" s="40" t="s">
        <v>2237</v>
      </c>
      <c r="V2322" s="40" t="s">
        <v>2091</v>
      </c>
      <c r="W2322" s="40" t="s">
        <v>2573</v>
      </c>
      <c r="X2322" s="40" t="s">
        <v>229</v>
      </c>
      <c r="Y2322" s="40" t="s">
        <v>230</v>
      </c>
      <c r="Z2322" s="40" t="s">
        <v>2228</v>
      </c>
      <c r="AA2322" s="59">
        <v>0</v>
      </c>
      <c r="AB2322" s="59">
        <v>0</v>
      </c>
      <c r="AC2322" s="59">
        <v>0</v>
      </c>
      <c r="AD2322" s="59">
        <v>0</v>
      </c>
      <c r="AE2322" s="59">
        <v>0</v>
      </c>
      <c r="AF2322" s="59">
        <v>0</v>
      </c>
      <c r="AG2322" s="59">
        <v>45600000</v>
      </c>
      <c r="AH2322" s="59">
        <v>0</v>
      </c>
      <c r="AI2322" s="59">
        <v>0</v>
      </c>
      <c r="AJ2322" s="59">
        <v>5700000</v>
      </c>
      <c r="AK2322" s="59">
        <v>0</v>
      </c>
      <c r="AL2322" s="59">
        <v>5700000</v>
      </c>
      <c r="AM2322" s="59">
        <v>0</v>
      </c>
      <c r="AN2322" s="59">
        <v>5700000</v>
      </c>
      <c r="AO2322" s="59">
        <v>0</v>
      </c>
      <c r="AP2322" s="59">
        <v>5700000</v>
      </c>
      <c r="AQ2322" s="59">
        <v>0</v>
      </c>
      <c r="AR2322" s="59">
        <v>5700000</v>
      </c>
      <c r="AS2322" s="59">
        <v>0</v>
      </c>
      <c r="AT2322" s="59">
        <v>5700000</v>
      </c>
      <c r="AU2322" s="59">
        <v>0</v>
      </c>
      <c r="AV2322" s="59">
        <v>5700000</v>
      </c>
      <c r="AW2322" s="59">
        <v>0</v>
      </c>
      <c r="AX2322" s="59">
        <v>5700000</v>
      </c>
      <c r="AY2322" s="2">
        <v>0</v>
      </c>
      <c r="AZ2322" s="12" t="str">
        <f t="shared" si="271"/>
        <v>OK</v>
      </c>
      <c r="BA2322" s="12" t="str">
        <f t="shared" si="272"/>
        <v>OK</v>
      </c>
      <c r="BB2322" s="6">
        <f t="shared" si="273"/>
        <v>0</v>
      </c>
      <c r="BC2322" s="13">
        <f t="shared" si="274"/>
        <v>45600000</v>
      </c>
      <c r="BD2322" s="13">
        <f t="shared" si="275"/>
        <v>45600000</v>
      </c>
      <c r="BE2322" s="6">
        <f t="shared" si="276"/>
        <v>0</v>
      </c>
      <c r="BF2322" s="6">
        <f t="shared" si="277"/>
        <v>0</v>
      </c>
      <c r="BG2322" s="2"/>
      <c r="BH2322" s="2"/>
      <c r="BI2322" s="2"/>
      <c r="BJ2322" s="2"/>
    </row>
    <row r="2323" spans="1:62" s="3" customFormat="1" ht="71.25" x14ac:dyDescent="0.25">
      <c r="A2323" s="2"/>
      <c r="B2323" s="39" t="s">
        <v>2897</v>
      </c>
      <c r="C2323" s="39" t="s">
        <v>2088</v>
      </c>
      <c r="D2323" s="39" t="s">
        <v>37</v>
      </c>
      <c r="E2323" s="40" t="s">
        <v>2430</v>
      </c>
      <c r="F2323" s="40" t="s">
        <v>2431</v>
      </c>
      <c r="G2323" s="40" t="s">
        <v>42</v>
      </c>
      <c r="H2323" s="40">
        <v>11111111</v>
      </c>
      <c r="I2323" s="40" t="s">
        <v>8172</v>
      </c>
      <c r="J2323" s="40" t="s">
        <v>221</v>
      </c>
      <c r="K2323" s="40" t="s">
        <v>2898</v>
      </c>
      <c r="L2323" s="41" t="s">
        <v>154</v>
      </c>
      <c r="M2323" s="41" t="s">
        <v>154</v>
      </c>
      <c r="N2323" s="41">
        <v>12</v>
      </c>
      <c r="O2323" s="41" t="s">
        <v>221</v>
      </c>
      <c r="P2323" s="41" t="s">
        <v>224</v>
      </c>
      <c r="Q2323" s="58">
        <v>1000000000</v>
      </c>
      <c r="R2323" s="58">
        <v>1000000000</v>
      </c>
      <c r="S2323" s="41" t="s">
        <v>225</v>
      </c>
      <c r="T2323" s="41" t="s">
        <v>221</v>
      </c>
      <c r="U2323" s="40" t="s">
        <v>2237</v>
      </c>
      <c r="V2323" s="40" t="s">
        <v>2091</v>
      </c>
      <c r="W2323" s="40" t="s">
        <v>2573</v>
      </c>
      <c r="X2323" s="40" t="s">
        <v>229</v>
      </c>
      <c r="Y2323" s="40" t="s">
        <v>230</v>
      </c>
      <c r="Z2323" s="40" t="s">
        <v>2256</v>
      </c>
      <c r="AA2323" s="59">
        <v>0</v>
      </c>
      <c r="AB2323" s="59">
        <v>0</v>
      </c>
      <c r="AC2323" s="59">
        <v>0</v>
      </c>
      <c r="AD2323" s="59">
        <v>0</v>
      </c>
      <c r="AE2323" s="59">
        <v>0</v>
      </c>
      <c r="AF2323" s="59">
        <v>0</v>
      </c>
      <c r="AG2323" s="59">
        <v>0</v>
      </c>
      <c r="AH2323" s="59">
        <v>0</v>
      </c>
      <c r="AI2323" s="59">
        <v>0</v>
      </c>
      <c r="AJ2323" s="59">
        <v>0</v>
      </c>
      <c r="AK2323" s="59">
        <v>0</v>
      </c>
      <c r="AL2323" s="59">
        <v>0</v>
      </c>
      <c r="AM2323" s="59">
        <v>0</v>
      </c>
      <c r="AN2323" s="59">
        <v>0</v>
      </c>
      <c r="AO2323" s="59">
        <v>0</v>
      </c>
      <c r="AP2323" s="59">
        <v>0</v>
      </c>
      <c r="AQ2323" s="59">
        <v>0</v>
      </c>
      <c r="AR2323" s="59">
        <v>0</v>
      </c>
      <c r="AS2323" s="59">
        <v>0</v>
      </c>
      <c r="AT2323" s="59">
        <v>0</v>
      </c>
      <c r="AU2323" s="59">
        <v>0</v>
      </c>
      <c r="AV2323" s="59">
        <v>0</v>
      </c>
      <c r="AW2323" s="59">
        <v>1000000000</v>
      </c>
      <c r="AX2323" s="59">
        <v>1000000000</v>
      </c>
      <c r="AY2323" s="2">
        <v>0</v>
      </c>
      <c r="AZ2323" s="12" t="str">
        <f t="shared" si="271"/>
        <v>OK</v>
      </c>
      <c r="BA2323" s="12" t="str">
        <f t="shared" si="272"/>
        <v>OK</v>
      </c>
      <c r="BB2323" s="6">
        <f t="shared" si="273"/>
        <v>0</v>
      </c>
      <c r="BC2323" s="13">
        <f t="shared" si="274"/>
        <v>1000000000</v>
      </c>
      <c r="BD2323" s="13">
        <f t="shared" si="275"/>
        <v>1000000000</v>
      </c>
      <c r="BE2323" s="6">
        <f t="shared" si="276"/>
        <v>0</v>
      </c>
      <c r="BF2323" s="6">
        <f t="shared" si="277"/>
        <v>0</v>
      </c>
      <c r="BG2323" s="2"/>
      <c r="BH2323" s="2"/>
      <c r="BI2323" s="2"/>
      <c r="BJ2323" s="2"/>
    </row>
    <row r="2324" spans="1:62" s="3" customFormat="1" ht="114" x14ac:dyDescent="0.25">
      <c r="A2324" s="2"/>
      <c r="B2324" s="39" t="s">
        <v>2899</v>
      </c>
      <c r="C2324" s="39" t="s">
        <v>2088</v>
      </c>
      <c r="D2324" s="39" t="s">
        <v>37</v>
      </c>
      <c r="E2324" s="40" t="s">
        <v>2430</v>
      </c>
      <c r="F2324" s="40" t="s">
        <v>2431</v>
      </c>
      <c r="G2324" s="40" t="s">
        <v>42</v>
      </c>
      <c r="H2324" s="40">
        <v>86101610</v>
      </c>
      <c r="I2324" s="40" t="s">
        <v>8172</v>
      </c>
      <c r="J2324" s="40" t="s">
        <v>221</v>
      </c>
      <c r="K2324" s="40" t="s">
        <v>2900</v>
      </c>
      <c r="L2324" s="41" t="s">
        <v>153</v>
      </c>
      <c r="M2324" s="41" t="s">
        <v>153</v>
      </c>
      <c r="N2324" s="41">
        <v>12</v>
      </c>
      <c r="O2324" s="41" t="s">
        <v>223</v>
      </c>
      <c r="P2324" s="41" t="s">
        <v>224</v>
      </c>
      <c r="Q2324" s="58">
        <v>68400000</v>
      </c>
      <c r="R2324" s="58">
        <v>68400000</v>
      </c>
      <c r="S2324" s="41" t="s">
        <v>225</v>
      </c>
      <c r="T2324" s="41" t="s">
        <v>221</v>
      </c>
      <c r="U2324" s="40" t="s">
        <v>2237</v>
      </c>
      <c r="V2324" s="40" t="s">
        <v>2091</v>
      </c>
      <c r="W2324" s="40" t="s">
        <v>2573</v>
      </c>
      <c r="X2324" s="40" t="s">
        <v>229</v>
      </c>
      <c r="Y2324" s="40" t="s">
        <v>230</v>
      </c>
      <c r="Z2324" s="40" t="s">
        <v>2228</v>
      </c>
      <c r="AA2324" s="59">
        <v>68400000</v>
      </c>
      <c r="AB2324" s="59">
        <v>0</v>
      </c>
      <c r="AC2324" s="59">
        <v>0</v>
      </c>
      <c r="AD2324" s="59">
        <v>5700000</v>
      </c>
      <c r="AE2324" s="59">
        <v>0</v>
      </c>
      <c r="AF2324" s="59">
        <v>5700000</v>
      </c>
      <c r="AG2324" s="59">
        <v>0</v>
      </c>
      <c r="AH2324" s="59">
        <v>5700000</v>
      </c>
      <c r="AI2324" s="59">
        <v>0</v>
      </c>
      <c r="AJ2324" s="59">
        <v>5700000</v>
      </c>
      <c r="AK2324" s="59">
        <v>0</v>
      </c>
      <c r="AL2324" s="59">
        <v>5700000</v>
      </c>
      <c r="AM2324" s="59">
        <v>0</v>
      </c>
      <c r="AN2324" s="59">
        <v>5700000</v>
      </c>
      <c r="AO2324" s="59">
        <v>0</v>
      </c>
      <c r="AP2324" s="59">
        <v>5700000</v>
      </c>
      <c r="AQ2324" s="59">
        <v>0</v>
      </c>
      <c r="AR2324" s="59">
        <v>5700000</v>
      </c>
      <c r="AS2324" s="59">
        <v>0</v>
      </c>
      <c r="AT2324" s="59">
        <v>5700000</v>
      </c>
      <c r="AU2324" s="59">
        <v>0</v>
      </c>
      <c r="AV2324" s="59">
        <v>5700000</v>
      </c>
      <c r="AW2324" s="59">
        <v>0</v>
      </c>
      <c r="AX2324" s="59">
        <v>11400000</v>
      </c>
      <c r="AY2324" s="2">
        <v>0</v>
      </c>
      <c r="AZ2324" s="12" t="str">
        <f t="shared" si="271"/>
        <v>OK</v>
      </c>
      <c r="BA2324" s="12" t="str">
        <f t="shared" si="272"/>
        <v>OK</v>
      </c>
      <c r="BB2324" s="6">
        <f t="shared" si="273"/>
        <v>0</v>
      </c>
      <c r="BC2324" s="13">
        <f t="shared" si="274"/>
        <v>68400000</v>
      </c>
      <c r="BD2324" s="13">
        <f t="shared" si="275"/>
        <v>68400000</v>
      </c>
      <c r="BE2324" s="6">
        <f t="shared" si="276"/>
        <v>0</v>
      </c>
      <c r="BF2324" s="6">
        <f t="shared" si="277"/>
        <v>0</v>
      </c>
      <c r="BG2324" s="2"/>
      <c r="BH2324" s="2"/>
      <c r="BI2324" s="2"/>
      <c r="BJ2324" s="2"/>
    </row>
    <row r="2325" spans="1:62" s="3" customFormat="1" ht="114" x14ac:dyDescent="0.25">
      <c r="A2325" s="2"/>
      <c r="B2325" s="39" t="s">
        <v>2901</v>
      </c>
      <c r="C2325" s="39" t="s">
        <v>2088</v>
      </c>
      <c r="D2325" s="39" t="s">
        <v>37</v>
      </c>
      <c r="E2325" s="40" t="s">
        <v>2430</v>
      </c>
      <c r="F2325" s="40" t="s">
        <v>2431</v>
      </c>
      <c r="G2325" s="40" t="s">
        <v>42</v>
      </c>
      <c r="H2325" s="40">
        <v>86101610</v>
      </c>
      <c r="I2325" s="40" t="s">
        <v>8172</v>
      </c>
      <c r="J2325" s="40" t="s">
        <v>221</v>
      </c>
      <c r="K2325" s="40" t="s">
        <v>2900</v>
      </c>
      <c r="L2325" s="41" t="s">
        <v>153</v>
      </c>
      <c r="M2325" s="41" t="s">
        <v>153</v>
      </c>
      <c r="N2325" s="41">
        <v>12</v>
      </c>
      <c r="O2325" s="41" t="s">
        <v>223</v>
      </c>
      <c r="P2325" s="41" t="s">
        <v>224</v>
      </c>
      <c r="Q2325" s="58">
        <v>68400000</v>
      </c>
      <c r="R2325" s="58">
        <v>68400000</v>
      </c>
      <c r="S2325" s="41" t="s">
        <v>225</v>
      </c>
      <c r="T2325" s="41" t="s">
        <v>221</v>
      </c>
      <c r="U2325" s="40" t="s">
        <v>2237</v>
      </c>
      <c r="V2325" s="40" t="s">
        <v>2091</v>
      </c>
      <c r="W2325" s="40" t="s">
        <v>2573</v>
      </c>
      <c r="X2325" s="40" t="s">
        <v>229</v>
      </c>
      <c r="Y2325" s="40" t="s">
        <v>230</v>
      </c>
      <c r="Z2325" s="40" t="s">
        <v>2228</v>
      </c>
      <c r="AA2325" s="59">
        <v>68400000</v>
      </c>
      <c r="AB2325" s="59">
        <v>0</v>
      </c>
      <c r="AC2325" s="59">
        <v>0</v>
      </c>
      <c r="AD2325" s="59">
        <v>5700000</v>
      </c>
      <c r="AE2325" s="59">
        <v>0</v>
      </c>
      <c r="AF2325" s="59">
        <v>5700000</v>
      </c>
      <c r="AG2325" s="59">
        <v>0</v>
      </c>
      <c r="AH2325" s="59">
        <v>5700000</v>
      </c>
      <c r="AI2325" s="59">
        <v>0</v>
      </c>
      <c r="AJ2325" s="59">
        <v>5700000</v>
      </c>
      <c r="AK2325" s="59">
        <v>0</v>
      </c>
      <c r="AL2325" s="59">
        <v>5700000</v>
      </c>
      <c r="AM2325" s="59">
        <v>0</v>
      </c>
      <c r="AN2325" s="59">
        <v>5700000</v>
      </c>
      <c r="AO2325" s="59">
        <v>0</v>
      </c>
      <c r="AP2325" s="59">
        <v>5700000</v>
      </c>
      <c r="AQ2325" s="59">
        <v>0</v>
      </c>
      <c r="AR2325" s="59">
        <v>5700000</v>
      </c>
      <c r="AS2325" s="59">
        <v>0</v>
      </c>
      <c r="AT2325" s="59">
        <v>5700000</v>
      </c>
      <c r="AU2325" s="59">
        <v>0</v>
      </c>
      <c r="AV2325" s="59">
        <v>5700000</v>
      </c>
      <c r="AW2325" s="59">
        <v>0</v>
      </c>
      <c r="AX2325" s="59">
        <v>11400000</v>
      </c>
      <c r="AY2325" s="2">
        <v>0</v>
      </c>
      <c r="AZ2325" s="12" t="str">
        <f t="shared" si="271"/>
        <v>OK</v>
      </c>
      <c r="BA2325" s="12" t="str">
        <f t="shared" si="272"/>
        <v>OK</v>
      </c>
      <c r="BB2325" s="6">
        <f t="shared" si="273"/>
        <v>0</v>
      </c>
      <c r="BC2325" s="13">
        <f t="shared" si="274"/>
        <v>68400000</v>
      </c>
      <c r="BD2325" s="13">
        <f t="shared" si="275"/>
        <v>68400000</v>
      </c>
      <c r="BE2325" s="6">
        <f t="shared" si="276"/>
        <v>0</v>
      </c>
      <c r="BF2325" s="6">
        <f t="shared" si="277"/>
        <v>0</v>
      </c>
      <c r="BG2325" s="2"/>
      <c r="BH2325" s="2"/>
      <c r="BI2325" s="2"/>
      <c r="BJ2325" s="2"/>
    </row>
    <row r="2326" spans="1:62" s="3" customFormat="1" ht="114" x14ac:dyDescent="0.25">
      <c r="A2326" s="2"/>
      <c r="B2326" s="39" t="s">
        <v>2902</v>
      </c>
      <c r="C2326" s="39" t="s">
        <v>2088</v>
      </c>
      <c r="D2326" s="39" t="s">
        <v>37</v>
      </c>
      <c r="E2326" s="40" t="s">
        <v>2430</v>
      </c>
      <c r="F2326" s="40" t="s">
        <v>2431</v>
      </c>
      <c r="G2326" s="40" t="s">
        <v>42</v>
      </c>
      <c r="H2326" s="40">
        <v>86101610</v>
      </c>
      <c r="I2326" s="40" t="s">
        <v>8172</v>
      </c>
      <c r="J2326" s="40" t="s">
        <v>221</v>
      </c>
      <c r="K2326" s="40" t="s">
        <v>2900</v>
      </c>
      <c r="L2326" s="41" t="s">
        <v>153</v>
      </c>
      <c r="M2326" s="41" t="s">
        <v>153</v>
      </c>
      <c r="N2326" s="41">
        <v>12</v>
      </c>
      <c r="O2326" s="41" t="s">
        <v>223</v>
      </c>
      <c r="P2326" s="41" t="s">
        <v>224</v>
      </c>
      <c r="Q2326" s="58">
        <v>68400000</v>
      </c>
      <c r="R2326" s="58">
        <v>68400000</v>
      </c>
      <c r="S2326" s="41" t="s">
        <v>225</v>
      </c>
      <c r="T2326" s="41" t="s">
        <v>221</v>
      </c>
      <c r="U2326" s="40" t="s">
        <v>2237</v>
      </c>
      <c r="V2326" s="40" t="s">
        <v>2091</v>
      </c>
      <c r="W2326" s="40" t="s">
        <v>2573</v>
      </c>
      <c r="X2326" s="40" t="s">
        <v>229</v>
      </c>
      <c r="Y2326" s="40" t="s">
        <v>230</v>
      </c>
      <c r="Z2326" s="40" t="s">
        <v>2228</v>
      </c>
      <c r="AA2326" s="59">
        <v>68400000</v>
      </c>
      <c r="AB2326" s="59">
        <v>0</v>
      </c>
      <c r="AC2326" s="59">
        <v>0</v>
      </c>
      <c r="AD2326" s="59">
        <v>5700000</v>
      </c>
      <c r="AE2326" s="59">
        <v>0</v>
      </c>
      <c r="AF2326" s="59">
        <v>5700000</v>
      </c>
      <c r="AG2326" s="59">
        <v>0</v>
      </c>
      <c r="AH2326" s="59">
        <v>5700000</v>
      </c>
      <c r="AI2326" s="59">
        <v>0</v>
      </c>
      <c r="AJ2326" s="59">
        <v>5700000</v>
      </c>
      <c r="AK2326" s="59">
        <v>0</v>
      </c>
      <c r="AL2326" s="59">
        <v>5700000</v>
      </c>
      <c r="AM2326" s="59">
        <v>0</v>
      </c>
      <c r="AN2326" s="59">
        <v>5700000</v>
      </c>
      <c r="AO2326" s="59">
        <v>0</v>
      </c>
      <c r="AP2326" s="59">
        <v>5700000</v>
      </c>
      <c r="AQ2326" s="59">
        <v>0</v>
      </c>
      <c r="AR2326" s="59">
        <v>5700000</v>
      </c>
      <c r="AS2326" s="59">
        <v>0</v>
      </c>
      <c r="AT2326" s="59">
        <v>5700000</v>
      </c>
      <c r="AU2326" s="59">
        <v>0</v>
      </c>
      <c r="AV2326" s="59">
        <v>5700000</v>
      </c>
      <c r="AW2326" s="59">
        <v>0</v>
      </c>
      <c r="AX2326" s="59">
        <v>11400000</v>
      </c>
      <c r="AY2326" s="2">
        <v>0</v>
      </c>
      <c r="AZ2326" s="12" t="str">
        <f t="shared" si="271"/>
        <v>OK</v>
      </c>
      <c r="BA2326" s="12" t="str">
        <f t="shared" si="272"/>
        <v>OK</v>
      </c>
      <c r="BB2326" s="6">
        <f t="shared" si="273"/>
        <v>0</v>
      </c>
      <c r="BC2326" s="13">
        <f t="shared" si="274"/>
        <v>68400000</v>
      </c>
      <c r="BD2326" s="13">
        <f t="shared" si="275"/>
        <v>68400000</v>
      </c>
      <c r="BE2326" s="6">
        <f t="shared" si="276"/>
        <v>0</v>
      </c>
      <c r="BF2326" s="6">
        <f t="shared" si="277"/>
        <v>0</v>
      </c>
      <c r="BG2326" s="2"/>
      <c r="BH2326" s="2"/>
      <c r="BI2326" s="2"/>
      <c r="BJ2326" s="2"/>
    </row>
    <row r="2327" spans="1:62" s="3" customFormat="1" ht="114" x14ac:dyDescent="0.25">
      <c r="A2327" s="2"/>
      <c r="B2327" s="39" t="s">
        <v>2903</v>
      </c>
      <c r="C2327" s="39" t="s">
        <v>2088</v>
      </c>
      <c r="D2327" s="39" t="s">
        <v>37</v>
      </c>
      <c r="E2327" s="40" t="s">
        <v>2430</v>
      </c>
      <c r="F2327" s="40" t="s">
        <v>2431</v>
      </c>
      <c r="G2327" s="40" t="s">
        <v>42</v>
      </c>
      <c r="H2327" s="40">
        <v>86101610</v>
      </c>
      <c r="I2327" s="40" t="s">
        <v>8172</v>
      </c>
      <c r="J2327" s="40" t="s">
        <v>221</v>
      </c>
      <c r="K2327" s="40" t="s">
        <v>2900</v>
      </c>
      <c r="L2327" s="41" t="s">
        <v>153</v>
      </c>
      <c r="M2327" s="41" t="s">
        <v>153</v>
      </c>
      <c r="N2327" s="41">
        <v>12</v>
      </c>
      <c r="O2327" s="41" t="s">
        <v>223</v>
      </c>
      <c r="P2327" s="41" t="s">
        <v>224</v>
      </c>
      <c r="Q2327" s="58">
        <v>68400000</v>
      </c>
      <c r="R2327" s="58">
        <v>68400000</v>
      </c>
      <c r="S2327" s="41" t="s">
        <v>225</v>
      </c>
      <c r="T2327" s="41" t="s">
        <v>221</v>
      </c>
      <c r="U2327" s="40" t="s">
        <v>2237</v>
      </c>
      <c r="V2327" s="40" t="s">
        <v>2091</v>
      </c>
      <c r="W2327" s="40" t="s">
        <v>2573</v>
      </c>
      <c r="X2327" s="40" t="s">
        <v>229</v>
      </c>
      <c r="Y2327" s="40" t="s">
        <v>230</v>
      </c>
      <c r="Z2327" s="40" t="s">
        <v>2228</v>
      </c>
      <c r="AA2327" s="59">
        <v>68400000</v>
      </c>
      <c r="AB2327" s="59">
        <v>0</v>
      </c>
      <c r="AC2327" s="59">
        <v>0</v>
      </c>
      <c r="AD2327" s="59">
        <v>5700000</v>
      </c>
      <c r="AE2327" s="59">
        <v>0</v>
      </c>
      <c r="AF2327" s="59">
        <v>5700000</v>
      </c>
      <c r="AG2327" s="59">
        <v>0</v>
      </c>
      <c r="AH2327" s="59">
        <v>5700000</v>
      </c>
      <c r="AI2327" s="59">
        <v>0</v>
      </c>
      <c r="AJ2327" s="59">
        <v>5700000</v>
      </c>
      <c r="AK2327" s="59">
        <v>0</v>
      </c>
      <c r="AL2327" s="59">
        <v>5700000</v>
      </c>
      <c r="AM2327" s="59">
        <v>0</v>
      </c>
      <c r="AN2327" s="59">
        <v>5700000</v>
      </c>
      <c r="AO2327" s="59">
        <v>0</v>
      </c>
      <c r="AP2327" s="59">
        <v>5700000</v>
      </c>
      <c r="AQ2327" s="59">
        <v>0</v>
      </c>
      <c r="AR2327" s="59">
        <v>5700000</v>
      </c>
      <c r="AS2327" s="59">
        <v>0</v>
      </c>
      <c r="AT2327" s="59">
        <v>5700000</v>
      </c>
      <c r="AU2327" s="59">
        <v>0</v>
      </c>
      <c r="AV2327" s="59">
        <v>5700000</v>
      </c>
      <c r="AW2327" s="59">
        <v>0</v>
      </c>
      <c r="AX2327" s="59">
        <v>11400000</v>
      </c>
      <c r="AY2327" s="2">
        <v>0</v>
      </c>
      <c r="AZ2327" s="12" t="str">
        <f t="shared" si="271"/>
        <v>OK</v>
      </c>
      <c r="BA2327" s="12" t="str">
        <f t="shared" si="272"/>
        <v>OK</v>
      </c>
      <c r="BB2327" s="6">
        <f t="shared" si="273"/>
        <v>0</v>
      </c>
      <c r="BC2327" s="13">
        <f t="shared" si="274"/>
        <v>68400000</v>
      </c>
      <c r="BD2327" s="13">
        <f t="shared" si="275"/>
        <v>68400000</v>
      </c>
      <c r="BE2327" s="6">
        <f t="shared" si="276"/>
        <v>0</v>
      </c>
      <c r="BF2327" s="6">
        <f t="shared" si="277"/>
        <v>0</v>
      </c>
      <c r="BG2327" s="2"/>
      <c r="BH2327" s="2"/>
      <c r="BI2327" s="2"/>
      <c r="BJ2327" s="2"/>
    </row>
    <row r="2328" spans="1:62" s="3" customFormat="1" ht="114" x14ac:dyDescent="0.25">
      <c r="A2328" s="2"/>
      <c r="B2328" s="39" t="s">
        <v>2904</v>
      </c>
      <c r="C2328" s="39" t="s">
        <v>2088</v>
      </c>
      <c r="D2328" s="39" t="s">
        <v>37</v>
      </c>
      <c r="E2328" s="40" t="s">
        <v>2430</v>
      </c>
      <c r="F2328" s="40" t="s">
        <v>2431</v>
      </c>
      <c r="G2328" s="40" t="s">
        <v>42</v>
      </c>
      <c r="H2328" s="40">
        <v>86101610</v>
      </c>
      <c r="I2328" s="40" t="s">
        <v>8172</v>
      </c>
      <c r="J2328" s="40" t="s">
        <v>221</v>
      </c>
      <c r="K2328" s="40" t="s">
        <v>2900</v>
      </c>
      <c r="L2328" s="41" t="s">
        <v>153</v>
      </c>
      <c r="M2328" s="41" t="s">
        <v>153</v>
      </c>
      <c r="N2328" s="41">
        <v>12</v>
      </c>
      <c r="O2328" s="41" t="s">
        <v>223</v>
      </c>
      <c r="P2328" s="41" t="s">
        <v>224</v>
      </c>
      <c r="Q2328" s="58">
        <v>68400000</v>
      </c>
      <c r="R2328" s="58">
        <v>68400000</v>
      </c>
      <c r="S2328" s="41" t="s">
        <v>225</v>
      </c>
      <c r="T2328" s="41" t="s">
        <v>221</v>
      </c>
      <c r="U2328" s="40" t="s">
        <v>2237</v>
      </c>
      <c r="V2328" s="40" t="s">
        <v>2091</v>
      </c>
      <c r="W2328" s="40" t="s">
        <v>2573</v>
      </c>
      <c r="X2328" s="40" t="s">
        <v>229</v>
      </c>
      <c r="Y2328" s="40" t="s">
        <v>230</v>
      </c>
      <c r="Z2328" s="40" t="s">
        <v>2228</v>
      </c>
      <c r="AA2328" s="59">
        <v>68400000</v>
      </c>
      <c r="AB2328" s="59">
        <v>0</v>
      </c>
      <c r="AC2328" s="59">
        <v>0</v>
      </c>
      <c r="AD2328" s="59">
        <v>5700000</v>
      </c>
      <c r="AE2328" s="59">
        <v>0</v>
      </c>
      <c r="AF2328" s="59">
        <v>5700000</v>
      </c>
      <c r="AG2328" s="59">
        <v>0</v>
      </c>
      <c r="AH2328" s="59">
        <v>5700000</v>
      </c>
      <c r="AI2328" s="59">
        <v>0</v>
      </c>
      <c r="AJ2328" s="59">
        <v>5700000</v>
      </c>
      <c r="AK2328" s="59">
        <v>0</v>
      </c>
      <c r="AL2328" s="59">
        <v>5700000</v>
      </c>
      <c r="AM2328" s="59">
        <v>0</v>
      </c>
      <c r="AN2328" s="59">
        <v>5700000</v>
      </c>
      <c r="AO2328" s="59">
        <v>0</v>
      </c>
      <c r="AP2328" s="59">
        <v>5700000</v>
      </c>
      <c r="AQ2328" s="59">
        <v>0</v>
      </c>
      <c r="AR2328" s="59">
        <v>5700000</v>
      </c>
      <c r="AS2328" s="59">
        <v>0</v>
      </c>
      <c r="AT2328" s="59">
        <v>5700000</v>
      </c>
      <c r="AU2328" s="59">
        <v>0</v>
      </c>
      <c r="AV2328" s="59">
        <v>5700000</v>
      </c>
      <c r="AW2328" s="59">
        <v>0</v>
      </c>
      <c r="AX2328" s="59">
        <v>11400000</v>
      </c>
      <c r="AY2328" s="2">
        <v>0</v>
      </c>
      <c r="AZ2328" s="12" t="str">
        <f t="shared" si="271"/>
        <v>OK</v>
      </c>
      <c r="BA2328" s="12" t="str">
        <f t="shared" si="272"/>
        <v>OK</v>
      </c>
      <c r="BB2328" s="6">
        <f t="shared" si="273"/>
        <v>0</v>
      </c>
      <c r="BC2328" s="13">
        <f t="shared" si="274"/>
        <v>68400000</v>
      </c>
      <c r="BD2328" s="13">
        <f t="shared" si="275"/>
        <v>68400000</v>
      </c>
      <c r="BE2328" s="6">
        <f t="shared" si="276"/>
        <v>0</v>
      </c>
      <c r="BF2328" s="6">
        <f t="shared" si="277"/>
        <v>0</v>
      </c>
      <c r="BG2328" s="2"/>
      <c r="BH2328" s="2"/>
      <c r="BI2328" s="2"/>
      <c r="BJ2328" s="2"/>
    </row>
    <row r="2329" spans="1:62" s="3" customFormat="1" ht="114" x14ac:dyDescent="0.25">
      <c r="A2329" s="2"/>
      <c r="B2329" s="39" t="s">
        <v>2905</v>
      </c>
      <c r="C2329" s="39" t="s">
        <v>2088</v>
      </c>
      <c r="D2329" s="39" t="s">
        <v>37</v>
      </c>
      <c r="E2329" s="40" t="s">
        <v>2430</v>
      </c>
      <c r="F2329" s="40" t="s">
        <v>2431</v>
      </c>
      <c r="G2329" s="40" t="s">
        <v>42</v>
      </c>
      <c r="H2329" s="40">
        <v>86101610</v>
      </c>
      <c r="I2329" s="40" t="s">
        <v>8172</v>
      </c>
      <c r="J2329" s="40" t="s">
        <v>221</v>
      </c>
      <c r="K2329" s="40" t="s">
        <v>2900</v>
      </c>
      <c r="L2329" s="41" t="s">
        <v>153</v>
      </c>
      <c r="M2329" s="41" t="s">
        <v>153</v>
      </c>
      <c r="N2329" s="41">
        <v>12</v>
      </c>
      <c r="O2329" s="41" t="s">
        <v>223</v>
      </c>
      <c r="P2329" s="41" t="s">
        <v>224</v>
      </c>
      <c r="Q2329" s="58">
        <v>68400000</v>
      </c>
      <c r="R2329" s="58">
        <v>68400000</v>
      </c>
      <c r="S2329" s="41" t="s">
        <v>225</v>
      </c>
      <c r="T2329" s="41" t="s">
        <v>221</v>
      </c>
      <c r="U2329" s="40" t="s">
        <v>2237</v>
      </c>
      <c r="V2329" s="40" t="s">
        <v>2091</v>
      </c>
      <c r="W2329" s="40" t="s">
        <v>2573</v>
      </c>
      <c r="X2329" s="40" t="s">
        <v>229</v>
      </c>
      <c r="Y2329" s="40" t="s">
        <v>230</v>
      </c>
      <c r="Z2329" s="40" t="s">
        <v>2228</v>
      </c>
      <c r="AA2329" s="59">
        <v>68400000</v>
      </c>
      <c r="AB2329" s="59">
        <v>0</v>
      </c>
      <c r="AC2329" s="59">
        <v>0</v>
      </c>
      <c r="AD2329" s="59">
        <v>5700000</v>
      </c>
      <c r="AE2329" s="59">
        <v>0</v>
      </c>
      <c r="AF2329" s="59">
        <v>5700000</v>
      </c>
      <c r="AG2329" s="59">
        <v>0</v>
      </c>
      <c r="AH2329" s="59">
        <v>5700000</v>
      </c>
      <c r="AI2329" s="59">
        <v>0</v>
      </c>
      <c r="AJ2329" s="59">
        <v>5700000</v>
      </c>
      <c r="AK2329" s="59">
        <v>0</v>
      </c>
      <c r="AL2329" s="59">
        <v>5700000</v>
      </c>
      <c r="AM2329" s="59">
        <v>0</v>
      </c>
      <c r="AN2329" s="59">
        <v>5700000</v>
      </c>
      <c r="AO2329" s="59">
        <v>0</v>
      </c>
      <c r="AP2329" s="59">
        <v>5700000</v>
      </c>
      <c r="AQ2329" s="59">
        <v>0</v>
      </c>
      <c r="AR2329" s="59">
        <v>5700000</v>
      </c>
      <c r="AS2329" s="59">
        <v>0</v>
      </c>
      <c r="AT2329" s="59">
        <v>5700000</v>
      </c>
      <c r="AU2329" s="59">
        <v>0</v>
      </c>
      <c r="AV2329" s="59">
        <v>5700000</v>
      </c>
      <c r="AW2329" s="59">
        <v>0</v>
      </c>
      <c r="AX2329" s="59">
        <v>11400000</v>
      </c>
      <c r="AY2329" s="2">
        <v>0</v>
      </c>
      <c r="AZ2329" s="12" t="str">
        <f t="shared" si="271"/>
        <v>OK</v>
      </c>
      <c r="BA2329" s="12" t="str">
        <f t="shared" si="272"/>
        <v>OK</v>
      </c>
      <c r="BB2329" s="6">
        <f t="shared" si="273"/>
        <v>0</v>
      </c>
      <c r="BC2329" s="13">
        <f t="shared" si="274"/>
        <v>68400000</v>
      </c>
      <c r="BD2329" s="13">
        <f t="shared" si="275"/>
        <v>68400000</v>
      </c>
      <c r="BE2329" s="6">
        <f t="shared" si="276"/>
        <v>0</v>
      </c>
      <c r="BF2329" s="6">
        <f t="shared" si="277"/>
        <v>0</v>
      </c>
      <c r="BG2329" s="2"/>
      <c r="BH2329" s="2"/>
      <c r="BI2329" s="2"/>
      <c r="BJ2329" s="2"/>
    </row>
    <row r="2330" spans="1:62" s="3" customFormat="1" ht="114" x14ac:dyDescent="0.25">
      <c r="A2330" s="2"/>
      <c r="B2330" s="39" t="s">
        <v>2906</v>
      </c>
      <c r="C2330" s="39" t="s">
        <v>2088</v>
      </c>
      <c r="D2330" s="39" t="s">
        <v>37</v>
      </c>
      <c r="E2330" s="40" t="s">
        <v>2430</v>
      </c>
      <c r="F2330" s="40" t="s">
        <v>2431</v>
      </c>
      <c r="G2330" s="40" t="s">
        <v>42</v>
      </c>
      <c r="H2330" s="40">
        <v>86101610</v>
      </c>
      <c r="I2330" s="40" t="s">
        <v>8172</v>
      </c>
      <c r="J2330" s="40" t="s">
        <v>221</v>
      </c>
      <c r="K2330" s="40" t="s">
        <v>2900</v>
      </c>
      <c r="L2330" s="41" t="s">
        <v>153</v>
      </c>
      <c r="M2330" s="41" t="s">
        <v>153</v>
      </c>
      <c r="N2330" s="41">
        <v>12</v>
      </c>
      <c r="O2330" s="41" t="s">
        <v>223</v>
      </c>
      <c r="P2330" s="41" t="s">
        <v>224</v>
      </c>
      <c r="Q2330" s="58">
        <v>68400000</v>
      </c>
      <c r="R2330" s="58">
        <v>68400000</v>
      </c>
      <c r="S2330" s="41" t="s">
        <v>225</v>
      </c>
      <c r="T2330" s="41" t="s">
        <v>221</v>
      </c>
      <c r="U2330" s="40" t="s">
        <v>2237</v>
      </c>
      <c r="V2330" s="40" t="s">
        <v>2091</v>
      </c>
      <c r="W2330" s="40" t="s">
        <v>2573</v>
      </c>
      <c r="X2330" s="40" t="s">
        <v>229</v>
      </c>
      <c r="Y2330" s="40" t="s">
        <v>230</v>
      </c>
      <c r="Z2330" s="40" t="s">
        <v>2228</v>
      </c>
      <c r="AA2330" s="59">
        <v>68400000</v>
      </c>
      <c r="AB2330" s="59">
        <v>0</v>
      </c>
      <c r="AC2330" s="59">
        <v>0</v>
      </c>
      <c r="AD2330" s="59">
        <v>5700000</v>
      </c>
      <c r="AE2330" s="59">
        <v>0</v>
      </c>
      <c r="AF2330" s="59">
        <v>5700000</v>
      </c>
      <c r="AG2330" s="59">
        <v>0</v>
      </c>
      <c r="AH2330" s="59">
        <v>5700000</v>
      </c>
      <c r="AI2330" s="59">
        <v>0</v>
      </c>
      <c r="AJ2330" s="59">
        <v>5700000</v>
      </c>
      <c r="AK2330" s="59">
        <v>0</v>
      </c>
      <c r="AL2330" s="59">
        <v>5700000</v>
      </c>
      <c r="AM2330" s="59">
        <v>0</v>
      </c>
      <c r="AN2330" s="59">
        <v>5700000</v>
      </c>
      <c r="AO2330" s="59">
        <v>0</v>
      </c>
      <c r="AP2330" s="59">
        <v>5700000</v>
      </c>
      <c r="AQ2330" s="59">
        <v>0</v>
      </c>
      <c r="AR2330" s="59">
        <v>5700000</v>
      </c>
      <c r="AS2330" s="59">
        <v>0</v>
      </c>
      <c r="AT2330" s="59">
        <v>5700000</v>
      </c>
      <c r="AU2330" s="59">
        <v>0</v>
      </c>
      <c r="AV2330" s="59">
        <v>5700000</v>
      </c>
      <c r="AW2330" s="59">
        <v>0</v>
      </c>
      <c r="AX2330" s="59">
        <v>11400000</v>
      </c>
      <c r="AY2330" s="2">
        <v>0</v>
      </c>
      <c r="AZ2330" s="12" t="str">
        <f t="shared" si="271"/>
        <v>OK</v>
      </c>
      <c r="BA2330" s="12" t="str">
        <f t="shared" si="272"/>
        <v>OK</v>
      </c>
      <c r="BB2330" s="6">
        <f t="shared" si="273"/>
        <v>0</v>
      </c>
      <c r="BC2330" s="13">
        <f t="shared" si="274"/>
        <v>68400000</v>
      </c>
      <c r="BD2330" s="13">
        <f t="shared" si="275"/>
        <v>68400000</v>
      </c>
      <c r="BE2330" s="6">
        <f t="shared" si="276"/>
        <v>0</v>
      </c>
      <c r="BF2330" s="6">
        <f t="shared" si="277"/>
        <v>0</v>
      </c>
      <c r="BG2330" s="2"/>
      <c r="BH2330" s="2"/>
      <c r="BI2330" s="2"/>
      <c r="BJ2330" s="2"/>
    </row>
    <row r="2331" spans="1:62" s="3" customFormat="1" ht="114" x14ac:dyDescent="0.25">
      <c r="A2331" s="2"/>
      <c r="B2331" s="39" t="s">
        <v>2907</v>
      </c>
      <c r="C2331" s="39" t="s">
        <v>2088</v>
      </c>
      <c r="D2331" s="39" t="s">
        <v>37</v>
      </c>
      <c r="E2331" s="40" t="s">
        <v>2430</v>
      </c>
      <c r="F2331" s="40" t="s">
        <v>2431</v>
      </c>
      <c r="G2331" s="40" t="s">
        <v>42</v>
      </c>
      <c r="H2331" s="40">
        <v>86101610</v>
      </c>
      <c r="I2331" s="40" t="s">
        <v>8172</v>
      </c>
      <c r="J2331" s="40" t="s">
        <v>221</v>
      </c>
      <c r="K2331" s="40" t="s">
        <v>2900</v>
      </c>
      <c r="L2331" s="41" t="s">
        <v>153</v>
      </c>
      <c r="M2331" s="41" t="s">
        <v>153</v>
      </c>
      <c r="N2331" s="41">
        <v>12</v>
      </c>
      <c r="O2331" s="41" t="s">
        <v>223</v>
      </c>
      <c r="P2331" s="41" t="s">
        <v>224</v>
      </c>
      <c r="Q2331" s="58">
        <v>68400000</v>
      </c>
      <c r="R2331" s="58">
        <v>68400000</v>
      </c>
      <c r="S2331" s="41" t="s">
        <v>225</v>
      </c>
      <c r="T2331" s="41" t="s">
        <v>221</v>
      </c>
      <c r="U2331" s="40" t="s">
        <v>2237</v>
      </c>
      <c r="V2331" s="40" t="s">
        <v>2091</v>
      </c>
      <c r="W2331" s="40" t="s">
        <v>2573</v>
      </c>
      <c r="X2331" s="40" t="s">
        <v>229</v>
      </c>
      <c r="Y2331" s="40" t="s">
        <v>230</v>
      </c>
      <c r="Z2331" s="40" t="s">
        <v>2228</v>
      </c>
      <c r="AA2331" s="59">
        <v>68400000</v>
      </c>
      <c r="AB2331" s="59">
        <v>0</v>
      </c>
      <c r="AC2331" s="59">
        <v>0</v>
      </c>
      <c r="AD2331" s="59">
        <v>5700000</v>
      </c>
      <c r="AE2331" s="59">
        <v>0</v>
      </c>
      <c r="AF2331" s="59">
        <v>5700000</v>
      </c>
      <c r="AG2331" s="59">
        <v>0</v>
      </c>
      <c r="AH2331" s="59">
        <v>5700000</v>
      </c>
      <c r="AI2331" s="59">
        <v>0</v>
      </c>
      <c r="AJ2331" s="59">
        <v>5700000</v>
      </c>
      <c r="AK2331" s="59">
        <v>0</v>
      </c>
      <c r="AL2331" s="59">
        <v>5700000</v>
      </c>
      <c r="AM2331" s="59">
        <v>0</v>
      </c>
      <c r="AN2331" s="59">
        <v>5700000</v>
      </c>
      <c r="AO2331" s="59">
        <v>0</v>
      </c>
      <c r="AP2331" s="59">
        <v>5700000</v>
      </c>
      <c r="AQ2331" s="59">
        <v>0</v>
      </c>
      <c r="AR2331" s="59">
        <v>5700000</v>
      </c>
      <c r="AS2331" s="59">
        <v>0</v>
      </c>
      <c r="AT2331" s="59">
        <v>5700000</v>
      </c>
      <c r="AU2331" s="59">
        <v>0</v>
      </c>
      <c r="AV2331" s="59">
        <v>5700000</v>
      </c>
      <c r="AW2331" s="59">
        <v>0</v>
      </c>
      <c r="AX2331" s="59">
        <v>11400000</v>
      </c>
      <c r="AY2331" s="2">
        <v>0</v>
      </c>
      <c r="AZ2331" s="12" t="str">
        <f t="shared" si="271"/>
        <v>OK</v>
      </c>
      <c r="BA2331" s="12" t="str">
        <f t="shared" si="272"/>
        <v>OK</v>
      </c>
      <c r="BB2331" s="6">
        <f t="shared" si="273"/>
        <v>0</v>
      </c>
      <c r="BC2331" s="13">
        <f t="shared" si="274"/>
        <v>68400000</v>
      </c>
      <c r="BD2331" s="13">
        <f t="shared" si="275"/>
        <v>68400000</v>
      </c>
      <c r="BE2331" s="6">
        <f t="shared" si="276"/>
        <v>0</v>
      </c>
      <c r="BF2331" s="6">
        <f t="shared" si="277"/>
        <v>0</v>
      </c>
      <c r="BG2331" s="2"/>
      <c r="BH2331" s="2"/>
      <c r="BI2331" s="2"/>
      <c r="BJ2331" s="2"/>
    </row>
    <row r="2332" spans="1:62" s="3" customFormat="1" ht="114" x14ac:dyDescent="0.25">
      <c r="A2332" s="2"/>
      <c r="B2332" s="39" t="s">
        <v>2908</v>
      </c>
      <c r="C2332" s="39" t="s">
        <v>2088</v>
      </c>
      <c r="D2332" s="39" t="s">
        <v>37</v>
      </c>
      <c r="E2332" s="40" t="s">
        <v>2430</v>
      </c>
      <c r="F2332" s="40" t="s">
        <v>2431</v>
      </c>
      <c r="G2332" s="40" t="s">
        <v>42</v>
      </c>
      <c r="H2332" s="40">
        <v>86101610</v>
      </c>
      <c r="I2332" s="40" t="s">
        <v>8172</v>
      </c>
      <c r="J2332" s="40" t="s">
        <v>221</v>
      </c>
      <c r="K2332" s="40" t="s">
        <v>2900</v>
      </c>
      <c r="L2332" s="41" t="s">
        <v>153</v>
      </c>
      <c r="M2332" s="41" t="s">
        <v>153</v>
      </c>
      <c r="N2332" s="41">
        <v>12</v>
      </c>
      <c r="O2332" s="41" t="s">
        <v>223</v>
      </c>
      <c r="P2332" s="41" t="s">
        <v>224</v>
      </c>
      <c r="Q2332" s="58">
        <v>68400000</v>
      </c>
      <c r="R2332" s="58">
        <v>68400000</v>
      </c>
      <c r="S2332" s="41" t="s">
        <v>225</v>
      </c>
      <c r="T2332" s="41" t="s">
        <v>221</v>
      </c>
      <c r="U2332" s="40" t="s">
        <v>2237</v>
      </c>
      <c r="V2332" s="40" t="s">
        <v>2091</v>
      </c>
      <c r="W2332" s="40" t="s">
        <v>2573</v>
      </c>
      <c r="X2332" s="40" t="s">
        <v>229</v>
      </c>
      <c r="Y2332" s="40" t="s">
        <v>230</v>
      </c>
      <c r="Z2332" s="40" t="s">
        <v>2228</v>
      </c>
      <c r="AA2332" s="59">
        <v>68400000</v>
      </c>
      <c r="AB2332" s="59">
        <v>0</v>
      </c>
      <c r="AC2332" s="59">
        <v>0</v>
      </c>
      <c r="AD2332" s="59">
        <v>5700000</v>
      </c>
      <c r="AE2332" s="59">
        <v>0</v>
      </c>
      <c r="AF2332" s="59">
        <v>5700000</v>
      </c>
      <c r="AG2332" s="59">
        <v>0</v>
      </c>
      <c r="AH2332" s="59">
        <v>5700000</v>
      </c>
      <c r="AI2332" s="59">
        <v>0</v>
      </c>
      <c r="AJ2332" s="59">
        <v>5700000</v>
      </c>
      <c r="AK2332" s="59">
        <v>0</v>
      </c>
      <c r="AL2332" s="59">
        <v>5700000</v>
      </c>
      <c r="AM2332" s="59">
        <v>0</v>
      </c>
      <c r="AN2332" s="59">
        <v>5700000</v>
      </c>
      <c r="AO2332" s="59">
        <v>0</v>
      </c>
      <c r="AP2332" s="59">
        <v>5700000</v>
      </c>
      <c r="AQ2332" s="59">
        <v>0</v>
      </c>
      <c r="AR2332" s="59">
        <v>5700000</v>
      </c>
      <c r="AS2332" s="59">
        <v>0</v>
      </c>
      <c r="AT2332" s="59">
        <v>5700000</v>
      </c>
      <c r="AU2332" s="59">
        <v>0</v>
      </c>
      <c r="AV2332" s="59">
        <v>5700000</v>
      </c>
      <c r="AW2332" s="59">
        <v>0</v>
      </c>
      <c r="AX2332" s="59">
        <v>11400000</v>
      </c>
      <c r="AY2332" s="2">
        <v>0</v>
      </c>
      <c r="AZ2332" s="12" t="str">
        <f t="shared" si="271"/>
        <v>OK</v>
      </c>
      <c r="BA2332" s="12" t="str">
        <f t="shared" si="272"/>
        <v>OK</v>
      </c>
      <c r="BB2332" s="6">
        <f t="shared" si="273"/>
        <v>0</v>
      </c>
      <c r="BC2332" s="13">
        <f t="shared" si="274"/>
        <v>68400000</v>
      </c>
      <c r="BD2332" s="13">
        <f t="shared" si="275"/>
        <v>68400000</v>
      </c>
      <c r="BE2332" s="6">
        <f t="shared" si="276"/>
        <v>0</v>
      </c>
      <c r="BF2332" s="6">
        <f t="shared" si="277"/>
        <v>0</v>
      </c>
      <c r="BG2332" s="2"/>
      <c r="BH2332" s="2"/>
      <c r="BI2332" s="2"/>
      <c r="BJ2332" s="2"/>
    </row>
    <row r="2333" spans="1:62" s="3" customFormat="1" ht="114" x14ac:dyDescent="0.25">
      <c r="A2333" s="2"/>
      <c r="B2333" s="39" t="s">
        <v>2909</v>
      </c>
      <c r="C2333" s="39" t="s">
        <v>2088</v>
      </c>
      <c r="D2333" s="39" t="s">
        <v>37</v>
      </c>
      <c r="E2333" s="40" t="s">
        <v>2430</v>
      </c>
      <c r="F2333" s="40" t="s">
        <v>2431</v>
      </c>
      <c r="G2333" s="40" t="s">
        <v>42</v>
      </c>
      <c r="H2333" s="40">
        <v>86101610</v>
      </c>
      <c r="I2333" s="40" t="s">
        <v>8172</v>
      </c>
      <c r="J2333" s="40" t="s">
        <v>221</v>
      </c>
      <c r="K2333" s="40" t="s">
        <v>2900</v>
      </c>
      <c r="L2333" s="41" t="s">
        <v>153</v>
      </c>
      <c r="M2333" s="41" t="s">
        <v>153</v>
      </c>
      <c r="N2333" s="41">
        <v>12</v>
      </c>
      <c r="O2333" s="41" t="s">
        <v>223</v>
      </c>
      <c r="P2333" s="41" t="s">
        <v>224</v>
      </c>
      <c r="Q2333" s="58">
        <v>68400000</v>
      </c>
      <c r="R2333" s="58">
        <v>68400000</v>
      </c>
      <c r="S2333" s="41" t="s">
        <v>225</v>
      </c>
      <c r="T2333" s="41" t="s">
        <v>221</v>
      </c>
      <c r="U2333" s="40" t="s">
        <v>2237</v>
      </c>
      <c r="V2333" s="40" t="s">
        <v>2091</v>
      </c>
      <c r="W2333" s="40" t="s">
        <v>2573</v>
      </c>
      <c r="X2333" s="40" t="s">
        <v>229</v>
      </c>
      <c r="Y2333" s="40" t="s">
        <v>230</v>
      </c>
      <c r="Z2333" s="40" t="s">
        <v>2228</v>
      </c>
      <c r="AA2333" s="59">
        <v>68400000</v>
      </c>
      <c r="AB2333" s="59">
        <v>0</v>
      </c>
      <c r="AC2333" s="59">
        <v>0</v>
      </c>
      <c r="AD2333" s="59">
        <v>5700000</v>
      </c>
      <c r="AE2333" s="59">
        <v>0</v>
      </c>
      <c r="AF2333" s="59">
        <v>5700000</v>
      </c>
      <c r="AG2333" s="59">
        <v>0</v>
      </c>
      <c r="AH2333" s="59">
        <v>5700000</v>
      </c>
      <c r="AI2333" s="59">
        <v>0</v>
      </c>
      <c r="AJ2333" s="59">
        <v>5700000</v>
      </c>
      <c r="AK2333" s="59">
        <v>0</v>
      </c>
      <c r="AL2333" s="59">
        <v>5700000</v>
      </c>
      <c r="AM2333" s="59">
        <v>0</v>
      </c>
      <c r="AN2333" s="59">
        <v>5700000</v>
      </c>
      <c r="AO2333" s="59">
        <v>0</v>
      </c>
      <c r="AP2333" s="59">
        <v>5700000</v>
      </c>
      <c r="AQ2333" s="59">
        <v>0</v>
      </c>
      <c r="AR2333" s="59">
        <v>5700000</v>
      </c>
      <c r="AS2333" s="59">
        <v>0</v>
      </c>
      <c r="AT2333" s="59">
        <v>5700000</v>
      </c>
      <c r="AU2333" s="59">
        <v>0</v>
      </c>
      <c r="AV2333" s="59">
        <v>5700000</v>
      </c>
      <c r="AW2333" s="59">
        <v>0</v>
      </c>
      <c r="AX2333" s="59">
        <v>11400000</v>
      </c>
      <c r="AY2333" s="2">
        <v>0</v>
      </c>
      <c r="AZ2333" s="12" t="str">
        <f t="shared" si="271"/>
        <v>OK</v>
      </c>
      <c r="BA2333" s="12" t="str">
        <f t="shared" si="272"/>
        <v>OK</v>
      </c>
      <c r="BB2333" s="6">
        <f t="shared" si="273"/>
        <v>0</v>
      </c>
      <c r="BC2333" s="13">
        <f t="shared" si="274"/>
        <v>68400000</v>
      </c>
      <c r="BD2333" s="13">
        <f t="shared" si="275"/>
        <v>68400000</v>
      </c>
      <c r="BE2333" s="6">
        <f t="shared" si="276"/>
        <v>0</v>
      </c>
      <c r="BF2333" s="6">
        <f t="shared" si="277"/>
        <v>0</v>
      </c>
      <c r="BG2333" s="2"/>
      <c r="BH2333" s="2"/>
      <c r="BI2333" s="2"/>
      <c r="BJ2333" s="2"/>
    </row>
    <row r="2334" spans="1:62" s="3" customFormat="1" ht="114" x14ac:dyDescent="0.25">
      <c r="A2334" s="2"/>
      <c r="B2334" s="39" t="s">
        <v>2910</v>
      </c>
      <c r="C2334" s="39" t="s">
        <v>2088</v>
      </c>
      <c r="D2334" s="39" t="s">
        <v>37</v>
      </c>
      <c r="E2334" s="40" t="s">
        <v>2430</v>
      </c>
      <c r="F2334" s="40" t="s">
        <v>2431</v>
      </c>
      <c r="G2334" s="40" t="s">
        <v>42</v>
      </c>
      <c r="H2334" s="40">
        <v>86101610</v>
      </c>
      <c r="I2334" s="40" t="s">
        <v>8172</v>
      </c>
      <c r="J2334" s="40" t="s">
        <v>221</v>
      </c>
      <c r="K2334" s="40" t="s">
        <v>2900</v>
      </c>
      <c r="L2334" s="41" t="s">
        <v>153</v>
      </c>
      <c r="M2334" s="41" t="s">
        <v>153</v>
      </c>
      <c r="N2334" s="41">
        <v>12</v>
      </c>
      <c r="O2334" s="41" t="s">
        <v>223</v>
      </c>
      <c r="P2334" s="41" t="s">
        <v>224</v>
      </c>
      <c r="Q2334" s="58">
        <v>68400000</v>
      </c>
      <c r="R2334" s="58">
        <v>68400000</v>
      </c>
      <c r="S2334" s="41" t="s">
        <v>225</v>
      </c>
      <c r="T2334" s="41" t="s">
        <v>221</v>
      </c>
      <c r="U2334" s="40" t="s">
        <v>2237</v>
      </c>
      <c r="V2334" s="40" t="s">
        <v>2091</v>
      </c>
      <c r="W2334" s="40" t="s">
        <v>2573</v>
      </c>
      <c r="X2334" s="40" t="s">
        <v>229</v>
      </c>
      <c r="Y2334" s="40" t="s">
        <v>230</v>
      </c>
      <c r="Z2334" s="40" t="s">
        <v>2228</v>
      </c>
      <c r="AA2334" s="59">
        <v>68400000</v>
      </c>
      <c r="AB2334" s="59">
        <v>0</v>
      </c>
      <c r="AC2334" s="59">
        <v>0</v>
      </c>
      <c r="AD2334" s="59">
        <v>5700000</v>
      </c>
      <c r="AE2334" s="59">
        <v>0</v>
      </c>
      <c r="AF2334" s="59">
        <v>5700000</v>
      </c>
      <c r="AG2334" s="59">
        <v>0</v>
      </c>
      <c r="AH2334" s="59">
        <v>5700000</v>
      </c>
      <c r="AI2334" s="59">
        <v>0</v>
      </c>
      <c r="AJ2334" s="59">
        <v>5700000</v>
      </c>
      <c r="AK2334" s="59">
        <v>0</v>
      </c>
      <c r="AL2334" s="59">
        <v>5700000</v>
      </c>
      <c r="AM2334" s="59">
        <v>0</v>
      </c>
      <c r="AN2334" s="59">
        <v>5700000</v>
      </c>
      <c r="AO2334" s="59">
        <v>0</v>
      </c>
      <c r="AP2334" s="59">
        <v>5700000</v>
      </c>
      <c r="AQ2334" s="59">
        <v>0</v>
      </c>
      <c r="AR2334" s="59">
        <v>5700000</v>
      </c>
      <c r="AS2334" s="59">
        <v>0</v>
      </c>
      <c r="AT2334" s="59">
        <v>5700000</v>
      </c>
      <c r="AU2334" s="59">
        <v>0</v>
      </c>
      <c r="AV2334" s="59">
        <v>5700000</v>
      </c>
      <c r="AW2334" s="59">
        <v>0</v>
      </c>
      <c r="AX2334" s="59">
        <v>11400000</v>
      </c>
      <c r="AY2334" s="2">
        <v>0</v>
      </c>
      <c r="AZ2334" s="12" t="str">
        <f t="shared" si="271"/>
        <v>OK</v>
      </c>
      <c r="BA2334" s="12" t="str">
        <f t="shared" si="272"/>
        <v>OK</v>
      </c>
      <c r="BB2334" s="6">
        <f t="shared" si="273"/>
        <v>0</v>
      </c>
      <c r="BC2334" s="13">
        <f t="shared" si="274"/>
        <v>68400000</v>
      </c>
      <c r="BD2334" s="13">
        <f t="shared" si="275"/>
        <v>68400000</v>
      </c>
      <c r="BE2334" s="6">
        <f t="shared" si="276"/>
        <v>0</v>
      </c>
      <c r="BF2334" s="6">
        <f t="shared" si="277"/>
        <v>0</v>
      </c>
      <c r="BG2334" s="2"/>
      <c r="BH2334" s="2"/>
      <c r="BI2334" s="2"/>
      <c r="BJ2334" s="2"/>
    </row>
    <row r="2335" spans="1:62" s="3" customFormat="1" ht="114" x14ac:dyDescent="0.25">
      <c r="A2335" s="2"/>
      <c r="B2335" s="39" t="s">
        <v>2911</v>
      </c>
      <c r="C2335" s="39" t="s">
        <v>2088</v>
      </c>
      <c r="D2335" s="39" t="s">
        <v>37</v>
      </c>
      <c r="E2335" s="40" t="s">
        <v>2430</v>
      </c>
      <c r="F2335" s="40" t="s">
        <v>2431</v>
      </c>
      <c r="G2335" s="40" t="s">
        <v>42</v>
      </c>
      <c r="H2335" s="40">
        <v>86101610</v>
      </c>
      <c r="I2335" s="40" t="s">
        <v>8172</v>
      </c>
      <c r="J2335" s="40" t="s">
        <v>221</v>
      </c>
      <c r="K2335" s="40" t="s">
        <v>2900</v>
      </c>
      <c r="L2335" s="41" t="s">
        <v>153</v>
      </c>
      <c r="M2335" s="41" t="s">
        <v>153</v>
      </c>
      <c r="N2335" s="41">
        <v>12</v>
      </c>
      <c r="O2335" s="41" t="s">
        <v>223</v>
      </c>
      <c r="P2335" s="41" t="s">
        <v>224</v>
      </c>
      <c r="Q2335" s="58">
        <v>68400000</v>
      </c>
      <c r="R2335" s="58">
        <v>68400000</v>
      </c>
      <c r="S2335" s="41" t="s">
        <v>225</v>
      </c>
      <c r="T2335" s="41" t="s">
        <v>221</v>
      </c>
      <c r="U2335" s="40" t="s">
        <v>2237</v>
      </c>
      <c r="V2335" s="40" t="s">
        <v>2091</v>
      </c>
      <c r="W2335" s="40" t="s">
        <v>2573</v>
      </c>
      <c r="X2335" s="40" t="s">
        <v>229</v>
      </c>
      <c r="Y2335" s="40" t="s">
        <v>230</v>
      </c>
      <c r="Z2335" s="40" t="s">
        <v>2228</v>
      </c>
      <c r="AA2335" s="59">
        <v>68400000</v>
      </c>
      <c r="AB2335" s="59">
        <v>0</v>
      </c>
      <c r="AC2335" s="59">
        <v>0</v>
      </c>
      <c r="AD2335" s="59">
        <v>5700000</v>
      </c>
      <c r="AE2335" s="59">
        <v>0</v>
      </c>
      <c r="AF2335" s="59">
        <v>5700000</v>
      </c>
      <c r="AG2335" s="59">
        <v>0</v>
      </c>
      <c r="AH2335" s="59">
        <v>5700000</v>
      </c>
      <c r="AI2335" s="59">
        <v>0</v>
      </c>
      <c r="AJ2335" s="59">
        <v>5700000</v>
      </c>
      <c r="AK2335" s="59">
        <v>0</v>
      </c>
      <c r="AL2335" s="59">
        <v>5700000</v>
      </c>
      <c r="AM2335" s="59">
        <v>0</v>
      </c>
      <c r="AN2335" s="59">
        <v>5700000</v>
      </c>
      <c r="AO2335" s="59">
        <v>0</v>
      </c>
      <c r="AP2335" s="59">
        <v>5700000</v>
      </c>
      <c r="AQ2335" s="59">
        <v>0</v>
      </c>
      <c r="AR2335" s="59">
        <v>5700000</v>
      </c>
      <c r="AS2335" s="59">
        <v>0</v>
      </c>
      <c r="AT2335" s="59">
        <v>5700000</v>
      </c>
      <c r="AU2335" s="59">
        <v>0</v>
      </c>
      <c r="AV2335" s="59">
        <v>5700000</v>
      </c>
      <c r="AW2335" s="59">
        <v>0</v>
      </c>
      <c r="AX2335" s="59">
        <v>11400000</v>
      </c>
      <c r="AY2335" s="2">
        <v>0</v>
      </c>
      <c r="AZ2335" s="12" t="str">
        <f t="shared" si="271"/>
        <v>OK</v>
      </c>
      <c r="BA2335" s="12" t="str">
        <f t="shared" si="272"/>
        <v>OK</v>
      </c>
      <c r="BB2335" s="6">
        <f t="shared" si="273"/>
        <v>0</v>
      </c>
      <c r="BC2335" s="13">
        <f t="shared" si="274"/>
        <v>68400000</v>
      </c>
      <c r="BD2335" s="13">
        <f t="shared" si="275"/>
        <v>68400000</v>
      </c>
      <c r="BE2335" s="6">
        <f t="shared" si="276"/>
        <v>0</v>
      </c>
      <c r="BF2335" s="6">
        <f t="shared" si="277"/>
        <v>0</v>
      </c>
      <c r="BG2335" s="2"/>
      <c r="BH2335" s="2"/>
      <c r="BI2335" s="2"/>
      <c r="BJ2335" s="2"/>
    </row>
    <row r="2336" spans="1:62" s="3" customFormat="1" ht="114" x14ac:dyDescent="0.25">
      <c r="A2336" s="2"/>
      <c r="B2336" s="39" t="s">
        <v>2912</v>
      </c>
      <c r="C2336" s="39" t="s">
        <v>2088</v>
      </c>
      <c r="D2336" s="39" t="s">
        <v>37</v>
      </c>
      <c r="E2336" s="40" t="s">
        <v>2430</v>
      </c>
      <c r="F2336" s="40" t="s">
        <v>2431</v>
      </c>
      <c r="G2336" s="40" t="s">
        <v>42</v>
      </c>
      <c r="H2336" s="40">
        <v>86101610</v>
      </c>
      <c r="I2336" s="40" t="s">
        <v>8172</v>
      </c>
      <c r="J2336" s="40" t="s">
        <v>221</v>
      </c>
      <c r="K2336" s="40" t="s">
        <v>2900</v>
      </c>
      <c r="L2336" s="41" t="s">
        <v>153</v>
      </c>
      <c r="M2336" s="41" t="s">
        <v>153</v>
      </c>
      <c r="N2336" s="41">
        <v>12</v>
      </c>
      <c r="O2336" s="41" t="s">
        <v>223</v>
      </c>
      <c r="P2336" s="41" t="s">
        <v>224</v>
      </c>
      <c r="Q2336" s="58">
        <v>68400000</v>
      </c>
      <c r="R2336" s="58">
        <v>68400000</v>
      </c>
      <c r="S2336" s="41" t="s">
        <v>225</v>
      </c>
      <c r="T2336" s="41" t="s">
        <v>221</v>
      </c>
      <c r="U2336" s="40" t="s">
        <v>2237</v>
      </c>
      <c r="V2336" s="40" t="s">
        <v>2091</v>
      </c>
      <c r="W2336" s="40" t="s">
        <v>2573</v>
      </c>
      <c r="X2336" s="40" t="s">
        <v>229</v>
      </c>
      <c r="Y2336" s="40" t="s">
        <v>230</v>
      </c>
      <c r="Z2336" s="40" t="s">
        <v>2228</v>
      </c>
      <c r="AA2336" s="59">
        <v>68400000</v>
      </c>
      <c r="AB2336" s="59">
        <v>0</v>
      </c>
      <c r="AC2336" s="59">
        <v>0</v>
      </c>
      <c r="AD2336" s="59">
        <v>5700000</v>
      </c>
      <c r="AE2336" s="59">
        <v>0</v>
      </c>
      <c r="AF2336" s="59">
        <v>5700000</v>
      </c>
      <c r="AG2336" s="59">
        <v>0</v>
      </c>
      <c r="AH2336" s="59">
        <v>5700000</v>
      </c>
      <c r="AI2336" s="59">
        <v>0</v>
      </c>
      <c r="AJ2336" s="59">
        <v>5700000</v>
      </c>
      <c r="AK2336" s="59">
        <v>0</v>
      </c>
      <c r="AL2336" s="59">
        <v>5700000</v>
      </c>
      <c r="AM2336" s="59">
        <v>0</v>
      </c>
      <c r="AN2336" s="59">
        <v>5700000</v>
      </c>
      <c r="AO2336" s="59">
        <v>0</v>
      </c>
      <c r="AP2336" s="59">
        <v>5700000</v>
      </c>
      <c r="AQ2336" s="59">
        <v>0</v>
      </c>
      <c r="AR2336" s="59">
        <v>5700000</v>
      </c>
      <c r="AS2336" s="59">
        <v>0</v>
      </c>
      <c r="AT2336" s="59">
        <v>5700000</v>
      </c>
      <c r="AU2336" s="59">
        <v>0</v>
      </c>
      <c r="AV2336" s="59">
        <v>5700000</v>
      </c>
      <c r="AW2336" s="59">
        <v>0</v>
      </c>
      <c r="AX2336" s="59">
        <v>11400000</v>
      </c>
      <c r="AY2336" s="2">
        <v>0</v>
      </c>
      <c r="AZ2336" s="12" t="str">
        <f t="shared" si="271"/>
        <v>OK</v>
      </c>
      <c r="BA2336" s="12" t="str">
        <f t="shared" si="272"/>
        <v>OK</v>
      </c>
      <c r="BB2336" s="6">
        <f t="shared" si="273"/>
        <v>0</v>
      </c>
      <c r="BC2336" s="13">
        <f t="shared" si="274"/>
        <v>68400000</v>
      </c>
      <c r="BD2336" s="13">
        <f t="shared" si="275"/>
        <v>68400000</v>
      </c>
      <c r="BE2336" s="6">
        <f t="shared" si="276"/>
        <v>0</v>
      </c>
      <c r="BF2336" s="6">
        <f t="shared" si="277"/>
        <v>0</v>
      </c>
      <c r="BG2336" s="2"/>
      <c r="BH2336" s="2"/>
      <c r="BI2336" s="2"/>
      <c r="BJ2336" s="2"/>
    </row>
    <row r="2337" spans="1:62" s="3" customFormat="1" ht="114" x14ac:dyDescent="0.25">
      <c r="A2337" s="2"/>
      <c r="B2337" s="39" t="s">
        <v>2913</v>
      </c>
      <c r="C2337" s="39" t="s">
        <v>2088</v>
      </c>
      <c r="D2337" s="39" t="s">
        <v>37</v>
      </c>
      <c r="E2337" s="40" t="s">
        <v>2430</v>
      </c>
      <c r="F2337" s="40" t="s">
        <v>2431</v>
      </c>
      <c r="G2337" s="40" t="s">
        <v>42</v>
      </c>
      <c r="H2337" s="40">
        <v>86101610</v>
      </c>
      <c r="I2337" s="40" t="s">
        <v>8172</v>
      </c>
      <c r="J2337" s="40" t="s">
        <v>221</v>
      </c>
      <c r="K2337" s="40" t="s">
        <v>2900</v>
      </c>
      <c r="L2337" s="41" t="s">
        <v>153</v>
      </c>
      <c r="M2337" s="41" t="s">
        <v>153</v>
      </c>
      <c r="N2337" s="41">
        <v>12</v>
      </c>
      <c r="O2337" s="41" t="s">
        <v>223</v>
      </c>
      <c r="P2337" s="41" t="s">
        <v>224</v>
      </c>
      <c r="Q2337" s="58">
        <v>68400000</v>
      </c>
      <c r="R2337" s="58">
        <v>68400000</v>
      </c>
      <c r="S2337" s="41" t="s">
        <v>225</v>
      </c>
      <c r="T2337" s="41" t="s">
        <v>221</v>
      </c>
      <c r="U2337" s="40" t="s">
        <v>2237</v>
      </c>
      <c r="V2337" s="40" t="s">
        <v>2091</v>
      </c>
      <c r="W2337" s="40" t="s">
        <v>2573</v>
      </c>
      <c r="X2337" s="40" t="s">
        <v>229</v>
      </c>
      <c r="Y2337" s="40" t="s">
        <v>230</v>
      </c>
      <c r="Z2337" s="40" t="s">
        <v>2228</v>
      </c>
      <c r="AA2337" s="59">
        <v>68400000</v>
      </c>
      <c r="AB2337" s="59">
        <v>0</v>
      </c>
      <c r="AC2337" s="59">
        <v>0</v>
      </c>
      <c r="AD2337" s="59">
        <v>5700000</v>
      </c>
      <c r="AE2337" s="59">
        <v>0</v>
      </c>
      <c r="AF2337" s="59">
        <v>5700000</v>
      </c>
      <c r="AG2337" s="59">
        <v>0</v>
      </c>
      <c r="AH2337" s="59">
        <v>5700000</v>
      </c>
      <c r="AI2337" s="59">
        <v>0</v>
      </c>
      <c r="AJ2337" s="59">
        <v>5700000</v>
      </c>
      <c r="AK2337" s="59">
        <v>0</v>
      </c>
      <c r="AL2337" s="59">
        <v>5700000</v>
      </c>
      <c r="AM2337" s="59">
        <v>0</v>
      </c>
      <c r="AN2337" s="59">
        <v>5700000</v>
      </c>
      <c r="AO2337" s="59">
        <v>0</v>
      </c>
      <c r="AP2337" s="59">
        <v>5700000</v>
      </c>
      <c r="AQ2337" s="59">
        <v>0</v>
      </c>
      <c r="AR2337" s="59">
        <v>5700000</v>
      </c>
      <c r="AS2337" s="59">
        <v>0</v>
      </c>
      <c r="AT2337" s="59">
        <v>5700000</v>
      </c>
      <c r="AU2337" s="59">
        <v>0</v>
      </c>
      <c r="AV2337" s="59">
        <v>5700000</v>
      </c>
      <c r="AW2337" s="59">
        <v>0</v>
      </c>
      <c r="AX2337" s="59">
        <v>11400000</v>
      </c>
      <c r="AY2337" s="2">
        <v>0</v>
      </c>
      <c r="AZ2337" s="12" t="str">
        <f t="shared" si="271"/>
        <v>OK</v>
      </c>
      <c r="BA2337" s="12" t="str">
        <f t="shared" si="272"/>
        <v>OK</v>
      </c>
      <c r="BB2337" s="6">
        <f t="shared" si="273"/>
        <v>0</v>
      </c>
      <c r="BC2337" s="13">
        <f t="shared" si="274"/>
        <v>68400000</v>
      </c>
      <c r="BD2337" s="13">
        <f t="shared" si="275"/>
        <v>68400000</v>
      </c>
      <c r="BE2337" s="6">
        <f t="shared" si="276"/>
        <v>0</v>
      </c>
      <c r="BF2337" s="6">
        <f t="shared" si="277"/>
        <v>0</v>
      </c>
      <c r="BG2337" s="2"/>
      <c r="BH2337" s="2"/>
      <c r="BI2337" s="2"/>
      <c r="BJ2337" s="2"/>
    </row>
    <row r="2338" spans="1:62" s="3" customFormat="1" ht="114" x14ac:dyDescent="0.25">
      <c r="A2338" s="2"/>
      <c r="B2338" s="39" t="s">
        <v>2914</v>
      </c>
      <c r="C2338" s="39" t="s">
        <v>2088</v>
      </c>
      <c r="D2338" s="39" t="s">
        <v>37</v>
      </c>
      <c r="E2338" s="40" t="s">
        <v>2430</v>
      </c>
      <c r="F2338" s="40" t="s">
        <v>2431</v>
      </c>
      <c r="G2338" s="40" t="s">
        <v>42</v>
      </c>
      <c r="H2338" s="40">
        <v>86101610</v>
      </c>
      <c r="I2338" s="40" t="s">
        <v>8172</v>
      </c>
      <c r="J2338" s="40" t="s">
        <v>221</v>
      </c>
      <c r="K2338" s="40" t="s">
        <v>2900</v>
      </c>
      <c r="L2338" s="41" t="s">
        <v>153</v>
      </c>
      <c r="M2338" s="41" t="s">
        <v>153</v>
      </c>
      <c r="N2338" s="41">
        <v>12</v>
      </c>
      <c r="O2338" s="41" t="s">
        <v>223</v>
      </c>
      <c r="P2338" s="41" t="s">
        <v>224</v>
      </c>
      <c r="Q2338" s="58">
        <v>68400000</v>
      </c>
      <c r="R2338" s="58">
        <v>68400000</v>
      </c>
      <c r="S2338" s="41" t="s">
        <v>225</v>
      </c>
      <c r="T2338" s="41" t="s">
        <v>221</v>
      </c>
      <c r="U2338" s="40" t="s">
        <v>2237</v>
      </c>
      <c r="V2338" s="40" t="s">
        <v>2091</v>
      </c>
      <c r="W2338" s="40" t="s">
        <v>2573</v>
      </c>
      <c r="X2338" s="40" t="s">
        <v>229</v>
      </c>
      <c r="Y2338" s="40" t="s">
        <v>230</v>
      </c>
      <c r="Z2338" s="40" t="s">
        <v>2228</v>
      </c>
      <c r="AA2338" s="59">
        <v>68400000</v>
      </c>
      <c r="AB2338" s="59">
        <v>0</v>
      </c>
      <c r="AC2338" s="59">
        <v>0</v>
      </c>
      <c r="AD2338" s="59">
        <v>5700000</v>
      </c>
      <c r="AE2338" s="59">
        <v>0</v>
      </c>
      <c r="AF2338" s="59">
        <v>5700000</v>
      </c>
      <c r="AG2338" s="59">
        <v>0</v>
      </c>
      <c r="AH2338" s="59">
        <v>5700000</v>
      </c>
      <c r="AI2338" s="59">
        <v>0</v>
      </c>
      <c r="AJ2338" s="59">
        <v>5700000</v>
      </c>
      <c r="AK2338" s="59">
        <v>0</v>
      </c>
      <c r="AL2338" s="59">
        <v>5700000</v>
      </c>
      <c r="AM2338" s="59">
        <v>0</v>
      </c>
      <c r="AN2338" s="59">
        <v>5700000</v>
      </c>
      <c r="AO2338" s="59">
        <v>0</v>
      </c>
      <c r="AP2338" s="59">
        <v>5700000</v>
      </c>
      <c r="AQ2338" s="59">
        <v>0</v>
      </c>
      <c r="AR2338" s="59">
        <v>5700000</v>
      </c>
      <c r="AS2338" s="59">
        <v>0</v>
      </c>
      <c r="AT2338" s="59">
        <v>5700000</v>
      </c>
      <c r="AU2338" s="59">
        <v>0</v>
      </c>
      <c r="AV2338" s="59">
        <v>5700000</v>
      </c>
      <c r="AW2338" s="59">
        <v>0</v>
      </c>
      <c r="AX2338" s="59">
        <v>11400000</v>
      </c>
      <c r="AY2338" s="2">
        <v>0</v>
      </c>
      <c r="AZ2338" s="12" t="str">
        <f t="shared" si="271"/>
        <v>OK</v>
      </c>
      <c r="BA2338" s="12" t="str">
        <f t="shared" si="272"/>
        <v>OK</v>
      </c>
      <c r="BB2338" s="6">
        <f t="shared" si="273"/>
        <v>0</v>
      </c>
      <c r="BC2338" s="13">
        <f t="shared" si="274"/>
        <v>68400000</v>
      </c>
      <c r="BD2338" s="13">
        <f t="shared" si="275"/>
        <v>68400000</v>
      </c>
      <c r="BE2338" s="6">
        <f t="shared" si="276"/>
        <v>0</v>
      </c>
      <c r="BF2338" s="6">
        <f t="shared" si="277"/>
        <v>0</v>
      </c>
      <c r="BG2338" s="2"/>
      <c r="BH2338" s="2"/>
      <c r="BI2338" s="2"/>
      <c r="BJ2338" s="2"/>
    </row>
    <row r="2339" spans="1:62" s="3" customFormat="1" ht="114" x14ac:dyDescent="0.25">
      <c r="A2339" s="2"/>
      <c r="B2339" s="39" t="s">
        <v>2915</v>
      </c>
      <c r="C2339" s="39" t="s">
        <v>2088</v>
      </c>
      <c r="D2339" s="39" t="s">
        <v>37</v>
      </c>
      <c r="E2339" s="40" t="s">
        <v>2430</v>
      </c>
      <c r="F2339" s="40" t="s">
        <v>2431</v>
      </c>
      <c r="G2339" s="40" t="s">
        <v>42</v>
      </c>
      <c r="H2339" s="40">
        <v>86101610</v>
      </c>
      <c r="I2339" s="40" t="s">
        <v>8172</v>
      </c>
      <c r="J2339" s="40" t="s">
        <v>221</v>
      </c>
      <c r="K2339" s="40" t="s">
        <v>2900</v>
      </c>
      <c r="L2339" s="41" t="s">
        <v>153</v>
      </c>
      <c r="M2339" s="41" t="s">
        <v>153</v>
      </c>
      <c r="N2339" s="41">
        <v>12</v>
      </c>
      <c r="O2339" s="41" t="s">
        <v>223</v>
      </c>
      <c r="P2339" s="41" t="s">
        <v>224</v>
      </c>
      <c r="Q2339" s="58">
        <v>68400000</v>
      </c>
      <c r="R2339" s="58">
        <v>68400000</v>
      </c>
      <c r="S2339" s="41" t="s">
        <v>225</v>
      </c>
      <c r="T2339" s="41" t="s">
        <v>221</v>
      </c>
      <c r="U2339" s="40" t="s">
        <v>2237</v>
      </c>
      <c r="V2339" s="40" t="s">
        <v>2091</v>
      </c>
      <c r="W2339" s="40" t="s">
        <v>2573</v>
      </c>
      <c r="X2339" s="40" t="s">
        <v>229</v>
      </c>
      <c r="Y2339" s="40" t="s">
        <v>230</v>
      </c>
      <c r="Z2339" s="40" t="s">
        <v>2228</v>
      </c>
      <c r="AA2339" s="59">
        <v>68400000</v>
      </c>
      <c r="AB2339" s="59">
        <v>0</v>
      </c>
      <c r="AC2339" s="59">
        <v>0</v>
      </c>
      <c r="AD2339" s="59">
        <v>5700000</v>
      </c>
      <c r="AE2339" s="59">
        <v>0</v>
      </c>
      <c r="AF2339" s="59">
        <v>5700000</v>
      </c>
      <c r="AG2339" s="59">
        <v>0</v>
      </c>
      <c r="AH2339" s="59">
        <v>5700000</v>
      </c>
      <c r="AI2339" s="59">
        <v>0</v>
      </c>
      <c r="AJ2339" s="59">
        <v>5700000</v>
      </c>
      <c r="AK2339" s="59">
        <v>0</v>
      </c>
      <c r="AL2339" s="59">
        <v>5700000</v>
      </c>
      <c r="AM2339" s="59">
        <v>0</v>
      </c>
      <c r="AN2339" s="59">
        <v>5700000</v>
      </c>
      <c r="AO2339" s="59">
        <v>0</v>
      </c>
      <c r="AP2339" s="59">
        <v>5700000</v>
      </c>
      <c r="AQ2339" s="59">
        <v>0</v>
      </c>
      <c r="AR2339" s="59">
        <v>5700000</v>
      </c>
      <c r="AS2339" s="59">
        <v>0</v>
      </c>
      <c r="AT2339" s="59">
        <v>5700000</v>
      </c>
      <c r="AU2339" s="59">
        <v>0</v>
      </c>
      <c r="AV2339" s="59">
        <v>5700000</v>
      </c>
      <c r="AW2339" s="59">
        <v>0</v>
      </c>
      <c r="AX2339" s="59">
        <v>11400000</v>
      </c>
      <c r="AY2339" s="2">
        <v>0</v>
      </c>
      <c r="AZ2339" s="12" t="str">
        <f t="shared" si="271"/>
        <v>OK</v>
      </c>
      <c r="BA2339" s="12" t="str">
        <f t="shared" si="272"/>
        <v>OK</v>
      </c>
      <c r="BB2339" s="6">
        <f t="shared" si="273"/>
        <v>0</v>
      </c>
      <c r="BC2339" s="13">
        <f t="shared" si="274"/>
        <v>68400000</v>
      </c>
      <c r="BD2339" s="13">
        <f t="shared" si="275"/>
        <v>68400000</v>
      </c>
      <c r="BE2339" s="6">
        <f t="shared" si="276"/>
        <v>0</v>
      </c>
      <c r="BF2339" s="6">
        <f t="shared" si="277"/>
        <v>0</v>
      </c>
      <c r="BG2339" s="2"/>
      <c r="BH2339" s="2"/>
      <c r="BI2339" s="2"/>
      <c r="BJ2339" s="2"/>
    </row>
    <row r="2340" spans="1:62" s="3" customFormat="1" ht="114" x14ac:dyDescent="0.25">
      <c r="A2340" s="2"/>
      <c r="B2340" s="39" t="s">
        <v>2916</v>
      </c>
      <c r="C2340" s="39" t="s">
        <v>2088</v>
      </c>
      <c r="D2340" s="39" t="s">
        <v>37</v>
      </c>
      <c r="E2340" s="40" t="s">
        <v>2430</v>
      </c>
      <c r="F2340" s="40" t="s">
        <v>2431</v>
      </c>
      <c r="G2340" s="40" t="s">
        <v>42</v>
      </c>
      <c r="H2340" s="40">
        <v>86101610</v>
      </c>
      <c r="I2340" s="40" t="s">
        <v>8172</v>
      </c>
      <c r="J2340" s="40" t="s">
        <v>221</v>
      </c>
      <c r="K2340" s="40" t="s">
        <v>2900</v>
      </c>
      <c r="L2340" s="41" t="s">
        <v>153</v>
      </c>
      <c r="M2340" s="41" t="s">
        <v>153</v>
      </c>
      <c r="N2340" s="41">
        <v>12</v>
      </c>
      <c r="O2340" s="41" t="s">
        <v>223</v>
      </c>
      <c r="P2340" s="41" t="s">
        <v>224</v>
      </c>
      <c r="Q2340" s="58">
        <v>68400000</v>
      </c>
      <c r="R2340" s="58">
        <v>68400000</v>
      </c>
      <c r="S2340" s="41" t="s">
        <v>225</v>
      </c>
      <c r="T2340" s="41" t="s">
        <v>221</v>
      </c>
      <c r="U2340" s="40" t="s">
        <v>2237</v>
      </c>
      <c r="V2340" s="40" t="s">
        <v>2091</v>
      </c>
      <c r="W2340" s="40" t="s">
        <v>2573</v>
      </c>
      <c r="X2340" s="40" t="s">
        <v>229</v>
      </c>
      <c r="Y2340" s="40" t="s">
        <v>230</v>
      </c>
      <c r="Z2340" s="40" t="s">
        <v>2228</v>
      </c>
      <c r="AA2340" s="59">
        <v>68400000</v>
      </c>
      <c r="AB2340" s="59">
        <v>0</v>
      </c>
      <c r="AC2340" s="59">
        <v>0</v>
      </c>
      <c r="AD2340" s="59">
        <v>5700000</v>
      </c>
      <c r="AE2340" s="59">
        <v>0</v>
      </c>
      <c r="AF2340" s="59">
        <v>5700000</v>
      </c>
      <c r="AG2340" s="59">
        <v>0</v>
      </c>
      <c r="AH2340" s="59">
        <v>5700000</v>
      </c>
      <c r="AI2340" s="59">
        <v>0</v>
      </c>
      <c r="AJ2340" s="59">
        <v>5700000</v>
      </c>
      <c r="AK2340" s="59">
        <v>0</v>
      </c>
      <c r="AL2340" s="59">
        <v>5700000</v>
      </c>
      <c r="AM2340" s="59">
        <v>0</v>
      </c>
      <c r="AN2340" s="59">
        <v>5700000</v>
      </c>
      <c r="AO2340" s="59">
        <v>0</v>
      </c>
      <c r="AP2340" s="59">
        <v>5700000</v>
      </c>
      <c r="AQ2340" s="59">
        <v>0</v>
      </c>
      <c r="AR2340" s="59">
        <v>5700000</v>
      </c>
      <c r="AS2340" s="59">
        <v>0</v>
      </c>
      <c r="AT2340" s="59">
        <v>5700000</v>
      </c>
      <c r="AU2340" s="59">
        <v>0</v>
      </c>
      <c r="AV2340" s="59">
        <v>5700000</v>
      </c>
      <c r="AW2340" s="59">
        <v>0</v>
      </c>
      <c r="AX2340" s="59">
        <v>11400000</v>
      </c>
      <c r="AY2340" s="2">
        <v>0</v>
      </c>
      <c r="AZ2340" s="12" t="str">
        <f t="shared" si="271"/>
        <v>OK</v>
      </c>
      <c r="BA2340" s="12" t="str">
        <f t="shared" si="272"/>
        <v>OK</v>
      </c>
      <c r="BB2340" s="6">
        <f t="shared" si="273"/>
        <v>0</v>
      </c>
      <c r="BC2340" s="13">
        <f t="shared" si="274"/>
        <v>68400000</v>
      </c>
      <c r="BD2340" s="13">
        <f t="shared" si="275"/>
        <v>68400000</v>
      </c>
      <c r="BE2340" s="6">
        <f t="shared" si="276"/>
        <v>0</v>
      </c>
      <c r="BF2340" s="6">
        <f t="shared" si="277"/>
        <v>0</v>
      </c>
      <c r="BG2340" s="2"/>
      <c r="BH2340" s="2"/>
      <c r="BI2340" s="2"/>
      <c r="BJ2340" s="2"/>
    </row>
    <row r="2341" spans="1:62" s="3" customFormat="1" ht="114" x14ac:dyDescent="0.25">
      <c r="A2341" s="2"/>
      <c r="B2341" s="39" t="s">
        <v>2917</v>
      </c>
      <c r="C2341" s="39" t="s">
        <v>2088</v>
      </c>
      <c r="D2341" s="39" t="s">
        <v>37</v>
      </c>
      <c r="E2341" s="40" t="s">
        <v>2430</v>
      </c>
      <c r="F2341" s="40" t="s">
        <v>2431</v>
      </c>
      <c r="G2341" s="40" t="s">
        <v>42</v>
      </c>
      <c r="H2341" s="40">
        <v>86101610</v>
      </c>
      <c r="I2341" s="40" t="s">
        <v>8172</v>
      </c>
      <c r="J2341" s="40" t="s">
        <v>221</v>
      </c>
      <c r="K2341" s="40" t="s">
        <v>2900</v>
      </c>
      <c r="L2341" s="41" t="s">
        <v>153</v>
      </c>
      <c r="M2341" s="41" t="s">
        <v>153</v>
      </c>
      <c r="N2341" s="41">
        <v>12</v>
      </c>
      <c r="O2341" s="41" t="s">
        <v>223</v>
      </c>
      <c r="P2341" s="41" t="s">
        <v>224</v>
      </c>
      <c r="Q2341" s="58">
        <v>68400000</v>
      </c>
      <c r="R2341" s="58">
        <v>68400000</v>
      </c>
      <c r="S2341" s="41" t="s">
        <v>225</v>
      </c>
      <c r="T2341" s="41" t="s">
        <v>221</v>
      </c>
      <c r="U2341" s="40" t="s">
        <v>2237</v>
      </c>
      <c r="V2341" s="40" t="s">
        <v>2091</v>
      </c>
      <c r="W2341" s="40" t="s">
        <v>2573</v>
      </c>
      <c r="X2341" s="40" t="s">
        <v>229</v>
      </c>
      <c r="Y2341" s="40" t="s">
        <v>230</v>
      </c>
      <c r="Z2341" s="40" t="s">
        <v>2228</v>
      </c>
      <c r="AA2341" s="59">
        <v>68400000</v>
      </c>
      <c r="AB2341" s="59">
        <v>0</v>
      </c>
      <c r="AC2341" s="59">
        <v>0</v>
      </c>
      <c r="AD2341" s="59">
        <v>5700000</v>
      </c>
      <c r="AE2341" s="59">
        <v>0</v>
      </c>
      <c r="AF2341" s="59">
        <v>5700000</v>
      </c>
      <c r="AG2341" s="59">
        <v>0</v>
      </c>
      <c r="AH2341" s="59">
        <v>5700000</v>
      </c>
      <c r="AI2341" s="59">
        <v>0</v>
      </c>
      <c r="AJ2341" s="59">
        <v>5700000</v>
      </c>
      <c r="AK2341" s="59">
        <v>0</v>
      </c>
      <c r="AL2341" s="59">
        <v>5700000</v>
      </c>
      <c r="AM2341" s="59">
        <v>0</v>
      </c>
      <c r="AN2341" s="59">
        <v>5700000</v>
      </c>
      <c r="AO2341" s="59">
        <v>0</v>
      </c>
      <c r="AP2341" s="59">
        <v>5700000</v>
      </c>
      <c r="AQ2341" s="59">
        <v>0</v>
      </c>
      <c r="AR2341" s="59">
        <v>5700000</v>
      </c>
      <c r="AS2341" s="59">
        <v>0</v>
      </c>
      <c r="AT2341" s="59">
        <v>5700000</v>
      </c>
      <c r="AU2341" s="59">
        <v>0</v>
      </c>
      <c r="AV2341" s="59">
        <v>5700000</v>
      </c>
      <c r="AW2341" s="59">
        <v>0</v>
      </c>
      <c r="AX2341" s="59">
        <v>11400000</v>
      </c>
      <c r="AY2341" s="2">
        <v>0</v>
      </c>
      <c r="AZ2341" s="12" t="str">
        <f t="shared" si="271"/>
        <v>OK</v>
      </c>
      <c r="BA2341" s="12" t="str">
        <f t="shared" si="272"/>
        <v>OK</v>
      </c>
      <c r="BB2341" s="6">
        <f t="shared" si="273"/>
        <v>0</v>
      </c>
      <c r="BC2341" s="13">
        <f t="shared" si="274"/>
        <v>68400000</v>
      </c>
      <c r="BD2341" s="13">
        <f t="shared" si="275"/>
        <v>68400000</v>
      </c>
      <c r="BE2341" s="6">
        <f t="shared" si="276"/>
        <v>0</v>
      </c>
      <c r="BF2341" s="6">
        <f t="shared" si="277"/>
        <v>0</v>
      </c>
      <c r="BG2341" s="2"/>
      <c r="BH2341" s="2"/>
      <c r="BI2341" s="2"/>
      <c r="BJ2341" s="2"/>
    </row>
    <row r="2342" spans="1:62" s="3" customFormat="1" ht="114" x14ac:dyDescent="0.25">
      <c r="A2342" s="2"/>
      <c r="B2342" s="39" t="s">
        <v>2918</v>
      </c>
      <c r="C2342" s="39" t="s">
        <v>2088</v>
      </c>
      <c r="D2342" s="39" t="s">
        <v>37</v>
      </c>
      <c r="E2342" s="40" t="s">
        <v>2430</v>
      </c>
      <c r="F2342" s="40" t="s">
        <v>2431</v>
      </c>
      <c r="G2342" s="40" t="s">
        <v>42</v>
      </c>
      <c r="H2342" s="40">
        <v>86101610</v>
      </c>
      <c r="I2342" s="40" t="s">
        <v>8172</v>
      </c>
      <c r="J2342" s="40" t="s">
        <v>221</v>
      </c>
      <c r="K2342" s="40" t="s">
        <v>2900</v>
      </c>
      <c r="L2342" s="41" t="s">
        <v>153</v>
      </c>
      <c r="M2342" s="41" t="s">
        <v>153</v>
      </c>
      <c r="N2342" s="41">
        <v>12</v>
      </c>
      <c r="O2342" s="41" t="s">
        <v>223</v>
      </c>
      <c r="P2342" s="41" t="s">
        <v>224</v>
      </c>
      <c r="Q2342" s="58">
        <v>68400000</v>
      </c>
      <c r="R2342" s="58">
        <v>68400000</v>
      </c>
      <c r="S2342" s="41" t="s">
        <v>225</v>
      </c>
      <c r="T2342" s="41" t="s">
        <v>221</v>
      </c>
      <c r="U2342" s="40" t="s">
        <v>2237</v>
      </c>
      <c r="V2342" s="40" t="s">
        <v>2091</v>
      </c>
      <c r="W2342" s="40" t="s">
        <v>2573</v>
      </c>
      <c r="X2342" s="40" t="s">
        <v>229</v>
      </c>
      <c r="Y2342" s="40" t="s">
        <v>230</v>
      </c>
      <c r="Z2342" s="40" t="s">
        <v>2228</v>
      </c>
      <c r="AA2342" s="59">
        <v>68400000</v>
      </c>
      <c r="AB2342" s="59">
        <v>0</v>
      </c>
      <c r="AC2342" s="59">
        <v>0</v>
      </c>
      <c r="AD2342" s="59">
        <v>5700000</v>
      </c>
      <c r="AE2342" s="59">
        <v>0</v>
      </c>
      <c r="AF2342" s="59">
        <v>5700000</v>
      </c>
      <c r="AG2342" s="59">
        <v>0</v>
      </c>
      <c r="AH2342" s="59">
        <v>5700000</v>
      </c>
      <c r="AI2342" s="59">
        <v>0</v>
      </c>
      <c r="AJ2342" s="59">
        <v>5700000</v>
      </c>
      <c r="AK2342" s="59">
        <v>0</v>
      </c>
      <c r="AL2342" s="59">
        <v>5700000</v>
      </c>
      <c r="AM2342" s="59">
        <v>0</v>
      </c>
      <c r="AN2342" s="59">
        <v>5700000</v>
      </c>
      <c r="AO2342" s="59">
        <v>0</v>
      </c>
      <c r="AP2342" s="59">
        <v>5700000</v>
      </c>
      <c r="AQ2342" s="59">
        <v>0</v>
      </c>
      <c r="AR2342" s="59">
        <v>5700000</v>
      </c>
      <c r="AS2342" s="59">
        <v>0</v>
      </c>
      <c r="AT2342" s="59">
        <v>5700000</v>
      </c>
      <c r="AU2342" s="59">
        <v>0</v>
      </c>
      <c r="AV2342" s="59">
        <v>5700000</v>
      </c>
      <c r="AW2342" s="59">
        <v>0</v>
      </c>
      <c r="AX2342" s="59">
        <v>11400000</v>
      </c>
      <c r="AY2342" s="2">
        <v>0</v>
      </c>
      <c r="AZ2342" s="12" t="str">
        <f t="shared" si="271"/>
        <v>OK</v>
      </c>
      <c r="BA2342" s="12" t="str">
        <f t="shared" si="272"/>
        <v>OK</v>
      </c>
      <c r="BB2342" s="6">
        <f t="shared" si="273"/>
        <v>0</v>
      </c>
      <c r="BC2342" s="13">
        <f t="shared" si="274"/>
        <v>68400000</v>
      </c>
      <c r="BD2342" s="13">
        <f t="shared" si="275"/>
        <v>68400000</v>
      </c>
      <c r="BE2342" s="6">
        <f t="shared" si="276"/>
        <v>0</v>
      </c>
      <c r="BF2342" s="6">
        <f t="shared" si="277"/>
        <v>0</v>
      </c>
      <c r="BG2342" s="2"/>
      <c r="BH2342" s="2"/>
      <c r="BI2342" s="2"/>
      <c r="BJ2342" s="2"/>
    </row>
    <row r="2343" spans="1:62" s="3" customFormat="1" ht="114" x14ac:dyDescent="0.25">
      <c r="A2343" s="2"/>
      <c r="B2343" s="39" t="s">
        <v>2919</v>
      </c>
      <c r="C2343" s="39" t="s">
        <v>2088</v>
      </c>
      <c r="D2343" s="39" t="s">
        <v>37</v>
      </c>
      <c r="E2343" s="40" t="s">
        <v>2430</v>
      </c>
      <c r="F2343" s="40" t="s">
        <v>2431</v>
      </c>
      <c r="G2343" s="40" t="s">
        <v>42</v>
      </c>
      <c r="H2343" s="40">
        <v>86101610</v>
      </c>
      <c r="I2343" s="40" t="s">
        <v>8172</v>
      </c>
      <c r="J2343" s="40" t="s">
        <v>221</v>
      </c>
      <c r="K2343" s="40" t="s">
        <v>2900</v>
      </c>
      <c r="L2343" s="41" t="s">
        <v>153</v>
      </c>
      <c r="M2343" s="41" t="s">
        <v>153</v>
      </c>
      <c r="N2343" s="41">
        <v>12</v>
      </c>
      <c r="O2343" s="41" t="s">
        <v>223</v>
      </c>
      <c r="P2343" s="41" t="s">
        <v>224</v>
      </c>
      <c r="Q2343" s="58">
        <v>68400000</v>
      </c>
      <c r="R2343" s="58">
        <v>68400000</v>
      </c>
      <c r="S2343" s="41" t="s">
        <v>225</v>
      </c>
      <c r="T2343" s="41" t="s">
        <v>221</v>
      </c>
      <c r="U2343" s="40" t="s">
        <v>2237</v>
      </c>
      <c r="V2343" s="40" t="s">
        <v>2091</v>
      </c>
      <c r="W2343" s="40" t="s">
        <v>2573</v>
      </c>
      <c r="X2343" s="40" t="s">
        <v>229</v>
      </c>
      <c r="Y2343" s="40" t="s">
        <v>230</v>
      </c>
      <c r="Z2343" s="40" t="s">
        <v>2228</v>
      </c>
      <c r="AA2343" s="59">
        <v>68400000</v>
      </c>
      <c r="AB2343" s="59">
        <v>0</v>
      </c>
      <c r="AC2343" s="59">
        <v>0</v>
      </c>
      <c r="AD2343" s="59">
        <v>5700000</v>
      </c>
      <c r="AE2343" s="59">
        <v>0</v>
      </c>
      <c r="AF2343" s="59">
        <v>5700000</v>
      </c>
      <c r="AG2343" s="59">
        <v>0</v>
      </c>
      <c r="AH2343" s="59">
        <v>5700000</v>
      </c>
      <c r="AI2343" s="59">
        <v>0</v>
      </c>
      <c r="AJ2343" s="59">
        <v>5700000</v>
      </c>
      <c r="AK2343" s="59">
        <v>0</v>
      </c>
      <c r="AL2343" s="59">
        <v>5700000</v>
      </c>
      <c r="AM2343" s="59">
        <v>0</v>
      </c>
      <c r="AN2343" s="59">
        <v>5700000</v>
      </c>
      <c r="AO2343" s="59">
        <v>0</v>
      </c>
      <c r="AP2343" s="59">
        <v>5700000</v>
      </c>
      <c r="AQ2343" s="59">
        <v>0</v>
      </c>
      <c r="AR2343" s="59">
        <v>5700000</v>
      </c>
      <c r="AS2343" s="59">
        <v>0</v>
      </c>
      <c r="AT2343" s="59">
        <v>5700000</v>
      </c>
      <c r="AU2343" s="59">
        <v>0</v>
      </c>
      <c r="AV2343" s="59">
        <v>5700000</v>
      </c>
      <c r="AW2343" s="59">
        <v>0</v>
      </c>
      <c r="AX2343" s="59">
        <v>11400000</v>
      </c>
      <c r="AY2343" s="2">
        <v>0</v>
      </c>
      <c r="AZ2343" s="12" t="str">
        <f t="shared" si="271"/>
        <v>OK</v>
      </c>
      <c r="BA2343" s="12" t="str">
        <f t="shared" si="272"/>
        <v>OK</v>
      </c>
      <c r="BB2343" s="6">
        <f t="shared" si="273"/>
        <v>0</v>
      </c>
      <c r="BC2343" s="13">
        <f t="shared" si="274"/>
        <v>68400000</v>
      </c>
      <c r="BD2343" s="13">
        <f t="shared" si="275"/>
        <v>68400000</v>
      </c>
      <c r="BE2343" s="6">
        <f t="shared" si="276"/>
        <v>0</v>
      </c>
      <c r="BF2343" s="6">
        <f t="shared" si="277"/>
        <v>0</v>
      </c>
      <c r="BG2343" s="2"/>
      <c r="BH2343" s="2"/>
      <c r="BI2343" s="2"/>
      <c r="BJ2343" s="2"/>
    </row>
    <row r="2344" spans="1:62" s="3" customFormat="1" ht="114" x14ac:dyDescent="0.25">
      <c r="A2344" s="2"/>
      <c r="B2344" s="39" t="s">
        <v>2920</v>
      </c>
      <c r="C2344" s="39" t="s">
        <v>2088</v>
      </c>
      <c r="D2344" s="39" t="s">
        <v>37</v>
      </c>
      <c r="E2344" s="40" t="s">
        <v>2430</v>
      </c>
      <c r="F2344" s="40" t="s">
        <v>2431</v>
      </c>
      <c r="G2344" s="40" t="s">
        <v>42</v>
      </c>
      <c r="H2344" s="40">
        <v>86101610</v>
      </c>
      <c r="I2344" s="40" t="s">
        <v>8172</v>
      </c>
      <c r="J2344" s="40" t="s">
        <v>221</v>
      </c>
      <c r="K2344" s="40" t="s">
        <v>2900</v>
      </c>
      <c r="L2344" s="41" t="s">
        <v>153</v>
      </c>
      <c r="M2344" s="41" t="s">
        <v>153</v>
      </c>
      <c r="N2344" s="41">
        <v>12</v>
      </c>
      <c r="O2344" s="41" t="s">
        <v>223</v>
      </c>
      <c r="P2344" s="41" t="s">
        <v>224</v>
      </c>
      <c r="Q2344" s="58">
        <v>68400000</v>
      </c>
      <c r="R2344" s="58">
        <v>68400000</v>
      </c>
      <c r="S2344" s="41" t="s">
        <v>225</v>
      </c>
      <c r="T2344" s="41" t="s">
        <v>221</v>
      </c>
      <c r="U2344" s="40" t="s">
        <v>2237</v>
      </c>
      <c r="V2344" s="40" t="s">
        <v>2091</v>
      </c>
      <c r="W2344" s="40" t="s">
        <v>2573</v>
      </c>
      <c r="X2344" s="40" t="s">
        <v>229</v>
      </c>
      <c r="Y2344" s="40" t="s">
        <v>230</v>
      </c>
      <c r="Z2344" s="40" t="s">
        <v>2228</v>
      </c>
      <c r="AA2344" s="59">
        <v>68400000</v>
      </c>
      <c r="AB2344" s="59">
        <v>0</v>
      </c>
      <c r="AC2344" s="59">
        <v>0</v>
      </c>
      <c r="AD2344" s="59">
        <v>5700000</v>
      </c>
      <c r="AE2344" s="59">
        <v>0</v>
      </c>
      <c r="AF2344" s="59">
        <v>5700000</v>
      </c>
      <c r="AG2344" s="59">
        <v>0</v>
      </c>
      <c r="AH2344" s="59">
        <v>5700000</v>
      </c>
      <c r="AI2344" s="59">
        <v>0</v>
      </c>
      <c r="AJ2344" s="59">
        <v>5700000</v>
      </c>
      <c r="AK2344" s="59">
        <v>0</v>
      </c>
      <c r="AL2344" s="59">
        <v>5700000</v>
      </c>
      <c r="AM2344" s="59">
        <v>0</v>
      </c>
      <c r="AN2344" s="59">
        <v>5700000</v>
      </c>
      <c r="AO2344" s="59">
        <v>0</v>
      </c>
      <c r="AP2344" s="59">
        <v>5700000</v>
      </c>
      <c r="AQ2344" s="59">
        <v>0</v>
      </c>
      <c r="AR2344" s="59">
        <v>5700000</v>
      </c>
      <c r="AS2344" s="59">
        <v>0</v>
      </c>
      <c r="AT2344" s="59">
        <v>5700000</v>
      </c>
      <c r="AU2344" s="59">
        <v>0</v>
      </c>
      <c r="AV2344" s="59">
        <v>5700000</v>
      </c>
      <c r="AW2344" s="59">
        <v>0</v>
      </c>
      <c r="AX2344" s="59">
        <v>11400000</v>
      </c>
      <c r="AY2344" s="2">
        <v>0</v>
      </c>
      <c r="AZ2344" s="12" t="str">
        <f t="shared" si="271"/>
        <v>OK</v>
      </c>
      <c r="BA2344" s="12" t="str">
        <f t="shared" si="272"/>
        <v>OK</v>
      </c>
      <c r="BB2344" s="6">
        <f t="shared" si="273"/>
        <v>0</v>
      </c>
      <c r="BC2344" s="13">
        <f t="shared" si="274"/>
        <v>68400000</v>
      </c>
      <c r="BD2344" s="13">
        <f t="shared" si="275"/>
        <v>68400000</v>
      </c>
      <c r="BE2344" s="6">
        <f t="shared" si="276"/>
        <v>0</v>
      </c>
      <c r="BF2344" s="6">
        <f t="shared" si="277"/>
        <v>0</v>
      </c>
      <c r="BG2344" s="2"/>
      <c r="BH2344" s="2"/>
      <c r="BI2344" s="2"/>
      <c r="BJ2344" s="2"/>
    </row>
    <row r="2345" spans="1:62" s="3" customFormat="1" ht="114" x14ac:dyDescent="0.25">
      <c r="A2345" s="2"/>
      <c r="B2345" s="39" t="s">
        <v>2921</v>
      </c>
      <c r="C2345" s="39" t="s">
        <v>2088</v>
      </c>
      <c r="D2345" s="39" t="s">
        <v>37</v>
      </c>
      <c r="E2345" s="40" t="s">
        <v>2430</v>
      </c>
      <c r="F2345" s="40" t="s">
        <v>2431</v>
      </c>
      <c r="G2345" s="40" t="s">
        <v>42</v>
      </c>
      <c r="H2345" s="40">
        <v>86101610</v>
      </c>
      <c r="I2345" s="40" t="s">
        <v>8172</v>
      </c>
      <c r="J2345" s="40" t="s">
        <v>221</v>
      </c>
      <c r="K2345" s="40" t="s">
        <v>2900</v>
      </c>
      <c r="L2345" s="41" t="s">
        <v>153</v>
      </c>
      <c r="M2345" s="41" t="s">
        <v>153</v>
      </c>
      <c r="N2345" s="41">
        <v>12</v>
      </c>
      <c r="O2345" s="41" t="s">
        <v>223</v>
      </c>
      <c r="P2345" s="41" t="s">
        <v>224</v>
      </c>
      <c r="Q2345" s="58">
        <v>68400000</v>
      </c>
      <c r="R2345" s="58">
        <v>68400000</v>
      </c>
      <c r="S2345" s="41" t="s">
        <v>225</v>
      </c>
      <c r="T2345" s="41" t="s">
        <v>221</v>
      </c>
      <c r="U2345" s="40" t="s">
        <v>2237</v>
      </c>
      <c r="V2345" s="40" t="s">
        <v>2091</v>
      </c>
      <c r="W2345" s="40" t="s">
        <v>2573</v>
      </c>
      <c r="X2345" s="40" t="s">
        <v>229</v>
      </c>
      <c r="Y2345" s="40" t="s">
        <v>230</v>
      </c>
      <c r="Z2345" s="40" t="s">
        <v>2228</v>
      </c>
      <c r="AA2345" s="59">
        <v>68400000</v>
      </c>
      <c r="AB2345" s="59">
        <v>0</v>
      </c>
      <c r="AC2345" s="59">
        <v>0</v>
      </c>
      <c r="AD2345" s="59">
        <v>5700000</v>
      </c>
      <c r="AE2345" s="59">
        <v>0</v>
      </c>
      <c r="AF2345" s="59">
        <v>5700000</v>
      </c>
      <c r="AG2345" s="59">
        <v>0</v>
      </c>
      <c r="AH2345" s="59">
        <v>5700000</v>
      </c>
      <c r="AI2345" s="59">
        <v>0</v>
      </c>
      <c r="AJ2345" s="59">
        <v>5700000</v>
      </c>
      <c r="AK2345" s="59">
        <v>0</v>
      </c>
      <c r="AL2345" s="59">
        <v>5700000</v>
      </c>
      <c r="AM2345" s="59">
        <v>0</v>
      </c>
      <c r="AN2345" s="59">
        <v>5700000</v>
      </c>
      <c r="AO2345" s="59">
        <v>0</v>
      </c>
      <c r="AP2345" s="59">
        <v>5700000</v>
      </c>
      <c r="AQ2345" s="59">
        <v>0</v>
      </c>
      <c r="AR2345" s="59">
        <v>5700000</v>
      </c>
      <c r="AS2345" s="59">
        <v>0</v>
      </c>
      <c r="AT2345" s="59">
        <v>5700000</v>
      </c>
      <c r="AU2345" s="59">
        <v>0</v>
      </c>
      <c r="AV2345" s="59">
        <v>5700000</v>
      </c>
      <c r="AW2345" s="59">
        <v>0</v>
      </c>
      <c r="AX2345" s="59">
        <v>11400000</v>
      </c>
      <c r="AY2345" s="2">
        <v>0</v>
      </c>
      <c r="AZ2345" s="12" t="str">
        <f t="shared" si="271"/>
        <v>OK</v>
      </c>
      <c r="BA2345" s="12" t="str">
        <f t="shared" si="272"/>
        <v>OK</v>
      </c>
      <c r="BB2345" s="6">
        <f t="shared" si="273"/>
        <v>0</v>
      </c>
      <c r="BC2345" s="13">
        <f t="shared" si="274"/>
        <v>68400000</v>
      </c>
      <c r="BD2345" s="13">
        <f t="shared" si="275"/>
        <v>68400000</v>
      </c>
      <c r="BE2345" s="6">
        <f t="shared" si="276"/>
        <v>0</v>
      </c>
      <c r="BF2345" s="6">
        <f t="shared" si="277"/>
        <v>0</v>
      </c>
      <c r="BG2345" s="2"/>
      <c r="BH2345" s="2"/>
      <c r="BI2345" s="2"/>
      <c r="BJ2345" s="2"/>
    </row>
    <row r="2346" spans="1:62" s="3" customFormat="1" ht="114" x14ac:dyDescent="0.25">
      <c r="A2346" s="2"/>
      <c r="B2346" s="39" t="s">
        <v>2922</v>
      </c>
      <c r="C2346" s="39" t="s">
        <v>2088</v>
      </c>
      <c r="D2346" s="39" t="s">
        <v>37</v>
      </c>
      <c r="E2346" s="40" t="s">
        <v>2430</v>
      </c>
      <c r="F2346" s="40" t="s">
        <v>2431</v>
      </c>
      <c r="G2346" s="40" t="s">
        <v>42</v>
      </c>
      <c r="H2346" s="40">
        <v>86101610</v>
      </c>
      <c r="I2346" s="40" t="s">
        <v>8172</v>
      </c>
      <c r="J2346" s="40" t="s">
        <v>221</v>
      </c>
      <c r="K2346" s="40" t="s">
        <v>2900</v>
      </c>
      <c r="L2346" s="41" t="s">
        <v>153</v>
      </c>
      <c r="M2346" s="41" t="s">
        <v>153</v>
      </c>
      <c r="N2346" s="41">
        <v>12</v>
      </c>
      <c r="O2346" s="41" t="s">
        <v>223</v>
      </c>
      <c r="P2346" s="41" t="s">
        <v>224</v>
      </c>
      <c r="Q2346" s="58">
        <v>68400000</v>
      </c>
      <c r="R2346" s="58">
        <v>68400000</v>
      </c>
      <c r="S2346" s="41" t="s">
        <v>225</v>
      </c>
      <c r="T2346" s="41" t="s">
        <v>221</v>
      </c>
      <c r="U2346" s="40" t="s">
        <v>2237</v>
      </c>
      <c r="V2346" s="40" t="s">
        <v>2091</v>
      </c>
      <c r="W2346" s="40" t="s">
        <v>2573</v>
      </c>
      <c r="X2346" s="40" t="s">
        <v>229</v>
      </c>
      <c r="Y2346" s="40" t="s">
        <v>230</v>
      </c>
      <c r="Z2346" s="40" t="s">
        <v>2228</v>
      </c>
      <c r="AA2346" s="59">
        <v>68400000</v>
      </c>
      <c r="AB2346" s="59">
        <v>0</v>
      </c>
      <c r="AC2346" s="59">
        <v>0</v>
      </c>
      <c r="AD2346" s="59">
        <v>5700000</v>
      </c>
      <c r="AE2346" s="59">
        <v>0</v>
      </c>
      <c r="AF2346" s="59">
        <v>5700000</v>
      </c>
      <c r="AG2346" s="59">
        <v>0</v>
      </c>
      <c r="AH2346" s="59">
        <v>5700000</v>
      </c>
      <c r="AI2346" s="59">
        <v>0</v>
      </c>
      <c r="AJ2346" s="59">
        <v>5700000</v>
      </c>
      <c r="AK2346" s="59">
        <v>0</v>
      </c>
      <c r="AL2346" s="59">
        <v>5700000</v>
      </c>
      <c r="AM2346" s="59">
        <v>0</v>
      </c>
      <c r="AN2346" s="59">
        <v>5700000</v>
      </c>
      <c r="AO2346" s="59">
        <v>0</v>
      </c>
      <c r="AP2346" s="59">
        <v>5700000</v>
      </c>
      <c r="AQ2346" s="59">
        <v>0</v>
      </c>
      <c r="AR2346" s="59">
        <v>5700000</v>
      </c>
      <c r="AS2346" s="59">
        <v>0</v>
      </c>
      <c r="AT2346" s="59">
        <v>5700000</v>
      </c>
      <c r="AU2346" s="59">
        <v>0</v>
      </c>
      <c r="AV2346" s="59">
        <v>5700000</v>
      </c>
      <c r="AW2346" s="59">
        <v>0</v>
      </c>
      <c r="AX2346" s="59">
        <v>11400000</v>
      </c>
      <c r="AY2346" s="2">
        <v>0</v>
      </c>
      <c r="AZ2346" s="12" t="str">
        <f t="shared" si="271"/>
        <v>OK</v>
      </c>
      <c r="BA2346" s="12" t="str">
        <f t="shared" si="272"/>
        <v>OK</v>
      </c>
      <c r="BB2346" s="6">
        <f t="shared" si="273"/>
        <v>0</v>
      </c>
      <c r="BC2346" s="13">
        <f t="shared" si="274"/>
        <v>68400000</v>
      </c>
      <c r="BD2346" s="13">
        <f t="shared" si="275"/>
        <v>68400000</v>
      </c>
      <c r="BE2346" s="6">
        <f t="shared" si="276"/>
        <v>0</v>
      </c>
      <c r="BF2346" s="6">
        <f t="shared" si="277"/>
        <v>0</v>
      </c>
      <c r="BG2346" s="2"/>
      <c r="BH2346" s="2"/>
      <c r="BI2346" s="2"/>
      <c r="BJ2346" s="2"/>
    </row>
    <row r="2347" spans="1:62" s="3" customFormat="1" ht="114" x14ac:dyDescent="0.25">
      <c r="A2347" s="2"/>
      <c r="B2347" s="39" t="s">
        <v>2923</v>
      </c>
      <c r="C2347" s="39" t="s">
        <v>2088</v>
      </c>
      <c r="D2347" s="39" t="s">
        <v>37</v>
      </c>
      <c r="E2347" s="40" t="s">
        <v>2430</v>
      </c>
      <c r="F2347" s="40" t="s">
        <v>2431</v>
      </c>
      <c r="G2347" s="40" t="s">
        <v>42</v>
      </c>
      <c r="H2347" s="40">
        <v>86101610</v>
      </c>
      <c r="I2347" s="40" t="s">
        <v>8172</v>
      </c>
      <c r="J2347" s="40" t="s">
        <v>221</v>
      </c>
      <c r="K2347" s="40" t="s">
        <v>2900</v>
      </c>
      <c r="L2347" s="41" t="s">
        <v>153</v>
      </c>
      <c r="M2347" s="41" t="s">
        <v>153</v>
      </c>
      <c r="N2347" s="41">
        <v>12</v>
      </c>
      <c r="O2347" s="41" t="s">
        <v>223</v>
      </c>
      <c r="P2347" s="41" t="s">
        <v>224</v>
      </c>
      <c r="Q2347" s="58">
        <v>68400000</v>
      </c>
      <c r="R2347" s="58">
        <v>68400000</v>
      </c>
      <c r="S2347" s="41" t="s">
        <v>225</v>
      </c>
      <c r="T2347" s="41" t="s">
        <v>221</v>
      </c>
      <c r="U2347" s="40" t="s">
        <v>2237</v>
      </c>
      <c r="V2347" s="40" t="s">
        <v>2091</v>
      </c>
      <c r="W2347" s="40" t="s">
        <v>2573</v>
      </c>
      <c r="X2347" s="40" t="s">
        <v>229</v>
      </c>
      <c r="Y2347" s="40" t="s">
        <v>230</v>
      </c>
      <c r="Z2347" s="40" t="s">
        <v>2228</v>
      </c>
      <c r="AA2347" s="59">
        <v>68400000</v>
      </c>
      <c r="AB2347" s="59">
        <v>0</v>
      </c>
      <c r="AC2347" s="59">
        <v>0</v>
      </c>
      <c r="AD2347" s="59">
        <v>5700000</v>
      </c>
      <c r="AE2347" s="59">
        <v>0</v>
      </c>
      <c r="AF2347" s="59">
        <v>5700000</v>
      </c>
      <c r="AG2347" s="59">
        <v>0</v>
      </c>
      <c r="AH2347" s="59">
        <v>5700000</v>
      </c>
      <c r="AI2347" s="59">
        <v>0</v>
      </c>
      <c r="AJ2347" s="59">
        <v>5700000</v>
      </c>
      <c r="AK2347" s="59">
        <v>0</v>
      </c>
      <c r="AL2347" s="59">
        <v>5700000</v>
      </c>
      <c r="AM2347" s="59">
        <v>0</v>
      </c>
      <c r="AN2347" s="59">
        <v>5700000</v>
      </c>
      <c r="AO2347" s="59">
        <v>0</v>
      </c>
      <c r="AP2347" s="59">
        <v>5700000</v>
      </c>
      <c r="AQ2347" s="59">
        <v>0</v>
      </c>
      <c r="AR2347" s="59">
        <v>5700000</v>
      </c>
      <c r="AS2347" s="59">
        <v>0</v>
      </c>
      <c r="AT2347" s="59">
        <v>5700000</v>
      </c>
      <c r="AU2347" s="59">
        <v>0</v>
      </c>
      <c r="AV2347" s="59">
        <v>5700000</v>
      </c>
      <c r="AW2347" s="59">
        <v>0</v>
      </c>
      <c r="AX2347" s="59">
        <v>11400000</v>
      </c>
      <c r="AY2347" s="2">
        <v>0</v>
      </c>
      <c r="AZ2347" s="12" t="str">
        <f t="shared" si="271"/>
        <v>OK</v>
      </c>
      <c r="BA2347" s="12" t="str">
        <f t="shared" si="272"/>
        <v>OK</v>
      </c>
      <c r="BB2347" s="6">
        <f t="shared" si="273"/>
        <v>0</v>
      </c>
      <c r="BC2347" s="13">
        <f t="shared" si="274"/>
        <v>68400000</v>
      </c>
      <c r="BD2347" s="13">
        <f t="shared" si="275"/>
        <v>68400000</v>
      </c>
      <c r="BE2347" s="6">
        <f t="shared" si="276"/>
        <v>0</v>
      </c>
      <c r="BF2347" s="6">
        <f t="shared" si="277"/>
        <v>0</v>
      </c>
      <c r="BG2347" s="2"/>
      <c r="BH2347" s="2"/>
      <c r="BI2347" s="2"/>
      <c r="BJ2347" s="2"/>
    </row>
    <row r="2348" spans="1:62" s="3" customFormat="1" ht="142.5" x14ac:dyDescent="0.25">
      <c r="A2348" s="2"/>
      <c r="B2348" s="39" t="s">
        <v>2924</v>
      </c>
      <c r="C2348" s="39" t="s">
        <v>2088</v>
      </c>
      <c r="D2348" s="39" t="s">
        <v>37</v>
      </c>
      <c r="E2348" s="40" t="s">
        <v>2430</v>
      </c>
      <c r="F2348" s="40" t="s">
        <v>2925</v>
      </c>
      <c r="G2348" s="40" t="s">
        <v>44</v>
      </c>
      <c r="H2348" s="40">
        <v>86101610</v>
      </c>
      <c r="I2348" s="40" t="s">
        <v>8173</v>
      </c>
      <c r="J2348" s="40" t="s">
        <v>221</v>
      </c>
      <c r="K2348" s="40" t="s">
        <v>2926</v>
      </c>
      <c r="L2348" s="41" t="s">
        <v>154</v>
      </c>
      <c r="M2348" s="41" t="s">
        <v>154</v>
      </c>
      <c r="N2348" s="41">
        <v>12</v>
      </c>
      <c r="O2348" s="41" t="s">
        <v>491</v>
      </c>
      <c r="P2348" s="41" t="s">
        <v>224</v>
      </c>
      <c r="Q2348" s="58">
        <v>18835604200</v>
      </c>
      <c r="R2348" s="58">
        <v>5627468929</v>
      </c>
      <c r="S2348" s="41" t="s">
        <v>2927</v>
      </c>
      <c r="T2348" s="41" t="s">
        <v>2928</v>
      </c>
      <c r="U2348" s="40" t="s">
        <v>2237</v>
      </c>
      <c r="V2348" s="40" t="s">
        <v>2873</v>
      </c>
      <c r="W2348" s="40" t="s">
        <v>2874</v>
      </c>
      <c r="X2348" s="40" t="s">
        <v>229</v>
      </c>
      <c r="Y2348" s="40" t="s">
        <v>612</v>
      </c>
      <c r="Z2348" s="40" t="s">
        <v>2256</v>
      </c>
      <c r="AA2348" s="59">
        <v>0</v>
      </c>
      <c r="AB2348" s="59">
        <v>0</v>
      </c>
      <c r="AC2348" s="59">
        <v>0</v>
      </c>
      <c r="AD2348" s="59">
        <v>0</v>
      </c>
      <c r="AE2348" s="59">
        <v>0</v>
      </c>
      <c r="AF2348" s="59">
        <v>0</v>
      </c>
      <c r="AG2348" s="59">
        <v>0</v>
      </c>
      <c r="AH2348" s="59">
        <v>0</v>
      </c>
      <c r="AI2348" s="59">
        <v>0</v>
      </c>
      <c r="AJ2348" s="59">
        <v>0</v>
      </c>
      <c r="AK2348" s="59">
        <v>0</v>
      </c>
      <c r="AL2348" s="59">
        <v>0</v>
      </c>
      <c r="AM2348" s="59">
        <v>0</v>
      </c>
      <c r="AN2348" s="59">
        <v>0</v>
      </c>
      <c r="AO2348" s="59">
        <v>0</v>
      </c>
      <c r="AP2348" s="59">
        <v>0</v>
      </c>
      <c r="AQ2348" s="59">
        <v>0</v>
      </c>
      <c r="AR2348" s="59">
        <v>0</v>
      </c>
      <c r="AS2348" s="59">
        <v>0</v>
      </c>
      <c r="AT2348" s="59">
        <v>0</v>
      </c>
      <c r="AU2348" s="59">
        <v>0</v>
      </c>
      <c r="AV2348" s="59">
        <v>0</v>
      </c>
      <c r="AW2348" s="59">
        <v>5627468929</v>
      </c>
      <c r="AX2348" s="59">
        <v>5627468929</v>
      </c>
      <c r="AY2348" s="2">
        <v>0</v>
      </c>
      <c r="AZ2348" s="12" t="str">
        <f t="shared" si="271"/>
        <v>OK</v>
      </c>
      <c r="BA2348" s="12" t="str">
        <f t="shared" si="272"/>
        <v>OK</v>
      </c>
      <c r="BB2348" s="6">
        <f t="shared" si="273"/>
        <v>0</v>
      </c>
      <c r="BC2348" s="13">
        <f t="shared" si="274"/>
        <v>5627468929</v>
      </c>
      <c r="BD2348" s="13">
        <f t="shared" si="275"/>
        <v>5627468929</v>
      </c>
      <c r="BE2348" s="6">
        <f t="shared" si="276"/>
        <v>0</v>
      </c>
      <c r="BF2348" s="6">
        <f t="shared" si="277"/>
        <v>0</v>
      </c>
      <c r="BG2348" s="2"/>
      <c r="BH2348" s="2"/>
      <c r="BI2348" s="2"/>
      <c r="BJ2348" s="2"/>
    </row>
    <row r="2349" spans="1:62" s="3" customFormat="1" ht="57" x14ac:dyDescent="0.25">
      <c r="A2349" s="2"/>
      <c r="B2349" s="39" t="s">
        <v>2929</v>
      </c>
      <c r="C2349" s="39" t="s">
        <v>2088</v>
      </c>
      <c r="D2349" s="39" t="s">
        <v>37</v>
      </c>
      <c r="E2349" s="40" t="s">
        <v>2430</v>
      </c>
      <c r="F2349" s="40" t="s">
        <v>2925</v>
      </c>
      <c r="G2349" s="40" t="s">
        <v>44</v>
      </c>
      <c r="H2349" s="40">
        <v>11111111</v>
      </c>
      <c r="I2349" s="40" t="s">
        <v>8173</v>
      </c>
      <c r="J2349" s="40" t="s">
        <v>221</v>
      </c>
      <c r="K2349" s="40" t="s">
        <v>2930</v>
      </c>
      <c r="L2349" s="41" t="s">
        <v>154</v>
      </c>
      <c r="M2349" s="41" t="s">
        <v>154</v>
      </c>
      <c r="N2349" s="41">
        <v>11</v>
      </c>
      <c r="O2349" s="41" t="s">
        <v>221</v>
      </c>
      <c r="P2349" s="41" t="s">
        <v>224</v>
      </c>
      <c r="Q2349" s="58">
        <v>1098581000</v>
      </c>
      <c r="R2349" s="58">
        <v>1098581000</v>
      </c>
      <c r="S2349" s="41" t="s">
        <v>225</v>
      </c>
      <c r="T2349" s="41" t="s">
        <v>221</v>
      </c>
      <c r="U2349" s="40" t="s">
        <v>2237</v>
      </c>
      <c r="V2349" s="40" t="s">
        <v>296</v>
      </c>
      <c r="W2349" s="40" t="s">
        <v>2874</v>
      </c>
      <c r="X2349" s="40" t="s">
        <v>229</v>
      </c>
      <c r="Y2349" s="40" t="s">
        <v>612</v>
      </c>
      <c r="Z2349" s="40" t="s">
        <v>2256</v>
      </c>
      <c r="AA2349" s="59">
        <v>0</v>
      </c>
      <c r="AB2349" s="59">
        <v>0</v>
      </c>
      <c r="AC2349" s="59">
        <v>0</v>
      </c>
      <c r="AD2349" s="59">
        <v>0</v>
      </c>
      <c r="AE2349" s="59">
        <v>0</v>
      </c>
      <c r="AF2349" s="59">
        <v>0</v>
      </c>
      <c r="AG2349" s="59">
        <v>0</v>
      </c>
      <c r="AH2349" s="59">
        <v>0</v>
      </c>
      <c r="AI2349" s="59">
        <v>0</v>
      </c>
      <c r="AJ2349" s="59">
        <v>0</v>
      </c>
      <c r="AK2349" s="59">
        <v>0</v>
      </c>
      <c r="AL2349" s="59">
        <v>0</v>
      </c>
      <c r="AM2349" s="59">
        <v>0</v>
      </c>
      <c r="AN2349" s="59">
        <v>0</v>
      </c>
      <c r="AO2349" s="59">
        <v>0</v>
      </c>
      <c r="AP2349" s="59">
        <v>0</v>
      </c>
      <c r="AQ2349" s="59">
        <v>0</v>
      </c>
      <c r="AR2349" s="59">
        <v>0</v>
      </c>
      <c r="AS2349" s="59">
        <v>0</v>
      </c>
      <c r="AT2349" s="59">
        <v>0</v>
      </c>
      <c r="AU2349" s="59">
        <v>0</v>
      </c>
      <c r="AV2349" s="59">
        <v>0</v>
      </c>
      <c r="AW2349" s="59">
        <v>1098581000</v>
      </c>
      <c r="AX2349" s="59">
        <v>1098581000</v>
      </c>
      <c r="AY2349" s="2">
        <v>0</v>
      </c>
      <c r="AZ2349" s="12" t="str">
        <f t="shared" si="271"/>
        <v>OK</v>
      </c>
      <c r="BA2349" s="12" t="str">
        <f t="shared" si="272"/>
        <v>OK</v>
      </c>
      <c r="BB2349" s="6">
        <f t="shared" si="273"/>
        <v>0</v>
      </c>
      <c r="BC2349" s="13">
        <f t="shared" si="274"/>
        <v>1098581000</v>
      </c>
      <c r="BD2349" s="13">
        <f t="shared" si="275"/>
        <v>1098581000</v>
      </c>
      <c r="BE2349" s="6">
        <f t="shared" si="276"/>
        <v>0</v>
      </c>
      <c r="BF2349" s="6">
        <f t="shared" si="277"/>
        <v>0</v>
      </c>
      <c r="BG2349" s="2"/>
      <c r="BH2349" s="2"/>
      <c r="BI2349" s="2"/>
      <c r="BJ2349" s="2"/>
    </row>
    <row r="2350" spans="1:62" s="3" customFormat="1" ht="57" x14ac:dyDescent="0.25">
      <c r="A2350" s="2"/>
      <c r="B2350" s="39" t="s">
        <v>2931</v>
      </c>
      <c r="C2350" s="39" t="s">
        <v>2088</v>
      </c>
      <c r="D2350" s="39" t="s">
        <v>37</v>
      </c>
      <c r="E2350" s="40" t="s">
        <v>2430</v>
      </c>
      <c r="F2350" s="40" t="s">
        <v>2925</v>
      </c>
      <c r="G2350" s="40" t="s">
        <v>44</v>
      </c>
      <c r="H2350" s="40">
        <v>86101610</v>
      </c>
      <c r="I2350" s="40" t="s">
        <v>8173</v>
      </c>
      <c r="J2350" s="40" t="s">
        <v>221</v>
      </c>
      <c r="K2350" s="40" t="s">
        <v>2932</v>
      </c>
      <c r="L2350" s="41" t="s">
        <v>156</v>
      </c>
      <c r="M2350" s="41" t="s">
        <v>156</v>
      </c>
      <c r="N2350" s="41">
        <v>9</v>
      </c>
      <c r="O2350" s="41" t="s">
        <v>221</v>
      </c>
      <c r="P2350" s="41" t="s">
        <v>224</v>
      </c>
      <c r="Q2350" s="58">
        <v>1500000000</v>
      </c>
      <c r="R2350" s="58">
        <v>1500000000</v>
      </c>
      <c r="S2350" s="41" t="s">
        <v>225</v>
      </c>
      <c r="T2350" s="41" t="s">
        <v>221</v>
      </c>
      <c r="U2350" s="40" t="s">
        <v>492</v>
      </c>
      <c r="V2350" s="40" t="s">
        <v>296</v>
      </c>
      <c r="W2350" s="40" t="s">
        <v>2874</v>
      </c>
      <c r="X2350" s="40" t="s">
        <v>229</v>
      </c>
      <c r="Y2350" s="40" t="s">
        <v>612</v>
      </c>
      <c r="Z2350" s="40" t="s">
        <v>2256</v>
      </c>
      <c r="AA2350" s="59">
        <v>0</v>
      </c>
      <c r="AB2350" s="59">
        <v>0</v>
      </c>
      <c r="AC2350" s="59">
        <v>0</v>
      </c>
      <c r="AD2350" s="59">
        <v>0</v>
      </c>
      <c r="AE2350" s="59">
        <v>0</v>
      </c>
      <c r="AF2350" s="59">
        <v>0</v>
      </c>
      <c r="AG2350" s="59">
        <v>0</v>
      </c>
      <c r="AH2350" s="59">
        <v>0</v>
      </c>
      <c r="AI2350" s="59">
        <v>0</v>
      </c>
      <c r="AJ2350" s="59">
        <v>0</v>
      </c>
      <c r="AK2350" s="59">
        <v>0</v>
      </c>
      <c r="AL2350" s="59">
        <v>0</v>
      </c>
      <c r="AM2350" s="59">
        <v>0</v>
      </c>
      <c r="AN2350" s="59">
        <v>0</v>
      </c>
      <c r="AO2350" s="59">
        <v>0</v>
      </c>
      <c r="AP2350" s="59">
        <v>0</v>
      </c>
      <c r="AQ2350" s="59">
        <v>0</v>
      </c>
      <c r="AR2350" s="59">
        <v>0</v>
      </c>
      <c r="AS2350" s="59">
        <v>0</v>
      </c>
      <c r="AT2350" s="59">
        <v>0</v>
      </c>
      <c r="AU2350" s="59">
        <v>0</v>
      </c>
      <c r="AV2350" s="59">
        <v>0</v>
      </c>
      <c r="AW2350" s="59">
        <v>1500000000</v>
      </c>
      <c r="AX2350" s="59">
        <v>1500000000</v>
      </c>
      <c r="AY2350" s="2">
        <v>0</v>
      </c>
      <c r="AZ2350" s="12" t="str">
        <f t="shared" si="271"/>
        <v>OK</v>
      </c>
      <c r="BA2350" s="12" t="str">
        <f t="shared" si="272"/>
        <v>OK</v>
      </c>
      <c r="BB2350" s="6">
        <f t="shared" si="273"/>
        <v>0</v>
      </c>
      <c r="BC2350" s="13">
        <f t="shared" si="274"/>
        <v>1500000000</v>
      </c>
      <c r="BD2350" s="13">
        <f t="shared" si="275"/>
        <v>1500000000</v>
      </c>
      <c r="BE2350" s="6">
        <f t="shared" si="276"/>
        <v>0</v>
      </c>
      <c r="BF2350" s="6">
        <f t="shared" si="277"/>
        <v>0</v>
      </c>
      <c r="BG2350" s="2"/>
      <c r="BH2350" s="2"/>
      <c r="BI2350" s="2"/>
      <c r="BJ2350" s="2"/>
    </row>
    <row r="2351" spans="1:62" s="3" customFormat="1" ht="99.75" x14ac:dyDescent="0.25">
      <c r="A2351" s="2"/>
      <c r="B2351" s="39" t="s">
        <v>2933</v>
      </c>
      <c r="C2351" s="39" t="s">
        <v>2088</v>
      </c>
      <c r="D2351" s="39" t="s">
        <v>37</v>
      </c>
      <c r="E2351" s="40" t="s">
        <v>2430</v>
      </c>
      <c r="F2351" s="40" t="s">
        <v>2925</v>
      </c>
      <c r="G2351" s="40" t="s">
        <v>44</v>
      </c>
      <c r="H2351" s="40">
        <v>86101610</v>
      </c>
      <c r="I2351" s="40" t="s">
        <v>8173</v>
      </c>
      <c r="J2351" s="40" t="s">
        <v>221</v>
      </c>
      <c r="K2351" s="40" t="s">
        <v>2934</v>
      </c>
      <c r="L2351" s="41" t="s">
        <v>156</v>
      </c>
      <c r="M2351" s="41" t="s">
        <v>156</v>
      </c>
      <c r="N2351" s="41">
        <v>9</v>
      </c>
      <c r="O2351" s="41" t="s">
        <v>615</v>
      </c>
      <c r="P2351" s="41" t="s">
        <v>224</v>
      </c>
      <c r="Q2351" s="58">
        <v>1020000000</v>
      </c>
      <c r="R2351" s="58">
        <v>1020000000</v>
      </c>
      <c r="S2351" s="41" t="s">
        <v>225</v>
      </c>
      <c r="T2351" s="41" t="s">
        <v>221</v>
      </c>
      <c r="U2351" s="40" t="s">
        <v>1416</v>
      </c>
      <c r="V2351" s="40" t="s">
        <v>296</v>
      </c>
      <c r="W2351" s="40" t="s">
        <v>2874</v>
      </c>
      <c r="X2351" s="40" t="s">
        <v>229</v>
      </c>
      <c r="Y2351" s="40" t="s">
        <v>612</v>
      </c>
      <c r="Z2351" s="40" t="s">
        <v>2256</v>
      </c>
      <c r="AA2351" s="59">
        <v>0</v>
      </c>
      <c r="AB2351" s="59">
        <v>0</v>
      </c>
      <c r="AC2351" s="59">
        <v>0</v>
      </c>
      <c r="AD2351" s="59">
        <v>0</v>
      </c>
      <c r="AE2351" s="59">
        <v>0</v>
      </c>
      <c r="AF2351" s="59">
        <v>0</v>
      </c>
      <c r="AG2351" s="59">
        <v>0</v>
      </c>
      <c r="AH2351" s="59">
        <v>0</v>
      </c>
      <c r="AI2351" s="59">
        <v>0</v>
      </c>
      <c r="AJ2351" s="59">
        <v>0</v>
      </c>
      <c r="AK2351" s="59">
        <v>0</v>
      </c>
      <c r="AL2351" s="59">
        <v>0</v>
      </c>
      <c r="AM2351" s="59">
        <v>0</v>
      </c>
      <c r="AN2351" s="59">
        <v>0</v>
      </c>
      <c r="AO2351" s="59">
        <v>0</v>
      </c>
      <c r="AP2351" s="59">
        <v>0</v>
      </c>
      <c r="AQ2351" s="59">
        <v>0</v>
      </c>
      <c r="AR2351" s="59">
        <v>0</v>
      </c>
      <c r="AS2351" s="59">
        <v>0</v>
      </c>
      <c r="AT2351" s="59">
        <v>0</v>
      </c>
      <c r="AU2351" s="59">
        <v>0</v>
      </c>
      <c r="AV2351" s="59">
        <v>0</v>
      </c>
      <c r="AW2351" s="59">
        <v>1020000000</v>
      </c>
      <c r="AX2351" s="59">
        <v>1020000000</v>
      </c>
      <c r="AY2351" s="2">
        <v>0</v>
      </c>
      <c r="AZ2351" s="12" t="str">
        <f t="shared" ref="AZ2351:AZ2414" si="278">IF(OR($R2351&lt;&gt;"",SUM(AA2351:AX2351)&lt;&gt;0),IF(R2351=BC2351,"OK",IF(R2351&gt;BC2351,"Valor estimado supera a Compromisos en "&amp;DOLLAR(R2351-BC2351),"Compromisos superan al Valor estimado en "&amp;DOLLAR(BC2351-R2351))),"")</f>
        <v>OK</v>
      </c>
      <c r="BA2351" s="12" t="str">
        <f t="shared" ref="BA2351:BA2414" si="279">IF(OR($R2351&lt;&gt;"",SUM(AA2351:AX2351)&lt;&gt;0),IF(R2351=BD2351,"OK",IF(R2351&gt;BD2351,"Valor estimado supera a Obligaciones en "&amp;DOLLAR(R2351-BD2351),"Obligaciones superan al Valor estimado en "&amp;DOLLAR(BD2351-R2351))),"")</f>
        <v>OK</v>
      </c>
      <c r="BB2351" s="6">
        <f t="shared" ref="BB2351:BB2414" si="280">+IF(B2351&lt;&gt;"",COUNTBLANK(E2351:AX2351),0)</f>
        <v>0</v>
      </c>
      <c r="BC2351" s="13">
        <f t="shared" ref="BC2351:BC2414" si="281">+SUM(AA2351,AC2351,AE2351,AG2351,AI2351,AK2351,AM2351,AO2351,AQ2351,AS2351,AU2351,AW2351)</f>
        <v>1020000000</v>
      </c>
      <c r="BD2351" s="13">
        <f t="shared" ref="BD2351:BD2414" si="282">+SUM(AB2351,AD2351,AF2351,AH2351,AJ2351,AL2351,AN2351,AP2351,AR2351,AT2351,AV2351,AX2351)</f>
        <v>1020000000</v>
      </c>
      <c r="BE2351" s="6">
        <f t="shared" ref="BE2351:BE2414" si="283">+IF(OR(AZ2351="ok",AZ2351=""),0,1)</f>
        <v>0</v>
      </c>
      <c r="BF2351" s="6">
        <f t="shared" ref="BF2351:BF2414" si="284">+IF(OR(BA2351="ok",BA2351=""),0,1)</f>
        <v>0</v>
      </c>
      <c r="BG2351" s="2"/>
      <c r="BH2351" s="2"/>
      <c r="BI2351" s="2"/>
      <c r="BJ2351" s="2"/>
    </row>
    <row r="2352" spans="1:62" s="3" customFormat="1" ht="71.25" x14ac:dyDescent="0.25">
      <c r="A2352" s="2"/>
      <c r="B2352" s="39" t="s">
        <v>2935</v>
      </c>
      <c r="C2352" s="39" t="s">
        <v>2088</v>
      </c>
      <c r="D2352" s="39" t="s">
        <v>37</v>
      </c>
      <c r="E2352" s="40" t="s">
        <v>2430</v>
      </c>
      <c r="F2352" s="40" t="s">
        <v>2925</v>
      </c>
      <c r="G2352" s="40" t="s">
        <v>44</v>
      </c>
      <c r="H2352" s="40">
        <v>86101610</v>
      </c>
      <c r="I2352" s="40" t="s">
        <v>8173</v>
      </c>
      <c r="J2352" s="40" t="s">
        <v>221</v>
      </c>
      <c r="K2352" s="40" t="s">
        <v>2936</v>
      </c>
      <c r="L2352" s="41" t="s">
        <v>155</v>
      </c>
      <c r="M2352" s="41" t="s">
        <v>155</v>
      </c>
      <c r="N2352" s="41">
        <v>10</v>
      </c>
      <c r="O2352" s="41" t="s">
        <v>2937</v>
      </c>
      <c r="P2352" s="41" t="s">
        <v>224</v>
      </c>
      <c r="Q2352" s="58">
        <v>1400000000</v>
      </c>
      <c r="R2352" s="58">
        <v>1400000000</v>
      </c>
      <c r="S2352" s="41" t="s">
        <v>225</v>
      </c>
      <c r="T2352" s="41" t="s">
        <v>221</v>
      </c>
      <c r="U2352" s="40" t="s">
        <v>1416</v>
      </c>
      <c r="V2352" s="40" t="s">
        <v>296</v>
      </c>
      <c r="W2352" s="40" t="s">
        <v>2874</v>
      </c>
      <c r="X2352" s="40" t="s">
        <v>229</v>
      </c>
      <c r="Y2352" s="40" t="s">
        <v>612</v>
      </c>
      <c r="Z2352" s="40" t="s">
        <v>2256</v>
      </c>
      <c r="AA2352" s="59">
        <v>0</v>
      </c>
      <c r="AB2352" s="59">
        <v>0</v>
      </c>
      <c r="AC2352" s="59">
        <v>0</v>
      </c>
      <c r="AD2352" s="59">
        <v>0</v>
      </c>
      <c r="AE2352" s="59">
        <v>0</v>
      </c>
      <c r="AF2352" s="59">
        <v>0</v>
      </c>
      <c r="AG2352" s="59">
        <v>0</v>
      </c>
      <c r="AH2352" s="59">
        <v>0</v>
      </c>
      <c r="AI2352" s="59">
        <v>0</v>
      </c>
      <c r="AJ2352" s="59">
        <v>0</v>
      </c>
      <c r="AK2352" s="59">
        <v>0</v>
      </c>
      <c r="AL2352" s="59">
        <v>0</v>
      </c>
      <c r="AM2352" s="59">
        <v>0</v>
      </c>
      <c r="AN2352" s="59">
        <v>0</v>
      </c>
      <c r="AO2352" s="59">
        <v>0</v>
      </c>
      <c r="AP2352" s="59">
        <v>0</v>
      </c>
      <c r="AQ2352" s="59">
        <v>0</v>
      </c>
      <c r="AR2352" s="59">
        <v>0</v>
      </c>
      <c r="AS2352" s="59">
        <v>0</v>
      </c>
      <c r="AT2352" s="59">
        <v>0</v>
      </c>
      <c r="AU2352" s="59">
        <v>0</v>
      </c>
      <c r="AV2352" s="59">
        <v>0</v>
      </c>
      <c r="AW2352" s="59">
        <v>1400000000</v>
      </c>
      <c r="AX2352" s="59">
        <v>1400000000</v>
      </c>
      <c r="AY2352" s="2">
        <v>0</v>
      </c>
      <c r="AZ2352" s="12" t="str">
        <f t="shared" si="278"/>
        <v>OK</v>
      </c>
      <c r="BA2352" s="12" t="str">
        <f t="shared" si="279"/>
        <v>OK</v>
      </c>
      <c r="BB2352" s="6">
        <f t="shared" si="280"/>
        <v>0</v>
      </c>
      <c r="BC2352" s="13">
        <f t="shared" si="281"/>
        <v>1400000000</v>
      </c>
      <c r="BD2352" s="13">
        <f t="shared" si="282"/>
        <v>1400000000</v>
      </c>
      <c r="BE2352" s="6">
        <f t="shared" si="283"/>
        <v>0</v>
      </c>
      <c r="BF2352" s="6">
        <f t="shared" si="284"/>
        <v>0</v>
      </c>
      <c r="BG2352" s="2"/>
      <c r="BH2352" s="2"/>
      <c r="BI2352" s="2"/>
      <c r="BJ2352" s="2"/>
    </row>
    <row r="2353" spans="1:62" s="3" customFormat="1" ht="57" x14ac:dyDescent="0.25">
      <c r="A2353" s="2"/>
      <c r="B2353" s="39" t="s">
        <v>2938</v>
      </c>
      <c r="C2353" s="39" t="s">
        <v>2088</v>
      </c>
      <c r="D2353" s="39" t="s">
        <v>37</v>
      </c>
      <c r="E2353" s="40" t="s">
        <v>2430</v>
      </c>
      <c r="F2353" s="40" t="s">
        <v>2925</v>
      </c>
      <c r="G2353" s="40" t="s">
        <v>44</v>
      </c>
      <c r="H2353" s="40">
        <v>86101610</v>
      </c>
      <c r="I2353" s="40" t="s">
        <v>8173</v>
      </c>
      <c r="J2353" s="40" t="s">
        <v>221</v>
      </c>
      <c r="K2353" s="40" t="s">
        <v>2939</v>
      </c>
      <c r="L2353" s="41" t="s">
        <v>154</v>
      </c>
      <c r="M2353" s="41" t="s">
        <v>154</v>
      </c>
      <c r="N2353" s="41">
        <v>12</v>
      </c>
      <c r="O2353" s="41" t="s">
        <v>2269</v>
      </c>
      <c r="P2353" s="41" t="s">
        <v>224</v>
      </c>
      <c r="Q2353" s="58">
        <v>90000000</v>
      </c>
      <c r="R2353" s="58">
        <v>90000000</v>
      </c>
      <c r="S2353" s="41" t="s">
        <v>225</v>
      </c>
      <c r="T2353" s="41" t="s">
        <v>221</v>
      </c>
      <c r="U2353" s="40" t="s">
        <v>1416</v>
      </c>
      <c r="V2353" s="40" t="s">
        <v>296</v>
      </c>
      <c r="W2353" s="40" t="s">
        <v>2874</v>
      </c>
      <c r="X2353" s="40" t="s">
        <v>229</v>
      </c>
      <c r="Y2353" s="40" t="s">
        <v>612</v>
      </c>
      <c r="Z2353" s="40" t="s">
        <v>2256</v>
      </c>
      <c r="AA2353" s="59">
        <v>0</v>
      </c>
      <c r="AB2353" s="59">
        <v>0</v>
      </c>
      <c r="AC2353" s="59">
        <v>0</v>
      </c>
      <c r="AD2353" s="59">
        <v>0</v>
      </c>
      <c r="AE2353" s="59">
        <v>0</v>
      </c>
      <c r="AF2353" s="59">
        <v>0</v>
      </c>
      <c r="AG2353" s="59">
        <v>0</v>
      </c>
      <c r="AH2353" s="59">
        <v>0</v>
      </c>
      <c r="AI2353" s="59">
        <v>0</v>
      </c>
      <c r="AJ2353" s="59">
        <v>0</v>
      </c>
      <c r="AK2353" s="59">
        <v>0</v>
      </c>
      <c r="AL2353" s="59">
        <v>0</v>
      </c>
      <c r="AM2353" s="59">
        <v>0</v>
      </c>
      <c r="AN2353" s="59">
        <v>0</v>
      </c>
      <c r="AO2353" s="59">
        <v>0</v>
      </c>
      <c r="AP2353" s="59">
        <v>0</v>
      </c>
      <c r="AQ2353" s="59">
        <v>0</v>
      </c>
      <c r="AR2353" s="59">
        <v>0</v>
      </c>
      <c r="AS2353" s="59">
        <v>0</v>
      </c>
      <c r="AT2353" s="59">
        <v>0</v>
      </c>
      <c r="AU2353" s="59">
        <v>0</v>
      </c>
      <c r="AV2353" s="59">
        <v>0</v>
      </c>
      <c r="AW2353" s="59">
        <v>90000000</v>
      </c>
      <c r="AX2353" s="59">
        <v>90000000</v>
      </c>
      <c r="AY2353" s="2">
        <v>0</v>
      </c>
      <c r="AZ2353" s="12" t="str">
        <f t="shared" si="278"/>
        <v>OK</v>
      </c>
      <c r="BA2353" s="12" t="str">
        <f t="shared" si="279"/>
        <v>OK</v>
      </c>
      <c r="BB2353" s="6">
        <f t="shared" si="280"/>
        <v>0</v>
      </c>
      <c r="BC2353" s="13">
        <f t="shared" si="281"/>
        <v>90000000</v>
      </c>
      <c r="BD2353" s="13">
        <f t="shared" si="282"/>
        <v>90000000</v>
      </c>
      <c r="BE2353" s="6">
        <f t="shared" si="283"/>
        <v>0</v>
      </c>
      <c r="BF2353" s="6">
        <f t="shared" si="284"/>
        <v>0</v>
      </c>
      <c r="BG2353" s="2"/>
      <c r="BH2353" s="2"/>
      <c r="BI2353" s="2"/>
      <c r="BJ2353" s="2"/>
    </row>
    <row r="2354" spans="1:62" s="3" customFormat="1" ht="57" x14ac:dyDescent="0.25">
      <c r="A2354" s="2"/>
      <c r="B2354" s="39" t="s">
        <v>2940</v>
      </c>
      <c r="C2354" s="39" t="s">
        <v>2088</v>
      </c>
      <c r="D2354" s="39" t="s">
        <v>37</v>
      </c>
      <c r="E2354" s="40" t="s">
        <v>2430</v>
      </c>
      <c r="F2354" s="40" t="s">
        <v>2925</v>
      </c>
      <c r="G2354" s="40" t="s">
        <v>44</v>
      </c>
      <c r="H2354" s="40">
        <v>11111111</v>
      </c>
      <c r="I2354" s="40" t="s">
        <v>8173</v>
      </c>
      <c r="J2354" s="40" t="s">
        <v>221</v>
      </c>
      <c r="K2354" s="40" t="s">
        <v>2941</v>
      </c>
      <c r="L2354" s="41" t="s">
        <v>154</v>
      </c>
      <c r="M2354" s="41" t="s">
        <v>154</v>
      </c>
      <c r="N2354" s="41">
        <v>12</v>
      </c>
      <c r="O2354" s="41" t="s">
        <v>221</v>
      </c>
      <c r="P2354" s="41" t="s">
        <v>224</v>
      </c>
      <c r="Q2354" s="58">
        <v>800000000</v>
      </c>
      <c r="R2354" s="58">
        <v>800000000</v>
      </c>
      <c r="S2354" s="41" t="s">
        <v>225</v>
      </c>
      <c r="T2354" s="41" t="s">
        <v>221</v>
      </c>
      <c r="U2354" s="40" t="s">
        <v>2237</v>
      </c>
      <c r="V2354" s="40" t="s">
        <v>2873</v>
      </c>
      <c r="W2354" s="40" t="s">
        <v>2874</v>
      </c>
      <c r="X2354" s="40" t="s">
        <v>257</v>
      </c>
      <c r="Y2354" s="40" t="s">
        <v>258</v>
      </c>
      <c r="Z2354" s="40" t="s">
        <v>2256</v>
      </c>
      <c r="AA2354" s="59">
        <v>0</v>
      </c>
      <c r="AB2354" s="59">
        <v>0</v>
      </c>
      <c r="AC2354" s="59">
        <v>0</v>
      </c>
      <c r="AD2354" s="59">
        <v>0</v>
      </c>
      <c r="AE2354" s="59">
        <v>0</v>
      </c>
      <c r="AF2354" s="59">
        <v>0</v>
      </c>
      <c r="AG2354" s="59">
        <v>0</v>
      </c>
      <c r="AH2354" s="59">
        <v>0</v>
      </c>
      <c r="AI2354" s="59">
        <v>0</v>
      </c>
      <c r="AJ2354" s="59">
        <v>0</v>
      </c>
      <c r="AK2354" s="59">
        <v>0</v>
      </c>
      <c r="AL2354" s="59">
        <v>0</v>
      </c>
      <c r="AM2354" s="59">
        <v>0</v>
      </c>
      <c r="AN2354" s="59">
        <v>0</v>
      </c>
      <c r="AO2354" s="59">
        <v>0</v>
      </c>
      <c r="AP2354" s="59">
        <v>0</v>
      </c>
      <c r="AQ2354" s="59">
        <v>0</v>
      </c>
      <c r="AR2354" s="59">
        <v>0</v>
      </c>
      <c r="AS2354" s="59">
        <v>0</v>
      </c>
      <c r="AT2354" s="59">
        <v>0</v>
      </c>
      <c r="AU2354" s="59">
        <v>0</v>
      </c>
      <c r="AV2354" s="59">
        <v>0</v>
      </c>
      <c r="AW2354" s="59">
        <v>800000000</v>
      </c>
      <c r="AX2354" s="59">
        <v>800000000</v>
      </c>
      <c r="AY2354" s="2">
        <v>0</v>
      </c>
      <c r="AZ2354" s="12" t="str">
        <f t="shared" si="278"/>
        <v>OK</v>
      </c>
      <c r="BA2354" s="12" t="str">
        <f t="shared" si="279"/>
        <v>OK</v>
      </c>
      <c r="BB2354" s="6">
        <f t="shared" si="280"/>
        <v>0</v>
      </c>
      <c r="BC2354" s="13">
        <f t="shared" si="281"/>
        <v>800000000</v>
      </c>
      <c r="BD2354" s="13">
        <f t="shared" si="282"/>
        <v>800000000</v>
      </c>
      <c r="BE2354" s="6">
        <f t="shared" si="283"/>
        <v>0</v>
      </c>
      <c r="BF2354" s="6">
        <f t="shared" si="284"/>
        <v>0</v>
      </c>
      <c r="BG2354" s="2"/>
      <c r="BH2354" s="2"/>
      <c r="BI2354" s="2"/>
      <c r="BJ2354" s="2"/>
    </row>
    <row r="2355" spans="1:62" s="3" customFormat="1" ht="99.75" x14ac:dyDescent="0.25">
      <c r="A2355" s="2"/>
      <c r="B2355" s="39" t="s">
        <v>2942</v>
      </c>
      <c r="C2355" s="39" t="s">
        <v>2088</v>
      </c>
      <c r="D2355" s="39" t="s">
        <v>37</v>
      </c>
      <c r="E2355" s="40" t="s">
        <v>2430</v>
      </c>
      <c r="F2355" s="40" t="s">
        <v>2925</v>
      </c>
      <c r="G2355" s="40" t="s">
        <v>44</v>
      </c>
      <c r="H2355" s="40">
        <v>86101610</v>
      </c>
      <c r="I2355" s="40" t="s">
        <v>8173</v>
      </c>
      <c r="J2355" s="40" t="s">
        <v>221</v>
      </c>
      <c r="K2355" s="40" t="s">
        <v>2943</v>
      </c>
      <c r="L2355" s="41" t="s">
        <v>154</v>
      </c>
      <c r="M2355" s="41" t="s">
        <v>154</v>
      </c>
      <c r="N2355" s="41">
        <v>12</v>
      </c>
      <c r="O2355" s="41" t="s">
        <v>223</v>
      </c>
      <c r="P2355" s="41" t="s">
        <v>224</v>
      </c>
      <c r="Q2355" s="58">
        <v>21835000</v>
      </c>
      <c r="R2355" s="58">
        <v>21835000</v>
      </c>
      <c r="S2355" s="41" t="s">
        <v>225</v>
      </c>
      <c r="T2355" s="41" t="s">
        <v>221</v>
      </c>
      <c r="U2355" s="40" t="s">
        <v>2237</v>
      </c>
      <c r="V2355" s="40" t="s">
        <v>2873</v>
      </c>
      <c r="W2355" s="40" t="s">
        <v>2874</v>
      </c>
      <c r="X2355" s="40" t="s">
        <v>229</v>
      </c>
      <c r="Y2355" s="40" t="s">
        <v>230</v>
      </c>
      <c r="Z2355" s="40" t="s">
        <v>2944</v>
      </c>
      <c r="AA2355" s="59">
        <v>0</v>
      </c>
      <c r="AB2355" s="59">
        <v>0</v>
      </c>
      <c r="AC2355" s="59">
        <v>21835000</v>
      </c>
      <c r="AD2355" s="59">
        <v>0</v>
      </c>
      <c r="AE2355" s="59">
        <v>0</v>
      </c>
      <c r="AF2355" s="59">
        <v>1985000</v>
      </c>
      <c r="AG2355" s="59">
        <v>0</v>
      </c>
      <c r="AH2355" s="59">
        <v>1985000</v>
      </c>
      <c r="AI2355" s="59">
        <v>0</v>
      </c>
      <c r="AJ2355" s="59">
        <v>1985000</v>
      </c>
      <c r="AK2355" s="59">
        <v>0</v>
      </c>
      <c r="AL2355" s="59">
        <v>1985000</v>
      </c>
      <c r="AM2355" s="59">
        <v>0</v>
      </c>
      <c r="AN2355" s="59">
        <v>1985000</v>
      </c>
      <c r="AO2355" s="59">
        <v>0</v>
      </c>
      <c r="AP2355" s="59">
        <v>1985000</v>
      </c>
      <c r="AQ2355" s="59">
        <v>0</v>
      </c>
      <c r="AR2355" s="59">
        <v>1985000</v>
      </c>
      <c r="AS2355" s="59">
        <v>0</v>
      </c>
      <c r="AT2355" s="59">
        <v>1985000</v>
      </c>
      <c r="AU2355" s="59">
        <v>0</v>
      </c>
      <c r="AV2355" s="59">
        <v>1985000</v>
      </c>
      <c r="AW2355" s="59">
        <v>0</v>
      </c>
      <c r="AX2355" s="59">
        <v>3970000</v>
      </c>
      <c r="AY2355" s="2">
        <v>0</v>
      </c>
      <c r="AZ2355" s="12" t="str">
        <f t="shared" si="278"/>
        <v>OK</v>
      </c>
      <c r="BA2355" s="12" t="str">
        <f t="shared" si="279"/>
        <v>OK</v>
      </c>
      <c r="BB2355" s="6">
        <f t="shared" si="280"/>
        <v>0</v>
      </c>
      <c r="BC2355" s="13">
        <f t="shared" si="281"/>
        <v>21835000</v>
      </c>
      <c r="BD2355" s="13">
        <f t="shared" si="282"/>
        <v>21835000</v>
      </c>
      <c r="BE2355" s="6">
        <f t="shared" si="283"/>
        <v>0</v>
      </c>
      <c r="BF2355" s="6">
        <f t="shared" si="284"/>
        <v>0</v>
      </c>
      <c r="BG2355" s="2"/>
      <c r="BH2355" s="2"/>
      <c r="BI2355" s="2"/>
      <c r="BJ2355" s="2"/>
    </row>
    <row r="2356" spans="1:62" s="3" customFormat="1" ht="99.75" x14ac:dyDescent="0.25">
      <c r="A2356" s="2"/>
      <c r="B2356" s="39" t="s">
        <v>2945</v>
      </c>
      <c r="C2356" s="39" t="s">
        <v>2088</v>
      </c>
      <c r="D2356" s="39" t="s">
        <v>37</v>
      </c>
      <c r="E2356" s="40" t="s">
        <v>2430</v>
      </c>
      <c r="F2356" s="40" t="s">
        <v>2925</v>
      </c>
      <c r="G2356" s="40" t="s">
        <v>44</v>
      </c>
      <c r="H2356" s="40">
        <v>86101610</v>
      </c>
      <c r="I2356" s="40" t="s">
        <v>8173</v>
      </c>
      <c r="J2356" s="40" t="s">
        <v>221</v>
      </c>
      <c r="K2356" s="40" t="s">
        <v>2943</v>
      </c>
      <c r="L2356" s="41" t="s">
        <v>154</v>
      </c>
      <c r="M2356" s="41" t="s">
        <v>154</v>
      </c>
      <c r="N2356" s="41">
        <v>12</v>
      </c>
      <c r="O2356" s="41" t="s">
        <v>223</v>
      </c>
      <c r="P2356" s="41" t="s">
        <v>224</v>
      </c>
      <c r="Q2356" s="58">
        <v>21835000</v>
      </c>
      <c r="R2356" s="58">
        <v>21835000</v>
      </c>
      <c r="S2356" s="41" t="s">
        <v>225</v>
      </c>
      <c r="T2356" s="41" t="s">
        <v>221</v>
      </c>
      <c r="U2356" s="40" t="s">
        <v>2237</v>
      </c>
      <c r="V2356" s="40" t="s">
        <v>2873</v>
      </c>
      <c r="W2356" s="40" t="s">
        <v>2874</v>
      </c>
      <c r="X2356" s="40" t="s">
        <v>229</v>
      </c>
      <c r="Y2356" s="40" t="s">
        <v>230</v>
      </c>
      <c r="Z2356" s="40" t="s">
        <v>2944</v>
      </c>
      <c r="AA2356" s="59">
        <v>0</v>
      </c>
      <c r="AB2356" s="59">
        <v>0</v>
      </c>
      <c r="AC2356" s="59">
        <v>21835000</v>
      </c>
      <c r="AD2356" s="59">
        <v>0</v>
      </c>
      <c r="AE2356" s="59">
        <v>0</v>
      </c>
      <c r="AF2356" s="59">
        <v>1985000</v>
      </c>
      <c r="AG2356" s="59">
        <v>0</v>
      </c>
      <c r="AH2356" s="59">
        <v>1985000</v>
      </c>
      <c r="AI2356" s="59">
        <v>0</v>
      </c>
      <c r="AJ2356" s="59">
        <v>1985000</v>
      </c>
      <c r="AK2356" s="59">
        <v>0</v>
      </c>
      <c r="AL2356" s="59">
        <v>1985000</v>
      </c>
      <c r="AM2356" s="59">
        <v>0</v>
      </c>
      <c r="AN2356" s="59">
        <v>1985000</v>
      </c>
      <c r="AO2356" s="59">
        <v>0</v>
      </c>
      <c r="AP2356" s="59">
        <v>1985000</v>
      </c>
      <c r="AQ2356" s="59">
        <v>0</v>
      </c>
      <c r="AR2356" s="59">
        <v>1985000</v>
      </c>
      <c r="AS2356" s="59">
        <v>0</v>
      </c>
      <c r="AT2356" s="59">
        <v>1985000</v>
      </c>
      <c r="AU2356" s="59">
        <v>0</v>
      </c>
      <c r="AV2356" s="59">
        <v>1985000</v>
      </c>
      <c r="AW2356" s="59">
        <v>0</v>
      </c>
      <c r="AX2356" s="59">
        <v>3970000</v>
      </c>
      <c r="AY2356" s="2">
        <v>0</v>
      </c>
      <c r="AZ2356" s="12" t="str">
        <f t="shared" si="278"/>
        <v>OK</v>
      </c>
      <c r="BA2356" s="12" t="str">
        <f t="shared" si="279"/>
        <v>OK</v>
      </c>
      <c r="BB2356" s="6">
        <f t="shared" si="280"/>
        <v>0</v>
      </c>
      <c r="BC2356" s="13">
        <f t="shared" si="281"/>
        <v>21835000</v>
      </c>
      <c r="BD2356" s="13">
        <f t="shared" si="282"/>
        <v>21835000</v>
      </c>
      <c r="BE2356" s="6">
        <f t="shared" si="283"/>
        <v>0</v>
      </c>
      <c r="BF2356" s="6">
        <f t="shared" si="284"/>
        <v>0</v>
      </c>
      <c r="BG2356" s="2"/>
      <c r="BH2356" s="2"/>
      <c r="BI2356" s="2"/>
      <c r="BJ2356" s="2"/>
    </row>
    <row r="2357" spans="1:62" s="3" customFormat="1" ht="99.75" x14ac:dyDescent="0.25">
      <c r="A2357" s="2"/>
      <c r="B2357" s="39" t="s">
        <v>2946</v>
      </c>
      <c r="C2357" s="39" t="s">
        <v>2088</v>
      </c>
      <c r="D2357" s="39" t="s">
        <v>37</v>
      </c>
      <c r="E2357" s="40" t="s">
        <v>2430</v>
      </c>
      <c r="F2357" s="40" t="s">
        <v>2925</v>
      </c>
      <c r="G2357" s="40" t="s">
        <v>44</v>
      </c>
      <c r="H2357" s="40">
        <v>86101610</v>
      </c>
      <c r="I2357" s="40" t="s">
        <v>8173</v>
      </c>
      <c r="J2357" s="40" t="s">
        <v>221</v>
      </c>
      <c r="K2357" s="40" t="s">
        <v>2943</v>
      </c>
      <c r="L2357" s="41" t="s">
        <v>154</v>
      </c>
      <c r="M2357" s="41" t="s">
        <v>154</v>
      </c>
      <c r="N2357" s="41">
        <v>12</v>
      </c>
      <c r="O2357" s="41" t="s">
        <v>223</v>
      </c>
      <c r="P2357" s="41" t="s">
        <v>224</v>
      </c>
      <c r="Q2357" s="58">
        <v>21835000</v>
      </c>
      <c r="R2357" s="58">
        <v>21835000</v>
      </c>
      <c r="S2357" s="41" t="s">
        <v>225</v>
      </c>
      <c r="T2357" s="41" t="s">
        <v>221</v>
      </c>
      <c r="U2357" s="40" t="s">
        <v>2237</v>
      </c>
      <c r="V2357" s="40" t="s">
        <v>2873</v>
      </c>
      <c r="W2357" s="40" t="s">
        <v>2874</v>
      </c>
      <c r="X2357" s="40" t="s">
        <v>229</v>
      </c>
      <c r="Y2357" s="40" t="s">
        <v>230</v>
      </c>
      <c r="Z2357" s="40" t="s">
        <v>2944</v>
      </c>
      <c r="AA2357" s="59">
        <v>0</v>
      </c>
      <c r="AB2357" s="59">
        <v>0</v>
      </c>
      <c r="AC2357" s="59">
        <v>21835000</v>
      </c>
      <c r="AD2357" s="59">
        <v>0</v>
      </c>
      <c r="AE2357" s="59">
        <v>0</v>
      </c>
      <c r="AF2357" s="59">
        <v>1985000</v>
      </c>
      <c r="AG2357" s="59">
        <v>0</v>
      </c>
      <c r="AH2357" s="59">
        <v>1985000</v>
      </c>
      <c r="AI2357" s="59">
        <v>0</v>
      </c>
      <c r="AJ2357" s="59">
        <v>1985000</v>
      </c>
      <c r="AK2357" s="59">
        <v>0</v>
      </c>
      <c r="AL2357" s="59">
        <v>1985000</v>
      </c>
      <c r="AM2357" s="59">
        <v>0</v>
      </c>
      <c r="AN2357" s="59">
        <v>1985000</v>
      </c>
      <c r="AO2357" s="59">
        <v>0</v>
      </c>
      <c r="AP2357" s="59">
        <v>1985000</v>
      </c>
      <c r="AQ2357" s="59">
        <v>0</v>
      </c>
      <c r="AR2357" s="59">
        <v>1985000</v>
      </c>
      <c r="AS2357" s="59">
        <v>0</v>
      </c>
      <c r="AT2357" s="59">
        <v>1985000</v>
      </c>
      <c r="AU2357" s="59">
        <v>0</v>
      </c>
      <c r="AV2357" s="59">
        <v>1985000</v>
      </c>
      <c r="AW2357" s="59">
        <v>0</v>
      </c>
      <c r="AX2357" s="59">
        <v>3970000</v>
      </c>
      <c r="AY2357" s="2">
        <v>0</v>
      </c>
      <c r="AZ2357" s="12" t="str">
        <f t="shared" si="278"/>
        <v>OK</v>
      </c>
      <c r="BA2357" s="12" t="str">
        <f t="shared" si="279"/>
        <v>OK</v>
      </c>
      <c r="BB2357" s="6">
        <f t="shared" si="280"/>
        <v>0</v>
      </c>
      <c r="BC2357" s="13">
        <f t="shared" si="281"/>
        <v>21835000</v>
      </c>
      <c r="BD2357" s="13">
        <f t="shared" si="282"/>
        <v>21835000</v>
      </c>
      <c r="BE2357" s="6">
        <f t="shared" si="283"/>
        <v>0</v>
      </c>
      <c r="BF2357" s="6">
        <f t="shared" si="284"/>
        <v>0</v>
      </c>
      <c r="BG2357" s="2"/>
      <c r="BH2357" s="2"/>
      <c r="BI2357" s="2"/>
      <c r="BJ2357" s="2"/>
    </row>
    <row r="2358" spans="1:62" s="3" customFormat="1" ht="99.75" x14ac:dyDescent="0.25">
      <c r="A2358" s="2"/>
      <c r="B2358" s="39" t="s">
        <v>2947</v>
      </c>
      <c r="C2358" s="39" t="s">
        <v>2088</v>
      </c>
      <c r="D2358" s="39" t="s">
        <v>37</v>
      </c>
      <c r="E2358" s="40" t="s">
        <v>2430</v>
      </c>
      <c r="F2358" s="40" t="s">
        <v>2925</v>
      </c>
      <c r="G2358" s="40" t="s">
        <v>44</v>
      </c>
      <c r="H2358" s="40">
        <v>86101610</v>
      </c>
      <c r="I2358" s="40" t="s">
        <v>8173</v>
      </c>
      <c r="J2358" s="40" t="s">
        <v>221</v>
      </c>
      <c r="K2358" s="40" t="s">
        <v>2943</v>
      </c>
      <c r="L2358" s="41" t="s">
        <v>154</v>
      </c>
      <c r="M2358" s="41" t="s">
        <v>154</v>
      </c>
      <c r="N2358" s="41">
        <v>12</v>
      </c>
      <c r="O2358" s="41" t="s">
        <v>223</v>
      </c>
      <c r="P2358" s="41" t="s">
        <v>224</v>
      </c>
      <c r="Q2358" s="58">
        <v>21835000</v>
      </c>
      <c r="R2358" s="58">
        <v>21835000</v>
      </c>
      <c r="S2358" s="41" t="s">
        <v>225</v>
      </c>
      <c r="T2358" s="41" t="s">
        <v>221</v>
      </c>
      <c r="U2358" s="40" t="s">
        <v>2237</v>
      </c>
      <c r="V2358" s="40" t="s">
        <v>2873</v>
      </c>
      <c r="W2358" s="40" t="s">
        <v>2874</v>
      </c>
      <c r="X2358" s="40" t="s">
        <v>229</v>
      </c>
      <c r="Y2358" s="40" t="s">
        <v>230</v>
      </c>
      <c r="Z2358" s="40" t="s">
        <v>2944</v>
      </c>
      <c r="AA2358" s="59">
        <v>0</v>
      </c>
      <c r="AB2358" s="59">
        <v>0</v>
      </c>
      <c r="AC2358" s="59">
        <v>21835000</v>
      </c>
      <c r="AD2358" s="59">
        <v>0</v>
      </c>
      <c r="AE2358" s="59">
        <v>0</v>
      </c>
      <c r="AF2358" s="59">
        <v>1985000</v>
      </c>
      <c r="AG2358" s="59">
        <v>0</v>
      </c>
      <c r="AH2358" s="59">
        <v>1985000</v>
      </c>
      <c r="AI2358" s="59">
        <v>0</v>
      </c>
      <c r="AJ2358" s="59">
        <v>1985000</v>
      </c>
      <c r="AK2358" s="59">
        <v>0</v>
      </c>
      <c r="AL2358" s="59">
        <v>1985000</v>
      </c>
      <c r="AM2358" s="59">
        <v>0</v>
      </c>
      <c r="AN2358" s="59">
        <v>1985000</v>
      </c>
      <c r="AO2358" s="59">
        <v>0</v>
      </c>
      <c r="AP2358" s="59">
        <v>1985000</v>
      </c>
      <c r="AQ2358" s="59">
        <v>0</v>
      </c>
      <c r="AR2358" s="59">
        <v>1985000</v>
      </c>
      <c r="AS2358" s="59">
        <v>0</v>
      </c>
      <c r="AT2358" s="59">
        <v>1985000</v>
      </c>
      <c r="AU2358" s="59">
        <v>0</v>
      </c>
      <c r="AV2358" s="59">
        <v>1985000</v>
      </c>
      <c r="AW2358" s="59">
        <v>0</v>
      </c>
      <c r="AX2358" s="59">
        <v>3970000</v>
      </c>
      <c r="AY2358" s="2">
        <v>0</v>
      </c>
      <c r="AZ2358" s="12" t="str">
        <f t="shared" si="278"/>
        <v>OK</v>
      </c>
      <c r="BA2358" s="12" t="str">
        <f t="shared" si="279"/>
        <v>OK</v>
      </c>
      <c r="BB2358" s="6">
        <f t="shared" si="280"/>
        <v>0</v>
      </c>
      <c r="BC2358" s="13">
        <f t="shared" si="281"/>
        <v>21835000</v>
      </c>
      <c r="BD2358" s="13">
        <f t="shared" si="282"/>
        <v>21835000</v>
      </c>
      <c r="BE2358" s="6">
        <f t="shared" si="283"/>
        <v>0</v>
      </c>
      <c r="BF2358" s="6">
        <f t="shared" si="284"/>
        <v>0</v>
      </c>
      <c r="BG2358" s="2"/>
      <c r="BH2358" s="2"/>
      <c r="BI2358" s="2"/>
      <c r="BJ2358" s="2"/>
    </row>
    <row r="2359" spans="1:62" s="3" customFormat="1" ht="99.75" x14ac:dyDescent="0.25">
      <c r="A2359" s="2"/>
      <c r="B2359" s="39" t="s">
        <v>2948</v>
      </c>
      <c r="C2359" s="39" t="s">
        <v>2088</v>
      </c>
      <c r="D2359" s="39" t="s">
        <v>37</v>
      </c>
      <c r="E2359" s="40" t="s">
        <v>2430</v>
      </c>
      <c r="F2359" s="40" t="s">
        <v>2925</v>
      </c>
      <c r="G2359" s="40" t="s">
        <v>44</v>
      </c>
      <c r="H2359" s="40">
        <v>86101610</v>
      </c>
      <c r="I2359" s="40" t="s">
        <v>8173</v>
      </c>
      <c r="J2359" s="40" t="s">
        <v>221</v>
      </c>
      <c r="K2359" s="40" t="s">
        <v>2943</v>
      </c>
      <c r="L2359" s="41" t="s">
        <v>154</v>
      </c>
      <c r="M2359" s="41" t="s">
        <v>154</v>
      </c>
      <c r="N2359" s="41">
        <v>12</v>
      </c>
      <c r="O2359" s="41" t="s">
        <v>223</v>
      </c>
      <c r="P2359" s="41" t="s">
        <v>224</v>
      </c>
      <c r="Q2359" s="58">
        <v>21835000</v>
      </c>
      <c r="R2359" s="58">
        <v>21835000</v>
      </c>
      <c r="S2359" s="41" t="s">
        <v>225</v>
      </c>
      <c r="T2359" s="41" t="s">
        <v>221</v>
      </c>
      <c r="U2359" s="40" t="s">
        <v>2237</v>
      </c>
      <c r="V2359" s="40" t="s">
        <v>2873</v>
      </c>
      <c r="W2359" s="40" t="s">
        <v>2874</v>
      </c>
      <c r="X2359" s="40" t="s">
        <v>229</v>
      </c>
      <c r="Y2359" s="40" t="s">
        <v>230</v>
      </c>
      <c r="Z2359" s="40" t="s">
        <v>2944</v>
      </c>
      <c r="AA2359" s="59">
        <v>0</v>
      </c>
      <c r="AB2359" s="59">
        <v>0</v>
      </c>
      <c r="AC2359" s="59">
        <v>21835000</v>
      </c>
      <c r="AD2359" s="59">
        <v>0</v>
      </c>
      <c r="AE2359" s="59">
        <v>0</v>
      </c>
      <c r="AF2359" s="59">
        <v>1985000</v>
      </c>
      <c r="AG2359" s="59">
        <v>0</v>
      </c>
      <c r="AH2359" s="59">
        <v>1985000</v>
      </c>
      <c r="AI2359" s="59">
        <v>0</v>
      </c>
      <c r="AJ2359" s="59">
        <v>1985000</v>
      </c>
      <c r="AK2359" s="59">
        <v>0</v>
      </c>
      <c r="AL2359" s="59">
        <v>1985000</v>
      </c>
      <c r="AM2359" s="59">
        <v>0</v>
      </c>
      <c r="AN2359" s="59">
        <v>1985000</v>
      </c>
      <c r="AO2359" s="59">
        <v>0</v>
      </c>
      <c r="AP2359" s="59">
        <v>1985000</v>
      </c>
      <c r="AQ2359" s="59">
        <v>0</v>
      </c>
      <c r="AR2359" s="59">
        <v>1985000</v>
      </c>
      <c r="AS2359" s="59">
        <v>0</v>
      </c>
      <c r="AT2359" s="59">
        <v>1985000</v>
      </c>
      <c r="AU2359" s="59">
        <v>0</v>
      </c>
      <c r="AV2359" s="59">
        <v>1985000</v>
      </c>
      <c r="AW2359" s="59">
        <v>0</v>
      </c>
      <c r="AX2359" s="59">
        <v>3970000</v>
      </c>
      <c r="AY2359" s="2">
        <v>0</v>
      </c>
      <c r="AZ2359" s="12" t="str">
        <f t="shared" si="278"/>
        <v>OK</v>
      </c>
      <c r="BA2359" s="12" t="str">
        <f t="shared" si="279"/>
        <v>OK</v>
      </c>
      <c r="BB2359" s="6">
        <f t="shared" si="280"/>
        <v>0</v>
      </c>
      <c r="BC2359" s="13">
        <f t="shared" si="281"/>
        <v>21835000</v>
      </c>
      <c r="BD2359" s="13">
        <f t="shared" si="282"/>
        <v>21835000</v>
      </c>
      <c r="BE2359" s="6">
        <f t="shared" si="283"/>
        <v>0</v>
      </c>
      <c r="BF2359" s="6">
        <f t="shared" si="284"/>
        <v>0</v>
      </c>
      <c r="BG2359" s="2"/>
      <c r="BH2359" s="2"/>
      <c r="BI2359" s="2"/>
      <c r="BJ2359" s="2"/>
    </row>
    <row r="2360" spans="1:62" s="3" customFormat="1" ht="99.75" x14ac:dyDescent="0.25">
      <c r="A2360" s="2"/>
      <c r="B2360" s="39" t="s">
        <v>2949</v>
      </c>
      <c r="C2360" s="39" t="s">
        <v>2088</v>
      </c>
      <c r="D2360" s="39" t="s">
        <v>37</v>
      </c>
      <c r="E2360" s="40" t="s">
        <v>2430</v>
      </c>
      <c r="F2360" s="40" t="s">
        <v>2925</v>
      </c>
      <c r="G2360" s="40" t="s">
        <v>44</v>
      </c>
      <c r="H2360" s="40">
        <v>86101610</v>
      </c>
      <c r="I2360" s="40" t="s">
        <v>8173</v>
      </c>
      <c r="J2360" s="40" t="s">
        <v>221</v>
      </c>
      <c r="K2360" s="40" t="s">
        <v>2943</v>
      </c>
      <c r="L2360" s="41" t="s">
        <v>154</v>
      </c>
      <c r="M2360" s="41" t="s">
        <v>154</v>
      </c>
      <c r="N2360" s="41">
        <v>12</v>
      </c>
      <c r="O2360" s="41" t="s">
        <v>223</v>
      </c>
      <c r="P2360" s="41" t="s">
        <v>224</v>
      </c>
      <c r="Q2360" s="58">
        <v>21835000</v>
      </c>
      <c r="R2360" s="58">
        <v>21835000</v>
      </c>
      <c r="S2360" s="41" t="s">
        <v>225</v>
      </c>
      <c r="T2360" s="41" t="s">
        <v>221</v>
      </c>
      <c r="U2360" s="40" t="s">
        <v>2237</v>
      </c>
      <c r="V2360" s="40" t="s">
        <v>2873</v>
      </c>
      <c r="W2360" s="40" t="s">
        <v>2874</v>
      </c>
      <c r="X2360" s="40" t="s">
        <v>229</v>
      </c>
      <c r="Y2360" s="40" t="s">
        <v>230</v>
      </c>
      <c r="Z2360" s="40" t="s">
        <v>2944</v>
      </c>
      <c r="AA2360" s="59">
        <v>0</v>
      </c>
      <c r="AB2360" s="59">
        <v>0</v>
      </c>
      <c r="AC2360" s="59">
        <v>21835000</v>
      </c>
      <c r="AD2360" s="59">
        <v>0</v>
      </c>
      <c r="AE2360" s="59">
        <v>0</v>
      </c>
      <c r="AF2360" s="59">
        <v>1985000</v>
      </c>
      <c r="AG2360" s="59">
        <v>0</v>
      </c>
      <c r="AH2360" s="59">
        <v>1985000</v>
      </c>
      <c r="AI2360" s="59">
        <v>0</v>
      </c>
      <c r="AJ2360" s="59">
        <v>1985000</v>
      </c>
      <c r="AK2360" s="59">
        <v>0</v>
      </c>
      <c r="AL2360" s="59">
        <v>1985000</v>
      </c>
      <c r="AM2360" s="59">
        <v>0</v>
      </c>
      <c r="AN2360" s="59">
        <v>1985000</v>
      </c>
      <c r="AO2360" s="59">
        <v>0</v>
      </c>
      <c r="AP2360" s="59">
        <v>1985000</v>
      </c>
      <c r="AQ2360" s="59">
        <v>0</v>
      </c>
      <c r="AR2360" s="59">
        <v>1985000</v>
      </c>
      <c r="AS2360" s="59">
        <v>0</v>
      </c>
      <c r="AT2360" s="59">
        <v>1985000</v>
      </c>
      <c r="AU2360" s="59">
        <v>0</v>
      </c>
      <c r="AV2360" s="59">
        <v>1985000</v>
      </c>
      <c r="AW2360" s="59">
        <v>0</v>
      </c>
      <c r="AX2360" s="59">
        <v>3970000</v>
      </c>
      <c r="AY2360" s="2">
        <v>0</v>
      </c>
      <c r="AZ2360" s="12" t="str">
        <f t="shared" si="278"/>
        <v>OK</v>
      </c>
      <c r="BA2360" s="12" t="str">
        <f t="shared" si="279"/>
        <v>OK</v>
      </c>
      <c r="BB2360" s="6">
        <f t="shared" si="280"/>
        <v>0</v>
      </c>
      <c r="BC2360" s="13">
        <f t="shared" si="281"/>
        <v>21835000</v>
      </c>
      <c r="BD2360" s="13">
        <f t="shared" si="282"/>
        <v>21835000</v>
      </c>
      <c r="BE2360" s="6">
        <f t="shared" si="283"/>
        <v>0</v>
      </c>
      <c r="BF2360" s="6">
        <f t="shared" si="284"/>
        <v>0</v>
      </c>
      <c r="BG2360" s="2"/>
      <c r="BH2360" s="2"/>
      <c r="BI2360" s="2"/>
      <c r="BJ2360" s="2"/>
    </row>
    <row r="2361" spans="1:62" s="3" customFormat="1" ht="99.75" x14ac:dyDescent="0.25">
      <c r="A2361" s="2"/>
      <c r="B2361" s="39" t="s">
        <v>2950</v>
      </c>
      <c r="C2361" s="39" t="s">
        <v>2088</v>
      </c>
      <c r="D2361" s="39" t="s">
        <v>37</v>
      </c>
      <c r="E2361" s="40" t="s">
        <v>2430</v>
      </c>
      <c r="F2361" s="40" t="s">
        <v>2925</v>
      </c>
      <c r="G2361" s="40" t="s">
        <v>44</v>
      </c>
      <c r="H2361" s="40">
        <v>86101610</v>
      </c>
      <c r="I2361" s="40" t="s">
        <v>8173</v>
      </c>
      <c r="J2361" s="40" t="s">
        <v>221</v>
      </c>
      <c r="K2361" s="40" t="s">
        <v>2943</v>
      </c>
      <c r="L2361" s="41" t="s">
        <v>154</v>
      </c>
      <c r="M2361" s="41" t="s">
        <v>154</v>
      </c>
      <c r="N2361" s="41">
        <v>12</v>
      </c>
      <c r="O2361" s="41" t="s">
        <v>223</v>
      </c>
      <c r="P2361" s="41" t="s">
        <v>224</v>
      </c>
      <c r="Q2361" s="58">
        <v>21835000</v>
      </c>
      <c r="R2361" s="58">
        <v>21835000</v>
      </c>
      <c r="S2361" s="41" t="s">
        <v>225</v>
      </c>
      <c r="T2361" s="41" t="s">
        <v>221</v>
      </c>
      <c r="U2361" s="40" t="s">
        <v>2237</v>
      </c>
      <c r="V2361" s="40" t="s">
        <v>2873</v>
      </c>
      <c r="W2361" s="40" t="s">
        <v>2874</v>
      </c>
      <c r="X2361" s="40" t="s">
        <v>229</v>
      </c>
      <c r="Y2361" s="40" t="s">
        <v>230</v>
      </c>
      <c r="Z2361" s="40" t="s">
        <v>2944</v>
      </c>
      <c r="AA2361" s="59">
        <v>0</v>
      </c>
      <c r="AB2361" s="59">
        <v>0</v>
      </c>
      <c r="AC2361" s="59">
        <v>21835000</v>
      </c>
      <c r="AD2361" s="59">
        <v>0</v>
      </c>
      <c r="AE2361" s="59">
        <v>0</v>
      </c>
      <c r="AF2361" s="59">
        <v>1985000</v>
      </c>
      <c r="AG2361" s="59">
        <v>0</v>
      </c>
      <c r="AH2361" s="59">
        <v>1985000</v>
      </c>
      <c r="AI2361" s="59">
        <v>0</v>
      </c>
      <c r="AJ2361" s="59">
        <v>1985000</v>
      </c>
      <c r="AK2361" s="59">
        <v>0</v>
      </c>
      <c r="AL2361" s="59">
        <v>1985000</v>
      </c>
      <c r="AM2361" s="59">
        <v>0</v>
      </c>
      <c r="AN2361" s="59">
        <v>1985000</v>
      </c>
      <c r="AO2361" s="59">
        <v>0</v>
      </c>
      <c r="AP2361" s="59">
        <v>1985000</v>
      </c>
      <c r="AQ2361" s="59">
        <v>0</v>
      </c>
      <c r="AR2361" s="59">
        <v>1985000</v>
      </c>
      <c r="AS2361" s="59">
        <v>0</v>
      </c>
      <c r="AT2361" s="59">
        <v>1985000</v>
      </c>
      <c r="AU2361" s="59">
        <v>0</v>
      </c>
      <c r="AV2361" s="59">
        <v>1985000</v>
      </c>
      <c r="AW2361" s="59">
        <v>0</v>
      </c>
      <c r="AX2361" s="59">
        <v>3970000</v>
      </c>
      <c r="AY2361" s="2">
        <v>0</v>
      </c>
      <c r="AZ2361" s="12" t="str">
        <f t="shared" si="278"/>
        <v>OK</v>
      </c>
      <c r="BA2361" s="12" t="str">
        <f t="shared" si="279"/>
        <v>OK</v>
      </c>
      <c r="BB2361" s="6">
        <f t="shared" si="280"/>
        <v>0</v>
      </c>
      <c r="BC2361" s="13">
        <f t="shared" si="281"/>
        <v>21835000</v>
      </c>
      <c r="BD2361" s="13">
        <f t="shared" si="282"/>
        <v>21835000</v>
      </c>
      <c r="BE2361" s="6">
        <f t="shared" si="283"/>
        <v>0</v>
      </c>
      <c r="BF2361" s="6">
        <f t="shared" si="284"/>
        <v>0</v>
      </c>
      <c r="BG2361" s="2"/>
      <c r="BH2361" s="2"/>
      <c r="BI2361" s="2"/>
      <c r="BJ2361" s="2"/>
    </row>
    <row r="2362" spans="1:62" s="3" customFormat="1" ht="99.75" x14ac:dyDescent="0.25">
      <c r="A2362" s="2"/>
      <c r="B2362" s="39" t="s">
        <v>2951</v>
      </c>
      <c r="C2362" s="39" t="s">
        <v>2088</v>
      </c>
      <c r="D2362" s="39" t="s">
        <v>37</v>
      </c>
      <c r="E2362" s="40" t="s">
        <v>2430</v>
      </c>
      <c r="F2362" s="40" t="s">
        <v>2925</v>
      </c>
      <c r="G2362" s="40" t="s">
        <v>44</v>
      </c>
      <c r="H2362" s="40">
        <v>86101610</v>
      </c>
      <c r="I2362" s="40" t="s">
        <v>8173</v>
      </c>
      <c r="J2362" s="40" t="s">
        <v>221</v>
      </c>
      <c r="K2362" s="40" t="s">
        <v>2943</v>
      </c>
      <c r="L2362" s="41" t="s">
        <v>154</v>
      </c>
      <c r="M2362" s="41" t="s">
        <v>154</v>
      </c>
      <c r="N2362" s="41">
        <v>12</v>
      </c>
      <c r="O2362" s="41" t="s">
        <v>223</v>
      </c>
      <c r="P2362" s="41" t="s">
        <v>224</v>
      </c>
      <c r="Q2362" s="58">
        <v>21835000</v>
      </c>
      <c r="R2362" s="58">
        <v>21835000</v>
      </c>
      <c r="S2362" s="41" t="s">
        <v>225</v>
      </c>
      <c r="T2362" s="41" t="s">
        <v>221</v>
      </c>
      <c r="U2362" s="40" t="s">
        <v>2237</v>
      </c>
      <c r="V2362" s="40" t="s">
        <v>2873</v>
      </c>
      <c r="W2362" s="40" t="s">
        <v>2874</v>
      </c>
      <c r="X2362" s="40" t="s">
        <v>229</v>
      </c>
      <c r="Y2362" s="40" t="s">
        <v>230</v>
      </c>
      <c r="Z2362" s="40" t="s">
        <v>2944</v>
      </c>
      <c r="AA2362" s="59">
        <v>0</v>
      </c>
      <c r="AB2362" s="59">
        <v>0</v>
      </c>
      <c r="AC2362" s="59">
        <v>21835000</v>
      </c>
      <c r="AD2362" s="59">
        <v>0</v>
      </c>
      <c r="AE2362" s="59">
        <v>0</v>
      </c>
      <c r="AF2362" s="59">
        <v>1985000</v>
      </c>
      <c r="AG2362" s="59">
        <v>0</v>
      </c>
      <c r="AH2362" s="59">
        <v>1985000</v>
      </c>
      <c r="AI2362" s="59">
        <v>0</v>
      </c>
      <c r="AJ2362" s="59">
        <v>1985000</v>
      </c>
      <c r="AK2362" s="59">
        <v>0</v>
      </c>
      <c r="AL2362" s="59">
        <v>1985000</v>
      </c>
      <c r="AM2362" s="59">
        <v>0</v>
      </c>
      <c r="AN2362" s="59">
        <v>1985000</v>
      </c>
      <c r="AO2362" s="59">
        <v>0</v>
      </c>
      <c r="AP2362" s="59">
        <v>1985000</v>
      </c>
      <c r="AQ2362" s="59">
        <v>0</v>
      </c>
      <c r="AR2362" s="59">
        <v>1985000</v>
      </c>
      <c r="AS2362" s="59">
        <v>0</v>
      </c>
      <c r="AT2362" s="59">
        <v>1985000</v>
      </c>
      <c r="AU2362" s="59">
        <v>0</v>
      </c>
      <c r="AV2362" s="59">
        <v>1985000</v>
      </c>
      <c r="AW2362" s="59">
        <v>0</v>
      </c>
      <c r="AX2362" s="59">
        <v>3970000</v>
      </c>
      <c r="AY2362" s="2">
        <v>0</v>
      </c>
      <c r="AZ2362" s="12" t="str">
        <f t="shared" si="278"/>
        <v>OK</v>
      </c>
      <c r="BA2362" s="12" t="str">
        <f t="shared" si="279"/>
        <v>OK</v>
      </c>
      <c r="BB2362" s="6">
        <f t="shared" si="280"/>
        <v>0</v>
      </c>
      <c r="BC2362" s="13">
        <f t="shared" si="281"/>
        <v>21835000</v>
      </c>
      <c r="BD2362" s="13">
        <f t="shared" si="282"/>
        <v>21835000</v>
      </c>
      <c r="BE2362" s="6">
        <f t="shared" si="283"/>
        <v>0</v>
      </c>
      <c r="BF2362" s="6">
        <f t="shared" si="284"/>
        <v>0</v>
      </c>
      <c r="BG2362" s="2"/>
      <c r="BH2362" s="2"/>
      <c r="BI2362" s="2"/>
      <c r="BJ2362" s="2"/>
    </row>
    <row r="2363" spans="1:62" s="3" customFormat="1" ht="71.25" x14ac:dyDescent="0.25">
      <c r="A2363" s="2"/>
      <c r="B2363" s="39" t="s">
        <v>2952</v>
      </c>
      <c r="C2363" s="39" t="s">
        <v>2088</v>
      </c>
      <c r="D2363" s="39" t="s">
        <v>37</v>
      </c>
      <c r="E2363" s="40" t="s">
        <v>2430</v>
      </c>
      <c r="F2363" s="40" t="s">
        <v>2925</v>
      </c>
      <c r="G2363" s="40" t="s">
        <v>44</v>
      </c>
      <c r="H2363" s="40">
        <v>81151600</v>
      </c>
      <c r="I2363" s="40" t="s">
        <v>8173</v>
      </c>
      <c r="J2363" s="40" t="s">
        <v>221</v>
      </c>
      <c r="K2363" s="40" t="s">
        <v>2953</v>
      </c>
      <c r="L2363" s="41" t="s">
        <v>155</v>
      </c>
      <c r="M2363" s="41" t="s">
        <v>155</v>
      </c>
      <c r="N2363" s="41">
        <v>10</v>
      </c>
      <c r="O2363" s="41" t="s">
        <v>615</v>
      </c>
      <c r="P2363" s="41" t="s">
        <v>224</v>
      </c>
      <c r="Q2363" s="58">
        <v>200000000</v>
      </c>
      <c r="R2363" s="58">
        <v>200000000</v>
      </c>
      <c r="S2363" s="41" t="s">
        <v>225</v>
      </c>
      <c r="T2363" s="41" t="s">
        <v>221</v>
      </c>
      <c r="U2363" s="40" t="s">
        <v>2237</v>
      </c>
      <c r="V2363" s="40" t="s">
        <v>2873</v>
      </c>
      <c r="W2363" s="40" t="s">
        <v>2874</v>
      </c>
      <c r="X2363" s="40" t="s">
        <v>229</v>
      </c>
      <c r="Y2363" s="40" t="s">
        <v>612</v>
      </c>
      <c r="Z2363" s="40" t="s">
        <v>2256</v>
      </c>
      <c r="AA2363" s="59">
        <v>0</v>
      </c>
      <c r="AB2363" s="59">
        <v>0</v>
      </c>
      <c r="AC2363" s="59">
        <v>0</v>
      </c>
      <c r="AD2363" s="59">
        <v>0</v>
      </c>
      <c r="AE2363" s="59">
        <v>0</v>
      </c>
      <c r="AF2363" s="59">
        <v>0</v>
      </c>
      <c r="AG2363" s="59">
        <v>200000000</v>
      </c>
      <c r="AH2363" s="59">
        <v>200000000</v>
      </c>
      <c r="AI2363" s="59">
        <v>0</v>
      </c>
      <c r="AJ2363" s="59">
        <v>0</v>
      </c>
      <c r="AK2363" s="59">
        <v>0</v>
      </c>
      <c r="AL2363" s="59">
        <v>0</v>
      </c>
      <c r="AM2363" s="59">
        <v>0</v>
      </c>
      <c r="AN2363" s="59">
        <v>0</v>
      </c>
      <c r="AO2363" s="59">
        <v>0</v>
      </c>
      <c r="AP2363" s="59">
        <v>0</v>
      </c>
      <c r="AQ2363" s="59">
        <v>0</v>
      </c>
      <c r="AR2363" s="59">
        <v>0</v>
      </c>
      <c r="AS2363" s="59">
        <v>0</v>
      </c>
      <c r="AT2363" s="59">
        <v>0</v>
      </c>
      <c r="AU2363" s="59">
        <v>0</v>
      </c>
      <c r="AV2363" s="59">
        <v>0</v>
      </c>
      <c r="AW2363" s="59">
        <v>0</v>
      </c>
      <c r="AX2363" s="59">
        <v>0</v>
      </c>
      <c r="AY2363" s="2">
        <v>0</v>
      </c>
      <c r="AZ2363" s="12" t="str">
        <f t="shared" si="278"/>
        <v>OK</v>
      </c>
      <c r="BA2363" s="12" t="str">
        <f t="shared" si="279"/>
        <v>OK</v>
      </c>
      <c r="BB2363" s="6">
        <f t="shared" si="280"/>
        <v>0</v>
      </c>
      <c r="BC2363" s="13">
        <f t="shared" si="281"/>
        <v>200000000</v>
      </c>
      <c r="BD2363" s="13">
        <f t="shared" si="282"/>
        <v>200000000</v>
      </c>
      <c r="BE2363" s="6">
        <f t="shared" si="283"/>
        <v>0</v>
      </c>
      <c r="BF2363" s="6">
        <f t="shared" si="284"/>
        <v>0</v>
      </c>
      <c r="BG2363" s="2"/>
      <c r="BH2363" s="2"/>
      <c r="BI2363" s="2"/>
      <c r="BJ2363" s="2"/>
    </row>
    <row r="2364" spans="1:62" s="3" customFormat="1" ht="85.5" x14ac:dyDescent="0.25">
      <c r="A2364" s="2"/>
      <c r="B2364" s="39" t="s">
        <v>2954</v>
      </c>
      <c r="C2364" s="39" t="s">
        <v>2088</v>
      </c>
      <c r="D2364" s="39" t="s">
        <v>37</v>
      </c>
      <c r="E2364" s="40" t="s">
        <v>2430</v>
      </c>
      <c r="F2364" s="40" t="s">
        <v>2925</v>
      </c>
      <c r="G2364" s="40" t="s">
        <v>44</v>
      </c>
      <c r="H2364" s="40">
        <v>81151600</v>
      </c>
      <c r="I2364" s="40" t="s">
        <v>8173</v>
      </c>
      <c r="J2364" s="40" t="s">
        <v>221</v>
      </c>
      <c r="K2364" s="40" t="s">
        <v>2955</v>
      </c>
      <c r="L2364" s="41" t="s">
        <v>156</v>
      </c>
      <c r="M2364" s="41" t="s">
        <v>156</v>
      </c>
      <c r="N2364" s="41">
        <v>9</v>
      </c>
      <c r="O2364" s="41" t="s">
        <v>620</v>
      </c>
      <c r="P2364" s="41" t="s">
        <v>224</v>
      </c>
      <c r="Q2364" s="58">
        <v>50000000</v>
      </c>
      <c r="R2364" s="58">
        <v>50000000</v>
      </c>
      <c r="S2364" s="41" t="s">
        <v>225</v>
      </c>
      <c r="T2364" s="41" t="s">
        <v>221</v>
      </c>
      <c r="U2364" s="40" t="s">
        <v>2237</v>
      </c>
      <c r="V2364" s="40" t="s">
        <v>2873</v>
      </c>
      <c r="W2364" s="40" t="s">
        <v>2956</v>
      </c>
      <c r="X2364" s="40" t="s">
        <v>229</v>
      </c>
      <c r="Y2364" s="40" t="s">
        <v>612</v>
      </c>
      <c r="Z2364" s="40" t="s">
        <v>2256</v>
      </c>
      <c r="AA2364" s="59">
        <v>0</v>
      </c>
      <c r="AB2364" s="59">
        <v>0</v>
      </c>
      <c r="AC2364" s="59">
        <v>0</v>
      </c>
      <c r="AD2364" s="59">
        <v>0</v>
      </c>
      <c r="AE2364" s="59">
        <v>0</v>
      </c>
      <c r="AF2364" s="59">
        <v>0</v>
      </c>
      <c r="AG2364" s="59">
        <v>0</v>
      </c>
      <c r="AH2364" s="59">
        <v>0</v>
      </c>
      <c r="AI2364" s="59">
        <v>50000000</v>
      </c>
      <c r="AJ2364" s="59">
        <v>50000000</v>
      </c>
      <c r="AK2364" s="59">
        <v>0</v>
      </c>
      <c r="AL2364" s="59">
        <v>0</v>
      </c>
      <c r="AM2364" s="59">
        <v>0</v>
      </c>
      <c r="AN2364" s="59">
        <v>0</v>
      </c>
      <c r="AO2364" s="59">
        <v>0</v>
      </c>
      <c r="AP2364" s="59">
        <v>0</v>
      </c>
      <c r="AQ2364" s="59">
        <v>0</v>
      </c>
      <c r="AR2364" s="59">
        <v>0</v>
      </c>
      <c r="AS2364" s="59">
        <v>0</v>
      </c>
      <c r="AT2364" s="59">
        <v>0</v>
      </c>
      <c r="AU2364" s="59">
        <v>0</v>
      </c>
      <c r="AV2364" s="59">
        <v>0</v>
      </c>
      <c r="AW2364" s="59">
        <v>0</v>
      </c>
      <c r="AX2364" s="59">
        <v>0</v>
      </c>
      <c r="AY2364" s="2">
        <v>0</v>
      </c>
      <c r="AZ2364" s="12" t="str">
        <f t="shared" si="278"/>
        <v>OK</v>
      </c>
      <c r="BA2364" s="12" t="str">
        <f t="shared" si="279"/>
        <v>OK</v>
      </c>
      <c r="BB2364" s="6">
        <f t="shared" si="280"/>
        <v>0</v>
      </c>
      <c r="BC2364" s="13">
        <f t="shared" si="281"/>
        <v>50000000</v>
      </c>
      <c r="BD2364" s="13">
        <f t="shared" si="282"/>
        <v>50000000</v>
      </c>
      <c r="BE2364" s="6">
        <f t="shared" si="283"/>
        <v>0</v>
      </c>
      <c r="BF2364" s="6">
        <f t="shared" si="284"/>
        <v>0</v>
      </c>
      <c r="BG2364" s="2"/>
      <c r="BH2364" s="2"/>
      <c r="BI2364" s="2"/>
      <c r="BJ2364" s="2"/>
    </row>
    <row r="2365" spans="1:62" s="3" customFormat="1" ht="85.5" x14ac:dyDescent="0.25">
      <c r="A2365" s="2"/>
      <c r="B2365" s="39" t="s">
        <v>2957</v>
      </c>
      <c r="C2365" s="39" t="s">
        <v>2088</v>
      </c>
      <c r="D2365" s="39" t="s">
        <v>37</v>
      </c>
      <c r="E2365" s="40" t="s">
        <v>2430</v>
      </c>
      <c r="F2365" s="40" t="s">
        <v>2925</v>
      </c>
      <c r="G2365" s="40" t="s">
        <v>44</v>
      </c>
      <c r="H2365" s="40">
        <v>86101610</v>
      </c>
      <c r="I2365" s="40" t="s">
        <v>8173</v>
      </c>
      <c r="J2365" s="40" t="s">
        <v>221</v>
      </c>
      <c r="K2365" s="40" t="s">
        <v>2958</v>
      </c>
      <c r="L2365" s="41" t="s">
        <v>154</v>
      </c>
      <c r="M2365" s="41" t="s">
        <v>154</v>
      </c>
      <c r="N2365" s="41">
        <v>12</v>
      </c>
      <c r="O2365" s="41" t="s">
        <v>223</v>
      </c>
      <c r="P2365" s="41" t="s">
        <v>224</v>
      </c>
      <c r="Q2365" s="58">
        <v>39479000</v>
      </c>
      <c r="R2365" s="58">
        <v>39479000</v>
      </c>
      <c r="S2365" s="41" t="s">
        <v>225</v>
      </c>
      <c r="T2365" s="41" t="s">
        <v>221</v>
      </c>
      <c r="U2365" s="40" t="s">
        <v>2237</v>
      </c>
      <c r="V2365" s="40" t="s">
        <v>2873</v>
      </c>
      <c r="W2365" s="40" t="s">
        <v>2874</v>
      </c>
      <c r="X2365" s="40" t="s">
        <v>229</v>
      </c>
      <c r="Y2365" s="40" t="s">
        <v>230</v>
      </c>
      <c r="Z2365" s="40" t="s">
        <v>2959</v>
      </c>
      <c r="AA2365" s="59">
        <v>0</v>
      </c>
      <c r="AB2365" s="59">
        <v>0</v>
      </c>
      <c r="AC2365" s="59">
        <v>39479000</v>
      </c>
      <c r="AD2365" s="59">
        <v>0</v>
      </c>
      <c r="AE2365" s="59">
        <v>0</v>
      </c>
      <c r="AF2365" s="59">
        <v>3589000</v>
      </c>
      <c r="AG2365" s="59">
        <v>0</v>
      </c>
      <c r="AH2365" s="59">
        <v>3589000</v>
      </c>
      <c r="AI2365" s="59">
        <v>0</v>
      </c>
      <c r="AJ2365" s="59">
        <v>3589000</v>
      </c>
      <c r="AK2365" s="59">
        <v>0</v>
      </c>
      <c r="AL2365" s="59">
        <v>3589000</v>
      </c>
      <c r="AM2365" s="59">
        <v>0</v>
      </c>
      <c r="AN2365" s="59">
        <v>3589000</v>
      </c>
      <c r="AO2365" s="59">
        <v>0</v>
      </c>
      <c r="AP2365" s="59">
        <v>3589000</v>
      </c>
      <c r="AQ2365" s="59">
        <v>0</v>
      </c>
      <c r="AR2365" s="59">
        <v>3589000</v>
      </c>
      <c r="AS2365" s="59">
        <v>0</v>
      </c>
      <c r="AT2365" s="59">
        <v>3589000</v>
      </c>
      <c r="AU2365" s="59">
        <v>0</v>
      </c>
      <c r="AV2365" s="59">
        <v>3589000</v>
      </c>
      <c r="AW2365" s="59">
        <v>0</v>
      </c>
      <c r="AX2365" s="59">
        <v>7178000</v>
      </c>
      <c r="AY2365" s="2">
        <v>0</v>
      </c>
      <c r="AZ2365" s="12" t="str">
        <f t="shared" si="278"/>
        <v>OK</v>
      </c>
      <c r="BA2365" s="12" t="str">
        <f t="shared" si="279"/>
        <v>OK</v>
      </c>
      <c r="BB2365" s="6">
        <f t="shared" si="280"/>
        <v>0</v>
      </c>
      <c r="BC2365" s="13">
        <f t="shared" si="281"/>
        <v>39479000</v>
      </c>
      <c r="BD2365" s="13">
        <f t="shared" si="282"/>
        <v>39479000</v>
      </c>
      <c r="BE2365" s="6">
        <f t="shared" si="283"/>
        <v>0</v>
      </c>
      <c r="BF2365" s="6">
        <f t="shared" si="284"/>
        <v>0</v>
      </c>
      <c r="BG2365" s="2"/>
      <c r="BH2365" s="2"/>
      <c r="BI2365" s="2"/>
      <c r="BJ2365" s="2"/>
    </row>
    <row r="2366" spans="1:62" s="3" customFormat="1" ht="85.5" x14ac:dyDescent="0.25">
      <c r="A2366" s="2"/>
      <c r="B2366" s="39" t="s">
        <v>2960</v>
      </c>
      <c r="C2366" s="39" t="s">
        <v>2088</v>
      </c>
      <c r="D2366" s="39" t="s">
        <v>37</v>
      </c>
      <c r="E2366" s="40" t="s">
        <v>2430</v>
      </c>
      <c r="F2366" s="40" t="s">
        <v>2925</v>
      </c>
      <c r="G2366" s="40" t="s">
        <v>44</v>
      </c>
      <c r="H2366" s="40">
        <v>86101610</v>
      </c>
      <c r="I2366" s="40" t="s">
        <v>8173</v>
      </c>
      <c r="J2366" s="40" t="s">
        <v>221</v>
      </c>
      <c r="K2366" s="40" t="s">
        <v>2958</v>
      </c>
      <c r="L2366" s="41" t="s">
        <v>154</v>
      </c>
      <c r="M2366" s="41" t="s">
        <v>154</v>
      </c>
      <c r="N2366" s="41">
        <v>12</v>
      </c>
      <c r="O2366" s="41" t="s">
        <v>223</v>
      </c>
      <c r="P2366" s="41" t="s">
        <v>224</v>
      </c>
      <c r="Q2366" s="58">
        <v>39479000</v>
      </c>
      <c r="R2366" s="58">
        <v>39479000</v>
      </c>
      <c r="S2366" s="41" t="s">
        <v>225</v>
      </c>
      <c r="T2366" s="41" t="s">
        <v>221</v>
      </c>
      <c r="U2366" s="40" t="s">
        <v>2237</v>
      </c>
      <c r="V2366" s="40" t="s">
        <v>2873</v>
      </c>
      <c r="W2366" s="40" t="s">
        <v>2874</v>
      </c>
      <c r="X2366" s="40" t="s">
        <v>229</v>
      </c>
      <c r="Y2366" s="40" t="s">
        <v>230</v>
      </c>
      <c r="Z2366" s="40" t="s">
        <v>2959</v>
      </c>
      <c r="AA2366" s="59">
        <v>0</v>
      </c>
      <c r="AB2366" s="59">
        <v>0</v>
      </c>
      <c r="AC2366" s="59">
        <v>39479000</v>
      </c>
      <c r="AD2366" s="59">
        <v>0</v>
      </c>
      <c r="AE2366" s="59">
        <v>0</v>
      </c>
      <c r="AF2366" s="59">
        <v>3589000</v>
      </c>
      <c r="AG2366" s="59">
        <v>0</v>
      </c>
      <c r="AH2366" s="59">
        <v>3589000</v>
      </c>
      <c r="AI2366" s="59">
        <v>0</v>
      </c>
      <c r="AJ2366" s="59">
        <v>3589000</v>
      </c>
      <c r="AK2366" s="59">
        <v>0</v>
      </c>
      <c r="AL2366" s="59">
        <v>3589000</v>
      </c>
      <c r="AM2366" s="59">
        <v>0</v>
      </c>
      <c r="AN2366" s="59">
        <v>3589000</v>
      </c>
      <c r="AO2366" s="59">
        <v>0</v>
      </c>
      <c r="AP2366" s="59">
        <v>3589000</v>
      </c>
      <c r="AQ2366" s="59">
        <v>0</v>
      </c>
      <c r="AR2366" s="59">
        <v>3589000</v>
      </c>
      <c r="AS2366" s="59">
        <v>0</v>
      </c>
      <c r="AT2366" s="59">
        <v>3589000</v>
      </c>
      <c r="AU2366" s="59">
        <v>0</v>
      </c>
      <c r="AV2366" s="59">
        <v>3589000</v>
      </c>
      <c r="AW2366" s="59">
        <v>0</v>
      </c>
      <c r="AX2366" s="59">
        <v>7178000</v>
      </c>
      <c r="AY2366" s="2">
        <v>0</v>
      </c>
      <c r="AZ2366" s="12" t="str">
        <f t="shared" si="278"/>
        <v>OK</v>
      </c>
      <c r="BA2366" s="12" t="str">
        <f t="shared" si="279"/>
        <v>OK</v>
      </c>
      <c r="BB2366" s="6">
        <f t="shared" si="280"/>
        <v>0</v>
      </c>
      <c r="BC2366" s="13">
        <f t="shared" si="281"/>
        <v>39479000</v>
      </c>
      <c r="BD2366" s="13">
        <f t="shared" si="282"/>
        <v>39479000</v>
      </c>
      <c r="BE2366" s="6">
        <f t="shared" si="283"/>
        <v>0</v>
      </c>
      <c r="BF2366" s="6">
        <f t="shared" si="284"/>
        <v>0</v>
      </c>
      <c r="BG2366" s="2"/>
      <c r="BH2366" s="2"/>
      <c r="BI2366" s="2"/>
      <c r="BJ2366" s="2"/>
    </row>
    <row r="2367" spans="1:62" s="3" customFormat="1" ht="71.25" x14ac:dyDescent="0.25">
      <c r="A2367" s="2"/>
      <c r="B2367" s="39" t="s">
        <v>2961</v>
      </c>
      <c r="C2367" s="39" t="s">
        <v>2088</v>
      </c>
      <c r="D2367" s="39" t="s">
        <v>37</v>
      </c>
      <c r="E2367" s="40" t="s">
        <v>2430</v>
      </c>
      <c r="F2367" s="40" t="s">
        <v>2925</v>
      </c>
      <c r="G2367" s="40" t="s">
        <v>44</v>
      </c>
      <c r="H2367" s="40">
        <v>86101610</v>
      </c>
      <c r="I2367" s="40" t="s">
        <v>8173</v>
      </c>
      <c r="J2367" s="40" t="s">
        <v>221</v>
      </c>
      <c r="K2367" s="40" t="s">
        <v>2962</v>
      </c>
      <c r="L2367" s="41" t="s">
        <v>154</v>
      </c>
      <c r="M2367" s="41" t="s">
        <v>154</v>
      </c>
      <c r="N2367" s="41">
        <v>12</v>
      </c>
      <c r="O2367" s="41" t="s">
        <v>223</v>
      </c>
      <c r="P2367" s="41" t="s">
        <v>224</v>
      </c>
      <c r="Q2367" s="58">
        <v>48851000</v>
      </c>
      <c r="R2367" s="58">
        <v>48851000</v>
      </c>
      <c r="S2367" s="41" t="s">
        <v>225</v>
      </c>
      <c r="T2367" s="41" t="s">
        <v>221</v>
      </c>
      <c r="U2367" s="40" t="s">
        <v>2090</v>
      </c>
      <c r="V2367" s="40" t="s">
        <v>2873</v>
      </c>
      <c r="W2367" s="40" t="s">
        <v>2956</v>
      </c>
      <c r="X2367" s="40" t="s">
        <v>229</v>
      </c>
      <c r="Y2367" s="40" t="s">
        <v>230</v>
      </c>
      <c r="Z2367" s="40" t="s">
        <v>2963</v>
      </c>
      <c r="AA2367" s="59">
        <v>0</v>
      </c>
      <c r="AB2367" s="59">
        <v>0</v>
      </c>
      <c r="AC2367" s="59">
        <v>48851000</v>
      </c>
      <c r="AD2367" s="59">
        <v>0</v>
      </c>
      <c r="AE2367" s="59">
        <v>0</v>
      </c>
      <c r="AF2367" s="59">
        <v>4441000</v>
      </c>
      <c r="AG2367" s="59">
        <v>0</v>
      </c>
      <c r="AH2367" s="59">
        <v>4441000</v>
      </c>
      <c r="AI2367" s="59">
        <v>0</v>
      </c>
      <c r="AJ2367" s="59">
        <v>4441000</v>
      </c>
      <c r="AK2367" s="59">
        <v>0</v>
      </c>
      <c r="AL2367" s="59">
        <v>4441000</v>
      </c>
      <c r="AM2367" s="59">
        <v>0</v>
      </c>
      <c r="AN2367" s="59">
        <v>4441000</v>
      </c>
      <c r="AO2367" s="59">
        <v>0</v>
      </c>
      <c r="AP2367" s="59">
        <v>4441000</v>
      </c>
      <c r="AQ2367" s="59">
        <v>0</v>
      </c>
      <c r="AR2367" s="59">
        <v>4441000</v>
      </c>
      <c r="AS2367" s="59">
        <v>0</v>
      </c>
      <c r="AT2367" s="59">
        <v>4441000</v>
      </c>
      <c r="AU2367" s="59">
        <v>0</v>
      </c>
      <c r="AV2367" s="59">
        <v>4441000</v>
      </c>
      <c r="AW2367" s="59">
        <v>0</v>
      </c>
      <c r="AX2367" s="59">
        <v>8882000</v>
      </c>
      <c r="AY2367" s="2">
        <v>0</v>
      </c>
      <c r="AZ2367" s="12" t="str">
        <f t="shared" si="278"/>
        <v>OK</v>
      </c>
      <c r="BA2367" s="12" t="str">
        <f t="shared" si="279"/>
        <v>OK</v>
      </c>
      <c r="BB2367" s="6">
        <f t="shared" si="280"/>
        <v>0</v>
      </c>
      <c r="BC2367" s="13">
        <f t="shared" si="281"/>
        <v>48851000</v>
      </c>
      <c r="BD2367" s="13">
        <f t="shared" si="282"/>
        <v>48851000</v>
      </c>
      <c r="BE2367" s="6">
        <f t="shared" si="283"/>
        <v>0</v>
      </c>
      <c r="BF2367" s="6">
        <f t="shared" si="284"/>
        <v>0</v>
      </c>
      <c r="BG2367" s="2"/>
      <c r="BH2367" s="2"/>
      <c r="BI2367" s="2"/>
      <c r="BJ2367" s="2"/>
    </row>
    <row r="2368" spans="1:62" s="3" customFormat="1" ht="71.25" x14ac:dyDescent="0.25">
      <c r="A2368" s="2"/>
      <c r="B2368" s="39" t="s">
        <v>2964</v>
      </c>
      <c r="C2368" s="39" t="s">
        <v>2088</v>
      </c>
      <c r="D2368" s="39" t="s">
        <v>37</v>
      </c>
      <c r="E2368" s="40" t="s">
        <v>2430</v>
      </c>
      <c r="F2368" s="40" t="s">
        <v>2925</v>
      </c>
      <c r="G2368" s="40" t="s">
        <v>44</v>
      </c>
      <c r="H2368" s="40">
        <v>86101610</v>
      </c>
      <c r="I2368" s="40" t="s">
        <v>8173</v>
      </c>
      <c r="J2368" s="40" t="s">
        <v>221</v>
      </c>
      <c r="K2368" s="40" t="s">
        <v>2962</v>
      </c>
      <c r="L2368" s="41" t="s">
        <v>154</v>
      </c>
      <c r="M2368" s="41" t="s">
        <v>154</v>
      </c>
      <c r="N2368" s="41">
        <v>12</v>
      </c>
      <c r="O2368" s="41" t="s">
        <v>223</v>
      </c>
      <c r="P2368" s="41" t="s">
        <v>224</v>
      </c>
      <c r="Q2368" s="58">
        <v>48851000</v>
      </c>
      <c r="R2368" s="58">
        <v>48851000</v>
      </c>
      <c r="S2368" s="41" t="s">
        <v>225</v>
      </c>
      <c r="T2368" s="41" t="s">
        <v>221</v>
      </c>
      <c r="U2368" s="40" t="s">
        <v>2237</v>
      </c>
      <c r="V2368" s="40" t="s">
        <v>2873</v>
      </c>
      <c r="W2368" s="40" t="s">
        <v>2956</v>
      </c>
      <c r="X2368" s="40" t="s">
        <v>229</v>
      </c>
      <c r="Y2368" s="40" t="s">
        <v>230</v>
      </c>
      <c r="Z2368" s="40" t="s">
        <v>2963</v>
      </c>
      <c r="AA2368" s="59">
        <v>0</v>
      </c>
      <c r="AB2368" s="59">
        <v>0</v>
      </c>
      <c r="AC2368" s="59">
        <v>48851000</v>
      </c>
      <c r="AD2368" s="59">
        <v>0</v>
      </c>
      <c r="AE2368" s="59">
        <v>0</v>
      </c>
      <c r="AF2368" s="59">
        <v>4441000</v>
      </c>
      <c r="AG2368" s="59">
        <v>0</v>
      </c>
      <c r="AH2368" s="59">
        <v>4441000</v>
      </c>
      <c r="AI2368" s="59">
        <v>0</v>
      </c>
      <c r="AJ2368" s="59">
        <v>4441000</v>
      </c>
      <c r="AK2368" s="59">
        <v>0</v>
      </c>
      <c r="AL2368" s="59">
        <v>4441000</v>
      </c>
      <c r="AM2368" s="59">
        <v>0</v>
      </c>
      <c r="AN2368" s="59">
        <v>4441000</v>
      </c>
      <c r="AO2368" s="59">
        <v>0</v>
      </c>
      <c r="AP2368" s="59">
        <v>4441000</v>
      </c>
      <c r="AQ2368" s="59">
        <v>0</v>
      </c>
      <c r="AR2368" s="59">
        <v>4441000</v>
      </c>
      <c r="AS2368" s="59">
        <v>0</v>
      </c>
      <c r="AT2368" s="59">
        <v>4441000</v>
      </c>
      <c r="AU2368" s="59">
        <v>0</v>
      </c>
      <c r="AV2368" s="59">
        <v>4441000</v>
      </c>
      <c r="AW2368" s="59">
        <v>0</v>
      </c>
      <c r="AX2368" s="59">
        <v>8882000</v>
      </c>
      <c r="AY2368" s="2">
        <v>0</v>
      </c>
      <c r="AZ2368" s="12" t="str">
        <f t="shared" si="278"/>
        <v>OK</v>
      </c>
      <c r="BA2368" s="12" t="str">
        <f t="shared" si="279"/>
        <v>OK</v>
      </c>
      <c r="BB2368" s="6">
        <f t="shared" si="280"/>
        <v>0</v>
      </c>
      <c r="BC2368" s="13">
        <f t="shared" si="281"/>
        <v>48851000</v>
      </c>
      <c r="BD2368" s="13">
        <f t="shared" si="282"/>
        <v>48851000</v>
      </c>
      <c r="BE2368" s="6">
        <f t="shared" si="283"/>
        <v>0</v>
      </c>
      <c r="BF2368" s="6">
        <f t="shared" si="284"/>
        <v>0</v>
      </c>
      <c r="BG2368" s="2"/>
      <c r="BH2368" s="2"/>
      <c r="BI2368" s="2"/>
      <c r="BJ2368" s="2"/>
    </row>
    <row r="2369" spans="1:62" s="3" customFormat="1" ht="71.25" x14ac:dyDescent="0.25">
      <c r="A2369" s="2"/>
      <c r="B2369" s="39" t="s">
        <v>2965</v>
      </c>
      <c r="C2369" s="39" t="s">
        <v>2088</v>
      </c>
      <c r="D2369" s="39" t="s">
        <v>37</v>
      </c>
      <c r="E2369" s="40" t="s">
        <v>2430</v>
      </c>
      <c r="F2369" s="40" t="s">
        <v>2925</v>
      </c>
      <c r="G2369" s="40" t="s">
        <v>44</v>
      </c>
      <c r="H2369" s="40">
        <v>86101610</v>
      </c>
      <c r="I2369" s="40" t="s">
        <v>8173</v>
      </c>
      <c r="J2369" s="40" t="s">
        <v>221</v>
      </c>
      <c r="K2369" s="40" t="s">
        <v>2962</v>
      </c>
      <c r="L2369" s="41" t="s">
        <v>154</v>
      </c>
      <c r="M2369" s="41" t="s">
        <v>154</v>
      </c>
      <c r="N2369" s="41">
        <v>12</v>
      </c>
      <c r="O2369" s="41" t="s">
        <v>223</v>
      </c>
      <c r="P2369" s="41" t="s">
        <v>224</v>
      </c>
      <c r="Q2369" s="58">
        <v>48851000</v>
      </c>
      <c r="R2369" s="58">
        <v>48851000</v>
      </c>
      <c r="S2369" s="41" t="s">
        <v>225</v>
      </c>
      <c r="T2369" s="41" t="s">
        <v>221</v>
      </c>
      <c r="U2369" s="40" t="s">
        <v>2237</v>
      </c>
      <c r="V2369" s="40" t="s">
        <v>2873</v>
      </c>
      <c r="W2369" s="40" t="s">
        <v>2956</v>
      </c>
      <c r="X2369" s="40" t="s">
        <v>229</v>
      </c>
      <c r="Y2369" s="40" t="s">
        <v>230</v>
      </c>
      <c r="Z2369" s="40" t="s">
        <v>2963</v>
      </c>
      <c r="AA2369" s="59">
        <v>0</v>
      </c>
      <c r="AB2369" s="59">
        <v>0</v>
      </c>
      <c r="AC2369" s="59">
        <v>48851000</v>
      </c>
      <c r="AD2369" s="59">
        <v>0</v>
      </c>
      <c r="AE2369" s="59">
        <v>0</v>
      </c>
      <c r="AF2369" s="59">
        <v>4441000</v>
      </c>
      <c r="AG2369" s="59">
        <v>0</v>
      </c>
      <c r="AH2369" s="59">
        <v>4441000</v>
      </c>
      <c r="AI2369" s="59">
        <v>0</v>
      </c>
      <c r="AJ2369" s="59">
        <v>4441000</v>
      </c>
      <c r="AK2369" s="59">
        <v>0</v>
      </c>
      <c r="AL2369" s="59">
        <v>4441000</v>
      </c>
      <c r="AM2369" s="59">
        <v>0</v>
      </c>
      <c r="AN2369" s="59">
        <v>4441000</v>
      </c>
      <c r="AO2369" s="59">
        <v>0</v>
      </c>
      <c r="AP2369" s="59">
        <v>4441000</v>
      </c>
      <c r="AQ2369" s="59">
        <v>0</v>
      </c>
      <c r="AR2369" s="59">
        <v>4441000</v>
      </c>
      <c r="AS2369" s="59">
        <v>0</v>
      </c>
      <c r="AT2369" s="59">
        <v>4441000</v>
      </c>
      <c r="AU2369" s="59">
        <v>0</v>
      </c>
      <c r="AV2369" s="59">
        <v>4441000</v>
      </c>
      <c r="AW2369" s="59">
        <v>0</v>
      </c>
      <c r="AX2369" s="59">
        <v>8882000</v>
      </c>
      <c r="AY2369" s="2">
        <v>0</v>
      </c>
      <c r="AZ2369" s="12" t="str">
        <f t="shared" si="278"/>
        <v>OK</v>
      </c>
      <c r="BA2369" s="12" t="str">
        <f t="shared" si="279"/>
        <v>OK</v>
      </c>
      <c r="BB2369" s="6">
        <f t="shared" si="280"/>
        <v>0</v>
      </c>
      <c r="BC2369" s="13">
        <f t="shared" si="281"/>
        <v>48851000</v>
      </c>
      <c r="BD2369" s="13">
        <f t="shared" si="282"/>
        <v>48851000</v>
      </c>
      <c r="BE2369" s="6">
        <f t="shared" si="283"/>
        <v>0</v>
      </c>
      <c r="BF2369" s="6">
        <f t="shared" si="284"/>
        <v>0</v>
      </c>
      <c r="BG2369" s="2"/>
      <c r="BH2369" s="2"/>
      <c r="BI2369" s="2"/>
      <c r="BJ2369" s="2"/>
    </row>
    <row r="2370" spans="1:62" s="3" customFormat="1" ht="71.25" x14ac:dyDescent="0.25">
      <c r="A2370" s="2"/>
      <c r="B2370" s="39" t="s">
        <v>2966</v>
      </c>
      <c r="C2370" s="39" t="s">
        <v>2088</v>
      </c>
      <c r="D2370" s="39" t="s">
        <v>37</v>
      </c>
      <c r="E2370" s="40" t="s">
        <v>2430</v>
      </c>
      <c r="F2370" s="40" t="s">
        <v>2925</v>
      </c>
      <c r="G2370" s="40" t="s">
        <v>44</v>
      </c>
      <c r="H2370" s="40">
        <v>86101610</v>
      </c>
      <c r="I2370" s="40" t="s">
        <v>8173</v>
      </c>
      <c r="J2370" s="40" t="s">
        <v>221</v>
      </c>
      <c r="K2370" s="40" t="s">
        <v>2962</v>
      </c>
      <c r="L2370" s="41" t="s">
        <v>154</v>
      </c>
      <c r="M2370" s="41" t="s">
        <v>154</v>
      </c>
      <c r="N2370" s="41">
        <v>12</v>
      </c>
      <c r="O2370" s="41" t="s">
        <v>223</v>
      </c>
      <c r="P2370" s="41" t="s">
        <v>224</v>
      </c>
      <c r="Q2370" s="58">
        <v>48851000</v>
      </c>
      <c r="R2370" s="58">
        <v>48851000</v>
      </c>
      <c r="S2370" s="41" t="s">
        <v>225</v>
      </c>
      <c r="T2370" s="41" t="s">
        <v>221</v>
      </c>
      <c r="U2370" s="40" t="s">
        <v>2237</v>
      </c>
      <c r="V2370" s="40" t="s">
        <v>2873</v>
      </c>
      <c r="W2370" s="40" t="s">
        <v>2956</v>
      </c>
      <c r="X2370" s="40" t="s">
        <v>229</v>
      </c>
      <c r="Y2370" s="40" t="s">
        <v>230</v>
      </c>
      <c r="Z2370" s="40" t="s">
        <v>2963</v>
      </c>
      <c r="AA2370" s="59">
        <v>0</v>
      </c>
      <c r="AB2370" s="59">
        <v>0</v>
      </c>
      <c r="AC2370" s="59">
        <v>48851000</v>
      </c>
      <c r="AD2370" s="59">
        <v>0</v>
      </c>
      <c r="AE2370" s="59">
        <v>0</v>
      </c>
      <c r="AF2370" s="59">
        <v>4441000</v>
      </c>
      <c r="AG2370" s="59">
        <v>0</v>
      </c>
      <c r="AH2370" s="59">
        <v>4441000</v>
      </c>
      <c r="AI2370" s="59">
        <v>0</v>
      </c>
      <c r="AJ2370" s="59">
        <v>4441000</v>
      </c>
      <c r="AK2370" s="59">
        <v>0</v>
      </c>
      <c r="AL2370" s="59">
        <v>4441000</v>
      </c>
      <c r="AM2370" s="59">
        <v>0</v>
      </c>
      <c r="AN2370" s="59">
        <v>4441000</v>
      </c>
      <c r="AO2370" s="59">
        <v>0</v>
      </c>
      <c r="AP2370" s="59">
        <v>4441000</v>
      </c>
      <c r="AQ2370" s="59">
        <v>0</v>
      </c>
      <c r="AR2370" s="59">
        <v>4441000</v>
      </c>
      <c r="AS2370" s="59">
        <v>0</v>
      </c>
      <c r="AT2370" s="59">
        <v>4441000</v>
      </c>
      <c r="AU2370" s="59">
        <v>0</v>
      </c>
      <c r="AV2370" s="59">
        <v>4441000</v>
      </c>
      <c r="AW2370" s="59">
        <v>0</v>
      </c>
      <c r="AX2370" s="59">
        <v>8882000</v>
      </c>
      <c r="AY2370" s="2">
        <v>0</v>
      </c>
      <c r="AZ2370" s="12" t="str">
        <f t="shared" si="278"/>
        <v>OK</v>
      </c>
      <c r="BA2370" s="12" t="str">
        <f t="shared" si="279"/>
        <v>OK</v>
      </c>
      <c r="BB2370" s="6">
        <f t="shared" si="280"/>
        <v>0</v>
      </c>
      <c r="BC2370" s="13">
        <f t="shared" si="281"/>
        <v>48851000</v>
      </c>
      <c r="BD2370" s="13">
        <f t="shared" si="282"/>
        <v>48851000</v>
      </c>
      <c r="BE2370" s="6">
        <f t="shared" si="283"/>
        <v>0</v>
      </c>
      <c r="BF2370" s="6">
        <f t="shared" si="284"/>
        <v>0</v>
      </c>
      <c r="BG2370" s="2"/>
      <c r="BH2370" s="2"/>
      <c r="BI2370" s="2"/>
      <c r="BJ2370" s="2"/>
    </row>
    <row r="2371" spans="1:62" s="3" customFormat="1" ht="71.25" x14ac:dyDescent="0.25">
      <c r="A2371" s="2"/>
      <c r="B2371" s="39" t="s">
        <v>2967</v>
      </c>
      <c r="C2371" s="39" t="s">
        <v>2088</v>
      </c>
      <c r="D2371" s="39" t="s">
        <v>37</v>
      </c>
      <c r="E2371" s="40" t="s">
        <v>2430</v>
      </c>
      <c r="F2371" s="40" t="s">
        <v>2925</v>
      </c>
      <c r="G2371" s="40" t="s">
        <v>44</v>
      </c>
      <c r="H2371" s="40">
        <v>86101610</v>
      </c>
      <c r="I2371" s="40" t="s">
        <v>8173</v>
      </c>
      <c r="J2371" s="40" t="s">
        <v>221</v>
      </c>
      <c r="K2371" s="40" t="s">
        <v>2962</v>
      </c>
      <c r="L2371" s="41" t="s">
        <v>154</v>
      </c>
      <c r="M2371" s="41" t="s">
        <v>154</v>
      </c>
      <c r="N2371" s="41">
        <v>12</v>
      </c>
      <c r="O2371" s="41" t="s">
        <v>223</v>
      </c>
      <c r="P2371" s="41" t="s">
        <v>224</v>
      </c>
      <c r="Q2371" s="58">
        <v>48851000</v>
      </c>
      <c r="R2371" s="58">
        <v>48851000</v>
      </c>
      <c r="S2371" s="41" t="s">
        <v>225</v>
      </c>
      <c r="T2371" s="41" t="s">
        <v>221</v>
      </c>
      <c r="U2371" s="40" t="s">
        <v>2237</v>
      </c>
      <c r="V2371" s="40" t="s">
        <v>2873</v>
      </c>
      <c r="W2371" s="40" t="s">
        <v>2956</v>
      </c>
      <c r="X2371" s="40" t="s">
        <v>229</v>
      </c>
      <c r="Y2371" s="40" t="s">
        <v>230</v>
      </c>
      <c r="Z2371" s="40" t="s">
        <v>2963</v>
      </c>
      <c r="AA2371" s="59">
        <v>0</v>
      </c>
      <c r="AB2371" s="59">
        <v>0</v>
      </c>
      <c r="AC2371" s="59">
        <v>48851000</v>
      </c>
      <c r="AD2371" s="59">
        <v>0</v>
      </c>
      <c r="AE2371" s="59">
        <v>0</v>
      </c>
      <c r="AF2371" s="59">
        <v>4441000</v>
      </c>
      <c r="AG2371" s="59">
        <v>0</v>
      </c>
      <c r="AH2371" s="59">
        <v>4441000</v>
      </c>
      <c r="AI2371" s="59">
        <v>0</v>
      </c>
      <c r="AJ2371" s="59">
        <v>4441000</v>
      </c>
      <c r="AK2371" s="59">
        <v>0</v>
      </c>
      <c r="AL2371" s="59">
        <v>4441000</v>
      </c>
      <c r="AM2371" s="59">
        <v>0</v>
      </c>
      <c r="AN2371" s="59">
        <v>4441000</v>
      </c>
      <c r="AO2371" s="59">
        <v>0</v>
      </c>
      <c r="AP2371" s="59">
        <v>4441000</v>
      </c>
      <c r="AQ2371" s="59">
        <v>0</v>
      </c>
      <c r="AR2371" s="59">
        <v>4441000</v>
      </c>
      <c r="AS2371" s="59">
        <v>0</v>
      </c>
      <c r="AT2371" s="59">
        <v>4441000</v>
      </c>
      <c r="AU2371" s="59">
        <v>0</v>
      </c>
      <c r="AV2371" s="59">
        <v>4441000</v>
      </c>
      <c r="AW2371" s="59">
        <v>0</v>
      </c>
      <c r="AX2371" s="59">
        <v>8882000</v>
      </c>
      <c r="AY2371" s="2">
        <v>0</v>
      </c>
      <c r="AZ2371" s="12" t="str">
        <f t="shared" si="278"/>
        <v>OK</v>
      </c>
      <c r="BA2371" s="12" t="str">
        <f t="shared" si="279"/>
        <v>OK</v>
      </c>
      <c r="BB2371" s="6">
        <f t="shared" si="280"/>
        <v>0</v>
      </c>
      <c r="BC2371" s="13">
        <f t="shared" si="281"/>
        <v>48851000</v>
      </c>
      <c r="BD2371" s="13">
        <f t="shared" si="282"/>
        <v>48851000</v>
      </c>
      <c r="BE2371" s="6">
        <f t="shared" si="283"/>
        <v>0</v>
      </c>
      <c r="BF2371" s="6">
        <f t="shared" si="284"/>
        <v>0</v>
      </c>
      <c r="BG2371" s="2"/>
      <c r="BH2371" s="2"/>
      <c r="BI2371" s="2"/>
      <c r="BJ2371" s="2"/>
    </row>
    <row r="2372" spans="1:62" s="3" customFormat="1" ht="71.25" x14ac:dyDescent="0.25">
      <c r="A2372" s="2"/>
      <c r="B2372" s="39" t="s">
        <v>2968</v>
      </c>
      <c r="C2372" s="39" t="s">
        <v>2088</v>
      </c>
      <c r="D2372" s="39" t="s">
        <v>37</v>
      </c>
      <c r="E2372" s="40" t="s">
        <v>2430</v>
      </c>
      <c r="F2372" s="40" t="s">
        <v>2925</v>
      </c>
      <c r="G2372" s="40" t="s">
        <v>44</v>
      </c>
      <c r="H2372" s="40">
        <v>86101610</v>
      </c>
      <c r="I2372" s="40" t="s">
        <v>8173</v>
      </c>
      <c r="J2372" s="40" t="s">
        <v>221</v>
      </c>
      <c r="K2372" s="40" t="s">
        <v>2962</v>
      </c>
      <c r="L2372" s="41" t="s">
        <v>154</v>
      </c>
      <c r="M2372" s="41" t="s">
        <v>154</v>
      </c>
      <c r="N2372" s="41">
        <v>12</v>
      </c>
      <c r="O2372" s="41" t="s">
        <v>223</v>
      </c>
      <c r="P2372" s="41" t="s">
        <v>224</v>
      </c>
      <c r="Q2372" s="58">
        <v>48851000</v>
      </c>
      <c r="R2372" s="58">
        <v>48851000</v>
      </c>
      <c r="S2372" s="41" t="s">
        <v>225</v>
      </c>
      <c r="T2372" s="41" t="s">
        <v>221</v>
      </c>
      <c r="U2372" s="40" t="s">
        <v>2237</v>
      </c>
      <c r="V2372" s="40" t="s">
        <v>2873</v>
      </c>
      <c r="W2372" s="40" t="s">
        <v>2956</v>
      </c>
      <c r="X2372" s="40" t="s">
        <v>229</v>
      </c>
      <c r="Y2372" s="40" t="s">
        <v>230</v>
      </c>
      <c r="Z2372" s="40" t="s">
        <v>2963</v>
      </c>
      <c r="AA2372" s="59">
        <v>0</v>
      </c>
      <c r="AB2372" s="59">
        <v>0</v>
      </c>
      <c r="AC2372" s="59">
        <v>48851000</v>
      </c>
      <c r="AD2372" s="59">
        <v>0</v>
      </c>
      <c r="AE2372" s="59">
        <v>0</v>
      </c>
      <c r="AF2372" s="59">
        <v>4441000</v>
      </c>
      <c r="AG2372" s="59">
        <v>0</v>
      </c>
      <c r="AH2372" s="59">
        <v>4441000</v>
      </c>
      <c r="AI2372" s="59">
        <v>0</v>
      </c>
      <c r="AJ2372" s="59">
        <v>4441000</v>
      </c>
      <c r="AK2372" s="59">
        <v>0</v>
      </c>
      <c r="AL2372" s="59">
        <v>4441000</v>
      </c>
      <c r="AM2372" s="59">
        <v>0</v>
      </c>
      <c r="AN2372" s="59">
        <v>4441000</v>
      </c>
      <c r="AO2372" s="59">
        <v>0</v>
      </c>
      <c r="AP2372" s="59">
        <v>4441000</v>
      </c>
      <c r="AQ2372" s="59">
        <v>0</v>
      </c>
      <c r="AR2372" s="59">
        <v>4441000</v>
      </c>
      <c r="AS2372" s="59">
        <v>0</v>
      </c>
      <c r="AT2372" s="59">
        <v>4441000</v>
      </c>
      <c r="AU2372" s="59">
        <v>0</v>
      </c>
      <c r="AV2372" s="59">
        <v>4441000</v>
      </c>
      <c r="AW2372" s="59">
        <v>0</v>
      </c>
      <c r="AX2372" s="59">
        <v>8882000</v>
      </c>
      <c r="AY2372" s="2">
        <v>0</v>
      </c>
      <c r="AZ2372" s="12" t="str">
        <f t="shared" si="278"/>
        <v>OK</v>
      </c>
      <c r="BA2372" s="12" t="str">
        <f t="shared" si="279"/>
        <v>OK</v>
      </c>
      <c r="BB2372" s="6">
        <f t="shared" si="280"/>
        <v>0</v>
      </c>
      <c r="BC2372" s="13">
        <f t="shared" si="281"/>
        <v>48851000</v>
      </c>
      <c r="BD2372" s="13">
        <f t="shared" si="282"/>
        <v>48851000</v>
      </c>
      <c r="BE2372" s="6">
        <f t="shared" si="283"/>
        <v>0</v>
      </c>
      <c r="BF2372" s="6">
        <f t="shared" si="284"/>
        <v>0</v>
      </c>
      <c r="BG2372" s="2"/>
      <c r="BH2372" s="2"/>
      <c r="BI2372" s="2"/>
      <c r="BJ2372" s="2"/>
    </row>
    <row r="2373" spans="1:62" s="3" customFormat="1" ht="71.25" x14ac:dyDescent="0.25">
      <c r="A2373" s="2"/>
      <c r="B2373" s="39" t="s">
        <v>2969</v>
      </c>
      <c r="C2373" s="39" t="s">
        <v>2088</v>
      </c>
      <c r="D2373" s="39" t="s">
        <v>37</v>
      </c>
      <c r="E2373" s="40" t="s">
        <v>2430</v>
      </c>
      <c r="F2373" s="40" t="s">
        <v>2925</v>
      </c>
      <c r="G2373" s="40" t="s">
        <v>44</v>
      </c>
      <c r="H2373" s="40">
        <v>86101610</v>
      </c>
      <c r="I2373" s="40" t="s">
        <v>8173</v>
      </c>
      <c r="J2373" s="40" t="s">
        <v>221</v>
      </c>
      <c r="K2373" s="40" t="s">
        <v>2962</v>
      </c>
      <c r="L2373" s="41" t="s">
        <v>154</v>
      </c>
      <c r="M2373" s="41" t="s">
        <v>154</v>
      </c>
      <c r="N2373" s="41">
        <v>12</v>
      </c>
      <c r="O2373" s="41" t="s">
        <v>223</v>
      </c>
      <c r="P2373" s="41" t="s">
        <v>224</v>
      </c>
      <c r="Q2373" s="58">
        <v>48851000</v>
      </c>
      <c r="R2373" s="58">
        <v>48851000</v>
      </c>
      <c r="S2373" s="41" t="s">
        <v>225</v>
      </c>
      <c r="T2373" s="41" t="s">
        <v>221</v>
      </c>
      <c r="U2373" s="40" t="s">
        <v>2237</v>
      </c>
      <c r="V2373" s="40" t="s">
        <v>2873</v>
      </c>
      <c r="W2373" s="40" t="s">
        <v>2956</v>
      </c>
      <c r="X2373" s="40" t="s">
        <v>229</v>
      </c>
      <c r="Y2373" s="40" t="s">
        <v>230</v>
      </c>
      <c r="Z2373" s="40" t="s">
        <v>2963</v>
      </c>
      <c r="AA2373" s="59">
        <v>0</v>
      </c>
      <c r="AB2373" s="59">
        <v>0</v>
      </c>
      <c r="AC2373" s="59">
        <v>48851000</v>
      </c>
      <c r="AD2373" s="59">
        <v>0</v>
      </c>
      <c r="AE2373" s="59">
        <v>0</v>
      </c>
      <c r="AF2373" s="59">
        <v>4441000</v>
      </c>
      <c r="AG2373" s="59">
        <v>0</v>
      </c>
      <c r="AH2373" s="59">
        <v>4441000</v>
      </c>
      <c r="AI2373" s="59">
        <v>0</v>
      </c>
      <c r="AJ2373" s="59">
        <v>4441000</v>
      </c>
      <c r="AK2373" s="59">
        <v>0</v>
      </c>
      <c r="AL2373" s="59">
        <v>4441000</v>
      </c>
      <c r="AM2373" s="59">
        <v>0</v>
      </c>
      <c r="AN2373" s="59">
        <v>4441000</v>
      </c>
      <c r="AO2373" s="59">
        <v>0</v>
      </c>
      <c r="AP2373" s="59">
        <v>4441000</v>
      </c>
      <c r="AQ2373" s="59">
        <v>0</v>
      </c>
      <c r="AR2373" s="59">
        <v>4441000</v>
      </c>
      <c r="AS2373" s="59">
        <v>0</v>
      </c>
      <c r="AT2373" s="59">
        <v>4441000</v>
      </c>
      <c r="AU2373" s="59">
        <v>0</v>
      </c>
      <c r="AV2373" s="59">
        <v>4441000</v>
      </c>
      <c r="AW2373" s="59">
        <v>0</v>
      </c>
      <c r="AX2373" s="59">
        <v>8882000</v>
      </c>
      <c r="AY2373" s="2">
        <v>0</v>
      </c>
      <c r="AZ2373" s="12" t="str">
        <f t="shared" si="278"/>
        <v>OK</v>
      </c>
      <c r="BA2373" s="12" t="str">
        <f t="shared" si="279"/>
        <v>OK</v>
      </c>
      <c r="BB2373" s="6">
        <f t="shared" si="280"/>
        <v>0</v>
      </c>
      <c r="BC2373" s="13">
        <f t="shared" si="281"/>
        <v>48851000</v>
      </c>
      <c r="BD2373" s="13">
        <f t="shared" si="282"/>
        <v>48851000</v>
      </c>
      <c r="BE2373" s="6">
        <f t="shared" si="283"/>
        <v>0</v>
      </c>
      <c r="BF2373" s="6">
        <f t="shared" si="284"/>
        <v>0</v>
      </c>
      <c r="BG2373" s="2"/>
      <c r="BH2373" s="2"/>
      <c r="BI2373" s="2"/>
      <c r="BJ2373" s="2"/>
    </row>
    <row r="2374" spans="1:62" s="3" customFormat="1" ht="71.25" x14ac:dyDescent="0.25">
      <c r="A2374" s="2"/>
      <c r="B2374" s="39" t="s">
        <v>2970</v>
      </c>
      <c r="C2374" s="39" t="s">
        <v>2088</v>
      </c>
      <c r="D2374" s="39" t="s">
        <v>37</v>
      </c>
      <c r="E2374" s="40" t="s">
        <v>2430</v>
      </c>
      <c r="F2374" s="40" t="s">
        <v>2925</v>
      </c>
      <c r="G2374" s="40" t="s">
        <v>44</v>
      </c>
      <c r="H2374" s="40">
        <v>86101610</v>
      </c>
      <c r="I2374" s="40" t="s">
        <v>8173</v>
      </c>
      <c r="J2374" s="40" t="s">
        <v>221</v>
      </c>
      <c r="K2374" s="40" t="s">
        <v>2962</v>
      </c>
      <c r="L2374" s="41" t="s">
        <v>154</v>
      </c>
      <c r="M2374" s="41" t="s">
        <v>154</v>
      </c>
      <c r="N2374" s="41">
        <v>12</v>
      </c>
      <c r="O2374" s="41" t="s">
        <v>223</v>
      </c>
      <c r="P2374" s="41" t="s">
        <v>224</v>
      </c>
      <c r="Q2374" s="58">
        <v>48851000</v>
      </c>
      <c r="R2374" s="58">
        <v>48851000</v>
      </c>
      <c r="S2374" s="41" t="s">
        <v>225</v>
      </c>
      <c r="T2374" s="41" t="s">
        <v>221</v>
      </c>
      <c r="U2374" s="40" t="s">
        <v>2237</v>
      </c>
      <c r="V2374" s="40" t="s">
        <v>2873</v>
      </c>
      <c r="W2374" s="40" t="s">
        <v>2956</v>
      </c>
      <c r="X2374" s="40" t="s">
        <v>229</v>
      </c>
      <c r="Y2374" s="40" t="s">
        <v>230</v>
      </c>
      <c r="Z2374" s="40" t="s">
        <v>2963</v>
      </c>
      <c r="AA2374" s="59">
        <v>0</v>
      </c>
      <c r="AB2374" s="59">
        <v>0</v>
      </c>
      <c r="AC2374" s="59">
        <v>48851000</v>
      </c>
      <c r="AD2374" s="59">
        <v>0</v>
      </c>
      <c r="AE2374" s="59">
        <v>0</v>
      </c>
      <c r="AF2374" s="59">
        <v>4441000</v>
      </c>
      <c r="AG2374" s="59">
        <v>0</v>
      </c>
      <c r="AH2374" s="59">
        <v>4441000</v>
      </c>
      <c r="AI2374" s="59">
        <v>0</v>
      </c>
      <c r="AJ2374" s="59">
        <v>4441000</v>
      </c>
      <c r="AK2374" s="59">
        <v>0</v>
      </c>
      <c r="AL2374" s="59">
        <v>4441000</v>
      </c>
      <c r="AM2374" s="59">
        <v>0</v>
      </c>
      <c r="AN2374" s="59">
        <v>4441000</v>
      </c>
      <c r="AO2374" s="59">
        <v>0</v>
      </c>
      <c r="AP2374" s="59">
        <v>4441000</v>
      </c>
      <c r="AQ2374" s="59">
        <v>0</v>
      </c>
      <c r="AR2374" s="59">
        <v>4441000</v>
      </c>
      <c r="AS2374" s="59">
        <v>0</v>
      </c>
      <c r="AT2374" s="59">
        <v>4441000</v>
      </c>
      <c r="AU2374" s="59">
        <v>0</v>
      </c>
      <c r="AV2374" s="59">
        <v>4441000</v>
      </c>
      <c r="AW2374" s="59">
        <v>0</v>
      </c>
      <c r="AX2374" s="59">
        <v>8882000</v>
      </c>
      <c r="AY2374" s="2">
        <v>0</v>
      </c>
      <c r="AZ2374" s="12" t="str">
        <f t="shared" si="278"/>
        <v>OK</v>
      </c>
      <c r="BA2374" s="12" t="str">
        <f t="shared" si="279"/>
        <v>OK</v>
      </c>
      <c r="BB2374" s="6">
        <f t="shared" si="280"/>
        <v>0</v>
      </c>
      <c r="BC2374" s="13">
        <f t="shared" si="281"/>
        <v>48851000</v>
      </c>
      <c r="BD2374" s="13">
        <f t="shared" si="282"/>
        <v>48851000</v>
      </c>
      <c r="BE2374" s="6">
        <f t="shared" si="283"/>
        <v>0</v>
      </c>
      <c r="BF2374" s="6">
        <f t="shared" si="284"/>
        <v>0</v>
      </c>
      <c r="BG2374" s="2"/>
      <c r="BH2374" s="2"/>
      <c r="BI2374" s="2"/>
      <c r="BJ2374" s="2"/>
    </row>
    <row r="2375" spans="1:62" s="3" customFormat="1" ht="71.25" x14ac:dyDescent="0.25">
      <c r="A2375" s="2"/>
      <c r="B2375" s="39" t="s">
        <v>2971</v>
      </c>
      <c r="C2375" s="39" t="s">
        <v>2088</v>
      </c>
      <c r="D2375" s="39" t="s">
        <v>37</v>
      </c>
      <c r="E2375" s="40" t="s">
        <v>2430</v>
      </c>
      <c r="F2375" s="40" t="s">
        <v>2925</v>
      </c>
      <c r="G2375" s="40" t="s">
        <v>44</v>
      </c>
      <c r="H2375" s="40">
        <v>86101610</v>
      </c>
      <c r="I2375" s="40" t="s">
        <v>8173</v>
      </c>
      <c r="J2375" s="40" t="s">
        <v>221</v>
      </c>
      <c r="K2375" s="40" t="s">
        <v>2962</v>
      </c>
      <c r="L2375" s="41" t="s">
        <v>154</v>
      </c>
      <c r="M2375" s="41" t="s">
        <v>154</v>
      </c>
      <c r="N2375" s="41">
        <v>12</v>
      </c>
      <c r="O2375" s="41" t="s">
        <v>223</v>
      </c>
      <c r="P2375" s="41" t="s">
        <v>224</v>
      </c>
      <c r="Q2375" s="58">
        <v>48851000</v>
      </c>
      <c r="R2375" s="58">
        <v>48851000</v>
      </c>
      <c r="S2375" s="41" t="s">
        <v>225</v>
      </c>
      <c r="T2375" s="41" t="s">
        <v>221</v>
      </c>
      <c r="U2375" s="40" t="s">
        <v>2237</v>
      </c>
      <c r="V2375" s="40" t="s">
        <v>2873</v>
      </c>
      <c r="W2375" s="40" t="s">
        <v>2956</v>
      </c>
      <c r="X2375" s="40" t="s">
        <v>229</v>
      </c>
      <c r="Y2375" s="40" t="s">
        <v>230</v>
      </c>
      <c r="Z2375" s="40" t="s">
        <v>2963</v>
      </c>
      <c r="AA2375" s="59">
        <v>0</v>
      </c>
      <c r="AB2375" s="59">
        <v>0</v>
      </c>
      <c r="AC2375" s="59">
        <v>48851000</v>
      </c>
      <c r="AD2375" s="59">
        <v>0</v>
      </c>
      <c r="AE2375" s="59">
        <v>0</v>
      </c>
      <c r="AF2375" s="59">
        <v>4441000</v>
      </c>
      <c r="AG2375" s="59">
        <v>0</v>
      </c>
      <c r="AH2375" s="59">
        <v>4441000</v>
      </c>
      <c r="AI2375" s="59">
        <v>0</v>
      </c>
      <c r="AJ2375" s="59">
        <v>4441000</v>
      </c>
      <c r="AK2375" s="59">
        <v>0</v>
      </c>
      <c r="AL2375" s="59">
        <v>4441000</v>
      </c>
      <c r="AM2375" s="59">
        <v>0</v>
      </c>
      <c r="AN2375" s="59">
        <v>4441000</v>
      </c>
      <c r="AO2375" s="59">
        <v>0</v>
      </c>
      <c r="AP2375" s="59">
        <v>4441000</v>
      </c>
      <c r="AQ2375" s="59">
        <v>0</v>
      </c>
      <c r="AR2375" s="59">
        <v>4441000</v>
      </c>
      <c r="AS2375" s="59">
        <v>0</v>
      </c>
      <c r="AT2375" s="59">
        <v>4441000</v>
      </c>
      <c r="AU2375" s="59">
        <v>0</v>
      </c>
      <c r="AV2375" s="59">
        <v>4441000</v>
      </c>
      <c r="AW2375" s="59">
        <v>0</v>
      </c>
      <c r="AX2375" s="59">
        <v>8882000</v>
      </c>
      <c r="AY2375" s="2">
        <v>0</v>
      </c>
      <c r="AZ2375" s="12" t="str">
        <f t="shared" si="278"/>
        <v>OK</v>
      </c>
      <c r="BA2375" s="12" t="str">
        <f t="shared" si="279"/>
        <v>OK</v>
      </c>
      <c r="BB2375" s="6">
        <f t="shared" si="280"/>
        <v>0</v>
      </c>
      <c r="BC2375" s="13">
        <f t="shared" si="281"/>
        <v>48851000</v>
      </c>
      <c r="BD2375" s="13">
        <f t="shared" si="282"/>
        <v>48851000</v>
      </c>
      <c r="BE2375" s="6">
        <f t="shared" si="283"/>
        <v>0</v>
      </c>
      <c r="BF2375" s="6">
        <f t="shared" si="284"/>
        <v>0</v>
      </c>
      <c r="BG2375" s="2"/>
      <c r="BH2375" s="2"/>
      <c r="BI2375" s="2"/>
      <c r="BJ2375" s="2"/>
    </row>
    <row r="2376" spans="1:62" s="3" customFormat="1" ht="71.25" x14ac:dyDescent="0.25">
      <c r="A2376" s="2"/>
      <c r="B2376" s="39" t="s">
        <v>2972</v>
      </c>
      <c r="C2376" s="39" t="s">
        <v>2088</v>
      </c>
      <c r="D2376" s="39" t="s">
        <v>37</v>
      </c>
      <c r="E2376" s="40" t="s">
        <v>2430</v>
      </c>
      <c r="F2376" s="40" t="s">
        <v>2925</v>
      </c>
      <c r="G2376" s="40" t="s">
        <v>44</v>
      </c>
      <c r="H2376" s="40">
        <v>86101610</v>
      </c>
      <c r="I2376" s="40" t="s">
        <v>8173</v>
      </c>
      <c r="J2376" s="40" t="s">
        <v>221</v>
      </c>
      <c r="K2376" s="40" t="s">
        <v>2962</v>
      </c>
      <c r="L2376" s="41" t="s">
        <v>154</v>
      </c>
      <c r="M2376" s="41" t="s">
        <v>154</v>
      </c>
      <c r="N2376" s="41">
        <v>12</v>
      </c>
      <c r="O2376" s="41" t="s">
        <v>223</v>
      </c>
      <c r="P2376" s="41" t="s">
        <v>224</v>
      </c>
      <c r="Q2376" s="58">
        <v>48851000</v>
      </c>
      <c r="R2376" s="58">
        <v>48851000</v>
      </c>
      <c r="S2376" s="41" t="s">
        <v>225</v>
      </c>
      <c r="T2376" s="41" t="s">
        <v>221</v>
      </c>
      <c r="U2376" s="40" t="s">
        <v>2237</v>
      </c>
      <c r="V2376" s="40" t="s">
        <v>2873</v>
      </c>
      <c r="W2376" s="40" t="s">
        <v>2956</v>
      </c>
      <c r="X2376" s="40" t="s">
        <v>229</v>
      </c>
      <c r="Y2376" s="40" t="s">
        <v>230</v>
      </c>
      <c r="Z2376" s="40" t="s">
        <v>2963</v>
      </c>
      <c r="AA2376" s="59">
        <v>0</v>
      </c>
      <c r="AB2376" s="59">
        <v>0</v>
      </c>
      <c r="AC2376" s="59">
        <v>48851000</v>
      </c>
      <c r="AD2376" s="59">
        <v>0</v>
      </c>
      <c r="AE2376" s="59">
        <v>0</v>
      </c>
      <c r="AF2376" s="59">
        <v>4441000</v>
      </c>
      <c r="AG2376" s="59">
        <v>0</v>
      </c>
      <c r="AH2376" s="59">
        <v>4441000</v>
      </c>
      <c r="AI2376" s="59">
        <v>0</v>
      </c>
      <c r="AJ2376" s="59">
        <v>4441000</v>
      </c>
      <c r="AK2376" s="59">
        <v>0</v>
      </c>
      <c r="AL2376" s="59">
        <v>4441000</v>
      </c>
      <c r="AM2376" s="59">
        <v>0</v>
      </c>
      <c r="AN2376" s="59">
        <v>4441000</v>
      </c>
      <c r="AO2376" s="59">
        <v>0</v>
      </c>
      <c r="AP2376" s="59">
        <v>4441000</v>
      </c>
      <c r="AQ2376" s="59">
        <v>0</v>
      </c>
      <c r="AR2376" s="59">
        <v>4441000</v>
      </c>
      <c r="AS2376" s="59">
        <v>0</v>
      </c>
      <c r="AT2376" s="59">
        <v>4441000</v>
      </c>
      <c r="AU2376" s="59">
        <v>0</v>
      </c>
      <c r="AV2376" s="59">
        <v>4441000</v>
      </c>
      <c r="AW2376" s="59">
        <v>0</v>
      </c>
      <c r="AX2376" s="59">
        <v>8882000</v>
      </c>
      <c r="AY2376" s="2">
        <v>0</v>
      </c>
      <c r="AZ2376" s="12" t="str">
        <f t="shared" si="278"/>
        <v>OK</v>
      </c>
      <c r="BA2376" s="12" t="str">
        <f t="shared" si="279"/>
        <v>OK</v>
      </c>
      <c r="BB2376" s="6">
        <f t="shared" si="280"/>
        <v>0</v>
      </c>
      <c r="BC2376" s="13">
        <f t="shared" si="281"/>
        <v>48851000</v>
      </c>
      <c r="BD2376" s="13">
        <f t="shared" si="282"/>
        <v>48851000</v>
      </c>
      <c r="BE2376" s="6">
        <f t="shared" si="283"/>
        <v>0</v>
      </c>
      <c r="BF2376" s="6">
        <f t="shared" si="284"/>
        <v>0</v>
      </c>
      <c r="BG2376" s="2"/>
      <c r="BH2376" s="2"/>
      <c r="BI2376" s="2"/>
      <c r="BJ2376" s="2"/>
    </row>
    <row r="2377" spans="1:62" s="3" customFormat="1" ht="71.25" x14ac:dyDescent="0.25">
      <c r="A2377" s="2"/>
      <c r="B2377" s="39" t="s">
        <v>2973</v>
      </c>
      <c r="C2377" s="39" t="s">
        <v>2088</v>
      </c>
      <c r="D2377" s="39" t="s">
        <v>37</v>
      </c>
      <c r="E2377" s="40" t="s">
        <v>2430</v>
      </c>
      <c r="F2377" s="40" t="s">
        <v>2925</v>
      </c>
      <c r="G2377" s="40" t="s">
        <v>44</v>
      </c>
      <c r="H2377" s="40">
        <v>86101610</v>
      </c>
      <c r="I2377" s="40" t="s">
        <v>8173</v>
      </c>
      <c r="J2377" s="40" t="s">
        <v>221</v>
      </c>
      <c r="K2377" s="40" t="s">
        <v>2974</v>
      </c>
      <c r="L2377" s="41" t="s">
        <v>154</v>
      </c>
      <c r="M2377" s="41" t="s">
        <v>154</v>
      </c>
      <c r="N2377" s="41">
        <v>12</v>
      </c>
      <c r="O2377" s="41" t="s">
        <v>223</v>
      </c>
      <c r="P2377" s="41" t="s">
        <v>224</v>
      </c>
      <c r="Q2377" s="58">
        <v>48851000</v>
      </c>
      <c r="R2377" s="58">
        <v>48851000</v>
      </c>
      <c r="S2377" s="41" t="s">
        <v>225</v>
      </c>
      <c r="T2377" s="41" t="s">
        <v>221</v>
      </c>
      <c r="U2377" s="40" t="s">
        <v>2237</v>
      </c>
      <c r="V2377" s="40" t="s">
        <v>2873</v>
      </c>
      <c r="W2377" s="40" t="s">
        <v>2956</v>
      </c>
      <c r="X2377" s="40" t="s">
        <v>229</v>
      </c>
      <c r="Y2377" s="40" t="s">
        <v>230</v>
      </c>
      <c r="Z2377" s="40" t="s">
        <v>2975</v>
      </c>
      <c r="AA2377" s="59">
        <v>0</v>
      </c>
      <c r="AB2377" s="59">
        <v>0</v>
      </c>
      <c r="AC2377" s="59">
        <v>48851000</v>
      </c>
      <c r="AD2377" s="59">
        <v>0</v>
      </c>
      <c r="AE2377" s="59">
        <v>0</v>
      </c>
      <c r="AF2377" s="59">
        <v>4441000</v>
      </c>
      <c r="AG2377" s="59">
        <v>0</v>
      </c>
      <c r="AH2377" s="59">
        <v>4441000</v>
      </c>
      <c r="AI2377" s="59">
        <v>0</v>
      </c>
      <c r="AJ2377" s="59">
        <v>4441000</v>
      </c>
      <c r="AK2377" s="59">
        <v>0</v>
      </c>
      <c r="AL2377" s="59">
        <v>4441000</v>
      </c>
      <c r="AM2377" s="59">
        <v>0</v>
      </c>
      <c r="AN2377" s="59">
        <v>4441000</v>
      </c>
      <c r="AO2377" s="59">
        <v>0</v>
      </c>
      <c r="AP2377" s="59">
        <v>4441000</v>
      </c>
      <c r="AQ2377" s="59">
        <v>0</v>
      </c>
      <c r="AR2377" s="59">
        <v>4441000</v>
      </c>
      <c r="AS2377" s="59">
        <v>0</v>
      </c>
      <c r="AT2377" s="59">
        <v>4441000</v>
      </c>
      <c r="AU2377" s="59">
        <v>0</v>
      </c>
      <c r="AV2377" s="59">
        <v>4441000</v>
      </c>
      <c r="AW2377" s="59">
        <v>0</v>
      </c>
      <c r="AX2377" s="59">
        <v>8882000</v>
      </c>
      <c r="AY2377" s="2">
        <v>0</v>
      </c>
      <c r="AZ2377" s="12" t="str">
        <f t="shared" si="278"/>
        <v>OK</v>
      </c>
      <c r="BA2377" s="12" t="str">
        <f t="shared" si="279"/>
        <v>OK</v>
      </c>
      <c r="BB2377" s="6">
        <f t="shared" si="280"/>
        <v>0</v>
      </c>
      <c r="BC2377" s="13">
        <f t="shared" si="281"/>
        <v>48851000</v>
      </c>
      <c r="BD2377" s="13">
        <f t="shared" si="282"/>
        <v>48851000</v>
      </c>
      <c r="BE2377" s="6">
        <f t="shared" si="283"/>
        <v>0</v>
      </c>
      <c r="BF2377" s="6">
        <f t="shared" si="284"/>
        <v>0</v>
      </c>
      <c r="BG2377" s="2"/>
      <c r="BH2377" s="2"/>
      <c r="BI2377" s="2"/>
      <c r="BJ2377" s="2"/>
    </row>
    <row r="2378" spans="1:62" s="3" customFormat="1" ht="71.25" x14ac:dyDescent="0.25">
      <c r="A2378" s="2"/>
      <c r="B2378" s="39" t="s">
        <v>2976</v>
      </c>
      <c r="C2378" s="39" t="s">
        <v>2088</v>
      </c>
      <c r="D2378" s="39" t="s">
        <v>37</v>
      </c>
      <c r="E2378" s="40" t="s">
        <v>2430</v>
      </c>
      <c r="F2378" s="40" t="s">
        <v>2925</v>
      </c>
      <c r="G2378" s="40" t="s">
        <v>44</v>
      </c>
      <c r="H2378" s="40">
        <v>86101610</v>
      </c>
      <c r="I2378" s="40" t="s">
        <v>8173</v>
      </c>
      <c r="J2378" s="40" t="s">
        <v>221</v>
      </c>
      <c r="K2378" s="40" t="s">
        <v>2974</v>
      </c>
      <c r="L2378" s="41" t="s">
        <v>154</v>
      </c>
      <c r="M2378" s="41" t="s">
        <v>154</v>
      </c>
      <c r="N2378" s="41">
        <v>12</v>
      </c>
      <c r="O2378" s="41" t="s">
        <v>223</v>
      </c>
      <c r="P2378" s="41" t="s">
        <v>224</v>
      </c>
      <c r="Q2378" s="58">
        <v>48851000</v>
      </c>
      <c r="R2378" s="58">
        <v>48851000</v>
      </c>
      <c r="S2378" s="41" t="s">
        <v>225</v>
      </c>
      <c r="T2378" s="41" t="s">
        <v>221</v>
      </c>
      <c r="U2378" s="40" t="s">
        <v>2237</v>
      </c>
      <c r="V2378" s="40" t="s">
        <v>2873</v>
      </c>
      <c r="W2378" s="40" t="s">
        <v>2956</v>
      </c>
      <c r="X2378" s="40" t="s">
        <v>229</v>
      </c>
      <c r="Y2378" s="40" t="s">
        <v>230</v>
      </c>
      <c r="Z2378" s="40" t="s">
        <v>2975</v>
      </c>
      <c r="AA2378" s="59">
        <v>0</v>
      </c>
      <c r="AB2378" s="59">
        <v>0</v>
      </c>
      <c r="AC2378" s="59">
        <v>48851000</v>
      </c>
      <c r="AD2378" s="59">
        <v>0</v>
      </c>
      <c r="AE2378" s="59">
        <v>0</v>
      </c>
      <c r="AF2378" s="59">
        <v>4441000</v>
      </c>
      <c r="AG2378" s="59">
        <v>0</v>
      </c>
      <c r="AH2378" s="59">
        <v>4441000</v>
      </c>
      <c r="AI2378" s="59">
        <v>0</v>
      </c>
      <c r="AJ2378" s="59">
        <v>4441000</v>
      </c>
      <c r="AK2378" s="59">
        <v>0</v>
      </c>
      <c r="AL2378" s="59">
        <v>4441000</v>
      </c>
      <c r="AM2378" s="59">
        <v>0</v>
      </c>
      <c r="AN2378" s="59">
        <v>4441000</v>
      </c>
      <c r="AO2378" s="59">
        <v>0</v>
      </c>
      <c r="AP2378" s="59">
        <v>4441000</v>
      </c>
      <c r="AQ2378" s="59">
        <v>0</v>
      </c>
      <c r="AR2378" s="59">
        <v>4441000</v>
      </c>
      <c r="AS2378" s="59">
        <v>0</v>
      </c>
      <c r="AT2378" s="59">
        <v>4441000</v>
      </c>
      <c r="AU2378" s="59">
        <v>0</v>
      </c>
      <c r="AV2378" s="59">
        <v>4441000</v>
      </c>
      <c r="AW2378" s="59">
        <v>0</v>
      </c>
      <c r="AX2378" s="59">
        <v>8882000</v>
      </c>
      <c r="AY2378" s="2">
        <v>0</v>
      </c>
      <c r="AZ2378" s="12" t="str">
        <f t="shared" si="278"/>
        <v>OK</v>
      </c>
      <c r="BA2378" s="12" t="str">
        <f t="shared" si="279"/>
        <v>OK</v>
      </c>
      <c r="BB2378" s="6">
        <f t="shared" si="280"/>
        <v>0</v>
      </c>
      <c r="BC2378" s="13">
        <f t="shared" si="281"/>
        <v>48851000</v>
      </c>
      <c r="BD2378" s="13">
        <f t="shared" si="282"/>
        <v>48851000</v>
      </c>
      <c r="BE2378" s="6">
        <f t="shared" si="283"/>
        <v>0</v>
      </c>
      <c r="BF2378" s="6">
        <f t="shared" si="284"/>
        <v>0</v>
      </c>
      <c r="BG2378" s="2"/>
      <c r="BH2378" s="2"/>
      <c r="BI2378" s="2"/>
      <c r="BJ2378" s="2"/>
    </row>
    <row r="2379" spans="1:62" s="3" customFormat="1" ht="71.25" x14ac:dyDescent="0.25">
      <c r="A2379" s="2"/>
      <c r="B2379" s="39" t="s">
        <v>2977</v>
      </c>
      <c r="C2379" s="39" t="s">
        <v>2088</v>
      </c>
      <c r="D2379" s="39" t="s">
        <v>37</v>
      </c>
      <c r="E2379" s="40" t="s">
        <v>2430</v>
      </c>
      <c r="F2379" s="40" t="s">
        <v>2925</v>
      </c>
      <c r="G2379" s="40" t="s">
        <v>44</v>
      </c>
      <c r="H2379" s="40">
        <v>86101610</v>
      </c>
      <c r="I2379" s="40" t="s">
        <v>8173</v>
      </c>
      <c r="J2379" s="40" t="s">
        <v>221</v>
      </c>
      <c r="K2379" s="40" t="s">
        <v>2974</v>
      </c>
      <c r="L2379" s="41" t="s">
        <v>154</v>
      </c>
      <c r="M2379" s="41" t="s">
        <v>154</v>
      </c>
      <c r="N2379" s="41">
        <v>12</v>
      </c>
      <c r="O2379" s="41" t="s">
        <v>223</v>
      </c>
      <c r="P2379" s="41" t="s">
        <v>224</v>
      </c>
      <c r="Q2379" s="58">
        <v>48851000</v>
      </c>
      <c r="R2379" s="58">
        <v>48851000</v>
      </c>
      <c r="S2379" s="41" t="s">
        <v>225</v>
      </c>
      <c r="T2379" s="41" t="s">
        <v>221</v>
      </c>
      <c r="U2379" s="40" t="s">
        <v>2237</v>
      </c>
      <c r="V2379" s="40" t="s">
        <v>2873</v>
      </c>
      <c r="W2379" s="40" t="s">
        <v>2956</v>
      </c>
      <c r="X2379" s="40" t="s">
        <v>229</v>
      </c>
      <c r="Y2379" s="40" t="s">
        <v>230</v>
      </c>
      <c r="Z2379" s="40" t="s">
        <v>2975</v>
      </c>
      <c r="AA2379" s="59">
        <v>0</v>
      </c>
      <c r="AB2379" s="59">
        <v>0</v>
      </c>
      <c r="AC2379" s="59">
        <v>48851000</v>
      </c>
      <c r="AD2379" s="59">
        <v>0</v>
      </c>
      <c r="AE2379" s="59">
        <v>0</v>
      </c>
      <c r="AF2379" s="59">
        <v>4441000</v>
      </c>
      <c r="AG2379" s="59">
        <v>0</v>
      </c>
      <c r="AH2379" s="59">
        <v>4441000</v>
      </c>
      <c r="AI2379" s="59">
        <v>0</v>
      </c>
      <c r="AJ2379" s="59">
        <v>4441000</v>
      </c>
      <c r="AK2379" s="59">
        <v>0</v>
      </c>
      <c r="AL2379" s="59">
        <v>4441000</v>
      </c>
      <c r="AM2379" s="59">
        <v>0</v>
      </c>
      <c r="AN2379" s="59">
        <v>4441000</v>
      </c>
      <c r="AO2379" s="59">
        <v>0</v>
      </c>
      <c r="AP2379" s="59">
        <v>4441000</v>
      </c>
      <c r="AQ2379" s="59">
        <v>0</v>
      </c>
      <c r="AR2379" s="59">
        <v>4441000</v>
      </c>
      <c r="AS2379" s="59">
        <v>0</v>
      </c>
      <c r="AT2379" s="59">
        <v>4441000</v>
      </c>
      <c r="AU2379" s="59">
        <v>0</v>
      </c>
      <c r="AV2379" s="59">
        <v>4441000</v>
      </c>
      <c r="AW2379" s="59">
        <v>0</v>
      </c>
      <c r="AX2379" s="59">
        <v>8882000</v>
      </c>
      <c r="AY2379" s="2">
        <v>0</v>
      </c>
      <c r="AZ2379" s="12" t="str">
        <f t="shared" si="278"/>
        <v>OK</v>
      </c>
      <c r="BA2379" s="12" t="str">
        <f t="shared" si="279"/>
        <v>OK</v>
      </c>
      <c r="BB2379" s="6">
        <f t="shared" si="280"/>
        <v>0</v>
      </c>
      <c r="BC2379" s="13">
        <f t="shared" si="281"/>
        <v>48851000</v>
      </c>
      <c r="BD2379" s="13">
        <f t="shared" si="282"/>
        <v>48851000</v>
      </c>
      <c r="BE2379" s="6">
        <f t="shared" si="283"/>
        <v>0</v>
      </c>
      <c r="BF2379" s="6">
        <f t="shared" si="284"/>
        <v>0</v>
      </c>
      <c r="BG2379" s="2"/>
      <c r="BH2379" s="2"/>
      <c r="BI2379" s="2"/>
      <c r="BJ2379" s="2"/>
    </row>
    <row r="2380" spans="1:62" s="3" customFormat="1" ht="71.25" x14ac:dyDescent="0.25">
      <c r="A2380" s="2"/>
      <c r="B2380" s="39" t="s">
        <v>2978</v>
      </c>
      <c r="C2380" s="39" t="s">
        <v>2088</v>
      </c>
      <c r="D2380" s="39" t="s">
        <v>37</v>
      </c>
      <c r="E2380" s="40" t="s">
        <v>2430</v>
      </c>
      <c r="F2380" s="40" t="s">
        <v>2925</v>
      </c>
      <c r="G2380" s="40" t="s">
        <v>44</v>
      </c>
      <c r="H2380" s="40">
        <v>86101610</v>
      </c>
      <c r="I2380" s="40" t="s">
        <v>8173</v>
      </c>
      <c r="J2380" s="40" t="s">
        <v>221</v>
      </c>
      <c r="K2380" s="40" t="s">
        <v>2974</v>
      </c>
      <c r="L2380" s="41" t="s">
        <v>154</v>
      </c>
      <c r="M2380" s="41" t="s">
        <v>154</v>
      </c>
      <c r="N2380" s="41">
        <v>12</v>
      </c>
      <c r="O2380" s="41" t="s">
        <v>223</v>
      </c>
      <c r="P2380" s="41" t="s">
        <v>224</v>
      </c>
      <c r="Q2380" s="58">
        <v>48851000</v>
      </c>
      <c r="R2380" s="58">
        <v>48851000</v>
      </c>
      <c r="S2380" s="41" t="s">
        <v>225</v>
      </c>
      <c r="T2380" s="41" t="s">
        <v>221</v>
      </c>
      <c r="U2380" s="40" t="s">
        <v>2237</v>
      </c>
      <c r="V2380" s="40" t="s">
        <v>2873</v>
      </c>
      <c r="W2380" s="40" t="s">
        <v>2956</v>
      </c>
      <c r="X2380" s="40" t="s">
        <v>229</v>
      </c>
      <c r="Y2380" s="40" t="s">
        <v>230</v>
      </c>
      <c r="Z2380" s="40" t="s">
        <v>2975</v>
      </c>
      <c r="AA2380" s="59">
        <v>0</v>
      </c>
      <c r="AB2380" s="59">
        <v>0</v>
      </c>
      <c r="AC2380" s="59">
        <v>48851000</v>
      </c>
      <c r="AD2380" s="59">
        <v>0</v>
      </c>
      <c r="AE2380" s="59">
        <v>0</v>
      </c>
      <c r="AF2380" s="59">
        <v>4441000</v>
      </c>
      <c r="AG2380" s="59">
        <v>0</v>
      </c>
      <c r="AH2380" s="59">
        <v>4441000</v>
      </c>
      <c r="AI2380" s="59">
        <v>0</v>
      </c>
      <c r="AJ2380" s="59">
        <v>4441000</v>
      </c>
      <c r="AK2380" s="59">
        <v>0</v>
      </c>
      <c r="AL2380" s="59">
        <v>4441000</v>
      </c>
      <c r="AM2380" s="59">
        <v>0</v>
      </c>
      <c r="AN2380" s="59">
        <v>4441000</v>
      </c>
      <c r="AO2380" s="59">
        <v>0</v>
      </c>
      <c r="AP2380" s="59">
        <v>4441000</v>
      </c>
      <c r="AQ2380" s="59">
        <v>0</v>
      </c>
      <c r="AR2380" s="59">
        <v>4441000</v>
      </c>
      <c r="AS2380" s="59">
        <v>0</v>
      </c>
      <c r="AT2380" s="59">
        <v>4441000</v>
      </c>
      <c r="AU2380" s="59">
        <v>0</v>
      </c>
      <c r="AV2380" s="59">
        <v>4441000</v>
      </c>
      <c r="AW2380" s="59">
        <v>0</v>
      </c>
      <c r="AX2380" s="59">
        <v>8882000</v>
      </c>
      <c r="AY2380" s="2">
        <v>0</v>
      </c>
      <c r="AZ2380" s="12" t="str">
        <f t="shared" si="278"/>
        <v>OK</v>
      </c>
      <c r="BA2380" s="12" t="str">
        <f t="shared" si="279"/>
        <v>OK</v>
      </c>
      <c r="BB2380" s="6">
        <f t="shared" si="280"/>
        <v>0</v>
      </c>
      <c r="BC2380" s="13">
        <f t="shared" si="281"/>
        <v>48851000</v>
      </c>
      <c r="BD2380" s="13">
        <f t="shared" si="282"/>
        <v>48851000</v>
      </c>
      <c r="BE2380" s="6">
        <f t="shared" si="283"/>
        <v>0</v>
      </c>
      <c r="BF2380" s="6">
        <f t="shared" si="284"/>
        <v>0</v>
      </c>
      <c r="BG2380" s="2"/>
      <c r="BH2380" s="2"/>
      <c r="BI2380" s="2"/>
      <c r="BJ2380" s="2"/>
    </row>
    <row r="2381" spans="1:62" s="3" customFormat="1" ht="71.25" x14ac:dyDescent="0.25">
      <c r="A2381" s="2"/>
      <c r="B2381" s="39" t="s">
        <v>2979</v>
      </c>
      <c r="C2381" s="39" t="s">
        <v>2088</v>
      </c>
      <c r="D2381" s="39" t="s">
        <v>37</v>
      </c>
      <c r="E2381" s="40" t="s">
        <v>2430</v>
      </c>
      <c r="F2381" s="40" t="s">
        <v>2925</v>
      </c>
      <c r="G2381" s="40" t="s">
        <v>44</v>
      </c>
      <c r="H2381" s="40">
        <v>86101610</v>
      </c>
      <c r="I2381" s="40" t="s">
        <v>8173</v>
      </c>
      <c r="J2381" s="40" t="s">
        <v>221</v>
      </c>
      <c r="K2381" s="40" t="s">
        <v>2974</v>
      </c>
      <c r="L2381" s="41" t="s">
        <v>154</v>
      </c>
      <c r="M2381" s="41" t="s">
        <v>154</v>
      </c>
      <c r="N2381" s="41">
        <v>12</v>
      </c>
      <c r="O2381" s="41" t="s">
        <v>223</v>
      </c>
      <c r="P2381" s="41" t="s">
        <v>224</v>
      </c>
      <c r="Q2381" s="58">
        <v>48851000</v>
      </c>
      <c r="R2381" s="58">
        <v>48851000</v>
      </c>
      <c r="S2381" s="41" t="s">
        <v>225</v>
      </c>
      <c r="T2381" s="41" t="s">
        <v>221</v>
      </c>
      <c r="U2381" s="40" t="s">
        <v>2237</v>
      </c>
      <c r="V2381" s="40" t="s">
        <v>2873</v>
      </c>
      <c r="W2381" s="40" t="s">
        <v>2956</v>
      </c>
      <c r="X2381" s="40" t="s">
        <v>229</v>
      </c>
      <c r="Y2381" s="40" t="s">
        <v>230</v>
      </c>
      <c r="Z2381" s="40" t="s">
        <v>2975</v>
      </c>
      <c r="AA2381" s="59">
        <v>0</v>
      </c>
      <c r="AB2381" s="59">
        <v>0</v>
      </c>
      <c r="AC2381" s="59">
        <v>48851000</v>
      </c>
      <c r="AD2381" s="59">
        <v>0</v>
      </c>
      <c r="AE2381" s="59">
        <v>0</v>
      </c>
      <c r="AF2381" s="59">
        <v>4441000</v>
      </c>
      <c r="AG2381" s="59">
        <v>0</v>
      </c>
      <c r="AH2381" s="59">
        <v>4441000</v>
      </c>
      <c r="AI2381" s="59">
        <v>0</v>
      </c>
      <c r="AJ2381" s="59">
        <v>4441000</v>
      </c>
      <c r="AK2381" s="59">
        <v>0</v>
      </c>
      <c r="AL2381" s="59">
        <v>4441000</v>
      </c>
      <c r="AM2381" s="59">
        <v>0</v>
      </c>
      <c r="AN2381" s="59">
        <v>4441000</v>
      </c>
      <c r="AO2381" s="59">
        <v>0</v>
      </c>
      <c r="AP2381" s="59">
        <v>4441000</v>
      </c>
      <c r="AQ2381" s="59">
        <v>0</v>
      </c>
      <c r="AR2381" s="59">
        <v>4441000</v>
      </c>
      <c r="AS2381" s="59">
        <v>0</v>
      </c>
      <c r="AT2381" s="59">
        <v>4441000</v>
      </c>
      <c r="AU2381" s="59">
        <v>0</v>
      </c>
      <c r="AV2381" s="59">
        <v>4441000</v>
      </c>
      <c r="AW2381" s="59">
        <v>0</v>
      </c>
      <c r="AX2381" s="59">
        <v>8882000</v>
      </c>
      <c r="AY2381" s="2">
        <v>0</v>
      </c>
      <c r="AZ2381" s="12" t="str">
        <f t="shared" si="278"/>
        <v>OK</v>
      </c>
      <c r="BA2381" s="12" t="str">
        <f t="shared" si="279"/>
        <v>OK</v>
      </c>
      <c r="BB2381" s="6">
        <f t="shared" si="280"/>
        <v>0</v>
      </c>
      <c r="BC2381" s="13">
        <f t="shared" si="281"/>
        <v>48851000</v>
      </c>
      <c r="BD2381" s="13">
        <f t="shared" si="282"/>
        <v>48851000</v>
      </c>
      <c r="BE2381" s="6">
        <f t="shared" si="283"/>
        <v>0</v>
      </c>
      <c r="BF2381" s="6">
        <f t="shared" si="284"/>
        <v>0</v>
      </c>
      <c r="BG2381" s="2"/>
      <c r="BH2381" s="2"/>
      <c r="BI2381" s="2"/>
      <c r="BJ2381" s="2"/>
    </row>
    <row r="2382" spans="1:62" s="3" customFormat="1" ht="71.25" x14ac:dyDescent="0.25">
      <c r="A2382" s="2"/>
      <c r="B2382" s="39" t="s">
        <v>2980</v>
      </c>
      <c r="C2382" s="39" t="s">
        <v>2088</v>
      </c>
      <c r="D2382" s="39" t="s">
        <v>37</v>
      </c>
      <c r="E2382" s="40" t="s">
        <v>2430</v>
      </c>
      <c r="F2382" s="40" t="s">
        <v>2925</v>
      </c>
      <c r="G2382" s="40" t="s">
        <v>44</v>
      </c>
      <c r="H2382" s="40">
        <v>86101610</v>
      </c>
      <c r="I2382" s="40" t="s">
        <v>8173</v>
      </c>
      <c r="J2382" s="40" t="s">
        <v>221</v>
      </c>
      <c r="K2382" s="40" t="s">
        <v>2974</v>
      </c>
      <c r="L2382" s="41" t="s">
        <v>154</v>
      </c>
      <c r="M2382" s="41" t="s">
        <v>154</v>
      </c>
      <c r="N2382" s="41">
        <v>12</v>
      </c>
      <c r="O2382" s="41" t="s">
        <v>223</v>
      </c>
      <c r="P2382" s="41" t="s">
        <v>224</v>
      </c>
      <c r="Q2382" s="58">
        <v>48851000</v>
      </c>
      <c r="R2382" s="58">
        <v>48851000</v>
      </c>
      <c r="S2382" s="41" t="s">
        <v>225</v>
      </c>
      <c r="T2382" s="41" t="s">
        <v>221</v>
      </c>
      <c r="U2382" s="40" t="s">
        <v>2237</v>
      </c>
      <c r="V2382" s="40" t="s">
        <v>2873</v>
      </c>
      <c r="W2382" s="40" t="s">
        <v>2956</v>
      </c>
      <c r="X2382" s="40" t="s">
        <v>229</v>
      </c>
      <c r="Y2382" s="40" t="s">
        <v>230</v>
      </c>
      <c r="Z2382" s="40" t="s">
        <v>2975</v>
      </c>
      <c r="AA2382" s="59">
        <v>0</v>
      </c>
      <c r="AB2382" s="59">
        <v>0</v>
      </c>
      <c r="AC2382" s="59">
        <v>48851000</v>
      </c>
      <c r="AD2382" s="59">
        <v>0</v>
      </c>
      <c r="AE2382" s="59">
        <v>0</v>
      </c>
      <c r="AF2382" s="59">
        <v>4441000</v>
      </c>
      <c r="AG2382" s="59">
        <v>0</v>
      </c>
      <c r="AH2382" s="59">
        <v>4441000</v>
      </c>
      <c r="AI2382" s="59">
        <v>0</v>
      </c>
      <c r="AJ2382" s="59">
        <v>4441000</v>
      </c>
      <c r="AK2382" s="59">
        <v>0</v>
      </c>
      <c r="AL2382" s="59">
        <v>4441000</v>
      </c>
      <c r="AM2382" s="59">
        <v>0</v>
      </c>
      <c r="AN2382" s="59">
        <v>4441000</v>
      </c>
      <c r="AO2382" s="59">
        <v>0</v>
      </c>
      <c r="AP2382" s="59">
        <v>4441000</v>
      </c>
      <c r="AQ2382" s="59">
        <v>0</v>
      </c>
      <c r="AR2382" s="59">
        <v>4441000</v>
      </c>
      <c r="AS2382" s="59">
        <v>0</v>
      </c>
      <c r="AT2382" s="59">
        <v>4441000</v>
      </c>
      <c r="AU2382" s="59">
        <v>0</v>
      </c>
      <c r="AV2382" s="59">
        <v>4441000</v>
      </c>
      <c r="AW2382" s="59">
        <v>0</v>
      </c>
      <c r="AX2382" s="59">
        <v>8882000</v>
      </c>
      <c r="AY2382" s="2">
        <v>0</v>
      </c>
      <c r="AZ2382" s="12" t="str">
        <f t="shared" si="278"/>
        <v>OK</v>
      </c>
      <c r="BA2382" s="12" t="str">
        <f t="shared" si="279"/>
        <v>OK</v>
      </c>
      <c r="BB2382" s="6">
        <f t="shared" si="280"/>
        <v>0</v>
      </c>
      <c r="BC2382" s="13">
        <f t="shared" si="281"/>
        <v>48851000</v>
      </c>
      <c r="BD2382" s="13">
        <f t="shared" si="282"/>
        <v>48851000</v>
      </c>
      <c r="BE2382" s="6">
        <f t="shared" si="283"/>
        <v>0</v>
      </c>
      <c r="BF2382" s="6">
        <f t="shared" si="284"/>
        <v>0</v>
      </c>
      <c r="BG2382" s="2"/>
      <c r="BH2382" s="2"/>
      <c r="BI2382" s="2"/>
      <c r="BJ2382" s="2"/>
    </row>
    <row r="2383" spans="1:62" s="3" customFormat="1" ht="142.5" x14ac:dyDescent="0.25">
      <c r="A2383" s="2"/>
      <c r="B2383" s="39" t="s">
        <v>2981</v>
      </c>
      <c r="C2383" s="39" t="s">
        <v>2088</v>
      </c>
      <c r="D2383" s="39" t="s">
        <v>37</v>
      </c>
      <c r="E2383" s="40" t="s">
        <v>2430</v>
      </c>
      <c r="F2383" s="40" t="s">
        <v>2925</v>
      </c>
      <c r="G2383" s="40" t="s">
        <v>44</v>
      </c>
      <c r="H2383" s="40">
        <v>86101610</v>
      </c>
      <c r="I2383" s="40" t="s">
        <v>8173</v>
      </c>
      <c r="J2383" s="40" t="s">
        <v>221</v>
      </c>
      <c r="K2383" s="40" t="s">
        <v>7959</v>
      </c>
      <c r="L2383" s="41" t="s">
        <v>154</v>
      </c>
      <c r="M2383" s="41" t="s">
        <v>154</v>
      </c>
      <c r="N2383" s="41">
        <v>11</v>
      </c>
      <c r="O2383" s="41" t="s">
        <v>223</v>
      </c>
      <c r="P2383" s="41" t="s">
        <v>224</v>
      </c>
      <c r="Q2383" s="58">
        <v>48851000</v>
      </c>
      <c r="R2383" s="58">
        <v>48851000</v>
      </c>
      <c r="S2383" s="41" t="s">
        <v>225</v>
      </c>
      <c r="T2383" s="41" t="s">
        <v>221</v>
      </c>
      <c r="U2383" s="40" t="s">
        <v>2237</v>
      </c>
      <c r="V2383" s="40" t="s">
        <v>2873</v>
      </c>
      <c r="W2383" s="40" t="s">
        <v>2874</v>
      </c>
      <c r="X2383" s="40" t="s">
        <v>504</v>
      </c>
      <c r="Y2383" s="40" t="s">
        <v>505</v>
      </c>
      <c r="Z2383" s="40" t="s">
        <v>2959</v>
      </c>
      <c r="AA2383" s="59">
        <v>0</v>
      </c>
      <c r="AB2383" s="59">
        <v>0</v>
      </c>
      <c r="AC2383" s="59">
        <v>48851000</v>
      </c>
      <c r="AD2383" s="59">
        <v>0</v>
      </c>
      <c r="AE2383" s="59">
        <v>0</v>
      </c>
      <c r="AF2383" s="59">
        <v>4441000</v>
      </c>
      <c r="AG2383" s="59">
        <v>0</v>
      </c>
      <c r="AH2383" s="59">
        <v>4441000</v>
      </c>
      <c r="AI2383" s="59">
        <v>0</v>
      </c>
      <c r="AJ2383" s="59">
        <v>4441000</v>
      </c>
      <c r="AK2383" s="59">
        <v>0</v>
      </c>
      <c r="AL2383" s="59">
        <v>4441000</v>
      </c>
      <c r="AM2383" s="59">
        <v>0</v>
      </c>
      <c r="AN2383" s="59">
        <v>4441000</v>
      </c>
      <c r="AO2383" s="59">
        <v>0</v>
      </c>
      <c r="AP2383" s="59">
        <v>4441000</v>
      </c>
      <c r="AQ2383" s="59">
        <v>0</v>
      </c>
      <c r="AR2383" s="59">
        <v>4441000</v>
      </c>
      <c r="AS2383" s="59">
        <v>0</v>
      </c>
      <c r="AT2383" s="59">
        <v>4441000</v>
      </c>
      <c r="AU2383" s="59">
        <v>0</v>
      </c>
      <c r="AV2383" s="59">
        <v>4441000</v>
      </c>
      <c r="AW2383" s="59">
        <v>0</v>
      </c>
      <c r="AX2383" s="59">
        <v>8882000</v>
      </c>
      <c r="AY2383" s="2">
        <v>0</v>
      </c>
      <c r="AZ2383" s="12" t="str">
        <f t="shared" si="278"/>
        <v>OK</v>
      </c>
      <c r="BA2383" s="12" t="str">
        <f t="shared" si="279"/>
        <v>OK</v>
      </c>
      <c r="BB2383" s="6">
        <f t="shared" si="280"/>
        <v>0</v>
      </c>
      <c r="BC2383" s="13">
        <f t="shared" si="281"/>
        <v>48851000</v>
      </c>
      <c r="BD2383" s="13">
        <f t="shared" si="282"/>
        <v>48851000</v>
      </c>
      <c r="BE2383" s="6">
        <f t="shared" si="283"/>
        <v>0</v>
      </c>
      <c r="BF2383" s="6">
        <f t="shared" si="284"/>
        <v>0</v>
      </c>
      <c r="BG2383" s="2"/>
      <c r="BH2383" s="2"/>
      <c r="BI2383" s="2"/>
      <c r="BJ2383" s="2"/>
    </row>
    <row r="2384" spans="1:62" s="3" customFormat="1" ht="142.5" x14ac:dyDescent="0.25">
      <c r="A2384" s="2"/>
      <c r="B2384" s="39" t="s">
        <v>2982</v>
      </c>
      <c r="C2384" s="39" t="s">
        <v>2088</v>
      </c>
      <c r="D2384" s="39" t="s">
        <v>37</v>
      </c>
      <c r="E2384" s="40" t="s">
        <v>2430</v>
      </c>
      <c r="F2384" s="40" t="s">
        <v>2925</v>
      </c>
      <c r="G2384" s="40" t="s">
        <v>44</v>
      </c>
      <c r="H2384" s="40">
        <v>86101610</v>
      </c>
      <c r="I2384" s="40" t="s">
        <v>8173</v>
      </c>
      <c r="J2384" s="40" t="s">
        <v>221</v>
      </c>
      <c r="K2384" s="40" t="s">
        <v>7959</v>
      </c>
      <c r="L2384" s="41" t="s">
        <v>154</v>
      </c>
      <c r="M2384" s="41" t="s">
        <v>154</v>
      </c>
      <c r="N2384" s="41">
        <v>11</v>
      </c>
      <c r="O2384" s="41" t="s">
        <v>223</v>
      </c>
      <c r="P2384" s="41" t="s">
        <v>224</v>
      </c>
      <c r="Q2384" s="58">
        <v>48851000</v>
      </c>
      <c r="R2384" s="58">
        <v>48851000</v>
      </c>
      <c r="S2384" s="41" t="s">
        <v>225</v>
      </c>
      <c r="T2384" s="41" t="s">
        <v>221</v>
      </c>
      <c r="U2384" s="40" t="s">
        <v>2237</v>
      </c>
      <c r="V2384" s="40" t="s">
        <v>2873</v>
      </c>
      <c r="W2384" s="40" t="s">
        <v>2874</v>
      </c>
      <c r="X2384" s="40" t="s">
        <v>504</v>
      </c>
      <c r="Y2384" s="40" t="s">
        <v>505</v>
      </c>
      <c r="Z2384" s="40" t="s">
        <v>2959</v>
      </c>
      <c r="AA2384" s="59">
        <v>0</v>
      </c>
      <c r="AB2384" s="59">
        <v>0</v>
      </c>
      <c r="AC2384" s="59">
        <v>48851000</v>
      </c>
      <c r="AD2384" s="59">
        <v>0</v>
      </c>
      <c r="AE2384" s="59">
        <v>0</v>
      </c>
      <c r="AF2384" s="59">
        <v>4441000</v>
      </c>
      <c r="AG2384" s="59">
        <v>0</v>
      </c>
      <c r="AH2384" s="59">
        <v>4441000</v>
      </c>
      <c r="AI2384" s="59">
        <v>0</v>
      </c>
      <c r="AJ2384" s="59">
        <v>4441000</v>
      </c>
      <c r="AK2384" s="59">
        <v>0</v>
      </c>
      <c r="AL2384" s="59">
        <v>4441000</v>
      </c>
      <c r="AM2384" s="59">
        <v>0</v>
      </c>
      <c r="AN2384" s="59">
        <v>4441000</v>
      </c>
      <c r="AO2384" s="59">
        <v>0</v>
      </c>
      <c r="AP2384" s="59">
        <v>4441000</v>
      </c>
      <c r="AQ2384" s="59">
        <v>0</v>
      </c>
      <c r="AR2384" s="59">
        <v>4441000</v>
      </c>
      <c r="AS2384" s="59">
        <v>0</v>
      </c>
      <c r="AT2384" s="59">
        <v>4441000</v>
      </c>
      <c r="AU2384" s="59">
        <v>0</v>
      </c>
      <c r="AV2384" s="59">
        <v>4441000</v>
      </c>
      <c r="AW2384" s="59">
        <v>0</v>
      </c>
      <c r="AX2384" s="59">
        <v>8882000</v>
      </c>
      <c r="AY2384" s="2">
        <v>0</v>
      </c>
      <c r="AZ2384" s="12" t="str">
        <f t="shared" si="278"/>
        <v>OK</v>
      </c>
      <c r="BA2384" s="12" t="str">
        <f t="shared" si="279"/>
        <v>OK</v>
      </c>
      <c r="BB2384" s="6">
        <f t="shared" si="280"/>
        <v>0</v>
      </c>
      <c r="BC2384" s="13">
        <f t="shared" si="281"/>
        <v>48851000</v>
      </c>
      <c r="BD2384" s="13">
        <f t="shared" si="282"/>
        <v>48851000</v>
      </c>
      <c r="BE2384" s="6">
        <f t="shared" si="283"/>
        <v>0</v>
      </c>
      <c r="BF2384" s="6">
        <f t="shared" si="284"/>
        <v>0</v>
      </c>
      <c r="BG2384" s="2"/>
      <c r="BH2384" s="2"/>
      <c r="BI2384" s="2"/>
      <c r="BJ2384" s="2"/>
    </row>
    <row r="2385" spans="1:62" s="3" customFormat="1" ht="142.5" x14ac:dyDescent="0.25">
      <c r="A2385" s="2"/>
      <c r="B2385" s="39" t="s">
        <v>2983</v>
      </c>
      <c r="C2385" s="39" t="s">
        <v>2088</v>
      </c>
      <c r="D2385" s="39" t="s">
        <v>37</v>
      </c>
      <c r="E2385" s="40" t="s">
        <v>2430</v>
      </c>
      <c r="F2385" s="40" t="s">
        <v>2925</v>
      </c>
      <c r="G2385" s="40" t="s">
        <v>44</v>
      </c>
      <c r="H2385" s="40">
        <v>86101610</v>
      </c>
      <c r="I2385" s="40" t="s">
        <v>8173</v>
      </c>
      <c r="J2385" s="40" t="s">
        <v>221</v>
      </c>
      <c r="K2385" s="40" t="s">
        <v>7959</v>
      </c>
      <c r="L2385" s="41" t="s">
        <v>154</v>
      </c>
      <c r="M2385" s="41" t="s">
        <v>154</v>
      </c>
      <c r="N2385" s="41">
        <v>11</v>
      </c>
      <c r="O2385" s="41" t="s">
        <v>223</v>
      </c>
      <c r="P2385" s="41" t="s">
        <v>224</v>
      </c>
      <c r="Q2385" s="58">
        <v>48851000</v>
      </c>
      <c r="R2385" s="58">
        <v>48851000</v>
      </c>
      <c r="S2385" s="41" t="s">
        <v>225</v>
      </c>
      <c r="T2385" s="41" t="s">
        <v>221</v>
      </c>
      <c r="U2385" s="40" t="s">
        <v>2237</v>
      </c>
      <c r="V2385" s="40" t="s">
        <v>2873</v>
      </c>
      <c r="W2385" s="40" t="s">
        <v>2874</v>
      </c>
      <c r="X2385" s="40" t="s">
        <v>504</v>
      </c>
      <c r="Y2385" s="40" t="s">
        <v>505</v>
      </c>
      <c r="Z2385" s="40" t="s">
        <v>2959</v>
      </c>
      <c r="AA2385" s="59">
        <v>0</v>
      </c>
      <c r="AB2385" s="59">
        <v>0</v>
      </c>
      <c r="AC2385" s="59">
        <v>48851000</v>
      </c>
      <c r="AD2385" s="59">
        <v>0</v>
      </c>
      <c r="AE2385" s="59">
        <v>0</v>
      </c>
      <c r="AF2385" s="59">
        <v>4441000</v>
      </c>
      <c r="AG2385" s="59">
        <v>0</v>
      </c>
      <c r="AH2385" s="59">
        <v>4441000</v>
      </c>
      <c r="AI2385" s="59">
        <v>0</v>
      </c>
      <c r="AJ2385" s="59">
        <v>4441000</v>
      </c>
      <c r="AK2385" s="59">
        <v>0</v>
      </c>
      <c r="AL2385" s="59">
        <v>4441000</v>
      </c>
      <c r="AM2385" s="59">
        <v>0</v>
      </c>
      <c r="AN2385" s="59">
        <v>4441000</v>
      </c>
      <c r="AO2385" s="59">
        <v>0</v>
      </c>
      <c r="AP2385" s="59">
        <v>4441000</v>
      </c>
      <c r="AQ2385" s="59">
        <v>0</v>
      </c>
      <c r="AR2385" s="59">
        <v>4441000</v>
      </c>
      <c r="AS2385" s="59">
        <v>0</v>
      </c>
      <c r="AT2385" s="59">
        <v>4441000</v>
      </c>
      <c r="AU2385" s="59">
        <v>0</v>
      </c>
      <c r="AV2385" s="59">
        <v>4441000</v>
      </c>
      <c r="AW2385" s="59">
        <v>0</v>
      </c>
      <c r="AX2385" s="59">
        <v>8882000</v>
      </c>
      <c r="AY2385" s="2">
        <v>0</v>
      </c>
      <c r="AZ2385" s="12" t="str">
        <f t="shared" si="278"/>
        <v>OK</v>
      </c>
      <c r="BA2385" s="12" t="str">
        <f t="shared" si="279"/>
        <v>OK</v>
      </c>
      <c r="BB2385" s="6">
        <f t="shared" si="280"/>
        <v>0</v>
      </c>
      <c r="BC2385" s="13">
        <f t="shared" si="281"/>
        <v>48851000</v>
      </c>
      <c r="BD2385" s="13">
        <f t="shared" si="282"/>
        <v>48851000</v>
      </c>
      <c r="BE2385" s="6">
        <f t="shared" si="283"/>
        <v>0</v>
      </c>
      <c r="BF2385" s="6">
        <f t="shared" si="284"/>
        <v>0</v>
      </c>
      <c r="BG2385" s="2"/>
      <c r="BH2385" s="2"/>
      <c r="BI2385" s="2"/>
      <c r="BJ2385" s="2"/>
    </row>
    <row r="2386" spans="1:62" s="3" customFormat="1" ht="156.75" x14ac:dyDescent="0.25">
      <c r="A2386" s="2"/>
      <c r="B2386" s="39" t="s">
        <v>2984</v>
      </c>
      <c r="C2386" s="39" t="s">
        <v>2088</v>
      </c>
      <c r="D2386" s="39" t="s">
        <v>37</v>
      </c>
      <c r="E2386" s="40" t="s">
        <v>2430</v>
      </c>
      <c r="F2386" s="40" t="s">
        <v>2925</v>
      </c>
      <c r="G2386" s="40" t="s">
        <v>44</v>
      </c>
      <c r="H2386" s="40">
        <v>86101610</v>
      </c>
      <c r="I2386" s="40" t="s">
        <v>8173</v>
      </c>
      <c r="J2386" s="40" t="s">
        <v>221</v>
      </c>
      <c r="K2386" s="40" t="s">
        <v>7960</v>
      </c>
      <c r="L2386" s="41" t="s">
        <v>154</v>
      </c>
      <c r="M2386" s="41" t="s">
        <v>154</v>
      </c>
      <c r="N2386" s="41">
        <v>11</v>
      </c>
      <c r="O2386" s="41" t="s">
        <v>223</v>
      </c>
      <c r="P2386" s="41" t="s">
        <v>224</v>
      </c>
      <c r="Q2386" s="58">
        <v>53900000</v>
      </c>
      <c r="R2386" s="58">
        <v>53900000</v>
      </c>
      <c r="S2386" s="41" t="s">
        <v>225</v>
      </c>
      <c r="T2386" s="41" t="s">
        <v>221</v>
      </c>
      <c r="U2386" s="40" t="s">
        <v>2237</v>
      </c>
      <c r="V2386" s="40" t="s">
        <v>2873</v>
      </c>
      <c r="W2386" s="40" t="s">
        <v>2874</v>
      </c>
      <c r="X2386" s="40" t="s">
        <v>504</v>
      </c>
      <c r="Y2386" s="40" t="s">
        <v>505</v>
      </c>
      <c r="Z2386" s="40" t="s">
        <v>2959</v>
      </c>
      <c r="AA2386" s="59">
        <v>0</v>
      </c>
      <c r="AB2386" s="59">
        <v>0</v>
      </c>
      <c r="AC2386" s="59">
        <v>53900000</v>
      </c>
      <c r="AD2386" s="59">
        <v>0</v>
      </c>
      <c r="AE2386" s="59">
        <v>0</v>
      </c>
      <c r="AF2386" s="59">
        <v>4900000</v>
      </c>
      <c r="AG2386" s="59">
        <v>0</v>
      </c>
      <c r="AH2386" s="59">
        <v>4900000</v>
      </c>
      <c r="AI2386" s="59">
        <v>0</v>
      </c>
      <c r="AJ2386" s="59">
        <v>4900000</v>
      </c>
      <c r="AK2386" s="59">
        <v>0</v>
      </c>
      <c r="AL2386" s="59">
        <v>4900000</v>
      </c>
      <c r="AM2386" s="59">
        <v>0</v>
      </c>
      <c r="AN2386" s="59">
        <v>4900000</v>
      </c>
      <c r="AO2386" s="59">
        <v>0</v>
      </c>
      <c r="AP2386" s="59">
        <v>4900000</v>
      </c>
      <c r="AQ2386" s="59">
        <v>0</v>
      </c>
      <c r="AR2386" s="59">
        <v>4900000</v>
      </c>
      <c r="AS2386" s="59">
        <v>0</v>
      </c>
      <c r="AT2386" s="59">
        <v>4900000</v>
      </c>
      <c r="AU2386" s="59">
        <v>0</v>
      </c>
      <c r="AV2386" s="59">
        <v>4900000</v>
      </c>
      <c r="AW2386" s="59">
        <v>0</v>
      </c>
      <c r="AX2386" s="59">
        <v>9800000</v>
      </c>
      <c r="AY2386" s="2">
        <v>0</v>
      </c>
      <c r="AZ2386" s="12" t="str">
        <f t="shared" si="278"/>
        <v>OK</v>
      </c>
      <c r="BA2386" s="12" t="str">
        <f t="shared" si="279"/>
        <v>OK</v>
      </c>
      <c r="BB2386" s="6">
        <f t="shared" si="280"/>
        <v>0</v>
      </c>
      <c r="BC2386" s="13">
        <f t="shared" si="281"/>
        <v>53900000</v>
      </c>
      <c r="BD2386" s="13">
        <f t="shared" si="282"/>
        <v>53900000</v>
      </c>
      <c r="BE2386" s="6">
        <f t="shared" si="283"/>
        <v>0</v>
      </c>
      <c r="BF2386" s="6">
        <f t="shared" si="284"/>
        <v>0</v>
      </c>
      <c r="BG2386" s="2"/>
      <c r="BH2386" s="2"/>
      <c r="BI2386" s="2"/>
      <c r="BJ2386" s="2"/>
    </row>
    <row r="2387" spans="1:62" s="3" customFormat="1" ht="85.5" x14ac:dyDescent="0.25">
      <c r="A2387" s="2"/>
      <c r="B2387" s="39" t="s">
        <v>2985</v>
      </c>
      <c r="C2387" s="39" t="s">
        <v>2088</v>
      </c>
      <c r="D2387" s="39" t="s">
        <v>37</v>
      </c>
      <c r="E2387" s="40" t="s">
        <v>2430</v>
      </c>
      <c r="F2387" s="40" t="s">
        <v>2925</v>
      </c>
      <c r="G2387" s="40" t="s">
        <v>44</v>
      </c>
      <c r="H2387" s="40">
        <v>81151600</v>
      </c>
      <c r="I2387" s="40" t="s">
        <v>8173</v>
      </c>
      <c r="J2387" s="40" t="s">
        <v>221</v>
      </c>
      <c r="K2387" s="40" t="s">
        <v>2986</v>
      </c>
      <c r="L2387" s="41" t="s">
        <v>155</v>
      </c>
      <c r="M2387" s="41" t="s">
        <v>155</v>
      </c>
      <c r="N2387" s="41">
        <v>10</v>
      </c>
      <c r="O2387" s="41" t="s">
        <v>223</v>
      </c>
      <c r="P2387" s="41" t="s">
        <v>224</v>
      </c>
      <c r="Q2387" s="58">
        <v>146370000</v>
      </c>
      <c r="R2387" s="58">
        <v>146370000</v>
      </c>
      <c r="S2387" s="41" t="s">
        <v>225</v>
      </c>
      <c r="T2387" s="41" t="s">
        <v>221</v>
      </c>
      <c r="U2387" s="40" t="s">
        <v>2237</v>
      </c>
      <c r="V2387" s="40" t="s">
        <v>2873</v>
      </c>
      <c r="W2387" s="40" t="s">
        <v>2874</v>
      </c>
      <c r="X2387" s="40" t="s">
        <v>229</v>
      </c>
      <c r="Y2387" s="40" t="s">
        <v>612</v>
      </c>
      <c r="Z2387" s="40" t="s">
        <v>2959</v>
      </c>
      <c r="AA2387" s="59">
        <v>0</v>
      </c>
      <c r="AB2387" s="59">
        <v>0</v>
      </c>
      <c r="AC2387" s="59">
        <v>0</v>
      </c>
      <c r="AD2387" s="59">
        <v>0</v>
      </c>
      <c r="AE2387" s="59">
        <v>0</v>
      </c>
      <c r="AF2387" s="59">
        <v>0</v>
      </c>
      <c r="AG2387" s="59">
        <v>0</v>
      </c>
      <c r="AH2387" s="59">
        <v>0</v>
      </c>
      <c r="AI2387" s="59">
        <v>146370000</v>
      </c>
      <c r="AJ2387" s="59">
        <v>0</v>
      </c>
      <c r="AK2387" s="59">
        <v>0</v>
      </c>
      <c r="AL2387" s="59">
        <v>0</v>
      </c>
      <c r="AM2387" s="59">
        <v>0</v>
      </c>
      <c r="AN2387" s="59">
        <v>0</v>
      </c>
      <c r="AO2387" s="59">
        <v>0</v>
      </c>
      <c r="AP2387" s="59">
        <v>0</v>
      </c>
      <c r="AQ2387" s="59">
        <v>0</v>
      </c>
      <c r="AR2387" s="59">
        <v>0</v>
      </c>
      <c r="AS2387" s="59">
        <v>0</v>
      </c>
      <c r="AT2387" s="59">
        <v>0</v>
      </c>
      <c r="AU2387" s="59">
        <v>0</v>
      </c>
      <c r="AV2387" s="59">
        <v>0</v>
      </c>
      <c r="AW2387" s="59">
        <v>0</v>
      </c>
      <c r="AX2387" s="59">
        <v>146370000</v>
      </c>
      <c r="AY2387" s="2">
        <v>0</v>
      </c>
      <c r="AZ2387" s="12" t="str">
        <f t="shared" si="278"/>
        <v>OK</v>
      </c>
      <c r="BA2387" s="12" t="str">
        <f t="shared" si="279"/>
        <v>OK</v>
      </c>
      <c r="BB2387" s="6">
        <f t="shared" si="280"/>
        <v>0</v>
      </c>
      <c r="BC2387" s="13">
        <f t="shared" si="281"/>
        <v>146370000</v>
      </c>
      <c r="BD2387" s="13">
        <f t="shared" si="282"/>
        <v>146370000</v>
      </c>
      <c r="BE2387" s="6">
        <f t="shared" si="283"/>
        <v>0</v>
      </c>
      <c r="BF2387" s="6">
        <f t="shared" si="284"/>
        <v>0</v>
      </c>
      <c r="BG2387" s="2"/>
      <c r="BH2387" s="2"/>
      <c r="BI2387" s="2"/>
      <c r="BJ2387" s="2"/>
    </row>
    <row r="2388" spans="1:62" s="3" customFormat="1" ht="114" x14ac:dyDescent="0.25">
      <c r="A2388" s="2"/>
      <c r="B2388" s="39" t="s">
        <v>2987</v>
      </c>
      <c r="C2388" s="39" t="s">
        <v>2088</v>
      </c>
      <c r="D2388" s="39" t="s">
        <v>37</v>
      </c>
      <c r="E2388" s="40" t="s">
        <v>2430</v>
      </c>
      <c r="F2388" s="40" t="s">
        <v>2925</v>
      </c>
      <c r="G2388" s="40" t="s">
        <v>44</v>
      </c>
      <c r="H2388" s="40">
        <v>81151600</v>
      </c>
      <c r="I2388" s="40" t="s">
        <v>8173</v>
      </c>
      <c r="J2388" s="40" t="s">
        <v>221</v>
      </c>
      <c r="K2388" s="40" t="s">
        <v>2988</v>
      </c>
      <c r="L2388" s="41" t="s">
        <v>155</v>
      </c>
      <c r="M2388" s="41" t="s">
        <v>155</v>
      </c>
      <c r="N2388" s="41">
        <v>10</v>
      </c>
      <c r="O2388" s="41" t="s">
        <v>615</v>
      </c>
      <c r="P2388" s="41" t="s">
        <v>224</v>
      </c>
      <c r="Q2388" s="58">
        <v>20000000000</v>
      </c>
      <c r="R2388" s="58">
        <v>20000000000</v>
      </c>
      <c r="S2388" s="41" t="s">
        <v>225</v>
      </c>
      <c r="T2388" s="41" t="s">
        <v>221</v>
      </c>
      <c r="U2388" s="40" t="s">
        <v>2237</v>
      </c>
      <c r="V2388" s="40" t="s">
        <v>2873</v>
      </c>
      <c r="W2388" s="40" t="s">
        <v>2874</v>
      </c>
      <c r="X2388" s="40" t="s">
        <v>229</v>
      </c>
      <c r="Y2388" s="40" t="s">
        <v>612</v>
      </c>
      <c r="Z2388" s="40" t="s">
        <v>2959</v>
      </c>
      <c r="AA2388" s="59">
        <v>0</v>
      </c>
      <c r="AB2388" s="59">
        <v>0</v>
      </c>
      <c r="AC2388" s="59">
        <v>0</v>
      </c>
      <c r="AD2388" s="59">
        <v>0</v>
      </c>
      <c r="AE2388" s="59">
        <v>0</v>
      </c>
      <c r="AF2388" s="59">
        <v>0</v>
      </c>
      <c r="AG2388" s="59">
        <v>0</v>
      </c>
      <c r="AH2388" s="59">
        <v>0</v>
      </c>
      <c r="AI2388" s="59">
        <v>20000000000</v>
      </c>
      <c r="AJ2388" s="59">
        <v>0</v>
      </c>
      <c r="AK2388" s="59">
        <v>0</v>
      </c>
      <c r="AL2388" s="59">
        <v>0</v>
      </c>
      <c r="AM2388" s="59">
        <v>0</v>
      </c>
      <c r="AN2388" s="59">
        <v>0</v>
      </c>
      <c r="AO2388" s="59">
        <v>0</v>
      </c>
      <c r="AP2388" s="59">
        <v>0</v>
      </c>
      <c r="AQ2388" s="59">
        <v>0</v>
      </c>
      <c r="AR2388" s="59">
        <v>0</v>
      </c>
      <c r="AS2388" s="59">
        <v>0</v>
      </c>
      <c r="AT2388" s="59">
        <v>0</v>
      </c>
      <c r="AU2388" s="59">
        <v>0</v>
      </c>
      <c r="AV2388" s="59">
        <v>0</v>
      </c>
      <c r="AW2388" s="59">
        <v>0</v>
      </c>
      <c r="AX2388" s="59">
        <v>20000000000</v>
      </c>
      <c r="AY2388" s="2">
        <v>0</v>
      </c>
      <c r="AZ2388" s="12" t="str">
        <f t="shared" si="278"/>
        <v>OK</v>
      </c>
      <c r="BA2388" s="12" t="str">
        <f t="shared" si="279"/>
        <v>OK</v>
      </c>
      <c r="BB2388" s="6">
        <f t="shared" si="280"/>
        <v>0</v>
      </c>
      <c r="BC2388" s="13">
        <f t="shared" si="281"/>
        <v>20000000000</v>
      </c>
      <c r="BD2388" s="13">
        <f t="shared" si="282"/>
        <v>20000000000</v>
      </c>
      <c r="BE2388" s="6">
        <f t="shared" si="283"/>
        <v>0</v>
      </c>
      <c r="BF2388" s="6">
        <f t="shared" si="284"/>
        <v>0</v>
      </c>
      <c r="BG2388" s="2"/>
      <c r="BH2388" s="2"/>
      <c r="BI2388" s="2"/>
      <c r="BJ2388" s="2"/>
    </row>
    <row r="2389" spans="1:62" s="3" customFormat="1" ht="71.25" x14ac:dyDescent="0.25">
      <c r="A2389" s="2"/>
      <c r="B2389" s="39" t="s">
        <v>2989</v>
      </c>
      <c r="C2389" s="39" t="s">
        <v>2088</v>
      </c>
      <c r="D2389" s="39" t="s">
        <v>37</v>
      </c>
      <c r="E2389" s="40" t="s">
        <v>2430</v>
      </c>
      <c r="F2389" s="40" t="s">
        <v>2925</v>
      </c>
      <c r="G2389" s="40" t="s">
        <v>44</v>
      </c>
      <c r="H2389" s="40">
        <v>86101610</v>
      </c>
      <c r="I2389" s="40" t="s">
        <v>8173</v>
      </c>
      <c r="J2389" s="40" t="s">
        <v>221</v>
      </c>
      <c r="K2389" s="40" t="s">
        <v>2990</v>
      </c>
      <c r="L2389" s="41" t="s">
        <v>154</v>
      </c>
      <c r="M2389" s="41" t="s">
        <v>154</v>
      </c>
      <c r="N2389" s="41">
        <v>12</v>
      </c>
      <c r="O2389" s="41" t="s">
        <v>223</v>
      </c>
      <c r="P2389" s="41" t="s">
        <v>224</v>
      </c>
      <c r="Q2389" s="58">
        <v>53900000</v>
      </c>
      <c r="R2389" s="58">
        <v>53900000</v>
      </c>
      <c r="S2389" s="41" t="s">
        <v>225</v>
      </c>
      <c r="T2389" s="41" t="s">
        <v>221</v>
      </c>
      <c r="U2389" s="40" t="s">
        <v>2237</v>
      </c>
      <c r="V2389" s="40" t="s">
        <v>2873</v>
      </c>
      <c r="W2389" s="40" t="s">
        <v>2956</v>
      </c>
      <c r="X2389" s="40" t="s">
        <v>229</v>
      </c>
      <c r="Y2389" s="40" t="s">
        <v>230</v>
      </c>
      <c r="Z2389" s="40" t="s">
        <v>2991</v>
      </c>
      <c r="AA2389" s="59">
        <v>0</v>
      </c>
      <c r="AB2389" s="59">
        <v>0</v>
      </c>
      <c r="AC2389" s="59">
        <v>53900000</v>
      </c>
      <c r="AD2389" s="59">
        <v>0</v>
      </c>
      <c r="AE2389" s="59">
        <v>0</v>
      </c>
      <c r="AF2389" s="59">
        <v>4900000</v>
      </c>
      <c r="AG2389" s="59">
        <v>0</v>
      </c>
      <c r="AH2389" s="59">
        <v>4900000</v>
      </c>
      <c r="AI2389" s="59">
        <v>0</v>
      </c>
      <c r="AJ2389" s="59">
        <v>4900000</v>
      </c>
      <c r="AK2389" s="59">
        <v>0</v>
      </c>
      <c r="AL2389" s="59">
        <v>4900000</v>
      </c>
      <c r="AM2389" s="59">
        <v>0</v>
      </c>
      <c r="AN2389" s="59">
        <v>4900000</v>
      </c>
      <c r="AO2389" s="59">
        <v>0</v>
      </c>
      <c r="AP2389" s="59">
        <v>4900000</v>
      </c>
      <c r="AQ2389" s="59">
        <v>0</v>
      </c>
      <c r="AR2389" s="59">
        <v>4900000</v>
      </c>
      <c r="AS2389" s="59">
        <v>0</v>
      </c>
      <c r="AT2389" s="59">
        <v>4900000</v>
      </c>
      <c r="AU2389" s="59">
        <v>0</v>
      </c>
      <c r="AV2389" s="59">
        <v>4900000</v>
      </c>
      <c r="AW2389" s="59">
        <v>0</v>
      </c>
      <c r="AX2389" s="59">
        <v>9800000</v>
      </c>
      <c r="AY2389" s="2">
        <v>0</v>
      </c>
      <c r="AZ2389" s="12" t="str">
        <f t="shared" si="278"/>
        <v>OK</v>
      </c>
      <c r="BA2389" s="12" t="str">
        <f t="shared" si="279"/>
        <v>OK</v>
      </c>
      <c r="BB2389" s="6">
        <f t="shared" si="280"/>
        <v>0</v>
      </c>
      <c r="BC2389" s="13">
        <f t="shared" si="281"/>
        <v>53900000</v>
      </c>
      <c r="BD2389" s="13">
        <f t="shared" si="282"/>
        <v>53900000</v>
      </c>
      <c r="BE2389" s="6">
        <f t="shared" si="283"/>
        <v>0</v>
      </c>
      <c r="BF2389" s="6">
        <f t="shared" si="284"/>
        <v>0</v>
      </c>
      <c r="BG2389" s="2"/>
      <c r="BH2389" s="2"/>
      <c r="BI2389" s="2"/>
      <c r="BJ2389" s="2"/>
    </row>
    <row r="2390" spans="1:62" s="3" customFormat="1" ht="71.25" x14ac:dyDescent="0.25">
      <c r="A2390" s="2"/>
      <c r="B2390" s="39" t="s">
        <v>2992</v>
      </c>
      <c r="C2390" s="39" t="s">
        <v>2088</v>
      </c>
      <c r="D2390" s="39" t="s">
        <v>37</v>
      </c>
      <c r="E2390" s="40" t="s">
        <v>2430</v>
      </c>
      <c r="F2390" s="40" t="s">
        <v>2925</v>
      </c>
      <c r="G2390" s="40" t="s">
        <v>44</v>
      </c>
      <c r="H2390" s="40">
        <v>86101610</v>
      </c>
      <c r="I2390" s="40" t="s">
        <v>8173</v>
      </c>
      <c r="J2390" s="40" t="s">
        <v>221</v>
      </c>
      <c r="K2390" s="40" t="s">
        <v>2990</v>
      </c>
      <c r="L2390" s="41" t="s">
        <v>154</v>
      </c>
      <c r="M2390" s="41" t="s">
        <v>154</v>
      </c>
      <c r="N2390" s="41">
        <v>12</v>
      </c>
      <c r="O2390" s="41" t="s">
        <v>223</v>
      </c>
      <c r="P2390" s="41" t="s">
        <v>224</v>
      </c>
      <c r="Q2390" s="58">
        <v>53900000</v>
      </c>
      <c r="R2390" s="58">
        <v>53900000</v>
      </c>
      <c r="S2390" s="41" t="s">
        <v>225</v>
      </c>
      <c r="T2390" s="41" t="s">
        <v>221</v>
      </c>
      <c r="U2390" s="40" t="s">
        <v>2237</v>
      </c>
      <c r="V2390" s="40" t="s">
        <v>2873</v>
      </c>
      <c r="W2390" s="40" t="s">
        <v>2956</v>
      </c>
      <c r="X2390" s="40" t="s">
        <v>229</v>
      </c>
      <c r="Y2390" s="40" t="s">
        <v>230</v>
      </c>
      <c r="Z2390" s="40" t="s">
        <v>2991</v>
      </c>
      <c r="AA2390" s="59">
        <v>0</v>
      </c>
      <c r="AB2390" s="59">
        <v>0</v>
      </c>
      <c r="AC2390" s="59">
        <v>53900000</v>
      </c>
      <c r="AD2390" s="59">
        <v>0</v>
      </c>
      <c r="AE2390" s="59">
        <v>0</v>
      </c>
      <c r="AF2390" s="59">
        <v>4900000</v>
      </c>
      <c r="AG2390" s="59">
        <v>0</v>
      </c>
      <c r="AH2390" s="59">
        <v>4900000</v>
      </c>
      <c r="AI2390" s="59">
        <v>0</v>
      </c>
      <c r="AJ2390" s="59">
        <v>4900000</v>
      </c>
      <c r="AK2390" s="59">
        <v>0</v>
      </c>
      <c r="AL2390" s="59">
        <v>4900000</v>
      </c>
      <c r="AM2390" s="59">
        <v>0</v>
      </c>
      <c r="AN2390" s="59">
        <v>4900000</v>
      </c>
      <c r="AO2390" s="59">
        <v>0</v>
      </c>
      <c r="AP2390" s="59">
        <v>4900000</v>
      </c>
      <c r="AQ2390" s="59">
        <v>0</v>
      </c>
      <c r="AR2390" s="59">
        <v>4900000</v>
      </c>
      <c r="AS2390" s="59">
        <v>0</v>
      </c>
      <c r="AT2390" s="59">
        <v>4900000</v>
      </c>
      <c r="AU2390" s="59">
        <v>0</v>
      </c>
      <c r="AV2390" s="59">
        <v>4900000</v>
      </c>
      <c r="AW2390" s="59">
        <v>0</v>
      </c>
      <c r="AX2390" s="59">
        <v>9800000</v>
      </c>
      <c r="AY2390" s="2">
        <v>0</v>
      </c>
      <c r="AZ2390" s="12" t="str">
        <f t="shared" si="278"/>
        <v>OK</v>
      </c>
      <c r="BA2390" s="12" t="str">
        <f t="shared" si="279"/>
        <v>OK</v>
      </c>
      <c r="BB2390" s="6">
        <f t="shared" si="280"/>
        <v>0</v>
      </c>
      <c r="BC2390" s="13">
        <f t="shared" si="281"/>
        <v>53900000</v>
      </c>
      <c r="BD2390" s="13">
        <f t="shared" si="282"/>
        <v>53900000</v>
      </c>
      <c r="BE2390" s="6">
        <f t="shared" si="283"/>
        <v>0</v>
      </c>
      <c r="BF2390" s="6">
        <f t="shared" si="284"/>
        <v>0</v>
      </c>
      <c r="BG2390" s="2"/>
      <c r="BH2390" s="2"/>
      <c r="BI2390" s="2"/>
      <c r="BJ2390" s="2"/>
    </row>
    <row r="2391" spans="1:62" s="3" customFormat="1" ht="99.75" x14ac:dyDescent="0.25">
      <c r="A2391" s="2"/>
      <c r="B2391" s="39" t="s">
        <v>2993</v>
      </c>
      <c r="C2391" s="39" t="s">
        <v>2088</v>
      </c>
      <c r="D2391" s="39" t="s">
        <v>37</v>
      </c>
      <c r="E2391" s="40" t="s">
        <v>2430</v>
      </c>
      <c r="F2391" s="40" t="s">
        <v>2925</v>
      </c>
      <c r="G2391" s="40" t="s">
        <v>44</v>
      </c>
      <c r="H2391" s="40">
        <v>86101610</v>
      </c>
      <c r="I2391" s="40" t="s">
        <v>8173</v>
      </c>
      <c r="J2391" s="40" t="s">
        <v>221</v>
      </c>
      <c r="K2391" s="40" t="s">
        <v>2994</v>
      </c>
      <c r="L2391" s="41" t="s">
        <v>154</v>
      </c>
      <c r="M2391" s="41" t="s">
        <v>154</v>
      </c>
      <c r="N2391" s="41">
        <v>12</v>
      </c>
      <c r="O2391" s="41" t="s">
        <v>223</v>
      </c>
      <c r="P2391" s="41" t="s">
        <v>224</v>
      </c>
      <c r="Q2391" s="58">
        <v>53900000</v>
      </c>
      <c r="R2391" s="58">
        <v>53900000</v>
      </c>
      <c r="S2391" s="41" t="s">
        <v>225</v>
      </c>
      <c r="T2391" s="41" t="s">
        <v>221</v>
      </c>
      <c r="U2391" s="40" t="s">
        <v>2237</v>
      </c>
      <c r="V2391" s="40" t="s">
        <v>2873</v>
      </c>
      <c r="W2391" s="40" t="s">
        <v>2874</v>
      </c>
      <c r="X2391" s="40" t="s">
        <v>229</v>
      </c>
      <c r="Y2391" s="40" t="s">
        <v>230</v>
      </c>
      <c r="Z2391" s="40" t="s">
        <v>2995</v>
      </c>
      <c r="AA2391" s="59">
        <v>0</v>
      </c>
      <c r="AB2391" s="59">
        <v>0</v>
      </c>
      <c r="AC2391" s="59">
        <v>53900000</v>
      </c>
      <c r="AD2391" s="59">
        <v>0</v>
      </c>
      <c r="AE2391" s="59">
        <v>0</v>
      </c>
      <c r="AF2391" s="59">
        <v>4900000</v>
      </c>
      <c r="AG2391" s="59">
        <v>0</v>
      </c>
      <c r="AH2391" s="59">
        <v>4900000</v>
      </c>
      <c r="AI2391" s="59">
        <v>0</v>
      </c>
      <c r="AJ2391" s="59">
        <v>4900000</v>
      </c>
      <c r="AK2391" s="59">
        <v>0</v>
      </c>
      <c r="AL2391" s="59">
        <v>4900000</v>
      </c>
      <c r="AM2391" s="59">
        <v>0</v>
      </c>
      <c r="AN2391" s="59">
        <v>4900000</v>
      </c>
      <c r="AO2391" s="59">
        <v>0</v>
      </c>
      <c r="AP2391" s="59">
        <v>4900000</v>
      </c>
      <c r="AQ2391" s="59">
        <v>0</v>
      </c>
      <c r="AR2391" s="59">
        <v>4900000</v>
      </c>
      <c r="AS2391" s="59">
        <v>0</v>
      </c>
      <c r="AT2391" s="59">
        <v>4900000</v>
      </c>
      <c r="AU2391" s="59">
        <v>0</v>
      </c>
      <c r="AV2391" s="59">
        <v>4900000</v>
      </c>
      <c r="AW2391" s="59">
        <v>0</v>
      </c>
      <c r="AX2391" s="59">
        <v>9800000</v>
      </c>
      <c r="AY2391" s="2">
        <v>0</v>
      </c>
      <c r="AZ2391" s="12" t="str">
        <f t="shared" si="278"/>
        <v>OK</v>
      </c>
      <c r="BA2391" s="12" t="str">
        <f t="shared" si="279"/>
        <v>OK</v>
      </c>
      <c r="BB2391" s="6">
        <f t="shared" si="280"/>
        <v>0</v>
      </c>
      <c r="BC2391" s="13">
        <f t="shared" si="281"/>
        <v>53900000</v>
      </c>
      <c r="BD2391" s="13">
        <f t="shared" si="282"/>
        <v>53900000</v>
      </c>
      <c r="BE2391" s="6">
        <f t="shared" si="283"/>
        <v>0</v>
      </c>
      <c r="BF2391" s="6">
        <f t="shared" si="284"/>
        <v>0</v>
      </c>
      <c r="BG2391" s="2"/>
      <c r="BH2391" s="2"/>
      <c r="BI2391" s="2"/>
      <c r="BJ2391" s="2"/>
    </row>
    <row r="2392" spans="1:62" s="3" customFormat="1" ht="99.75" x14ac:dyDescent="0.25">
      <c r="A2392" s="2"/>
      <c r="B2392" s="39" t="s">
        <v>2996</v>
      </c>
      <c r="C2392" s="39" t="s">
        <v>2088</v>
      </c>
      <c r="D2392" s="39" t="s">
        <v>37</v>
      </c>
      <c r="E2392" s="40" t="s">
        <v>2430</v>
      </c>
      <c r="F2392" s="40" t="s">
        <v>2925</v>
      </c>
      <c r="G2392" s="40" t="s">
        <v>44</v>
      </c>
      <c r="H2392" s="40">
        <v>86101610</v>
      </c>
      <c r="I2392" s="40" t="s">
        <v>8173</v>
      </c>
      <c r="J2392" s="40" t="s">
        <v>221</v>
      </c>
      <c r="K2392" s="40" t="s">
        <v>2994</v>
      </c>
      <c r="L2392" s="41" t="s">
        <v>154</v>
      </c>
      <c r="M2392" s="41" t="s">
        <v>154</v>
      </c>
      <c r="N2392" s="41">
        <v>12</v>
      </c>
      <c r="O2392" s="41" t="s">
        <v>223</v>
      </c>
      <c r="P2392" s="41" t="s">
        <v>224</v>
      </c>
      <c r="Q2392" s="58">
        <v>53900000</v>
      </c>
      <c r="R2392" s="58">
        <v>53900000</v>
      </c>
      <c r="S2392" s="41" t="s">
        <v>225</v>
      </c>
      <c r="T2392" s="41" t="s">
        <v>221</v>
      </c>
      <c r="U2392" s="40" t="s">
        <v>2237</v>
      </c>
      <c r="V2392" s="40" t="s">
        <v>2873</v>
      </c>
      <c r="W2392" s="40" t="s">
        <v>2874</v>
      </c>
      <c r="X2392" s="40" t="s">
        <v>229</v>
      </c>
      <c r="Y2392" s="40" t="s">
        <v>230</v>
      </c>
      <c r="Z2392" s="40" t="s">
        <v>2995</v>
      </c>
      <c r="AA2392" s="59">
        <v>0</v>
      </c>
      <c r="AB2392" s="59">
        <v>0</v>
      </c>
      <c r="AC2392" s="59">
        <v>53900000</v>
      </c>
      <c r="AD2392" s="59">
        <v>0</v>
      </c>
      <c r="AE2392" s="59">
        <v>0</v>
      </c>
      <c r="AF2392" s="59">
        <v>4900000</v>
      </c>
      <c r="AG2392" s="59">
        <v>0</v>
      </c>
      <c r="AH2392" s="59">
        <v>4900000</v>
      </c>
      <c r="AI2392" s="59">
        <v>0</v>
      </c>
      <c r="AJ2392" s="59">
        <v>4900000</v>
      </c>
      <c r="AK2392" s="59">
        <v>0</v>
      </c>
      <c r="AL2392" s="59">
        <v>4900000</v>
      </c>
      <c r="AM2392" s="59">
        <v>0</v>
      </c>
      <c r="AN2392" s="59">
        <v>4900000</v>
      </c>
      <c r="AO2392" s="59">
        <v>0</v>
      </c>
      <c r="AP2392" s="59">
        <v>4900000</v>
      </c>
      <c r="AQ2392" s="59">
        <v>0</v>
      </c>
      <c r="AR2392" s="59">
        <v>4900000</v>
      </c>
      <c r="AS2392" s="59">
        <v>0</v>
      </c>
      <c r="AT2392" s="59">
        <v>4900000</v>
      </c>
      <c r="AU2392" s="59">
        <v>0</v>
      </c>
      <c r="AV2392" s="59">
        <v>4900000</v>
      </c>
      <c r="AW2392" s="59">
        <v>0</v>
      </c>
      <c r="AX2392" s="59">
        <v>9800000</v>
      </c>
      <c r="AY2392" s="2">
        <v>0</v>
      </c>
      <c r="AZ2392" s="12" t="str">
        <f t="shared" si="278"/>
        <v>OK</v>
      </c>
      <c r="BA2392" s="12" t="str">
        <f t="shared" si="279"/>
        <v>OK</v>
      </c>
      <c r="BB2392" s="6">
        <f t="shared" si="280"/>
        <v>0</v>
      </c>
      <c r="BC2392" s="13">
        <f t="shared" si="281"/>
        <v>53900000</v>
      </c>
      <c r="BD2392" s="13">
        <f t="shared" si="282"/>
        <v>53900000</v>
      </c>
      <c r="BE2392" s="6">
        <f t="shared" si="283"/>
        <v>0</v>
      </c>
      <c r="BF2392" s="6">
        <f t="shared" si="284"/>
        <v>0</v>
      </c>
      <c r="BG2392" s="2"/>
      <c r="BH2392" s="2"/>
      <c r="BI2392" s="2"/>
      <c r="BJ2392" s="2"/>
    </row>
    <row r="2393" spans="1:62" s="3" customFormat="1" ht="99.75" x14ac:dyDescent="0.25">
      <c r="A2393" s="2"/>
      <c r="B2393" s="39" t="s">
        <v>2997</v>
      </c>
      <c r="C2393" s="39" t="s">
        <v>2088</v>
      </c>
      <c r="D2393" s="39" t="s">
        <v>37</v>
      </c>
      <c r="E2393" s="40" t="s">
        <v>2430</v>
      </c>
      <c r="F2393" s="40" t="s">
        <v>2925</v>
      </c>
      <c r="G2393" s="40" t="s">
        <v>44</v>
      </c>
      <c r="H2393" s="40">
        <v>86101610</v>
      </c>
      <c r="I2393" s="40" t="s">
        <v>8173</v>
      </c>
      <c r="J2393" s="40" t="s">
        <v>221</v>
      </c>
      <c r="K2393" s="40" t="s">
        <v>2998</v>
      </c>
      <c r="L2393" s="41" t="s">
        <v>154</v>
      </c>
      <c r="M2393" s="41" t="s">
        <v>154</v>
      </c>
      <c r="N2393" s="41">
        <v>12</v>
      </c>
      <c r="O2393" s="41" t="s">
        <v>223</v>
      </c>
      <c r="P2393" s="41" t="s">
        <v>224</v>
      </c>
      <c r="Q2393" s="58">
        <v>62700000</v>
      </c>
      <c r="R2393" s="58">
        <v>62700000</v>
      </c>
      <c r="S2393" s="41" t="s">
        <v>225</v>
      </c>
      <c r="T2393" s="41" t="s">
        <v>221</v>
      </c>
      <c r="U2393" s="40" t="s">
        <v>2237</v>
      </c>
      <c r="V2393" s="40" t="s">
        <v>2873</v>
      </c>
      <c r="W2393" s="40" t="s">
        <v>2874</v>
      </c>
      <c r="X2393" s="40" t="s">
        <v>229</v>
      </c>
      <c r="Y2393" s="40" t="s">
        <v>230</v>
      </c>
      <c r="Z2393" s="40" t="s">
        <v>2959</v>
      </c>
      <c r="AA2393" s="59">
        <v>0</v>
      </c>
      <c r="AB2393" s="59">
        <v>0</v>
      </c>
      <c r="AC2393" s="59">
        <v>62700000</v>
      </c>
      <c r="AD2393" s="59">
        <v>0</v>
      </c>
      <c r="AE2393" s="59">
        <v>0</v>
      </c>
      <c r="AF2393" s="59">
        <v>5700000</v>
      </c>
      <c r="AG2393" s="59">
        <v>0</v>
      </c>
      <c r="AH2393" s="59">
        <v>5700000</v>
      </c>
      <c r="AI2393" s="59">
        <v>0</v>
      </c>
      <c r="AJ2393" s="59">
        <v>5700000</v>
      </c>
      <c r="AK2393" s="59">
        <v>0</v>
      </c>
      <c r="AL2393" s="59">
        <v>5700000</v>
      </c>
      <c r="AM2393" s="59">
        <v>0</v>
      </c>
      <c r="AN2393" s="59">
        <v>5700000</v>
      </c>
      <c r="AO2393" s="59">
        <v>0</v>
      </c>
      <c r="AP2393" s="59">
        <v>5700000</v>
      </c>
      <c r="AQ2393" s="59">
        <v>0</v>
      </c>
      <c r="AR2393" s="59">
        <v>5700000</v>
      </c>
      <c r="AS2393" s="59">
        <v>0</v>
      </c>
      <c r="AT2393" s="59">
        <v>5700000</v>
      </c>
      <c r="AU2393" s="59">
        <v>0</v>
      </c>
      <c r="AV2393" s="59">
        <v>5700000</v>
      </c>
      <c r="AW2393" s="59">
        <v>0</v>
      </c>
      <c r="AX2393" s="59">
        <v>11400000</v>
      </c>
      <c r="AY2393" s="2">
        <v>0</v>
      </c>
      <c r="AZ2393" s="12" t="str">
        <f t="shared" si="278"/>
        <v>OK</v>
      </c>
      <c r="BA2393" s="12" t="str">
        <f t="shared" si="279"/>
        <v>OK</v>
      </c>
      <c r="BB2393" s="6">
        <f t="shared" si="280"/>
        <v>0</v>
      </c>
      <c r="BC2393" s="13">
        <f t="shared" si="281"/>
        <v>62700000</v>
      </c>
      <c r="BD2393" s="13">
        <f t="shared" si="282"/>
        <v>62700000</v>
      </c>
      <c r="BE2393" s="6">
        <f t="shared" si="283"/>
        <v>0</v>
      </c>
      <c r="BF2393" s="6">
        <f t="shared" si="284"/>
        <v>0</v>
      </c>
      <c r="BG2393" s="2"/>
      <c r="BH2393" s="2"/>
      <c r="BI2393" s="2"/>
      <c r="BJ2393" s="2"/>
    </row>
    <row r="2394" spans="1:62" s="3" customFormat="1" ht="99.75" x14ac:dyDescent="0.25">
      <c r="A2394" s="2"/>
      <c r="B2394" s="39" t="s">
        <v>2999</v>
      </c>
      <c r="C2394" s="39" t="s">
        <v>2088</v>
      </c>
      <c r="D2394" s="39" t="s">
        <v>37</v>
      </c>
      <c r="E2394" s="40" t="s">
        <v>2430</v>
      </c>
      <c r="F2394" s="40" t="s">
        <v>2925</v>
      </c>
      <c r="G2394" s="40" t="s">
        <v>44</v>
      </c>
      <c r="H2394" s="40">
        <v>86101610</v>
      </c>
      <c r="I2394" s="40" t="s">
        <v>8173</v>
      </c>
      <c r="J2394" s="40" t="s">
        <v>221</v>
      </c>
      <c r="K2394" s="40" t="s">
        <v>2998</v>
      </c>
      <c r="L2394" s="41" t="s">
        <v>154</v>
      </c>
      <c r="M2394" s="41" t="s">
        <v>154</v>
      </c>
      <c r="N2394" s="41">
        <v>12</v>
      </c>
      <c r="O2394" s="41" t="s">
        <v>223</v>
      </c>
      <c r="P2394" s="41" t="s">
        <v>224</v>
      </c>
      <c r="Q2394" s="58">
        <v>62700000</v>
      </c>
      <c r="R2394" s="58">
        <v>62700000</v>
      </c>
      <c r="S2394" s="41" t="s">
        <v>225</v>
      </c>
      <c r="T2394" s="41" t="s">
        <v>221</v>
      </c>
      <c r="U2394" s="40" t="s">
        <v>2237</v>
      </c>
      <c r="V2394" s="40" t="s">
        <v>2873</v>
      </c>
      <c r="W2394" s="40" t="s">
        <v>2874</v>
      </c>
      <c r="X2394" s="40" t="s">
        <v>229</v>
      </c>
      <c r="Y2394" s="40" t="s">
        <v>230</v>
      </c>
      <c r="Z2394" s="40" t="s">
        <v>2959</v>
      </c>
      <c r="AA2394" s="59">
        <v>0</v>
      </c>
      <c r="AB2394" s="59">
        <v>0</v>
      </c>
      <c r="AC2394" s="59">
        <v>62700000</v>
      </c>
      <c r="AD2394" s="59">
        <v>0</v>
      </c>
      <c r="AE2394" s="59">
        <v>0</v>
      </c>
      <c r="AF2394" s="59">
        <v>5700000</v>
      </c>
      <c r="AG2394" s="59">
        <v>0</v>
      </c>
      <c r="AH2394" s="59">
        <v>5700000</v>
      </c>
      <c r="AI2394" s="59">
        <v>0</v>
      </c>
      <c r="AJ2394" s="59">
        <v>5700000</v>
      </c>
      <c r="AK2394" s="59">
        <v>0</v>
      </c>
      <c r="AL2394" s="59">
        <v>5700000</v>
      </c>
      <c r="AM2394" s="59">
        <v>0</v>
      </c>
      <c r="AN2394" s="59">
        <v>5700000</v>
      </c>
      <c r="AO2394" s="59">
        <v>0</v>
      </c>
      <c r="AP2394" s="59">
        <v>5700000</v>
      </c>
      <c r="AQ2394" s="59">
        <v>0</v>
      </c>
      <c r="AR2394" s="59">
        <v>5700000</v>
      </c>
      <c r="AS2394" s="59">
        <v>0</v>
      </c>
      <c r="AT2394" s="59">
        <v>5700000</v>
      </c>
      <c r="AU2394" s="59">
        <v>0</v>
      </c>
      <c r="AV2394" s="59">
        <v>5700000</v>
      </c>
      <c r="AW2394" s="59">
        <v>0</v>
      </c>
      <c r="AX2394" s="59">
        <v>11400000</v>
      </c>
      <c r="AY2394" s="2">
        <v>0</v>
      </c>
      <c r="AZ2394" s="12" t="str">
        <f t="shared" si="278"/>
        <v>OK</v>
      </c>
      <c r="BA2394" s="12" t="str">
        <f t="shared" si="279"/>
        <v>OK</v>
      </c>
      <c r="BB2394" s="6">
        <f t="shared" si="280"/>
        <v>0</v>
      </c>
      <c r="BC2394" s="13">
        <f t="shared" si="281"/>
        <v>62700000</v>
      </c>
      <c r="BD2394" s="13">
        <f t="shared" si="282"/>
        <v>62700000</v>
      </c>
      <c r="BE2394" s="6">
        <f t="shared" si="283"/>
        <v>0</v>
      </c>
      <c r="BF2394" s="6">
        <f t="shared" si="284"/>
        <v>0</v>
      </c>
      <c r="BG2394" s="2"/>
      <c r="BH2394" s="2"/>
      <c r="BI2394" s="2"/>
      <c r="BJ2394" s="2"/>
    </row>
    <row r="2395" spans="1:62" s="3" customFormat="1" ht="114" x14ac:dyDescent="0.25">
      <c r="A2395" s="2"/>
      <c r="B2395" s="39" t="s">
        <v>3000</v>
      </c>
      <c r="C2395" s="39" t="s">
        <v>2088</v>
      </c>
      <c r="D2395" s="39" t="s">
        <v>37</v>
      </c>
      <c r="E2395" s="40" t="s">
        <v>2430</v>
      </c>
      <c r="F2395" s="40" t="s">
        <v>2925</v>
      </c>
      <c r="G2395" s="40" t="s">
        <v>44</v>
      </c>
      <c r="H2395" s="40">
        <v>86101610</v>
      </c>
      <c r="I2395" s="40" t="s">
        <v>8173</v>
      </c>
      <c r="J2395" s="40" t="s">
        <v>221</v>
      </c>
      <c r="K2395" s="40" t="s">
        <v>3001</v>
      </c>
      <c r="L2395" s="41" t="s">
        <v>154</v>
      </c>
      <c r="M2395" s="41" t="s">
        <v>154</v>
      </c>
      <c r="N2395" s="41">
        <v>11</v>
      </c>
      <c r="O2395" s="41" t="s">
        <v>223</v>
      </c>
      <c r="P2395" s="41" t="s">
        <v>224</v>
      </c>
      <c r="Q2395" s="58">
        <v>0</v>
      </c>
      <c r="R2395" s="58">
        <v>0</v>
      </c>
      <c r="S2395" s="41" t="s">
        <v>225</v>
      </c>
      <c r="T2395" s="41" t="s">
        <v>221</v>
      </c>
      <c r="U2395" s="40" t="s">
        <v>2237</v>
      </c>
      <c r="V2395" s="40" t="s">
        <v>2873</v>
      </c>
      <c r="W2395" s="40" t="s">
        <v>2874</v>
      </c>
      <c r="X2395" s="40" t="s">
        <v>504</v>
      </c>
      <c r="Y2395" s="40" t="s">
        <v>505</v>
      </c>
      <c r="Z2395" s="40" t="s">
        <v>2959</v>
      </c>
      <c r="AA2395" s="59">
        <v>0</v>
      </c>
      <c r="AB2395" s="59">
        <v>0</v>
      </c>
      <c r="AC2395" s="59">
        <v>0</v>
      </c>
      <c r="AD2395" s="59">
        <v>0</v>
      </c>
      <c r="AE2395" s="59">
        <v>0</v>
      </c>
      <c r="AF2395" s="59">
        <v>0</v>
      </c>
      <c r="AG2395" s="59">
        <v>0</v>
      </c>
      <c r="AH2395" s="59">
        <v>0</v>
      </c>
      <c r="AI2395" s="59">
        <v>0</v>
      </c>
      <c r="AJ2395" s="59">
        <v>0</v>
      </c>
      <c r="AK2395" s="59">
        <v>0</v>
      </c>
      <c r="AL2395" s="59">
        <v>0</v>
      </c>
      <c r="AM2395" s="59">
        <v>0</v>
      </c>
      <c r="AN2395" s="59">
        <v>0</v>
      </c>
      <c r="AO2395" s="59">
        <v>0</v>
      </c>
      <c r="AP2395" s="59">
        <v>0</v>
      </c>
      <c r="AQ2395" s="59">
        <v>0</v>
      </c>
      <c r="AR2395" s="59">
        <v>0</v>
      </c>
      <c r="AS2395" s="59">
        <v>0</v>
      </c>
      <c r="AT2395" s="59">
        <v>0</v>
      </c>
      <c r="AU2395" s="59">
        <v>0</v>
      </c>
      <c r="AV2395" s="59">
        <v>0</v>
      </c>
      <c r="AW2395" s="59">
        <v>0</v>
      </c>
      <c r="AX2395" s="59">
        <v>0</v>
      </c>
      <c r="AY2395" s="2">
        <v>0</v>
      </c>
      <c r="AZ2395" s="12" t="str">
        <f t="shared" si="278"/>
        <v>OK</v>
      </c>
      <c r="BA2395" s="12" t="str">
        <f t="shared" si="279"/>
        <v>OK</v>
      </c>
      <c r="BB2395" s="6">
        <f t="shared" si="280"/>
        <v>0</v>
      </c>
      <c r="BC2395" s="13">
        <f t="shared" si="281"/>
        <v>0</v>
      </c>
      <c r="BD2395" s="13">
        <f t="shared" si="282"/>
        <v>0</v>
      </c>
      <c r="BE2395" s="6">
        <f t="shared" si="283"/>
        <v>0</v>
      </c>
      <c r="BF2395" s="6">
        <f t="shared" si="284"/>
        <v>0</v>
      </c>
      <c r="BG2395" s="2"/>
      <c r="BH2395" s="2"/>
      <c r="BI2395" s="2"/>
      <c r="BJ2395" s="2"/>
    </row>
    <row r="2396" spans="1:62" s="3" customFormat="1" ht="114" x14ac:dyDescent="0.25">
      <c r="A2396" s="2"/>
      <c r="B2396" s="39" t="s">
        <v>3002</v>
      </c>
      <c r="C2396" s="39" t="s">
        <v>2088</v>
      </c>
      <c r="D2396" s="39" t="s">
        <v>37</v>
      </c>
      <c r="E2396" s="40" t="s">
        <v>2430</v>
      </c>
      <c r="F2396" s="40" t="s">
        <v>2925</v>
      </c>
      <c r="G2396" s="40" t="s">
        <v>44</v>
      </c>
      <c r="H2396" s="40">
        <v>86101610</v>
      </c>
      <c r="I2396" s="40" t="s">
        <v>8173</v>
      </c>
      <c r="J2396" s="40" t="s">
        <v>221</v>
      </c>
      <c r="K2396" s="40" t="s">
        <v>3001</v>
      </c>
      <c r="L2396" s="41" t="s">
        <v>154</v>
      </c>
      <c r="M2396" s="41" t="s">
        <v>154</v>
      </c>
      <c r="N2396" s="41">
        <v>12</v>
      </c>
      <c r="O2396" s="41" t="s">
        <v>223</v>
      </c>
      <c r="P2396" s="41" t="s">
        <v>224</v>
      </c>
      <c r="Q2396" s="58">
        <v>72600000</v>
      </c>
      <c r="R2396" s="58">
        <v>72600000</v>
      </c>
      <c r="S2396" s="41" t="s">
        <v>225</v>
      </c>
      <c r="T2396" s="41" t="s">
        <v>221</v>
      </c>
      <c r="U2396" s="40" t="s">
        <v>2237</v>
      </c>
      <c r="V2396" s="40" t="s">
        <v>2873</v>
      </c>
      <c r="W2396" s="40" t="s">
        <v>2874</v>
      </c>
      <c r="X2396" s="40" t="s">
        <v>229</v>
      </c>
      <c r="Y2396" s="40" t="s">
        <v>230</v>
      </c>
      <c r="Z2396" s="40" t="s">
        <v>2959</v>
      </c>
      <c r="AA2396" s="59">
        <v>0</v>
      </c>
      <c r="AB2396" s="59">
        <v>0</v>
      </c>
      <c r="AC2396" s="59">
        <v>72600000</v>
      </c>
      <c r="AD2396" s="59">
        <v>0</v>
      </c>
      <c r="AE2396" s="59">
        <v>0</v>
      </c>
      <c r="AF2396" s="59">
        <v>6600000</v>
      </c>
      <c r="AG2396" s="59">
        <v>0</v>
      </c>
      <c r="AH2396" s="59">
        <v>6600000</v>
      </c>
      <c r="AI2396" s="59">
        <v>0</v>
      </c>
      <c r="AJ2396" s="59">
        <v>6600000</v>
      </c>
      <c r="AK2396" s="59">
        <v>0</v>
      </c>
      <c r="AL2396" s="59">
        <v>6600000</v>
      </c>
      <c r="AM2396" s="59">
        <v>0</v>
      </c>
      <c r="AN2396" s="59">
        <v>6600000</v>
      </c>
      <c r="AO2396" s="59">
        <v>0</v>
      </c>
      <c r="AP2396" s="59">
        <v>6600000</v>
      </c>
      <c r="AQ2396" s="59">
        <v>0</v>
      </c>
      <c r="AR2396" s="59">
        <v>6600000</v>
      </c>
      <c r="AS2396" s="59">
        <v>0</v>
      </c>
      <c r="AT2396" s="59">
        <v>6600000</v>
      </c>
      <c r="AU2396" s="59">
        <v>0</v>
      </c>
      <c r="AV2396" s="59">
        <v>6600000</v>
      </c>
      <c r="AW2396" s="59">
        <v>0</v>
      </c>
      <c r="AX2396" s="59">
        <v>13200000</v>
      </c>
      <c r="AY2396" s="2">
        <v>0</v>
      </c>
      <c r="AZ2396" s="12" t="str">
        <f t="shared" si="278"/>
        <v>OK</v>
      </c>
      <c r="BA2396" s="12" t="str">
        <f t="shared" si="279"/>
        <v>OK</v>
      </c>
      <c r="BB2396" s="6">
        <f t="shared" si="280"/>
        <v>0</v>
      </c>
      <c r="BC2396" s="13">
        <f t="shared" si="281"/>
        <v>72600000</v>
      </c>
      <c r="BD2396" s="13">
        <f t="shared" si="282"/>
        <v>72600000</v>
      </c>
      <c r="BE2396" s="6">
        <f t="shared" si="283"/>
        <v>0</v>
      </c>
      <c r="BF2396" s="6">
        <f t="shared" si="284"/>
        <v>0</v>
      </c>
      <c r="BG2396" s="2"/>
      <c r="BH2396" s="2"/>
      <c r="BI2396" s="2"/>
      <c r="BJ2396" s="2"/>
    </row>
    <row r="2397" spans="1:62" s="3" customFormat="1" ht="99.75" x14ac:dyDescent="0.25">
      <c r="A2397" s="2"/>
      <c r="B2397" s="39" t="s">
        <v>3003</v>
      </c>
      <c r="C2397" s="39" t="s">
        <v>2088</v>
      </c>
      <c r="D2397" s="39" t="s">
        <v>37</v>
      </c>
      <c r="E2397" s="40" t="s">
        <v>2430</v>
      </c>
      <c r="F2397" s="40" t="s">
        <v>2925</v>
      </c>
      <c r="G2397" s="40" t="s">
        <v>44</v>
      </c>
      <c r="H2397" s="40">
        <v>86101610</v>
      </c>
      <c r="I2397" s="40" t="s">
        <v>8173</v>
      </c>
      <c r="J2397" s="40" t="s">
        <v>221</v>
      </c>
      <c r="K2397" s="40" t="s">
        <v>3004</v>
      </c>
      <c r="L2397" s="41" t="s">
        <v>154</v>
      </c>
      <c r="M2397" s="41" t="s">
        <v>154</v>
      </c>
      <c r="N2397" s="41">
        <v>12</v>
      </c>
      <c r="O2397" s="41" t="s">
        <v>223</v>
      </c>
      <c r="P2397" s="41" t="s">
        <v>224</v>
      </c>
      <c r="Q2397" s="58">
        <v>72600000</v>
      </c>
      <c r="R2397" s="58">
        <v>72600000</v>
      </c>
      <c r="S2397" s="41" t="s">
        <v>225</v>
      </c>
      <c r="T2397" s="41" t="s">
        <v>221</v>
      </c>
      <c r="U2397" s="40" t="s">
        <v>2237</v>
      </c>
      <c r="V2397" s="40" t="s">
        <v>2873</v>
      </c>
      <c r="W2397" s="40" t="s">
        <v>2956</v>
      </c>
      <c r="X2397" s="40" t="s">
        <v>229</v>
      </c>
      <c r="Y2397" s="40" t="s">
        <v>230</v>
      </c>
      <c r="Z2397" s="40" t="s">
        <v>2963</v>
      </c>
      <c r="AA2397" s="59">
        <v>0</v>
      </c>
      <c r="AB2397" s="59">
        <v>0</v>
      </c>
      <c r="AC2397" s="59">
        <v>72600000</v>
      </c>
      <c r="AD2397" s="59">
        <v>0</v>
      </c>
      <c r="AE2397" s="59">
        <v>0</v>
      </c>
      <c r="AF2397" s="59">
        <v>6600000</v>
      </c>
      <c r="AG2397" s="59">
        <v>0</v>
      </c>
      <c r="AH2397" s="59">
        <v>6600000</v>
      </c>
      <c r="AI2397" s="59">
        <v>0</v>
      </c>
      <c r="AJ2397" s="59">
        <v>6600000</v>
      </c>
      <c r="AK2397" s="59">
        <v>0</v>
      </c>
      <c r="AL2397" s="59">
        <v>6600000</v>
      </c>
      <c r="AM2397" s="59">
        <v>0</v>
      </c>
      <c r="AN2397" s="59">
        <v>6600000</v>
      </c>
      <c r="AO2397" s="59">
        <v>0</v>
      </c>
      <c r="AP2397" s="59">
        <v>6600000</v>
      </c>
      <c r="AQ2397" s="59">
        <v>0</v>
      </c>
      <c r="AR2397" s="59">
        <v>6600000</v>
      </c>
      <c r="AS2397" s="59">
        <v>0</v>
      </c>
      <c r="AT2397" s="59">
        <v>6600000</v>
      </c>
      <c r="AU2397" s="59">
        <v>0</v>
      </c>
      <c r="AV2397" s="59">
        <v>6600000</v>
      </c>
      <c r="AW2397" s="59">
        <v>0</v>
      </c>
      <c r="AX2397" s="59">
        <v>13200000</v>
      </c>
      <c r="AY2397" s="2">
        <v>0</v>
      </c>
      <c r="AZ2397" s="12" t="str">
        <f t="shared" si="278"/>
        <v>OK</v>
      </c>
      <c r="BA2397" s="12" t="str">
        <f t="shared" si="279"/>
        <v>OK</v>
      </c>
      <c r="BB2397" s="6">
        <f t="shared" si="280"/>
        <v>0</v>
      </c>
      <c r="BC2397" s="13">
        <f t="shared" si="281"/>
        <v>72600000</v>
      </c>
      <c r="BD2397" s="13">
        <f t="shared" si="282"/>
        <v>72600000</v>
      </c>
      <c r="BE2397" s="6">
        <f t="shared" si="283"/>
        <v>0</v>
      </c>
      <c r="BF2397" s="6">
        <f t="shared" si="284"/>
        <v>0</v>
      </c>
      <c r="BG2397" s="2"/>
      <c r="BH2397" s="2"/>
      <c r="BI2397" s="2"/>
      <c r="BJ2397" s="2"/>
    </row>
    <row r="2398" spans="1:62" s="3" customFormat="1" ht="71.25" x14ac:dyDescent="0.25">
      <c r="A2398" s="2"/>
      <c r="B2398" s="39" t="s">
        <v>3005</v>
      </c>
      <c r="C2398" s="39" t="s">
        <v>2088</v>
      </c>
      <c r="D2398" s="39" t="s">
        <v>37</v>
      </c>
      <c r="E2398" s="40" t="s">
        <v>2430</v>
      </c>
      <c r="F2398" s="40" t="s">
        <v>2925</v>
      </c>
      <c r="G2398" s="40" t="s">
        <v>44</v>
      </c>
      <c r="H2398" s="40">
        <v>86101610</v>
      </c>
      <c r="I2398" s="40" t="s">
        <v>8173</v>
      </c>
      <c r="J2398" s="40" t="s">
        <v>221</v>
      </c>
      <c r="K2398" s="40" t="s">
        <v>3006</v>
      </c>
      <c r="L2398" s="41" t="s">
        <v>154</v>
      </c>
      <c r="M2398" s="41" t="s">
        <v>154</v>
      </c>
      <c r="N2398" s="41">
        <v>12</v>
      </c>
      <c r="O2398" s="41" t="s">
        <v>223</v>
      </c>
      <c r="P2398" s="41" t="s">
        <v>224</v>
      </c>
      <c r="Q2398" s="58">
        <v>72600000</v>
      </c>
      <c r="R2398" s="58">
        <v>72600000</v>
      </c>
      <c r="S2398" s="41" t="s">
        <v>225</v>
      </c>
      <c r="T2398" s="41" t="s">
        <v>221</v>
      </c>
      <c r="U2398" s="40" t="s">
        <v>2237</v>
      </c>
      <c r="V2398" s="40" t="s">
        <v>2873</v>
      </c>
      <c r="W2398" s="40" t="s">
        <v>2956</v>
      </c>
      <c r="X2398" s="40" t="s">
        <v>229</v>
      </c>
      <c r="Y2398" s="40" t="s">
        <v>230</v>
      </c>
      <c r="Z2398" s="40" t="s">
        <v>2975</v>
      </c>
      <c r="AA2398" s="59">
        <v>0</v>
      </c>
      <c r="AB2398" s="59">
        <v>0</v>
      </c>
      <c r="AC2398" s="59">
        <v>72600000</v>
      </c>
      <c r="AD2398" s="59">
        <v>0</v>
      </c>
      <c r="AE2398" s="59">
        <v>0</v>
      </c>
      <c r="AF2398" s="59">
        <v>6600000</v>
      </c>
      <c r="AG2398" s="59">
        <v>0</v>
      </c>
      <c r="AH2398" s="59">
        <v>6600000</v>
      </c>
      <c r="AI2398" s="59">
        <v>0</v>
      </c>
      <c r="AJ2398" s="59">
        <v>6600000</v>
      </c>
      <c r="AK2398" s="59">
        <v>0</v>
      </c>
      <c r="AL2398" s="59">
        <v>6600000</v>
      </c>
      <c r="AM2398" s="59">
        <v>0</v>
      </c>
      <c r="AN2398" s="59">
        <v>6600000</v>
      </c>
      <c r="AO2398" s="59">
        <v>0</v>
      </c>
      <c r="AP2398" s="59">
        <v>6600000</v>
      </c>
      <c r="AQ2398" s="59">
        <v>0</v>
      </c>
      <c r="AR2398" s="59">
        <v>6600000</v>
      </c>
      <c r="AS2398" s="59">
        <v>0</v>
      </c>
      <c r="AT2398" s="59">
        <v>6600000</v>
      </c>
      <c r="AU2398" s="59">
        <v>0</v>
      </c>
      <c r="AV2398" s="59">
        <v>6600000</v>
      </c>
      <c r="AW2398" s="59">
        <v>0</v>
      </c>
      <c r="AX2398" s="59">
        <v>13200000</v>
      </c>
      <c r="AY2398" s="2">
        <v>0</v>
      </c>
      <c r="AZ2398" s="12" t="str">
        <f t="shared" si="278"/>
        <v>OK</v>
      </c>
      <c r="BA2398" s="12" t="str">
        <f t="shared" si="279"/>
        <v>OK</v>
      </c>
      <c r="BB2398" s="6">
        <f t="shared" si="280"/>
        <v>0</v>
      </c>
      <c r="BC2398" s="13">
        <f t="shared" si="281"/>
        <v>72600000</v>
      </c>
      <c r="BD2398" s="13">
        <f t="shared" si="282"/>
        <v>72600000</v>
      </c>
      <c r="BE2398" s="6">
        <f t="shared" si="283"/>
        <v>0</v>
      </c>
      <c r="BF2398" s="6">
        <f t="shared" si="284"/>
        <v>0</v>
      </c>
      <c r="BG2398" s="2"/>
      <c r="BH2398" s="2"/>
      <c r="BI2398" s="2"/>
      <c r="BJ2398" s="2"/>
    </row>
    <row r="2399" spans="1:62" s="3" customFormat="1" ht="71.25" x14ac:dyDescent="0.25">
      <c r="A2399" s="2"/>
      <c r="B2399" s="39" t="s">
        <v>3007</v>
      </c>
      <c r="C2399" s="39" t="s">
        <v>2088</v>
      </c>
      <c r="D2399" s="39" t="s">
        <v>37</v>
      </c>
      <c r="E2399" s="40" t="s">
        <v>2430</v>
      </c>
      <c r="F2399" s="40" t="s">
        <v>2925</v>
      </c>
      <c r="G2399" s="40" t="s">
        <v>44</v>
      </c>
      <c r="H2399" s="40">
        <v>86101610</v>
      </c>
      <c r="I2399" s="40" t="s">
        <v>8173</v>
      </c>
      <c r="J2399" s="40" t="s">
        <v>221</v>
      </c>
      <c r="K2399" s="40" t="s">
        <v>3006</v>
      </c>
      <c r="L2399" s="41" t="s">
        <v>154</v>
      </c>
      <c r="M2399" s="41" t="s">
        <v>154</v>
      </c>
      <c r="N2399" s="41">
        <v>12</v>
      </c>
      <c r="O2399" s="41" t="s">
        <v>223</v>
      </c>
      <c r="P2399" s="41" t="s">
        <v>224</v>
      </c>
      <c r="Q2399" s="58">
        <v>72600000</v>
      </c>
      <c r="R2399" s="58">
        <v>72600000</v>
      </c>
      <c r="S2399" s="41" t="s">
        <v>225</v>
      </c>
      <c r="T2399" s="41" t="s">
        <v>221</v>
      </c>
      <c r="U2399" s="40" t="s">
        <v>2237</v>
      </c>
      <c r="V2399" s="40" t="s">
        <v>2873</v>
      </c>
      <c r="W2399" s="40" t="s">
        <v>2956</v>
      </c>
      <c r="X2399" s="40" t="s">
        <v>229</v>
      </c>
      <c r="Y2399" s="40" t="s">
        <v>230</v>
      </c>
      <c r="Z2399" s="40" t="s">
        <v>2975</v>
      </c>
      <c r="AA2399" s="59">
        <v>0</v>
      </c>
      <c r="AB2399" s="59">
        <v>0</v>
      </c>
      <c r="AC2399" s="59">
        <v>72600000</v>
      </c>
      <c r="AD2399" s="59">
        <v>0</v>
      </c>
      <c r="AE2399" s="59">
        <v>0</v>
      </c>
      <c r="AF2399" s="59">
        <v>6600000</v>
      </c>
      <c r="AG2399" s="59">
        <v>0</v>
      </c>
      <c r="AH2399" s="59">
        <v>6600000</v>
      </c>
      <c r="AI2399" s="59">
        <v>0</v>
      </c>
      <c r="AJ2399" s="59">
        <v>6600000</v>
      </c>
      <c r="AK2399" s="59">
        <v>0</v>
      </c>
      <c r="AL2399" s="59">
        <v>6600000</v>
      </c>
      <c r="AM2399" s="59">
        <v>0</v>
      </c>
      <c r="AN2399" s="59">
        <v>6600000</v>
      </c>
      <c r="AO2399" s="59">
        <v>0</v>
      </c>
      <c r="AP2399" s="59">
        <v>6600000</v>
      </c>
      <c r="AQ2399" s="59">
        <v>0</v>
      </c>
      <c r="AR2399" s="59">
        <v>6600000</v>
      </c>
      <c r="AS2399" s="59">
        <v>0</v>
      </c>
      <c r="AT2399" s="59">
        <v>6600000</v>
      </c>
      <c r="AU2399" s="59">
        <v>0</v>
      </c>
      <c r="AV2399" s="59">
        <v>6600000</v>
      </c>
      <c r="AW2399" s="59">
        <v>0</v>
      </c>
      <c r="AX2399" s="59">
        <v>13200000</v>
      </c>
      <c r="AY2399" s="2">
        <v>0</v>
      </c>
      <c r="AZ2399" s="12" t="str">
        <f t="shared" si="278"/>
        <v>OK</v>
      </c>
      <c r="BA2399" s="12" t="str">
        <f t="shared" si="279"/>
        <v>OK</v>
      </c>
      <c r="BB2399" s="6">
        <f t="shared" si="280"/>
        <v>0</v>
      </c>
      <c r="BC2399" s="13">
        <f t="shared" si="281"/>
        <v>72600000</v>
      </c>
      <c r="BD2399" s="13">
        <f t="shared" si="282"/>
        <v>72600000</v>
      </c>
      <c r="BE2399" s="6">
        <f t="shared" si="283"/>
        <v>0</v>
      </c>
      <c r="BF2399" s="6">
        <f t="shared" si="284"/>
        <v>0</v>
      </c>
      <c r="BG2399" s="2"/>
      <c r="BH2399" s="2"/>
      <c r="BI2399" s="2"/>
      <c r="BJ2399" s="2"/>
    </row>
    <row r="2400" spans="1:62" s="3" customFormat="1" ht="71.25" x14ac:dyDescent="0.25">
      <c r="A2400" s="2"/>
      <c r="B2400" s="39" t="s">
        <v>3008</v>
      </c>
      <c r="C2400" s="39" t="s">
        <v>2088</v>
      </c>
      <c r="D2400" s="39" t="s">
        <v>37</v>
      </c>
      <c r="E2400" s="40" t="s">
        <v>2430</v>
      </c>
      <c r="F2400" s="40" t="s">
        <v>2925</v>
      </c>
      <c r="G2400" s="40" t="s">
        <v>44</v>
      </c>
      <c r="H2400" s="40">
        <v>86101610</v>
      </c>
      <c r="I2400" s="40" t="s">
        <v>8173</v>
      </c>
      <c r="J2400" s="40" t="s">
        <v>221</v>
      </c>
      <c r="K2400" s="40" t="s">
        <v>3009</v>
      </c>
      <c r="L2400" s="41" t="s">
        <v>154</v>
      </c>
      <c r="M2400" s="41" t="s">
        <v>154</v>
      </c>
      <c r="N2400" s="41">
        <v>12</v>
      </c>
      <c r="O2400" s="41" t="s">
        <v>223</v>
      </c>
      <c r="P2400" s="41" t="s">
        <v>224</v>
      </c>
      <c r="Q2400" s="58">
        <v>72600000</v>
      </c>
      <c r="R2400" s="58">
        <v>72600000</v>
      </c>
      <c r="S2400" s="41" t="s">
        <v>225</v>
      </c>
      <c r="T2400" s="41" t="s">
        <v>221</v>
      </c>
      <c r="U2400" s="40" t="s">
        <v>2237</v>
      </c>
      <c r="V2400" s="40" t="s">
        <v>2873</v>
      </c>
      <c r="W2400" s="40" t="s">
        <v>2956</v>
      </c>
      <c r="X2400" s="40" t="s">
        <v>229</v>
      </c>
      <c r="Y2400" s="40" t="s">
        <v>230</v>
      </c>
      <c r="Z2400" s="40" t="s">
        <v>2991</v>
      </c>
      <c r="AA2400" s="59">
        <v>0</v>
      </c>
      <c r="AB2400" s="59">
        <v>0</v>
      </c>
      <c r="AC2400" s="59">
        <v>72600000</v>
      </c>
      <c r="AD2400" s="59">
        <v>0</v>
      </c>
      <c r="AE2400" s="59">
        <v>0</v>
      </c>
      <c r="AF2400" s="59">
        <v>6600000</v>
      </c>
      <c r="AG2400" s="59">
        <v>0</v>
      </c>
      <c r="AH2400" s="59">
        <v>6600000</v>
      </c>
      <c r="AI2400" s="59">
        <v>0</v>
      </c>
      <c r="AJ2400" s="59">
        <v>6600000</v>
      </c>
      <c r="AK2400" s="59">
        <v>0</v>
      </c>
      <c r="AL2400" s="59">
        <v>6600000</v>
      </c>
      <c r="AM2400" s="59">
        <v>0</v>
      </c>
      <c r="AN2400" s="59">
        <v>6600000</v>
      </c>
      <c r="AO2400" s="59">
        <v>0</v>
      </c>
      <c r="AP2400" s="59">
        <v>6600000</v>
      </c>
      <c r="AQ2400" s="59">
        <v>0</v>
      </c>
      <c r="AR2400" s="59">
        <v>6600000</v>
      </c>
      <c r="AS2400" s="59">
        <v>0</v>
      </c>
      <c r="AT2400" s="59">
        <v>6600000</v>
      </c>
      <c r="AU2400" s="59">
        <v>0</v>
      </c>
      <c r="AV2400" s="59">
        <v>6600000</v>
      </c>
      <c r="AW2400" s="59">
        <v>0</v>
      </c>
      <c r="AX2400" s="59">
        <v>13200000</v>
      </c>
      <c r="AY2400" s="2">
        <v>0</v>
      </c>
      <c r="AZ2400" s="12" t="str">
        <f t="shared" si="278"/>
        <v>OK</v>
      </c>
      <c r="BA2400" s="12" t="str">
        <f t="shared" si="279"/>
        <v>OK</v>
      </c>
      <c r="BB2400" s="6">
        <f t="shared" si="280"/>
        <v>0</v>
      </c>
      <c r="BC2400" s="13">
        <f t="shared" si="281"/>
        <v>72600000</v>
      </c>
      <c r="BD2400" s="13">
        <f t="shared" si="282"/>
        <v>72600000</v>
      </c>
      <c r="BE2400" s="6">
        <f t="shared" si="283"/>
        <v>0</v>
      </c>
      <c r="BF2400" s="6">
        <f t="shared" si="284"/>
        <v>0</v>
      </c>
      <c r="BG2400" s="2"/>
      <c r="BH2400" s="2"/>
      <c r="BI2400" s="2"/>
      <c r="BJ2400" s="2"/>
    </row>
    <row r="2401" spans="1:62" s="3" customFormat="1" ht="114" x14ac:dyDescent="0.25">
      <c r="A2401" s="2"/>
      <c r="B2401" s="39" t="s">
        <v>3010</v>
      </c>
      <c r="C2401" s="39" t="s">
        <v>2088</v>
      </c>
      <c r="D2401" s="39" t="s">
        <v>37</v>
      </c>
      <c r="E2401" s="40" t="s">
        <v>2430</v>
      </c>
      <c r="F2401" s="40" t="s">
        <v>2925</v>
      </c>
      <c r="G2401" s="40" t="s">
        <v>44</v>
      </c>
      <c r="H2401" s="40">
        <v>86101610</v>
      </c>
      <c r="I2401" s="40" t="s">
        <v>8173</v>
      </c>
      <c r="J2401" s="40" t="s">
        <v>221</v>
      </c>
      <c r="K2401" s="40" t="s">
        <v>7961</v>
      </c>
      <c r="L2401" s="41" t="s">
        <v>154</v>
      </c>
      <c r="M2401" s="41" t="s">
        <v>154</v>
      </c>
      <c r="N2401" s="41">
        <v>11</v>
      </c>
      <c r="O2401" s="41" t="s">
        <v>223</v>
      </c>
      <c r="P2401" s="41" t="s">
        <v>224</v>
      </c>
      <c r="Q2401" s="58">
        <v>95150000</v>
      </c>
      <c r="R2401" s="58">
        <v>95150000</v>
      </c>
      <c r="S2401" s="41" t="s">
        <v>225</v>
      </c>
      <c r="T2401" s="41" t="s">
        <v>221</v>
      </c>
      <c r="U2401" s="40" t="s">
        <v>2237</v>
      </c>
      <c r="V2401" s="40" t="s">
        <v>2873</v>
      </c>
      <c r="W2401" s="40" t="s">
        <v>2874</v>
      </c>
      <c r="X2401" s="40" t="s">
        <v>504</v>
      </c>
      <c r="Y2401" s="40" t="s">
        <v>505</v>
      </c>
      <c r="Z2401" s="40" t="s">
        <v>2959</v>
      </c>
      <c r="AA2401" s="59">
        <v>0</v>
      </c>
      <c r="AB2401" s="59">
        <v>0</v>
      </c>
      <c r="AC2401" s="59">
        <v>95150000</v>
      </c>
      <c r="AD2401" s="59">
        <v>0</v>
      </c>
      <c r="AE2401" s="59">
        <v>0</v>
      </c>
      <c r="AF2401" s="59">
        <v>8650000</v>
      </c>
      <c r="AG2401" s="59">
        <v>0</v>
      </c>
      <c r="AH2401" s="59">
        <v>8650000</v>
      </c>
      <c r="AI2401" s="59">
        <v>0</v>
      </c>
      <c r="AJ2401" s="59">
        <v>8650000</v>
      </c>
      <c r="AK2401" s="59">
        <v>0</v>
      </c>
      <c r="AL2401" s="59">
        <v>8650000</v>
      </c>
      <c r="AM2401" s="59">
        <v>0</v>
      </c>
      <c r="AN2401" s="59">
        <v>8650000</v>
      </c>
      <c r="AO2401" s="59">
        <v>0</v>
      </c>
      <c r="AP2401" s="59">
        <v>8650000</v>
      </c>
      <c r="AQ2401" s="59">
        <v>0</v>
      </c>
      <c r="AR2401" s="59">
        <v>8650000</v>
      </c>
      <c r="AS2401" s="59">
        <v>0</v>
      </c>
      <c r="AT2401" s="59">
        <v>8650000</v>
      </c>
      <c r="AU2401" s="59">
        <v>0</v>
      </c>
      <c r="AV2401" s="59">
        <v>8650000</v>
      </c>
      <c r="AW2401" s="59">
        <v>0</v>
      </c>
      <c r="AX2401" s="59">
        <v>17300000</v>
      </c>
      <c r="AY2401" s="2">
        <v>0</v>
      </c>
      <c r="AZ2401" s="12" t="str">
        <f t="shared" si="278"/>
        <v>OK</v>
      </c>
      <c r="BA2401" s="12" t="str">
        <f t="shared" si="279"/>
        <v>OK</v>
      </c>
      <c r="BB2401" s="6">
        <f t="shared" si="280"/>
        <v>0</v>
      </c>
      <c r="BC2401" s="13">
        <f t="shared" si="281"/>
        <v>95150000</v>
      </c>
      <c r="BD2401" s="13">
        <f t="shared" si="282"/>
        <v>95150000</v>
      </c>
      <c r="BE2401" s="6">
        <f t="shared" si="283"/>
        <v>0</v>
      </c>
      <c r="BF2401" s="6">
        <f t="shared" si="284"/>
        <v>0</v>
      </c>
      <c r="BG2401" s="2"/>
      <c r="BH2401" s="2"/>
      <c r="BI2401" s="2"/>
      <c r="BJ2401" s="2"/>
    </row>
    <row r="2402" spans="1:62" s="3" customFormat="1" ht="85.5" x14ac:dyDescent="0.25">
      <c r="A2402" s="2"/>
      <c r="B2402" s="39" t="s">
        <v>3011</v>
      </c>
      <c r="C2402" s="39" t="s">
        <v>2088</v>
      </c>
      <c r="D2402" s="39" t="s">
        <v>37</v>
      </c>
      <c r="E2402" s="40" t="s">
        <v>2430</v>
      </c>
      <c r="F2402" s="40" t="s">
        <v>2925</v>
      </c>
      <c r="G2402" s="40" t="s">
        <v>44</v>
      </c>
      <c r="H2402" s="40">
        <v>86101610</v>
      </c>
      <c r="I2402" s="40" t="s">
        <v>8173</v>
      </c>
      <c r="J2402" s="40" t="s">
        <v>221</v>
      </c>
      <c r="K2402" s="40" t="s">
        <v>3012</v>
      </c>
      <c r="L2402" s="41" t="s">
        <v>154</v>
      </c>
      <c r="M2402" s="41" t="s">
        <v>154</v>
      </c>
      <c r="N2402" s="41">
        <v>12</v>
      </c>
      <c r="O2402" s="41" t="s">
        <v>223</v>
      </c>
      <c r="P2402" s="41" t="s">
        <v>224</v>
      </c>
      <c r="Q2402" s="58">
        <v>84700000</v>
      </c>
      <c r="R2402" s="58">
        <v>84700000</v>
      </c>
      <c r="S2402" s="41" t="s">
        <v>225</v>
      </c>
      <c r="T2402" s="41" t="s">
        <v>221</v>
      </c>
      <c r="U2402" s="40" t="s">
        <v>2237</v>
      </c>
      <c r="V2402" s="40" t="s">
        <v>2873</v>
      </c>
      <c r="W2402" s="40" t="s">
        <v>2874</v>
      </c>
      <c r="X2402" s="40" t="s">
        <v>229</v>
      </c>
      <c r="Y2402" s="40" t="s">
        <v>230</v>
      </c>
      <c r="Z2402" s="40" t="s">
        <v>2963</v>
      </c>
      <c r="AA2402" s="59">
        <v>0</v>
      </c>
      <c r="AB2402" s="59">
        <v>0</v>
      </c>
      <c r="AC2402" s="59">
        <v>84700000</v>
      </c>
      <c r="AD2402" s="59">
        <v>0</v>
      </c>
      <c r="AE2402" s="59">
        <v>0</v>
      </c>
      <c r="AF2402" s="59">
        <v>7700000</v>
      </c>
      <c r="AG2402" s="59">
        <v>0</v>
      </c>
      <c r="AH2402" s="59">
        <v>7700000</v>
      </c>
      <c r="AI2402" s="59">
        <v>0</v>
      </c>
      <c r="AJ2402" s="59">
        <v>7700000</v>
      </c>
      <c r="AK2402" s="59">
        <v>0</v>
      </c>
      <c r="AL2402" s="59">
        <v>7700000</v>
      </c>
      <c r="AM2402" s="59">
        <v>0</v>
      </c>
      <c r="AN2402" s="59">
        <v>7700000</v>
      </c>
      <c r="AO2402" s="59">
        <v>0</v>
      </c>
      <c r="AP2402" s="59">
        <v>7700000</v>
      </c>
      <c r="AQ2402" s="59">
        <v>0</v>
      </c>
      <c r="AR2402" s="59">
        <v>7700000</v>
      </c>
      <c r="AS2402" s="59">
        <v>0</v>
      </c>
      <c r="AT2402" s="59">
        <v>7700000</v>
      </c>
      <c r="AU2402" s="59">
        <v>0</v>
      </c>
      <c r="AV2402" s="59">
        <v>7700000</v>
      </c>
      <c r="AW2402" s="59">
        <v>0</v>
      </c>
      <c r="AX2402" s="59">
        <v>15400000</v>
      </c>
      <c r="AY2402" s="2">
        <v>0</v>
      </c>
      <c r="AZ2402" s="12" t="str">
        <f t="shared" si="278"/>
        <v>OK</v>
      </c>
      <c r="BA2402" s="12" t="str">
        <f t="shared" si="279"/>
        <v>OK</v>
      </c>
      <c r="BB2402" s="6">
        <f t="shared" si="280"/>
        <v>0</v>
      </c>
      <c r="BC2402" s="13">
        <f t="shared" si="281"/>
        <v>84700000</v>
      </c>
      <c r="BD2402" s="13">
        <f t="shared" si="282"/>
        <v>84700000</v>
      </c>
      <c r="BE2402" s="6">
        <f t="shared" si="283"/>
        <v>0</v>
      </c>
      <c r="BF2402" s="6">
        <f t="shared" si="284"/>
        <v>0</v>
      </c>
      <c r="BG2402" s="2"/>
      <c r="BH2402" s="2"/>
      <c r="BI2402" s="2"/>
      <c r="BJ2402" s="2"/>
    </row>
    <row r="2403" spans="1:62" s="3" customFormat="1" ht="57" x14ac:dyDescent="0.25">
      <c r="A2403" s="2"/>
      <c r="B2403" s="39" t="s">
        <v>3013</v>
      </c>
      <c r="C2403" s="39" t="s">
        <v>2088</v>
      </c>
      <c r="D2403" s="39" t="s">
        <v>37</v>
      </c>
      <c r="E2403" s="40" t="s">
        <v>2430</v>
      </c>
      <c r="F2403" s="40" t="s">
        <v>2925</v>
      </c>
      <c r="G2403" s="40" t="s">
        <v>44</v>
      </c>
      <c r="H2403" s="40">
        <v>86101610</v>
      </c>
      <c r="I2403" s="40" t="s">
        <v>8173</v>
      </c>
      <c r="J2403" s="40" t="s">
        <v>221</v>
      </c>
      <c r="K2403" s="40" t="s">
        <v>3014</v>
      </c>
      <c r="L2403" s="41" t="s">
        <v>154</v>
      </c>
      <c r="M2403" s="41" t="s">
        <v>154</v>
      </c>
      <c r="N2403" s="41">
        <v>12</v>
      </c>
      <c r="O2403" s="41" t="s">
        <v>223</v>
      </c>
      <c r="P2403" s="41" t="s">
        <v>224</v>
      </c>
      <c r="Q2403" s="58">
        <v>34881000</v>
      </c>
      <c r="R2403" s="58">
        <v>34881000</v>
      </c>
      <c r="S2403" s="41" t="s">
        <v>225</v>
      </c>
      <c r="T2403" s="41" t="s">
        <v>221</v>
      </c>
      <c r="U2403" s="40" t="s">
        <v>2237</v>
      </c>
      <c r="V2403" s="40" t="s">
        <v>2873</v>
      </c>
      <c r="W2403" s="40" t="s">
        <v>2956</v>
      </c>
      <c r="X2403" s="40" t="s">
        <v>229</v>
      </c>
      <c r="Y2403" s="40" t="s">
        <v>230</v>
      </c>
      <c r="Z2403" s="40" t="s">
        <v>3015</v>
      </c>
      <c r="AA2403" s="59">
        <v>0</v>
      </c>
      <c r="AB2403" s="59">
        <v>0</v>
      </c>
      <c r="AC2403" s="59">
        <v>34881000</v>
      </c>
      <c r="AD2403" s="59">
        <v>0</v>
      </c>
      <c r="AE2403" s="59">
        <v>0</v>
      </c>
      <c r="AF2403" s="59">
        <v>3171000</v>
      </c>
      <c r="AG2403" s="59">
        <v>0</v>
      </c>
      <c r="AH2403" s="59">
        <v>3171000</v>
      </c>
      <c r="AI2403" s="59">
        <v>0</v>
      </c>
      <c r="AJ2403" s="59">
        <v>3171000</v>
      </c>
      <c r="AK2403" s="59">
        <v>0</v>
      </c>
      <c r="AL2403" s="59">
        <v>3171000</v>
      </c>
      <c r="AM2403" s="59">
        <v>0</v>
      </c>
      <c r="AN2403" s="59">
        <v>3171000</v>
      </c>
      <c r="AO2403" s="59">
        <v>0</v>
      </c>
      <c r="AP2403" s="59">
        <v>3171000</v>
      </c>
      <c r="AQ2403" s="59">
        <v>0</v>
      </c>
      <c r="AR2403" s="59">
        <v>3171000</v>
      </c>
      <c r="AS2403" s="59">
        <v>0</v>
      </c>
      <c r="AT2403" s="59">
        <v>3171000</v>
      </c>
      <c r="AU2403" s="59">
        <v>0</v>
      </c>
      <c r="AV2403" s="59">
        <v>3171000</v>
      </c>
      <c r="AW2403" s="59">
        <v>0</v>
      </c>
      <c r="AX2403" s="59">
        <v>6342000</v>
      </c>
      <c r="AY2403" s="2">
        <v>0</v>
      </c>
      <c r="AZ2403" s="12" t="str">
        <f t="shared" si="278"/>
        <v>OK</v>
      </c>
      <c r="BA2403" s="12" t="str">
        <f t="shared" si="279"/>
        <v>OK</v>
      </c>
      <c r="BB2403" s="6">
        <f t="shared" si="280"/>
        <v>0</v>
      </c>
      <c r="BC2403" s="13">
        <f t="shared" si="281"/>
        <v>34881000</v>
      </c>
      <c r="BD2403" s="13">
        <f t="shared" si="282"/>
        <v>34881000</v>
      </c>
      <c r="BE2403" s="6">
        <f t="shared" si="283"/>
        <v>0</v>
      </c>
      <c r="BF2403" s="6">
        <f t="shared" si="284"/>
        <v>0</v>
      </c>
      <c r="BG2403" s="2"/>
      <c r="BH2403" s="2"/>
      <c r="BI2403" s="2"/>
      <c r="BJ2403" s="2"/>
    </row>
    <row r="2404" spans="1:62" s="3" customFormat="1" ht="57" x14ac:dyDescent="0.25">
      <c r="A2404" s="2"/>
      <c r="B2404" s="39" t="s">
        <v>3016</v>
      </c>
      <c r="C2404" s="39" t="s">
        <v>2088</v>
      </c>
      <c r="D2404" s="39" t="s">
        <v>37</v>
      </c>
      <c r="E2404" s="40" t="s">
        <v>2430</v>
      </c>
      <c r="F2404" s="40" t="s">
        <v>2925</v>
      </c>
      <c r="G2404" s="40" t="s">
        <v>44</v>
      </c>
      <c r="H2404" s="40">
        <v>86101610</v>
      </c>
      <c r="I2404" s="40" t="s">
        <v>8173</v>
      </c>
      <c r="J2404" s="40" t="s">
        <v>221</v>
      </c>
      <c r="K2404" s="40" t="s">
        <v>3014</v>
      </c>
      <c r="L2404" s="41" t="s">
        <v>154</v>
      </c>
      <c r="M2404" s="41" t="s">
        <v>154</v>
      </c>
      <c r="N2404" s="41">
        <v>12</v>
      </c>
      <c r="O2404" s="41" t="s">
        <v>223</v>
      </c>
      <c r="P2404" s="41" t="s">
        <v>224</v>
      </c>
      <c r="Q2404" s="58">
        <v>34881000</v>
      </c>
      <c r="R2404" s="58">
        <v>34881000</v>
      </c>
      <c r="S2404" s="41" t="s">
        <v>225</v>
      </c>
      <c r="T2404" s="41" t="s">
        <v>221</v>
      </c>
      <c r="U2404" s="40" t="s">
        <v>2237</v>
      </c>
      <c r="V2404" s="40" t="s">
        <v>2873</v>
      </c>
      <c r="W2404" s="40" t="s">
        <v>2956</v>
      </c>
      <c r="X2404" s="40" t="s">
        <v>229</v>
      </c>
      <c r="Y2404" s="40" t="s">
        <v>230</v>
      </c>
      <c r="Z2404" s="40" t="s">
        <v>3015</v>
      </c>
      <c r="AA2404" s="59">
        <v>0</v>
      </c>
      <c r="AB2404" s="59">
        <v>0</v>
      </c>
      <c r="AC2404" s="59">
        <v>34881000</v>
      </c>
      <c r="AD2404" s="59">
        <v>0</v>
      </c>
      <c r="AE2404" s="59">
        <v>0</v>
      </c>
      <c r="AF2404" s="59">
        <v>3171000</v>
      </c>
      <c r="AG2404" s="59">
        <v>0</v>
      </c>
      <c r="AH2404" s="59">
        <v>3171000</v>
      </c>
      <c r="AI2404" s="59">
        <v>0</v>
      </c>
      <c r="AJ2404" s="59">
        <v>3171000</v>
      </c>
      <c r="AK2404" s="59">
        <v>0</v>
      </c>
      <c r="AL2404" s="59">
        <v>3171000</v>
      </c>
      <c r="AM2404" s="59">
        <v>0</v>
      </c>
      <c r="AN2404" s="59">
        <v>3171000</v>
      </c>
      <c r="AO2404" s="59">
        <v>0</v>
      </c>
      <c r="AP2404" s="59">
        <v>3171000</v>
      </c>
      <c r="AQ2404" s="59">
        <v>0</v>
      </c>
      <c r="AR2404" s="59">
        <v>3171000</v>
      </c>
      <c r="AS2404" s="59">
        <v>0</v>
      </c>
      <c r="AT2404" s="59">
        <v>3171000</v>
      </c>
      <c r="AU2404" s="59">
        <v>0</v>
      </c>
      <c r="AV2404" s="59">
        <v>3171000</v>
      </c>
      <c r="AW2404" s="59">
        <v>0</v>
      </c>
      <c r="AX2404" s="59">
        <v>6342000</v>
      </c>
      <c r="AY2404" s="2">
        <v>0</v>
      </c>
      <c r="AZ2404" s="12" t="str">
        <f t="shared" si="278"/>
        <v>OK</v>
      </c>
      <c r="BA2404" s="12" t="str">
        <f t="shared" si="279"/>
        <v>OK</v>
      </c>
      <c r="BB2404" s="6">
        <f t="shared" si="280"/>
        <v>0</v>
      </c>
      <c r="BC2404" s="13">
        <f t="shared" si="281"/>
        <v>34881000</v>
      </c>
      <c r="BD2404" s="13">
        <f t="shared" si="282"/>
        <v>34881000</v>
      </c>
      <c r="BE2404" s="6">
        <f t="shared" si="283"/>
        <v>0</v>
      </c>
      <c r="BF2404" s="6">
        <f t="shared" si="284"/>
        <v>0</v>
      </c>
      <c r="BG2404" s="2"/>
      <c r="BH2404" s="2"/>
      <c r="BI2404" s="2"/>
      <c r="BJ2404" s="2"/>
    </row>
    <row r="2405" spans="1:62" s="3" customFormat="1" ht="57" x14ac:dyDescent="0.25">
      <c r="A2405" s="2"/>
      <c r="B2405" s="39" t="s">
        <v>3017</v>
      </c>
      <c r="C2405" s="39" t="s">
        <v>2088</v>
      </c>
      <c r="D2405" s="39" t="s">
        <v>37</v>
      </c>
      <c r="E2405" s="40" t="s">
        <v>2430</v>
      </c>
      <c r="F2405" s="40" t="s">
        <v>2925</v>
      </c>
      <c r="G2405" s="40" t="s">
        <v>44</v>
      </c>
      <c r="H2405" s="40">
        <v>86101610</v>
      </c>
      <c r="I2405" s="40" t="s">
        <v>8173</v>
      </c>
      <c r="J2405" s="40" t="s">
        <v>221</v>
      </c>
      <c r="K2405" s="40" t="s">
        <v>3014</v>
      </c>
      <c r="L2405" s="41" t="s">
        <v>154</v>
      </c>
      <c r="M2405" s="41" t="s">
        <v>154</v>
      </c>
      <c r="N2405" s="41">
        <v>12</v>
      </c>
      <c r="O2405" s="41" t="s">
        <v>223</v>
      </c>
      <c r="P2405" s="41" t="s">
        <v>224</v>
      </c>
      <c r="Q2405" s="58">
        <v>34881000</v>
      </c>
      <c r="R2405" s="58">
        <v>34881000</v>
      </c>
      <c r="S2405" s="41" t="s">
        <v>225</v>
      </c>
      <c r="T2405" s="41" t="s">
        <v>221</v>
      </c>
      <c r="U2405" s="40" t="s">
        <v>2237</v>
      </c>
      <c r="V2405" s="40" t="s">
        <v>2873</v>
      </c>
      <c r="W2405" s="40" t="s">
        <v>2956</v>
      </c>
      <c r="X2405" s="40" t="s">
        <v>229</v>
      </c>
      <c r="Y2405" s="40" t="s">
        <v>230</v>
      </c>
      <c r="Z2405" s="40" t="s">
        <v>3015</v>
      </c>
      <c r="AA2405" s="59">
        <v>0</v>
      </c>
      <c r="AB2405" s="59">
        <v>0</v>
      </c>
      <c r="AC2405" s="59">
        <v>34881000</v>
      </c>
      <c r="AD2405" s="59">
        <v>0</v>
      </c>
      <c r="AE2405" s="59">
        <v>0</v>
      </c>
      <c r="AF2405" s="59">
        <v>3171000</v>
      </c>
      <c r="AG2405" s="59">
        <v>0</v>
      </c>
      <c r="AH2405" s="59">
        <v>3171000</v>
      </c>
      <c r="AI2405" s="59">
        <v>0</v>
      </c>
      <c r="AJ2405" s="59">
        <v>3171000</v>
      </c>
      <c r="AK2405" s="59">
        <v>0</v>
      </c>
      <c r="AL2405" s="59">
        <v>3171000</v>
      </c>
      <c r="AM2405" s="59">
        <v>0</v>
      </c>
      <c r="AN2405" s="59">
        <v>3171000</v>
      </c>
      <c r="AO2405" s="59">
        <v>0</v>
      </c>
      <c r="AP2405" s="59">
        <v>3171000</v>
      </c>
      <c r="AQ2405" s="59">
        <v>0</v>
      </c>
      <c r="AR2405" s="59">
        <v>3171000</v>
      </c>
      <c r="AS2405" s="59">
        <v>0</v>
      </c>
      <c r="AT2405" s="59">
        <v>3171000</v>
      </c>
      <c r="AU2405" s="59">
        <v>0</v>
      </c>
      <c r="AV2405" s="59">
        <v>3171000</v>
      </c>
      <c r="AW2405" s="59">
        <v>0</v>
      </c>
      <c r="AX2405" s="59">
        <v>6342000</v>
      </c>
      <c r="AY2405" s="2">
        <v>0</v>
      </c>
      <c r="AZ2405" s="12" t="str">
        <f t="shared" si="278"/>
        <v>OK</v>
      </c>
      <c r="BA2405" s="12" t="str">
        <f t="shared" si="279"/>
        <v>OK</v>
      </c>
      <c r="BB2405" s="6">
        <f t="shared" si="280"/>
        <v>0</v>
      </c>
      <c r="BC2405" s="13">
        <f t="shared" si="281"/>
        <v>34881000</v>
      </c>
      <c r="BD2405" s="13">
        <f t="shared" si="282"/>
        <v>34881000</v>
      </c>
      <c r="BE2405" s="6">
        <f t="shared" si="283"/>
        <v>0</v>
      </c>
      <c r="BF2405" s="6">
        <f t="shared" si="284"/>
        <v>0</v>
      </c>
      <c r="BG2405" s="2"/>
      <c r="BH2405" s="2"/>
      <c r="BI2405" s="2"/>
      <c r="BJ2405" s="2"/>
    </row>
    <row r="2406" spans="1:62" s="3" customFormat="1" ht="57" x14ac:dyDescent="0.25">
      <c r="A2406" s="2"/>
      <c r="B2406" s="39" t="s">
        <v>3018</v>
      </c>
      <c r="C2406" s="39" t="s">
        <v>2088</v>
      </c>
      <c r="D2406" s="39" t="s">
        <v>37</v>
      </c>
      <c r="E2406" s="40" t="s">
        <v>2430</v>
      </c>
      <c r="F2406" s="40" t="s">
        <v>2925</v>
      </c>
      <c r="G2406" s="40" t="s">
        <v>44</v>
      </c>
      <c r="H2406" s="40">
        <v>86101610</v>
      </c>
      <c r="I2406" s="40" t="s">
        <v>8173</v>
      </c>
      <c r="J2406" s="40" t="s">
        <v>221</v>
      </c>
      <c r="K2406" s="40" t="s">
        <v>3014</v>
      </c>
      <c r="L2406" s="41" t="s">
        <v>154</v>
      </c>
      <c r="M2406" s="41" t="s">
        <v>154</v>
      </c>
      <c r="N2406" s="41">
        <v>12</v>
      </c>
      <c r="O2406" s="41" t="s">
        <v>223</v>
      </c>
      <c r="P2406" s="41" t="s">
        <v>224</v>
      </c>
      <c r="Q2406" s="58">
        <v>34881000</v>
      </c>
      <c r="R2406" s="58">
        <v>34881000</v>
      </c>
      <c r="S2406" s="41" t="s">
        <v>225</v>
      </c>
      <c r="T2406" s="41" t="s">
        <v>221</v>
      </c>
      <c r="U2406" s="40" t="s">
        <v>2237</v>
      </c>
      <c r="V2406" s="40" t="s">
        <v>2873</v>
      </c>
      <c r="W2406" s="40" t="s">
        <v>2956</v>
      </c>
      <c r="X2406" s="40" t="s">
        <v>229</v>
      </c>
      <c r="Y2406" s="40" t="s">
        <v>230</v>
      </c>
      <c r="Z2406" s="40" t="s">
        <v>3015</v>
      </c>
      <c r="AA2406" s="59">
        <v>0</v>
      </c>
      <c r="AB2406" s="59">
        <v>0</v>
      </c>
      <c r="AC2406" s="59">
        <v>34881000</v>
      </c>
      <c r="AD2406" s="59">
        <v>0</v>
      </c>
      <c r="AE2406" s="59">
        <v>0</v>
      </c>
      <c r="AF2406" s="59">
        <v>3171000</v>
      </c>
      <c r="AG2406" s="59">
        <v>0</v>
      </c>
      <c r="AH2406" s="59">
        <v>3171000</v>
      </c>
      <c r="AI2406" s="59">
        <v>0</v>
      </c>
      <c r="AJ2406" s="59">
        <v>3171000</v>
      </c>
      <c r="AK2406" s="59">
        <v>0</v>
      </c>
      <c r="AL2406" s="59">
        <v>3171000</v>
      </c>
      <c r="AM2406" s="59">
        <v>0</v>
      </c>
      <c r="AN2406" s="59">
        <v>3171000</v>
      </c>
      <c r="AO2406" s="59">
        <v>0</v>
      </c>
      <c r="AP2406" s="59">
        <v>3171000</v>
      </c>
      <c r="AQ2406" s="59">
        <v>0</v>
      </c>
      <c r="AR2406" s="59">
        <v>3171000</v>
      </c>
      <c r="AS2406" s="59">
        <v>0</v>
      </c>
      <c r="AT2406" s="59">
        <v>3171000</v>
      </c>
      <c r="AU2406" s="59">
        <v>0</v>
      </c>
      <c r="AV2406" s="59">
        <v>3171000</v>
      </c>
      <c r="AW2406" s="59">
        <v>0</v>
      </c>
      <c r="AX2406" s="59">
        <v>6342000</v>
      </c>
      <c r="AY2406" s="2">
        <v>0</v>
      </c>
      <c r="AZ2406" s="12" t="str">
        <f t="shared" si="278"/>
        <v>OK</v>
      </c>
      <c r="BA2406" s="12" t="str">
        <f t="shared" si="279"/>
        <v>OK</v>
      </c>
      <c r="BB2406" s="6">
        <f t="shared" si="280"/>
        <v>0</v>
      </c>
      <c r="BC2406" s="13">
        <f t="shared" si="281"/>
        <v>34881000</v>
      </c>
      <c r="BD2406" s="13">
        <f t="shared" si="282"/>
        <v>34881000</v>
      </c>
      <c r="BE2406" s="6">
        <f t="shared" si="283"/>
        <v>0</v>
      </c>
      <c r="BF2406" s="6">
        <f t="shared" si="284"/>
        <v>0</v>
      </c>
      <c r="BG2406" s="2"/>
      <c r="BH2406" s="2"/>
      <c r="BI2406" s="2"/>
      <c r="BJ2406" s="2"/>
    </row>
    <row r="2407" spans="1:62" s="3" customFormat="1" ht="71.25" x14ac:dyDescent="0.25">
      <c r="A2407" s="2"/>
      <c r="B2407" s="39" t="s">
        <v>3019</v>
      </c>
      <c r="C2407" s="39" t="s">
        <v>2088</v>
      </c>
      <c r="D2407" s="39" t="s">
        <v>37</v>
      </c>
      <c r="E2407" s="40" t="s">
        <v>2430</v>
      </c>
      <c r="F2407" s="40" t="s">
        <v>2925</v>
      </c>
      <c r="G2407" s="40" t="s">
        <v>44</v>
      </c>
      <c r="H2407" s="40">
        <v>86101610</v>
      </c>
      <c r="I2407" s="40" t="s">
        <v>8173</v>
      </c>
      <c r="J2407" s="40" t="s">
        <v>221</v>
      </c>
      <c r="K2407" s="40" t="s">
        <v>7962</v>
      </c>
      <c r="L2407" s="41" t="s">
        <v>154</v>
      </c>
      <c r="M2407" s="41" t="s">
        <v>154</v>
      </c>
      <c r="N2407" s="41">
        <v>11</v>
      </c>
      <c r="O2407" s="41" t="s">
        <v>223</v>
      </c>
      <c r="P2407" s="41" t="s">
        <v>224</v>
      </c>
      <c r="Q2407" s="58">
        <v>0</v>
      </c>
      <c r="R2407" s="58">
        <v>0</v>
      </c>
      <c r="S2407" s="41" t="s">
        <v>225</v>
      </c>
      <c r="T2407" s="41" t="s">
        <v>221</v>
      </c>
      <c r="U2407" s="40" t="s">
        <v>2237</v>
      </c>
      <c r="V2407" s="40" t="s">
        <v>2873</v>
      </c>
      <c r="W2407" s="40" t="s">
        <v>2956</v>
      </c>
      <c r="X2407" s="40" t="s">
        <v>504</v>
      </c>
      <c r="Y2407" s="40" t="s">
        <v>505</v>
      </c>
      <c r="Z2407" s="40" t="s">
        <v>2991</v>
      </c>
      <c r="AA2407" s="59">
        <v>0</v>
      </c>
      <c r="AB2407" s="59">
        <v>0</v>
      </c>
      <c r="AC2407" s="59">
        <v>0</v>
      </c>
      <c r="AD2407" s="59">
        <v>0</v>
      </c>
      <c r="AE2407" s="59">
        <v>0</v>
      </c>
      <c r="AF2407" s="59">
        <v>0</v>
      </c>
      <c r="AG2407" s="59">
        <v>0</v>
      </c>
      <c r="AH2407" s="59">
        <v>0</v>
      </c>
      <c r="AI2407" s="59">
        <v>0</v>
      </c>
      <c r="AJ2407" s="59">
        <v>0</v>
      </c>
      <c r="AK2407" s="59">
        <v>0</v>
      </c>
      <c r="AL2407" s="59">
        <v>0</v>
      </c>
      <c r="AM2407" s="59">
        <v>0</v>
      </c>
      <c r="AN2407" s="59">
        <v>0</v>
      </c>
      <c r="AO2407" s="59">
        <v>0</v>
      </c>
      <c r="AP2407" s="59">
        <v>0</v>
      </c>
      <c r="AQ2407" s="59">
        <v>0</v>
      </c>
      <c r="AR2407" s="59">
        <v>0</v>
      </c>
      <c r="AS2407" s="59">
        <v>0</v>
      </c>
      <c r="AT2407" s="59">
        <v>0</v>
      </c>
      <c r="AU2407" s="59">
        <v>0</v>
      </c>
      <c r="AV2407" s="59">
        <v>0</v>
      </c>
      <c r="AW2407" s="59">
        <v>0</v>
      </c>
      <c r="AX2407" s="59">
        <v>0</v>
      </c>
      <c r="AY2407" s="2">
        <v>0</v>
      </c>
      <c r="AZ2407" s="12" t="str">
        <f t="shared" si="278"/>
        <v>OK</v>
      </c>
      <c r="BA2407" s="12" t="str">
        <f t="shared" si="279"/>
        <v>OK</v>
      </c>
      <c r="BB2407" s="6">
        <f t="shared" si="280"/>
        <v>0</v>
      </c>
      <c r="BC2407" s="13">
        <f t="shared" si="281"/>
        <v>0</v>
      </c>
      <c r="BD2407" s="13">
        <f t="shared" si="282"/>
        <v>0</v>
      </c>
      <c r="BE2407" s="6">
        <f t="shared" si="283"/>
        <v>0</v>
      </c>
      <c r="BF2407" s="6">
        <f t="shared" si="284"/>
        <v>0</v>
      </c>
      <c r="BG2407" s="2"/>
      <c r="BH2407" s="2"/>
      <c r="BI2407" s="2"/>
      <c r="BJ2407" s="2"/>
    </row>
    <row r="2408" spans="1:62" s="3" customFormat="1" ht="71.25" x14ac:dyDescent="0.25">
      <c r="A2408" s="2"/>
      <c r="B2408" s="39" t="s">
        <v>3021</v>
      </c>
      <c r="C2408" s="39" t="s">
        <v>2088</v>
      </c>
      <c r="D2408" s="39" t="s">
        <v>37</v>
      </c>
      <c r="E2408" s="40" t="s">
        <v>2430</v>
      </c>
      <c r="F2408" s="40" t="s">
        <v>2925</v>
      </c>
      <c r="G2408" s="40" t="s">
        <v>44</v>
      </c>
      <c r="H2408" s="40">
        <v>86101610</v>
      </c>
      <c r="I2408" s="40" t="s">
        <v>8173</v>
      </c>
      <c r="J2408" s="40" t="s">
        <v>221</v>
      </c>
      <c r="K2408" s="40" t="s">
        <v>3020</v>
      </c>
      <c r="L2408" s="41" t="s">
        <v>154</v>
      </c>
      <c r="M2408" s="41" t="s">
        <v>154</v>
      </c>
      <c r="N2408" s="41">
        <v>12</v>
      </c>
      <c r="O2408" s="41" t="s">
        <v>223</v>
      </c>
      <c r="P2408" s="41" t="s">
        <v>224</v>
      </c>
      <c r="Q2408" s="58">
        <v>34881000</v>
      </c>
      <c r="R2408" s="58">
        <v>34881000</v>
      </c>
      <c r="S2408" s="41" t="s">
        <v>225</v>
      </c>
      <c r="T2408" s="41" t="s">
        <v>221</v>
      </c>
      <c r="U2408" s="40" t="s">
        <v>2237</v>
      </c>
      <c r="V2408" s="40" t="s">
        <v>2873</v>
      </c>
      <c r="W2408" s="40" t="s">
        <v>2956</v>
      </c>
      <c r="X2408" s="40" t="s">
        <v>229</v>
      </c>
      <c r="Y2408" s="40" t="s">
        <v>230</v>
      </c>
      <c r="Z2408" s="40" t="s">
        <v>2991</v>
      </c>
      <c r="AA2408" s="59">
        <v>0</v>
      </c>
      <c r="AB2408" s="59">
        <v>0</v>
      </c>
      <c r="AC2408" s="59">
        <v>34881000</v>
      </c>
      <c r="AD2408" s="59">
        <v>0</v>
      </c>
      <c r="AE2408" s="59">
        <v>0</v>
      </c>
      <c r="AF2408" s="59">
        <v>3171000</v>
      </c>
      <c r="AG2408" s="59">
        <v>0</v>
      </c>
      <c r="AH2408" s="59">
        <v>3171000</v>
      </c>
      <c r="AI2408" s="59">
        <v>0</v>
      </c>
      <c r="AJ2408" s="59">
        <v>3171000</v>
      </c>
      <c r="AK2408" s="59">
        <v>0</v>
      </c>
      <c r="AL2408" s="59">
        <v>3171000</v>
      </c>
      <c r="AM2408" s="59">
        <v>0</v>
      </c>
      <c r="AN2408" s="59">
        <v>3171000</v>
      </c>
      <c r="AO2408" s="59">
        <v>0</v>
      </c>
      <c r="AP2408" s="59">
        <v>3171000</v>
      </c>
      <c r="AQ2408" s="59">
        <v>0</v>
      </c>
      <c r="AR2408" s="59">
        <v>3171000</v>
      </c>
      <c r="AS2408" s="59">
        <v>0</v>
      </c>
      <c r="AT2408" s="59">
        <v>3171000</v>
      </c>
      <c r="AU2408" s="59">
        <v>0</v>
      </c>
      <c r="AV2408" s="59">
        <v>3171000</v>
      </c>
      <c r="AW2408" s="59">
        <v>0</v>
      </c>
      <c r="AX2408" s="59">
        <v>6342000</v>
      </c>
      <c r="AY2408" s="2">
        <v>0</v>
      </c>
      <c r="AZ2408" s="12" t="str">
        <f t="shared" si="278"/>
        <v>OK</v>
      </c>
      <c r="BA2408" s="12" t="str">
        <f t="shared" si="279"/>
        <v>OK</v>
      </c>
      <c r="BB2408" s="6">
        <f t="shared" si="280"/>
        <v>0</v>
      </c>
      <c r="BC2408" s="13">
        <f t="shared" si="281"/>
        <v>34881000</v>
      </c>
      <c r="BD2408" s="13">
        <f t="shared" si="282"/>
        <v>34881000</v>
      </c>
      <c r="BE2408" s="6">
        <f t="shared" si="283"/>
        <v>0</v>
      </c>
      <c r="BF2408" s="6">
        <f t="shared" si="284"/>
        <v>0</v>
      </c>
      <c r="BG2408" s="2"/>
      <c r="BH2408" s="2"/>
      <c r="BI2408" s="2"/>
      <c r="BJ2408" s="2"/>
    </row>
    <row r="2409" spans="1:62" s="3" customFormat="1" ht="71.25" x14ac:dyDescent="0.25">
      <c r="A2409" s="2"/>
      <c r="B2409" s="39" t="s">
        <v>3022</v>
      </c>
      <c r="C2409" s="39" t="s">
        <v>2088</v>
      </c>
      <c r="D2409" s="39" t="s">
        <v>37</v>
      </c>
      <c r="E2409" s="40" t="s">
        <v>2430</v>
      </c>
      <c r="F2409" s="40" t="s">
        <v>2925</v>
      </c>
      <c r="G2409" s="40" t="s">
        <v>44</v>
      </c>
      <c r="H2409" s="40">
        <v>86101610</v>
      </c>
      <c r="I2409" s="40" t="s">
        <v>8173</v>
      </c>
      <c r="J2409" s="40" t="s">
        <v>221</v>
      </c>
      <c r="K2409" s="40" t="s">
        <v>3020</v>
      </c>
      <c r="L2409" s="41" t="s">
        <v>154</v>
      </c>
      <c r="M2409" s="41" t="s">
        <v>154</v>
      </c>
      <c r="N2409" s="41">
        <v>12</v>
      </c>
      <c r="O2409" s="41" t="s">
        <v>223</v>
      </c>
      <c r="P2409" s="41" t="s">
        <v>224</v>
      </c>
      <c r="Q2409" s="58">
        <v>34881000</v>
      </c>
      <c r="R2409" s="58">
        <v>34881000</v>
      </c>
      <c r="S2409" s="41" t="s">
        <v>225</v>
      </c>
      <c r="T2409" s="41" t="s">
        <v>221</v>
      </c>
      <c r="U2409" s="40" t="s">
        <v>2237</v>
      </c>
      <c r="V2409" s="40" t="s">
        <v>2873</v>
      </c>
      <c r="W2409" s="40" t="s">
        <v>2956</v>
      </c>
      <c r="X2409" s="40" t="s">
        <v>229</v>
      </c>
      <c r="Y2409" s="40" t="s">
        <v>230</v>
      </c>
      <c r="Z2409" s="40" t="s">
        <v>2991</v>
      </c>
      <c r="AA2409" s="59">
        <v>0</v>
      </c>
      <c r="AB2409" s="59">
        <v>0</v>
      </c>
      <c r="AC2409" s="59">
        <v>34881000</v>
      </c>
      <c r="AD2409" s="59">
        <v>0</v>
      </c>
      <c r="AE2409" s="59">
        <v>0</v>
      </c>
      <c r="AF2409" s="59">
        <v>3171000</v>
      </c>
      <c r="AG2409" s="59">
        <v>0</v>
      </c>
      <c r="AH2409" s="59">
        <v>3171000</v>
      </c>
      <c r="AI2409" s="59">
        <v>0</v>
      </c>
      <c r="AJ2409" s="59">
        <v>3171000</v>
      </c>
      <c r="AK2409" s="59">
        <v>0</v>
      </c>
      <c r="AL2409" s="59">
        <v>3171000</v>
      </c>
      <c r="AM2409" s="59">
        <v>0</v>
      </c>
      <c r="AN2409" s="59">
        <v>3171000</v>
      </c>
      <c r="AO2409" s="59">
        <v>0</v>
      </c>
      <c r="AP2409" s="59">
        <v>3171000</v>
      </c>
      <c r="AQ2409" s="59">
        <v>0</v>
      </c>
      <c r="AR2409" s="59">
        <v>3171000</v>
      </c>
      <c r="AS2409" s="59">
        <v>0</v>
      </c>
      <c r="AT2409" s="59">
        <v>3171000</v>
      </c>
      <c r="AU2409" s="59">
        <v>0</v>
      </c>
      <c r="AV2409" s="59">
        <v>3171000</v>
      </c>
      <c r="AW2409" s="59">
        <v>0</v>
      </c>
      <c r="AX2409" s="59">
        <v>6342000</v>
      </c>
      <c r="AY2409" s="2">
        <v>0</v>
      </c>
      <c r="AZ2409" s="12" t="str">
        <f t="shared" si="278"/>
        <v>OK</v>
      </c>
      <c r="BA2409" s="12" t="str">
        <f t="shared" si="279"/>
        <v>OK</v>
      </c>
      <c r="BB2409" s="6">
        <f t="shared" si="280"/>
        <v>0</v>
      </c>
      <c r="BC2409" s="13">
        <f t="shared" si="281"/>
        <v>34881000</v>
      </c>
      <c r="BD2409" s="13">
        <f t="shared" si="282"/>
        <v>34881000</v>
      </c>
      <c r="BE2409" s="6">
        <f t="shared" si="283"/>
        <v>0</v>
      </c>
      <c r="BF2409" s="6">
        <f t="shared" si="284"/>
        <v>0</v>
      </c>
      <c r="BG2409" s="2"/>
      <c r="BH2409" s="2"/>
      <c r="BI2409" s="2"/>
      <c r="BJ2409" s="2"/>
    </row>
    <row r="2410" spans="1:62" s="3" customFormat="1" ht="71.25" x14ac:dyDescent="0.25">
      <c r="A2410" s="2"/>
      <c r="B2410" s="39" t="s">
        <v>3023</v>
      </c>
      <c r="C2410" s="39" t="s">
        <v>2088</v>
      </c>
      <c r="D2410" s="39" t="s">
        <v>37</v>
      </c>
      <c r="E2410" s="40" t="s">
        <v>2430</v>
      </c>
      <c r="F2410" s="40" t="s">
        <v>2925</v>
      </c>
      <c r="G2410" s="40" t="s">
        <v>44</v>
      </c>
      <c r="H2410" s="40">
        <v>86101610</v>
      </c>
      <c r="I2410" s="40" t="s">
        <v>8173</v>
      </c>
      <c r="J2410" s="40" t="s">
        <v>221</v>
      </c>
      <c r="K2410" s="40" t="s">
        <v>3020</v>
      </c>
      <c r="L2410" s="41" t="s">
        <v>154</v>
      </c>
      <c r="M2410" s="41" t="s">
        <v>154</v>
      </c>
      <c r="N2410" s="41">
        <v>12</v>
      </c>
      <c r="O2410" s="41" t="s">
        <v>223</v>
      </c>
      <c r="P2410" s="41" t="s">
        <v>224</v>
      </c>
      <c r="Q2410" s="58">
        <v>34881000</v>
      </c>
      <c r="R2410" s="58">
        <v>34881000</v>
      </c>
      <c r="S2410" s="41" t="s">
        <v>225</v>
      </c>
      <c r="T2410" s="41" t="s">
        <v>221</v>
      </c>
      <c r="U2410" s="40" t="s">
        <v>2237</v>
      </c>
      <c r="V2410" s="40" t="s">
        <v>2873</v>
      </c>
      <c r="W2410" s="40" t="s">
        <v>2956</v>
      </c>
      <c r="X2410" s="40" t="s">
        <v>229</v>
      </c>
      <c r="Y2410" s="40" t="s">
        <v>230</v>
      </c>
      <c r="Z2410" s="40" t="s">
        <v>2991</v>
      </c>
      <c r="AA2410" s="59">
        <v>0</v>
      </c>
      <c r="AB2410" s="59">
        <v>0</v>
      </c>
      <c r="AC2410" s="59">
        <v>34881000</v>
      </c>
      <c r="AD2410" s="59">
        <v>0</v>
      </c>
      <c r="AE2410" s="59">
        <v>0</v>
      </c>
      <c r="AF2410" s="59">
        <v>3171000</v>
      </c>
      <c r="AG2410" s="59">
        <v>0</v>
      </c>
      <c r="AH2410" s="59">
        <v>3171000</v>
      </c>
      <c r="AI2410" s="59">
        <v>0</v>
      </c>
      <c r="AJ2410" s="59">
        <v>3171000</v>
      </c>
      <c r="AK2410" s="59">
        <v>0</v>
      </c>
      <c r="AL2410" s="59">
        <v>3171000</v>
      </c>
      <c r="AM2410" s="59">
        <v>0</v>
      </c>
      <c r="AN2410" s="59">
        <v>3171000</v>
      </c>
      <c r="AO2410" s="59">
        <v>0</v>
      </c>
      <c r="AP2410" s="59">
        <v>3171000</v>
      </c>
      <c r="AQ2410" s="59">
        <v>0</v>
      </c>
      <c r="AR2410" s="59">
        <v>3171000</v>
      </c>
      <c r="AS2410" s="59">
        <v>0</v>
      </c>
      <c r="AT2410" s="59">
        <v>3171000</v>
      </c>
      <c r="AU2410" s="59">
        <v>0</v>
      </c>
      <c r="AV2410" s="59">
        <v>3171000</v>
      </c>
      <c r="AW2410" s="59">
        <v>0</v>
      </c>
      <c r="AX2410" s="59">
        <v>6342000</v>
      </c>
      <c r="AY2410" s="2">
        <v>0</v>
      </c>
      <c r="AZ2410" s="12" t="str">
        <f t="shared" si="278"/>
        <v>OK</v>
      </c>
      <c r="BA2410" s="12" t="str">
        <f t="shared" si="279"/>
        <v>OK</v>
      </c>
      <c r="BB2410" s="6">
        <f t="shared" si="280"/>
        <v>0</v>
      </c>
      <c r="BC2410" s="13">
        <f t="shared" si="281"/>
        <v>34881000</v>
      </c>
      <c r="BD2410" s="13">
        <f t="shared" si="282"/>
        <v>34881000</v>
      </c>
      <c r="BE2410" s="6">
        <f t="shared" si="283"/>
        <v>0</v>
      </c>
      <c r="BF2410" s="6">
        <f t="shared" si="284"/>
        <v>0</v>
      </c>
      <c r="BG2410" s="2"/>
      <c r="BH2410" s="2"/>
      <c r="BI2410" s="2"/>
      <c r="BJ2410" s="2"/>
    </row>
    <row r="2411" spans="1:62" s="3" customFormat="1" ht="71.25" x14ac:dyDescent="0.25">
      <c r="A2411" s="2"/>
      <c r="B2411" s="39" t="s">
        <v>3024</v>
      </c>
      <c r="C2411" s="39" t="s">
        <v>2088</v>
      </c>
      <c r="D2411" s="39" t="s">
        <v>37</v>
      </c>
      <c r="E2411" s="40" t="s">
        <v>2430</v>
      </c>
      <c r="F2411" s="40" t="s">
        <v>2925</v>
      </c>
      <c r="G2411" s="40" t="s">
        <v>44</v>
      </c>
      <c r="H2411" s="40">
        <v>86101610</v>
      </c>
      <c r="I2411" s="40" t="s">
        <v>8173</v>
      </c>
      <c r="J2411" s="40" t="s">
        <v>221</v>
      </c>
      <c r="K2411" s="40" t="s">
        <v>3020</v>
      </c>
      <c r="L2411" s="41" t="s">
        <v>154</v>
      </c>
      <c r="M2411" s="41" t="s">
        <v>154</v>
      </c>
      <c r="N2411" s="41">
        <v>12</v>
      </c>
      <c r="O2411" s="41" t="s">
        <v>223</v>
      </c>
      <c r="P2411" s="41" t="s">
        <v>224</v>
      </c>
      <c r="Q2411" s="58">
        <v>34881000</v>
      </c>
      <c r="R2411" s="58">
        <v>34881000</v>
      </c>
      <c r="S2411" s="41" t="s">
        <v>225</v>
      </c>
      <c r="T2411" s="41" t="s">
        <v>221</v>
      </c>
      <c r="U2411" s="40" t="s">
        <v>2237</v>
      </c>
      <c r="V2411" s="40" t="s">
        <v>2873</v>
      </c>
      <c r="W2411" s="40" t="s">
        <v>2956</v>
      </c>
      <c r="X2411" s="40" t="s">
        <v>229</v>
      </c>
      <c r="Y2411" s="40" t="s">
        <v>230</v>
      </c>
      <c r="Z2411" s="40" t="s">
        <v>2991</v>
      </c>
      <c r="AA2411" s="59">
        <v>0</v>
      </c>
      <c r="AB2411" s="59">
        <v>0</v>
      </c>
      <c r="AC2411" s="59">
        <v>34881000</v>
      </c>
      <c r="AD2411" s="59">
        <v>0</v>
      </c>
      <c r="AE2411" s="59">
        <v>0</v>
      </c>
      <c r="AF2411" s="59">
        <v>3171000</v>
      </c>
      <c r="AG2411" s="59">
        <v>0</v>
      </c>
      <c r="AH2411" s="59">
        <v>3171000</v>
      </c>
      <c r="AI2411" s="59">
        <v>0</v>
      </c>
      <c r="AJ2411" s="59">
        <v>3171000</v>
      </c>
      <c r="AK2411" s="59">
        <v>0</v>
      </c>
      <c r="AL2411" s="59">
        <v>3171000</v>
      </c>
      <c r="AM2411" s="59">
        <v>0</v>
      </c>
      <c r="AN2411" s="59">
        <v>3171000</v>
      </c>
      <c r="AO2411" s="59">
        <v>0</v>
      </c>
      <c r="AP2411" s="59">
        <v>3171000</v>
      </c>
      <c r="AQ2411" s="59">
        <v>0</v>
      </c>
      <c r="AR2411" s="59">
        <v>3171000</v>
      </c>
      <c r="AS2411" s="59">
        <v>0</v>
      </c>
      <c r="AT2411" s="59">
        <v>3171000</v>
      </c>
      <c r="AU2411" s="59">
        <v>0</v>
      </c>
      <c r="AV2411" s="59">
        <v>3171000</v>
      </c>
      <c r="AW2411" s="59">
        <v>0</v>
      </c>
      <c r="AX2411" s="59">
        <v>6342000</v>
      </c>
      <c r="AY2411" s="2">
        <v>0</v>
      </c>
      <c r="AZ2411" s="12" t="str">
        <f t="shared" si="278"/>
        <v>OK</v>
      </c>
      <c r="BA2411" s="12" t="str">
        <f t="shared" si="279"/>
        <v>OK</v>
      </c>
      <c r="BB2411" s="6">
        <f t="shared" si="280"/>
        <v>0</v>
      </c>
      <c r="BC2411" s="13">
        <f t="shared" si="281"/>
        <v>34881000</v>
      </c>
      <c r="BD2411" s="13">
        <f t="shared" si="282"/>
        <v>34881000</v>
      </c>
      <c r="BE2411" s="6">
        <f t="shared" si="283"/>
        <v>0</v>
      </c>
      <c r="BF2411" s="6">
        <f t="shared" si="284"/>
        <v>0</v>
      </c>
      <c r="BG2411" s="2"/>
      <c r="BH2411" s="2"/>
      <c r="BI2411" s="2"/>
      <c r="BJ2411" s="2"/>
    </row>
    <row r="2412" spans="1:62" s="3" customFormat="1" ht="85.5" x14ac:dyDescent="0.25">
      <c r="A2412" s="2"/>
      <c r="B2412" s="39" t="s">
        <v>3025</v>
      </c>
      <c r="C2412" s="39" t="s">
        <v>2088</v>
      </c>
      <c r="D2412" s="39" t="s">
        <v>37</v>
      </c>
      <c r="E2412" s="40" t="s">
        <v>2430</v>
      </c>
      <c r="F2412" s="40" t="s">
        <v>2925</v>
      </c>
      <c r="G2412" s="40" t="s">
        <v>44</v>
      </c>
      <c r="H2412" s="40">
        <v>86101610</v>
      </c>
      <c r="I2412" s="40" t="s">
        <v>8173</v>
      </c>
      <c r="J2412" s="40" t="s">
        <v>221</v>
      </c>
      <c r="K2412" s="40" t="s">
        <v>3026</v>
      </c>
      <c r="L2412" s="41" t="s">
        <v>153</v>
      </c>
      <c r="M2412" s="41" t="s">
        <v>153</v>
      </c>
      <c r="N2412" s="41">
        <v>12</v>
      </c>
      <c r="O2412" s="41" t="s">
        <v>223</v>
      </c>
      <c r="P2412" s="41" t="s">
        <v>224</v>
      </c>
      <c r="Q2412" s="58">
        <v>38052000</v>
      </c>
      <c r="R2412" s="58">
        <v>38052000</v>
      </c>
      <c r="S2412" s="41" t="s">
        <v>225</v>
      </c>
      <c r="T2412" s="41" t="s">
        <v>221</v>
      </c>
      <c r="U2412" s="40" t="s">
        <v>2237</v>
      </c>
      <c r="V2412" s="40" t="s">
        <v>2873</v>
      </c>
      <c r="W2412" s="40" t="s">
        <v>2956</v>
      </c>
      <c r="X2412" s="40" t="s">
        <v>229</v>
      </c>
      <c r="Y2412" s="40" t="s">
        <v>230</v>
      </c>
      <c r="Z2412" s="40" t="s">
        <v>2735</v>
      </c>
      <c r="AA2412" s="59">
        <v>38052000</v>
      </c>
      <c r="AB2412" s="59">
        <v>0</v>
      </c>
      <c r="AC2412" s="59">
        <v>0</v>
      </c>
      <c r="AD2412" s="59">
        <v>3171000</v>
      </c>
      <c r="AE2412" s="59">
        <v>0</v>
      </c>
      <c r="AF2412" s="59">
        <v>3171000</v>
      </c>
      <c r="AG2412" s="59">
        <v>0</v>
      </c>
      <c r="AH2412" s="59">
        <v>3171000</v>
      </c>
      <c r="AI2412" s="59">
        <v>0</v>
      </c>
      <c r="AJ2412" s="59">
        <v>3171000</v>
      </c>
      <c r="AK2412" s="59">
        <v>0</v>
      </c>
      <c r="AL2412" s="59">
        <v>3171000</v>
      </c>
      <c r="AM2412" s="59">
        <v>0</v>
      </c>
      <c r="AN2412" s="59">
        <v>3171000</v>
      </c>
      <c r="AO2412" s="59">
        <v>0</v>
      </c>
      <c r="AP2412" s="59">
        <v>3171000</v>
      </c>
      <c r="AQ2412" s="59">
        <v>0</v>
      </c>
      <c r="AR2412" s="59">
        <v>3171000</v>
      </c>
      <c r="AS2412" s="59">
        <v>0</v>
      </c>
      <c r="AT2412" s="59">
        <v>3171000</v>
      </c>
      <c r="AU2412" s="59">
        <v>0</v>
      </c>
      <c r="AV2412" s="59">
        <v>3171000</v>
      </c>
      <c r="AW2412" s="59">
        <v>0</v>
      </c>
      <c r="AX2412" s="59">
        <v>6342000</v>
      </c>
      <c r="AY2412" s="2">
        <v>0</v>
      </c>
      <c r="AZ2412" s="12" t="str">
        <f t="shared" si="278"/>
        <v>OK</v>
      </c>
      <c r="BA2412" s="12" t="str">
        <f t="shared" si="279"/>
        <v>OK</v>
      </c>
      <c r="BB2412" s="6">
        <f t="shared" si="280"/>
        <v>0</v>
      </c>
      <c r="BC2412" s="13">
        <f t="shared" si="281"/>
        <v>38052000</v>
      </c>
      <c r="BD2412" s="13">
        <f t="shared" si="282"/>
        <v>38052000</v>
      </c>
      <c r="BE2412" s="6">
        <f t="shared" si="283"/>
        <v>0</v>
      </c>
      <c r="BF2412" s="6">
        <f t="shared" si="284"/>
        <v>0</v>
      </c>
      <c r="BG2412" s="2"/>
      <c r="BH2412" s="2"/>
      <c r="BI2412" s="2"/>
      <c r="BJ2412" s="2"/>
    </row>
    <row r="2413" spans="1:62" s="3" customFormat="1" ht="85.5" x14ac:dyDescent="0.25">
      <c r="A2413" s="2"/>
      <c r="B2413" s="39" t="s">
        <v>3027</v>
      </c>
      <c r="C2413" s="39" t="s">
        <v>2088</v>
      </c>
      <c r="D2413" s="39" t="s">
        <v>37</v>
      </c>
      <c r="E2413" s="40" t="s">
        <v>2430</v>
      </c>
      <c r="F2413" s="40" t="s">
        <v>2925</v>
      </c>
      <c r="G2413" s="40" t="s">
        <v>44</v>
      </c>
      <c r="H2413" s="40">
        <v>86101610</v>
      </c>
      <c r="I2413" s="40" t="s">
        <v>8173</v>
      </c>
      <c r="J2413" s="40" t="s">
        <v>221</v>
      </c>
      <c r="K2413" s="40" t="s">
        <v>3026</v>
      </c>
      <c r="L2413" s="41" t="s">
        <v>153</v>
      </c>
      <c r="M2413" s="41" t="s">
        <v>153</v>
      </c>
      <c r="N2413" s="41">
        <v>12</v>
      </c>
      <c r="O2413" s="41" t="s">
        <v>223</v>
      </c>
      <c r="P2413" s="41" t="s">
        <v>224</v>
      </c>
      <c r="Q2413" s="58">
        <v>38052000</v>
      </c>
      <c r="R2413" s="58">
        <v>38052000</v>
      </c>
      <c r="S2413" s="41" t="s">
        <v>225</v>
      </c>
      <c r="T2413" s="41" t="s">
        <v>221</v>
      </c>
      <c r="U2413" s="40" t="s">
        <v>2237</v>
      </c>
      <c r="V2413" s="40" t="s">
        <v>2873</v>
      </c>
      <c r="W2413" s="40" t="s">
        <v>2956</v>
      </c>
      <c r="X2413" s="40" t="s">
        <v>229</v>
      </c>
      <c r="Y2413" s="40" t="s">
        <v>230</v>
      </c>
      <c r="Z2413" s="40" t="s">
        <v>2735</v>
      </c>
      <c r="AA2413" s="59">
        <v>38052000</v>
      </c>
      <c r="AB2413" s="59">
        <v>0</v>
      </c>
      <c r="AC2413" s="59">
        <v>0</v>
      </c>
      <c r="AD2413" s="59">
        <v>3171000</v>
      </c>
      <c r="AE2413" s="59">
        <v>0</v>
      </c>
      <c r="AF2413" s="59">
        <v>3171000</v>
      </c>
      <c r="AG2413" s="59">
        <v>0</v>
      </c>
      <c r="AH2413" s="59">
        <v>3171000</v>
      </c>
      <c r="AI2413" s="59">
        <v>0</v>
      </c>
      <c r="AJ2413" s="59">
        <v>3171000</v>
      </c>
      <c r="AK2413" s="59">
        <v>0</v>
      </c>
      <c r="AL2413" s="59">
        <v>3171000</v>
      </c>
      <c r="AM2413" s="59">
        <v>0</v>
      </c>
      <c r="AN2413" s="59">
        <v>3171000</v>
      </c>
      <c r="AO2413" s="59">
        <v>0</v>
      </c>
      <c r="AP2413" s="59">
        <v>3171000</v>
      </c>
      <c r="AQ2413" s="59">
        <v>0</v>
      </c>
      <c r="AR2413" s="59">
        <v>3171000</v>
      </c>
      <c r="AS2413" s="59">
        <v>0</v>
      </c>
      <c r="AT2413" s="59">
        <v>3171000</v>
      </c>
      <c r="AU2413" s="59">
        <v>0</v>
      </c>
      <c r="AV2413" s="59">
        <v>3171000</v>
      </c>
      <c r="AW2413" s="59">
        <v>0</v>
      </c>
      <c r="AX2413" s="59">
        <v>6342000</v>
      </c>
      <c r="AY2413" s="2">
        <v>0</v>
      </c>
      <c r="AZ2413" s="12" t="str">
        <f t="shared" si="278"/>
        <v>OK</v>
      </c>
      <c r="BA2413" s="12" t="str">
        <f t="shared" si="279"/>
        <v>OK</v>
      </c>
      <c r="BB2413" s="6">
        <f t="shared" si="280"/>
        <v>0</v>
      </c>
      <c r="BC2413" s="13">
        <f t="shared" si="281"/>
        <v>38052000</v>
      </c>
      <c r="BD2413" s="13">
        <f t="shared" si="282"/>
        <v>38052000</v>
      </c>
      <c r="BE2413" s="6">
        <f t="shared" si="283"/>
        <v>0</v>
      </c>
      <c r="BF2413" s="6">
        <f t="shared" si="284"/>
        <v>0</v>
      </c>
      <c r="BG2413" s="2"/>
      <c r="BH2413" s="2"/>
      <c r="BI2413" s="2"/>
      <c r="BJ2413" s="2"/>
    </row>
    <row r="2414" spans="1:62" s="3" customFormat="1" ht="85.5" x14ac:dyDescent="0.25">
      <c r="A2414" s="2"/>
      <c r="B2414" s="39" t="s">
        <v>3028</v>
      </c>
      <c r="C2414" s="39" t="s">
        <v>2088</v>
      </c>
      <c r="D2414" s="39" t="s">
        <v>37</v>
      </c>
      <c r="E2414" s="40" t="s">
        <v>2430</v>
      </c>
      <c r="F2414" s="40" t="s">
        <v>2925</v>
      </c>
      <c r="G2414" s="40" t="s">
        <v>44</v>
      </c>
      <c r="H2414" s="40">
        <v>86101610</v>
      </c>
      <c r="I2414" s="40" t="s">
        <v>8173</v>
      </c>
      <c r="J2414" s="40" t="s">
        <v>221</v>
      </c>
      <c r="K2414" s="40" t="s">
        <v>3026</v>
      </c>
      <c r="L2414" s="41" t="s">
        <v>153</v>
      </c>
      <c r="M2414" s="41" t="s">
        <v>153</v>
      </c>
      <c r="N2414" s="41">
        <v>12</v>
      </c>
      <c r="O2414" s="41" t="s">
        <v>223</v>
      </c>
      <c r="P2414" s="41" t="s">
        <v>224</v>
      </c>
      <c r="Q2414" s="58">
        <v>38052000</v>
      </c>
      <c r="R2414" s="58">
        <v>38052000</v>
      </c>
      <c r="S2414" s="41" t="s">
        <v>225</v>
      </c>
      <c r="T2414" s="41" t="s">
        <v>221</v>
      </c>
      <c r="U2414" s="40" t="s">
        <v>2237</v>
      </c>
      <c r="V2414" s="40" t="s">
        <v>2873</v>
      </c>
      <c r="W2414" s="40" t="s">
        <v>2956</v>
      </c>
      <c r="X2414" s="40" t="s">
        <v>229</v>
      </c>
      <c r="Y2414" s="40" t="s">
        <v>230</v>
      </c>
      <c r="Z2414" s="40" t="s">
        <v>2735</v>
      </c>
      <c r="AA2414" s="59">
        <v>38052000</v>
      </c>
      <c r="AB2414" s="59">
        <v>0</v>
      </c>
      <c r="AC2414" s="59">
        <v>0</v>
      </c>
      <c r="AD2414" s="59">
        <v>3171000</v>
      </c>
      <c r="AE2414" s="59">
        <v>0</v>
      </c>
      <c r="AF2414" s="59">
        <v>3171000</v>
      </c>
      <c r="AG2414" s="59">
        <v>0</v>
      </c>
      <c r="AH2414" s="59">
        <v>3171000</v>
      </c>
      <c r="AI2414" s="59">
        <v>0</v>
      </c>
      <c r="AJ2414" s="59">
        <v>3171000</v>
      </c>
      <c r="AK2414" s="59">
        <v>0</v>
      </c>
      <c r="AL2414" s="59">
        <v>3171000</v>
      </c>
      <c r="AM2414" s="59">
        <v>0</v>
      </c>
      <c r="AN2414" s="59">
        <v>3171000</v>
      </c>
      <c r="AO2414" s="59">
        <v>0</v>
      </c>
      <c r="AP2414" s="59">
        <v>3171000</v>
      </c>
      <c r="AQ2414" s="59">
        <v>0</v>
      </c>
      <c r="AR2414" s="59">
        <v>3171000</v>
      </c>
      <c r="AS2414" s="59">
        <v>0</v>
      </c>
      <c r="AT2414" s="59">
        <v>3171000</v>
      </c>
      <c r="AU2414" s="59">
        <v>0</v>
      </c>
      <c r="AV2414" s="59">
        <v>3171000</v>
      </c>
      <c r="AW2414" s="59">
        <v>0</v>
      </c>
      <c r="AX2414" s="59">
        <v>6342000</v>
      </c>
      <c r="AY2414" s="2">
        <v>0</v>
      </c>
      <c r="AZ2414" s="12" t="str">
        <f t="shared" si="278"/>
        <v>OK</v>
      </c>
      <c r="BA2414" s="12" t="str">
        <f t="shared" si="279"/>
        <v>OK</v>
      </c>
      <c r="BB2414" s="6">
        <f t="shared" si="280"/>
        <v>0</v>
      </c>
      <c r="BC2414" s="13">
        <f t="shared" si="281"/>
        <v>38052000</v>
      </c>
      <c r="BD2414" s="13">
        <f t="shared" si="282"/>
        <v>38052000</v>
      </c>
      <c r="BE2414" s="6">
        <f t="shared" si="283"/>
        <v>0</v>
      </c>
      <c r="BF2414" s="6">
        <f t="shared" si="284"/>
        <v>0</v>
      </c>
      <c r="BG2414" s="2"/>
      <c r="BH2414" s="2"/>
      <c r="BI2414" s="2"/>
      <c r="BJ2414" s="2"/>
    </row>
    <row r="2415" spans="1:62" s="3" customFormat="1" ht="71.25" x14ac:dyDescent="0.25">
      <c r="A2415" s="2"/>
      <c r="B2415" s="39" t="s">
        <v>3029</v>
      </c>
      <c r="C2415" s="39" t="s">
        <v>2088</v>
      </c>
      <c r="D2415" s="39" t="s">
        <v>37</v>
      </c>
      <c r="E2415" s="40" t="s">
        <v>2430</v>
      </c>
      <c r="F2415" s="40" t="s">
        <v>2925</v>
      </c>
      <c r="G2415" s="40" t="s">
        <v>44</v>
      </c>
      <c r="H2415" s="40">
        <v>86101610</v>
      </c>
      <c r="I2415" s="40" t="s">
        <v>8173</v>
      </c>
      <c r="J2415" s="40" t="s">
        <v>221</v>
      </c>
      <c r="K2415" s="40" t="s">
        <v>3030</v>
      </c>
      <c r="L2415" s="41" t="s">
        <v>154</v>
      </c>
      <c r="M2415" s="41" t="s">
        <v>154</v>
      </c>
      <c r="N2415" s="41">
        <v>12</v>
      </c>
      <c r="O2415" s="41" t="s">
        <v>223</v>
      </c>
      <c r="P2415" s="41" t="s">
        <v>224</v>
      </c>
      <c r="Q2415" s="58">
        <v>34881000</v>
      </c>
      <c r="R2415" s="58">
        <v>34881000</v>
      </c>
      <c r="S2415" s="41" t="s">
        <v>225</v>
      </c>
      <c r="T2415" s="41" t="s">
        <v>221</v>
      </c>
      <c r="U2415" s="40" t="s">
        <v>2237</v>
      </c>
      <c r="V2415" s="40" t="s">
        <v>2873</v>
      </c>
      <c r="W2415" s="40" t="s">
        <v>2874</v>
      </c>
      <c r="X2415" s="40" t="s">
        <v>229</v>
      </c>
      <c r="Y2415" s="40" t="s">
        <v>230</v>
      </c>
      <c r="Z2415" s="40" t="s">
        <v>2256</v>
      </c>
      <c r="AA2415" s="59">
        <v>0</v>
      </c>
      <c r="AB2415" s="59">
        <v>0</v>
      </c>
      <c r="AC2415" s="59">
        <v>34881000</v>
      </c>
      <c r="AD2415" s="59">
        <v>0</v>
      </c>
      <c r="AE2415" s="59">
        <v>0</v>
      </c>
      <c r="AF2415" s="59">
        <v>3171000</v>
      </c>
      <c r="AG2415" s="59">
        <v>0</v>
      </c>
      <c r="AH2415" s="59">
        <v>3171000</v>
      </c>
      <c r="AI2415" s="59">
        <v>0</v>
      </c>
      <c r="AJ2415" s="59">
        <v>3171000</v>
      </c>
      <c r="AK2415" s="59">
        <v>0</v>
      </c>
      <c r="AL2415" s="59">
        <v>3171000</v>
      </c>
      <c r="AM2415" s="59">
        <v>0</v>
      </c>
      <c r="AN2415" s="59">
        <v>3171000</v>
      </c>
      <c r="AO2415" s="59">
        <v>0</v>
      </c>
      <c r="AP2415" s="59">
        <v>3171000</v>
      </c>
      <c r="AQ2415" s="59">
        <v>0</v>
      </c>
      <c r="AR2415" s="59">
        <v>3171000</v>
      </c>
      <c r="AS2415" s="59">
        <v>0</v>
      </c>
      <c r="AT2415" s="59">
        <v>3171000</v>
      </c>
      <c r="AU2415" s="59">
        <v>0</v>
      </c>
      <c r="AV2415" s="59">
        <v>3171000</v>
      </c>
      <c r="AW2415" s="59">
        <v>0</v>
      </c>
      <c r="AX2415" s="59">
        <v>6342000</v>
      </c>
      <c r="AY2415" s="2">
        <v>0</v>
      </c>
      <c r="AZ2415" s="12" t="str">
        <f t="shared" ref="AZ2415:AZ2478" si="285">IF(OR($R2415&lt;&gt;"",SUM(AA2415:AX2415)&lt;&gt;0),IF(R2415=BC2415,"OK",IF(R2415&gt;BC2415,"Valor estimado supera a Compromisos en "&amp;DOLLAR(R2415-BC2415),"Compromisos superan al Valor estimado en "&amp;DOLLAR(BC2415-R2415))),"")</f>
        <v>OK</v>
      </c>
      <c r="BA2415" s="12" t="str">
        <f t="shared" ref="BA2415:BA2478" si="286">IF(OR($R2415&lt;&gt;"",SUM(AA2415:AX2415)&lt;&gt;0),IF(R2415=BD2415,"OK",IF(R2415&gt;BD2415,"Valor estimado supera a Obligaciones en "&amp;DOLLAR(R2415-BD2415),"Obligaciones superan al Valor estimado en "&amp;DOLLAR(BD2415-R2415))),"")</f>
        <v>OK</v>
      </c>
      <c r="BB2415" s="6">
        <f t="shared" ref="BB2415:BB2478" si="287">+IF(B2415&lt;&gt;"",COUNTBLANK(E2415:AX2415),0)</f>
        <v>0</v>
      </c>
      <c r="BC2415" s="13">
        <f t="shared" ref="BC2415:BC2478" si="288">+SUM(AA2415,AC2415,AE2415,AG2415,AI2415,AK2415,AM2415,AO2415,AQ2415,AS2415,AU2415,AW2415)</f>
        <v>34881000</v>
      </c>
      <c r="BD2415" s="13">
        <f t="shared" ref="BD2415:BD2478" si="289">+SUM(AB2415,AD2415,AF2415,AH2415,AJ2415,AL2415,AN2415,AP2415,AR2415,AT2415,AV2415,AX2415)</f>
        <v>34881000</v>
      </c>
      <c r="BE2415" s="6">
        <f t="shared" ref="BE2415:BE2478" si="290">+IF(OR(AZ2415="ok",AZ2415=""),0,1)</f>
        <v>0</v>
      </c>
      <c r="BF2415" s="6">
        <f t="shared" ref="BF2415:BF2478" si="291">+IF(OR(BA2415="ok",BA2415=""),0,1)</f>
        <v>0</v>
      </c>
      <c r="BG2415" s="2"/>
      <c r="BH2415" s="2"/>
      <c r="BI2415" s="2"/>
      <c r="BJ2415" s="2"/>
    </row>
    <row r="2416" spans="1:62" s="3" customFormat="1" ht="99.75" x14ac:dyDescent="0.25">
      <c r="A2416" s="2"/>
      <c r="B2416" s="39" t="s">
        <v>3031</v>
      </c>
      <c r="C2416" s="39" t="s">
        <v>2088</v>
      </c>
      <c r="D2416" s="39" t="s">
        <v>37</v>
      </c>
      <c r="E2416" s="40" t="s">
        <v>2430</v>
      </c>
      <c r="F2416" s="40" t="s">
        <v>2925</v>
      </c>
      <c r="G2416" s="40" t="s">
        <v>44</v>
      </c>
      <c r="H2416" s="40">
        <v>86101610</v>
      </c>
      <c r="I2416" s="40" t="s">
        <v>8173</v>
      </c>
      <c r="J2416" s="40" t="s">
        <v>221</v>
      </c>
      <c r="K2416" s="40" t="s">
        <v>3032</v>
      </c>
      <c r="L2416" s="41" t="s">
        <v>154</v>
      </c>
      <c r="M2416" s="41" t="s">
        <v>154</v>
      </c>
      <c r="N2416" s="41">
        <v>12</v>
      </c>
      <c r="O2416" s="41" t="s">
        <v>223</v>
      </c>
      <c r="P2416" s="41" t="s">
        <v>224</v>
      </c>
      <c r="Q2416" s="58">
        <v>34881000</v>
      </c>
      <c r="R2416" s="58">
        <v>34881000</v>
      </c>
      <c r="S2416" s="41" t="s">
        <v>225</v>
      </c>
      <c r="T2416" s="41" t="s">
        <v>221</v>
      </c>
      <c r="U2416" s="40" t="s">
        <v>2237</v>
      </c>
      <c r="V2416" s="40" t="s">
        <v>2873</v>
      </c>
      <c r="W2416" s="40" t="s">
        <v>2874</v>
      </c>
      <c r="X2416" s="40" t="s">
        <v>229</v>
      </c>
      <c r="Y2416" s="40" t="s">
        <v>230</v>
      </c>
      <c r="Z2416" s="40" t="s">
        <v>2256</v>
      </c>
      <c r="AA2416" s="59">
        <v>0</v>
      </c>
      <c r="AB2416" s="59">
        <v>0</v>
      </c>
      <c r="AC2416" s="59">
        <v>34881000</v>
      </c>
      <c r="AD2416" s="59">
        <v>0</v>
      </c>
      <c r="AE2416" s="59">
        <v>0</v>
      </c>
      <c r="AF2416" s="59">
        <v>3171000</v>
      </c>
      <c r="AG2416" s="59">
        <v>0</v>
      </c>
      <c r="AH2416" s="59">
        <v>3171000</v>
      </c>
      <c r="AI2416" s="59">
        <v>0</v>
      </c>
      <c r="AJ2416" s="59">
        <v>3171000</v>
      </c>
      <c r="AK2416" s="59">
        <v>0</v>
      </c>
      <c r="AL2416" s="59">
        <v>3171000</v>
      </c>
      <c r="AM2416" s="59">
        <v>0</v>
      </c>
      <c r="AN2416" s="59">
        <v>3171000</v>
      </c>
      <c r="AO2416" s="59">
        <v>0</v>
      </c>
      <c r="AP2416" s="59">
        <v>3171000</v>
      </c>
      <c r="AQ2416" s="59">
        <v>0</v>
      </c>
      <c r="AR2416" s="59">
        <v>3171000</v>
      </c>
      <c r="AS2416" s="59">
        <v>0</v>
      </c>
      <c r="AT2416" s="59">
        <v>3171000</v>
      </c>
      <c r="AU2416" s="59">
        <v>0</v>
      </c>
      <c r="AV2416" s="59">
        <v>3171000</v>
      </c>
      <c r="AW2416" s="59">
        <v>0</v>
      </c>
      <c r="AX2416" s="59">
        <v>6342000</v>
      </c>
      <c r="AY2416" s="2">
        <v>0</v>
      </c>
      <c r="AZ2416" s="12" t="str">
        <f t="shared" si="285"/>
        <v>OK</v>
      </c>
      <c r="BA2416" s="12" t="str">
        <f t="shared" si="286"/>
        <v>OK</v>
      </c>
      <c r="BB2416" s="6">
        <f t="shared" si="287"/>
        <v>0</v>
      </c>
      <c r="BC2416" s="13">
        <f t="shared" si="288"/>
        <v>34881000</v>
      </c>
      <c r="BD2416" s="13">
        <f t="shared" si="289"/>
        <v>34881000</v>
      </c>
      <c r="BE2416" s="6">
        <f t="shared" si="290"/>
        <v>0</v>
      </c>
      <c r="BF2416" s="6">
        <f t="shared" si="291"/>
        <v>0</v>
      </c>
      <c r="BG2416" s="2"/>
      <c r="BH2416" s="2"/>
      <c r="BI2416" s="2"/>
      <c r="BJ2416" s="2"/>
    </row>
    <row r="2417" spans="1:62" s="3" customFormat="1" ht="99.75" x14ac:dyDescent="0.25">
      <c r="A2417" s="2"/>
      <c r="B2417" s="39" t="s">
        <v>3033</v>
      </c>
      <c r="C2417" s="39" t="s">
        <v>2088</v>
      </c>
      <c r="D2417" s="39" t="s">
        <v>37</v>
      </c>
      <c r="E2417" s="40" t="s">
        <v>2430</v>
      </c>
      <c r="F2417" s="40" t="s">
        <v>2925</v>
      </c>
      <c r="G2417" s="40" t="s">
        <v>44</v>
      </c>
      <c r="H2417" s="40">
        <v>86101610</v>
      </c>
      <c r="I2417" s="40" t="s">
        <v>8173</v>
      </c>
      <c r="J2417" s="40" t="s">
        <v>221</v>
      </c>
      <c r="K2417" s="40" t="s">
        <v>3034</v>
      </c>
      <c r="L2417" s="41" t="s">
        <v>154</v>
      </c>
      <c r="M2417" s="41" t="s">
        <v>154</v>
      </c>
      <c r="N2417" s="41">
        <v>12</v>
      </c>
      <c r="O2417" s="41" t="s">
        <v>223</v>
      </c>
      <c r="P2417" s="41" t="s">
        <v>224</v>
      </c>
      <c r="Q2417" s="58">
        <v>34881000</v>
      </c>
      <c r="R2417" s="58">
        <v>34881000</v>
      </c>
      <c r="S2417" s="41" t="s">
        <v>225</v>
      </c>
      <c r="T2417" s="41" t="s">
        <v>221</v>
      </c>
      <c r="U2417" s="40" t="s">
        <v>2237</v>
      </c>
      <c r="V2417" s="40" t="s">
        <v>2873</v>
      </c>
      <c r="W2417" s="40" t="s">
        <v>2874</v>
      </c>
      <c r="X2417" s="40" t="s">
        <v>229</v>
      </c>
      <c r="Y2417" s="40" t="s">
        <v>230</v>
      </c>
      <c r="Z2417" s="40" t="s">
        <v>2256</v>
      </c>
      <c r="AA2417" s="59">
        <v>0</v>
      </c>
      <c r="AB2417" s="59">
        <v>0</v>
      </c>
      <c r="AC2417" s="59">
        <v>34881000</v>
      </c>
      <c r="AD2417" s="59">
        <v>0</v>
      </c>
      <c r="AE2417" s="59">
        <v>0</v>
      </c>
      <c r="AF2417" s="59">
        <v>3171000</v>
      </c>
      <c r="AG2417" s="59">
        <v>0</v>
      </c>
      <c r="AH2417" s="59">
        <v>3171000</v>
      </c>
      <c r="AI2417" s="59">
        <v>0</v>
      </c>
      <c r="AJ2417" s="59">
        <v>3171000</v>
      </c>
      <c r="AK2417" s="59">
        <v>0</v>
      </c>
      <c r="AL2417" s="59">
        <v>3171000</v>
      </c>
      <c r="AM2417" s="59">
        <v>0</v>
      </c>
      <c r="AN2417" s="59">
        <v>3171000</v>
      </c>
      <c r="AO2417" s="59">
        <v>0</v>
      </c>
      <c r="AP2417" s="59">
        <v>3171000</v>
      </c>
      <c r="AQ2417" s="59">
        <v>0</v>
      </c>
      <c r="AR2417" s="59">
        <v>3171000</v>
      </c>
      <c r="AS2417" s="59">
        <v>0</v>
      </c>
      <c r="AT2417" s="59">
        <v>3171000</v>
      </c>
      <c r="AU2417" s="59">
        <v>0</v>
      </c>
      <c r="AV2417" s="59">
        <v>3171000</v>
      </c>
      <c r="AW2417" s="59">
        <v>0</v>
      </c>
      <c r="AX2417" s="59">
        <v>6342000</v>
      </c>
      <c r="AY2417" s="2">
        <v>0</v>
      </c>
      <c r="AZ2417" s="12" t="str">
        <f t="shared" si="285"/>
        <v>OK</v>
      </c>
      <c r="BA2417" s="12" t="str">
        <f t="shared" si="286"/>
        <v>OK</v>
      </c>
      <c r="BB2417" s="6">
        <f t="shared" si="287"/>
        <v>0</v>
      </c>
      <c r="BC2417" s="13">
        <f t="shared" si="288"/>
        <v>34881000</v>
      </c>
      <c r="BD2417" s="13">
        <f t="shared" si="289"/>
        <v>34881000</v>
      </c>
      <c r="BE2417" s="6">
        <f t="shared" si="290"/>
        <v>0</v>
      </c>
      <c r="BF2417" s="6">
        <f t="shared" si="291"/>
        <v>0</v>
      </c>
      <c r="BG2417" s="2"/>
      <c r="BH2417" s="2"/>
      <c r="BI2417" s="2"/>
      <c r="BJ2417" s="2"/>
    </row>
    <row r="2418" spans="1:62" s="3" customFormat="1" ht="99.75" x14ac:dyDescent="0.25">
      <c r="A2418" s="2"/>
      <c r="B2418" s="39" t="s">
        <v>3035</v>
      </c>
      <c r="C2418" s="39" t="s">
        <v>2088</v>
      </c>
      <c r="D2418" s="39" t="s">
        <v>37</v>
      </c>
      <c r="E2418" s="40" t="s">
        <v>2430</v>
      </c>
      <c r="F2418" s="40" t="s">
        <v>2925</v>
      </c>
      <c r="G2418" s="40" t="s">
        <v>44</v>
      </c>
      <c r="H2418" s="40">
        <v>86101610</v>
      </c>
      <c r="I2418" s="40" t="s">
        <v>8173</v>
      </c>
      <c r="J2418" s="40" t="s">
        <v>221</v>
      </c>
      <c r="K2418" s="40" t="s">
        <v>3034</v>
      </c>
      <c r="L2418" s="41" t="s">
        <v>154</v>
      </c>
      <c r="M2418" s="41" t="s">
        <v>154</v>
      </c>
      <c r="N2418" s="41">
        <v>12</v>
      </c>
      <c r="O2418" s="41" t="s">
        <v>223</v>
      </c>
      <c r="P2418" s="41" t="s">
        <v>224</v>
      </c>
      <c r="Q2418" s="58">
        <v>34881000</v>
      </c>
      <c r="R2418" s="58">
        <v>34881000</v>
      </c>
      <c r="S2418" s="41" t="s">
        <v>225</v>
      </c>
      <c r="T2418" s="41" t="s">
        <v>221</v>
      </c>
      <c r="U2418" s="40" t="s">
        <v>2237</v>
      </c>
      <c r="V2418" s="40" t="s">
        <v>2873</v>
      </c>
      <c r="W2418" s="40" t="s">
        <v>2874</v>
      </c>
      <c r="X2418" s="40" t="s">
        <v>229</v>
      </c>
      <c r="Y2418" s="40" t="s">
        <v>230</v>
      </c>
      <c r="Z2418" s="40" t="s">
        <v>2256</v>
      </c>
      <c r="AA2418" s="59">
        <v>0</v>
      </c>
      <c r="AB2418" s="59">
        <v>0</v>
      </c>
      <c r="AC2418" s="59">
        <v>34881000</v>
      </c>
      <c r="AD2418" s="59">
        <v>0</v>
      </c>
      <c r="AE2418" s="59">
        <v>0</v>
      </c>
      <c r="AF2418" s="59">
        <v>3171000</v>
      </c>
      <c r="AG2418" s="59">
        <v>0</v>
      </c>
      <c r="AH2418" s="59">
        <v>3171000</v>
      </c>
      <c r="AI2418" s="59">
        <v>0</v>
      </c>
      <c r="AJ2418" s="59">
        <v>3171000</v>
      </c>
      <c r="AK2418" s="59">
        <v>0</v>
      </c>
      <c r="AL2418" s="59">
        <v>3171000</v>
      </c>
      <c r="AM2418" s="59">
        <v>0</v>
      </c>
      <c r="AN2418" s="59">
        <v>3171000</v>
      </c>
      <c r="AO2418" s="59">
        <v>0</v>
      </c>
      <c r="AP2418" s="59">
        <v>3171000</v>
      </c>
      <c r="AQ2418" s="59">
        <v>0</v>
      </c>
      <c r="AR2418" s="59">
        <v>3171000</v>
      </c>
      <c r="AS2418" s="59">
        <v>0</v>
      </c>
      <c r="AT2418" s="59">
        <v>3171000</v>
      </c>
      <c r="AU2418" s="59">
        <v>0</v>
      </c>
      <c r="AV2418" s="59">
        <v>3171000</v>
      </c>
      <c r="AW2418" s="59">
        <v>0</v>
      </c>
      <c r="AX2418" s="59">
        <v>6342000</v>
      </c>
      <c r="AY2418" s="2">
        <v>0</v>
      </c>
      <c r="AZ2418" s="12" t="str">
        <f t="shared" si="285"/>
        <v>OK</v>
      </c>
      <c r="BA2418" s="12" t="str">
        <f t="shared" si="286"/>
        <v>OK</v>
      </c>
      <c r="BB2418" s="6">
        <f t="shared" si="287"/>
        <v>0</v>
      </c>
      <c r="BC2418" s="13">
        <f t="shared" si="288"/>
        <v>34881000</v>
      </c>
      <c r="BD2418" s="13">
        <f t="shared" si="289"/>
        <v>34881000</v>
      </c>
      <c r="BE2418" s="6">
        <f t="shared" si="290"/>
        <v>0</v>
      </c>
      <c r="BF2418" s="6">
        <f t="shared" si="291"/>
        <v>0</v>
      </c>
      <c r="BG2418" s="2"/>
      <c r="BH2418" s="2"/>
      <c r="BI2418" s="2"/>
      <c r="BJ2418" s="2"/>
    </row>
    <row r="2419" spans="1:62" s="3" customFormat="1" ht="57" x14ac:dyDescent="0.25">
      <c r="A2419" s="2"/>
      <c r="B2419" s="39" t="s">
        <v>3036</v>
      </c>
      <c r="C2419" s="39" t="s">
        <v>2088</v>
      </c>
      <c r="D2419" s="39" t="s">
        <v>37</v>
      </c>
      <c r="E2419" s="40" t="s">
        <v>2430</v>
      </c>
      <c r="F2419" s="40" t="s">
        <v>2925</v>
      </c>
      <c r="G2419" s="40" t="s">
        <v>46</v>
      </c>
      <c r="H2419" s="40">
        <v>11111111</v>
      </c>
      <c r="I2419" s="40" t="s">
        <v>8173</v>
      </c>
      <c r="J2419" s="40" t="s">
        <v>221</v>
      </c>
      <c r="K2419" s="40" t="s">
        <v>3037</v>
      </c>
      <c r="L2419" s="41" t="s">
        <v>154</v>
      </c>
      <c r="M2419" s="41" t="s">
        <v>154</v>
      </c>
      <c r="N2419" s="41">
        <v>12</v>
      </c>
      <c r="O2419" s="41" t="s">
        <v>221</v>
      </c>
      <c r="P2419" s="41" t="s">
        <v>224</v>
      </c>
      <c r="Q2419" s="58">
        <v>200000000</v>
      </c>
      <c r="R2419" s="58">
        <v>200000000</v>
      </c>
      <c r="S2419" s="41" t="s">
        <v>225</v>
      </c>
      <c r="T2419" s="41" t="s">
        <v>221</v>
      </c>
      <c r="U2419" s="40" t="s">
        <v>2237</v>
      </c>
      <c r="V2419" s="40" t="s">
        <v>2873</v>
      </c>
      <c r="W2419" s="40" t="s">
        <v>2874</v>
      </c>
      <c r="X2419" s="40" t="s">
        <v>257</v>
      </c>
      <c r="Y2419" s="40" t="s">
        <v>258</v>
      </c>
      <c r="Z2419" s="40" t="s">
        <v>2256</v>
      </c>
      <c r="AA2419" s="59">
        <v>0</v>
      </c>
      <c r="AB2419" s="59">
        <v>0</v>
      </c>
      <c r="AC2419" s="59">
        <v>0</v>
      </c>
      <c r="AD2419" s="59">
        <v>0</v>
      </c>
      <c r="AE2419" s="59">
        <v>0</v>
      </c>
      <c r="AF2419" s="59">
        <v>0</v>
      </c>
      <c r="AG2419" s="59">
        <v>0</v>
      </c>
      <c r="AH2419" s="59">
        <v>0</v>
      </c>
      <c r="AI2419" s="59">
        <v>0</v>
      </c>
      <c r="AJ2419" s="59">
        <v>0</v>
      </c>
      <c r="AK2419" s="59">
        <v>0</v>
      </c>
      <c r="AL2419" s="59">
        <v>0</v>
      </c>
      <c r="AM2419" s="59">
        <v>0</v>
      </c>
      <c r="AN2419" s="59">
        <v>0</v>
      </c>
      <c r="AO2419" s="59">
        <v>0</v>
      </c>
      <c r="AP2419" s="59">
        <v>0</v>
      </c>
      <c r="AQ2419" s="59">
        <v>0</v>
      </c>
      <c r="AR2419" s="59">
        <v>0</v>
      </c>
      <c r="AS2419" s="59">
        <v>0</v>
      </c>
      <c r="AT2419" s="59">
        <v>0</v>
      </c>
      <c r="AU2419" s="59">
        <v>0</v>
      </c>
      <c r="AV2419" s="59">
        <v>0</v>
      </c>
      <c r="AW2419" s="59">
        <v>200000000</v>
      </c>
      <c r="AX2419" s="59">
        <v>200000000</v>
      </c>
      <c r="AY2419" s="2">
        <v>0</v>
      </c>
      <c r="AZ2419" s="12" t="str">
        <f t="shared" si="285"/>
        <v>OK</v>
      </c>
      <c r="BA2419" s="12" t="str">
        <f t="shared" si="286"/>
        <v>OK</v>
      </c>
      <c r="BB2419" s="6">
        <f t="shared" si="287"/>
        <v>0</v>
      </c>
      <c r="BC2419" s="13">
        <f t="shared" si="288"/>
        <v>200000000</v>
      </c>
      <c r="BD2419" s="13">
        <f t="shared" si="289"/>
        <v>200000000</v>
      </c>
      <c r="BE2419" s="6">
        <f t="shared" si="290"/>
        <v>0</v>
      </c>
      <c r="BF2419" s="6">
        <f t="shared" si="291"/>
        <v>0</v>
      </c>
      <c r="BG2419" s="2"/>
      <c r="BH2419" s="2"/>
      <c r="BI2419" s="2"/>
      <c r="BJ2419" s="2"/>
    </row>
    <row r="2420" spans="1:62" s="3" customFormat="1" ht="57" x14ac:dyDescent="0.25">
      <c r="A2420" s="2"/>
      <c r="B2420" s="39" t="s">
        <v>3038</v>
      </c>
      <c r="C2420" s="39" t="s">
        <v>2088</v>
      </c>
      <c r="D2420" s="39" t="s">
        <v>37</v>
      </c>
      <c r="E2420" s="40" t="s">
        <v>2430</v>
      </c>
      <c r="F2420" s="40" t="s">
        <v>2925</v>
      </c>
      <c r="G2420" s="40" t="s">
        <v>46</v>
      </c>
      <c r="H2420" s="40">
        <v>81151600</v>
      </c>
      <c r="I2420" s="40" t="s">
        <v>8173</v>
      </c>
      <c r="J2420" s="40" t="s">
        <v>221</v>
      </c>
      <c r="K2420" s="40" t="s">
        <v>3039</v>
      </c>
      <c r="L2420" s="41" t="s">
        <v>155</v>
      </c>
      <c r="M2420" s="41" t="s">
        <v>155</v>
      </c>
      <c r="N2420" s="41">
        <v>10</v>
      </c>
      <c r="O2420" s="41" t="s">
        <v>223</v>
      </c>
      <c r="P2420" s="41" t="s">
        <v>224</v>
      </c>
      <c r="Q2420" s="58">
        <v>243290663</v>
      </c>
      <c r="R2420" s="58">
        <v>243290663</v>
      </c>
      <c r="S2420" s="41" t="s">
        <v>225</v>
      </c>
      <c r="T2420" s="41" t="s">
        <v>221</v>
      </c>
      <c r="U2420" s="40" t="s">
        <v>2237</v>
      </c>
      <c r="V2420" s="40" t="s">
        <v>2873</v>
      </c>
      <c r="W2420" s="40" t="s">
        <v>2874</v>
      </c>
      <c r="X2420" s="40" t="s">
        <v>229</v>
      </c>
      <c r="Y2420" s="40" t="s">
        <v>612</v>
      </c>
      <c r="Z2420" s="40" t="s">
        <v>2256</v>
      </c>
      <c r="AA2420" s="59">
        <v>0</v>
      </c>
      <c r="AB2420" s="59">
        <v>0</v>
      </c>
      <c r="AC2420" s="59">
        <v>0</v>
      </c>
      <c r="AD2420" s="59">
        <v>0</v>
      </c>
      <c r="AE2420" s="59">
        <v>0</v>
      </c>
      <c r="AF2420" s="59">
        <v>0</v>
      </c>
      <c r="AG2420" s="59">
        <v>0</v>
      </c>
      <c r="AH2420" s="59">
        <v>0</v>
      </c>
      <c r="AI2420" s="59">
        <v>0</v>
      </c>
      <c r="AJ2420" s="59">
        <v>0</v>
      </c>
      <c r="AK2420" s="59">
        <v>0</v>
      </c>
      <c r="AL2420" s="59">
        <v>0</v>
      </c>
      <c r="AM2420" s="59">
        <v>0</v>
      </c>
      <c r="AN2420" s="59">
        <v>0</v>
      </c>
      <c r="AO2420" s="59">
        <v>0</v>
      </c>
      <c r="AP2420" s="59">
        <v>0</v>
      </c>
      <c r="AQ2420" s="59">
        <v>0</v>
      </c>
      <c r="AR2420" s="59">
        <v>0</v>
      </c>
      <c r="AS2420" s="59">
        <v>0</v>
      </c>
      <c r="AT2420" s="59">
        <v>0</v>
      </c>
      <c r="AU2420" s="59">
        <v>0</v>
      </c>
      <c r="AV2420" s="59">
        <v>0</v>
      </c>
      <c r="AW2420" s="59">
        <v>243290663</v>
      </c>
      <c r="AX2420" s="59">
        <v>243290663</v>
      </c>
      <c r="AY2420" s="2">
        <v>0</v>
      </c>
      <c r="AZ2420" s="12" t="str">
        <f t="shared" si="285"/>
        <v>OK</v>
      </c>
      <c r="BA2420" s="12" t="str">
        <f t="shared" si="286"/>
        <v>OK</v>
      </c>
      <c r="BB2420" s="6">
        <f t="shared" si="287"/>
        <v>0</v>
      </c>
      <c r="BC2420" s="13">
        <f t="shared" si="288"/>
        <v>243290663</v>
      </c>
      <c r="BD2420" s="13">
        <f t="shared" si="289"/>
        <v>243290663</v>
      </c>
      <c r="BE2420" s="6">
        <f t="shared" si="290"/>
        <v>0</v>
      </c>
      <c r="BF2420" s="6">
        <f t="shared" si="291"/>
        <v>0</v>
      </c>
      <c r="BG2420" s="2"/>
      <c r="BH2420" s="2"/>
      <c r="BI2420" s="2"/>
      <c r="BJ2420" s="2"/>
    </row>
    <row r="2421" spans="1:62" s="3" customFormat="1" ht="114" x14ac:dyDescent="0.25">
      <c r="A2421" s="2"/>
      <c r="B2421" s="39" t="s">
        <v>3040</v>
      </c>
      <c r="C2421" s="39" t="s">
        <v>2088</v>
      </c>
      <c r="D2421" s="39" t="s">
        <v>37</v>
      </c>
      <c r="E2421" s="40" t="s">
        <v>2430</v>
      </c>
      <c r="F2421" s="40" t="s">
        <v>2925</v>
      </c>
      <c r="G2421" s="40" t="s">
        <v>46</v>
      </c>
      <c r="H2421" s="40">
        <v>86101610</v>
      </c>
      <c r="I2421" s="40" t="s">
        <v>8173</v>
      </c>
      <c r="J2421" s="40" t="s">
        <v>221</v>
      </c>
      <c r="K2421" s="40" t="s">
        <v>3041</v>
      </c>
      <c r="L2421" s="41" t="s">
        <v>154</v>
      </c>
      <c r="M2421" s="41" t="s">
        <v>154</v>
      </c>
      <c r="N2421" s="41">
        <v>12</v>
      </c>
      <c r="O2421" s="41" t="s">
        <v>223</v>
      </c>
      <c r="P2421" s="41" t="s">
        <v>224</v>
      </c>
      <c r="Q2421" s="58">
        <v>53900000</v>
      </c>
      <c r="R2421" s="58">
        <v>53900000</v>
      </c>
      <c r="S2421" s="41" t="s">
        <v>225</v>
      </c>
      <c r="T2421" s="41" t="s">
        <v>221</v>
      </c>
      <c r="U2421" s="40" t="s">
        <v>2237</v>
      </c>
      <c r="V2421" s="40" t="s">
        <v>2873</v>
      </c>
      <c r="W2421" s="40" t="s">
        <v>2956</v>
      </c>
      <c r="X2421" s="40" t="s">
        <v>229</v>
      </c>
      <c r="Y2421" s="40" t="s">
        <v>230</v>
      </c>
      <c r="Z2421" s="40" t="s">
        <v>2875</v>
      </c>
      <c r="AA2421" s="59">
        <v>0</v>
      </c>
      <c r="AB2421" s="59">
        <v>0</v>
      </c>
      <c r="AC2421" s="59">
        <v>53900000</v>
      </c>
      <c r="AD2421" s="59">
        <v>0</v>
      </c>
      <c r="AE2421" s="59">
        <v>0</v>
      </c>
      <c r="AF2421" s="59">
        <v>4900000</v>
      </c>
      <c r="AG2421" s="59">
        <v>0</v>
      </c>
      <c r="AH2421" s="59">
        <v>4900000</v>
      </c>
      <c r="AI2421" s="59">
        <v>0</v>
      </c>
      <c r="AJ2421" s="59">
        <v>4900000</v>
      </c>
      <c r="AK2421" s="59">
        <v>0</v>
      </c>
      <c r="AL2421" s="59">
        <v>4900000</v>
      </c>
      <c r="AM2421" s="59">
        <v>0</v>
      </c>
      <c r="AN2421" s="59">
        <v>4900000</v>
      </c>
      <c r="AO2421" s="59">
        <v>0</v>
      </c>
      <c r="AP2421" s="59">
        <v>4900000</v>
      </c>
      <c r="AQ2421" s="59">
        <v>0</v>
      </c>
      <c r="AR2421" s="59">
        <v>4900000</v>
      </c>
      <c r="AS2421" s="59">
        <v>0</v>
      </c>
      <c r="AT2421" s="59">
        <v>4900000</v>
      </c>
      <c r="AU2421" s="59">
        <v>0</v>
      </c>
      <c r="AV2421" s="59">
        <v>4900000</v>
      </c>
      <c r="AW2421" s="59">
        <v>0</v>
      </c>
      <c r="AX2421" s="59">
        <v>9800000</v>
      </c>
      <c r="AY2421" s="2">
        <v>0</v>
      </c>
      <c r="AZ2421" s="12" t="str">
        <f t="shared" si="285"/>
        <v>OK</v>
      </c>
      <c r="BA2421" s="12" t="str">
        <f t="shared" si="286"/>
        <v>OK</v>
      </c>
      <c r="BB2421" s="6">
        <f t="shared" si="287"/>
        <v>0</v>
      </c>
      <c r="BC2421" s="13">
        <f t="shared" si="288"/>
        <v>53900000</v>
      </c>
      <c r="BD2421" s="13">
        <f t="shared" si="289"/>
        <v>53900000</v>
      </c>
      <c r="BE2421" s="6">
        <f t="shared" si="290"/>
        <v>0</v>
      </c>
      <c r="BF2421" s="6">
        <f t="shared" si="291"/>
        <v>0</v>
      </c>
      <c r="BG2421" s="2"/>
      <c r="BH2421" s="2"/>
      <c r="BI2421" s="2"/>
      <c r="BJ2421" s="2"/>
    </row>
    <row r="2422" spans="1:62" s="3" customFormat="1" ht="114" x14ac:dyDescent="0.25">
      <c r="A2422" s="2"/>
      <c r="B2422" s="39" t="s">
        <v>3042</v>
      </c>
      <c r="C2422" s="39" t="s">
        <v>2088</v>
      </c>
      <c r="D2422" s="39" t="s">
        <v>37</v>
      </c>
      <c r="E2422" s="40" t="s">
        <v>2430</v>
      </c>
      <c r="F2422" s="40" t="s">
        <v>2925</v>
      </c>
      <c r="G2422" s="40" t="s">
        <v>46</v>
      </c>
      <c r="H2422" s="40">
        <v>86101610</v>
      </c>
      <c r="I2422" s="40" t="s">
        <v>8173</v>
      </c>
      <c r="J2422" s="40" t="s">
        <v>221</v>
      </c>
      <c r="K2422" s="40" t="s">
        <v>3043</v>
      </c>
      <c r="L2422" s="41" t="s">
        <v>154</v>
      </c>
      <c r="M2422" s="41" t="s">
        <v>154</v>
      </c>
      <c r="N2422" s="41">
        <v>12</v>
      </c>
      <c r="O2422" s="41" t="s">
        <v>223</v>
      </c>
      <c r="P2422" s="41" t="s">
        <v>224</v>
      </c>
      <c r="Q2422" s="58">
        <v>34881000</v>
      </c>
      <c r="R2422" s="58">
        <v>34881000</v>
      </c>
      <c r="S2422" s="41" t="s">
        <v>225</v>
      </c>
      <c r="T2422" s="41" t="s">
        <v>221</v>
      </c>
      <c r="U2422" s="40" t="s">
        <v>2237</v>
      </c>
      <c r="V2422" s="40" t="s">
        <v>2873</v>
      </c>
      <c r="W2422" s="40" t="s">
        <v>2874</v>
      </c>
      <c r="X2422" s="40" t="s">
        <v>229</v>
      </c>
      <c r="Y2422" s="40" t="s">
        <v>230</v>
      </c>
      <c r="Z2422" s="40" t="s">
        <v>2875</v>
      </c>
      <c r="AA2422" s="59">
        <v>0</v>
      </c>
      <c r="AB2422" s="59">
        <v>0</v>
      </c>
      <c r="AC2422" s="59">
        <v>34881000</v>
      </c>
      <c r="AD2422" s="59">
        <v>0</v>
      </c>
      <c r="AE2422" s="59">
        <v>0</v>
      </c>
      <c r="AF2422" s="59">
        <v>3171000</v>
      </c>
      <c r="AG2422" s="59">
        <v>0</v>
      </c>
      <c r="AH2422" s="59">
        <v>3171000</v>
      </c>
      <c r="AI2422" s="59">
        <v>0</v>
      </c>
      <c r="AJ2422" s="59">
        <v>3171000</v>
      </c>
      <c r="AK2422" s="59">
        <v>0</v>
      </c>
      <c r="AL2422" s="59">
        <v>3171000</v>
      </c>
      <c r="AM2422" s="59">
        <v>0</v>
      </c>
      <c r="AN2422" s="59">
        <v>3171000</v>
      </c>
      <c r="AO2422" s="59">
        <v>0</v>
      </c>
      <c r="AP2422" s="59">
        <v>3171000</v>
      </c>
      <c r="AQ2422" s="59">
        <v>0</v>
      </c>
      <c r="AR2422" s="59">
        <v>3171000</v>
      </c>
      <c r="AS2422" s="59">
        <v>0</v>
      </c>
      <c r="AT2422" s="59">
        <v>3171000</v>
      </c>
      <c r="AU2422" s="59">
        <v>0</v>
      </c>
      <c r="AV2422" s="59">
        <v>3171000</v>
      </c>
      <c r="AW2422" s="59">
        <v>0</v>
      </c>
      <c r="AX2422" s="59">
        <v>6342000</v>
      </c>
      <c r="AY2422" s="2">
        <v>0</v>
      </c>
      <c r="AZ2422" s="12" t="str">
        <f t="shared" si="285"/>
        <v>OK</v>
      </c>
      <c r="BA2422" s="12" t="str">
        <f t="shared" si="286"/>
        <v>OK</v>
      </c>
      <c r="BB2422" s="6">
        <f t="shared" si="287"/>
        <v>0</v>
      </c>
      <c r="BC2422" s="13">
        <f t="shared" si="288"/>
        <v>34881000</v>
      </c>
      <c r="BD2422" s="13">
        <f t="shared" si="289"/>
        <v>34881000</v>
      </c>
      <c r="BE2422" s="6">
        <f t="shared" si="290"/>
        <v>0</v>
      </c>
      <c r="BF2422" s="6">
        <f t="shared" si="291"/>
        <v>0</v>
      </c>
      <c r="BG2422" s="2"/>
      <c r="BH2422" s="2"/>
      <c r="BI2422" s="2"/>
      <c r="BJ2422" s="2"/>
    </row>
    <row r="2423" spans="1:62" s="3" customFormat="1" ht="114" x14ac:dyDescent="0.25">
      <c r="A2423" s="2"/>
      <c r="B2423" s="39" t="s">
        <v>3044</v>
      </c>
      <c r="C2423" s="39" t="s">
        <v>2088</v>
      </c>
      <c r="D2423" s="39" t="s">
        <v>37</v>
      </c>
      <c r="E2423" s="40" t="s">
        <v>2430</v>
      </c>
      <c r="F2423" s="40" t="s">
        <v>2925</v>
      </c>
      <c r="G2423" s="40" t="s">
        <v>46</v>
      </c>
      <c r="H2423" s="40">
        <v>86101610</v>
      </c>
      <c r="I2423" s="40" t="s">
        <v>8173</v>
      </c>
      <c r="J2423" s="40" t="s">
        <v>221</v>
      </c>
      <c r="K2423" s="40" t="s">
        <v>3043</v>
      </c>
      <c r="L2423" s="41" t="s">
        <v>154</v>
      </c>
      <c r="M2423" s="41" t="s">
        <v>154</v>
      </c>
      <c r="N2423" s="41">
        <v>12</v>
      </c>
      <c r="O2423" s="41" t="s">
        <v>223</v>
      </c>
      <c r="P2423" s="41" t="s">
        <v>224</v>
      </c>
      <c r="Q2423" s="58">
        <v>34881000</v>
      </c>
      <c r="R2423" s="58">
        <v>34881000</v>
      </c>
      <c r="S2423" s="41" t="s">
        <v>225</v>
      </c>
      <c r="T2423" s="41" t="s">
        <v>221</v>
      </c>
      <c r="U2423" s="40" t="s">
        <v>2237</v>
      </c>
      <c r="V2423" s="40" t="s">
        <v>2873</v>
      </c>
      <c r="W2423" s="40" t="s">
        <v>2874</v>
      </c>
      <c r="X2423" s="40" t="s">
        <v>229</v>
      </c>
      <c r="Y2423" s="40" t="s">
        <v>230</v>
      </c>
      <c r="Z2423" s="40" t="s">
        <v>2875</v>
      </c>
      <c r="AA2423" s="59">
        <v>0</v>
      </c>
      <c r="AB2423" s="59">
        <v>0</v>
      </c>
      <c r="AC2423" s="59">
        <v>34881000</v>
      </c>
      <c r="AD2423" s="59">
        <v>0</v>
      </c>
      <c r="AE2423" s="59">
        <v>0</v>
      </c>
      <c r="AF2423" s="59">
        <v>3171000</v>
      </c>
      <c r="AG2423" s="59">
        <v>0</v>
      </c>
      <c r="AH2423" s="59">
        <v>3171000</v>
      </c>
      <c r="AI2423" s="59">
        <v>0</v>
      </c>
      <c r="AJ2423" s="59">
        <v>3171000</v>
      </c>
      <c r="AK2423" s="59">
        <v>0</v>
      </c>
      <c r="AL2423" s="59">
        <v>3171000</v>
      </c>
      <c r="AM2423" s="59">
        <v>0</v>
      </c>
      <c r="AN2423" s="59">
        <v>3171000</v>
      </c>
      <c r="AO2423" s="59">
        <v>0</v>
      </c>
      <c r="AP2423" s="59">
        <v>3171000</v>
      </c>
      <c r="AQ2423" s="59">
        <v>0</v>
      </c>
      <c r="AR2423" s="59">
        <v>3171000</v>
      </c>
      <c r="AS2423" s="59">
        <v>0</v>
      </c>
      <c r="AT2423" s="59">
        <v>3171000</v>
      </c>
      <c r="AU2423" s="59">
        <v>0</v>
      </c>
      <c r="AV2423" s="59">
        <v>3171000</v>
      </c>
      <c r="AW2423" s="59">
        <v>0</v>
      </c>
      <c r="AX2423" s="59">
        <v>6342000</v>
      </c>
      <c r="AY2423" s="2">
        <v>0</v>
      </c>
      <c r="AZ2423" s="12" t="str">
        <f t="shared" si="285"/>
        <v>OK</v>
      </c>
      <c r="BA2423" s="12" t="str">
        <f t="shared" si="286"/>
        <v>OK</v>
      </c>
      <c r="BB2423" s="6">
        <f t="shared" si="287"/>
        <v>0</v>
      </c>
      <c r="BC2423" s="13">
        <f t="shared" si="288"/>
        <v>34881000</v>
      </c>
      <c r="BD2423" s="13">
        <f t="shared" si="289"/>
        <v>34881000</v>
      </c>
      <c r="BE2423" s="6">
        <f t="shared" si="290"/>
        <v>0</v>
      </c>
      <c r="BF2423" s="6">
        <f t="shared" si="291"/>
        <v>0</v>
      </c>
      <c r="BG2423" s="2"/>
      <c r="BH2423" s="2"/>
      <c r="BI2423" s="2"/>
      <c r="BJ2423" s="2"/>
    </row>
    <row r="2424" spans="1:62" s="3" customFormat="1" ht="114" x14ac:dyDescent="0.25">
      <c r="A2424" s="2"/>
      <c r="B2424" s="39" t="s">
        <v>3045</v>
      </c>
      <c r="C2424" s="39" t="s">
        <v>2088</v>
      </c>
      <c r="D2424" s="39" t="s">
        <v>37</v>
      </c>
      <c r="E2424" s="40" t="s">
        <v>2430</v>
      </c>
      <c r="F2424" s="40" t="s">
        <v>2925</v>
      </c>
      <c r="G2424" s="40" t="s">
        <v>46</v>
      </c>
      <c r="H2424" s="40">
        <v>86101610</v>
      </c>
      <c r="I2424" s="40" t="s">
        <v>8173</v>
      </c>
      <c r="J2424" s="40" t="s">
        <v>221</v>
      </c>
      <c r="K2424" s="40" t="s">
        <v>3043</v>
      </c>
      <c r="L2424" s="41" t="s">
        <v>154</v>
      </c>
      <c r="M2424" s="41" t="s">
        <v>154</v>
      </c>
      <c r="N2424" s="41">
        <v>12</v>
      </c>
      <c r="O2424" s="41" t="s">
        <v>223</v>
      </c>
      <c r="P2424" s="41" t="s">
        <v>224</v>
      </c>
      <c r="Q2424" s="58">
        <v>34881000</v>
      </c>
      <c r="R2424" s="58">
        <v>34881000</v>
      </c>
      <c r="S2424" s="41" t="s">
        <v>225</v>
      </c>
      <c r="T2424" s="41" t="s">
        <v>221</v>
      </c>
      <c r="U2424" s="40" t="s">
        <v>2237</v>
      </c>
      <c r="V2424" s="40" t="s">
        <v>2873</v>
      </c>
      <c r="W2424" s="40" t="s">
        <v>2874</v>
      </c>
      <c r="X2424" s="40" t="s">
        <v>229</v>
      </c>
      <c r="Y2424" s="40" t="s">
        <v>230</v>
      </c>
      <c r="Z2424" s="40" t="s">
        <v>2875</v>
      </c>
      <c r="AA2424" s="59">
        <v>0</v>
      </c>
      <c r="AB2424" s="59">
        <v>0</v>
      </c>
      <c r="AC2424" s="59">
        <v>34881000</v>
      </c>
      <c r="AD2424" s="59">
        <v>0</v>
      </c>
      <c r="AE2424" s="59">
        <v>0</v>
      </c>
      <c r="AF2424" s="59">
        <v>3171000</v>
      </c>
      <c r="AG2424" s="59">
        <v>0</v>
      </c>
      <c r="AH2424" s="59">
        <v>3171000</v>
      </c>
      <c r="AI2424" s="59">
        <v>0</v>
      </c>
      <c r="AJ2424" s="59">
        <v>3171000</v>
      </c>
      <c r="AK2424" s="59">
        <v>0</v>
      </c>
      <c r="AL2424" s="59">
        <v>3171000</v>
      </c>
      <c r="AM2424" s="59">
        <v>0</v>
      </c>
      <c r="AN2424" s="59">
        <v>3171000</v>
      </c>
      <c r="AO2424" s="59">
        <v>0</v>
      </c>
      <c r="AP2424" s="59">
        <v>3171000</v>
      </c>
      <c r="AQ2424" s="59">
        <v>0</v>
      </c>
      <c r="AR2424" s="59">
        <v>3171000</v>
      </c>
      <c r="AS2424" s="59">
        <v>0</v>
      </c>
      <c r="AT2424" s="59">
        <v>3171000</v>
      </c>
      <c r="AU2424" s="59">
        <v>0</v>
      </c>
      <c r="AV2424" s="59">
        <v>3171000</v>
      </c>
      <c r="AW2424" s="59">
        <v>0</v>
      </c>
      <c r="AX2424" s="59">
        <v>6342000</v>
      </c>
      <c r="AY2424" s="2">
        <v>0</v>
      </c>
      <c r="AZ2424" s="12" t="str">
        <f t="shared" si="285"/>
        <v>OK</v>
      </c>
      <c r="BA2424" s="12" t="str">
        <f t="shared" si="286"/>
        <v>OK</v>
      </c>
      <c r="BB2424" s="6">
        <f t="shared" si="287"/>
        <v>0</v>
      </c>
      <c r="BC2424" s="13">
        <f t="shared" si="288"/>
        <v>34881000</v>
      </c>
      <c r="BD2424" s="13">
        <f t="shared" si="289"/>
        <v>34881000</v>
      </c>
      <c r="BE2424" s="6">
        <f t="shared" si="290"/>
        <v>0</v>
      </c>
      <c r="BF2424" s="6">
        <f t="shared" si="291"/>
        <v>0</v>
      </c>
      <c r="BG2424" s="2"/>
      <c r="BH2424" s="2"/>
      <c r="BI2424" s="2"/>
      <c r="BJ2424" s="2"/>
    </row>
    <row r="2425" spans="1:62" s="3" customFormat="1" ht="57" x14ac:dyDescent="0.25">
      <c r="A2425" s="2"/>
      <c r="B2425" s="39" t="s">
        <v>3046</v>
      </c>
      <c r="C2425" s="39" t="s">
        <v>2088</v>
      </c>
      <c r="D2425" s="39" t="s">
        <v>37</v>
      </c>
      <c r="E2425" s="40" t="s">
        <v>2430</v>
      </c>
      <c r="F2425" s="40" t="s">
        <v>2925</v>
      </c>
      <c r="G2425" s="40" t="s">
        <v>46</v>
      </c>
      <c r="H2425" s="40">
        <v>11111111</v>
      </c>
      <c r="I2425" s="40" t="s">
        <v>8173</v>
      </c>
      <c r="J2425" s="40" t="s">
        <v>221</v>
      </c>
      <c r="K2425" s="40" t="s">
        <v>3047</v>
      </c>
      <c r="L2425" s="41" t="s">
        <v>154</v>
      </c>
      <c r="M2425" s="41" t="s">
        <v>154</v>
      </c>
      <c r="N2425" s="41">
        <v>12</v>
      </c>
      <c r="O2425" s="41" t="s">
        <v>221</v>
      </c>
      <c r="P2425" s="41" t="s">
        <v>224</v>
      </c>
      <c r="Q2425" s="58">
        <v>1072600000</v>
      </c>
      <c r="R2425" s="58">
        <v>1072600000</v>
      </c>
      <c r="S2425" s="41" t="s">
        <v>225</v>
      </c>
      <c r="T2425" s="41" t="s">
        <v>221</v>
      </c>
      <c r="U2425" s="40" t="s">
        <v>2237</v>
      </c>
      <c r="V2425" s="40" t="s">
        <v>296</v>
      </c>
      <c r="W2425" s="40" t="s">
        <v>2874</v>
      </c>
      <c r="X2425" s="40" t="s">
        <v>229</v>
      </c>
      <c r="Y2425" s="40" t="s">
        <v>612</v>
      </c>
      <c r="Z2425" s="40" t="s">
        <v>2256</v>
      </c>
      <c r="AA2425" s="59">
        <v>0</v>
      </c>
      <c r="AB2425" s="59">
        <v>0</v>
      </c>
      <c r="AC2425" s="59">
        <v>0</v>
      </c>
      <c r="AD2425" s="59">
        <v>0</v>
      </c>
      <c r="AE2425" s="59">
        <v>0</v>
      </c>
      <c r="AF2425" s="59">
        <v>0</v>
      </c>
      <c r="AG2425" s="59">
        <v>0</v>
      </c>
      <c r="AH2425" s="59">
        <v>0</v>
      </c>
      <c r="AI2425" s="59">
        <v>0</v>
      </c>
      <c r="AJ2425" s="59">
        <v>0</v>
      </c>
      <c r="AK2425" s="59">
        <v>0</v>
      </c>
      <c r="AL2425" s="59">
        <v>0</v>
      </c>
      <c r="AM2425" s="59">
        <v>0</v>
      </c>
      <c r="AN2425" s="59">
        <v>0</v>
      </c>
      <c r="AO2425" s="59">
        <v>0</v>
      </c>
      <c r="AP2425" s="59">
        <v>0</v>
      </c>
      <c r="AQ2425" s="59">
        <v>0</v>
      </c>
      <c r="AR2425" s="59">
        <v>0</v>
      </c>
      <c r="AS2425" s="59">
        <v>0</v>
      </c>
      <c r="AT2425" s="59">
        <v>0</v>
      </c>
      <c r="AU2425" s="59">
        <v>0</v>
      </c>
      <c r="AV2425" s="59">
        <v>0</v>
      </c>
      <c r="AW2425" s="59">
        <v>1072600000</v>
      </c>
      <c r="AX2425" s="59">
        <v>1072600000</v>
      </c>
      <c r="AY2425" s="2">
        <v>0</v>
      </c>
      <c r="AZ2425" s="12" t="str">
        <f t="shared" si="285"/>
        <v>OK</v>
      </c>
      <c r="BA2425" s="12" t="str">
        <f t="shared" si="286"/>
        <v>OK</v>
      </c>
      <c r="BB2425" s="6">
        <f t="shared" si="287"/>
        <v>0</v>
      </c>
      <c r="BC2425" s="13">
        <f t="shared" si="288"/>
        <v>1072600000</v>
      </c>
      <c r="BD2425" s="13">
        <f t="shared" si="289"/>
        <v>1072600000</v>
      </c>
      <c r="BE2425" s="6">
        <f t="shared" si="290"/>
        <v>0</v>
      </c>
      <c r="BF2425" s="6">
        <f t="shared" si="291"/>
        <v>0</v>
      </c>
      <c r="BG2425" s="2"/>
      <c r="BH2425" s="2"/>
      <c r="BI2425" s="2"/>
      <c r="BJ2425" s="2"/>
    </row>
    <row r="2426" spans="1:62" s="3" customFormat="1" ht="57" x14ac:dyDescent="0.25">
      <c r="A2426" s="2"/>
      <c r="B2426" s="39" t="s">
        <v>3048</v>
      </c>
      <c r="C2426" s="39" t="s">
        <v>2088</v>
      </c>
      <c r="D2426" s="39" t="s">
        <v>37</v>
      </c>
      <c r="E2426" s="40" t="s">
        <v>2430</v>
      </c>
      <c r="F2426" s="40" t="s">
        <v>2925</v>
      </c>
      <c r="G2426" s="40" t="s">
        <v>48</v>
      </c>
      <c r="H2426" s="40">
        <v>11111111</v>
      </c>
      <c r="I2426" s="40" t="s">
        <v>8173</v>
      </c>
      <c r="J2426" s="40" t="s">
        <v>221</v>
      </c>
      <c r="K2426" s="40" t="s">
        <v>3049</v>
      </c>
      <c r="L2426" s="41" t="s">
        <v>154</v>
      </c>
      <c r="M2426" s="41" t="s">
        <v>154</v>
      </c>
      <c r="N2426" s="41">
        <v>12</v>
      </c>
      <c r="O2426" s="41" t="s">
        <v>221</v>
      </c>
      <c r="P2426" s="41" t="s">
        <v>224</v>
      </c>
      <c r="Q2426" s="58">
        <v>400000000</v>
      </c>
      <c r="R2426" s="58">
        <v>400000000</v>
      </c>
      <c r="S2426" s="41" t="s">
        <v>225</v>
      </c>
      <c r="T2426" s="41" t="s">
        <v>221</v>
      </c>
      <c r="U2426" s="40" t="s">
        <v>2237</v>
      </c>
      <c r="V2426" s="40" t="s">
        <v>2873</v>
      </c>
      <c r="W2426" s="40" t="s">
        <v>2874</v>
      </c>
      <c r="X2426" s="40" t="s">
        <v>257</v>
      </c>
      <c r="Y2426" s="40" t="s">
        <v>258</v>
      </c>
      <c r="Z2426" s="40" t="s">
        <v>2256</v>
      </c>
      <c r="AA2426" s="59">
        <v>0</v>
      </c>
      <c r="AB2426" s="59">
        <v>0</v>
      </c>
      <c r="AC2426" s="59">
        <v>0</v>
      </c>
      <c r="AD2426" s="59">
        <v>0</v>
      </c>
      <c r="AE2426" s="59">
        <v>0</v>
      </c>
      <c r="AF2426" s="59">
        <v>0</v>
      </c>
      <c r="AG2426" s="59">
        <v>0</v>
      </c>
      <c r="AH2426" s="59">
        <v>0</v>
      </c>
      <c r="AI2426" s="59">
        <v>0</v>
      </c>
      <c r="AJ2426" s="59">
        <v>0</v>
      </c>
      <c r="AK2426" s="59">
        <v>0</v>
      </c>
      <c r="AL2426" s="59">
        <v>0</v>
      </c>
      <c r="AM2426" s="59">
        <v>0</v>
      </c>
      <c r="AN2426" s="59">
        <v>0</v>
      </c>
      <c r="AO2426" s="59">
        <v>0</v>
      </c>
      <c r="AP2426" s="59">
        <v>0</v>
      </c>
      <c r="AQ2426" s="59">
        <v>0</v>
      </c>
      <c r="AR2426" s="59">
        <v>0</v>
      </c>
      <c r="AS2426" s="59">
        <v>0</v>
      </c>
      <c r="AT2426" s="59">
        <v>0</v>
      </c>
      <c r="AU2426" s="59">
        <v>0</v>
      </c>
      <c r="AV2426" s="59">
        <v>0</v>
      </c>
      <c r="AW2426" s="59">
        <v>400000000</v>
      </c>
      <c r="AX2426" s="59">
        <v>400000000</v>
      </c>
      <c r="AY2426" s="2">
        <v>0</v>
      </c>
      <c r="AZ2426" s="12" t="str">
        <f t="shared" si="285"/>
        <v>OK</v>
      </c>
      <c r="BA2426" s="12" t="str">
        <f t="shared" si="286"/>
        <v>OK</v>
      </c>
      <c r="BB2426" s="6">
        <f t="shared" si="287"/>
        <v>0</v>
      </c>
      <c r="BC2426" s="13">
        <f t="shared" si="288"/>
        <v>400000000</v>
      </c>
      <c r="BD2426" s="13">
        <f t="shared" si="289"/>
        <v>400000000</v>
      </c>
      <c r="BE2426" s="6">
        <f t="shared" si="290"/>
        <v>0</v>
      </c>
      <c r="BF2426" s="6">
        <f t="shared" si="291"/>
        <v>0</v>
      </c>
      <c r="BG2426" s="2"/>
      <c r="BH2426" s="2"/>
      <c r="BI2426" s="2"/>
      <c r="BJ2426" s="2"/>
    </row>
    <row r="2427" spans="1:62" s="3" customFormat="1" ht="114" x14ac:dyDescent="0.25">
      <c r="A2427" s="2"/>
      <c r="B2427" s="39" t="s">
        <v>3050</v>
      </c>
      <c r="C2427" s="39" t="s">
        <v>2088</v>
      </c>
      <c r="D2427" s="39" t="s">
        <v>37</v>
      </c>
      <c r="E2427" s="40" t="s">
        <v>2430</v>
      </c>
      <c r="F2427" s="40" t="s">
        <v>2925</v>
      </c>
      <c r="G2427" s="40" t="s">
        <v>48</v>
      </c>
      <c r="H2427" s="40">
        <v>86101610</v>
      </c>
      <c r="I2427" s="40" t="s">
        <v>8173</v>
      </c>
      <c r="J2427" s="40" t="s">
        <v>221</v>
      </c>
      <c r="K2427" s="40" t="s">
        <v>3051</v>
      </c>
      <c r="L2427" s="41" t="s">
        <v>154</v>
      </c>
      <c r="M2427" s="41" t="s">
        <v>154</v>
      </c>
      <c r="N2427" s="41">
        <v>12</v>
      </c>
      <c r="O2427" s="41" t="s">
        <v>223</v>
      </c>
      <c r="P2427" s="41" t="s">
        <v>224</v>
      </c>
      <c r="Q2427" s="58">
        <v>45386000</v>
      </c>
      <c r="R2427" s="58">
        <v>45386000</v>
      </c>
      <c r="S2427" s="41" t="s">
        <v>225</v>
      </c>
      <c r="T2427" s="41" t="s">
        <v>221</v>
      </c>
      <c r="U2427" s="40" t="s">
        <v>2237</v>
      </c>
      <c r="V2427" s="40" t="s">
        <v>2873</v>
      </c>
      <c r="W2427" s="40" t="s">
        <v>2874</v>
      </c>
      <c r="X2427" s="40" t="s">
        <v>229</v>
      </c>
      <c r="Y2427" s="40" t="s">
        <v>230</v>
      </c>
      <c r="Z2427" s="40" t="s">
        <v>2875</v>
      </c>
      <c r="AA2427" s="59">
        <v>0</v>
      </c>
      <c r="AB2427" s="59">
        <v>0</v>
      </c>
      <c r="AC2427" s="59">
        <v>45386000</v>
      </c>
      <c r="AD2427" s="59">
        <v>0</v>
      </c>
      <c r="AE2427" s="59">
        <v>0</v>
      </c>
      <c r="AF2427" s="59">
        <v>4126000</v>
      </c>
      <c r="AG2427" s="59">
        <v>0</v>
      </c>
      <c r="AH2427" s="59">
        <v>4126000</v>
      </c>
      <c r="AI2427" s="59">
        <v>0</v>
      </c>
      <c r="AJ2427" s="59">
        <v>4126000</v>
      </c>
      <c r="AK2427" s="59">
        <v>0</v>
      </c>
      <c r="AL2427" s="59">
        <v>4126000</v>
      </c>
      <c r="AM2427" s="59">
        <v>0</v>
      </c>
      <c r="AN2427" s="59">
        <v>4126000</v>
      </c>
      <c r="AO2427" s="59">
        <v>0</v>
      </c>
      <c r="AP2427" s="59">
        <v>4126000</v>
      </c>
      <c r="AQ2427" s="59">
        <v>0</v>
      </c>
      <c r="AR2427" s="59">
        <v>4126000</v>
      </c>
      <c r="AS2427" s="59">
        <v>0</v>
      </c>
      <c r="AT2427" s="59">
        <v>4126000</v>
      </c>
      <c r="AU2427" s="59">
        <v>0</v>
      </c>
      <c r="AV2427" s="59">
        <v>4126000</v>
      </c>
      <c r="AW2427" s="59">
        <v>0</v>
      </c>
      <c r="AX2427" s="59">
        <v>8252000</v>
      </c>
      <c r="AY2427" s="2">
        <v>0</v>
      </c>
      <c r="AZ2427" s="12" t="str">
        <f t="shared" si="285"/>
        <v>OK</v>
      </c>
      <c r="BA2427" s="12" t="str">
        <f t="shared" si="286"/>
        <v>OK</v>
      </c>
      <c r="BB2427" s="6">
        <f t="shared" si="287"/>
        <v>0</v>
      </c>
      <c r="BC2427" s="13">
        <f t="shared" si="288"/>
        <v>45386000</v>
      </c>
      <c r="BD2427" s="13">
        <f t="shared" si="289"/>
        <v>45386000</v>
      </c>
      <c r="BE2427" s="6">
        <f t="shared" si="290"/>
        <v>0</v>
      </c>
      <c r="BF2427" s="6">
        <f t="shared" si="291"/>
        <v>0</v>
      </c>
      <c r="BG2427" s="2"/>
      <c r="BH2427" s="2"/>
      <c r="BI2427" s="2"/>
      <c r="BJ2427" s="2"/>
    </row>
    <row r="2428" spans="1:62" s="3" customFormat="1" ht="114" x14ac:dyDescent="0.25">
      <c r="A2428" s="2"/>
      <c r="B2428" s="39" t="s">
        <v>3052</v>
      </c>
      <c r="C2428" s="39" t="s">
        <v>2088</v>
      </c>
      <c r="D2428" s="39" t="s">
        <v>37</v>
      </c>
      <c r="E2428" s="40" t="s">
        <v>2430</v>
      </c>
      <c r="F2428" s="40" t="s">
        <v>2925</v>
      </c>
      <c r="G2428" s="40" t="s">
        <v>48</v>
      </c>
      <c r="H2428" s="40">
        <v>86101610</v>
      </c>
      <c r="I2428" s="40" t="s">
        <v>8173</v>
      </c>
      <c r="J2428" s="40" t="s">
        <v>221</v>
      </c>
      <c r="K2428" s="40" t="s">
        <v>3051</v>
      </c>
      <c r="L2428" s="41" t="s">
        <v>154</v>
      </c>
      <c r="M2428" s="41" t="s">
        <v>154</v>
      </c>
      <c r="N2428" s="41">
        <v>12</v>
      </c>
      <c r="O2428" s="41" t="s">
        <v>223</v>
      </c>
      <c r="P2428" s="41" t="s">
        <v>224</v>
      </c>
      <c r="Q2428" s="58">
        <v>45386000</v>
      </c>
      <c r="R2428" s="58">
        <v>45386000</v>
      </c>
      <c r="S2428" s="41" t="s">
        <v>225</v>
      </c>
      <c r="T2428" s="41" t="s">
        <v>221</v>
      </c>
      <c r="U2428" s="40" t="s">
        <v>2237</v>
      </c>
      <c r="V2428" s="40" t="s">
        <v>2873</v>
      </c>
      <c r="W2428" s="40" t="s">
        <v>2874</v>
      </c>
      <c r="X2428" s="40" t="s">
        <v>229</v>
      </c>
      <c r="Y2428" s="40" t="s">
        <v>230</v>
      </c>
      <c r="Z2428" s="40" t="s">
        <v>2875</v>
      </c>
      <c r="AA2428" s="59">
        <v>0</v>
      </c>
      <c r="AB2428" s="59">
        <v>0</v>
      </c>
      <c r="AC2428" s="59">
        <v>45386000</v>
      </c>
      <c r="AD2428" s="59">
        <v>0</v>
      </c>
      <c r="AE2428" s="59">
        <v>0</v>
      </c>
      <c r="AF2428" s="59">
        <v>4126000</v>
      </c>
      <c r="AG2428" s="59">
        <v>0</v>
      </c>
      <c r="AH2428" s="59">
        <v>4126000</v>
      </c>
      <c r="AI2428" s="59">
        <v>0</v>
      </c>
      <c r="AJ2428" s="59">
        <v>4126000</v>
      </c>
      <c r="AK2428" s="59">
        <v>0</v>
      </c>
      <c r="AL2428" s="59">
        <v>4126000</v>
      </c>
      <c r="AM2428" s="59">
        <v>0</v>
      </c>
      <c r="AN2428" s="59">
        <v>4126000</v>
      </c>
      <c r="AO2428" s="59">
        <v>0</v>
      </c>
      <c r="AP2428" s="59">
        <v>4126000</v>
      </c>
      <c r="AQ2428" s="59">
        <v>0</v>
      </c>
      <c r="AR2428" s="59">
        <v>4126000</v>
      </c>
      <c r="AS2428" s="59">
        <v>0</v>
      </c>
      <c r="AT2428" s="59">
        <v>4126000</v>
      </c>
      <c r="AU2428" s="59">
        <v>0</v>
      </c>
      <c r="AV2428" s="59">
        <v>4126000</v>
      </c>
      <c r="AW2428" s="59">
        <v>0</v>
      </c>
      <c r="AX2428" s="59">
        <v>8252000</v>
      </c>
      <c r="AY2428" s="2">
        <v>0</v>
      </c>
      <c r="AZ2428" s="12" t="str">
        <f t="shared" si="285"/>
        <v>OK</v>
      </c>
      <c r="BA2428" s="12" t="str">
        <f t="shared" si="286"/>
        <v>OK</v>
      </c>
      <c r="BB2428" s="6">
        <f t="shared" si="287"/>
        <v>0</v>
      </c>
      <c r="BC2428" s="13">
        <f t="shared" si="288"/>
        <v>45386000</v>
      </c>
      <c r="BD2428" s="13">
        <f t="shared" si="289"/>
        <v>45386000</v>
      </c>
      <c r="BE2428" s="6">
        <f t="shared" si="290"/>
        <v>0</v>
      </c>
      <c r="BF2428" s="6">
        <f t="shared" si="291"/>
        <v>0</v>
      </c>
      <c r="BG2428" s="2"/>
      <c r="BH2428" s="2"/>
      <c r="BI2428" s="2"/>
      <c r="BJ2428" s="2"/>
    </row>
    <row r="2429" spans="1:62" s="3" customFormat="1" ht="114" x14ac:dyDescent="0.25">
      <c r="A2429" s="2"/>
      <c r="B2429" s="39" t="s">
        <v>3053</v>
      </c>
      <c r="C2429" s="39" t="s">
        <v>2088</v>
      </c>
      <c r="D2429" s="39" t="s">
        <v>37</v>
      </c>
      <c r="E2429" s="40" t="s">
        <v>2430</v>
      </c>
      <c r="F2429" s="40" t="s">
        <v>2925</v>
      </c>
      <c r="G2429" s="40" t="s">
        <v>48</v>
      </c>
      <c r="H2429" s="40">
        <v>86101610</v>
      </c>
      <c r="I2429" s="40" t="s">
        <v>8173</v>
      </c>
      <c r="J2429" s="40" t="s">
        <v>221</v>
      </c>
      <c r="K2429" s="40" t="s">
        <v>3054</v>
      </c>
      <c r="L2429" s="41" t="s">
        <v>154</v>
      </c>
      <c r="M2429" s="41" t="s">
        <v>154</v>
      </c>
      <c r="N2429" s="41">
        <v>12</v>
      </c>
      <c r="O2429" s="41" t="s">
        <v>223</v>
      </c>
      <c r="P2429" s="41" t="s">
        <v>224</v>
      </c>
      <c r="Q2429" s="58">
        <v>72600000</v>
      </c>
      <c r="R2429" s="58">
        <v>72600000</v>
      </c>
      <c r="S2429" s="41" t="s">
        <v>225</v>
      </c>
      <c r="T2429" s="41" t="s">
        <v>221</v>
      </c>
      <c r="U2429" s="40" t="s">
        <v>2237</v>
      </c>
      <c r="V2429" s="40" t="s">
        <v>2873</v>
      </c>
      <c r="W2429" s="40" t="s">
        <v>2874</v>
      </c>
      <c r="X2429" s="40" t="s">
        <v>229</v>
      </c>
      <c r="Y2429" s="40" t="s">
        <v>230</v>
      </c>
      <c r="Z2429" s="40" t="s">
        <v>2875</v>
      </c>
      <c r="AA2429" s="59">
        <v>0</v>
      </c>
      <c r="AB2429" s="59">
        <v>0</v>
      </c>
      <c r="AC2429" s="59">
        <v>72600000</v>
      </c>
      <c r="AD2429" s="59">
        <v>0</v>
      </c>
      <c r="AE2429" s="59">
        <v>0</v>
      </c>
      <c r="AF2429" s="59">
        <v>6600000</v>
      </c>
      <c r="AG2429" s="59">
        <v>0</v>
      </c>
      <c r="AH2429" s="59">
        <v>6600000</v>
      </c>
      <c r="AI2429" s="59">
        <v>0</v>
      </c>
      <c r="AJ2429" s="59">
        <v>6600000</v>
      </c>
      <c r="AK2429" s="59">
        <v>0</v>
      </c>
      <c r="AL2429" s="59">
        <v>6600000</v>
      </c>
      <c r="AM2429" s="59">
        <v>0</v>
      </c>
      <c r="AN2429" s="59">
        <v>6600000</v>
      </c>
      <c r="AO2429" s="59">
        <v>0</v>
      </c>
      <c r="AP2429" s="59">
        <v>6600000</v>
      </c>
      <c r="AQ2429" s="59">
        <v>0</v>
      </c>
      <c r="AR2429" s="59">
        <v>6600000</v>
      </c>
      <c r="AS2429" s="59">
        <v>0</v>
      </c>
      <c r="AT2429" s="59">
        <v>6600000</v>
      </c>
      <c r="AU2429" s="59">
        <v>0</v>
      </c>
      <c r="AV2429" s="59">
        <v>6600000</v>
      </c>
      <c r="AW2429" s="59">
        <v>0</v>
      </c>
      <c r="AX2429" s="59">
        <v>13200000</v>
      </c>
      <c r="AY2429" s="2">
        <v>0</v>
      </c>
      <c r="AZ2429" s="12" t="str">
        <f t="shared" si="285"/>
        <v>OK</v>
      </c>
      <c r="BA2429" s="12" t="str">
        <f t="shared" si="286"/>
        <v>OK</v>
      </c>
      <c r="BB2429" s="6">
        <f t="shared" si="287"/>
        <v>0</v>
      </c>
      <c r="BC2429" s="13">
        <f t="shared" si="288"/>
        <v>72600000</v>
      </c>
      <c r="BD2429" s="13">
        <f t="shared" si="289"/>
        <v>72600000</v>
      </c>
      <c r="BE2429" s="6">
        <f t="shared" si="290"/>
        <v>0</v>
      </c>
      <c r="BF2429" s="6">
        <f t="shared" si="291"/>
        <v>0</v>
      </c>
      <c r="BG2429" s="2"/>
      <c r="BH2429" s="2"/>
      <c r="BI2429" s="2"/>
      <c r="BJ2429" s="2"/>
    </row>
    <row r="2430" spans="1:62" s="3" customFormat="1" ht="114" x14ac:dyDescent="0.25">
      <c r="A2430" s="2"/>
      <c r="B2430" s="39" t="s">
        <v>3055</v>
      </c>
      <c r="C2430" s="39" t="s">
        <v>2088</v>
      </c>
      <c r="D2430" s="39" t="s">
        <v>37</v>
      </c>
      <c r="E2430" s="40" t="s">
        <v>2430</v>
      </c>
      <c r="F2430" s="40" t="s">
        <v>2925</v>
      </c>
      <c r="G2430" s="40" t="s">
        <v>48</v>
      </c>
      <c r="H2430" s="40">
        <v>86101610</v>
      </c>
      <c r="I2430" s="40" t="s">
        <v>8173</v>
      </c>
      <c r="J2430" s="40" t="s">
        <v>221</v>
      </c>
      <c r="K2430" s="40" t="s">
        <v>3056</v>
      </c>
      <c r="L2430" s="41" t="s">
        <v>154</v>
      </c>
      <c r="M2430" s="41" t="s">
        <v>154</v>
      </c>
      <c r="N2430" s="41">
        <v>12</v>
      </c>
      <c r="O2430" s="41" t="s">
        <v>223</v>
      </c>
      <c r="P2430" s="41" t="s">
        <v>224</v>
      </c>
      <c r="Q2430" s="58">
        <v>34881000</v>
      </c>
      <c r="R2430" s="58">
        <v>34881000</v>
      </c>
      <c r="S2430" s="41" t="s">
        <v>225</v>
      </c>
      <c r="T2430" s="41" t="s">
        <v>221</v>
      </c>
      <c r="U2430" s="40" t="s">
        <v>2237</v>
      </c>
      <c r="V2430" s="40" t="s">
        <v>2873</v>
      </c>
      <c r="W2430" s="40" t="s">
        <v>2874</v>
      </c>
      <c r="X2430" s="40" t="s">
        <v>229</v>
      </c>
      <c r="Y2430" s="40" t="s">
        <v>230</v>
      </c>
      <c r="Z2430" s="40" t="s">
        <v>2875</v>
      </c>
      <c r="AA2430" s="59">
        <v>0</v>
      </c>
      <c r="AB2430" s="59">
        <v>0</v>
      </c>
      <c r="AC2430" s="59">
        <v>34881000</v>
      </c>
      <c r="AD2430" s="59">
        <v>0</v>
      </c>
      <c r="AE2430" s="59">
        <v>0</v>
      </c>
      <c r="AF2430" s="59">
        <v>3171000</v>
      </c>
      <c r="AG2430" s="59">
        <v>0</v>
      </c>
      <c r="AH2430" s="59">
        <v>3171000</v>
      </c>
      <c r="AI2430" s="59">
        <v>0</v>
      </c>
      <c r="AJ2430" s="59">
        <v>3171000</v>
      </c>
      <c r="AK2430" s="59">
        <v>0</v>
      </c>
      <c r="AL2430" s="59">
        <v>3171000</v>
      </c>
      <c r="AM2430" s="59">
        <v>0</v>
      </c>
      <c r="AN2430" s="59">
        <v>3171000</v>
      </c>
      <c r="AO2430" s="59">
        <v>0</v>
      </c>
      <c r="AP2430" s="59">
        <v>3171000</v>
      </c>
      <c r="AQ2430" s="59">
        <v>0</v>
      </c>
      <c r="AR2430" s="59">
        <v>3171000</v>
      </c>
      <c r="AS2430" s="59">
        <v>0</v>
      </c>
      <c r="AT2430" s="59">
        <v>3171000</v>
      </c>
      <c r="AU2430" s="59">
        <v>0</v>
      </c>
      <c r="AV2430" s="59">
        <v>3171000</v>
      </c>
      <c r="AW2430" s="59">
        <v>0</v>
      </c>
      <c r="AX2430" s="59">
        <v>6342000</v>
      </c>
      <c r="AY2430" s="2">
        <v>0</v>
      </c>
      <c r="AZ2430" s="12" t="str">
        <f t="shared" si="285"/>
        <v>OK</v>
      </c>
      <c r="BA2430" s="12" t="str">
        <f t="shared" si="286"/>
        <v>OK</v>
      </c>
      <c r="BB2430" s="6">
        <f t="shared" si="287"/>
        <v>0</v>
      </c>
      <c r="BC2430" s="13">
        <f t="shared" si="288"/>
        <v>34881000</v>
      </c>
      <c r="BD2430" s="13">
        <f t="shared" si="289"/>
        <v>34881000</v>
      </c>
      <c r="BE2430" s="6">
        <f t="shared" si="290"/>
        <v>0</v>
      </c>
      <c r="BF2430" s="6">
        <f t="shared" si="291"/>
        <v>0</v>
      </c>
      <c r="BG2430" s="2"/>
      <c r="BH2430" s="2"/>
      <c r="BI2430" s="2"/>
      <c r="BJ2430" s="2"/>
    </row>
    <row r="2431" spans="1:62" s="3" customFormat="1" ht="114" x14ac:dyDescent="0.25">
      <c r="A2431" s="2"/>
      <c r="B2431" s="39" t="s">
        <v>3057</v>
      </c>
      <c r="C2431" s="39" t="s">
        <v>2088</v>
      </c>
      <c r="D2431" s="39" t="s">
        <v>37</v>
      </c>
      <c r="E2431" s="40" t="s">
        <v>2430</v>
      </c>
      <c r="F2431" s="40" t="s">
        <v>2925</v>
      </c>
      <c r="G2431" s="40" t="s">
        <v>48</v>
      </c>
      <c r="H2431" s="40">
        <v>86101610</v>
      </c>
      <c r="I2431" s="40" t="s">
        <v>8173</v>
      </c>
      <c r="J2431" s="40" t="s">
        <v>221</v>
      </c>
      <c r="K2431" s="40" t="s">
        <v>3056</v>
      </c>
      <c r="L2431" s="41" t="s">
        <v>154</v>
      </c>
      <c r="M2431" s="41" t="s">
        <v>154</v>
      </c>
      <c r="N2431" s="41">
        <v>12</v>
      </c>
      <c r="O2431" s="41" t="s">
        <v>223</v>
      </c>
      <c r="P2431" s="41" t="s">
        <v>224</v>
      </c>
      <c r="Q2431" s="58">
        <v>34881000</v>
      </c>
      <c r="R2431" s="58">
        <v>34881000</v>
      </c>
      <c r="S2431" s="41" t="s">
        <v>225</v>
      </c>
      <c r="T2431" s="41" t="s">
        <v>221</v>
      </c>
      <c r="U2431" s="40" t="s">
        <v>2237</v>
      </c>
      <c r="V2431" s="40" t="s">
        <v>2873</v>
      </c>
      <c r="W2431" s="40" t="s">
        <v>2874</v>
      </c>
      <c r="X2431" s="40" t="s">
        <v>229</v>
      </c>
      <c r="Y2431" s="40" t="s">
        <v>230</v>
      </c>
      <c r="Z2431" s="40" t="s">
        <v>2875</v>
      </c>
      <c r="AA2431" s="59">
        <v>0</v>
      </c>
      <c r="AB2431" s="59">
        <v>0</v>
      </c>
      <c r="AC2431" s="59">
        <v>34881000</v>
      </c>
      <c r="AD2431" s="59">
        <v>0</v>
      </c>
      <c r="AE2431" s="59">
        <v>0</v>
      </c>
      <c r="AF2431" s="59">
        <v>3171000</v>
      </c>
      <c r="AG2431" s="59">
        <v>0</v>
      </c>
      <c r="AH2431" s="59">
        <v>3171000</v>
      </c>
      <c r="AI2431" s="59">
        <v>0</v>
      </c>
      <c r="AJ2431" s="59">
        <v>3171000</v>
      </c>
      <c r="AK2431" s="59">
        <v>0</v>
      </c>
      <c r="AL2431" s="59">
        <v>3171000</v>
      </c>
      <c r="AM2431" s="59">
        <v>0</v>
      </c>
      <c r="AN2431" s="59">
        <v>3171000</v>
      </c>
      <c r="AO2431" s="59">
        <v>0</v>
      </c>
      <c r="AP2431" s="59">
        <v>3171000</v>
      </c>
      <c r="AQ2431" s="59">
        <v>0</v>
      </c>
      <c r="AR2431" s="59">
        <v>3171000</v>
      </c>
      <c r="AS2431" s="59">
        <v>0</v>
      </c>
      <c r="AT2431" s="59">
        <v>3171000</v>
      </c>
      <c r="AU2431" s="59">
        <v>0</v>
      </c>
      <c r="AV2431" s="59">
        <v>3171000</v>
      </c>
      <c r="AW2431" s="59">
        <v>0</v>
      </c>
      <c r="AX2431" s="59">
        <v>6342000</v>
      </c>
      <c r="AY2431" s="2">
        <v>0</v>
      </c>
      <c r="AZ2431" s="12" t="str">
        <f t="shared" si="285"/>
        <v>OK</v>
      </c>
      <c r="BA2431" s="12" t="str">
        <f t="shared" si="286"/>
        <v>OK</v>
      </c>
      <c r="BB2431" s="6">
        <f t="shared" si="287"/>
        <v>0</v>
      </c>
      <c r="BC2431" s="13">
        <f t="shared" si="288"/>
        <v>34881000</v>
      </c>
      <c r="BD2431" s="13">
        <f t="shared" si="289"/>
        <v>34881000</v>
      </c>
      <c r="BE2431" s="6">
        <f t="shared" si="290"/>
        <v>0</v>
      </c>
      <c r="BF2431" s="6">
        <f t="shared" si="291"/>
        <v>0</v>
      </c>
      <c r="BG2431" s="2"/>
      <c r="BH2431" s="2"/>
      <c r="BI2431" s="2"/>
      <c r="BJ2431" s="2"/>
    </row>
    <row r="2432" spans="1:62" s="3" customFormat="1" ht="57" x14ac:dyDescent="0.25">
      <c r="A2432" s="2"/>
      <c r="B2432" s="39" t="s">
        <v>3058</v>
      </c>
      <c r="C2432" s="39" t="s">
        <v>2088</v>
      </c>
      <c r="D2432" s="39" t="s">
        <v>37</v>
      </c>
      <c r="E2432" s="40" t="s">
        <v>2430</v>
      </c>
      <c r="F2432" s="40" t="s">
        <v>2925</v>
      </c>
      <c r="G2432" s="40" t="s">
        <v>48</v>
      </c>
      <c r="H2432" s="40">
        <v>11111111</v>
      </c>
      <c r="I2432" s="40" t="s">
        <v>8173</v>
      </c>
      <c r="J2432" s="40" t="s">
        <v>221</v>
      </c>
      <c r="K2432" s="40" t="s">
        <v>3059</v>
      </c>
      <c r="L2432" s="41" t="s">
        <v>154</v>
      </c>
      <c r="M2432" s="41" t="s">
        <v>154</v>
      </c>
      <c r="N2432" s="41">
        <v>12</v>
      </c>
      <c r="O2432" s="41" t="s">
        <v>221</v>
      </c>
      <c r="P2432" s="41" t="s">
        <v>224</v>
      </c>
      <c r="Q2432" s="58">
        <v>1000000000</v>
      </c>
      <c r="R2432" s="58">
        <v>1000000000</v>
      </c>
      <c r="S2432" s="41" t="s">
        <v>225</v>
      </c>
      <c r="T2432" s="41" t="s">
        <v>221</v>
      </c>
      <c r="U2432" s="40" t="s">
        <v>2237</v>
      </c>
      <c r="V2432" s="40" t="s">
        <v>2873</v>
      </c>
      <c r="W2432" s="40" t="s">
        <v>2874</v>
      </c>
      <c r="X2432" s="40" t="s">
        <v>229</v>
      </c>
      <c r="Y2432" s="40" t="s">
        <v>612</v>
      </c>
      <c r="Z2432" s="40" t="s">
        <v>2256</v>
      </c>
      <c r="AA2432" s="59">
        <v>0</v>
      </c>
      <c r="AB2432" s="59">
        <v>0</v>
      </c>
      <c r="AC2432" s="59">
        <v>0</v>
      </c>
      <c r="AD2432" s="59">
        <v>0</v>
      </c>
      <c r="AE2432" s="59">
        <v>0</v>
      </c>
      <c r="AF2432" s="59">
        <v>0</v>
      </c>
      <c r="AG2432" s="59">
        <v>0</v>
      </c>
      <c r="AH2432" s="59">
        <v>0</v>
      </c>
      <c r="AI2432" s="59">
        <v>0</v>
      </c>
      <c r="AJ2432" s="59">
        <v>0</v>
      </c>
      <c r="AK2432" s="59">
        <v>0</v>
      </c>
      <c r="AL2432" s="59">
        <v>0</v>
      </c>
      <c r="AM2432" s="59">
        <v>0</v>
      </c>
      <c r="AN2432" s="59">
        <v>0</v>
      </c>
      <c r="AO2432" s="59">
        <v>0</v>
      </c>
      <c r="AP2432" s="59">
        <v>0</v>
      </c>
      <c r="AQ2432" s="59">
        <v>0</v>
      </c>
      <c r="AR2432" s="59">
        <v>0</v>
      </c>
      <c r="AS2432" s="59">
        <v>0</v>
      </c>
      <c r="AT2432" s="59">
        <v>0</v>
      </c>
      <c r="AU2432" s="59">
        <v>0</v>
      </c>
      <c r="AV2432" s="59">
        <v>0</v>
      </c>
      <c r="AW2432" s="59">
        <v>1000000000</v>
      </c>
      <c r="AX2432" s="59">
        <v>1000000000</v>
      </c>
      <c r="AY2432" s="2">
        <v>0</v>
      </c>
      <c r="AZ2432" s="12" t="str">
        <f t="shared" si="285"/>
        <v>OK</v>
      </c>
      <c r="BA2432" s="12" t="str">
        <f t="shared" si="286"/>
        <v>OK</v>
      </c>
      <c r="BB2432" s="6">
        <f t="shared" si="287"/>
        <v>0</v>
      </c>
      <c r="BC2432" s="13">
        <f t="shared" si="288"/>
        <v>1000000000</v>
      </c>
      <c r="BD2432" s="13">
        <f t="shared" si="289"/>
        <v>1000000000</v>
      </c>
      <c r="BE2432" s="6">
        <f t="shared" si="290"/>
        <v>0</v>
      </c>
      <c r="BF2432" s="6">
        <f t="shared" si="291"/>
        <v>0</v>
      </c>
      <c r="BG2432" s="2"/>
      <c r="BH2432" s="2"/>
      <c r="BI2432" s="2"/>
      <c r="BJ2432" s="2"/>
    </row>
    <row r="2433" spans="1:62" s="3" customFormat="1" ht="99.75" x14ac:dyDescent="0.25">
      <c r="A2433" s="2"/>
      <c r="B2433" s="39" t="s">
        <v>3060</v>
      </c>
      <c r="C2433" s="39" t="s">
        <v>497</v>
      </c>
      <c r="D2433" s="39" t="s">
        <v>50</v>
      </c>
      <c r="E2433" s="40" t="s">
        <v>3061</v>
      </c>
      <c r="F2433" s="40" t="s">
        <v>3062</v>
      </c>
      <c r="G2433" s="40" t="s">
        <v>71</v>
      </c>
      <c r="H2433" s="40">
        <v>81101512</v>
      </c>
      <c r="I2433" s="40" t="s">
        <v>8174</v>
      </c>
      <c r="J2433" s="40" t="s">
        <v>221</v>
      </c>
      <c r="K2433" s="40" t="s">
        <v>3063</v>
      </c>
      <c r="L2433" s="41" t="s">
        <v>153</v>
      </c>
      <c r="M2433" s="41" t="s">
        <v>153</v>
      </c>
      <c r="N2433" s="41">
        <v>10</v>
      </c>
      <c r="O2433" s="41" t="s">
        <v>223</v>
      </c>
      <c r="P2433" s="41" t="s">
        <v>224</v>
      </c>
      <c r="Q2433" s="58">
        <v>80000000</v>
      </c>
      <c r="R2433" s="58">
        <v>80000000</v>
      </c>
      <c r="S2433" s="41" t="s">
        <v>225</v>
      </c>
      <c r="T2433" s="41" t="s">
        <v>221</v>
      </c>
      <c r="U2433" s="40" t="s">
        <v>499</v>
      </c>
      <c r="V2433" s="40" t="s">
        <v>264</v>
      </c>
      <c r="W2433" s="40" t="s">
        <v>611</v>
      </c>
      <c r="X2433" s="40" t="s">
        <v>229</v>
      </c>
      <c r="Y2433" s="40" t="s">
        <v>230</v>
      </c>
      <c r="Z2433" s="40" t="s">
        <v>571</v>
      </c>
      <c r="AA2433" s="59">
        <v>80000000</v>
      </c>
      <c r="AB2433" s="59">
        <v>0</v>
      </c>
      <c r="AC2433" s="59">
        <v>0</v>
      </c>
      <c r="AD2433" s="59">
        <v>8000000</v>
      </c>
      <c r="AE2433" s="59">
        <v>0</v>
      </c>
      <c r="AF2433" s="59">
        <v>8000000</v>
      </c>
      <c r="AG2433" s="59">
        <v>0</v>
      </c>
      <c r="AH2433" s="59">
        <v>8000000</v>
      </c>
      <c r="AI2433" s="59">
        <v>0</v>
      </c>
      <c r="AJ2433" s="59">
        <v>8000000</v>
      </c>
      <c r="AK2433" s="59">
        <v>0</v>
      </c>
      <c r="AL2433" s="59">
        <v>8000000</v>
      </c>
      <c r="AM2433" s="59">
        <v>0</v>
      </c>
      <c r="AN2433" s="59">
        <v>8000000</v>
      </c>
      <c r="AO2433" s="59">
        <v>0</v>
      </c>
      <c r="AP2433" s="59">
        <v>8000000</v>
      </c>
      <c r="AQ2433" s="59">
        <v>0</v>
      </c>
      <c r="AR2433" s="59">
        <v>8000000</v>
      </c>
      <c r="AS2433" s="59">
        <v>0</v>
      </c>
      <c r="AT2433" s="59">
        <v>8000000</v>
      </c>
      <c r="AU2433" s="59">
        <v>0</v>
      </c>
      <c r="AV2433" s="59">
        <v>8000000</v>
      </c>
      <c r="AW2433" s="59">
        <v>0</v>
      </c>
      <c r="AX2433" s="59">
        <v>0</v>
      </c>
      <c r="AY2433" s="2">
        <v>0</v>
      </c>
      <c r="AZ2433" s="12" t="str">
        <f t="shared" si="285"/>
        <v>OK</v>
      </c>
      <c r="BA2433" s="12" t="str">
        <f t="shared" si="286"/>
        <v>OK</v>
      </c>
      <c r="BB2433" s="6">
        <f t="shared" si="287"/>
        <v>0</v>
      </c>
      <c r="BC2433" s="13">
        <f t="shared" si="288"/>
        <v>80000000</v>
      </c>
      <c r="BD2433" s="13">
        <f t="shared" si="289"/>
        <v>80000000</v>
      </c>
      <c r="BE2433" s="6">
        <f t="shared" si="290"/>
        <v>0</v>
      </c>
      <c r="BF2433" s="6">
        <f t="shared" si="291"/>
        <v>0</v>
      </c>
      <c r="BG2433" s="2"/>
      <c r="BH2433" s="2"/>
      <c r="BI2433" s="2"/>
      <c r="BJ2433" s="2"/>
    </row>
    <row r="2434" spans="1:62" s="3" customFormat="1" ht="114" x14ac:dyDescent="0.25">
      <c r="A2434" s="2"/>
      <c r="B2434" s="39" t="s">
        <v>3064</v>
      </c>
      <c r="C2434" s="39" t="s">
        <v>497</v>
      </c>
      <c r="D2434" s="39" t="s">
        <v>50</v>
      </c>
      <c r="E2434" s="40" t="s">
        <v>3061</v>
      </c>
      <c r="F2434" s="40" t="s">
        <v>3065</v>
      </c>
      <c r="G2434" s="40" t="s">
        <v>56</v>
      </c>
      <c r="H2434" s="40">
        <v>81101512</v>
      </c>
      <c r="I2434" s="40" t="s">
        <v>8169</v>
      </c>
      <c r="J2434" s="40" t="s">
        <v>221</v>
      </c>
      <c r="K2434" s="40" t="s">
        <v>3066</v>
      </c>
      <c r="L2434" s="41" t="s">
        <v>154</v>
      </c>
      <c r="M2434" s="41" t="s">
        <v>154</v>
      </c>
      <c r="N2434" s="41">
        <v>10</v>
      </c>
      <c r="O2434" s="41" t="s">
        <v>223</v>
      </c>
      <c r="P2434" s="41" t="s">
        <v>224</v>
      </c>
      <c r="Q2434" s="58">
        <v>65000000</v>
      </c>
      <c r="R2434" s="58">
        <v>65000000</v>
      </c>
      <c r="S2434" s="41" t="s">
        <v>225</v>
      </c>
      <c r="T2434" s="41" t="s">
        <v>221</v>
      </c>
      <c r="U2434" s="40" t="s">
        <v>499</v>
      </c>
      <c r="V2434" s="40" t="s">
        <v>264</v>
      </c>
      <c r="W2434" s="40" t="s">
        <v>582</v>
      </c>
      <c r="X2434" s="40" t="s">
        <v>229</v>
      </c>
      <c r="Y2434" s="40" t="s">
        <v>230</v>
      </c>
      <c r="Z2434" s="40" t="s">
        <v>3067</v>
      </c>
      <c r="AA2434" s="59">
        <v>0</v>
      </c>
      <c r="AB2434" s="59">
        <v>0</v>
      </c>
      <c r="AC2434" s="59">
        <v>65000000</v>
      </c>
      <c r="AD2434" s="59">
        <v>0</v>
      </c>
      <c r="AE2434" s="59">
        <v>0</v>
      </c>
      <c r="AF2434" s="59">
        <v>6500000</v>
      </c>
      <c r="AG2434" s="59">
        <v>0</v>
      </c>
      <c r="AH2434" s="59">
        <v>6500000</v>
      </c>
      <c r="AI2434" s="59">
        <v>0</v>
      </c>
      <c r="AJ2434" s="59">
        <v>6500000</v>
      </c>
      <c r="AK2434" s="59">
        <v>0</v>
      </c>
      <c r="AL2434" s="59">
        <v>6500000</v>
      </c>
      <c r="AM2434" s="59">
        <v>0</v>
      </c>
      <c r="AN2434" s="59">
        <v>6500000</v>
      </c>
      <c r="AO2434" s="59">
        <v>0</v>
      </c>
      <c r="AP2434" s="59">
        <v>6500000</v>
      </c>
      <c r="AQ2434" s="59">
        <v>0</v>
      </c>
      <c r="AR2434" s="59">
        <v>6500000</v>
      </c>
      <c r="AS2434" s="59">
        <v>0</v>
      </c>
      <c r="AT2434" s="59">
        <v>6500000</v>
      </c>
      <c r="AU2434" s="59">
        <v>0</v>
      </c>
      <c r="AV2434" s="59">
        <v>6500000</v>
      </c>
      <c r="AW2434" s="59">
        <v>0</v>
      </c>
      <c r="AX2434" s="59">
        <v>6500000</v>
      </c>
      <c r="AY2434" s="2">
        <v>0</v>
      </c>
      <c r="AZ2434" s="12" t="str">
        <f t="shared" si="285"/>
        <v>OK</v>
      </c>
      <c r="BA2434" s="12" t="str">
        <f t="shared" si="286"/>
        <v>OK</v>
      </c>
      <c r="BB2434" s="6">
        <f t="shared" si="287"/>
        <v>0</v>
      </c>
      <c r="BC2434" s="13">
        <f t="shared" si="288"/>
        <v>65000000</v>
      </c>
      <c r="BD2434" s="13">
        <f t="shared" si="289"/>
        <v>65000000</v>
      </c>
      <c r="BE2434" s="6">
        <f t="shared" si="290"/>
        <v>0</v>
      </c>
      <c r="BF2434" s="6">
        <f t="shared" si="291"/>
        <v>0</v>
      </c>
      <c r="BG2434" s="2"/>
      <c r="BH2434" s="2"/>
      <c r="BI2434" s="2"/>
      <c r="BJ2434" s="2"/>
    </row>
    <row r="2435" spans="1:62" s="3" customFormat="1" ht="71.25" x14ac:dyDescent="0.25">
      <c r="A2435" s="2"/>
      <c r="B2435" s="39" t="s">
        <v>3068</v>
      </c>
      <c r="C2435" s="39" t="s">
        <v>497</v>
      </c>
      <c r="D2435" s="39" t="s">
        <v>50</v>
      </c>
      <c r="E2435" s="40" t="s">
        <v>3061</v>
      </c>
      <c r="F2435" s="40" t="s">
        <v>3065</v>
      </c>
      <c r="G2435" s="40" t="s">
        <v>56</v>
      </c>
      <c r="H2435" s="40">
        <v>80161500</v>
      </c>
      <c r="I2435" s="40" t="s">
        <v>8169</v>
      </c>
      <c r="J2435" s="40" t="s">
        <v>221</v>
      </c>
      <c r="K2435" s="40" t="s">
        <v>3069</v>
      </c>
      <c r="L2435" s="41" t="s">
        <v>153</v>
      </c>
      <c r="M2435" s="41" t="s">
        <v>153</v>
      </c>
      <c r="N2435" s="41">
        <v>12</v>
      </c>
      <c r="O2435" s="41" t="s">
        <v>223</v>
      </c>
      <c r="P2435" s="41" t="s">
        <v>224</v>
      </c>
      <c r="Q2435" s="58">
        <v>54450000</v>
      </c>
      <c r="R2435" s="58">
        <v>54450000</v>
      </c>
      <c r="S2435" s="41" t="s">
        <v>225</v>
      </c>
      <c r="T2435" s="41" t="s">
        <v>221</v>
      </c>
      <c r="U2435" s="40" t="s">
        <v>499</v>
      </c>
      <c r="V2435" s="40" t="s">
        <v>264</v>
      </c>
      <c r="W2435" s="40" t="s">
        <v>611</v>
      </c>
      <c r="X2435" s="40" t="s">
        <v>229</v>
      </c>
      <c r="Y2435" s="40" t="s">
        <v>230</v>
      </c>
      <c r="Z2435" s="40" t="s">
        <v>594</v>
      </c>
      <c r="AA2435" s="59">
        <v>54450000</v>
      </c>
      <c r="AB2435" s="59">
        <v>0</v>
      </c>
      <c r="AC2435" s="59">
        <v>0</v>
      </c>
      <c r="AD2435" s="59">
        <v>4950000</v>
      </c>
      <c r="AE2435" s="59">
        <v>0</v>
      </c>
      <c r="AF2435" s="59">
        <v>4950000</v>
      </c>
      <c r="AG2435" s="59">
        <v>0</v>
      </c>
      <c r="AH2435" s="59">
        <v>4950000</v>
      </c>
      <c r="AI2435" s="59">
        <v>0</v>
      </c>
      <c r="AJ2435" s="59">
        <v>4950000</v>
      </c>
      <c r="AK2435" s="59">
        <v>0</v>
      </c>
      <c r="AL2435" s="59">
        <v>4950000</v>
      </c>
      <c r="AM2435" s="59">
        <v>0</v>
      </c>
      <c r="AN2435" s="59">
        <v>4950000</v>
      </c>
      <c r="AO2435" s="59">
        <v>0</v>
      </c>
      <c r="AP2435" s="59">
        <v>4950000</v>
      </c>
      <c r="AQ2435" s="59">
        <v>0</v>
      </c>
      <c r="AR2435" s="59">
        <v>4950000</v>
      </c>
      <c r="AS2435" s="59">
        <v>0</v>
      </c>
      <c r="AT2435" s="59">
        <v>4950000</v>
      </c>
      <c r="AU2435" s="59">
        <v>0</v>
      </c>
      <c r="AV2435" s="59">
        <v>4950000</v>
      </c>
      <c r="AW2435" s="59">
        <v>0</v>
      </c>
      <c r="AX2435" s="59">
        <v>4950000</v>
      </c>
      <c r="AY2435" s="2">
        <v>0</v>
      </c>
      <c r="AZ2435" s="12" t="str">
        <f t="shared" si="285"/>
        <v>OK</v>
      </c>
      <c r="BA2435" s="12" t="str">
        <f t="shared" si="286"/>
        <v>OK</v>
      </c>
      <c r="BB2435" s="6">
        <f t="shared" si="287"/>
        <v>0</v>
      </c>
      <c r="BC2435" s="13">
        <f t="shared" si="288"/>
        <v>54450000</v>
      </c>
      <c r="BD2435" s="13">
        <f t="shared" si="289"/>
        <v>54450000</v>
      </c>
      <c r="BE2435" s="6">
        <f t="shared" si="290"/>
        <v>0</v>
      </c>
      <c r="BF2435" s="6">
        <f t="shared" si="291"/>
        <v>0</v>
      </c>
      <c r="BG2435" s="2"/>
      <c r="BH2435" s="2"/>
      <c r="BI2435" s="2"/>
      <c r="BJ2435" s="2"/>
    </row>
    <row r="2436" spans="1:62" s="3" customFormat="1" ht="71.25" x14ac:dyDescent="0.25">
      <c r="A2436" s="2"/>
      <c r="B2436" s="39" t="s">
        <v>3070</v>
      </c>
      <c r="C2436" s="39" t="s">
        <v>497</v>
      </c>
      <c r="D2436" s="39" t="s">
        <v>50</v>
      </c>
      <c r="E2436" s="40" t="s">
        <v>3061</v>
      </c>
      <c r="F2436" s="40" t="s">
        <v>3065</v>
      </c>
      <c r="G2436" s="40" t="s">
        <v>56</v>
      </c>
      <c r="H2436" s="40">
        <v>80161500</v>
      </c>
      <c r="I2436" s="40" t="s">
        <v>8169</v>
      </c>
      <c r="J2436" s="40" t="s">
        <v>221</v>
      </c>
      <c r="K2436" s="40" t="s">
        <v>3069</v>
      </c>
      <c r="L2436" s="41" t="s">
        <v>153</v>
      </c>
      <c r="M2436" s="41" t="s">
        <v>153</v>
      </c>
      <c r="N2436" s="41">
        <v>12</v>
      </c>
      <c r="O2436" s="41" t="s">
        <v>223</v>
      </c>
      <c r="P2436" s="41" t="s">
        <v>224</v>
      </c>
      <c r="Q2436" s="58">
        <v>54450000</v>
      </c>
      <c r="R2436" s="58">
        <v>54450000</v>
      </c>
      <c r="S2436" s="41" t="s">
        <v>225</v>
      </c>
      <c r="T2436" s="41" t="s">
        <v>221</v>
      </c>
      <c r="U2436" s="40" t="s">
        <v>499</v>
      </c>
      <c r="V2436" s="40" t="s">
        <v>264</v>
      </c>
      <c r="W2436" s="40" t="s">
        <v>611</v>
      </c>
      <c r="X2436" s="40" t="s">
        <v>229</v>
      </c>
      <c r="Y2436" s="40" t="s">
        <v>230</v>
      </c>
      <c r="Z2436" s="40" t="s">
        <v>594</v>
      </c>
      <c r="AA2436" s="59">
        <v>54450000</v>
      </c>
      <c r="AB2436" s="59">
        <v>0</v>
      </c>
      <c r="AC2436" s="59">
        <v>0</v>
      </c>
      <c r="AD2436" s="59">
        <v>4950000</v>
      </c>
      <c r="AE2436" s="59">
        <v>0</v>
      </c>
      <c r="AF2436" s="59">
        <v>4950000</v>
      </c>
      <c r="AG2436" s="59">
        <v>0</v>
      </c>
      <c r="AH2436" s="59">
        <v>4950000</v>
      </c>
      <c r="AI2436" s="59">
        <v>0</v>
      </c>
      <c r="AJ2436" s="59">
        <v>4950000</v>
      </c>
      <c r="AK2436" s="59">
        <v>0</v>
      </c>
      <c r="AL2436" s="59">
        <v>4950000</v>
      </c>
      <c r="AM2436" s="59">
        <v>0</v>
      </c>
      <c r="AN2436" s="59">
        <v>4950000</v>
      </c>
      <c r="AO2436" s="59">
        <v>0</v>
      </c>
      <c r="AP2436" s="59">
        <v>4950000</v>
      </c>
      <c r="AQ2436" s="59">
        <v>0</v>
      </c>
      <c r="AR2436" s="59">
        <v>4950000</v>
      </c>
      <c r="AS2436" s="59">
        <v>0</v>
      </c>
      <c r="AT2436" s="59">
        <v>4950000</v>
      </c>
      <c r="AU2436" s="59">
        <v>0</v>
      </c>
      <c r="AV2436" s="59">
        <v>4950000</v>
      </c>
      <c r="AW2436" s="59">
        <v>0</v>
      </c>
      <c r="AX2436" s="59">
        <v>4950000</v>
      </c>
      <c r="AY2436" s="2">
        <v>0</v>
      </c>
      <c r="AZ2436" s="12" t="str">
        <f t="shared" si="285"/>
        <v>OK</v>
      </c>
      <c r="BA2436" s="12" t="str">
        <f t="shared" si="286"/>
        <v>OK</v>
      </c>
      <c r="BB2436" s="6">
        <f t="shared" si="287"/>
        <v>0</v>
      </c>
      <c r="BC2436" s="13">
        <f t="shared" si="288"/>
        <v>54450000</v>
      </c>
      <c r="BD2436" s="13">
        <f t="shared" si="289"/>
        <v>54450000</v>
      </c>
      <c r="BE2436" s="6">
        <f t="shared" si="290"/>
        <v>0</v>
      </c>
      <c r="BF2436" s="6">
        <f t="shared" si="291"/>
        <v>0</v>
      </c>
      <c r="BG2436" s="2"/>
      <c r="BH2436" s="2"/>
      <c r="BI2436" s="2"/>
      <c r="BJ2436" s="2"/>
    </row>
    <row r="2437" spans="1:62" s="3" customFormat="1" ht="71.25" x14ac:dyDescent="0.25">
      <c r="A2437" s="2"/>
      <c r="B2437" s="39" t="s">
        <v>3071</v>
      </c>
      <c r="C2437" s="39" t="s">
        <v>497</v>
      </c>
      <c r="D2437" s="39" t="s">
        <v>50</v>
      </c>
      <c r="E2437" s="40" t="s">
        <v>3061</v>
      </c>
      <c r="F2437" s="40" t="s">
        <v>3065</v>
      </c>
      <c r="G2437" s="40" t="s">
        <v>56</v>
      </c>
      <c r="H2437" s="40">
        <v>80161500</v>
      </c>
      <c r="I2437" s="40" t="s">
        <v>8169</v>
      </c>
      <c r="J2437" s="40" t="s">
        <v>221</v>
      </c>
      <c r="K2437" s="40" t="s">
        <v>3072</v>
      </c>
      <c r="L2437" s="41" t="s">
        <v>153</v>
      </c>
      <c r="M2437" s="41" t="s">
        <v>153</v>
      </c>
      <c r="N2437" s="41">
        <v>8</v>
      </c>
      <c r="O2437" s="41" t="s">
        <v>223</v>
      </c>
      <c r="P2437" s="41" t="s">
        <v>224</v>
      </c>
      <c r="Q2437" s="58">
        <v>56000000</v>
      </c>
      <c r="R2437" s="58">
        <v>56000000</v>
      </c>
      <c r="S2437" s="41" t="s">
        <v>225</v>
      </c>
      <c r="T2437" s="41" t="s">
        <v>221</v>
      </c>
      <c r="U2437" s="40" t="s">
        <v>499</v>
      </c>
      <c r="V2437" s="40" t="s">
        <v>264</v>
      </c>
      <c r="W2437" s="40" t="s">
        <v>611</v>
      </c>
      <c r="X2437" s="40" t="s">
        <v>229</v>
      </c>
      <c r="Y2437" s="40" t="s">
        <v>230</v>
      </c>
      <c r="Z2437" s="40" t="s">
        <v>594</v>
      </c>
      <c r="AA2437" s="59">
        <v>56000000</v>
      </c>
      <c r="AB2437" s="59">
        <v>0</v>
      </c>
      <c r="AC2437" s="59">
        <v>0</v>
      </c>
      <c r="AD2437" s="59">
        <v>7000000</v>
      </c>
      <c r="AE2437" s="59">
        <v>0</v>
      </c>
      <c r="AF2437" s="59">
        <v>7000000</v>
      </c>
      <c r="AG2437" s="59">
        <v>0</v>
      </c>
      <c r="AH2437" s="59">
        <v>7000000</v>
      </c>
      <c r="AI2437" s="59">
        <v>0</v>
      </c>
      <c r="AJ2437" s="59">
        <v>7000000</v>
      </c>
      <c r="AK2437" s="59">
        <v>0</v>
      </c>
      <c r="AL2437" s="59">
        <v>7000000</v>
      </c>
      <c r="AM2437" s="59">
        <v>0</v>
      </c>
      <c r="AN2437" s="59">
        <v>7000000</v>
      </c>
      <c r="AO2437" s="59">
        <v>0</v>
      </c>
      <c r="AP2437" s="59">
        <v>7000000</v>
      </c>
      <c r="AQ2437" s="59">
        <v>0</v>
      </c>
      <c r="AR2437" s="59">
        <v>7000000</v>
      </c>
      <c r="AS2437" s="59">
        <v>0</v>
      </c>
      <c r="AT2437" s="59">
        <v>0</v>
      </c>
      <c r="AU2437" s="59">
        <v>0</v>
      </c>
      <c r="AV2437" s="59">
        <v>0</v>
      </c>
      <c r="AW2437" s="59">
        <v>0</v>
      </c>
      <c r="AX2437" s="59">
        <v>0</v>
      </c>
      <c r="AY2437" s="2">
        <v>0</v>
      </c>
      <c r="AZ2437" s="12" t="str">
        <f t="shared" si="285"/>
        <v>OK</v>
      </c>
      <c r="BA2437" s="12" t="str">
        <f t="shared" si="286"/>
        <v>OK</v>
      </c>
      <c r="BB2437" s="6">
        <f t="shared" si="287"/>
        <v>0</v>
      </c>
      <c r="BC2437" s="13">
        <f t="shared" si="288"/>
        <v>56000000</v>
      </c>
      <c r="BD2437" s="13">
        <f t="shared" si="289"/>
        <v>56000000</v>
      </c>
      <c r="BE2437" s="6">
        <f t="shared" si="290"/>
        <v>0</v>
      </c>
      <c r="BF2437" s="6">
        <f t="shared" si="291"/>
        <v>0</v>
      </c>
      <c r="BG2437" s="2"/>
      <c r="BH2437" s="2"/>
      <c r="BI2437" s="2"/>
      <c r="BJ2437" s="2"/>
    </row>
    <row r="2438" spans="1:62" s="3" customFormat="1" ht="85.5" x14ac:dyDescent="0.25">
      <c r="A2438" s="2"/>
      <c r="B2438" s="39" t="s">
        <v>3073</v>
      </c>
      <c r="C2438" s="39" t="s">
        <v>497</v>
      </c>
      <c r="D2438" s="39" t="s">
        <v>50</v>
      </c>
      <c r="E2438" s="40" t="s">
        <v>3061</v>
      </c>
      <c r="F2438" s="40" t="s">
        <v>3065</v>
      </c>
      <c r="G2438" s="40" t="s">
        <v>56</v>
      </c>
      <c r="H2438" s="40">
        <v>81101512</v>
      </c>
      <c r="I2438" s="40" t="s">
        <v>8169</v>
      </c>
      <c r="J2438" s="40" t="s">
        <v>221</v>
      </c>
      <c r="K2438" s="40" t="s">
        <v>3074</v>
      </c>
      <c r="L2438" s="41" t="s">
        <v>161</v>
      </c>
      <c r="M2438" s="41" t="s">
        <v>161</v>
      </c>
      <c r="N2438" s="41">
        <v>2</v>
      </c>
      <c r="O2438" s="41" t="s">
        <v>223</v>
      </c>
      <c r="P2438" s="41" t="s">
        <v>224</v>
      </c>
      <c r="Q2438" s="58">
        <v>4500000</v>
      </c>
      <c r="R2438" s="58">
        <v>4500000</v>
      </c>
      <c r="S2438" s="41" t="s">
        <v>225</v>
      </c>
      <c r="T2438" s="41" t="s">
        <v>221</v>
      </c>
      <c r="U2438" s="40" t="s">
        <v>499</v>
      </c>
      <c r="V2438" s="40" t="s">
        <v>264</v>
      </c>
      <c r="W2438" s="40" t="s">
        <v>582</v>
      </c>
      <c r="X2438" s="40" t="s">
        <v>229</v>
      </c>
      <c r="Y2438" s="40" t="s">
        <v>628</v>
      </c>
      <c r="Z2438" s="40" t="s">
        <v>594</v>
      </c>
      <c r="AA2438" s="59">
        <v>0</v>
      </c>
      <c r="AB2438" s="59">
        <v>0</v>
      </c>
      <c r="AC2438" s="59">
        <v>0</v>
      </c>
      <c r="AD2438" s="59">
        <v>0</v>
      </c>
      <c r="AE2438" s="59">
        <v>0</v>
      </c>
      <c r="AF2438" s="59">
        <v>0</v>
      </c>
      <c r="AG2438" s="59">
        <v>0</v>
      </c>
      <c r="AH2438" s="59">
        <v>0</v>
      </c>
      <c r="AI2438" s="59">
        <v>0</v>
      </c>
      <c r="AJ2438" s="59">
        <v>0</v>
      </c>
      <c r="AK2438" s="59">
        <v>0</v>
      </c>
      <c r="AL2438" s="59">
        <v>0</v>
      </c>
      <c r="AM2438" s="59">
        <v>0</v>
      </c>
      <c r="AN2438" s="59">
        <v>0</v>
      </c>
      <c r="AO2438" s="59">
        <v>0</v>
      </c>
      <c r="AP2438" s="59">
        <v>0</v>
      </c>
      <c r="AQ2438" s="59">
        <v>4500000</v>
      </c>
      <c r="AR2438" s="59">
        <v>0</v>
      </c>
      <c r="AS2438" s="59">
        <v>0</v>
      </c>
      <c r="AT2438" s="59">
        <v>2250000</v>
      </c>
      <c r="AU2438" s="59">
        <v>0</v>
      </c>
      <c r="AV2438" s="59">
        <v>2250000</v>
      </c>
      <c r="AW2438" s="59">
        <v>0</v>
      </c>
      <c r="AX2438" s="59">
        <v>0</v>
      </c>
      <c r="AY2438" s="2">
        <v>0</v>
      </c>
      <c r="AZ2438" s="12" t="str">
        <f t="shared" si="285"/>
        <v>OK</v>
      </c>
      <c r="BA2438" s="12" t="str">
        <f t="shared" si="286"/>
        <v>OK</v>
      </c>
      <c r="BB2438" s="6">
        <f t="shared" si="287"/>
        <v>0</v>
      </c>
      <c r="BC2438" s="13">
        <f t="shared" si="288"/>
        <v>4500000</v>
      </c>
      <c r="BD2438" s="13">
        <f t="shared" si="289"/>
        <v>4500000</v>
      </c>
      <c r="BE2438" s="6">
        <f t="shared" si="290"/>
        <v>0</v>
      </c>
      <c r="BF2438" s="6">
        <f t="shared" si="291"/>
        <v>0</v>
      </c>
      <c r="BG2438" s="2"/>
      <c r="BH2438" s="2"/>
      <c r="BI2438" s="2"/>
      <c r="BJ2438" s="2"/>
    </row>
    <row r="2439" spans="1:62" s="3" customFormat="1" ht="57" x14ac:dyDescent="0.25">
      <c r="A2439" s="2"/>
      <c r="B2439" s="39" t="s">
        <v>3075</v>
      </c>
      <c r="C2439" s="39" t="s">
        <v>497</v>
      </c>
      <c r="D2439" s="39" t="s">
        <v>50</v>
      </c>
      <c r="E2439" s="40" t="s">
        <v>3061</v>
      </c>
      <c r="F2439" s="40" t="s">
        <v>3065</v>
      </c>
      <c r="G2439" s="40" t="s">
        <v>56</v>
      </c>
      <c r="H2439" s="40">
        <v>81101512</v>
      </c>
      <c r="I2439" s="40" t="s">
        <v>8169</v>
      </c>
      <c r="J2439" s="40" t="s">
        <v>221</v>
      </c>
      <c r="K2439" s="40" t="s">
        <v>3076</v>
      </c>
      <c r="L2439" s="41" t="s">
        <v>154</v>
      </c>
      <c r="M2439" s="41" t="s">
        <v>154</v>
      </c>
      <c r="N2439" s="41">
        <v>2</v>
      </c>
      <c r="O2439" s="41" t="s">
        <v>223</v>
      </c>
      <c r="P2439" s="41" t="s">
        <v>224</v>
      </c>
      <c r="Q2439" s="58">
        <v>140000</v>
      </c>
      <c r="R2439" s="58">
        <v>140000</v>
      </c>
      <c r="S2439" s="41" t="s">
        <v>225</v>
      </c>
      <c r="T2439" s="41" t="s">
        <v>221</v>
      </c>
      <c r="U2439" s="40" t="s">
        <v>499</v>
      </c>
      <c r="V2439" s="40" t="s">
        <v>264</v>
      </c>
      <c r="W2439" s="40" t="s">
        <v>582</v>
      </c>
      <c r="X2439" s="40" t="s">
        <v>482</v>
      </c>
      <c r="Y2439" s="40" t="s">
        <v>3077</v>
      </c>
      <c r="Z2439" s="40" t="s">
        <v>594</v>
      </c>
      <c r="AA2439" s="59">
        <v>0</v>
      </c>
      <c r="AB2439" s="59">
        <v>0</v>
      </c>
      <c r="AC2439" s="59">
        <v>140000</v>
      </c>
      <c r="AD2439" s="59">
        <v>140000</v>
      </c>
      <c r="AE2439" s="59">
        <v>0</v>
      </c>
      <c r="AF2439" s="59">
        <v>0</v>
      </c>
      <c r="AG2439" s="59">
        <v>0</v>
      </c>
      <c r="AH2439" s="59">
        <v>0</v>
      </c>
      <c r="AI2439" s="59">
        <v>0</v>
      </c>
      <c r="AJ2439" s="59">
        <v>0</v>
      </c>
      <c r="AK2439" s="59">
        <v>0</v>
      </c>
      <c r="AL2439" s="59">
        <v>0</v>
      </c>
      <c r="AM2439" s="59">
        <v>0</v>
      </c>
      <c r="AN2439" s="59">
        <v>0</v>
      </c>
      <c r="AO2439" s="59">
        <v>0</v>
      </c>
      <c r="AP2439" s="59">
        <v>0</v>
      </c>
      <c r="AQ2439" s="59">
        <v>0</v>
      </c>
      <c r="AR2439" s="59">
        <v>0</v>
      </c>
      <c r="AS2439" s="59">
        <v>0</v>
      </c>
      <c r="AT2439" s="59">
        <v>0</v>
      </c>
      <c r="AU2439" s="59">
        <v>0</v>
      </c>
      <c r="AV2439" s="59">
        <v>0</v>
      </c>
      <c r="AW2439" s="59">
        <v>0</v>
      </c>
      <c r="AX2439" s="59">
        <v>0</v>
      </c>
      <c r="AY2439" s="2">
        <v>0</v>
      </c>
      <c r="AZ2439" s="12" t="str">
        <f t="shared" si="285"/>
        <v>OK</v>
      </c>
      <c r="BA2439" s="12" t="str">
        <f t="shared" si="286"/>
        <v>OK</v>
      </c>
      <c r="BB2439" s="6">
        <f t="shared" si="287"/>
        <v>0</v>
      </c>
      <c r="BC2439" s="13">
        <f t="shared" si="288"/>
        <v>140000</v>
      </c>
      <c r="BD2439" s="13">
        <f t="shared" si="289"/>
        <v>140000</v>
      </c>
      <c r="BE2439" s="6">
        <f t="shared" si="290"/>
        <v>0</v>
      </c>
      <c r="BF2439" s="6">
        <f t="shared" si="291"/>
        <v>0</v>
      </c>
      <c r="BG2439" s="2"/>
      <c r="BH2439" s="2"/>
      <c r="BI2439" s="2"/>
      <c r="BJ2439" s="2"/>
    </row>
    <row r="2440" spans="1:62" s="3" customFormat="1" ht="57" x14ac:dyDescent="0.25">
      <c r="A2440" s="2"/>
      <c r="B2440" s="39" t="s">
        <v>3078</v>
      </c>
      <c r="C2440" s="39" t="s">
        <v>497</v>
      </c>
      <c r="D2440" s="39" t="s">
        <v>50</v>
      </c>
      <c r="E2440" s="40" t="s">
        <v>3061</v>
      </c>
      <c r="F2440" s="40" t="s">
        <v>3065</v>
      </c>
      <c r="G2440" s="40" t="s">
        <v>56</v>
      </c>
      <c r="H2440" s="40">
        <v>81101512</v>
      </c>
      <c r="I2440" s="40" t="s">
        <v>8169</v>
      </c>
      <c r="J2440" s="40" t="s">
        <v>221</v>
      </c>
      <c r="K2440" s="40" t="s">
        <v>3079</v>
      </c>
      <c r="L2440" s="41" t="s">
        <v>159</v>
      </c>
      <c r="M2440" s="41" t="s">
        <v>159</v>
      </c>
      <c r="N2440" s="41">
        <v>5</v>
      </c>
      <c r="O2440" s="41" t="s">
        <v>223</v>
      </c>
      <c r="P2440" s="41" t="s">
        <v>224</v>
      </c>
      <c r="Q2440" s="58">
        <v>10000000</v>
      </c>
      <c r="R2440" s="58">
        <v>10000000</v>
      </c>
      <c r="S2440" s="41" t="s">
        <v>225</v>
      </c>
      <c r="T2440" s="41" t="s">
        <v>221</v>
      </c>
      <c r="U2440" s="40" t="s">
        <v>499</v>
      </c>
      <c r="V2440" s="40" t="s">
        <v>264</v>
      </c>
      <c r="W2440" s="40" t="s">
        <v>582</v>
      </c>
      <c r="X2440" s="40" t="s">
        <v>229</v>
      </c>
      <c r="Y2440" s="40" t="s">
        <v>612</v>
      </c>
      <c r="Z2440" s="40" t="s">
        <v>594</v>
      </c>
      <c r="AA2440" s="59">
        <v>0</v>
      </c>
      <c r="AB2440" s="59">
        <v>0</v>
      </c>
      <c r="AC2440" s="59">
        <v>0</v>
      </c>
      <c r="AD2440" s="59">
        <v>0</v>
      </c>
      <c r="AE2440" s="59">
        <v>0</v>
      </c>
      <c r="AF2440" s="59">
        <v>0</v>
      </c>
      <c r="AG2440" s="59">
        <v>0</v>
      </c>
      <c r="AH2440" s="59">
        <v>0</v>
      </c>
      <c r="AI2440" s="59">
        <v>0</v>
      </c>
      <c r="AJ2440" s="59">
        <v>0</v>
      </c>
      <c r="AK2440" s="59">
        <v>0</v>
      </c>
      <c r="AL2440" s="59">
        <v>0</v>
      </c>
      <c r="AM2440" s="59">
        <v>10000000</v>
      </c>
      <c r="AN2440" s="59">
        <v>0</v>
      </c>
      <c r="AO2440" s="59">
        <v>0</v>
      </c>
      <c r="AP2440" s="59">
        <v>5000000</v>
      </c>
      <c r="AQ2440" s="59">
        <v>0</v>
      </c>
      <c r="AR2440" s="59">
        <v>5000000</v>
      </c>
      <c r="AS2440" s="59">
        <v>0</v>
      </c>
      <c r="AT2440" s="59">
        <v>0</v>
      </c>
      <c r="AU2440" s="59">
        <v>0</v>
      </c>
      <c r="AV2440" s="59">
        <v>0</v>
      </c>
      <c r="AW2440" s="59">
        <v>0</v>
      </c>
      <c r="AX2440" s="59">
        <v>0</v>
      </c>
      <c r="AY2440" s="2">
        <v>0</v>
      </c>
      <c r="AZ2440" s="12" t="str">
        <f t="shared" si="285"/>
        <v>OK</v>
      </c>
      <c r="BA2440" s="12" t="str">
        <f t="shared" si="286"/>
        <v>OK</v>
      </c>
      <c r="BB2440" s="6">
        <f t="shared" si="287"/>
        <v>0</v>
      </c>
      <c r="BC2440" s="13">
        <f t="shared" si="288"/>
        <v>10000000</v>
      </c>
      <c r="BD2440" s="13">
        <f t="shared" si="289"/>
        <v>10000000</v>
      </c>
      <c r="BE2440" s="6">
        <f t="shared" si="290"/>
        <v>0</v>
      </c>
      <c r="BF2440" s="6">
        <f t="shared" si="291"/>
        <v>0</v>
      </c>
      <c r="BG2440" s="2"/>
      <c r="BH2440" s="2"/>
      <c r="BI2440" s="2"/>
      <c r="BJ2440" s="2"/>
    </row>
    <row r="2441" spans="1:62" s="3" customFormat="1" ht="71.25" x14ac:dyDescent="0.25">
      <c r="A2441" s="2"/>
      <c r="B2441" s="39" t="s">
        <v>3080</v>
      </c>
      <c r="C2441" s="39" t="s">
        <v>497</v>
      </c>
      <c r="D2441" s="39" t="s">
        <v>50</v>
      </c>
      <c r="E2441" s="40" t="s">
        <v>3061</v>
      </c>
      <c r="F2441" s="40" t="s">
        <v>3065</v>
      </c>
      <c r="G2441" s="40" t="s">
        <v>56</v>
      </c>
      <c r="H2441" s="40">
        <v>81101512</v>
      </c>
      <c r="I2441" s="40" t="s">
        <v>8169</v>
      </c>
      <c r="J2441" s="40" t="s">
        <v>221</v>
      </c>
      <c r="K2441" s="40" t="s">
        <v>3081</v>
      </c>
      <c r="L2441" s="41" t="s">
        <v>155</v>
      </c>
      <c r="M2441" s="41" t="s">
        <v>155</v>
      </c>
      <c r="N2441" s="41">
        <v>4</v>
      </c>
      <c r="O2441" s="41" t="s">
        <v>625</v>
      </c>
      <c r="P2441" s="41" t="s">
        <v>224</v>
      </c>
      <c r="Q2441" s="58">
        <v>27060000</v>
      </c>
      <c r="R2441" s="58">
        <v>27060000</v>
      </c>
      <c r="S2441" s="41" t="s">
        <v>225</v>
      </c>
      <c r="T2441" s="41" t="s">
        <v>221</v>
      </c>
      <c r="U2441" s="40" t="s">
        <v>499</v>
      </c>
      <c r="V2441" s="40" t="s">
        <v>264</v>
      </c>
      <c r="W2441" s="40" t="s">
        <v>582</v>
      </c>
      <c r="X2441" s="40" t="s">
        <v>229</v>
      </c>
      <c r="Y2441" s="40" t="s">
        <v>612</v>
      </c>
      <c r="Z2441" s="40" t="s">
        <v>594</v>
      </c>
      <c r="AA2441" s="59">
        <v>0</v>
      </c>
      <c r="AB2441" s="59">
        <v>0</v>
      </c>
      <c r="AC2441" s="59">
        <v>0</v>
      </c>
      <c r="AD2441" s="59">
        <v>0</v>
      </c>
      <c r="AE2441" s="59">
        <v>27060000</v>
      </c>
      <c r="AF2441" s="59">
        <v>0</v>
      </c>
      <c r="AG2441" s="59">
        <v>0</v>
      </c>
      <c r="AH2441" s="59">
        <v>6765000</v>
      </c>
      <c r="AI2441" s="59">
        <v>0</v>
      </c>
      <c r="AJ2441" s="59">
        <v>6765000</v>
      </c>
      <c r="AK2441" s="59">
        <v>0</v>
      </c>
      <c r="AL2441" s="59">
        <v>6765000</v>
      </c>
      <c r="AM2441" s="59">
        <v>0</v>
      </c>
      <c r="AN2441" s="59">
        <v>6765000</v>
      </c>
      <c r="AO2441" s="59">
        <v>0</v>
      </c>
      <c r="AP2441" s="59">
        <v>0</v>
      </c>
      <c r="AQ2441" s="59">
        <v>0</v>
      </c>
      <c r="AR2441" s="59">
        <v>0</v>
      </c>
      <c r="AS2441" s="59">
        <v>0</v>
      </c>
      <c r="AT2441" s="59">
        <v>0</v>
      </c>
      <c r="AU2441" s="59">
        <v>0</v>
      </c>
      <c r="AV2441" s="59">
        <v>0</v>
      </c>
      <c r="AW2441" s="59">
        <v>0</v>
      </c>
      <c r="AX2441" s="59">
        <v>0</v>
      </c>
      <c r="AY2441" s="2">
        <v>0</v>
      </c>
      <c r="AZ2441" s="12" t="str">
        <f t="shared" si="285"/>
        <v>OK</v>
      </c>
      <c r="BA2441" s="12" t="str">
        <f t="shared" si="286"/>
        <v>OK</v>
      </c>
      <c r="BB2441" s="6">
        <f t="shared" si="287"/>
        <v>0</v>
      </c>
      <c r="BC2441" s="13">
        <f t="shared" si="288"/>
        <v>27060000</v>
      </c>
      <c r="BD2441" s="13">
        <f t="shared" si="289"/>
        <v>27060000</v>
      </c>
      <c r="BE2441" s="6">
        <f t="shared" si="290"/>
        <v>0</v>
      </c>
      <c r="BF2441" s="6">
        <f t="shared" si="291"/>
        <v>0</v>
      </c>
      <c r="BG2441" s="2"/>
      <c r="BH2441" s="2"/>
      <c r="BI2441" s="2"/>
      <c r="BJ2441" s="2"/>
    </row>
    <row r="2442" spans="1:62" s="3" customFormat="1" ht="85.5" x14ac:dyDescent="0.25">
      <c r="A2442" s="2"/>
      <c r="B2442" s="39" t="s">
        <v>3082</v>
      </c>
      <c r="C2442" s="39" t="s">
        <v>659</v>
      </c>
      <c r="D2442" s="39" t="s">
        <v>50</v>
      </c>
      <c r="E2442" s="40" t="s">
        <v>3061</v>
      </c>
      <c r="F2442" s="40" t="s">
        <v>3065</v>
      </c>
      <c r="G2442" s="40" t="s">
        <v>58</v>
      </c>
      <c r="H2442" s="40">
        <v>81101512</v>
      </c>
      <c r="I2442" s="40" t="s">
        <v>8169</v>
      </c>
      <c r="J2442" s="40" t="s">
        <v>221</v>
      </c>
      <c r="K2442" s="40" t="s">
        <v>3083</v>
      </c>
      <c r="L2442" s="41" t="s">
        <v>153</v>
      </c>
      <c r="M2442" s="41" t="s">
        <v>153</v>
      </c>
      <c r="N2442" s="41">
        <v>12</v>
      </c>
      <c r="O2442" s="41" t="s">
        <v>223</v>
      </c>
      <c r="P2442" s="41" t="s">
        <v>224</v>
      </c>
      <c r="Q2442" s="58">
        <v>92116024</v>
      </c>
      <c r="R2442" s="58">
        <v>92116024</v>
      </c>
      <c r="S2442" s="41" t="s">
        <v>225</v>
      </c>
      <c r="T2442" s="41" t="s">
        <v>221</v>
      </c>
      <c r="U2442" s="40" t="s">
        <v>661</v>
      </c>
      <c r="V2442" s="40" t="s">
        <v>264</v>
      </c>
      <c r="W2442" s="40" t="s">
        <v>3084</v>
      </c>
      <c r="X2442" s="40" t="s">
        <v>229</v>
      </c>
      <c r="Y2442" s="40" t="s">
        <v>230</v>
      </c>
      <c r="Z2442" s="40" t="s">
        <v>662</v>
      </c>
      <c r="AA2442" s="59">
        <v>92116024</v>
      </c>
      <c r="AB2442" s="59">
        <v>0</v>
      </c>
      <c r="AC2442" s="59">
        <v>0</v>
      </c>
      <c r="AD2442" s="59">
        <v>8010089</v>
      </c>
      <c r="AE2442" s="59">
        <v>0</v>
      </c>
      <c r="AF2442" s="59">
        <v>8010089</v>
      </c>
      <c r="AG2442" s="59">
        <v>0</v>
      </c>
      <c r="AH2442" s="59">
        <v>8010089</v>
      </c>
      <c r="AI2442" s="59">
        <v>0</v>
      </c>
      <c r="AJ2442" s="59">
        <v>8010089</v>
      </c>
      <c r="AK2442" s="59">
        <v>0</v>
      </c>
      <c r="AL2442" s="59">
        <v>8010089</v>
      </c>
      <c r="AM2442" s="59">
        <v>0</v>
      </c>
      <c r="AN2442" s="59">
        <v>8010089</v>
      </c>
      <c r="AO2442" s="59">
        <v>0</v>
      </c>
      <c r="AP2442" s="59">
        <v>8010089</v>
      </c>
      <c r="AQ2442" s="59">
        <v>0</v>
      </c>
      <c r="AR2442" s="59">
        <v>8010089</v>
      </c>
      <c r="AS2442" s="59">
        <v>0</v>
      </c>
      <c r="AT2442" s="59">
        <v>8010089</v>
      </c>
      <c r="AU2442" s="59">
        <v>0</v>
      </c>
      <c r="AV2442" s="59">
        <v>8010089</v>
      </c>
      <c r="AW2442" s="59">
        <v>0</v>
      </c>
      <c r="AX2442" s="59">
        <v>12015134</v>
      </c>
      <c r="AY2442" s="2">
        <v>0</v>
      </c>
      <c r="AZ2442" s="12" t="str">
        <f t="shared" si="285"/>
        <v>OK</v>
      </c>
      <c r="BA2442" s="12" t="str">
        <f t="shared" si="286"/>
        <v>OK</v>
      </c>
      <c r="BB2442" s="6">
        <f t="shared" si="287"/>
        <v>0</v>
      </c>
      <c r="BC2442" s="13">
        <f t="shared" si="288"/>
        <v>92116024</v>
      </c>
      <c r="BD2442" s="13">
        <f t="shared" si="289"/>
        <v>92116024</v>
      </c>
      <c r="BE2442" s="6">
        <f t="shared" si="290"/>
        <v>0</v>
      </c>
      <c r="BF2442" s="6">
        <f t="shared" si="291"/>
        <v>0</v>
      </c>
      <c r="BG2442" s="2"/>
      <c r="BH2442" s="2"/>
      <c r="BI2442" s="2"/>
      <c r="BJ2442" s="2"/>
    </row>
    <row r="2443" spans="1:62" s="3" customFormat="1" ht="85.5" x14ac:dyDescent="0.25">
      <c r="A2443" s="2"/>
      <c r="B2443" s="39" t="s">
        <v>3085</v>
      </c>
      <c r="C2443" s="39" t="s">
        <v>659</v>
      </c>
      <c r="D2443" s="39" t="s">
        <v>50</v>
      </c>
      <c r="E2443" s="40" t="s">
        <v>3061</v>
      </c>
      <c r="F2443" s="40" t="s">
        <v>3065</v>
      </c>
      <c r="G2443" s="40" t="s">
        <v>58</v>
      </c>
      <c r="H2443" s="40">
        <v>81101512</v>
      </c>
      <c r="I2443" s="40" t="s">
        <v>8169</v>
      </c>
      <c r="J2443" s="40" t="s">
        <v>221</v>
      </c>
      <c r="K2443" s="40" t="s">
        <v>3086</v>
      </c>
      <c r="L2443" s="41" t="s">
        <v>153</v>
      </c>
      <c r="M2443" s="41" t="s">
        <v>153</v>
      </c>
      <c r="N2443" s="41">
        <v>12</v>
      </c>
      <c r="O2443" s="41" t="s">
        <v>223</v>
      </c>
      <c r="P2443" s="41" t="s">
        <v>224</v>
      </c>
      <c r="Q2443" s="58">
        <v>115126880</v>
      </c>
      <c r="R2443" s="58">
        <v>115126880</v>
      </c>
      <c r="S2443" s="41" t="s">
        <v>225</v>
      </c>
      <c r="T2443" s="41" t="s">
        <v>221</v>
      </c>
      <c r="U2443" s="40" t="s">
        <v>661</v>
      </c>
      <c r="V2443" s="40" t="s">
        <v>264</v>
      </c>
      <c r="W2443" s="40" t="s">
        <v>3084</v>
      </c>
      <c r="X2443" s="40" t="s">
        <v>229</v>
      </c>
      <c r="Y2443" s="40" t="s">
        <v>230</v>
      </c>
      <c r="Z2443" s="40" t="s">
        <v>662</v>
      </c>
      <c r="AA2443" s="59">
        <v>115126880</v>
      </c>
      <c r="AB2443" s="59">
        <v>0</v>
      </c>
      <c r="AC2443" s="59">
        <v>0</v>
      </c>
      <c r="AD2443" s="59">
        <v>10466080</v>
      </c>
      <c r="AE2443" s="59">
        <v>0</v>
      </c>
      <c r="AF2443" s="59">
        <v>10466080</v>
      </c>
      <c r="AG2443" s="59">
        <v>0</v>
      </c>
      <c r="AH2443" s="59">
        <v>10466080</v>
      </c>
      <c r="AI2443" s="59">
        <v>0</v>
      </c>
      <c r="AJ2443" s="59">
        <v>10466080</v>
      </c>
      <c r="AK2443" s="59">
        <v>0</v>
      </c>
      <c r="AL2443" s="59">
        <v>10466080</v>
      </c>
      <c r="AM2443" s="59">
        <v>0</v>
      </c>
      <c r="AN2443" s="59">
        <v>10466080</v>
      </c>
      <c r="AO2443" s="59">
        <v>0</v>
      </c>
      <c r="AP2443" s="59">
        <v>10466080</v>
      </c>
      <c r="AQ2443" s="59">
        <v>0</v>
      </c>
      <c r="AR2443" s="59">
        <v>10466080</v>
      </c>
      <c r="AS2443" s="59">
        <v>0</v>
      </c>
      <c r="AT2443" s="59">
        <v>10466080</v>
      </c>
      <c r="AU2443" s="59">
        <v>0</v>
      </c>
      <c r="AV2443" s="59">
        <v>10466080</v>
      </c>
      <c r="AW2443" s="59">
        <v>0</v>
      </c>
      <c r="AX2443" s="59">
        <v>10466080</v>
      </c>
      <c r="AY2443" s="2">
        <v>0</v>
      </c>
      <c r="AZ2443" s="12" t="str">
        <f t="shared" si="285"/>
        <v>OK</v>
      </c>
      <c r="BA2443" s="12" t="str">
        <f t="shared" si="286"/>
        <v>OK</v>
      </c>
      <c r="BB2443" s="6">
        <f t="shared" si="287"/>
        <v>0</v>
      </c>
      <c r="BC2443" s="13">
        <f t="shared" si="288"/>
        <v>115126880</v>
      </c>
      <c r="BD2443" s="13">
        <f t="shared" si="289"/>
        <v>115126880</v>
      </c>
      <c r="BE2443" s="6">
        <f t="shared" si="290"/>
        <v>0</v>
      </c>
      <c r="BF2443" s="6">
        <f t="shared" si="291"/>
        <v>0</v>
      </c>
      <c r="BG2443" s="2"/>
      <c r="BH2443" s="2"/>
      <c r="BI2443" s="2"/>
      <c r="BJ2443" s="2"/>
    </row>
    <row r="2444" spans="1:62" s="3" customFormat="1" ht="85.5" x14ac:dyDescent="0.25">
      <c r="A2444" s="2"/>
      <c r="B2444" s="39" t="s">
        <v>3087</v>
      </c>
      <c r="C2444" s="39" t="s">
        <v>659</v>
      </c>
      <c r="D2444" s="39" t="s">
        <v>50</v>
      </c>
      <c r="E2444" s="40" t="s">
        <v>3061</v>
      </c>
      <c r="F2444" s="40" t="s">
        <v>3065</v>
      </c>
      <c r="G2444" s="40" t="s">
        <v>58</v>
      </c>
      <c r="H2444" s="40">
        <v>81101512</v>
      </c>
      <c r="I2444" s="40" t="s">
        <v>8169</v>
      </c>
      <c r="J2444" s="40" t="s">
        <v>221</v>
      </c>
      <c r="K2444" s="40" t="s">
        <v>3088</v>
      </c>
      <c r="L2444" s="41" t="s">
        <v>153</v>
      </c>
      <c r="M2444" s="41" t="s">
        <v>153</v>
      </c>
      <c r="N2444" s="41">
        <v>12</v>
      </c>
      <c r="O2444" s="41" t="s">
        <v>223</v>
      </c>
      <c r="P2444" s="41" t="s">
        <v>224</v>
      </c>
      <c r="Q2444" s="58">
        <v>88110979</v>
      </c>
      <c r="R2444" s="58">
        <v>88110979</v>
      </c>
      <c r="S2444" s="41" t="s">
        <v>225</v>
      </c>
      <c r="T2444" s="41" t="s">
        <v>221</v>
      </c>
      <c r="U2444" s="40" t="s">
        <v>661</v>
      </c>
      <c r="V2444" s="40" t="s">
        <v>264</v>
      </c>
      <c r="W2444" s="40" t="s">
        <v>3084</v>
      </c>
      <c r="X2444" s="40" t="s">
        <v>229</v>
      </c>
      <c r="Y2444" s="40" t="s">
        <v>230</v>
      </c>
      <c r="Z2444" s="40" t="s">
        <v>662</v>
      </c>
      <c r="AA2444" s="59">
        <v>88110979</v>
      </c>
      <c r="AB2444" s="59">
        <v>0</v>
      </c>
      <c r="AC2444" s="59">
        <v>0</v>
      </c>
      <c r="AD2444" s="59">
        <v>8010089</v>
      </c>
      <c r="AE2444" s="59">
        <v>0</v>
      </c>
      <c r="AF2444" s="59">
        <v>8010089</v>
      </c>
      <c r="AG2444" s="59">
        <v>0</v>
      </c>
      <c r="AH2444" s="59">
        <v>8010089</v>
      </c>
      <c r="AI2444" s="59">
        <v>0</v>
      </c>
      <c r="AJ2444" s="59">
        <v>8010089</v>
      </c>
      <c r="AK2444" s="59">
        <v>0</v>
      </c>
      <c r="AL2444" s="59">
        <v>8010089</v>
      </c>
      <c r="AM2444" s="59">
        <v>0</v>
      </c>
      <c r="AN2444" s="59">
        <v>8010089</v>
      </c>
      <c r="AO2444" s="59">
        <v>0</v>
      </c>
      <c r="AP2444" s="59">
        <v>8010089</v>
      </c>
      <c r="AQ2444" s="59">
        <v>0</v>
      </c>
      <c r="AR2444" s="59">
        <v>8010089</v>
      </c>
      <c r="AS2444" s="59">
        <v>0</v>
      </c>
      <c r="AT2444" s="59">
        <v>8010089</v>
      </c>
      <c r="AU2444" s="59">
        <v>0</v>
      </c>
      <c r="AV2444" s="59">
        <v>8010089</v>
      </c>
      <c r="AW2444" s="59">
        <v>0</v>
      </c>
      <c r="AX2444" s="59">
        <v>8010089</v>
      </c>
      <c r="AY2444" s="2">
        <v>0</v>
      </c>
      <c r="AZ2444" s="12" t="str">
        <f t="shared" si="285"/>
        <v>OK</v>
      </c>
      <c r="BA2444" s="12" t="str">
        <f t="shared" si="286"/>
        <v>OK</v>
      </c>
      <c r="BB2444" s="6">
        <f t="shared" si="287"/>
        <v>0</v>
      </c>
      <c r="BC2444" s="13">
        <f t="shared" si="288"/>
        <v>88110979</v>
      </c>
      <c r="BD2444" s="13">
        <f t="shared" si="289"/>
        <v>88110979</v>
      </c>
      <c r="BE2444" s="6">
        <f t="shared" si="290"/>
        <v>0</v>
      </c>
      <c r="BF2444" s="6">
        <f t="shared" si="291"/>
        <v>0</v>
      </c>
      <c r="BG2444" s="2"/>
      <c r="BH2444" s="2"/>
      <c r="BI2444" s="2"/>
      <c r="BJ2444" s="2"/>
    </row>
    <row r="2445" spans="1:62" s="3" customFormat="1" ht="85.5" x14ac:dyDescent="0.25">
      <c r="A2445" s="2"/>
      <c r="B2445" s="39" t="s">
        <v>3089</v>
      </c>
      <c r="C2445" s="39" t="s">
        <v>659</v>
      </c>
      <c r="D2445" s="39" t="s">
        <v>50</v>
      </c>
      <c r="E2445" s="40" t="s">
        <v>3061</v>
      </c>
      <c r="F2445" s="40" t="s">
        <v>3065</v>
      </c>
      <c r="G2445" s="40" t="s">
        <v>58</v>
      </c>
      <c r="H2445" s="40">
        <v>81101512</v>
      </c>
      <c r="I2445" s="40" t="s">
        <v>8169</v>
      </c>
      <c r="J2445" s="40" t="s">
        <v>221</v>
      </c>
      <c r="K2445" s="40" t="s">
        <v>3090</v>
      </c>
      <c r="L2445" s="41" t="s">
        <v>153</v>
      </c>
      <c r="M2445" s="41" t="s">
        <v>153</v>
      </c>
      <c r="N2445" s="41">
        <v>12</v>
      </c>
      <c r="O2445" s="41" t="s">
        <v>223</v>
      </c>
      <c r="P2445" s="41" t="s">
        <v>224</v>
      </c>
      <c r="Q2445" s="58">
        <v>115126880</v>
      </c>
      <c r="R2445" s="58">
        <v>115126880</v>
      </c>
      <c r="S2445" s="41" t="s">
        <v>225</v>
      </c>
      <c r="T2445" s="41" t="s">
        <v>221</v>
      </c>
      <c r="U2445" s="40" t="s">
        <v>661</v>
      </c>
      <c r="V2445" s="40" t="s">
        <v>264</v>
      </c>
      <c r="W2445" s="40" t="s">
        <v>3084</v>
      </c>
      <c r="X2445" s="40" t="s">
        <v>229</v>
      </c>
      <c r="Y2445" s="40" t="s">
        <v>230</v>
      </c>
      <c r="Z2445" s="40" t="s">
        <v>662</v>
      </c>
      <c r="AA2445" s="59">
        <v>115126880</v>
      </c>
      <c r="AB2445" s="59">
        <v>0</v>
      </c>
      <c r="AC2445" s="59">
        <v>0</v>
      </c>
      <c r="AD2445" s="59">
        <v>10466080</v>
      </c>
      <c r="AE2445" s="59">
        <v>0</v>
      </c>
      <c r="AF2445" s="59">
        <v>10466080</v>
      </c>
      <c r="AG2445" s="59">
        <v>0</v>
      </c>
      <c r="AH2445" s="59">
        <v>10466080</v>
      </c>
      <c r="AI2445" s="59">
        <v>0</v>
      </c>
      <c r="AJ2445" s="59">
        <v>10466080</v>
      </c>
      <c r="AK2445" s="59">
        <v>0</v>
      </c>
      <c r="AL2445" s="59">
        <v>10466080</v>
      </c>
      <c r="AM2445" s="59">
        <v>0</v>
      </c>
      <c r="AN2445" s="59">
        <v>10466080</v>
      </c>
      <c r="AO2445" s="59">
        <v>0</v>
      </c>
      <c r="AP2445" s="59">
        <v>10466080</v>
      </c>
      <c r="AQ2445" s="59">
        <v>0</v>
      </c>
      <c r="AR2445" s="59">
        <v>10466080</v>
      </c>
      <c r="AS2445" s="59">
        <v>0</v>
      </c>
      <c r="AT2445" s="59">
        <v>10466080</v>
      </c>
      <c r="AU2445" s="59">
        <v>0</v>
      </c>
      <c r="AV2445" s="59">
        <v>10466080</v>
      </c>
      <c r="AW2445" s="59">
        <v>0</v>
      </c>
      <c r="AX2445" s="59">
        <v>10466080</v>
      </c>
      <c r="AY2445" s="2">
        <v>0</v>
      </c>
      <c r="AZ2445" s="12" t="str">
        <f t="shared" si="285"/>
        <v>OK</v>
      </c>
      <c r="BA2445" s="12" t="str">
        <f t="shared" si="286"/>
        <v>OK</v>
      </c>
      <c r="BB2445" s="6">
        <f t="shared" si="287"/>
        <v>0</v>
      </c>
      <c r="BC2445" s="13">
        <f t="shared" si="288"/>
        <v>115126880</v>
      </c>
      <c r="BD2445" s="13">
        <f t="shared" si="289"/>
        <v>115126880</v>
      </c>
      <c r="BE2445" s="6">
        <f t="shared" si="290"/>
        <v>0</v>
      </c>
      <c r="BF2445" s="6">
        <f t="shared" si="291"/>
        <v>0</v>
      </c>
      <c r="BG2445" s="2"/>
      <c r="BH2445" s="2"/>
      <c r="BI2445" s="2"/>
      <c r="BJ2445" s="2"/>
    </row>
    <row r="2446" spans="1:62" s="3" customFormat="1" ht="85.5" x14ac:dyDescent="0.25">
      <c r="A2446" s="2"/>
      <c r="B2446" s="39" t="s">
        <v>3091</v>
      </c>
      <c r="C2446" s="39" t="s">
        <v>659</v>
      </c>
      <c r="D2446" s="39" t="s">
        <v>50</v>
      </c>
      <c r="E2446" s="40" t="s">
        <v>3061</v>
      </c>
      <c r="F2446" s="40" t="s">
        <v>3065</v>
      </c>
      <c r="G2446" s="40" t="s">
        <v>58</v>
      </c>
      <c r="H2446" s="40">
        <v>81101512</v>
      </c>
      <c r="I2446" s="40" t="s">
        <v>8169</v>
      </c>
      <c r="J2446" s="40" t="s">
        <v>221</v>
      </c>
      <c r="K2446" s="40" t="s">
        <v>3092</v>
      </c>
      <c r="L2446" s="41" t="s">
        <v>153</v>
      </c>
      <c r="M2446" s="41" t="s">
        <v>153</v>
      </c>
      <c r="N2446" s="41">
        <v>12</v>
      </c>
      <c r="O2446" s="41" t="s">
        <v>223</v>
      </c>
      <c r="P2446" s="41" t="s">
        <v>224</v>
      </c>
      <c r="Q2446" s="58">
        <v>115126880</v>
      </c>
      <c r="R2446" s="58">
        <v>115126880</v>
      </c>
      <c r="S2446" s="41" t="s">
        <v>225</v>
      </c>
      <c r="T2446" s="41" t="s">
        <v>221</v>
      </c>
      <c r="U2446" s="40" t="s">
        <v>661</v>
      </c>
      <c r="V2446" s="40" t="s">
        <v>264</v>
      </c>
      <c r="W2446" s="40" t="s">
        <v>3084</v>
      </c>
      <c r="X2446" s="40" t="s">
        <v>229</v>
      </c>
      <c r="Y2446" s="40" t="s">
        <v>230</v>
      </c>
      <c r="Z2446" s="40" t="s">
        <v>662</v>
      </c>
      <c r="AA2446" s="59">
        <v>115126880</v>
      </c>
      <c r="AB2446" s="59">
        <v>0</v>
      </c>
      <c r="AC2446" s="59">
        <v>0</v>
      </c>
      <c r="AD2446" s="59">
        <v>10466080</v>
      </c>
      <c r="AE2446" s="59">
        <v>0</v>
      </c>
      <c r="AF2446" s="59">
        <v>10466080</v>
      </c>
      <c r="AG2446" s="59">
        <v>0</v>
      </c>
      <c r="AH2446" s="59">
        <v>10466080</v>
      </c>
      <c r="AI2446" s="59">
        <v>0</v>
      </c>
      <c r="AJ2446" s="59">
        <v>10466080</v>
      </c>
      <c r="AK2446" s="59">
        <v>0</v>
      </c>
      <c r="AL2446" s="59">
        <v>10466080</v>
      </c>
      <c r="AM2446" s="59">
        <v>0</v>
      </c>
      <c r="AN2446" s="59">
        <v>10466080</v>
      </c>
      <c r="AO2446" s="59">
        <v>0</v>
      </c>
      <c r="AP2446" s="59">
        <v>10466080</v>
      </c>
      <c r="AQ2446" s="59">
        <v>0</v>
      </c>
      <c r="AR2446" s="59">
        <v>10466080</v>
      </c>
      <c r="AS2446" s="59">
        <v>0</v>
      </c>
      <c r="AT2446" s="59">
        <v>10466080</v>
      </c>
      <c r="AU2446" s="59">
        <v>0</v>
      </c>
      <c r="AV2446" s="59">
        <v>10466080</v>
      </c>
      <c r="AW2446" s="59">
        <v>0</v>
      </c>
      <c r="AX2446" s="59">
        <v>10466080</v>
      </c>
      <c r="AY2446" s="2">
        <v>0</v>
      </c>
      <c r="AZ2446" s="12" t="str">
        <f t="shared" si="285"/>
        <v>OK</v>
      </c>
      <c r="BA2446" s="12" t="str">
        <f t="shared" si="286"/>
        <v>OK</v>
      </c>
      <c r="BB2446" s="6">
        <f t="shared" si="287"/>
        <v>0</v>
      </c>
      <c r="BC2446" s="13">
        <f t="shared" si="288"/>
        <v>115126880</v>
      </c>
      <c r="BD2446" s="13">
        <f t="shared" si="289"/>
        <v>115126880</v>
      </c>
      <c r="BE2446" s="6">
        <f t="shared" si="290"/>
        <v>0</v>
      </c>
      <c r="BF2446" s="6">
        <f t="shared" si="291"/>
        <v>0</v>
      </c>
      <c r="BG2446" s="2"/>
      <c r="BH2446" s="2"/>
      <c r="BI2446" s="2"/>
      <c r="BJ2446" s="2"/>
    </row>
    <row r="2447" spans="1:62" s="3" customFormat="1" ht="85.5" x14ac:dyDescent="0.25">
      <c r="A2447" s="2"/>
      <c r="B2447" s="39" t="s">
        <v>3093</v>
      </c>
      <c r="C2447" s="39" t="s">
        <v>659</v>
      </c>
      <c r="D2447" s="39" t="s">
        <v>50</v>
      </c>
      <c r="E2447" s="40" t="s">
        <v>3061</v>
      </c>
      <c r="F2447" s="40" t="s">
        <v>3065</v>
      </c>
      <c r="G2447" s="40" t="s">
        <v>58</v>
      </c>
      <c r="H2447" s="40">
        <v>81101512</v>
      </c>
      <c r="I2447" s="40" t="s">
        <v>8169</v>
      </c>
      <c r="J2447" s="40" t="s">
        <v>221</v>
      </c>
      <c r="K2447" s="40" t="s">
        <v>3094</v>
      </c>
      <c r="L2447" s="41" t="s">
        <v>153</v>
      </c>
      <c r="M2447" s="41" t="s">
        <v>153</v>
      </c>
      <c r="N2447" s="41">
        <v>12</v>
      </c>
      <c r="O2447" s="41" t="s">
        <v>223</v>
      </c>
      <c r="P2447" s="41" t="s">
        <v>224</v>
      </c>
      <c r="Q2447" s="58">
        <v>88110979</v>
      </c>
      <c r="R2447" s="58">
        <v>88110979</v>
      </c>
      <c r="S2447" s="41" t="s">
        <v>225</v>
      </c>
      <c r="T2447" s="41" t="s">
        <v>221</v>
      </c>
      <c r="U2447" s="40" t="s">
        <v>661</v>
      </c>
      <c r="V2447" s="40" t="s">
        <v>264</v>
      </c>
      <c r="W2447" s="40" t="s">
        <v>3084</v>
      </c>
      <c r="X2447" s="40" t="s">
        <v>229</v>
      </c>
      <c r="Y2447" s="40" t="s">
        <v>230</v>
      </c>
      <c r="Z2447" s="40" t="s">
        <v>662</v>
      </c>
      <c r="AA2447" s="59">
        <v>88110979</v>
      </c>
      <c r="AB2447" s="59">
        <v>0</v>
      </c>
      <c r="AC2447" s="59">
        <v>0</v>
      </c>
      <c r="AD2447" s="59">
        <v>8010089</v>
      </c>
      <c r="AE2447" s="59">
        <v>0</v>
      </c>
      <c r="AF2447" s="59">
        <v>8010089</v>
      </c>
      <c r="AG2447" s="59">
        <v>0</v>
      </c>
      <c r="AH2447" s="59">
        <v>8010089</v>
      </c>
      <c r="AI2447" s="59">
        <v>0</v>
      </c>
      <c r="AJ2447" s="59">
        <v>8010089</v>
      </c>
      <c r="AK2447" s="59">
        <v>0</v>
      </c>
      <c r="AL2447" s="59">
        <v>8010089</v>
      </c>
      <c r="AM2447" s="59">
        <v>0</v>
      </c>
      <c r="AN2447" s="59">
        <v>8010089</v>
      </c>
      <c r="AO2447" s="59">
        <v>0</v>
      </c>
      <c r="AP2447" s="59">
        <v>8010089</v>
      </c>
      <c r="AQ2447" s="59">
        <v>0</v>
      </c>
      <c r="AR2447" s="59">
        <v>8010089</v>
      </c>
      <c r="AS2447" s="59">
        <v>0</v>
      </c>
      <c r="AT2447" s="59">
        <v>8010089</v>
      </c>
      <c r="AU2447" s="59">
        <v>0</v>
      </c>
      <c r="AV2447" s="59">
        <v>8010089</v>
      </c>
      <c r="AW2447" s="59">
        <v>0</v>
      </c>
      <c r="AX2447" s="59">
        <v>8010089</v>
      </c>
      <c r="AY2447" s="2">
        <v>0</v>
      </c>
      <c r="AZ2447" s="12" t="str">
        <f t="shared" si="285"/>
        <v>OK</v>
      </c>
      <c r="BA2447" s="12" t="str">
        <f t="shared" si="286"/>
        <v>OK</v>
      </c>
      <c r="BB2447" s="6">
        <f t="shared" si="287"/>
        <v>0</v>
      </c>
      <c r="BC2447" s="13">
        <f t="shared" si="288"/>
        <v>88110979</v>
      </c>
      <c r="BD2447" s="13">
        <f t="shared" si="289"/>
        <v>88110979</v>
      </c>
      <c r="BE2447" s="6">
        <f t="shared" si="290"/>
        <v>0</v>
      </c>
      <c r="BF2447" s="6">
        <f t="shared" si="291"/>
        <v>0</v>
      </c>
      <c r="BG2447" s="2"/>
      <c r="BH2447" s="2"/>
      <c r="BI2447" s="2"/>
      <c r="BJ2447" s="2"/>
    </row>
    <row r="2448" spans="1:62" s="3" customFormat="1" ht="85.5" x14ac:dyDescent="0.25">
      <c r="A2448" s="2"/>
      <c r="B2448" s="39" t="s">
        <v>3095</v>
      </c>
      <c r="C2448" s="39" t="s">
        <v>659</v>
      </c>
      <c r="D2448" s="39" t="s">
        <v>50</v>
      </c>
      <c r="E2448" s="40" t="s">
        <v>3061</v>
      </c>
      <c r="F2448" s="40" t="s">
        <v>3065</v>
      </c>
      <c r="G2448" s="40" t="s">
        <v>58</v>
      </c>
      <c r="H2448" s="40">
        <v>81101512</v>
      </c>
      <c r="I2448" s="40" t="s">
        <v>8169</v>
      </c>
      <c r="J2448" s="40" t="s">
        <v>221</v>
      </c>
      <c r="K2448" s="40" t="s">
        <v>3096</v>
      </c>
      <c r="L2448" s="41" t="s">
        <v>153</v>
      </c>
      <c r="M2448" s="41" t="s">
        <v>153</v>
      </c>
      <c r="N2448" s="41">
        <v>12</v>
      </c>
      <c r="O2448" s="41" t="s">
        <v>223</v>
      </c>
      <c r="P2448" s="41" t="s">
        <v>224</v>
      </c>
      <c r="Q2448" s="58">
        <v>36465308</v>
      </c>
      <c r="R2448" s="58">
        <v>36465308</v>
      </c>
      <c r="S2448" s="41" t="s">
        <v>225</v>
      </c>
      <c r="T2448" s="41" t="s">
        <v>221</v>
      </c>
      <c r="U2448" s="40" t="s">
        <v>661</v>
      </c>
      <c r="V2448" s="40" t="s">
        <v>264</v>
      </c>
      <c r="W2448" s="40" t="s">
        <v>3084</v>
      </c>
      <c r="X2448" s="40" t="s">
        <v>229</v>
      </c>
      <c r="Y2448" s="40" t="s">
        <v>230</v>
      </c>
      <c r="Z2448" s="40" t="s">
        <v>662</v>
      </c>
      <c r="AA2448" s="59">
        <v>36465308</v>
      </c>
      <c r="AB2448" s="59">
        <v>0</v>
      </c>
      <c r="AC2448" s="59">
        <v>0</v>
      </c>
      <c r="AD2448" s="59">
        <v>3315028</v>
      </c>
      <c r="AE2448" s="59">
        <v>0</v>
      </c>
      <c r="AF2448" s="59">
        <v>3315028</v>
      </c>
      <c r="AG2448" s="59">
        <v>0</v>
      </c>
      <c r="AH2448" s="59">
        <v>3315028</v>
      </c>
      <c r="AI2448" s="59">
        <v>0</v>
      </c>
      <c r="AJ2448" s="59">
        <v>3315028</v>
      </c>
      <c r="AK2448" s="59">
        <v>0</v>
      </c>
      <c r="AL2448" s="59">
        <v>3315028</v>
      </c>
      <c r="AM2448" s="59">
        <v>0</v>
      </c>
      <c r="AN2448" s="59">
        <v>3315028</v>
      </c>
      <c r="AO2448" s="59">
        <v>0</v>
      </c>
      <c r="AP2448" s="59">
        <v>3315028</v>
      </c>
      <c r="AQ2448" s="59">
        <v>0</v>
      </c>
      <c r="AR2448" s="59">
        <v>3315028</v>
      </c>
      <c r="AS2448" s="59">
        <v>0</v>
      </c>
      <c r="AT2448" s="59">
        <v>3315028</v>
      </c>
      <c r="AU2448" s="59">
        <v>0</v>
      </c>
      <c r="AV2448" s="59">
        <v>3315028</v>
      </c>
      <c r="AW2448" s="59">
        <v>0</v>
      </c>
      <c r="AX2448" s="59">
        <v>3315028</v>
      </c>
      <c r="AY2448" s="2">
        <v>0</v>
      </c>
      <c r="AZ2448" s="12" t="str">
        <f t="shared" si="285"/>
        <v>OK</v>
      </c>
      <c r="BA2448" s="12" t="str">
        <f t="shared" si="286"/>
        <v>OK</v>
      </c>
      <c r="BB2448" s="6">
        <f t="shared" si="287"/>
        <v>0</v>
      </c>
      <c r="BC2448" s="13">
        <f t="shared" si="288"/>
        <v>36465308</v>
      </c>
      <c r="BD2448" s="13">
        <f t="shared" si="289"/>
        <v>36465308</v>
      </c>
      <c r="BE2448" s="6">
        <f t="shared" si="290"/>
        <v>0</v>
      </c>
      <c r="BF2448" s="6">
        <f t="shared" si="291"/>
        <v>0</v>
      </c>
      <c r="BG2448" s="2"/>
      <c r="BH2448" s="2"/>
      <c r="BI2448" s="2"/>
      <c r="BJ2448" s="2"/>
    </row>
    <row r="2449" spans="1:62" s="3" customFormat="1" ht="85.5" x14ac:dyDescent="0.25">
      <c r="A2449" s="2"/>
      <c r="B2449" s="39" t="s">
        <v>3097</v>
      </c>
      <c r="C2449" s="39" t="s">
        <v>659</v>
      </c>
      <c r="D2449" s="39" t="s">
        <v>50</v>
      </c>
      <c r="E2449" s="40" t="s">
        <v>3061</v>
      </c>
      <c r="F2449" s="40" t="s">
        <v>3065</v>
      </c>
      <c r="G2449" s="40" t="s">
        <v>58</v>
      </c>
      <c r="H2449" s="40">
        <v>81101512</v>
      </c>
      <c r="I2449" s="40" t="s">
        <v>8169</v>
      </c>
      <c r="J2449" s="40" t="s">
        <v>221</v>
      </c>
      <c r="K2449" s="40" t="s">
        <v>3098</v>
      </c>
      <c r="L2449" s="41" t="s">
        <v>153</v>
      </c>
      <c r="M2449" s="41" t="s">
        <v>153</v>
      </c>
      <c r="N2449" s="41">
        <v>12</v>
      </c>
      <c r="O2449" s="41" t="s">
        <v>223</v>
      </c>
      <c r="P2449" s="41" t="s">
        <v>224</v>
      </c>
      <c r="Q2449" s="58">
        <v>31175936</v>
      </c>
      <c r="R2449" s="58">
        <v>31175936</v>
      </c>
      <c r="S2449" s="41" t="s">
        <v>225</v>
      </c>
      <c r="T2449" s="41" t="s">
        <v>221</v>
      </c>
      <c r="U2449" s="40" t="s">
        <v>661</v>
      </c>
      <c r="V2449" s="40" t="s">
        <v>264</v>
      </c>
      <c r="W2449" s="40" t="s">
        <v>3084</v>
      </c>
      <c r="X2449" s="40" t="s">
        <v>229</v>
      </c>
      <c r="Y2449" s="40" t="s">
        <v>230</v>
      </c>
      <c r="Z2449" s="40" t="s">
        <v>662</v>
      </c>
      <c r="AA2449" s="59">
        <v>31175936</v>
      </c>
      <c r="AB2449" s="59">
        <v>0</v>
      </c>
      <c r="AC2449" s="59">
        <v>0</v>
      </c>
      <c r="AD2449" s="59">
        <v>2834176</v>
      </c>
      <c r="AE2449" s="59">
        <v>0</v>
      </c>
      <c r="AF2449" s="59">
        <v>2834176</v>
      </c>
      <c r="AG2449" s="59">
        <v>0</v>
      </c>
      <c r="AH2449" s="59">
        <v>2834176</v>
      </c>
      <c r="AI2449" s="59">
        <v>0</v>
      </c>
      <c r="AJ2449" s="59">
        <v>2834176</v>
      </c>
      <c r="AK2449" s="59">
        <v>0</v>
      </c>
      <c r="AL2449" s="59">
        <v>2834176</v>
      </c>
      <c r="AM2449" s="59">
        <v>0</v>
      </c>
      <c r="AN2449" s="59">
        <v>2834176</v>
      </c>
      <c r="AO2449" s="59">
        <v>0</v>
      </c>
      <c r="AP2449" s="59">
        <v>2834176</v>
      </c>
      <c r="AQ2449" s="59">
        <v>0</v>
      </c>
      <c r="AR2449" s="59">
        <v>2834176</v>
      </c>
      <c r="AS2449" s="59">
        <v>0</v>
      </c>
      <c r="AT2449" s="59">
        <v>2834176</v>
      </c>
      <c r="AU2449" s="59">
        <v>0</v>
      </c>
      <c r="AV2449" s="59">
        <v>2834176</v>
      </c>
      <c r="AW2449" s="59">
        <v>0</v>
      </c>
      <c r="AX2449" s="59">
        <v>2834176</v>
      </c>
      <c r="AY2449" s="2">
        <v>0</v>
      </c>
      <c r="AZ2449" s="12" t="str">
        <f t="shared" si="285"/>
        <v>OK</v>
      </c>
      <c r="BA2449" s="12" t="str">
        <f t="shared" si="286"/>
        <v>OK</v>
      </c>
      <c r="BB2449" s="6">
        <f t="shared" si="287"/>
        <v>0</v>
      </c>
      <c r="BC2449" s="13">
        <f t="shared" si="288"/>
        <v>31175936</v>
      </c>
      <c r="BD2449" s="13">
        <f t="shared" si="289"/>
        <v>31175936</v>
      </c>
      <c r="BE2449" s="6">
        <f t="shared" si="290"/>
        <v>0</v>
      </c>
      <c r="BF2449" s="6">
        <f t="shared" si="291"/>
        <v>0</v>
      </c>
      <c r="BG2449" s="2"/>
      <c r="BH2449" s="2"/>
      <c r="BI2449" s="2"/>
      <c r="BJ2449" s="2"/>
    </row>
    <row r="2450" spans="1:62" s="3" customFormat="1" ht="85.5" x14ac:dyDescent="0.25">
      <c r="A2450" s="2"/>
      <c r="B2450" s="39" t="s">
        <v>3099</v>
      </c>
      <c r="C2450" s="39" t="s">
        <v>659</v>
      </c>
      <c r="D2450" s="39" t="s">
        <v>50</v>
      </c>
      <c r="E2450" s="40" t="s">
        <v>3061</v>
      </c>
      <c r="F2450" s="40" t="s">
        <v>3065</v>
      </c>
      <c r="G2450" s="40" t="s">
        <v>58</v>
      </c>
      <c r="H2450" s="40">
        <v>81101512</v>
      </c>
      <c r="I2450" s="40" t="s">
        <v>8169</v>
      </c>
      <c r="J2450" s="40" t="s">
        <v>221</v>
      </c>
      <c r="K2450" s="40" t="s">
        <v>3100</v>
      </c>
      <c r="L2450" s="41" t="s">
        <v>153</v>
      </c>
      <c r="M2450" s="41" t="s">
        <v>153</v>
      </c>
      <c r="N2450" s="41">
        <v>10</v>
      </c>
      <c r="O2450" s="41" t="s">
        <v>223</v>
      </c>
      <c r="P2450" s="41" t="s">
        <v>224</v>
      </c>
      <c r="Q2450" s="58">
        <v>61084430</v>
      </c>
      <c r="R2450" s="58">
        <v>61084430</v>
      </c>
      <c r="S2450" s="41" t="s">
        <v>225</v>
      </c>
      <c r="T2450" s="41" t="s">
        <v>221</v>
      </c>
      <c r="U2450" s="40" t="s">
        <v>661</v>
      </c>
      <c r="V2450" s="40" t="s">
        <v>264</v>
      </c>
      <c r="W2450" s="40" t="s">
        <v>3084</v>
      </c>
      <c r="X2450" s="40" t="s">
        <v>229</v>
      </c>
      <c r="Y2450" s="40" t="s">
        <v>230</v>
      </c>
      <c r="Z2450" s="40" t="s">
        <v>662</v>
      </c>
      <c r="AA2450" s="59">
        <v>61084430</v>
      </c>
      <c r="AB2450" s="59">
        <v>0</v>
      </c>
      <c r="AC2450" s="59">
        <v>0</v>
      </c>
      <c r="AD2450" s="59">
        <v>6108443</v>
      </c>
      <c r="AE2450" s="59">
        <v>0</v>
      </c>
      <c r="AF2450" s="59">
        <v>6108443</v>
      </c>
      <c r="AG2450" s="59">
        <v>0</v>
      </c>
      <c r="AH2450" s="59">
        <v>6108443</v>
      </c>
      <c r="AI2450" s="59">
        <v>0</v>
      </c>
      <c r="AJ2450" s="59">
        <v>6108443</v>
      </c>
      <c r="AK2450" s="59">
        <v>0</v>
      </c>
      <c r="AL2450" s="59">
        <v>6108443</v>
      </c>
      <c r="AM2450" s="59">
        <v>0</v>
      </c>
      <c r="AN2450" s="59">
        <v>6108443</v>
      </c>
      <c r="AO2450" s="59">
        <v>0</v>
      </c>
      <c r="AP2450" s="59">
        <v>6108443</v>
      </c>
      <c r="AQ2450" s="59">
        <v>0</v>
      </c>
      <c r="AR2450" s="59">
        <v>6108443</v>
      </c>
      <c r="AS2450" s="59">
        <v>0</v>
      </c>
      <c r="AT2450" s="59">
        <v>6108443</v>
      </c>
      <c r="AU2450" s="59">
        <v>0</v>
      </c>
      <c r="AV2450" s="59">
        <v>6108443</v>
      </c>
      <c r="AW2450" s="59">
        <v>0</v>
      </c>
      <c r="AX2450" s="59">
        <v>0</v>
      </c>
      <c r="AY2450" s="2">
        <v>0</v>
      </c>
      <c r="AZ2450" s="12" t="str">
        <f t="shared" si="285"/>
        <v>OK</v>
      </c>
      <c r="BA2450" s="12" t="str">
        <f t="shared" si="286"/>
        <v>OK</v>
      </c>
      <c r="BB2450" s="6">
        <f t="shared" si="287"/>
        <v>0</v>
      </c>
      <c r="BC2450" s="13">
        <f t="shared" si="288"/>
        <v>61084430</v>
      </c>
      <c r="BD2450" s="13">
        <f t="shared" si="289"/>
        <v>61084430</v>
      </c>
      <c r="BE2450" s="6">
        <f t="shared" si="290"/>
        <v>0</v>
      </c>
      <c r="BF2450" s="6">
        <f t="shared" si="291"/>
        <v>0</v>
      </c>
      <c r="BG2450" s="2"/>
      <c r="BH2450" s="2"/>
      <c r="BI2450" s="2"/>
      <c r="BJ2450" s="2"/>
    </row>
    <row r="2451" spans="1:62" s="3" customFormat="1" ht="99.75" x14ac:dyDescent="0.25">
      <c r="A2451" s="2"/>
      <c r="B2451" s="39" t="s">
        <v>3101</v>
      </c>
      <c r="C2451" s="39" t="s">
        <v>659</v>
      </c>
      <c r="D2451" s="39" t="s">
        <v>50</v>
      </c>
      <c r="E2451" s="40" t="s">
        <v>3061</v>
      </c>
      <c r="F2451" s="40" t="s">
        <v>3065</v>
      </c>
      <c r="G2451" s="40" t="s">
        <v>58</v>
      </c>
      <c r="H2451" s="40">
        <v>81101512</v>
      </c>
      <c r="I2451" s="40" t="s">
        <v>8169</v>
      </c>
      <c r="J2451" s="40" t="s">
        <v>221</v>
      </c>
      <c r="K2451" s="40" t="s">
        <v>3102</v>
      </c>
      <c r="L2451" s="41" t="s">
        <v>153</v>
      </c>
      <c r="M2451" s="41" t="s">
        <v>153</v>
      </c>
      <c r="N2451" s="41">
        <v>12</v>
      </c>
      <c r="O2451" s="41" t="s">
        <v>223</v>
      </c>
      <c r="P2451" s="41" t="s">
        <v>224</v>
      </c>
      <c r="Q2451" s="58">
        <v>58074379</v>
      </c>
      <c r="R2451" s="58">
        <v>58074379</v>
      </c>
      <c r="S2451" s="41" t="s">
        <v>225</v>
      </c>
      <c r="T2451" s="41" t="s">
        <v>221</v>
      </c>
      <c r="U2451" s="40" t="s">
        <v>661</v>
      </c>
      <c r="V2451" s="40" t="s">
        <v>264</v>
      </c>
      <c r="W2451" s="40" t="s">
        <v>3084</v>
      </c>
      <c r="X2451" s="40" t="s">
        <v>229</v>
      </c>
      <c r="Y2451" s="40" t="s">
        <v>230</v>
      </c>
      <c r="Z2451" s="40" t="s">
        <v>662</v>
      </c>
      <c r="AA2451" s="59">
        <v>58074379</v>
      </c>
      <c r="AB2451" s="59">
        <v>0</v>
      </c>
      <c r="AC2451" s="59">
        <v>0</v>
      </c>
      <c r="AD2451" s="59">
        <v>5279489</v>
      </c>
      <c r="AE2451" s="59">
        <v>0</v>
      </c>
      <c r="AF2451" s="59">
        <v>5279489</v>
      </c>
      <c r="AG2451" s="59">
        <v>0</v>
      </c>
      <c r="AH2451" s="59">
        <v>5279489</v>
      </c>
      <c r="AI2451" s="59">
        <v>0</v>
      </c>
      <c r="AJ2451" s="59">
        <v>5279489</v>
      </c>
      <c r="AK2451" s="59">
        <v>0</v>
      </c>
      <c r="AL2451" s="59">
        <v>5279489</v>
      </c>
      <c r="AM2451" s="59">
        <v>0</v>
      </c>
      <c r="AN2451" s="59">
        <v>5279489</v>
      </c>
      <c r="AO2451" s="59">
        <v>0</v>
      </c>
      <c r="AP2451" s="59">
        <v>5279489</v>
      </c>
      <c r="AQ2451" s="59">
        <v>0</v>
      </c>
      <c r="AR2451" s="59">
        <v>5279489</v>
      </c>
      <c r="AS2451" s="59">
        <v>0</v>
      </c>
      <c r="AT2451" s="59">
        <v>5279489</v>
      </c>
      <c r="AU2451" s="59">
        <v>0</v>
      </c>
      <c r="AV2451" s="59">
        <v>5279489</v>
      </c>
      <c r="AW2451" s="59">
        <v>0</v>
      </c>
      <c r="AX2451" s="59">
        <v>5279489</v>
      </c>
      <c r="AY2451" s="2">
        <v>0</v>
      </c>
      <c r="AZ2451" s="12" t="str">
        <f t="shared" si="285"/>
        <v>OK</v>
      </c>
      <c r="BA2451" s="12" t="str">
        <f t="shared" si="286"/>
        <v>OK</v>
      </c>
      <c r="BB2451" s="6">
        <f t="shared" si="287"/>
        <v>0</v>
      </c>
      <c r="BC2451" s="13">
        <f t="shared" si="288"/>
        <v>58074379</v>
      </c>
      <c r="BD2451" s="13">
        <f t="shared" si="289"/>
        <v>58074379</v>
      </c>
      <c r="BE2451" s="6">
        <f t="shared" si="290"/>
        <v>0</v>
      </c>
      <c r="BF2451" s="6">
        <f t="shared" si="291"/>
        <v>0</v>
      </c>
      <c r="BG2451" s="2"/>
      <c r="BH2451" s="2"/>
      <c r="BI2451" s="2"/>
      <c r="BJ2451" s="2"/>
    </row>
    <row r="2452" spans="1:62" s="3" customFormat="1" ht="85.5" x14ac:dyDescent="0.25">
      <c r="A2452" s="2"/>
      <c r="B2452" s="39" t="s">
        <v>3103</v>
      </c>
      <c r="C2452" s="39" t="s">
        <v>659</v>
      </c>
      <c r="D2452" s="39" t="s">
        <v>50</v>
      </c>
      <c r="E2452" s="40" t="s">
        <v>3061</v>
      </c>
      <c r="F2452" s="40" t="s">
        <v>3065</v>
      </c>
      <c r="G2452" s="40" t="s">
        <v>58</v>
      </c>
      <c r="H2452" s="40">
        <v>81101512</v>
      </c>
      <c r="I2452" s="40" t="s">
        <v>8169</v>
      </c>
      <c r="J2452" s="40" t="s">
        <v>221</v>
      </c>
      <c r="K2452" s="40" t="s">
        <v>3104</v>
      </c>
      <c r="L2452" s="41" t="s">
        <v>153</v>
      </c>
      <c r="M2452" s="41" t="s">
        <v>153</v>
      </c>
      <c r="N2452" s="41">
        <v>10</v>
      </c>
      <c r="O2452" s="41" t="s">
        <v>223</v>
      </c>
      <c r="P2452" s="41" t="s">
        <v>224</v>
      </c>
      <c r="Q2452" s="58">
        <v>80100890</v>
      </c>
      <c r="R2452" s="58">
        <v>80100890</v>
      </c>
      <c r="S2452" s="41" t="s">
        <v>225</v>
      </c>
      <c r="T2452" s="41" t="s">
        <v>221</v>
      </c>
      <c r="U2452" s="40" t="s">
        <v>661</v>
      </c>
      <c r="V2452" s="40" t="s">
        <v>264</v>
      </c>
      <c r="W2452" s="40" t="s">
        <v>3084</v>
      </c>
      <c r="X2452" s="40" t="s">
        <v>229</v>
      </c>
      <c r="Y2452" s="40" t="s">
        <v>230</v>
      </c>
      <c r="Z2452" s="40" t="s">
        <v>662</v>
      </c>
      <c r="AA2452" s="59">
        <v>80100890</v>
      </c>
      <c r="AB2452" s="59">
        <v>0</v>
      </c>
      <c r="AC2452" s="59">
        <v>0</v>
      </c>
      <c r="AD2452" s="59">
        <v>8010089</v>
      </c>
      <c r="AE2452" s="59">
        <v>0</v>
      </c>
      <c r="AF2452" s="59">
        <v>8010089</v>
      </c>
      <c r="AG2452" s="59">
        <v>0</v>
      </c>
      <c r="AH2452" s="59">
        <v>8010089</v>
      </c>
      <c r="AI2452" s="59">
        <v>0</v>
      </c>
      <c r="AJ2452" s="59">
        <v>8010089</v>
      </c>
      <c r="AK2452" s="59">
        <v>0</v>
      </c>
      <c r="AL2452" s="59">
        <v>8010089</v>
      </c>
      <c r="AM2452" s="59">
        <v>0</v>
      </c>
      <c r="AN2452" s="59">
        <v>8010089</v>
      </c>
      <c r="AO2452" s="59">
        <v>0</v>
      </c>
      <c r="AP2452" s="59">
        <v>8010089</v>
      </c>
      <c r="AQ2452" s="59">
        <v>0</v>
      </c>
      <c r="AR2452" s="59">
        <v>8010089</v>
      </c>
      <c r="AS2452" s="59">
        <v>0</v>
      </c>
      <c r="AT2452" s="59">
        <v>8010089</v>
      </c>
      <c r="AU2452" s="59">
        <v>0</v>
      </c>
      <c r="AV2452" s="59">
        <v>8010089</v>
      </c>
      <c r="AW2452" s="59">
        <v>0</v>
      </c>
      <c r="AX2452" s="59">
        <v>0</v>
      </c>
      <c r="AY2452" s="2">
        <v>0</v>
      </c>
      <c r="AZ2452" s="12" t="str">
        <f t="shared" si="285"/>
        <v>OK</v>
      </c>
      <c r="BA2452" s="12" t="str">
        <f t="shared" si="286"/>
        <v>OK</v>
      </c>
      <c r="BB2452" s="6">
        <f t="shared" si="287"/>
        <v>0</v>
      </c>
      <c r="BC2452" s="13">
        <f t="shared" si="288"/>
        <v>80100890</v>
      </c>
      <c r="BD2452" s="13">
        <f t="shared" si="289"/>
        <v>80100890</v>
      </c>
      <c r="BE2452" s="6">
        <f t="shared" si="290"/>
        <v>0</v>
      </c>
      <c r="BF2452" s="6">
        <f t="shared" si="291"/>
        <v>0</v>
      </c>
      <c r="BG2452" s="2"/>
      <c r="BH2452" s="2"/>
      <c r="BI2452" s="2"/>
      <c r="BJ2452" s="2"/>
    </row>
    <row r="2453" spans="1:62" s="3" customFormat="1" ht="85.5" x14ac:dyDescent="0.25">
      <c r="A2453" s="2"/>
      <c r="B2453" s="39" t="s">
        <v>3105</v>
      </c>
      <c r="C2453" s="39" t="s">
        <v>659</v>
      </c>
      <c r="D2453" s="39" t="s">
        <v>50</v>
      </c>
      <c r="E2453" s="40" t="s">
        <v>3061</v>
      </c>
      <c r="F2453" s="40" t="s">
        <v>3065</v>
      </c>
      <c r="G2453" s="40" t="s">
        <v>58</v>
      </c>
      <c r="H2453" s="40">
        <v>81101512</v>
      </c>
      <c r="I2453" s="40" t="s">
        <v>8169</v>
      </c>
      <c r="J2453" s="40" t="s">
        <v>221</v>
      </c>
      <c r="K2453" s="40" t="s">
        <v>3106</v>
      </c>
      <c r="L2453" s="41" t="s">
        <v>153</v>
      </c>
      <c r="M2453" s="41" t="s">
        <v>153</v>
      </c>
      <c r="N2453" s="41">
        <v>12</v>
      </c>
      <c r="O2453" s="41" t="s">
        <v>223</v>
      </c>
      <c r="P2453" s="41" t="s">
        <v>224</v>
      </c>
      <c r="Q2453" s="58">
        <v>58074379</v>
      </c>
      <c r="R2453" s="58">
        <v>58074379</v>
      </c>
      <c r="S2453" s="41" t="s">
        <v>225</v>
      </c>
      <c r="T2453" s="41" t="s">
        <v>221</v>
      </c>
      <c r="U2453" s="40" t="s">
        <v>661</v>
      </c>
      <c r="V2453" s="40" t="s">
        <v>264</v>
      </c>
      <c r="W2453" s="40" t="s">
        <v>3084</v>
      </c>
      <c r="X2453" s="40" t="s">
        <v>229</v>
      </c>
      <c r="Y2453" s="40" t="s">
        <v>230</v>
      </c>
      <c r="Z2453" s="40" t="s">
        <v>662</v>
      </c>
      <c r="AA2453" s="59">
        <v>58074379</v>
      </c>
      <c r="AB2453" s="59">
        <v>0</v>
      </c>
      <c r="AC2453" s="59">
        <v>0</v>
      </c>
      <c r="AD2453" s="59">
        <v>5279489</v>
      </c>
      <c r="AE2453" s="59">
        <v>0</v>
      </c>
      <c r="AF2453" s="59">
        <v>5279489</v>
      </c>
      <c r="AG2453" s="59">
        <v>0</v>
      </c>
      <c r="AH2453" s="59">
        <v>5279489</v>
      </c>
      <c r="AI2453" s="59">
        <v>0</v>
      </c>
      <c r="AJ2453" s="59">
        <v>5279489</v>
      </c>
      <c r="AK2453" s="59">
        <v>0</v>
      </c>
      <c r="AL2453" s="59">
        <v>5279489</v>
      </c>
      <c r="AM2453" s="59">
        <v>0</v>
      </c>
      <c r="AN2453" s="59">
        <v>5279489</v>
      </c>
      <c r="AO2453" s="59">
        <v>0</v>
      </c>
      <c r="AP2453" s="59">
        <v>5279489</v>
      </c>
      <c r="AQ2453" s="59">
        <v>0</v>
      </c>
      <c r="AR2453" s="59">
        <v>5279489</v>
      </c>
      <c r="AS2453" s="59">
        <v>0</v>
      </c>
      <c r="AT2453" s="59">
        <v>5279489</v>
      </c>
      <c r="AU2453" s="59">
        <v>0</v>
      </c>
      <c r="AV2453" s="59">
        <v>5279489</v>
      </c>
      <c r="AW2453" s="59">
        <v>0</v>
      </c>
      <c r="AX2453" s="59">
        <v>5279489</v>
      </c>
      <c r="AY2453" s="2">
        <v>0</v>
      </c>
      <c r="AZ2453" s="12" t="str">
        <f t="shared" si="285"/>
        <v>OK</v>
      </c>
      <c r="BA2453" s="12" t="str">
        <f t="shared" si="286"/>
        <v>OK</v>
      </c>
      <c r="BB2453" s="6">
        <f t="shared" si="287"/>
        <v>0</v>
      </c>
      <c r="BC2453" s="13">
        <f t="shared" si="288"/>
        <v>58074379</v>
      </c>
      <c r="BD2453" s="13">
        <f t="shared" si="289"/>
        <v>58074379</v>
      </c>
      <c r="BE2453" s="6">
        <f t="shared" si="290"/>
        <v>0</v>
      </c>
      <c r="BF2453" s="6">
        <f t="shared" si="291"/>
        <v>0</v>
      </c>
      <c r="BG2453" s="2"/>
      <c r="BH2453" s="2"/>
      <c r="BI2453" s="2"/>
      <c r="BJ2453" s="2"/>
    </row>
    <row r="2454" spans="1:62" s="3" customFormat="1" ht="85.5" x14ac:dyDescent="0.25">
      <c r="A2454" s="2"/>
      <c r="B2454" s="39" t="s">
        <v>3107</v>
      </c>
      <c r="C2454" s="39" t="s">
        <v>659</v>
      </c>
      <c r="D2454" s="39" t="s">
        <v>50</v>
      </c>
      <c r="E2454" s="40" t="s">
        <v>3061</v>
      </c>
      <c r="F2454" s="40" t="s">
        <v>3065</v>
      </c>
      <c r="G2454" s="40" t="s">
        <v>58</v>
      </c>
      <c r="H2454" s="40">
        <v>81101512</v>
      </c>
      <c r="I2454" s="40" t="s">
        <v>8169</v>
      </c>
      <c r="J2454" s="40" t="s">
        <v>221</v>
      </c>
      <c r="K2454" s="40" t="s">
        <v>3108</v>
      </c>
      <c r="L2454" s="41" t="s">
        <v>153</v>
      </c>
      <c r="M2454" s="41" t="s">
        <v>153</v>
      </c>
      <c r="N2454" s="41">
        <v>12</v>
      </c>
      <c r="O2454" s="41" t="s">
        <v>223</v>
      </c>
      <c r="P2454" s="41" t="s">
        <v>224</v>
      </c>
      <c r="Q2454" s="58">
        <v>77995247</v>
      </c>
      <c r="R2454" s="58">
        <v>77995247</v>
      </c>
      <c r="S2454" s="41" t="s">
        <v>225</v>
      </c>
      <c r="T2454" s="41" t="s">
        <v>221</v>
      </c>
      <c r="U2454" s="40" t="s">
        <v>661</v>
      </c>
      <c r="V2454" s="40" t="s">
        <v>264</v>
      </c>
      <c r="W2454" s="40" t="s">
        <v>3084</v>
      </c>
      <c r="X2454" s="40" t="s">
        <v>229</v>
      </c>
      <c r="Y2454" s="40" t="s">
        <v>230</v>
      </c>
      <c r="Z2454" s="40" t="s">
        <v>662</v>
      </c>
      <c r="AA2454" s="59">
        <v>77995247</v>
      </c>
      <c r="AB2454" s="59">
        <v>0</v>
      </c>
      <c r="AC2454" s="59">
        <v>0</v>
      </c>
      <c r="AD2454" s="59">
        <v>7090477</v>
      </c>
      <c r="AE2454" s="59">
        <v>0</v>
      </c>
      <c r="AF2454" s="59">
        <v>7090477</v>
      </c>
      <c r="AG2454" s="59">
        <v>0</v>
      </c>
      <c r="AH2454" s="59">
        <v>7090477</v>
      </c>
      <c r="AI2454" s="59">
        <v>0</v>
      </c>
      <c r="AJ2454" s="59">
        <v>7090477</v>
      </c>
      <c r="AK2454" s="59">
        <v>0</v>
      </c>
      <c r="AL2454" s="59">
        <v>7090477</v>
      </c>
      <c r="AM2454" s="59">
        <v>0</v>
      </c>
      <c r="AN2454" s="59">
        <v>7090477</v>
      </c>
      <c r="AO2454" s="59">
        <v>0</v>
      </c>
      <c r="AP2454" s="59">
        <v>7090477</v>
      </c>
      <c r="AQ2454" s="59">
        <v>0</v>
      </c>
      <c r="AR2454" s="59">
        <v>7090477</v>
      </c>
      <c r="AS2454" s="59">
        <v>0</v>
      </c>
      <c r="AT2454" s="59">
        <v>7090477</v>
      </c>
      <c r="AU2454" s="59">
        <v>0</v>
      </c>
      <c r="AV2454" s="59">
        <v>7090477</v>
      </c>
      <c r="AW2454" s="59">
        <v>0</v>
      </c>
      <c r="AX2454" s="59">
        <v>7090477</v>
      </c>
      <c r="AY2454" s="2">
        <v>0</v>
      </c>
      <c r="AZ2454" s="12" t="str">
        <f t="shared" si="285"/>
        <v>OK</v>
      </c>
      <c r="BA2454" s="12" t="str">
        <f t="shared" si="286"/>
        <v>OK</v>
      </c>
      <c r="BB2454" s="6">
        <f t="shared" si="287"/>
        <v>0</v>
      </c>
      <c r="BC2454" s="13">
        <f t="shared" si="288"/>
        <v>77995247</v>
      </c>
      <c r="BD2454" s="13">
        <f t="shared" si="289"/>
        <v>77995247</v>
      </c>
      <c r="BE2454" s="6">
        <f t="shared" si="290"/>
        <v>0</v>
      </c>
      <c r="BF2454" s="6">
        <f t="shared" si="291"/>
        <v>0</v>
      </c>
      <c r="BG2454" s="2"/>
      <c r="BH2454" s="2"/>
      <c r="BI2454" s="2"/>
      <c r="BJ2454" s="2"/>
    </row>
    <row r="2455" spans="1:62" s="3" customFormat="1" ht="85.5" x14ac:dyDescent="0.25">
      <c r="A2455" s="2"/>
      <c r="B2455" s="39" t="s">
        <v>3109</v>
      </c>
      <c r="C2455" s="39" t="s">
        <v>659</v>
      </c>
      <c r="D2455" s="39" t="s">
        <v>50</v>
      </c>
      <c r="E2455" s="40" t="s">
        <v>3061</v>
      </c>
      <c r="F2455" s="40" t="s">
        <v>3065</v>
      </c>
      <c r="G2455" s="40" t="s">
        <v>58</v>
      </c>
      <c r="H2455" s="40">
        <v>81101512</v>
      </c>
      <c r="I2455" s="40" t="s">
        <v>8169</v>
      </c>
      <c r="J2455" s="40" t="s">
        <v>221</v>
      </c>
      <c r="K2455" s="40" t="s">
        <v>3110</v>
      </c>
      <c r="L2455" s="41" t="s">
        <v>153</v>
      </c>
      <c r="M2455" s="41" t="s">
        <v>153</v>
      </c>
      <c r="N2455" s="41">
        <v>10</v>
      </c>
      <c r="O2455" s="41" t="s">
        <v>223</v>
      </c>
      <c r="P2455" s="41" t="s">
        <v>224</v>
      </c>
      <c r="Q2455" s="58">
        <v>104660800</v>
      </c>
      <c r="R2455" s="58">
        <v>104660800</v>
      </c>
      <c r="S2455" s="41" t="s">
        <v>225</v>
      </c>
      <c r="T2455" s="41" t="s">
        <v>221</v>
      </c>
      <c r="U2455" s="40" t="s">
        <v>661</v>
      </c>
      <c r="V2455" s="40" t="s">
        <v>264</v>
      </c>
      <c r="W2455" s="40" t="s">
        <v>3084</v>
      </c>
      <c r="X2455" s="40" t="s">
        <v>229</v>
      </c>
      <c r="Y2455" s="40" t="s">
        <v>230</v>
      </c>
      <c r="Z2455" s="40" t="s">
        <v>662</v>
      </c>
      <c r="AA2455" s="59">
        <v>104660800</v>
      </c>
      <c r="AB2455" s="59">
        <v>0</v>
      </c>
      <c r="AC2455" s="59">
        <v>0</v>
      </c>
      <c r="AD2455" s="59">
        <v>10466080</v>
      </c>
      <c r="AE2455" s="59">
        <v>0</v>
      </c>
      <c r="AF2455" s="59">
        <v>10466080</v>
      </c>
      <c r="AG2455" s="59">
        <v>0</v>
      </c>
      <c r="AH2455" s="59">
        <v>10466080</v>
      </c>
      <c r="AI2455" s="59">
        <v>0</v>
      </c>
      <c r="AJ2455" s="59">
        <v>10466080</v>
      </c>
      <c r="AK2455" s="59">
        <v>0</v>
      </c>
      <c r="AL2455" s="59">
        <v>10466080</v>
      </c>
      <c r="AM2455" s="59">
        <v>0</v>
      </c>
      <c r="AN2455" s="59">
        <v>10466080</v>
      </c>
      <c r="AO2455" s="59">
        <v>0</v>
      </c>
      <c r="AP2455" s="59">
        <v>10466080</v>
      </c>
      <c r="AQ2455" s="59">
        <v>0</v>
      </c>
      <c r="AR2455" s="59">
        <v>10466080</v>
      </c>
      <c r="AS2455" s="59">
        <v>0</v>
      </c>
      <c r="AT2455" s="59">
        <v>10466080</v>
      </c>
      <c r="AU2455" s="59">
        <v>0</v>
      </c>
      <c r="AV2455" s="59">
        <v>10466080</v>
      </c>
      <c r="AW2455" s="59">
        <v>0</v>
      </c>
      <c r="AX2455" s="59">
        <v>0</v>
      </c>
      <c r="AY2455" s="2">
        <v>0</v>
      </c>
      <c r="AZ2455" s="12" t="str">
        <f t="shared" si="285"/>
        <v>OK</v>
      </c>
      <c r="BA2455" s="12" t="str">
        <f t="shared" si="286"/>
        <v>OK</v>
      </c>
      <c r="BB2455" s="6">
        <f t="shared" si="287"/>
        <v>0</v>
      </c>
      <c r="BC2455" s="13">
        <f t="shared" si="288"/>
        <v>104660800</v>
      </c>
      <c r="BD2455" s="13">
        <f t="shared" si="289"/>
        <v>104660800</v>
      </c>
      <c r="BE2455" s="6">
        <f t="shared" si="290"/>
        <v>0</v>
      </c>
      <c r="BF2455" s="6">
        <f t="shared" si="291"/>
        <v>0</v>
      </c>
      <c r="BG2455" s="2"/>
      <c r="BH2455" s="2"/>
      <c r="BI2455" s="2"/>
      <c r="BJ2455" s="2"/>
    </row>
    <row r="2456" spans="1:62" s="3" customFormat="1" ht="85.5" x14ac:dyDescent="0.25">
      <c r="A2456" s="2"/>
      <c r="B2456" s="39" t="s">
        <v>3111</v>
      </c>
      <c r="C2456" s="39" t="s">
        <v>659</v>
      </c>
      <c r="D2456" s="39" t="s">
        <v>50</v>
      </c>
      <c r="E2456" s="40" t="s">
        <v>3061</v>
      </c>
      <c r="F2456" s="40" t="s">
        <v>3065</v>
      </c>
      <c r="G2456" s="40" t="s">
        <v>58</v>
      </c>
      <c r="H2456" s="40">
        <v>81101512</v>
      </c>
      <c r="I2456" s="40" t="s">
        <v>8169</v>
      </c>
      <c r="J2456" s="40" t="s">
        <v>221</v>
      </c>
      <c r="K2456" s="40" t="s">
        <v>3112</v>
      </c>
      <c r="L2456" s="41" t="s">
        <v>153</v>
      </c>
      <c r="M2456" s="41" t="s">
        <v>153</v>
      </c>
      <c r="N2456" s="41">
        <v>12</v>
      </c>
      <c r="O2456" s="41" t="s">
        <v>223</v>
      </c>
      <c r="P2456" s="41" t="s">
        <v>224</v>
      </c>
      <c r="Q2456" s="58">
        <v>115126880</v>
      </c>
      <c r="R2456" s="58">
        <v>115126880</v>
      </c>
      <c r="S2456" s="41" t="s">
        <v>225</v>
      </c>
      <c r="T2456" s="41" t="s">
        <v>221</v>
      </c>
      <c r="U2456" s="40" t="s">
        <v>661</v>
      </c>
      <c r="V2456" s="40" t="s">
        <v>264</v>
      </c>
      <c r="W2456" s="40" t="s">
        <v>3084</v>
      </c>
      <c r="X2456" s="40" t="s">
        <v>229</v>
      </c>
      <c r="Y2456" s="40" t="s">
        <v>230</v>
      </c>
      <c r="Z2456" s="40" t="s">
        <v>662</v>
      </c>
      <c r="AA2456" s="59">
        <v>115126880</v>
      </c>
      <c r="AB2456" s="59">
        <v>0</v>
      </c>
      <c r="AC2456" s="59">
        <v>0</v>
      </c>
      <c r="AD2456" s="59">
        <v>10466080</v>
      </c>
      <c r="AE2456" s="59">
        <v>0</v>
      </c>
      <c r="AF2456" s="59">
        <v>10466080</v>
      </c>
      <c r="AG2456" s="59">
        <v>0</v>
      </c>
      <c r="AH2456" s="59">
        <v>10466080</v>
      </c>
      <c r="AI2456" s="59">
        <v>0</v>
      </c>
      <c r="AJ2456" s="59">
        <v>10466080</v>
      </c>
      <c r="AK2456" s="59">
        <v>0</v>
      </c>
      <c r="AL2456" s="59">
        <v>10466080</v>
      </c>
      <c r="AM2456" s="59">
        <v>0</v>
      </c>
      <c r="AN2456" s="59">
        <v>10466080</v>
      </c>
      <c r="AO2456" s="59">
        <v>0</v>
      </c>
      <c r="AP2456" s="59">
        <v>10466080</v>
      </c>
      <c r="AQ2456" s="59">
        <v>0</v>
      </c>
      <c r="AR2456" s="59">
        <v>10466080</v>
      </c>
      <c r="AS2456" s="59">
        <v>0</v>
      </c>
      <c r="AT2456" s="59">
        <v>10466080</v>
      </c>
      <c r="AU2456" s="59">
        <v>0</v>
      </c>
      <c r="AV2456" s="59">
        <v>10466080</v>
      </c>
      <c r="AW2456" s="59">
        <v>0</v>
      </c>
      <c r="AX2456" s="59">
        <v>10466080</v>
      </c>
      <c r="AY2456" s="2">
        <v>0</v>
      </c>
      <c r="AZ2456" s="12" t="str">
        <f t="shared" si="285"/>
        <v>OK</v>
      </c>
      <c r="BA2456" s="12" t="str">
        <f t="shared" si="286"/>
        <v>OK</v>
      </c>
      <c r="BB2456" s="6">
        <f t="shared" si="287"/>
        <v>0</v>
      </c>
      <c r="BC2456" s="13">
        <f t="shared" si="288"/>
        <v>115126880</v>
      </c>
      <c r="BD2456" s="13">
        <f t="shared" si="289"/>
        <v>115126880</v>
      </c>
      <c r="BE2456" s="6">
        <f t="shared" si="290"/>
        <v>0</v>
      </c>
      <c r="BF2456" s="6">
        <f t="shared" si="291"/>
        <v>0</v>
      </c>
      <c r="BG2456" s="2"/>
      <c r="BH2456" s="2"/>
      <c r="BI2456" s="2"/>
      <c r="BJ2456" s="2"/>
    </row>
    <row r="2457" spans="1:62" s="3" customFormat="1" ht="99.75" x14ac:dyDescent="0.25">
      <c r="A2457" s="2"/>
      <c r="B2457" s="39" t="s">
        <v>3113</v>
      </c>
      <c r="C2457" s="39" t="s">
        <v>659</v>
      </c>
      <c r="D2457" s="39" t="s">
        <v>50</v>
      </c>
      <c r="E2457" s="40" t="s">
        <v>3061</v>
      </c>
      <c r="F2457" s="40" t="s">
        <v>3065</v>
      </c>
      <c r="G2457" s="40" t="s">
        <v>58</v>
      </c>
      <c r="H2457" s="40">
        <v>81101512</v>
      </c>
      <c r="I2457" s="40" t="s">
        <v>8169</v>
      </c>
      <c r="J2457" s="40" t="s">
        <v>221</v>
      </c>
      <c r="K2457" s="40" t="s">
        <v>3114</v>
      </c>
      <c r="L2457" s="41" t="s">
        <v>153</v>
      </c>
      <c r="M2457" s="41" t="s">
        <v>153</v>
      </c>
      <c r="N2457" s="41">
        <v>12</v>
      </c>
      <c r="O2457" s="41" t="s">
        <v>223</v>
      </c>
      <c r="P2457" s="41" t="s">
        <v>224</v>
      </c>
      <c r="Q2457" s="58">
        <v>88110979</v>
      </c>
      <c r="R2457" s="58">
        <v>88110979</v>
      </c>
      <c r="S2457" s="41" t="s">
        <v>225</v>
      </c>
      <c r="T2457" s="41" t="s">
        <v>221</v>
      </c>
      <c r="U2457" s="40" t="s">
        <v>661</v>
      </c>
      <c r="V2457" s="40" t="s">
        <v>264</v>
      </c>
      <c r="W2457" s="40" t="s">
        <v>3084</v>
      </c>
      <c r="X2457" s="40" t="s">
        <v>229</v>
      </c>
      <c r="Y2457" s="40" t="s">
        <v>230</v>
      </c>
      <c r="Z2457" s="40" t="s">
        <v>662</v>
      </c>
      <c r="AA2457" s="59">
        <v>88110979</v>
      </c>
      <c r="AB2457" s="59">
        <v>0</v>
      </c>
      <c r="AC2457" s="59">
        <v>0</v>
      </c>
      <c r="AD2457" s="59">
        <v>8010089</v>
      </c>
      <c r="AE2457" s="59">
        <v>0</v>
      </c>
      <c r="AF2457" s="59">
        <v>8010089</v>
      </c>
      <c r="AG2457" s="59">
        <v>0</v>
      </c>
      <c r="AH2457" s="59">
        <v>8010089</v>
      </c>
      <c r="AI2457" s="59">
        <v>0</v>
      </c>
      <c r="AJ2457" s="59">
        <v>8010089</v>
      </c>
      <c r="AK2457" s="59">
        <v>0</v>
      </c>
      <c r="AL2457" s="59">
        <v>8010089</v>
      </c>
      <c r="AM2457" s="59">
        <v>0</v>
      </c>
      <c r="AN2457" s="59">
        <v>8010089</v>
      </c>
      <c r="AO2457" s="59">
        <v>0</v>
      </c>
      <c r="AP2457" s="59">
        <v>8010089</v>
      </c>
      <c r="AQ2457" s="59">
        <v>0</v>
      </c>
      <c r="AR2457" s="59">
        <v>8010089</v>
      </c>
      <c r="AS2457" s="59">
        <v>0</v>
      </c>
      <c r="AT2457" s="59">
        <v>8010089</v>
      </c>
      <c r="AU2457" s="59">
        <v>0</v>
      </c>
      <c r="AV2457" s="59">
        <v>8010089</v>
      </c>
      <c r="AW2457" s="59">
        <v>0</v>
      </c>
      <c r="AX2457" s="59">
        <v>8010089</v>
      </c>
      <c r="AY2457" s="2">
        <v>0</v>
      </c>
      <c r="AZ2457" s="12" t="str">
        <f t="shared" si="285"/>
        <v>OK</v>
      </c>
      <c r="BA2457" s="12" t="str">
        <f t="shared" si="286"/>
        <v>OK</v>
      </c>
      <c r="BB2457" s="6">
        <f t="shared" si="287"/>
        <v>0</v>
      </c>
      <c r="BC2457" s="13">
        <f t="shared" si="288"/>
        <v>88110979</v>
      </c>
      <c r="BD2457" s="13">
        <f t="shared" si="289"/>
        <v>88110979</v>
      </c>
      <c r="BE2457" s="6">
        <f t="shared" si="290"/>
        <v>0</v>
      </c>
      <c r="BF2457" s="6">
        <f t="shared" si="291"/>
        <v>0</v>
      </c>
      <c r="BG2457" s="2"/>
      <c r="BH2457" s="2"/>
      <c r="BI2457" s="2"/>
      <c r="BJ2457" s="2"/>
    </row>
    <row r="2458" spans="1:62" s="3" customFormat="1" ht="85.5" x14ac:dyDescent="0.25">
      <c r="A2458" s="2"/>
      <c r="B2458" s="39" t="s">
        <v>3115</v>
      </c>
      <c r="C2458" s="39" t="s">
        <v>659</v>
      </c>
      <c r="D2458" s="39" t="s">
        <v>50</v>
      </c>
      <c r="E2458" s="40" t="s">
        <v>3061</v>
      </c>
      <c r="F2458" s="40" t="s">
        <v>3065</v>
      </c>
      <c r="G2458" s="40" t="s">
        <v>58</v>
      </c>
      <c r="H2458" s="40">
        <v>81101512</v>
      </c>
      <c r="I2458" s="40" t="s">
        <v>8169</v>
      </c>
      <c r="J2458" s="40" t="s">
        <v>221</v>
      </c>
      <c r="K2458" s="40" t="s">
        <v>3116</v>
      </c>
      <c r="L2458" s="41" t="s">
        <v>153</v>
      </c>
      <c r="M2458" s="41" t="s">
        <v>153</v>
      </c>
      <c r="N2458" s="41">
        <v>12</v>
      </c>
      <c r="O2458" s="41" t="s">
        <v>223</v>
      </c>
      <c r="P2458" s="41" t="s">
        <v>224</v>
      </c>
      <c r="Q2458" s="58">
        <v>58074379</v>
      </c>
      <c r="R2458" s="58">
        <v>58074379</v>
      </c>
      <c r="S2458" s="41" t="s">
        <v>225</v>
      </c>
      <c r="T2458" s="41" t="s">
        <v>221</v>
      </c>
      <c r="U2458" s="40" t="s">
        <v>661</v>
      </c>
      <c r="V2458" s="40" t="s">
        <v>264</v>
      </c>
      <c r="W2458" s="40" t="s">
        <v>3084</v>
      </c>
      <c r="X2458" s="40" t="s">
        <v>229</v>
      </c>
      <c r="Y2458" s="40" t="s">
        <v>230</v>
      </c>
      <c r="Z2458" s="40" t="s">
        <v>662</v>
      </c>
      <c r="AA2458" s="59">
        <v>58074379</v>
      </c>
      <c r="AB2458" s="59">
        <v>0</v>
      </c>
      <c r="AC2458" s="59">
        <v>0</v>
      </c>
      <c r="AD2458" s="59">
        <v>5279489</v>
      </c>
      <c r="AE2458" s="59">
        <v>0</v>
      </c>
      <c r="AF2458" s="59">
        <v>5279489</v>
      </c>
      <c r="AG2458" s="59">
        <v>0</v>
      </c>
      <c r="AH2458" s="59">
        <v>5279489</v>
      </c>
      <c r="AI2458" s="59">
        <v>0</v>
      </c>
      <c r="AJ2458" s="59">
        <v>5279489</v>
      </c>
      <c r="AK2458" s="59">
        <v>0</v>
      </c>
      <c r="AL2458" s="59">
        <v>5279489</v>
      </c>
      <c r="AM2458" s="59">
        <v>0</v>
      </c>
      <c r="AN2458" s="59">
        <v>5279489</v>
      </c>
      <c r="AO2458" s="59">
        <v>0</v>
      </c>
      <c r="AP2458" s="59">
        <v>5279489</v>
      </c>
      <c r="AQ2458" s="59">
        <v>0</v>
      </c>
      <c r="AR2458" s="59">
        <v>5279489</v>
      </c>
      <c r="AS2458" s="59">
        <v>0</v>
      </c>
      <c r="AT2458" s="59">
        <v>5279489</v>
      </c>
      <c r="AU2458" s="59">
        <v>0</v>
      </c>
      <c r="AV2458" s="59">
        <v>5279489</v>
      </c>
      <c r="AW2458" s="59">
        <v>0</v>
      </c>
      <c r="AX2458" s="59">
        <v>5279489</v>
      </c>
      <c r="AY2458" s="2">
        <v>0</v>
      </c>
      <c r="AZ2458" s="12" t="str">
        <f t="shared" si="285"/>
        <v>OK</v>
      </c>
      <c r="BA2458" s="12" t="str">
        <f t="shared" si="286"/>
        <v>OK</v>
      </c>
      <c r="BB2458" s="6">
        <f t="shared" si="287"/>
        <v>0</v>
      </c>
      <c r="BC2458" s="13">
        <f t="shared" si="288"/>
        <v>58074379</v>
      </c>
      <c r="BD2458" s="13">
        <f t="shared" si="289"/>
        <v>58074379</v>
      </c>
      <c r="BE2458" s="6">
        <f t="shared" si="290"/>
        <v>0</v>
      </c>
      <c r="BF2458" s="6">
        <f t="shared" si="291"/>
        <v>0</v>
      </c>
      <c r="BG2458" s="2"/>
      <c r="BH2458" s="2"/>
      <c r="BI2458" s="2"/>
      <c r="BJ2458" s="2"/>
    </row>
    <row r="2459" spans="1:62" s="3" customFormat="1" ht="85.5" x14ac:dyDescent="0.25">
      <c r="A2459" s="2"/>
      <c r="B2459" s="39" t="s">
        <v>3117</v>
      </c>
      <c r="C2459" s="39" t="s">
        <v>659</v>
      </c>
      <c r="D2459" s="39" t="s">
        <v>50</v>
      </c>
      <c r="E2459" s="40" t="s">
        <v>3061</v>
      </c>
      <c r="F2459" s="40" t="s">
        <v>3065</v>
      </c>
      <c r="G2459" s="40" t="s">
        <v>58</v>
      </c>
      <c r="H2459" s="40">
        <v>81101512</v>
      </c>
      <c r="I2459" s="40" t="s">
        <v>8169</v>
      </c>
      <c r="J2459" s="40" t="s">
        <v>221</v>
      </c>
      <c r="K2459" s="40" t="s">
        <v>3118</v>
      </c>
      <c r="L2459" s="41" t="s">
        <v>153</v>
      </c>
      <c r="M2459" s="41" t="s">
        <v>153</v>
      </c>
      <c r="N2459" s="41">
        <v>10</v>
      </c>
      <c r="O2459" s="41" t="s">
        <v>223</v>
      </c>
      <c r="P2459" s="41" t="s">
        <v>224</v>
      </c>
      <c r="Q2459" s="58">
        <v>52794890</v>
      </c>
      <c r="R2459" s="58">
        <v>52794890</v>
      </c>
      <c r="S2459" s="41" t="s">
        <v>225</v>
      </c>
      <c r="T2459" s="41" t="s">
        <v>221</v>
      </c>
      <c r="U2459" s="40" t="s">
        <v>661</v>
      </c>
      <c r="V2459" s="40" t="s">
        <v>264</v>
      </c>
      <c r="W2459" s="40" t="s">
        <v>3084</v>
      </c>
      <c r="X2459" s="40" t="s">
        <v>229</v>
      </c>
      <c r="Y2459" s="40" t="s">
        <v>230</v>
      </c>
      <c r="Z2459" s="40" t="s">
        <v>662</v>
      </c>
      <c r="AA2459" s="59">
        <v>52794890</v>
      </c>
      <c r="AB2459" s="59">
        <v>0</v>
      </c>
      <c r="AC2459" s="59">
        <v>0</v>
      </c>
      <c r="AD2459" s="59">
        <v>5279489</v>
      </c>
      <c r="AE2459" s="59">
        <v>0</v>
      </c>
      <c r="AF2459" s="59">
        <v>5279489</v>
      </c>
      <c r="AG2459" s="59">
        <v>0</v>
      </c>
      <c r="AH2459" s="59">
        <v>5279489</v>
      </c>
      <c r="AI2459" s="59">
        <v>0</v>
      </c>
      <c r="AJ2459" s="59">
        <v>5279489</v>
      </c>
      <c r="AK2459" s="59">
        <v>0</v>
      </c>
      <c r="AL2459" s="59">
        <v>5279489</v>
      </c>
      <c r="AM2459" s="59">
        <v>0</v>
      </c>
      <c r="AN2459" s="59">
        <v>5279489</v>
      </c>
      <c r="AO2459" s="59">
        <v>0</v>
      </c>
      <c r="AP2459" s="59">
        <v>5279489</v>
      </c>
      <c r="AQ2459" s="59">
        <v>0</v>
      </c>
      <c r="AR2459" s="59">
        <v>5279489</v>
      </c>
      <c r="AS2459" s="59">
        <v>0</v>
      </c>
      <c r="AT2459" s="59">
        <v>5279489</v>
      </c>
      <c r="AU2459" s="59">
        <v>0</v>
      </c>
      <c r="AV2459" s="59">
        <v>5279489</v>
      </c>
      <c r="AW2459" s="59">
        <v>0</v>
      </c>
      <c r="AX2459" s="59">
        <v>0</v>
      </c>
      <c r="AY2459" s="2">
        <v>0</v>
      </c>
      <c r="AZ2459" s="12" t="str">
        <f t="shared" si="285"/>
        <v>OK</v>
      </c>
      <c r="BA2459" s="12" t="str">
        <f t="shared" si="286"/>
        <v>OK</v>
      </c>
      <c r="BB2459" s="6">
        <f t="shared" si="287"/>
        <v>0</v>
      </c>
      <c r="BC2459" s="13">
        <f t="shared" si="288"/>
        <v>52794890</v>
      </c>
      <c r="BD2459" s="13">
        <f t="shared" si="289"/>
        <v>52794890</v>
      </c>
      <c r="BE2459" s="6">
        <f t="shared" si="290"/>
        <v>0</v>
      </c>
      <c r="BF2459" s="6">
        <f t="shared" si="291"/>
        <v>0</v>
      </c>
      <c r="BG2459" s="2"/>
      <c r="BH2459" s="2"/>
      <c r="BI2459" s="2"/>
      <c r="BJ2459" s="2"/>
    </row>
    <row r="2460" spans="1:62" s="3" customFormat="1" ht="156.75" x14ac:dyDescent="0.25">
      <c r="A2460" s="2"/>
      <c r="B2460" s="39" t="s">
        <v>3119</v>
      </c>
      <c r="C2460" s="39" t="s">
        <v>659</v>
      </c>
      <c r="D2460" s="39" t="s">
        <v>50</v>
      </c>
      <c r="E2460" s="40" t="s">
        <v>3061</v>
      </c>
      <c r="F2460" s="40" t="s">
        <v>3065</v>
      </c>
      <c r="G2460" s="40" t="s">
        <v>58</v>
      </c>
      <c r="H2460" s="40">
        <v>81101512</v>
      </c>
      <c r="I2460" s="40" t="s">
        <v>8169</v>
      </c>
      <c r="J2460" s="40" t="s">
        <v>221</v>
      </c>
      <c r="K2460" s="40" t="s">
        <v>3120</v>
      </c>
      <c r="L2460" s="41" t="s">
        <v>153</v>
      </c>
      <c r="M2460" s="41" t="s">
        <v>153</v>
      </c>
      <c r="N2460" s="41">
        <v>10</v>
      </c>
      <c r="O2460" s="41" t="s">
        <v>223</v>
      </c>
      <c r="P2460" s="41" t="s">
        <v>224</v>
      </c>
      <c r="Q2460" s="58">
        <v>28341760</v>
      </c>
      <c r="R2460" s="58">
        <v>28341760</v>
      </c>
      <c r="S2460" s="41" t="s">
        <v>225</v>
      </c>
      <c r="T2460" s="41" t="s">
        <v>221</v>
      </c>
      <c r="U2460" s="40" t="s">
        <v>661</v>
      </c>
      <c r="V2460" s="40" t="s">
        <v>264</v>
      </c>
      <c r="W2460" s="40" t="s">
        <v>3084</v>
      </c>
      <c r="X2460" s="40" t="s">
        <v>229</v>
      </c>
      <c r="Y2460" s="40" t="s">
        <v>230</v>
      </c>
      <c r="Z2460" s="40" t="s">
        <v>662</v>
      </c>
      <c r="AA2460" s="59">
        <v>0</v>
      </c>
      <c r="AB2460" s="59">
        <v>0</v>
      </c>
      <c r="AC2460" s="59">
        <v>28341760</v>
      </c>
      <c r="AD2460" s="59">
        <v>0</v>
      </c>
      <c r="AE2460" s="59">
        <v>0</v>
      </c>
      <c r="AF2460" s="59">
        <v>2834176</v>
      </c>
      <c r="AG2460" s="59">
        <v>0</v>
      </c>
      <c r="AH2460" s="59">
        <v>2834176</v>
      </c>
      <c r="AI2460" s="59">
        <v>0</v>
      </c>
      <c r="AJ2460" s="59">
        <v>2834176</v>
      </c>
      <c r="AK2460" s="59">
        <v>0</v>
      </c>
      <c r="AL2460" s="59">
        <v>2834176</v>
      </c>
      <c r="AM2460" s="59">
        <v>0</v>
      </c>
      <c r="AN2460" s="59">
        <v>2834176</v>
      </c>
      <c r="AO2460" s="59">
        <v>0</v>
      </c>
      <c r="AP2460" s="59">
        <v>2834176</v>
      </c>
      <c r="AQ2460" s="59">
        <v>0</v>
      </c>
      <c r="AR2460" s="59">
        <v>2834176</v>
      </c>
      <c r="AS2460" s="59">
        <v>0</v>
      </c>
      <c r="AT2460" s="59">
        <v>2834176</v>
      </c>
      <c r="AU2460" s="59">
        <v>0</v>
      </c>
      <c r="AV2460" s="59">
        <v>2834176</v>
      </c>
      <c r="AW2460" s="59">
        <v>0</v>
      </c>
      <c r="AX2460" s="59">
        <v>2834176</v>
      </c>
      <c r="AY2460" s="2">
        <v>0</v>
      </c>
      <c r="AZ2460" s="12" t="str">
        <f t="shared" si="285"/>
        <v>OK</v>
      </c>
      <c r="BA2460" s="12" t="str">
        <f t="shared" si="286"/>
        <v>OK</v>
      </c>
      <c r="BB2460" s="6">
        <f t="shared" si="287"/>
        <v>0</v>
      </c>
      <c r="BC2460" s="13">
        <f t="shared" si="288"/>
        <v>28341760</v>
      </c>
      <c r="BD2460" s="13">
        <f t="shared" si="289"/>
        <v>28341760</v>
      </c>
      <c r="BE2460" s="6">
        <f t="shared" si="290"/>
        <v>0</v>
      </c>
      <c r="BF2460" s="6">
        <f t="shared" si="291"/>
        <v>0</v>
      </c>
      <c r="BG2460" s="2"/>
      <c r="BH2460" s="2"/>
      <c r="BI2460" s="2"/>
      <c r="BJ2460" s="2"/>
    </row>
    <row r="2461" spans="1:62" s="3" customFormat="1" ht="128.25" x14ac:dyDescent="0.25">
      <c r="A2461" s="2"/>
      <c r="B2461" s="39" t="s">
        <v>3121</v>
      </c>
      <c r="C2461" s="39" t="s">
        <v>659</v>
      </c>
      <c r="D2461" s="39" t="s">
        <v>50</v>
      </c>
      <c r="E2461" s="40" t="s">
        <v>3061</v>
      </c>
      <c r="F2461" s="40" t="s">
        <v>3065</v>
      </c>
      <c r="G2461" s="40" t="s">
        <v>58</v>
      </c>
      <c r="H2461" s="40">
        <v>81101512</v>
      </c>
      <c r="I2461" s="40" t="s">
        <v>8169</v>
      </c>
      <c r="J2461" s="40" t="s">
        <v>221</v>
      </c>
      <c r="K2461" s="40" t="s">
        <v>3122</v>
      </c>
      <c r="L2461" s="41" t="s">
        <v>153</v>
      </c>
      <c r="M2461" s="41" t="s">
        <v>153</v>
      </c>
      <c r="N2461" s="41">
        <v>10</v>
      </c>
      <c r="O2461" s="41" t="s">
        <v>223</v>
      </c>
      <c r="P2461" s="41" t="s">
        <v>224</v>
      </c>
      <c r="Q2461" s="58">
        <v>33150280</v>
      </c>
      <c r="R2461" s="58">
        <v>33150280</v>
      </c>
      <c r="S2461" s="41" t="s">
        <v>225</v>
      </c>
      <c r="T2461" s="41" t="s">
        <v>221</v>
      </c>
      <c r="U2461" s="40" t="s">
        <v>661</v>
      </c>
      <c r="V2461" s="40" t="s">
        <v>264</v>
      </c>
      <c r="W2461" s="40" t="s">
        <v>3084</v>
      </c>
      <c r="X2461" s="40" t="s">
        <v>229</v>
      </c>
      <c r="Y2461" s="40" t="s">
        <v>230</v>
      </c>
      <c r="Z2461" s="40" t="s">
        <v>662</v>
      </c>
      <c r="AA2461" s="59">
        <v>0</v>
      </c>
      <c r="AB2461" s="59">
        <v>0</v>
      </c>
      <c r="AC2461" s="59">
        <v>33150280</v>
      </c>
      <c r="AD2461" s="59">
        <v>0</v>
      </c>
      <c r="AE2461" s="59">
        <v>0</v>
      </c>
      <c r="AF2461" s="59">
        <v>3315028</v>
      </c>
      <c r="AG2461" s="59">
        <v>0</v>
      </c>
      <c r="AH2461" s="59">
        <v>3315028</v>
      </c>
      <c r="AI2461" s="59">
        <v>0</v>
      </c>
      <c r="AJ2461" s="59">
        <v>3315028</v>
      </c>
      <c r="AK2461" s="59">
        <v>0</v>
      </c>
      <c r="AL2461" s="59">
        <v>3315028</v>
      </c>
      <c r="AM2461" s="59">
        <v>0</v>
      </c>
      <c r="AN2461" s="59">
        <v>3315028</v>
      </c>
      <c r="AO2461" s="59">
        <v>0</v>
      </c>
      <c r="AP2461" s="59">
        <v>3315028</v>
      </c>
      <c r="AQ2461" s="59">
        <v>0</v>
      </c>
      <c r="AR2461" s="59">
        <v>3315028</v>
      </c>
      <c r="AS2461" s="59">
        <v>0</v>
      </c>
      <c r="AT2461" s="59">
        <v>3315028</v>
      </c>
      <c r="AU2461" s="59">
        <v>0</v>
      </c>
      <c r="AV2461" s="59">
        <v>3315028</v>
      </c>
      <c r="AW2461" s="59">
        <v>0</v>
      </c>
      <c r="AX2461" s="59">
        <v>3315028</v>
      </c>
      <c r="AY2461" s="2">
        <v>0</v>
      </c>
      <c r="AZ2461" s="12" t="str">
        <f t="shared" si="285"/>
        <v>OK</v>
      </c>
      <c r="BA2461" s="12" t="str">
        <f t="shared" si="286"/>
        <v>OK</v>
      </c>
      <c r="BB2461" s="6">
        <f t="shared" si="287"/>
        <v>0</v>
      </c>
      <c r="BC2461" s="13">
        <f t="shared" si="288"/>
        <v>33150280</v>
      </c>
      <c r="BD2461" s="13">
        <f t="shared" si="289"/>
        <v>33150280</v>
      </c>
      <c r="BE2461" s="6">
        <f t="shared" si="290"/>
        <v>0</v>
      </c>
      <c r="BF2461" s="6">
        <f t="shared" si="291"/>
        <v>0</v>
      </c>
      <c r="BG2461" s="2"/>
      <c r="BH2461" s="2"/>
      <c r="BI2461" s="2"/>
      <c r="BJ2461" s="2"/>
    </row>
    <row r="2462" spans="1:62" s="3" customFormat="1" ht="114" x14ac:dyDescent="0.25">
      <c r="A2462" s="2"/>
      <c r="B2462" s="39" t="s">
        <v>3123</v>
      </c>
      <c r="C2462" s="39" t="s">
        <v>659</v>
      </c>
      <c r="D2462" s="39" t="s">
        <v>50</v>
      </c>
      <c r="E2462" s="40" t="s">
        <v>3061</v>
      </c>
      <c r="F2462" s="40" t="s">
        <v>3065</v>
      </c>
      <c r="G2462" s="40" t="s">
        <v>58</v>
      </c>
      <c r="H2462" s="40">
        <v>81101512</v>
      </c>
      <c r="I2462" s="40" t="s">
        <v>8169</v>
      </c>
      <c r="J2462" s="40" t="s">
        <v>221</v>
      </c>
      <c r="K2462" s="40" t="s">
        <v>3124</v>
      </c>
      <c r="L2462" s="41" t="s">
        <v>153</v>
      </c>
      <c r="M2462" s="41" t="s">
        <v>153</v>
      </c>
      <c r="N2462" s="41">
        <v>10</v>
      </c>
      <c r="O2462" s="41" t="s">
        <v>223</v>
      </c>
      <c r="P2462" s="41" t="s">
        <v>224</v>
      </c>
      <c r="Q2462" s="58">
        <v>28341760</v>
      </c>
      <c r="R2462" s="58">
        <v>28341760</v>
      </c>
      <c r="S2462" s="41" t="s">
        <v>225</v>
      </c>
      <c r="T2462" s="41" t="s">
        <v>221</v>
      </c>
      <c r="U2462" s="40" t="s">
        <v>661</v>
      </c>
      <c r="V2462" s="40" t="s">
        <v>264</v>
      </c>
      <c r="W2462" s="40" t="s">
        <v>3084</v>
      </c>
      <c r="X2462" s="40" t="s">
        <v>229</v>
      </c>
      <c r="Y2462" s="40" t="s">
        <v>230</v>
      </c>
      <c r="Z2462" s="40" t="s">
        <v>662</v>
      </c>
      <c r="AA2462" s="59">
        <v>0</v>
      </c>
      <c r="AB2462" s="59">
        <v>0</v>
      </c>
      <c r="AC2462" s="59">
        <v>28341760</v>
      </c>
      <c r="AD2462" s="59">
        <v>0</v>
      </c>
      <c r="AE2462" s="59">
        <v>0</v>
      </c>
      <c r="AF2462" s="59">
        <v>2834176</v>
      </c>
      <c r="AG2462" s="59">
        <v>0</v>
      </c>
      <c r="AH2462" s="59">
        <v>2834176</v>
      </c>
      <c r="AI2462" s="59">
        <v>0</v>
      </c>
      <c r="AJ2462" s="59">
        <v>2834176</v>
      </c>
      <c r="AK2462" s="59">
        <v>0</v>
      </c>
      <c r="AL2462" s="59">
        <v>2834176</v>
      </c>
      <c r="AM2462" s="59">
        <v>0</v>
      </c>
      <c r="AN2462" s="59">
        <v>2834176</v>
      </c>
      <c r="AO2462" s="59">
        <v>0</v>
      </c>
      <c r="AP2462" s="59">
        <v>2834176</v>
      </c>
      <c r="AQ2462" s="59">
        <v>0</v>
      </c>
      <c r="AR2462" s="59">
        <v>2834176</v>
      </c>
      <c r="AS2462" s="59">
        <v>0</v>
      </c>
      <c r="AT2462" s="59">
        <v>2834176</v>
      </c>
      <c r="AU2462" s="59">
        <v>0</v>
      </c>
      <c r="AV2462" s="59">
        <v>2834176</v>
      </c>
      <c r="AW2462" s="59">
        <v>0</v>
      </c>
      <c r="AX2462" s="59">
        <v>2834176</v>
      </c>
      <c r="AY2462" s="2">
        <v>0</v>
      </c>
      <c r="AZ2462" s="12" t="str">
        <f t="shared" si="285"/>
        <v>OK</v>
      </c>
      <c r="BA2462" s="12" t="str">
        <f t="shared" si="286"/>
        <v>OK</v>
      </c>
      <c r="BB2462" s="6">
        <f t="shared" si="287"/>
        <v>0</v>
      </c>
      <c r="BC2462" s="13">
        <f t="shared" si="288"/>
        <v>28341760</v>
      </c>
      <c r="BD2462" s="13">
        <f t="shared" si="289"/>
        <v>28341760</v>
      </c>
      <c r="BE2462" s="6">
        <f t="shared" si="290"/>
        <v>0</v>
      </c>
      <c r="BF2462" s="6">
        <f t="shared" si="291"/>
        <v>0</v>
      </c>
      <c r="BG2462" s="2"/>
      <c r="BH2462" s="2"/>
      <c r="BI2462" s="2"/>
      <c r="BJ2462" s="2"/>
    </row>
    <row r="2463" spans="1:62" s="3" customFormat="1" ht="114" x14ac:dyDescent="0.25">
      <c r="A2463" s="2"/>
      <c r="B2463" s="39" t="s">
        <v>3125</v>
      </c>
      <c r="C2463" s="39" t="s">
        <v>659</v>
      </c>
      <c r="D2463" s="39" t="s">
        <v>50</v>
      </c>
      <c r="E2463" s="40" t="s">
        <v>3061</v>
      </c>
      <c r="F2463" s="40" t="s">
        <v>3065</v>
      </c>
      <c r="G2463" s="40" t="s">
        <v>58</v>
      </c>
      <c r="H2463" s="40">
        <v>81101512</v>
      </c>
      <c r="I2463" s="40" t="s">
        <v>8169</v>
      </c>
      <c r="J2463" s="40" t="s">
        <v>221</v>
      </c>
      <c r="K2463" s="40" t="s">
        <v>3124</v>
      </c>
      <c r="L2463" s="41" t="s">
        <v>153</v>
      </c>
      <c r="M2463" s="41" t="s">
        <v>153</v>
      </c>
      <c r="N2463" s="41">
        <v>10</v>
      </c>
      <c r="O2463" s="41" t="s">
        <v>223</v>
      </c>
      <c r="P2463" s="41" t="s">
        <v>224</v>
      </c>
      <c r="Q2463" s="58">
        <v>28341760</v>
      </c>
      <c r="R2463" s="58">
        <v>28341760</v>
      </c>
      <c r="S2463" s="41" t="s">
        <v>225</v>
      </c>
      <c r="T2463" s="41" t="s">
        <v>221</v>
      </c>
      <c r="U2463" s="40" t="s">
        <v>661</v>
      </c>
      <c r="V2463" s="40" t="s">
        <v>264</v>
      </c>
      <c r="W2463" s="40" t="s">
        <v>3084</v>
      </c>
      <c r="X2463" s="40" t="s">
        <v>229</v>
      </c>
      <c r="Y2463" s="40" t="s">
        <v>230</v>
      </c>
      <c r="Z2463" s="40" t="s">
        <v>662</v>
      </c>
      <c r="AA2463" s="59">
        <v>0</v>
      </c>
      <c r="AB2463" s="59">
        <v>0</v>
      </c>
      <c r="AC2463" s="59">
        <v>28341760</v>
      </c>
      <c r="AD2463" s="59">
        <v>0</v>
      </c>
      <c r="AE2463" s="59">
        <v>0</v>
      </c>
      <c r="AF2463" s="59">
        <v>2834176</v>
      </c>
      <c r="AG2463" s="59">
        <v>0</v>
      </c>
      <c r="AH2463" s="59">
        <v>2834176</v>
      </c>
      <c r="AI2463" s="59">
        <v>0</v>
      </c>
      <c r="AJ2463" s="59">
        <v>2834176</v>
      </c>
      <c r="AK2463" s="59">
        <v>0</v>
      </c>
      <c r="AL2463" s="59">
        <v>2834176</v>
      </c>
      <c r="AM2463" s="59">
        <v>0</v>
      </c>
      <c r="AN2463" s="59">
        <v>2834176</v>
      </c>
      <c r="AO2463" s="59">
        <v>0</v>
      </c>
      <c r="AP2463" s="59">
        <v>2834176</v>
      </c>
      <c r="AQ2463" s="59">
        <v>0</v>
      </c>
      <c r="AR2463" s="59">
        <v>2834176</v>
      </c>
      <c r="AS2463" s="59">
        <v>0</v>
      </c>
      <c r="AT2463" s="59">
        <v>2834176</v>
      </c>
      <c r="AU2463" s="59">
        <v>0</v>
      </c>
      <c r="AV2463" s="59">
        <v>2834176</v>
      </c>
      <c r="AW2463" s="59">
        <v>0</v>
      </c>
      <c r="AX2463" s="59">
        <v>2834176</v>
      </c>
      <c r="AY2463" s="2">
        <v>0</v>
      </c>
      <c r="AZ2463" s="12" t="str">
        <f t="shared" si="285"/>
        <v>OK</v>
      </c>
      <c r="BA2463" s="12" t="str">
        <f t="shared" si="286"/>
        <v>OK</v>
      </c>
      <c r="BB2463" s="6">
        <f t="shared" si="287"/>
        <v>0</v>
      </c>
      <c r="BC2463" s="13">
        <f t="shared" si="288"/>
        <v>28341760</v>
      </c>
      <c r="BD2463" s="13">
        <f t="shared" si="289"/>
        <v>28341760</v>
      </c>
      <c r="BE2463" s="6">
        <f t="shared" si="290"/>
        <v>0</v>
      </c>
      <c r="BF2463" s="6">
        <f t="shared" si="291"/>
        <v>0</v>
      </c>
      <c r="BG2463" s="2"/>
      <c r="BH2463" s="2"/>
      <c r="BI2463" s="2"/>
      <c r="BJ2463" s="2"/>
    </row>
    <row r="2464" spans="1:62" s="3" customFormat="1" ht="85.5" x14ac:dyDescent="0.25">
      <c r="A2464" s="2"/>
      <c r="B2464" s="39" t="s">
        <v>3126</v>
      </c>
      <c r="C2464" s="39" t="s">
        <v>659</v>
      </c>
      <c r="D2464" s="39" t="s">
        <v>50</v>
      </c>
      <c r="E2464" s="40" t="s">
        <v>3061</v>
      </c>
      <c r="F2464" s="40" t="s">
        <v>3065</v>
      </c>
      <c r="G2464" s="40" t="s">
        <v>58</v>
      </c>
      <c r="H2464" s="40">
        <v>81101512</v>
      </c>
      <c r="I2464" s="40" t="s">
        <v>8169</v>
      </c>
      <c r="J2464" s="40" t="s">
        <v>221</v>
      </c>
      <c r="K2464" s="40" t="s">
        <v>3127</v>
      </c>
      <c r="L2464" s="41" t="s">
        <v>153</v>
      </c>
      <c r="M2464" s="41" t="s">
        <v>153</v>
      </c>
      <c r="N2464" s="41">
        <v>10</v>
      </c>
      <c r="O2464" s="41" t="s">
        <v>223</v>
      </c>
      <c r="P2464" s="41" t="s">
        <v>224</v>
      </c>
      <c r="Q2464" s="58">
        <v>70904770</v>
      </c>
      <c r="R2464" s="58">
        <v>70904770</v>
      </c>
      <c r="S2464" s="41" t="s">
        <v>225</v>
      </c>
      <c r="T2464" s="41" t="s">
        <v>221</v>
      </c>
      <c r="U2464" s="40" t="s">
        <v>661</v>
      </c>
      <c r="V2464" s="40" t="s">
        <v>264</v>
      </c>
      <c r="W2464" s="40" t="s">
        <v>3084</v>
      </c>
      <c r="X2464" s="40" t="s">
        <v>229</v>
      </c>
      <c r="Y2464" s="40" t="s">
        <v>230</v>
      </c>
      <c r="Z2464" s="40" t="s">
        <v>662</v>
      </c>
      <c r="AA2464" s="59">
        <v>0</v>
      </c>
      <c r="AB2464" s="59">
        <v>0</v>
      </c>
      <c r="AC2464" s="59">
        <v>70904770</v>
      </c>
      <c r="AD2464" s="59">
        <v>0</v>
      </c>
      <c r="AE2464" s="59">
        <v>0</v>
      </c>
      <c r="AF2464" s="59">
        <v>7090477</v>
      </c>
      <c r="AG2464" s="59">
        <v>0</v>
      </c>
      <c r="AH2464" s="59">
        <v>7090477</v>
      </c>
      <c r="AI2464" s="59">
        <v>0</v>
      </c>
      <c r="AJ2464" s="59">
        <v>7090477</v>
      </c>
      <c r="AK2464" s="59">
        <v>0</v>
      </c>
      <c r="AL2464" s="59">
        <v>7090477</v>
      </c>
      <c r="AM2464" s="59">
        <v>0</v>
      </c>
      <c r="AN2464" s="59">
        <v>7090477</v>
      </c>
      <c r="AO2464" s="59">
        <v>0</v>
      </c>
      <c r="AP2464" s="59">
        <v>7090477</v>
      </c>
      <c r="AQ2464" s="59">
        <v>0</v>
      </c>
      <c r="AR2464" s="59">
        <v>7090477</v>
      </c>
      <c r="AS2464" s="59">
        <v>0</v>
      </c>
      <c r="AT2464" s="59">
        <v>7090477</v>
      </c>
      <c r="AU2464" s="59">
        <v>0</v>
      </c>
      <c r="AV2464" s="59">
        <v>7090477</v>
      </c>
      <c r="AW2464" s="59">
        <v>0</v>
      </c>
      <c r="AX2464" s="59">
        <v>7090477</v>
      </c>
      <c r="AY2464" s="2">
        <v>0</v>
      </c>
      <c r="AZ2464" s="12" t="str">
        <f t="shared" si="285"/>
        <v>OK</v>
      </c>
      <c r="BA2464" s="12" t="str">
        <f t="shared" si="286"/>
        <v>OK</v>
      </c>
      <c r="BB2464" s="6">
        <f t="shared" si="287"/>
        <v>0</v>
      </c>
      <c r="BC2464" s="13">
        <f t="shared" si="288"/>
        <v>70904770</v>
      </c>
      <c r="BD2464" s="13">
        <f t="shared" si="289"/>
        <v>70904770</v>
      </c>
      <c r="BE2464" s="6">
        <f t="shared" si="290"/>
        <v>0</v>
      </c>
      <c r="BF2464" s="6">
        <f t="shared" si="291"/>
        <v>0</v>
      </c>
      <c r="BG2464" s="2"/>
      <c r="BH2464" s="2"/>
      <c r="BI2464" s="2"/>
      <c r="BJ2464" s="2"/>
    </row>
    <row r="2465" spans="1:62" s="3" customFormat="1" ht="99.75" x14ac:dyDescent="0.25">
      <c r="A2465" s="2"/>
      <c r="B2465" s="39" t="s">
        <v>3128</v>
      </c>
      <c r="C2465" s="39" t="s">
        <v>659</v>
      </c>
      <c r="D2465" s="39" t="s">
        <v>50</v>
      </c>
      <c r="E2465" s="40" t="s">
        <v>3061</v>
      </c>
      <c r="F2465" s="40" t="s">
        <v>3065</v>
      </c>
      <c r="G2465" s="40" t="s">
        <v>58</v>
      </c>
      <c r="H2465" s="40">
        <v>81101512</v>
      </c>
      <c r="I2465" s="40" t="s">
        <v>8169</v>
      </c>
      <c r="J2465" s="40" t="s">
        <v>221</v>
      </c>
      <c r="K2465" s="40" t="s">
        <v>3114</v>
      </c>
      <c r="L2465" s="41" t="s">
        <v>153</v>
      </c>
      <c r="M2465" s="41" t="s">
        <v>153</v>
      </c>
      <c r="N2465" s="41">
        <v>12</v>
      </c>
      <c r="O2465" s="41" t="s">
        <v>223</v>
      </c>
      <c r="P2465" s="41" t="s">
        <v>224</v>
      </c>
      <c r="Q2465" s="58">
        <v>80100890</v>
      </c>
      <c r="R2465" s="58">
        <v>80100890</v>
      </c>
      <c r="S2465" s="41" t="s">
        <v>225</v>
      </c>
      <c r="T2465" s="41" t="s">
        <v>221</v>
      </c>
      <c r="U2465" s="40" t="s">
        <v>661</v>
      </c>
      <c r="V2465" s="40" t="s">
        <v>264</v>
      </c>
      <c r="W2465" s="40" t="s">
        <v>3084</v>
      </c>
      <c r="X2465" s="40" t="s">
        <v>229</v>
      </c>
      <c r="Y2465" s="40" t="s">
        <v>230</v>
      </c>
      <c r="Z2465" s="40" t="s">
        <v>662</v>
      </c>
      <c r="AA2465" s="59">
        <v>80100890</v>
      </c>
      <c r="AB2465" s="59">
        <v>0</v>
      </c>
      <c r="AC2465" s="59">
        <v>0</v>
      </c>
      <c r="AD2465" s="59">
        <v>8010089</v>
      </c>
      <c r="AE2465" s="59">
        <v>0</v>
      </c>
      <c r="AF2465" s="59">
        <v>8010089</v>
      </c>
      <c r="AG2465" s="59">
        <v>0</v>
      </c>
      <c r="AH2465" s="59">
        <v>8010089</v>
      </c>
      <c r="AI2465" s="59">
        <v>0</v>
      </c>
      <c r="AJ2465" s="59">
        <v>8010089</v>
      </c>
      <c r="AK2465" s="59">
        <v>0</v>
      </c>
      <c r="AL2465" s="59">
        <v>8010089</v>
      </c>
      <c r="AM2465" s="59">
        <v>0</v>
      </c>
      <c r="AN2465" s="59">
        <v>8010089</v>
      </c>
      <c r="AO2465" s="59">
        <v>0</v>
      </c>
      <c r="AP2465" s="59">
        <v>8010089</v>
      </c>
      <c r="AQ2465" s="59">
        <v>0</v>
      </c>
      <c r="AR2465" s="59">
        <v>8010089</v>
      </c>
      <c r="AS2465" s="59">
        <v>0</v>
      </c>
      <c r="AT2465" s="59">
        <v>8010089</v>
      </c>
      <c r="AU2465" s="59">
        <v>0</v>
      </c>
      <c r="AV2465" s="59">
        <v>8010089</v>
      </c>
      <c r="AW2465" s="59">
        <v>0</v>
      </c>
      <c r="AX2465" s="59">
        <v>0</v>
      </c>
      <c r="AY2465" s="2">
        <v>0</v>
      </c>
      <c r="AZ2465" s="12" t="str">
        <f t="shared" si="285"/>
        <v>OK</v>
      </c>
      <c r="BA2465" s="12" t="str">
        <f t="shared" si="286"/>
        <v>OK</v>
      </c>
      <c r="BB2465" s="6">
        <f t="shared" si="287"/>
        <v>0</v>
      </c>
      <c r="BC2465" s="13">
        <f t="shared" si="288"/>
        <v>80100890</v>
      </c>
      <c r="BD2465" s="13">
        <f t="shared" si="289"/>
        <v>80100890</v>
      </c>
      <c r="BE2465" s="6">
        <f t="shared" si="290"/>
        <v>0</v>
      </c>
      <c r="BF2465" s="6">
        <f t="shared" si="291"/>
        <v>0</v>
      </c>
      <c r="BG2465" s="2"/>
      <c r="BH2465" s="2"/>
      <c r="BI2465" s="2"/>
      <c r="BJ2465" s="2"/>
    </row>
    <row r="2466" spans="1:62" s="3" customFormat="1" ht="99.75" x14ac:dyDescent="0.25">
      <c r="A2466" s="2"/>
      <c r="B2466" s="39" t="s">
        <v>3129</v>
      </c>
      <c r="C2466" s="39" t="s">
        <v>659</v>
      </c>
      <c r="D2466" s="39" t="s">
        <v>50</v>
      </c>
      <c r="E2466" s="40" t="s">
        <v>3061</v>
      </c>
      <c r="F2466" s="40" t="s">
        <v>3065</v>
      </c>
      <c r="G2466" s="40" t="s">
        <v>58</v>
      </c>
      <c r="H2466" s="40">
        <v>81101512</v>
      </c>
      <c r="I2466" s="40" t="s">
        <v>8169</v>
      </c>
      <c r="J2466" s="40" t="s">
        <v>221</v>
      </c>
      <c r="K2466" s="40" t="s">
        <v>3130</v>
      </c>
      <c r="L2466" s="41" t="s">
        <v>153</v>
      </c>
      <c r="M2466" s="41" t="s">
        <v>153</v>
      </c>
      <c r="N2466" s="41">
        <v>10</v>
      </c>
      <c r="O2466" s="41" t="s">
        <v>223</v>
      </c>
      <c r="P2466" s="41" t="s">
        <v>224</v>
      </c>
      <c r="Q2466" s="58">
        <v>61084430</v>
      </c>
      <c r="R2466" s="58">
        <v>61084430</v>
      </c>
      <c r="S2466" s="41" t="s">
        <v>225</v>
      </c>
      <c r="T2466" s="41" t="s">
        <v>221</v>
      </c>
      <c r="U2466" s="40" t="s">
        <v>661</v>
      </c>
      <c r="V2466" s="40" t="s">
        <v>264</v>
      </c>
      <c r="W2466" s="40" t="s">
        <v>3084</v>
      </c>
      <c r="X2466" s="40" t="s">
        <v>229</v>
      </c>
      <c r="Y2466" s="40" t="s">
        <v>230</v>
      </c>
      <c r="Z2466" s="40" t="s">
        <v>662</v>
      </c>
      <c r="AA2466" s="59">
        <v>0</v>
      </c>
      <c r="AB2466" s="59">
        <v>0</v>
      </c>
      <c r="AC2466" s="59">
        <v>61084430</v>
      </c>
      <c r="AD2466" s="59">
        <v>0</v>
      </c>
      <c r="AE2466" s="59">
        <v>0</v>
      </c>
      <c r="AF2466" s="59">
        <v>6108443</v>
      </c>
      <c r="AG2466" s="59">
        <v>0</v>
      </c>
      <c r="AH2466" s="59">
        <v>6108443</v>
      </c>
      <c r="AI2466" s="59">
        <v>0</v>
      </c>
      <c r="AJ2466" s="59">
        <v>6108443</v>
      </c>
      <c r="AK2466" s="59">
        <v>0</v>
      </c>
      <c r="AL2466" s="59">
        <v>6108443</v>
      </c>
      <c r="AM2466" s="59">
        <v>0</v>
      </c>
      <c r="AN2466" s="59">
        <v>6108443</v>
      </c>
      <c r="AO2466" s="59">
        <v>0</v>
      </c>
      <c r="AP2466" s="59">
        <v>6108443</v>
      </c>
      <c r="AQ2466" s="59">
        <v>0</v>
      </c>
      <c r="AR2466" s="59">
        <v>6108443</v>
      </c>
      <c r="AS2466" s="59">
        <v>0</v>
      </c>
      <c r="AT2466" s="59">
        <v>6108443</v>
      </c>
      <c r="AU2466" s="59">
        <v>0</v>
      </c>
      <c r="AV2466" s="59">
        <v>6108443</v>
      </c>
      <c r="AW2466" s="59">
        <v>0</v>
      </c>
      <c r="AX2466" s="59">
        <v>6108443</v>
      </c>
      <c r="AY2466" s="2">
        <v>0</v>
      </c>
      <c r="AZ2466" s="12" t="str">
        <f t="shared" si="285"/>
        <v>OK</v>
      </c>
      <c r="BA2466" s="12" t="str">
        <f t="shared" si="286"/>
        <v>OK</v>
      </c>
      <c r="BB2466" s="6">
        <f t="shared" si="287"/>
        <v>0</v>
      </c>
      <c r="BC2466" s="13">
        <f t="shared" si="288"/>
        <v>61084430</v>
      </c>
      <c r="BD2466" s="13">
        <f t="shared" si="289"/>
        <v>61084430</v>
      </c>
      <c r="BE2466" s="6">
        <f t="shared" si="290"/>
        <v>0</v>
      </c>
      <c r="BF2466" s="6">
        <f t="shared" si="291"/>
        <v>0</v>
      </c>
      <c r="BG2466" s="2"/>
      <c r="BH2466" s="2"/>
      <c r="BI2466" s="2"/>
      <c r="BJ2466" s="2"/>
    </row>
    <row r="2467" spans="1:62" s="3" customFormat="1" ht="128.25" x14ac:dyDescent="0.25">
      <c r="A2467" s="2"/>
      <c r="B2467" s="39" t="s">
        <v>3131</v>
      </c>
      <c r="C2467" s="39" t="s">
        <v>659</v>
      </c>
      <c r="D2467" s="39" t="s">
        <v>50</v>
      </c>
      <c r="E2467" s="40" t="s">
        <v>3061</v>
      </c>
      <c r="F2467" s="40" t="s">
        <v>3065</v>
      </c>
      <c r="G2467" s="40" t="s">
        <v>58</v>
      </c>
      <c r="H2467" s="40">
        <v>81101512</v>
      </c>
      <c r="I2467" s="40" t="s">
        <v>8169</v>
      </c>
      <c r="J2467" s="40" t="s">
        <v>221</v>
      </c>
      <c r="K2467" s="40" t="s">
        <v>3132</v>
      </c>
      <c r="L2467" s="41" t="s">
        <v>153</v>
      </c>
      <c r="M2467" s="41" t="s">
        <v>153</v>
      </c>
      <c r="N2467" s="41">
        <v>10</v>
      </c>
      <c r="O2467" s="41" t="s">
        <v>223</v>
      </c>
      <c r="P2467" s="41" t="s">
        <v>224</v>
      </c>
      <c r="Q2467" s="58">
        <v>80100890</v>
      </c>
      <c r="R2467" s="58">
        <v>80100890</v>
      </c>
      <c r="S2467" s="41" t="s">
        <v>225</v>
      </c>
      <c r="T2467" s="41" t="s">
        <v>221</v>
      </c>
      <c r="U2467" s="40" t="s">
        <v>661</v>
      </c>
      <c r="V2467" s="40" t="s">
        <v>264</v>
      </c>
      <c r="W2467" s="40" t="s">
        <v>3084</v>
      </c>
      <c r="X2467" s="40" t="s">
        <v>229</v>
      </c>
      <c r="Y2467" s="40" t="s">
        <v>230</v>
      </c>
      <c r="Z2467" s="40" t="s">
        <v>662</v>
      </c>
      <c r="AA2467" s="59">
        <v>0</v>
      </c>
      <c r="AB2467" s="59">
        <v>0</v>
      </c>
      <c r="AC2467" s="59">
        <v>80100890</v>
      </c>
      <c r="AD2467" s="59">
        <v>0</v>
      </c>
      <c r="AE2467" s="59">
        <v>0</v>
      </c>
      <c r="AF2467" s="59">
        <v>8010089</v>
      </c>
      <c r="AG2467" s="59">
        <v>0</v>
      </c>
      <c r="AH2467" s="59">
        <v>8010089</v>
      </c>
      <c r="AI2467" s="59">
        <v>0</v>
      </c>
      <c r="AJ2467" s="59">
        <v>8010089</v>
      </c>
      <c r="AK2467" s="59">
        <v>0</v>
      </c>
      <c r="AL2467" s="59">
        <v>8010089</v>
      </c>
      <c r="AM2467" s="59">
        <v>0</v>
      </c>
      <c r="AN2467" s="59">
        <v>8010089</v>
      </c>
      <c r="AO2467" s="59">
        <v>0</v>
      </c>
      <c r="AP2467" s="59">
        <v>8010089</v>
      </c>
      <c r="AQ2467" s="59">
        <v>0</v>
      </c>
      <c r="AR2467" s="59">
        <v>8010089</v>
      </c>
      <c r="AS2467" s="59">
        <v>0</v>
      </c>
      <c r="AT2467" s="59">
        <v>8010089</v>
      </c>
      <c r="AU2467" s="59">
        <v>0</v>
      </c>
      <c r="AV2467" s="59">
        <v>8010089</v>
      </c>
      <c r="AW2467" s="59">
        <v>0</v>
      </c>
      <c r="AX2467" s="59">
        <v>8010089</v>
      </c>
      <c r="AY2467" s="2">
        <v>0</v>
      </c>
      <c r="AZ2467" s="12" t="str">
        <f t="shared" si="285"/>
        <v>OK</v>
      </c>
      <c r="BA2467" s="12" t="str">
        <f t="shared" si="286"/>
        <v>OK</v>
      </c>
      <c r="BB2467" s="6">
        <f t="shared" si="287"/>
        <v>0</v>
      </c>
      <c r="BC2467" s="13">
        <f t="shared" si="288"/>
        <v>80100890</v>
      </c>
      <c r="BD2467" s="13">
        <f t="shared" si="289"/>
        <v>80100890</v>
      </c>
      <c r="BE2467" s="6">
        <f t="shared" si="290"/>
        <v>0</v>
      </c>
      <c r="BF2467" s="6">
        <f t="shared" si="291"/>
        <v>0</v>
      </c>
      <c r="BG2467" s="2"/>
      <c r="BH2467" s="2"/>
      <c r="BI2467" s="2"/>
      <c r="BJ2467" s="2"/>
    </row>
    <row r="2468" spans="1:62" s="3" customFormat="1" ht="114" x14ac:dyDescent="0.25">
      <c r="A2468" s="2"/>
      <c r="B2468" s="39" t="s">
        <v>3133</v>
      </c>
      <c r="C2468" s="39" t="s">
        <v>659</v>
      </c>
      <c r="D2468" s="39" t="s">
        <v>50</v>
      </c>
      <c r="E2468" s="40" t="s">
        <v>3061</v>
      </c>
      <c r="F2468" s="40" t="s">
        <v>3065</v>
      </c>
      <c r="G2468" s="40" t="s">
        <v>58</v>
      </c>
      <c r="H2468" s="40">
        <v>81101512</v>
      </c>
      <c r="I2468" s="40" t="s">
        <v>8169</v>
      </c>
      <c r="J2468" s="40" t="s">
        <v>221</v>
      </c>
      <c r="K2468" s="40" t="s">
        <v>3134</v>
      </c>
      <c r="L2468" s="41" t="s">
        <v>153</v>
      </c>
      <c r="M2468" s="41" t="s">
        <v>153</v>
      </c>
      <c r="N2468" s="41">
        <v>6</v>
      </c>
      <c r="O2468" s="41" t="s">
        <v>223</v>
      </c>
      <c r="P2468" s="41" t="s">
        <v>224</v>
      </c>
      <c r="Q2468" s="58">
        <v>18000000</v>
      </c>
      <c r="R2468" s="58">
        <v>18000000</v>
      </c>
      <c r="S2468" s="41" t="s">
        <v>225</v>
      </c>
      <c r="T2468" s="41" t="s">
        <v>221</v>
      </c>
      <c r="U2468" s="40" t="s">
        <v>661</v>
      </c>
      <c r="V2468" s="40" t="s">
        <v>264</v>
      </c>
      <c r="W2468" s="40" t="s">
        <v>3084</v>
      </c>
      <c r="X2468" s="40" t="s">
        <v>229</v>
      </c>
      <c r="Y2468" s="40" t="s">
        <v>505</v>
      </c>
      <c r="Z2468" s="40" t="s">
        <v>662</v>
      </c>
      <c r="AA2468" s="59">
        <v>0</v>
      </c>
      <c r="AB2468" s="59">
        <v>0</v>
      </c>
      <c r="AC2468" s="59">
        <v>18000000</v>
      </c>
      <c r="AD2468" s="59">
        <v>0</v>
      </c>
      <c r="AE2468" s="59">
        <v>0</v>
      </c>
      <c r="AF2468" s="59">
        <v>3000000</v>
      </c>
      <c r="AG2468" s="59">
        <v>0</v>
      </c>
      <c r="AH2468" s="59">
        <v>3000000</v>
      </c>
      <c r="AI2468" s="59">
        <v>0</v>
      </c>
      <c r="AJ2468" s="59">
        <v>3000000</v>
      </c>
      <c r="AK2468" s="59">
        <v>0</v>
      </c>
      <c r="AL2468" s="59">
        <v>3000000</v>
      </c>
      <c r="AM2468" s="59">
        <v>0</v>
      </c>
      <c r="AN2468" s="59">
        <v>3000000</v>
      </c>
      <c r="AO2468" s="59">
        <v>0</v>
      </c>
      <c r="AP2468" s="59">
        <v>3000000</v>
      </c>
      <c r="AQ2468" s="59">
        <v>0</v>
      </c>
      <c r="AR2468" s="59">
        <v>0</v>
      </c>
      <c r="AS2468" s="59">
        <v>0</v>
      </c>
      <c r="AT2468" s="59">
        <v>0</v>
      </c>
      <c r="AU2468" s="59">
        <v>0</v>
      </c>
      <c r="AV2468" s="59">
        <v>0</v>
      </c>
      <c r="AW2468" s="59">
        <v>0</v>
      </c>
      <c r="AX2468" s="59">
        <v>0</v>
      </c>
      <c r="AY2468" s="2">
        <v>0</v>
      </c>
      <c r="AZ2468" s="12" t="str">
        <f t="shared" si="285"/>
        <v>OK</v>
      </c>
      <c r="BA2468" s="12" t="str">
        <f t="shared" si="286"/>
        <v>OK</v>
      </c>
      <c r="BB2468" s="6">
        <f t="shared" si="287"/>
        <v>0</v>
      </c>
      <c r="BC2468" s="13">
        <f t="shared" si="288"/>
        <v>18000000</v>
      </c>
      <c r="BD2468" s="13">
        <f t="shared" si="289"/>
        <v>18000000</v>
      </c>
      <c r="BE2468" s="6">
        <f t="shared" si="290"/>
        <v>0</v>
      </c>
      <c r="BF2468" s="6">
        <f t="shared" si="291"/>
        <v>0</v>
      </c>
      <c r="BG2468" s="2"/>
      <c r="BH2468" s="2"/>
      <c r="BI2468" s="2"/>
      <c r="BJ2468" s="2"/>
    </row>
    <row r="2469" spans="1:62" s="3" customFormat="1" ht="85.5" x14ac:dyDescent="0.25">
      <c r="A2469" s="2"/>
      <c r="B2469" s="39" t="s">
        <v>3135</v>
      </c>
      <c r="C2469" s="39" t="s">
        <v>659</v>
      </c>
      <c r="D2469" s="39" t="s">
        <v>50</v>
      </c>
      <c r="E2469" s="40" t="s">
        <v>3061</v>
      </c>
      <c r="F2469" s="40" t="s">
        <v>3065</v>
      </c>
      <c r="G2469" s="40" t="s">
        <v>58</v>
      </c>
      <c r="H2469" s="40">
        <v>11111111</v>
      </c>
      <c r="I2469" s="40" t="s">
        <v>8169</v>
      </c>
      <c r="J2469" s="40" t="s">
        <v>221</v>
      </c>
      <c r="K2469" s="40" t="s">
        <v>3136</v>
      </c>
      <c r="L2469" s="41" t="s">
        <v>153</v>
      </c>
      <c r="M2469" s="41" t="s">
        <v>153</v>
      </c>
      <c r="N2469" s="41">
        <v>12</v>
      </c>
      <c r="O2469" s="41" t="s">
        <v>223</v>
      </c>
      <c r="P2469" s="41" t="s">
        <v>224</v>
      </c>
      <c r="Q2469" s="58">
        <v>2467740</v>
      </c>
      <c r="R2469" s="58">
        <v>2467740</v>
      </c>
      <c r="S2469" s="41" t="s">
        <v>225</v>
      </c>
      <c r="T2469" s="41" t="s">
        <v>221</v>
      </c>
      <c r="U2469" s="40" t="s">
        <v>661</v>
      </c>
      <c r="V2469" s="40" t="s">
        <v>264</v>
      </c>
      <c r="W2469" s="40" t="s">
        <v>3084</v>
      </c>
      <c r="X2469" s="40" t="s">
        <v>229</v>
      </c>
      <c r="Y2469" s="40" t="s">
        <v>654</v>
      </c>
      <c r="Z2469" s="40" t="s">
        <v>662</v>
      </c>
      <c r="AA2469" s="59">
        <v>2467740</v>
      </c>
      <c r="AB2469" s="59">
        <v>0</v>
      </c>
      <c r="AC2469" s="59">
        <v>0</v>
      </c>
      <c r="AD2469" s="59">
        <v>224340</v>
      </c>
      <c r="AE2469" s="59">
        <v>0</v>
      </c>
      <c r="AF2469" s="59">
        <v>224340</v>
      </c>
      <c r="AG2469" s="59">
        <v>0</v>
      </c>
      <c r="AH2469" s="59">
        <v>224340</v>
      </c>
      <c r="AI2469" s="59">
        <v>0</v>
      </c>
      <c r="AJ2469" s="59">
        <v>224340</v>
      </c>
      <c r="AK2469" s="59">
        <v>0</v>
      </c>
      <c r="AL2469" s="59">
        <v>224340</v>
      </c>
      <c r="AM2469" s="59">
        <v>0</v>
      </c>
      <c r="AN2469" s="59">
        <v>224340</v>
      </c>
      <c r="AO2469" s="59">
        <v>0</v>
      </c>
      <c r="AP2469" s="59">
        <v>224340</v>
      </c>
      <c r="AQ2469" s="59">
        <v>0</v>
      </c>
      <c r="AR2469" s="59">
        <v>224340</v>
      </c>
      <c r="AS2469" s="59">
        <v>0</v>
      </c>
      <c r="AT2469" s="59">
        <v>224340</v>
      </c>
      <c r="AU2469" s="59">
        <v>0</v>
      </c>
      <c r="AV2469" s="59">
        <v>224340</v>
      </c>
      <c r="AW2469" s="59">
        <v>0</v>
      </c>
      <c r="AX2469" s="59">
        <v>224340</v>
      </c>
      <c r="AY2469" s="2">
        <v>0</v>
      </c>
      <c r="AZ2469" s="12" t="str">
        <f t="shared" si="285"/>
        <v>OK</v>
      </c>
      <c r="BA2469" s="12" t="str">
        <f t="shared" si="286"/>
        <v>OK</v>
      </c>
      <c r="BB2469" s="6">
        <f t="shared" si="287"/>
        <v>0</v>
      </c>
      <c r="BC2469" s="13">
        <f t="shared" si="288"/>
        <v>2467740</v>
      </c>
      <c r="BD2469" s="13">
        <f t="shared" si="289"/>
        <v>2467740</v>
      </c>
      <c r="BE2469" s="6">
        <f t="shared" si="290"/>
        <v>0</v>
      </c>
      <c r="BF2469" s="6">
        <f t="shared" si="291"/>
        <v>0</v>
      </c>
      <c r="BG2469" s="2"/>
      <c r="BH2469" s="2"/>
      <c r="BI2469" s="2"/>
      <c r="BJ2469" s="2"/>
    </row>
    <row r="2470" spans="1:62" s="3" customFormat="1" ht="85.5" x14ac:dyDescent="0.25">
      <c r="A2470" s="2"/>
      <c r="B2470" s="39" t="s">
        <v>3137</v>
      </c>
      <c r="C2470" s="39" t="s">
        <v>659</v>
      </c>
      <c r="D2470" s="39" t="s">
        <v>50</v>
      </c>
      <c r="E2470" s="40" t="s">
        <v>3061</v>
      </c>
      <c r="F2470" s="40" t="s">
        <v>3065</v>
      </c>
      <c r="G2470" s="40" t="s">
        <v>58</v>
      </c>
      <c r="H2470" s="40">
        <v>11111111</v>
      </c>
      <c r="I2470" s="40" t="s">
        <v>8169</v>
      </c>
      <c r="J2470" s="40" t="s">
        <v>221</v>
      </c>
      <c r="K2470" s="40" t="s">
        <v>3138</v>
      </c>
      <c r="L2470" s="41" t="s">
        <v>153</v>
      </c>
      <c r="M2470" s="41" t="s">
        <v>153</v>
      </c>
      <c r="N2470" s="41">
        <v>12</v>
      </c>
      <c r="O2470" s="41" t="s">
        <v>223</v>
      </c>
      <c r="P2470" s="41" t="s">
        <v>224</v>
      </c>
      <c r="Q2470" s="58">
        <v>110445889</v>
      </c>
      <c r="R2470" s="58">
        <v>110445889</v>
      </c>
      <c r="S2470" s="41" t="s">
        <v>225</v>
      </c>
      <c r="T2470" s="41" t="s">
        <v>221</v>
      </c>
      <c r="U2470" s="40" t="s">
        <v>661</v>
      </c>
      <c r="V2470" s="40" t="s">
        <v>264</v>
      </c>
      <c r="W2470" s="40" t="s">
        <v>3084</v>
      </c>
      <c r="X2470" s="40" t="s">
        <v>482</v>
      </c>
      <c r="Y2470" s="40" t="s">
        <v>2437</v>
      </c>
      <c r="Z2470" s="40" t="s">
        <v>662</v>
      </c>
      <c r="AA2470" s="59">
        <v>0</v>
      </c>
      <c r="AB2470" s="59">
        <v>0</v>
      </c>
      <c r="AC2470" s="59">
        <v>8805882</v>
      </c>
      <c r="AD2470" s="59">
        <v>8805882</v>
      </c>
      <c r="AE2470" s="59">
        <v>8805882</v>
      </c>
      <c r="AF2470" s="59">
        <v>8805882</v>
      </c>
      <c r="AG2470" s="59">
        <v>8805882</v>
      </c>
      <c r="AH2470" s="59">
        <v>8805882</v>
      </c>
      <c r="AI2470" s="59">
        <v>8805882</v>
      </c>
      <c r="AJ2470" s="59">
        <v>8805882</v>
      </c>
      <c r="AK2470" s="59">
        <v>8805882</v>
      </c>
      <c r="AL2470" s="59">
        <v>8805882</v>
      </c>
      <c r="AM2470" s="59">
        <v>8805882</v>
      </c>
      <c r="AN2470" s="59">
        <v>8805882</v>
      </c>
      <c r="AO2470" s="59">
        <v>8805882</v>
      </c>
      <c r="AP2470" s="59">
        <v>8805882</v>
      </c>
      <c r="AQ2470" s="59">
        <v>8805882</v>
      </c>
      <c r="AR2470" s="59">
        <v>8805882</v>
      </c>
      <c r="AS2470" s="59">
        <v>8805882</v>
      </c>
      <c r="AT2470" s="59">
        <v>8805882</v>
      </c>
      <c r="AU2470" s="59">
        <v>8805879</v>
      </c>
      <c r="AV2470" s="59">
        <v>8805879</v>
      </c>
      <c r="AW2470" s="59">
        <v>22387072</v>
      </c>
      <c r="AX2470" s="59">
        <v>22387072</v>
      </c>
      <c r="AY2470" s="2">
        <v>0</v>
      </c>
      <c r="AZ2470" s="12" t="str">
        <f t="shared" si="285"/>
        <v>OK</v>
      </c>
      <c r="BA2470" s="12" t="str">
        <f t="shared" si="286"/>
        <v>OK</v>
      </c>
      <c r="BB2470" s="6">
        <f t="shared" si="287"/>
        <v>0</v>
      </c>
      <c r="BC2470" s="13">
        <f t="shared" si="288"/>
        <v>110445889</v>
      </c>
      <c r="BD2470" s="13">
        <f t="shared" si="289"/>
        <v>110445889</v>
      </c>
      <c r="BE2470" s="6">
        <f t="shared" si="290"/>
        <v>0</v>
      </c>
      <c r="BF2470" s="6">
        <f t="shared" si="291"/>
        <v>0</v>
      </c>
      <c r="BG2470" s="2"/>
      <c r="BH2470" s="2"/>
      <c r="BI2470" s="2"/>
      <c r="BJ2470" s="2"/>
    </row>
    <row r="2471" spans="1:62" s="3" customFormat="1" ht="85.5" x14ac:dyDescent="0.25">
      <c r="A2471" s="2"/>
      <c r="B2471" s="39" t="s">
        <v>3139</v>
      </c>
      <c r="C2471" s="39" t="s">
        <v>659</v>
      </c>
      <c r="D2471" s="39" t="s">
        <v>50</v>
      </c>
      <c r="E2471" s="40" t="s">
        <v>3061</v>
      </c>
      <c r="F2471" s="40" t="s">
        <v>3065</v>
      </c>
      <c r="G2471" s="40" t="s">
        <v>58</v>
      </c>
      <c r="H2471" s="40">
        <v>11111111</v>
      </c>
      <c r="I2471" s="40" t="s">
        <v>8169</v>
      </c>
      <c r="J2471" s="40" t="s">
        <v>221</v>
      </c>
      <c r="K2471" s="40" t="s">
        <v>3140</v>
      </c>
      <c r="L2471" s="41" t="s">
        <v>153</v>
      </c>
      <c r="M2471" s="41" t="s">
        <v>153</v>
      </c>
      <c r="N2471" s="41">
        <v>12</v>
      </c>
      <c r="O2471" s="41" t="s">
        <v>223</v>
      </c>
      <c r="P2471" s="41" t="s">
        <v>224</v>
      </c>
      <c r="Q2471" s="58">
        <v>22000000</v>
      </c>
      <c r="R2471" s="58">
        <v>22000000</v>
      </c>
      <c r="S2471" s="41" t="s">
        <v>225</v>
      </c>
      <c r="T2471" s="41" t="s">
        <v>221</v>
      </c>
      <c r="U2471" s="40" t="s">
        <v>661</v>
      </c>
      <c r="V2471" s="40" t="s">
        <v>264</v>
      </c>
      <c r="W2471" s="40" t="s">
        <v>3084</v>
      </c>
      <c r="X2471" s="40" t="s">
        <v>482</v>
      </c>
      <c r="Y2471" s="40" t="s">
        <v>2437</v>
      </c>
      <c r="Z2471" s="40" t="s">
        <v>662</v>
      </c>
      <c r="AA2471" s="59">
        <v>22000000</v>
      </c>
      <c r="AB2471" s="59">
        <v>0</v>
      </c>
      <c r="AC2471" s="59">
        <v>0</v>
      </c>
      <c r="AD2471" s="59">
        <v>2000000</v>
      </c>
      <c r="AE2471" s="59">
        <v>0</v>
      </c>
      <c r="AF2471" s="59">
        <v>2000000</v>
      </c>
      <c r="AG2471" s="59">
        <v>0</v>
      </c>
      <c r="AH2471" s="59">
        <v>2000000</v>
      </c>
      <c r="AI2471" s="59">
        <v>0</v>
      </c>
      <c r="AJ2471" s="59">
        <v>2000000</v>
      </c>
      <c r="AK2471" s="59">
        <v>0</v>
      </c>
      <c r="AL2471" s="59">
        <v>2000000</v>
      </c>
      <c r="AM2471" s="59">
        <v>0</v>
      </c>
      <c r="AN2471" s="59">
        <v>2000000</v>
      </c>
      <c r="AO2471" s="59">
        <v>0</v>
      </c>
      <c r="AP2471" s="59">
        <v>2000000</v>
      </c>
      <c r="AQ2471" s="59">
        <v>0</v>
      </c>
      <c r="AR2471" s="59">
        <v>2000000</v>
      </c>
      <c r="AS2471" s="59">
        <v>0</v>
      </c>
      <c r="AT2471" s="59">
        <v>2000000</v>
      </c>
      <c r="AU2471" s="59">
        <v>0</v>
      </c>
      <c r="AV2471" s="59">
        <v>2000000</v>
      </c>
      <c r="AW2471" s="59">
        <v>0</v>
      </c>
      <c r="AX2471" s="59">
        <v>2000000</v>
      </c>
      <c r="AY2471" s="2">
        <v>0</v>
      </c>
      <c r="AZ2471" s="12" t="str">
        <f t="shared" si="285"/>
        <v>OK</v>
      </c>
      <c r="BA2471" s="12" t="str">
        <f t="shared" si="286"/>
        <v>OK</v>
      </c>
      <c r="BB2471" s="6">
        <f t="shared" si="287"/>
        <v>0</v>
      </c>
      <c r="BC2471" s="13">
        <f t="shared" si="288"/>
        <v>22000000</v>
      </c>
      <c r="BD2471" s="13">
        <f t="shared" si="289"/>
        <v>22000000</v>
      </c>
      <c r="BE2471" s="6">
        <f t="shared" si="290"/>
        <v>0</v>
      </c>
      <c r="BF2471" s="6">
        <f t="shared" si="291"/>
        <v>0</v>
      </c>
      <c r="BG2471" s="2"/>
      <c r="BH2471" s="2"/>
      <c r="BI2471" s="2"/>
      <c r="BJ2471" s="2"/>
    </row>
    <row r="2472" spans="1:62" s="3" customFormat="1" ht="85.5" x14ac:dyDescent="0.25">
      <c r="A2472" s="2"/>
      <c r="B2472" s="39" t="s">
        <v>3141</v>
      </c>
      <c r="C2472" s="39" t="s">
        <v>659</v>
      </c>
      <c r="D2472" s="39" t="s">
        <v>50</v>
      </c>
      <c r="E2472" s="40" t="s">
        <v>3061</v>
      </c>
      <c r="F2472" s="40" t="s">
        <v>3065</v>
      </c>
      <c r="G2472" s="40" t="s">
        <v>58</v>
      </c>
      <c r="H2472" s="40">
        <v>11111111</v>
      </c>
      <c r="I2472" s="40" t="s">
        <v>8169</v>
      </c>
      <c r="J2472" s="40" t="s">
        <v>221</v>
      </c>
      <c r="K2472" s="40" t="s">
        <v>3142</v>
      </c>
      <c r="L2472" s="41" t="s">
        <v>153</v>
      </c>
      <c r="M2472" s="41" t="s">
        <v>153</v>
      </c>
      <c r="N2472" s="41">
        <v>12</v>
      </c>
      <c r="O2472" s="41" t="s">
        <v>223</v>
      </c>
      <c r="P2472" s="41" t="s">
        <v>224</v>
      </c>
      <c r="Q2472" s="58">
        <v>1262712</v>
      </c>
      <c r="R2472" s="58">
        <v>1262712</v>
      </c>
      <c r="S2472" s="41" t="s">
        <v>225</v>
      </c>
      <c r="T2472" s="41" t="s">
        <v>221</v>
      </c>
      <c r="U2472" s="40" t="s">
        <v>661</v>
      </c>
      <c r="V2472" s="40" t="s">
        <v>264</v>
      </c>
      <c r="W2472" s="40" t="s">
        <v>3084</v>
      </c>
      <c r="X2472" s="40" t="s">
        <v>482</v>
      </c>
      <c r="Y2472" s="40" t="s">
        <v>2437</v>
      </c>
      <c r="Z2472" s="40" t="s">
        <v>662</v>
      </c>
      <c r="AA2472" s="59">
        <v>1262712</v>
      </c>
      <c r="AB2472" s="59">
        <v>0</v>
      </c>
      <c r="AC2472" s="59">
        <v>0</v>
      </c>
      <c r="AD2472" s="59">
        <v>114792</v>
      </c>
      <c r="AE2472" s="59">
        <v>0</v>
      </c>
      <c r="AF2472" s="59">
        <v>114792</v>
      </c>
      <c r="AG2472" s="59">
        <v>0</v>
      </c>
      <c r="AH2472" s="59">
        <v>114792</v>
      </c>
      <c r="AI2472" s="59">
        <v>0</v>
      </c>
      <c r="AJ2472" s="59">
        <v>114792</v>
      </c>
      <c r="AK2472" s="59">
        <v>0</v>
      </c>
      <c r="AL2472" s="59">
        <v>114792</v>
      </c>
      <c r="AM2472" s="59">
        <v>0</v>
      </c>
      <c r="AN2472" s="59">
        <v>114792</v>
      </c>
      <c r="AO2472" s="59">
        <v>0</v>
      </c>
      <c r="AP2472" s="59">
        <v>114792</v>
      </c>
      <c r="AQ2472" s="59">
        <v>0</v>
      </c>
      <c r="AR2472" s="59">
        <v>114792</v>
      </c>
      <c r="AS2472" s="59">
        <v>0</v>
      </c>
      <c r="AT2472" s="59">
        <v>114792</v>
      </c>
      <c r="AU2472" s="59">
        <v>0</v>
      </c>
      <c r="AV2472" s="59">
        <v>114792</v>
      </c>
      <c r="AW2472" s="59">
        <v>0</v>
      </c>
      <c r="AX2472" s="59">
        <v>114792</v>
      </c>
      <c r="AY2472" s="2">
        <v>0</v>
      </c>
      <c r="AZ2472" s="12" t="str">
        <f t="shared" si="285"/>
        <v>OK</v>
      </c>
      <c r="BA2472" s="12" t="str">
        <f t="shared" si="286"/>
        <v>OK</v>
      </c>
      <c r="BB2472" s="6">
        <f t="shared" si="287"/>
        <v>0</v>
      </c>
      <c r="BC2472" s="13">
        <f t="shared" si="288"/>
        <v>1262712</v>
      </c>
      <c r="BD2472" s="13">
        <f t="shared" si="289"/>
        <v>1262712</v>
      </c>
      <c r="BE2472" s="6">
        <f t="shared" si="290"/>
        <v>0</v>
      </c>
      <c r="BF2472" s="6">
        <f t="shared" si="291"/>
        <v>0</v>
      </c>
      <c r="BG2472" s="2"/>
      <c r="BH2472" s="2"/>
      <c r="BI2472" s="2"/>
      <c r="BJ2472" s="2"/>
    </row>
    <row r="2473" spans="1:62" s="3" customFormat="1" ht="114" x14ac:dyDescent="0.25">
      <c r="A2473" s="2"/>
      <c r="B2473" s="39" t="s">
        <v>3143</v>
      </c>
      <c r="C2473" s="39" t="s">
        <v>497</v>
      </c>
      <c r="D2473" s="39" t="s">
        <v>50</v>
      </c>
      <c r="E2473" s="40" t="s">
        <v>3061</v>
      </c>
      <c r="F2473" s="40" t="s">
        <v>3065</v>
      </c>
      <c r="G2473" s="40" t="s">
        <v>60</v>
      </c>
      <c r="H2473" s="40">
        <v>81101512</v>
      </c>
      <c r="I2473" s="40" t="s">
        <v>8169</v>
      </c>
      <c r="J2473" s="40" t="s">
        <v>221</v>
      </c>
      <c r="K2473" s="40" t="s">
        <v>3144</v>
      </c>
      <c r="L2473" s="41" t="s">
        <v>153</v>
      </c>
      <c r="M2473" s="41" t="s">
        <v>153</v>
      </c>
      <c r="N2473" s="41">
        <v>10</v>
      </c>
      <c r="O2473" s="41" t="s">
        <v>223</v>
      </c>
      <c r="P2473" s="41" t="s">
        <v>224</v>
      </c>
      <c r="Q2473" s="58">
        <v>100000000</v>
      </c>
      <c r="R2473" s="58">
        <v>100000000</v>
      </c>
      <c r="S2473" s="41" t="s">
        <v>225</v>
      </c>
      <c r="T2473" s="41" t="s">
        <v>221</v>
      </c>
      <c r="U2473" s="40" t="s">
        <v>499</v>
      </c>
      <c r="V2473" s="40" t="s">
        <v>264</v>
      </c>
      <c r="W2473" s="40" t="s">
        <v>582</v>
      </c>
      <c r="X2473" s="40" t="s">
        <v>229</v>
      </c>
      <c r="Y2473" s="40" t="s">
        <v>230</v>
      </c>
      <c r="Z2473" s="40" t="s">
        <v>576</v>
      </c>
      <c r="AA2473" s="59">
        <v>100000000</v>
      </c>
      <c r="AB2473" s="59">
        <v>0</v>
      </c>
      <c r="AC2473" s="59">
        <v>0</v>
      </c>
      <c r="AD2473" s="59">
        <v>10000000</v>
      </c>
      <c r="AE2473" s="59">
        <v>0</v>
      </c>
      <c r="AF2473" s="59">
        <v>10000000</v>
      </c>
      <c r="AG2473" s="59">
        <v>0</v>
      </c>
      <c r="AH2473" s="59">
        <v>10000000</v>
      </c>
      <c r="AI2473" s="59">
        <v>0</v>
      </c>
      <c r="AJ2473" s="59">
        <v>10000000</v>
      </c>
      <c r="AK2473" s="59">
        <v>0</v>
      </c>
      <c r="AL2473" s="59">
        <v>10000000</v>
      </c>
      <c r="AM2473" s="59">
        <v>0</v>
      </c>
      <c r="AN2473" s="59">
        <v>10000000</v>
      </c>
      <c r="AO2473" s="59">
        <v>0</v>
      </c>
      <c r="AP2473" s="59">
        <v>10000000</v>
      </c>
      <c r="AQ2473" s="59">
        <v>0</v>
      </c>
      <c r="AR2473" s="59">
        <v>10000000</v>
      </c>
      <c r="AS2473" s="59">
        <v>0</v>
      </c>
      <c r="AT2473" s="59">
        <v>10000000</v>
      </c>
      <c r="AU2473" s="59">
        <v>0</v>
      </c>
      <c r="AV2473" s="59">
        <v>10000000</v>
      </c>
      <c r="AW2473" s="59">
        <v>0</v>
      </c>
      <c r="AX2473" s="59">
        <v>0</v>
      </c>
      <c r="AY2473" s="2">
        <v>0</v>
      </c>
      <c r="AZ2473" s="12" t="str">
        <f t="shared" si="285"/>
        <v>OK</v>
      </c>
      <c r="BA2473" s="12" t="str">
        <f t="shared" si="286"/>
        <v>OK</v>
      </c>
      <c r="BB2473" s="6">
        <f t="shared" si="287"/>
        <v>0</v>
      </c>
      <c r="BC2473" s="13">
        <f t="shared" si="288"/>
        <v>100000000</v>
      </c>
      <c r="BD2473" s="13">
        <f t="shared" si="289"/>
        <v>100000000</v>
      </c>
      <c r="BE2473" s="6">
        <f t="shared" si="290"/>
        <v>0</v>
      </c>
      <c r="BF2473" s="6">
        <f t="shared" si="291"/>
        <v>0</v>
      </c>
      <c r="BG2473" s="2"/>
      <c r="BH2473" s="2"/>
      <c r="BI2473" s="2"/>
      <c r="BJ2473" s="2"/>
    </row>
    <row r="2474" spans="1:62" s="3" customFormat="1" ht="114" x14ac:dyDescent="0.25">
      <c r="A2474" s="2"/>
      <c r="B2474" s="39" t="s">
        <v>3145</v>
      </c>
      <c r="C2474" s="39" t="s">
        <v>497</v>
      </c>
      <c r="D2474" s="39" t="s">
        <v>50</v>
      </c>
      <c r="E2474" s="40" t="s">
        <v>3061</v>
      </c>
      <c r="F2474" s="40" t="s">
        <v>3065</v>
      </c>
      <c r="G2474" s="40" t="s">
        <v>60</v>
      </c>
      <c r="H2474" s="40">
        <v>81101512</v>
      </c>
      <c r="I2474" s="40" t="s">
        <v>8169</v>
      </c>
      <c r="J2474" s="40" t="s">
        <v>221</v>
      </c>
      <c r="K2474" s="40" t="s">
        <v>3146</v>
      </c>
      <c r="L2474" s="41" t="s">
        <v>154</v>
      </c>
      <c r="M2474" s="41" t="s">
        <v>154</v>
      </c>
      <c r="N2474" s="41">
        <v>10</v>
      </c>
      <c r="O2474" s="41" t="s">
        <v>223</v>
      </c>
      <c r="P2474" s="41" t="s">
        <v>224</v>
      </c>
      <c r="Q2474" s="58">
        <v>90000000</v>
      </c>
      <c r="R2474" s="58">
        <v>90000000</v>
      </c>
      <c r="S2474" s="41" t="s">
        <v>225</v>
      </c>
      <c r="T2474" s="41" t="s">
        <v>221</v>
      </c>
      <c r="U2474" s="40" t="s">
        <v>499</v>
      </c>
      <c r="V2474" s="40" t="s">
        <v>264</v>
      </c>
      <c r="W2474" s="40" t="s">
        <v>582</v>
      </c>
      <c r="X2474" s="40" t="s">
        <v>229</v>
      </c>
      <c r="Y2474" s="40" t="s">
        <v>230</v>
      </c>
      <c r="Z2474" s="40" t="s">
        <v>576</v>
      </c>
      <c r="AA2474" s="59">
        <v>0</v>
      </c>
      <c r="AB2474" s="59">
        <v>0</v>
      </c>
      <c r="AC2474" s="59">
        <v>90000000</v>
      </c>
      <c r="AD2474" s="59">
        <v>0</v>
      </c>
      <c r="AE2474" s="59">
        <v>0</v>
      </c>
      <c r="AF2474" s="59">
        <v>9000000</v>
      </c>
      <c r="AG2474" s="59">
        <v>0</v>
      </c>
      <c r="AH2474" s="59">
        <v>9000000</v>
      </c>
      <c r="AI2474" s="59">
        <v>0</v>
      </c>
      <c r="AJ2474" s="59">
        <v>9000000</v>
      </c>
      <c r="AK2474" s="59">
        <v>0</v>
      </c>
      <c r="AL2474" s="59">
        <v>9000000</v>
      </c>
      <c r="AM2474" s="59">
        <v>0</v>
      </c>
      <c r="AN2474" s="59">
        <v>9000000</v>
      </c>
      <c r="AO2474" s="59">
        <v>0</v>
      </c>
      <c r="AP2474" s="59">
        <v>9000000</v>
      </c>
      <c r="AQ2474" s="59">
        <v>0</v>
      </c>
      <c r="AR2474" s="59">
        <v>9000000</v>
      </c>
      <c r="AS2474" s="59">
        <v>0</v>
      </c>
      <c r="AT2474" s="59">
        <v>9000000</v>
      </c>
      <c r="AU2474" s="59">
        <v>0</v>
      </c>
      <c r="AV2474" s="59">
        <v>9000000</v>
      </c>
      <c r="AW2474" s="59">
        <v>0</v>
      </c>
      <c r="AX2474" s="59">
        <v>9000000</v>
      </c>
      <c r="AY2474" s="2">
        <v>0</v>
      </c>
      <c r="AZ2474" s="12" t="str">
        <f t="shared" si="285"/>
        <v>OK</v>
      </c>
      <c r="BA2474" s="12" t="str">
        <f t="shared" si="286"/>
        <v>OK</v>
      </c>
      <c r="BB2474" s="6">
        <f t="shared" si="287"/>
        <v>0</v>
      </c>
      <c r="BC2474" s="13">
        <f t="shared" si="288"/>
        <v>90000000</v>
      </c>
      <c r="BD2474" s="13">
        <f t="shared" si="289"/>
        <v>90000000</v>
      </c>
      <c r="BE2474" s="6">
        <f t="shared" si="290"/>
        <v>0</v>
      </c>
      <c r="BF2474" s="6">
        <f t="shared" si="291"/>
        <v>0</v>
      </c>
      <c r="BG2474" s="2"/>
      <c r="BH2474" s="2"/>
      <c r="BI2474" s="2"/>
      <c r="BJ2474" s="2"/>
    </row>
    <row r="2475" spans="1:62" s="3" customFormat="1" ht="85.5" x14ac:dyDescent="0.25">
      <c r="A2475" s="2"/>
      <c r="B2475" s="39" t="s">
        <v>3147</v>
      </c>
      <c r="C2475" s="39" t="s">
        <v>497</v>
      </c>
      <c r="D2475" s="39" t="s">
        <v>50</v>
      </c>
      <c r="E2475" s="40" t="s">
        <v>3061</v>
      </c>
      <c r="F2475" s="40" t="s">
        <v>3065</v>
      </c>
      <c r="G2475" s="40" t="s">
        <v>60</v>
      </c>
      <c r="H2475" s="40">
        <v>81101512</v>
      </c>
      <c r="I2475" s="40" t="s">
        <v>8169</v>
      </c>
      <c r="J2475" s="40" t="s">
        <v>221</v>
      </c>
      <c r="K2475" s="40" t="s">
        <v>3148</v>
      </c>
      <c r="L2475" s="41" t="s">
        <v>154</v>
      </c>
      <c r="M2475" s="41" t="s">
        <v>154</v>
      </c>
      <c r="N2475" s="41">
        <v>10</v>
      </c>
      <c r="O2475" s="41" t="s">
        <v>223</v>
      </c>
      <c r="P2475" s="41" t="s">
        <v>224</v>
      </c>
      <c r="Q2475" s="58">
        <v>92000000</v>
      </c>
      <c r="R2475" s="58">
        <v>92000000</v>
      </c>
      <c r="S2475" s="41" t="s">
        <v>225</v>
      </c>
      <c r="T2475" s="41" t="s">
        <v>221</v>
      </c>
      <c r="U2475" s="40" t="s">
        <v>499</v>
      </c>
      <c r="V2475" s="40" t="s">
        <v>264</v>
      </c>
      <c r="W2475" s="40" t="s">
        <v>582</v>
      </c>
      <c r="X2475" s="40" t="s">
        <v>229</v>
      </c>
      <c r="Y2475" s="40" t="s">
        <v>230</v>
      </c>
      <c r="Z2475" s="40" t="s">
        <v>576</v>
      </c>
      <c r="AA2475" s="59">
        <v>0</v>
      </c>
      <c r="AB2475" s="59">
        <v>0</v>
      </c>
      <c r="AC2475" s="59">
        <v>92000000</v>
      </c>
      <c r="AD2475" s="59">
        <v>0</v>
      </c>
      <c r="AE2475" s="59">
        <v>0</v>
      </c>
      <c r="AF2475" s="59">
        <v>9200000</v>
      </c>
      <c r="AG2475" s="59">
        <v>0</v>
      </c>
      <c r="AH2475" s="59">
        <v>9200000</v>
      </c>
      <c r="AI2475" s="59">
        <v>0</v>
      </c>
      <c r="AJ2475" s="59">
        <v>9200000</v>
      </c>
      <c r="AK2475" s="59">
        <v>0</v>
      </c>
      <c r="AL2475" s="59">
        <v>9200000</v>
      </c>
      <c r="AM2475" s="59">
        <v>0</v>
      </c>
      <c r="AN2475" s="59">
        <v>9200000</v>
      </c>
      <c r="AO2475" s="59">
        <v>0</v>
      </c>
      <c r="AP2475" s="59">
        <v>9200000</v>
      </c>
      <c r="AQ2475" s="59">
        <v>0</v>
      </c>
      <c r="AR2475" s="59">
        <v>9200000</v>
      </c>
      <c r="AS2475" s="59">
        <v>0</v>
      </c>
      <c r="AT2475" s="59">
        <v>9200000</v>
      </c>
      <c r="AU2475" s="59">
        <v>0</v>
      </c>
      <c r="AV2475" s="59">
        <v>9200000</v>
      </c>
      <c r="AW2475" s="59">
        <v>0</v>
      </c>
      <c r="AX2475" s="59">
        <v>9200000</v>
      </c>
      <c r="AY2475" s="2">
        <v>0</v>
      </c>
      <c r="AZ2475" s="12" t="str">
        <f t="shared" si="285"/>
        <v>OK</v>
      </c>
      <c r="BA2475" s="12" t="str">
        <f t="shared" si="286"/>
        <v>OK</v>
      </c>
      <c r="BB2475" s="6">
        <f t="shared" si="287"/>
        <v>0</v>
      </c>
      <c r="BC2475" s="13">
        <f t="shared" si="288"/>
        <v>92000000</v>
      </c>
      <c r="BD2475" s="13">
        <f t="shared" si="289"/>
        <v>92000000</v>
      </c>
      <c r="BE2475" s="6">
        <f t="shared" si="290"/>
        <v>0</v>
      </c>
      <c r="BF2475" s="6">
        <f t="shared" si="291"/>
        <v>0</v>
      </c>
      <c r="BG2475" s="2"/>
      <c r="BH2475" s="2"/>
      <c r="BI2475" s="2"/>
      <c r="BJ2475" s="2"/>
    </row>
    <row r="2476" spans="1:62" s="3" customFormat="1" ht="128.25" x14ac:dyDescent="0.25">
      <c r="A2476" s="2"/>
      <c r="B2476" s="39" t="s">
        <v>3149</v>
      </c>
      <c r="C2476" s="39" t="s">
        <v>497</v>
      </c>
      <c r="D2476" s="39" t="s">
        <v>50</v>
      </c>
      <c r="E2476" s="40" t="s">
        <v>3061</v>
      </c>
      <c r="F2476" s="40" t="s">
        <v>3065</v>
      </c>
      <c r="G2476" s="40" t="s">
        <v>60</v>
      </c>
      <c r="H2476" s="40">
        <v>81101512</v>
      </c>
      <c r="I2476" s="40" t="s">
        <v>8169</v>
      </c>
      <c r="J2476" s="40" t="s">
        <v>221</v>
      </c>
      <c r="K2476" s="40" t="s">
        <v>3150</v>
      </c>
      <c r="L2476" s="41" t="s">
        <v>153</v>
      </c>
      <c r="M2476" s="41" t="s">
        <v>153</v>
      </c>
      <c r="N2476" s="41">
        <v>10</v>
      </c>
      <c r="O2476" s="41" t="s">
        <v>223</v>
      </c>
      <c r="P2476" s="41" t="s">
        <v>224</v>
      </c>
      <c r="Q2476" s="58">
        <v>95000000</v>
      </c>
      <c r="R2476" s="58">
        <v>95000000</v>
      </c>
      <c r="S2476" s="41" t="s">
        <v>225</v>
      </c>
      <c r="T2476" s="41" t="s">
        <v>221</v>
      </c>
      <c r="U2476" s="40" t="s">
        <v>499</v>
      </c>
      <c r="V2476" s="40" t="s">
        <v>264</v>
      </c>
      <c r="W2476" s="40" t="s">
        <v>582</v>
      </c>
      <c r="X2476" s="40" t="s">
        <v>229</v>
      </c>
      <c r="Y2476" s="40" t="s">
        <v>230</v>
      </c>
      <c r="Z2476" s="40" t="s">
        <v>576</v>
      </c>
      <c r="AA2476" s="59">
        <v>95000000</v>
      </c>
      <c r="AB2476" s="59">
        <v>0</v>
      </c>
      <c r="AC2476" s="59">
        <v>0</v>
      </c>
      <c r="AD2476" s="59">
        <v>9500000</v>
      </c>
      <c r="AE2476" s="59">
        <v>0</v>
      </c>
      <c r="AF2476" s="59">
        <v>9500000</v>
      </c>
      <c r="AG2476" s="59">
        <v>0</v>
      </c>
      <c r="AH2476" s="59">
        <v>9500000</v>
      </c>
      <c r="AI2476" s="59">
        <v>0</v>
      </c>
      <c r="AJ2476" s="59">
        <v>9500000</v>
      </c>
      <c r="AK2476" s="59">
        <v>0</v>
      </c>
      <c r="AL2476" s="59">
        <v>9500000</v>
      </c>
      <c r="AM2476" s="59">
        <v>0</v>
      </c>
      <c r="AN2476" s="59">
        <v>9500000</v>
      </c>
      <c r="AO2476" s="59">
        <v>0</v>
      </c>
      <c r="AP2476" s="59">
        <v>9500000</v>
      </c>
      <c r="AQ2476" s="59">
        <v>0</v>
      </c>
      <c r="AR2476" s="59">
        <v>9500000</v>
      </c>
      <c r="AS2476" s="59">
        <v>0</v>
      </c>
      <c r="AT2476" s="59">
        <v>9500000</v>
      </c>
      <c r="AU2476" s="59">
        <v>0</v>
      </c>
      <c r="AV2476" s="59">
        <v>9500000</v>
      </c>
      <c r="AW2476" s="59">
        <v>0</v>
      </c>
      <c r="AX2476" s="59">
        <v>0</v>
      </c>
      <c r="AY2476" s="2">
        <v>0</v>
      </c>
      <c r="AZ2476" s="12" t="str">
        <f t="shared" si="285"/>
        <v>OK</v>
      </c>
      <c r="BA2476" s="12" t="str">
        <f t="shared" si="286"/>
        <v>OK</v>
      </c>
      <c r="BB2476" s="6">
        <f t="shared" si="287"/>
        <v>0</v>
      </c>
      <c r="BC2476" s="13">
        <f t="shared" si="288"/>
        <v>95000000</v>
      </c>
      <c r="BD2476" s="13">
        <f t="shared" si="289"/>
        <v>95000000</v>
      </c>
      <c r="BE2476" s="6">
        <f t="shared" si="290"/>
        <v>0</v>
      </c>
      <c r="BF2476" s="6">
        <f t="shared" si="291"/>
        <v>0</v>
      </c>
      <c r="BG2476" s="2"/>
      <c r="BH2476" s="2"/>
      <c r="BI2476" s="2"/>
      <c r="BJ2476" s="2"/>
    </row>
    <row r="2477" spans="1:62" s="3" customFormat="1" ht="128.25" x14ac:dyDescent="0.25">
      <c r="A2477" s="2"/>
      <c r="B2477" s="39" t="s">
        <v>3151</v>
      </c>
      <c r="C2477" s="39" t="s">
        <v>497</v>
      </c>
      <c r="D2477" s="39" t="s">
        <v>50</v>
      </c>
      <c r="E2477" s="40" t="s">
        <v>3061</v>
      </c>
      <c r="F2477" s="40" t="s">
        <v>3065</v>
      </c>
      <c r="G2477" s="40" t="s">
        <v>60</v>
      </c>
      <c r="H2477" s="40">
        <v>81101512</v>
      </c>
      <c r="I2477" s="40" t="s">
        <v>8169</v>
      </c>
      <c r="J2477" s="40" t="s">
        <v>221</v>
      </c>
      <c r="K2477" s="40" t="s">
        <v>3152</v>
      </c>
      <c r="L2477" s="41" t="s">
        <v>154</v>
      </c>
      <c r="M2477" s="41" t="s">
        <v>154</v>
      </c>
      <c r="N2477" s="41">
        <v>10</v>
      </c>
      <c r="O2477" s="41" t="s">
        <v>223</v>
      </c>
      <c r="P2477" s="41" t="s">
        <v>224</v>
      </c>
      <c r="Q2477" s="58">
        <v>95000000</v>
      </c>
      <c r="R2477" s="58">
        <v>95000000</v>
      </c>
      <c r="S2477" s="41" t="s">
        <v>225</v>
      </c>
      <c r="T2477" s="41" t="s">
        <v>221</v>
      </c>
      <c r="U2477" s="40" t="s">
        <v>499</v>
      </c>
      <c r="V2477" s="40" t="s">
        <v>264</v>
      </c>
      <c r="W2477" s="40" t="s">
        <v>582</v>
      </c>
      <c r="X2477" s="40" t="s">
        <v>229</v>
      </c>
      <c r="Y2477" s="40" t="s">
        <v>230</v>
      </c>
      <c r="Z2477" s="40" t="s">
        <v>576</v>
      </c>
      <c r="AA2477" s="59">
        <v>0</v>
      </c>
      <c r="AB2477" s="59">
        <v>0</v>
      </c>
      <c r="AC2477" s="59">
        <v>95000000</v>
      </c>
      <c r="AD2477" s="59">
        <v>0</v>
      </c>
      <c r="AE2477" s="59">
        <v>0</v>
      </c>
      <c r="AF2477" s="59">
        <v>9500000</v>
      </c>
      <c r="AG2477" s="59">
        <v>0</v>
      </c>
      <c r="AH2477" s="59">
        <v>9500000</v>
      </c>
      <c r="AI2477" s="59">
        <v>0</v>
      </c>
      <c r="AJ2477" s="59">
        <v>9500000</v>
      </c>
      <c r="AK2477" s="59">
        <v>0</v>
      </c>
      <c r="AL2477" s="59">
        <v>9500000</v>
      </c>
      <c r="AM2477" s="59">
        <v>0</v>
      </c>
      <c r="AN2477" s="59">
        <v>9500000</v>
      </c>
      <c r="AO2477" s="59">
        <v>0</v>
      </c>
      <c r="AP2477" s="59">
        <v>9500000</v>
      </c>
      <c r="AQ2477" s="59">
        <v>0</v>
      </c>
      <c r="AR2477" s="59">
        <v>9500000</v>
      </c>
      <c r="AS2477" s="59">
        <v>0</v>
      </c>
      <c r="AT2477" s="59">
        <v>9500000</v>
      </c>
      <c r="AU2477" s="59">
        <v>0</v>
      </c>
      <c r="AV2477" s="59">
        <v>9500000</v>
      </c>
      <c r="AW2477" s="59">
        <v>0</v>
      </c>
      <c r="AX2477" s="59">
        <v>9500000</v>
      </c>
      <c r="AY2477" s="2">
        <v>0</v>
      </c>
      <c r="AZ2477" s="12" t="str">
        <f t="shared" si="285"/>
        <v>OK</v>
      </c>
      <c r="BA2477" s="12" t="str">
        <f t="shared" si="286"/>
        <v>OK</v>
      </c>
      <c r="BB2477" s="6">
        <f t="shared" si="287"/>
        <v>0</v>
      </c>
      <c r="BC2477" s="13">
        <f t="shared" si="288"/>
        <v>95000000</v>
      </c>
      <c r="BD2477" s="13">
        <f t="shared" si="289"/>
        <v>95000000</v>
      </c>
      <c r="BE2477" s="6">
        <f t="shared" si="290"/>
        <v>0</v>
      </c>
      <c r="BF2477" s="6">
        <f t="shared" si="291"/>
        <v>0</v>
      </c>
      <c r="BG2477" s="2"/>
      <c r="BH2477" s="2"/>
      <c r="BI2477" s="2"/>
      <c r="BJ2477" s="2"/>
    </row>
    <row r="2478" spans="1:62" s="3" customFormat="1" ht="128.25" x14ac:dyDescent="0.25">
      <c r="A2478" s="2"/>
      <c r="B2478" s="39" t="s">
        <v>3153</v>
      </c>
      <c r="C2478" s="39" t="s">
        <v>497</v>
      </c>
      <c r="D2478" s="39" t="s">
        <v>50</v>
      </c>
      <c r="E2478" s="40" t="s">
        <v>3061</v>
      </c>
      <c r="F2478" s="40" t="s">
        <v>3065</v>
      </c>
      <c r="G2478" s="40" t="s">
        <v>60</v>
      </c>
      <c r="H2478" s="40">
        <v>81101512</v>
      </c>
      <c r="I2478" s="40" t="s">
        <v>8169</v>
      </c>
      <c r="J2478" s="40" t="s">
        <v>221</v>
      </c>
      <c r="K2478" s="40" t="s">
        <v>3154</v>
      </c>
      <c r="L2478" s="41" t="s">
        <v>153</v>
      </c>
      <c r="M2478" s="41" t="s">
        <v>153</v>
      </c>
      <c r="N2478" s="41">
        <v>12</v>
      </c>
      <c r="O2478" s="41" t="s">
        <v>223</v>
      </c>
      <c r="P2478" s="41" t="s">
        <v>224</v>
      </c>
      <c r="Q2478" s="58">
        <v>82500000</v>
      </c>
      <c r="R2478" s="58">
        <v>82500000</v>
      </c>
      <c r="S2478" s="41" t="s">
        <v>225</v>
      </c>
      <c r="T2478" s="41" t="s">
        <v>221</v>
      </c>
      <c r="U2478" s="40" t="s">
        <v>499</v>
      </c>
      <c r="V2478" s="40" t="s">
        <v>264</v>
      </c>
      <c r="W2478" s="40" t="s">
        <v>582</v>
      </c>
      <c r="X2478" s="40" t="s">
        <v>229</v>
      </c>
      <c r="Y2478" s="40" t="s">
        <v>230</v>
      </c>
      <c r="Z2478" s="40" t="s">
        <v>3155</v>
      </c>
      <c r="AA2478" s="59">
        <v>82500000</v>
      </c>
      <c r="AB2478" s="59">
        <v>0</v>
      </c>
      <c r="AC2478" s="59">
        <v>0</v>
      </c>
      <c r="AD2478" s="59">
        <v>7500000</v>
      </c>
      <c r="AE2478" s="59">
        <v>0</v>
      </c>
      <c r="AF2478" s="59">
        <v>7500000</v>
      </c>
      <c r="AG2478" s="59">
        <v>0</v>
      </c>
      <c r="AH2478" s="59">
        <v>7500000</v>
      </c>
      <c r="AI2478" s="59">
        <v>0</v>
      </c>
      <c r="AJ2478" s="59">
        <v>7500000</v>
      </c>
      <c r="AK2478" s="59">
        <v>0</v>
      </c>
      <c r="AL2478" s="59">
        <v>7500000</v>
      </c>
      <c r="AM2478" s="59">
        <v>0</v>
      </c>
      <c r="AN2478" s="59">
        <v>7500000</v>
      </c>
      <c r="AO2478" s="59">
        <v>0</v>
      </c>
      <c r="AP2478" s="59">
        <v>7500000</v>
      </c>
      <c r="AQ2478" s="59">
        <v>0</v>
      </c>
      <c r="AR2478" s="59">
        <v>7500000</v>
      </c>
      <c r="AS2478" s="59">
        <v>0</v>
      </c>
      <c r="AT2478" s="59">
        <v>7500000</v>
      </c>
      <c r="AU2478" s="59">
        <v>0</v>
      </c>
      <c r="AV2478" s="59">
        <v>7500000</v>
      </c>
      <c r="AW2478" s="59">
        <v>0</v>
      </c>
      <c r="AX2478" s="59">
        <v>7500000</v>
      </c>
      <c r="AY2478" s="2">
        <v>0</v>
      </c>
      <c r="AZ2478" s="12" t="str">
        <f t="shared" si="285"/>
        <v>OK</v>
      </c>
      <c r="BA2478" s="12" t="str">
        <f t="shared" si="286"/>
        <v>OK</v>
      </c>
      <c r="BB2478" s="6">
        <f t="shared" si="287"/>
        <v>0</v>
      </c>
      <c r="BC2478" s="13">
        <f t="shared" si="288"/>
        <v>82500000</v>
      </c>
      <c r="BD2478" s="13">
        <f t="shared" si="289"/>
        <v>82500000</v>
      </c>
      <c r="BE2478" s="6">
        <f t="shared" si="290"/>
        <v>0</v>
      </c>
      <c r="BF2478" s="6">
        <f t="shared" si="291"/>
        <v>0</v>
      </c>
      <c r="BG2478" s="2"/>
      <c r="BH2478" s="2"/>
      <c r="BI2478" s="2"/>
      <c r="BJ2478" s="2"/>
    </row>
    <row r="2479" spans="1:62" s="3" customFormat="1" ht="171" x14ac:dyDescent="0.25">
      <c r="A2479" s="2"/>
      <c r="B2479" s="39" t="s">
        <v>3156</v>
      </c>
      <c r="C2479" s="39" t="s">
        <v>497</v>
      </c>
      <c r="D2479" s="39" t="s">
        <v>50</v>
      </c>
      <c r="E2479" s="40" t="s">
        <v>3061</v>
      </c>
      <c r="F2479" s="40" t="s">
        <v>3065</v>
      </c>
      <c r="G2479" s="40" t="s">
        <v>60</v>
      </c>
      <c r="H2479" s="40">
        <v>81101512</v>
      </c>
      <c r="I2479" s="40" t="s">
        <v>8169</v>
      </c>
      <c r="J2479" s="40" t="s">
        <v>221</v>
      </c>
      <c r="K2479" s="40" t="s">
        <v>3157</v>
      </c>
      <c r="L2479" s="41" t="s">
        <v>153</v>
      </c>
      <c r="M2479" s="41" t="s">
        <v>153</v>
      </c>
      <c r="N2479" s="41">
        <v>12</v>
      </c>
      <c r="O2479" s="41" t="s">
        <v>223</v>
      </c>
      <c r="P2479" s="41" t="s">
        <v>224</v>
      </c>
      <c r="Q2479" s="58">
        <v>104500000</v>
      </c>
      <c r="R2479" s="58">
        <v>104500000</v>
      </c>
      <c r="S2479" s="41" t="s">
        <v>225</v>
      </c>
      <c r="T2479" s="41" t="s">
        <v>221</v>
      </c>
      <c r="U2479" s="40" t="s">
        <v>499</v>
      </c>
      <c r="V2479" s="40" t="s">
        <v>264</v>
      </c>
      <c r="W2479" s="40" t="s">
        <v>582</v>
      </c>
      <c r="X2479" s="40" t="s">
        <v>229</v>
      </c>
      <c r="Y2479" s="40" t="s">
        <v>230</v>
      </c>
      <c r="Z2479" s="40" t="s">
        <v>576</v>
      </c>
      <c r="AA2479" s="59">
        <v>104500000</v>
      </c>
      <c r="AB2479" s="59">
        <v>0</v>
      </c>
      <c r="AC2479" s="59">
        <v>0</v>
      </c>
      <c r="AD2479" s="59">
        <v>9500000</v>
      </c>
      <c r="AE2479" s="59">
        <v>0</v>
      </c>
      <c r="AF2479" s="59">
        <v>9500000</v>
      </c>
      <c r="AG2479" s="59">
        <v>0</v>
      </c>
      <c r="AH2479" s="59">
        <v>9500000</v>
      </c>
      <c r="AI2479" s="59">
        <v>0</v>
      </c>
      <c r="AJ2479" s="59">
        <v>9500000</v>
      </c>
      <c r="AK2479" s="59">
        <v>0</v>
      </c>
      <c r="AL2479" s="59">
        <v>9500000</v>
      </c>
      <c r="AM2479" s="59">
        <v>0</v>
      </c>
      <c r="AN2479" s="59">
        <v>9500000</v>
      </c>
      <c r="AO2479" s="59">
        <v>0</v>
      </c>
      <c r="AP2479" s="59">
        <v>9500000</v>
      </c>
      <c r="AQ2479" s="59">
        <v>0</v>
      </c>
      <c r="AR2479" s="59">
        <v>9500000</v>
      </c>
      <c r="AS2479" s="59">
        <v>0</v>
      </c>
      <c r="AT2479" s="59">
        <v>9500000</v>
      </c>
      <c r="AU2479" s="59">
        <v>0</v>
      </c>
      <c r="AV2479" s="59">
        <v>9500000</v>
      </c>
      <c r="AW2479" s="59">
        <v>0</v>
      </c>
      <c r="AX2479" s="59">
        <v>9500000</v>
      </c>
      <c r="AY2479" s="2">
        <v>0</v>
      </c>
      <c r="AZ2479" s="12" t="str">
        <f t="shared" ref="AZ2479:AZ2542" si="292">IF(OR($R2479&lt;&gt;"",SUM(AA2479:AX2479)&lt;&gt;0),IF(R2479=BC2479,"OK",IF(R2479&gt;BC2479,"Valor estimado supera a Compromisos en "&amp;DOLLAR(R2479-BC2479),"Compromisos superan al Valor estimado en "&amp;DOLLAR(BC2479-R2479))),"")</f>
        <v>OK</v>
      </c>
      <c r="BA2479" s="12" t="str">
        <f t="shared" ref="BA2479:BA2542" si="293">IF(OR($R2479&lt;&gt;"",SUM(AA2479:AX2479)&lt;&gt;0),IF(R2479=BD2479,"OK",IF(R2479&gt;BD2479,"Valor estimado supera a Obligaciones en "&amp;DOLLAR(R2479-BD2479),"Obligaciones superan al Valor estimado en "&amp;DOLLAR(BD2479-R2479))),"")</f>
        <v>OK</v>
      </c>
      <c r="BB2479" s="6">
        <f t="shared" ref="BB2479:BB2542" si="294">+IF(B2479&lt;&gt;"",COUNTBLANK(E2479:AX2479),0)</f>
        <v>0</v>
      </c>
      <c r="BC2479" s="13">
        <f t="shared" ref="BC2479:BC2542" si="295">+SUM(AA2479,AC2479,AE2479,AG2479,AI2479,AK2479,AM2479,AO2479,AQ2479,AS2479,AU2479,AW2479)</f>
        <v>104500000</v>
      </c>
      <c r="BD2479" s="13">
        <f t="shared" ref="BD2479:BD2542" si="296">+SUM(AB2479,AD2479,AF2479,AH2479,AJ2479,AL2479,AN2479,AP2479,AR2479,AT2479,AV2479,AX2479)</f>
        <v>104500000</v>
      </c>
      <c r="BE2479" s="6">
        <f t="shared" ref="BE2479:BE2542" si="297">+IF(OR(AZ2479="ok",AZ2479=""),0,1)</f>
        <v>0</v>
      </c>
      <c r="BF2479" s="6">
        <f t="shared" ref="BF2479:BF2542" si="298">+IF(OR(BA2479="ok",BA2479=""),0,1)</f>
        <v>0</v>
      </c>
      <c r="BG2479" s="2"/>
      <c r="BH2479" s="2"/>
      <c r="BI2479" s="2"/>
      <c r="BJ2479" s="2"/>
    </row>
    <row r="2480" spans="1:62" s="3" customFormat="1" ht="128.25" x14ac:dyDescent="0.25">
      <c r="A2480" s="2"/>
      <c r="B2480" s="39" t="s">
        <v>3158</v>
      </c>
      <c r="C2480" s="39" t="s">
        <v>497</v>
      </c>
      <c r="D2480" s="39" t="s">
        <v>50</v>
      </c>
      <c r="E2480" s="40" t="s">
        <v>3061</v>
      </c>
      <c r="F2480" s="40" t="s">
        <v>3065</v>
      </c>
      <c r="G2480" s="40" t="s">
        <v>60</v>
      </c>
      <c r="H2480" s="40">
        <v>81101512</v>
      </c>
      <c r="I2480" s="40" t="s">
        <v>8169</v>
      </c>
      <c r="J2480" s="40" t="s">
        <v>221</v>
      </c>
      <c r="K2480" s="40" t="s">
        <v>3159</v>
      </c>
      <c r="L2480" s="41" t="s">
        <v>154</v>
      </c>
      <c r="M2480" s="41" t="s">
        <v>154</v>
      </c>
      <c r="N2480" s="41">
        <v>10</v>
      </c>
      <c r="O2480" s="41" t="s">
        <v>223</v>
      </c>
      <c r="P2480" s="41" t="s">
        <v>224</v>
      </c>
      <c r="Q2480" s="58">
        <v>95000000</v>
      </c>
      <c r="R2480" s="58">
        <v>95000000</v>
      </c>
      <c r="S2480" s="41" t="s">
        <v>225</v>
      </c>
      <c r="T2480" s="41" t="s">
        <v>221</v>
      </c>
      <c r="U2480" s="40" t="s">
        <v>499</v>
      </c>
      <c r="V2480" s="40" t="s">
        <v>264</v>
      </c>
      <c r="W2480" s="40" t="s">
        <v>582</v>
      </c>
      <c r="X2480" s="40" t="s">
        <v>229</v>
      </c>
      <c r="Y2480" s="40" t="s">
        <v>230</v>
      </c>
      <c r="Z2480" s="40" t="s">
        <v>576</v>
      </c>
      <c r="AA2480" s="59">
        <v>0</v>
      </c>
      <c r="AB2480" s="59">
        <v>0</v>
      </c>
      <c r="AC2480" s="59">
        <v>95000000</v>
      </c>
      <c r="AD2480" s="59">
        <v>0</v>
      </c>
      <c r="AE2480" s="59">
        <v>0</v>
      </c>
      <c r="AF2480" s="59">
        <v>9500000</v>
      </c>
      <c r="AG2480" s="59">
        <v>0</v>
      </c>
      <c r="AH2480" s="59">
        <v>9500000</v>
      </c>
      <c r="AI2480" s="59">
        <v>0</v>
      </c>
      <c r="AJ2480" s="59">
        <v>9500000</v>
      </c>
      <c r="AK2480" s="59">
        <v>0</v>
      </c>
      <c r="AL2480" s="59">
        <v>9500000</v>
      </c>
      <c r="AM2480" s="59">
        <v>0</v>
      </c>
      <c r="AN2480" s="59">
        <v>9500000</v>
      </c>
      <c r="AO2480" s="59">
        <v>0</v>
      </c>
      <c r="AP2480" s="59">
        <v>9500000</v>
      </c>
      <c r="AQ2480" s="59">
        <v>0</v>
      </c>
      <c r="AR2480" s="59">
        <v>9500000</v>
      </c>
      <c r="AS2480" s="59">
        <v>0</v>
      </c>
      <c r="AT2480" s="59">
        <v>9500000</v>
      </c>
      <c r="AU2480" s="59">
        <v>0</v>
      </c>
      <c r="AV2480" s="59">
        <v>9500000</v>
      </c>
      <c r="AW2480" s="59">
        <v>0</v>
      </c>
      <c r="AX2480" s="59">
        <v>9500000</v>
      </c>
      <c r="AY2480" s="2">
        <v>0</v>
      </c>
      <c r="AZ2480" s="12" t="str">
        <f t="shared" si="292"/>
        <v>OK</v>
      </c>
      <c r="BA2480" s="12" t="str">
        <f t="shared" si="293"/>
        <v>OK</v>
      </c>
      <c r="BB2480" s="6">
        <f t="shared" si="294"/>
        <v>0</v>
      </c>
      <c r="BC2480" s="13">
        <f t="shared" si="295"/>
        <v>95000000</v>
      </c>
      <c r="BD2480" s="13">
        <f t="shared" si="296"/>
        <v>95000000</v>
      </c>
      <c r="BE2480" s="6">
        <f t="shared" si="297"/>
        <v>0</v>
      </c>
      <c r="BF2480" s="6">
        <f t="shared" si="298"/>
        <v>0</v>
      </c>
      <c r="BG2480" s="2"/>
      <c r="BH2480" s="2"/>
      <c r="BI2480" s="2"/>
      <c r="BJ2480" s="2"/>
    </row>
    <row r="2481" spans="1:62" s="3" customFormat="1" ht="114" x14ac:dyDescent="0.25">
      <c r="A2481" s="2"/>
      <c r="B2481" s="39" t="s">
        <v>3160</v>
      </c>
      <c r="C2481" s="39" t="s">
        <v>497</v>
      </c>
      <c r="D2481" s="39" t="s">
        <v>50</v>
      </c>
      <c r="E2481" s="40" t="s">
        <v>3061</v>
      </c>
      <c r="F2481" s="40" t="s">
        <v>3065</v>
      </c>
      <c r="G2481" s="40" t="s">
        <v>60</v>
      </c>
      <c r="H2481" s="40">
        <v>81101512</v>
      </c>
      <c r="I2481" s="40" t="s">
        <v>8169</v>
      </c>
      <c r="J2481" s="40" t="s">
        <v>221</v>
      </c>
      <c r="K2481" s="40" t="s">
        <v>3161</v>
      </c>
      <c r="L2481" s="41" t="s">
        <v>154</v>
      </c>
      <c r="M2481" s="41" t="s">
        <v>154</v>
      </c>
      <c r="N2481" s="41">
        <v>10</v>
      </c>
      <c r="O2481" s="41" t="s">
        <v>223</v>
      </c>
      <c r="P2481" s="41" t="s">
        <v>224</v>
      </c>
      <c r="Q2481" s="58">
        <v>61084400</v>
      </c>
      <c r="R2481" s="58">
        <v>61084400</v>
      </c>
      <c r="S2481" s="41" t="s">
        <v>225</v>
      </c>
      <c r="T2481" s="41" t="s">
        <v>221</v>
      </c>
      <c r="U2481" s="40" t="s">
        <v>499</v>
      </c>
      <c r="V2481" s="40" t="s">
        <v>264</v>
      </c>
      <c r="W2481" s="40" t="s">
        <v>582</v>
      </c>
      <c r="X2481" s="40" t="s">
        <v>229</v>
      </c>
      <c r="Y2481" s="40" t="s">
        <v>230</v>
      </c>
      <c r="Z2481" s="40" t="s">
        <v>3155</v>
      </c>
      <c r="AA2481" s="59">
        <v>0</v>
      </c>
      <c r="AB2481" s="59">
        <v>0</v>
      </c>
      <c r="AC2481" s="59">
        <v>61084400</v>
      </c>
      <c r="AD2481" s="59">
        <v>0</v>
      </c>
      <c r="AE2481" s="59">
        <v>0</v>
      </c>
      <c r="AF2481" s="59">
        <v>6108440</v>
      </c>
      <c r="AG2481" s="59">
        <v>0</v>
      </c>
      <c r="AH2481" s="59">
        <v>6108440</v>
      </c>
      <c r="AI2481" s="59">
        <v>0</v>
      </c>
      <c r="AJ2481" s="59">
        <v>6108440</v>
      </c>
      <c r="AK2481" s="59">
        <v>0</v>
      </c>
      <c r="AL2481" s="59">
        <v>6108440</v>
      </c>
      <c r="AM2481" s="59">
        <v>0</v>
      </c>
      <c r="AN2481" s="59">
        <v>6108440</v>
      </c>
      <c r="AO2481" s="59">
        <v>0</v>
      </c>
      <c r="AP2481" s="59">
        <v>6108440</v>
      </c>
      <c r="AQ2481" s="59">
        <v>0</v>
      </c>
      <c r="AR2481" s="59">
        <v>6108440</v>
      </c>
      <c r="AS2481" s="59">
        <v>0</v>
      </c>
      <c r="AT2481" s="59">
        <v>6108440</v>
      </c>
      <c r="AU2481" s="59">
        <v>0</v>
      </c>
      <c r="AV2481" s="59">
        <v>6108440</v>
      </c>
      <c r="AW2481" s="59">
        <v>0</v>
      </c>
      <c r="AX2481" s="59">
        <v>6108440</v>
      </c>
      <c r="AY2481" s="2">
        <v>0</v>
      </c>
      <c r="AZ2481" s="12" t="str">
        <f t="shared" si="292"/>
        <v>OK</v>
      </c>
      <c r="BA2481" s="12" t="str">
        <f t="shared" si="293"/>
        <v>OK</v>
      </c>
      <c r="BB2481" s="6">
        <f t="shared" si="294"/>
        <v>0</v>
      </c>
      <c r="BC2481" s="13">
        <f t="shared" si="295"/>
        <v>61084400</v>
      </c>
      <c r="BD2481" s="13">
        <f t="shared" si="296"/>
        <v>61084400</v>
      </c>
      <c r="BE2481" s="6">
        <f t="shared" si="297"/>
        <v>0</v>
      </c>
      <c r="BF2481" s="6">
        <f t="shared" si="298"/>
        <v>0</v>
      </c>
      <c r="BG2481" s="2"/>
      <c r="BH2481" s="2"/>
      <c r="BI2481" s="2"/>
      <c r="BJ2481" s="2"/>
    </row>
    <row r="2482" spans="1:62" s="3" customFormat="1" ht="114" x14ac:dyDescent="0.25">
      <c r="A2482" s="2"/>
      <c r="B2482" s="39" t="s">
        <v>3162</v>
      </c>
      <c r="C2482" s="39" t="s">
        <v>497</v>
      </c>
      <c r="D2482" s="39" t="s">
        <v>50</v>
      </c>
      <c r="E2482" s="40" t="s">
        <v>3061</v>
      </c>
      <c r="F2482" s="40" t="s">
        <v>3065</v>
      </c>
      <c r="G2482" s="40" t="s">
        <v>60</v>
      </c>
      <c r="H2482" s="40">
        <v>81101512</v>
      </c>
      <c r="I2482" s="40" t="s">
        <v>8169</v>
      </c>
      <c r="J2482" s="40" t="s">
        <v>221</v>
      </c>
      <c r="K2482" s="40" t="s">
        <v>3163</v>
      </c>
      <c r="L2482" s="41" t="s">
        <v>154</v>
      </c>
      <c r="M2482" s="41" t="s">
        <v>154</v>
      </c>
      <c r="N2482" s="41">
        <v>10</v>
      </c>
      <c r="O2482" s="41" t="s">
        <v>223</v>
      </c>
      <c r="P2482" s="41" t="s">
        <v>224</v>
      </c>
      <c r="Q2482" s="58">
        <v>33000000</v>
      </c>
      <c r="R2482" s="58">
        <v>33000000</v>
      </c>
      <c r="S2482" s="41" t="s">
        <v>225</v>
      </c>
      <c r="T2482" s="41" t="s">
        <v>221</v>
      </c>
      <c r="U2482" s="40" t="s">
        <v>499</v>
      </c>
      <c r="V2482" s="40" t="s">
        <v>264</v>
      </c>
      <c r="W2482" s="40" t="s">
        <v>582</v>
      </c>
      <c r="X2482" s="40" t="s">
        <v>229</v>
      </c>
      <c r="Y2482" s="40" t="s">
        <v>230</v>
      </c>
      <c r="Z2482" s="40" t="s">
        <v>3155</v>
      </c>
      <c r="AA2482" s="59">
        <v>0</v>
      </c>
      <c r="AB2482" s="59">
        <v>0</v>
      </c>
      <c r="AC2482" s="59">
        <v>33000000</v>
      </c>
      <c r="AD2482" s="59">
        <v>0</v>
      </c>
      <c r="AE2482" s="59">
        <v>0</v>
      </c>
      <c r="AF2482" s="59">
        <v>3300000</v>
      </c>
      <c r="AG2482" s="59">
        <v>0</v>
      </c>
      <c r="AH2482" s="59">
        <v>3300000</v>
      </c>
      <c r="AI2482" s="59">
        <v>0</v>
      </c>
      <c r="AJ2482" s="59">
        <v>3300000</v>
      </c>
      <c r="AK2482" s="59">
        <v>0</v>
      </c>
      <c r="AL2482" s="59">
        <v>3300000</v>
      </c>
      <c r="AM2482" s="59">
        <v>0</v>
      </c>
      <c r="AN2482" s="59">
        <v>3300000</v>
      </c>
      <c r="AO2482" s="59">
        <v>0</v>
      </c>
      <c r="AP2482" s="59">
        <v>3300000</v>
      </c>
      <c r="AQ2482" s="59">
        <v>0</v>
      </c>
      <c r="AR2482" s="59">
        <v>3300000</v>
      </c>
      <c r="AS2482" s="59">
        <v>0</v>
      </c>
      <c r="AT2482" s="59">
        <v>3300000</v>
      </c>
      <c r="AU2482" s="59">
        <v>0</v>
      </c>
      <c r="AV2482" s="59">
        <v>3300000</v>
      </c>
      <c r="AW2482" s="59">
        <v>0</v>
      </c>
      <c r="AX2482" s="59">
        <v>3300000</v>
      </c>
      <c r="AY2482" s="2">
        <v>0</v>
      </c>
      <c r="AZ2482" s="12" t="str">
        <f t="shared" si="292"/>
        <v>OK</v>
      </c>
      <c r="BA2482" s="12" t="str">
        <f t="shared" si="293"/>
        <v>OK</v>
      </c>
      <c r="BB2482" s="6">
        <f t="shared" si="294"/>
        <v>0</v>
      </c>
      <c r="BC2482" s="13">
        <f t="shared" si="295"/>
        <v>33000000</v>
      </c>
      <c r="BD2482" s="13">
        <f t="shared" si="296"/>
        <v>33000000</v>
      </c>
      <c r="BE2482" s="6">
        <f t="shared" si="297"/>
        <v>0</v>
      </c>
      <c r="BF2482" s="6">
        <f t="shared" si="298"/>
        <v>0</v>
      </c>
      <c r="BG2482" s="2"/>
      <c r="BH2482" s="2"/>
      <c r="BI2482" s="2"/>
      <c r="BJ2482" s="2"/>
    </row>
    <row r="2483" spans="1:62" s="3" customFormat="1" ht="114" x14ac:dyDescent="0.25">
      <c r="A2483" s="2"/>
      <c r="B2483" s="39" t="s">
        <v>3164</v>
      </c>
      <c r="C2483" s="39" t="s">
        <v>497</v>
      </c>
      <c r="D2483" s="39" t="s">
        <v>50</v>
      </c>
      <c r="E2483" s="40" t="s">
        <v>3061</v>
      </c>
      <c r="F2483" s="40" t="s">
        <v>3065</v>
      </c>
      <c r="G2483" s="40" t="s">
        <v>60</v>
      </c>
      <c r="H2483" s="40">
        <v>81101512</v>
      </c>
      <c r="I2483" s="40" t="s">
        <v>8169</v>
      </c>
      <c r="J2483" s="40" t="s">
        <v>221</v>
      </c>
      <c r="K2483" s="40" t="s">
        <v>3163</v>
      </c>
      <c r="L2483" s="41" t="s">
        <v>154</v>
      </c>
      <c r="M2483" s="41" t="s">
        <v>154</v>
      </c>
      <c r="N2483" s="41">
        <v>10</v>
      </c>
      <c r="O2483" s="41" t="s">
        <v>223</v>
      </c>
      <c r="P2483" s="41" t="s">
        <v>224</v>
      </c>
      <c r="Q2483" s="58">
        <v>33000000</v>
      </c>
      <c r="R2483" s="58">
        <v>33000000</v>
      </c>
      <c r="S2483" s="41" t="s">
        <v>225</v>
      </c>
      <c r="T2483" s="41" t="s">
        <v>221</v>
      </c>
      <c r="U2483" s="40" t="s">
        <v>499</v>
      </c>
      <c r="V2483" s="40" t="s">
        <v>264</v>
      </c>
      <c r="W2483" s="40" t="s">
        <v>582</v>
      </c>
      <c r="X2483" s="40" t="s">
        <v>229</v>
      </c>
      <c r="Y2483" s="40" t="s">
        <v>230</v>
      </c>
      <c r="Z2483" s="40" t="s">
        <v>3155</v>
      </c>
      <c r="AA2483" s="59">
        <v>0</v>
      </c>
      <c r="AB2483" s="59">
        <v>0</v>
      </c>
      <c r="AC2483" s="59">
        <v>33000000</v>
      </c>
      <c r="AD2483" s="59">
        <v>0</v>
      </c>
      <c r="AE2483" s="59">
        <v>0</v>
      </c>
      <c r="AF2483" s="59">
        <v>3300000</v>
      </c>
      <c r="AG2483" s="59">
        <v>0</v>
      </c>
      <c r="AH2483" s="59">
        <v>3300000</v>
      </c>
      <c r="AI2483" s="59">
        <v>0</v>
      </c>
      <c r="AJ2483" s="59">
        <v>3300000</v>
      </c>
      <c r="AK2483" s="59">
        <v>0</v>
      </c>
      <c r="AL2483" s="59">
        <v>3300000</v>
      </c>
      <c r="AM2483" s="59">
        <v>0</v>
      </c>
      <c r="AN2483" s="59">
        <v>3300000</v>
      </c>
      <c r="AO2483" s="59">
        <v>0</v>
      </c>
      <c r="AP2483" s="59">
        <v>3300000</v>
      </c>
      <c r="AQ2483" s="59">
        <v>0</v>
      </c>
      <c r="AR2483" s="59">
        <v>3300000</v>
      </c>
      <c r="AS2483" s="59">
        <v>0</v>
      </c>
      <c r="AT2483" s="59">
        <v>3300000</v>
      </c>
      <c r="AU2483" s="59">
        <v>0</v>
      </c>
      <c r="AV2483" s="59">
        <v>3300000</v>
      </c>
      <c r="AW2483" s="59">
        <v>0</v>
      </c>
      <c r="AX2483" s="59">
        <v>3300000</v>
      </c>
      <c r="AY2483" s="2">
        <v>0</v>
      </c>
      <c r="AZ2483" s="12" t="str">
        <f t="shared" si="292"/>
        <v>OK</v>
      </c>
      <c r="BA2483" s="12" t="str">
        <f t="shared" si="293"/>
        <v>OK</v>
      </c>
      <c r="BB2483" s="6">
        <f t="shared" si="294"/>
        <v>0</v>
      </c>
      <c r="BC2483" s="13">
        <f t="shared" si="295"/>
        <v>33000000</v>
      </c>
      <c r="BD2483" s="13">
        <f t="shared" si="296"/>
        <v>33000000</v>
      </c>
      <c r="BE2483" s="6">
        <f t="shared" si="297"/>
        <v>0</v>
      </c>
      <c r="BF2483" s="6">
        <f t="shared" si="298"/>
        <v>0</v>
      </c>
      <c r="BG2483" s="2"/>
      <c r="BH2483" s="2"/>
      <c r="BI2483" s="2"/>
      <c r="BJ2483" s="2"/>
    </row>
    <row r="2484" spans="1:62" s="3" customFormat="1" ht="114" x14ac:dyDescent="0.25">
      <c r="A2484" s="2"/>
      <c r="B2484" s="39" t="s">
        <v>3165</v>
      </c>
      <c r="C2484" s="39" t="s">
        <v>497</v>
      </c>
      <c r="D2484" s="39" t="s">
        <v>50</v>
      </c>
      <c r="E2484" s="40" t="s">
        <v>3061</v>
      </c>
      <c r="F2484" s="40" t="s">
        <v>3065</v>
      </c>
      <c r="G2484" s="40" t="s">
        <v>60</v>
      </c>
      <c r="H2484" s="40">
        <v>81101512</v>
      </c>
      <c r="I2484" s="40" t="s">
        <v>8169</v>
      </c>
      <c r="J2484" s="40" t="s">
        <v>221</v>
      </c>
      <c r="K2484" s="40" t="s">
        <v>3166</v>
      </c>
      <c r="L2484" s="41" t="s">
        <v>154</v>
      </c>
      <c r="M2484" s="41" t="s">
        <v>154</v>
      </c>
      <c r="N2484" s="41">
        <v>10</v>
      </c>
      <c r="O2484" s="41" t="s">
        <v>223</v>
      </c>
      <c r="P2484" s="41" t="s">
        <v>224</v>
      </c>
      <c r="Q2484" s="58">
        <v>33000000</v>
      </c>
      <c r="R2484" s="58">
        <v>33000000</v>
      </c>
      <c r="S2484" s="41" t="s">
        <v>225</v>
      </c>
      <c r="T2484" s="41" t="s">
        <v>221</v>
      </c>
      <c r="U2484" s="40" t="s">
        <v>499</v>
      </c>
      <c r="V2484" s="40" t="s">
        <v>264</v>
      </c>
      <c r="W2484" s="40" t="s">
        <v>582</v>
      </c>
      <c r="X2484" s="40" t="s">
        <v>229</v>
      </c>
      <c r="Y2484" s="40" t="s">
        <v>230</v>
      </c>
      <c r="Z2484" s="40" t="s">
        <v>3155</v>
      </c>
      <c r="AA2484" s="59">
        <v>0</v>
      </c>
      <c r="AB2484" s="59">
        <v>0</v>
      </c>
      <c r="AC2484" s="59">
        <v>33000000</v>
      </c>
      <c r="AD2484" s="59">
        <v>0</v>
      </c>
      <c r="AE2484" s="59">
        <v>0</v>
      </c>
      <c r="AF2484" s="59">
        <v>3300000</v>
      </c>
      <c r="AG2484" s="59">
        <v>0</v>
      </c>
      <c r="AH2484" s="59">
        <v>3300000</v>
      </c>
      <c r="AI2484" s="59">
        <v>0</v>
      </c>
      <c r="AJ2484" s="59">
        <v>3300000</v>
      </c>
      <c r="AK2484" s="59">
        <v>0</v>
      </c>
      <c r="AL2484" s="59">
        <v>3300000</v>
      </c>
      <c r="AM2484" s="59">
        <v>0</v>
      </c>
      <c r="AN2484" s="59">
        <v>3300000</v>
      </c>
      <c r="AO2484" s="59">
        <v>0</v>
      </c>
      <c r="AP2484" s="59">
        <v>3300000</v>
      </c>
      <c r="AQ2484" s="59">
        <v>0</v>
      </c>
      <c r="AR2484" s="59">
        <v>3300000</v>
      </c>
      <c r="AS2484" s="59">
        <v>0</v>
      </c>
      <c r="AT2484" s="59">
        <v>3300000</v>
      </c>
      <c r="AU2484" s="59">
        <v>0</v>
      </c>
      <c r="AV2484" s="59">
        <v>3300000</v>
      </c>
      <c r="AW2484" s="59">
        <v>0</v>
      </c>
      <c r="AX2484" s="59">
        <v>3300000</v>
      </c>
      <c r="AY2484" s="2">
        <v>0</v>
      </c>
      <c r="AZ2484" s="12" t="str">
        <f t="shared" si="292"/>
        <v>OK</v>
      </c>
      <c r="BA2484" s="12" t="str">
        <f t="shared" si="293"/>
        <v>OK</v>
      </c>
      <c r="BB2484" s="6">
        <f t="shared" si="294"/>
        <v>0</v>
      </c>
      <c r="BC2484" s="13">
        <f t="shared" si="295"/>
        <v>33000000</v>
      </c>
      <c r="BD2484" s="13">
        <f t="shared" si="296"/>
        <v>33000000</v>
      </c>
      <c r="BE2484" s="6">
        <f t="shared" si="297"/>
        <v>0</v>
      </c>
      <c r="BF2484" s="6">
        <f t="shared" si="298"/>
        <v>0</v>
      </c>
      <c r="BG2484" s="2"/>
      <c r="BH2484" s="2"/>
      <c r="BI2484" s="2"/>
      <c r="BJ2484" s="2"/>
    </row>
    <row r="2485" spans="1:62" s="3" customFormat="1" ht="114" x14ac:dyDescent="0.25">
      <c r="A2485" s="2"/>
      <c r="B2485" s="39" t="s">
        <v>3167</v>
      </c>
      <c r="C2485" s="39" t="s">
        <v>497</v>
      </c>
      <c r="D2485" s="39" t="s">
        <v>50</v>
      </c>
      <c r="E2485" s="40" t="s">
        <v>3061</v>
      </c>
      <c r="F2485" s="40" t="s">
        <v>3065</v>
      </c>
      <c r="G2485" s="40" t="s">
        <v>60</v>
      </c>
      <c r="H2485" s="40">
        <v>81101512</v>
      </c>
      <c r="I2485" s="40" t="s">
        <v>8169</v>
      </c>
      <c r="J2485" s="40" t="s">
        <v>221</v>
      </c>
      <c r="K2485" s="40" t="s">
        <v>3166</v>
      </c>
      <c r="L2485" s="41" t="s">
        <v>154</v>
      </c>
      <c r="M2485" s="41" t="s">
        <v>154</v>
      </c>
      <c r="N2485" s="41">
        <v>10</v>
      </c>
      <c r="O2485" s="41" t="s">
        <v>223</v>
      </c>
      <c r="P2485" s="41" t="s">
        <v>224</v>
      </c>
      <c r="Q2485" s="58">
        <v>33000000</v>
      </c>
      <c r="R2485" s="58">
        <v>33000000</v>
      </c>
      <c r="S2485" s="41" t="s">
        <v>225</v>
      </c>
      <c r="T2485" s="41" t="s">
        <v>221</v>
      </c>
      <c r="U2485" s="40" t="s">
        <v>499</v>
      </c>
      <c r="V2485" s="40" t="s">
        <v>264</v>
      </c>
      <c r="W2485" s="40" t="s">
        <v>582</v>
      </c>
      <c r="X2485" s="40" t="s">
        <v>229</v>
      </c>
      <c r="Y2485" s="40" t="s">
        <v>230</v>
      </c>
      <c r="Z2485" s="40" t="s">
        <v>3155</v>
      </c>
      <c r="AA2485" s="59">
        <v>0</v>
      </c>
      <c r="AB2485" s="59">
        <v>0</v>
      </c>
      <c r="AC2485" s="59">
        <v>33000000</v>
      </c>
      <c r="AD2485" s="59">
        <v>0</v>
      </c>
      <c r="AE2485" s="59">
        <v>0</v>
      </c>
      <c r="AF2485" s="59">
        <v>3300000</v>
      </c>
      <c r="AG2485" s="59">
        <v>0</v>
      </c>
      <c r="AH2485" s="59">
        <v>3300000</v>
      </c>
      <c r="AI2485" s="59">
        <v>0</v>
      </c>
      <c r="AJ2485" s="59">
        <v>3300000</v>
      </c>
      <c r="AK2485" s="59">
        <v>0</v>
      </c>
      <c r="AL2485" s="59">
        <v>3300000</v>
      </c>
      <c r="AM2485" s="59">
        <v>0</v>
      </c>
      <c r="AN2485" s="59">
        <v>3300000</v>
      </c>
      <c r="AO2485" s="59">
        <v>0</v>
      </c>
      <c r="AP2485" s="59">
        <v>3300000</v>
      </c>
      <c r="AQ2485" s="59">
        <v>0</v>
      </c>
      <c r="AR2485" s="59">
        <v>3300000</v>
      </c>
      <c r="AS2485" s="59">
        <v>0</v>
      </c>
      <c r="AT2485" s="59">
        <v>3300000</v>
      </c>
      <c r="AU2485" s="59">
        <v>0</v>
      </c>
      <c r="AV2485" s="59">
        <v>3300000</v>
      </c>
      <c r="AW2485" s="59">
        <v>0</v>
      </c>
      <c r="AX2485" s="59">
        <v>3300000</v>
      </c>
      <c r="AY2485" s="2">
        <v>0</v>
      </c>
      <c r="AZ2485" s="12" t="str">
        <f t="shared" si="292"/>
        <v>OK</v>
      </c>
      <c r="BA2485" s="12" t="str">
        <f t="shared" si="293"/>
        <v>OK</v>
      </c>
      <c r="BB2485" s="6">
        <f t="shared" si="294"/>
        <v>0</v>
      </c>
      <c r="BC2485" s="13">
        <f t="shared" si="295"/>
        <v>33000000</v>
      </c>
      <c r="BD2485" s="13">
        <f t="shared" si="296"/>
        <v>33000000</v>
      </c>
      <c r="BE2485" s="6">
        <f t="shared" si="297"/>
        <v>0</v>
      </c>
      <c r="BF2485" s="6">
        <f t="shared" si="298"/>
        <v>0</v>
      </c>
      <c r="BG2485" s="2"/>
      <c r="BH2485" s="2"/>
      <c r="BI2485" s="2"/>
      <c r="BJ2485" s="2"/>
    </row>
    <row r="2486" spans="1:62" s="3" customFormat="1" ht="99.75" x14ac:dyDescent="0.25">
      <c r="A2486" s="2"/>
      <c r="B2486" s="39" t="s">
        <v>3168</v>
      </c>
      <c r="C2486" s="39" t="s">
        <v>497</v>
      </c>
      <c r="D2486" s="39" t="s">
        <v>50</v>
      </c>
      <c r="E2486" s="40" t="s">
        <v>3061</v>
      </c>
      <c r="F2486" s="40" t="s">
        <v>3065</v>
      </c>
      <c r="G2486" s="40" t="s">
        <v>60</v>
      </c>
      <c r="H2486" s="40">
        <v>81101512</v>
      </c>
      <c r="I2486" s="40" t="s">
        <v>8169</v>
      </c>
      <c r="J2486" s="40" t="s">
        <v>221</v>
      </c>
      <c r="K2486" s="40" t="s">
        <v>3169</v>
      </c>
      <c r="L2486" s="41" t="s">
        <v>154</v>
      </c>
      <c r="M2486" s="41" t="s">
        <v>154</v>
      </c>
      <c r="N2486" s="41">
        <v>10</v>
      </c>
      <c r="O2486" s="41" t="s">
        <v>223</v>
      </c>
      <c r="P2486" s="41" t="s">
        <v>224</v>
      </c>
      <c r="Q2486" s="58">
        <v>81000000</v>
      </c>
      <c r="R2486" s="58">
        <v>81000000</v>
      </c>
      <c r="S2486" s="41" t="s">
        <v>225</v>
      </c>
      <c r="T2486" s="41" t="s">
        <v>221</v>
      </c>
      <c r="U2486" s="40" t="s">
        <v>499</v>
      </c>
      <c r="V2486" s="40" t="s">
        <v>264</v>
      </c>
      <c r="W2486" s="40" t="s">
        <v>582</v>
      </c>
      <c r="X2486" s="40" t="s">
        <v>229</v>
      </c>
      <c r="Y2486" s="40" t="s">
        <v>230</v>
      </c>
      <c r="Z2486" s="40" t="s">
        <v>3155</v>
      </c>
      <c r="AA2486" s="59">
        <v>0</v>
      </c>
      <c r="AB2486" s="59">
        <v>0</v>
      </c>
      <c r="AC2486" s="59">
        <v>81000000</v>
      </c>
      <c r="AD2486" s="59">
        <v>0</v>
      </c>
      <c r="AE2486" s="59">
        <v>0</v>
      </c>
      <c r="AF2486" s="59">
        <v>8100000</v>
      </c>
      <c r="AG2486" s="59">
        <v>0</v>
      </c>
      <c r="AH2486" s="59">
        <v>8100000</v>
      </c>
      <c r="AI2486" s="59">
        <v>0</v>
      </c>
      <c r="AJ2486" s="59">
        <v>8100000</v>
      </c>
      <c r="AK2486" s="59">
        <v>0</v>
      </c>
      <c r="AL2486" s="59">
        <v>8100000</v>
      </c>
      <c r="AM2486" s="59">
        <v>0</v>
      </c>
      <c r="AN2486" s="59">
        <v>8100000</v>
      </c>
      <c r="AO2486" s="59">
        <v>0</v>
      </c>
      <c r="AP2486" s="59">
        <v>8100000</v>
      </c>
      <c r="AQ2486" s="59">
        <v>0</v>
      </c>
      <c r="AR2486" s="59">
        <v>8100000</v>
      </c>
      <c r="AS2486" s="59">
        <v>0</v>
      </c>
      <c r="AT2486" s="59">
        <v>8100000</v>
      </c>
      <c r="AU2486" s="59">
        <v>0</v>
      </c>
      <c r="AV2486" s="59">
        <v>8100000</v>
      </c>
      <c r="AW2486" s="59">
        <v>0</v>
      </c>
      <c r="AX2486" s="59">
        <v>8100000</v>
      </c>
      <c r="AY2486" s="2">
        <v>0</v>
      </c>
      <c r="AZ2486" s="12" t="str">
        <f t="shared" si="292"/>
        <v>OK</v>
      </c>
      <c r="BA2486" s="12" t="str">
        <f t="shared" si="293"/>
        <v>OK</v>
      </c>
      <c r="BB2486" s="6">
        <f t="shared" si="294"/>
        <v>0</v>
      </c>
      <c r="BC2486" s="13">
        <f t="shared" si="295"/>
        <v>81000000</v>
      </c>
      <c r="BD2486" s="13">
        <f t="shared" si="296"/>
        <v>81000000</v>
      </c>
      <c r="BE2486" s="6">
        <f t="shared" si="297"/>
        <v>0</v>
      </c>
      <c r="BF2486" s="6">
        <f t="shared" si="298"/>
        <v>0</v>
      </c>
      <c r="BG2486" s="2"/>
      <c r="BH2486" s="2"/>
      <c r="BI2486" s="2"/>
      <c r="BJ2486" s="2"/>
    </row>
    <row r="2487" spans="1:62" s="3" customFormat="1" ht="114" x14ac:dyDescent="0.25">
      <c r="A2487" s="2"/>
      <c r="B2487" s="39" t="s">
        <v>3170</v>
      </c>
      <c r="C2487" s="39" t="s">
        <v>497</v>
      </c>
      <c r="D2487" s="39" t="s">
        <v>50</v>
      </c>
      <c r="E2487" s="40" t="s">
        <v>3061</v>
      </c>
      <c r="F2487" s="40" t="s">
        <v>3065</v>
      </c>
      <c r="G2487" s="40" t="s">
        <v>60</v>
      </c>
      <c r="H2487" s="40">
        <v>81101512</v>
      </c>
      <c r="I2487" s="40" t="s">
        <v>8169</v>
      </c>
      <c r="J2487" s="40" t="s">
        <v>221</v>
      </c>
      <c r="K2487" s="40" t="s">
        <v>3171</v>
      </c>
      <c r="L2487" s="41" t="s">
        <v>154</v>
      </c>
      <c r="M2487" s="41" t="s">
        <v>154</v>
      </c>
      <c r="N2487" s="41">
        <v>10</v>
      </c>
      <c r="O2487" s="41" t="s">
        <v>223</v>
      </c>
      <c r="P2487" s="41" t="s">
        <v>224</v>
      </c>
      <c r="Q2487" s="58">
        <v>81000000</v>
      </c>
      <c r="R2487" s="58">
        <v>81000000</v>
      </c>
      <c r="S2487" s="41" t="s">
        <v>225</v>
      </c>
      <c r="T2487" s="41" t="s">
        <v>221</v>
      </c>
      <c r="U2487" s="40" t="s">
        <v>499</v>
      </c>
      <c r="V2487" s="40" t="s">
        <v>264</v>
      </c>
      <c r="W2487" s="40" t="s">
        <v>582</v>
      </c>
      <c r="X2487" s="40" t="s">
        <v>229</v>
      </c>
      <c r="Y2487" s="40" t="s">
        <v>230</v>
      </c>
      <c r="Z2487" s="40" t="s">
        <v>3155</v>
      </c>
      <c r="AA2487" s="59">
        <v>0</v>
      </c>
      <c r="AB2487" s="59">
        <v>0</v>
      </c>
      <c r="AC2487" s="59">
        <v>81000000</v>
      </c>
      <c r="AD2487" s="59">
        <v>0</v>
      </c>
      <c r="AE2487" s="59">
        <v>0</v>
      </c>
      <c r="AF2487" s="59">
        <v>8100000</v>
      </c>
      <c r="AG2487" s="59">
        <v>0</v>
      </c>
      <c r="AH2487" s="59">
        <v>8100000</v>
      </c>
      <c r="AI2487" s="59">
        <v>0</v>
      </c>
      <c r="AJ2487" s="59">
        <v>8100000</v>
      </c>
      <c r="AK2487" s="59">
        <v>0</v>
      </c>
      <c r="AL2487" s="59">
        <v>8100000</v>
      </c>
      <c r="AM2487" s="59">
        <v>0</v>
      </c>
      <c r="AN2487" s="59">
        <v>8100000</v>
      </c>
      <c r="AO2487" s="59">
        <v>0</v>
      </c>
      <c r="AP2487" s="59">
        <v>8100000</v>
      </c>
      <c r="AQ2487" s="59">
        <v>0</v>
      </c>
      <c r="AR2487" s="59">
        <v>8100000</v>
      </c>
      <c r="AS2487" s="59">
        <v>0</v>
      </c>
      <c r="AT2487" s="59">
        <v>8100000</v>
      </c>
      <c r="AU2487" s="59">
        <v>0</v>
      </c>
      <c r="AV2487" s="59">
        <v>8100000</v>
      </c>
      <c r="AW2487" s="59">
        <v>0</v>
      </c>
      <c r="AX2487" s="59">
        <v>8100000</v>
      </c>
      <c r="AY2487" s="2">
        <v>0</v>
      </c>
      <c r="AZ2487" s="12" t="str">
        <f t="shared" si="292"/>
        <v>OK</v>
      </c>
      <c r="BA2487" s="12" t="str">
        <f t="shared" si="293"/>
        <v>OK</v>
      </c>
      <c r="BB2487" s="6">
        <f t="shared" si="294"/>
        <v>0</v>
      </c>
      <c r="BC2487" s="13">
        <f t="shared" si="295"/>
        <v>81000000</v>
      </c>
      <c r="BD2487" s="13">
        <f t="shared" si="296"/>
        <v>81000000</v>
      </c>
      <c r="BE2487" s="6">
        <f t="shared" si="297"/>
        <v>0</v>
      </c>
      <c r="BF2487" s="6">
        <f t="shared" si="298"/>
        <v>0</v>
      </c>
      <c r="BG2487" s="2"/>
      <c r="BH2487" s="2"/>
      <c r="BI2487" s="2"/>
      <c r="BJ2487" s="2"/>
    </row>
    <row r="2488" spans="1:62" s="3" customFormat="1" ht="128.25" x14ac:dyDescent="0.25">
      <c r="A2488" s="2"/>
      <c r="B2488" s="39" t="s">
        <v>3172</v>
      </c>
      <c r="C2488" s="39" t="s">
        <v>497</v>
      </c>
      <c r="D2488" s="39" t="s">
        <v>50</v>
      </c>
      <c r="E2488" s="40" t="s">
        <v>3061</v>
      </c>
      <c r="F2488" s="40" t="s">
        <v>3065</v>
      </c>
      <c r="G2488" s="40" t="s">
        <v>60</v>
      </c>
      <c r="H2488" s="40">
        <v>81101512</v>
      </c>
      <c r="I2488" s="40" t="s">
        <v>8169</v>
      </c>
      <c r="J2488" s="40" t="s">
        <v>221</v>
      </c>
      <c r="K2488" s="40" t="s">
        <v>3173</v>
      </c>
      <c r="L2488" s="41" t="s">
        <v>154</v>
      </c>
      <c r="M2488" s="41" t="s">
        <v>154</v>
      </c>
      <c r="N2488" s="41">
        <v>10</v>
      </c>
      <c r="O2488" s="41" t="s">
        <v>223</v>
      </c>
      <c r="P2488" s="41" t="s">
        <v>224</v>
      </c>
      <c r="Q2488" s="58">
        <v>73000000</v>
      </c>
      <c r="R2488" s="58">
        <v>73000000</v>
      </c>
      <c r="S2488" s="41" t="s">
        <v>225</v>
      </c>
      <c r="T2488" s="41" t="s">
        <v>221</v>
      </c>
      <c r="U2488" s="40" t="s">
        <v>499</v>
      </c>
      <c r="V2488" s="40" t="s">
        <v>264</v>
      </c>
      <c r="W2488" s="40" t="s">
        <v>582</v>
      </c>
      <c r="X2488" s="40" t="s">
        <v>229</v>
      </c>
      <c r="Y2488" s="40" t="s">
        <v>230</v>
      </c>
      <c r="Z2488" s="40" t="s">
        <v>3155</v>
      </c>
      <c r="AA2488" s="59">
        <v>0</v>
      </c>
      <c r="AB2488" s="59">
        <v>0</v>
      </c>
      <c r="AC2488" s="59">
        <v>73000000</v>
      </c>
      <c r="AD2488" s="59">
        <v>0</v>
      </c>
      <c r="AE2488" s="59">
        <v>0</v>
      </c>
      <c r="AF2488" s="59">
        <v>7300000</v>
      </c>
      <c r="AG2488" s="59">
        <v>0</v>
      </c>
      <c r="AH2488" s="59">
        <v>7300000</v>
      </c>
      <c r="AI2488" s="59">
        <v>0</v>
      </c>
      <c r="AJ2488" s="59">
        <v>7300000</v>
      </c>
      <c r="AK2488" s="59">
        <v>0</v>
      </c>
      <c r="AL2488" s="59">
        <v>7300000</v>
      </c>
      <c r="AM2488" s="59">
        <v>0</v>
      </c>
      <c r="AN2488" s="59">
        <v>7300000</v>
      </c>
      <c r="AO2488" s="59">
        <v>0</v>
      </c>
      <c r="AP2488" s="59">
        <v>7300000</v>
      </c>
      <c r="AQ2488" s="59">
        <v>0</v>
      </c>
      <c r="AR2488" s="59">
        <v>7300000</v>
      </c>
      <c r="AS2488" s="59">
        <v>0</v>
      </c>
      <c r="AT2488" s="59">
        <v>7300000</v>
      </c>
      <c r="AU2488" s="59">
        <v>0</v>
      </c>
      <c r="AV2488" s="59">
        <v>7300000</v>
      </c>
      <c r="AW2488" s="59">
        <v>0</v>
      </c>
      <c r="AX2488" s="59">
        <v>7300000</v>
      </c>
      <c r="AY2488" s="2">
        <v>0</v>
      </c>
      <c r="AZ2488" s="12" t="str">
        <f t="shared" si="292"/>
        <v>OK</v>
      </c>
      <c r="BA2488" s="12" t="str">
        <f t="shared" si="293"/>
        <v>OK</v>
      </c>
      <c r="BB2488" s="6">
        <f t="shared" si="294"/>
        <v>0</v>
      </c>
      <c r="BC2488" s="13">
        <f t="shared" si="295"/>
        <v>73000000</v>
      </c>
      <c r="BD2488" s="13">
        <f t="shared" si="296"/>
        <v>73000000</v>
      </c>
      <c r="BE2488" s="6">
        <f t="shared" si="297"/>
        <v>0</v>
      </c>
      <c r="BF2488" s="6">
        <f t="shared" si="298"/>
        <v>0</v>
      </c>
      <c r="BG2488" s="2"/>
      <c r="BH2488" s="2"/>
      <c r="BI2488" s="2"/>
      <c r="BJ2488" s="2"/>
    </row>
    <row r="2489" spans="1:62" s="3" customFormat="1" ht="128.25" x14ac:dyDescent="0.25">
      <c r="A2489" s="2"/>
      <c r="B2489" s="39" t="s">
        <v>3174</v>
      </c>
      <c r="C2489" s="39" t="s">
        <v>497</v>
      </c>
      <c r="D2489" s="39" t="s">
        <v>50</v>
      </c>
      <c r="E2489" s="40" t="s">
        <v>3061</v>
      </c>
      <c r="F2489" s="40" t="s">
        <v>3065</v>
      </c>
      <c r="G2489" s="40" t="s">
        <v>60</v>
      </c>
      <c r="H2489" s="40">
        <v>81101512</v>
      </c>
      <c r="I2489" s="40" t="s">
        <v>8169</v>
      </c>
      <c r="J2489" s="40" t="s">
        <v>221</v>
      </c>
      <c r="K2489" s="40" t="s">
        <v>3175</v>
      </c>
      <c r="L2489" s="41" t="s">
        <v>153</v>
      </c>
      <c r="M2489" s="41" t="s">
        <v>153</v>
      </c>
      <c r="N2489" s="41">
        <v>10</v>
      </c>
      <c r="O2489" s="41" t="s">
        <v>223</v>
      </c>
      <c r="P2489" s="41" t="s">
        <v>224</v>
      </c>
      <c r="Q2489" s="58">
        <v>42000000</v>
      </c>
      <c r="R2489" s="58">
        <v>42000000</v>
      </c>
      <c r="S2489" s="41" t="s">
        <v>225</v>
      </c>
      <c r="T2489" s="41" t="s">
        <v>221</v>
      </c>
      <c r="U2489" s="40" t="s">
        <v>499</v>
      </c>
      <c r="V2489" s="40" t="s">
        <v>264</v>
      </c>
      <c r="W2489" s="40" t="s">
        <v>582</v>
      </c>
      <c r="X2489" s="40" t="s">
        <v>229</v>
      </c>
      <c r="Y2489" s="40" t="s">
        <v>230</v>
      </c>
      <c r="Z2489" s="40" t="s">
        <v>594</v>
      </c>
      <c r="AA2489" s="59">
        <v>0</v>
      </c>
      <c r="AB2489" s="59">
        <v>0</v>
      </c>
      <c r="AC2489" s="59">
        <v>42000000</v>
      </c>
      <c r="AD2489" s="59">
        <v>0</v>
      </c>
      <c r="AE2489" s="59">
        <v>0</v>
      </c>
      <c r="AF2489" s="59">
        <v>4200000</v>
      </c>
      <c r="AG2489" s="59">
        <v>0</v>
      </c>
      <c r="AH2489" s="59">
        <v>4200000</v>
      </c>
      <c r="AI2489" s="59">
        <v>0</v>
      </c>
      <c r="AJ2489" s="59">
        <v>4200000</v>
      </c>
      <c r="AK2489" s="59">
        <v>0</v>
      </c>
      <c r="AL2489" s="59">
        <v>4200000</v>
      </c>
      <c r="AM2489" s="59">
        <v>0</v>
      </c>
      <c r="AN2489" s="59">
        <v>4200000</v>
      </c>
      <c r="AO2489" s="59">
        <v>0</v>
      </c>
      <c r="AP2489" s="59">
        <v>4200000</v>
      </c>
      <c r="AQ2489" s="59">
        <v>0</v>
      </c>
      <c r="AR2489" s="59">
        <v>4200000</v>
      </c>
      <c r="AS2489" s="59">
        <v>0</v>
      </c>
      <c r="AT2489" s="59">
        <v>4200000</v>
      </c>
      <c r="AU2489" s="59">
        <v>0</v>
      </c>
      <c r="AV2489" s="59">
        <v>4200000</v>
      </c>
      <c r="AW2489" s="59">
        <v>0</v>
      </c>
      <c r="AX2489" s="59">
        <v>4200000</v>
      </c>
      <c r="AY2489" s="2">
        <v>0</v>
      </c>
      <c r="AZ2489" s="12" t="str">
        <f t="shared" si="292"/>
        <v>OK</v>
      </c>
      <c r="BA2489" s="12" t="str">
        <f t="shared" si="293"/>
        <v>OK</v>
      </c>
      <c r="BB2489" s="6">
        <f t="shared" si="294"/>
        <v>0</v>
      </c>
      <c r="BC2489" s="13">
        <f t="shared" si="295"/>
        <v>42000000</v>
      </c>
      <c r="BD2489" s="13">
        <f t="shared" si="296"/>
        <v>42000000</v>
      </c>
      <c r="BE2489" s="6">
        <f t="shared" si="297"/>
        <v>0</v>
      </c>
      <c r="BF2489" s="6">
        <f t="shared" si="298"/>
        <v>0</v>
      </c>
      <c r="BG2489" s="2"/>
      <c r="BH2489" s="2"/>
      <c r="BI2489" s="2"/>
      <c r="BJ2489" s="2"/>
    </row>
    <row r="2490" spans="1:62" s="3" customFormat="1" ht="142.5" x14ac:dyDescent="0.25">
      <c r="A2490" s="2"/>
      <c r="B2490" s="39" t="s">
        <v>3176</v>
      </c>
      <c r="C2490" s="39" t="s">
        <v>497</v>
      </c>
      <c r="D2490" s="39" t="s">
        <v>50</v>
      </c>
      <c r="E2490" s="40" t="s">
        <v>3061</v>
      </c>
      <c r="F2490" s="40" t="s">
        <v>3065</v>
      </c>
      <c r="G2490" s="40" t="s">
        <v>60</v>
      </c>
      <c r="H2490" s="40">
        <v>81101512</v>
      </c>
      <c r="I2490" s="40" t="s">
        <v>8169</v>
      </c>
      <c r="J2490" s="40" t="s">
        <v>221</v>
      </c>
      <c r="K2490" s="40" t="s">
        <v>3177</v>
      </c>
      <c r="L2490" s="41" t="s">
        <v>153</v>
      </c>
      <c r="M2490" s="41" t="s">
        <v>153</v>
      </c>
      <c r="N2490" s="41">
        <v>12</v>
      </c>
      <c r="O2490" s="41" t="s">
        <v>223</v>
      </c>
      <c r="P2490" s="41" t="s">
        <v>224</v>
      </c>
      <c r="Q2490" s="58">
        <v>110000000</v>
      </c>
      <c r="R2490" s="58">
        <v>110000000</v>
      </c>
      <c r="S2490" s="41" t="s">
        <v>225</v>
      </c>
      <c r="T2490" s="41" t="s">
        <v>221</v>
      </c>
      <c r="U2490" s="40" t="s">
        <v>499</v>
      </c>
      <c r="V2490" s="40" t="s">
        <v>264</v>
      </c>
      <c r="W2490" s="40" t="s">
        <v>582</v>
      </c>
      <c r="X2490" s="40" t="s">
        <v>229</v>
      </c>
      <c r="Y2490" s="40" t="s">
        <v>230</v>
      </c>
      <c r="Z2490" s="40" t="s">
        <v>594</v>
      </c>
      <c r="AA2490" s="59">
        <v>110000000</v>
      </c>
      <c r="AB2490" s="59">
        <v>0</v>
      </c>
      <c r="AC2490" s="59">
        <v>0</v>
      </c>
      <c r="AD2490" s="59">
        <v>10000000</v>
      </c>
      <c r="AE2490" s="59">
        <v>0</v>
      </c>
      <c r="AF2490" s="59">
        <v>10000000</v>
      </c>
      <c r="AG2490" s="59">
        <v>0</v>
      </c>
      <c r="AH2490" s="59">
        <v>10000000</v>
      </c>
      <c r="AI2490" s="59">
        <v>0</v>
      </c>
      <c r="AJ2490" s="59">
        <v>10000000</v>
      </c>
      <c r="AK2490" s="59">
        <v>0</v>
      </c>
      <c r="AL2490" s="59">
        <v>10000000</v>
      </c>
      <c r="AM2490" s="59">
        <v>0</v>
      </c>
      <c r="AN2490" s="59">
        <v>10000000</v>
      </c>
      <c r="AO2490" s="59">
        <v>0</v>
      </c>
      <c r="AP2490" s="59">
        <v>10000000</v>
      </c>
      <c r="AQ2490" s="59">
        <v>0</v>
      </c>
      <c r="AR2490" s="59">
        <v>10000000</v>
      </c>
      <c r="AS2490" s="59">
        <v>0</v>
      </c>
      <c r="AT2490" s="59">
        <v>10000000</v>
      </c>
      <c r="AU2490" s="59">
        <v>0</v>
      </c>
      <c r="AV2490" s="59">
        <v>10000000</v>
      </c>
      <c r="AW2490" s="59">
        <v>0</v>
      </c>
      <c r="AX2490" s="59">
        <v>10000000</v>
      </c>
      <c r="AY2490" s="2">
        <v>0</v>
      </c>
      <c r="AZ2490" s="12" t="str">
        <f t="shared" si="292"/>
        <v>OK</v>
      </c>
      <c r="BA2490" s="12" t="str">
        <f t="shared" si="293"/>
        <v>OK</v>
      </c>
      <c r="BB2490" s="6">
        <f t="shared" si="294"/>
        <v>0</v>
      </c>
      <c r="BC2490" s="13">
        <f t="shared" si="295"/>
        <v>110000000</v>
      </c>
      <c r="BD2490" s="13">
        <f t="shared" si="296"/>
        <v>110000000</v>
      </c>
      <c r="BE2490" s="6">
        <f t="shared" si="297"/>
        <v>0</v>
      </c>
      <c r="BF2490" s="6">
        <f t="shared" si="298"/>
        <v>0</v>
      </c>
      <c r="BG2490" s="2"/>
      <c r="BH2490" s="2"/>
      <c r="BI2490" s="2"/>
      <c r="BJ2490" s="2"/>
    </row>
    <row r="2491" spans="1:62" s="3" customFormat="1" ht="128.25" x14ac:dyDescent="0.25">
      <c r="A2491" s="2"/>
      <c r="B2491" s="39" t="s">
        <v>3178</v>
      </c>
      <c r="C2491" s="39" t="s">
        <v>497</v>
      </c>
      <c r="D2491" s="39" t="s">
        <v>50</v>
      </c>
      <c r="E2491" s="40" t="s">
        <v>3061</v>
      </c>
      <c r="F2491" s="40" t="s">
        <v>3065</v>
      </c>
      <c r="G2491" s="40" t="s">
        <v>60</v>
      </c>
      <c r="H2491" s="40">
        <v>81101512</v>
      </c>
      <c r="I2491" s="40" t="s">
        <v>8169</v>
      </c>
      <c r="J2491" s="40" t="s">
        <v>221</v>
      </c>
      <c r="K2491" s="40" t="s">
        <v>3179</v>
      </c>
      <c r="L2491" s="41" t="s">
        <v>154</v>
      </c>
      <c r="M2491" s="41" t="s">
        <v>154</v>
      </c>
      <c r="N2491" s="41">
        <v>10</v>
      </c>
      <c r="O2491" s="41" t="s">
        <v>223</v>
      </c>
      <c r="P2491" s="41" t="s">
        <v>224</v>
      </c>
      <c r="Q2491" s="58">
        <v>42471000</v>
      </c>
      <c r="R2491" s="58">
        <v>42471000</v>
      </c>
      <c r="S2491" s="41" t="s">
        <v>225</v>
      </c>
      <c r="T2491" s="41" t="s">
        <v>221</v>
      </c>
      <c r="U2491" s="40" t="s">
        <v>499</v>
      </c>
      <c r="V2491" s="40" t="s">
        <v>264</v>
      </c>
      <c r="W2491" s="40" t="s">
        <v>582</v>
      </c>
      <c r="X2491" s="40" t="s">
        <v>229</v>
      </c>
      <c r="Y2491" s="40" t="s">
        <v>230</v>
      </c>
      <c r="Z2491" s="40" t="s">
        <v>3155</v>
      </c>
      <c r="AA2491" s="59">
        <v>0</v>
      </c>
      <c r="AB2491" s="59">
        <v>0</v>
      </c>
      <c r="AC2491" s="59">
        <v>42471000</v>
      </c>
      <c r="AD2491" s="59">
        <v>0</v>
      </c>
      <c r="AE2491" s="59">
        <v>0</v>
      </c>
      <c r="AF2491" s="59">
        <v>4247100</v>
      </c>
      <c r="AG2491" s="59">
        <v>0</v>
      </c>
      <c r="AH2491" s="59">
        <v>4247100</v>
      </c>
      <c r="AI2491" s="59">
        <v>0</v>
      </c>
      <c r="AJ2491" s="59">
        <v>4247100</v>
      </c>
      <c r="AK2491" s="59">
        <v>0</v>
      </c>
      <c r="AL2491" s="59">
        <v>4247100</v>
      </c>
      <c r="AM2491" s="59">
        <v>0</v>
      </c>
      <c r="AN2491" s="59">
        <v>4247100</v>
      </c>
      <c r="AO2491" s="59">
        <v>0</v>
      </c>
      <c r="AP2491" s="59">
        <v>4247100</v>
      </c>
      <c r="AQ2491" s="59">
        <v>0</v>
      </c>
      <c r="AR2491" s="59">
        <v>4247100</v>
      </c>
      <c r="AS2491" s="59">
        <v>0</v>
      </c>
      <c r="AT2491" s="59">
        <v>4247100</v>
      </c>
      <c r="AU2491" s="59">
        <v>0</v>
      </c>
      <c r="AV2491" s="59">
        <v>4247100</v>
      </c>
      <c r="AW2491" s="59">
        <v>0</v>
      </c>
      <c r="AX2491" s="59">
        <v>4247100</v>
      </c>
      <c r="AY2491" s="2">
        <v>0</v>
      </c>
      <c r="AZ2491" s="12" t="str">
        <f t="shared" si="292"/>
        <v>OK</v>
      </c>
      <c r="BA2491" s="12" t="str">
        <f t="shared" si="293"/>
        <v>OK</v>
      </c>
      <c r="BB2491" s="6">
        <f t="shared" si="294"/>
        <v>0</v>
      </c>
      <c r="BC2491" s="13">
        <f t="shared" si="295"/>
        <v>42471000</v>
      </c>
      <c r="BD2491" s="13">
        <f t="shared" si="296"/>
        <v>42471000</v>
      </c>
      <c r="BE2491" s="6">
        <f t="shared" si="297"/>
        <v>0</v>
      </c>
      <c r="BF2491" s="6">
        <f t="shared" si="298"/>
        <v>0</v>
      </c>
      <c r="BG2491" s="2"/>
      <c r="BH2491" s="2"/>
      <c r="BI2491" s="2"/>
      <c r="BJ2491" s="2"/>
    </row>
    <row r="2492" spans="1:62" s="3" customFormat="1" ht="128.25" x14ac:dyDescent="0.25">
      <c r="A2492" s="2"/>
      <c r="B2492" s="39" t="s">
        <v>3180</v>
      </c>
      <c r="C2492" s="39" t="s">
        <v>497</v>
      </c>
      <c r="D2492" s="39" t="s">
        <v>50</v>
      </c>
      <c r="E2492" s="40" t="s">
        <v>3061</v>
      </c>
      <c r="F2492" s="40" t="s">
        <v>3065</v>
      </c>
      <c r="G2492" s="40" t="s">
        <v>60</v>
      </c>
      <c r="H2492" s="40">
        <v>81101512</v>
      </c>
      <c r="I2492" s="40" t="s">
        <v>8169</v>
      </c>
      <c r="J2492" s="40" t="s">
        <v>221</v>
      </c>
      <c r="K2492" s="40" t="s">
        <v>3179</v>
      </c>
      <c r="L2492" s="41" t="s">
        <v>154</v>
      </c>
      <c r="M2492" s="41" t="s">
        <v>154</v>
      </c>
      <c r="N2492" s="41">
        <v>10</v>
      </c>
      <c r="O2492" s="41" t="s">
        <v>223</v>
      </c>
      <c r="P2492" s="41" t="s">
        <v>224</v>
      </c>
      <c r="Q2492" s="58">
        <v>42471000</v>
      </c>
      <c r="R2492" s="58">
        <v>42471000</v>
      </c>
      <c r="S2492" s="41" t="s">
        <v>225</v>
      </c>
      <c r="T2492" s="41" t="s">
        <v>221</v>
      </c>
      <c r="U2492" s="40" t="s">
        <v>499</v>
      </c>
      <c r="V2492" s="40" t="s">
        <v>264</v>
      </c>
      <c r="W2492" s="40" t="s">
        <v>582</v>
      </c>
      <c r="X2492" s="40" t="s">
        <v>229</v>
      </c>
      <c r="Y2492" s="40" t="s">
        <v>230</v>
      </c>
      <c r="Z2492" s="40" t="s">
        <v>3155</v>
      </c>
      <c r="AA2492" s="59">
        <v>0</v>
      </c>
      <c r="AB2492" s="59">
        <v>0</v>
      </c>
      <c r="AC2492" s="59">
        <v>42471000</v>
      </c>
      <c r="AD2492" s="59">
        <v>0</v>
      </c>
      <c r="AE2492" s="59">
        <v>0</v>
      </c>
      <c r="AF2492" s="59">
        <v>4247100</v>
      </c>
      <c r="AG2492" s="59">
        <v>0</v>
      </c>
      <c r="AH2492" s="59">
        <v>4247100</v>
      </c>
      <c r="AI2492" s="59">
        <v>0</v>
      </c>
      <c r="AJ2492" s="59">
        <v>4247100</v>
      </c>
      <c r="AK2492" s="59">
        <v>0</v>
      </c>
      <c r="AL2492" s="59">
        <v>4247100</v>
      </c>
      <c r="AM2492" s="59">
        <v>0</v>
      </c>
      <c r="AN2492" s="59">
        <v>4247100</v>
      </c>
      <c r="AO2492" s="59">
        <v>0</v>
      </c>
      <c r="AP2492" s="59">
        <v>4247100</v>
      </c>
      <c r="AQ2492" s="59">
        <v>0</v>
      </c>
      <c r="AR2492" s="59">
        <v>4247100</v>
      </c>
      <c r="AS2492" s="59">
        <v>0</v>
      </c>
      <c r="AT2492" s="59">
        <v>4247100</v>
      </c>
      <c r="AU2492" s="59">
        <v>0</v>
      </c>
      <c r="AV2492" s="59">
        <v>4247100</v>
      </c>
      <c r="AW2492" s="59">
        <v>0</v>
      </c>
      <c r="AX2492" s="59">
        <v>4247100</v>
      </c>
      <c r="AY2492" s="2">
        <v>0</v>
      </c>
      <c r="AZ2492" s="12" t="str">
        <f t="shared" si="292"/>
        <v>OK</v>
      </c>
      <c r="BA2492" s="12" t="str">
        <f t="shared" si="293"/>
        <v>OK</v>
      </c>
      <c r="BB2492" s="6">
        <f t="shared" si="294"/>
        <v>0</v>
      </c>
      <c r="BC2492" s="13">
        <f t="shared" si="295"/>
        <v>42471000</v>
      </c>
      <c r="BD2492" s="13">
        <f t="shared" si="296"/>
        <v>42471000</v>
      </c>
      <c r="BE2492" s="6">
        <f t="shared" si="297"/>
        <v>0</v>
      </c>
      <c r="BF2492" s="6">
        <f t="shared" si="298"/>
        <v>0</v>
      </c>
      <c r="BG2492" s="2"/>
      <c r="BH2492" s="2"/>
      <c r="BI2492" s="2"/>
      <c r="BJ2492" s="2"/>
    </row>
    <row r="2493" spans="1:62" s="3" customFormat="1" ht="128.25" x14ac:dyDescent="0.25">
      <c r="A2493" s="2"/>
      <c r="B2493" s="39" t="s">
        <v>3181</v>
      </c>
      <c r="C2493" s="39" t="s">
        <v>497</v>
      </c>
      <c r="D2493" s="39" t="s">
        <v>50</v>
      </c>
      <c r="E2493" s="40" t="s">
        <v>3061</v>
      </c>
      <c r="F2493" s="40" t="s">
        <v>3065</v>
      </c>
      <c r="G2493" s="40" t="s">
        <v>60</v>
      </c>
      <c r="H2493" s="40">
        <v>81101512</v>
      </c>
      <c r="I2493" s="40" t="s">
        <v>8169</v>
      </c>
      <c r="J2493" s="40" t="s">
        <v>221</v>
      </c>
      <c r="K2493" s="40" t="s">
        <v>3182</v>
      </c>
      <c r="L2493" s="41" t="s">
        <v>154</v>
      </c>
      <c r="M2493" s="41" t="s">
        <v>154</v>
      </c>
      <c r="N2493" s="41">
        <v>10</v>
      </c>
      <c r="O2493" s="41" t="s">
        <v>223</v>
      </c>
      <c r="P2493" s="41" t="s">
        <v>224</v>
      </c>
      <c r="Q2493" s="58">
        <v>35000000</v>
      </c>
      <c r="R2493" s="58">
        <v>35000000</v>
      </c>
      <c r="S2493" s="41" t="s">
        <v>225</v>
      </c>
      <c r="T2493" s="41" t="s">
        <v>221</v>
      </c>
      <c r="U2493" s="40" t="s">
        <v>499</v>
      </c>
      <c r="V2493" s="40" t="s">
        <v>264</v>
      </c>
      <c r="W2493" s="40" t="s">
        <v>582</v>
      </c>
      <c r="X2493" s="40" t="s">
        <v>229</v>
      </c>
      <c r="Y2493" s="40" t="s">
        <v>230</v>
      </c>
      <c r="Z2493" s="40" t="s">
        <v>3155</v>
      </c>
      <c r="AA2493" s="59">
        <v>0</v>
      </c>
      <c r="AB2493" s="59">
        <v>0</v>
      </c>
      <c r="AC2493" s="59">
        <v>35000000</v>
      </c>
      <c r="AD2493" s="59">
        <v>0</v>
      </c>
      <c r="AE2493" s="59">
        <v>0</v>
      </c>
      <c r="AF2493" s="59">
        <v>3500000</v>
      </c>
      <c r="AG2493" s="59">
        <v>0</v>
      </c>
      <c r="AH2493" s="59">
        <v>3500000</v>
      </c>
      <c r="AI2493" s="59">
        <v>0</v>
      </c>
      <c r="AJ2493" s="59">
        <v>3500000</v>
      </c>
      <c r="AK2493" s="59">
        <v>0</v>
      </c>
      <c r="AL2493" s="59">
        <v>3500000</v>
      </c>
      <c r="AM2493" s="59">
        <v>0</v>
      </c>
      <c r="AN2493" s="59">
        <v>3500000</v>
      </c>
      <c r="AO2493" s="59">
        <v>0</v>
      </c>
      <c r="AP2493" s="59">
        <v>3500000</v>
      </c>
      <c r="AQ2493" s="59">
        <v>0</v>
      </c>
      <c r="AR2493" s="59">
        <v>3500000</v>
      </c>
      <c r="AS2493" s="59">
        <v>0</v>
      </c>
      <c r="AT2493" s="59">
        <v>3500000</v>
      </c>
      <c r="AU2493" s="59">
        <v>0</v>
      </c>
      <c r="AV2493" s="59">
        <v>3500000</v>
      </c>
      <c r="AW2493" s="59">
        <v>0</v>
      </c>
      <c r="AX2493" s="59">
        <v>3500000</v>
      </c>
      <c r="AY2493" s="2">
        <v>0</v>
      </c>
      <c r="AZ2493" s="12" t="str">
        <f t="shared" si="292"/>
        <v>OK</v>
      </c>
      <c r="BA2493" s="12" t="str">
        <f t="shared" si="293"/>
        <v>OK</v>
      </c>
      <c r="BB2493" s="6">
        <f t="shared" si="294"/>
        <v>0</v>
      </c>
      <c r="BC2493" s="13">
        <f t="shared" si="295"/>
        <v>35000000</v>
      </c>
      <c r="BD2493" s="13">
        <f t="shared" si="296"/>
        <v>35000000</v>
      </c>
      <c r="BE2493" s="6">
        <f t="shared" si="297"/>
        <v>0</v>
      </c>
      <c r="BF2493" s="6">
        <f t="shared" si="298"/>
        <v>0</v>
      </c>
      <c r="BG2493" s="2"/>
      <c r="BH2493" s="2"/>
      <c r="BI2493" s="2"/>
      <c r="BJ2493" s="2"/>
    </row>
    <row r="2494" spans="1:62" s="3" customFormat="1" ht="114" x14ac:dyDescent="0.25">
      <c r="A2494" s="2"/>
      <c r="B2494" s="39" t="s">
        <v>3183</v>
      </c>
      <c r="C2494" s="39" t="s">
        <v>497</v>
      </c>
      <c r="D2494" s="39" t="s">
        <v>50</v>
      </c>
      <c r="E2494" s="40" t="s">
        <v>3061</v>
      </c>
      <c r="F2494" s="40" t="s">
        <v>3065</v>
      </c>
      <c r="G2494" s="40" t="s">
        <v>60</v>
      </c>
      <c r="H2494" s="40">
        <v>81101512</v>
      </c>
      <c r="I2494" s="40" t="s">
        <v>8169</v>
      </c>
      <c r="J2494" s="40" t="s">
        <v>221</v>
      </c>
      <c r="K2494" s="40" t="s">
        <v>3184</v>
      </c>
      <c r="L2494" s="41" t="s">
        <v>154</v>
      </c>
      <c r="M2494" s="41" t="s">
        <v>154</v>
      </c>
      <c r="N2494" s="41">
        <v>10</v>
      </c>
      <c r="O2494" s="41" t="s">
        <v>223</v>
      </c>
      <c r="P2494" s="41" t="s">
        <v>224</v>
      </c>
      <c r="Q2494" s="58">
        <v>32300000</v>
      </c>
      <c r="R2494" s="58">
        <v>32300000</v>
      </c>
      <c r="S2494" s="41" t="s">
        <v>225</v>
      </c>
      <c r="T2494" s="41" t="s">
        <v>221</v>
      </c>
      <c r="U2494" s="40" t="s">
        <v>499</v>
      </c>
      <c r="V2494" s="40" t="s">
        <v>264</v>
      </c>
      <c r="W2494" s="40" t="s">
        <v>582</v>
      </c>
      <c r="X2494" s="40" t="s">
        <v>229</v>
      </c>
      <c r="Y2494" s="40" t="s">
        <v>230</v>
      </c>
      <c r="Z2494" s="40" t="s">
        <v>594</v>
      </c>
      <c r="AA2494" s="59">
        <v>0</v>
      </c>
      <c r="AB2494" s="59">
        <v>0</v>
      </c>
      <c r="AC2494" s="59">
        <v>32300000</v>
      </c>
      <c r="AD2494" s="59">
        <v>0</v>
      </c>
      <c r="AE2494" s="59">
        <v>0</v>
      </c>
      <c r="AF2494" s="59">
        <v>3230000</v>
      </c>
      <c r="AG2494" s="59">
        <v>0</v>
      </c>
      <c r="AH2494" s="59">
        <v>3230000</v>
      </c>
      <c r="AI2494" s="59">
        <v>0</v>
      </c>
      <c r="AJ2494" s="59">
        <v>3230000</v>
      </c>
      <c r="AK2494" s="59">
        <v>0</v>
      </c>
      <c r="AL2494" s="59">
        <v>3230000</v>
      </c>
      <c r="AM2494" s="59">
        <v>0</v>
      </c>
      <c r="AN2494" s="59">
        <v>3230000</v>
      </c>
      <c r="AO2494" s="59">
        <v>0</v>
      </c>
      <c r="AP2494" s="59">
        <v>3230000</v>
      </c>
      <c r="AQ2494" s="59">
        <v>0</v>
      </c>
      <c r="AR2494" s="59">
        <v>3230000</v>
      </c>
      <c r="AS2494" s="59">
        <v>0</v>
      </c>
      <c r="AT2494" s="59">
        <v>3230000</v>
      </c>
      <c r="AU2494" s="59">
        <v>0</v>
      </c>
      <c r="AV2494" s="59">
        <v>3230000</v>
      </c>
      <c r="AW2494" s="59">
        <v>0</v>
      </c>
      <c r="AX2494" s="59">
        <v>3230000</v>
      </c>
      <c r="AY2494" s="2">
        <v>0</v>
      </c>
      <c r="AZ2494" s="12" t="str">
        <f t="shared" si="292"/>
        <v>OK</v>
      </c>
      <c r="BA2494" s="12" t="str">
        <f t="shared" si="293"/>
        <v>OK</v>
      </c>
      <c r="BB2494" s="6">
        <f t="shared" si="294"/>
        <v>0</v>
      </c>
      <c r="BC2494" s="13">
        <f t="shared" si="295"/>
        <v>32300000</v>
      </c>
      <c r="BD2494" s="13">
        <f t="shared" si="296"/>
        <v>32300000</v>
      </c>
      <c r="BE2494" s="6">
        <f t="shared" si="297"/>
        <v>0</v>
      </c>
      <c r="BF2494" s="6">
        <f t="shared" si="298"/>
        <v>0</v>
      </c>
      <c r="BG2494" s="2"/>
      <c r="BH2494" s="2"/>
      <c r="BI2494" s="2"/>
      <c r="BJ2494" s="2"/>
    </row>
    <row r="2495" spans="1:62" s="3" customFormat="1" ht="128.25" x14ac:dyDescent="0.25">
      <c r="A2495" s="2"/>
      <c r="B2495" s="39" t="s">
        <v>3185</v>
      </c>
      <c r="C2495" s="39" t="s">
        <v>497</v>
      </c>
      <c r="D2495" s="39" t="s">
        <v>50</v>
      </c>
      <c r="E2495" s="40" t="s">
        <v>3061</v>
      </c>
      <c r="F2495" s="40" t="s">
        <v>3065</v>
      </c>
      <c r="G2495" s="40" t="s">
        <v>60</v>
      </c>
      <c r="H2495" s="40">
        <v>81101512</v>
      </c>
      <c r="I2495" s="40" t="s">
        <v>8169</v>
      </c>
      <c r="J2495" s="40" t="s">
        <v>221</v>
      </c>
      <c r="K2495" s="40" t="s">
        <v>3186</v>
      </c>
      <c r="L2495" s="41" t="s">
        <v>153</v>
      </c>
      <c r="M2495" s="41" t="s">
        <v>153</v>
      </c>
      <c r="N2495" s="41">
        <v>12</v>
      </c>
      <c r="O2495" s="41" t="s">
        <v>223</v>
      </c>
      <c r="P2495" s="41" t="s">
        <v>224</v>
      </c>
      <c r="Q2495" s="58">
        <v>26922500</v>
      </c>
      <c r="R2495" s="58">
        <v>26922500</v>
      </c>
      <c r="S2495" s="41" t="s">
        <v>225</v>
      </c>
      <c r="T2495" s="41" t="s">
        <v>221</v>
      </c>
      <c r="U2495" s="40" t="s">
        <v>499</v>
      </c>
      <c r="V2495" s="40" t="s">
        <v>264</v>
      </c>
      <c r="W2495" s="40" t="s">
        <v>582</v>
      </c>
      <c r="X2495" s="40" t="s">
        <v>229</v>
      </c>
      <c r="Y2495" s="40" t="s">
        <v>230</v>
      </c>
      <c r="Z2495" s="40" t="s">
        <v>594</v>
      </c>
      <c r="AA2495" s="59">
        <v>26922500</v>
      </c>
      <c r="AB2495" s="59">
        <v>0</v>
      </c>
      <c r="AC2495" s="59">
        <v>0</v>
      </c>
      <c r="AD2495" s="59">
        <v>2447500</v>
      </c>
      <c r="AE2495" s="59">
        <v>0</v>
      </c>
      <c r="AF2495" s="59">
        <v>2447500</v>
      </c>
      <c r="AG2495" s="59">
        <v>0</v>
      </c>
      <c r="AH2495" s="59">
        <v>2447500</v>
      </c>
      <c r="AI2495" s="59">
        <v>0</v>
      </c>
      <c r="AJ2495" s="59">
        <v>2447500</v>
      </c>
      <c r="AK2495" s="59">
        <v>0</v>
      </c>
      <c r="AL2495" s="59">
        <v>2447500</v>
      </c>
      <c r="AM2495" s="59">
        <v>0</v>
      </c>
      <c r="AN2495" s="59">
        <v>2447500</v>
      </c>
      <c r="AO2495" s="59">
        <v>0</v>
      </c>
      <c r="AP2495" s="59">
        <v>2447500</v>
      </c>
      <c r="AQ2495" s="59">
        <v>0</v>
      </c>
      <c r="AR2495" s="59">
        <v>2447500</v>
      </c>
      <c r="AS2495" s="59">
        <v>0</v>
      </c>
      <c r="AT2495" s="59">
        <v>2447500</v>
      </c>
      <c r="AU2495" s="59">
        <v>0</v>
      </c>
      <c r="AV2495" s="59">
        <v>2447500</v>
      </c>
      <c r="AW2495" s="59">
        <v>0</v>
      </c>
      <c r="AX2495" s="59">
        <v>2447500</v>
      </c>
      <c r="AY2495" s="2">
        <v>0</v>
      </c>
      <c r="AZ2495" s="12" t="str">
        <f t="shared" si="292"/>
        <v>OK</v>
      </c>
      <c r="BA2495" s="12" t="str">
        <f t="shared" si="293"/>
        <v>OK</v>
      </c>
      <c r="BB2495" s="6">
        <f t="shared" si="294"/>
        <v>0</v>
      </c>
      <c r="BC2495" s="13">
        <f t="shared" si="295"/>
        <v>26922500</v>
      </c>
      <c r="BD2495" s="13">
        <f t="shared" si="296"/>
        <v>26922500</v>
      </c>
      <c r="BE2495" s="6">
        <f t="shared" si="297"/>
        <v>0</v>
      </c>
      <c r="BF2495" s="6">
        <f t="shared" si="298"/>
        <v>0</v>
      </c>
      <c r="BG2495" s="2"/>
      <c r="BH2495" s="2"/>
      <c r="BI2495" s="2"/>
      <c r="BJ2495" s="2"/>
    </row>
    <row r="2496" spans="1:62" s="3" customFormat="1" ht="128.25" x14ac:dyDescent="0.25">
      <c r="A2496" s="2"/>
      <c r="B2496" s="39" t="s">
        <v>3187</v>
      </c>
      <c r="C2496" s="39" t="s">
        <v>497</v>
      </c>
      <c r="D2496" s="39" t="s">
        <v>50</v>
      </c>
      <c r="E2496" s="40" t="s">
        <v>3061</v>
      </c>
      <c r="F2496" s="40" t="s">
        <v>3065</v>
      </c>
      <c r="G2496" s="40" t="s">
        <v>60</v>
      </c>
      <c r="H2496" s="40">
        <v>81101512</v>
      </c>
      <c r="I2496" s="40" t="s">
        <v>8169</v>
      </c>
      <c r="J2496" s="40" t="s">
        <v>221</v>
      </c>
      <c r="K2496" s="40" t="s">
        <v>3186</v>
      </c>
      <c r="L2496" s="41" t="s">
        <v>153</v>
      </c>
      <c r="M2496" s="41" t="s">
        <v>153</v>
      </c>
      <c r="N2496" s="41">
        <v>12</v>
      </c>
      <c r="O2496" s="41" t="s">
        <v>223</v>
      </c>
      <c r="P2496" s="41" t="s">
        <v>224</v>
      </c>
      <c r="Q2496" s="58">
        <v>26922500</v>
      </c>
      <c r="R2496" s="58">
        <v>26922500</v>
      </c>
      <c r="S2496" s="41" t="s">
        <v>225</v>
      </c>
      <c r="T2496" s="41" t="s">
        <v>221</v>
      </c>
      <c r="U2496" s="40" t="s">
        <v>499</v>
      </c>
      <c r="V2496" s="40" t="s">
        <v>264</v>
      </c>
      <c r="W2496" s="40" t="s">
        <v>582</v>
      </c>
      <c r="X2496" s="40" t="s">
        <v>229</v>
      </c>
      <c r="Y2496" s="40" t="s">
        <v>230</v>
      </c>
      <c r="Z2496" s="40" t="s">
        <v>594</v>
      </c>
      <c r="AA2496" s="59">
        <v>26922500</v>
      </c>
      <c r="AB2496" s="59">
        <v>0</v>
      </c>
      <c r="AC2496" s="59">
        <v>0</v>
      </c>
      <c r="AD2496" s="59">
        <v>2447500</v>
      </c>
      <c r="AE2496" s="59">
        <v>0</v>
      </c>
      <c r="AF2496" s="59">
        <v>2447500</v>
      </c>
      <c r="AG2496" s="59">
        <v>0</v>
      </c>
      <c r="AH2496" s="59">
        <v>2447500</v>
      </c>
      <c r="AI2496" s="59">
        <v>0</v>
      </c>
      <c r="AJ2496" s="59">
        <v>2447500</v>
      </c>
      <c r="AK2496" s="59">
        <v>0</v>
      </c>
      <c r="AL2496" s="59">
        <v>2447500</v>
      </c>
      <c r="AM2496" s="59">
        <v>0</v>
      </c>
      <c r="AN2496" s="59">
        <v>2447500</v>
      </c>
      <c r="AO2496" s="59">
        <v>0</v>
      </c>
      <c r="AP2496" s="59">
        <v>2447500</v>
      </c>
      <c r="AQ2496" s="59">
        <v>0</v>
      </c>
      <c r="AR2496" s="59">
        <v>2447500</v>
      </c>
      <c r="AS2496" s="59">
        <v>0</v>
      </c>
      <c r="AT2496" s="59">
        <v>2447500</v>
      </c>
      <c r="AU2496" s="59">
        <v>0</v>
      </c>
      <c r="AV2496" s="59">
        <v>2447500</v>
      </c>
      <c r="AW2496" s="59">
        <v>0</v>
      </c>
      <c r="AX2496" s="59">
        <v>2447500</v>
      </c>
      <c r="AY2496" s="2">
        <v>0</v>
      </c>
      <c r="AZ2496" s="12" t="str">
        <f t="shared" si="292"/>
        <v>OK</v>
      </c>
      <c r="BA2496" s="12" t="str">
        <f t="shared" si="293"/>
        <v>OK</v>
      </c>
      <c r="BB2496" s="6">
        <f t="shared" si="294"/>
        <v>0</v>
      </c>
      <c r="BC2496" s="13">
        <f t="shared" si="295"/>
        <v>26922500</v>
      </c>
      <c r="BD2496" s="13">
        <f t="shared" si="296"/>
        <v>26922500</v>
      </c>
      <c r="BE2496" s="6">
        <f t="shared" si="297"/>
        <v>0</v>
      </c>
      <c r="BF2496" s="6">
        <f t="shared" si="298"/>
        <v>0</v>
      </c>
      <c r="BG2496" s="2"/>
      <c r="BH2496" s="2"/>
      <c r="BI2496" s="2"/>
      <c r="BJ2496" s="2"/>
    </row>
    <row r="2497" spans="1:62" s="3" customFormat="1" ht="128.25" x14ac:dyDescent="0.25">
      <c r="A2497" s="2"/>
      <c r="B2497" s="39" t="s">
        <v>3188</v>
      </c>
      <c r="C2497" s="39" t="s">
        <v>497</v>
      </c>
      <c r="D2497" s="39" t="s">
        <v>50</v>
      </c>
      <c r="E2497" s="40" t="s">
        <v>3061</v>
      </c>
      <c r="F2497" s="40" t="s">
        <v>3065</v>
      </c>
      <c r="G2497" s="40" t="s">
        <v>60</v>
      </c>
      <c r="H2497" s="40">
        <v>81101512</v>
      </c>
      <c r="I2497" s="40" t="s">
        <v>8169</v>
      </c>
      <c r="J2497" s="40" t="s">
        <v>221</v>
      </c>
      <c r="K2497" s="40" t="s">
        <v>3189</v>
      </c>
      <c r="L2497" s="41" t="s">
        <v>154</v>
      </c>
      <c r="M2497" s="41" t="s">
        <v>154</v>
      </c>
      <c r="N2497" s="41">
        <v>10</v>
      </c>
      <c r="O2497" s="41" t="s">
        <v>223</v>
      </c>
      <c r="P2497" s="41" t="s">
        <v>224</v>
      </c>
      <c r="Q2497" s="58">
        <v>34000000</v>
      </c>
      <c r="R2497" s="58">
        <v>34000000</v>
      </c>
      <c r="S2497" s="41" t="s">
        <v>225</v>
      </c>
      <c r="T2497" s="41" t="s">
        <v>221</v>
      </c>
      <c r="U2497" s="40" t="s">
        <v>499</v>
      </c>
      <c r="V2497" s="40" t="s">
        <v>264</v>
      </c>
      <c r="W2497" s="40" t="s">
        <v>582</v>
      </c>
      <c r="X2497" s="40" t="s">
        <v>229</v>
      </c>
      <c r="Y2497" s="40" t="s">
        <v>230</v>
      </c>
      <c r="Z2497" s="40" t="s">
        <v>594</v>
      </c>
      <c r="AA2497" s="59">
        <v>0</v>
      </c>
      <c r="AB2497" s="59">
        <v>0</v>
      </c>
      <c r="AC2497" s="59">
        <v>34000000</v>
      </c>
      <c r="AD2497" s="59">
        <v>0</v>
      </c>
      <c r="AE2497" s="59">
        <v>0</v>
      </c>
      <c r="AF2497" s="59">
        <v>3400000</v>
      </c>
      <c r="AG2497" s="59">
        <v>0</v>
      </c>
      <c r="AH2497" s="59">
        <v>3400000</v>
      </c>
      <c r="AI2497" s="59">
        <v>0</v>
      </c>
      <c r="AJ2497" s="59">
        <v>3400000</v>
      </c>
      <c r="AK2497" s="59">
        <v>0</v>
      </c>
      <c r="AL2497" s="59">
        <v>3400000</v>
      </c>
      <c r="AM2497" s="59">
        <v>0</v>
      </c>
      <c r="AN2497" s="59">
        <v>3400000</v>
      </c>
      <c r="AO2497" s="59">
        <v>0</v>
      </c>
      <c r="AP2497" s="59">
        <v>3400000</v>
      </c>
      <c r="AQ2497" s="59">
        <v>0</v>
      </c>
      <c r="AR2497" s="59">
        <v>3400000</v>
      </c>
      <c r="AS2497" s="59">
        <v>0</v>
      </c>
      <c r="AT2497" s="59">
        <v>3400000</v>
      </c>
      <c r="AU2497" s="59">
        <v>0</v>
      </c>
      <c r="AV2497" s="59">
        <v>3400000</v>
      </c>
      <c r="AW2497" s="59">
        <v>0</v>
      </c>
      <c r="AX2497" s="59">
        <v>3400000</v>
      </c>
      <c r="AY2497" s="2">
        <v>0</v>
      </c>
      <c r="AZ2497" s="12" t="str">
        <f t="shared" si="292"/>
        <v>OK</v>
      </c>
      <c r="BA2497" s="12" t="str">
        <f t="shared" si="293"/>
        <v>OK</v>
      </c>
      <c r="BB2497" s="6">
        <f t="shared" si="294"/>
        <v>0</v>
      </c>
      <c r="BC2497" s="13">
        <f t="shared" si="295"/>
        <v>34000000</v>
      </c>
      <c r="BD2497" s="13">
        <f t="shared" si="296"/>
        <v>34000000</v>
      </c>
      <c r="BE2497" s="6">
        <f t="shared" si="297"/>
        <v>0</v>
      </c>
      <c r="BF2497" s="6">
        <f t="shared" si="298"/>
        <v>0</v>
      </c>
      <c r="BG2497" s="2"/>
      <c r="BH2497" s="2"/>
      <c r="BI2497" s="2"/>
      <c r="BJ2497" s="2"/>
    </row>
    <row r="2498" spans="1:62" s="3" customFormat="1" ht="128.25" x14ac:dyDescent="0.25">
      <c r="A2498" s="2"/>
      <c r="B2498" s="39" t="s">
        <v>3190</v>
      </c>
      <c r="C2498" s="39" t="s">
        <v>497</v>
      </c>
      <c r="D2498" s="39" t="s">
        <v>50</v>
      </c>
      <c r="E2498" s="40" t="s">
        <v>3061</v>
      </c>
      <c r="F2498" s="40" t="s">
        <v>3065</v>
      </c>
      <c r="G2498" s="40" t="s">
        <v>60</v>
      </c>
      <c r="H2498" s="40">
        <v>81101512</v>
      </c>
      <c r="I2498" s="40" t="s">
        <v>8169</v>
      </c>
      <c r="J2498" s="40" t="s">
        <v>221</v>
      </c>
      <c r="K2498" s="40" t="s">
        <v>3189</v>
      </c>
      <c r="L2498" s="41" t="s">
        <v>154</v>
      </c>
      <c r="M2498" s="41" t="s">
        <v>154</v>
      </c>
      <c r="N2498" s="41">
        <v>10</v>
      </c>
      <c r="O2498" s="41" t="s">
        <v>223</v>
      </c>
      <c r="P2498" s="41" t="s">
        <v>224</v>
      </c>
      <c r="Q2498" s="58">
        <v>34000000</v>
      </c>
      <c r="R2498" s="58">
        <v>34000000</v>
      </c>
      <c r="S2498" s="41" t="s">
        <v>225</v>
      </c>
      <c r="T2498" s="41" t="s">
        <v>221</v>
      </c>
      <c r="U2498" s="40" t="s">
        <v>499</v>
      </c>
      <c r="V2498" s="40" t="s">
        <v>264</v>
      </c>
      <c r="W2498" s="40" t="s">
        <v>582</v>
      </c>
      <c r="X2498" s="40" t="s">
        <v>229</v>
      </c>
      <c r="Y2498" s="40" t="s">
        <v>230</v>
      </c>
      <c r="Z2498" s="40" t="s">
        <v>594</v>
      </c>
      <c r="AA2498" s="59">
        <v>0</v>
      </c>
      <c r="AB2498" s="59">
        <v>0</v>
      </c>
      <c r="AC2498" s="59">
        <v>34000000</v>
      </c>
      <c r="AD2498" s="59">
        <v>0</v>
      </c>
      <c r="AE2498" s="59">
        <v>0</v>
      </c>
      <c r="AF2498" s="59">
        <v>3400000</v>
      </c>
      <c r="AG2498" s="59">
        <v>0</v>
      </c>
      <c r="AH2498" s="59">
        <v>3400000</v>
      </c>
      <c r="AI2498" s="59">
        <v>0</v>
      </c>
      <c r="AJ2498" s="59">
        <v>3400000</v>
      </c>
      <c r="AK2498" s="59">
        <v>0</v>
      </c>
      <c r="AL2498" s="59">
        <v>3400000</v>
      </c>
      <c r="AM2498" s="59">
        <v>0</v>
      </c>
      <c r="AN2498" s="59">
        <v>3400000</v>
      </c>
      <c r="AO2498" s="59">
        <v>0</v>
      </c>
      <c r="AP2498" s="59">
        <v>3400000</v>
      </c>
      <c r="AQ2498" s="59">
        <v>0</v>
      </c>
      <c r="AR2498" s="59">
        <v>3400000</v>
      </c>
      <c r="AS2498" s="59">
        <v>0</v>
      </c>
      <c r="AT2498" s="59">
        <v>3400000</v>
      </c>
      <c r="AU2498" s="59">
        <v>0</v>
      </c>
      <c r="AV2498" s="59">
        <v>3400000</v>
      </c>
      <c r="AW2498" s="59">
        <v>0</v>
      </c>
      <c r="AX2498" s="59">
        <v>3400000</v>
      </c>
      <c r="AY2498" s="2">
        <v>0</v>
      </c>
      <c r="AZ2498" s="12" t="str">
        <f t="shared" si="292"/>
        <v>OK</v>
      </c>
      <c r="BA2498" s="12" t="str">
        <f t="shared" si="293"/>
        <v>OK</v>
      </c>
      <c r="BB2498" s="6">
        <f t="shared" si="294"/>
        <v>0</v>
      </c>
      <c r="BC2498" s="13">
        <f t="shared" si="295"/>
        <v>34000000</v>
      </c>
      <c r="BD2498" s="13">
        <f t="shared" si="296"/>
        <v>34000000</v>
      </c>
      <c r="BE2498" s="6">
        <f t="shared" si="297"/>
        <v>0</v>
      </c>
      <c r="BF2498" s="6">
        <f t="shared" si="298"/>
        <v>0</v>
      </c>
      <c r="BG2498" s="2"/>
      <c r="BH2498" s="2"/>
      <c r="BI2498" s="2"/>
      <c r="BJ2498" s="2"/>
    </row>
    <row r="2499" spans="1:62" s="3" customFormat="1" ht="128.25" x14ac:dyDescent="0.25">
      <c r="A2499" s="2"/>
      <c r="B2499" s="39" t="s">
        <v>3191</v>
      </c>
      <c r="C2499" s="39" t="s">
        <v>497</v>
      </c>
      <c r="D2499" s="39" t="s">
        <v>50</v>
      </c>
      <c r="E2499" s="40" t="s">
        <v>3061</v>
      </c>
      <c r="F2499" s="40" t="s">
        <v>3065</v>
      </c>
      <c r="G2499" s="40" t="s">
        <v>60</v>
      </c>
      <c r="H2499" s="40">
        <v>81101512</v>
      </c>
      <c r="I2499" s="40" t="s">
        <v>8169</v>
      </c>
      <c r="J2499" s="40" t="s">
        <v>221</v>
      </c>
      <c r="K2499" s="40" t="s">
        <v>3189</v>
      </c>
      <c r="L2499" s="41" t="s">
        <v>154</v>
      </c>
      <c r="M2499" s="41" t="s">
        <v>154</v>
      </c>
      <c r="N2499" s="41">
        <v>10</v>
      </c>
      <c r="O2499" s="41" t="s">
        <v>223</v>
      </c>
      <c r="P2499" s="41" t="s">
        <v>224</v>
      </c>
      <c r="Q2499" s="58">
        <v>34000000</v>
      </c>
      <c r="R2499" s="58">
        <v>34000000</v>
      </c>
      <c r="S2499" s="41" t="s">
        <v>225</v>
      </c>
      <c r="T2499" s="41" t="s">
        <v>221</v>
      </c>
      <c r="U2499" s="40" t="s">
        <v>499</v>
      </c>
      <c r="V2499" s="40" t="s">
        <v>264</v>
      </c>
      <c r="W2499" s="40" t="s">
        <v>582</v>
      </c>
      <c r="X2499" s="40" t="s">
        <v>229</v>
      </c>
      <c r="Y2499" s="40" t="s">
        <v>230</v>
      </c>
      <c r="Z2499" s="40" t="s">
        <v>594</v>
      </c>
      <c r="AA2499" s="59">
        <v>0</v>
      </c>
      <c r="AB2499" s="59">
        <v>0</v>
      </c>
      <c r="AC2499" s="59">
        <v>34000000</v>
      </c>
      <c r="AD2499" s="59">
        <v>0</v>
      </c>
      <c r="AE2499" s="59">
        <v>0</v>
      </c>
      <c r="AF2499" s="59">
        <v>3400000</v>
      </c>
      <c r="AG2499" s="59">
        <v>0</v>
      </c>
      <c r="AH2499" s="59">
        <v>3400000</v>
      </c>
      <c r="AI2499" s="59">
        <v>0</v>
      </c>
      <c r="AJ2499" s="59">
        <v>3400000</v>
      </c>
      <c r="AK2499" s="59">
        <v>0</v>
      </c>
      <c r="AL2499" s="59">
        <v>3400000</v>
      </c>
      <c r="AM2499" s="59">
        <v>0</v>
      </c>
      <c r="AN2499" s="59">
        <v>3400000</v>
      </c>
      <c r="AO2499" s="59">
        <v>0</v>
      </c>
      <c r="AP2499" s="59">
        <v>3400000</v>
      </c>
      <c r="AQ2499" s="59">
        <v>0</v>
      </c>
      <c r="AR2499" s="59">
        <v>3400000</v>
      </c>
      <c r="AS2499" s="59">
        <v>0</v>
      </c>
      <c r="AT2499" s="59">
        <v>3400000</v>
      </c>
      <c r="AU2499" s="59">
        <v>0</v>
      </c>
      <c r="AV2499" s="59">
        <v>3400000</v>
      </c>
      <c r="AW2499" s="59">
        <v>0</v>
      </c>
      <c r="AX2499" s="59">
        <v>3400000</v>
      </c>
      <c r="AY2499" s="2">
        <v>0</v>
      </c>
      <c r="AZ2499" s="12" t="str">
        <f t="shared" si="292"/>
        <v>OK</v>
      </c>
      <c r="BA2499" s="12" t="str">
        <f t="shared" si="293"/>
        <v>OK</v>
      </c>
      <c r="BB2499" s="6">
        <f t="shared" si="294"/>
        <v>0</v>
      </c>
      <c r="BC2499" s="13">
        <f t="shared" si="295"/>
        <v>34000000</v>
      </c>
      <c r="BD2499" s="13">
        <f t="shared" si="296"/>
        <v>34000000</v>
      </c>
      <c r="BE2499" s="6">
        <f t="shared" si="297"/>
        <v>0</v>
      </c>
      <c r="BF2499" s="6">
        <f t="shared" si="298"/>
        <v>0</v>
      </c>
      <c r="BG2499" s="2"/>
      <c r="BH2499" s="2"/>
      <c r="BI2499" s="2"/>
      <c r="BJ2499" s="2"/>
    </row>
    <row r="2500" spans="1:62" s="3" customFormat="1" ht="128.25" x14ac:dyDescent="0.25">
      <c r="A2500" s="2"/>
      <c r="B2500" s="39" t="s">
        <v>3192</v>
      </c>
      <c r="C2500" s="39" t="s">
        <v>497</v>
      </c>
      <c r="D2500" s="39" t="s">
        <v>50</v>
      </c>
      <c r="E2500" s="40" t="s">
        <v>3061</v>
      </c>
      <c r="F2500" s="40" t="s">
        <v>3065</v>
      </c>
      <c r="G2500" s="40" t="s">
        <v>60</v>
      </c>
      <c r="H2500" s="40">
        <v>81101512</v>
      </c>
      <c r="I2500" s="40" t="s">
        <v>8169</v>
      </c>
      <c r="J2500" s="40" t="s">
        <v>221</v>
      </c>
      <c r="K2500" s="40" t="s">
        <v>3189</v>
      </c>
      <c r="L2500" s="41" t="s">
        <v>154</v>
      </c>
      <c r="M2500" s="41" t="s">
        <v>154</v>
      </c>
      <c r="N2500" s="41">
        <v>10</v>
      </c>
      <c r="O2500" s="41" t="s">
        <v>223</v>
      </c>
      <c r="P2500" s="41" t="s">
        <v>224</v>
      </c>
      <c r="Q2500" s="58">
        <v>34000000</v>
      </c>
      <c r="R2500" s="58">
        <v>34000000</v>
      </c>
      <c r="S2500" s="41" t="s">
        <v>225</v>
      </c>
      <c r="T2500" s="41" t="s">
        <v>221</v>
      </c>
      <c r="U2500" s="40" t="s">
        <v>499</v>
      </c>
      <c r="V2500" s="40" t="s">
        <v>264</v>
      </c>
      <c r="W2500" s="40" t="s">
        <v>582</v>
      </c>
      <c r="X2500" s="40" t="s">
        <v>229</v>
      </c>
      <c r="Y2500" s="40" t="s">
        <v>230</v>
      </c>
      <c r="Z2500" s="40" t="s">
        <v>594</v>
      </c>
      <c r="AA2500" s="59">
        <v>0</v>
      </c>
      <c r="AB2500" s="59">
        <v>0</v>
      </c>
      <c r="AC2500" s="59">
        <v>34000000</v>
      </c>
      <c r="AD2500" s="59">
        <v>0</v>
      </c>
      <c r="AE2500" s="59">
        <v>0</v>
      </c>
      <c r="AF2500" s="59">
        <v>3400000</v>
      </c>
      <c r="AG2500" s="59">
        <v>0</v>
      </c>
      <c r="AH2500" s="59">
        <v>3400000</v>
      </c>
      <c r="AI2500" s="59">
        <v>0</v>
      </c>
      <c r="AJ2500" s="59">
        <v>3400000</v>
      </c>
      <c r="AK2500" s="59">
        <v>0</v>
      </c>
      <c r="AL2500" s="59">
        <v>3400000</v>
      </c>
      <c r="AM2500" s="59">
        <v>0</v>
      </c>
      <c r="AN2500" s="59">
        <v>3400000</v>
      </c>
      <c r="AO2500" s="59">
        <v>0</v>
      </c>
      <c r="AP2500" s="59">
        <v>3400000</v>
      </c>
      <c r="AQ2500" s="59">
        <v>0</v>
      </c>
      <c r="AR2500" s="59">
        <v>3400000</v>
      </c>
      <c r="AS2500" s="59">
        <v>0</v>
      </c>
      <c r="AT2500" s="59">
        <v>3400000</v>
      </c>
      <c r="AU2500" s="59">
        <v>0</v>
      </c>
      <c r="AV2500" s="59">
        <v>3400000</v>
      </c>
      <c r="AW2500" s="59">
        <v>0</v>
      </c>
      <c r="AX2500" s="59">
        <v>3400000</v>
      </c>
      <c r="AY2500" s="2">
        <v>0</v>
      </c>
      <c r="AZ2500" s="12" t="str">
        <f t="shared" si="292"/>
        <v>OK</v>
      </c>
      <c r="BA2500" s="12" t="str">
        <f t="shared" si="293"/>
        <v>OK</v>
      </c>
      <c r="BB2500" s="6">
        <f t="shared" si="294"/>
        <v>0</v>
      </c>
      <c r="BC2500" s="13">
        <f t="shared" si="295"/>
        <v>34000000</v>
      </c>
      <c r="BD2500" s="13">
        <f t="shared" si="296"/>
        <v>34000000</v>
      </c>
      <c r="BE2500" s="6">
        <f t="shared" si="297"/>
        <v>0</v>
      </c>
      <c r="BF2500" s="6">
        <f t="shared" si="298"/>
        <v>0</v>
      </c>
      <c r="BG2500" s="2"/>
      <c r="BH2500" s="2"/>
      <c r="BI2500" s="2"/>
      <c r="BJ2500" s="2"/>
    </row>
    <row r="2501" spans="1:62" s="3" customFormat="1" ht="128.25" x14ac:dyDescent="0.25">
      <c r="A2501" s="2"/>
      <c r="B2501" s="39" t="s">
        <v>3193</v>
      </c>
      <c r="C2501" s="39" t="s">
        <v>497</v>
      </c>
      <c r="D2501" s="39" t="s">
        <v>50</v>
      </c>
      <c r="E2501" s="40" t="s">
        <v>3061</v>
      </c>
      <c r="F2501" s="40" t="s">
        <v>3065</v>
      </c>
      <c r="G2501" s="40" t="s">
        <v>60</v>
      </c>
      <c r="H2501" s="40">
        <v>81101512</v>
      </c>
      <c r="I2501" s="40" t="s">
        <v>8169</v>
      </c>
      <c r="J2501" s="40" t="s">
        <v>221</v>
      </c>
      <c r="K2501" s="40" t="s">
        <v>3189</v>
      </c>
      <c r="L2501" s="41" t="s">
        <v>154</v>
      </c>
      <c r="M2501" s="41" t="s">
        <v>154</v>
      </c>
      <c r="N2501" s="41">
        <v>10</v>
      </c>
      <c r="O2501" s="41" t="s">
        <v>223</v>
      </c>
      <c r="P2501" s="41" t="s">
        <v>224</v>
      </c>
      <c r="Q2501" s="58">
        <v>34000000</v>
      </c>
      <c r="R2501" s="58">
        <v>34000000</v>
      </c>
      <c r="S2501" s="41" t="s">
        <v>225</v>
      </c>
      <c r="T2501" s="41" t="s">
        <v>221</v>
      </c>
      <c r="U2501" s="40" t="s">
        <v>499</v>
      </c>
      <c r="V2501" s="40" t="s">
        <v>264</v>
      </c>
      <c r="W2501" s="40" t="s">
        <v>582</v>
      </c>
      <c r="X2501" s="40" t="s">
        <v>229</v>
      </c>
      <c r="Y2501" s="40" t="s">
        <v>230</v>
      </c>
      <c r="Z2501" s="40" t="s">
        <v>594</v>
      </c>
      <c r="AA2501" s="59">
        <v>0</v>
      </c>
      <c r="AB2501" s="59">
        <v>0</v>
      </c>
      <c r="AC2501" s="59">
        <v>34000000</v>
      </c>
      <c r="AD2501" s="59">
        <v>0</v>
      </c>
      <c r="AE2501" s="59">
        <v>0</v>
      </c>
      <c r="AF2501" s="59">
        <v>3400000</v>
      </c>
      <c r="AG2501" s="59">
        <v>0</v>
      </c>
      <c r="AH2501" s="59">
        <v>3400000</v>
      </c>
      <c r="AI2501" s="59">
        <v>0</v>
      </c>
      <c r="AJ2501" s="59">
        <v>3400000</v>
      </c>
      <c r="AK2501" s="59">
        <v>0</v>
      </c>
      <c r="AL2501" s="59">
        <v>3400000</v>
      </c>
      <c r="AM2501" s="59">
        <v>0</v>
      </c>
      <c r="AN2501" s="59">
        <v>3400000</v>
      </c>
      <c r="AO2501" s="59">
        <v>0</v>
      </c>
      <c r="AP2501" s="59">
        <v>3400000</v>
      </c>
      <c r="AQ2501" s="59">
        <v>0</v>
      </c>
      <c r="AR2501" s="59">
        <v>3400000</v>
      </c>
      <c r="AS2501" s="59">
        <v>0</v>
      </c>
      <c r="AT2501" s="59">
        <v>3400000</v>
      </c>
      <c r="AU2501" s="59">
        <v>0</v>
      </c>
      <c r="AV2501" s="59">
        <v>3400000</v>
      </c>
      <c r="AW2501" s="59">
        <v>0</v>
      </c>
      <c r="AX2501" s="59">
        <v>3400000</v>
      </c>
      <c r="AY2501" s="2">
        <v>0</v>
      </c>
      <c r="AZ2501" s="12" t="str">
        <f t="shared" si="292"/>
        <v>OK</v>
      </c>
      <c r="BA2501" s="12" t="str">
        <f t="shared" si="293"/>
        <v>OK</v>
      </c>
      <c r="BB2501" s="6">
        <f t="shared" si="294"/>
        <v>0</v>
      </c>
      <c r="BC2501" s="13">
        <f t="shared" si="295"/>
        <v>34000000</v>
      </c>
      <c r="BD2501" s="13">
        <f t="shared" si="296"/>
        <v>34000000</v>
      </c>
      <c r="BE2501" s="6">
        <f t="shared" si="297"/>
        <v>0</v>
      </c>
      <c r="BF2501" s="6">
        <f t="shared" si="298"/>
        <v>0</v>
      </c>
      <c r="BG2501" s="2"/>
      <c r="BH2501" s="2"/>
      <c r="BI2501" s="2"/>
      <c r="BJ2501" s="2"/>
    </row>
    <row r="2502" spans="1:62" s="3" customFormat="1" ht="114" x14ac:dyDescent="0.25">
      <c r="A2502" s="2"/>
      <c r="B2502" s="39" t="s">
        <v>3194</v>
      </c>
      <c r="C2502" s="39" t="s">
        <v>497</v>
      </c>
      <c r="D2502" s="39" t="s">
        <v>50</v>
      </c>
      <c r="E2502" s="40" t="s">
        <v>3061</v>
      </c>
      <c r="F2502" s="40" t="s">
        <v>3065</v>
      </c>
      <c r="G2502" s="40" t="s">
        <v>60</v>
      </c>
      <c r="H2502" s="40">
        <v>81101512</v>
      </c>
      <c r="I2502" s="40" t="s">
        <v>8169</v>
      </c>
      <c r="J2502" s="40" t="s">
        <v>221</v>
      </c>
      <c r="K2502" s="40" t="s">
        <v>3195</v>
      </c>
      <c r="L2502" s="41" t="s">
        <v>153</v>
      </c>
      <c r="M2502" s="41" t="s">
        <v>153</v>
      </c>
      <c r="N2502" s="41">
        <v>12</v>
      </c>
      <c r="O2502" s="41" t="s">
        <v>223</v>
      </c>
      <c r="P2502" s="41" t="s">
        <v>224</v>
      </c>
      <c r="Q2502" s="58">
        <v>148500000</v>
      </c>
      <c r="R2502" s="58">
        <v>148500000</v>
      </c>
      <c r="S2502" s="41" t="s">
        <v>225</v>
      </c>
      <c r="T2502" s="41" t="s">
        <v>221</v>
      </c>
      <c r="U2502" s="40" t="s">
        <v>499</v>
      </c>
      <c r="V2502" s="40" t="s">
        <v>264</v>
      </c>
      <c r="W2502" s="40" t="s">
        <v>582</v>
      </c>
      <c r="X2502" s="40" t="s">
        <v>229</v>
      </c>
      <c r="Y2502" s="40" t="s">
        <v>230</v>
      </c>
      <c r="Z2502" s="40" t="s">
        <v>594</v>
      </c>
      <c r="AA2502" s="59">
        <v>148500000</v>
      </c>
      <c r="AB2502" s="59">
        <v>0</v>
      </c>
      <c r="AC2502" s="59">
        <v>0</v>
      </c>
      <c r="AD2502" s="59">
        <v>13500000</v>
      </c>
      <c r="AE2502" s="59">
        <v>0</v>
      </c>
      <c r="AF2502" s="59">
        <v>13500000</v>
      </c>
      <c r="AG2502" s="59">
        <v>0</v>
      </c>
      <c r="AH2502" s="59">
        <v>13500000</v>
      </c>
      <c r="AI2502" s="59">
        <v>0</v>
      </c>
      <c r="AJ2502" s="59">
        <v>13500000</v>
      </c>
      <c r="AK2502" s="59">
        <v>0</v>
      </c>
      <c r="AL2502" s="59">
        <v>13500000</v>
      </c>
      <c r="AM2502" s="59">
        <v>0</v>
      </c>
      <c r="AN2502" s="59">
        <v>13500000</v>
      </c>
      <c r="AO2502" s="59">
        <v>0</v>
      </c>
      <c r="AP2502" s="59">
        <v>13500000</v>
      </c>
      <c r="AQ2502" s="59">
        <v>0</v>
      </c>
      <c r="AR2502" s="59">
        <v>13500000</v>
      </c>
      <c r="AS2502" s="59">
        <v>0</v>
      </c>
      <c r="AT2502" s="59">
        <v>13500000</v>
      </c>
      <c r="AU2502" s="59">
        <v>0</v>
      </c>
      <c r="AV2502" s="59">
        <v>13500000</v>
      </c>
      <c r="AW2502" s="59">
        <v>0</v>
      </c>
      <c r="AX2502" s="59">
        <v>13500000</v>
      </c>
      <c r="AY2502" s="2">
        <v>0</v>
      </c>
      <c r="AZ2502" s="12" t="str">
        <f t="shared" si="292"/>
        <v>OK</v>
      </c>
      <c r="BA2502" s="12" t="str">
        <f t="shared" si="293"/>
        <v>OK</v>
      </c>
      <c r="BB2502" s="6">
        <f t="shared" si="294"/>
        <v>0</v>
      </c>
      <c r="BC2502" s="13">
        <f t="shared" si="295"/>
        <v>148500000</v>
      </c>
      <c r="BD2502" s="13">
        <f t="shared" si="296"/>
        <v>148500000</v>
      </c>
      <c r="BE2502" s="6">
        <f t="shared" si="297"/>
        <v>0</v>
      </c>
      <c r="BF2502" s="6">
        <f t="shared" si="298"/>
        <v>0</v>
      </c>
      <c r="BG2502" s="2"/>
      <c r="BH2502" s="2"/>
      <c r="BI2502" s="2"/>
      <c r="BJ2502" s="2"/>
    </row>
    <row r="2503" spans="1:62" s="3" customFormat="1" ht="142.5" x14ac:dyDescent="0.25">
      <c r="A2503" s="2"/>
      <c r="B2503" s="39" t="s">
        <v>3196</v>
      </c>
      <c r="C2503" s="39" t="s">
        <v>497</v>
      </c>
      <c r="D2503" s="39" t="s">
        <v>50</v>
      </c>
      <c r="E2503" s="40" t="s">
        <v>3061</v>
      </c>
      <c r="F2503" s="40" t="s">
        <v>3065</v>
      </c>
      <c r="G2503" s="40" t="s">
        <v>60</v>
      </c>
      <c r="H2503" s="40">
        <v>81101512</v>
      </c>
      <c r="I2503" s="40" t="s">
        <v>8169</v>
      </c>
      <c r="J2503" s="40" t="s">
        <v>221</v>
      </c>
      <c r="K2503" s="40" t="s">
        <v>3197</v>
      </c>
      <c r="L2503" s="41" t="s">
        <v>153</v>
      </c>
      <c r="M2503" s="41" t="s">
        <v>153</v>
      </c>
      <c r="N2503" s="41">
        <v>10</v>
      </c>
      <c r="O2503" s="41" t="s">
        <v>223</v>
      </c>
      <c r="P2503" s="41" t="s">
        <v>224</v>
      </c>
      <c r="Q2503" s="58">
        <v>75075000</v>
      </c>
      <c r="R2503" s="58">
        <v>75075000</v>
      </c>
      <c r="S2503" s="41" t="s">
        <v>225</v>
      </c>
      <c r="T2503" s="41" t="s">
        <v>221</v>
      </c>
      <c r="U2503" s="40" t="s">
        <v>499</v>
      </c>
      <c r="V2503" s="40" t="s">
        <v>264</v>
      </c>
      <c r="W2503" s="40" t="s">
        <v>582</v>
      </c>
      <c r="X2503" s="40" t="s">
        <v>229</v>
      </c>
      <c r="Y2503" s="40" t="s">
        <v>230</v>
      </c>
      <c r="Z2503" s="40" t="s">
        <v>594</v>
      </c>
      <c r="AA2503" s="59">
        <v>75075000</v>
      </c>
      <c r="AB2503" s="59">
        <v>0</v>
      </c>
      <c r="AC2503" s="59">
        <v>0</v>
      </c>
      <c r="AD2503" s="59">
        <v>7150000</v>
      </c>
      <c r="AE2503" s="59">
        <v>0</v>
      </c>
      <c r="AF2503" s="59">
        <v>7150000</v>
      </c>
      <c r="AG2503" s="59">
        <v>0</v>
      </c>
      <c r="AH2503" s="59">
        <v>7150000</v>
      </c>
      <c r="AI2503" s="59">
        <v>0</v>
      </c>
      <c r="AJ2503" s="59">
        <v>7150000</v>
      </c>
      <c r="AK2503" s="59">
        <v>0</v>
      </c>
      <c r="AL2503" s="59">
        <v>7150000</v>
      </c>
      <c r="AM2503" s="59">
        <v>0</v>
      </c>
      <c r="AN2503" s="59">
        <v>7150000</v>
      </c>
      <c r="AO2503" s="59">
        <v>0</v>
      </c>
      <c r="AP2503" s="59">
        <v>7150000</v>
      </c>
      <c r="AQ2503" s="59">
        <v>0</v>
      </c>
      <c r="AR2503" s="59">
        <v>7150000</v>
      </c>
      <c r="AS2503" s="59">
        <v>0</v>
      </c>
      <c r="AT2503" s="59">
        <v>7150000</v>
      </c>
      <c r="AU2503" s="59">
        <v>0</v>
      </c>
      <c r="AV2503" s="59">
        <v>7150000</v>
      </c>
      <c r="AW2503" s="59">
        <v>0</v>
      </c>
      <c r="AX2503" s="59">
        <v>3575000</v>
      </c>
      <c r="AY2503" s="2">
        <v>0</v>
      </c>
      <c r="AZ2503" s="12" t="str">
        <f t="shared" si="292"/>
        <v>OK</v>
      </c>
      <c r="BA2503" s="12" t="str">
        <f t="shared" si="293"/>
        <v>OK</v>
      </c>
      <c r="BB2503" s="6">
        <f t="shared" si="294"/>
        <v>0</v>
      </c>
      <c r="BC2503" s="13">
        <f t="shared" si="295"/>
        <v>75075000</v>
      </c>
      <c r="BD2503" s="13">
        <f t="shared" si="296"/>
        <v>75075000</v>
      </c>
      <c r="BE2503" s="6">
        <f t="shared" si="297"/>
        <v>0</v>
      </c>
      <c r="BF2503" s="6">
        <f t="shared" si="298"/>
        <v>0</v>
      </c>
      <c r="BG2503" s="2"/>
      <c r="BH2503" s="2"/>
      <c r="BI2503" s="2"/>
      <c r="BJ2503" s="2"/>
    </row>
    <row r="2504" spans="1:62" s="3" customFormat="1" ht="114" x14ac:dyDescent="0.25">
      <c r="A2504" s="2"/>
      <c r="B2504" s="39" t="s">
        <v>3198</v>
      </c>
      <c r="C2504" s="39" t="s">
        <v>497</v>
      </c>
      <c r="D2504" s="39" t="s">
        <v>50</v>
      </c>
      <c r="E2504" s="40" t="s">
        <v>3061</v>
      </c>
      <c r="F2504" s="40" t="s">
        <v>3065</v>
      </c>
      <c r="G2504" s="40" t="s">
        <v>60</v>
      </c>
      <c r="H2504" s="40">
        <v>82100000</v>
      </c>
      <c r="I2504" s="40" t="s">
        <v>8169</v>
      </c>
      <c r="J2504" s="40" t="s">
        <v>221</v>
      </c>
      <c r="K2504" s="40" t="s">
        <v>3199</v>
      </c>
      <c r="L2504" s="41" t="s">
        <v>154</v>
      </c>
      <c r="M2504" s="41" t="s">
        <v>154</v>
      </c>
      <c r="N2504" s="41">
        <v>10</v>
      </c>
      <c r="O2504" s="41" t="s">
        <v>223</v>
      </c>
      <c r="P2504" s="41" t="s">
        <v>224</v>
      </c>
      <c r="Q2504" s="58">
        <v>65000000</v>
      </c>
      <c r="R2504" s="58">
        <v>65000000</v>
      </c>
      <c r="S2504" s="41" t="s">
        <v>225</v>
      </c>
      <c r="T2504" s="41" t="s">
        <v>221</v>
      </c>
      <c r="U2504" s="40" t="s">
        <v>499</v>
      </c>
      <c r="V2504" s="40" t="s">
        <v>264</v>
      </c>
      <c r="W2504" s="40" t="s">
        <v>3200</v>
      </c>
      <c r="X2504" s="40" t="s">
        <v>229</v>
      </c>
      <c r="Y2504" s="40" t="s">
        <v>230</v>
      </c>
      <c r="Z2504" s="40" t="s">
        <v>648</v>
      </c>
      <c r="AA2504" s="59">
        <v>0</v>
      </c>
      <c r="AB2504" s="59">
        <v>0</v>
      </c>
      <c r="AC2504" s="59">
        <v>65000000</v>
      </c>
      <c r="AD2504" s="59">
        <v>0</v>
      </c>
      <c r="AE2504" s="59">
        <v>0</v>
      </c>
      <c r="AF2504" s="59">
        <v>6500000</v>
      </c>
      <c r="AG2504" s="59">
        <v>0</v>
      </c>
      <c r="AH2504" s="59">
        <v>6500000</v>
      </c>
      <c r="AI2504" s="59">
        <v>0</v>
      </c>
      <c r="AJ2504" s="59">
        <v>6500000</v>
      </c>
      <c r="AK2504" s="59">
        <v>0</v>
      </c>
      <c r="AL2504" s="59">
        <v>6500000</v>
      </c>
      <c r="AM2504" s="59">
        <v>0</v>
      </c>
      <c r="AN2504" s="59">
        <v>6500000</v>
      </c>
      <c r="AO2504" s="59">
        <v>0</v>
      </c>
      <c r="AP2504" s="59">
        <v>6500000</v>
      </c>
      <c r="AQ2504" s="59">
        <v>0</v>
      </c>
      <c r="AR2504" s="59">
        <v>6500000</v>
      </c>
      <c r="AS2504" s="59">
        <v>0</v>
      </c>
      <c r="AT2504" s="59">
        <v>6500000</v>
      </c>
      <c r="AU2504" s="59">
        <v>0</v>
      </c>
      <c r="AV2504" s="59">
        <v>6500000</v>
      </c>
      <c r="AW2504" s="59">
        <v>0</v>
      </c>
      <c r="AX2504" s="59">
        <v>6500000</v>
      </c>
      <c r="AY2504" s="2">
        <v>0</v>
      </c>
      <c r="AZ2504" s="12" t="str">
        <f t="shared" si="292"/>
        <v>OK</v>
      </c>
      <c r="BA2504" s="12" t="str">
        <f t="shared" si="293"/>
        <v>OK</v>
      </c>
      <c r="BB2504" s="6">
        <f t="shared" si="294"/>
        <v>0</v>
      </c>
      <c r="BC2504" s="13">
        <f t="shared" si="295"/>
        <v>65000000</v>
      </c>
      <c r="BD2504" s="13">
        <f t="shared" si="296"/>
        <v>65000000</v>
      </c>
      <c r="BE2504" s="6">
        <f t="shared" si="297"/>
        <v>0</v>
      </c>
      <c r="BF2504" s="6">
        <f t="shared" si="298"/>
        <v>0</v>
      </c>
      <c r="BG2504" s="2"/>
      <c r="BH2504" s="2"/>
      <c r="BI2504" s="2"/>
      <c r="BJ2504" s="2"/>
    </row>
    <row r="2505" spans="1:62" s="3" customFormat="1" ht="156.75" x14ac:dyDescent="0.25">
      <c r="A2505" s="2"/>
      <c r="B2505" s="39" t="s">
        <v>3201</v>
      </c>
      <c r="C2505" s="39" t="s">
        <v>497</v>
      </c>
      <c r="D2505" s="39" t="s">
        <v>50</v>
      </c>
      <c r="E2505" s="40" t="s">
        <v>3061</v>
      </c>
      <c r="F2505" s="40" t="s">
        <v>3065</v>
      </c>
      <c r="G2505" s="40" t="s">
        <v>60</v>
      </c>
      <c r="H2505" s="40">
        <v>81101512</v>
      </c>
      <c r="I2505" s="40" t="s">
        <v>8169</v>
      </c>
      <c r="J2505" s="40" t="s">
        <v>221</v>
      </c>
      <c r="K2505" s="40" t="s">
        <v>3202</v>
      </c>
      <c r="L2505" s="41" t="s">
        <v>154</v>
      </c>
      <c r="M2505" s="41" t="s">
        <v>154</v>
      </c>
      <c r="N2505" s="41">
        <v>9</v>
      </c>
      <c r="O2505" s="41" t="s">
        <v>223</v>
      </c>
      <c r="P2505" s="41" t="s">
        <v>224</v>
      </c>
      <c r="Q2505" s="58">
        <v>20033964</v>
      </c>
      <c r="R2505" s="58">
        <v>20033964</v>
      </c>
      <c r="S2505" s="41" t="s">
        <v>225</v>
      </c>
      <c r="T2505" s="41" t="s">
        <v>221</v>
      </c>
      <c r="U2505" s="40" t="s">
        <v>499</v>
      </c>
      <c r="V2505" s="40" t="s">
        <v>264</v>
      </c>
      <c r="W2505" s="40" t="s">
        <v>582</v>
      </c>
      <c r="X2505" s="40" t="s">
        <v>229</v>
      </c>
      <c r="Y2505" s="40" t="s">
        <v>230</v>
      </c>
      <c r="Z2505" s="40" t="s">
        <v>594</v>
      </c>
      <c r="AA2505" s="59">
        <v>0</v>
      </c>
      <c r="AB2505" s="59">
        <v>0</v>
      </c>
      <c r="AC2505" s="59">
        <v>20033964</v>
      </c>
      <c r="AD2505" s="59">
        <v>0</v>
      </c>
      <c r="AE2505" s="59">
        <v>0</v>
      </c>
      <c r="AF2505" s="59">
        <v>2225996</v>
      </c>
      <c r="AG2505" s="59">
        <v>0</v>
      </c>
      <c r="AH2505" s="59">
        <v>2225996</v>
      </c>
      <c r="AI2505" s="59">
        <v>0</v>
      </c>
      <c r="AJ2505" s="59">
        <v>2225996</v>
      </c>
      <c r="AK2505" s="59">
        <v>0</v>
      </c>
      <c r="AL2505" s="59">
        <v>2225996</v>
      </c>
      <c r="AM2505" s="59">
        <v>0</v>
      </c>
      <c r="AN2505" s="59">
        <v>2225996</v>
      </c>
      <c r="AO2505" s="59">
        <v>0</v>
      </c>
      <c r="AP2505" s="59">
        <v>2225996</v>
      </c>
      <c r="AQ2505" s="59">
        <v>0</v>
      </c>
      <c r="AR2505" s="59">
        <v>2225996</v>
      </c>
      <c r="AS2505" s="59">
        <v>0</v>
      </c>
      <c r="AT2505" s="59">
        <v>2225996</v>
      </c>
      <c r="AU2505" s="59">
        <v>0</v>
      </c>
      <c r="AV2505" s="59">
        <v>2225996</v>
      </c>
      <c r="AW2505" s="59">
        <v>0</v>
      </c>
      <c r="AX2505" s="59">
        <v>0</v>
      </c>
      <c r="AY2505" s="2">
        <v>0</v>
      </c>
      <c r="AZ2505" s="12" t="str">
        <f t="shared" si="292"/>
        <v>OK</v>
      </c>
      <c r="BA2505" s="12" t="str">
        <f t="shared" si="293"/>
        <v>OK</v>
      </c>
      <c r="BB2505" s="6">
        <f t="shared" si="294"/>
        <v>0</v>
      </c>
      <c r="BC2505" s="13">
        <f t="shared" si="295"/>
        <v>20033964</v>
      </c>
      <c r="BD2505" s="13">
        <f t="shared" si="296"/>
        <v>20033964</v>
      </c>
      <c r="BE2505" s="6">
        <f t="shared" si="297"/>
        <v>0</v>
      </c>
      <c r="BF2505" s="6">
        <f t="shared" si="298"/>
        <v>0</v>
      </c>
      <c r="BG2505" s="2"/>
      <c r="BH2505" s="2"/>
      <c r="BI2505" s="2"/>
      <c r="BJ2505" s="2"/>
    </row>
    <row r="2506" spans="1:62" s="3" customFormat="1" ht="142.5" x14ac:dyDescent="0.25">
      <c r="A2506" s="2"/>
      <c r="B2506" s="39" t="s">
        <v>3203</v>
      </c>
      <c r="C2506" s="39" t="s">
        <v>497</v>
      </c>
      <c r="D2506" s="39" t="s">
        <v>50</v>
      </c>
      <c r="E2506" s="40" t="s">
        <v>3061</v>
      </c>
      <c r="F2506" s="40" t="s">
        <v>3065</v>
      </c>
      <c r="G2506" s="40" t="s">
        <v>60</v>
      </c>
      <c r="H2506" s="40">
        <v>81101512</v>
      </c>
      <c r="I2506" s="40" t="s">
        <v>8169</v>
      </c>
      <c r="J2506" s="40" t="s">
        <v>221</v>
      </c>
      <c r="K2506" s="40" t="s">
        <v>3204</v>
      </c>
      <c r="L2506" s="41" t="s">
        <v>154</v>
      </c>
      <c r="M2506" s="41" t="s">
        <v>154</v>
      </c>
      <c r="N2506" s="41">
        <v>9</v>
      </c>
      <c r="O2506" s="41" t="s">
        <v>223</v>
      </c>
      <c r="P2506" s="41" t="s">
        <v>224</v>
      </c>
      <c r="Q2506" s="58">
        <v>54975987</v>
      </c>
      <c r="R2506" s="58">
        <v>54975987</v>
      </c>
      <c r="S2506" s="41" t="s">
        <v>225</v>
      </c>
      <c r="T2506" s="41" t="s">
        <v>221</v>
      </c>
      <c r="U2506" s="40" t="s">
        <v>499</v>
      </c>
      <c r="V2506" s="40" t="s">
        <v>264</v>
      </c>
      <c r="W2506" s="40" t="s">
        <v>582</v>
      </c>
      <c r="X2506" s="40" t="s">
        <v>229</v>
      </c>
      <c r="Y2506" s="40" t="s">
        <v>230</v>
      </c>
      <c r="Z2506" s="40" t="s">
        <v>594</v>
      </c>
      <c r="AA2506" s="59">
        <v>0</v>
      </c>
      <c r="AB2506" s="59">
        <v>0</v>
      </c>
      <c r="AC2506" s="59">
        <v>54975987</v>
      </c>
      <c r="AD2506" s="59">
        <v>0</v>
      </c>
      <c r="AE2506" s="59">
        <v>0</v>
      </c>
      <c r="AF2506" s="59">
        <v>6108443</v>
      </c>
      <c r="AG2506" s="59">
        <v>0</v>
      </c>
      <c r="AH2506" s="59">
        <v>6108443</v>
      </c>
      <c r="AI2506" s="59">
        <v>0</v>
      </c>
      <c r="AJ2506" s="59">
        <v>6108443</v>
      </c>
      <c r="AK2506" s="59">
        <v>0</v>
      </c>
      <c r="AL2506" s="59">
        <v>6108443</v>
      </c>
      <c r="AM2506" s="59">
        <v>0</v>
      </c>
      <c r="AN2506" s="59">
        <v>6108443</v>
      </c>
      <c r="AO2506" s="59">
        <v>0</v>
      </c>
      <c r="AP2506" s="59">
        <v>6108443</v>
      </c>
      <c r="AQ2506" s="59">
        <v>0</v>
      </c>
      <c r="AR2506" s="59">
        <v>6108443</v>
      </c>
      <c r="AS2506" s="59">
        <v>0</v>
      </c>
      <c r="AT2506" s="59">
        <v>6108443</v>
      </c>
      <c r="AU2506" s="59">
        <v>0</v>
      </c>
      <c r="AV2506" s="59">
        <v>6108443</v>
      </c>
      <c r="AW2506" s="59">
        <v>0</v>
      </c>
      <c r="AX2506" s="59">
        <v>0</v>
      </c>
      <c r="AY2506" s="2">
        <v>0</v>
      </c>
      <c r="AZ2506" s="12" t="str">
        <f t="shared" si="292"/>
        <v>OK</v>
      </c>
      <c r="BA2506" s="12" t="str">
        <f t="shared" si="293"/>
        <v>OK</v>
      </c>
      <c r="BB2506" s="6">
        <f t="shared" si="294"/>
        <v>0</v>
      </c>
      <c r="BC2506" s="13">
        <f t="shared" si="295"/>
        <v>54975987</v>
      </c>
      <c r="BD2506" s="13">
        <f t="shared" si="296"/>
        <v>54975987</v>
      </c>
      <c r="BE2506" s="6">
        <f t="shared" si="297"/>
        <v>0</v>
      </c>
      <c r="BF2506" s="6">
        <f t="shared" si="298"/>
        <v>0</v>
      </c>
      <c r="BG2506" s="2"/>
      <c r="BH2506" s="2"/>
      <c r="BI2506" s="2"/>
      <c r="BJ2506" s="2"/>
    </row>
    <row r="2507" spans="1:62" s="3" customFormat="1" ht="171" x14ac:dyDescent="0.25">
      <c r="A2507" s="2"/>
      <c r="B2507" s="39" t="s">
        <v>3205</v>
      </c>
      <c r="C2507" s="39" t="s">
        <v>497</v>
      </c>
      <c r="D2507" s="39" t="s">
        <v>50</v>
      </c>
      <c r="E2507" s="40" t="s">
        <v>3061</v>
      </c>
      <c r="F2507" s="40" t="s">
        <v>3065</v>
      </c>
      <c r="G2507" s="40" t="s">
        <v>60</v>
      </c>
      <c r="H2507" s="40">
        <v>81101512</v>
      </c>
      <c r="I2507" s="40" t="s">
        <v>8169</v>
      </c>
      <c r="J2507" s="40" t="s">
        <v>221</v>
      </c>
      <c r="K2507" s="40" t="s">
        <v>3206</v>
      </c>
      <c r="L2507" s="41" t="s">
        <v>153</v>
      </c>
      <c r="M2507" s="41" t="s">
        <v>153</v>
      </c>
      <c r="N2507" s="41">
        <v>12</v>
      </c>
      <c r="O2507" s="41" t="s">
        <v>223</v>
      </c>
      <c r="P2507" s="41" t="s">
        <v>224</v>
      </c>
      <c r="Q2507" s="58">
        <v>101621201</v>
      </c>
      <c r="R2507" s="58">
        <v>101621201</v>
      </c>
      <c r="S2507" s="41" t="s">
        <v>225</v>
      </c>
      <c r="T2507" s="41" t="s">
        <v>221</v>
      </c>
      <c r="U2507" s="40" t="s">
        <v>499</v>
      </c>
      <c r="V2507" s="40" t="s">
        <v>264</v>
      </c>
      <c r="W2507" s="40" t="s">
        <v>582</v>
      </c>
      <c r="X2507" s="40" t="s">
        <v>229</v>
      </c>
      <c r="Y2507" s="40" t="s">
        <v>230</v>
      </c>
      <c r="Z2507" s="40" t="s">
        <v>3207</v>
      </c>
      <c r="AA2507" s="59">
        <v>101621201</v>
      </c>
      <c r="AB2507" s="59">
        <v>0</v>
      </c>
      <c r="AC2507" s="59">
        <v>0</v>
      </c>
      <c r="AD2507" s="59">
        <v>9238291</v>
      </c>
      <c r="AE2507" s="59">
        <v>0</v>
      </c>
      <c r="AF2507" s="59">
        <v>9238291</v>
      </c>
      <c r="AG2507" s="59">
        <v>0</v>
      </c>
      <c r="AH2507" s="59">
        <v>9238291</v>
      </c>
      <c r="AI2507" s="59">
        <v>0</v>
      </c>
      <c r="AJ2507" s="59">
        <v>9238291</v>
      </c>
      <c r="AK2507" s="59">
        <v>0</v>
      </c>
      <c r="AL2507" s="59">
        <v>9238291</v>
      </c>
      <c r="AM2507" s="59">
        <v>0</v>
      </c>
      <c r="AN2507" s="59">
        <v>9238291</v>
      </c>
      <c r="AO2507" s="59">
        <v>0</v>
      </c>
      <c r="AP2507" s="59">
        <v>9238291</v>
      </c>
      <c r="AQ2507" s="59">
        <v>0</v>
      </c>
      <c r="AR2507" s="59">
        <v>9238291</v>
      </c>
      <c r="AS2507" s="59">
        <v>0</v>
      </c>
      <c r="AT2507" s="59">
        <v>9238291</v>
      </c>
      <c r="AU2507" s="59">
        <v>0</v>
      </c>
      <c r="AV2507" s="59">
        <v>9238291</v>
      </c>
      <c r="AW2507" s="59">
        <v>0</v>
      </c>
      <c r="AX2507" s="59">
        <v>9238291</v>
      </c>
      <c r="AY2507" s="2">
        <v>0</v>
      </c>
      <c r="AZ2507" s="12" t="str">
        <f t="shared" si="292"/>
        <v>OK</v>
      </c>
      <c r="BA2507" s="12" t="str">
        <f t="shared" si="293"/>
        <v>OK</v>
      </c>
      <c r="BB2507" s="6">
        <f t="shared" si="294"/>
        <v>0</v>
      </c>
      <c r="BC2507" s="13">
        <f t="shared" si="295"/>
        <v>101621201</v>
      </c>
      <c r="BD2507" s="13">
        <f t="shared" si="296"/>
        <v>101621201</v>
      </c>
      <c r="BE2507" s="6">
        <f t="shared" si="297"/>
        <v>0</v>
      </c>
      <c r="BF2507" s="6">
        <f t="shared" si="298"/>
        <v>0</v>
      </c>
      <c r="BG2507" s="2"/>
      <c r="BH2507" s="2"/>
      <c r="BI2507" s="2"/>
      <c r="BJ2507" s="2"/>
    </row>
    <row r="2508" spans="1:62" s="3" customFormat="1" ht="156.75" x14ac:dyDescent="0.25">
      <c r="A2508" s="2"/>
      <c r="B2508" s="39" t="s">
        <v>3208</v>
      </c>
      <c r="C2508" s="39" t="s">
        <v>497</v>
      </c>
      <c r="D2508" s="39" t="s">
        <v>50</v>
      </c>
      <c r="E2508" s="40" t="s">
        <v>3061</v>
      </c>
      <c r="F2508" s="40" t="s">
        <v>3065</v>
      </c>
      <c r="G2508" s="40" t="s">
        <v>60</v>
      </c>
      <c r="H2508" s="40">
        <v>81101512</v>
      </c>
      <c r="I2508" s="40" t="s">
        <v>8169</v>
      </c>
      <c r="J2508" s="40" t="s">
        <v>221</v>
      </c>
      <c r="K2508" s="40" t="s">
        <v>3209</v>
      </c>
      <c r="L2508" s="41" t="s">
        <v>154</v>
      </c>
      <c r="M2508" s="41" t="s">
        <v>154</v>
      </c>
      <c r="N2508" s="41">
        <v>8</v>
      </c>
      <c r="O2508" s="41" t="s">
        <v>223</v>
      </c>
      <c r="P2508" s="41" t="s">
        <v>224</v>
      </c>
      <c r="Q2508" s="58">
        <v>48867544</v>
      </c>
      <c r="R2508" s="58">
        <v>48867544</v>
      </c>
      <c r="S2508" s="41" t="s">
        <v>225</v>
      </c>
      <c r="T2508" s="41" t="s">
        <v>221</v>
      </c>
      <c r="U2508" s="40" t="s">
        <v>499</v>
      </c>
      <c r="V2508" s="40" t="s">
        <v>264</v>
      </c>
      <c r="W2508" s="40" t="s">
        <v>582</v>
      </c>
      <c r="X2508" s="40" t="s">
        <v>229</v>
      </c>
      <c r="Y2508" s="40" t="s">
        <v>230</v>
      </c>
      <c r="Z2508" s="40" t="s">
        <v>3207</v>
      </c>
      <c r="AA2508" s="59">
        <v>0</v>
      </c>
      <c r="AB2508" s="59">
        <v>0</v>
      </c>
      <c r="AC2508" s="59">
        <v>48867544</v>
      </c>
      <c r="AD2508" s="59">
        <v>0</v>
      </c>
      <c r="AE2508" s="59">
        <v>0</v>
      </c>
      <c r="AF2508" s="59">
        <v>6108443</v>
      </c>
      <c r="AG2508" s="59">
        <v>0</v>
      </c>
      <c r="AH2508" s="59">
        <v>6108443</v>
      </c>
      <c r="AI2508" s="59">
        <v>0</v>
      </c>
      <c r="AJ2508" s="59">
        <v>6108443</v>
      </c>
      <c r="AK2508" s="59">
        <v>0</v>
      </c>
      <c r="AL2508" s="59">
        <v>6108443</v>
      </c>
      <c r="AM2508" s="59">
        <v>0</v>
      </c>
      <c r="AN2508" s="59">
        <v>6108443</v>
      </c>
      <c r="AO2508" s="59">
        <v>0</v>
      </c>
      <c r="AP2508" s="59">
        <v>6108443</v>
      </c>
      <c r="AQ2508" s="59">
        <v>0</v>
      </c>
      <c r="AR2508" s="59">
        <v>6108443</v>
      </c>
      <c r="AS2508" s="59">
        <v>0</v>
      </c>
      <c r="AT2508" s="59">
        <v>6108443</v>
      </c>
      <c r="AU2508" s="59">
        <v>0</v>
      </c>
      <c r="AV2508" s="59">
        <v>0</v>
      </c>
      <c r="AW2508" s="59">
        <v>0</v>
      </c>
      <c r="AX2508" s="59">
        <v>0</v>
      </c>
      <c r="AY2508" s="2">
        <v>0</v>
      </c>
      <c r="AZ2508" s="12" t="str">
        <f t="shared" si="292"/>
        <v>OK</v>
      </c>
      <c r="BA2508" s="12" t="str">
        <f t="shared" si="293"/>
        <v>OK</v>
      </c>
      <c r="BB2508" s="6">
        <f t="shared" si="294"/>
        <v>0</v>
      </c>
      <c r="BC2508" s="13">
        <f t="shared" si="295"/>
        <v>48867544</v>
      </c>
      <c r="BD2508" s="13">
        <f t="shared" si="296"/>
        <v>48867544</v>
      </c>
      <c r="BE2508" s="6">
        <f t="shared" si="297"/>
        <v>0</v>
      </c>
      <c r="BF2508" s="6">
        <f t="shared" si="298"/>
        <v>0</v>
      </c>
      <c r="BG2508" s="2"/>
      <c r="BH2508" s="2"/>
      <c r="BI2508" s="2"/>
      <c r="BJ2508" s="2"/>
    </row>
    <row r="2509" spans="1:62" s="3" customFormat="1" ht="156.75" x14ac:dyDescent="0.25">
      <c r="A2509" s="2"/>
      <c r="B2509" s="39" t="s">
        <v>3210</v>
      </c>
      <c r="C2509" s="39" t="s">
        <v>497</v>
      </c>
      <c r="D2509" s="39" t="s">
        <v>50</v>
      </c>
      <c r="E2509" s="40" t="s">
        <v>3061</v>
      </c>
      <c r="F2509" s="40" t="s">
        <v>3065</v>
      </c>
      <c r="G2509" s="40" t="s">
        <v>60</v>
      </c>
      <c r="H2509" s="40">
        <v>81101512</v>
      </c>
      <c r="I2509" s="40" t="s">
        <v>8169</v>
      </c>
      <c r="J2509" s="40" t="s">
        <v>221</v>
      </c>
      <c r="K2509" s="40" t="s">
        <v>3202</v>
      </c>
      <c r="L2509" s="41" t="s">
        <v>154</v>
      </c>
      <c r="M2509" s="41" t="s">
        <v>154</v>
      </c>
      <c r="N2509" s="41">
        <v>10</v>
      </c>
      <c r="O2509" s="41" t="s">
        <v>223</v>
      </c>
      <c r="P2509" s="41" t="s">
        <v>224</v>
      </c>
      <c r="Q2509" s="58">
        <v>22259960</v>
      </c>
      <c r="R2509" s="58">
        <v>22259960</v>
      </c>
      <c r="S2509" s="41" t="s">
        <v>225</v>
      </c>
      <c r="T2509" s="41" t="s">
        <v>221</v>
      </c>
      <c r="U2509" s="40" t="s">
        <v>499</v>
      </c>
      <c r="V2509" s="40" t="s">
        <v>264</v>
      </c>
      <c r="W2509" s="40" t="s">
        <v>582</v>
      </c>
      <c r="X2509" s="40" t="s">
        <v>229</v>
      </c>
      <c r="Y2509" s="40" t="s">
        <v>230</v>
      </c>
      <c r="Z2509" s="40" t="s">
        <v>594</v>
      </c>
      <c r="AA2509" s="59">
        <v>0</v>
      </c>
      <c r="AB2509" s="59">
        <v>0</v>
      </c>
      <c r="AC2509" s="59">
        <v>22259960</v>
      </c>
      <c r="AD2509" s="59">
        <v>0</v>
      </c>
      <c r="AE2509" s="59">
        <v>0</v>
      </c>
      <c r="AF2509" s="59">
        <v>2225996</v>
      </c>
      <c r="AG2509" s="59">
        <v>0</v>
      </c>
      <c r="AH2509" s="59">
        <v>2225996</v>
      </c>
      <c r="AI2509" s="59">
        <v>0</v>
      </c>
      <c r="AJ2509" s="59">
        <v>2225996</v>
      </c>
      <c r="AK2509" s="59">
        <v>0</v>
      </c>
      <c r="AL2509" s="59">
        <v>2225996</v>
      </c>
      <c r="AM2509" s="59">
        <v>0</v>
      </c>
      <c r="AN2509" s="59">
        <v>2225996</v>
      </c>
      <c r="AO2509" s="59">
        <v>0</v>
      </c>
      <c r="AP2509" s="59">
        <v>2225996</v>
      </c>
      <c r="AQ2509" s="59">
        <v>0</v>
      </c>
      <c r="AR2509" s="59">
        <v>2225996</v>
      </c>
      <c r="AS2509" s="59">
        <v>0</v>
      </c>
      <c r="AT2509" s="59">
        <v>2225996</v>
      </c>
      <c r="AU2509" s="59">
        <v>0</v>
      </c>
      <c r="AV2509" s="59">
        <v>2225996</v>
      </c>
      <c r="AW2509" s="59">
        <v>0</v>
      </c>
      <c r="AX2509" s="59">
        <v>2225996</v>
      </c>
      <c r="AY2509" s="2">
        <v>0</v>
      </c>
      <c r="AZ2509" s="12" t="str">
        <f t="shared" si="292"/>
        <v>OK</v>
      </c>
      <c r="BA2509" s="12" t="str">
        <f t="shared" si="293"/>
        <v>OK</v>
      </c>
      <c r="BB2509" s="6">
        <f t="shared" si="294"/>
        <v>0</v>
      </c>
      <c r="BC2509" s="13">
        <f t="shared" si="295"/>
        <v>22259960</v>
      </c>
      <c r="BD2509" s="13">
        <f t="shared" si="296"/>
        <v>22259960</v>
      </c>
      <c r="BE2509" s="6">
        <f t="shared" si="297"/>
        <v>0</v>
      </c>
      <c r="BF2509" s="6">
        <f t="shared" si="298"/>
        <v>0</v>
      </c>
      <c r="BG2509" s="2"/>
      <c r="BH2509" s="2"/>
      <c r="BI2509" s="2"/>
      <c r="BJ2509" s="2"/>
    </row>
    <row r="2510" spans="1:62" s="3" customFormat="1" ht="128.25" x14ac:dyDescent="0.25">
      <c r="A2510" s="2"/>
      <c r="B2510" s="39" t="s">
        <v>3211</v>
      </c>
      <c r="C2510" s="39" t="s">
        <v>497</v>
      </c>
      <c r="D2510" s="39" t="s">
        <v>50</v>
      </c>
      <c r="E2510" s="40" t="s">
        <v>3061</v>
      </c>
      <c r="F2510" s="40" t="s">
        <v>3065</v>
      </c>
      <c r="G2510" s="40" t="s">
        <v>60</v>
      </c>
      <c r="H2510" s="40">
        <v>81101512</v>
      </c>
      <c r="I2510" s="40" t="s">
        <v>8169</v>
      </c>
      <c r="J2510" s="40" t="s">
        <v>221</v>
      </c>
      <c r="K2510" s="40" t="s">
        <v>3212</v>
      </c>
      <c r="L2510" s="41" t="s">
        <v>153</v>
      </c>
      <c r="M2510" s="41" t="s">
        <v>153</v>
      </c>
      <c r="N2510" s="41">
        <v>10</v>
      </c>
      <c r="O2510" s="41" t="s">
        <v>223</v>
      </c>
      <c r="P2510" s="41" t="s">
        <v>224</v>
      </c>
      <c r="Q2510" s="58">
        <v>28341760</v>
      </c>
      <c r="R2510" s="58">
        <v>28341760</v>
      </c>
      <c r="S2510" s="41" t="s">
        <v>225</v>
      </c>
      <c r="T2510" s="41" t="s">
        <v>221</v>
      </c>
      <c r="U2510" s="40" t="s">
        <v>499</v>
      </c>
      <c r="V2510" s="40" t="s">
        <v>264</v>
      </c>
      <c r="W2510" s="40" t="s">
        <v>582</v>
      </c>
      <c r="X2510" s="40" t="s">
        <v>229</v>
      </c>
      <c r="Y2510" s="40" t="s">
        <v>230</v>
      </c>
      <c r="Z2510" s="40" t="s">
        <v>594</v>
      </c>
      <c r="AA2510" s="59">
        <v>28341760</v>
      </c>
      <c r="AB2510" s="59">
        <v>0</v>
      </c>
      <c r="AC2510" s="59">
        <v>0</v>
      </c>
      <c r="AD2510" s="59">
        <v>2834176</v>
      </c>
      <c r="AE2510" s="59">
        <v>0</v>
      </c>
      <c r="AF2510" s="59">
        <v>2834176</v>
      </c>
      <c r="AG2510" s="59">
        <v>0</v>
      </c>
      <c r="AH2510" s="59">
        <v>2834176</v>
      </c>
      <c r="AI2510" s="59">
        <v>0</v>
      </c>
      <c r="AJ2510" s="59">
        <v>2834176</v>
      </c>
      <c r="AK2510" s="59">
        <v>0</v>
      </c>
      <c r="AL2510" s="59">
        <v>2834176</v>
      </c>
      <c r="AM2510" s="59">
        <v>0</v>
      </c>
      <c r="AN2510" s="59">
        <v>2834176</v>
      </c>
      <c r="AO2510" s="59">
        <v>0</v>
      </c>
      <c r="AP2510" s="59">
        <v>2834176</v>
      </c>
      <c r="AQ2510" s="59">
        <v>0</v>
      </c>
      <c r="AR2510" s="59">
        <v>2834176</v>
      </c>
      <c r="AS2510" s="59">
        <v>0</v>
      </c>
      <c r="AT2510" s="59">
        <v>2834176</v>
      </c>
      <c r="AU2510" s="59">
        <v>0</v>
      </c>
      <c r="AV2510" s="59">
        <v>2834176</v>
      </c>
      <c r="AW2510" s="59">
        <v>0</v>
      </c>
      <c r="AX2510" s="59">
        <v>0</v>
      </c>
      <c r="AY2510" s="2">
        <v>0</v>
      </c>
      <c r="AZ2510" s="12" t="str">
        <f t="shared" si="292"/>
        <v>OK</v>
      </c>
      <c r="BA2510" s="12" t="str">
        <f t="shared" si="293"/>
        <v>OK</v>
      </c>
      <c r="BB2510" s="6">
        <f t="shared" si="294"/>
        <v>0</v>
      </c>
      <c r="BC2510" s="13">
        <f t="shared" si="295"/>
        <v>28341760</v>
      </c>
      <c r="BD2510" s="13">
        <f t="shared" si="296"/>
        <v>28341760</v>
      </c>
      <c r="BE2510" s="6">
        <f t="shared" si="297"/>
        <v>0</v>
      </c>
      <c r="BF2510" s="6">
        <f t="shared" si="298"/>
        <v>0</v>
      </c>
      <c r="BG2510" s="2"/>
      <c r="BH2510" s="2"/>
      <c r="BI2510" s="2"/>
      <c r="BJ2510" s="2"/>
    </row>
    <row r="2511" spans="1:62" s="3" customFormat="1" ht="128.25" x14ac:dyDescent="0.25">
      <c r="A2511" s="2"/>
      <c r="B2511" s="39" t="s">
        <v>3213</v>
      </c>
      <c r="C2511" s="39" t="s">
        <v>497</v>
      </c>
      <c r="D2511" s="39" t="s">
        <v>50</v>
      </c>
      <c r="E2511" s="40" t="s">
        <v>3061</v>
      </c>
      <c r="F2511" s="40" t="s">
        <v>3065</v>
      </c>
      <c r="G2511" s="40" t="s">
        <v>60</v>
      </c>
      <c r="H2511" s="40">
        <v>81101512</v>
      </c>
      <c r="I2511" s="40" t="s">
        <v>8169</v>
      </c>
      <c r="J2511" s="40" t="s">
        <v>221</v>
      </c>
      <c r="K2511" s="40" t="s">
        <v>3214</v>
      </c>
      <c r="L2511" s="41" t="s">
        <v>154</v>
      </c>
      <c r="M2511" s="41" t="s">
        <v>154</v>
      </c>
      <c r="N2511" s="41">
        <v>8</v>
      </c>
      <c r="O2511" s="41" t="s">
        <v>223</v>
      </c>
      <c r="P2511" s="41" t="s">
        <v>224</v>
      </c>
      <c r="Q2511" s="58">
        <v>51600000</v>
      </c>
      <c r="R2511" s="58">
        <v>51600000</v>
      </c>
      <c r="S2511" s="41" t="s">
        <v>225</v>
      </c>
      <c r="T2511" s="41" t="s">
        <v>221</v>
      </c>
      <c r="U2511" s="40" t="s">
        <v>499</v>
      </c>
      <c r="V2511" s="40" t="s">
        <v>264</v>
      </c>
      <c r="W2511" s="40" t="s">
        <v>582</v>
      </c>
      <c r="X2511" s="40" t="s">
        <v>229</v>
      </c>
      <c r="Y2511" s="40" t="s">
        <v>230</v>
      </c>
      <c r="Z2511" s="40" t="s">
        <v>3155</v>
      </c>
      <c r="AA2511" s="59">
        <v>0</v>
      </c>
      <c r="AB2511" s="59">
        <v>0</v>
      </c>
      <c r="AC2511" s="59">
        <v>51600000</v>
      </c>
      <c r="AD2511" s="59">
        <v>0</v>
      </c>
      <c r="AE2511" s="59">
        <v>0</v>
      </c>
      <c r="AF2511" s="59">
        <v>6450000</v>
      </c>
      <c r="AG2511" s="59">
        <v>0</v>
      </c>
      <c r="AH2511" s="59">
        <v>6450000</v>
      </c>
      <c r="AI2511" s="59">
        <v>0</v>
      </c>
      <c r="AJ2511" s="59">
        <v>6450000</v>
      </c>
      <c r="AK2511" s="59">
        <v>0</v>
      </c>
      <c r="AL2511" s="59">
        <v>6450000</v>
      </c>
      <c r="AM2511" s="59">
        <v>0</v>
      </c>
      <c r="AN2511" s="59">
        <v>6450000</v>
      </c>
      <c r="AO2511" s="59">
        <v>0</v>
      </c>
      <c r="AP2511" s="59">
        <v>6450000</v>
      </c>
      <c r="AQ2511" s="59">
        <v>0</v>
      </c>
      <c r="AR2511" s="59">
        <v>6450000</v>
      </c>
      <c r="AS2511" s="59">
        <v>0</v>
      </c>
      <c r="AT2511" s="59">
        <v>6450000</v>
      </c>
      <c r="AU2511" s="59">
        <v>0</v>
      </c>
      <c r="AV2511" s="59">
        <v>0</v>
      </c>
      <c r="AW2511" s="59">
        <v>0</v>
      </c>
      <c r="AX2511" s="59">
        <v>0</v>
      </c>
      <c r="AY2511" s="2">
        <v>0</v>
      </c>
      <c r="AZ2511" s="12" t="str">
        <f t="shared" si="292"/>
        <v>OK</v>
      </c>
      <c r="BA2511" s="12" t="str">
        <f t="shared" si="293"/>
        <v>OK</v>
      </c>
      <c r="BB2511" s="6">
        <f t="shared" si="294"/>
        <v>0</v>
      </c>
      <c r="BC2511" s="13">
        <f t="shared" si="295"/>
        <v>51600000</v>
      </c>
      <c r="BD2511" s="13">
        <f t="shared" si="296"/>
        <v>51600000</v>
      </c>
      <c r="BE2511" s="6">
        <f t="shared" si="297"/>
        <v>0</v>
      </c>
      <c r="BF2511" s="6">
        <f t="shared" si="298"/>
        <v>0</v>
      </c>
      <c r="BG2511" s="2"/>
      <c r="BH2511" s="2"/>
      <c r="BI2511" s="2"/>
      <c r="BJ2511" s="2"/>
    </row>
    <row r="2512" spans="1:62" s="3" customFormat="1" ht="114" x14ac:dyDescent="0.25">
      <c r="A2512" s="2"/>
      <c r="B2512" s="39" t="s">
        <v>3215</v>
      </c>
      <c r="C2512" s="39" t="s">
        <v>497</v>
      </c>
      <c r="D2512" s="39" t="s">
        <v>50</v>
      </c>
      <c r="E2512" s="40" t="s">
        <v>3061</v>
      </c>
      <c r="F2512" s="40" t="s">
        <v>3065</v>
      </c>
      <c r="G2512" s="40" t="s">
        <v>60</v>
      </c>
      <c r="H2512" s="40">
        <v>81101512</v>
      </c>
      <c r="I2512" s="40" t="s">
        <v>8169</v>
      </c>
      <c r="J2512" s="40" t="s">
        <v>221</v>
      </c>
      <c r="K2512" s="40" t="s">
        <v>3216</v>
      </c>
      <c r="L2512" s="41" t="s">
        <v>154</v>
      </c>
      <c r="M2512" s="41" t="s">
        <v>154</v>
      </c>
      <c r="N2512" s="41">
        <v>9</v>
      </c>
      <c r="O2512" s="41" t="s">
        <v>223</v>
      </c>
      <c r="P2512" s="41" t="s">
        <v>224</v>
      </c>
      <c r="Q2512" s="58">
        <v>52794000</v>
      </c>
      <c r="R2512" s="58">
        <v>52794000</v>
      </c>
      <c r="S2512" s="41" t="s">
        <v>225</v>
      </c>
      <c r="T2512" s="41" t="s">
        <v>221</v>
      </c>
      <c r="U2512" s="40" t="s">
        <v>499</v>
      </c>
      <c r="V2512" s="40" t="s">
        <v>264</v>
      </c>
      <c r="W2512" s="40" t="s">
        <v>582</v>
      </c>
      <c r="X2512" s="40" t="s">
        <v>229</v>
      </c>
      <c r="Y2512" s="40" t="s">
        <v>230</v>
      </c>
      <c r="Z2512" s="40" t="s">
        <v>3155</v>
      </c>
      <c r="AA2512" s="59">
        <v>0</v>
      </c>
      <c r="AB2512" s="59">
        <v>0</v>
      </c>
      <c r="AC2512" s="59">
        <v>52794000</v>
      </c>
      <c r="AD2512" s="59">
        <v>0</v>
      </c>
      <c r="AE2512" s="59">
        <v>0</v>
      </c>
      <c r="AF2512" s="59">
        <v>5279400</v>
      </c>
      <c r="AG2512" s="59">
        <v>0</v>
      </c>
      <c r="AH2512" s="59">
        <v>5279400</v>
      </c>
      <c r="AI2512" s="59">
        <v>0</v>
      </c>
      <c r="AJ2512" s="59">
        <v>5279400</v>
      </c>
      <c r="AK2512" s="59">
        <v>0</v>
      </c>
      <c r="AL2512" s="59">
        <v>5279400</v>
      </c>
      <c r="AM2512" s="59">
        <v>0</v>
      </c>
      <c r="AN2512" s="59">
        <v>5279400</v>
      </c>
      <c r="AO2512" s="59">
        <v>0</v>
      </c>
      <c r="AP2512" s="59">
        <v>5279400</v>
      </c>
      <c r="AQ2512" s="59">
        <v>0</v>
      </c>
      <c r="AR2512" s="59">
        <v>5279400</v>
      </c>
      <c r="AS2512" s="59">
        <v>0</v>
      </c>
      <c r="AT2512" s="59">
        <v>5279400</v>
      </c>
      <c r="AU2512" s="59">
        <v>0</v>
      </c>
      <c r="AV2512" s="59">
        <v>5279400</v>
      </c>
      <c r="AW2512" s="59">
        <v>0</v>
      </c>
      <c r="AX2512" s="59">
        <v>5279400</v>
      </c>
      <c r="AY2512" s="2">
        <v>0</v>
      </c>
      <c r="AZ2512" s="12" t="str">
        <f t="shared" si="292"/>
        <v>OK</v>
      </c>
      <c r="BA2512" s="12" t="str">
        <f t="shared" si="293"/>
        <v>OK</v>
      </c>
      <c r="BB2512" s="6">
        <f t="shared" si="294"/>
        <v>0</v>
      </c>
      <c r="BC2512" s="13">
        <f t="shared" si="295"/>
        <v>52794000</v>
      </c>
      <c r="BD2512" s="13">
        <f t="shared" si="296"/>
        <v>52794000</v>
      </c>
      <c r="BE2512" s="6">
        <f t="shared" si="297"/>
        <v>0</v>
      </c>
      <c r="BF2512" s="6">
        <f t="shared" si="298"/>
        <v>0</v>
      </c>
      <c r="BG2512" s="2"/>
      <c r="BH2512" s="2"/>
      <c r="BI2512" s="2"/>
      <c r="BJ2512" s="2"/>
    </row>
    <row r="2513" spans="1:62" s="3" customFormat="1" ht="85.5" x14ac:dyDescent="0.25">
      <c r="A2513" s="2"/>
      <c r="B2513" s="39" t="s">
        <v>3217</v>
      </c>
      <c r="C2513" s="39" t="s">
        <v>497</v>
      </c>
      <c r="D2513" s="39" t="s">
        <v>50</v>
      </c>
      <c r="E2513" s="40" t="s">
        <v>3061</v>
      </c>
      <c r="F2513" s="40" t="s">
        <v>3065</v>
      </c>
      <c r="G2513" s="40" t="s">
        <v>60</v>
      </c>
      <c r="H2513" s="40">
        <v>81101512</v>
      </c>
      <c r="I2513" s="40" t="s">
        <v>8169</v>
      </c>
      <c r="J2513" s="40" t="s">
        <v>221</v>
      </c>
      <c r="K2513" s="40" t="s">
        <v>3218</v>
      </c>
      <c r="L2513" s="41" t="s">
        <v>153</v>
      </c>
      <c r="M2513" s="41" t="s">
        <v>153</v>
      </c>
      <c r="N2513" s="41">
        <v>9</v>
      </c>
      <c r="O2513" s="41" t="s">
        <v>223</v>
      </c>
      <c r="P2513" s="41" t="s">
        <v>224</v>
      </c>
      <c r="Q2513" s="58">
        <v>90000000</v>
      </c>
      <c r="R2513" s="58">
        <v>90000000</v>
      </c>
      <c r="S2513" s="41" t="s">
        <v>225</v>
      </c>
      <c r="T2513" s="41" t="s">
        <v>221</v>
      </c>
      <c r="U2513" s="40" t="s">
        <v>499</v>
      </c>
      <c r="V2513" s="40" t="s">
        <v>264</v>
      </c>
      <c r="W2513" s="40" t="s">
        <v>265</v>
      </c>
      <c r="X2513" s="40" t="s">
        <v>229</v>
      </c>
      <c r="Y2513" s="40" t="s">
        <v>230</v>
      </c>
      <c r="Z2513" s="40" t="s">
        <v>3219</v>
      </c>
      <c r="AA2513" s="59">
        <v>90000000</v>
      </c>
      <c r="AB2513" s="59">
        <v>0</v>
      </c>
      <c r="AC2513" s="59">
        <v>0</v>
      </c>
      <c r="AD2513" s="59">
        <v>9000000</v>
      </c>
      <c r="AE2513" s="59">
        <v>0</v>
      </c>
      <c r="AF2513" s="59">
        <v>9000000</v>
      </c>
      <c r="AG2513" s="59">
        <v>0</v>
      </c>
      <c r="AH2513" s="59">
        <v>9000000</v>
      </c>
      <c r="AI2513" s="59">
        <v>0</v>
      </c>
      <c r="AJ2513" s="59">
        <v>9000000</v>
      </c>
      <c r="AK2513" s="59">
        <v>0</v>
      </c>
      <c r="AL2513" s="59">
        <v>9000000</v>
      </c>
      <c r="AM2513" s="59">
        <v>0</v>
      </c>
      <c r="AN2513" s="59">
        <v>9000000</v>
      </c>
      <c r="AO2513" s="59">
        <v>0</v>
      </c>
      <c r="AP2513" s="59">
        <v>9000000</v>
      </c>
      <c r="AQ2513" s="59">
        <v>0</v>
      </c>
      <c r="AR2513" s="59">
        <v>9000000</v>
      </c>
      <c r="AS2513" s="59">
        <v>0</v>
      </c>
      <c r="AT2513" s="59">
        <v>9000000</v>
      </c>
      <c r="AU2513" s="59">
        <v>0</v>
      </c>
      <c r="AV2513" s="59">
        <v>9000000</v>
      </c>
      <c r="AW2513" s="59">
        <v>0</v>
      </c>
      <c r="AX2513" s="59">
        <v>0</v>
      </c>
      <c r="AY2513" s="2">
        <v>0</v>
      </c>
      <c r="AZ2513" s="12" t="str">
        <f t="shared" si="292"/>
        <v>OK</v>
      </c>
      <c r="BA2513" s="12" t="str">
        <f t="shared" si="293"/>
        <v>OK</v>
      </c>
      <c r="BB2513" s="6">
        <f t="shared" si="294"/>
        <v>0</v>
      </c>
      <c r="BC2513" s="13">
        <f t="shared" si="295"/>
        <v>90000000</v>
      </c>
      <c r="BD2513" s="13">
        <f t="shared" si="296"/>
        <v>90000000</v>
      </c>
      <c r="BE2513" s="6">
        <f t="shared" si="297"/>
        <v>0</v>
      </c>
      <c r="BF2513" s="6">
        <f t="shared" si="298"/>
        <v>0</v>
      </c>
      <c r="BG2513" s="2"/>
      <c r="BH2513" s="2"/>
      <c r="BI2513" s="2"/>
      <c r="BJ2513" s="2"/>
    </row>
    <row r="2514" spans="1:62" s="3" customFormat="1" ht="85.5" x14ac:dyDescent="0.25">
      <c r="A2514" s="2"/>
      <c r="B2514" s="39" t="s">
        <v>3220</v>
      </c>
      <c r="C2514" s="39" t="s">
        <v>497</v>
      </c>
      <c r="D2514" s="39" t="s">
        <v>50</v>
      </c>
      <c r="E2514" s="40" t="s">
        <v>3061</v>
      </c>
      <c r="F2514" s="40" t="s">
        <v>3065</v>
      </c>
      <c r="G2514" s="40" t="s">
        <v>60</v>
      </c>
      <c r="H2514" s="40">
        <v>81101512</v>
      </c>
      <c r="I2514" s="40" t="s">
        <v>8169</v>
      </c>
      <c r="J2514" s="40" t="s">
        <v>221</v>
      </c>
      <c r="K2514" s="40" t="s">
        <v>3218</v>
      </c>
      <c r="L2514" s="41" t="s">
        <v>153</v>
      </c>
      <c r="M2514" s="41" t="s">
        <v>153</v>
      </c>
      <c r="N2514" s="41">
        <v>9</v>
      </c>
      <c r="O2514" s="41" t="s">
        <v>223</v>
      </c>
      <c r="P2514" s="41" t="s">
        <v>224</v>
      </c>
      <c r="Q2514" s="58">
        <v>90000000</v>
      </c>
      <c r="R2514" s="58">
        <v>90000000</v>
      </c>
      <c r="S2514" s="41" t="s">
        <v>225</v>
      </c>
      <c r="T2514" s="41" t="s">
        <v>221</v>
      </c>
      <c r="U2514" s="40" t="s">
        <v>499</v>
      </c>
      <c r="V2514" s="40" t="s">
        <v>264</v>
      </c>
      <c r="W2514" s="40" t="s">
        <v>265</v>
      </c>
      <c r="X2514" s="40" t="s">
        <v>229</v>
      </c>
      <c r="Y2514" s="40" t="s">
        <v>230</v>
      </c>
      <c r="Z2514" s="40" t="s">
        <v>3219</v>
      </c>
      <c r="AA2514" s="59">
        <v>90000000</v>
      </c>
      <c r="AB2514" s="59">
        <v>0</v>
      </c>
      <c r="AC2514" s="59">
        <v>0</v>
      </c>
      <c r="AD2514" s="59">
        <v>9000000</v>
      </c>
      <c r="AE2514" s="59">
        <v>0</v>
      </c>
      <c r="AF2514" s="59">
        <v>9000000</v>
      </c>
      <c r="AG2514" s="59">
        <v>0</v>
      </c>
      <c r="AH2514" s="59">
        <v>9000000</v>
      </c>
      <c r="AI2514" s="59">
        <v>0</v>
      </c>
      <c r="AJ2514" s="59">
        <v>9000000</v>
      </c>
      <c r="AK2514" s="59">
        <v>0</v>
      </c>
      <c r="AL2514" s="59">
        <v>9000000</v>
      </c>
      <c r="AM2514" s="59">
        <v>0</v>
      </c>
      <c r="AN2514" s="59">
        <v>9000000</v>
      </c>
      <c r="AO2514" s="59">
        <v>0</v>
      </c>
      <c r="AP2514" s="59">
        <v>9000000</v>
      </c>
      <c r="AQ2514" s="59">
        <v>0</v>
      </c>
      <c r="AR2514" s="59">
        <v>9000000</v>
      </c>
      <c r="AS2514" s="59">
        <v>0</v>
      </c>
      <c r="AT2514" s="59">
        <v>9000000</v>
      </c>
      <c r="AU2514" s="59">
        <v>0</v>
      </c>
      <c r="AV2514" s="59">
        <v>9000000</v>
      </c>
      <c r="AW2514" s="59">
        <v>0</v>
      </c>
      <c r="AX2514" s="59">
        <v>0</v>
      </c>
      <c r="AY2514" s="2">
        <v>0</v>
      </c>
      <c r="AZ2514" s="12" t="str">
        <f t="shared" si="292"/>
        <v>OK</v>
      </c>
      <c r="BA2514" s="12" t="str">
        <f t="shared" si="293"/>
        <v>OK</v>
      </c>
      <c r="BB2514" s="6">
        <f t="shared" si="294"/>
        <v>0</v>
      </c>
      <c r="BC2514" s="13">
        <f t="shared" si="295"/>
        <v>90000000</v>
      </c>
      <c r="BD2514" s="13">
        <f t="shared" si="296"/>
        <v>90000000</v>
      </c>
      <c r="BE2514" s="6">
        <f t="shared" si="297"/>
        <v>0</v>
      </c>
      <c r="BF2514" s="6">
        <f t="shared" si="298"/>
        <v>0</v>
      </c>
      <c r="BG2514" s="2"/>
      <c r="BH2514" s="2"/>
      <c r="BI2514" s="2"/>
      <c r="BJ2514" s="2"/>
    </row>
    <row r="2515" spans="1:62" s="3" customFormat="1" ht="114" x14ac:dyDescent="0.25">
      <c r="A2515" s="2"/>
      <c r="B2515" s="39" t="s">
        <v>3221</v>
      </c>
      <c r="C2515" s="39" t="s">
        <v>497</v>
      </c>
      <c r="D2515" s="39" t="s">
        <v>50</v>
      </c>
      <c r="E2515" s="40" t="s">
        <v>3061</v>
      </c>
      <c r="F2515" s="40" t="s">
        <v>3065</v>
      </c>
      <c r="G2515" s="40" t="s">
        <v>60</v>
      </c>
      <c r="H2515" s="40">
        <v>81101512</v>
      </c>
      <c r="I2515" s="40" t="s">
        <v>8169</v>
      </c>
      <c r="J2515" s="40" t="s">
        <v>221</v>
      </c>
      <c r="K2515" s="40" t="s">
        <v>3222</v>
      </c>
      <c r="L2515" s="41" t="s">
        <v>154</v>
      </c>
      <c r="M2515" s="41" t="s">
        <v>154</v>
      </c>
      <c r="N2515" s="41">
        <v>9</v>
      </c>
      <c r="O2515" s="41" t="s">
        <v>223</v>
      </c>
      <c r="P2515" s="41" t="s">
        <v>224</v>
      </c>
      <c r="Q2515" s="58">
        <v>16200000</v>
      </c>
      <c r="R2515" s="58">
        <v>16200000</v>
      </c>
      <c r="S2515" s="41" t="s">
        <v>225</v>
      </c>
      <c r="T2515" s="41" t="s">
        <v>221</v>
      </c>
      <c r="U2515" s="40" t="s">
        <v>499</v>
      </c>
      <c r="V2515" s="40" t="s">
        <v>264</v>
      </c>
      <c r="W2515" s="40" t="s">
        <v>582</v>
      </c>
      <c r="X2515" s="40" t="s">
        <v>229</v>
      </c>
      <c r="Y2515" s="40" t="s">
        <v>230</v>
      </c>
      <c r="Z2515" s="40" t="s">
        <v>594</v>
      </c>
      <c r="AA2515" s="59">
        <v>0</v>
      </c>
      <c r="AB2515" s="59">
        <v>0</v>
      </c>
      <c r="AC2515" s="59">
        <v>16200000</v>
      </c>
      <c r="AD2515" s="59">
        <v>0</v>
      </c>
      <c r="AE2515" s="59">
        <v>0</v>
      </c>
      <c r="AF2515" s="59">
        <v>1800000</v>
      </c>
      <c r="AG2515" s="59">
        <v>0</v>
      </c>
      <c r="AH2515" s="59">
        <v>1800000</v>
      </c>
      <c r="AI2515" s="59">
        <v>0</v>
      </c>
      <c r="AJ2515" s="59">
        <v>1800000</v>
      </c>
      <c r="AK2515" s="59">
        <v>0</v>
      </c>
      <c r="AL2515" s="59">
        <v>1800000</v>
      </c>
      <c r="AM2515" s="59">
        <v>0</v>
      </c>
      <c r="AN2515" s="59">
        <v>1800000</v>
      </c>
      <c r="AO2515" s="59">
        <v>0</v>
      </c>
      <c r="AP2515" s="59">
        <v>1800000</v>
      </c>
      <c r="AQ2515" s="59">
        <v>0</v>
      </c>
      <c r="AR2515" s="59">
        <v>1800000</v>
      </c>
      <c r="AS2515" s="59">
        <v>0</v>
      </c>
      <c r="AT2515" s="59">
        <v>1800000</v>
      </c>
      <c r="AU2515" s="59">
        <v>0</v>
      </c>
      <c r="AV2515" s="59">
        <v>1800000</v>
      </c>
      <c r="AW2515" s="59">
        <v>0</v>
      </c>
      <c r="AX2515" s="59">
        <v>0</v>
      </c>
      <c r="AY2515" s="2">
        <v>0</v>
      </c>
      <c r="AZ2515" s="12" t="str">
        <f t="shared" si="292"/>
        <v>OK</v>
      </c>
      <c r="BA2515" s="12" t="str">
        <f t="shared" si="293"/>
        <v>OK</v>
      </c>
      <c r="BB2515" s="6">
        <f t="shared" si="294"/>
        <v>0</v>
      </c>
      <c r="BC2515" s="13">
        <f t="shared" si="295"/>
        <v>16200000</v>
      </c>
      <c r="BD2515" s="13">
        <f t="shared" si="296"/>
        <v>16200000</v>
      </c>
      <c r="BE2515" s="6">
        <f t="shared" si="297"/>
        <v>0</v>
      </c>
      <c r="BF2515" s="6">
        <f t="shared" si="298"/>
        <v>0</v>
      </c>
      <c r="BG2515" s="2"/>
      <c r="BH2515" s="2"/>
      <c r="BI2515" s="2"/>
      <c r="BJ2515" s="2"/>
    </row>
    <row r="2516" spans="1:62" s="3" customFormat="1" ht="85.5" x14ac:dyDescent="0.25">
      <c r="A2516" s="2"/>
      <c r="B2516" s="39" t="s">
        <v>3223</v>
      </c>
      <c r="C2516" s="39" t="s">
        <v>497</v>
      </c>
      <c r="D2516" s="39" t="s">
        <v>50</v>
      </c>
      <c r="E2516" s="40" t="s">
        <v>3061</v>
      </c>
      <c r="F2516" s="40" t="s">
        <v>3065</v>
      </c>
      <c r="G2516" s="40" t="s">
        <v>62</v>
      </c>
      <c r="H2516" s="40">
        <v>81101512</v>
      </c>
      <c r="I2516" s="40" t="s">
        <v>8169</v>
      </c>
      <c r="J2516" s="40" t="s">
        <v>221</v>
      </c>
      <c r="K2516" s="40" t="s">
        <v>3224</v>
      </c>
      <c r="L2516" s="41" t="s">
        <v>154</v>
      </c>
      <c r="M2516" s="41" t="s">
        <v>154</v>
      </c>
      <c r="N2516" s="41">
        <v>10</v>
      </c>
      <c r="O2516" s="41" t="s">
        <v>223</v>
      </c>
      <c r="P2516" s="41" t="s">
        <v>224</v>
      </c>
      <c r="Q2516" s="58">
        <v>42000000</v>
      </c>
      <c r="R2516" s="58">
        <v>42000000</v>
      </c>
      <c r="S2516" s="41" t="s">
        <v>225</v>
      </c>
      <c r="T2516" s="41" t="s">
        <v>221</v>
      </c>
      <c r="U2516" s="40" t="s">
        <v>499</v>
      </c>
      <c r="V2516" s="40" t="s">
        <v>264</v>
      </c>
      <c r="W2516" s="40" t="s">
        <v>582</v>
      </c>
      <c r="X2516" s="40" t="s">
        <v>229</v>
      </c>
      <c r="Y2516" s="40" t="s">
        <v>230</v>
      </c>
      <c r="Z2516" s="40" t="s">
        <v>594</v>
      </c>
      <c r="AA2516" s="59">
        <v>0</v>
      </c>
      <c r="AB2516" s="59">
        <v>0</v>
      </c>
      <c r="AC2516" s="59">
        <v>42000000</v>
      </c>
      <c r="AD2516" s="59">
        <v>0</v>
      </c>
      <c r="AE2516" s="59">
        <v>0</v>
      </c>
      <c r="AF2516" s="59">
        <v>4200000</v>
      </c>
      <c r="AG2516" s="59">
        <v>0</v>
      </c>
      <c r="AH2516" s="59">
        <v>4200000</v>
      </c>
      <c r="AI2516" s="59">
        <v>0</v>
      </c>
      <c r="AJ2516" s="59">
        <v>4200000</v>
      </c>
      <c r="AK2516" s="59">
        <v>0</v>
      </c>
      <c r="AL2516" s="59">
        <v>4200000</v>
      </c>
      <c r="AM2516" s="59">
        <v>0</v>
      </c>
      <c r="AN2516" s="59">
        <v>4200000</v>
      </c>
      <c r="AO2516" s="59">
        <v>0</v>
      </c>
      <c r="AP2516" s="59">
        <v>4200000</v>
      </c>
      <c r="AQ2516" s="59">
        <v>0</v>
      </c>
      <c r="AR2516" s="59">
        <v>4200000</v>
      </c>
      <c r="AS2516" s="59">
        <v>0</v>
      </c>
      <c r="AT2516" s="59">
        <v>4200000</v>
      </c>
      <c r="AU2516" s="59">
        <v>0</v>
      </c>
      <c r="AV2516" s="59">
        <v>4200000</v>
      </c>
      <c r="AW2516" s="59">
        <v>0</v>
      </c>
      <c r="AX2516" s="59">
        <v>4200000</v>
      </c>
      <c r="AY2516" s="2">
        <v>0</v>
      </c>
      <c r="AZ2516" s="12" t="str">
        <f t="shared" si="292"/>
        <v>OK</v>
      </c>
      <c r="BA2516" s="12" t="str">
        <f t="shared" si="293"/>
        <v>OK</v>
      </c>
      <c r="BB2516" s="6">
        <f t="shared" si="294"/>
        <v>0</v>
      </c>
      <c r="BC2516" s="13">
        <f t="shared" si="295"/>
        <v>42000000</v>
      </c>
      <c r="BD2516" s="13">
        <f t="shared" si="296"/>
        <v>42000000</v>
      </c>
      <c r="BE2516" s="6">
        <f t="shared" si="297"/>
        <v>0</v>
      </c>
      <c r="BF2516" s="6">
        <f t="shared" si="298"/>
        <v>0</v>
      </c>
      <c r="BG2516" s="2"/>
      <c r="BH2516" s="2"/>
      <c r="BI2516" s="2"/>
      <c r="BJ2516" s="2"/>
    </row>
    <row r="2517" spans="1:62" s="3" customFormat="1" ht="57" x14ac:dyDescent="0.25">
      <c r="A2517" s="2"/>
      <c r="B2517" s="39" t="s">
        <v>3225</v>
      </c>
      <c r="C2517" s="39" t="s">
        <v>497</v>
      </c>
      <c r="D2517" s="39" t="s">
        <v>50</v>
      </c>
      <c r="E2517" s="40" t="s">
        <v>3061</v>
      </c>
      <c r="F2517" s="40" t="s">
        <v>3065</v>
      </c>
      <c r="G2517" s="40" t="s">
        <v>62</v>
      </c>
      <c r="H2517" s="40">
        <v>11111111</v>
      </c>
      <c r="I2517" s="40" t="s">
        <v>8169</v>
      </c>
      <c r="J2517" s="40" t="s">
        <v>221</v>
      </c>
      <c r="K2517" s="40" t="s">
        <v>3226</v>
      </c>
      <c r="L2517" s="41" t="s">
        <v>153</v>
      </c>
      <c r="M2517" s="41" t="s">
        <v>153</v>
      </c>
      <c r="N2517" s="41">
        <v>12</v>
      </c>
      <c r="O2517" s="41" t="s">
        <v>221</v>
      </c>
      <c r="P2517" s="41" t="s">
        <v>224</v>
      </c>
      <c r="Q2517" s="58">
        <v>88255922</v>
      </c>
      <c r="R2517" s="58">
        <v>88255922</v>
      </c>
      <c r="S2517" s="41" t="s">
        <v>225</v>
      </c>
      <c r="T2517" s="41" t="s">
        <v>221</v>
      </c>
      <c r="U2517" s="40" t="s">
        <v>499</v>
      </c>
      <c r="V2517" s="40" t="s">
        <v>264</v>
      </c>
      <c r="W2517" s="40" t="s">
        <v>582</v>
      </c>
      <c r="X2517" s="40" t="s">
        <v>229</v>
      </c>
      <c r="Y2517" s="40" t="s">
        <v>230</v>
      </c>
      <c r="Z2517" s="40" t="s">
        <v>594</v>
      </c>
      <c r="AA2517" s="59">
        <v>0</v>
      </c>
      <c r="AB2517" s="59">
        <v>0</v>
      </c>
      <c r="AC2517" s="59">
        <v>10000000</v>
      </c>
      <c r="AD2517" s="59">
        <v>10000000</v>
      </c>
      <c r="AE2517" s="59">
        <v>10000000</v>
      </c>
      <c r="AF2517" s="59">
        <v>10000000</v>
      </c>
      <c r="AG2517" s="59">
        <v>10000000</v>
      </c>
      <c r="AH2517" s="59">
        <v>10000000</v>
      </c>
      <c r="AI2517" s="59">
        <v>10000000</v>
      </c>
      <c r="AJ2517" s="59">
        <v>10000000</v>
      </c>
      <c r="AK2517" s="59">
        <v>10000000</v>
      </c>
      <c r="AL2517" s="59">
        <v>10000000</v>
      </c>
      <c r="AM2517" s="59">
        <v>10000000</v>
      </c>
      <c r="AN2517" s="59">
        <v>10000000</v>
      </c>
      <c r="AO2517" s="59">
        <v>10000000</v>
      </c>
      <c r="AP2517" s="59">
        <v>10000000</v>
      </c>
      <c r="AQ2517" s="59">
        <v>5000000</v>
      </c>
      <c r="AR2517" s="59">
        <v>5000000</v>
      </c>
      <c r="AS2517" s="59">
        <v>5000000</v>
      </c>
      <c r="AT2517" s="59">
        <v>5000000</v>
      </c>
      <c r="AU2517" s="59">
        <v>5000000</v>
      </c>
      <c r="AV2517" s="59">
        <v>5000000</v>
      </c>
      <c r="AW2517" s="59">
        <v>3255922</v>
      </c>
      <c r="AX2517" s="59">
        <v>3255922</v>
      </c>
      <c r="AY2517" s="2">
        <v>0</v>
      </c>
      <c r="AZ2517" s="12" t="str">
        <f t="shared" si="292"/>
        <v>OK</v>
      </c>
      <c r="BA2517" s="12" t="str">
        <f t="shared" si="293"/>
        <v>OK</v>
      </c>
      <c r="BB2517" s="6">
        <f t="shared" si="294"/>
        <v>0</v>
      </c>
      <c r="BC2517" s="13">
        <f t="shared" si="295"/>
        <v>88255922</v>
      </c>
      <c r="BD2517" s="13">
        <f t="shared" si="296"/>
        <v>88255922</v>
      </c>
      <c r="BE2517" s="6">
        <f t="shared" si="297"/>
        <v>0</v>
      </c>
      <c r="BF2517" s="6">
        <f t="shared" si="298"/>
        <v>0</v>
      </c>
      <c r="BG2517" s="2"/>
      <c r="BH2517" s="2"/>
      <c r="BI2517" s="2"/>
      <c r="BJ2517" s="2"/>
    </row>
    <row r="2518" spans="1:62" s="3" customFormat="1" ht="114" x14ac:dyDescent="0.25">
      <c r="A2518" s="2"/>
      <c r="B2518" s="39" t="s">
        <v>3227</v>
      </c>
      <c r="C2518" s="39" t="s">
        <v>497</v>
      </c>
      <c r="D2518" s="39" t="s">
        <v>50</v>
      </c>
      <c r="E2518" s="40" t="s">
        <v>3061</v>
      </c>
      <c r="F2518" s="40" t="s">
        <v>3065</v>
      </c>
      <c r="G2518" s="40" t="s">
        <v>62</v>
      </c>
      <c r="H2518" s="40">
        <v>81101512</v>
      </c>
      <c r="I2518" s="40" t="s">
        <v>8169</v>
      </c>
      <c r="J2518" s="40" t="s">
        <v>221</v>
      </c>
      <c r="K2518" s="40" t="s">
        <v>3228</v>
      </c>
      <c r="L2518" s="41" t="s">
        <v>154</v>
      </c>
      <c r="M2518" s="41" t="s">
        <v>154</v>
      </c>
      <c r="N2518" s="41">
        <v>9</v>
      </c>
      <c r="O2518" s="41" t="s">
        <v>223</v>
      </c>
      <c r="P2518" s="41" t="s">
        <v>224</v>
      </c>
      <c r="Q2518" s="58">
        <v>36000000</v>
      </c>
      <c r="R2518" s="58">
        <v>36000000</v>
      </c>
      <c r="S2518" s="41" t="s">
        <v>225</v>
      </c>
      <c r="T2518" s="41" t="s">
        <v>221</v>
      </c>
      <c r="U2518" s="40" t="s">
        <v>499</v>
      </c>
      <c r="V2518" s="40" t="s">
        <v>264</v>
      </c>
      <c r="W2518" s="40" t="s">
        <v>582</v>
      </c>
      <c r="X2518" s="40" t="s">
        <v>229</v>
      </c>
      <c r="Y2518" s="40" t="s">
        <v>230</v>
      </c>
      <c r="Z2518" s="40" t="s">
        <v>3229</v>
      </c>
      <c r="AA2518" s="59">
        <v>0</v>
      </c>
      <c r="AB2518" s="59">
        <v>0</v>
      </c>
      <c r="AC2518" s="59">
        <v>36000000</v>
      </c>
      <c r="AD2518" s="59">
        <v>0</v>
      </c>
      <c r="AE2518" s="59">
        <v>0</v>
      </c>
      <c r="AF2518" s="59">
        <v>4000000</v>
      </c>
      <c r="AG2518" s="59">
        <v>0</v>
      </c>
      <c r="AH2518" s="59">
        <v>4000000</v>
      </c>
      <c r="AI2518" s="59">
        <v>0</v>
      </c>
      <c r="AJ2518" s="59">
        <v>4000000</v>
      </c>
      <c r="AK2518" s="59">
        <v>0</v>
      </c>
      <c r="AL2518" s="59">
        <v>4000000</v>
      </c>
      <c r="AM2518" s="59">
        <v>0</v>
      </c>
      <c r="AN2518" s="59">
        <v>4000000</v>
      </c>
      <c r="AO2518" s="59">
        <v>0</v>
      </c>
      <c r="AP2518" s="59">
        <v>4000000</v>
      </c>
      <c r="AQ2518" s="59">
        <v>0</v>
      </c>
      <c r="AR2518" s="59">
        <v>4000000</v>
      </c>
      <c r="AS2518" s="59">
        <v>0</v>
      </c>
      <c r="AT2518" s="59">
        <v>4000000</v>
      </c>
      <c r="AU2518" s="59">
        <v>0</v>
      </c>
      <c r="AV2518" s="59">
        <v>4000000</v>
      </c>
      <c r="AW2518" s="59">
        <v>0</v>
      </c>
      <c r="AX2518" s="59">
        <v>0</v>
      </c>
      <c r="AY2518" s="2">
        <v>0</v>
      </c>
      <c r="AZ2518" s="12" t="str">
        <f t="shared" si="292"/>
        <v>OK</v>
      </c>
      <c r="BA2518" s="12" t="str">
        <f t="shared" si="293"/>
        <v>OK</v>
      </c>
      <c r="BB2518" s="6">
        <f t="shared" si="294"/>
        <v>0</v>
      </c>
      <c r="BC2518" s="13">
        <f t="shared" si="295"/>
        <v>36000000</v>
      </c>
      <c r="BD2518" s="13">
        <f t="shared" si="296"/>
        <v>36000000</v>
      </c>
      <c r="BE2518" s="6">
        <f t="shared" si="297"/>
        <v>0</v>
      </c>
      <c r="BF2518" s="6">
        <f t="shared" si="298"/>
        <v>0</v>
      </c>
      <c r="BG2518" s="2"/>
      <c r="BH2518" s="2"/>
      <c r="BI2518" s="2"/>
      <c r="BJ2518" s="2"/>
    </row>
    <row r="2519" spans="1:62" s="3" customFormat="1" ht="114" x14ac:dyDescent="0.25">
      <c r="A2519" s="2"/>
      <c r="B2519" s="39" t="s">
        <v>3230</v>
      </c>
      <c r="C2519" s="39" t="s">
        <v>497</v>
      </c>
      <c r="D2519" s="39" t="s">
        <v>50</v>
      </c>
      <c r="E2519" s="40" t="s">
        <v>3231</v>
      </c>
      <c r="F2519" s="40" t="s">
        <v>3232</v>
      </c>
      <c r="G2519" s="40" t="s">
        <v>68</v>
      </c>
      <c r="H2519" s="40">
        <v>82140000</v>
      </c>
      <c r="I2519" s="40" t="s">
        <v>8175</v>
      </c>
      <c r="J2519" s="40" t="s">
        <v>221</v>
      </c>
      <c r="K2519" s="40" t="s">
        <v>3233</v>
      </c>
      <c r="L2519" s="41" t="s">
        <v>154</v>
      </c>
      <c r="M2519" s="41" t="s">
        <v>154</v>
      </c>
      <c r="N2519" s="41">
        <v>6</v>
      </c>
      <c r="O2519" s="41" t="s">
        <v>223</v>
      </c>
      <c r="P2519" s="41" t="s">
        <v>224</v>
      </c>
      <c r="Q2519" s="58">
        <v>48000000</v>
      </c>
      <c r="R2519" s="58">
        <v>48000000</v>
      </c>
      <c r="S2519" s="41" t="s">
        <v>225</v>
      </c>
      <c r="T2519" s="41" t="s">
        <v>221</v>
      </c>
      <c r="U2519" s="40" t="s">
        <v>499</v>
      </c>
      <c r="V2519" s="40" t="s">
        <v>264</v>
      </c>
      <c r="W2519" s="40" t="s">
        <v>611</v>
      </c>
      <c r="X2519" s="40" t="s">
        <v>229</v>
      </c>
      <c r="Y2519" s="40" t="s">
        <v>230</v>
      </c>
      <c r="Z2519" s="40" t="s">
        <v>3234</v>
      </c>
      <c r="AA2519" s="59">
        <v>0</v>
      </c>
      <c r="AB2519" s="59">
        <v>0</v>
      </c>
      <c r="AC2519" s="59">
        <v>48000000</v>
      </c>
      <c r="AD2519" s="59">
        <v>0</v>
      </c>
      <c r="AE2519" s="59">
        <v>0</v>
      </c>
      <c r="AF2519" s="59">
        <v>8000000</v>
      </c>
      <c r="AG2519" s="59">
        <v>0</v>
      </c>
      <c r="AH2519" s="59">
        <v>8000000</v>
      </c>
      <c r="AI2519" s="59">
        <v>0</v>
      </c>
      <c r="AJ2519" s="59">
        <v>8000000</v>
      </c>
      <c r="AK2519" s="59">
        <v>0</v>
      </c>
      <c r="AL2519" s="59">
        <v>8000000</v>
      </c>
      <c r="AM2519" s="59">
        <v>0</v>
      </c>
      <c r="AN2519" s="59">
        <v>8000000</v>
      </c>
      <c r="AO2519" s="59">
        <v>0</v>
      </c>
      <c r="AP2519" s="59">
        <v>8000000</v>
      </c>
      <c r="AQ2519" s="59">
        <v>0</v>
      </c>
      <c r="AR2519" s="59">
        <v>0</v>
      </c>
      <c r="AS2519" s="59">
        <v>0</v>
      </c>
      <c r="AT2519" s="59">
        <v>0</v>
      </c>
      <c r="AU2519" s="59">
        <v>0</v>
      </c>
      <c r="AV2519" s="59">
        <v>0</v>
      </c>
      <c r="AW2519" s="59">
        <v>0</v>
      </c>
      <c r="AX2519" s="59">
        <v>0</v>
      </c>
      <c r="AY2519" s="2">
        <v>0</v>
      </c>
      <c r="AZ2519" s="12" t="str">
        <f t="shared" si="292"/>
        <v>OK</v>
      </c>
      <c r="BA2519" s="12" t="str">
        <f t="shared" si="293"/>
        <v>OK</v>
      </c>
      <c r="BB2519" s="6">
        <f t="shared" si="294"/>
        <v>0</v>
      </c>
      <c r="BC2519" s="13">
        <f t="shared" si="295"/>
        <v>48000000</v>
      </c>
      <c r="BD2519" s="13">
        <f t="shared" si="296"/>
        <v>48000000</v>
      </c>
      <c r="BE2519" s="6">
        <f t="shared" si="297"/>
        <v>0</v>
      </c>
      <c r="BF2519" s="6">
        <f t="shared" si="298"/>
        <v>0</v>
      </c>
      <c r="BG2519" s="2"/>
      <c r="BH2519" s="2"/>
      <c r="BI2519" s="2"/>
      <c r="BJ2519" s="2"/>
    </row>
    <row r="2520" spans="1:62" s="3" customFormat="1" ht="85.5" x14ac:dyDescent="0.25">
      <c r="A2520" s="2"/>
      <c r="B2520" s="39" t="s">
        <v>3235</v>
      </c>
      <c r="C2520" s="39" t="s">
        <v>497</v>
      </c>
      <c r="D2520" s="39" t="s">
        <v>50</v>
      </c>
      <c r="E2520" s="40" t="s">
        <v>3231</v>
      </c>
      <c r="F2520" s="40" t="s">
        <v>3232</v>
      </c>
      <c r="G2520" s="40" t="s">
        <v>68</v>
      </c>
      <c r="H2520" s="40">
        <v>82100000</v>
      </c>
      <c r="I2520" s="40" t="s">
        <v>8175</v>
      </c>
      <c r="J2520" s="40" t="s">
        <v>221</v>
      </c>
      <c r="K2520" s="40" t="s">
        <v>3236</v>
      </c>
      <c r="L2520" s="41" t="s">
        <v>153</v>
      </c>
      <c r="M2520" s="41" t="s">
        <v>153</v>
      </c>
      <c r="N2520" s="41">
        <v>12</v>
      </c>
      <c r="O2520" s="41" t="s">
        <v>223</v>
      </c>
      <c r="P2520" s="41" t="s">
        <v>224</v>
      </c>
      <c r="Q2520" s="58">
        <v>48840000</v>
      </c>
      <c r="R2520" s="58">
        <v>48840000</v>
      </c>
      <c r="S2520" s="41" t="s">
        <v>225</v>
      </c>
      <c r="T2520" s="41" t="s">
        <v>221</v>
      </c>
      <c r="U2520" s="40" t="s">
        <v>499</v>
      </c>
      <c r="V2520" s="40" t="s">
        <v>264</v>
      </c>
      <c r="W2520" s="40" t="s">
        <v>3200</v>
      </c>
      <c r="X2520" s="40" t="s">
        <v>229</v>
      </c>
      <c r="Y2520" s="40" t="s">
        <v>230</v>
      </c>
      <c r="Z2520" s="40" t="s">
        <v>648</v>
      </c>
      <c r="AA2520" s="59">
        <v>48840000</v>
      </c>
      <c r="AB2520" s="59">
        <v>0</v>
      </c>
      <c r="AC2520" s="59">
        <v>0</v>
      </c>
      <c r="AD2520" s="59">
        <v>4440000</v>
      </c>
      <c r="AE2520" s="59">
        <v>0</v>
      </c>
      <c r="AF2520" s="59">
        <v>4440000</v>
      </c>
      <c r="AG2520" s="59">
        <v>0</v>
      </c>
      <c r="AH2520" s="59">
        <v>4440000</v>
      </c>
      <c r="AI2520" s="59">
        <v>0</v>
      </c>
      <c r="AJ2520" s="59">
        <v>4440000</v>
      </c>
      <c r="AK2520" s="59">
        <v>0</v>
      </c>
      <c r="AL2520" s="59">
        <v>4440000</v>
      </c>
      <c r="AM2520" s="59">
        <v>0</v>
      </c>
      <c r="AN2520" s="59">
        <v>4440000</v>
      </c>
      <c r="AO2520" s="59">
        <v>0</v>
      </c>
      <c r="AP2520" s="59">
        <v>4440000</v>
      </c>
      <c r="AQ2520" s="59">
        <v>0</v>
      </c>
      <c r="AR2520" s="59">
        <v>4440000</v>
      </c>
      <c r="AS2520" s="59">
        <v>0</v>
      </c>
      <c r="AT2520" s="59">
        <v>4440000</v>
      </c>
      <c r="AU2520" s="59">
        <v>0</v>
      </c>
      <c r="AV2520" s="59">
        <v>4440000</v>
      </c>
      <c r="AW2520" s="59">
        <v>0</v>
      </c>
      <c r="AX2520" s="59">
        <v>4440000</v>
      </c>
      <c r="AY2520" s="2">
        <v>0</v>
      </c>
      <c r="AZ2520" s="12" t="str">
        <f t="shared" si="292"/>
        <v>OK</v>
      </c>
      <c r="BA2520" s="12" t="str">
        <f t="shared" si="293"/>
        <v>OK</v>
      </c>
      <c r="BB2520" s="6">
        <f t="shared" si="294"/>
        <v>0</v>
      </c>
      <c r="BC2520" s="13">
        <f t="shared" si="295"/>
        <v>48840000</v>
      </c>
      <c r="BD2520" s="13">
        <f t="shared" si="296"/>
        <v>48840000</v>
      </c>
      <c r="BE2520" s="6">
        <f t="shared" si="297"/>
        <v>0</v>
      </c>
      <c r="BF2520" s="6">
        <f t="shared" si="298"/>
        <v>0</v>
      </c>
      <c r="BG2520" s="2"/>
      <c r="BH2520" s="2"/>
      <c r="BI2520" s="2"/>
      <c r="BJ2520" s="2"/>
    </row>
    <row r="2521" spans="1:62" s="3" customFormat="1" ht="71.25" x14ac:dyDescent="0.25">
      <c r="A2521" s="2"/>
      <c r="B2521" s="39" t="s">
        <v>3237</v>
      </c>
      <c r="C2521" s="39" t="s">
        <v>241</v>
      </c>
      <c r="D2521" s="39" t="s">
        <v>50</v>
      </c>
      <c r="E2521" s="40" t="s">
        <v>3231</v>
      </c>
      <c r="F2521" s="40" t="s">
        <v>3232</v>
      </c>
      <c r="G2521" s="40" t="s">
        <v>69</v>
      </c>
      <c r="H2521" s="40">
        <v>79342300</v>
      </c>
      <c r="I2521" s="40" t="s">
        <v>8175</v>
      </c>
      <c r="J2521" s="40" t="s">
        <v>221</v>
      </c>
      <c r="K2521" s="40" t="s">
        <v>3238</v>
      </c>
      <c r="L2521" s="41" t="s">
        <v>153</v>
      </c>
      <c r="M2521" s="41" t="s">
        <v>153</v>
      </c>
      <c r="N2521" s="41">
        <v>12</v>
      </c>
      <c r="O2521" s="41" t="s">
        <v>223</v>
      </c>
      <c r="P2521" s="41" t="s">
        <v>224</v>
      </c>
      <c r="Q2521" s="58">
        <v>77271799</v>
      </c>
      <c r="R2521" s="58">
        <v>77271799</v>
      </c>
      <c r="S2521" s="41" t="s">
        <v>225</v>
      </c>
      <c r="T2521" s="41" t="s">
        <v>221</v>
      </c>
      <c r="U2521" s="40" t="s">
        <v>243</v>
      </c>
      <c r="V2521" s="40" t="s">
        <v>244</v>
      </c>
      <c r="W2521" s="40" t="s">
        <v>245</v>
      </c>
      <c r="X2521" s="40" t="s">
        <v>229</v>
      </c>
      <c r="Y2521" s="40" t="s">
        <v>230</v>
      </c>
      <c r="Z2521" s="40" t="s">
        <v>259</v>
      </c>
      <c r="AA2521" s="59">
        <v>77271799</v>
      </c>
      <c r="AB2521" s="59">
        <v>0</v>
      </c>
      <c r="AC2521" s="59">
        <v>0</v>
      </c>
      <c r="AD2521" s="59">
        <v>7024709</v>
      </c>
      <c r="AE2521" s="59">
        <v>0</v>
      </c>
      <c r="AF2521" s="59">
        <v>7024709</v>
      </c>
      <c r="AG2521" s="59">
        <v>0</v>
      </c>
      <c r="AH2521" s="59">
        <v>7024709</v>
      </c>
      <c r="AI2521" s="59">
        <v>0</v>
      </c>
      <c r="AJ2521" s="59">
        <v>7024709</v>
      </c>
      <c r="AK2521" s="59">
        <v>0</v>
      </c>
      <c r="AL2521" s="59">
        <v>7024709</v>
      </c>
      <c r="AM2521" s="59">
        <v>0</v>
      </c>
      <c r="AN2521" s="59">
        <v>7024709</v>
      </c>
      <c r="AO2521" s="59">
        <v>0</v>
      </c>
      <c r="AP2521" s="59">
        <v>7024709</v>
      </c>
      <c r="AQ2521" s="59">
        <v>0</v>
      </c>
      <c r="AR2521" s="59">
        <v>7024709</v>
      </c>
      <c r="AS2521" s="59">
        <v>0</v>
      </c>
      <c r="AT2521" s="59">
        <v>7024709</v>
      </c>
      <c r="AU2521" s="59">
        <v>0</v>
      </c>
      <c r="AV2521" s="59">
        <v>7024709</v>
      </c>
      <c r="AW2521" s="59">
        <v>0</v>
      </c>
      <c r="AX2521" s="59">
        <v>7024709</v>
      </c>
      <c r="AY2521" s="2">
        <v>0</v>
      </c>
      <c r="AZ2521" s="12" t="str">
        <f t="shared" si="292"/>
        <v>OK</v>
      </c>
      <c r="BA2521" s="12" t="str">
        <f t="shared" si="293"/>
        <v>OK</v>
      </c>
      <c r="BB2521" s="6">
        <f t="shared" si="294"/>
        <v>0</v>
      </c>
      <c r="BC2521" s="13">
        <f t="shared" si="295"/>
        <v>77271799</v>
      </c>
      <c r="BD2521" s="13">
        <f t="shared" si="296"/>
        <v>77271799</v>
      </c>
      <c r="BE2521" s="6">
        <f t="shared" si="297"/>
        <v>0</v>
      </c>
      <c r="BF2521" s="6">
        <f t="shared" si="298"/>
        <v>0</v>
      </c>
      <c r="BG2521" s="2"/>
      <c r="BH2521" s="2"/>
      <c r="BI2521" s="2"/>
      <c r="BJ2521" s="2"/>
    </row>
    <row r="2522" spans="1:62" s="3" customFormat="1" ht="156.75" x14ac:dyDescent="0.25">
      <c r="A2522" s="2"/>
      <c r="B2522" s="39" t="s">
        <v>3239</v>
      </c>
      <c r="C2522" s="39" t="s">
        <v>241</v>
      </c>
      <c r="D2522" s="39" t="s">
        <v>50</v>
      </c>
      <c r="E2522" s="40" t="s">
        <v>3231</v>
      </c>
      <c r="F2522" s="40" t="s">
        <v>3232</v>
      </c>
      <c r="G2522" s="40" t="s">
        <v>69</v>
      </c>
      <c r="H2522" s="40">
        <v>79342300</v>
      </c>
      <c r="I2522" s="40" t="s">
        <v>8175</v>
      </c>
      <c r="J2522" s="40" t="s">
        <v>221</v>
      </c>
      <c r="K2522" s="40" t="s">
        <v>3240</v>
      </c>
      <c r="L2522" s="41" t="s">
        <v>153</v>
      </c>
      <c r="M2522" s="41" t="s">
        <v>153</v>
      </c>
      <c r="N2522" s="41">
        <v>5</v>
      </c>
      <c r="O2522" s="41" t="s">
        <v>223</v>
      </c>
      <c r="P2522" s="41" t="s">
        <v>224</v>
      </c>
      <c r="Q2522" s="58">
        <v>13706005</v>
      </c>
      <c r="R2522" s="58">
        <v>13706005</v>
      </c>
      <c r="S2522" s="41" t="s">
        <v>225</v>
      </c>
      <c r="T2522" s="41" t="s">
        <v>221</v>
      </c>
      <c r="U2522" s="40" t="s">
        <v>243</v>
      </c>
      <c r="V2522" s="40" t="s">
        <v>244</v>
      </c>
      <c r="W2522" s="40" t="s">
        <v>245</v>
      </c>
      <c r="X2522" s="40" t="s">
        <v>229</v>
      </c>
      <c r="Y2522" s="40" t="s">
        <v>230</v>
      </c>
      <c r="Z2522" s="40" t="s">
        <v>249</v>
      </c>
      <c r="AA2522" s="59">
        <v>13706005</v>
      </c>
      <c r="AB2522" s="59">
        <v>0</v>
      </c>
      <c r="AC2522" s="59">
        <v>0</v>
      </c>
      <c r="AD2522" s="59">
        <v>2741201</v>
      </c>
      <c r="AE2522" s="59">
        <v>0</v>
      </c>
      <c r="AF2522" s="59">
        <v>2741201</v>
      </c>
      <c r="AG2522" s="59">
        <v>0</v>
      </c>
      <c r="AH2522" s="59">
        <v>2741201</v>
      </c>
      <c r="AI2522" s="59">
        <v>0</v>
      </c>
      <c r="AJ2522" s="59">
        <v>2741201</v>
      </c>
      <c r="AK2522" s="59">
        <v>0</v>
      </c>
      <c r="AL2522" s="59">
        <v>2741201</v>
      </c>
      <c r="AM2522" s="59">
        <v>0</v>
      </c>
      <c r="AN2522" s="59">
        <v>0</v>
      </c>
      <c r="AO2522" s="59">
        <v>0</v>
      </c>
      <c r="AP2522" s="59">
        <v>0</v>
      </c>
      <c r="AQ2522" s="59">
        <v>0</v>
      </c>
      <c r="AR2522" s="59">
        <v>0</v>
      </c>
      <c r="AS2522" s="59">
        <v>0</v>
      </c>
      <c r="AT2522" s="59">
        <v>0</v>
      </c>
      <c r="AU2522" s="59">
        <v>0</v>
      </c>
      <c r="AV2522" s="59">
        <v>0</v>
      </c>
      <c r="AW2522" s="59">
        <v>0</v>
      </c>
      <c r="AX2522" s="59">
        <v>0</v>
      </c>
      <c r="AY2522" s="2">
        <v>0</v>
      </c>
      <c r="AZ2522" s="12" t="str">
        <f t="shared" si="292"/>
        <v>OK</v>
      </c>
      <c r="BA2522" s="12" t="str">
        <f t="shared" si="293"/>
        <v>OK</v>
      </c>
      <c r="BB2522" s="6">
        <f t="shared" si="294"/>
        <v>0</v>
      </c>
      <c r="BC2522" s="13">
        <f t="shared" si="295"/>
        <v>13706005</v>
      </c>
      <c r="BD2522" s="13">
        <f t="shared" si="296"/>
        <v>13706005</v>
      </c>
      <c r="BE2522" s="6">
        <f t="shared" si="297"/>
        <v>0</v>
      </c>
      <c r="BF2522" s="6">
        <f t="shared" si="298"/>
        <v>0</v>
      </c>
      <c r="BG2522" s="2"/>
      <c r="BH2522" s="2"/>
      <c r="BI2522" s="2"/>
      <c r="BJ2522" s="2"/>
    </row>
    <row r="2523" spans="1:62" s="3" customFormat="1" ht="99.75" x14ac:dyDescent="0.25">
      <c r="A2523" s="2"/>
      <c r="B2523" s="39" t="s">
        <v>3241</v>
      </c>
      <c r="C2523" s="39" t="s">
        <v>241</v>
      </c>
      <c r="D2523" s="39" t="s">
        <v>50</v>
      </c>
      <c r="E2523" s="40" t="s">
        <v>3231</v>
      </c>
      <c r="F2523" s="40" t="s">
        <v>3232</v>
      </c>
      <c r="G2523" s="40" t="s">
        <v>69</v>
      </c>
      <c r="H2523" s="40">
        <v>11111111</v>
      </c>
      <c r="I2523" s="40" t="s">
        <v>8175</v>
      </c>
      <c r="J2523" s="40" t="s">
        <v>221</v>
      </c>
      <c r="K2523" s="40" t="s">
        <v>3242</v>
      </c>
      <c r="L2523" s="41" t="s">
        <v>153</v>
      </c>
      <c r="M2523" s="41" t="s">
        <v>153</v>
      </c>
      <c r="N2523" s="41">
        <v>1</v>
      </c>
      <c r="O2523" s="41" t="s">
        <v>223</v>
      </c>
      <c r="P2523" s="41" t="s">
        <v>224</v>
      </c>
      <c r="Q2523" s="58">
        <v>9022196</v>
      </c>
      <c r="R2523" s="58">
        <v>9022196</v>
      </c>
      <c r="S2523" s="41" t="s">
        <v>225</v>
      </c>
      <c r="T2523" s="41" t="s">
        <v>221</v>
      </c>
      <c r="U2523" s="40" t="s">
        <v>243</v>
      </c>
      <c r="V2523" s="40" t="s">
        <v>244</v>
      </c>
      <c r="W2523" s="40" t="s">
        <v>245</v>
      </c>
      <c r="X2523" s="40" t="s">
        <v>257</v>
      </c>
      <c r="Y2523" s="40" t="s">
        <v>258</v>
      </c>
      <c r="Z2523" s="40" t="s">
        <v>254</v>
      </c>
      <c r="AA2523" s="59">
        <v>750000</v>
      </c>
      <c r="AB2523" s="59">
        <v>750000</v>
      </c>
      <c r="AC2523" s="59">
        <v>750000</v>
      </c>
      <c r="AD2523" s="59">
        <v>750000</v>
      </c>
      <c r="AE2523" s="59">
        <v>750000</v>
      </c>
      <c r="AF2523" s="59">
        <v>750000</v>
      </c>
      <c r="AG2523" s="59">
        <v>750000</v>
      </c>
      <c r="AH2523" s="59">
        <v>750000</v>
      </c>
      <c r="AI2523" s="59">
        <v>750000</v>
      </c>
      <c r="AJ2523" s="59">
        <v>750000</v>
      </c>
      <c r="AK2523" s="59">
        <v>750000</v>
      </c>
      <c r="AL2523" s="59">
        <v>750000</v>
      </c>
      <c r="AM2523" s="59">
        <v>750000</v>
      </c>
      <c r="AN2523" s="59">
        <v>750000</v>
      </c>
      <c r="AO2523" s="59">
        <v>750000</v>
      </c>
      <c r="AP2523" s="59">
        <v>750000</v>
      </c>
      <c r="AQ2523" s="59">
        <v>750000</v>
      </c>
      <c r="AR2523" s="59">
        <v>750000</v>
      </c>
      <c r="AS2523" s="59">
        <v>750000</v>
      </c>
      <c r="AT2523" s="59">
        <v>750000</v>
      </c>
      <c r="AU2523" s="59">
        <v>750000</v>
      </c>
      <c r="AV2523" s="59">
        <v>750000</v>
      </c>
      <c r="AW2523" s="59">
        <v>772196</v>
      </c>
      <c r="AX2523" s="59">
        <v>772196</v>
      </c>
      <c r="AY2523" s="2">
        <v>0</v>
      </c>
      <c r="AZ2523" s="12" t="str">
        <f t="shared" si="292"/>
        <v>OK</v>
      </c>
      <c r="BA2523" s="12" t="str">
        <f t="shared" si="293"/>
        <v>OK</v>
      </c>
      <c r="BB2523" s="6">
        <f t="shared" si="294"/>
        <v>0</v>
      </c>
      <c r="BC2523" s="13">
        <f t="shared" si="295"/>
        <v>9022196</v>
      </c>
      <c r="BD2523" s="13">
        <f t="shared" si="296"/>
        <v>9022196</v>
      </c>
      <c r="BE2523" s="6">
        <f t="shared" si="297"/>
        <v>0</v>
      </c>
      <c r="BF2523" s="6">
        <f t="shared" si="298"/>
        <v>0</v>
      </c>
      <c r="BG2523" s="2"/>
      <c r="BH2523" s="2"/>
      <c r="BI2523" s="2"/>
      <c r="BJ2523" s="2"/>
    </row>
    <row r="2524" spans="1:62" s="3" customFormat="1" ht="71.25" x14ac:dyDescent="0.25">
      <c r="A2524" s="2"/>
      <c r="B2524" s="39" t="s">
        <v>3243</v>
      </c>
      <c r="C2524" s="39" t="s">
        <v>241</v>
      </c>
      <c r="D2524" s="39" t="s">
        <v>50</v>
      </c>
      <c r="E2524" s="40" t="s">
        <v>3231</v>
      </c>
      <c r="F2524" s="40" t="s">
        <v>3232</v>
      </c>
      <c r="G2524" s="40" t="s">
        <v>69</v>
      </c>
      <c r="H2524" s="40">
        <v>86666666</v>
      </c>
      <c r="I2524" s="40" t="s">
        <v>8175</v>
      </c>
      <c r="J2524" s="40" t="s">
        <v>221</v>
      </c>
      <c r="K2524" s="40" t="s">
        <v>3244</v>
      </c>
      <c r="L2524" s="41" t="s">
        <v>155</v>
      </c>
      <c r="M2524" s="41" t="s">
        <v>155</v>
      </c>
      <c r="N2524" s="41">
        <v>1</v>
      </c>
      <c r="O2524" s="41" t="s">
        <v>221</v>
      </c>
      <c r="P2524" s="41" t="s">
        <v>224</v>
      </c>
      <c r="Q2524" s="58">
        <v>173000000</v>
      </c>
      <c r="R2524" s="58">
        <v>173000000</v>
      </c>
      <c r="S2524" s="41" t="s">
        <v>225</v>
      </c>
      <c r="T2524" s="41" t="s">
        <v>221</v>
      </c>
      <c r="U2524" s="40" t="s">
        <v>243</v>
      </c>
      <c r="V2524" s="40" t="s">
        <v>244</v>
      </c>
      <c r="W2524" s="40" t="s">
        <v>245</v>
      </c>
      <c r="X2524" s="40" t="s">
        <v>229</v>
      </c>
      <c r="Y2524" s="40" t="s">
        <v>230</v>
      </c>
      <c r="Z2524" s="40" t="s">
        <v>254</v>
      </c>
      <c r="AA2524" s="59">
        <v>0</v>
      </c>
      <c r="AB2524" s="59">
        <v>0</v>
      </c>
      <c r="AC2524" s="59">
        <v>173000000</v>
      </c>
      <c r="AD2524" s="59">
        <v>0</v>
      </c>
      <c r="AE2524" s="59">
        <v>0</v>
      </c>
      <c r="AF2524" s="59">
        <v>0</v>
      </c>
      <c r="AG2524" s="59">
        <v>0</v>
      </c>
      <c r="AH2524" s="59">
        <v>13000000</v>
      </c>
      <c r="AI2524" s="59">
        <v>0</v>
      </c>
      <c r="AJ2524" s="59">
        <v>20000000</v>
      </c>
      <c r="AK2524" s="59">
        <v>0</v>
      </c>
      <c r="AL2524" s="59">
        <v>20000000</v>
      </c>
      <c r="AM2524" s="59">
        <v>0</v>
      </c>
      <c r="AN2524" s="59">
        <v>20000000</v>
      </c>
      <c r="AO2524" s="59">
        <v>0</v>
      </c>
      <c r="AP2524" s="59">
        <v>20000000</v>
      </c>
      <c r="AQ2524" s="59">
        <v>0</v>
      </c>
      <c r="AR2524" s="59">
        <v>20000000</v>
      </c>
      <c r="AS2524" s="59">
        <v>0</v>
      </c>
      <c r="AT2524" s="59">
        <v>20000000</v>
      </c>
      <c r="AU2524" s="59">
        <v>0</v>
      </c>
      <c r="AV2524" s="59">
        <v>20000000</v>
      </c>
      <c r="AW2524" s="59">
        <v>0</v>
      </c>
      <c r="AX2524" s="59">
        <v>20000000</v>
      </c>
      <c r="AY2524" s="2">
        <v>0</v>
      </c>
      <c r="AZ2524" s="12" t="str">
        <f t="shared" si="292"/>
        <v>OK</v>
      </c>
      <c r="BA2524" s="12" t="str">
        <f t="shared" si="293"/>
        <v>OK</v>
      </c>
      <c r="BB2524" s="6">
        <f t="shared" si="294"/>
        <v>0</v>
      </c>
      <c r="BC2524" s="13">
        <f t="shared" si="295"/>
        <v>173000000</v>
      </c>
      <c r="BD2524" s="13">
        <f t="shared" si="296"/>
        <v>173000000</v>
      </c>
      <c r="BE2524" s="6">
        <f t="shared" si="297"/>
        <v>0</v>
      </c>
      <c r="BF2524" s="6">
        <f t="shared" si="298"/>
        <v>0</v>
      </c>
      <c r="BG2524" s="2"/>
      <c r="BH2524" s="2"/>
      <c r="BI2524" s="2"/>
      <c r="BJ2524" s="2"/>
    </row>
    <row r="2525" spans="1:62" s="3" customFormat="1" ht="71.25" x14ac:dyDescent="0.25">
      <c r="A2525" s="2"/>
      <c r="B2525" s="39" t="s">
        <v>3245</v>
      </c>
      <c r="C2525" s="39" t="s">
        <v>241</v>
      </c>
      <c r="D2525" s="39" t="s">
        <v>50</v>
      </c>
      <c r="E2525" s="40" t="s">
        <v>3231</v>
      </c>
      <c r="F2525" s="40" t="s">
        <v>3232</v>
      </c>
      <c r="G2525" s="40" t="s">
        <v>69</v>
      </c>
      <c r="H2525" s="40">
        <v>11111111</v>
      </c>
      <c r="I2525" s="40" t="s">
        <v>8175</v>
      </c>
      <c r="J2525" s="40" t="s">
        <v>221</v>
      </c>
      <c r="K2525" s="40" t="s">
        <v>3246</v>
      </c>
      <c r="L2525" s="41" t="s">
        <v>155</v>
      </c>
      <c r="M2525" s="41" t="s">
        <v>155</v>
      </c>
      <c r="N2525" s="41">
        <v>1</v>
      </c>
      <c r="O2525" s="41" t="s">
        <v>221</v>
      </c>
      <c r="P2525" s="41" t="s">
        <v>224</v>
      </c>
      <c r="Q2525" s="58">
        <v>20000000</v>
      </c>
      <c r="R2525" s="58">
        <v>20000000</v>
      </c>
      <c r="S2525" s="41" t="s">
        <v>225</v>
      </c>
      <c r="T2525" s="41" t="s">
        <v>221</v>
      </c>
      <c r="U2525" s="40" t="s">
        <v>243</v>
      </c>
      <c r="V2525" s="40" t="s">
        <v>244</v>
      </c>
      <c r="W2525" s="40" t="s">
        <v>245</v>
      </c>
      <c r="X2525" s="40" t="s">
        <v>229</v>
      </c>
      <c r="Y2525" s="40" t="s">
        <v>651</v>
      </c>
      <c r="Z2525" s="40" t="s">
        <v>3247</v>
      </c>
      <c r="AA2525" s="59">
        <v>0</v>
      </c>
      <c r="AB2525" s="59">
        <v>0</v>
      </c>
      <c r="AC2525" s="59">
        <v>0</v>
      </c>
      <c r="AD2525" s="59">
        <v>0</v>
      </c>
      <c r="AE2525" s="59">
        <v>20000000</v>
      </c>
      <c r="AF2525" s="59">
        <v>0</v>
      </c>
      <c r="AG2525" s="59">
        <v>0</v>
      </c>
      <c r="AH2525" s="59">
        <v>2000000</v>
      </c>
      <c r="AI2525" s="59">
        <v>0</v>
      </c>
      <c r="AJ2525" s="59">
        <v>2000000</v>
      </c>
      <c r="AK2525" s="59">
        <v>0</v>
      </c>
      <c r="AL2525" s="59">
        <v>2000000</v>
      </c>
      <c r="AM2525" s="59">
        <v>0</v>
      </c>
      <c r="AN2525" s="59">
        <v>2000000</v>
      </c>
      <c r="AO2525" s="59">
        <v>0</v>
      </c>
      <c r="AP2525" s="59">
        <v>2000000</v>
      </c>
      <c r="AQ2525" s="59">
        <v>0</v>
      </c>
      <c r="AR2525" s="59">
        <v>2000000</v>
      </c>
      <c r="AS2525" s="59">
        <v>0</v>
      </c>
      <c r="AT2525" s="59">
        <v>2000000</v>
      </c>
      <c r="AU2525" s="59">
        <v>0</v>
      </c>
      <c r="AV2525" s="59">
        <v>2000000</v>
      </c>
      <c r="AW2525" s="59">
        <v>0</v>
      </c>
      <c r="AX2525" s="59">
        <v>4000000</v>
      </c>
      <c r="AY2525" s="2">
        <v>0</v>
      </c>
      <c r="AZ2525" s="12" t="str">
        <f t="shared" si="292"/>
        <v>OK</v>
      </c>
      <c r="BA2525" s="12" t="str">
        <f t="shared" si="293"/>
        <v>OK</v>
      </c>
      <c r="BB2525" s="6">
        <f t="shared" si="294"/>
        <v>0</v>
      </c>
      <c r="BC2525" s="13">
        <f t="shared" si="295"/>
        <v>20000000</v>
      </c>
      <c r="BD2525" s="13">
        <f t="shared" si="296"/>
        <v>20000000</v>
      </c>
      <c r="BE2525" s="6">
        <f t="shared" si="297"/>
        <v>0</v>
      </c>
      <c r="BF2525" s="6">
        <f t="shared" si="298"/>
        <v>0</v>
      </c>
      <c r="BG2525" s="2"/>
      <c r="BH2525" s="2"/>
      <c r="BI2525" s="2"/>
      <c r="BJ2525" s="2"/>
    </row>
    <row r="2526" spans="1:62" s="3" customFormat="1" ht="71.25" x14ac:dyDescent="0.25">
      <c r="A2526" s="2"/>
      <c r="B2526" s="39" t="s">
        <v>3248</v>
      </c>
      <c r="C2526" s="39" t="s">
        <v>241</v>
      </c>
      <c r="D2526" s="39" t="s">
        <v>50</v>
      </c>
      <c r="E2526" s="40" t="s">
        <v>3231</v>
      </c>
      <c r="F2526" s="40" t="s">
        <v>3232</v>
      </c>
      <c r="G2526" s="40" t="s">
        <v>69</v>
      </c>
      <c r="H2526" s="40">
        <v>11111111</v>
      </c>
      <c r="I2526" s="40" t="s">
        <v>8175</v>
      </c>
      <c r="J2526" s="40" t="s">
        <v>221</v>
      </c>
      <c r="K2526" s="40" t="s">
        <v>3249</v>
      </c>
      <c r="L2526" s="41" t="s">
        <v>155</v>
      </c>
      <c r="M2526" s="41" t="s">
        <v>155</v>
      </c>
      <c r="N2526" s="41">
        <v>1</v>
      </c>
      <c r="O2526" s="41" t="s">
        <v>221</v>
      </c>
      <c r="P2526" s="41" t="s">
        <v>224</v>
      </c>
      <c r="Q2526" s="58">
        <v>5000000</v>
      </c>
      <c r="R2526" s="58">
        <v>5000000</v>
      </c>
      <c r="S2526" s="41" t="s">
        <v>225</v>
      </c>
      <c r="T2526" s="41" t="s">
        <v>221</v>
      </c>
      <c r="U2526" s="40" t="s">
        <v>243</v>
      </c>
      <c r="V2526" s="40" t="s">
        <v>244</v>
      </c>
      <c r="W2526" s="40" t="s">
        <v>245</v>
      </c>
      <c r="X2526" s="40" t="s">
        <v>229</v>
      </c>
      <c r="Y2526" s="40" t="s">
        <v>654</v>
      </c>
      <c r="Z2526" s="40" t="s">
        <v>3247</v>
      </c>
      <c r="AA2526" s="59">
        <v>0</v>
      </c>
      <c r="AB2526" s="59">
        <v>0</v>
      </c>
      <c r="AC2526" s="59">
        <v>0</v>
      </c>
      <c r="AD2526" s="59">
        <v>0</v>
      </c>
      <c r="AE2526" s="59">
        <v>5000000</v>
      </c>
      <c r="AF2526" s="59">
        <v>0</v>
      </c>
      <c r="AG2526" s="59">
        <v>0</v>
      </c>
      <c r="AH2526" s="59">
        <v>1000000</v>
      </c>
      <c r="AI2526" s="59">
        <v>0</v>
      </c>
      <c r="AJ2526" s="59">
        <v>1000000</v>
      </c>
      <c r="AK2526" s="59">
        <v>0</v>
      </c>
      <c r="AL2526" s="59">
        <v>1000000</v>
      </c>
      <c r="AM2526" s="59">
        <v>0</v>
      </c>
      <c r="AN2526" s="59">
        <v>1000000</v>
      </c>
      <c r="AO2526" s="59">
        <v>0</v>
      </c>
      <c r="AP2526" s="59">
        <v>1000000</v>
      </c>
      <c r="AQ2526" s="59">
        <v>0</v>
      </c>
      <c r="AR2526" s="59">
        <v>0</v>
      </c>
      <c r="AS2526" s="59">
        <v>0</v>
      </c>
      <c r="AT2526" s="59">
        <v>0</v>
      </c>
      <c r="AU2526" s="59">
        <v>0</v>
      </c>
      <c r="AV2526" s="59">
        <v>0</v>
      </c>
      <c r="AW2526" s="59">
        <v>0</v>
      </c>
      <c r="AX2526" s="59">
        <v>0</v>
      </c>
      <c r="AY2526" s="2">
        <v>0</v>
      </c>
      <c r="AZ2526" s="12" t="str">
        <f t="shared" si="292"/>
        <v>OK</v>
      </c>
      <c r="BA2526" s="12" t="str">
        <f t="shared" si="293"/>
        <v>OK</v>
      </c>
      <c r="BB2526" s="6">
        <f t="shared" si="294"/>
        <v>0</v>
      </c>
      <c r="BC2526" s="13">
        <f t="shared" si="295"/>
        <v>5000000</v>
      </c>
      <c r="BD2526" s="13">
        <f t="shared" si="296"/>
        <v>5000000</v>
      </c>
      <c r="BE2526" s="6">
        <f t="shared" si="297"/>
        <v>0</v>
      </c>
      <c r="BF2526" s="6">
        <f t="shared" si="298"/>
        <v>0</v>
      </c>
      <c r="BG2526" s="2"/>
      <c r="BH2526" s="2"/>
      <c r="BI2526" s="2"/>
      <c r="BJ2526" s="2"/>
    </row>
    <row r="2527" spans="1:62" s="3" customFormat="1" ht="71.25" x14ac:dyDescent="0.25">
      <c r="A2527" s="2"/>
      <c r="B2527" s="39" t="s">
        <v>3250</v>
      </c>
      <c r="C2527" s="39" t="s">
        <v>241</v>
      </c>
      <c r="D2527" s="39" t="s">
        <v>50</v>
      </c>
      <c r="E2527" s="40" t="s">
        <v>3231</v>
      </c>
      <c r="F2527" s="40" t="s">
        <v>3232</v>
      </c>
      <c r="G2527" s="40" t="s">
        <v>69</v>
      </c>
      <c r="H2527" s="40">
        <v>11111111</v>
      </c>
      <c r="I2527" s="40" t="s">
        <v>8175</v>
      </c>
      <c r="J2527" s="40" t="s">
        <v>221</v>
      </c>
      <c r="K2527" s="40" t="s">
        <v>3251</v>
      </c>
      <c r="L2527" s="41" t="s">
        <v>155</v>
      </c>
      <c r="M2527" s="41" t="s">
        <v>155</v>
      </c>
      <c r="N2527" s="41">
        <v>1</v>
      </c>
      <c r="O2527" s="41" t="s">
        <v>221</v>
      </c>
      <c r="P2527" s="41" t="s">
        <v>224</v>
      </c>
      <c r="Q2527" s="58">
        <v>2000000</v>
      </c>
      <c r="R2527" s="58">
        <v>2000000</v>
      </c>
      <c r="S2527" s="41" t="s">
        <v>225</v>
      </c>
      <c r="T2527" s="41" t="s">
        <v>221</v>
      </c>
      <c r="U2527" s="40" t="s">
        <v>243</v>
      </c>
      <c r="V2527" s="40" t="s">
        <v>244</v>
      </c>
      <c r="W2527" s="40" t="s">
        <v>245</v>
      </c>
      <c r="X2527" s="40" t="s">
        <v>482</v>
      </c>
      <c r="Y2527" s="40" t="s">
        <v>657</v>
      </c>
      <c r="Z2527" s="40" t="s">
        <v>3247</v>
      </c>
      <c r="AA2527" s="59">
        <v>0</v>
      </c>
      <c r="AB2527" s="59">
        <v>0</v>
      </c>
      <c r="AC2527" s="59">
        <v>0</v>
      </c>
      <c r="AD2527" s="59">
        <v>0</v>
      </c>
      <c r="AE2527" s="59">
        <v>2000000</v>
      </c>
      <c r="AF2527" s="59">
        <v>2000000</v>
      </c>
      <c r="AG2527" s="59">
        <v>0</v>
      </c>
      <c r="AH2527" s="59">
        <v>0</v>
      </c>
      <c r="AI2527" s="59">
        <v>0</v>
      </c>
      <c r="AJ2527" s="59">
        <v>0</v>
      </c>
      <c r="AK2527" s="59">
        <v>0</v>
      </c>
      <c r="AL2527" s="59">
        <v>0</v>
      </c>
      <c r="AM2527" s="59">
        <v>0</v>
      </c>
      <c r="AN2527" s="59">
        <v>0</v>
      </c>
      <c r="AO2527" s="59">
        <v>0</v>
      </c>
      <c r="AP2527" s="59">
        <v>0</v>
      </c>
      <c r="AQ2527" s="59">
        <v>0</v>
      </c>
      <c r="AR2527" s="59">
        <v>0</v>
      </c>
      <c r="AS2527" s="59">
        <v>0</v>
      </c>
      <c r="AT2527" s="59">
        <v>0</v>
      </c>
      <c r="AU2527" s="59">
        <v>0</v>
      </c>
      <c r="AV2527" s="59">
        <v>0</v>
      </c>
      <c r="AW2527" s="59">
        <v>0</v>
      </c>
      <c r="AX2527" s="59">
        <v>0</v>
      </c>
      <c r="AY2527" s="2">
        <v>0</v>
      </c>
      <c r="AZ2527" s="12" t="str">
        <f t="shared" si="292"/>
        <v>OK</v>
      </c>
      <c r="BA2527" s="12" t="str">
        <f t="shared" si="293"/>
        <v>OK</v>
      </c>
      <c r="BB2527" s="6">
        <f t="shared" si="294"/>
        <v>0</v>
      </c>
      <c r="BC2527" s="13">
        <f t="shared" si="295"/>
        <v>2000000</v>
      </c>
      <c r="BD2527" s="13">
        <f t="shared" si="296"/>
        <v>2000000</v>
      </c>
      <c r="BE2527" s="6">
        <f t="shared" si="297"/>
        <v>0</v>
      </c>
      <c r="BF2527" s="6">
        <f t="shared" si="298"/>
        <v>0</v>
      </c>
      <c r="BG2527" s="2"/>
      <c r="BH2527" s="2"/>
      <c r="BI2527" s="2"/>
      <c r="BJ2527" s="2"/>
    </row>
    <row r="2528" spans="1:62" s="3" customFormat="1" ht="71.25" x14ac:dyDescent="0.25">
      <c r="A2528" s="2"/>
      <c r="B2528" s="39" t="s">
        <v>3252</v>
      </c>
      <c r="C2528" s="39" t="s">
        <v>489</v>
      </c>
      <c r="D2528" s="39" t="s">
        <v>50</v>
      </c>
      <c r="E2528" s="40" t="s">
        <v>3231</v>
      </c>
      <c r="F2528" s="40" t="s">
        <v>3232</v>
      </c>
      <c r="G2528" s="40" t="s">
        <v>69</v>
      </c>
      <c r="H2528" s="40">
        <v>79952000</v>
      </c>
      <c r="I2528" s="40" t="s">
        <v>8175</v>
      </c>
      <c r="J2528" s="40" t="s">
        <v>221</v>
      </c>
      <c r="K2528" s="40" t="s">
        <v>490</v>
      </c>
      <c r="L2528" s="41" t="s">
        <v>159</v>
      </c>
      <c r="M2528" s="41" t="s">
        <v>159</v>
      </c>
      <c r="N2528" s="41">
        <v>1</v>
      </c>
      <c r="O2528" s="41" t="s">
        <v>491</v>
      </c>
      <c r="P2528" s="41" t="s">
        <v>224</v>
      </c>
      <c r="Q2528" s="58">
        <v>100000000</v>
      </c>
      <c r="R2528" s="58">
        <v>100000000</v>
      </c>
      <c r="S2528" s="41" t="s">
        <v>225</v>
      </c>
      <c r="T2528" s="41" t="s">
        <v>221</v>
      </c>
      <c r="U2528" s="40" t="s">
        <v>492</v>
      </c>
      <c r="V2528" s="40" t="s">
        <v>244</v>
      </c>
      <c r="W2528" s="40" t="s">
        <v>493</v>
      </c>
      <c r="X2528" s="40" t="s">
        <v>229</v>
      </c>
      <c r="Y2528" s="40" t="s">
        <v>494</v>
      </c>
      <c r="Z2528" s="40" t="s">
        <v>495</v>
      </c>
      <c r="AA2528" s="59">
        <v>0</v>
      </c>
      <c r="AB2528" s="59">
        <v>0</v>
      </c>
      <c r="AC2528" s="59">
        <v>0</v>
      </c>
      <c r="AD2528" s="59">
        <v>0</v>
      </c>
      <c r="AE2528" s="59">
        <v>0</v>
      </c>
      <c r="AF2528" s="59">
        <v>0</v>
      </c>
      <c r="AG2528" s="59">
        <v>0</v>
      </c>
      <c r="AH2528" s="59">
        <v>0</v>
      </c>
      <c r="AI2528" s="59">
        <v>0</v>
      </c>
      <c r="AJ2528" s="59">
        <v>0</v>
      </c>
      <c r="AK2528" s="59">
        <v>0</v>
      </c>
      <c r="AL2528" s="59">
        <v>0</v>
      </c>
      <c r="AM2528" s="59">
        <v>100000000</v>
      </c>
      <c r="AN2528" s="59">
        <v>0</v>
      </c>
      <c r="AO2528" s="59">
        <v>0</v>
      </c>
      <c r="AP2528" s="59">
        <v>100000000</v>
      </c>
      <c r="AQ2528" s="59">
        <v>0</v>
      </c>
      <c r="AR2528" s="59">
        <v>0</v>
      </c>
      <c r="AS2528" s="59">
        <v>0</v>
      </c>
      <c r="AT2528" s="59">
        <v>0</v>
      </c>
      <c r="AU2528" s="59">
        <v>0</v>
      </c>
      <c r="AV2528" s="59">
        <v>0</v>
      </c>
      <c r="AW2528" s="59">
        <v>0</v>
      </c>
      <c r="AX2528" s="59">
        <v>0</v>
      </c>
      <c r="AY2528" s="2">
        <v>0</v>
      </c>
      <c r="AZ2528" s="12" t="str">
        <f t="shared" si="292"/>
        <v>OK</v>
      </c>
      <c r="BA2528" s="12" t="str">
        <f t="shared" si="293"/>
        <v>OK</v>
      </c>
      <c r="BB2528" s="6">
        <f t="shared" si="294"/>
        <v>0</v>
      </c>
      <c r="BC2528" s="13">
        <f t="shared" si="295"/>
        <v>100000000</v>
      </c>
      <c r="BD2528" s="13">
        <f t="shared" si="296"/>
        <v>100000000</v>
      </c>
      <c r="BE2528" s="6">
        <f t="shared" si="297"/>
        <v>0</v>
      </c>
      <c r="BF2528" s="6">
        <f t="shared" si="298"/>
        <v>0</v>
      </c>
      <c r="BG2528" s="2"/>
      <c r="BH2528" s="2"/>
      <c r="BI2528" s="2"/>
      <c r="BJ2528" s="2"/>
    </row>
    <row r="2529" spans="1:62" s="3" customFormat="1" ht="99.75" x14ac:dyDescent="0.25">
      <c r="A2529" s="2"/>
      <c r="B2529" s="39" t="s">
        <v>3253</v>
      </c>
      <c r="C2529" s="39" t="s">
        <v>497</v>
      </c>
      <c r="D2529" s="39" t="s">
        <v>50</v>
      </c>
      <c r="E2529" s="40" t="s">
        <v>3231</v>
      </c>
      <c r="F2529" s="40" t="s">
        <v>3232</v>
      </c>
      <c r="G2529" s="40" t="s">
        <v>69</v>
      </c>
      <c r="H2529" s="40">
        <v>82140000</v>
      </c>
      <c r="I2529" s="40" t="s">
        <v>8175</v>
      </c>
      <c r="J2529" s="40" t="s">
        <v>221</v>
      </c>
      <c r="K2529" s="40" t="s">
        <v>3254</v>
      </c>
      <c r="L2529" s="41" t="s">
        <v>153</v>
      </c>
      <c r="M2529" s="41" t="s">
        <v>153</v>
      </c>
      <c r="N2529" s="41">
        <v>12</v>
      </c>
      <c r="O2529" s="41" t="s">
        <v>223</v>
      </c>
      <c r="P2529" s="41" t="s">
        <v>224</v>
      </c>
      <c r="Q2529" s="58">
        <v>23340900</v>
      </c>
      <c r="R2529" s="58">
        <v>23340900</v>
      </c>
      <c r="S2529" s="41" t="s">
        <v>225</v>
      </c>
      <c r="T2529" s="41" t="s">
        <v>221</v>
      </c>
      <c r="U2529" s="40" t="s">
        <v>499</v>
      </c>
      <c r="V2529" s="40" t="s">
        <v>264</v>
      </c>
      <c r="W2529" s="40" t="s">
        <v>611</v>
      </c>
      <c r="X2529" s="40" t="s">
        <v>229</v>
      </c>
      <c r="Y2529" s="40" t="s">
        <v>230</v>
      </c>
      <c r="Z2529" s="40" t="s">
        <v>3234</v>
      </c>
      <c r="AA2529" s="59">
        <v>23340900</v>
      </c>
      <c r="AB2529" s="59">
        <v>0</v>
      </c>
      <c r="AC2529" s="59">
        <v>0</v>
      </c>
      <c r="AD2529" s="59">
        <v>2121900</v>
      </c>
      <c r="AE2529" s="59">
        <v>0</v>
      </c>
      <c r="AF2529" s="59">
        <v>2121900</v>
      </c>
      <c r="AG2529" s="59">
        <v>0</v>
      </c>
      <c r="AH2529" s="59">
        <v>2121900</v>
      </c>
      <c r="AI2529" s="59">
        <v>0</v>
      </c>
      <c r="AJ2529" s="59">
        <v>2121900</v>
      </c>
      <c r="AK2529" s="59">
        <v>0</v>
      </c>
      <c r="AL2529" s="59">
        <v>2121900</v>
      </c>
      <c r="AM2529" s="59">
        <v>0</v>
      </c>
      <c r="AN2529" s="59">
        <v>2121900</v>
      </c>
      <c r="AO2529" s="59">
        <v>0</v>
      </c>
      <c r="AP2529" s="59">
        <v>2121900</v>
      </c>
      <c r="AQ2529" s="59">
        <v>0</v>
      </c>
      <c r="AR2529" s="59">
        <v>2121900</v>
      </c>
      <c r="AS2529" s="59">
        <v>0</v>
      </c>
      <c r="AT2529" s="59">
        <v>2121900</v>
      </c>
      <c r="AU2529" s="59">
        <v>0</v>
      </c>
      <c r="AV2529" s="59">
        <v>2121900</v>
      </c>
      <c r="AW2529" s="59">
        <v>0</v>
      </c>
      <c r="AX2529" s="59">
        <v>2121900</v>
      </c>
      <c r="AY2529" s="2">
        <v>0</v>
      </c>
      <c r="AZ2529" s="12" t="str">
        <f t="shared" si="292"/>
        <v>OK</v>
      </c>
      <c r="BA2529" s="12" t="str">
        <f t="shared" si="293"/>
        <v>OK</v>
      </c>
      <c r="BB2529" s="6">
        <f t="shared" si="294"/>
        <v>0</v>
      </c>
      <c r="BC2529" s="13">
        <f t="shared" si="295"/>
        <v>23340900</v>
      </c>
      <c r="BD2529" s="13">
        <f t="shared" si="296"/>
        <v>23340900</v>
      </c>
      <c r="BE2529" s="6">
        <f t="shared" si="297"/>
        <v>0</v>
      </c>
      <c r="BF2529" s="6">
        <f t="shared" si="298"/>
        <v>0</v>
      </c>
      <c r="BG2529" s="2"/>
      <c r="BH2529" s="2"/>
      <c r="BI2529" s="2"/>
      <c r="BJ2529" s="2"/>
    </row>
    <row r="2530" spans="1:62" s="3" customFormat="1" ht="99.75" x14ac:dyDescent="0.25">
      <c r="A2530" s="2"/>
      <c r="B2530" s="39" t="s">
        <v>3255</v>
      </c>
      <c r="C2530" s="39" t="s">
        <v>497</v>
      </c>
      <c r="D2530" s="39" t="s">
        <v>50</v>
      </c>
      <c r="E2530" s="40" t="s">
        <v>3231</v>
      </c>
      <c r="F2530" s="40" t="s">
        <v>3232</v>
      </c>
      <c r="G2530" s="40" t="s">
        <v>69</v>
      </c>
      <c r="H2530" s="40">
        <v>82140000</v>
      </c>
      <c r="I2530" s="40" t="s">
        <v>8175</v>
      </c>
      <c r="J2530" s="40" t="s">
        <v>221</v>
      </c>
      <c r="K2530" s="40" t="s">
        <v>3256</v>
      </c>
      <c r="L2530" s="41" t="s">
        <v>154</v>
      </c>
      <c r="M2530" s="41" t="s">
        <v>154</v>
      </c>
      <c r="N2530" s="41">
        <v>10</v>
      </c>
      <c r="O2530" s="41" t="s">
        <v>223</v>
      </c>
      <c r="P2530" s="41" t="s">
        <v>224</v>
      </c>
      <c r="Q2530" s="58">
        <v>40000000</v>
      </c>
      <c r="R2530" s="58">
        <v>40000000</v>
      </c>
      <c r="S2530" s="41" t="s">
        <v>225</v>
      </c>
      <c r="T2530" s="41" t="s">
        <v>221</v>
      </c>
      <c r="U2530" s="40" t="s">
        <v>499</v>
      </c>
      <c r="V2530" s="40" t="s">
        <v>264</v>
      </c>
      <c r="W2530" s="40" t="s">
        <v>611</v>
      </c>
      <c r="X2530" s="40" t="s">
        <v>229</v>
      </c>
      <c r="Y2530" s="40" t="s">
        <v>230</v>
      </c>
      <c r="Z2530" s="40" t="s">
        <v>3234</v>
      </c>
      <c r="AA2530" s="59">
        <v>0</v>
      </c>
      <c r="AB2530" s="59">
        <v>0</v>
      </c>
      <c r="AC2530" s="59">
        <v>40000000</v>
      </c>
      <c r="AD2530" s="59">
        <v>0</v>
      </c>
      <c r="AE2530" s="59">
        <v>0</v>
      </c>
      <c r="AF2530" s="59">
        <v>4000000</v>
      </c>
      <c r="AG2530" s="59">
        <v>0</v>
      </c>
      <c r="AH2530" s="59">
        <v>4000000</v>
      </c>
      <c r="AI2530" s="59">
        <v>0</v>
      </c>
      <c r="AJ2530" s="59">
        <v>4000000</v>
      </c>
      <c r="AK2530" s="59">
        <v>0</v>
      </c>
      <c r="AL2530" s="59">
        <v>4000000</v>
      </c>
      <c r="AM2530" s="59">
        <v>0</v>
      </c>
      <c r="AN2530" s="59">
        <v>4000000</v>
      </c>
      <c r="AO2530" s="59">
        <v>0</v>
      </c>
      <c r="AP2530" s="59">
        <v>4000000</v>
      </c>
      <c r="AQ2530" s="59">
        <v>0</v>
      </c>
      <c r="AR2530" s="59">
        <v>4000000</v>
      </c>
      <c r="AS2530" s="59">
        <v>0</v>
      </c>
      <c r="AT2530" s="59">
        <v>4000000</v>
      </c>
      <c r="AU2530" s="59">
        <v>0</v>
      </c>
      <c r="AV2530" s="59">
        <v>4000000</v>
      </c>
      <c r="AW2530" s="59">
        <v>0</v>
      </c>
      <c r="AX2530" s="59">
        <v>4000000</v>
      </c>
      <c r="AY2530" s="2">
        <v>0</v>
      </c>
      <c r="AZ2530" s="12" t="str">
        <f t="shared" si="292"/>
        <v>OK</v>
      </c>
      <c r="BA2530" s="12" t="str">
        <f t="shared" si="293"/>
        <v>OK</v>
      </c>
      <c r="BB2530" s="6">
        <f t="shared" si="294"/>
        <v>0</v>
      </c>
      <c r="BC2530" s="13">
        <f t="shared" si="295"/>
        <v>40000000</v>
      </c>
      <c r="BD2530" s="13">
        <f t="shared" si="296"/>
        <v>40000000</v>
      </c>
      <c r="BE2530" s="6">
        <f t="shared" si="297"/>
        <v>0</v>
      </c>
      <c r="BF2530" s="6">
        <f t="shared" si="298"/>
        <v>0</v>
      </c>
      <c r="BG2530" s="2"/>
      <c r="BH2530" s="2"/>
      <c r="BI2530" s="2"/>
      <c r="BJ2530" s="2"/>
    </row>
    <row r="2531" spans="1:62" s="3" customFormat="1" ht="142.5" x14ac:dyDescent="0.25">
      <c r="A2531" s="2"/>
      <c r="B2531" s="39" t="s">
        <v>3257</v>
      </c>
      <c r="C2531" s="39" t="s">
        <v>497</v>
      </c>
      <c r="D2531" s="39" t="s">
        <v>50</v>
      </c>
      <c r="E2531" s="40" t="s">
        <v>3231</v>
      </c>
      <c r="F2531" s="40" t="s">
        <v>3232</v>
      </c>
      <c r="G2531" s="40" t="s">
        <v>69</v>
      </c>
      <c r="H2531" s="40">
        <v>82140000</v>
      </c>
      <c r="I2531" s="40" t="s">
        <v>8175</v>
      </c>
      <c r="J2531" s="40" t="s">
        <v>221</v>
      </c>
      <c r="K2531" s="40" t="s">
        <v>3258</v>
      </c>
      <c r="L2531" s="41" t="s">
        <v>154</v>
      </c>
      <c r="M2531" s="41" t="s">
        <v>154</v>
      </c>
      <c r="N2531" s="41">
        <v>10</v>
      </c>
      <c r="O2531" s="41" t="s">
        <v>223</v>
      </c>
      <c r="P2531" s="41" t="s">
        <v>224</v>
      </c>
      <c r="Q2531" s="58">
        <v>63000000</v>
      </c>
      <c r="R2531" s="58">
        <v>63000000</v>
      </c>
      <c r="S2531" s="41" t="s">
        <v>225</v>
      </c>
      <c r="T2531" s="41" t="s">
        <v>221</v>
      </c>
      <c r="U2531" s="40" t="s">
        <v>499</v>
      </c>
      <c r="V2531" s="40" t="s">
        <v>264</v>
      </c>
      <c r="W2531" s="40" t="s">
        <v>611</v>
      </c>
      <c r="X2531" s="40" t="s">
        <v>229</v>
      </c>
      <c r="Y2531" s="40" t="s">
        <v>230</v>
      </c>
      <c r="Z2531" s="40" t="s">
        <v>3234</v>
      </c>
      <c r="AA2531" s="59">
        <v>0</v>
      </c>
      <c r="AB2531" s="59">
        <v>0</v>
      </c>
      <c r="AC2531" s="59">
        <v>63000000</v>
      </c>
      <c r="AD2531" s="59">
        <v>0</v>
      </c>
      <c r="AE2531" s="59">
        <v>0</v>
      </c>
      <c r="AF2531" s="59">
        <v>6300000</v>
      </c>
      <c r="AG2531" s="59">
        <v>0</v>
      </c>
      <c r="AH2531" s="59">
        <v>6300000</v>
      </c>
      <c r="AI2531" s="59">
        <v>0</v>
      </c>
      <c r="AJ2531" s="59">
        <v>6300000</v>
      </c>
      <c r="AK2531" s="59">
        <v>0</v>
      </c>
      <c r="AL2531" s="59">
        <v>6300000</v>
      </c>
      <c r="AM2531" s="59">
        <v>0</v>
      </c>
      <c r="AN2531" s="59">
        <v>6300000</v>
      </c>
      <c r="AO2531" s="59">
        <v>0</v>
      </c>
      <c r="AP2531" s="59">
        <v>6300000</v>
      </c>
      <c r="AQ2531" s="59">
        <v>0</v>
      </c>
      <c r="AR2531" s="59">
        <v>6300000</v>
      </c>
      <c r="AS2531" s="59">
        <v>0</v>
      </c>
      <c r="AT2531" s="59">
        <v>6300000</v>
      </c>
      <c r="AU2531" s="59">
        <v>0</v>
      </c>
      <c r="AV2531" s="59">
        <v>6300000</v>
      </c>
      <c r="AW2531" s="59">
        <v>0</v>
      </c>
      <c r="AX2531" s="59">
        <v>6300000</v>
      </c>
      <c r="AY2531" s="2">
        <v>0</v>
      </c>
      <c r="AZ2531" s="12" t="str">
        <f t="shared" si="292"/>
        <v>OK</v>
      </c>
      <c r="BA2531" s="12" t="str">
        <f t="shared" si="293"/>
        <v>OK</v>
      </c>
      <c r="BB2531" s="6">
        <f t="shared" si="294"/>
        <v>0</v>
      </c>
      <c r="BC2531" s="13">
        <f t="shared" si="295"/>
        <v>63000000</v>
      </c>
      <c r="BD2531" s="13">
        <f t="shared" si="296"/>
        <v>63000000</v>
      </c>
      <c r="BE2531" s="6">
        <f t="shared" si="297"/>
        <v>0</v>
      </c>
      <c r="BF2531" s="6">
        <f t="shared" si="298"/>
        <v>0</v>
      </c>
      <c r="BG2531" s="2"/>
      <c r="BH2531" s="2"/>
      <c r="BI2531" s="2"/>
      <c r="BJ2531" s="2"/>
    </row>
    <row r="2532" spans="1:62" s="3" customFormat="1" ht="99.75" x14ac:dyDescent="0.25">
      <c r="A2532" s="2"/>
      <c r="B2532" s="39" t="s">
        <v>3259</v>
      </c>
      <c r="C2532" s="39" t="s">
        <v>497</v>
      </c>
      <c r="D2532" s="39" t="s">
        <v>50</v>
      </c>
      <c r="E2532" s="40" t="s">
        <v>3231</v>
      </c>
      <c r="F2532" s="40" t="s">
        <v>3232</v>
      </c>
      <c r="G2532" s="40" t="s">
        <v>69</v>
      </c>
      <c r="H2532" s="40">
        <v>82100000</v>
      </c>
      <c r="I2532" s="40" t="s">
        <v>8175</v>
      </c>
      <c r="J2532" s="40" t="s">
        <v>221</v>
      </c>
      <c r="K2532" s="40" t="s">
        <v>3260</v>
      </c>
      <c r="L2532" s="41" t="s">
        <v>154</v>
      </c>
      <c r="M2532" s="41" t="s">
        <v>154</v>
      </c>
      <c r="N2532" s="41">
        <v>10</v>
      </c>
      <c r="O2532" s="41" t="s">
        <v>223</v>
      </c>
      <c r="P2532" s="41" t="s">
        <v>224</v>
      </c>
      <c r="Q2532" s="58">
        <v>33150280</v>
      </c>
      <c r="R2532" s="58">
        <v>33150280</v>
      </c>
      <c r="S2532" s="41" t="s">
        <v>225</v>
      </c>
      <c r="T2532" s="41" t="s">
        <v>221</v>
      </c>
      <c r="U2532" s="40" t="s">
        <v>499</v>
      </c>
      <c r="V2532" s="40" t="s">
        <v>264</v>
      </c>
      <c r="W2532" s="40" t="s">
        <v>3200</v>
      </c>
      <c r="X2532" s="40" t="s">
        <v>229</v>
      </c>
      <c r="Y2532" s="40" t="s">
        <v>230</v>
      </c>
      <c r="Z2532" s="40" t="s">
        <v>3261</v>
      </c>
      <c r="AA2532" s="59">
        <v>0</v>
      </c>
      <c r="AB2532" s="59">
        <v>0</v>
      </c>
      <c r="AC2532" s="59">
        <v>33150280</v>
      </c>
      <c r="AD2532" s="59">
        <v>0</v>
      </c>
      <c r="AE2532" s="59">
        <v>0</v>
      </c>
      <c r="AF2532" s="59">
        <v>3315028</v>
      </c>
      <c r="AG2532" s="59">
        <v>0</v>
      </c>
      <c r="AH2532" s="59">
        <v>3315028</v>
      </c>
      <c r="AI2532" s="59">
        <v>0</v>
      </c>
      <c r="AJ2532" s="59">
        <v>3315028</v>
      </c>
      <c r="AK2532" s="59">
        <v>0</v>
      </c>
      <c r="AL2532" s="59">
        <v>3315028</v>
      </c>
      <c r="AM2532" s="59">
        <v>0</v>
      </c>
      <c r="AN2532" s="59">
        <v>3315028</v>
      </c>
      <c r="AO2532" s="59">
        <v>0</v>
      </c>
      <c r="AP2532" s="59">
        <v>3315028</v>
      </c>
      <c r="AQ2532" s="59">
        <v>0</v>
      </c>
      <c r="AR2532" s="59">
        <v>3315028</v>
      </c>
      <c r="AS2532" s="59">
        <v>0</v>
      </c>
      <c r="AT2532" s="59">
        <v>3315028</v>
      </c>
      <c r="AU2532" s="59">
        <v>0</v>
      </c>
      <c r="AV2532" s="59">
        <v>3315028</v>
      </c>
      <c r="AW2532" s="59">
        <v>0</v>
      </c>
      <c r="AX2532" s="59">
        <v>3315028</v>
      </c>
      <c r="AY2532" s="2">
        <v>0</v>
      </c>
      <c r="AZ2532" s="12" t="str">
        <f t="shared" si="292"/>
        <v>OK</v>
      </c>
      <c r="BA2532" s="12" t="str">
        <f t="shared" si="293"/>
        <v>OK</v>
      </c>
      <c r="BB2532" s="6">
        <f t="shared" si="294"/>
        <v>0</v>
      </c>
      <c r="BC2532" s="13">
        <f t="shared" si="295"/>
        <v>33150280</v>
      </c>
      <c r="BD2532" s="13">
        <f t="shared" si="296"/>
        <v>33150280</v>
      </c>
      <c r="BE2532" s="6">
        <f t="shared" si="297"/>
        <v>0</v>
      </c>
      <c r="BF2532" s="6">
        <f t="shared" si="298"/>
        <v>0</v>
      </c>
      <c r="BG2532" s="2"/>
      <c r="BH2532" s="2"/>
      <c r="BI2532" s="2"/>
      <c r="BJ2532" s="2"/>
    </row>
    <row r="2533" spans="1:62" s="3" customFormat="1" ht="114" x14ac:dyDescent="0.25">
      <c r="A2533" s="2"/>
      <c r="B2533" s="39" t="s">
        <v>3262</v>
      </c>
      <c r="C2533" s="39" t="s">
        <v>497</v>
      </c>
      <c r="D2533" s="39" t="s">
        <v>50</v>
      </c>
      <c r="E2533" s="40" t="s">
        <v>3231</v>
      </c>
      <c r="F2533" s="40" t="s">
        <v>3232</v>
      </c>
      <c r="G2533" s="40" t="s">
        <v>69</v>
      </c>
      <c r="H2533" s="40">
        <v>82100000</v>
      </c>
      <c r="I2533" s="40" t="s">
        <v>8175</v>
      </c>
      <c r="J2533" s="40" t="s">
        <v>221</v>
      </c>
      <c r="K2533" s="40" t="s">
        <v>3263</v>
      </c>
      <c r="L2533" s="41" t="s">
        <v>154</v>
      </c>
      <c r="M2533" s="41" t="s">
        <v>154</v>
      </c>
      <c r="N2533" s="41">
        <v>10</v>
      </c>
      <c r="O2533" s="41" t="s">
        <v>223</v>
      </c>
      <c r="P2533" s="41" t="s">
        <v>224</v>
      </c>
      <c r="Q2533" s="58">
        <v>35000000</v>
      </c>
      <c r="R2533" s="58">
        <v>35000000</v>
      </c>
      <c r="S2533" s="41" t="s">
        <v>225</v>
      </c>
      <c r="T2533" s="41" t="s">
        <v>221</v>
      </c>
      <c r="U2533" s="40" t="s">
        <v>499</v>
      </c>
      <c r="V2533" s="40" t="s">
        <v>264</v>
      </c>
      <c r="W2533" s="40" t="s">
        <v>3200</v>
      </c>
      <c r="X2533" s="40" t="s">
        <v>229</v>
      </c>
      <c r="Y2533" s="40" t="s">
        <v>230</v>
      </c>
      <c r="Z2533" s="40" t="s">
        <v>3261</v>
      </c>
      <c r="AA2533" s="59">
        <v>0</v>
      </c>
      <c r="AB2533" s="59">
        <v>0</v>
      </c>
      <c r="AC2533" s="59">
        <v>35000000</v>
      </c>
      <c r="AD2533" s="59">
        <v>0</v>
      </c>
      <c r="AE2533" s="59">
        <v>0</v>
      </c>
      <c r="AF2533" s="59">
        <v>3500000</v>
      </c>
      <c r="AG2533" s="59">
        <v>0</v>
      </c>
      <c r="AH2533" s="59">
        <v>3500000</v>
      </c>
      <c r="AI2533" s="59">
        <v>0</v>
      </c>
      <c r="AJ2533" s="59">
        <v>3500000</v>
      </c>
      <c r="AK2533" s="59">
        <v>0</v>
      </c>
      <c r="AL2533" s="59">
        <v>3500000</v>
      </c>
      <c r="AM2533" s="59">
        <v>0</v>
      </c>
      <c r="AN2533" s="59">
        <v>3500000</v>
      </c>
      <c r="AO2533" s="59">
        <v>0</v>
      </c>
      <c r="AP2533" s="59">
        <v>3500000</v>
      </c>
      <c r="AQ2533" s="59">
        <v>0</v>
      </c>
      <c r="AR2533" s="59">
        <v>3500000</v>
      </c>
      <c r="AS2533" s="59">
        <v>0</v>
      </c>
      <c r="AT2533" s="59">
        <v>3500000</v>
      </c>
      <c r="AU2533" s="59">
        <v>0</v>
      </c>
      <c r="AV2533" s="59">
        <v>3500000</v>
      </c>
      <c r="AW2533" s="59">
        <v>0</v>
      </c>
      <c r="AX2533" s="59">
        <v>3500000</v>
      </c>
      <c r="AY2533" s="2">
        <v>0</v>
      </c>
      <c r="AZ2533" s="12" t="str">
        <f t="shared" si="292"/>
        <v>OK</v>
      </c>
      <c r="BA2533" s="12" t="str">
        <f t="shared" si="293"/>
        <v>OK</v>
      </c>
      <c r="BB2533" s="6">
        <f t="shared" si="294"/>
        <v>0</v>
      </c>
      <c r="BC2533" s="13">
        <f t="shared" si="295"/>
        <v>35000000</v>
      </c>
      <c r="BD2533" s="13">
        <f t="shared" si="296"/>
        <v>35000000</v>
      </c>
      <c r="BE2533" s="6">
        <f t="shared" si="297"/>
        <v>0</v>
      </c>
      <c r="BF2533" s="6">
        <f t="shared" si="298"/>
        <v>0</v>
      </c>
      <c r="BG2533" s="2"/>
      <c r="BH2533" s="2"/>
      <c r="BI2533" s="2"/>
      <c r="BJ2533" s="2"/>
    </row>
    <row r="2534" spans="1:62" s="3" customFormat="1" ht="142.5" x14ac:dyDescent="0.25">
      <c r="A2534" s="2"/>
      <c r="B2534" s="39" t="s">
        <v>3264</v>
      </c>
      <c r="C2534" s="39" t="s">
        <v>497</v>
      </c>
      <c r="D2534" s="39" t="s">
        <v>50</v>
      </c>
      <c r="E2534" s="40" t="s">
        <v>3231</v>
      </c>
      <c r="F2534" s="40" t="s">
        <v>3232</v>
      </c>
      <c r="G2534" s="40" t="s">
        <v>69</v>
      </c>
      <c r="H2534" s="40">
        <v>81101512</v>
      </c>
      <c r="I2534" s="40" t="s">
        <v>8175</v>
      </c>
      <c r="J2534" s="40" t="s">
        <v>221</v>
      </c>
      <c r="K2534" s="40" t="s">
        <v>3265</v>
      </c>
      <c r="L2534" s="41" t="s">
        <v>153</v>
      </c>
      <c r="M2534" s="41" t="s">
        <v>153</v>
      </c>
      <c r="N2534" s="41">
        <v>10</v>
      </c>
      <c r="O2534" s="41" t="s">
        <v>223</v>
      </c>
      <c r="P2534" s="41" t="s">
        <v>224</v>
      </c>
      <c r="Q2534" s="58">
        <v>78100000</v>
      </c>
      <c r="R2534" s="58">
        <v>78100000</v>
      </c>
      <c r="S2534" s="41" t="s">
        <v>225</v>
      </c>
      <c r="T2534" s="41" t="s">
        <v>221</v>
      </c>
      <c r="U2534" s="40" t="s">
        <v>499</v>
      </c>
      <c r="V2534" s="40" t="s">
        <v>264</v>
      </c>
      <c r="W2534" s="40" t="s">
        <v>582</v>
      </c>
      <c r="X2534" s="40" t="s">
        <v>229</v>
      </c>
      <c r="Y2534" s="40" t="s">
        <v>230</v>
      </c>
      <c r="Z2534" s="40" t="s">
        <v>3266</v>
      </c>
      <c r="AA2534" s="59">
        <v>78100000</v>
      </c>
      <c r="AB2534" s="59">
        <v>0</v>
      </c>
      <c r="AC2534" s="59">
        <v>0</v>
      </c>
      <c r="AD2534" s="59">
        <v>7100000</v>
      </c>
      <c r="AE2534" s="59">
        <v>0</v>
      </c>
      <c r="AF2534" s="59">
        <v>7100000</v>
      </c>
      <c r="AG2534" s="59">
        <v>0</v>
      </c>
      <c r="AH2534" s="59">
        <v>7100000</v>
      </c>
      <c r="AI2534" s="59">
        <v>0</v>
      </c>
      <c r="AJ2534" s="59">
        <v>7100000</v>
      </c>
      <c r="AK2534" s="59">
        <v>0</v>
      </c>
      <c r="AL2534" s="59">
        <v>7100000</v>
      </c>
      <c r="AM2534" s="59">
        <v>0</v>
      </c>
      <c r="AN2534" s="59">
        <v>7100000</v>
      </c>
      <c r="AO2534" s="59">
        <v>0</v>
      </c>
      <c r="AP2534" s="59">
        <v>7100000</v>
      </c>
      <c r="AQ2534" s="59">
        <v>0</v>
      </c>
      <c r="AR2534" s="59">
        <v>7100000</v>
      </c>
      <c r="AS2534" s="59">
        <v>0</v>
      </c>
      <c r="AT2534" s="59">
        <v>7100000</v>
      </c>
      <c r="AU2534" s="59">
        <v>0</v>
      </c>
      <c r="AV2534" s="59">
        <v>7100000</v>
      </c>
      <c r="AW2534" s="59">
        <v>0</v>
      </c>
      <c r="AX2534" s="59">
        <v>7100000</v>
      </c>
      <c r="AY2534" s="2">
        <v>0</v>
      </c>
      <c r="AZ2534" s="12" t="str">
        <f t="shared" si="292"/>
        <v>OK</v>
      </c>
      <c r="BA2534" s="12" t="str">
        <f t="shared" si="293"/>
        <v>OK</v>
      </c>
      <c r="BB2534" s="6">
        <f t="shared" si="294"/>
        <v>0</v>
      </c>
      <c r="BC2534" s="13">
        <f t="shared" si="295"/>
        <v>78100000</v>
      </c>
      <c r="BD2534" s="13">
        <f t="shared" si="296"/>
        <v>78100000</v>
      </c>
      <c r="BE2534" s="6">
        <f t="shared" si="297"/>
        <v>0</v>
      </c>
      <c r="BF2534" s="6">
        <f t="shared" si="298"/>
        <v>0</v>
      </c>
      <c r="BG2534" s="2"/>
      <c r="BH2534" s="2"/>
      <c r="BI2534" s="2"/>
      <c r="BJ2534" s="2"/>
    </row>
    <row r="2535" spans="1:62" s="3" customFormat="1" ht="142.5" x14ac:dyDescent="0.25">
      <c r="A2535" s="2"/>
      <c r="B2535" s="39" t="s">
        <v>3267</v>
      </c>
      <c r="C2535" s="39" t="s">
        <v>497</v>
      </c>
      <c r="D2535" s="39" t="s">
        <v>50</v>
      </c>
      <c r="E2535" s="40" t="s">
        <v>3231</v>
      </c>
      <c r="F2535" s="40" t="s">
        <v>3232</v>
      </c>
      <c r="G2535" s="40" t="s">
        <v>69</v>
      </c>
      <c r="H2535" s="40">
        <v>81101512</v>
      </c>
      <c r="I2535" s="40" t="s">
        <v>8175</v>
      </c>
      <c r="J2535" s="40" t="s">
        <v>221</v>
      </c>
      <c r="K2535" s="40" t="s">
        <v>3268</v>
      </c>
      <c r="L2535" s="41" t="s">
        <v>154</v>
      </c>
      <c r="M2535" s="41" t="s">
        <v>154</v>
      </c>
      <c r="N2535" s="41">
        <v>10</v>
      </c>
      <c r="O2535" s="41" t="s">
        <v>223</v>
      </c>
      <c r="P2535" s="41" t="s">
        <v>224</v>
      </c>
      <c r="Q2535" s="58">
        <v>100000000</v>
      </c>
      <c r="R2535" s="58">
        <v>100000000</v>
      </c>
      <c r="S2535" s="41" t="s">
        <v>225</v>
      </c>
      <c r="T2535" s="41" t="s">
        <v>221</v>
      </c>
      <c r="U2535" s="40" t="s">
        <v>499</v>
      </c>
      <c r="V2535" s="40" t="s">
        <v>264</v>
      </c>
      <c r="W2535" s="40" t="s">
        <v>500</v>
      </c>
      <c r="X2535" s="40" t="s">
        <v>229</v>
      </c>
      <c r="Y2535" s="40" t="s">
        <v>230</v>
      </c>
      <c r="Z2535" s="40" t="s">
        <v>558</v>
      </c>
      <c r="AA2535" s="59">
        <v>0</v>
      </c>
      <c r="AB2535" s="59">
        <v>0</v>
      </c>
      <c r="AC2535" s="59">
        <v>100000000</v>
      </c>
      <c r="AD2535" s="59">
        <v>0</v>
      </c>
      <c r="AE2535" s="59">
        <v>0</v>
      </c>
      <c r="AF2535" s="59">
        <v>10000000</v>
      </c>
      <c r="AG2535" s="59">
        <v>0</v>
      </c>
      <c r="AH2535" s="59">
        <v>10000000</v>
      </c>
      <c r="AI2535" s="59">
        <v>0</v>
      </c>
      <c r="AJ2535" s="59">
        <v>10000000</v>
      </c>
      <c r="AK2535" s="59">
        <v>0</v>
      </c>
      <c r="AL2535" s="59">
        <v>10000000</v>
      </c>
      <c r="AM2535" s="59">
        <v>0</v>
      </c>
      <c r="AN2535" s="59">
        <v>10000000</v>
      </c>
      <c r="AO2535" s="59">
        <v>0</v>
      </c>
      <c r="AP2535" s="59">
        <v>10000000</v>
      </c>
      <c r="AQ2535" s="59">
        <v>0</v>
      </c>
      <c r="AR2535" s="59">
        <v>10000000</v>
      </c>
      <c r="AS2535" s="59">
        <v>0</v>
      </c>
      <c r="AT2535" s="59">
        <v>10000000</v>
      </c>
      <c r="AU2535" s="59">
        <v>0</v>
      </c>
      <c r="AV2535" s="59">
        <v>10000000</v>
      </c>
      <c r="AW2535" s="59">
        <v>0</v>
      </c>
      <c r="AX2535" s="59">
        <v>10000000</v>
      </c>
      <c r="AY2535" s="2">
        <v>0</v>
      </c>
      <c r="AZ2535" s="12" t="str">
        <f t="shared" si="292"/>
        <v>OK</v>
      </c>
      <c r="BA2535" s="12" t="str">
        <f t="shared" si="293"/>
        <v>OK</v>
      </c>
      <c r="BB2535" s="6">
        <f t="shared" si="294"/>
        <v>0</v>
      </c>
      <c r="BC2535" s="13">
        <f t="shared" si="295"/>
        <v>100000000</v>
      </c>
      <c r="BD2535" s="13">
        <f t="shared" si="296"/>
        <v>100000000</v>
      </c>
      <c r="BE2535" s="6">
        <f t="shared" si="297"/>
        <v>0</v>
      </c>
      <c r="BF2535" s="6">
        <f t="shared" si="298"/>
        <v>0</v>
      </c>
      <c r="BG2535" s="2"/>
      <c r="BH2535" s="2"/>
      <c r="BI2535" s="2"/>
      <c r="BJ2535" s="2"/>
    </row>
    <row r="2536" spans="1:62" s="3" customFormat="1" ht="114" x14ac:dyDescent="0.25">
      <c r="A2536" s="2"/>
      <c r="B2536" s="39" t="s">
        <v>3269</v>
      </c>
      <c r="C2536" s="39" t="s">
        <v>497</v>
      </c>
      <c r="D2536" s="39" t="s">
        <v>50</v>
      </c>
      <c r="E2536" s="40" t="s">
        <v>3231</v>
      </c>
      <c r="F2536" s="40" t="s">
        <v>3232</v>
      </c>
      <c r="G2536" s="40" t="s">
        <v>69</v>
      </c>
      <c r="H2536" s="40">
        <v>81101512</v>
      </c>
      <c r="I2536" s="40" t="s">
        <v>8175</v>
      </c>
      <c r="J2536" s="40" t="s">
        <v>221</v>
      </c>
      <c r="K2536" s="40" t="s">
        <v>3270</v>
      </c>
      <c r="L2536" s="41" t="s">
        <v>154</v>
      </c>
      <c r="M2536" s="41" t="s">
        <v>154</v>
      </c>
      <c r="N2536" s="41">
        <v>6</v>
      </c>
      <c r="O2536" s="41" t="s">
        <v>223</v>
      </c>
      <c r="P2536" s="41" t="s">
        <v>224</v>
      </c>
      <c r="Q2536" s="58">
        <v>15000000</v>
      </c>
      <c r="R2536" s="58">
        <v>15000000</v>
      </c>
      <c r="S2536" s="41" t="s">
        <v>225</v>
      </c>
      <c r="T2536" s="41" t="s">
        <v>221</v>
      </c>
      <c r="U2536" s="40" t="s">
        <v>499</v>
      </c>
      <c r="V2536" s="40" t="s">
        <v>264</v>
      </c>
      <c r="W2536" s="40" t="s">
        <v>500</v>
      </c>
      <c r="X2536" s="40" t="s">
        <v>229</v>
      </c>
      <c r="Y2536" s="40" t="s">
        <v>230</v>
      </c>
      <c r="Z2536" s="40" t="s">
        <v>594</v>
      </c>
      <c r="AA2536" s="59">
        <v>0</v>
      </c>
      <c r="AB2536" s="59">
        <v>0</v>
      </c>
      <c r="AC2536" s="59">
        <v>15000000</v>
      </c>
      <c r="AD2536" s="59">
        <v>0</v>
      </c>
      <c r="AE2536" s="59">
        <v>0</v>
      </c>
      <c r="AF2536" s="59">
        <v>2500000</v>
      </c>
      <c r="AG2536" s="59">
        <v>0</v>
      </c>
      <c r="AH2536" s="59">
        <v>2500000</v>
      </c>
      <c r="AI2536" s="59">
        <v>0</v>
      </c>
      <c r="AJ2536" s="59">
        <v>2500000</v>
      </c>
      <c r="AK2536" s="59">
        <v>0</v>
      </c>
      <c r="AL2536" s="59">
        <v>2500000</v>
      </c>
      <c r="AM2536" s="59">
        <v>0</v>
      </c>
      <c r="AN2536" s="59">
        <v>2500000</v>
      </c>
      <c r="AO2536" s="59">
        <v>0</v>
      </c>
      <c r="AP2536" s="59">
        <v>2500000</v>
      </c>
      <c r="AQ2536" s="59">
        <v>0</v>
      </c>
      <c r="AR2536" s="59">
        <v>0</v>
      </c>
      <c r="AS2536" s="59">
        <v>0</v>
      </c>
      <c r="AT2536" s="59">
        <v>0</v>
      </c>
      <c r="AU2536" s="59">
        <v>0</v>
      </c>
      <c r="AV2536" s="59">
        <v>0</v>
      </c>
      <c r="AW2536" s="59">
        <v>0</v>
      </c>
      <c r="AX2536" s="59">
        <v>0</v>
      </c>
      <c r="AY2536" s="2">
        <v>0</v>
      </c>
      <c r="AZ2536" s="12" t="str">
        <f t="shared" si="292"/>
        <v>OK</v>
      </c>
      <c r="BA2536" s="12" t="str">
        <f t="shared" si="293"/>
        <v>OK</v>
      </c>
      <c r="BB2536" s="6">
        <f t="shared" si="294"/>
        <v>0</v>
      </c>
      <c r="BC2536" s="13">
        <f t="shared" si="295"/>
        <v>15000000</v>
      </c>
      <c r="BD2536" s="13">
        <f t="shared" si="296"/>
        <v>15000000</v>
      </c>
      <c r="BE2536" s="6">
        <f t="shared" si="297"/>
        <v>0</v>
      </c>
      <c r="BF2536" s="6">
        <f t="shared" si="298"/>
        <v>0</v>
      </c>
      <c r="BG2536" s="2"/>
      <c r="BH2536" s="2"/>
      <c r="BI2536" s="2"/>
      <c r="BJ2536" s="2"/>
    </row>
    <row r="2537" spans="1:62" s="3" customFormat="1" ht="156.75" x14ac:dyDescent="0.25">
      <c r="A2537" s="2"/>
      <c r="B2537" s="39" t="s">
        <v>3271</v>
      </c>
      <c r="C2537" s="39" t="s">
        <v>497</v>
      </c>
      <c r="D2537" s="39" t="s">
        <v>50</v>
      </c>
      <c r="E2537" s="40" t="s">
        <v>3231</v>
      </c>
      <c r="F2537" s="40" t="s">
        <v>3232</v>
      </c>
      <c r="G2537" s="40" t="s">
        <v>69</v>
      </c>
      <c r="H2537" s="40">
        <v>81101512</v>
      </c>
      <c r="I2537" s="40" t="s">
        <v>8175</v>
      </c>
      <c r="J2537" s="40" t="s">
        <v>221</v>
      </c>
      <c r="K2537" s="40" t="s">
        <v>3272</v>
      </c>
      <c r="L2537" s="41" t="s">
        <v>153</v>
      </c>
      <c r="M2537" s="41" t="s">
        <v>153</v>
      </c>
      <c r="N2537" s="41">
        <v>12</v>
      </c>
      <c r="O2537" s="41" t="s">
        <v>223</v>
      </c>
      <c r="P2537" s="41" t="s">
        <v>224</v>
      </c>
      <c r="Q2537" s="58">
        <v>35849000</v>
      </c>
      <c r="R2537" s="58">
        <v>35849000</v>
      </c>
      <c r="S2537" s="41" t="s">
        <v>225</v>
      </c>
      <c r="T2537" s="41" t="s">
        <v>221</v>
      </c>
      <c r="U2537" s="40" t="s">
        <v>499</v>
      </c>
      <c r="V2537" s="40" t="s">
        <v>264</v>
      </c>
      <c r="W2537" s="40" t="s">
        <v>500</v>
      </c>
      <c r="X2537" s="40" t="s">
        <v>229</v>
      </c>
      <c r="Y2537" s="40" t="s">
        <v>230</v>
      </c>
      <c r="Z2537" s="40" t="s">
        <v>565</v>
      </c>
      <c r="AA2537" s="59">
        <v>35849000</v>
      </c>
      <c r="AB2537" s="59">
        <v>0</v>
      </c>
      <c r="AC2537" s="59">
        <v>0</v>
      </c>
      <c r="AD2537" s="59">
        <v>3259000</v>
      </c>
      <c r="AE2537" s="59">
        <v>0</v>
      </c>
      <c r="AF2537" s="59">
        <v>3259000</v>
      </c>
      <c r="AG2537" s="59">
        <v>0</v>
      </c>
      <c r="AH2537" s="59">
        <v>3259000</v>
      </c>
      <c r="AI2537" s="59">
        <v>0</v>
      </c>
      <c r="AJ2537" s="59">
        <v>3259000</v>
      </c>
      <c r="AK2537" s="59">
        <v>0</v>
      </c>
      <c r="AL2537" s="59">
        <v>3259000</v>
      </c>
      <c r="AM2537" s="59">
        <v>0</v>
      </c>
      <c r="AN2537" s="59">
        <v>3259000</v>
      </c>
      <c r="AO2537" s="59">
        <v>0</v>
      </c>
      <c r="AP2537" s="59">
        <v>3259000</v>
      </c>
      <c r="AQ2537" s="59">
        <v>0</v>
      </c>
      <c r="AR2537" s="59">
        <v>3259000</v>
      </c>
      <c r="AS2537" s="59">
        <v>0</v>
      </c>
      <c r="AT2537" s="59">
        <v>3259000</v>
      </c>
      <c r="AU2537" s="59">
        <v>0</v>
      </c>
      <c r="AV2537" s="59">
        <v>3259000</v>
      </c>
      <c r="AW2537" s="59">
        <v>0</v>
      </c>
      <c r="AX2537" s="59">
        <v>3259000</v>
      </c>
      <c r="AY2537" s="2">
        <v>0</v>
      </c>
      <c r="AZ2537" s="12" t="str">
        <f t="shared" si="292"/>
        <v>OK</v>
      </c>
      <c r="BA2537" s="12" t="str">
        <f t="shared" si="293"/>
        <v>OK</v>
      </c>
      <c r="BB2537" s="6">
        <f t="shared" si="294"/>
        <v>0</v>
      </c>
      <c r="BC2537" s="13">
        <f t="shared" si="295"/>
        <v>35849000</v>
      </c>
      <c r="BD2537" s="13">
        <f t="shared" si="296"/>
        <v>35849000</v>
      </c>
      <c r="BE2537" s="6">
        <f t="shared" si="297"/>
        <v>0</v>
      </c>
      <c r="BF2537" s="6">
        <f t="shared" si="298"/>
        <v>0</v>
      </c>
      <c r="BG2537" s="2"/>
      <c r="BH2537" s="2"/>
      <c r="BI2537" s="2"/>
      <c r="BJ2537" s="2"/>
    </row>
    <row r="2538" spans="1:62" s="3" customFormat="1" ht="99.75" x14ac:dyDescent="0.25">
      <c r="A2538" s="2"/>
      <c r="B2538" s="39" t="s">
        <v>3273</v>
      </c>
      <c r="C2538" s="39" t="s">
        <v>497</v>
      </c>
      <c r="D2538" s="39" t="s">
        <v>50</v>
      </c>
      <c r="E2538" s="40" t="s">
        <v>3231</v>
      </c>
      <c r="F2538" s="40" t="s">
        <v>3232</v>
      </c>
      <c r="G2538" s="40" t="s">
        <v>69</v>
      </c>
      <c r="H2538" s="40">
        <v>81101512</v>
      </c>
      <c r="I2538" s="40" t="s">
        <v>8169</v>
      </c>
      <c r="J2538" s="40" t="s">
        <v>221</v>
      </c>
      <c r="K2538" s="40" t="s">
        <v>3274</v>
      </c>
      <c r="L2538" s="41" t="s">
        <v>154</v>
      </c>
      <c r="M2538" s="41" t="s">
        <v>154</v>
      </c>
      <c r="N2538" s="41">
        <v>10</v>
      </c>
      <c r="O2538" s="41" t="s">
        <v>223</v>
      </c>
      <c r="P2538" s="41" t="s">
        <v>224</v>
      </c>
      <c r="Q2538" s="58">
        <v>35000000</v>
      </c>
      <c r="R2538" s="58">
        <v>35000000</v>
      </c>
      <c r="S2538" s="41" t="s">
        <v>225</v>
      </c>
      <c r="T2538" s="41" t="s">
        <v>221</v>
      </c>
      <c r="U2538" s="40" t="s">
        <v>499</v>
      </c>
      <c r="V2538" s="40" t="s">
        <v>264</v>
      </c>
      <c r="W2538" s="40" t="s">
        <v>500</v>
      </c>
      <c r="X2538" s="40" t="s">
        <v>229</v>
      </c>
      <c r="Y2538" s="40" t="s">
        <v>230</v>
      </c>
      <c r="Z2538" s="40" t="s">
        <v>565</v>
      </c>
      <c r="AA2538" s="59">
        <v>0</v>
      </c>
      <c r="AB2538" s="59">
        <v>0</v>
      </c>
      <c r="AC2538" s="59">
        <v>35000000</v>
      </c>
      <c r="AD2538" s="59">
        <v>0</v>
      </c>
      <c r="AE2538" s="59">
        <v>0</v>
      </c>
      <c r="AF2538" s="59">
        <v>3500000</v>
      </c>
      <c r="AG2538" s="59">
        <v>0</v>
      </c>
      <c r="AH2538" s="59">
        <v>3500000</v>
      </c>
      <c r="AI2538" s="59">
        <v>0</v>
      </c>
      <c r="AJ2538" s="59">
        <v>3500000</v>
      </c>
      <c r="AK2538" s="59">
        <v>0</v>
      </c>
      <c r="AL2538" s="59">
        <v>3500000</v>
      </c>
      <c r="AM2538" s="59">
        <v>0</v>
      </c>
      <c r="AN2538" s="59">
        <v>3500000</v>
      </c>
      <c r="AO2538" s="59">
        <v>0</v>
      </c>
      <c r="AP2538" s="59">
        <v>3500000</v>
      </c>
      <c r="AQ2538" s="59">
        <v>0</v>
      </c>
      <c r="AR2538" s="59">
        <v>3500000</v>
      </c>
      <c r="AS2538" s="59">
        <v>0</v>
      </c>
      <c r="AT2538" s="59">
        <v>3500000</v>
      </c>
      <c r="AU2538" s="59">
        <v>0</v>
      </c>
      <c r="AV2538" s="59">
        <v>3500000</v>
      </c>
      <c r="AW2538" s="59">
        <v>0</v>
      </c>
      <c r="AX2538" s="59">
        <v>3500000</v>
      </c>
      <c r="AY2538" s="2">
        <v>0</v>
      </c>
      <c r="AZ2538" s="12" t="str">
        <f t="shared" si="292"/>
        <v>OK</v>
      </c>
      <c r="BA2538" s="12" t="str">
        <f t="shared" si="293"/>
        <v>OK</v>
      </c>
      <c r="BB2538" s="6">
        <f t="shared" si="294"/>
        <v>0</v>
      </c>
      <c r="BC2538" s="13">
        <f t="shared" si="295"/>
        <v>35000000</v>
      </c>
      <c r="BD2538" s="13">
        <f t="shared" si="296"/>
        <v>35000000</v>
      </c>
      <c r="BE2538" s="6">
        <f t="shared" si="297"/>
        <v>0</v>
      </c>
      <c r="BF2538" s="6">
        <f t="shared" si="298"/>
        <v>0</v>
      </c>
      <c r="BG2538" s="2"/>
      <c r="BH2538" s="2"/>
      <c r="BI2538" s="2"/>
      <c r="BJ2538" s="2"/>
    </row>
    <row r="2539" spans="1:62" s="3" customFormat="1" ht="142.5" x14ac:dyDescent="0.25">
      <c r="A2539" s="2"/>
      <c r="B2539" s="39" t="s">
        <v>3275</v>
      </c>
      <c r="C2539" s="39" t="s">
        <v>497</v>
      </c>
      <c r="D2539" s="39" t="s">
        <v>50</v>
      </c>
      <c r="E2539" s="40" t="s">
        <v>3231</v>
      </c>
      <c r="F2539" s="40" t="s">
        <v>3232</v>
      </c>
      <c r="G2539" s="40" t="s">
        <v>69</v>
      </c>
      <c r="H2539" s="40">
        <v>81101512</v>
      </c>
      <c r="I2539" s="40" t="s">
        <v>8175</v>
      </c>
      <c r="J2539" s="40" t="s">
        <v>221</v>
      </c>
      <c r="K2539" s="40" t="s">
        <v>3276</v>
      </c>
      <c r="L2539" s="41" t="s">
        <v>153</v>
      </c>
      <c r="M2539" s="41" t="s">
        <v>153</v>
      </c>
      <c r="N2539" s="41">
        <v>10</v>
      </c>
      <c r="O2539" s="41" t="s">
        <v>223</v>
      </c>
      <c r="P2539" s="41" t="s">
        <v>224</v>
      </c>
      <c r="Q2539" s="58">
        <v>50000000</v>
      </c>
      <c r="R2539" s="58">
        <v>50000000</v>
      </c>
      <c r="S2539" s="41" t="s">
        <v>225</v>
      </c>
      <c r="T2539" s="41" t="s">
        <v>221</v>
      </c>
      <c r="U2539" s="40" t="s">
        <v>499</v>
      </c>
      <c r="V2539" s="40" t="s">
        <v>264</v>
      </c>
      <c r="W2539" s="40" t="s">
        <v>500</v>
      </c>
      <c r="X2539" s="40" t="s">
        <v>229</v>
      </c>
      <c r="Y2539" s="40" t="s">
        <v>230</v>
      </c>
      <c r="Z2539" s="40" t="s">
        <v>3277</v>
      </c>
      <c r="AA2539" s="59">
        <v>50000000</v>
      </c>
      <c r="AB2539" s="59">
        <v>0</v>
      </c>
      <c r="AC2539" s="59">
        <v>0</v>
      </c>
      <c r="AD2539" s="59">
        <v>5000000</v>
      </c>
      <c r="AE2539" s="59">
        <v>0</v>
      </c>
      <c r="AF2539" s="59">
        <v>5000000</v>
      </c>
      <c r="AG2539" s="59">
        <v>0</v>
      </c>
      <c r="AH2539" s="59">
        <v>5000000</v>
      </c>
      <c r="AI2539" s="59">
        <v>0</v>
      </c>
      <c r="AJ2539" s="59">
        <v>5000000</v>
      </c>
      <c r="AK2539" s="59">
        <v>0</v>
      </c>
      <c r="AL2539" s="59">
        <v>5000000</v>
      </c>
      <c r="AM2539" s="59">
        <v>0</v>
      </c>
      <c r="AN2539" s="59">
        <v>5000000</v>
      </c>
      <c r="AO2539" s="59">
        <v>0</v>
      </c>
      <c r="AP2539" s="59">
        <v>5000000</v>
      </c>
      <c r="AQ2539" s="59">
        <v>0</v>
      </c>
      <c r="AR2539" s="59">
        <v>5000000</v>
      </c>
      <c r="AS2539" s="59">
        <v>0</v>
      </c>
      <c r="AT2539" s="59">
        <v>5000000</v>
      </c>
      <c r="AU2539" s="59">
        <v>0</v>
      </c>
      <c r="AV2539" s="59">
        <v>5000000</v>
      </c>
      <c r="AW2539" s="59">
        <v>0</v>
      </c>
      <c r="AX2539" s="59">
        <v>0</v>
      </c>
      <c r="AY2539" s="2">
        <v>0</v>
      </c>
      <c r="AZ2539" s="12" t="str">
        <f t="shared" si="292"/>
        <v>OK</v>
      </c>
      <c r="BA2539" s="12" t="str">
        <f t="shared" si="293"/>
        <v>OK</v>
      </c>
      <c r="BB2539" s="6">
        <f t="shared" si="294"/>
        <v>0</v>
      </c>
      <c r="BC2539" s="13">
        <f t="shared" si="295"/>
        <v>50000000</v>
      </c>
      <c r="BD2539" s="13">
        <f t="shared" si="296"/>
        <v>50000000</v>
      </c>
      <c r="BE2539" s="6">
        <f t="shared" si="297"/>
        <v>0</v>
      </c>
      <c r="BF2539" s="6">
        <f t="shared" si="298"/>
        <v>0</v>
      </c>
      <c r="BG2539" s="2"/>
      <c r="BH2539" s="2"/>
      <c r="BI2539" s="2"/>
      <c r="BJ2539" s="2"/>
    </row>
    <row r="2540" spans="1:62" s="3" customFormat="1" ht="71.25" x14ac:dyDescent="0.25">
      <c r="A2540" s="2"/>
      <c r="B2540" s="39" t="s">
        <v>3278</v>
      </c>
      <c r="C2540" s="39" t="s">
        <v>497</v>
      </c>
      <c r="D2540" s="39" t="s">
        <v>50</v>
      </c>
      <c r="E2540" s="40" t="s">
        <v>3231</v>
      </c>
      <c r="F2540" s="40" t="s">
        <v>3232</v>
      </c>
      <c r="G2540" s="40" t="s">
        <v>69</v>
      </c>
      <c r="H2540" s="40">
        <v>81101512</v>
      </c>
      <c r="I2540" s="40" t="s">
        <v>8175</v>
      </c>
      <c r="J2540" s="40" t="s">
        <v>221</v>
      </c>
      <c r="K2540" s="40" t="s">
        <v>3279</v>
      </c>
      <c r="L2540" s="41" t="s">
        <v>154</v>
      </c>
      <c r="M2540" s="41" t="s">
        <v>154</v>
      </c>
      <c r="N2540" s="41">
        <v>10</v>
      </c>
      <c r="O2540" s="41" t="s">
        <v>223</v>
      </c>
      <c r="P2540" s="41" t="s">
        <v>224</v>
      </c>
      <c r="Q2540" s="58">
        <v>50000000</v>
      </c>
      <c r="R2540" s="58">
        <v>50000000</v>
      </c>
      <c r="S2540" s="41" t="s">
        <v>225</v>
      </c>
      <c r="T2540" s="41" t="s">
        <v>221</v>
      </c>
      <c r="U2540" s="40" t="s">
        <v>499</v>
      </c>
      <c r="V2540" s="40" t="s">
        <v>264</v>
      </c>
      <c r="W2540" s="40" t="s">
        <v>500</v>
      </c>
      <c r="X2540" s="40" t="s">
        <v>229</v>
      </c>
      <c r="Y2540" s="40" t="s">
        <v>230</v>
      </c>
      <c r="Z2540" s="40" t="s">
        <v>3280</v>
      </c>
      <c r="AA2540" s="59">
        <v>0</v>
      </c>
      <c r="AB2540" s="59">
        <v>0</v>
      </c>
      <c r="AC2540" s="59">
        <v>50000000</v>
      </c>
      <c r="AD2540" s="59">
        <v>0</v>
      </c>
      <c r="AE2540" s="59">
        <v>0</v>
      </c>
      <c r="AF2540" s="59">
        <v>5000000</v>
      </c>
      <c r="AG2540" s="59">
        <v>0</v>
      </c>
      <c r="AH2540" s="59">
        <v>5000000</v>
      </c>
      <c r="AI2540" s="59">
        <v>0</v>
      </c>
      <c r="AJ2540" s="59">
        <v>5000000</v>
      </c>
      <c r="AK2540" s="59">
        <v>0</v>
      </c>
      <c r="AL2540" s="59">
        <v>5000000</v>
      </c>
      <c r="AM2540" s="59">
        <v>0</v>
      </c>
      <c r="AN2540" s="59">
        <v>5000000</v>
      </c>
      <c r="AO2540" s="59">
        <v>0</v>
      </c>
      <c r="AP2540" s="59">
        <v>5000000</v>
      </c>
      <c r="AQ2540" s="59">
        <v>0</v>
      </c>
      <c r="AR2540" s="59">
        <v>5000000</v>
      </c>
      <c r="AS2540" s="59">
        <v>0</v>
      </c>
      <c r="AT2540" s="59">
        <v>5000000</v>
      </c>
      <c r="AU2540" s="59">
        <v>0</v>
      </c>
      <c r="AV2540" s="59">
        <v>5000000</v>
      </c>
      <c r="AW2540" s="59">
        <v>0</v>
      </c>
      <c r="AX2540" s="59">
        <v>5000000</v>
      </c>
      <c r="AY2540" s="2">
        <v>0</v>
      </c>
      <c r="AZ2540" s="12" t="str">
        <f t="shared" si="292"/>
        <v>OK</v>
      </c>
      <c r="BA2540" s="12" t="str">
        <f t="shared" si="293"/>
        <v>OK</v>
      </c>
      <c r="BB2540" s="6">
        <f t="shared" si="294"/>
        <v>0</v>
      </c>
      <c r="BC2540" s="13">
        <f t="shared" si="295"/>
        <v>50000000</v>
      </c>
      <c r="BD2540" s="13">
        <f t="shared" si="296"/>
        <v>50000000</v>
      </c>
      <c r="BE2540" s="6">
        <f t="shared" si="297"/>
        <v>0</v>
      </c>
      <c r="BF2540" s="6">
        <f t="shared" si="298"/>
        <v>0</v>
      </c>
      <c r="BG2540" s="2"/>
      <c r="BH2540" s="2"/>
      <c r="BI2540" s="2"/>
      <c r="BJ2540" s="2"/>
    </row>
    <row r="2541" spans="1:62" s="3" customFormat="1" ht="57" x14ac:dyDescent="0.25">
      <c r="A2541" s="2"/>
      <c r="B2541" s="39" t="s">
        <v>3281</v>
      </c>
      <c r="C2541" s="39" t="s">
        <v>497</v>
      </c>
      <c r="D2541" s="39" t="s">
        <v>50</v>
      </c>
      <c r="E2541" s="40" t="s">
        <v>3231</v>
      </c>
      <c r="F2541" s="40" t="s">
        <v>3282</v>
      </c>
      <c r="G2541" s="40" t="s">
        <v>51</v>
      </c>
      <c r="H2541" s="40">
        <v>80161500</v>
      </c>
      <c r="I2541" s="40" t="s">
        <v>8176</v>
      </c>
      <c r="J2541" s="40" t="s">
        <v>221</v>
      </c>
      <c r="K2541" s="40" t="s">
        <v>3283</v>
      </c>
      <c r="L2541" s="41" t="s">
        <v>153</v>
      </c>
      <c r="M2541" s="41" t="s">
        <v>153</v>
      </c>
      <c r="N2541" s="41">
        <v>12</v>
      </c>
      <c r="O2541" s="41" t="s">
        <v>223</v>
      </c>
      <c r="P2541" s="41" t="s">
        <v>224</v>
      </c>
      <c r="Q2541" s="58">
        <v>26922500</v>
      </c>
      <c r="R2541" s="58">
        <v>26922500</v>
      </c>
      <c r="S2541" s="41" t="s">
        <v>225</v>
      </c>
      <c r="T2541" s="41" t="s">
        <v>221</v>
      </c>
      <c r="U2541" s="40" t="s">
        <v>499</v>
      </c>
      <c r="V2541" s="40" t="s">
        <v>264</v>
      </c>
      <c r="W2541" s="40" t="s">
        <v>611</v>
      </c>
      <c r="X2541" s="40" t="s">
        <v>229</v>
      </c>
      <c r="Y2541" s="40" t="s">
        <v>230</v>
      </c>
      <c r="Z2541" s="40" t="s">
        <v>594</v>
      </c>
      <c r="AA2541" s="59">
        <v>26922500</v>
      </c>
      <c r="AB2541" s="59">
        <v>0</v>
      </c>
      <c r="AC2541" s="59">
        <v>0</v>
      </c>
      <c r="AD2541" s="59">
        <v>2447500</v>
      </c>
      <c r="AE2541" s="59">
        <v>0</v>
      </c>
      <c r="AF2541" s="59">
        <v>2447500</v>
      </c>
      <c r="AG2541" s="59">
        <v>0</v>
      </c>
      <c r="AH2541" s="59">
        <v>2447500</v>
      </c>
      <c r="AI2541" s="59">
        <v>0</v>
      </c>
      <c r="AJ2541" s="59">
        <v>2447500</v>
      </c>
      <c r="AK2541" s="59">
        <v>0</v>
      </c>
      <c r="AL2541" s="59">
        <v>2447500</v>
      </c>
      <c r="AM2541" s="59">
        <v>0</v>
      </c>
      <c r="AN2541" s="59">
        <v>2447500</v>
      </c>
      <c r="AO2541" s="59">
        <v>0</v>
      </c>
      <c r="AP2541" s="59">
        <v>2447500</v>
      </c>
      <c r="AQ2541" s="59">
        <v>0</v>
      </c>
      <c r="AR2541" s="59">
        <v>2447500</v>
      </c>
      <c r="AS2541" s="59">
        <v>0</v>
      </c>
      <c r="AT2541" s="59">
        <v>2447500</v>
      </c>
      <c r="AU2541" s="59">
        <v>0</v>
      </c>
      <c r="AV2541" s="59">
        <v>2447500</v>
      </c>
      <c r="AW2541" s="59">
        <v>0</v>
      </c>
      <c r="AX2541" s="59">
        <v>2447500</v>
      </c>
      <c r="AY2541" s="2">
        <v>0</v>
      </c>
      <c r="AZ2541" s="12" t="str">
        <f t="shared" si="292"/>
        <v>OK</v>
      </c>
      <c r="BA2541" s="12" t="str">
        <f t="shared" si="293"/>
        <v>OK</v>
      </c>
      <c r="BB2541" s="6">
        <f t="shared" si="294"/>
        <v>0</v>
      </c>
      <c r="BC2541" s="13">
        <f t="shared" si="295"/>
        <v>26922500</v>
      </c>
      <c r="BD2541" s="13">
        <f t="shared" si="296"/>
        <v>26922500</v>
      </c>
      <c r="BE2541" s="6">
        <f t="shared" si="297"/>
        <v>0</v>
      </c>
      <c r="BF2541" s="6">
        <f t="shared" si="298"/>
        <v>0</v>
      </c>
      <c r="BG2541" s="2"/>
      <c r="BH2541" s="2"/>
      <c r="BI2541" s="2"/>
      <c r="BJ2541" s="2"/>
    </row>
    <row r="2542" spans="1:62" s="3" customFormat="1" ht="57" x14ac:dyDescent="0.25">
      <c r="A2542" s="2"/>
      <c r="B2542" s="39" t="s">
        <v>3284</v>
      </c>
      <c r="C2542" s="39" t="s">
        <v>497</v>
      </c>
      <c r="D2542" s="39" t="s">
        <v>50</v>
      </c>
      <c r="E2542" s="40" t="s">
        <v>3231</v>
      </c>
      <c r="F2542" s="40" t="s">
        <v>3282</v>
      </c>
      <c r="G2542" s="40" t="s">
        <v>52</v>
      </c>
      <c r="H2542" s="40">
        <v>11111111</v>
      </c>
      <c r="I2542" s="40" t="s">
        <v>8176</v>
      </c>
      <c r="J2542" s="40" t="s">
        <v>221</v>
      </c>
      <c r="K2542" s="40" t="s">
        <v>3226</v>
      </c>
      <c r="L2542" s="41" t="s">
        <v>153</v>
      </c>
      <c r="M2542" s="41" t="s">
        <v>153</v>
      </c>
      <c r="N2542" s="41">
        <v>5</v>
      </c>
      <c r="O2542" s="41" t="s">
        <v>221</v>
      </c>
      <c r="P2542" s="41" t="s">
        <v>1262</v>
      </c>
      <c r="Q2542" s="58">
        <v>99752325</v>
      </c>
      <c r="R2542" s="58">
        <v>99752325</v>
      </c>
      <c r="S2542" s="41" t="s">
        <v>225</v>
      </c>
      <c r="T2542" s="41" t="s">
        <v>221</v>
      </c>
      <c r="U2542" s="40" t="s">
        <v>499</v>
      </c>
      <c r="V2542" s="40" t="s">
        <v>264</v>
      </c>
      <c r="W2542" s="40" t="s">
        <v>582</v>
      </c>
      <c r="X2542" s="40" t="s">
        <v>229</v>
      </c>
      <c r="Y2542" s="40" t="s">
        <v>230</v>
      </c>
      <c r="Z2542" s="40" t="s">
        <v>594</v>
      </c>
      <c r="AA2542" s="59">
        <v>0</v>
      </c>
      <c r="AB2542" s="59">
        <v>0</v>
      </c>
      <c r="AC2542" s="59">
        <v>10000000</v>
      </c>
      <c r="AD2542" s="59">
        <v>10000000</v>
      </c>
      <c r="AE2542" s="59">
        <v>10000000</v>
      </c>
      <c r="AF2542" s="59">
        <v>10000000</v>
      </c>
      <c r="AG2542" s="59">
        <v>20000000</v>
      </c>
      <c r="AH2542" s="59">
        <v>20000000</v>
      </c>
      <c r="AI2542" s="59">
        <v>20000000</v>
      </c>
      <c r="AJ2542" s="59">
        <v>20000000</v>
      </c>
      <c r="AK2542" s="59">
        <v>29752325</v>
      </c>
      <c r="AL2542" s="59">
        <v>29752325</v>
      </c>
      <c r="AM2542" s="59">
        <v>10000000</v>
      </c>
      <c r="AN2542" s="59">
        <v>10000000</v>
      </c>
      <c r="AO2542" s="59">
        <v>0</v>
      </c>
      <c r="AP2542" s="59">
        <v>0</v>
      </c>
      <c r="AQ2542" s="59">
        <v>0</v>
      </c>
      <c r="AR2542" s="59">
        <v>0</v>
      </c>
      <c r="AS2542" s="59">
        <v>0</v>
      </c>
      <c r="AT2542" s="59">
        <v>0</v>
      </c>
      <c r="AU2542" s="59">
        <v>0</v>
      </c>
      <c r="AV2542" s="59">
        <v>0</v>
      </c>
      <c r="AW2542" s="59">
        <v>0</v>
      </c>
      <c r="AX2542" s="59">
        <v>0</v>
      </c>
      <c r="AY2542" s="2">
        <v>0</v>
      </c>
      <c r="AZ2542" s="12" t="str">
        <f t="shared" si="292"/>
        <v>OK</v>
      </c>
      <c r="BA2542" s="12" t="str">
        <f t="shared" si="293"/>
        <v>OK</v>
      </c>
      <c r="BB2542" s="6">
        <f t="shared" si="294"/>
        <v>0</v>
      </c>
      <c r="BC2542" s="13">
        <f t="shared" si="295"/>
        <v>99752325</v>
      </c>
      <c r="BD2542" s="13">
        <f t="shared" si="296"/>
        <v>99752325</v>
      </c>
      <c r="BE2542" s="6">
        <f t="shared" si="297"/>
        <v>0</v>
      </c>
      <c r="BF2542" s="6">
        <f t="shared" si="298"/>
        <v>0</v>
      </c>
      <c r="BG2542" s="2"/>
      <c r="BH2542" s="2"/>
      <c r="BI2542" s="2"/>
      <c r="BJ2542" s="2"/>
    </row>
    <row r="2543" spans="1:62" s="3" customFormat="1" ht="128.25" x14ac:dyDescent="0.25">
      <c r="A2543" s="2"/>
      <c r="B2543" s="39" t="s">
        <v>3285</v>
      </c>
      <c r="C2543" s="39" t="s">
        <v>497</v>
      </c>
      <c r="D2543" s="39" t="s">
        <v>50</v>
      </c>
      <c r="E2543" s="40" t="s">
        <v>3231</v>
      </c>
      <c r="F2543" s="40" t="s">
        <v>3282</v>
      </c>
      <c r="G2543" s="40" t="s">
        <v>53</v>
      </c>
      <c r="H2543" s="40">
        <v>81101512</v>
      </c>
      <c r="I2543" s="40" t="s">
        <v>8176</v>
      </c>
      <c r="J2543" s="40" t="s">
        <v>221</v>
      </c>
      <c r="K2543" s="40" t="s">
        <v>3286</v>
      </c>
      <c r="L2543" s="41" t="s">
        <v>153</v>
      </c>
      <c r="M2543" s="41" t="s">
        <v>153</v>
      </c>
      <c r="N2543" s="41">
        <v>12</v>
      </c>
      <c r="O2543" s="41" t="s">
        <v>223</v>
      </c>
      <c r="P2543" s="41" t="s">
        <v>224</v>
      </c>
      <c r="Q2543" s="58">
        <v>121000000</v>
      </c>
      <c r="R2543" s="58">
        <v>121000000</v>
      </c>
      <c r="S2543" s="41" t="s">
        <v>225</v>
      </c>
      <c r="T2543" s="41" t="s">
        <v>221</v>
      </c>
      <c r="U2543" s="40" t="s">
        <v>499</v>
      </c>
      <c r="V2543" s="40" t="s">
        <v>264</v>
      </c>
      <c r="W2543" s="40" t="s">
        <v>582</v>
      </c>
      <c r="X2543" s="40" t="s">
        <v>229</v>
      </c>
      <c r="Y2543" s="40" t="s">
        <v>230</v>
      </c>
      <c r="Z2543" s="40" t="s">
        <v>3287</v>
      </c>
      <c r="AA2543" s="59">
        <v>121000000</v>
      </c>
      <c r="AB2543" s="59">
        <v>0</v>
      </c>
      <c r="AC2543" s="59">
        <v>0</v>
      </c>
      <c r="AD2543" s="59">
        <v>11000000</v>
      </c>
      <c r="AE2543" s="59">
        <v>0</v>
      </c>
      <c r="AF2543" s="59">
        <v>11000000</v>
      </c>
      <c r="AG2543" s="59">
        <v>0</v>
      </c>
      <c r="AH2543" s="59">
        <v>11000000</v>
      </c>
      <c r="AI2543" s="59">
        <v>0</v>
      </c>
      <c r="AJ2543" s="59">
        <v>11000000</v>
      </c>
      <c r="AK2543" s="59">
        <v>0</v>
      </c>
      <c r="AL2543" s="59">
        <v>11000000</v>
      </c>
      <c r="AM2543" s="59">
        <v>0</v>
      </c>
      <c r="AN2543" s="59">
        <v>11000000</v>
      </c>
      <c r="AO2543" s="59">
        <v>0</v>
      </c>
      <c r="AP2543" s="59">
        <v>11000000</v>
      </c>
      <c r="AQ2543" s="59">
        <v>0</v>
      </c>
      <c r="AR2543" s="59">
        <v>11000000</v>
      </c>
      <c r="AS2543" s="59">
        <v>0</v>
      </c>
      <c r="AT2543" s="59">
        <v>11000000</v>
      </c>
      <c r="AU2543" s="59">
        <v>0</v>
      </c>
      <c r="AV2543" s="59">
        <v>11000000</v>
      </c>
      <c r="AW2543" s="59">
        <v>0</v>
      </c>
      <c r="AX2543" s="59">
        <v>11000000</v>
      </c>
      <c r="AY2543" s="2">
        <v>0</v>
      </c>
      <c r="AZ2543" s="12" t="str">
        <f t="shared" ref="AZ2543:AZ2606" si="299">IF(OR($R2543&lt;&gt;"",SUM(AA2543:AX2543)&lt;&gt;0),IF(R2543=BC2543,"OK",IF(R2543&gt;BC2543,"Valor estimado supera a Compromisos en "&amp;DOLLAR(R2543-BC2543),"Compromisos superan al Valor estimado en "&amp;DOLLAR(BC2543-R2543))),"")</f>
        <v>OK</v>
      </c>
      <c r="BA2543" s="12" t="str">
        <f t="shared" ref="BA2543:BA2606" si="300">IF(OR($R2543&lt;&gt;"",SUM(AA2543:AX2543)&lt;&gt;0),IF(R2543=BD2543,"OK",IF(R2543&gt;BD2543,"Valor estimado supera a Obligaciones en "&amp;DOLLAR(R2543-BD2543),"Obligaciones superan al Valor estimado en "&amp;DOLLAR(BD2543-R2543))),"")</f>
        <v>OK</v>
      </c>
      <c r="BB2543" s="6">
        <f t="shared" ref="BB2543:BB2606" si="301">+IF(B2543&lt;&gt;"",COUNTBLANK(E2543:AX2543),0)</f>
        <v>0</v>
      </c>
      <c r="BC2543" s="13">
        <f t="shared" ref="BC2543:BC2606" si="302">+SUM(AA2543,AC2543,AE2543,AG2543,AI2543,AK2543,AM2543,AO2543,AQ2543,AS2543,AU2543,AW2543)</f>
        <v>121000000</v>
      </c>
      <c r="BD2543" s="13">
        <f t="shared" ref="BD2543:BD2606" si="303">+SUM(AB2543,AD2543,AF2543,AH2543,AJ2543,AL2543,AN2543,AP2543,AR2543,AT2543,AV2543,AX2543)</f>
        <v>121000000</v>
      </c>
      <c r="BE2543" s="6">
        <f t="shared" ref="BE2543:BE2606" si="304">+IF(OR(AZ2543="ok",AZ2543=""),0,1)</f>
        <v>0</v>
      </c>
      <c r="BF2543" s="6">
        <f t="shared" ref="BF2543:BF2606" si="305">+IF(OR(BA2543="ok",BA2543=""),0,1)</f>
        <v>0</v>
      </c>
      <c r="BG2543" s="2"/>
      <c r="BH2543" s="2"/>
      <c r="BI2543" s="2"/>
      <c r="BJ2543" s="2"/>
    </row>
    <row r="2544" spans="1:62" s="3" customFormat="1" ht="171" x14ac:dyDescent="0.25">
      <c r="A2544" s="2"/>
      <c r="B2544" s="39" t="s">
        <v>3288</v>
      </c>
      <c r="C2544" s="39" t="s">
        <v>497</v>
      </c>
      <c r="D2544" s="39" t="s">
        <v>50</v>
      </c>
      <c r="E2544" s="40" t="s">
        <v>3231</v>
      </c>
      <c r="F2544" s="40" t="s">
        <v>3282</v>
      </c>
      <c r="G2544" s="40" t="s">
        <v>53</v>
      </c>
      <c r="H2544" s="40">
        <v>81101512</v>
      </c>
      <c r="I2544" s="40" t="s">
        <v>8176</v>
      </c>
      <c r="J2544" s="40" t="s">
        <v>221</v>
      </c>
      <c r="K2544" s="40" t="s">
        <v>3289</v>
      </c>
      <c r="L2544" s="41" t="s">
        <v>153</v>
      </c>
      <c r="M2544" s="41" t="s">
        <v>153</v>
      </c>
      <c r="N2544" s="41">
        <v>10</v>
      </c>
      <c r="O2544" s="41" t="s">
        <v>223</v>
      </c>
      <c r="P2544" s="41" t="s">
        <v>224</v>
      </c>
      <c r="Q2544" s="58">
        <v>65000000</v>
      </c>
      <c r="R2544" s="58">
        <v>65000000</v>
      </c>
      <c r="S2544" s="41" t="s">
        <v>225</v>
      </c>
      <c r="T2544" s="41" t="s">
        <v>221</v>
      </c>
      <c r="U2544" s="40" t="s">
        <v>499</v>
      </c>
      <c r="V2544" s="40" t="s">
        <v>264</v>
      </c>
      <c r="W2544" s="40" t="s">
        <v>582</v>
      </c>
      <c r="X2544" s="40" t="s">
        <v>229</v>
      </c>
      <c r="Y2544" s="40" t="s">
        <v>230</v>
      </c>
      <c r="Z2544" s="40" t="s">
        <v>3290</v>
      </c>
      <c r="AA2544" s="59">
        <v>65000000</v>
      </c>
      <c r="AB2544" s="59">
        <v>0</v>
      </c>
      <c r="AC2544" s="59">
        <v>0</v>
      </c>
      <c r="AD2544" s="59">
        <v>6500000</v>
      </c>
      <c r="AE2544" s="59">
        <v>0</v>
      </c>
      <c r="AF2544" s="59">
        <v>6500000</v>
      </c>
      <c r="AG2544" s="59">
        <v>0</v>
      </c>
      <c r="AH2544" s="59">
        <v>6500000</v>
      </c>
      <c r="AI2544" s="59">
        <v>0</v>
      </c>
      <c r="AJ2544" s="59">
        <v>6500000</v>
      </c>
      <c r="AK2544" s="59">
        <v>0</v>
      </c>
      <c r="AL2544" s="59">
        <v>6500000</v>
      </c>
      <c r="AM2544" s="59">
        <v>0</v>
      </c>
      <c r="AN2544" s="59">
        <v>6500000</v>
      </c>
      <c r="AO2544" s="59">
        <v>0</v>
      </c>
      <c r="AP2544" s="59">
        <v>6500000</v>
      </c>
      <c r="AQ2544" s="59">
        <v>0</v>
      </c>
      <c r="AR2544" s="59">
        <v>6500000</v>
      </c>
      <c r="AS2544" s="59">
        <v>0</v>
      </c>
      <c r="AT2544" s="59">
        <v>6500000</v>
      </c>
      <c r="AU2544" s="59">
        <v>0</v>
      </c>
      <c r="AV2544" s="59">
        <v>6500000</v>
      </c>
      <c r="AW2544" s="59">
        <v>0</v>
      </c>
      <c r="AX2544" s="59">
        <v>0</v>
      </c>
      <c r="AY2544" s="2">
        <v>0</v>
      </c>
      <c r="AZ2544" s="12" t="str">
        <f t="shared" si="299"/>
        <v>OK</v>
      </c>
      <c r="BA2544" s="12" t="str">
        <f t="shared" si="300"/>
        <v>OK</v>
      </c>
      <c r="BB2544" s="6">
        <f t="shared" si="301"/>
        <v>0</v>
      </c>
      <c r="BC2544" s="13">
        <f t="shared" si="302"/>
        <v>65000000</v>
      </c>
      <c r="BD2544" s="13">
        <f t="shared" si="303"/>
        <v>65000000</v>
      </c>
      <c r="BE2544" s="6">
        <f t="shared" si="304"/>
        <v>0</v>
      </c>
      <c r="BF2544" s="6">
        <f t="shared" si="305"/>
        <v>0</v>
      </c>
      <c r="BG2544" s="2"/>
      <c r="BH2544" s="2"/>
      <c r="BI2544" s="2"/>
      <c r="BJ2544" s="2"/>
    </row>
    <row r="2545" spans="1:62" s="3" customFormat="1" ht="171" x14ac:dyDescent="0.25">
      <c r="A2545" s="2"/>
      <c r="B2545" s="39" t="s">
        <v>3291</v>
      </c>
      <c r="C2545" s="39" t="s">
        <v>497</v>
      </c>
      <c r="D2545" s="39" t="s">
        <v>50</v>
      </c>
      <c r="E2545" s="40" t="s">
        <v>3231</v>
      </c>
      <c r="F2545" s="40" t="s">
        <v>3282</v>
      </c>
      <c r="G2545" s="40" t="s">
        <v>53</v>
      </c>
      <c r="H2545" s="40">
        <v>81101512</v>
      </c>
      <c r="I2545" s="40" t="s">
        <v>8176</v>
      </c>
      <c r="J2545" s="40" t="s">
        <v>221</v>
      </c>
      <c r="K2545" s="40" t="s">
        <v>3292</v>
      </c>
      <c r="L2545" s="41" t="s">
        <v>153</v>
      </c>
      <c r="M2545" s="41" t="s">
        <v>153</v>
      </c>
      <c r="N2545" s="41">
        <v>10</v>
      </c>
      <c r="O2545" s="41" t="s">
        <v>223</v>
      </c>
      <c r="P2545" s="41" t="s">
        <v>224</v>
      </c>
      <c r="Q2545" s="58">
        <v>65000000</v>
      </c>
      <c r="R2545" s="58">
        <v>65000000</v>
      </c>
      <c r="S2545" s="41" t="s">
        <v>225</v>
      </c>
      <c r="T2545" s="41" t="s">
        <v>221</v>
      </c>
      <c r="U2545" s="40" t="s">
        <v>499</v>
      </c>
      <c r="V2545" s="40" t="s">
        <v>264</v>
      </c>
      <c r="W2545" s="40" t="s">
        <v>582</v>
      </c>
      <c r="X2545" s="40" t="s">
        <v>229</v>
      </c>
      <c r="Y2545" s="40" t="s">
        <v>230</v>
      </c>
      <c r="Z2545" s="40" t="s">
        <v>3290</v>
      </c>
      <c r="AA2545" s="59">
        <v>65000000</v>
      </c>
      <c r="AB2545" s="59">
        <v>0</v>
      </c>
      <c r="AC2545" s="59">
        <v>0</v>
      </c>
      <c r="AD2545" s="59">
        <v>6500000</v>
      </c>
      <c r="AE2545" s="59">
        <v>0</v>
      </c>
      <c r="AF2545" s="59">
        <v>6500000</v>
      </c>
      <c r="AG2545" s="59">
        <v>0</v>
      </c>
      <c r="AH2545" s="59">
        <v>6500000</v>
      </c>
      <c r="AI2545" s="59">
        <v>0</v>
      </c>
      <c r="AJ2545" s="59">
        <v>6500000</v>
      </c>
      <c r="AK2545" s="59">
        <v>0</v>
      </c>
      <c r="AL2545" s="59">
        <v>6500000</v>
      </c>
      <c r="AM2545" s="59">
        <v>0</v>
      </c>
      <c r="AN2545" s="59">
        <v>6500000</v>
      </c>
      <c r="AO2545" s="59">
        <v>0</v>
      </c>
      <c r="AP2545" s="59">
        <v>6500000</v>
      </c>
      <c r="AQ2545" s="59">
        <v>0</v>
      </c>
      <c r="AR2545" s="59">
        <v>6500000</v>
      </c>
      <c r="AS2545" s="59">
        <v>0</v>
      </c>
      <c r="AT2545" s="59">
        <v>6500000</v>
      </c>
      <c r="AU2545" s="59">
        <v>0</v>
      </c>
      <c r="AV2545" s="59">
        <v>6500000</v>
      </c>
      <c r="AW2545" s="59">
        <v>0</v>
      </c>
      <c r="AX2545" s="59">
        <v>0</v>
      </c>
      <c r="AY2545" s="2">
        <v>0</v>
      </c>
      <c r="AZ2545" s="12" t="str">
        <f t="shared" si="299"/>
        <v>OK</v>
      </c>
      <c r="BA2545" s="12" t="str">
        <f t="shared" si="300"/>
        <v>OK</v>
      </c>
      <c r="BB2545" s="6">
        <f t="shared" si="301"/>
        <v>0</v>
      </c>
      <c r="BC2545" s="13">
        <f t="shared" si="302"/>
        <v>65000000</v>
      </c>
      <c r="BD2545" s="13">
        <f t="shared" si="303"/>
        <v>65000000</v>
      </c>
      <c r="BE2545" s="6">
        <f t="shared" si="304"/>
        <v>0</v>
      </c>
      <c r="BF2545" s="6">
        <f t="shared" si="305"/>
        <v>0</v>
      </c>
      <c r="BG2545" s="2"/>
      <c r="BH2545" s="2"/>
      <c r="BI2545" s="2"/>
      <c r="BJ2545" s="2"/>
    </row>
    <row r="2546" spans="1:62" s="3" customFormat="1" ht="142.5" x14ac:dyDescent="0.25">
      <c r="A2546" s="2"/>
      <c r="B2546" s="39" t="s">
        <v>3293</v>
      </c>
      <c r="C2546" s="39" t="s">
        <v>497</v>
      </c>
      <c r="D2546" s="39" t="s">
        <v>50</v>
      </c>
      <c r="E2546" s="40" t="s">
        <v>3231</v>
      </c>
      <c r="F2546" s="40" t="s">
        <v>3282</v>
      </c>
      <c r="G2546" s="40" t="s">
        <v>53</v>
      </c>
      <c r="H2546" s="40">
        <v>81101512</v>
      </c>
      <c r="I2546" s="40" t="s">
        <v>8176</v>
      </c>
      <c r="J2546" s="40" t="s">
        <v>221</v>
      </c>
      <c r="K2546" s="40" t="s">
        <v>3294</v>
      </c>
      <c r="L2546" s="41" t="s">
        <v>154</v>
      </c>
      <c r="M2546" s="41" t="s">
        <v>154</v>
      </c>
      <c r="N2546" s="41">
        <v>9</v>
      </c>
      <c r="O2546" s="41" t="s">
        <v>223</v>
      </c>
      <c r="P2546" s="41" t="s">
        <v>224</v>
      </c>
      <c r="Q2546" s="58">
        <v>54000000</v>
      </c>
      <c r="R2546" s="58">
        <v>54000000</v>
      </c>
      <c r="S2546" s="41" t="s">
        <v>225</v>
      </c>
      <c r="T2546" s="41" t="s">
        <v>221</v>
      </c>
      <c r="U2546" s="40" t="s">
        <v>499</v>
      </c>
      <c r="V2546" s="40" t="s">
        <v>264</v>
      </c>
      <c r="W2546" s="40" t="s">
        <v>582</v>
      </c>
      <c r="X2546" s="40" t="s">
        <v>229</v>
      </c>
      <c r="Y2546" s="40" t="s">
        <v>230</v>
      </c>
      <c r="Z2546" s="40" t="s">
        <v>3295</v>
      </c>
      <c r="AA2546" s="59">
        <v>0</v>
      </c>
      <c r="AB2546" s="59">
        <v>0</v>
      </c>
      <c r="AC2546" s="59">
        <v>54000000</v>
      </c>
      <c r="AD2546" s="59">
        <v>0</v>
      </c>
      <c r="AE2546" s="59">
        <v>0</v>
      </c>
      <c r="AF2546" s="59">
        <v>6000000</v>
      </c>
      <c r="AG2546" s="59">
        <v>0</v>
      </c>
      <c r="AH2546" s="59">
        <v>6000000</v>
      </c>
      <c r="AI2546" s="59">
        <v>0</v>
      </c>
      <c r="AJ2546" s="59">
        <v>6000000</v>
      </c>
      <c r="AK2546" s="59">
        <v>0</v>
      </c>
      <c r="AL2546" s="59">
        <v>6000000</v>
      </c>
      <c r="AM2546" s="59">
        <v>0</v>
      </c>
      <c r="AN2546" s="59">
        <v>6000000</v>
      </c>
      <c r="AO2546" s="59">
        <v>0</v>
      </c>
      <c r="AP2546" s="59">
        <v>6000000</v>
      </c>
      <c r="AQ2546" s="59">
        <v>0</v>
      </c>
      <c r="AR2546" s="59">
        <v>6000000</v>
      </c>
      <c r="AS2546" s="59">
        <v>0</v>
      </c>
      <c r="AT2546" s="59">
        <v>6000000</v>
      </c>
      <c r="AU2546" s="59">
        <v>0</v>
      </c>
      <c r="AV2546" s="59">
        <v>6000000</v>
      </c>
      <c r="AW2546" s="59">
        <v>0</v>
      </c>
      <c r="AX2546" s="59">
        <v>0</v>
      </c>
      <c r="AY2546" s="2">
        <v>0</v>
      </c>
      <c r="AZ2546" s="12" t="str">
        <f t="shared" si="299"/>
        <v>OK</v>
      </c>
      <c r="BA2546" s="12" t="str">
        <f t="shared" si="300"/>
        <v>OK</v>
      </c>
      <c r="BB2546" s="6">
        <f t="shared" si="301"/>
        <v>0</v>
      </c>
      <c r="BC2546" s="13">
        <f t="shared" si="302"/>
        <v>54000000</v>
      </c>
      <c r="BD2546" s="13">
        <f t="shared" si="303"/>
        <v>54000000</v>
      </c>
      <c r="BE2546" s="6">
        <f t="shared" si="304"/>
        <v>0</v>
      </c>
      <c r="BF2546" s="6">
        <f t="shared" si="305"/>
        <v>0</v>
      </c>
      <c r="BG2546" s="2"/>
      <c r="BH2546" s="2"/>
      <c r="BI2546" s="2"/>
      <c r="BJ2546" s="2"/>
    </row>
    <row r="2547" spans="1:62" s="3" customFormat="1" ht="142.5" x14ac:dyDescent="0.25">
      <c r="A2547" s="2"/>
      <c r="B2547" s="39" t="s">
        <v>3296</v>
      </c>
      <c r="C2547" s="39" t="s">
        <v>497</v>
      </c>
      <c r="D2547" s="39" t="s">
        <v>50</v>
      </c>
      <c r="E2547" s="40" t="s">
        <v>3231</v>
      </c>
      <c r="F2547" s="40" t="s">
        <v>3282</v>
      </c>
      <c r="G2547" s="40" t="s">
        <v>53</v>
      </c>
      <c r="H2547" s="40">
        <v>81101512</v>
      </c>
      <c r="I2547" s="40" t="s">
        <v>8176</v>
      </c>
      <c r="J2547" s="40" t="s">
        <v>221</v>
      </c>
      <c r="K2547" s="40" t="s">
        <v>3297</v>
      </c>
      <c r="L2547" s="41" t="s">
        <v>154</v>
      </c>
      <c r="M2547" s="41" t="s">
        <v>154</v>
      </c>
      <c r="N2547" s="41">
        <v>9</v>
      </c>
      <c r="O2547" s="41" t="s">
        <v>223</v>
      </c>
      <c r="P2547" s="41" t="s">
        <v>224</v>
      </c>
      <c r="Q2547" s="58">
        <v>70200000</v>
      </c>
      <c r="R2547" s="58">
        <v>70200000</v>
      </c>
      <c r="S2547" s="41" t="s">
        <v>225</v>
      </c>
      <c r="T2547" s="41" t="s">
        <v>221</v>
      </c>
      <c r="U2547" s="40" t="s">
        <v>499</v>
      </c>
      <c r="V2547" s="40" t="s">
        <v>264</v>
      </c>
      <c r="W2547" s="40" t="s">
        <v>582</v>
      </c>
      <c r="X2547" s="40" t="s">
        <v>229</v>
      </c>
      <c r="Y2547" s="40" t="s">
        <v>230</v>
      </c>
      <c r="Z2547" s="40" t="s">
        <v>3295</v>
      </c>
      <c r="AA2547" s="59">
        <v>0</v>
      </c>
      <c r="AB2547" s="59">
        <v>0</v>
      </c>
      <c r="AC2547" s="59">
        <v>70200000</v>
      </c>
      <c r="AD2547" s="59">
        <v>0</v>
      </c>
      <c r="AE2547" s="59">
        <v>0</v>
      </c>
      <c r="AF2547" s="59">
        <v>7800000</v>
      </c>
      <c r="AG2547" s="59">
        <v>0</v>
      </c>
      <c r="AH2547" s="59">
        <v>7800000</v>
      </c>
      <c r="AI2547" s="59">
        <v>0</v>
      </c>
      <c r="AJ2547" s="59">
        <v>7800000</v>
      </c>
      <c r="AK2547" s="59">
        <v>0</v>
      </c>
      <c r="AL2547" s="59">
        <v>7800000</v>
      </c>
      <c r="AM2547" s="59">
        <v>0</v>
      </c>
      <c r="AN2547" s="59">
        <v>7800000</v>
      </c>
      <c r="AO2547" s="59">
        <v>0</v>
      </c>
      <c r="AP2547" s="59">
        <v>7800000</v>
      </c>
      <c r="AQ2547" s="59">
        <v>0</v>
      </c>
      <c r="AR2547" s="59">
        <v>7800000</v>
      </c>
      <c r="AS2547" s="59">
        <v>0</v>
      </c>
      <c r="AT2547" s="59">
        <v>7800000</v>
      </c>
      <c r="AU2547" s="59">
        <v>0</v>
      </c>
      <c r="AV2547" s="59">
        <v>7800000</v>
      </c>
      <c r="AW2547" s="59">
        <v>0</v>
      </c>
      <c r="AX2547" s="59">
        <v>0</v>
      </c>
      <c r="AY2547" s="2">
        <v>0</v>
      </c>
      <c r="AZ2547" s="12" t="str">
        <f t="shared" si="299"/>
        <v>OK</v>
      </c>
      <c r="BA2547" s="12" t="str">
        <f t="shared" si="300"/>
        <v>OK</v>
      </c>
      <c r="BB2547" s="6">
        <f t="shared" si="301"/>
        <v>0</v>
      </c>
      <c r="BC2547" s="13">
        <f t="shared" si="302"/>
        <v>70200000</v>
      </c>
      <c r="BD2547" s="13">
        <f t="shared" si="303"/>
        <v>70200000</v>
      </c>
      <c r="BE2547" s="6">
        <f t="shared" si="304"/>
        <v>0</v>
      </c>
      <c r="BF2547" s="6">
        <f t="shared" si="305"/>
        <v>0</v>
      </c>
      <c r="BG2547" s="2"/>
      <c r="BH2547" s="2"/>
      <c r="BI2547" s="2"/>
      <c r="BJ2547" s="2"/>
    </row>
    <row r="2548" spans="1:62" s="3" customFormat="1" ht="156.75" x14ac:dyDescent="0.25">
      <c r="A2548" s="2"/>
      <c r="B2548" s="39" t="s">
        <v>3298</v>
      </c>
      <c r="C2548" s="39" t="s">
        <v>497</v>
      </c>
      <c r="D2548" s="39" t="s">
        <v>50</v>
      </c>
      <c r="E2548" s="40" t="s">
        <v>3231</v>
      </c>
      <c r="F2548" s="40" t="s">
        <v>3282</v>
      </c>
      <c r="G2548" s="40" t="s">
        <v>53</v>
      </c>
      <c r="H2548" s="40">
        <v>81101512</v>
      </c>
      <c r="I2548" s="40" t="s">
        <v>8176</v>
      </c>
      <c r="J2548" s="40" t="s">
        <v>221</v>
      </c>
      <c r="K2548" s="40" t="s">
        <v>3202</v>
      </c>
      <c r="L2548" s="41" t="s">
        <v>154</v>
      </c>
      <c r="M2548" s="41" t="s">
        <v>154</v>
      </c>
      <c r="N2548" s="41">
        <v>9</v>
      </c>
      <c r="O2548" s="41" t="s">
        <v>223</v>
      </c>
      <c r="P2548" s="41" t="s">
        <v>224</v>
      </c>
      <c r="Q2548" s="58">
        <v>27000000</v>
      </c>
      <c r="R2548" s="58">
        <v>27000000</v>
      </c>
      <c r="S2548" s="41" t="s">
        <v>225</v>
      </c>
      <c r="T2548" s="41" t="s">
        <v>221</v>
      </c>
      <c r="U2548" s="40" t="s">
        <v>499</v>
      </c>
      <c r="V2548" s="40" t="s">
        <v>264</v>
      </c>
      <c r="W2548" s="40" t="s">
        <v>582</v>
      </c>
      <c r="X2548" s="40" t="s">
        <v>229</v>
      </c>
      <c r="Y2548" s="40" t="s">
        <v>230</v>
      </c>
      <c r="Z2548" s="40" t="s">
        <v>3295</v>
      </c>
      <c r="AA2548" s="59">
        <v>0</v>
      </c>
      <c r="AB2548" s="59">
        <v>0</v>
      </c>
      <c r="AC2548" s="59">
        <v>27000000</v>
      </c>
      <c r="AD2548" s="59">
        <v>0</v>
      </c>
      <c r="AE2548" s="59">
        <v>0</v>
      </c>
      <c r="AF2548" s="59">
        <v>3000000</v>
      </c>
      <c r="AG2548" s="59">
        <v>0</v>
      </c>
      <c r="AH2548" s="59">
        <v>3000000</v>
      </c>
      <c r="AI2548" s="59">
        <v>0</v>
      </c>
      <c r="AJ2548" s="59">
        <v>3000000</v>
      </c>
      <c r="AK2548" s="59">
        <v>0</v>
      </c>
      <c r="AL2548" s="59">
        <v>3000000</v>
      </c>
      <c r="AM2548" s="59">
        <v>0</v>
      </c>
      <c r="AN2548" s="59">
        <v>3000000</v>
      </c>
      <c r="AO2548" s="59">
        <v>0</v>
      </c>
      <c r="AP2548" s="59">
        <v>3000000</v>
      </c>
      <c r="AQ2548" s="59">
        <v>0</v>
      </c>
      <c r="AR2548" s="59">
        <v>3000000</v>
      </c>
      <c r="AS2548" s="59">
        <v>0</v>
      </c>
      <c r="AT2548" s="59">
        <v>3000000</v>
      </c>
      <c r="AU2548" s="59">
        <v>0</v>
      </c>
      <c r="AV2548" s="59">
        <v>3000000</v>
      </c>
      <c r="AW2548" s="59">
        <v>0</v>
      </c>
      <c r="AX2548" s="59">
        <v>0</v>
      </c>
      <c r="AY2548" s="2">
        <v>0</v>
      </c>
      <c r="AZ2548" s="12" t="str">
        <f t="shared" si="299"/>
        <v>OK</v>
      </c>
      <c r="BA2548" s="12" t="str">
        <f t="shared" si="300"/>
        <v>OK</v>
      </c>
      <c r="BB2548" s="6">
        <f t="shared" si="301"/>
        <v>0</v>
      </c>
      <c r="BC2548" s="13">
        <f t="shared" si="302"/>
        <v>27000000</v>
      </c>
      <c r="BD2548" s="13">
        <f t="shared" si="303"/>
        <v>27000000</v>
      </c>
      <c r="BE2548" s="6">
        <f t="shared" si="304"/>
        <v>0</v>
      </c>
      <c r="BF2548" s="6">
        <f t="shared" si="305"/>
        <v>0</v>
      </c>
      <c r="BG2548" s="2"/>
      <c r="BH2548" s="2"/>
      <c r="BI2548" s="2"/>
      <c r="BJ2548" s="2"/>
    </row>
    <row r="2549" spans="1:62" s="3" customFormat="1" ht="156.75" x14ac:dyDescent="0.25">
      <c r="A2549" s="2"/>
      <c r="B2549" s="39" t="s">
        <v>3299</v>
      </c>
      <c r="C2549" s="39" t="s">
        <v>497</v>
      </c>
      <c r="D2549" s="39" t="s">
        <v>50</v>
      </c>
      <c r="E2549" s="40" t="s">
        <v>3231</v>
      </c>
      <c r="F2549" s="40" t="s">
        <v>3282</v>
      </c>
      <c r="G2549" s="40" t="s">
        <v>53</v>
      </c>
      <c r="H2549" s="40">
        <v>81101512</v>
      </c>
      <c r="I2549" s="40" t="s">
        <v>8176</v>
      </c>
      <c r="J2549" s="40" t="s">
        <v>221</v>
      </c>
      <c r="K2549" s="40" t="s">
        <v>3300</v>
      </c>
      <c r="L2549" s="41" t="s">
        <v>153</v>
      </c>
      <c r="M2549" s="41" t="s">
        <v>153</v>
      </c>
      <c r="N2549" s="41">
        <v>12</v>
      </c>
      <c r="O2549" s="41" t="s">
        <v>223</v>
      </c>
      <c r="P2549" s="41" t="s">
        <v>224</v>
      </c>
      <c r="Q2549" s="58">
        <v>104500000</v>
      </c>
      <c r="R2549" s="58">
        <v>104500000</v>
      </c>
      <c r="S2549" s="41" t="s">
        <v>225</v>
      </c>
      <c r="T2549" s="41" t="s">
        <v>221</v>
      </c>
      <c r="U2549" s="40" t="s">
        <v>499</v>
      </c>
      <c r="V2549" s="40" t="s">
        <v>264</v>
      </c>
      <c r="W2549" s="40" t="s">
        <v>582</v>
      </c>
      <c r="X2549" s="40" t="s">
        <v>229</v>
      </c>
      <c r="Y2549" s="40" t="s">
        <v>230</v>
      </c>
      <c r="Z2549" s="40" t="s">
        <v>3207</v>
      </c>
      <c r="AA2549" s="59">
        <v>104500000</v>
      </c>
      <c r="AB2549" s="59">
        <v>0</v>
      </c>
      <c r="AC2549" s="59">
        <v>0</v>
      </c>
      <c r="AD2549" s="59">
        <v>9500000</v>
      </c>
      <c r="AE2549" s="59">
        <v>0</v>
      </c>
      <c r="AF2549" s="59">
        <v>9500000</v>
      </c>
      <c r="AG2549" s="59">
        <v>0</v>
      </c>
      <c r="AH2549" s="59">
        <v>9500000</v>
      </c>
      <c r="AI2549" s="59">
        <v>0</v>
      </c>
      <c r="AJ2549" s="59">
        <v>9500000</v>
      </c>
      <c r="AK2549" s="59">
        <v>0</v>
      </c>
      <c r="AL2549" s="59">
        <v>9500000</v>
      </c>
      <c r="AM2549" s="59">
        <v>0</v>
      </c>
      <c r="AN2549" s="59">
        <v>9500000</v>
      </c>
      <c r="AO2549" s="59">
        <v>0</v>
      </c>
      <c r="AP2549" s="59">
        <v>9500000</v>
      </c>
      <c r="AQ2549" s="59">
        <v>0</v>
      </c>
      <c r="AR2549" s="59">
        <v>9500000</v>
      </c>
      <c r="AS2549" s="59">
        <v>0</v>
      </c>
      <c r="AT2549" s="59">
        <v>9500000</v>
      </c>
      <c r="AU2549" s="59">
        <v>0</v>
      </c>
      <c r="AV2549" s="59">
        <v>9500000</v>
      </c>
      <c r="AW2549" s="59">
        <v>0</v>
      </c>
      <c r="AX2549" s="59">
        <v>9500000</v>
      </c>
      <c r="AY2549" s="2">
        <v>0</v>
      </c>
      <c r="AZ2549" s="12" t="str">
        <f t="shared" si="299"/>
        <v>OK</v>
      </c>
      <c r="BA2549" s="12" t="str">
        <f t="shared" si="300"/>
        <v>OK</v>
      </c>
      <c r="BB2549" s="6">
        <f t="shared" si="301"/>
        <v>0</v>
      </c>
      <c r="BC2549" s="13">
        <f t="shared" si="302"/>
        <v>104500000</v>
      </c>
      <c r="BD2549" s="13">
        <f t="shared" si="303"/>
        <v>104500000</v>
      </c>
      <c r="BE2549" s="6">
        <f t="shared" si="304"/>
        <v>0</v>
      </c>
      <c r="BF2549" s="6">
        <f t="shared" si="305"/>
        <v>0</v>
      </c>
      <c r="BG2549" s="2"/>
      <c r="BH2549" s="2"/>
      <c r="BI2549" s="2"/>
      <c r="BJ2549" s="2"/>
    </row>
    <row r="2550" spans="1:62" s="3" customFormat="1" ht="142.5" x14ac:dyDescent="0.25">
      <c r="A2550" s="2"/>
      <c r="B2550" s="39" t="s">
        <v>3301</v>
      </c>
      <c r="C2550" s="39" t="s">
        <v>497</v>
      </c>
      <c r="D2550" s="39" t="s">
        <v>50</v>
      </c>
      <c r="E2550" s="40" t="s">
        <v>3231</v>
      </c>
      <c r="F2550" s="40" t="s">
        <v>3282</v>
      </c>
      <c r="G2550" s="40" t="s">
        <v>53</v>
      </c>
      <c r="H2550" s="40">
        <v>81101512</v>
      </c>
      <c r="I2550" s="40" t="s">
        <v>8176</v>
      </c>
      <c r="J2550" s="40" t="s">
        <v>221</v>
      </c>
      <c r="K2550" s="40" t="s">
        <v>3297</v>
      </c>
      <c r="L2550" s="41" t="s">
        <v>154</v>
      </c>
      <c r="M2550" s="41" t="s">
        <v>154</v>
      </c>
      <c r="N2550" s="41">
        <v>9</v>
      </c>
      <c r="O2550" s="41" t="s">
        <v>223</v>
      </c>
      <c r="P2550" s="41" t="s">
        <v>224</v>
      </c>
      <c r="Q2550" s="58">
        <v>70200000</v>
      </c>
      <c r="R2550" s="58">
        <v>70200000</v>
      </c>
      <c r="S2550" s="41" t="s">
        <v>225</v>
      </c>
      <c r="T2550" s="41" t="s">
        <v>221</v>
      </c>
      <c r="U2550" s="40" t="s">
        <v>499</v>
      </c>
      <c r="V2550" s="40" t="s">
        <v>264</v>
      </c>
      <c r="W2550" s="40" t="s">
        <v>582</v>
      </c>
      <c r="X2550" s="40" t="s">
        <v>229</v>
      </c>
      <c r="Y2550" s="40" t="s">
        <v>230</v>
      </c>
      <c r="Z2550" s="40" t="s">
        <v>3229</v>
      </c>
      <c r="AA2550" s="59">
        <v>0</v>
      </c>
      <c r="AB2550" s="59">
        <v>0</v>
      </c>
      <c r="AC2550" s="59">
        <v>70200000</v>
      </c>
      <c r="AD2550" s="59">
        <v>0</v>
      </c>
      <c r="AE2550" s="59">
        <v>0</v>
      </c>
      <c r="AF2550" s="59">
        <v>7800000</v>
      </c>
      <c r="AG2550" s="59">
        <v>0</v>
      </c>
      <c r="AH2550" s="59">
        <v>7800000</v>
      </c>
      <c r="AI2550" s="59">
        <v>0</v>
      </c>
      <c r="AJ2550" s="59">
        <v>7800000</v>
      </c>
      <c r="AK2550" s="59">
        <v>0</v>
      </c>
      <c r="AL2550" s="59">
        <v>7800000</v>
      </c>
      <c r="AM2550" s="59">
        <v>0</v>
      </c>
      <c r="AN2550" s="59">
        <v>7800000</v>
      </c>
      <c r="AO2550" s="59">
        <v>0</v>
      </c>
      <c r="AP2550" s="59">
        <v>7800000</v>
      </c>
      <c r="AQ2550" s="59">
        <v>0</v>
      </c>
      <c r="AR2550" s="59">
        <v>7800000</v>
      </c>
      <c r="AS2550" s="59">
        <v>0</v>
      </c>
      <c r="AT2550" s="59">
        <v>7800000</v>
      </c>
      <c r="AU2550" s="59">
        <v>0</v>
      </c>
      <c r="AV2550" s="59">
        <v>7800000</v>
      </c>
      <c r="AW2550" s="59">
        <v>0</v>
      </c>
      <c r="AX2550" s="59">
        <v>0</v>
      </c>
      <c r="AY2550" s="2">
        <v>0</v>
      </c>
      <c r="AZ2550" s="12" t="str">
        <f t="shared" si="299"/>
        <v>OK</v>
      </c>
      <c r="BA2550" s="12" t="str">
        <f t="shared" si="300"/>
        <v>OK</v>
      </c>
      <c r="BB2550" s="6">
        <f t="shared" si="301"/>
        <v>0</v>
      </c>
      <c r="BC2550" s="13">
        <f t="shared" si="302"/>
        <v>70200000</v>
      </c>
      <c r="BD2550" s="13">
        <f t="shared" si="303"/>
        <v>70200000</v>
      </c>
      <c r="BE2550" s="6">
        <f t="shared" si="304"/>
        <v>0</v>
      </c>
      <c r="BF2550" s="6">
        <f t="shared" si="305"/>
        <v>0</v>
      </c>
      <c r="BG2550" s="2"/>
      <c r="BH2550" s="2"/>
      <c r="BI2550" s="2"/>
      <c r="BJ2550" s="2"/>
    </row>
    <row r="2551" spans="1:62" s="3" customFormat="1" ht="156.75" x14ac:dyDescent="0.25">
      <c r="A2551" s="2"/>
      <c r="B2551" s="39" t="s">
        <v>3302</v>
      </c>
      <c r="C2551" s="39" t="s">
        <v>497</v>
      </c>
      <c r="D2551" s="39" t="s">
        <v>50</v>
      </c>
      <c r="E2551" s="40" t="s">
        <v>3231</v>
      </c>
      <c r="F2551" s="40" t="s">
        <v>3282</v>
      </c>
      <c r="G2551" s="40" t="s">
        <v>53</v>
      </c>
      <c r="H2551" s="40">
        <v>81101512</v>
      </c>
      <c r="I2551" s="40" t="s">
        <v>8176</v>
      </c>
      <c r="J2551" s="40" t="s">
        <v>221</v>
      </c>
      <c r="K2551" s="40" t="s">
        <v>3202</v>
      </c>
      <c r="L2551" s="41" t="s">
        <v>154</v>
      </c>
      <c r="M2551" s="41" t="s">
        <v>154</v>
      </c>
      <c r="N2551" s="41">
        <v>9</v>
      </c>
      <c r="O2551" s="41" t="s">
        <v>223</v>
      </c>
      <c r="P2551" s="41" t="s">
        <v>224</v>
      </c>
      <c r="Q2551" s="58">
        <v>20033964</v>
      </c>
      <c r="R2551" s="58">
        <v>20033964</v>
      </c>
      <c r="S2551" s="41" t="s">
        <v>225</v>
      </c>
      <c r="T2551" s="41" t="s">
        <v>221</v>
      </c>
      <c r="U2551" s="40" t="s">
        <v>499</v>
      </c>
      <c r="V2551" s="40" t="s">
        <v>264</v>
      </c>
      <c r="W2551" s="40" t="s">
        <v>582</v>
      </c>
      <c r="X2551" s="40" t="s">
        <v>229</v>
      </c>
      <c r="Y2551" s="40" t="s">
        <v>230</v>
      </c>
      <c r="Z2551" s="40" t="s">
        <v>594</v>
      </c>
      <c r="AA2551" s="59">
        <v>0</v>
      </c>
      <c r="AB2551" s="59">
        <v>0</v>
      </c>
      <c r="AC2551" s="59">
        <v>20033964</v>
      </c>
      <c r="AD2551" s="59">
        <v>0</v>
      </c>
      <c r="AE2551" s="59">
        <v>0</v>
      </c>
      <c r="AF2551" s="59">
        <v>2225996</v>
      </c>
      <c r="AG2551" s="59">
        <v>0</v>
      </c>
      <c r="AH2551" s="59">
        <v>2225996</v>
      </c>
      <c r="AI2551" s="59">
        <v>0</v>
      </c>
      <c r="AJ2551" s="59">
        <v>2225996</v>
      </c>
      <c r="AK2551" s="59">
        <v>0</v>
      </c>
      <c r="AL2551" s="59">
        <v>2225996</v>
      </c>
      <c r="AM2551" s="59">
        <v>0</v>
      </c>
      <c r="AN2551" s="59">
        <v>2225996</v>
      </c>
      <c r="AO2551" s="59">
        <v>0</v>
      </c>
      <c r="AP2551" s="59">
        <v>2225996</v>
      </c>
      <c r="AQ2551" s="59">
        <v>0</v>
      </c>
      <c r="AR2551" s="59">
        <v>2225996</v>
      </c>
      <c r="AS2551" s="59">
        <v>0</v>
      </c>
      <c r="AT2551" s="59">
        <v>2225996</v>
      </c>
      <c r="AU2551" s="59">
        <v>0</v>
      </c>
      <c r="AV2551" s="59">
        <v>2225996</v>
      </c>
      <c r="AW2551" s="59">
        <v>0</v>
      </c>
      <c r="AX2551" s="59">
        <v>0</v>
      </c>
      <c r="AY2551" s="2">
        <v>0</v>
      </c>
      <c r="AZ2551" s="12" t="str">
        <f t="shared" si="299"/>
        <v>OK</v>
      </c>
      <c r="BA2551" s="12" t="str">
        <f t="shared" si="300"/>
        <v>OK</v>
      </c>
      <c r="BB2551" s="6">
        <f t="shared" si="301"/>
        <v>0</v>
      </c>
      <c r="BC2551" s="13">
        <f t="shared" si="302"/>
        <v>20033964</v>
      </c>
      <c r="BD2551" s="13">
        <f t="shared" si="303"/>
        <v>20033964</v>
      </c>
      <c r="BE2551" s="6">
        <f t="shared" si="304"/>
        <v>0</v>
      </c>
      <c r="BF2551" s="6">
        <f t="shared" si="305"/>
        <v>0</v>
      </c>
      <c r="BG2551" s="2"/>
      <c r="BH2551" s="2"/>
      <c r="BI2551" s="2"/>
      <c r="BJ2551" s="2"/>
    </row>
    <row r="2552" spans="1:62" s="3" customFormat="1" ht="142.5" x14ac:dyDescent="0.25">
      <c r="A2552" s="2"/>
      <c r="B2552" s="39" t="s">
        <v>3303</v>
      </c>
      <c r="C2552" s="39" t="s">
        <v>497</v>
      </c>
      <c r="D2552" s="39" t="s">
        <v>50</v>
      </c>
      <c r="E2552" s="40" t="s">
        <v>3231</v>
      </c>
      <c r="F2552" s="40" t="s">
        <v>3282</v>
      </c>
      <c r="G2552" s="40" t="s">
        <v>53</v>
      </c>
      <c r="H2552" s="40">
        <v>81101512</v>
      </c>
      <c r="I2552" s="40" t="s">
        <v>8176</v>
      </c>
      <c r="J2552" s="40" t="s">
        <v>221</v>
      </c>
      <c r="K2552" s="40" t="s">
        <v>3304</v>
      </c>
      <c r="L2552" s="41" t="s">
        <v>154</v>
      </c>
      <c r="M2552" s="41" t="s">
        <v>154</v>
      </c>
      <c r="N2552" s="41">
        <v>9</v>
      </c>
      <c r="O2552" s="41" t="s">
        <v>223</v>
      </c>
      <c r="P2552" s="41" t="s">
        <v>224</v>
      </c>
      <c r="Q2552" s="58">
        <v>63814293</v>
      </c>
      <c r="R2552" s="58">
        <v>63814293</v>
      </c>
      <c r="S2552" s="41" t="s">
        <v>225</v>
      </c>
      <c r="T2552" s="41" t="s">
        <v>221</v>
      </c>
      <c r="U2552" s="40" t="s">
        <v>499</v>
      </c>
      <c r="V2552" s="40" t="s">
        <v>264</v>
      </c>
      <c r="W2552" s="40" t="s">
        <v>582</v>
      </c>
      <c r="X2552" s="40" t="s">
        <v>229</v>
      </c>
      <c r="Y2552" s="40" t="s">
        <v>230</v>
      </c>
      <c r="Z2552" s="40" t="s">
        <v>594</v>
      </c>
      <c r="AA2552" s="59">
        <v>0</v>
      </c>
      <c r="AB2552" s="59">
        <v>0</v>
      </c>
      <c r="AC2552" s="59">
        <v>63814293</v>
      </c>
      <c r="AD2552" s="59">
        <v>0</v>
      </c>
      <c r="AE2552" s="59">
        <v>0</v>
      </c>
      <c r="AF2552" s="59">
        <v>7090477</v>
      </c>
      <c r="AG2552" s="59">
        <v>0</v>
      </c>
      <c r="AH2552" s="59">
        <v>7090477</v>
      </c>
      <c r="AI2552" s="59">
        <v>0</v>
      </c>
      <c r="AJ2552" s="59">
        <v>7090477</v>
      </c>
      <c r="AK2552" s="59">
        <v>0</v>
      </c>
      <c r="AL2552" s="59">
        <v>7090477</v>
      </c>
      <c r="AM2552" s="59">
        <v>0</v>
      </c>
      <c r="AN2552" s="59">
        <v>7090477</v>
      </c>
      <c r="AO2552" s="59">
        <v>0</v>
      </c>
      <c r="AP2552" s="59">
        <v>7090477</v>
      </c>
      <c r="AQ2552" s="59">
        <v>0</v>
      </c>
      <c r="AR2552" s="59">
        <v>7090477</v>
      </c>
      <c r="AS2552" s="59">
        <v>0</v>
      </c>
      <c r="AT2552" s="59">
        <v>7090477</v>
      </c>
      <c r="AU2552" s="59">
        <v>0</v>
      </c>
      <c r="AV2552" s="59">
        <v>7090477</v>
      </c>
      <c r="AW2552" s="59">
        <v>0</v>
      </c>
      <c r="AX2552" s="59">
        <v>0</v>
      </c>
      <c r="AY2552" s="2">
        <v>0</v>
      </c>
      <c r="AZ2552" s="12" t="str">
        <f t="shared" si="299"/>
        <v>OK</v>
      </c>
      <c r="BA2552" s="12" t="str">
        <f t="shared" si="300"/>
        <v>OK</v>
      </c>
      <c r="BB2552" s="6">
        <f t="shared" si="301"/>
        <v>0</v>
      </c>
      <c r="BC2552" s="13">
        <f t="shared" si="302"/>
        <v>63814293</v>
      </c>
      <c r="BD2552" s="13">
        <f t="shared" si="303"/>
        <v>63814293</v>
      </c>
      <c r="BE2552" s="6">
        <f t="shared" si="304"/>
        <v>0</v>
      </c>
      <c r="BF2552" s="6">
        <f t="shared" si="305"/>
        <v>0</v>
      </c>
      <c r="BG2552" s="2"/>
      <c r="BH2552" s="2"/>
      <c r="BI2552" s="2"/>
      <c r="BJ2552" s="2"/>
    </row>
    <row r="2553" spans="1:62" s="3" customFormat="1" ht="171" x14ac:dyDescent="0.25">
      <c r="A2553" s="2"/>
      <c r="B2553" s="39" t="s">
        <v>3305</v>
      </c>
      <c r="C2553" s="39" t="s">
        <v>497</v>
      </c>
      <c r="D2553" s="39" t="s">
        <v>50</v>
      </c>
      <c r="E2553" s="40" t="s">
        <v>3231</v>
      </c>
      <c r="F2553" s="40" t="s">
        <v>3306</v>
      </c>
      <c r="G2553" s="40" t="s">
        <v>78</v>
      </c>
      <c r="H2553" s="40">
        <v>81101512</v>
      </c>
      <c r="I2553" s="40" t="s">
        <v>8177</v>
      </c>
      <c r="J2553" s="40" t="s">
        <v>221</v>
      </c>
      <c r="K2553" s="40" t="s">
        <v>3307</v>
      </c>
      <c r="L2553" s="41" t="s">
        <v>154</v>
      </c>
      <c r="M2553" s="41" t="s">
        <v>154</v>
      </c>
      <c r="N2553" s="41">
        <v>10</v>
      </c>
      <c r="O2553" s="41" t="s">
        <v>223</v>
      </c>
      <c r="P2553" s="41" t="s">
        <v>224</v>
      </c>
      <c r="Q2553" s="58">
        <v>64000000</v>
      </c>
      <c r="R2553" s="58">
        <v>64000000</v>
      </c>
      <c r="S2553" s="41" t="s">
        <v>225</v>
      </c>
      <c r="T2553" s="41" t="s">
        <v>221</v>
      </c>
      <c r="U2553" s="40" t="s">
        <v>499</v>
      </c>
      <c r="V2553" s="40" t="s">
        <v>264</v>
      </c>
      <c r="W2553" s="40" t="s">
        <v>570</v>
      </c>
      <c r="X2553" s="40" t="s">
        <v>229</v>
      </c>
      <c r="Y2553" s="40" t="s">
        <v>230</v>
      </c>
      <c r="Z2553" s="40" t="s">
        <v>3308</v>
      </c>
      <c r="AA2553" s="59">
        <v>0</v>
      </c>
      <c r="AB2553" s="59">
        <v>0</v>
      </c>
      <c r="AC2553" s="59">
        <v>64000000</v>
      </c>
      <c r="AD2553" s="59">
        <v>0</v>
      </c>
      <c r="AE2553" s="59">
        <v>0</v>
      </c>
      <c r="AF2553" s="59">
        <v>6400000</v>
      </c>
      <c r="AG2553" s="59">
        <v>0</v>
      </c>
      <c r="AH2553" s="59">
        <v>6400000</v>
      </c>
      <c r="AI2553" s="59">
        <v>0</v>
      </c>
      <c r="AJ2553" s="59">
        <v>6400000</v>
      </c>
      <c r="AK2553" s="59">
        <v>0</v>
      </c>
      <c r="AL2553" s="59">
        <v>6400000</v>
      </c>
      <c r="AM2553" s="59">
        <v>0</v>
      </c>
      <c r="AN2553" s="59">
        <v>6400000</v>
      </c>
      <c r="AO2553" s="59">
        <v>0</v>
      </c>
      <c r="AP2553" s="59">
        <v>6400000</v>
      </c>
      <c r="AQ2553" s="59">
        <v>0</v>
      </c>
      <c r="AR2553" s="59">
        <v>6400000</v>
      </c>
      <c r="AS2553" s="59">
        <v>0</v>
      </c>
      <c r="AT2553" s="59">
        <v>6400000</v>
      </c>
      <c r="AU2553" s="59">
        <v>0</v>
      </c>
      <c r="AV2553" s="59">
        <v>6400000</v>
      </c>
      <c r="AW2553" s="59">
        <v>0</v>
      </c>
      <c r="AX2553" s="59">
        <v>6400000</v>
      </c>
      <c r="AY2553" s="2">
        <v>0</v>
      </c>
      <c r="AZ2553" s="12" t="str">
        <f t="shared" si="299"/>
        <v>OK</v>
      </c>
      <c r="BA2553" s="12" t="str">
        <f t="shared" si="300"/>
        <v>OK</v>
      </c>
      <c r="BB2553" s="6">
        <f t="shared" si="301"/>
        <v>0</v>
      </c>
      <c r="BC2553" s="13">
        <f t="shared" si="302"/>
        <v>64000000</v>
      </c>
      <c r="BD2553" s="13">
        <f t="shared" si="303"/>
        <v>64000000</v>
      </c>
      <c r="BE2553" s="6">
        <f t="shared" si="304"/>
        <v>0</v>
      </c>
      <c r="BF2553" s="6">
        <f t="shared" si="305"/>
        <v>0</v>
      </c>
      <c r="BG2553" s="2"/>
      <c r="BH2553" s="2"/>
      <c r="BI2553" s="2"/>
      <c r="BJ2553" s="2"/>
    </row>
    <row r="2554" spans="1:62" s="3" customFormat="1" ht="99.75" x14ac:dyDescent="0.25">
      <c r="A2554" s="2"/>
      <c r="B2554" s="39" t="s">
        <v>3309</v>
      </c>
      <c r="C2554" s="39" t="s">
        <v>2088</v>
      </c>
      <c r="D2554" s="39" t="s">
        <v>80</v>
      </c>
      <c r="E2554" s="40" t="s">
        <v>3310</v>
      </c>
      <c r="F2554" s="40" t="s">
        <v>3311</v>
      </c>
      <c r="G2554" s="40" t="s">
        <v>88</v>
      </c>
      <c r="H2554" s="40">
        <v>86101610</v>
      </c>
      <c r="I2554" s="40" t="s">
        <v>8178</v>
      </c>
      <c r="J2554" s="40" t="s">
        <v>221</v>
      </c>
      <c r="K2554" s="40" t="s">
        <v>3312</v>
      </c>
      <c r="L2554" s="41" t="s">
        <v>154</v>
      </c>
      <c r="M2554" s="41" t="s">
        <v>154</v>
      </c>
      <c r="N2554" s="41">
        <v>10</v>
      </c>
      <c r="O2554" s="41" t="s">
        <v>223</v>
      </c>
      <c r="P2554" s="41" t="s">
        <v>224</v>
      </c>
      <c r="Q2554" s="58">
        <v>57000000</v>
      </c>
      <c r="R2554" s="58">
        <v>57000000</v>
      </c>
      <c r="S2554" s="41" t="s">
        <v>225</v>
      </c>
      <c r="T2554" s="41" t="s">
        <v>221</v>
      </c>
      <c r="U2554" s="40" t="s">
        <v>3313</v>
      </c>
      <c r="V2554" s="40" t="s">
        <v>3314</v>
      </c>
      <c r="W2554" s="40" t="s">
        <v>3315</v>
      </c>
      <c r="X2554" s="40" t="s">
        <v>229</v>
      </c>
      <c r="Y2554" s="40" t="s">
        <v>230</v>
      </c>
      <c r="Z2554" s="40" t="s">
        <v>3316</v>
      </c>
      <c r="AA2554" s="59">
        <v>0</v>
      </c>
      <c r="AB2554" s="59">
        <v>0</v>
      </c>
      <c r="AC2554" s="59">
        <v>57000000</v>
      </c>
      <c r="AD2554" s="59">
        <v>0</v>
      </c>
      <c r="AE2554" s="59">
        <v>0</v>
      </c>
      <c r="AF2554" s="59">
        <v>5700000</v>
      </c>
      <c r="AG2554" s="59">
        <v>0</v>
      </c>
      <c r="AH2554" s="59">
        <v>5700000</v>
      </c>
      <c r="AI2554" s="59">
        <v>0</v>
      </c>
      <c r="AJ2554" s="59">
        <v>5700000</v>
      </c>
      <c r="AK2554" s="59">
        <v>0</v>
      </c>
      <c r="AL2554" s="59">
        <v>5700000</v>
      </c>
      <c r="AM2554" s="59">
        <v>0</v>
      </c>
      <c r="AN2554" s="59">
        <v>5700000</v>
      </c>
      <c r="AO2554" s="59">
        <v>0</v>
      </c>
      <c r="AP2554" s="59">
        <v>5700000</v>
      </c>
      <c r="AQ2554" s="59">
        <v>0</v>
      </c>
      <c r="AR2554" s="59">
        <v>5700000</v>
      </c>
      <c r="AS2554" s="59">
        <v>0</v>
      </c>
      <c r="AT2554" s="59">
        <v>5700000</v>
      </c>
      <c r="AU2554" s="59">
        <v>0</v>
      </c>
      <c r="AV2554" s="59">
        <v>5700000</v>
      </c>
      <c r="AW2554" s="59">
        <v>0</v>
      </c>
      <c r="AX2554" s="59">
        <v>5700000</v>
      </c>
      <c r="AY2554" s="2">
        <v>0</v>
      </c>
      <c r="AZ2554" s="12" t="str">
        <f t="shared" si="299"/>
        <v>OK</v>
      </c>
      <c r="BA2554" s="12" t="str">
        <f t="shared" si="300"/>
        <v>OK</v>
      </c>
      <c r="BB2554" s="6">
        <f t="shared" si="301"/>
        <v>0</v>
      </c>
      <c r="BC2554" s="13">
        <f t="shared" si="302"/>
        <v>57000000</v>
      </c>
      <c r="BD2554" s="13">
        <f t="shared" si="303"/>
        <v>57000000</v>
      </c>
      <c r="BE2554" s="6">
        <f t="shared" si="304"/>
        <v>0</v>
      </c>
      <c r="BF2554" s="6">
        <f t="shared" si="305"/>
        <v>0</v>
      </c>
      <c r="BG2554" s="2"/>
      <c r="BH2554" s="2"/>
      <c r="BI2554" s="2"/>
      <c r="BJ2554" s="2"/>
    </row>
    <row r="2555" spans="1:62" s="3" customFormat="1" ht="99.75" x14ac:dyDescent="0.25">
      <c r="A2555" s="2"/>
      <c r="B2555" s="39" t="s">
        <v>3317</v>
      </c>
      <c r="C2555" s="39" t="s">
        <v>2088</v>
      </c>
      <c r="D2555" s="39" t="s">
        <v>80</v>
      </c>
      <c r="E2555" s="40" t="s">
        <v>3310</v>
      </c>
      <c r="F2555" s="40" t="s">
        <v>3311</v>
      </c>
      <c r="G2555" s="40" t="s">
        <v>88</v>
      </c>
      <c r="H2555" s="40">
        <v>86101610</v>
      </c>
      <c r="I2555" s="40" t="s">
        <v>8178</v>
      </c>
      <c r="J2555" s="40" t="s">
        <v>221</v>
      </c>
      <c r="K2555" s="40" t="s">
        <v>3312</v>
      </c>
      <c r="L2555" s="41" t="s">
        <v>154</v>
      </c>
      <c r="M2555" s="41" t="s">
        <v>154</v>
      </c>
      <c r="N2555" s="41">
        <v>10</v>
      </c>
      <c r="O2555" s="41" t="s">
        <v>223</v>
      </c>
      <c r="P2555" s="41" t="s">
        <v>224</v>
      </c>
      <c r="Q2555" s="58">
        <v>57000000</v>
      </c>
      <c r="R2555" s="58">
        <v>57000000</v>
      </c>
      <c r="S2555" s="41" t="s">
        <v>225</v>
      </c>
      <c r="T2555" s="41" t="s">
        <v>221</v>
      </c>
      <c r="U2555" s="40" t="s">
        <v>3313</v>
      </c>
      <c r="V2555" s="40" t="s">
        <v>3314</v>
      </c>
      <c r="W2555" s="40" t="s">
        <v>3315</v>
      </c>
      <c r="X2555" s="40" t="s">
        <v>229</v>
      </c>
      <c r="Y2555" s="40" t="s">
        <v>230</v>
      </c>
      <c r="Z2555" s="40" t="s">
        <v>3316</v>
      </c>
      <c r="AA2555" s="59">
        <v>0</v>
      </c>
      <c r="AB2555" s="59">
        <v>0</v>
      </c>
      <c r="AC2555" s="59">
        <v>57000000</v>
      </c>
      <c r="AD2555" s="59">
        <v>0</v>
      </c>
      <c r="AE2555" s="59">
        <v>0</v>
      </c>
      <c r="AF2555" s="59">
        <v>5700000</v>
      </c>
      <c r="AG2555" s="59">
        <v>0</v>
      </c>
      <c r="AH2555" s="59">
        <v>5700000</v>
      </c>
      <c r="AI2555" s="59">
        <v>0</v>
      </c>
      <c r="AJ2555" s="59">
        <v>5700000</v>
      </c>
      <c r="AK2555" s="59">
        <v>0</v>
      </c>
      <c r="AL2555" s="59">
        <v>5700000</v>
      </c>
      <c r="AM2555" s="59">
        <v>0</v>
      </c>
      <c r="AN2555" s="59">
        <v>5700000</v>
      </c>
      <c r="AO2555" s="59">
        <v>0</v>
      </c>
      <c r="AP2555" s="59">
        <v>5700000</v>
      </c>
      <c r="AQ2555" s="59">
        <v>0</v>
      </c>
      <c r="AR2555" s="59">
        <v>5700000</v>
      </c>
      <c r="AS2555" s="59">
        <v>0</v>
      </c>
      <c r="AT2555" s="59">
        <v>5700000</v>
      </c>
      <c r="AU2555" s="59">
        <v>0</v>
      </c>
      <c r="AV2555" s="59">
        <v>5700000</v>
      </c>
      <c r="AW2555" s="59">
        <v>0</v>
      </c>
      <c r="AX2555" s="59">
        <v>5700000</v>
      </c>
      <c r="AY2555" s="2">
        <v>0</v>
      </c>
      <c r="AZ2555" s="12" t="str">
        <f t="shared" si="299"/>
        <v>OK</v>
      </c>
      <c r="BA2555" s="12" t="str">
        <f t="shared" si="300"/>
        <v>OK</v>
      </c>
      <c r="BB2555" s="6">
        <f t="shared" si="301"/>
        <v>0</v>
      </c>
      <c r="BC2555" s="13">
        <f t="shared" si="302"/>
        <v>57000000</v>
      </c>
      <c r="BD2555" s="13">
        <f t="shared" si="303"/>
        <v>57000000</v>
      </c>
      <c r="BE2555" s="6">
        <f t="shared" si="304"/>
        <v>0</v>
      </c>
      <c r="BF2555" s="6">
        <f t="shared" si="305"/>
        <v>0</v>
      </c>
      <c r="BG2555" s="2"/>
      <c r="BH2555" s="2"/>
      <c r="BI2555" s="2"/>
      <c r="BJ2555" s="2"/>
    </row>
    <row r="2556" spans="1:62" s="3" customFormat="1" ht="99.75" x14ac:dyDescent="0.25">
      <c r="A2556" s="2"/>
      <c r="B2556" s="39" t="s">
        <v>3318</v>
      </c>
      <c r="C2556" s="39" t="s">
        <v>2088</v>
      </c>
      <c r="D2556" s="39" t="s">
        <v>80</v>
      </c>
      <c r="E2556" s="40" t="s">
        <v>3310</v>
      </c>
      <c r="F2556" s="40" t="s">
        <v>3311</v>
      </c>
      <c r="G2556" s="40" t="s">
        <v>88</v>
      </c>
      <c r="H2556" s="40">
        <v>86101610</v>
      </c>
      <c r="I2556" s="40" t="s">
        <v>8178</v>
      </c>
      <c r="J2556" s="40" t="s">
        <v>221</v>
      </c>
      <c r="K2556" s="40" t="s">
        <v>3319</v>
      </c>
      <c r="L2556" s="41" t="s">
        <v>154</v>
      </c>
      <c r="M2556" s="41" t="s">
        <v>154</v>
      </c>
      <c r="N2556" s="41">
        <v>12</v>
      </c>
      <c r="O2556" s="41" t="s">
        <v>223</v>
      </c>
      <c r="P2556" s="41" t="s">
        <v>224</v>
      </c>
      <c r="Q2556" s="58">
        <v>48851000</v>
      </c>
      <c r="R2556" s="58">
        <v>48851000</v>
      </c>
      <c r="S2556" s="41" t="s">
        <v>225</v>
      </c>
      <c r="T2556" s="41" t="s">
        <v>221</v>
      </c>
      <c r="U2556" s="40" t="s">
        <v>3313</v>
      </c>
      <c r="V2556" s="40" t="s">
        <v>3314</v>
      </c>
      <c r="W2556" s="40" t="s">
        <v>3315</v>
      </c>
      <c r="X2556" s="40" t="s">
        <v>229</v>
      </c>
      <c r="Y2556" s="40" t="s">
        <v>230</v>
      </c>
      <c r="Z2556" s="40" t="s">
        <v>3320</v>
      </c>
      <c r="AA2556" s="59">
        <v>0</v>
      </c>
      <c r="AB2556" s="59">
        <v>0</v>
      </c>
      <c r="AC2556" s="59">
        <v>48851000</v>
      </c>
      <c r="AD2556" s="59">
        <v>0</v>
      </c>
      <c r="AE2556" s="59">
        <v>0</v>
      </c>
      <c r="AF2556" s="59">
        <v>4441000</v>
      </c>
      <c r="AG2556" s="59">
        <v>0</v>
      </c>
      <c r="AH2556" s="59">
        <v>4441000</v>
      </c>
      <c r="AI2556" s="59">
        <v>0</v>
      </c>
      <c r="AJ2556" s="59">
        <v>4441000</v>
      </c>
      <c r="AK2556" s="59">
        <v>0</v>
      </c>
      <c r="AL2556" s="59">
        <v>4441000</v>
      </c>
      <c r="AM2556" s="59">
        <v>0</v>
      </c>
      <c r="AN2556" s="59">
        <v>4441000</v>
      </c>
      <c r="AO2556" s="59">
        <v>0</v>
      </c>
      <c r="AP2556" s="59">
        <v>4441000</v>
      </c>
      <c r="AQ2556" s="59">
        <v>0</v>
      </c>
      <c r="AR2556" s="59">
        <v>4441000</v>
      </c>
      <c r="AS2556" s="59">
        <v>0</v>
      </c>
      <c r="AT2556" s="59">
        <v>4441000</v>
      </c>
      <c r="AU2556" s="59">
        <v>0</v>
      </c>
      <c r="AV2556" s="59">
        <v>4441000</v>
      </c>
      <c r="AW2556" s="59">
        <v>0</v>
      </c>
      <c r="AX2556" s="59">
        <v>8882000</v>
      </c>
      <c r="AY2556" s="2">
        <v>0</v>
      </c>
      <c r="AZ2556" s="12" t="str">
        <f t="shared" si="299"/>
        <v>OK</v>
      </c>
      <c r="BA2556" s="12" t="str">
        <f t="shared" si="300"/>
        <v>OK</v>
      </c>
      <c r="BB2556" s="6">
        <f t="shared" si="301"/>
        <v>0</v>
      </c>
      <c r="BC2556" s="13">
        <f t="shared" si="302"/>
        <v>48851000</v>
      </c>
      <c r="BD2556" s="13">
        <f t="shared" si="303"/>
        <v>48851000</v>
      </c>
      <c r="BE2556" s="6">
        <f t="shared" si="304"/>
        <v>0</v>
      </c>
      <c r="BF2556" s="6">
        <f t="shared" si="305"/>
        <v>0</v>
      </c>
      <c r="BG2556" s="2"/>
      <c r="BH2556" s="2"/>
      <c r="BI2556" s="2"/>
      <c r="BJ2556" s="2"/>
    </row>
    <row r="2557" spans="1:62" s="3" customFormat="1" ht="99.75" x14ac:dyDescent="0.25">
      <c r="A2557" s="2"/>
      <c r="B2557" s="39" t="s">
        <v>3321</v>
      </c>
      <c r="C2557" s="39" t="s">
        <v>2088</v>
      </c>
      <c r="D2557" s="39" t="s">
        <v>80</v>
      </c>
      <c r="E2557" s="40" t="s">
        <v>3310</v>
      </c>
      <c r="F2557" s="40" t="s">
        <v>3311</v>
      </c>
      <c r="G2557" s="40" t="s">
        <v>88</v>
      </c>
      <c r="H2557" s="40">
        <v>86101610</v>
      </c>
      <c r="I2557" s="40" t="s">
        <v>8178</v>
      </c>
      <c r="J2557" s="40" t="s">
        <v>221</v>
      </c>
      <c r="K2557" s="40" t="s">
        <v>3319</v>
      </c>
      <c r="L2557" s="41" t="s">
        <v>154</v>
      </c>
      <c r="M2557" s="41" t="s">
        <v>154</v>
      </c>
      <c r="N2557" s="41">
        <v>12</v>
      </c>
      <c r="O2557" s="41" t="s">
        <v>223</v>
      </c>
      <c r="P2557" s="41" t="s">
        <v>224</v>
      </c>
      <c r="Q2557" s="58">
        <v>48851000</v>
      </c>
      <c r="R2557" s="58">
        <v>48851000</v>
      </c>
      <c r="S2557" s="41" t="s">
        <v>225</v>
      </c>
      <c r="T2557" s="41" t="s">
        <v>221</v>
      </c>
      <c r="U2557" s="40" t="s">
        <v>3313</v>
      </c>
      <c r="V2557" s="40" t="s">
        <v>3314</v>
      </c>
      <c r="W2557" s="40" t="s">
        <v>3315</v>
      </c>
      <c r="X2557" s="40" t="s">
        <v>229</v>
      </c>
      <c r="Y2557" s="40" t="s">
        <v>230</v>
      </c>
      <c r="Z2557" s="40" t="s">
        <v>3320</v>
      </c>
      <c r="AA2557" s="59">
        <v>0</v>
      </c>
      <c r="AB2557" s="59">
        <v>0</v>
      </c>
      <c r="AC2557" s="59">
        <v>48851000</v>
      </c>
      <c r="AD2557" s="59">
        <v>0</v>
      </c>
      <c r="AE2557" s="59">
        <v>0</v>
      </c>
      <c r="AF2557" s="59">
        <v>4441000</v>
      </c>
      <c r="AG2557" s="59">
        <v>0</v>
      </c>
      <c r="AH2557" s="59">
        <v>4441000</v>
      </c>
      <c r="AI2557" s="59">
        <v>0</v>
      </c>
      <c r="AJ2557" s="59">
        <v>4441000</v>
      </c>
      <c r="AK2557" s="59">
        <v>0</v>
      </c>
      <c r="AL2557" s="59">
        <v>4441000</v>
      </c>
      <c r="AM2557" s="59">
        <v>0</v>
      </c>
      <c r="AN2557" s="59">
        <v>4441000</v>
      </c>
      <c r="AO2557" s="59">
        <v>0</v>
      </c>
      <c r="AP2557" s="59">
        <v>4441000</v>
      </c>
      <c r="AQ2557" s="59">
        <v>0</v>
      </c>
      <c r="AR2557" s="59">
        <v>4441000</v>
      </c>
      <c r="AS2557" s="59">
        <v>0</v>
      </c>
      <c r="AT2557" s="59">
        <v>4441000</v>
      </c>
      <c r="AU2557" s="59">
        <v>0</v>
      </c>
      <c r="AV2557" s="59">
        <v>4441000</v>
      </c>
      <c r="AW2557" s="59">
        <v>0</v>
      </c>
      <c r="AX2557" s="59">
        <v>8882000</v>
      </c>
      <c r="AY2557" s="2">
        <v>0</v>
      </c>
      <c r="AZ2557" s="12" t="str">
        <f t="shared" si="299"/>
        <v>OK</v>
      </c>
      <c r="BA2557" s="12" t="str">
        <f t="shared" si="300"/>
        <v>OK</v>
      </c>
      <c r="BB2557" s="6">
        <f t="shared" si="301"/>
        <v>0</v>
      </c>
      <c r="BC2557" s="13">
        <f t="shared" si="302"/>
        <v>48851000</v>
      </c>
      <c r="BD2557" s="13">
        <f t="shared" si="303"/>
        <v>48851000</v>
      </c>
      <c r="BE2557" s="6">
        <f t="shared" si="304"/>
        <v>0</v>
      </c>
      <c r="BF2557" s="6">
        <f t="shared" si="305"/>
        <v>0</v>
      </c>
      <c r="BG2557" s="2"/>
      <c r="BH2557" s="2"/>
      <c r="BI2557" s="2"/>
      <c r="BJ2557" s="2"/>
    </row>
    <row r="2558" spans="1:62" s="3" customFormat="1" ht="99.75" x14ac:dyDescent="0.25">
      <c r="A2558" s="2"/>
      <c r="B2558" s="39" t="s">
        <v>3322</v>
      </c>
      <c r="C2558" s="39" t="s">
        <v>2088</v>
      </c>
      <c r="D2558" s="39" t="s">
        <v>80</v>
      </c>
      <c r="E2558" s="40" t="s">
        <v>3310</v>
      </c>
      <c r="F2558" s="40" t="s">
        <v>3311</v>
      </c>
      <c r="G2558" s="40" t="s">
        <v>88</v>
      </c>
      <c r="H2558" s="40">
        <v>86101610</v>
      </c>
      <c r="I2558" s="40" t="s">
        <v>8178</v>
      </c>
      <c r="J2558" s="40" t="s">
        <v>221</v>
      </c>
      <c r="K2558" s="40" t="s">
        <v>3319</v>
      </c>
      <c r="L2558" s="41" t="s">
        <v>154</v>
      </c>
      <c r="M2558" s="41" t="s">
        <v>154</v>
      </c>
      <c r="N2558" s="41">
        <v>12</v>
      </c>
      <c r="O2558" s="41" t="s">
        <v>223</v>
      </c>
      <c r="P2558" s="41" t="s">
        <v>224</v>
      </c>
      <c r="Q2558" s="58">
        <v>48851000</v>
      </c>
      <c r="R2558" s="58">
        <v>48851000</v>
      </c>
      <c r="S2558" s="41" t="s">
        <v>225</v>
      </c>
      <c r="T2558" s="41" t="s">
        <v>221</v>
      </c>
      <c r="U2558" s="40" t="s">
        <v>3313</v>
      </c>
      <c r="V2558" s="40" t="s">
        <v>3314</v>
      </c>
      <c r="W2558" s="40" t="s">
        <v>3315</v>
      </c>
      <c r="X2558" s="40" t="s">
        <v>229</v>
      </c>
      <c r="Y2558" s="40" t="s">
        <v>230</v>
      </c>
      <c r="Z2558" s="40" t="s">
        <v>3320</v>
      </c>
      <c r="AA2558" s="59">
        <v>0</v>
      </c>
      <c r="AB2558" s="59">
        <v>0</v>
      </c>
      <c r="AC2558" s="59">
        <v>48851000</v>
      </c>
      <c r="AD2558" s="59">
        <v>0</v>
      </c>
      <c r="AE2558" s="59">
        <v>0</v>
      </c>
      <c r="AF2558" s="59">
        <v>4441000</v>
      </c>
      <c r="AG2558" s="59">
        <v>0</v>
      </c>
      <c r="AH2558" s="59">
        <v>4441000</v>
      </c>
      <c r="AI2558" s="59">
        <v>0</v>
      </c>
      <c r="AJ2558" s="59">
        <v>4441000</v>
      </c>
      <c r="AK2558" s="59">
        <v>0</v>
      </c>
      <c r="AL2558" s="59">
        <v>4441000</v>
      </c>
      <c r="AM2558" s="59">
        <v>0</v>
      </c>
      <c r="AN2558" s="59">
        <v>4441000</v>
      </c>
      <c r="AO2558" s="59">
        <v>0</v>
      </c>
      <c r="AP2558" s="59">
        <v>4441000</v>
      </c>
      <c r="AQ2558" s="59">
        <v>0</v>
      </c>
      <c r="AR2558" s="59">
        <v>4441000</v>
      </c>
      <c r="AS2558" s="59">
        <v>0</v>
      </c>
      <c r="AT2558" s="59">
        <v>4441000</v>
      </c>
      <c r="AU2558" s="59">
        <v>0</v>
      </c>
      <c r="AV2558" s="59">
        <v>4441000</v>
      </c>
      <c r="AW2558" s="59">
        <v>0</v>
      </c>
      <c r="AX2558" s="59">
        <v>8882000</v>
      </c>
      <c r="AY2558" s="2">
        <v>0</v>
      </c>
      <c r="AZ2558" s="12" t="str">
        <f t="shared" si="299"/>
        <v>OK</v>
      </c>
      <c r="BA2558" s="12" t="str">
        <f t="shared" si="300"/>
        <v>OK</v>
      </c>
      <c r="BB2558" s="6">
        <f t="shared" si="301"/>
        <v>0</v>
      </c>
      <c r="BC2558" s="13">
        <f t="shared" si="302"/>
        <v>48851000</v>
      </c>
      <c r="BD2558" s="13">
        <f t="shared" si="303"/>
        <v>48851000</v>
      </c>
      <c r="BE2558" s="6">
        <f t="shared" si="304"/>
        <v>0</v>
      </c>
      <c r="BF2558" s="6">
        <f t="shared" si="305"/>
        <v>0</v>
      </c>
      <c r="BG2558" s="2"/>
      <c r="BH2558" s="2"/>
      <c r="BI2558" s="2"/>
      <c r="BJ2558" s="2"/>
    </row>
    <row r="2559" spans="1:62" s="3" customFormat="1" ht="99.75" x14ac:dyDescent="0.25">
      <c r="A2559" s="2"/>
      <c r="B2559" s="39" t="s">
        <v>3323</v>
      </c>
      <c r="C2559" s="39" t="s">
        <v>2088</v>
      </c>
      <c r="D2559" s="39" t="s">
        <v>80</v>
      </c>
      <c r="E2559" s="40" t="s">
        <v>3310</v>
      </c>
      <c r="F2559" s="40" t="s">
        <v>3311</v>
      </c>
      <c r="G2559" s="40" t="s">
        <v>88</v>
      </c>
      <c r="H2559" s="40">
        <v>86101610</v>
      </c>
      <c r="I2559" s="40" t="s">
        <v>8178</v>
      </c>
      <c r="J2559" s="40" t="s">
        <v>221</v>
      </c>
      <c r="K2559" s="40" t="s">
        <v>3319</v>
      </c>
      <c r="L2559" s="41" t="s">
        <v>154</v>
      </c>
      <c r="M2559" s="41" t="s">
        <v>154</v>
      </c>
      <c r="N2559" s="41">
        <v>12</v>
      </c>
      <c r="O2559" s="41" t="s">
        <v>223</v>
      </c>
      <c r="P2559" s="41" t="s">
        <v>224</v>
      </c>
      <c r="Q2559" s="58">
        <v>48851000</v>
      </c>
      <c r="R2559" s="58">
        <v>48851000</v>
      </c>
      <c r="S2559" s="41" t="s">
        <v>225</v>
      </c>
      <c r="T2559" s="41" t="s">
        <v>221</v>
      </c>
      <c r="U2559" s="40" t="s">
        <v>3313</v>
      </c>
      <c r="V2559" s="40" t="s">
        <v>3314</v>
      </c>
      <c r="W2559" s="40" t="s">
        <v>3315</v>
      </c>
      <c r="X2559" s="40" t="s">
        <v>229</v>
      </c>
      <c r="Y2559" s="40" t="s">
        <v>230</v>
      </c>
      <c r="Z2559" s="40" t="s">
        <v>3320</v>
      </c>
      <c r="AA2559" s="59">
        <v>0</v>
      </c>
      <c r="AB2559" s="59">
        <v>0</v>
      </c>
      <c r="AC2559" s="59">
        <v>48851000</v>
      </c>
      <c r="AD2559" s="59">
        <v>0</v>
      </c>
      <c r="AE2559" s="59">
        <v>0</v>
      </c>
      <c r="AF2559" s="59">
        <v>4441000</v>
      </c>
      <c r="AG2559" s="59">
        <v>0</v>
      </c>
      <c r="AH2559" s="59">
        <v>4441000</v>
      </c>
      <c r="AI2559" s="59">
        <v>0</v>
      </c>
      <c r="AJ2559" s="59">
        <v>4441000</v>
      </c>
      <c r="AK2559" s="59">
        <v>0</v>
      </c>
      <c r="AL2559" s="59">
        <v>4441000</v>
      </c>
      <c r="AM2559" s="59">
        <v>0</v>
      </c>
      <c r="AN2559" s="59">
        <v>4441000</v>
      </c>
      <c r="AO2559" s="59">
        <v>0</v>
      </c>
      <c r="AP2559" s="59">
        <v>4441000</v>
      </c>
      <c r="AQ2559" s="59">
        <v>0</v>
      </c>
      <c r="AR2559" s="59">
        <v>4441000</v>
      </c>
      <c r="AS2559" s="59">
        <v>0</v>
      </c>
      <c r="AT2559" s="59">
        <v>4441000</v>
      </c>
      <c r="AU2559" s="59">
        <v>0</v>
      </c>
      <c r="AV2559" s="59">
        <v>4441000</v>
      </c>
      <c r="AW2559" s="59">
        <v>0</v>
      </c>
      <c r="AX2559" s="59">
        <v>8882000</v>
      </c>
      <c r="AY2559" s="2">
        <v>0</v>
      </c>
      <c r="AZ2559" s="12" t="str">
        <f t="shared" si="299"/>
        <v>OK</v>
      </c>
      <c r="BA2559" s="12" t="str">
        <f t="shared" si="300"/>
        <v>OK</v>
      </c>
      <c r="BB2559" s="6">
        <f t="shared" si="301"/>
        <v>0</v>
      </c>
      <c r="BC2559" s="13">
        <f t="shared" si="302"/>
        <v>48851000</v>
      </c>
      <c r="BD2559" s="13">
        <f t="shared" si="303"/>
        <v>48851000</v>
      </c>
      <c r="BE2559" s="6">
        <f t="shared" si="304"/>
        <v>0</v>
      </c>
      <c r="BF2559" s="6">
        <f t="shared" si="305"/>
        <v>0</v>
      </c>
      <c r="BG2559" s="2"/>
      <c r="BH2559" s="2"/>
      <c r="BI2559" s="2"/>
      <c r="BJ2559" s="2"/>
    </row>
    <row r="2560" spans="1:62" s="3" customFormat="1" ht="99.75" x14ac:dyDescent="0.25">
      <c r="A2560" s="2"/>
      <c r="B2560" s="39" t="s">
        <v>3324</v>
      </c>
      <c r="C2560" s="39" t="s">
        <v>2088</v>
      </c>
      <c r="D2560" s="39" t="s">
        <v>80</v>
      </c>
      <c r="E2560" s="40" t="s">
        <v>3310</v>
      </c>
      <c r="F2560" s="40" t="s">
        <v>3311</v>
      </c>
      <c r="G2560" s="40" t="s">
        <v>88</v>
      </c>
      <c r="H2560" s="40">
        <v>86101610</v>
      </c>
      <c r="I2560" s="40" t="s">
        <v>8178</v>
      </c>
      <c r="J2560" s="40" t="s">
        <v>221</v>
      </c>
      <c r="K2560" s="40" t="s">
        <v>3325</v>
      </c>
      <c r="L2560" s="41" t="s">
        <v>153</v>
      </c>
      <c r="M2560" s="41" t="s">
        <v>153</v>
      </c>
      <c r="N2560" s="41">
        <v>12</v>
      </c>
      <c r="O2560" s="41" t="s">
        <v>223</v>
      </c>
      <c r="P2560" s="41" t="s">
        <v>224</v>
      </c>
      <c r="Q2560" s="58">
        <v>35849000</v>
      </c>
      <c r="R2560" s="58">
        <v>35849000</v>
      </c>
      <c r="S2560" s="41" t="s">
        <v>225</v>
      </c>
      <c r="T2560" s="41" t="s">
        <v>221</v>
      </c>
      <c r="U2560" s="40" t="s">
        <v>3313</v>
      </c>
      <c r="V2560" s="40" t="s">
        <v>3314</v>
      </c>
      <c r="W2560" s="40" t="s">
        <v>3315</v>
      </c>
      <c r="X2560" s="40" t="s">
        <v>229</v>
      </c>
      <c r="Y2560" s="40" t="s">
        <v>230</v>
      </c>
      <c r="Z2560" s="40" t="s">
        <v>3326</v>
      </c>
      <c r="AA2560" s="59">
        <v>35849000</v>
      </c>
      <c r="AB2560" s="59">
        <v>0</v>
      </c>
      <c r="AC2560" s="59">
        <v>0</v>
      </c>
      <c r="AD2560" s="59">
        <v>3259000</v>
      </c>
      <c r="AE2560" s="59">
        <v>0</v>
      </c>
      <c r="AF2560" s="59">
        <v>3259000</v>
      </c>
      <c r="AG2560" s="59">
        <v>0</v>
      </c>
      <c r="AH2560" s="59">
        <v>3259000</v>
      </c>
      <c r="AI2560" s="59">
        <v>0</v>
      </c>
      <c r="AJ2560" s="59">
        <v>3259000</v>
      </c>
      <c r="AK2560" s="59">
        <v>0</v>
      </c>
      <c r="AL2560" s="59">
        <v>3259000</v>
      </c>
      <c r="AM2560" s="59">
        <v>0</v>
      </c>
      <c r="AN2560" s="59">
        <v>3259000</v>
      </c>
      <c r="AO2560" s="59">
        <v>0</v>
      </c>
      <c r="AP2560" s="59">
        <v>3259000</v>
      </c>
      <c r="AQ2560" s="59">
        <v>0</v>
      </c>
      <c r="AR2560" s="59">
        <v>3259000</v>
      </c>
      <c r="AS2560" s="59">
        <v>0</v>
      </c>
      <c r="AT2560" s="59">
        <v>3259000</v>
      </c>
      <c r="AU2560" s="59">
        <v>0</v>
      </c>
      <c r="AV2560" s="59">
        <v>3259000</v>
      </c>
      <c r="AW2560" s="59">
        <v>0</v>
      </c>
      <c r="AX2560" s="59">
        <v>3259000</v>
      </c>
      <c r="AY2560" s="2">
        <v>0</v>
      </c>
      <c r="AZ2560" s="12" t="str">
        <f t="shared" si="299"/>
        <v>OK</v>
      </c>
      <c r="BA2560" s="12" t="str">
        <f t="shared" si="300"/>
        <v>OK</v>
      </c>
      <c r="BB2560" s="6">
        <f t="shared" si="301"/>
        <v>0</v>
      </c>
      <c r="BC2560" s="13">
        <f t="shared" si="302"/>
        <v>35849000</v>
      </c>
      <c r="BD2560" s="13">
        <f t="shared" si="303"/>
        <v>35849000</v>
      </c>
      <c r="BE2560" s="6">
        <f t="shared" si="304"/>
        <v>0</v>
      </c>
      <c r="BF2560" s="6">
        <f t="shared" si="305"/>
        <v>0</v>
      </c>
      <c r="BG2560" s="2"/>
      <c r="BH2560" s="2"/>
      <c r="BI2560" s="2"/>
      <c r="BJ2560" s="2"/>
    </row>
    <row r="2561" spans="1:62" s="3" customFormat="1" ht="99.75" x14ac:dyDescent="0.25">
      <c r="A2561" s="2"/>
      <c r="B2561" s="39" t="s">
        <v>3327</v>
      </c>
      <c r="C2561" s="39" t="s">
        <v>2088</v>
      </c>
      <c r="D2561" s="39" t="s">
        <v>80</v>
      </c>
      <c r="E2561" s="40" t="s">
        <v>3310</v>
      </c>
      <c r="F2561" s="40" t="s">
        <v>3311</v>
      </c>
      <c r="G2561" s="40" t="s">
        <v>88</v>
      </c>
      <c r="H2561" s="40">
        <v>86101610</v>
      </c>
      <c r="I2561" s="40" t="s">
        <v>8178</v>
      </c>
      <c r="J2561" s="40" t="s">
        <v>221</v>
      </c>
      <c r="K2561" s="40" t="s">
        <v>3325</v>
      </c>
      <c r="L2561" s="41" t="s">
        <v>153</v>
      </c>
      <c r="M2561" s="41" t="s">
        <v>153</v>
      </c>
      <c r="N2561" s="41">
        <v>12</v>
      </c>
      <c r="O2561" s="41" t="s">
        <v>223</v>
      </c>
      <c r="P2561" s="41" t="s">
        <v>224</v>
      </c>
      <c r="Q2561" s="58">
        <v>35849000</v>
      </c>
      <c r="R2561" s="58">
        <v>35849000</v>
      </c>
      <c r="S2561" s="41" t="s">
        <v>225</v>
      </c>
      <c r="T2561" s="41" t="s">
        <v>221</v>
      </c>
      <c r="U2561" s="40" t="s">
        <v>3313</v>
      </c>
      <c r="V2561" s="40" t="s">
        <v>3314</v>
      </c>
      <c r="W2561" s="40" t="s">
        <v>3315</v>
      </c>
      <c r="X2561" s="40" t="s">
        <v>229</v>
      </c>
      <c r="Y2561" s="40" t="s">
        <v>230</v>
      </c>
      <c r="Z2561" s="40" t="s">
        <v>3326</v>
      </c>
      <c r="AA2561" s="59">
        <v>35849000</v>
      </c>
      <c r="AB2561" s="59">
        <v>0</v>
      </c>
      <c r="AC2561" s="59">
        <v>0</v>
      </c>
      <c r="AD2561" s="59">
        <v>3259000</v>
      </c>
      <c r="AE2561" s="59">
        <v>0</v>
      </c>
      <c r="AF2561" s="59">
        <v>3259000</v>
      </c>
      <c r="AG2561" s="59">
        <v>0</v>
      </c>
      <c r="AH2561" s="59">
        <v>3259000</v>
      </c>
      <c r="AI2561" s="59">
        <v>0</v>
      </c>
      <c r="AJ2561" s="59">
        <v>3259000</v>
      </c>
      <c r="AK2561" s="59">
        <v>0</v>
      </c>
      <c r="AL2561" s="59">
        <v>3259000</v>
      </c>
      <c r="AM2561" s="59">
        <v>0</v>
      </c>
      <c r="AN2561" s="59">
        <v>3259000</v>
      </c>
      <c r="AO2561" s="59">
        <v>0</v>
      </c>
      <c r="AP2561" s="59">
        <v>3259000</v>
      </c>
      <c r="AQ2561" s="59">
        <v>0</v>
      </c>
      <c r="AR2561" s="59">
        <v>3259000</v>
      </c>
      <c r="AS2561" s="59">
        <v>0</v>
      </c>
      <c r="AT2561" s="59">
        <v>3259000</v>
      </c>
      <c r="AU2561" s="59">
        <v>0</v>
      </c>
      <c r="AV2561" s="59">
        <v>3259000</v>
      </c>
      <c r="AW2561" s="59">
        <v>0</v>
      </c>
      <c r="AX2561" s="59">
        <v>3259000</v>
      </c>
      <c r="AY2561" s="2">
        <v>0</v>
      </c>
      <c r="AZ2561" s="12" t="str">
        <f t="shared" si="299"/>
        <v>OK</v>
      </c>
      <c r="BA2561" s="12" t="str">
        <f t="shared" si="300"/>
        <v>OK</v>
      </c>
      <c r="BB2561" s="6">
        <f t="shared" si="301"/>
        <v>0</v>
      </c>
      <c r="BC2561" s="13">
        <f t="shared" si="302"/>
        <v>35849000</v>
      </c>
      <c r="BD2561" s="13">
        <f t="shared" si="303"/>
        <v>35849000</v>
      </c>
      <c r="BE2561" s="6">
        <f t="shared" si="304"/>
        <v>0</v>
      </c>
      <c r="BF2561" s="6">
        <f t="shared" si="305"/>
        <v>0</v>
      </c>
      <c r="BG2561" s="2"/>
      <c r="BH2561" s="2"/>
      <c r="BI2561" s="2"/>
      <c r="BJ2561" s="2"/>
    </row>
    <row r="2562" spans="1:62" s="3" customFormat="1" ht="99.75" x14ac:dyDescent="0.25">
      <c r="A2562" s="2"/>
      <c r="B2562" s="39" t="s">
        <v>3328</v>
      </c>
      <c r="C2562" s="39" t="s">
        <v>2088</v>
      </c>
      <c r="D2562" s="39" t="s">
        <v>80</v>
      </c>
      <c r="E2562" s="40" t="s">
        <v>3310</v>
      </c>
      <c r="F2562" s="40" t="s">
        <v>3311</v>
      </c>
      <c r="G2562" s="40" t="s">
        <v>88</v>
      </c>
      <c r="H2562" s="40">
        <v>86101610</v>
      </c>
      <c r="I2562" s="40" t="s">
        <v>8178</v>
      </c>
      <c r="J2562" s="40" t="s">
        <v>221</v>
      </c>
      <c r="K2562" s="40" t="s">
        <v>3325</v>
      </c>
      <c r="L2562" s="41" t="s">
        <v>153</v>
      </c>
      <c r="M2562" s="41" t="s">
        <v>153</v>
      </c>
      <c r="N2562" s="41">
        <v>12</v>
      </c>
      <c r="O2562" s="41" t="s">
        <v>223</v>
      </c>
      <c r="P2562" s="41" t="s">
        <v>224</v>
      </c>
      <c r="Q2562" s="58">
        <v>35849000</v>
      </c>
      <c r="R2562" s="58">
        <v>35849000</v>
      </c>
      <c r="S2562" s="41" t="s">
        <v>225</v>
      </c>
      <c r="T2562" s="41" t="s">
        <v>221</v>
      </c>
      <c r="U2562" s="40" t="s">
        <v>3313</v>
      </c>
      <c r="V2562" s="40" t="s">
        <v>3314</v>
      </c>
      <c r="W2562" s="40" t="s">
        <v>3315</v>
      </c>
      <c r="X2562" s="40" t="s">
        <v>229</v>
      </c>
      <c r="Y2562" s="40" t="s">
        <v>230</v>
      </c>
      <c r="Z2562" s="40" t="s">
        <v>3326</v>
      </c>
      <c r="AA2562" s="59">
        <v>35849000</v>
      </c>
      <c r="AB2562" s="59">
        <v>0</v>
      </c>
      <c r="AC2562" s="59">
        <v>0</v>
      </c>
      <c r="AD2562" s="59">
        <v>3259000</v>
      </c>
      <c r="AE2562" s="59">
        <v>0</v>
      </c>
      <c r="AF2562" s="59">
        <v>3259000</v>
      </c>
      <c r="AG2562" s="59">
        <v>0</v>
      </c>
      <c r="AH2562" s="59">
        <v>3259000</v>
      </c>
      <c r="AI2562" s="59">
        <v>0</v>
      </c>
      <c r="AJ2562" s="59">
        <v>3259000</v>
      </c>
      <c r="AK2562" s="59">
        <v>0</v>
      </c>
      <c r="AL2562" s="59">
        <v>3259000</v>
      </c>
      <c r="AM2562" s="59">
        <v>0</v>
      </c>
      <c r="AN2562" s="59">
        <v>3259000</v>
      </c>
      <c r="AO2562" s="59">
        <v>0</v>
      </c>
      <c r="AP2562" s="59">
        <v>3259000</v>
      </c>
      <c r="AQ2562" s="59">
        <v>0</v>
      </c>
      <c r="AR2562" s="59">
        <v>3259000</v>
      </c>
      <c r="AS2562" s="59">
        <v>0</v>
      </c>
      <c r="AT2562" s="59">
        <v>3259000</v>
      </c>
      <c r="AU2562" s="59">
        <v>0</v>
      </c>
      <c r="AV2562" s="59">
        <v>3259000</v>
      </c>
      <c r="AW2562" s="59">
        <v>0</v>
      </c>
      <c r="AX2562" s="59">
        <v>3259000</v>
      </c>
      <c r="AY2562" s="2">
        <v>0</v>
      </c>
      <c r="AZ2562" s="12" t="str">
        <f t="shared" si="299"/>
        <v>OK</v>
      </c>
      <c r="BA2562" s="12" t="str">
        <f t="shared" si="300"/>
        <v>OK</v>
      </c>
      <c r="BB2562" s="6">
        <f t="shared" si="301"/>
        <v>0</v>
      </c>
      <c r="BC2562" s="13">
        <f t="shared" si="302"/>
        <v>35849000</v>
      </c>
      <c r="BD2562" s="13">
        <f t="shared" si="303"/>
        <v>35849000</v>
      </c>
      <c r="BE2562" s="6">
        <f t="shared" si="304"/>
        <v>0</v>
      </c>
      <c r="BF2562" s="6">
        <f t="shared" si="305"/>
        <v>0</v>
      </c>
      <c r="BG2562" s="2"/>
      <c r="BH2562" s="2"/>
      <c r="BI2562" s="2"/>
      <c r="BJ2562" s="2"/>
    </row>
    <row r="2563" spans="1:62" s="3" customFormat="1" ht="99.75" x14ac:dyDescent="0.25">
      <c r="A2563" s="2"/>
      <c r="B2563" s="39" t="s">
        <v>3329</v>
      </c>
      <c r="C2563" s="39" t="s">
        <v>2088</v>
      </c>
      <c r="D2563" s="39" t="s">
        <v>80</v>
      </c>
      <c r="E2563" s="40" t="s">
        <v>3310</v>
      </c>
      <c r="F2563" s="40" t="s">
        <v>3311</v>
      </c>
      <c r="G2563" s="40" t="s">
        <v>88</v>
      </c>
      <c r="H2563" s="40">
        <v>86101610</v>
      </c>
      <c r="I2563" s="40" t="s">
        <v>8178</v>
      </c>
      <c r="J2563" s="40" t="s">
        <v>221</v>
      </c>
      <c r="K2563" s="40" t="s">
        <v>3325</v>
      </c>
      <c r="L2563" s="41" t="s">
        <v>153</v>
      </c>
      <c r="M2563" s="41" t="s">
        <v>153</v>
      </c>
      <c r="N2563" s="41">
        <v>12</v>
      </c>
      <c r="O2563" s="41" t="s">
        <v>223</v>
      </c>
      <c r="P2563" s="41" t="s">
        <v>224</v>
      </c>
      <c r="Q2563" s="58">
        <v>35849000</v>
      </c>
      <c r="R2563" s="58">
        <v>35849000</v>
      </c>
      <c r="S2563" s="41" t="s">
        <v>225</v>
      </c>
      <c r="T2563" s="41" t="s">
        <v>221</v>
      </c>
      <c r="U2563" s="40" t="s">
        <v>3313</v>
      </c>
      <c r="V2563" s="40" t="s">
        <v>3314</v>
      </c>
      <c r="W2563" s="40" t="s">
        <v>3315</v>
      </c>
      <c r="X2563" s="40" t="s">
        <v>229</v>
      </c>
      <c r="Y2563" s="40" t="s">
        <v>230</v>
      </c>
      <c r="Z2563" s="40" t="s">
        <v>3326</v>
      </c>
      <c r="AA2563" s="59">
        <v>35849000</v>
      </c>
      <c r="AB2563" s="59">
        <v>0</v>
      </c>
      <c r="AC2563" s="59">
        <v>0</v>
      </c>
      <c r="AD2563" s="59">
        <v>3259000</v>
      </c>
      <c r="AE2563" s="59">
        <v>0</v>
      </c>
      <c r="AF2563" s="59">
        <v>3259000</v>
      </c>
      <c r="AG2563" s="59">
        <v>0</v>
      </c>
      <c r="AH2563" s="59">
        <v>3259000</v>
      </c>
      <c r="AI2563" s="59">
        <v>0</v>
      </c>
      <c r="AJ2563" s="59">
        <v>3259000</v>
      </c>
      <c r="AK2563" s="59">
        <v>0</v>
      </c>
      <c r="AL2563" s="59">
        <v>3259000</v>
      </c>
      <c r="AM2563" s="59">
        <v>0</v>
      </c>
      <c r="AN2563" s="59">
        <v>3259000</v>
      </c>
      <c r="AO2563" s="59">
        <v>0</v>
      </c>
      <c r="AP2563" s="59">
        <v>3259000</v>
      </c>
      <c r="AQ2563" s="59">
        <v>0</v>
      </c>
      <c r="AR2563" s="59">
        <v>3259000</v>
      </c>
      <c r="AS2563" s="59">
        <v>0</v>
      </c>
      <c r="AT2563" s="59">
        <v>3259000</v>
      </c>
      <c r="AU2563" s="59">
        <v>0</v>
      </c>
      <c r="AV2563" s="59">
        <v>3259000</v>
      </c>
      <c r="AW2563" s="59">
        <v>0</v>
      </c>
      <c r="AX2563" s="59">
        <v>3259000</v>
      </c>
      <c r="AY2563" s="2">
        <v>0</v>
      </c>
      <c r="AZ2563" s="12" t="str">
        <f t="shared" si="299"/>
        <v>OK</v>
      </c>
      <c r="BA2563" s="12" t="str">
        <f t="shared" si="300"/>
        <v>OK</v>
      </c>
      <c r="BB2563" s="6">
        <f t="shared" si="301"/>
        <v>0</v>
      </c>
      <c r="BC2563" s="13">
        <f t="shared" si="302"/>
        <v>35849000</v>
      </c>
      <c r="BD2563" s="13">
        <f t="shared" si="303"/>
        <v>35849000</v>
      </c>
      <c r="BE2563" s="6">
        <f t="shared" si="304"/>
        <v>0</v>
      </c>
      <c r="BF2563" s="6">
        <f t="shared" si="305"/>
        <v>0</v>
      </c>
      <c r="BG2563" s="2"/>
      <c r="BH2563" s="2"/>
      <c r="BI2563" s="2"/>
      <c r="BJ2563" s="2"/>
    </row>
    <row r="2564" spans="1:62" s="3" customFormat="1" ht="99.75" x14ac:dyDescent="0.25">
      <c r="A2564" s="2"/>
      <c r="B2564" s="39" t="s">
        <v>3330</v>
      </c>
      <c r="C2564" s="39" t="s">
        <v>2088</v>
      </c>
      <c r="D2564" s="39" t="s">
        <v>80</v>
      </c>
      <c r="E2564" s="40" t="s">
        <v>3310</v>
      </c>
      <c r="F2564" s="40" t="s">
        <v>3311</v>
      </c>
      <c r="G2564" s="40" t="s">
        <v>88</v>
      </c>
      <c r="H2564" s="40">
        <v>86101610</v>
      </c>
      <c r="I2564" s="40" t="s">
        <v>8178</v>
      </c>
      <c r="J2564" s="40" t="s">
        <v>221</v>
      </c>
      <c r="K2564" s="40" t="s">
        <v>3325</v>
      </c>
      <c r="L2564" s="41" t="s">
        <v>153</v>
      </c>
      <c r="M2564" s="41" t="s">
        <v>153</v>
      </c>
      <c r="N2564" s="41">
        <v>12</v>
      </c>
      <c r="O2564" s="41" t="s">
        <v>223</v>
      </c>
      <c r="P2564" s="41" t="s">
        <v>224</v>
      </c>
      <c r="Q2564" s="58">
        <v>35849000</v>
      </c>
      <c r="R2564" s="58">
        <v>35849000</v>
      </c>
      <c r="S2564" s="41" t="s">
        <v>225</v>
      </c>
      <c r="T2564" s="41" t="s">
        <v>221</v>
      </c>
      <c r="U2564" s="40" t="s">
        <v>3313</v>
      </c>
      <c r="V2564" s="40" t="s">
        <v>3314</v>
      </c>
      <c r="W2564" s="40" t="s">
        <v>3315</v>
      </c>
      <c r="X2564" s="40" t="s">
        <v>229</v>
      </c>
      <c r="Y2564" s="40" t="s">
        <v>230</v>
      </c>
      <c r="Z2564" s="40" t="s">
        <v>3326</v>
      </c>
      <c r="AA2564" s="59">
        <v>35849000</v>
      </c>
      <c r="AB2564" s="59">
        <v>0</v>
      </c>
      <c r="AC2564" s="59">
        <v>0</v>
      </c>
      <c r="AD2564" s="59">
        <v>3259000</v>
      </c>
      <c r="AE2564" s="59">
        <v>0</v>
      </c>
      <c r="AF2564" s="59">
        <v>3259000</v>
      </c>
      <c r="AG2564" s="59">
        <v>0</v>
      </c>
      <c r="AH2564" s="59">
        <v>3259000</v>
      </c>
      <c r="AI2564" s="59">
        <v>0</v>
      </c>
      <c r="AJ2564" s="59">
        <v>3259000</v>
      </c>
      <c r="AK2564" s="59">
        <v>0</v>
      </c>
      <c r="AL2564" s="59">
        <v>3259000</v>
      </c>
      <c r="AM2564" s="59">
        <v>0</v>
      </c>
      <c r="AN2564" s="59">
        <v>3259000</v>
      </c>
      <c r="AO2564" s="59">
        <v>0</v>
      </c>
      <c r="AP2564" s="59">
        <v>3259000</v>
      </c>
      <c r="AQ2564" s="59">
        <v>0</v>
      </c>
      <c r="AR2564" s="59">
        <v>3259000</v>
      </c>
      <c r="AS2564" s="59">
        <v>0</v>
      </c>
      <c r="AT2564" s="59">
        <v>3259000</v>
      </c>
      <c r="AU2564" s="59">
        <v>0</v>
      </c>
      <c r="AV2564" s="59">
        <v>3259000</v>
      </c>
      <c r="AW2564" s="59">
        <v>0</v>
      </c>
      <c r="AX2564" s="59">
        <v>3259000</v>
      </c>
      <c r="AY2564" s="2">
        <v>0</v>
      </c>
      <c r="AZ2564" s="12" t="str">
        <f t="shared" si="299"/>
        <v>OK</v>
      </c>
      <c r="BA2564" s="12" t="str">
        <f t="shared" si="300"/>
        <v>OK</v>
      </c>
      <c r="BB2564" s="6">
        <f t="shared" si="301"/>
        <v>0</v>
      </c>
      <c r="BC2564" s="13">
        <f t="shared" si="302"/>
        <v>35849000</v>
      </c>
      <c r="BD2564" s="13">
        <f t="shared" si="303"/>
        <v>35849000</v>
      </c>
      <c r="BE2564" s="6">
        <f t="shared" si="304"/>
        <v>0</v>
      </c>
      <c r="BF2564" s="6">
        <f t="shared" si="305"/>
        <v>0</v>
      </c>
      <c r="BG2564" s="2"/>
      <c r="BH2564" s="2"/>
      <c r="BI2564" s="2"/>
      <c r="BJ2564" s="2"/>
    </row>
    <row r="2565" spans="1:62" s="3" customFormat="1" ht="99.75" x14ac:dyDescent="0.25">
      <c r="A2565" s="2"/>
      <c r="B2565" s="39" t="s">
        <v>3331</v>
      </c>
      <c r="C2565" s="39" t="s">
        <v>2088</v>
      </c>
      <c r="D2565" s="39" t="s">
        <v>80</v>
      </c>
      <c r="E2565" s="40" t="s">
        <v>3310</v>
      </c>
      <c r="F2565" s="40" t="s">
        <v>3311</v>
      </c>
      <c r="G2565" s="40" t="s">
        <v>88</v>
      </c>
      <c r="H2565" s="40">
        <v>86101610</v>
      </c>
      <c r="I2565" s="40" t="s">
        <v>8178</v>
      </c>
      <c r="J2565" s="40" t="s">
        <v>221</v>
      </c>
      <c r="K2565" s="40" t="s">
        <v>3325</v>
      </c>
      <c r="L2565" s="41" t="s">
        <v>153</v>
      </c>
      <c r="M2565" s="41" t="s">
        <v>153</v>
      </c>
      <c r="N2565" s="41">
        <v>12</v>
      </c>
      <c r="O2565" s="41" t="s">
        <v>223</v>
      </c>
      <c r="P2565" s="41" t="s">
        <v>224</v>
      </c>
      <c r="Q2565" s="58">
        <v>35849000</v>
      </c>
      <c r="R2565" s="58">
        <v>35849000</v>
      </c>
      <c r="S2565" s="41" t="s">
        <v>225</v>
      </c>
      <c r="T2565" s="41" t="s">
        <v>221</v>
      </c>
      <c r="U2565" s="40" t="s">
        <v>3313</v>
      </c>
      <c r="V2565" s="40" t="s">
        <v>3314</v>
      </c>
      <c r="W2565" s="40" t="s">
        <v>3315</v>
      </c>
      <c r="X2565" s="40" t="s">
        <v>229</v>
      </c>
      <c r="Y2565" s="40" t="s">
        <v>230</v>
      </c>
      <c r="Z2565" s="40" t="s">
        <v>3326</v>
      </c>
      <c r="AA2565" s="59">
        <v>35849000</v>
      </c>
      <c r="AB2565" s="59">
        <v>0</v>
      </c>
      <c r="AC2565" s="59">
        <v>0</v>
      </c>
      <c r="AD2565" s="59">
        <v>3259000</v>
      </c>
      <c r="AE2565" s="59">
        <v>0</v>
      </c>
      <c r="AF2565" s="59">
        <v>3259000</v>
      </c>
      <c r="AG2565" s="59">
        <v>0</v>
      </c>
      <c r="AH2565" s="59">
        <v>3259000</v>
      </c>
      <c r="AI2565" s="59">
        <v>0</v>
      </c>
      <c r="AJ2565" s="59">
        <v>3259000</v>
      </c>
      <c r="AK2565" s="59">
        <v>0</v>
      </c>
      <c r="AL2565" s="59">
        <v>3259000</v>
      </c>
      <c r="AM2565" s="59">
        <v>0</v>
      </c>
      <c r="AN2565" s="59">
        <v>3259000</v>
      </c>
      <c r="AO2565" s="59">
        <v>0</v>
      </c>
      <c r="AP2565" s="59">
        <v>3259000</v>
      </c>
      <c r="AQ2565" s="59">
        <v>0</v>
      </c>
      <c r="AR2565" s="59">
        <v>3259000</v>
      </c>
      <c r="AS2565" s="59">
        <v>0</v>
      </c>
      <c r="AT2565" s="59">
        <v>3259000</v>
      </c>
      <c r="AU2565" s="59">
        <v>0</v>
      </c>
      <c r="AV2565" s="59">
        <v>3259000</v>
      </c>
      <c r="AW2565" s="59">
        <v>0</v>
      </c>
      <c r="AX2565" s="59">
        <v>3259000</v>
      </c>
      <c r="AY2565" s="2">
        <v>0</v>
      </c>
      <c r="AZ2565" s="12" t="str">
        <f t="shared" si="299"/>
        <v>OK</v>
      </c>
      <c r="BA2565" s="12" t="str">
        <f t="shared" si="300"/>
        <v>OK</v>
      </c>
      <c r="BB2565" s="6">
        <f t="shared" si="301"/>
        <v>0</v>
      </c>
      <c r="BC2565" s="13">
        <f t="shared" si="302"/>
        <v>35849000</v>
      </c>
      <c r="BD2565" s="13">
        <f t="shared" si="303"/>
        <v>35849000</v>
      </c>
      <c r="BE2565" s="6">
        <f t="shared" si="304"/>
        <v>0</v>
      </c>
      <c r="BF2565" s="6">
        <f t="shared" si="305"/>
        <v>0</v>
      </c>
      <c r="BG2565" s="2"/>
      <c r="BH2565" s="2"/>
      <c r="BI2565" s="2"/>
      <c r="BJ2565" s="2"/>
    </row>
    <row r="2566" spans="1:62" s="3" customFormat="1" ht="99.75" x14ac:dyDescent="0.25">
      <c r="A2566" s="2"/>
      <c r="B2566" s="39" t="s">
        <v>3332</v>
      </c>
      <c r="C2566" s="39" t="s">
        <v>2088</v>
      </c>
      <c r="D2566" s="39" t="s">
        <v>80</v>
      </c>
      <c r="E2566" s="40" t="s">
        <v>3310</v>
      </c>
      <c r="F2566" s="40" t="s">
        <v>3311</v>
      </c>
      <c r="G2566" s="40" t="s">
        <v>88</v>
      </c>
      <c r="H2566" s="40">
        <v>86101610</v>
      </c>
      <c r="I2566" s="40" t="s">
        <v>8178</v>
      </c>
      <c r="J2566" s="40" t="s">
        <v>221</v>
      </c>
      <c r="K2566" s="40" t="s">
        <v>3325</v>
      </c>
      <c r="L2566" s="41" t="s">
        <v>153</v>
      </c>
      <c r="M2566" s="41" t="s">
        <v>153</v>
      </c>
      <c r="N2566" s="41">
        <v>12</v>
      </c>
      <c r="O2566" s="41" t="s">
        <v>223</v>
      </c>
      <c r="P2566" s="41" t="s">
        <v>224</v>
      </c>
      <c r="Q2566" s="58">
        <v>35849000</v>
      </c>
      <c r="R2566" s="58">
        <v>35849000</v>
      </c>
      <c r="S2566" s="41" t="s">
        <v>225</v>
      </c>
      <c r="T2566" s="41" t="s">
        <v>221</v>
      </c>
      <c r="U2566" s="40" t="s">
        <v>3313</v>
      </c>
      <c r="V2566" s="40" t="s">
        <v>3314</v>
      </c>
      <c r="W2566" s="40" t="s">
        <v>3315</v>
      </c>
      <c r="X2566" s="40" t="s">
        <v>229</v>
      </c>
      <c r="Y2566" s="40" t="s">
        <v>230</v>
      </c>
      <c r="Z2566" s="40" t="s">
        <v>3326</v>
      </c>
      <c r="AA2566" s="59">
        <v>35849000</v>
      </c>
      <c r="AB2566" s="59">
        <v>0</v>
      </c>
      <c r="AC2566" s="59">
        <v>0</v>
      </c>
      <c r="AD2566" s="59">
        <v>3259000</v>
      </c>
      <c r="AE2566" s="59">
        <v>0</v>
      </c>
      <c r="AF2566" s="59">
        <v>3259000</v>
      </c>
      <c r="AG2566" s="59">
        <v>0</v>
      </c>
      <c r="AH2566" s="59">
        <v>3259000</v>
      </c>
      <c r="AI2566" s="59">
        <v>0</v>
      </c>
      <c r="AJ2566" s="59">
        <v>3259000</v>
      </c>
      <c r="AK2566" s="59">
        <v>0</v>
      </c>
      <c r="AL2566" s="59">
        <v>3259000</v>
      </c>
      <c r="AM2566" s="59">
        <v>0</v>
      </c>
      <c r="AN2566" s="59">
        <v>3259000</v>
      </c>
      <c r="AO2566" s="59">
        <v>0</v>
      </c>
      <c r="AP2566" s="59">
        <v>3259000</v>
      </c>
      <c r="AQ2566" s="59">
        <v>0</v>
      </c>
      <c r="AR2566" s="59">
        <v>3259000</v>
      </c>
      <c r="AS2566" s="59">
        <v>0</v>
      </c>
      <c r="AT2566" s="59">
        <v>3259000</v>
      </c>
      <c r="AU2566" s="59">
        <v>0</v>
      </c>
      <c r="AV2566" s="59">
        <v>3259000</v>
      </c>
      <c r="AW2566" s="59">
        <v>0</v>
      </c>
      <c r="AX2566" s="59">
        <v>3259000</v>
      </c>
      <c r="AY2566" s="2">
        <v>0</v>
      </c>
      <c r="AZ2566" s="12" t="str">
        <f t="shared" si="299"/>
        <v>OK</v>
      </c>
      <c r="BA2566" s="12" t="str">
        <f t="shared" si="300"/>
        <v>OK</v>
      </c>
      <c r="BB2566" s="6">
        <f t="shared" si="301"/>
        <v>0</v>
      </c>
      <c r="BC2566" s="13">
        <f t="shared" si="302"/>
        <v>35849000</v>
      </c>
      <c r="BD2566" s="13">
        <f t="shared" si="303"/>
        <v>35849000</v>
      </c>
      <c r="BE2566" s="6">
        <f t="shared" si="304"/>
        <v>0</v>
      </c>
      <c r="BF2566" s="6">
        <f t="shared" si="305"/>
        <v>0</v>
      </c>
      <c r="BG2566" s="2"/>
      <c r="BH2566" s="2"/>
      <c r="BI2566" s="2"/>
      <c r="BJ2566" s="2"/>
    </row>
    <row r="2567" spans="1:62" s="3" customFormat="1" ht="99.75" x14ac:dyDescent="0.25">
      <c r="A2567" s="2"/>
      <c r="B2567" s="39" t="s">
        <v>3333</v>
      </c>
      <c r="C2567" s="39" t="s">
        <v>2088</v>
      </c>
      <c r="D2567" s="39" t="s">
        <v>80</v>
      </c>
      <c r="E2567" s="40" t="s">
        <v>3310</v>
      </c>
      <c r="F2567" s="40" t="s">
        <v>3311</v>
      </c>
      <c r="G2567" s="40" t="s">
        <v>88</v>
      </c>
      <c r="H2567" s="40">
        <v>86101610</v>
      </c>
      <c r="I2567" s="40" t="s">
        <v>8178</v>
      </c>
      <c r="J2567" s="40" t="s">
        <v>221</v>
      </c>
      <c r="K2567" s="40" t="s">
        <v>3325</v>
      </c>
      <c r="L2567" s="41" t="s">
        <v>153</v>
      </c>
      <c r="M2567" s="41" t="s">
        <v>153</v>
      </c>
      <c r="N2567" s="41">
        <v>12</v>
      </c>
      <c r="O2567" s="41" t="s">
        <v>223</v>
      </c>
      <c r="P2567" s="41" t="s">
        <v>224</v>
      </c>
      <c r="Q2567" s="58">
        <v>35849000</v>
      </c>
      <c r="R2567" s="58">
        <v>35849000</v>
      </c>
      <c r="S2567" s="41" t="s">
        <v>225</v>
      </c>
      <c r="T2567" s="41" t="s">
        <v>221</v>
      </c>
      <c r="U2567" s="40" t="s">
        <v>3313</v>
      </c>
      <c r="V2567" s="40" t="s">
        <v>3314</v>
      </c>
      <c r="W2567" s="40" t="s">
        <v>3315</v>
      </c>
      <c r="X2567" s="40" t="s">
        <v>229</v>
      </c>
      <c r="Y2567" s="40" t="s">
        <v>230</v>
      </c>
      <c r="Z2567" s="40" t="s">
        <v>3326</v>
      </c>
      <c r="AA2567" s="59">
        <v>35849000</v>
      </c>
      <c r="AB2567" s="59">
        <v>0</v>
      </c>
      <c r="AC2567" s="59">
        <v>0</v>
      </c>
      <c r="AD2567" s="59">
        <v>3259000</v>
      </c>
      <c r="AE2567" s="59">
        <v>0</v>
      </c>
      <c r="AF2567" s="59">
        <v>3259000</v>
      </c>
      <c r="AG2567" s="59">
        <v>0</v>
      </c>
      <c r="AH2567" s="59">
        <v>3259000</v>
      </c>
      <c r="AI2567" s="59">
        <v>0</v>
      </c>
      <c r="AJ2567" s="59">
        <v>3259000</v>
      </c>
      <c r="AK2567" s="59">
        <v>0</v>
      </c>
      <c r="AL2567" s="59">
        <v>3259000</v>
      </c>
      <c r="AM2567" s="59">
        <v>0</v>
      </c>
      <c r="AN2567" s="59">
        <v>3259000</v>
      </c>
      <c r="AO2567" s="59">
        <v>0</v>
      </c>
      <c r="AP2567" s="59">
        <v>3259000</v>
      </c>
      <c r="AQ2567" s="59">
        <v>0</v>
      </c>
      <c r="AR2567" s="59">
        <v>3259000</v>
      </c>
      <c r="AS2567" s="59">
        <v>0</v>
      </c>
      <c r="AT2567" s="59">
        <v>3259000</v>
      </c>
      <c r="AU2567" s="59">
        <v>0</v>
      </c>
      <c r="AV2567" s="59">
        <v>3259000</v>
      </c>
      <c r="AW2567" s="59">
        <v>0</v>
      </c>
      <c r="AX2567" s="59">
        <v>3259000</v>
      </c>
      <c r="AY2567" s="2">
        <v>0</v>
      </c>
      <c r="AZ2567" s="12" t="str">
        <f t="shared" si="299"/>
        <v>OK</v>
      </c>
      <c r="BA2567" s="12" t="str">
        <f t="shared" si="300"/>
        <v>OK</v>
      </c>
      <c r="BB2567" s="6">
        <f t="shared" si="301"/>
        <v>0</v>
      </c>
      <c r="BC2567" s="13">
        <f t="shared" si="302"/>
        <v>35849000</v>
      </c>
      <c r="BD2567" s="13">
        <f t="shared" si="303"/>
        <v>35849000</v>
      </c>
      <c r="BE2567" s="6">
        <f t="shared" si="304"/>
        <v>0</v>
      </c>
      <c r="BF2567" s="6">
        <f t="shared" si="305"/>
        <v>0</v>
      </c>
      <c r="BG2567" s="2"/>
      <c r="BH2567" s="2"/>
      <c r="BI2567" s="2"/>
      <c r="BJ2567" s="2"/>
    </row>
    <row r="2568" spans="1:62" s="3" customFormat="1" ht="99.75" x14ac:dyDescent="0.25">
      <c r="A2568" s="2"/>
      <c r="B2568" s="39" t="s">
        <v>3334</v>
      </c>
      <c r="C2568" s="39" t="s">
        <v>2088</v>
      </c>
      <c r="D2568" s="39" t="s">
        <v>80</v>
      </c>
      <c r="E2568" s="40" t="s">
        <v>3310</v>
      </c>
      <c r="F2568" s="40" t="s">
        <v>3311</v>
      </c>
      <c r="G2568" s="40" t="s">
        <v>88</v>
      </c>
      <c r="H2568" s="40">
        <v>86101610</v>
      </c>
      <c r="I2568" s="40" t="s">
        <v>8178</v>
      </c>
      <c r="J2568" s="40" t="s">
        <v>221</v>
      </c>
      <c r="K2568" s="40" t="s">
        <v>3325</v>
      </c>
      <c r="L2568" s="41" t="s">
        <v>153</v>
      </c>
      <c r="M2568" s="41" t="s">
        <v>153</v>
      </c>
      <c r="N2568" s="41">
        <v>12</v>
      </c>
      <c r="O2568" s="41" t="s">
        <v>223</v>
      </c>
      <c r="P2568" s="41" t="s">
        <v>224</v>
      </c>
      <c r="Q2568" s="58">
        <v>35849000</v>
      </c>
      <c r="R2568" s="58">
        <v>35849000</v>
      </c>
      <c r="S2568" s="41" t="s">
        <v>225</v>
      </c>
      <c r="T2568" s="41" t="s">
        <v>221</v>
      </c>
      <c r="U2568" s="40" t="s">
        <v>3313</v>
      </c>
      <c r="V2568" s="40" t="s">
        <v>3314</v>
      </c>
      <c r="W2568" s="40" t="s">
        <v>3315</v>
      </c>
      <c r="X2568" s="40" t="s">
        <v>229</v>
      </c>
      <c r="Y2568" s="40" t="s">
        <v>230</v>
      </c>
      <c r="Z2568" s="40" t="s">
        <v>3326</v>
      </c>
      <c r="AA2568" s="59">
        <v>35849000</v>
      </c>
      <c r="AB2568" s="59">
        <v>0</v>
      </c>
      <c r="AC2568" s="59">
        <v>0</v>
      </c>
      <c r="AD2568" s="59">
        <v>3259000</v>
      </c>
      <c r="AE2568" s="59">
        <v>0</v>
      </c>
      <c r="AF2568" s="59">
        <v>3259000</v>
      </c>
      <c r="AG2568" s="59">
        <v>0</v>
      </c>
      <c r="AH2568" s="59">
        <v>3259000</v>
      </c>
      <c r="AI2568" s="59">
        <v>0</v>
      </c>
      <c r="AJ2568" s="59">
        <v>3259000</v>
      </c>
      <c r="AK2568" s="59">
        <v>0</v>
      </c>
      <c r="AL2568" s="59">
        <v>3259000</v>
      </c>
      <c r="AM2568" s="59">
        <v>0</v>
      </c>
      <c r="AN2568" s="59">
        <v>3259000</v>
      </c>
      <c r="AO2568" s="59">
        <v>0</v>
      </c>
      <c r="AP2568" s="59">
        <v>3259000</v>
      </c>
      <c r="AQ2568" s="59">
        <v>0</v>
      </c>
      <c r="AR2568" s="59">
        <v>3259000</v>
      </c>
      <c r="AS2568" s="59">
        <v>0</v>
      </c>
      <c r="AT2568" s="59">
        <v>3259000</v>
      </c>
      <c r="AU2568" s="59">
        <v>0</v>
      </c>
      <c r="AV2568" s="59">
        <v>3259000</v>
      </c>
      <c r="AW2568" s="59">
        <v>0</v>
      </c>
      <c r="AX2568" s="59">
        <v>3259000</v>
      </c>
      <c r="AY2568" s="2">
        <v>0</v>
      </c>
      <c r="AZ2568" s="12" t="str">
        <f t="shared" si="299"/>
        <v>OK</v>
      </c>
      <c r="BA2568" s="12" t="str">
        <f t="shared" si="300"/>
        <v>OK</v>
      </c>
      <c r="BB2568" s="6">
        <f t="shared" si="301"/>
        <v>0</v>
      </c>
      <c r="BC2568" s="13">
        <f t="shared" si="302"/>
        <v>35849000</v>
      </c>
      <c r="BD2568" s="13">
        <f t="shared" si="303"/>
        <v>35849000</v>
      </c>
      <c r="BE2568" s="6">
        <f t="shared" si="304"/>
        <v>0</v>
      </c>
      <c r="BF2568" s="6">
        <f t="shared" si="305"/>
        <v>0</v>
      </c>
      <c r="BG2568" s="2"/>
      <c r="BH2568" s="2"/>
      <c r="BI2568" s="2"/>
      <c r="BJ2568" s="2"/>
    </row>
    <row r="2569" spans="1:62" s="3" customFormat="1" ht="99.75" x14ac:dyDescent="0.25">
      <c r="A2569" s="2"/>
      <c r="B2569" s="39" t="s">
        <v>3335</v>
      </c>
      <c r="C2569" s="39" t="s">
        <v>2088</v>
      </c>
      <c r="D2569" s="39" t="s">
        <v>80</v>
      </c>
      <c r="E2569" s="40" t="s">
        <v>3310</v>
      </c>
      <c r="F2569" s="40" t="s">
        <v>3311</v>
      </c>
      <c r="G2569" s="40" t="s">
        <v>88</v>
      </c>
      <c r="H2569" s="40">
        <v>86101610</v>
      </c>
      <c r="I2569" s="40" t="s">
        <v>8178</v>
      </c>
      <c r="J2569" s="40" t="s">
        <v>221</v>
      </c>
      <c r="K2569" s="40" t="s">
        <v>3336</v>
      </c>
      <c r="L2569" s="41" t="s">
        <v>154</v>
      </c>
      <c r="M2569" s="41" t="s">
        <v>154</v>
      </c>
      <c r="N2569" s="41">
        <v>12</v>
      </c>
      <c r="O2569" s="41" t="s">
        <v>223</v>
      </c>
      <c r="P2569" s="41" t="s">
        <v>224</v>
      </c>
      <c r="Q2569" s="58">
        <v>31174000</v>
      </c>
      <c r="R2569" s="58">
        <v>31174000</v>
      </c>
      <c r="S2569" s="41" t="s">
        <v>225</v>
      </c>
      <c r="T2569" s="41" t="s">
        <v>221</v>
      </c>
      <c r="U2569" s="40" t="s">
        <v>3313</v>
      </c>
      <c r="V2569" s="40" t="s">
        <v>3314</v>
      </c>
      <c r="W2569" s="40" t="s">
        <v>3315</v>
      </c>
      <c r="X2569" s="40" t="s">
        <v>229</v>
      </c>
      <c r="Y2569" s="40" t="s">
        <v>230</v>
      </c>
      <c r="Z2569" s="40" t="s">
        <v>3326</v>
      </c>
      <c r="AA2569" s="59">
        <v>0</v>
      </c>
      <c r="AB2569" s="59">
        <v>0</v>
      </c>
      <c r="AC2569" s="59">
        <v>31174000</v>
      </c>
      <c r="AD2569" s="59">
        <v>0</v>
      </c>
      <c r="AE2569" s="59">
        <v>0</v>
      </c>
      <c r="AF2569" s="59">
        <v>2834000</v>
      </c>
      <c r="AG2569" s="59">
        <v>0</v>
      </c>
      <c r="AH2569" s="59">
        <v>2834000</v>
      </c>
      <c r="AI2569" s="59">
        <v>0</v>
      </c>
      <c r="AJ2569" s="59">
        <v>2834000</v>
      </c>
      <c r="AK2569" s="59">
        <v>0</v>
      </c>
      <c r="AL2569" s="59">
        <v>2834000</v>
      </c>
      <c r="AM2569" s="59">
        <v>0</v>
      </c>
      <c r="AN2569" s="59">
        <v>2834000</v>
      </c>
      <c r="AO2569" s="59">
        <v>0</v>
      </c>
      <c r="AP2569" s="59">
        <v>2834000</v>
      </c>
      <c r="AQ2569" s="59">
        <v>0</v>
      </c>
      <c r="AR2569" s="59">
        <v>2834000</v>
      </c>
      <c r="AS2569" s="59">
        <v>0</v>
      </c>
      <c r="AT2569" s="59">
        <v>2834000</v>
      </c>
      <c r="AU2569" s="59">
        <v>0</v>
      </c>
      <c r="AV2569" s="59">
        <v>2834000</v>
      </c>
      <c r="AW2569" s="59">
        <v>0</v>
      </c>
      <c r="AX2569" s="59">
        <v>5668000</v>
      </c>
      <c r="AY2569" s="2">
        <v>0</v>
      </c>
      <c r="AZ2569" s="12" t="str">
        <f t="shared" si="299"/>
        <v>OK</v>
      </c>
      <c r="BA2569" s="12" t="str">
        <f t="shared" si="300"/>
        <v>OK</v>
      </c>
      <c r="BB2569" s="6">
        <f t="shared" si="301"/>
        <v>0</v>
      </c>
      <c r="BC2569" s="13">
        <f t="shared" si="302"/>
        <v>31174000</v>
      </c>
      <c r="BD2569" s="13">
        <f t="shared" si="303"/>
        <v>31174000</v>
      </c>
      <c r="BE2569" s="6">
        <f t="shared" si="304"/>
        <v>0</v>
      </c>
      <c r="BF2569" s="6">
        <f t="shared" si="305"/>
        <v>0</v>
      </c>
      <c r="BG2569" s="2"/>
      <c r="BH2569" s="2"/>
      <c r="BI2569" s="2"/>
      <c r="BJ2569" s="2"/>
    </row>
    <row r="2570" spans="1:62" s="3" customFormat="1" ht="99.75" x14ac:dyDescent="0.25">
      <c r="A2570" s="2"/>
      <c r="B2570" s="39" t="s">
        <v>3337</v>
      </c>
      <c r="C2570" s="39" t="s">
        <v>2088</v>
      </c>
      <c r="D2570" s="39" t="s">
        <v>80</v>
      </c>
      <c r="E2570" s="40" t="s">
        <v>3310</v>
      </c>
      <c r="F2570" s="40" t="s">
        <v>3311</v>
      </c>
      <c r="G2570" s="40" t="s">
        <v>88</v>
      </c>
      <c r="H2570" s="40">
        <v>86101610</v>
      </c>
      <c r="I2570" s="40" t="s">
        <v>8178</v>
      </c>
      <c r="J2570" s="40" t="s">
        <v>221</v>
      </c>
      <c r="K2570" s="40" t="s">
        <v>3336</v>
      </c>
      <c r="L2570" s="41" t="s">
        <v>154</v>
      </c>
      <c r="M2570" s="41" t="s">
        <v>154</v>
      </c>
      <c r="N2570" s="41">
        <v>12</v>
      </c>
      <c r="O2570" s="41" t="s">
        <v>223</v>
      </c>
      <c r="P2570" s="41" t="s">
        <v>224</v>
      </c>
      <c r="Q2570" s="58">
        <v>31174000</v>
      </c>
      <c r="R2570" s="58">
        <v>31174000</v>
      </c>
      <c r="S2570" s="41" t="s">
        <v>225</v>
      </c>
      <c r="T2570" s="41" t="s">
        <v>221</v>
      </c>
      <c r="U2570" s="40" t="s">
        <v>3313</v>
      </c>
      <c r="V2570" s="40" t="s">
        <v>3314</v>
      </c>
      <c r="W2570" s="40" t="s">
        <v>3315</v>
      </c>
      <c r="X2570" s="40" t="s">
        <v>229</v>
      </c>
      <c r="Y2570" s="40" t="s">
        <v>230</v>
      </c>
      <c r="Z2570" s="40" t="s">
        <v>3326</v>
      </c>
      <c r="AA2570" s="59">
        <v>0</v>
      </c>
      <c r="AB2570" s="59">
        <v>0</v>
      </c>
      <c r="AC2570" s="59">
        <v>31174000</v>
      </c>
      <c r="AD2570" s="59">
        <v>0</v>
      </c>
      <c r="AE2570" s="59">
        <v>0</v>
      </c>
      <c r="AF2570" s="59">
        <v>2834000</v>
      </c>
      <c r="AG2570" s="59">
        <v>0</v>
      </c>
      <c r="AH2570" s="59">
        <v>2834000</v>
      </c>
      <c r="AI2570" s="59">
        <v>0</v>
      </c>
      <c r="AJ2570" s="59">
        <v>2834000</v>
      </c>
      <c r="AK2570" s="59">
        <v>0</v>
      </c>
      <c r="AL2570" s="59">
        <v>2834000</v>
      </c>
      <c r="AM2570" s="59">
        <v>0</v>
      </c>
      <c r="AN2570" s="59">
        <v>2834000</v>
      </c>
      <c r="AO2570" s="59">
        <v>0</v>
      </c>
      <c r="AP2570" s="59">
        <v>2834000</v>
      </c>
      <c r="AQ2570" s="59">
        <v>0</v>
      </c>
      <c r="AR2570" s="59">
        <v>2834000</v>
      </c>
      <c r="AS2570" s="59">
        <v>0</v>
      </c>
      <c r="AT2570" s="59">
        <v>2834000</v>
      </c>
      <c r="AU2570" s="59">
        <v>0</v>
      </c>
      <c r="AV2570" s="59">
        <v>2834000</v>
      </c>
      <c r="AW2570" s="59">
        <v>0</v>
      </c>
      <c r="AX2570" s="59">
        <v>5668000</v>
      </c>
      <c r="AY2570" s="2">
        <v>0</v>
      </c>
      <c r="AZ2570" s="12" t="str">
        <f t="shared" si="299"/>
        <v>OK</v>
      </c>
      <c r="BA2570" s="12" t="str">
        <f t="shared" si="300"/>
        <v>OK</v>
      </c>
      <c r="BB2570" s="6">
        <f t="shared" si="301"/>
        <v>0</v>
      </c>
      <c r="BC2570" s="13">
        <f t="shared" si="302"/>
        <v>31174000</v>
      </c>
      <c r="BD2570" s="13">
        <f t="shared" si="303"/>
        <v>31174000</v>
      </c>
      <c r="BE2570" s="6">
        <f t="shared" si="304"/>
        <v>0</v>
      </c>
      <c r="BF2570" s="6">
        <f t="shared" si="305"/>
        <v>0</v>
      </c>
      <c r="BG2570" s="2"/>
      <c r="BH2570" s="2"/>
      <c r="BI2570" s="2"/>
      <c r="BJ2570" s="2"/>
    </row>
    <row r="2571" spans="1:62" s="3" customFormat="1" ht="99.75" x14ac:dyDescent="0.25">
      <c r="A2571" s="2"/>
      <c r="B2571" s="39" t="s">
        <v>3338</v>
      </c>
      <c r="C2571" s="39" t="s">
        <v>2088</v>
      </c>
      <c r="D2571" s="39" t="s">
        <v>80</v>
      </c>
      <c r="E2571" s="40" t="s">
        <v>3310</v>
      </c>
      <c r="F2571" s="40" t="s">
        <v>3311</v>
      </c>
      <c r="G2571" s="40" t="s">
        <v>88</v>
      </c>
      <c r="H2571" s="40">
        <v>86101610</v>
      </c>
      <c r="I2571" s="40" t="s">
        <v>8178</v>
      </c>
      <c r="J2571" s="40" t="s">
        <v>221</v>
      </c>
      <c r="K2571" s="40" t="s">
        <v>3336</v>
      </c>
      <c r="L2571" s="41" t="s">
        <v>154</v>
      </c>
      <c r="M2571" s="41" t="s">
        <v>154</v>
      </c>
      <c r="N2571" s="41">
        <v>12</v>
      </c>
      <c r="O2571" s="41" t="s">
        <v>223</v>
      </c>
      <c r="P2571" s="41" t="s">
        <v>224</v>
      </c>
      <c r="Q2571" s="58">
        <v>31174000</v>
      </c>
      <c r="R2571" s="58">
        <v>31174000</v>
      </c>
      <c r="S2571" s="41" t="s">
        <v>225</v>
      </c>
      <c r="T2571" s="41" t="s">
        <v>221</v>
      </c>
      <c r="U2571" s="40" t="s">
        <v>3313</v>
      </c>
      <c r="V2571" s="40" t="s">
        <v>3314</v>
      </c>
      <c r="W2571" s="40" t="s">
        <v>3315</v>
      </c>
      <c r="X2571" s="40" t="s">
        <v>229</v>
      </c>
      <c r="Y2571" s="40" t="s">
        <v>230</v>
      </c>
      <c r="Z2571" s="40" t="s">
        <v>3326</v>
      </c>
      <c r="AA2571" s="59">
        <v>0</v>
      </c>
      <c r="AB2571" s="59">
        <v>0</v>
      </c>
      <c r="AC2571" s="59">
        <v>31174000</v>
      </c>
      <c r="AD2571" s="59">
        <v>0</v>
      </c>
      <c r="AE2571" s="59">
        <v>0</v>
      </c>
      <c r="AF2571" s="59">
        <v>2834000</v>
      </c>
      <c r="AG2571" s="59">
        <v>0</v>
      </c>
      <c r="AH2571" s="59">
        <v>2834000</v>
      </c>
      <c r="AI2571" s="59">
        <v>0</v>
      </c>
      <c r="AJ2571" s="59">
        <v>2834000</v>
      </c>
      <c r="AK2571" s="59">
        <v>0</v>
      </c>
      <c r="AL2571" s="59">
        <v>2834000</v>
      </c>
      <c r="AM2571" s="59">
        <v>0</v>
      </c>
      <c r="AN2571" s="59">
        <v>2834000</v>
      </c>
      <c r="AO2571" s="59">
        <v>0</v>
      </c>
      <c r="AP2571" s="59">
        <v>2834000</v>
      </c>
      <c r="AQ2571" s="59">
        <v>0</v>
      </c>
      <c r="AR2571" s="59">
        <v>2834000</v>
      </c>
      <c r="AS2571" s="59">
        <v>0</v>
      </c>
      <c r="AT2571" s="59">
        <v>2834000</v>
      </c>
      <c r="AU2571" s="59">
        <v>0</v>
      </c>
      <c r="AV2571" s="59">
        <v>2834000</v>
      </c>
      <c r="AW2571" s="59">
        <v>0</v>
      </c>
      <c r="AX2571" s="59">
        <v>5668000</v>
      </c>
      <c r="AY2571" s="2">
        <v>0</v>
      </c>
      <c r="AZ2571" s="12" t="str">
        <f t="shared" si="299"/>
        <v>OK</v>
      </c>
      <c r="BA2571" s="12" t="str">
        <f t="shared" si="300"/>
        <v>OK</v>
      </c>
      <c r="BB2571" s="6">
        <f t="shared" si="301"/>
        <v>0</v>
      </c>
      <c r="BC2571" s="13">
        <f t="shared" si="302"/>
        <v>31174000</v>
      </c>
      <c r="BD2571" s="13">
        <f t="shared" si="303"/>
        <v>31174000</v>
      </c>
      <c r="BE2571" s="6">
        <f t="shared" si="304"/>
        <v>0</v>
      </c>
      <c r="BF2571" s="6">
        <f t="shared" si="305"/>
        <v>0</v>
      </c>
      <c r="BG2571" s="2"/>
      <c r="BH2571" s="2"/>
      <c r="BI2571" s="2"/>
      <c r="BJ2571" s="2"/>
    </row>
    <row r="2572" spans="1:62" s="3" customFormat="1" ht="99.75" x14ac:dyDescent="0.25">
      <c r="A2572" s="2"/>
      <c r="B2572" s="39" t="s">
        <v>3339</v>
      </c>
      <c r="C2572" s="39" t="s">
        <v>2088</v>
      </c>
      <c r="D2572" s="39" t="s">
        <v>80</v>
      </c>
      <c r="E2572" s="40" t="s">
        <v>3310</v>
      </c>
      <c r="F2572" s="40" t="s">
        <v>3311</v>
      </c>
      <c r="G2572" s="40" t="s">
        <v>88</v>
      </c>
      <c r="H2572" s="40">
        <v>86101610</v>
      </c>
      <c r="I2572" s="40" t="s">
        <v>8178</v>
      </c>
      <c r="J2572" s="40" t="s">
        <v>221</v>
      </c>
      <c r="K2572" s="40" t="s">
        <v>3340</v>
      </c>
      <c r="L2572" s="41" t="s">
        <v>154</v>
      </c>
      <c r="M2572" s="41" t="s">
        <v>154</v>
      </c>
      <c r="N2572" s="41">
        <v>12</v>
      </c>
      <c r="O2572" s="41" t="s">
        <v>223</v>
      </c>
      <c r="P2572" s="41" t="s">
        <v>224</v>
      </c>
      <c r="Q2572" s="58">
        <v>95150000</v>
      </c>
      <c r="R2572" s="58">
        <v>95150000</v>
      </c>
      <c r="S2572" s="41" t="s">
        <v>225</v>
      </c>
      <c r="T2572" s="41" t="s">
        <v>221</v>
      </c>
      <c r="U2572" s="40" t="s">
        <v>3313</v>
      </c>
      <c r="V2572" s="40" t="s">
        <v>3314</v>
      </c>
      <c r="W2572" s="40" t="s">
        <v>3315</v>
      </c>
      <c r="X2572" s="40" t="s">
        <v>229</v>
      </c>
      <c r="Y2572" s="40" t="s">
        <v>230</v>
      </c>
      <c r="Z2572" s="40" t="s">
        <v>3341</v>
      </c>
      <c r="AA2572" s="59">
        <v>0</v>
      </c>
      <c r="AB2572" s="59">
        <v>0</v>
      </c>
      <c r="AC2572" s="59">
        <v>95150000</v>
      </c>
      <c r="AD2572" s="59">
        <v>0</v>
      </c>
      <c r="AE2572" s="59">
        <v>0</v>
      </c>
      <c r="AF2572" s="59">
        <v>8650000</v>
      </c>
      <c r="AG2572" s="59">
        <v>0</v>
      </c>
      <c r="AH2572" s="59">
        <v>8650000</v>
      </c>
      <c r="AI2572" s="59">
        <v>0</v>
      </c>
      <c r="AJ2572" s="59">
        <v>8650000</v>
      </c>
      <c r="AK2572" s="59">
        <v>0</v>
      </c>
      <c r="AL2572" s="59">
        <v>8650000</v>
      </c>
      <c r="AM2572" s="59">
        <v>0</v>
      </c>
      <c r="AN2572" s="59">
        <v>8650000</v>
      </c>
      <c r="AO2572" s="59">
        <v>0</v>
      </c>
      <c r="AP2572" s="59">
        <v>8650000</v>
      </c>
      <c r="AQ2572" s="59">
        <v>0</v>
      </c>
      <c r="AR2572" s="59">
        <v>8650000</v>
      </c>
      <c r="AS2572" s="59">
        <v>0</v>
      </c>
      <c r="AT2572" s="59">
        <v>8650000</v>
      </c>
      <c r="AU2572" s="59">
        <v>0</v>
      </c>
      <c r="AV2572" s="59">
        <v>8650000</v>
      </c>
      <c r="AW2572" s="59">
        <v>0</v>
      </c>
      <c r="AX2572" s="59">
        <v>17300000</v>
      </c>
      <c r="AY2572" s="2">
        <v>0</v>
      </c>
      <c r="AZ2572" s="12" t="str">
        <f t="shared" si="299"/>
        <v>OK</v>
      </c>
      <c r="BA2572" s="12" t="str">
        <f t="shared" si="300"/>
        <v>OK</v>
      </c>
      <c r="BB2572" s="6">
        <f t="shared" si="301"/>
        <v>0</v>
      </c>
      <c r="BC2572" s="13">
        <f t="shared" si="302"/>
        <v>95150000</v>
      </c>
      <c r="BD2572" s="13">
        <f t="shared" si="303"/>
        <v>95150000</v>
      </c>
      <c r="BE2572" s="6">
        <f t="shared" si="304"/>
        <v>0</v>
      </c>
      <c r="BF2572" s="6">
        <f t="shared" si="305"/>
        <v>0</v>
      </c>
      <c r="BG2572" s="2"/>
      <c r="BH2572" s="2"/>
      <c r="BI2572" s="2"/>
      <c r="BJ2572" s="2"/>
    </row>
    <row r="2573" spans="1:62" s="3" customFormat="1" ht="99.75" x14ac:dyDescent="0.25">
      <c r="A2573" s="2"/>
      <c r="B2573" s="39" t="s">
        <v>3342</v>
      </c>
      <c r="C2573" s="39" t="s">
        <v>2088</v>
      </c>
      <c r="D2573" s="39" t="s">
        <v>80</v>
      </c>
      <c r="E2573" s="40" t="s">
        <v>3310</v>
      </c>
      <c r="F2573" s="40" t="s">
        <v>3311</v>
      </c>
      <c r="G2573" s="40" t="s">
        <v>88</v>
      </c>
      <c r="H2573" s="40">
        <v>86101610</v>
      </c>
      <c r="I2573" s="40" t="s">
        <v>8178</v>
      </c>
      <c r="J2573" s="40" t="s">
        <v>221</v>
      </c>
      <c r="K2573" s="40" t="s">
        <v>3340</v>
      </c>
      <c r="L2573" s="41" t="s">
        <v>154</v>
      </c>
      <c r="M2573" s="41" t="s">
        <v>154</v>
      </c>
      <c r="N2573" s="41">
        <v>12</v>
      </c>
      <c r="O2573" s="41" t="s">
        <v>223</v>
      </c>
      <c r="P2573" s="41" t="s">
        <v>224</v>
      </c>
      <c r="Q2573" s="58">
        <v>95150000</v>
      </c>
      <c r="R2573" s="58">
        <v>95150000</v>
      </c>
      <c r="S2573" s="41" t="s">
        <v>225</v>
      </c>
      <c r="T2573" s="41" t="s">
        <v>221</v>
      </c>
      <c r="U2573" s="40" t="s">
        <v>3313</v>
      </c>
      <c r="V2573" s="40" t="s">
        <v>3314</v>
      </c>
      <c r="W2573" s="40" t="s">
        <v>3315</v>
      </c>
      <c r="X2573" s="40" t="s">
        <v>229</v>
      </c>
      <c r="Y2573" s="40" t="s">
        <v>230</v>
      </c>
      <c r="Z2573" s="40" t="s">
        <v>3341</v>
      </c>
      <c r="AA2573" s="59">
        <v>0</v>
      </c>
      <c r="AB2573" s="59">
        <v>0</v>
      </c>
      <c r="AC2573" s="59">
        <v>95150000</v>
      </c>
      <c r="AD2573" s="59">
        <v>0</v>
      </c>
      <c r="AE2573" s="59">
        <v>0</v>
      </c>
      <c r="AF2573" s="59">
        <v>8650000</v>
      </c>
      <c r="AG2573" s="59">
        <v>0</v>
      </c>
      <c r="AH2573" s="59">
        <v>8650000</v>
      </c>
      <c r="AI2573" s="59">
        <v>0</v>
      </c>
      <c r="AJ2573" s="59">
        <v>8650000</v>
      </c>
      <c r="AK2573" s="59">
        <v>0</v>
      </c>
      <c r="AL2573" s="59">
        <v>8650000</v>
      </c>
      <c r="AM2573" s="59">
        <v>0</v>
      </c>
      <c r="AN2573" s="59">
        <v>8650000</v>
      </c>
      <c r="AO2573" s="59">
        <v>0</v>
      </c>
      <c r="AP2573" s="59">
        <v>8650000</v>
      </c>
      <c r="AQ2573" s="59">
        <v>0</v>
      </c>
      <c r="AR2573" s="59">
        <v>8650000</v>
      </c>
      <c r="AS2573" s="59">
        <v>0</v>
      </c>
      <c r="AT2573" s="59">
        <v>8650000</v>
      </c>
      <c r="AU2573" s="59">
        <v>0</v>
      </c>
      <c r="AV2573" s="59">
        <v>8650000</v>
      </c>
      <c r="AW2573" s="59">
        <v>0</v>
      </c>
      <c r="AX2573" s="59">
        <v>17300000</v>
      </c>
      <c r="AY2573" s="2">
        <v>0</v>
      </c>
      <c r="AZ2573" s="12" t="str">
        <f t="shared" si="299"/>
        <v>OK</v>
      </c>
      <c r="BA2573" s="12" t="str">
        <f t="shared" si="300"/>
        <v>OK</v>
      </c>
      <c r="BB2573" s="6">
        <f t="shared" si="301"/>
        <v>0</v>
      </c>
      <c r="BC2573" s="13">
        <f t="shared" si="302"/>
        <v>95150000</v>
      </c>
      <c r="BD2573" s="13">
        <f t="shared" si="303"/>
        <v>95150000</v>
      </c>
      <c r="BE2573" s="6">
        <f t="shared" si="304"/>
        <v>0</v>
      </c>
      <c r="BF2573" s="6">
        <f t="shared" si="305"/>
        <v>0</v>
      </c>
      <c r="BG2573" s="2"/>
      <c r="BH2573" s="2"/>
      <c r="BI2573" s="2"/>
      <c r="BJ2573" s="2"/>
    </row>
    <row r="2574" spans="1:62" s="3" customFormat="1" ht="99.75" x14ac:dyDescent="0.25">
      <c r="A2574" s="2"/>
      <c r="B2574" s="39" t="s">
        <v>3343</v>
      </c>
      <c r="C2574" s="39" t="s">
        <v>2088</v>
      </c>
      <c r="D2574" s="39" t="s">
        <v>80</v>
      </c>
      <c r="E2574" s="40" t="s">
        <v>3310</v>
      </c>
      <c r="F2574" s="40" t="s">
        <v>3311</v>
      </c>
      <c r="G2574" s="40" t="s">
        <v>88</v>
      </c>
      <c r="H2574" s="40">
        <v>86101610</v>
      </c>
      <c r="I2574" s="40" t="s">
        <v>8178</v>
      </c>
      <c r="J2574" s="40" t="s">
        <v>221</v>
      </c>
      <c r="K2574" s="40" t="s">
        <v>3344</v>
      </c>
      <c r="L2574" s="41" t="s">
        <v>153</v>
      </c>
      <c r="M2574" s="41" t="s">
        <v>153</v>
      </c>
      <c r="N2574" s="41">
        <v>12</v>
      </c>
      <c r="O2574" s="41" t="s">
        <v>223</v>
      </c>
      <c r="P2574" s="41" t="s">
        <v>224</v>
      </c>
      <c r="Q2574" s="58">
        <v>27368000</v>
      </c>
      <c r="R2574" s="58">
        <v>27368000</v>
      </c>
      <c r="S2574" s="41" t="s">
        <v>225</v>
      </c>
      <c r="T2574" s="41" t="s">
        <v>221</v>
      </c>
      <c r="U2574" s="40" t="s">
        <v>3313</v>
      </c>
      <c r="V2574" s="40" t="s">
        <v>3314</v>
      </c>
      <c r="W2574" s="40" t="s">
        <v>3315</v>
      </c>
      <c r="X2574" s="40" t="s">
        <v>229</v>
      </c>
      <c r="Y2574" s="40" t="s">
        <v>230</v>
      </c>
      <c r="Z2574" s="40" t="s">
        <v>3345</v>
      </c>
      <c r="AA2574" s="59">
        <v>27368000</v>
      </c>
      <c r="AB2574" s="59">
        <v>0</v>
      </c>
      <c r="AC2574" s="59">
        <v>0</v>
      </c>
      <c r="AD2574" s="59">
        <v>2488000</v>
      </c>
      <c r="AE2574" s="59">
        <v>0</v>
      </c>
      <c r="AF2574" s="59">
        <v>2488000</v>
      </c>
      <c r="AG2574" s="59">
        <v>0</v>
      </c>
      <c r="AH2574" s="59">
        <v>2488000</v>
      </c>
      <c r="AI2574" s="59">
        <v>0</v>
      </c>
      <c r="AJ2574" s="59">
        <v>2488000</v>
      </c>
      <c r="AK2574" s="59">
        <v>0</v>
      </c>
      <c r="AL2574" s="59">
        <v>2488000</v>
      </c>
      <c r="AM2574" s="59">
        <v>0</v>
      </c>
      <c r="AN2574" s="59">
        <v>2488000</v>
      </c>
      <c r="AO2574" s="59">
        <v>0</v>
      </c>
      <c r="AP2574" s="59">
        <v>2488000</v>
      </c>
      <c r="AQ2574" s="59">
        <v>0</v>
      </c>
      <c r="AR2574" s="59">
        <v>2488000</v>
      </c>
      <c r="AS2574" s="59">
        <v>0</v>
      </c>
      <c r="AT2574" s="59">
        <v>2488000</v>
      </c>
      <c r="AU2574" s="59">
        <v>0</v>
      </c>
      <c r="AV2574" s="59">
        <v>2488000</v>
      </c>
      <c r="AW2574" s="59">
        <v>0</v>
      </c>
      <c r="AX2574" s="59">
        <v>2488000</v>
      </c>
      <c r="AY2574" s="2">
        <v>0</v>
      </c>
      <c r="AZ2574" s="12" t="str">
        <f t="shared" si="299"/>
        <v>OK</v>
      </c>
      <c r="BA2574" s="12" t="str">
        <f t="shared" si="300"/>
        <v>OK</v>
      </c>
      <c r="BB2574" s="6">
        <f t="shared" si="301"/>
        <v>0</v>
      </c>
      <c r="BC2574" s="13">
        <f t="shared" si="302"/>
        <v>27368000</v>
      </c>
      <c r="BD2574" s="13">
        <f t="shared" si="303"/>
        <v>27368000</v>
      </c>
      <c r="BE2574" s="6">
        <f t="shared" si="304"/>
        <v>0</v>
      </c>
      <c r="BF2574" s="6">
        <f t="shared" si="305"/>
        <v>0</v>
      </c>
      <c r="BG2574" s="2"/>
      <c r="BH2574" s="2"/>
      <c r="BI2574" s="2"/>
      <c r="BJ2574" s="2"/>
    </row>
    <row r="2575" spans="1:62" s="3" customFormat="1" ht="99.75" x14ac:dyDescent="0.25">
      <c r="A2575" s="2"/>
      <c r="B2575" s="39" t="s">
        <v>3346</v>
      </c>
      <c r="C2575" s="39" t="s">
        <v>2088</v>
      </c>
      <c r="D2575" s="39" t="s">
        <v>80</v>
      </c>
      <c r="E2575" s="40" t="s">
        <v>3310</v>
      </c>
      <c r="F2575" s="40" t="s">
        <v>3311</v>
      </c>
      <c r="G2575" s="40" t="s">
        <v>88</v>
      </c>
      <c r="H2575" s="40">
        <v>86101610</v>
      </c>
      <c r="I2575" s="40" t="s">
        <v>8178</v>
      </c>
      <c r="J2575" s="40" t="s">
        <v>221</v>
      </c>
      <c r="K2575" s="40" t="s">
        <v>3344</v>
      </c>
      <c r="L2575" s="41" t="s">
        <v>153</v>
      </c>
      <c r="M2575" s="41" t="s">
        <v>153</v>
      </c>
      <c r="N2575" s="41">
        <v>12</v>
      </c>
      <c r="O2575" s="41" t="s">
        <v>223</v>
      </c>
      <c r="P2575" s="41" t="s">
        <v>224</v>
      </c>
      <c r="Q2575" s="58">
        <v>27368000</v>
      </c>
      <c r="R2575" s="58">
        <v>27368000</v>
      </c>
      <c r="S2575" s="41" t="s">
        <v>225</v>
      </c>
      <c r="T2575" s="41" t="s">
        <v>221</v>
      </c>
      <c r="U2575" s="40" t="s">
        <v>3313</v>
      </c>
      <c r="V2575" s="40" t="s">
        <v>3314</v>
      </c>
      <c r="W2575" s="40" t="s">
        <v>3315</v>
      </c>
      <c r="X2575" s="40" t="s">
        <v>229</v>
      </c>
      <c r="Y2575" s="40" t="s">
        <v>230</v>
      </c>
      <c r="Z2575" s="40" t="s">
        <v>3345</v>
      </c>
      <c r="AA2575" s="59">
        <v>27368000</v>
      </c>
      <c r="AB2575" s="59">
        <v>0</v>
      </c>
      <c r="AC2575" s="59">
        <v>0</v>
      </c>
      <c r="AD2575" s="59">
        <v>2488000</v>
      </c>
      <c r="AE2575" s="59">
        <v>0</v>
      </c>
      <c r="AF2575" s="59">
        <v>2488000</v>
      </c>
      <c r="AG2575" s="59">
        <v>0</v>
      </c>
      <c r="AH2575" s="59">
        <v>2488000</v>
      </c>
      <c r="AI2575" s="59">
        <v>0</v>
      </c>
      <c r="AJ2575" s="59">
        <v>2488000</v>
      </c>
      <c r="AK2575" s="59">
        <v>0</v>
      </c>
      <c r="AL2575" s="59">
        <v>2488000</v>
      </c>
      <c r="AM2575" s="59">
        <v>0</v>
      </c>
      <c r="AN2575" s="59">
        <v>2488000</v>
      </c>
      <c r="AO2575" s="59">
        <v>0</v>
      </c>
      <c r="AP2575" s="59">
        <v>2488000</v>
      </c>
      <c r="AQ2575" s="59">
        <v>0</v>
      </c>
      <c r="AR2575" s="59">
        <v>2488000</v>
      </c>
      <c r="AS2575" s="59">
        <v>0</v>
      </c>
      <c r="AT2575" s="59">
        <v>2488000</v>
      </c>
      <c r="AU2575" s="59">
        <v>0</v>
      </c>
      <c r="AV2575" s="59">
        <v>2488000</v>
      </c>
      <c r="AW2575" s="59">
        <v>0</v>
      </c>
      <c r="AX2575" s="59">
        <v>2488000</v>
      </c>
      <c r="AY2575" s="2">
        <v>0</v>
      </c>
      <c r="AZ2575" s="12" t="str">
        <f t="shared" si="299"/>
        <v>OK</v>
      </c>
      <c r="BA2575" s="12" t="str">
        <f t="shared" si="300"/>
        <v>OK</v>
      </c>
      <c r="BB2575" s="6">
        <f t="shared" si="301"/>
        <v>0</v>
      </c>
      <c r="BC2575" s="13">
        <f t="shared" si="302"/>
        <v>27368000</v>
      </c>
      <c r="BD2575" s="13">
        <f t="shared" si="303"/>
        <v>27368000</v>
      </c>
      <c r="BE2575" s="6">
        <f t="shared" si="304"/>
        <v>0</v>
      </c>
      <c r="BF2575" s="6">
        <f t="shared" si="305"/>
        <v>0</v>
      </c>
      <c r="BG2575" s="2"/>
      <c r="BH2575" s="2"/>
      <c r="BI2575" s="2"/>
      <c r="BJ2575" s="2"/>
    </row>
    <row r="2576" spans="1:62" s="3" customFormat="1" ht="99.75" x14ac:dyDescent="0.25">
      <c r="A2576" s="2"/>
      <c r="B2576" s="39" t="s">
        <v>3347</v>
      </c>
      <c r="C2576" s="39" t="s">
        <v>2088</v>
      </c>
      <c r="D2576" s="39" t="s">
        <v>80</v>
      </c>
      <c r="E2576" s="40" t="s">
        <v>3310</v>
      </c>
      <c r="F2576" s="40" t="s">
        <v>3311</v>
      </c>
      <c r="G2576" s="40" t="s">
        <v>88</v>
      </c>
      <c r="H2576" s="40">
        <v>86101610</v>
      </c>
      <c r="I2576" s="40" t="s">
        <v>8178</v>
      </c>
      <c r="J2576" s="40" t="s">
        <v>221</v>
      </c>
      <c r="K2576" s="40" t="s">
        <v>3344</v>
      </c>
      <c r="L2576" s="41" t="s">
        <v>153</v>
      </c>
      <c r="M2576" s="41" t="s">
        <v>153</v>
      </c>
      <c r="N2576" s="41">
        <v>12</v>
      </c>
      <c r="O2576" s="41" t="s">
        <v>223</v>
      </c>
      <c r="P2576" s="41" t="s">
        <v>224</v>
      </c>
      <c r="Q2576" s="58">
        <v>27368000</v>
      </c>
      <c r="R2576" s="58">
        <v>27368000</v>
      </c>
      <c r="S2576" s="41" t="s">
        <v>225</v>
      </c>
      <c r="T2576" s="41" t="s">
        <v>221</v>
      </c>
      <c r="U2576" s="40" t="s">
        <v>3313</v>
      </c>
      <c r="V2576" s="40" t="s">
        <v>3314</v>
      </c>
      <c r="W2576" s="40" t="s">
        <v>3315</v>
      </c>
      <c r="X2576" s="40" t="s">
        <v>229</v>
      </c>
      <c r="Y2576" s="40" t="s">
        <v>230</v>
      </c>
      <c r="Z2576" s="40" t="s">
        <v>3345</v>
      </c>
      <c r="AA2576" s="59">
        <v>27368000</v>
      </c>
      <c r="AB2576" s="59">
        <v>0</v>
      </c>
      <c r="AC2576" s="59">
        <v>0</v>
      </c>
      <c r="AD2576" s="59">
        <v>2488000</v>
      </c>
      <c r="AE2576" s="59">
        <v>0</v>
      </c>
      <c r="AF2576" s="59">
        <v>2488000</v>
      </c>
      <c r="AG2576" s="59">
        <v>0</v>
      </c>
      <c r="AH2576" s="59">
        <v>2488000</v>
      </c>
      <c r="AI2576" s="59">
        <v>0</v>
      </c>
      <c r="AJ2576" s="59">
        <v>2488000</v>
      </c>
      <c r="AK2576" s="59">
        <v>0</v>
      </c>
      <c r="AL2576" s="59">
        <v>2488000</v>
      </c>
      <c r="AM2576" s="59">
        <v>0</v>
      </c>
      <c r="AN2576" s="59">
        <v>2488000</v>
      </c>
      <c r="AO2576" s="59">
        <v>0</v>
      </c>
      <c r="AP2576" s="59">
        <v>2488000</v>
      </c>
      <c r="AQ2576" s="59">
        <v>0</v>
      </c>
      <c r="AR2576" s="59">
        <v>2488000</v>
      </c>
      <c r="AS2576" s="59">
        <v>0</v>
      </c>
      <c r="AT2576" s="59">
        <v>2488000</v>
      </c>
      <c r="AU2576" s="59">
        <v>0</v>
      </c>
      <c r="AV2576" s="59">
        <v>2488000</v>
      </c>
      <c r="AW2576" s="59">
        <v>0</v>
      </c>
      <c r="AX2576" s="59">
        <v>2488000</v>
      </c>
      <c r="AY2576" s="2">
        <v>0</v>
      </c>
      <c r="AZ2576" s="12" t="str">
        <f t="shared" si="299"/>
        <v>OK</v>
      </c>
      <c r="BA2576" s="12" t="str">
        <f t="shared" si="300"/>
        <v>OK</v>
      </c>
      <c r="BB2576" s="6">
        <f t="shared" si="301"/>
        <v>0</v>
      </c>
      <c r="BC2576" s="13">
        <f t="shared" si="302"/>
        <v>27368000</v>
      </c>
      <c r="BD2576" s="13">
        <f t="shared" si="303"/>
        <v>27368000</v>
      </c>
      <c r="BE2576" s="6">
        <f t="shared" si="304"/>
        <v>0</v>
      </c>
      <c r="BF2576" s="6">
        <f t="shared" si="305"/>
        <v>0</v>
      </c>
      <c r="BG2576" s="2"/>
      <c r="BH2576" s="2"/>
      <c r="BI2576" s="2"/>
      <c r="BJ2576" s="2"/>
    </row>
    <row r="2577" spans="1:62" s="3" customFormat="1" ht="99.75" x14ac:dyDescent="0.25">
      <c r="A2577" s="2"/>
      <c r="B2577" s="39" t="s">
        <v>3348</v>
      </c>
      <c r="C2577" s="39" t="s">
        <v>2088</v>
      </c>
      <c r="D2577" s="39" t="s">
        <v>80</v>
      </c>
      <c r="E2577" s="40" t="s">
        <v>3310</v>
      </c>
      <c r="F2577" s="40" t="s">
        <v>3311</v>
      </c>
      <c r="G2577" s="40" t="s">
        <v>88</v>
      </c>
      <c r="H2577" s="40">
        <v>86101610</v>
      </c>
      <c r="I2577" s="40" t="s">
        <v>8178</v>
      </c>
      <c r="J2577" s="40" t="s">
        <v>221</v>
      </c>
      <c r="K2577" s="40" t="s">
        <v>3344</v>
      </c>
      <c r="L2577" s="41" t="s">
        <v>153</v>
      </c>
      <c r="M2577" s="41" t="s">
        <v>153</v>
      </c>
      <c r="N2577" s="41">
        <v>12</v>
      </c>
      <c r="O2577" s="41" t="s">
        <v>223</v>
      </c>
      <c r="P2577" s="41" t="s">
        <v>224</v>
      </c>
      <c r="Q2577" s="58">
        <v>27368000</v>
      </c>
      <c r="R2577" s="58">
        <v>27368000</v>
      </c>
      <c r="S2577" s="41" t="s">
        <v>225</v>
      </c>
      <c r="T2577" s="41" t="s">
        <v>221</v>
      </c>
      <c r="U2577" s="40" t="s">
        <v>3313</v>
      </c>
      <c r="V2577" s="40" t="s">
        <v>3314</v>
      </c>
      <c r="W2577" s="40" t="s">
        <v>3315</v>
      </c>
      <c r="X2577" s="40" t="s">
        <v>229</v>
      </c>
      <c r="Y2577" s="40" t="s">
        <v>230</v>
      </c>
      <c r="Z2577" s="40" t="s">
        <v>3345</v>
      </c>
      <c r="AA2577" s="59">
        <v>27368000</v>
      </c>
      <c r="AB2577" s="59">
        <v>0</v>
      </c>
      <c r="AC2577" s="59">
        <v>0</v>
      </c>
      <c r="AD2577" s="59">
        <v>2488000</v>
      </c>
      <c r="AE2577" s="59">
        <v>0</v>
      </c>
      <c r="AF2577" s="59">
        <v>2488000</v>
      </c>
      <c r="AG2577" s="59">
        <v>0</v>
      </c>
      <c r="AH2577" s="59">
        <v>2488000</v>
      </c>
      <c r="AI2577" s="59">
        <v>0</v>
      </c>
      <c r="AJ2577" s="59">
        <v>2488000</v>
      </c>
      <c r="AK2577" s="59">
        <v>0</v>
      </c>
      <c r="AL2577" s="59">
        <v>2488000</v>
      </c>
      <c r="AM2577" s="59">
        <v>0</v>
      </c>
      <c r="AN2577" s="59">
        <v>2488000</v>
      </c>
      <c r="AO2577" s="59">
        <v>0</v>
      </c>
      <c r="AP2577" s="59">
        <v>2488000</v>
      </c>
      <c r="AQ2577" s="59">
        <v>0</v>
      </c>
      <c r="AR2577" s="59">
        <v>2488000</v>
      </c>
      <c r="AS2577" s="59">
        <v>0</v>
      </c>
      <c r="AT2577" s="59">
        <v>2488000</v>
      </c>
      <c r="AU2577" s="59">
        <v>0</v>
      </c>
      <c r="AV2577" s="59">
        <v>2488000</v>
      </c>
      <c r="AW2577" s="59">
        <v>0</v>
      </c>
      <c r="AX2577" s="59">
        <v>2488000</v>
      </c>
      <c r="AY2577" s="2">
        <v>0</v>
      </c>
      <c r="AZ2577" s="12" t="str">
        <f t="shared" si="299"/>
        <v>OK</v>
      </c>
      <c r="BA2577" s="12" t="str">
        <f t="shared" si="300"/>
        <v>OK</v>
      </c>
      <c r="BB2577" s="6">
        <f t="shared" si="301"/>
        <v>0</v>
      </c>
      <c r="BC2577" s="13">
        <f t="shared" si="302"/>
        <v>27368000</v>
      </c>
      <c r="BD2577" s="13">
        <f t="shared" si="303"/>
        <v>27368000</v>
      </c>
      <c r="BE2577" s="6">
        <f t="shared" si="304"/>
        <v>0</v>
      </c>
      <c r="BF2577" s="6">
        <f t="shared" si="305"/>
        <v>0</v>
      </c>
      <c r="BG2577" s="2"/>
      <c r="BH2577" s="2"/>
      <c r="BI2577" s="2"/>
      <c r="BJ2577" s="2"/>
    </row>
    <row r="2578" spans="1:62" s="3" customFormat="1" ht="99.75" x14ac:dyDescent="0.25">
      <c r="A2578" s="2"/>
      <c r="B2578" s="39" t="s">
        <v>3349</v>
      </c>
      <c r="C2578" s="39" t="s">
        <v>2088</v>
      </c>
      <c r="D2578" s="39" t="s">
        <v>80</v>
      </c>
      <c r="E2578" s="40" t="s">
        <v>3310</v>
      </c>
      <c r="F2578" s="40" t="s">
        <v>3311</v>
      </c>
      <c r="G2578" s="40" t="s">
        <v>88</v>
      </c>
      <c r="H2578" s="40">
        <v>86101610</v>
      </c>
      <c r="I2578" s="40" t="s">
        <v>8178</v>
      </c>
      <c r="J2578" s="40" t="s">
        <v>221</v>
      </c>
      <c r="K2578" s="40" t="s">
        <v>3350</v>
      </c>
      <c r="L2578" s="41" t="s">
        <v>153</v>
      </c>
      <c r="M2578" s="41" t="s">
        <v>153</v>
      </c>
      <c r="N2578" s="41">
        <v>12</v>
      </c>
      <c r="O2578" s="41" t="s">
        <v>223</v>
      </c>
      <c r="P2578" s="41" t="s">
        <v>224</v>
      </c>
      <c r="Q2578" s="58">
        <v>29117000</v>
      </c>
      <c r="R2578" s="58">
        <v>29117000</v>
      </c>
      <c r="S2578" s="41" t="s">
        <v>225</v>
      </c>
      <c r="T2578" s="41" t="s">
        <v>221</v>
      </c>
      <c r="U2578" s="40" t="s">
        <v>3313</v>
      </c>
      <c r="V2578" s="40" t="s">
        <v>3314</v>
      </c>
      <c r="W2578" s="40" t="s">
        <v>3315</v>
      </c>
      <c r="X2578" s="40" t="s">
        <v>229</v>
      </c>
      <c r="Y2578" s="40" t="s">
        <v>230</v>
      </c>
      <c r="Z2578" s="40" t="s">
        <v>3351</v>
      </c>
      <c r="AA2578" s="59">
        <v>29117000</v>
      </c>
      <c r="AB2578" s="59">
        <v>0</v>
      </c>
      <c r="AC2578" s="59">
        <v>0</v>
      </c>
      <c r="AD2578" s="59">
        <v>2647000</v>
      </c>
      <c r="AE2578" s="59">
        <v>0</v>
      </c>
      <c r="AF2578" s="59">
        <v>2647000</v>
      </c>
      <c r="AG2578" s="59">
        <v>0</v>
      </c>
      <c r="AH2578" s="59">
        <v>2647000</v>
      </c>
      <c r="AI2578" s="59">
        <v>0</v>
      </c>
      <c r="AJ2578" s="59">
        <v>2647000</v>
      </c>
      <c r="AK2578" s="59">
        <v>0</v>
      </c>
      <c r="AL2578" s="59">
        <v>2647000</v>
      </c>
      <c r="AM2578" s="59">
        <v>0</v>
      </c>
      <c r="AN2578" s="59">
        <v>2647000</v>
      </c>
      <c r="AO2578" s="59">
        <v>0</v>
      </c>
      <c r="AP2578" s="59">
        <v>2647000</v>
      </c>
      <c r="AQ2578" s="59">
        <v>0</v>
      </c>
      <c r="AR2578" s="59">
        <v>2647000</v>
      </c>
      <c r="AS2578" s="59">
        <v>0</v>
      </c>
      <c r="AT2578" s="59">
        <v>2647000</v>
      </c>
      <c r="AU2578" s="59">
        <v>0</v>
      </c>
      <c r="AV2578" s="59">
        <v>2647000</v>
      </c>
      <c r="AW2578" s="59">
        <v>0</v>
      </c>
      <c r="AX2578" s="59">
        <v>2647000</v>
      </c>
      <c r="AY2578" s="2">
        <v>0</v>
      </c>
      <c r="AZ2578" s="12" t="str">
        <f t="shared" si="299"/>
        <v>OK</v>
      </c>
      <c r="BA2578" s="12" t="str">
        <f t="shared" si="300"/>
        <v>OK</v>
      </c>
      <c r="BB2578" s="6">
        <f t="shared" si="301"/>
        <v>0</v>
      </c>
      <c r="BC2578" s="13">
        <f t="shared" si="302"/>
        <v>29117000</v>
      </c>
      <c r="BD2578" s="13">
        <f t="shared" si="303"/>
        <v>29117000</v>
      </c>
      <c r="BE2578" s="6">
        <f t="shared" si="304"/>
        <v>0</v>
      </c>
      <c r="BF2578" s="6">
        <f t="shared" si="305"/>
        <v>0</v>
      </c>
      <c r="BG2578" s="2"/>
      <c r="BH2578" s="2"/>
      <c r="BI2578" s="2"/>
      <c r="BJ2578" s="2"/>
    </row>
    <row r="2579" spans="1:62" s="3" customFormat="1" ht="99.75" x14ac:dyDescent="0.25">
      <c r="A2579" s="2"/>
      <c r="B2579" s="39" t="s">
        <v>3352</v>
      </c>
      <c r="C2579" s="39" t="s">
        <v>2088</v>
      </c>
      <c r="D2579" s="39" t="s">
        <v>80</v>
      </c>
      <c r="E2579" s="40" t="s">
        <v>3310</v>
      </c>
      <c r="F2579" s="40" t="s">
        <v>3311</v>
      </c>
      <c r="G2579" s="40" t="s">
        <v>88</v>
      </c>
      <c r="H2579" s="40">
        <v>86101610</v>
      </c>
      <c r="I2579" s="40" t="s">
        <v>8178</v>
      </c>
      <c r="J2579" s="40" t="s">
        <v>221</v>
      </c>
      <c r="K2579" s="40" t="s">
        <v>3350</v>
      </c>
      <c r="L2579" s="41" t="s">
        <v>153</v>
      </c>
      <c r="M2579" s="41" t="s">
        <v>153</v>
      </c>
      <c r="N2579" s="41">
        <v>12</v>
      </c>
      <c r="O2579" s="41" t="s">
        <v>223</v>
      </c>
      <c r="P2579" s="41" t="s">
        <v>224</v>
      </c>
      <c r="Q2579" s="58">
        <v>29117000</v>
      </c>
      <c r="R2579" s="58">
        <v>29117000</v>
      </c>
      <c r="S2579" s="41" t="s">
        <v>225</v>
      </c>
      <c r="T2579" s="41" t="s">
        <v>221</v>
      </c>
      <c r="U2579" s="40" t="s">
        <v>3313</v>
      </c>
      <c r="V2579" s="40" t="s">
        <v>3314</v>
      </c>
      <c r="W2579" s="40" t="s">
        <v>3315</v>
      </c>
      <c r="X2579" s="40" t="s">
        <v>229</v>
      </c>
      <c r="Y2579" s="40" t="s">
        <v>230</v>
      </c>
      <c r="Z2579" s="40" t="s">
        <v>3351</v>
      </c>
      <c r="AA2579" s="59">
        <v>29117000</v>
      </c>
      <c r="AB2579" s="59">
        <v>0</v>
      </c>
      <c r="AC2579" s="59">
        <v>0</v>
      </c>
      <c r="AD2579" s="59">
        <v>2647000</v>
      </c>
      <c r="AE2579" s="59">
        <v>0</v>
      </c>
      <c r="AF2579" s="59">
        <v>2647000</v>
      </c>
      <c r="AG2579" s="59">
        <v>0</v>
      </c>
      <c r="AH2579" s="59">
        <v>2647000</v>
      </c>
      <c r="AI2579" s="59">
        <v>0</v>
      </c>
      <c r="AJ2579" s="59">
        <v>2647000</v>
      </c>
      <c r="AK2579" s="59">
        <v>0</v>
      </c>
      <c r="AL2579" s="59">
        <v>2647000</v>
      </c>
      <c r="AM2579" s="59">
        <v>0</v>
      </c>
      <c r="AN2579" s="59">
        <v>2647000</v>
      </c>
      <c r="AO2579" s="59">
        <v>0</v>
      </c>
      <c r="AP2579" s="59">
        <v>2647000</v>
      </c>
      <c r="AQ2579" s="59">
        <v>0</v>
      </c>
      <c r="AR2579" s="59">
        <v>2647000</v>
      </c>
      <c r="AS2579" s="59">
        <v>0</v>
      </c>
      <c r="AT2579" s="59">
        <v>2647000</v>
      </c>
      <c r="AU2579" s="59">
        <v>0</v>
      </c>
      <c r="AV2579" s="59">
        <v>2647000</v>
      </c>
      <c r="AW2579" s="59">
        <v>0</v>
      </c>
      <c r="AX2579" s="59">
        <v>2647000</v>
      </c>
      <c r="AY2579" s="2">
        <v>0</v>
      </c>
      <c r="AZ2579" s="12" t="str">
        <f t="shared" si="299"/>
        <v>OK</v>
      </c>
      <c r="BA2579" s="12" t="str">
        <f t="shared" si="300"/>
        <v>OK</v>
      </c>
      <c r="BB2579" s="6">
        <f t="shared" si="301"/>
        <v>0</v>
      </c>
      <c r="BC2579" s="13">
        <f t="shared" si="302"/>
        <v>29117000</v>
      </c>
      <c r="BD2579" s="13">
        <f t="shared" si="303"/>
        <v>29117000</v>
      </c>
      <c r="BE2579" s="6">
        <f t="shared" si="304"/>
        <v>0</v>
      </c>
      <c r="BF2579" s="6">
        <f t="shared" si="305"/>
        <v>0</v>
      </c>
      <c r="BG2579" s="2"/>
      <c r="BH2579" s="2"/>
      <c r="BI2579" s="2"/>
      <c r="BJ2579" s="2"/>
    </row>
    <row r="2580" spans="1:62" s="3" customFormat="1" ht="99.75" x14ac:dyDescent="0.25">
      <c r="A2580" s="2"/>
      <c r="B2580" s="39" t="s">
        <v>3353</v>
      </c>
      <c r="C2580" s="39" t="s">
        <v>2088</v>
      </c>
      <c r="D2580" s="39" t="s">
        <v>80</v>
      </c>
      <c r="E2580" s="40" t="s">
        <v>3310</v>
      </c>
      <c r="F2580" s="40" t="s">
        <v>3311</v>
      </c>
      <c r="G2580" s="40" t="s">
        <v>88</v>
      </c>
      <c r="H2580" s="40">
        <v>86101610</v>
      </c>
      <c r="I2580" s="40" t="s">
        <v>8178</v>
      </c>
      <c r="J2580" s="40" t="s">
        <v>221</v>
      </c>
      <c r="K2580" s="40" t="s">
        <v>3350</v>
      </c>
      <c r="L2580" s="41" t="s">
        <v>153</v>
      </c>
      <c r="M2580" s="41" t="s">
        <v>153</v>
      </c>
      <c r="N2580" s="41">
        <v>12</v>
      </c>
      <c r="O2580" s="41" t="s">
        <v>223</v>
      </c>
      <c r="P2580" s="41" t="s">
        <v>224</v>
      </c>
      <c r="Q2580" s="58">
        <v>29117000</v>
      </c>
      <c r="R2580" s="58">
        <v>29117000</v>
      </c>
      <c r="S2580" s="41" t="s">
        <v>225</v>
      </c>
      <c r="T2580" s="41" t="s">
        <v>221</v>
      </c>
      <c r="U2580" s="40" t="s">
        <v>3313</v>
      </c>
      <c r="V2580" s="40" t="s">
        <v>3314</v>
      </c>
      <c r="W2580" s="40" t="s">
        <v>3315</v>
      </c>
      <c r="X2580" s="40" t="s">
        <v>229</v>
      </c>
      <c r="Y2580" s="40" t="s">
        <v>230</v>
      </c>
      <c r="Z2580" s="40" t="s">
        <v>3351</v>
      </c>
      <c r="AA2580" s="59">
        <v>29117000</v>
      </c>
      <c r="AB2580" s="59">
        <v>0</v>
      </c>
      <c r="AC2580" s="59">
        <v>0</v>
      </c>
      <c r="AD2580" s="59">
        <v>2647000</v>
      </c>
      <c r="AE2580" s="59">
        <v>0</v>
      </c>
      <c r="AF2580" s="59">
        <v>2647000</v>
      </c>
      <c r="AG2580" s="59">
        <v>0</v>
      </c>
      <c r="AH2580" s="59">
        <v>2647000</v>
      </c>
      <c r="AI2580" s="59">
        <v>0</v>
      </c>
      <c r="AJ2580" s="59">
        <v>2647000</v>
      </c>
      <c r="AK2580" s="59">
        <v>0</v>
      </c>
      <c r="AL2580" s="59">
        <v>2647000</v>
      </c>
      <c r="AM2580" s="59">
        <v>0</v>
      </c>
      <c r="AN2580" s="59">
        <v>2647000</v>
      </c>
      <c r="AO2580" s="59">
        <v>0</v>
      </c>
      <c r="AP2580" s="59">
        <v>2647000</v>
      </c>
      <c r="AQ2580" s="59">
        <v>0</v>
      </c>
      <c r="AR2580" s="59">
        <v>2647000</v>
      </c>
      <c r="AS2580" s="59">
        <v>0</v>
      </c>
      <c r="AT2580" s="59">
        <v>2647000</v>
      </c>
      <c r="AU2580" s="59">
        <v>0</v>
      </c>
      <c r="AV2580" s="59">
        <v>2647000</v>
      </c>
      <c r="AW2580" s="59">
        <v>0</v>
      </c>
      <c r="AX2580" s="59">
        <v>2647000</v>
      </c>
      <c r="AY2580" s="2">
        <v>0</v>
      </c>
      <c r="AZ2580" s="12" t="str">
        <f t="shared" si="299"/>
        <v>OK</v>
      </c>
      <c r="BA2580" s="12" t="str">
        <f t="shared" si="300"/>
        <v>OK</v>
      </c>
      <c r="BB2580" s="6">
        <f t="shared" si="301"/>
        <v>0</v>
      </c>
      <c r="BC2580" s="13">
        <f t="shared" si="302"/>
        <v>29117000</v>
      </c>
      <c r="BD2580" s="13">
        <f t="shared" si="303"/>
        <v>29117000</v>
      </c>
      <c r="BE2580" s="6">
        <f t="shared" si="304"/>
        <v>0</v>
      </c>
      <c r="BF2580" s="6">
        <f t="shared" si="305"/>
        <v>0</v>
      </c>
      <c r="BG2580" s="2"/>
      <c r="BH2580" s="2"/>
      <c r="BI2580" s="2"/>
      <c r="BJ2580" s="2"/>
    </row>
    <row r="2581" spans="1:62" s="3" customFormat="1" ht="99.75" x14ac:dyDescent="0.25">
      <c r="A2581" s="2"/>
      <c r="B2581" s="39" t="s">
        <v>3354</v>
      </c>
      <c r="C2581" s="39" t="s">
        <v>2088</v>
      </c>
      <c r="D2581" s="39" t="s">
        <v>80</v>
      </c>
      <c r="E2581" s="40" t="s">
        <v>3310</v>
      </c>
      <c r="F2581" s="40" t="s">
        <v>3311</v>
      </c>
      <c r="G2581" s="40" t="s">
        <v>88</v>
      </c>
      <c r="H2581" s="40">
        <v>86101610</v>
      </c>
      <c r="I2581" s="40" t="s">
        <v>8178</v>
      </c>
      <c r="J2581" s="40" t="s">
        <v>221</v>
      </c>
      <c r="K2581" s="40" t="s">
        <v>3355</v>
      </c>
      <c r="L2581" s="41" t="s">
        <v>154</v>
      </c>
      <c r="M2581" s="41" t="s">
        <v>154</v>
      </c>
      <c r="N2581" s="41">
        <v>12</v>
      </c>
      <c r="O2581" s="41" t="s">
        <v>223</v>
      </c>
      <c r="P2581" s="41" t="s">
        <v>224</v>
      </c>
      <c r="Q2581" s="58">
        <v>41932000</v>
      </c>
      <c r="R2581" s="58">
        <v>41932000</v>
      </c>
      <c r="S2581" s="41" t="s">
        <v>225</v>
      </c>
      <c r="T2581" s="41" t="s">
        <v>221</v>
      </c>
      <c r="U2581" s="40" t="s">
        <v>3313</v>
      </c>
      <c r="V2581" s="40" t="s">
        <v>3314</v>
      </c>
      <c r="W2581" s="40" t="s">
        <v>3315</v>
      </c>
      <c r="X2581" s="40" t="s">
        <v>229</v>
      </c>
      <c r="Y2581" s="40" t="s">
        <v>230</v>
      </c>
      <c r="Z2581" s="40" t="s">
        <v>3356</v>
      </c>
      <c r="AA2581" s="59">
        <v>0</v>
      </c>
      <c r="AB2581" s="59">
        <v>0</v>
      </c>
      <c r="AC2581" s="59">
        <v>41932000</v>
      </c>
      <c r="AD2581" s="59">
        <v>0</v>
      </c>
      <c r="AE2581" s="59">
        <v>0</v>
      </c>
      <c r="AF2581" s="59">
        <v>3812000</v>
      </c>
      <c r="AG2581" s="59">
        <v>0</v>
      </c>
      <c r="AH2581" s="59">
        <v>3812000</v>
      </c>
      <c r="AI2581" s="59">
        <v>0</v>
      </c>
      <c r="AJ2581" s="59">
        <v>3812000</v>
      </c>
      <c r="AK2581" s="59">
        <v>0</v>
      </c>
      <c r="AL2581" s="59">
        <v>3812000</v>
      </c>
      <c r="AM2581" s="59">
        <v>0</v>
      </c>
      <c r="AN2581" s="59">
        <v>3812000</v>
      </c>
      <c r="AO2581" s="59">
        <v>0</v>
      </c>
      <c r="AP2581" s="59">
        <v>3812000</v>
      </c>
      <c r="AQ2581" s="59">
        <v>0</v>
      </c>
      <c r="AR2581" s="59">
        <v>3812000</v>
      </c>
      <c r="AS2581" s="59">
        <v>0</v>
      </c>
      <c r="AT2581" s="59">
        <v>3812000</v>
      </c>
      <c r="AU2581" s="59">
        <v>0</v>
      </c>
      <c r="AV2581" s="59">
        <v>3812000</v>
      </c>
      <c r="AW2581" s="59">
        <v>0</v>
      </c>
      <c r="AX2581" s="59">
        <v>7624000</v>
      </c>
      <c r="AY2581" s="2">
        <v>0</v>
      </c>
      <c r="AZ2581" s="12" t="str">
        <f t="shared" si="299"/>
        <v>OK</v>
      </c>
      <c r="BA2581" s="12" t="str">
        <f t="shared" si="300"/>
        <v>OK</v>
      </c>
      <c r="BB2581" s="6">
        <f t="shared" si="301"/>
        <v>0</v>
      </c>
      <c r="BC2581" s="13">
        <f t="shared" si="302"/>
        <v>41932000</v>
      </c>
      <c r="BD2581" s="13">
        <f t="shared" si="303"/>
        <v>41932000</v>
      </c>
      <c r="BE2581" s="6">
        <f t="shared" si="304"/>
        <v>0</v>
      </c>
      <c r="BF2581" s="6">
        <f t="shared" si="305"/>
        <v>0</v>
      </c>
      <c r="BG2581" s="2"/>
      <c r="BH2581" s="2"/>
      <c r="BI2581" s="2"/>
      <c r="BJ2581" s="2"/>
    </row>
    <row r="2582" spans="1:62" s="3" customFormat="1" ht="99.75" x14ac:dyDescent="0.25">
      <c r="A2582" s="2"/>
      <c r="B2582" s="39" t="s">
        <v>3357</v>
      </c>
      <c r="C2582" s="39" t="s">
        <v>2088</v>
      </c>
      <c r="D2582" s="39" t="s">
        <v>80</v>
      </c>
      <c r="E2582" s="40" t="s">
        <v>3310</v>
      </c>
      <c r="F2582" s="40" t="s">
        <v>3311</v>
      </c>
      <c r="G2582" s="40" t="s">
        <v>88</v>
      </c>
      <c r="H2582" s="40">
        <v>86101610</v>
      </c>
      <c r="I2582" s="40" t="s">
        <v>8178</v>
      </c>
      <c r="J2582" s="40" t="s">
        <v>221</v>
      </c>
      <c r="K2582" s="40" t="s">
        <v>3358</v>
      </c>
      <c r="L2582" s="41" t="s">
        <v>154</v>
      </c>
      <c r="M2582" s="41" t="s">
        <v>154</v>
      </c>
      <c r="N2582" s="41">
        <v>12</v>
      </c>
      <c r="O2582" s="41" t="s">
        <v>223</v>
      </c>
      <c r="P2582" s="41" t="s">
        <v>224</v>
      </c>
      <c r="Q2582" s="58">
        <v>53900000</v>
      </c>
      <c r="R2582" s="58">
        <v>53900000</v>
      </c>
      <c r="S2582" s="41" t="s">
        <v>225</v>
      </c>
      <c r="T2582" s="41" t="s">
        <v>221</v>
      </c>
      <c r="U2582" s="40" t="s">
        <v>3313</v>
      </c>
      <c r="V2582" s="40" t="s">
        <v>3314</v>
      </c>
      <c r="W2582" s="40" t="s">
        <v>3315</v>
      </c>
      <c r="X2582" s="40" t="s">
        <v>229</v>
      </c>
      <c r="Y2582" s="40" t="s">
        <v>230</v>
      </c>
      <c r="Z2582" s="40" t="s">
        <v>3316</v>
      </c>
      <c r="AA2582" s="59">
        <v>0</v>
      </c>
      <c r="AB2582" s="59">
        <v>0</v>
      </c>
      <c r="AC2582" s="59">
        <v>53900000</v>
      </c>
      <c r="AD2582" s="59">
        <v>0</v>
      </c>
      <c r="AE2582" s="59">
        <v>0</v>
      </c>
      <c r="AF2582" s="59">
        <v>4900000</v>
      </c>
      <c r="AG2582" s="59">
        <v>0</v>
      </c>
      <c r="AH2582" s="59">
        <v>4900000</v>
      </c>
      <c r="AI2582" s="59">
        <v>0</v>
      </c>
      <c r="AJ2582" s="59">
        <v>4900000</v>
      </c>
      <c r="AK2582" s="59">
        <v>0</v>
      </c>
      <c r="AL2582" s="59">
        <v>4900000</v>
      </c>
      <c r="AM2582" s="59">
        <v>0</v>
      </c>
      <c r="AN2582" s="59">
        <v>4900000</v>
      </c>
      <c r="AO2582" s="59">
        <v>0</v>
      </c>
      <c r="AP2582" s="59">
        <v>4900000</v>
      </c>
      <c r="AQ2582" s="59">
        <v>0</v>
      </c>
      <c r="AR2582" s="59">
        <v>4900000</v>
      </c>
      <c r="AS2582" s="59">
        <v>0</v>
      </c>
      <c r="AT2582" s="59">
        <v>4900000</v>
      </c>
      <c r="AU2582" s="59">
        <v>0</v>
      </c>
      <c r="AV2582" s="59">
        <v>4900000</v>
      </c>
      <c r="AW2582" s="59">
        <v>0</v>
      </c>
      <c r="AX2582" s="59">
        <v>9800000</v>
      </c>
      <c r="AY2582" s="2">
        <v>0</v>
      </c>
      <c r="AZ2582" s="12" t="str">
        <f t="shared" si="299"/>
        <v>OK</v>
      </c>
      <c r="BA2582" s="12" t="str">
        <f t="shared" si="300"/>
        <v>OK</v>
      </c>
      <c r="BB2582" s="6">
        <f t="shared" si="301"/>
        <v>0</v>
      </c>
      <c r="BC2582" s="13">
        <f t="shared" si="302"/>
        <v>53900000</v>
      </c>
      <c r="BD2582" s="13">
        <f t="shared" si="303"/>
        <v>53900000</v>
      </c>
      <c r="BE2582" s="6">
        <f t="shared" si="304"/>
        <v>0</v>
      </c>
      <c r="BF2582" s="6">
        <f t="shared" si="305"/>
        <v>0</v>
      </c>
      <c r="BG2582" s="2"/>
      <c r="BH2582" s="2"/>
      <c r="BI2582" s="2"/>
      <c r="BJ2582" s="2"/>
    </row>
    <row r="2583" spans="1:62" s="3" customFormat="1" ht="99.75" x14ac:dyDescent="0.25">
      <c r="A2583" s="2"/>
      <c r="B2583" s="39" t="s">
        <v>3359</v>
      </c>
      <c r="C2583" s="39" t="s">
        <v>2088</v>
      </c>
      <c r="D2583" s="39" t="s">
        <v>80</v>
      </c>
      <c r="E2583" s="40" t="s">
        <v>3310</v>
      </c>
      <c r="F2583" s="40" t="s">
        <v>3311</v>
      </c>
      <c r="G2583" s="40" t="s">
        <v>88</v>
      </c>
      <c r="H2583" s="40">
        <v>86101610</v>
      </c>
      <c r="I2583" s="40" t="s">
        <v>8178</v>
      </c>
      <c r="J2583" s="40" t="s">
        <v>221</v>
      </c>
      <c r="K2583" s="40" t="s">
        <v>3360</v>
      </c>
      <c r="L2583" s="41" t="s">
        <v>154</v>
      </c>
      <c r="M2583" s="41" t="s">
        <v>154</v>
      </c>
      <c r="N2583" s="41">
        <v>12</v>
      </c>
      <c r="O2583" s="41" t="s">
        <v>223</v>
      </c>
      <c r="P2583" s="41" t="s">
        <v>224</v>
      </c>
      <c r="Q2583" s="58">
        <v>41932000</v>
      </c>
      <c r="R2583" s="58">
        <v>41932000</v>
      </c>
      <c r="S2583" s="41" t="s">
        <v>225</v>
      </c>
      <c r="T2583" s="41" t="s">
        <v>221</v>
      </c>
      <c r="U2583" s="40" t="s">
        <v>3313</v>
      </c>
      <c r="V2583" s="40" t="s">
        <v>3314</v>
      </c>
      <c r="W2583" s="40" t="s">
        <v>3315</v>
      </c>
      <c r="X2583" s="40" t="s">
        <v>229</v>
      </c>
      <c r="Y2583" s="40" t="s">
        <v>230</v>
      </c>
      <c r="Z2583" s="40" t="s">
        <v>3361</v>
      </c>
      <c r="AA2583" s="59">
        <v>0</v>
      </c>
      <c r="AB2583" s="59">
        <v>0</v>
      </c>
      <c r="AC2583" s="59">
        <v>41932000</v>
      </c>
      <c r="AD2583" s="59">
        <v>0</v>
      </c>
      <c r="AE2583" s="59">
        <v>0</v>
      </c>
      <c r="AF2583" s="59">
        <v>3812000</v>
      </c>
      <c r="AG2583" s="59">
        <v>0</v>
      </c>
      <c r="AH2583" s="59">
        <v>3812000</v>
      </c>
      <c r="AI2583" s="59">
        <v>0</v>
      </c>
      <c r="AJ2583" s="59">
        <v>3812000</v>
      </c>
      <c r="AK2583" s="59">
        <v>0</v>
      </c>
      <c r="AL2583" s="59">
        <v>3812000</v>
      </c>
      <c r="AM2583" s="59">
        <v>0</v>
      </c>
      <c r="AN2583" s="59">
        <v>3812000</v>
      </c>
      <c r="AO2583" s="59">
        <v>0</v>
      </c>
      <c r="AP2583" s="59">
        <v>3812000</v>
      </c>
      <c r="AQ2583" s="59">
        <v>0</v>
      </c>
      <c r="AR2583" s="59">
        <v>3812000</v>
      </c>
      <c r="AS2583" s="59">
        <v>0</v>
      </c>
      <c r="AT2583" s="59">
        <v>3812000</v>
      </c>
      <c r="AU2583" s="59">
        <v>0</v>
      </c>
      <c r="AV2583" s="59">
        <v>3812000</v>
      </c>
      <c r="AW2583" s="59">
        <v>0</v>
      </c>
      <c r="AX2583" s="59">
        <v>7624000</v>
      </c>
      <c r="AY2583" s="2">
        <v>0</v>
      </c>
      <c r="AZ2583" s="12" t="str">
        <f t="shared" si="299"/>
        <v>OK</v>
      </c>
      <c r="BA2583" s="12" t="str">
        <f t="shared" si="300"/>
        <v>OK</v>
      </c>
      <c r="BB2583" s="6">
        <f t="shared" si="301"/>
        <v>0</v>
      </c>
      <c r="BC2583" s="13">
        <f t="shared" si="302"/>
        <v>41932000</v>
      </c>
      <c r="BD2583" s="13">
        <f t="shared" si="303"/>
        <v>41932000</v>
      </c>
      <c r="BE2583" s="6">
        <f t="shared" si="304"/>
        <v>0</v>
      </c>
      <c r="BF2583" s="6">
        <f t="shared" si="305"/>
        <v>0</v>
      </c>
      <c r="BG2583" s="2"/>
      <c r="BH2583" s="2"/>
      <c r="BI2583" s="2"/>
      <c r="BJ2583" s="2"/>
    </row>
    <row r="2584" spans="1:62" s="3" customFormat="1" ht="99.75" x14ac:dyDescent="0.25">
      <c r="A2584" s="2"/>
      <c r="B2584" s="39" t="s">
        <v>3362</v>
      </c>
      <c r="C2584" s="39" t="s">
        <v>2088</v>
      </c>
      <c r="D2584" s="39" t="s">
        <v>80</v>
      </c>
      <c r="E2584" s="40" t="s">
        <v>3310</v>
      </c>
      <c r="F2584" s="40" t="s">
        <v>3311</v>
      </c>
      <c r="G2584" s="40" t="s">
        <v>88</v>
      </c>
      <c r="H2584" s="40">
        <v>86101610</v>
      </c>
      <c r="I2584" s="40" t="s">
        <v>8178</v>
      </c>
      <c r="J2584" s="40" t="s">
        <v>221</v>
      </c>
      <c r="K2584" s="40" t="s">
        <v>3363</v>
      </c>
      <c r="L2584" s="41" t="s">
        <v>153</v>
      </c>
      <c r="M2584" s="41" t="s">
        <v>153</v>
      </c>
      <c r="N2584" s="41">
        <v>12</v>
      </c>
      <c r="O2584" s="41" t="s">
        <v>223</v>
      </c>
      <c r="P2584" s="41" t="s">
        <v>224</v>
      </c>
      <c r="Q2584" s="58">
        <v>31526000</v>
      </c>
      <c r="R2584" s="58">
        <v>31526000</v>
      </c>
      <c r="S2584" s="41" t="s">
        <v>225</v>
      </c>
      <c r="T2584" s="41" t="s">
        <v>221</v>
      </c>
      <c r="U2584" s="40" t="s">
        <v>3313</v>
      </c>
      <c r="V2584" s="40" t="s">
        <v>3314</v>
      </c>
      <c r="W2584" s="40" t="s">
        <v>3315</v>
      </c>
      <c r="X2584" s="40" t="s">
        <v>229</v>
      </c>
      <c r="Y2584" s="40" t="s">
        <v>230</v>
      </c>
      <c r="Z2584" s="40" t="s">
        <v>3364</v>
      </c>
      <c r="AA2584" s="59">
        <v>31526000</v>
      </c>
      <c r="AB2584" s="59">
        <v>0</v>
      </c>
      <c r="AC2584" s="59">
        <v>0</v>
      </c>
      <c r="AD2584" s="59">
        <v>2866000</v>
      </c>
      <c r="AE2584" s="59">
        <v>0</v>
      </c>
      <c r="AF2584" s="59">
        <v>2866000</v>
      </c>
      <c r="AG2584" s="59">
        <v>0</v>
      </c>
      <c r="AH2584" s="59">
        <v>2866000</v>
      </c>
      <c r="AI2584" s="59">
        <v>0</v>
      </c>
      <c r="AJ2584" s="59">
        <v>2866000</v>
      </c>
      <c r="AK2584" s="59">
        <v>0</v>
      </c>
      <c r="AL2584" s="59">
        <v>2866000</v>
      </c>
      <c r="AM2584" s="59">
        <v>0</v>
      </c>
      <c r="AN2584" s="59">
        <v>2866000</v>
      </c>
      <c r="AO2584" s="59">
        <v>0</v>
      </c>
      <c r="AP2584" s="59">
        <v>2866000</v>
      </c>
      <c r="AQ2584" s="59">
        <v>0</v>
      </c>
      <c r="AR2584" s="59">
        <v>2866000</v>
      </c>
      <c r="AS2584" s="59">
        <v>0</v>
      </c>
      <c r="AT2584" s="59">
        <v>2866000</v>
      </c>
      <c r="AU2584" s="59">
        <v>0</v>
      </c>
      <c r="AV2584" s="59">
        <v>2866000</v>
      </c>
      <c r="AW2584" s="59">
        <v>0</v>
      </c>
      <c r="AX2584" s="59">
        <v>2866000</v>
      </c>
      <c r="AY2584" s="2">
        <v>0</v>
      </c>
      <c r="AZ2584" s="12" t="str">
        <f t="shared" si="299"/>
        <v>OK</v>
      </c>
      <c r="BA2584" s="12" t="str">
        <f t="shared" si="300"/>
        <v>OK</v>
      </c>
      <c r="BB2584" s="6">
        <f t="shared" si="301"/>
        <v>0</v>
      </c>
      <c r="BC2584" s="13">
        <f t="shared" si="302"/>
        <v>31526000</v>
      </c>
      <c r="BD2584" s="13">
        <f t="shared" si="303"/>
        <v>31526000</v>
      </c>
      <c r="BE2584" s="6">
        <f t="shared" si="304"/>
        <v>0</v>
      </c>
      <c r="BF2584" s="6">
        <f t="shared" si="305"/>
        <v>0</v>
      </c>
      <c r="BG2584" s="2"/>
      <c r="BH2584" s="2"/>
      <c r="BI2584" s="2"/>
      <c r="BJ2584" s="2"/>
    </row>
    <row r="2585" spans="1:62" s="3" customFormat="1" ht="99.75" x14ac:dyDescent="0.25">
      <c r="A2585" s="2"/>
      <c r="B2585" s="39" t="s">
        <v>3365</v>
      </c>
      <c r="C2585" s="39" t="s">
        <v>2088</v>
      </c>
      <c r="D2585" s="39" t="s">
        <v>80</v>
      </c>
      <c r="E2585" s="40" t="s">
        <v>3310</v>
      </c>
      <c r="F2585" s="40" t="s">
        <v>3311</v>
      </c>
      <c r="G2585" s="40" t="s">
        <v>88</v>
      </c>
      <c r="H2585" s="40">
        <v>86101610</v>
      </c>
      <c r="I2585" s="40" t="s">
        <v>8178</v>
      </c>
      <c r="J2585" s="40" t="s">
        <v>221</v>
      </c>
      <c r="K2585" s="40" t="s">
        <v>3363</v>
      </c>
      <c r="L2585" s="41" t="s">
        <v>154</v>
      </c>
      <c r="M2585" s="41" t="s">
        <v>154</v>
      </c>
      <c r="N2585" s="41">
        <v>12</v>
      </c>
      <c r="O2585" s="41" t="s">
        <v>223</v>
      </c>
      <c r="P2585" s="41" t="s">
        <v>224</v>
      </c>
      <c r="Q2585" s="58">
        <v>31526000</v>
      </c>
      <c r="R2585" s="58">
        <v>31526000</v>
      </c>
      <c r="S2585" s="41" t="s">
        <v>225</v>
      </c>
      <c r="T2585" s="41" t="s">
        <v>221</v>
      </c>
      <c r="U2585" s="40" t="s">
        <v>3313</v>
      </c>
      <c r="V2585" s="40" t="s">
        <v>3314</v>
      </c>
      <c r="W2585" s="40" t="s">
        <v>3315</v>
      </c>
      <c r="X2585" s="40" t="s">
        <v>229</v>
      </c>
      <c r="Y2585" s="40" t="s">
        <v>230</v>
      </c>
      <c r="Z2585" s="40" t="s">
        <v>3364</v>
      </c>
      <c r="AA2585" s="59">
        <v>0</v>
      </c>
      <c r="AB2585" s="59">
        <v>0</v>
      </c>
      <c r="AC2585" s="59">
        <v>31526000</v>
      </c>
      <c r="AD2585" s="59">
        <v>0</v>
      </c>
      <c r="AE2585" s="59">
        <v>0</v>
      </c>
      <c r="AF2585" s="59">
        <v>2866000</v>
      </c>
      <c r="AG2585" s="59">
        <v>0</v>
      </c>
      <c r="AH2585" s="59">
        <v>2866000</v>
      </c>
      <c r="AI2585" s="59">
        <v>0</v>
      </c>
      <c r="AJ2585" s="59">
        <v>2866000</v>
      </c>
      <c r="AK2585" s="59">
        <v>0</v>
      </c>
      <c r="AL2585" s="59">
        <v>2866000</v>
      </c>
      <c r="AM2585" s="59">
        <v>0</v>
      </c>
      <c r="AN2585" s="59">
        <v>2866000</v>
      </c>
      <c r="AO2585" s="59">
        <v>0</v>
      </c>
      <c r="AP2585" s="59">
        <v>2866000</v>
      </c>
      <c r="AQ2585" s="59">
        <v>0</v>
      </c>
      <c r="AR2585" s="59">
        <v>2866000</v>
      </c>
      <c r="AS2585" s="59">
        <v>0</v>
      </c>
      <c r="AT2585" s="59">
        <v>2866000</v>
      </c>
      <c r="AU2585" s="59">
        <v>0</v>
      </c>
      <c r="AV2585" s="59">
        <v>2866000</v>
      </c>
      <c r="AW2585" s="59">
        <v>0</v>
      </c>
      <c r="AX2585" s="59">
        <v>5732000</v>
      </c>
      <c r="AY2585" s="2">
        <v>0</v>
      </c>
      <c r="AZ2585" s="12" t="str">
        <f t="shared" si="299"/>
        <v>OK</v>
      </c>
      <c r="BA2585" s="12" t="str">
        <f t="shared" si="300"/>
        <v>OK</v>
      </c>
      <c r="BB2585" s="6">
        <f t="shared" si="301"/>
        <v>0</v>
      </c>
      <c r="BC2585" s="13">
        <f t="shared" si="302"/>
        <v>31526000</v>
      </c>
      <c r="BD2585" s="13">
        <f t="shared" si="303"/>
        <v>31526000</v>
      </c>
      <c r="BE2585" s="6">
        <f t="shared" si="304"/>
        <v>0</v>
      </c>
      <c r="BF2585" s="6">
        <f t="shared" si="305"/>
        <v>0</v>
      </c>
      <c r="BG2585" s="2"/>
      <c r="BH2585" s="2"/>
      <c r="BI2585" s="2"/>
      <c r="BJ2585" s="2"/>
    </row>
    <row r="2586" spans="1:62" s="3" customFormat="1" ht="99.75" x14ac:dyDescent="0.25">
      <c r="A2586" s="2"/>
      <c r="B2586" s="39" t="s">
        <v>3366</v>
      </c>
      <c r="C2586" s="39" t="s">
        <v>2088</v>
      </c>
      <c r="D2586" s="39" t="s">
        <v>80</v>
      </c>
      <c r="E2586" s="40" t="s">
        <v>3310</v>
      </c>
      <c r="F2586" s="40" t="s">
        <v>3311</v>
      </c>
      <c r="G2586" s="40" t="s">
        <v>88</v>
      </c>
      <c r="H2586" s="40">
        <v>11111111</v>
      </c>
      <c r="I2586" s="40" t="s">
        <v>8178</v>
      </c>
      <c r="J2586" s="40" t="s">
        <v>221</v>
      </c>
      <c r="K2586" s="40" t="s">
        <v>3367</v>
      </c>
      <c r="L2586" s="41" t="s">
        <v>155</v>
      </c>
      <c r="M2586" s="41" t="s">
        <v>155</v>
      </c>
      <c r="N2586" s="41">
        <v>10</v>
      </c>
      <c r="O2586" s="41" t="s">
        <v>221</v>
      </c>
      <c r="P2586" s="41" t="s">
        <v>224</v>
      </c>
      <c r="Q2586" s="58">
        <v>30000000</v>
      </c>
      <c r="R2586" s="58">
        <v>30000000</v>
      </c>
      <c r="S2586" s="41" t="s">
        <v>225</v>
      </c>
      <c r="T2586" s="41" t="s">
        <v>221</v>
      </c>
      <c r="U2586" s="40" t="s">
        <v>3313</v>
      </c>
      <c r="V2586" s="40" t="s">
        <v>3314</v>
      </c>
      <c r="W2586" s="40" t="s">
        <v>3315</v>
      </c>
      <c r="X2586" s="40" t="s">
        <v>257</v>
      </c>
      <c r="Y2586" s="40" t="s">
        <v>258</v>
      </c>
      <c r="Z2586" s="40" t="s">
        <v>3364</v>
      </c>
      <c r="AA2586" s="59">
        <v>0</v>
      </c>
      <c r="AB2586" s="59">
        <v>0</v>
      </c>
      <c r="AC2586" s="59">
        <v>0</v>
      </c>
      <c r="AD2586" s="59">
        <v>0</v>
      </c>
      <c r="AE2586" s="59">
        <v>0</v>
      </c>
      <c r="AF2586" s="59">
        <v>0</v>
      </c>
      <c r="AG2586" s="59">
        <v>0</v>
      </c>
      <c r="AH2586" s="59">
        <v>0</v>
      </c>
      <c r="AI2586" s="59">
        <v>0</v>
      </c>
      <c r="AJ2586" s="59">
        <v>0</v>
      </c>
      <c r="AK2586" s="59">
        <v>10000000</v>
      </c>
      <c r="AL2586" s="59">
        <v>10000000</v>
      </c>
      <c r="AM2586" s="59">
        <v>0</v>
      </c>
      <c r="AN2586" s="59">
        <v>0</v>
      </c>
      <c r="AO2586" s="59">
        <v>0</v>
      </c>
      <c r="AP2586" s="59">
        <v>0</v>
      </c>
      <c r="AQ2586" s="59">
        <v>0</v>
      </c>
      <c r="AR2586" s="59">
        <v>0</v>
      </c>
      <c r="AS2586" s="59">
        <v>0</v>
      </c>
      <c r="AT2586" s="59">
        <v>0</v>
      </c>
      <c r="AU2586" s="59">
        <v>0</v>
      </c>
      <c r="AV2586" s="59">
        <v>0</v>
      </c>
      <c r="AW2586" s="59">
        <v>20000000</v>
      </c>
      <c r="AX2586" s="59">
        <v>20000000</v>
      </c>
      <c r="AY2586" s="2">
        <v>0</v>
      </c>
      <c r="AZ2586" s="12" t="str">
        <f t="shared" si="299"/>
        <v>OK</v>
      </c>
      <c r="BA2586" s="12" t="str">
        <f t="shared" si="300"/>
        <v>OK</v>
      </c>
      <c r="BB2586" s="6">
        <f t="shared" si="301"/>
        <v>0</v>
      </c>
      <c r="BC2586" s="13">
        <f t="shared" si="302"/>
        <v>30000000</v>
      </c>
      <c r="BD2586" s="13">
        <f t="shared" si="303"/>
        <v>30000000</v>
      </c>
      <c r="BE2586" s="6">
        <f t="shared" si="304"/>
        <v>0</v>
      </c>
      <c r="BF2586" s="6">
        <f t="shared" si="305"/>
        <v>0</v>
      </c>
      <c r="BG2586" s="2"/>
      <c r="BH2586" s="2"/>
      <c r="BI2586" s="2"/>
      <c r="BJ2586" s="2"/>
    </row>
    <row r="2587" spans="1:62" s="3" customFormat="1" ht="99.75" x14ac:dyDescent="0.25">
      <c r="A2587" s="2"/>
      <c r="B2587" s="39" t="s">
        <v>3368</v>
      </c>
      <c r="C2587" s="39" t="s">
        <v>2088</v>
      </c>
      <c r="D2587" s="39" t="s">
        <v>80</v>
      </c>
      <c r="E2587" s="40" t="s">
        <v>3310</v>
      </c>
      <c r="F2587" s="40" t="s">
        <v>3311</v>
      </c>
      <c r="G2587" s="40" t="s">
        <v>89</v>
      </c>
      <c r="H2587" s="40">
        <v>86101610</v>
      </c>
      <c r="I2587" s="40" t="s">
        <v>8178</v>
      </c>
      <c r="J2587" s="40" t="s">
        <v>221</v>
      </c>
      <c r="K2587" s="40" t="s">
        <v>3369</v>
      </c>
      <c r="L2587" s="41" t="s">
        <v>154</v>
      </c>
      <c r="M2587" s="41" t="s">
        <v>154</v>
      </c>
      <c r="N2587" s="41">
        <v>12</v>
      </c>
      <c r="O2587" s="41" t="s">
        <v>223</v>
      </c>
      <c r="P2587" s="41" t="s">
        <v>224</v>
      </c>
      <c r="Q2587" s="58">
        <v>31526000</v>
      </c>
      <c r="R2587" s="58">
        <v>31526000</v>
      </c>
      <c r="S2587" s="41" t="s">
        <v>225</v>
      </c>
      <c r="T2587" s="41" t="s">
        <v>221</v>
      </c>
      <c r="U2587" s="40" t="s">
        <v>3313</v>
      </c>
      <c r="V2587" s="40" t="s">
        <v>3314</v>
      </c>
      <c r="W2587" s="40" t="s">
        <v>3370</v>
      </c>
      <c r="X2587" s="40" t="s">
        <v>229</v>
      </c>
      <c r="Y2587" s="40" t="s">
        <v>230</v>
      </c>
      <c r="Z2587" s="40" t="s">
        <v>3371</v>
      </c>
      <c r="AA2587" s="59">
        <v>0</v>
      </c>
      <c r="AB2587" s="59">
        <v>0</v>
      </c>
      <c r="AC2587" s="59">
        <v>31526000</v>
      </c>
      <c r="AD2587" s="59">
        <v>0</v>
      </c>
      <c r="AE2587" s="59">
        <v>0</v>
      </c>
      <c r="AF2587" s="59">
        <v>2866000</v>
      </c>
      <c r="AG2587" s="59">
        <v>0</v>
      </c>
      <c r="AH2587" s="59">
        <v>2866000</v>
      </c>
      <c r="AI2587" s="59">
        <v>0</v>
      </c>
      <c r="AJ2587" s="59">
        <v>2866000</v>
      </c>
      <c r="AK2587" s="59">
        <v>0</v>
      </c>
      <c r="AL2587" s="59">
        <v>2866000</v>
      </c>
      <c r="AM2587" s="59">
        <v>0</v>
      </c>
      <c r="AN2587" s="59">
        <v>2866000</v>
      </c>
      <c r="AO2587" s="59">
        <v>0</v>
      </c>
      <c r="AP2587" s="59">
        <v>2866000</v>
      </c>
      <c r="AQ2587" s="59">
        <v>0</v>
      </c>
      <c r="AR2587" s="59">
        <v>2866000</v>
      </c>
      <c r="AS2587" s="59">
        <v>0</v>
      </c>
      <c r="AT2587" s="59">
        <v>2866000</v>
      </c>
      <c r="AU2587" s="59">
        <v>0</v>
      </c>
      <c r="AV2587" s="59">
        <v>2866000</v>
      </c>
      <c r="AW2587" s="59">
        <v>0</v>
      </c>
      <c r="AX2587" s="59">
        <v>5732000</v>
      </c>
      <c r="AY2587" s="2">
        <v>0</v>
      </c>
      <c r="AZ2587" s="12" t="str">
        <f t="shared" si="299"/>
        <v>OK</v>
      </c>
      <c r="BA2587" s="12" t="str">
        <f t="shared" si="300"/>
        <v>OK</v>
      </c>
      <c r="BB2587" s="6">
        <f t="shared" si="301"/>
        <v>0</v>
      </c>
      <c r="BC2587" s="13">
        <f t="shared" si="302"/>
        <v>31526000</v>
      </c>
      <c r="BD2587" s="13">
        <f t="shared" si="303"/>
        <v>31526000</v>
      </c>
      <c r="BE2587" s="6">
        <f t="shared" si="304"/>
        <v>0</v>
      </c>
      <c r="BF2587" s="6">
        <f t="shared" si="305"/>
        <v>0</v>
      </c>
      <c r="BG2587" s="2"/>
      <c r="BH2587" s="2"/>
      <c r="BI2587" s="2"/>
      <c r="BJ2587" s="2"/>
    </row>
    <row r="2588" spans="1:62" s="3" customFormat="1" ht="99.75" x14ac:dyDescent="0.25">
      <c r="A2588" s="2"/>
      <c r="B2588" s="39" t="s">
        <v>3372</v>
      </c>
      <c r="C2588" s="39" t="s">
        <v>2088</v>
      </c>
      <c r="D2588" s="39" t="s">
        <v>80</v>
      </c>
      <c r="E2588" s="40" t="s">
        <v>3310</v>
      </c>
      <c r="F2588" s="40" t="s">
        <v>3311</v>
      </c>
      <c r="G2588" s="40" t="s">
        <v>89</v>
      </c>
      <c r="H2588" s="40">
        <v>86101610</v>
      </c>
      <c r="I2588" s="40" t="s">
        <v>8178</v>
      </c>
      <c r="J2588" s="40" t="s">
        <v>221</v>
      </c>
      <c r="K2588" s="40" t="s">
        <v>3373</v>
      </c>
      <c r="L2588" s="41" t="s">
        <v>153</v>
      </c>
      <c r="M2588" s="41" t="s">
        <v>153</v>
      </c>
      <c r="N2588" s="41">
        <v>12</v>
      </c>
      <c r="O2588" s="41" t="s">
        <v>223</v>
      </c>
      <c r="P2588" s="41" t="s">
        <v>224</v>
      </c>
      <c r="Q2588" s="58">
        <v>33429000</v>
      </c>
      <c r="R2588" s="58">
        <v>33429000</v>
      </c>
      <c r="S2588" s="41" t="s">
        <v>225</v>
      </c>
      <c r="T2588" s="41" t="s">
        <v>221</v>
      </c>
      <c r="U2588" s="40" t="s">
        <v>3313</v>
      </c>
      <c r="V2588" s="40" t="s">
        <v>3314</v>
      </c>
      <c r="W2588" s="40" t="s">
        <v>3370</v>
      </c>
      <c r="X2588" s="40" t="s">
        <v>229</v>
      </c>
      <c r="Y2588" s="40" t="s">
        <v>230</v>
      </c>
      <c r="Z2588" s="40" t="s">
        <v>3374</v>
      </c>
      <c r="AA2588" s="59">
        <v>33429000</v>
      </c>
      <c r="AB2588" s="59">
        <v>0</v>
      </c>
      <c r="AC2588" s="59">
        <v>0</v>
      </c>
      <c r="AD2588" s="59">
        <v>3039000</v>
      </c>
      <c r="AE2588" s="59">
        <v>0</v>
      </c>
      <c r="AF2588" s="59">
        <v>3039000</v>
      </c>
      <c r="AG2588" s="59">
        <v>0</v>
      </c>
      <c r="AH2588" s="59">
        <v>3039000</v>
      </c>
      <c r="AI2588" s="59">
        <v>0</v>
      </c>
      <c r="AJ2588" s="59">
        <v>3039000</v>
      </c>
      <c r="AK2588" s="59">
        <v>0</v>
      </c>
      <c r="AL2588" s="59">
        <v>3039000</v>
      </c>
      <c r="AM2588" s="59">
        <v>0</v>
      </c>
      <c r="AN2588" s="59">
        <v>3039000</v>
      </c>
      <c r="AO2588" s="59">
        <v>0</v>
      </c>
      <c r="AP2588" s="59">
        <v>3039000</v>
      </c>
      <c r="AQ2588" s="59">
        <v>0</v>
      </c>
      <c r="AR2588" s="59">
        <v>3039000</v>
      </c>
      <c r="AS2588" s="59">
        <v>0</v>
      </c>
      <c r="AT2588" s="59">
        <v>3039000</v>
      </c>
      <c r="AU2588" s="59">
        <v>0</v>
      </c>
      <c r="AV2588" s="59">
        <v>3039000</v>
      </c>
      <c r="AW2588" s="59">
        <v>0</v>
      </c>
      <c r="AX2588" s="59">
        <v>3039000</v>
      </c>
      <c r="AY2588" s="2">
        <v>0</v>
      </c>
      <c r="AZ2588" s="12" t="str">
        <f t="shared" si="299"/>
        <v>OK</v>
      </c>
      <c r="BA2588" s="12" t="str">
        <f t="shared" si="300"/>
        <v>OK</v>
      </c>
      <c r="BB2588" s="6">
        <f t="shared" si="301"/>
        <v>0</v>
      </c>
      <c r="BC2588" s="13">
        <f t="shared" si="302"/>
        <v>33429000</v>
      </c>
      <c r="BD2588" s="13">
        <f t="shared" si="303"/>
        <v>33429000</v>
      </c>
      <c r="BE2588" s="6">
        <f t="shared" si="304"/>
        <v>0</v>
      </c>
      <c r="BF2588" s="6">
        <f t="shared" si="305"/>
        <v>0</v>
      </c>
      <c r="BG2588" s="2"/>
      <c r="BH2588" s="2"/>
      <c r="BI2588" s="2"/>
      <c r="BJ2588" s="2"/>
    </row>
    <row r="2589" spans="1:62" s="3" customFormat="1" ht="99.75" x14ac:dyDescent="0.25">
      <c r="A2589" s="2"/>
      <c r="B2589" s="39" t="s">
        <v>3375</v>
      </c>
      <c r="C2589" s="39" t="s">
        <v>2088</v>
      </c>
      <c r="D2589" s="39" t="s">
        <v>80</v>
      </c>
      <c r="E2589" s="40" t="s">
        <v>3310</v>
      </c>
      <c r="F2589" s="40" t="s">
        <v>3311</v>
      </c>
      <c r="G2589" s="40" t="s">
        <v>89</v>
      </c>
      <c r="H2589" s="40">
        <v>86101610</v>
      </c>
      <c r="I2589" s="40" t="s">
        <v>8178</v>
      </c>
      <c r="J2589" s="40" t="s">
        <v>221</v>
      </c>
      <c r="K2589" s="40" t="s">
        <v>3376</v>
      </c>
      <c r="L2589" s="41" t="s">
        <v>154</v>
      </c>
      <c r="M2589" s="41" t="s">
        <v>154</v>
      </c>
      <c r="N2589" s="41">
        <v>12</v>
      </c>
      <c r="O2589" s="41" t="s">
        <v>223</v>
      </c>
      <c r="P2589" s="41" t="s">
        <v>224</v>
      </c>
      <c r="Q2589" s="58">
        <v>33429000</v>
      </c>
      <c r="R2589" s="58">
        <v>33429000</v>
      </c>
      <c r="S2589" s="41" t="s">
        <v>225</v>
      </c>
      <c r="T2589" s="41" t="s">
        <v>221</v>
      </c>
      <c r="U2589" s="40" t="s">
        <v>3313</v>
      </c>
      <c r="V2589" s="40" t="s">
        <v>3314</v>
      </c>
      <c r="W2589" s="40" t="s">
        <v>3370</v>
      </c>
      <c r="X2589" s="40" t="s">
        <v>229</v>
      </c>
      <c r="Y2589" s="40" t="s">
        <v>230</v>
      </c>
      <c r="Z2589" s="40" t="s">
        <v>3316</v>
      </c>
      <c r="AA2589" s="59">
        <v>0</v>
      </c>
      <c r="AB2589" s="59">
        <v>0</v>
      </c>
      <c r="AC2589" s="59">
        <v>33429000</v>
      </c>
      <c r="AD2589" s="59">
        <v>0</v>
      </c>
      <c r="AE2589" s="59">
        <v>0</v>
      </c>
      <c r="AF2589" s="59">
        <v>3039000</v>
      </c>
      <c r="AG2589" s="59">
        <v>0</v>
      </c>
      <c r="AH2589" s="59">
        <v>3039000</v>
      </c>
      <c r="AI2589" s="59">
        <v>0</v>
      </c>
      <c r="AJ2589" s="59">
        <v>3039000</v>
      </c>
      <c r="AK2589" s="59">
        <v>0</v>
      </c>
      <c r="AL2589" s="59">
        <v>3039000</v>
      </c>
      <c r="AM2589" s="59">
        <v>0</v>
      </c>
      <c r="AN2589" s="59">
        <v>3039000</v>
      </c>
      <c r="AO2589" s="59">
        <v>0</v>
      </c>
      <c r="AP2589" s="59">
        <v>3039000</v>
      </c>
      <c r="AQ2589" s="59">
        <v>0</v>
      </c>
      <c r="AR2589" s="59">
        <v>3039000</v>
      </c>
      <c r="AS2589" s="59">
        <v>0</v>
      </c>
      <c r="AT2589" s="59">
        <v>3039000</v>
      </c>
      <c r="AU2589" s="59">
        <v>0</v>
      </c>
      <c r="AV2589" s="59">
        <v>3039000</v>
      </c>
      <c r="AW2589" s="59">
        <v>0</v>
      </c>
      <c r="AX2589" s="59">
        <v>6078000</v>
      </c>
      <c r="AY2589" s="2">
        <v>0</v>
      </c>
      <c r="AZ2589" s="12" t="str">
        <f t="shared" si="299"/>
        <v>OK</v>
      </c>
      <c r="BA2589" s="12" t="str">
        <f t="shared" si="300"/>
        <v>OK</v>
      </c>
      <c r="BB2589" s="6">
        <f t="shared" si="301"/>
        <v>0</v>
      </c>
      <c r="BC2589" s="13">
        <f t="shared" si="302"/>
        <v>33429000</v>
      </c>
      <c r="BD2589" s="13">
        <f t="shared" si="303"/>
        <v>33429000</v>
      </c>
      <c r="BE2589" s="6">
        <f t="shared" si="304"/>
        <v>0</v>
      </c>
      <c r="BF2589" s="6">
        <f t="shared" si="305"/>
        <v>0</v>
      </c>
      <c r="BG2589" s="2"/>
      <c r="BH2589" s="2"/>
      <c r="BI2589" s="2"/>
      <c r="BJ2589" s="2"/>
    </row>
    <row r="2590" spans="1:62" s="3" customFormat="1" ht="99.75" x14ac:dyDescent="0.25">
      <c r="A2590" s="2"/>
      <c r="B2590" s="39" t="s">
        <v>3377</v>
      </c>
      <c r="C2590" s="39" t="s">
        <v>2088</v>
      </c>
      <c r="D2590" s="39" t="s">
        <v>80</v>
      </c>
      <c r="E2590" s="40" t="s">
        <v>3310</v>
      </c>
      <c r="F2590" s="40" t="s">
        <v>3311</v>
      </c>
      <c r="G2590" s="40" t="s">
        <v>89</v>
      </c>
      <c r="H2590" s="40">
        <v>81101706</v>
      </c>
      <c r="I2590" s="40" t="s">
        <v>8178</v>
      </c>
      <c r="J2590" s="40" t="s">
        <v>221</v>
      </c>
      <c r="K2590" s="40" t="s">
        <v>3378</v>
      </c>
      <c r="L2590" s="41" t="s">
        <v>156</v>
      </c>
      <c r="M2590" s="41" t="s">
        <v>157</v>
      </c>
      <c r="N2590" s="41">
        <v>3</v>
      </c>
      <c r="O2590" s="41" t="s">
        <v>615</v>
      </c>
      <c r="P2590" s="41" t="s">
        <v>224</v>
      </c>
      <c r="Q2590" s="58">
        <v>72000000</v>
      </c>
      <c r="R2590" s="58">
        <v>72000000</v>
      </c>
      <c r="S2590" s="41" t="s">
        <v>225</v>
      </c>
      <c r="T2590" s="41" t="s">
        <v>221</v>
      </c>
      <c r="U2590" s="40" t="s">
        <v>3313</v>
      </c>
      <c r="V2590" s="40" t="s">
        <v>3314</v>
      </c>
      <c r="W2590" s="40" t="s">
        <v>3370</v>
      </c>
      <c r="X2590" s="40" t="s">
        <v>229</v>
      </c>
      <c r="Y2590" s="40" t="s">
        <v>628</v>
      </c>
      <c r="Z2590" s="40" t="s">
        <v>3316</v>
      </c>
      <c r="AA2590" s="59">
        <v>0</v>
      </c>
      <c r="AB2590" s="59">
        <v>0</v>
      </c>
      <c r="AC2590" s="59">
        <v>0</v>
      </c>
      <c r="AD2590" s="59">
        <v>0</v>
      </c>
      <c r="AE2590" s="59">
        <v>0</v>
      </c>
      <c r="AF2590" s="59">
        <v>0</v>
      </c>
      <c r="AG2590" s="59">
        <v>0</v>
      </c>
      <c r="AH2590" s="59">
        <v>0</v>
      </c>
      <c r="AI2590" s="59">
        <v>72000000</v>
      </c>
      <c r="AJ2590" s="59">
        <v>0</v>
      </c>
      <c r="AK2590" s="59">
        <v>0</v>
      </c>
      <c r="AL2590" s="59">
        <v>0</v>
      </c>
      <c r="AM2590" s="59">
        <v>0</v>
      </c>
      <c r="AN2590" s="59">
        <v>0</v>
      </c>
      <c r="AO2590" s="59">
        <v>0</v>
      </c>
      <c r="AP2590" s="59">
        <v>72000000</v>
      </c>
      <c r="AQ2590" s="59">
        <v>0</v>
      </c>
      <c r="AR2590" s="59">
        <v>0</v>
      </c>
      <c r="AS2590" s="59">
        <v>0</v>
      </c>
      <c r="AT2590" s="59">
        <v>0</v>
      </c>
      <c r="AU2590" s="59">
        <v>0</v>
      </c>
      <c r="AV2590" s="59">
        <v>0</v>
      </c>
      <c r="AW2590" s="59">
        <v>0</v>
      </c>
      <c r="AX2590" s="59">
        <v>0</v>
      </c>
      <c r="AY2590" s="2">
        <v>0</v>
      </c>
      <c r="AZ2590" s="12" t="str">
        <f t="shared" si="299"/>
        <v>OK</v>
      </c>
      <c r="BA2590" s="12" t="str">
        <f t="shared" si="300"/>
        <v>OK</v>
      </c>
      <c r="BB2590" s="6">
        <f t="shared" si="301"/>
        <v>0</v>
      </c>
      <c r="BC2590" s="13">
        <f t="shared" si="302"/>
        <v>72000000</v>
      </c>
      <c r="BD2590" s="13">
        <f t="shared" si="303"/>
        <v>72000000</v>
      </c>
      <c r="BE2590" s="6">
        <f t="shared" si="304"/>
        <v>0</v>
      </c>
      <c r="BF2590" s="6">
        <f t="shared" si="305"/>
        <v>0</v>
      </c>
      <c r="BG2590" s="2"/>
      <c r="BH2590" s="2"/>
      <c r="BI2590" s="2"/>
      <c r="BJ2590" s="2"/>
    </row>
    <row r="2591" spans="1:62" s="3" customFormat="1" ht="99.75" x14ac:dyDescent="0.25">
      <c r="A2591" s="2"/>
      <c r="B2591" s="39" t="s">
        <v>3379</v>
      </c>
      <c r="C2591" s="39" t="s">
        <v>2088</v>
      </c>
      <c r="D2591" s="39" t="s">
        <v>80</v>
      </c>
      <c r="E2591" s="40" t="s">
        <v>3310</v>
      </c>
      <c r="F2591" s="40" t="s">
        <v>3311</v>
      </c>
      <c r="G2591" s="40" t="s">
        <v>89</v>
      </c>
      <c r="H2591" s="40">
        <v>81101706</v>
      </c>
      <c r="I2591" s="40" t="s">
        <v>8178</v>
      </c>
      <c r="J2591" s="40" t="s">
        <v>221</v>
      </c>
      <c r="K2591" s="40" t="s">
        <v>3380</v>
      </c>
      <c r="L2591" s="41" t="s">
        <v>161</v>
      </c>
      <c r="M2591" s="41" t="s">
        <v>162</v>
      </c>
      <c r="N2591" s="41">
        <v>3</v>
      </c>
      <c r="O2591" s="41" t="s">
        <v>615</v>
      </c>
      <c r="P2591" s="41" t="s">
        <v>224</v>
      </c>
      <c r="Q2591" s="58">
        <v>250000000</v>
      </c>
      <c r="R2591" s="58">
        <v>250000000</v>
      </c>
      <c r="S2591" s="41" t="s">
        <v>225</v>
      </c>
      <c r="T2591" s="41" t="s">
        <v>221</v>
      </c>
      <c r="U2591" s="40" t="s">
        <v>3313</v>
      </c>
      <c r="V2591" s="40" t="s">
        <v>3314</v>
      </c>
      <c r="W2591" s="40" t="s">
        <v>3370</v>
      </c>
      <c r="X2591" s="40" t="s">
        <v>229</v>
      </c>
      <c r="Y2591" s="40" t="s">
        <v>628</v>
      </c>
      <c r="Z2591" s="40" t="s">
        <v>3316</v>
      </c>
      <c r="AA2591" s="59">
        <v>0</v>
      </c>
      <c r="AB2591" s="59">
        <v>0</v>
      </c>
      <c r="AC2591" s="59">
        <v>0</v>
      </c>
      <c r="AD2591" s="59">
        <v>0</v>
      </c>
      <c r="AE2591" s="59">
        <v>0</v>
      </c>
      <c r="AF2591" s="59">
        <v>0</v>
      </c>
      <c r="AG2591" s="59">
        <v>0</v>
      </c>
      <c r="AH2591" s="59">
        <v>0</v>
      </c>
      <c r="AI2591" s="59">
        <v>0</v>
      </c>
      <c r="AJ2591" s="59">
        <v>0</v>
      </c>
      <c r="AK2591" s="59">
        <v>0</v>
      </c>
      <c r="AL2591" s="59">
        <v>0</v>
      </c>
      <c r="AM2591" s="59">
        <v>0</v>
      </c>
      <c r="AN2591" s="59">
        <v>0</v>
      </c>
      <c r="AO2591" s="59">
        <v>0</v>
      </c>
      <c r="AP2591" s="59">
        <v>0</v>
      </c>
      <c r="AQ2591" s="59">
        <v>0</v>
      </c>
      <c r="AR2591" s="59">
        <v>0</v>
      </c>
      <c r="AS2591" s="59">
        <v>250000000</v>
      </c>
      <c r="AT2591" s="59">
        <v>0</v>
      </c>
      <c r="AU2591" s="59">
        <v>0</v>
      </c>
      <c r="AV2591" s="59">
        <v>0</v>
      </c>
      <c r="AW2591" s="59">
        <v>0</v>
      </c>
      <c r="AX2591" s="59">
        <v>250000000</v>
      </c>
      <c r="AY2591" s="2">
        <v>0</v>
      </c>
      <c r="AZ2591" s="12" t="str">
        <f t="shared" si="299"/>
        <v>OK</v>
      </c>
      <c r="BA2591" s="12" t="str">
        <f t="shared" si="300"/>
        <v>OK</v>
      </c>
      <c r="BB2591" s="6">
        <f t="shared" si="301"/>
        <v>0</v>
      </c>
      <c r="BC2591" s="13">
        <f t="shared" si="302"/>
        <v>250000000</v>
      </c>
      <c r="BD2591" s="13">
        <f t="shared" si="303"/>
        <v>250000000</v>
      </c>
      <c r="BE2591" s="6">
        <f t="shared" si="304"/>
        <v>0</v>
      </c>
      <c r="BF2591" s="6">
        <f t="shared" si="305"/>
        <v>0</v>
      </c>
      <c r="BG2591" s="2"/>
      <c r="BH2591" s="2"/>
      <c r="BI2591" s="2"/>
      <c r="BJ2591" s="2"/>
    </row>
    <row r="2592" spans="1:62" s="3" customFormat="1" ht="99.75" x14ac:dyDescent="0.25">
      <c r="A2592" s="2"/>
      <c r="B2592" s="39" t="s">
        <v>3381</v>
      </c>
      <c r="C2592" s="39" t="s">
        <v>2088</v>
      </c>
      <c r="D2592" s="39" t="s">
        <v>80</v>
      </c>
      <c r="E2592" s="40" t="s">
        <v>3310</v>
      </c>
      <c r="F2592" s="40" t="s">
        <v>3311</v>
      </c>
      <c r="G2592" s="40" t="s">
        <v>89</v>
      </c>
      <c r="H2592" s="40">
        <v>86101610</v>
      </c>
      <c r="I2592" s="40" t="s">
        <v>8178</v>
      </c>
      <c r="J2592" s="40" t="s">
        <v>221</v>
      </c>
      <c r="K2592" s="40" t="s">
        <v>3382</v>
      </c>
      <c r="L2592" s="41" t="s">
        <v>161</v>
      </c>
      <c r="M2592" s="41" t="s">
        <v>162</v>
      </c>
      <c r="N2592" s="41">
        <v>3</v>
      </c>
      <c r="O2592" s="41" t="s">
        <v>615</v>
      </c>
      <c r="P2592" s="41" t="s">
        <v>224</v>
      </c>
      <c r="Q2592" s="58">
        <v>100000000</v>
      </c>
      <c r="R2592" s="58">
        <v>100000000</v>
      </c>
      <c r="S2592" s="41" t="s">
        <v>225</v>
      </c>
      <c r="T2592" s="41" t="s">
        <v>221</v>
      </c>
      <c r="U2592" s="40" t="s">
        <v>3313</v>
      </c>
      <c r="V2592" s="40" t="s">
        <v>3314</v>
      </c>
      <c r="W2592" s="40" t="s">
        <v>3370</v>
      </c>
      <c r="X2592" s="40" t="s">
        <v>229</v>
      </c>
      <c r="Y2592" s="40" t="s">
        <v>628</v>
      </c>
      <c r="Z2592" s="40" t="s">
        <v>3316</v>
      </c>
      <c r="AA2592" s="59">
        <v>0</v>
      </c>
      <c r="AB2592" s="59">
        <v>0</v>
      </c>
      <c r="AC2592" s="59">
        <v>0</v>
      </c>
      <c r="AD2592" s="59">
        <v>0</v>
      </c>
      <c r="AE2592" s="59">
        <v>0</v>
      </c>
      <c r="AF2592" s="59">
        <v>0</v>
      </c>
      <c r="AG2592" s="59">
        <v>0</v>
      </c>
      <c r="AH2592" s="59">
        <v>0</v>
      </c>
      <c r="AI2592" s="59">
        <v>0</v>
      </c>
      <c r="AJ2592" s="59">
        <v>0</v>
      </c>
      <c r="AK2592" s="59">
        <v>0</v>
      </c>
      <c r="AL2592" s="59">
        <v>0</v>
      </c>
      <c r="AM2592" s="59">
        <v>0</v>
      </c>
      <c r="AN2592" s="59">
        <v>0</v>
      </c>
      <c r="AO2592" s="59">
        <v>0</v>
      </c>
      <c r="AP2592" s="59">
        <v>0</v>
      </c>
      <c r="AQ2592" s="59">
        <v>0</v>
      </c>
      <c r="AR2592" s="59">
        <v>0</v>
      </c>
      <c r="AS2592" s="59">
        <v>100000000</v>
      </c>
      <c r="AT2592" s="59">
        <v>0</v>
      </c>
      <c r="AU2592" s="59">
        <v>0</v>
      </c>
      <c r="AV2592" s="59">
        <v>0</v>
      </c>
      <c r="AW2592" s="59">
        <v>0</v>
      </c>
      <c r="AX2592" s="59">
        <v>100000000</v>
      </c>
      <c r="AY2592" s="2">
        <v>0</v>
      </c>
      <c r="AZ2592" s="12" t="str">
        <f t="shared" si="299"/>
        <v>OK</v>
      </c>
      <c r="BA2592" s="12" t="str">
        <f t="shared" si="300"/>
        <v>OK</v>
      </c>
      <c r="BB2592" s="6">
        <f t="shared" si="301"/>
        <v>0</v>
      </c>
      <c r="BC2592" s="13">
        <f t="shared" si="302"/>
        <v>100000000</v>
      </c>
      <c r="BD2592" s="13">
        <f t="shared" si="303"/>
        <v>100000000</v>
      </c>
      <c r="BE2592" s="6">
        <f t="shared" si="304"/>
        <v>0</v>
      </c>
      <c r="BF2592" s="6">
        <f t="shared" si="305"/>
        <v>0</v>
      </c>
      <c r="BG2592" s="2"/>
      <c r="BH2592" s="2"/>
      <c r="BI2592" s="2"/>
      <c r="BJ2592" s="2"/>
    </row>
    <row r="2593" spans="1:62" s="3" customFormat="1" ht="99.75" x14ac:dyDescent="0.25">
      <c r="A2593" s="2"/>
      <c r="B2593" s="39" t="s">
        <v>3383</v>
      </c>
      <c r="C2593" s="39" t="s">
        <v>2088</v>
      </c>
      <c r="D2593" s="39" t="s">
        <v>80</v>
      </c>
      <c r="E2593" s="40" t="s">
        <v>3310</v>
      </c>
      <c r="F2593" s="40" t="s">
        <v>3311</v>
      </c>
      <c r="G2593" s="40" t="s">
        <v>89</v>
      </c>
      <c r="H2593" s="40">
        <v>81101706</v>
      </c>
      <c r="I2593" s="40" t="s">
        <v>8178</v>
      </c>
      <c r="J2593" s="40" t="s">
        <v>221</v>
      </c>
      <c r="K2593" s="40" t="s">
        <v>3384</v>
      </c>
      <c r="L2593" s="41" t="s">
        <v>161</v>
      </c>
      <c r="M2593" s="41" t="s">
        <v>162</v>
      </c>
      <c r="N2593" s="41">
        <v>3</v>
      </c>
      <c r="O2593" s="41" t="s">
        <v>615</v>
      </c>
      <c r="P2593" s="41" t="s">
        <v>224</v>
      </c>
      <c r="Q2593" s="58">
        <v>35000000</v>
      </c>
      <c r="R2593" s="58">
        <v>35000000</v>
      </c>
      <c r="S2593" s="41" t="s">
        <v>225</v>
      </c>
      <c r="T2593" s="41" t="s">
        <v>221</v>
      </c>
      <c r="U2593" s="40" t="s">
        <v>3313</v>
      </c>
      <c r="V2593" s="40" t="s">
        <v>3314</v>
      </c>
      <c r="W2593" s="40" t="s">
        <v>3370</v>
      </c>
      <c r="X2593" s="40" t="s">
        <v>229</v>
      </c>
      <c r="Y2593" s="40" t="s">
        <v>628</v>
      </c>
      <c r="Z2593" s="40" t="s">
        <v>3316</v>
      </c>
      <c r="AA2593" s="59">
        <v>0</v>
      </c>
      <c r="AB2593" s="59">
        <v>0</v>
      </c>
      <c r="AC2593" s="59">
        <v>0</v>
      </c>
      <c r="AD2593" s="59">
        <v>0</v>
      </c>
      <c r="AE2593" s="59">
        <v>0</v>
      </c>
      <c r="AF2593" s="59">
        <v>0</v>
      </c>
      <c r="AG2593" s="59">
        <v>0</v>
      </c>
      <c r="AH2593" s="59">
        <v>0</v>
      </c>
      <c r="AI2593" s="59">
        <v>0</v>
      </c>
      <c r="AJ2593" s="59">
        <v>0</v>
      </c>
      <c r="AK2593" s="59">
        <v>0</v>
      </c>
      <c r="AL2593" s="59">
        <v>0</v>
      </c>
      <c r="AM2593" s="59">
        <v>0</v>
      </c>
      <c r="AN2593" s="59">
        <v>0</v>
      </c>
      <c r="AO2593" s="59">
        <v>0</v>
      </c>
      <c r="AP2593" s="59">
        <v>0</v>
      </c>
      <c r="AQ2593" s="59">
        <v>0</v>
      </c>
      <c r="AR2593" s="59">
        <v>0</v>
      </c>
      <c r="AS2593" s="59">
        <v>35000000</v>
      </c>
      <c r="AT2593" s="59">
        <v>0</v>
      </c>
      <c r="AU2593" s="59">
        <v>0</v>
      </c>
      <c r="AV2593" s="59">
        <v>0</v>
      </c>
      <c r="AW2593" s="59">
        <v>0</v>
      </c>
      <c r="AX2593" s="59">
        <v>35000000</v>
      </c>
      <c r="AY2593" s="2">
        <v>0</v>
      </c>
      <c r="AZ2593" s="12" t="str">
        <f t="shared" si="299"/>
        <v>OK</v>
      </c>
      <c r="BA2593" s="12" t="str">
        <f t="shared" si="300"/>
        <v>OK</v>
      </c>
      <c r="BB2593" s="6">
        <f t="shared" si="301"/>
        <v>0</v>
      </c>
      <c r="BC2593" s="13">
        <f t="shared" si="302"/>
        <v>35000000</v>
      </c>
      <c r="BD2593" s="13">
        <f t="shared" si="303"/>
        <v>35000000</v>
      </c>
      <c r="BE2593" s="6">
        <f t="shared" si="304"/>
        <v>0</v>
      </c>
      <c r="BF2593" s="6">
        <f t="shared" si="305"/>
        <v>0</v>
      </c>
      <c r="BG2593" s="2"/>
      <c r="BH2593" s="2"/>
      <c r="BI2593" s="2"/>
      <c r="BJ2593" s="2"/>
    </row>
    <row r="2594" spans="1:62" s="3" customFormat="1" ht="99.75" x14ac:dyDescent="0.25">
      <c r="A2594" s="2"/>
      <c r="B2594" s="39" t="s">
        <v>3385</v>
      </c>
      <c r="C2594" s="39" t="s">
        <v>2088</v>
      </c>
      <c r="D2594" s="39" t="s">
        <v>80</v>
      </c>
      <c r="E2594" s="40" t="s">
        <v>3310</v>
      </c>
      <c r="F2594" s="40" t="s">
        <v>3311</v>
      </c>
      <c r="G2594" s="40" t="s">
        <v>89</v>
      </c>
      <c r="H2594" s="40">
        <v>81101706</v>
      </c>
      <c r="I2594" s="40" t="s">
        <v>8178</v>
      </c>
      <c r="J2594" s="40" t="s">
        <v>221</v>
      </c>
      <c r="K2594" s="40" t="s">
        <v>3386</v>
      </c>
      <c r="L2594" s="41" t="s">
        <v>161</v>
      </c>
      <c r="M2594" s="41" t="s">
        <v>162</v>
      </c>
      <c r="N2594" s="41">
        <v>3</v>
      </c>
      <c r="O2594" s="41" t="s">
        <v>223</v>
      </c>
      <c r="P2594" s="41" t="s">
        <v>224</v>
      </c>
      <c r="Q2594" s="58">
        <v>130900000</v>
      </c>
      <c r="R2594" s="58">
        <v>130900000</v>
      </c>
      <c r="S2594" s="41" t="s">
        <v>225</v>
      </c>
      <c r="T2594" s="41" t="s">
        <v>221</v>
      </c>
      <c r="U2594" s="40" t="s">
        <v>3313</v>
      </c>
      <c r="V2594" s="40" t="s">
        <v>3314</v>
      </c>
      <c r="W2594" s="40" t="s">
        <v>3370</v>
      </c>
      <c r="X2594" s="40" t="s">
        <v>229</v>
      </c>
      <c r="Y2594" s="40" t="s">
        <v>628</v>
      </c>
      <c r="Z2594" s="40" t="s">
        <v>3316</v>
      </c>
      <c r="AA2594" s="59">
        <v>0</v>
      </c>
      <c r="AB2594" s="59">
        <v>0</v>
      </c>
      <c r="AC2594" s="59">
        <v>0</v>
      </c>
      <c r="AD2594" s="59">
        <v>0</v>
      </c>
      <c r="AE2594" s="59">
        <v>0</v>
      </c>
      <c r="AF2594" s="59">
        <v>0</v>
      </c>
      <c r="AG2594" s="59">
        <v>0</v>
      </c>
      <c r="AH2594" s="59">
        <v>0</v>
      </c>
      <c r="AI2594" s="59">
        <v>0</v>
      </c>
      <c r="AJ2594" s="59">
        <v>0</v>
      </c>
      <c r="AK2594" s="59">
        <v>0</v>
      </c>
      <c r="AL2594" s="59">
        <v>0</v>
      </c>
      <c r="AM2594" s="59">
        <v>0</v>
      </c>
      <c r="AN2594" s="59">
        <v>0</v>
      </c>
      <c r="AO2594" s="59">
        <v>0</v>
      </c>
      <c r="AP2594" s="59">
        <v>0</v>
      </c>
      <c r="AQ2594" s="59">
        <v>0</v>
      </c>
      <c r="AR2594" s="59">
        <v>0</v>
      </c>
      <c r="AS2594" s="59">
        <v>130900000</v>
      </c>
      <c r="AT2594" s="59">
        <v>0</v>
      </c>
      <c r="AU2594" s="59">
        <v>0</v>
      </c>
      <c r="AV2594" s="59">
        <v>0</v>
      </c>
      <c r="AW2594" s="59">
        <v>0</v>
      </c>
      <c r="AX2594" s="59">
        <v>130900000</v>
      </c>
      <c r="AY2594" s="2">
        <v>0</v>
      </c>
      <c r="AZ2594" s="12" t="str">
        <f t="shared" si="299"/>
        <v>OK</v>
      </c>
      <c r="BA2594" s="12" t="str">
        <f t="shared" si="300"/>
        <v>OK</v>
      </c>
      <c r="BB2594" s="6">
        <f t="shared" si="301"/>
        <v>0</v>
      </c>
      <c r="BC2594" s="13">
        <f t="shared" si="302"/>
        <v>130900000</v>
      </c>
      <c r="BD2594" s="13">
        <f t="shared" si="303"/>
        <v>130900000</v>
      </c>
      <c r="BE2594" s="6">
        <f t="shared" si="304"/>
        <v>0</v>
      </c>
      <c r="BF2594" s="6">
        <f t="shared" si="305"/>
        <v>0</v>
      </c>
      <c r="BG2594" s="2"/>
      <c r="BH2594" s="2"/>
      <c r="BI2594" s="2"/>
      <c r="BJ2594" s="2"/>
    </row>
    <row r="2595" spans="1:62" s="3" customFormat="1" ht="99.75" x14ac:dyDescent="0.25">
      <c r="A2595" s="2"/>
      <c r="B2595" s="39" t="s">
        <v>3387</v>
      </c>
      <c r="C2595" s="39" t="s">
        <v>2088</v>
      </c>
      <c r="D2595" s="39" t="s">
        <v>80</v>
      </c>
      <c r="E2595" s="40" t="s">
        <v>3310</v>
      </c>
      <c r="F2595" s="40" t="s">
        <v>3311</v>
      </c>
      <c r="G2595" s="40" t="s">
        <v>89</v>
      </c>
      <c r="H2595" s="40">
        <v>81101706</v>
      </c>
      <c r="I2595" s="40" t="s">
        <v>8178</v>
      </c>
      <c r="J2595" s="40" t="s">
        <v>221</v>
      </c>
      <c r="K2595" s="40" t="s">
        <v>3388</v>
      </c>
      <c r="L2595" s="41" t="s">
        <v>160</v>
      </c>
      <c r="M2595" s="41" t="s">
        <v>161</v>
      </c>
      <c r="N2595" s="41">
        <v>3</v>
      </c>
      <c r="O2595" s="41" t="s">
        <v>223</v>
      </c>
      <c r="P2595" s="41" t="s">
        <v>224</v>
      </c>
      <c r="Q2595" s="58">
        <v>20000000</v>
      </c>
      <c r="R2595" s="58">
        <v>20000000</v>
      </c>
      <c r="S2595" s="41" t="s">
        <v>225</v>
      </c>
      <c r="T2595" s="41" t="s">
        <v>221</v>
      </c>
      <c r="U2595" s="40" t="s">
        <v>3313</v>
      </c>
      <c r="V2595" s="40" t="s">
        <v>3314</v>
      </c>
      <c r="W2595" s="40" t="s">
        <v>3370</v>
      </c>
      <c r="X2595" s="40" t="s">
        <v>229</v>
      </c>
      <c r="Y2595" s="40" t="s">
        <v>628</v>
      </c>
      <c r="Z2595" s="40" t="s">
        <v>3316</v>
      </c>
      <c r="AA2595" s="59">
        <v>0</v>
      </c>
      <c r="AB2595" s="59">
        <v>0</v>
      </c>
      <c r="AC2595" s="59">
        <v>0</v>
      </c>
      <c r="AD2595" s="59">
        <v>0</v>
      </c>
      <c r="AE2595" s="59">
        <v>0</v>
      </c>
      <c r="AF2595" s="59">
        <v>0</v>
      </c>
      <c r="AG2595" s="59">
        <v>0</v>
      </c>
      <c r="AH2595" s="59">
        <v>0</v>
      </c>
      <c r="AI2595" s="59">
        <v>0</v>
      </c>
      <c r="AJ2595" s="59">
        <v>0</v>
      </c>
      <c r="AK2595" s="59">
        <v>0</v>
      </c>
      <c r="AL2595" s="59">
        <v>0</v>
      </c>
      <c r="AM2595" s="59">
        <v>0</v>
      </c>
      <c r="AN2595" s="59">
        <v>0</v>
      </c>
      <c r="AO2595" s="59">
        <v>0</v>
      </c>
      <c r="AP2595" s="59">
        <v>0</v>
      </c>
      <c r="AQ2595" s="59">
        <v>20000000</v>
      </c>
      <c r="AR2595" s="59">
        <v>0</v>
      </c>
      <c r="AS2595" s="59">
        <v>0</v>
      </c>
      <c r="AT2595" s="59">
        <v>0</v>
      </c>
      <c r="AU2595" s="59">
        <v>0</v>
      </c>
      <c r="AV2595" s="59">
        <v>20000000</v>
      </c>
      <c r="AW2595" s="59">
        <v>0</v>
      </c>
      <c r="AX2595" s="59">
        <v>0</v>
      </c>
      <c r="AY2595" s="2">
        <v>0</v>
      </c>
      <c r="AZ2595" s="12" t="str">
        <f t="shared" si="299"/>
        <v>OK</v>
      </c>
      <c r="BA2595" s="12" t="str">
        <f t="shared" si="300"/>
        <v>OK</v>
      </c>
      <c r="BB2595" s="6">
        <f t="shared" si="301"/>
        <v>0</v>
      </c>
      <c r="BC2595" s="13">
        <f t="shared" si="302"/>
        <v>20000000</v>
      </c>
      <c r="BD2595" s="13">
        <f t="shared" si="303"/>
        <v>20000000</v>
      </c>
      <c r="BE2595" s="6">
        <f t="shared" si="304"/>
        <v>0</v>
      </c>
      <c r="BF2595" s="6">
        <f t="shared" si="305"/>
        <v>0</v>
      </c>
      <c r="BG2595" s="2"/>
      <c r="BH2595" s="2"/>
      <c r="BI2595" s="2"/>
      <c r="BJ2595" s="2"/>
    </row>
    <row r="2596" spans="1:62" s="3" customFormat="1" ht="99.75" x14ac:dyDescent="0.25">
      <c r="A2596" s="2"/>
      <c r="B2596" s="39" t="s">
        <v>3389</v>
      </c>
      <c r="C2596" s="39" t="s">
        <v>2088</v>
      </c>
      <c r="D2596" s="39" t="s">
        <v>80</v>
      </c>
      <c r="E2596" s="40" t="s">
        <v>3310</v>
      </c>
      <c r="F2596" s="40" t="s">
        <v>3311</v>
      </c>
      <c r="G2596" s="40" t="s">
        <v>89</v>
      </c>
      <c r="H2596" s="40">
        <v>81101706</v>
      </c>
      <c r="I2596" s="40" t="s">
        <v>8178</v>
      </c>
      <c r="J2596" s="40" t="s">
        <v>221</v>
      </c>
      <c r="K2596" s="40" t="s">
        <v>3390</v>
      </c>
      <c r="L2596" s="41" t="s">
        <v>160</v>
      </c>
      <c r="M2596" s="41" t="s">
        <v>161</v>
      </c>
      <c r="N2596" s="41">
        <v>3</v>
      </c>
      <c r="O2596" s="41" t="s">
        <v>223</v>
      </c>
      <c r="P2596" s="41" t="s">
        <v>224</v>
      </c>
      <c r="Q2596" s="58">
        <v>65000000</v>
      </c>
      <c r="R2596" s="58">
        <v>65000000</v>
      </c>
      <c r="S2596" s="41" t="s">
        <v>225</v>
      </c>
      <c r="T2596" s="41" t="s">
        <v>221</v>
      </c>
      <c r="U2596" s="40" t="s">
        <v>3313</v>
      </c>
      <c r="V2596" s="40" t="s">
        <v>3314</v>
      </c>
      <c r="W2596" s="40" t="s">
        <v>3370</v>
      </c>
      <c r="X2596" s="40" t="s">
        <v>229</v>
      </c>
      <c r="Y2596" s="40" t="s">
        <v>628</v>
      </c>
      <c r="Z2596" s="40" t="s">
        <v>3316</v>
      </c>
      <c r="AA2596" s="59">
        <v>0</v>
      </c>
      <c r="AB2596" s="59">
        <v>0</v>
      </c>
      <c r="AC2596" s="59">
        <v>0</v>
      </c>
      <c r="AD2596" s="59">
        <v>0</v>
      </c>
      <c r="AE2596" s="59">
        <v>0</v>
      </c>
      <c r="AF2596" s="59">
        <v>0</v>
      </c>
      <c r="AG2596" s="59">
        <v>0</v>
      </c>
      <c r="AH2596" s="59">
        <v>0</v>
      </c>
      <c r="AI2596" s="59">
        <v>0</v>
      </c>
      <c r="AJ2596" s="59">
        <v>0</v>
      </c>
      <c r="AK2596" s="59">
        <v>0</v>
      </c>
      <c r="AL2596" s="59">
        <v>0</v>
      </c>
      <c r="AM2596" s="59">
        <v>0</v>
      </c>
      <c r="AN2596" s="59">
        <v>0</v>
      </c>
      <c r="AO2596" s="59">
        <v>0</v>
      </c>
      <c r="AP2596" s="59">
        <v>0</v>
      </c>
      <c r="AQ2596" s="59">
        <v>65000000</v>
      </c>
      <c r="AR2596" s="59">
        <v>0</v>
      </c>
      <c r="AS2596" s="59">
        <v>0</v>
      </c>
      <c r="AT2596" s="59">
        <v>0</v>
      </c>
      <c r="AU2596" s="59">
        <v>0</v>
      </c>
      <c r="AV2596" s="59">
        <v>65000000</v>
      </c>
      <c r="AW2596" s="59">
        <v>0</v>
      </c>
      <c r="AX2596" s="59">
        <v>0</v>
      </c>
      <c r="AY2596" s="2">
        <v>0</v>
      </c>
      <c r="AZ2596" s="12" t="str">
        <f t="shared" si="299"/>
        <v>OK</v>
      </c>
      <c r="BA2596" s="12" t="str">
        <f t="shared" si="300"/>
        <v>OK</v>
      </c>
      <c r="BB2596" s="6">
        <f t="shared" si="301"/>
        <v>0</v>
      </c>
      <c r="BC2596" s="13">
        <f t="shared" si="302"/>
        <v>65000000</v>
      </c>
      <c r="BD2596" s="13">
        <f t="shared" si="303"/>
        <v>65000000</v>
      </c>
      <c r="BE2596" s="6">
        <f t="shared" si="304"/>
        <v>0</v>
      </c>
      <c r="BF2596" s="6">
        <f t="shared" si="305"/>
        <v>0</v>
      </c>
      <c r="BG2596" s="2"/>
      <c r="BH2596" s="2"/>
      <c r="BI2596" s="2"/>
      <c r="BJ2596" s="2"/>
    </row>
    <row r="2597" spans="1:62" s="3" customFormat="1" ht="99.75" x14ac:dyDescent="0.25">
      <c r="A2597" s="2"/>
      <c r="B2597" s="39" t="s">
        <v>3391</v>
      </c>
      <c r="C2597" s="39" t="s">
        <v>2088</v>
      </c>
      <c r="D2597" s="39" t="s">
        <v>80</v>
      </c>
      <c r="E2597" s="40" t="s">
        <v>3310</v>
      </c>
      <c r="F2597" s="40" t="s">
        <v>3311</v>
      </c>
      <c r="G2597" s="40" t="s">
        <v>89</v>
      </c>
      <c r="H2597" s="40">
        <v>81101706</v>
      </c>
      <c r="I2597" s="40" t="s">
        <v>8178</v>
      </c>
      <c r="J2597" s="40" t="s">
        <v>221</v>
      </c>
      <c r="K2597" s="40" t="s">
        <v>3392</v>
      </c>
      <c r="L2597" s="41" t="s">
        <v>161</v>
      </c>
      <c r="M2597" s="41" t="s">
        <v>162</v>
      </c>
      <c r="N2597" s="41">
        <v>3</v>
      </c>
      <c r="O2597" s="41" t="s">
        <v>223</v>
      </c>
      <c r="P2597" s="41" t="s">
        <v>224</v>
      </c>
      <c r="Q2597" s="58">
        <v>173296030</v>
      </c>
      <c r="R2597" s="58">
        <v>173296030</v>
      </c>
      <c r="S2597" s="41" t="s">
        <v>225</v>
      </c>
      <c r="T2597" s="41" t="s">
        <v>221</v>
      </c>
      <c r="U2597" s="40" t="s">
        <v>3313</v>
      </c>
      <c r="V2597" s="40" t="s">
        <v>3314</v>
      </c>
      <c r="W2597" s="40" t="s">
        <v>3370</v>
      </c>
      <c r="X2597" s="40" t="s">
        <v>229</v>
      </c>
      <c r="Y2597" s="40" t="s">
        <v>628</v>
      </c>
      <c r="Z2597" s="40" t="s">
        <v>3316</v>
      </c>
      <c r="AA2597" s="59">
        <v>0</v>
      </c>
      <c r="AB2597" s="59">
        <v>0</v>
      </c>
      <c r="AC2597" s="59">
        <v>0</v>
      </c>
      <c r="AD2597" s="59">
        <v>0</v>
      </c>
      <c r="AE2597" s="59">
        <v>0</v>
      </c>
      <c r="AF2597" s="59">
        <v>0</v>
      </c>
      <c r="AG2597" s="59">
        <v>0</v>
      </c>
      <c r="AH2597" s="59">
        <v>0</v>
      </c>
      <c r="AI2597" s="59">
        <v>0</v>
      </c>
      <c r="AJ2597" s="59">
        <v>0</v>
      </c>
      <c r="AK2597" s="59">
        <v>0</v>
      </c>
      <c r="AL2597" s="59">
        <v>0</v>
      </c>
      <c r="AM2597" s="59">
        <v>0</v>
      </c>
      <c r="AN2597" s="59">
        <v>0</v>
      </c>
      <c r="AO2597" s="59">
        <v>0</v>
      </c>
      <c r="AP2597" s="59">
        <v>0</v>
      </c>
      <c r="AQ2597" s="59">
        <v>0</v>
      </c>
      <c r="AR2597" s="59">
        <v>0</v>
      </c>
      <c r="AS2597" s="59">
        <v>173296030</v>
      </c>
      <c r="AT2597" s="59">
        <v>0</v>
      </c>
      <c r="AU2597" s="59">
        <v>0</v>
      </c>
      <c r="AV2597" s="59">
        <v>0</v>
      </c>
      <c r="AW2597" s="59">
        <v>0</v>
      </c>
      <c r="AX2597" s="59">
        <v>173296030</v>
      </c>
      <c r="AY2597" s="2">
        <v>0</v>
      </c>
      <c r="AZ2597" s="12" t="str">
        <f t="shared" si="299"/>
        <v>OK</v>
      </c>
      <c r="BA2597" s="12" t="str">
        <f t="shared" si="300"/>
        <v>OK</v>
      </c>
      <c r="BB2597" s="6">
        <f t="shared" si="301"/>
        <v>0</v>
      </c>
      <c r="BC2597" s="13">
        <f t="shared" si="302"/>
        <v>173296030</v>
      </c>
      <c r="BD2597" s="13">
        <f t="shared" si="303"/>
        <v>173296030</v>
      </c>
      <c r="BE2597" s="6">
        <f t="shared" si="304"/>
        <v>0</v>
      </c>
      <c r="BF2597" s="6">
        <f t="shared" si="305"/>
        <v>0</v>
      </c>
      <c r="BG2597" s="2"/>
      <c r="BH2597" s="2"/>
      <c r="BI2597" s="2"/>
      <c r="BJ2597" s="2"/>
    </row>
    <row r="2598" spans="1:62" s="3" customFormat="1" ht="99.75" x14ac:dyDescent="0.25">
      <c r="A2598" s="2"/>
      <c r="B2598" s="39" t="s">
        <v>3393</v>
      </c>
      <c r="C2598" s="39" t="s">
        <v>2088</v>
      </c>
      <c r="D2598" s="39" t="s">
        <v>80</v>
      </c>
      <c r="E2598" s="40" t="s">
        <v>3310</v>
      </c>
      <c r="F2598" s="40" t="s">
        <v>3311</v>
      </c>
      <c r="G2598" s="40" t="s">
        <v>89</v>
      </c>
      <c r="H2598" s="40">
        <v>81101706</v>
      </c>
      <c r="I2598" s="40" t="s">
        <v>8178</v>
      </c>
      <c r="J2598" s="40" t="s">
        <v>221</v>
      </c>
      <c r="K2598" s="40" t="s">
        <v>3394</v>
      </c>
      <c r="L2598" s="41" t="s">
        <v>161</v>
      </c>
      <c r="M2598" s="41" t="s">
        <v>162</v>
      </c>
      <c r="N2598" s="41">
        <v>3</v>
      </c>
      <c r="O2598" s="41" t="s">
        <v>223</v>
      </c>
      <c r="P2598" s="41" t="s">
        <v>224</v>
      </c>
      <c r="Q2598" s="58">
        <v>20000000</v>
      </c>
      <c r="R2598" s="58">
        <v>20000000</v>
      </c>
      <c r="S2598" s="41" t="s">
        <v>225</v>
      </c>
      <c r="T2598" s="41" t="s">
        <v>221</v>
      </c>
      <c r="U2598" s="40" t="s">
        <v>3313</v>
      </c>
      <c r="V2598" s="40" t="s">
        <v>3314</v>
      </c>
      <c r="W2598" s="40" t="s">
        <v>3370</v>
      </c>
      <c r="X2598" s="40" t="s">
        <v>229</v>
      </c>
      <c r="Y2598" s="40" t="s">
        <v>628</v>
      </c>
      <c r="Z2598" s="40" t="s">
        <v>3316</v>
      </c>
      <c r="AA2598" s="59">
        <v>0</v>
      </c>
      <c r="AB2598" s="59">
        <v>0</v>
      </c>
      <c r="AC2598" s="59">
        <v>0</v>
      </c>
      <c r="AD2598" s="59">
        <v>0</v>
      </c>
      <c r="AE2598" s="59">
        <v>0</v>
      </c>
      <c r="AF2598" s="59">
        <v>0</v>
      </c>
      <c r="AG2598" s="59">
        <v>0</v>
      </c>
      <c r="AH2598" s="59">
        <v>0</v>
      </c>
      <c r="AI2598" s="59">
        <v>0</v>
      </c>
      <c r="AJ2598" s="59">
        <v>0</v>
      </c>
      <c r="AK2598" s="59">
        <v>0</v>
      </c>
      <c r="AL2598" s="59">
        <v>0</v>
      </c>
      <c r="AM2598" s="59">
        <v>0</v>
      </c>
      <c r="AN2598" s="59">
        <v>0</v>
      </c>
      <c r="AO2598" s="59">
        <v>0</v>
      </c>
      <c r="AP2598" s="59">
        <v>0</v>
      </c>
      <c r="AQ2598" s="59">
        <v>0</v>
      </c>
      <c r="AR2598" s="59">
        <v>0</v>
      </c>
      <c r="AS2598" s="59">
        <v>20000000</v>
      </c>
      <c r="AT2598" s="59">
        <v>0</v>
      </c>
      <c r="AU2598" s="59">
        <v>0</v>
      </c>
      <c r="AV2598" s="59">
        <v>0</v>
      </c>
      <c r="AW2598" s="59">
        <v>0</v>
      </c>
      <c r="AX2598" s="59">
        <v>20000000</v>
      </c>
      <c r="AY2598" s="2">
        <v>0</v>
      </c>
      <c r="AZ2598" s="12" t="str">
        <f t="shared" si="299"/>
        <v>OK</v>
      </c>
      <c r="BA2598" s="12" t="str">
        <f t="shared" si="300"/>
        <v>OK</v>
      </c>
      <c r="BB2598" s="6">
        <f t="shared" si="301"/>
        <v>0</v>
      </c>
      <c r="BC2598" s="13">
        <f t="shared" si="302"/>
        <v>20000000</v>
      </c>
      <c r="BD2598" s="13">
        <f t="shared" si="303"/>
        <v>20000000</v>
      </c>
      <c r="BE2598" s="6">
        <f t="shared" si="304"/>
        <v>0</v>
      </c>
      <c r="BF2598" s="6">
        <f t="shared" si="305"/>
        <v>0</v>
      </c>
      <c r="BG2598" s="2"/>
      <c r="BH2598" s="2"/>
      <c r="BI2598" s="2"/>
      <c r="BJ2598" s="2"/>
    </row>
    <row r="2599" spans="1:62" s="3" customFormat="1" ht="99.75" x14ac:dyDescent="0.25">
      <c r="A2599" s="2"/>
      <c r="B2599" s="39" t="s">
        <v>3395</v>
      </c>
      <c r="C2599" s="39" t="s">
        <v>2088</v>
      </c>
      <c r="D2599" s="39" t="s">
        <v>80</v>
      </c>
      <c r="E2599" s="40" t="s">
        <v>3310</v>
      </c>
      <c r="F2599" s="40" t="s">
        <v>3311</v>
      </c>
      <c r="G2599" s="40" t="s">
        <v>89</v>
      </c>
      <c r="H2599" s="40">
        <v>81101706</v>
      </c>
      <c r="I2599" s="40" t="s">
        <v>8178</v>
      </c>
      <c r="J2599" s="40" t="s">
        <v>221</v>
      </c>
      <c r="K2599" s="40" t="s">
        <v>3396</v>
      </c>
      <c r="L2599" s="41" t="s">
        <v>161</v>
      </c>
      <c r="M2599" s="41" t="s">
        <v>162</v>
      </c>
      <c r="N2599" s="41">
        <v>3</v>
      </c>
      <c r="O2599" s="41" t="s">
        <v>223</v>
      </c>
      <c r="P2599" s="41" t="s">
        <v>224</v>
      </c>
      <c r="Q2599" s="58">
        <v>76000000</v>
      </c>
      <c r="R2599" s="58">
        <v>76000000</v>
      </c>
      <c r="S2599" s="41" t="s">
        <v>225</v>
      </c>
      <c r="T2599" s="41" t="s">
        <v>221</v>
      </c>
      <c r="U2599" s="40" t="s">
        <v>3313</v>
      </c>
      <c r="V2599" s="40" t="s">
        <v>3314</v>
      </c>
      <c r="W2599" s="40" t="s">
        <v>3370</v>
      </c>
      <c r="X2599" s="40" t="s">
        <v>229</v>
      </c>
      <c r="Y2599" s="40" t="s">
        <v>628</v>
      </c>
      <c r="Z2599" s="40" t="s">
        <v>3316</v>
      </c>
      <c r="AA2599" s="59">
        <v>0</v>
      </c>
      <c r="AB2599" s="59">
        <v>0</v>
      </c>
      <c r="AC2599" s="59">
        <v>0</v>
      </c>
      <c r="AD2599" s="59">
        <v>0</v>
      </c>
      <c r="AE2599" s="59">
        <v>0</v>
      </c>
      <c r="AF2599" s="59">
        <v>0</v>
      </c>
      <c r="AG2599" s="59">
        <v>0</v>
      </c>
      <c r="AH2599" s="59">
        <v>0</v>
      </c>
      <c r="AI2599" s="59">
        <v>0</v>
      </c>
      <c r="AJ2599" s="59">
        <v>0</v>
      </c>
      <c r="AK2599" s="59">
        <v>0</v>
      </c>
      <c r="AL2599" s="59">
        <v>0</v>
      </c>
      <c r="AM2599" s="59">
        <v>0</v>
      </c>
      <c r="AN2599" s="59">
        <v>0</v>
      </c>
      <c r="AO2599" s="59">
        <v>0</v>
      </c>
      <c r="AP2599" s="59">
        <v>0</v>
      </c>
      <c r="AQ2599" s="59">
        <v>0</v>
      </c>
      <c r="AR2599" s="59">
        <v>0</v>
      </c>
      <c r="AS2599" s="59">
        <v>76000000</v>
      </c>
      <c r="AT2599" s="59">
        <v>0</v>
      </c>
      <c r="AU2599" s="59">
        <v>0</v>
      </c>
      <c r="AV2599" s="59">
        <v>0</v>
      </c>
      <c r="AW2599" s="59">
        <v>0</v>
      </c>
      <c r="AX2599" s="59">
        <v>76000000</v>
      </c>
      <c r="AY2599" s="2">
        <v>0</v>
      </c>
      <c r="AZ2599" s="12" t="str">
        <f t="shared" si="299"/>
        <v>OK</v>
      </c>
      <c r="BA2599" s="12" t="str">
        <f t="shared" si="300"/>
        <v>OK</v>
      </c>
      <c r="BB2599" s="6">
        <f t="shared" si="301"/>
        <v>0</v>
      </c>
      <c r="BC2599" s="13">
        <f t="shared" si="302"/>
        <v>76000000</v>
      </c>
      <c r="BD2599" s="13">
        <f t="shared" si="303"/>
        <v>76000000</v>
      </c>
      <c r="BE2599" s="6">
        <f t="shared" si="304"/>
        <v>0</v>
      </c>
      <c r="BF2599" s="6">
        <f t="shared" si="305"/>
        <v>0</v>
      </c>
      <c r="BG2599" s="2"/>
      <c r="BH2599" s="2"/>
      <c r="BI2599" s="2"/>
      <c r="BJ2599" s="2"/>
    </row>
    <row r="2600" spans="1:62" s="3" customFormat="1" ht="99.75" x14ac:dyDescent="0.25">
      <c r="A2600" s="2"/>
      <c r="B2600" s="39" t="s">
        <v>3397</v>
      </c>
      <c r="C2600" s="39" t="s">
        <v>2088</v>
      </c>
      <c r="D2600" s="39" t="s">
        <v>80</v>
      </c>
      <c r="E2600" s="40" t="s">
        <v>3310</v>
      </c>
      <c r="F2600" s="40" t="s">
        <v>3311</v>
      </c>
      <c r="G2600" s="40" t="s">
        <v>89</v>
      </c>
      <c r="H2600" s="40">
        <v>81101706</v>
      </c>
      <c r="I2600" s="40" t="s">
        <v>8178</v>
      </c>
      <c r="J2600" s="40" t="s">
        <v>221</v>
      </c>
      <c r="K2600" s="40" t="s">
        <v>3398</v>
      </c>
      <c r="L2600" s="41" t="s">
        <v>158</v>
      </c>
      <c r="M2600" s="41" t="s">
        <v>159</v>
      </c>
      <c r="N2600" s="41">
        <v>4</v>
      </c>
      <c r="O2600" s="41" t="s">
        <v>223</v>
      </c>
      <c r="P2600" s="41" t="s">
        <v>224</v>
      </c>
      <c r="Q2600" s="58">
        <v>55000000</v>
      </c>
      <c r="R2600" s="58">
        <v>55000000</v>
      </c>
      <c r="S2600" s="41" t="s">
        <v>225</v>
      </c>
      <c r="T2600" s="41" t="s">
        <v>221</v>
      </c>
      <c r="U2600" s="40" t="s">
        <v>3313</v>
      </c>
      <c r="V2600" s="40" t="s">
        <v>3314</v>
      </c>
      <c r="W2600" s="40" t="s">
        <v>3370</v>
      </c>
      <c r="X2600" s="40" t="s">
        <v>229</v>
      </c>
      <c r="Y2600" s="40" t="s">
        <v>628</v>
      </c>
      <c r="Z2600" s="40" t="s">
        <v>3316</v>
      </c>
      <c r="AA2600" s="59">
        <v>0</v>
      </c>
      <c r="AB2600" s="59">
        <v>0</v>
      </c>
      <c r="AC2600" s="59">
        <v>0</v>
      </c>
      <c r="AD2600" s="59">
        <v>0</v>
      </c>
      <c r="AE2600" s="59">
        <v>0</v>
      </c>
      <c r="AF2600" s="59">
        <v>0</v>
      </c>
      <c r="AG2600" s="59">
        <v>0</v>
      </c>
      <c r="AH2600" s="59">
        <v>0</v>
      </c>
      <c r="AI2600" s="59">
        <v>0</v>
      </c>
      <c r="AJ2600" s="59">
        <v>0</v>
      </c>
      <c r="AK2600" s="59">
        <v>0</v>
      </c>
      <c r="AL2600" s="59">
        <v>0</v>
      </c>
      <c r="AM2600" s="59">
        <v>55000000</v>
      </c>
      <c r="AN2600" s="59">
        <v>0</v>
      </c>
      <c r="AO2600" s="59">
        <v>0</v>
      </c>
      <c r="AP2600" s="59">
        <v>0</v>
      </c>
      <c r="AQ2600" s="59">
        <v>0</v>
      </c>
      <c r="AR2600" s="59">
        <v>0</v>
      </c>
      <c r="AS2600" s="59">
        <v>0</v>
      </c>
      <c r="AT2600" s="59">
        <v>55000000</v>
      </c>
      <c r="AU2600" s="59">
        <v>0</v>
      </c>
      <c r="AV2600" s="59">
        <v>0</v>
      </c>
      <c r="AW2600" s="59">
        <v>0</v>
      </c>
      <c r="AX2600" s="59">
        <v>0</v>
      </c>
      <c r="AY2600" s="2">
        <v>0</v>
      </c>
      <c r="AZ2600" s="12" t="str">
        <f t="shared" si="299"/>
        <v>OK</v>
      </c>
      <c r="BA2600" s="12" t="str">
        <f t="shared" si="300"/>
        <v>OK</v>
      </c>
      <c r="BB2600" s="6">
        <f t="shared" si="301"/>
        <v>0</v>
      </c>
      <c r="BC2600" s="13">
        <f t="shared" si="302"/>
        <v>55000000</v>
      </c>
      <c r="BD2600" s="13">
        <f t="shared" si="303"/>
        <v>55000000</v>
      </c>
      <c r="BE2600" s="6">
        <f t="shared" si="304"/>
        <v>0</v>
      </c>
      <c r="BF2600" s="6">
        <f t="shared" si="305"/>
        <v>0</v>
      </c>
      <c r="BG2600" s="2"/>
      <c r="BH2600" s="2"/>
      <c r="BI2600" s="2"/>
      <c r="BJ2600" s="2"/>
    </row>
    <row r="2601" spans="1:62" s="3" customFormat="1" ht="99.75" x14ac:dyDescent="0.25">
      <c r="A2601" s="2"/>
      <c r="B2601" s="39" t="s">
        <v>3399</v>
      </c>
      <c r="C2601" s="39" t="s">
        <v>2088</v>
      </c>
      <c r="D2601" s="39" t="s">
        <v>80</v>
      </c>
      <c r="E2601" s="40" t="s">
        <v>3310</v>
      </c>
      <c r="F2601" s="40" t="s">
        <v>3311</v>
      </c>
      <c r="G2601" s="40" t="s">
        <v>89</v>
      </c>
      <c r="H2601" s="40" t="s">
        <v>3400</v>
      </c>
      <c r="I2601" s="40" t="s">
        <v>8178</v>
      </c>
      <c r="J2601" s="40" t="s">
        <v>221</v>
      </c>
      <c r="K2601" s="40" t="s">
        <v>3401</v>
      </c>
      <c r="L2601" s="41" t="s">
        <v>154</v>
      </c>
      <c r="M2601" s="41" t="s">
        <v>156</v>
      </c>
      <c r="N2601" s="41">
        <v>9</v>
      </c>
      <c r="O2601" s="41" t="s">
        <v>615</v>
      </c>
      <c r="P2601" s="41" t="s">
        <v>224</v>
      </c>
      <c r="Q2601" s="58">
        <v>650000000</v>
      </c>
      <c r="R2601" s="58">
        <v>650000000</v>
      </c>
      <c r="S2601" s="41" t="s">
        <v>225</v>
      </c>
      <c r="T2601" s="41" t="s">
        <v>221</v>
      </c>
      <c r="U2601" s="40" t="s">
        <v>3313</v>
      </c>
      <c r="V2601" s="40" t="s">
        <v>3314</v>
      </c>
      <c r="W2601" s="40" t="s">
        <v>3370</v>
      </c>
      <c r="X2601" s="40" t="s">
        <v>482</v>
      </c>
      <c r="Y2601" s="40" t="s">
        <v>3402</v>
      </c>
      <c r="Z2601" s="40" t="s">
        <v>3316</v>
      </c>
      <c r="AA2601" s="59">
        <v>0</v>
      </c>
      <c r="AB2601" s="59">
        <v>0</v>
      </c>
      <c r="AC2601" s="59">
        <v>0</v>
      </c>
      <c r="AD2601" s="59">
        <v>0</v>
      </c>
      <c r="AE2601" s="59">
        <v>0</v>
      </c>
      <c r="AF2601" s="59">
        <v>0</v>
      </c>
      <c r="AG2601" s="59">
        <v>650000000</v>
      </c>
      <c r="AH2601" s="59">
        <v>0</v>
      </c>
      <c r="AI2601" s="59">
        <v>0</v>
      </c>
      <c r="AJ2601" s="59">
        <v>0</v>
      </c>
      <c r="AK2601" s="59">
        <v>0</v>
      </c>
      <c r="AL2601" s="59">
        <v>0</v>
      </c>
      <c r="AM2601" s="59">
        <v>0</v>
      </c>
      <c r="AN2601" s="59">
        <v>0</v>
      </c>
      <c r="AO2601" s="59">
        <v>0</v>
      </c>
      <c r="AP2601" s="59">
        <v>0</v>
      </c>
      <c r="AQ2601" s="59">
        <v>0</v>
      </c>
      <c r="AR2601" s="59">
        <v>0</v>
      </c>
      <c r="AS2601" s="59">
        <v>0</v>
      </c>
      <c r="AT2601" s="59">
        <v>0</v>
      </c>
      <c r="AU2601" s="59">
        <v>0</v>
      </c>
      <c r="AV2601" s="59">
        <v>0</v>
      </c>
      <c r="AW2601" s="59">
        <v>0</v>
      </c>
      <c r="AX2601" s="59">
        <v>650000000</v>
      </c>
      <c r="AY2601" s="2">
        <v>0</v>
      </c>
      <c r="AZ2601" s="12" t="str">
        <f t="shared" si="299"/>
        <v>OK</v>
      </c>
      <c r="BA2601" s="12" t="str">
        <f t="shared" si="300"/>
        <v>OK</v>
      </c>
      <c r="BB2601" s="6">
        <f t="shared" si="301"/>
        <v>0</v>
      </c>
      <c r="BC2601" s="13">
        <f t="shared" si="302"/>
        <v>650000000</v>
      </c>
      <c r="BD2601" s="13">
        <f t="shared" si="303"/>
        <v>650000000</v>
      </c>
      <c r="BE2601" s="6">
        <f t="shared" si="304"/>
        <v>0</v>
      </c>
      <c r="BF2601" s="6">
        <f t="shared" si="305"/>
        <v>0</v>
      </c>
      <c r="BG2601" s="2"/>
      <c r="BH2601" s="2"/>
      <c r="BI2601" s="2"/>
      <c r="BJ2601" s="2"/>
    </row>
    <row r="2602" spans="1:62" s="3" customFormat="1" ht="99.75" x14ac:dyDescent="0.25">
      <c r="A2602" s="2"/>
      <c r="B2602" s="39" t="s">
        <v>3403</v>
      </c>
      <c r="C2602" s="39" t="s">
        <v>2088</v>
      </c>
      <c r="D2602" s="39" t="s">
        <v>80</v>
      </c>
      <c r="E2602" s="40" t="s">
        <v>3310</v>
      </c>
      <c r="F2602" s="40" t="s">
        <v>3311</v>
      </c>
      <c r="G2602" s="40" t="s">
        <v>89</v>
      </c>
      <c r="H2602" s="40" t="s">
        <v>3404</v>
      </c>
      <c r="I2602" s="40" t="s">
        <v>8178</v>
      </c>
      <c r="J2602" s="40" t="s">
        <v>221</v>
      </c>
      <c r="K2602" s="40" t="s">
        <v>3405</v>
      </c>
      <c r="L2602" s="41" t="s">
        <v>154</v>
      </c>
      <c r="M2602" s="41" t="s">
        <v>156</v>
      </c>
      <c r="N2602" s="41">
        <v>9</v>
      </c>
      <c r="O2602" s="41" t="s">
        <v>615</v>
      </c>
      <c r="P2602" s="41" t="s">
        <v>224</v>
      </c>
      <c r="Q2602" s="58">
        <v>260000000</v>
      </c>
      <c r="R2602" s="58">
        <v>260000000</v>
      </c>
      <c r="S2602" s="41" t="s">
        <v>225</v>
      </c>
      <c r="T2602" s="41" t="s">
        <v>221</v>
      </c>
      <c r="U2602" s="40" t="s">
        <v>3313</v>
      </c>
      <c r="V2602" s="40" t="s">
        <v>3314</v>
      </c>
      <c r="W2602" s="40" t="s">
        <v>3370</v>
      </c>
      <c r="X2602" s="40" t="s">
        <v>482</v>
      </c>
      <c r="Y2602" s="40" t="s">
        <v>3402</v>
      </c>
      <c r="Z2602" s="40" t="s">
        <v>3316</v>
      </c>
      <c r="AA2602" s="59">
        <v>0</v>
      </c>
      <c r="AB2602" s="59">
        <v>0</v>
      </c>
      <c r="AC2602" s="59">
        <v>0</v>
      </c>
      <c r="AD2602" s="59">
        <v>0</v>
      </c>
      <c r="AE2602" s="59">
        <v>0</v>
      </c>
      <c r="AF2602" s="59">
        <v>0</v>
      </c>
      <c r="AG2602" s="59">
        <v>260000000</v>
      </c>
      <c r="AH2602" s="59">
        <v>0</v>
      </c>
      <c r="AI2602" s="59">
        <v>0</v>
      </c>
      <c r="AJ2602" s="59">
        <v>0</v>
      </c>
      <c r="AK2602" s="59">
        <v>0</v>
      </c>
      <c r="AL2602" s="59">
        <v>0</v>
      </c>
      <c r="AM2602" s="59">
        <v>0</v>
      </c>
      <c r="AN2602" s="59">
        <v>0</v>
      </c>
      <c r="AO2602" s="59">
        <v>0</v>
      </c>
      <c r="AP2602" s="59">
        <v>0</v>
      </c>
      <c r="AQ2602" s="59">
        <v>0</v>
      </c>
      <c r="AR2602" s="59">
        <v>0</v>
      </c>
      <c r="AS2602" s="59">
        <v>0</v>
      </c>
      <c r="AT2602" s="59">
        <v>0</v>
      </c>
      <c r="AU2602" s="59">
        <v>0</v>
      </c>
      <c r="AV2602" s="59">
        <v>0</v>
      </c>
      <c r="AW2602" s="59">
        <v>0</v>
      </c>
      <c r="AX2602" s="59">
        <v>260000000</v>
      </c>
      <c r="AY2602" s="2">
        <v>0</v>
      </c>
      <c r="AZ2602" s="12" t="str">
        <f t="shared" si="299"/>
        <v>OK</v>
      </c>
      <c r="BA2602" s="12" t="str">
        <f t="shared" si="300"/>
        <v>OK</v>
      </c>
      <c r="BB2602" s="6">
        <f t="shared" si="301"/>
        <v>0</v>
      </c>
      <c r="BC2602" s="13">
        <f t="shared" si="302"/>
        <v>260000000</v>
      </c>
      <c r="BD2602" s="13">
        <f t="shared" si="303"/>
        <v>260000000</v>
      </c>
      <c r="BE2602" s="6">
        <f t="shared" si="304"/>
        <v>0</v>
      </c>
      <c r="BF2602" s="6">
        <f t="shared" si="305"/>
        <v>0</v>
      </c>
      <c r="BG2602" s="2"/>
      <c r="BH2602" s="2"/>
      <c r="BI2602" s="2"/>
      <c r="BJ2602" s="2"/>
    </row>
    <row r="2603" spans="1:62" s="3" customFormat="1" ht="99.75" x14ac:dyDescent="0.25">
      <c r="A2603" s="2"/>
      <c r="B2603" s="39" t="s">
        <v>3406</v>
      </c>
      <c r="C2603" s="39" t="s">
        <v>2088</v>
      </c>
      <c r="D2603" s="39" t="s">
        <v>80</v>
      </c>
      <c r="E2603" s="40" t="s">
        <v>3310</v>
      </c>
      <c r="F2603" s="40" t="s">
        <v>3311</v>
      </c>
      <c r="G2603" s="40" t="s">
        <v>89</v>
      </c>
      <c r="H2603" s="40">
        <v>76000000</v>
      </c>
      <c r="I2603" s="40" t="s">
        <v>8178</v>
      </c>
      <c r="J2603" s="40" t="s">
        <v>221</v>
      </c>
      <c r="K2603" s="40" t="s">
        <v>3407</v>
      </c>
      <c r="L2603" s="41" t="s">
        <v>154</v>
      </c>
      <c r="M2603" s="41" t="s">
        <v>155</v>
      </c>
      <c r="N2603" s="41">
        <v>10</v>
      </c>
      <c r="O2603" s="41" t="s">
        <v>620</v>
      </c>
      <c r="P2603" s="41" t="s">
        <v>224</v>
      </c>
      <c r="Q2603" s="58">
        <v>40000000</v>
      </c>
      <c r="R2603" s="58">
        <v>40000000</v>
      </c>
      <c r="S2603" s="41" t="s">
        <v>225</v>
      </c>
      <c r="T2603" s="41" t="s">
        <v>221</v>
      </c>
      <c r="U2603" s="40" t="s">
        <v>3313</v>
      </c>
      <c r="V2603" s="40" t="s">
        <v>3314</v>
      </c>
      <c r="W2603" s="40" t="s">
        <v>3370</v>
      </c>
      <c r="X2603" s="40" t="s">
        <v>482</v>
      </c>
      <c r="Y2603" s="40" t="s">
        <v>3402</v>
      </c>
      <c r="Z2603" s="40" t="s">
        <v>3316</v>
      </c>
      <c r="AA2603" s="59">
        <v>0</v>
      </c>
      <c r="AB2603" s="59">
        <v>0</v>
      </c>
      <c r="AC2603" s="59">
        <v>0</v>
      </c>
      <c r="AD2603" s="59">
        <v>0</v>
      </c>
      <c r="AE2603" s="59">
        <v>40000000</v>
      </c>
      <c r="AF2603" s="59">
        <v>0</v>
      </c>
      <c r="AG2603" s="59">
        <v>0</v>
      </c>
      <c r="AH2603" s="59">
        <v>0</v>
      </c>
      <c r="AI2603" s="59">
        <v>0</v>
      </c>
      <c r="AJ2603" s="59">
        <v>0</v>
      </c>
      <c r="AK2603" s="59">
        <v>0</v>
      </c>
      <c r="AL2603" s="59">
        <v>0</v>
      </c>
      <c r="AM2603" s="59">
        <v>0</v>
      </c>
      <c r="AN2603" s="59">
        <v>0</v>
      </c>
      <c r="AO2603" s="59">
        <v>0</v>
      </c>
      <c r="AP2603" s="59">
        <v>0</v>
      </c>
      <c r="AQ2603" s="59">
        <v>0</v>
      </c>
      <c r="AR2603" s="59">
        <v>0</v>
      </c>
      <c r="AS2603" s="59">
        <v>0</v>
      </c>
      <c r="AT2603" s="59">
        <v>0</v>
      </c>
      <c r="AU2603" s="59">
        <v>0</v>
      </c>
      <c r="AV2603" s="59">
        <v>0</v>
      </c>
      <c r="AW2603" s="59">
        <v>0</v>
      </c>
      <c r="AX2603" s="59">
        <v>40000000</v>
      </c>
      <c r="AY2603" s="2">
        <v>0</v>
      </c>
      <c r="AZ2603" s="12" t="str">
        <f t="shared" si="299"/>
        <v>OK</v>
      </c>
      <c r="BA2603" s="12" t="str">
        <f t="shared" si="300"/>
        <v>OK</v>
      </c>
      <c r="BB2603" s="6">
        <f t="shared" si="301"/>
        <v>0</v>
      </c>
      <c r="BC2603" s="13">
        <f t="shared" si="302"/>
        <v>40000000</v>
      </c>
      <c r="BD2603" s="13">
        <f t="shared" si="303"/>
        <v>40000000</v>
      </c>
      <c r="BE2603" s="6">
        <f t="shared" si="304"/>
        <v>0</v>
      </c>
      <c r="BF2603" s="6">
        <f t="shared" si="305"/>
        <v>0</v>
      </c>
      <c r="BG2603" s="2"/>
      <c r="BH2603" s="2"/>
      <c r="BI2603" s="2"/>
      <c r="BJ2603" s="2"/>
    </row>
    <row r="2604" spans="1:62" s="3" customFormat="1" ht="99.75" x14ac:dyDescent="0.25">
      <c r="A2604" s="2"/>
      <c r="B2604" s="39" t="s">
        <v>3408</v>
      </c>
      <c r="C2604" s="39" t="s">
        <v>2088</v>
      </c>
      <c r="D2604" s="39" t="s">
        <v>80</v>
      </c>
      <c r="E2604" s="40" t="s">
        <v>3310</v>
      </c>
      <c r="F2604" s="40" t="s">
        <v>3311</v>
      </c>
      <c r="G2604" s="40" t="s">
        <v>89</v>
      </c>
      <c r="H2604" s="40">
        <v>46181500</v>
      </c>
      <c r="I2604" s="40" t="s">
        <v>8178</v>
      </c>
      <c r="J2604" s="40" t="s">
        <v>221</v>
      </c>
      <c r="K2604" s="40" t="s">
        <v>3409</v>
      </c>
      <c r="L2604" s="41" t="s">
        <v>155</v>
      </c>
      <c r="M2604" s="41" t="s">
        <v>156</v>
      </c>
      <c r="N2604" s="41">
        <v>10</v>
      </c>
      <c r="O2604" s="41" t="s">
        <v>620</v>
      </c>
      <c r="P2604" s="41" t="s">
        <v>224</v>
      </c>
      <c r="Q2604" s="58">
        <v>20000000</v>
      </c>
      <c r="R2604" s="58">
        <v>20000000</v>
      </c>
      <c r="S2604" s="41" t="s">
        <v>225</v>
      </c>
      <c r="T2604" s="41" t="s">
        <v>221</v>
      </c>
      <c r="U2604" s="40" t="s">
        <v>3313</v>
      </c>
      <c r="V2604" s="40" t="s">
        <v>3314</v>
      </c>
      <c r="W2604" s="40" t="s">
        <v>3370</v>
      </c>
      <c r="X2604" s="40" t="s">
        <v>482</v>
      </c>
      <c r="Y2604" s="40" t="s">
        <v>2396</v>
      </c>
      <c r="Z2604" s="40" t="s">
        <v>3316</v>
      </c>
      <c r="AA2604" s="59">
        <v>0</v>
      </c>
      <c r="AB2604" s="59">
        <v>0</v>
      </c>
      <c r="AC2604" s="59">
        <v>0</v>
      </c>
      <c r="AD2604" s="59">
        <v>0</v>
      </c>
      <c r="AE2604" s="59">
        <v>0</v>
      </c>
      <c r="AF2604" s="59">
        <v>0</v>
      </c>
      <c r="AG2604" s="59">
        <v>20000000</v>
      </c>
      <c r="AH2604" s="59">
        <v>0</v>
      </c>
      <c r="AI2604" s="59">
        <v>0</v>
      </c>
      <c r="AJ2604" s="59">
        <v>0</v>
      </c>
      <c r="AK2604" s="59">
        <v>0</v>
      </c>
      <c r="AL2604" s="59">
        <v>0</v>
      </c>
      <c r="AM2604" s="59">
        <v>0</v>
      </c>
      <c r="AN2604" s="59">
        <v>20000000</v>
      </c>
      <c r="AO2604" s="59">
        <v>0</v>
      </c>
      <c r="AP2604" s="59">
        <v>0</v>
      </c>
      <c r="AQ2604" s="59">
        <v>0</v>
      </c>
      <c r="AR2604" s="59">
        <v>0</v>
      </c>
      <c r="AS2604" s="59">
        <v>0</v>
      </c>
      <c r="AT2604" s="59">
        <v>0</v>
      </c>
      <c r="AU2604" s="59">
        <v>0</v>
      </c>
      <c r="AV2604" s="59">
        <v>0</v>
      </c>
      <c r="AW2604" s="59">
        <v>0</v>
      </c>
      <c r="AX2604" s="59">
        <v>0</v>
      </c>
      <c r="AY2604" s="2">
        <v>0</v>
      </c>
      <c r="AZ2604" s="12" t="str">
        <f t="shared" si="299"/>
        <v>OK</v>
      </c>
      <c r="BA2604" s="12" t="str">
        <f t="shared" si="300"/>
        <v>OK</v>
      </c>
      <c r="BB2604" s="6">
        <f t="shared" si="301"/>
        <v>0</v>
      </c>
      <c r="BC2604" s="13">
        <f t="shared" si="302"/>
        <v>20000000</v>
      </c>
      <c r="BD2604" s="13">
        <f t="shared" si="303"/>
        <v>20000000</v>
      </c>
      <c r="BE2604" s="6">
        <f t="shared" si="304"/>
        <v>0</v>
      </c>
      <c r="BF2604" s="6">
        <f t="shared" si="305"/>
        <v>0</v>
      </c>
      <c r="BG2604" s="2"/>
      <c r="BH2604" s="2"/>
      <c r="BI2604" s="2"/>
      <c r="BJ2604" s="2"/>
    </row>
    <row r="2605" spans="1:62" s="3" customFormat="1" ht="99.75" x14ac:dyDescent="0.25">
      <c r="A2605" s="2"/>
      <c r="B2605" s="39" t="s">
        <v>3410</v>
      </c>
      <c r="C2605" s="39" t="s">
        <v>2088</v>
      </c>
      <c r="D2605" s="39" t="s">
        <v>80</v>
      </c>
      <c r="E2605" s="40" t="s">
        <v>3310</v>
      </c>
      <c r="F2605" s="40" t="s">
        <v>3311</v>
      </c>
      <c r="G2605" s="40" t="s">
        <v>89</v>
      </c>
      <c r="H2605" s="40">
        <v>46181500</v>
      </c>
      <c r="I2605" s="40" t="s">
        <v>8178</v>
      </c>
      <c r="J2605" s="40" t="s">
        <v>221</v>
      </c>
      <c r="K2605" s="40" t="s">
        <v>3411</v>
      </c>
      <c r="L2605" s="41" t="s">
        <v>161</v>
      </c>
      <c r="M2605" s="41" t="s">
        <v>162</v>
      </c>
      <c r="N2605" s="41">
        <v>2</v>
      </c>
      <c r="O2605" s="41" t="s">
        <v>223</v>
      </c>
      <c r="P2605" s="41" t="s">
        <v>224</v>
      </c>
      <c r="Q2605" s="58">
        <v>5000000</v>
      </c>
      <c r="R2605" s="58">
        <v>5000000</v>
      </c>
      <c r="S2605" s="41" t="s">
        <v>225</v>
      </c>
      <c r="T2605" s="41" t="s">
        <v>221</v>
      </c>
      <c r="U2605" s="40" t="s">
        <v>3313</v>
      </c>
      <c r="V2605" s="40" t="s">
        <v>3314</v>
      </c>
      <c r="W2605" s="40" t="s">
        <v>3370</v>
      </c>
      <c r="X2605" s="40" t="s">
        <v>482</v>
      </c>
      <c r="Y2605" s="40" t="s">
        <v>3402</v>
      </c>
      <c r="Z2605" s="40" t="s">
        <v>3316</v>
      </c>
      <c r="AA2605" s="59">
        <v>0</v>
      </c>
      <c r="AB2605" s="59">
        <v>0</v>
      </c>
      <c r="AC2605" s="59">
        <v>0</v>
      </c>
      <c r="AD2605" s="59">
        <v>0</v>
      </c>
      <c r="AE2605" s="59">
        <v>0</v>
      </c>
      <c r="AF2605" s="59">
        <v>0</v>
      </c>
      <c r="AG2605" s="59">
        <v>0</v>
      </c>
      <c r="AH2605" s="59">
        <v>0</v>
      </c>
      <c r="AI2605" s="59">
        <v>0</v>
      </c>
      <c r="AJ2605" s="59">
        <v>0</v>
      </c>
      <c r="AK2605" s="59">
        <v>0</v>
      </c>
      <c r="AL2605" s="59">
        <v>0</v>
      </c>
      <c r="AM2605" s="59">
        <v>0</v>
      </c>
      <c r="AN2605" s="59">
        <v>0</v>
      </c>
      <c r="AO2605" s="59">
        <v>0</v>
      </c>
      <c r="AP2605" s="59">
        <v>0</v>
      </c>
      <c r="AQ2605" s="59">
        <v>0</v>
      </c>
      <c r="AR2605" s="59">
        <v>0</v>
      </c>
      <c r="AS2605" s="59">
        <v>5000000</v>
      </c>
      <c r="AT2605" s="59">
        <v>0</v>
      </c>
      <c r="AU2605" s="59">
        <v>0</v>
      </c>
      <c r="AV2605" s="59">
        <v>0</v>
      </c>
      <c r="AW2605" s="59">
        <v>0</v>
      </c>
      <c r="AX2605" s="59">
        <v>5000000</v>
      </c>
      <c r="AY2605" s="2">
        <v>0</v>
      </c>
      <c r="AZ2605" s="12" t="str">
        <f t="shared" si="299"/>
        <v>OK</v>
      </c>
      <c r="BA2605" s="12" t="str">
        <f t="shared" si="300"/>
        <v>OK</v>
      </c>
      <c r="BB2605" s="6">
        <f t="shared" si="301"/>
        <v>0</v>
      </c>
      <c r="BC2605" s="13">
        <f t="shared" si="302"/>
        <v>5000000</v>
      </c>
      <c r="BD2605" s="13">
        <f t="shared" si="303"/>
        <v>5000000</v>
      </c>
      <c r="BE2605" s="6">
        <f t="shared" si="304"/>
        <v>0</v>
      </c>
      <c r="BF2605" s="6">
        <f t="shared" si="305"/>
        <v>0</v>
      </c>
      <c r="BG2605" s="2"/>
      <c r="BH2605" s="2"/>
      <c r="BI2605" s="2"/>
      <c r="BJ2605" s="2"/>
    </row>
    <row r="2606" spans="1:62" s="3" customFormat="1" ht="99.75" x14ac:dyDescent="0.25">
      <c r="A2606" s="2"/>
      <c r="B2606" s="39" t="s">
        <v>3412</v>
      </c>
      <c r="C2606" s="39" t="s">
        <v>2088</v>
      </c>
      <c r="D2606" s="39" t="s">
        <v>80</v>
      </c>
      <c r="E2606" s="40" t="s">
        <v>3310</v>
      </c>
      <c r="F2606" s="40" t="s">
        <v>3311</v>
      </c>
      <c r="G2606" s="40" t="s">
        <v>89</v>
      </c>
      <c r="H2606" s="40">
        <v>46181500</v>
      </c>
      <c r="I2606" s="40" t="s">
        <v>8178</v>
      </c>
      <c r="J2606" s="40" t="s">
        <v>221</v>
      </c>
      <c r="K2606" s="40" t="s">
        <v>3413</v>
      </c>
      <c r="L2606" s="41" t="s">
        <v>154</v>
      </c>
      <c r="M2606" s="41" t="s">
        <v>155</v>
      </c>
      <c r="N2606" s="41">
        <v>2</v>
      </c>
      <c r="O2606" s="41" t="s">
        <v>223</v>
      </c>
      <c r="P2606" s="41" t="s">
        <v>224</v>
      </c>
      <c r="Q2606" s="58">
        <v>10000000</v>
      </c>
      <c r="R2606" s="58">
        <v>10000000</v>
      </c>
      <c r="S2606" s="41" t="s">
        <v>225</v>
      </c>
      <c r="T2606" s="41" t="s">
        <v>221</v>
      </c>
      <c r="U2606" s="40" t="s">
        <v>3313</v>
      </c>
      <c r="V2606" s="40" t="s">
        <v>3314</v>
      </c>
      <c r="W2606" s="40" t="s">
        <v>3370</v>
      </c>
      <c r="X2606" s="40" t="s">
        <v>482</v>
      </c>
      <c r="Y2606" s="40" t="s">
        <v>3402</v>
      </c>
      <c r="Z2606" s="40" t="s">
        <v>3316</v>
      </c>
      <c r="AA2606" s="59">
        <v>0</v>
      </c>
      <c r="AB2606" s="59">
        <v>0</v>
      </c>
      <c r="AC2606" s="59">
        <v>0</v>
      </c>
      <c r="AD2606" s="59">
        <v>0</v>
      </c>
      <c r="AE2606" s="59">
        <v>10000000</v>
      </c>
      <c r="AF2606" s="59">
        <v>0</v>
      </c>
      <c r="AG2606" s="59">
        <v>0</v>
      </c>
      <c r="AH2606" s="59">
        <v>10000000</v>
      </c>
      <c r="AI2606" s="59">
        <v>0</v>
      </c>
      <c r="AJ2606" s="59">
        <v>0</v>
      </c>
      <c r="AK2606" s="59">
        <v>0</v>
      </c>
      <c r="AL2606" s="59">
        <v>0</v>
      </c>
      <c r="AM2606" s="59">
        <v>0</v>
      </c>
      <c r="AN2606" s="59">
        <v>0</v>
      </c>
      <c r="AO2606" s="59">
        <v>0</v>
      </c>
      <c r="AP2606" s="59">
        <v>0</v>
      </c>
      <c r="AQ2606" s="59">
        <v>0</v>
      </c>
      <c r="AR2606" s="59">
        <v>0</v>
      </c>
      <c r="AS2606" s="59">
        <v>0</v>
      </c>
      <c r="AT2606" s="59">
        <v>0</v>
      </c>
      <c r="AU2606" s="59">
        <v>0</v>
      </c>
      <c r="AV2606" s="59">
        <v>0</v>
      </c>
      <c r="AW2606" s="59">
        <v>0</v>
      </c>
      <c r="AX2606" s="59">
        <v>0</v>
      </c>
      <c r="AY2606" s="2">
        <v>0</v>
      </c>
      <c r="AZ2606" s="12" t="str">
        <f t="shared" si="299"/>
        <v>OK</v>
      </c>
      <c r="BA2606" s="12" t="str">
        <f t="shared" si="300"/>
        <v>OK</v>
      </c>
      <c r="BB2606" s="6">
        <f t="shared" si="301"/>
        <v>0</v>
      </c>
      <c r="BC2606" s="13">
        <f t="shared" si="302"/>
        <v>10000000</v>
      </c>
      <c r="BD2606" s="13">
        <f t="shared" si="303"/>
        <v>10000000</v>
      </c>
      <c r="BE2606" s="6">
        <f t="shared" si="304"/>
        <v>0</v>
      </c>
      <c r="BF2606" s="6">
        <f t="shared" si="305"/>
        <v>0</v>
      </c>
      <c r="BG2606" s="2"/>
      <c r="BH2606" s="2"/>
      <c r="BI2606" s="2"/>
      <c r="BJ2606" s="2"/>
    </row>
    <row r="2607" spans="1:62" s="3" customFormat="1" ht="99.75" x14ac:dyDescent="0.25">
      <c r="A2607" s="2"/>
      <c r="B2607" s="39" t="s">
        <v>3414</v>
      </c>
      <c r="C2607" s="39" t="s">
        <v>2088</v>
      </c>
      <c r="D2607" s="39" t="s">
        <v>80</v>
      </c>
      <c r="E2607" s="40" t="s">
        <v>3310</v>
      </c>
      <c r="F2607" s="40" t="s">
        <v>3311</v>
      </c>
      <c r="G2607" s="40" t="s">
        <v>89</v>
      </c>
      <c r="H2607" s="40">
        <v>46181500</v>
      </c>
      <c r="I2607" s="40" t="s">
        <v>8178</v>
      </c>
      <c r="J2607" s="40" t="s">
        <v>221</v>
      </c>
      <c r="K2607" s="40" t="s">
        <v>3415</v>
      </c>
      <c r="L2607" s="41" t="s">
        <v>155</v>
      </c>
      <c r="M2607" s="41" t="s">
        <v>163</v>
      </c>
      <c r="N2607" s="41">
        <v>2</v>
      </c>
      <c r="O2607" s="41" t="s">
        <v>223</v>
      </c>
      <c r="P2607" s="41" t="s">
        <v>224</v>
      </c>
      <c r="Q2607" s="58">
        <v>15000000</v>
      </c>
      <c r="R2607" s="58">
        <v>15000000</v>
      </c>
      <c r="S2607" s="41" t="s">
        <v>225</v>
      </c>
      <c r="T2607" s="41" t="s">
        <v>221</v>
      </c>
      <c r="U2607" s="40" t="s">
        <v>3313</v>
      </c>
      <c r="V2607" s="40" t="s">
        <v>3314</v>
      </c>
      <c r="W2607" s="40" t="s">
        <v>3370</v>
      </c>
      <c r="X2607" s="40" t="s">
        <v>482</v>
      </c>
      <c r="Y2607" s="40" t="s">
        <v>3402</v>
      </c>
      <c r="Z2607" s="40" t="s">
        <v>3316</v>
      </c>
      <c r="AA2607" s="59">
        <v>0</v>
      </c>
      <c r="AB2607" s="59">
        <v>0</v>
      </c>
      <c r="AC2607" s="59">
        <v>0</v>
      </c>
      <c r="AD2607" s="59">
        <v>0</v>
      </c>
      <c r="AE2607" s="59">
        <v>0</v>
      </c>
      <c r="AF2607" s="59">
        <v>0</v>
      </c>
      <c r="AG2607" s="59">
        <v>0</v>
      </c>
      <c r="AH2607" s="59">
        <v>0</v>
      </c>
      <c r="AI2607" s="59">
        <v>0</v>
      </c>
      <c r="AJ2607" s="59">
        <v>0</v>
      </c>
      <c r="AK2607" s="59">
        <v>0</v>
      </c>
      <c r="AL2607" s="59">
        <v>0</v>
      </c>
      <c r="AM2607" s="59">
        <v>0</v>
      </c>
      <c r="AN2607" s="59">
        <v>0</v>
      </c>
      <c r="AO2607" s="59">
        <v>0</v>
      </c>
      <c r="AP2607" s="59">
        <v>0</v>
      </c>
      <c r="AQ2607" s="59">
        <v>0</v>
      </c>
      <c r="AR2607" s="59">
        <v>0</v>
      </c>
      <c r="AS2607" s="59">
        <v>0</v>
      </c>
      <c r="AT2607" s="59">
        <v>0</v>
      </c>
      <c r="AU2607" s="59">
        <v>15000000</v>
      </c>
      <c r="AV2607" s="59">
        <v>0</v>
      </c>
      <c r="AW2607" s="59">
        <v>0</v>
      </c>
      <c r="AX2607" s="59">
        <v>15000000</v>
      </c>
      <c r="AY2607" s="2">
        <v>0</v>
      </c>
      <c r="AZ2607" s="12" t="str">
        <f t="shared" ref="AZ2607:AZ2670" si="306">IF(OR($R2607&lt;&gt;"",SUM(AA2607:AX2607)&lt;&gt;0),IF(R2607=BC2607,"OK",IF(R2607&gt;BC2607,"Valor estimado supera a Compromisos en "&amp;DOLLAR(R2607-BC2607),"Compromisos superan al Valor estimado en "&amp;DOLLAR(BC2607-R2607))),"")</f>
        <v>OK</v>
      </c>
      <c r="BA2607" s="12" t="str">
        <f t="shared" ref="BA2607:BA2670" si="307">IF(OR($R2607&lt;&gt;"",SUM(AA2607:AX2607)&lt;&gt;0),IF(R2607=BD2607,"OK",IF(R2607&gt;BD2607,"Valor estimado supera a Obligaciones en "&amp;DOLLAR(R2607-BD2607),"Obligaciones superan al Valor estimado en "&amp;DOLLAR(BD2607-R2607))),"")</f>
        <v>OK</v>
      </c>
      <c r="BB2607" s="6">
        <f t="shared" ref="BB2607:BB2670" si="308">+IF(B2607&lt;&gt;"",COUNTBLANK(E2607:AX2607),0)</f>
        <v>0</v>
      </c>
      <c r="BC2607" s="13">
        <f t="shared" ref="BC2607:BC2670" si="309">+SUM(AA2607,AC2607,AE2607,AG2607,AI2607,AK2607,AM2607,AO2607,AQ2607,AS2607,AU2607,AW2607)</f>
        <v>15000000</v>
      </c>
      <c r="BD2607" s="13">
        <f t="shared" ref="BD2607:BD2670" si="310">+SUM(AB2607,AD2607,AF2607,AH2607,AJ2607,AL2607,AN2607,AP2607,AR2607,AT2607,AV2607,AX2607)</f>
        <v>15000000</v>
      </c>
      <c r="BE2607" s="6">
        <f t="shared" ref="BE2607:BE2670" si="311">+IF(OR(AZ2607="ok",AZ2607=""),0,1)</f>
        <v>0</v>
      </c>
      <c r="BF2607" s="6">
        <f t="shared" ref="BF2607:BF2670" si="312">+IF(OR(BA2607="ok",BA2607=""),0,1)</f>
        <v>0</v>
      </c>
      <c r="BG2607" s="2"/>
      <c r="BH2607" s="2"/>
      <c r="BI2607" s="2"/>
      <c r="BJ2607" s="2"/>
    </row>
    <row r="2608" spans="1:62" s="3" customFormat="1" ht="99.75" x14ac:dyDescent="0.25">
      <c r="A2608" s="2"/>
      <c r="B2608" s="39" t="s">
        <v>3416</v>
      </c>
      <c r="C2608" s="39" t="s">
        <v>2088</v>
      </c>
      <c r="D2608" s="39" t="s">
        <v>80</v>
      </c>
      <c r="E2608" s="40" t="s">
        <v>3310</v>
      </c>
      <c r="F2608" s="40" t="s">
        <v>3311</v>
      </c>
      <c r="G2608" s="40" t="s">
        <v>89</v>
      </c>
      <c r="H2608" s="40">
        <v>41113004</v>
      </c>
      <c r="I2608" s="40" t="s">
        <v>8178</v>
      </c>
      <c r="J2608" s="40" t="s">
        <v>221</v>
      </c>
      <c r="K2608" s="40" t="s">
        <v>3417</v>
      </c>
      <c r="L2608" s="41" t="s">
        <v>157</v>
      </c>
      <c r="M2608" s="41" t="s">
        <v>157</v>
      </c>
      <c r="N2608" s="41">
        <v>3</v>
      </c>
      <c r="O2608" s="41" t="s">
        <v>223</v>
      </c>
      <c r="P2608" s="41" t="s">
        <v>224</v>
      </c>
      <c r="Q2608" s="58">
        <v>800000000</v>
      </c>
      <c r="R2608" s="58">
        <v>800000000</v>
      </c>
      <c r="S2608" s="41" t="s">
        <v>225</v>
      </c>
      <c r="T2608" s="41" t="s">
        <v>221</v>
      </c>
      <c r="U2608" s="40" t="s">
        <v>3313</v>
      </c>
      <c r="V2608" s="40" t="s">
        <v>3314</v>
      </c>
      <c r="W2608" s="40" t="s">
        <v>3370</v>
      </c>
      <c r="X2608" s="40" t="s">
        <v>1265</v>
      </c>
      <c r="Y2608" s="40" t="s">
        <v>3418</v>
      </c>
      <c r="Z2608" s="40" t="s">
        <v>3316</v>
      </c>
      <c r="AA2608" s="59">
        <v>0</v>
      </c>
      <c r="AB2608" s="59">
        <v>0</v>
      </c>
      <c r="AC2608" s="59">
        <v>0</v>
      </c>
      <c r="AD2608" s="59">
        <v>0</v>
      </c>
      <c r="AE2608" s="59">
        <v>0</v>
      </c>
      <c r="AF2608" s="59">
        <v>0</v>
      </c>
      <c r="AG2608" s="59">
        <v>0</v>
      </c>
      <c r="AH2608" s="59">
        <v>0</v>
      </c>
      <c r="AI2608" s="59">
        <v>800000000</v>
      </c>
      <c r="AJ2608" s="59">
        <v>0</v>
      </c>
      <c r="AK2608" s="59">
        <v>0</v>
      </c>
      <c r="AL2608" s="59">
        <v>0</v>
      </c>
      <c r="AM2608" s="59">
        <v>0</v>
      </c>
      <c r="AN2608" s="59">
        <v>800000000</v>
      </c>
      <c r="AO2608" s="59">
        <v>0</v>
      </c>
      <c r="AP2608" s="59">
        <v>0</v>
      </c>
      <c r="AQ2608" s="59">
        <v>0</v>
      </c>
      <c r="AR2608" s="59">
        <v>0</v>
      </c>
      <c r="AS2608" s="59">
        <v>0</v>
      </c>
      <c r="AT2608" s="59">
        <v>0</v>
      </c>
      <c r="AU2608" s="59">
        <v>0</v>
      </c>
      <c r="AV2608" s="59">
        <v>0</v>
      </c>
      <c r="AW2608" s="59">
        <v>0</v>
      </c>
      <c r="AX2608" s="59">
        <v>0</v>
      </c>
      <c r="AY2608" s="2">
        <v>0</v>
      </c>
      <c r="AZ2608" s="12" t="str">
        <f t="shared" si="306"/>
        <v>OK</v>
      </c>
      <c r="BA2608" s="12" t="str">
        <f t="shared" si="307"/>
        <v>OK</v>
      </c>
      <c r="BB2608" s="6">
        <f t="shared" si="308"/>
        <v>0</v>
      </c>
      <c r="BC2608" s="13">
        <f t="shared" si="309"/>
        <v>800000000</v>
      </c>
      <c r="BD2608" s="13">
        <f t="shared" si="310"/>
        <v>800000000</v>
      </c>
      <c r="BE2608" s="6">
        <f t="shared" si="311"/>
        <v>0</v>
      </c>
      <c r="BF2608" s="6">
        <f t="shared" si="312"/>
        <v>0</v>
      </c>
      <c r="BG2608" s="2"/>
      <c r="BH2608" s="2"/>
      <c r="BI2608" s="2"/>
      <c r="BJ2608" s="2"/>
    </row>
    <row r="2609" spans="1:62" s="3" customFormat="1" ht="99.75" x14ac:dyDescent="0.25">
      <c r="A2609" s="2"/>
      <c r="B2609" s="39" t="s">
        <v>3419</v>
      </c>
      <c r="C2609" s="39" t="s">
        <v>2088</v>
      </c>
      <c r="D2609" s="39" t="s">
        <v>80</v>
      </c>
      <c r="E2609" s="40" t="s">
        <v>3310</v>
      </c>
      <c r="F2609" s="40" t="s">
        <v>3311</v>
      </c>
      <c r="G2609" s="40" t="s">
        <v>89</v>
      </c>
      <c r="H2609" s="40">
        <v>41105002</v>
      </c>
      <c r="I2609" s="40" t="s">
        <v>8178</v>
      </c>
      <c r="J2609" s="40" t="s">
        <v>221</v>
      </c>
      <c r="K2609" s="40" t="s">
        <v>3420</v>
      </c>
      <c r="L2609" s="41" t="s">
        <v>156</v>
      </c>
      <c r="M2609" s="41" t="s">
        <v>157</v>
      </c>
      <c r="N2609" s="41">
        <v>3</v>
      </c>
      <c r="O2609" s="41" t="s">
        <v>615</v>
      </c>
      <c r="P2609" s="41" t="s">
        <v>224</v>
      </c>
      <c r="Q2609" s="58">
        <v>75000000</v>
      </c>
      <c r="R2609" s="58">
        <v>75000000</v>
      </c>
      <c r="S2609" s="41" t="s">
        <v>225</v>
      </c>
      <c r="T2609" s="41" t="s">
        <v>221</v>
      </c>
      <c r="U2609" s="40" t="s">
        <v>3313</v>
      </c>
      <c r="V2609" s="40" t="s">
        <v>3314</v>
      </c>
      <c r="W2609" s="40" t="s">
        <v>3370</v>
      </c>
      <c r="X2609" s="40" t="s">
        <v>1265</v>
      </c>
      <c r="Y2609" s="40" t="s">
        <v>3418</v>
      </c>
      <c r="Z2609" s="40" t="s">
        <v>3316</v>
      </c>
      <c r="AA2609" s="59">
        <v>0</v>
      </c>
      <c r="AB2609" s="59">
        <v>0</v>
      </c>
      <c r="AC2609" s="59">
        <v>0</v>
      </c>
      <c r="AD2609" s="59">
        <v>0</v>
      </c>
      <c r="AE2609" s="59">
        <v>0</v>
      </c>
      <c r="AF2609" s="59">
        <v>0</v>
      </c>
      <c r="AG2609" s="59">
        <v>0</v>
      </c>
      <c r="AH2609" s="59">
        <v>0</v>
      </c>
      <c r="AI2609" s="59">
        <v>75000000</v>
      </c>
      <c r="AJ2609" s="59">
        <v>0</v>
      </c>
      <c r="AK2609" s="59">
        <v>0</v>
      </c>
      <c r="AL2609" s="59">
        <v>0</v>
      </c>
      <c r="AM2609" s="59">
        <v>0</v>
      </c>
      <c r="AN2609" s="59">
        <v>75000000</v>
      </c>
      <c r="AO2609" s="59">
        <v>0</v>
      </c>
      <c r="AP2609" s="59">
        <v>0</v>
      </c>
      <c r="AQ2609" s="59">
        <v>0</v>
      </c>
      <c r="AR2609" s="59">
        <v>0</v>
      </c>
      <c r="AS2609" s="59">
        <v>0</v>
      </c>
      <c r="AT2609" s="59">
        <v>0</v>
      </c>
      <c r="AU2609" s="59">
        <v>0</v>
      </c>
      <c r="AV2609" s="59">
        <v>0</v>
      </c>
      <c r="AW2609" s="59">
        <v>0</v>
      </c>
      <c r="AX2609" s="59">
        <v>0</v>
      </c>
      <c r="AY2609" s="2">
        <v>0</v>
      </c>
      <c r="AZ2609" s="12" t="str">
        <f t="shared" si="306"/>
        <v>OK</v>
      </c>
      <c r="BA2609" s="12" t="str">
        <f t="shared" si="307"/>
        <v>OK</v>
      </c>
      <c r="BB2609" s="6">
        <f t="shared" si="308"/>
        <v>0</v>
      </c>
      <c r="BC2609" s="13">
        <f t="shared" si="309"/>
        <v>75000000</v>
      </c>
      <c r="BD2609" s="13">
        <f t="shared" si="310"/>
        <v>75000000</v>
      </c>
      <c r="BE2609" s="6">
        <f t="shared" si="311"/>
        <v>0</v>
      </c>
      <c r="BF2609" s="6">
        <f t="shared" si="312"/>
        <v>0</v>
      </c>
      <c r="BG2609" s="2"/>
      <c r="BH2609" s="2"/>
      <c r="BI2609" s="2"/>
      <c r="BJ2609" s="2"/>
    </row>
    <row r="2610" spans="1:62" s="3" customFormat="1" ht="99.75" x14ac:dyDescent="0.25">
      <c r="A2610" s="2"/>
      <c r="B2610" s="39" t="s">
        <v>3421</v>
      </c>
      <c r="C2610" s="39" t="s">
        <v>2088</v>
      </c>
      <c r="D2610" s="39" t="s">
        <v>80</v>
      </c>
      <c r="E2610" s="40" t="s">
        <v>3310</v>
      </c>
      <c r="F2610" s="40" t="s">
        <v>3311</v>
      </c>
      <c r="G2610" s="40" t="s">
        <v>89</v>
      </c>
      <c r="H2610" s="40">
        <v>24101602</v>
      </c>
      <c r="I2610" s="40" t="s">
        <v>8178</v>
      </c>
      <c r="J2610" s="40" t="s">
        <v>221</v>
      </c>
      <c r="K2610" s="40" t="s">
        <v>3422</v>
      </c>
      <c r="L2610" s="41" t="s">
        <v>158</v>
      </c>
      <c r="M2610" s="41" t="s">
        <v>158</v>
      </c>
      <c r="N2610" s="41">
        <v>3</v>
      </c>
      <c r="O2610" s="41" t="s">
        <v>615</v>
      </c>
      <c r="P2610" s="41" t="s">
        <v>224</v>
      </c>
      <c r="Q2610" s="58">
        <v>200000000</v>
      </c>
      <c r="R2610" s="58">
        <v>200000000</v>
      </c>
      <c r="S2610" s="41" t="s">
        <v>225</v>
      </c>
      <c r="T2610" s="41" t="s">
        <v>221</v>
      </c>
      <c r="U2610" s="40" t="s">
        <v>3313</v>
      </c>
      <c r="V2610" s="40" t="s">
        <v>3314</v>
      </c>
      <c r="W2610" s="40" t="s">
        <v>3370</v>
      </c>
      <c r="X2610" s="40" t="s">
        <v>1265</v>
      </c>
      <c r="Y2610" s="40" t="s">
        <v>3418</v>
      </c>
      <c r="Z2610" s="40" t="s">
        <v>3316</v>
      </c>
      <c r="AA2610" s="59">
        <v>0</v>
      </c>
      <c r="AB2610" s="59">
        <v>0</v>
      </c>
      <c r="AC2610" s="59">
        <v>0</v>
      </c>
      <c r="AD2610" s="59">
        <v>0</v>
      </c>
      <c r="AE2610" s="59">
        <v>0</v>
      </c>
      <c r="AF2610" s="59">
        <v>0</v>
      </c>
      <c r="AG2610" s="59">
        <v>0</v>
      </c>
      <c r="AH2610" s="59">
        <v>0</v>
      </c>
      <c r="AI2610" s="59">
        <v>0</v>
      </c>
      <c r="AJ2610" s="59">
        <v>0</v>
      </c>
      <c r="AK2610" s="59">
        <v>200000000</v>
      </c>
      <c r="AL2610" s="59">
        <v>0</v>
      </c>
      <c r="AM2610" s="59">
        <v>0</v>
      </c>
      <c r="AN2610" s="59">
        <v>0</v>
      </c>
      <c r="AO2610" s="59">
        <v>0</v>
      </c>
      <c r="AP2610" s="59">
        <v>200000000</v>
      </c>
      <c r="AQ2610" s="59">
        <v>0</v>
      </c>
      <c r="AR2610" s="59">
        <v>0</v>
      </c>
      <c r="AS2610" s="59">
        <v>0</v>
      </c>
      <c r="AT2610" s="59">
        <v>0</v>
      </c>
      <c r="AU2610" s="59">
        <v>0</v>
      </c>
      <c r="AV2610" s="59">
        <v>0</v>
      </c>
      <c r="AW2610" s="59">
        <v>0</v>
      </c>
      <c r="AX2610" s="59">
        <v>0</v>
      </c>
      <c r="AY2610" s="2">
        <v>0</v>
      </c>
      <c r="AZ2610" s="12" t="str">
        <f t="shared" si="306"/>
        <v>OK</v>
      </c>
      <c r="BA2610" s="12" t="str">
        <f t="shared" si="307"/>
        <v>OK</v>
      </c>
      <c r="BB2610" s="6">
        <f t="shared" si="308"/>
        <v>0</v>
      </c>
      <c r="BC2610" s="13">
        <f t="shared" si="309"/>
        <v>200000000</v>
      </c>
      <c r="BD2610" s="13">
        <f t="shared" si="310"/>
        <v>200000000</v>
      </c>
      <c r="BE2610" s="6">
        <f t="shared" si="311"/>
        <v>0</v>
      </c>
      <c r="BF2610" s="6">
        <f t="shared" si="312"/>
        <v>0</v>
      </c>
      <c r="BG2610" s="2"/>
      <c r="BH2610" s="2"/>
      <c r="BI2610" s="2"/>
      <c r="BJ2610" s="2"/>
    </row>
    <row r="2611" spans="1:62" s="3" customFormat="1" ht="99.75" x14ac:dyDescent="0.25">
      <c r="A2611" s="2"/>
      <c r="B2611" s="39" t="s">
        <v>3423</v>
      </c>
      <c r="C2611" s="39" t="s">
        <v>2088</v>
      </c>
      <c r="D2611" s="39" t="s">
        <v>80</v>
      </c>
      <c r="E2611" s="40" t="s">
        <v>3310</v>
      </c>
      <c r="F2611" s="40" t="s">
        <v>3311</v>
      </c>
      <c r="G2611" s="40" t="s">
        <v>89</v>
      </c>
      <c r="H2611" s="40">
        <v>41103900</v>
      </c>
      <c r="I2611" s="40" t="s">
        <v>8178</v>
      </c>
      <c r="J2611" s="40" t="s">
        <v>221</v>
      </c>
      <c r="K2611" s="40" t="s">
        <v>3424</v>
      </c>
      <c r="L2611" s="41" t="s">
        <v>158</v>
      </c>
      <c r="M2611" s="41" t="s">
        <v>158</v>
      </c>
      <c r="N2611" s="41">
        <v>3</v>
      </c>
      <c r="O2611" s="41" t="s">
        <v>615</v>
      </c>
      <c r="P2611" s="41" t="s">
        <v>224</v>
      </c>
      <c r="Q2611" s="58">
        <v>194972000</v>
      </c>
      <c r="R2611" s="58">
        <v>194972000</v>
      </c>
      <c r="S2611" s="41" t="s">
        <v>225</v>
      </c>
      <c r="T2611" s="41" t="s">
        <v>221</v>
      </c>
      <c r="U2611" s="40" t="s">
        <v>3313</v>
      </c>
      <c r="V2611" s="40" t="s">
        <v>3314</v>
      </c>
      <c r="W2611" s="40" t="s">
        <v>3370</v>
      </c>
      <c r="X2611" s="40" t="s">
        <v>1265</v>
      </c>
      <c r="Y2611" s="40" t="s">
        <v>3418</v>
      </c>
      <c r="Z2611" s="40" t="s">
        <v>3316</v>
      </c>
      <c r="AA2611" s="59">
        <v>0</v>
      </c>
      <c r="AB2611" s="59">
        <v>0</v>
      </c>
      <c r="AC2611" s="59">
        <v>0</v>
      </c>
      <c r="AD2611" s="59">
        <v>0</v>
      </c>
      <c r="AE2611" s="59">
        <v>0</v>
      </c>
      <c r="AF2611" s="59">
        <v>0</v>
      </c>
      <c r="AG2611" s="59">
        <v>0</v>
      </c>
      <c r="AH2611" s="59">
        <v>0</v>
      </c>
      <c r="AI2611" s="59">
        <v>0</v>
      </c>
      <c r="AJ2611" s="59">
        <v>0</v>
      </c>
      <c r="AK2611" s="59">
        <v>194972000</v>
      </c>
      <c r="AL2611" s="59">
        <v>0</v>
      </c>
      <c r="AM2611" s="59">
        <v>0</v>
      </c>
      <c r="AN2611" s="59">
        <v>0</v>
      </c>
      <c r="AO2611" s="59">
        <v>0</v>
      </c>
      <c r="AP2611" s="59">
        <v>194972000</v>
      </c>
      <c r="AQ2611" s="59">
        <v>0</v>
      </c>
      <c r="AR2611" s="59">
        <v>0</v>
      </c>
      <c r="AS2611" s="59">
        <v>0</v>
      </c>
      <c r="AT2611" s="59">
        <v>0</v>
      </c>
      <c r="AU2611" s="59">
        <v>0</v>
      </c>
      <c r="AV2611" s="59">
        <v>0</v>
      </c>
      <c r="AW2611" s="59">
        <v>0</v>
      </c>
      <c r="AX2611" s="59">
        <v>0</v>
      </c>
      <c r="AY2611" s="2">
        <v>0</v>
      </c>
      <c r="AZ2611" s="12" t="str">
        <f t="shared" si="306"/>
        <v>OK</v>
      </c>
      <c r="BA2611" s="12" t="str">
        <f t="shared" si="307"/>
        <v>OK</v>
      </c>
      <c r="BB2611" s="6">
        <f t="shared" si="308"/>
        <v>0</v>
      </c>
      <c r="BC2611" s="13">
        <f t="shared" si="309"/>
        <v>194972000</v>
      </c>
      <c r="BD2611" s="13">
        <f t="shared" si="310"/>
        <v>194972000</v>
      </c>
      <c r="BE2611" s="6">
        <f t="shared" si="311"/>
        <v>0</v>
      </c>
      <c r="BF2611" s="6">
        <f t="shared" si="312"/>
        <v>0</v>
      </c>
      <c r="BG2611" s="2"/>
      <c r="BH2611" s="2"/>
      <c r="BI2611" s="2"/>
      <c r="BJ2611" s="2"/>
    </row>
    <row r="2612" spans="1:62" s="3" customFormat="1" ht="99.75" x14ac:dyDescent="0.25">
      <c r="A2612" s="2"/>
      <c r="B2612" s="39" t="s">
        <v>3425</v>
      </c>
      <c r="C2612" s="39" t="s">
        <v>2088</v>
      </c>
      <c r="D2612" s="39" t="s">
        <v>80</v>
      </c>
      <c r="E2612" s="40" t="s">
        <v>3310</v>
      </c>
      <c r="F2612" s="40" t="s">
        <v>3311</v>
      </c>
      <c r="G2612" s="40" t="s">
        <v>89</v>
      </c>
      <c r="H2612" s="40">
        <v>72154402</v>
      </c>
      <c r="I2612" s="40" t="s">
        <v>8178</v>
      </c>
      <c r="J2612" s="40" t="s">
        <v>221</v>
      </c>
      <c r="K2612" s="40" t="s">
        <v>3426</v>
      </c>
      <c r="L2612" s="41" t="s">
        <v>158</v>
      </c>
      <c r="M2612" s="41" t="s">
        <v>158</v>
      </c>
      <c r="N2612" s="41">
        <v>3</v>
      </c>
      <c r="O2612" s="41" t="s">
        <v>615</v>
      </c>
      <c r="P2612" s="41" t="s">
        <v>224</v>
      </c>
      <c r="Q2612" s="58">
        <v>200000000</v>
      </c>
      <c r="R2612" s="58">
        <v>200000000</v>
      </c>
      <c r="S2612" s="41" t="s">
        <v>225</v>
      </c>
      <c r="T2612" s="41" t="s">
        <v>221</v>
      </c>
      <c r="U2612" s="40" t="s">
        <v>3313</v>
      </c>
      <c r="V2612" s="40" t="s">
        <v>3314</v>
      </c>
      <c r="W2612" s="40" t="s">
        <v>3370</v>
      </c>
      <c r="X2612" s="40" t="s">
        <v>229</v>
      </c>
      <c r="Y2612" s="40" t="s">
        <v>628</v>
      </c>
      <c r="Z2612" s="40" t="s">
        <v>3316</v>
      </c>
      <c r="AA2612" s="59">
        <v>0</v>
      </c>
      <c r="AB2612" s="59">
        <v>0</v>
      </c>
      <c r="AC2612" s="59">
        <v>0</v>
      </c>
      <c r="AD2612" s="59">
        <v>0</v>
      </c>
      <c r="AE2612" s="59">
        <v>0</v>
      </c>
      <c r="AF2612" s="59">
        <v>0</v>
      </c>
      <c r="AG2612" s="59">
        <v>0</v>
      </c>
      <c r="AH2612" s="59">
        <v>0</v>
      </c>
      <c r="AI2612" s="59">
        <v>0</v>
      </c>
      <c r="AJ2612" s="59">
        <v>0</v>
      </c>
      <c r="AK2612" s="59">
        <v>200000000</v>
      </c>
      <c r="AL2612" s="59">
        <v>0</v>
      </c>
      <c r="AM2612" s="59">
        <v>0</v>
      </c>
      <c r="AN2612" s="59">
        <v>0</v>
      </c>
      <c r="AO2612" s="59">
        <v>0</v>
      </c>
      <c r="AP2612" s="59">
        <v>200000000</v>
      </c>
      <c r="AQ2612" s="59">
        <v>0</v>
      </c>
      <c r="AR2612" s="59">
        <v>0</v>
      </c>
      <c r="AS2612" s="59">
        <v>0</v>
      </c>
      <c r="AT2612" s="59">
        <v>0</v>
      </c>
      <c r="AU2612" s="59">
        <v>0</v>
      </c>
      <c r="AV2612" s="59">
        <v>0</v>
      </c>
      <c r="AW2612" s="59">
        <v>0</v>
      </c>
      <c r="AX2612" s="59">
        <v>0</v>
      </c>
      <c r="AY2612" s="2">
        <v>0</v>
      </c>
      <c r="AZ2612" s="12" t="str">
        <f t="shared" si="306"/>
        <v>OK</v>
      </c>
      <c r="BA2612" s="12" t="str">
        <f t="shared" si="307"/>
        <v>OK</v>
      </c>
      <c r="BB2612" s="6">
        <f t="shared" si="308"/>
        <v>0</v>
      </c>
      <c r="BC2612" s="13">
        <f t="shared" si="309"/>
        <v>200000000</v>
      </c>
      <c r="BD2612" s="13">
        <f t="shared" si="310"/>
        <v>200000000</v>
      </c>
      <c r="BE2612" s="6">
        <f t="shared" si="311"/>
        <v>0</v>
      </c>
      <c r="BF2612" s="6">
        <f t="shared" si="312"/>
        <v>0</v>
      </c>
      <c r="BG2612" s="2"/>
      <c r="BH2612" s="2"/>
      <c r="BI2612" s="2"/>
      <c r="BJ2612" s="2"/>
    </row>
    <row r="2613" spans="1:62" s="3" customFormat="1" ht="99.75" x14ac:dyDescent="0.25">
      <c r="A2613" s="2"/>
      <c r="B2613" s="39" t="s">
        <v>3427</v>
      </c>
      <c r="C2613" s="39" t="s">
        <v>2088</v>
      </c>
      <c r="D2613" s="39" t="s">
        <v>80</v>
      </c>
      <c r="E2613" s="40" t="s">
        <v>3310</v>
      </c>
      <c r="F2613" s="40" t="s">
        <v>3428</v>
      </c>
      <c r="G2613" s="40" t="s">
        <v>86</v>
      </c>
      <c r="H2613" s="40">
        <v>86101610</v>
      </c>
      <c r="I2613" s="40" t="s">
        <v>8179</v>
      </c>
      <c r="J2613" s="40" t="s">
        <v>221</v>
      </c>
      <c r="K2613" s="40" t="s">
        <v>3429</v>
      </c>
      <c r="L2613" s="41" t="s">
        <v>153</v>
      </c>
      <c r="M2613" s="41" t="s">
        <v>153</v>
      </c>
      <c r="N2613" s="41">
        <v>12</v>
      </c>
      <c r="O2613" s="41" t="s">
        <v>223</v>
      </c>
      <c r="P2613" s="41" t="s">
        <v>224</v>
      </c>
      <c r="Q2613" s="58">
        <v>95150000</v>
      </c>
      <c r="R2613" s="58">
        <v>95150000</v>
      </c>
      <c r="S2613" s="41" t="s">
        <v>225</v>
      </c>
      <c r="T2613" s="41" t="s">
        <v>221</v>
      </c>
      <c r="U2613" s="40" t="s">
        <v>3430</v>
      </c>
      <c r="V2613" s="40" t="s">
        <v>3314</v>
      </c>
      <c r="W2613" s="40" t="s">
        <v>3431</v>
      </c>
      <c r="X2613" s="40" t="s">
        <v>229</v>
      </c>
      <c r="Y2613" s="40" t="s">
        <v>230</v>
      </c>
      <c r="Z2613" s="40" t="s">
        <v>3432</v>
      </c>
      <c r="AA2613" s="59">
        <v>95150000</v>
      </c>
      <c r="AB2613" s="59">
        <v>0</v>
      </c>
      <c r="AC2613" s="59">
        <v>0</v>
      </c>
      <c r="AD2613" s="59">
        <v>8650000</v>
      </c>
      <c r="AE2613" s="59">
        <v>0</v>
      </c>
      <c r="AF2613" s="59">
        <v>8650000</v>
      </c>
      <c r="AG2613" s="59">
        <v>0</v>
      </c>
      <c r="AH2613" s="59">
        <v>8650000</v>
      </c>
      <c r="AI2613" s="59">
        <v>0</v>
      </c>
      <c r="AJ2613" s="59">
        <v>8650000</v>
      </c>
      <c r="AK2613" s="59">
        <v>0</v>
      </c>
      <c r="AL2613" s="59">
        <v>8650000</v>
      </c>
      <c r="AM2613" s="59">
        <v>0</v>
      </c>
      <c r="AN2613" s="59">
        <v>8650000</v>
      </c>
      <c r="AO2613" s="59">
        <v>0</v>
      </c>
      <c r="AP2613" s="59">
        <v>8650000</v>
      </c>
      <c r="AQ2613" s="59">
        <v>0</v>
      </c>
      <c r="AR2613" s="59">
        <v>8650000</v>
      </c>
      <c r="AS2613" s="59">
        <v>0</v>
      </c>
      <c r="AT2613" s="59">
        <v>8650000</v>
      </c>
      <c r="AU2613" s="59">
        <v>0</v>
      </c>
      <c r="AV2613" s="59">
        <v>8650000</v>
      </c>
      <c r="AW2613" s="59">
        <v>0</v>
      </c>
      <c r="AX2613" s="59">
        <v>8650000</v>
      </c>
      <c r="AY2613" s="2">
        <v>0</v>
      </c>
      <c r="AZ2613" s="12" t="str">
        <f t="shared" si="306"/>
        <v>OK</v>
      </c>
      <c r="BA2613" s="12" t="str">
        <f t="shared" si="307"/>
        <v>OK</v>
      </c>
      <c r="BB2613" s="6">
        <f t="shared" si="308"/>
        <v>0</v>
      </c>
      <c r="BC2613" s="13">
        <f t="shared" si="309"/>
        <v>95150000</v>
      </c>
      <c r="BD2613" s="13">
        <f t="shared" si="310"/>
        <v>95150000</v>
      </c>
      <c r="BE2613" s="6">
        <f t="shared" si="311"/>
        <v>0</v>
      </c>
      <c r="BF2613" s="6">
        <f t="shared" si="312"/>
        <v>0</v>
      </c>
      <c r="BG2613" s="2"/>
      <c r="BH2613" s="2"/>
      <c r="BI2613" s="2"/>
      <c r="BJ2613" s="2"/>
    </row>
    <row r="2614" spans="1:62" s="3" customFormat="1" ht="128.25" x14ac:dyDescent="0.25">
      <c r="A2614" s="2"/>
      <c r="B2614" s="39" t="s">
        <v>3433</v>
      </c>
      <c r="C2614" s="39" t="s">
        <v>2088</v>
      </c>
      <c r="D2614" s="39" t="s">
        <v>80</v>
      </c>
      <c r="E2614" s="40" t="s">
        <v>3310</v>
      </c>
      <c r="F2614" s="40" t="s">
        <v>3428</v>
      </c>
      <c r="G2614" s="40" t="s">
        <v>86</v>
      </c>
      <c r="H2614" s="40">
        <v>86101610</v>
      </c>
      <c r="I2614" s="40" t="s">
        <v>8179</v>
      </c>
      <c r="J2614" s="40" t="s">
        <v>221</v>
      </c>
      <c r="K2614" s="40" t="s">
        <v>3434</v>
      </c>
      <c r="L2614" s="41" t="s">
        <v>153</v>
      </c>
      <c r="M2614" s="41" t="s">
        <v>153</v>
      </c>
      <c r="N2614" s="41">
        <v>12</v>
      </c>
      <c r="O2614" s="41" t="s">
        <v>223</v>
      </c>
      <c r="P2614" s="41" t="s">
        <v>224</v>
      </c>
      <c r="Q2614" s="58">
        <v>72600000</v>
      </c>
      <c r="R2614" s="58">
        <v>72600000</v>
      </c>
      <c r="S2614" s="41" t="s">
        <v>225</v>
      </c>
      <c r="T2614" s="41" t="s">
        <v>221</v>
      </c>
      <c r="U2614" s="40" t="s">
        <v>3430</v>
      </c>
      <c r="V2614" s="40" t="s">
        <v>3314</v>
      </c>
      <c r="W2614" s="40" t="s">
        <v>3431</v>
      </c>
      <c r="X2614" s="40" t="s">
        <v>229</v>
      </c>
      <c r="Y2614" s="40" t="s">
        <v>230</v>
      </c>
      <c r="Z2614" s="40" t="s">
        <v>3432</v>
      </c>
      <c r="AA2614" s="59">
        <v>72600000</v>
      </c>
      <c r="AB2614" s="59">
        <v>0</v>
      </c>
      <c r="AC2614" s="59">
        <v>0</v>
      </c>
      <c r="AD2614" s="59">
        <v>6600000</v>
      </c>
      <c r="AE2614" s="59">
        <v>0</v>
      </c>
      <c r="AF2614" s="59">
        <v>6600000</v>
      </c>
      <c r="AG2614" s="59">
        <v>0</v>
      </c>
      <c r="AH2614" s="59">
        <v>6600000</v>
      </c>
      <c r="AI2614" s="59">
        <v>0</v>
      </c>
      <c r="AJ2614" s="59">
        <v>6600000</v>
      </c>
      <c r="AK2614" s="59">
        <v>0</v>
      </c>
      <c r="AL2614" s="59">
        <v>6600000</v>
      </c>
      <c r="AM2614" s="59">
        <v>0</v>
      </c>
      <c r="AN2614" s="59">
        <v>6600000</v>
      </c>
      <c r="AO2614" s="59">
        <v>0</v>
      </c>
      <c r="AP2614" s="59">
        <v>6600000</v>
      </c>
      <c r="AQ2614" s="59">
        <v>0</v>
      </c>
      <c r="AR2614" s="59">
        <v>6600000</v>
      </c>
      <c r="AS2614" s="59">
        <v>0</v>
      </c>
      <c r="AT2614" s="59">
        <v>6600000</v>
      </c>
      <c r="AU2614" s="59">
        <v>0</v>
      </c>
      <c r="AV2614" s="59">
        <v>6600000</v>
      </c>
      <c r="AW2614" s="59">
        <v>0</v>
      </c>
      <c r="AX2614" s="59">
        <v>6600000</v>
      </c>
      <c r="AY2614" s="2">
        <v>0</v>
      </c>
      <c r="AZ2614" s="12" t="str">
        <f t="shared" si="306"/>
        <v>OK</v>
      </c>
      <c r="BA2614" s="12" t="str">
        <f t="shared" si="307"/>
        <v>OK</v>
      </c>
      <c r="BB2614" s="6">
        <f t="shared" si="308"/>
        <v>0</v>
      </c>
      <c r="BC2614" s="13">
        <f t="shared" si="309"/>
        <v>72600000</v>
      </c>
      <c r="BD2614" s="13">
        <f t="shared" si="310"/>
        <v>72600000</v>
      </c>
      <c r="BE2614" s="6">
        <f t="shared" si="311"/>
        <v>0</v>
      </c>
      <c r="BF2614" s="6">
        <f t="shared" si="312"/>
        <v>0</v>
      </c>
      <c r="BG2614" s="2"/>
      <c r="BH2614" s="2"/>
      <c r="BI2614" s="2"/>
      <c r="BJ2614" s="2"/>
    </row>
    <row r="2615" spans="1:62" s="3" customFormat="1" ht="128.25" x14ac:dyDescent="0.25">
      <c r="A2615" s="2"/>
      <c r="B2615" s="39" t="s">
        <v>3435</v>
      </c>
      <c r="C2615" s="39" t="s">
        <v>2088</v>
      </c>
      <c r="D2615" s="39" t="s">
        <v>80</v>
      </c>
      <c r="E2615" s="40" t="s">
        <v>3310</v>
      </c>
      <c r="F2615" s="40" t="s">
        <v>3428</v>
      </c>
      <c r="G2615" s="40" t="s">
        <v>86</v>
      </c>
      <c r="H2615" s="40">
        <v>86101610</v>
      </c>
      <c r="I2615" s="40" t="s">
        <v>8179</v>
      </c>
      <c r="J2615" s="40" t="s">
        <v>221</v>
      </c>
      <c r="K2615" s="40" t="s">
        <v>3434</v>
      </c>
      <c r="L2615" s="41" t="s">
        <v>153</v>
      </c>
      <c r="M2615" s="41" t="s">
        <v>153</v>
      </c>
      <c r="N2615" s="41">
        <v>12</v>
      </c>
      <c r="O2615" s="41" t="s">
        <v>223</v>
      </c>
      <c r="P2615" s="41" t="s">
        <v>224</v>
      </c>
      <c r="Q2615" s="58">
        <v>72600000</v>
      </c>
      <c r="R2615" s="58">
        <v>72600000</v>
      </c>
      <c r="S2615" s="41" t="s">
        <v>225</v>
      </c>
      <c r="T2615" s="41" t="s">
        <v>221</v>
      </c>
      <c r="U2615" s="40" t="s">
        <v>3430</v>
      </c>
      <c r="V2615" s="40" t="s">
        <v>3314</v>
      </c>
      <c r="W2615" s="40" t="s">
        <v>3431</v>
      </c>
      <c r="X2615" s="40" t="s">
        <v>229</v>
      </c>
      <c r="Y2615" s="40" t="s">
        <v>230</v>
      </c>
      <c r="Z2615" s="40" t="s">
        <v>3432</v>
      </c>
      <c r="AA2615" s="59">
        <v>72600000</v>
      </c>
      <c r="AB2615" s="59">
        <v>0</v>
      </c>
      <c r="AC2615" s="59">
        <v>0</v>
      </c>
      <c r="AD2615" s="59">
        <v>6600000</v>
      </c>
      <c r="AE2615" s="59">
        <v>0</v>
      </c>
      <c r="AF2615" s="59">
        <v>6600000</v>
      </c>
      <c r="AG2615" s="59">
        <v>0</v>
      </c>
      <c r="AH2615" s="59">
        <v>6600000</v>
      </c>
      <c r="AI2615" s="59">
        <v>0</v>
      </c>
      <c r="AJ2615" s="59">
        <v>6600000</v>
      </c>
      <c r="AK2615" s="59">
        <v>0</v>
      </c>
      <c r="AL2615" s="59">
        <v>6600000</v>
      </c>
      <c r="AM2615" s="59">
        <v>0</v>
      </c>
      <c r="AN2615" s="59">
        <v>6600000</v>
      </c>
      <c r="AO2615" s="59">
        <v>0</v>
      </c>
      <c r="AP2615" s="59">
        <v>6600000</v>
      </c>
      <c r="AQ2615" s="59">
        <v>0</v>
      </c>
      <c r="AR2615" s="59">
        <v>6600000</v>
      </c>
      <c r="AS2615" s="59">
        <v>0</v>
      </c>
      <c r="AT2615" s="59">
        <v>6600000</v>
      </c>
      <c r="AU2615" s="59">
        <v>0</v>
      </c>
      <c r="AV2615" s="59">
        <v>6600000</v>
      </c>
      <c r="AW2615" s="59">
        <v>0</v>
      </c>
      <c r="AX2615" s="59">
        <v>6600000</v>
      </c>
      <c r="AY2615" s="2">
        <v>0</v>
      </c>
      <c r="AZ2615" s="12" t="str">
        <f t="shared" si="306"/>
        <v>OK</v>
      </c>
      <c r="BA2615" s="12" t="str">
        <f t="shared" si="307"/>
        <v>OK</v>
      </c>
      <c r="BB2615" s="6">
        <f t="shared" si="308"/>
        <v>0</v>
      </c>
      <c r="BC2615" s="13">
        <f t="shared" si="309"/>
        <v>72600000</v>
      </c>
      <c r="BD2615" s="13">
        <f t="shared" si="310"/>
        <v>72600000</v>
      </c>
      <c r="BE2615" s="6">
        <f t="shared" si="311"/>
        <v>0</v>
      </c>
      <c r="BF2615" s="6">
        <f t="shared" si="312"/>
        <v>0</v>
      </c>
      <c r="BG2615" s="2"/>
      <c r="BH2615" s="2"/>
      <c r="BI2615" s="2"/>
      <c r="BJ2615" s="2"/>
    </row>
    <row r="2616" spans="1:62" s="3" customFormat="1" ht="128.25" x14ac:dyDescent="0.25">
      <c r="A2616" s="2"/>
      <c r="B2616" s="39" t="s">
        <v>3436</v>
      </c>
      <c r="C2616" s="39" t="s">
        <v>2088</v>
      </c>
      <c r="D2616" s="39" t="s">
        <v>80</v>
      </c>
      <c r="E2616" s="40" t="s">
        <v>3310</v>
      </c>
      <c r="F2616" s="40" t="s">
        <v>3428</v>
      </c>
      <c r="G2616" s="40" t="s">
        <v>86</v>
      </c>
      <c r="H2616" s="40">
        <v>86101610</v>
      </c>
      <c r="I2616" s="40" t="s">
        <v>8179</v>
      </c>
      <c r="J2616" s="40" t="s">
        <v>221</v>
      </c>
      <c r="K2616" s="40" t="s">
        <v>3434</v>
      </c>
      <c r="L2616" s="41" t="s">
        <v>153</v>
      </c>
      <c r="M2616" s="41" t="s">
        <v>153</v>
      </c>
      <c r="N2616" s="41">
        <v>12</v>
      </c>
      <c r="O2616" s="41" t="s">
        <v>223</v>
      </c>
      <c r="P2616" s="41" t="s">
        <v>224</v>
      </c>
      <c r="Q2616" s="58">
        <v>72600000</v>
      </c>
      <c r="R2616" s="58">
        <v>72600000</v>
      </c>
      <c r="S2616" s="41" t="s">
        <v>225</v>
      </c>
      <c r="T2616" s="41" t="s">
        <v>221</v>
      </c>
      <c r="U2616" s="40" t="s">
        <v>3430</v>
      </c>
      <c r="V2616" s="40" t="s">
        <v>3314</v>
      </c>
      <c r="W2616" s="40" t="s">
        <v>3431</v>
      </c>
      <c r="X2616" s="40" t="s">
        <v>229</v>
      </c>
      <c r="Y2616" s="40" t="s">
        <v>230</v>
      </c>
      <c r="Z2616" s="40" t="s">
        <v>3432</v>
      </c>
      <c r="AA2616" s="59">
        <v>72600000</v>
      </c>
      <c r="AB2616" s="59">
        <v>0</v>
      </c>
      <c r="AC2616" s="59">
        <v>0</v>
      </c>
      <c r="AD2616" s="59">
        <v>6600000</v>
      </c>
      <c r="AE2616" s="59">
        <v>0</v>
      </c>
      <c r="AF2616" s="59">
        <v>6600000</v>
      </c>
      <c r="AG2616" s="59">
        <v>0</v>
      </c>
      <c r="AH2616" s="59">
        <v>6600000</v>
      </c>
      <c r="AI2616" s="59">
        <v>0</v>
      </c>
      <c r="AJ2616" s="59">
        <v>6600000</v>
      </c>
      <c r="AK2616" s="59">
        <v>0</v>
      </c>
      <c r="AL2616" s="59">
        <v>6600000</v>
      </c>
      <c r="AM2616" s="59">
        <v>0</v>
      </c>
      <c r="AN2616" s="59">
        <v>6600000</v>
      </c>
      <c r="AO2616" s="59">
        <v>0</v>
      </c>
      <c r="AP2616" s="59">
        <v>6600000</v>
      </c>
      <c r="AQ2616" s="59">
        <v>0</v>
      </c>
      <c r="AR2616" s="59">
        <v>6600000</v>
      </c>
      <c r="AS2616" s="59">
        <v>0</v>
      </c>
      <c r="AT2616" s="59">
        <v>6600000</v>
      </c>
      <c r="AU2616" s="59">
        <v>0</v>
      </c>
      <c r="AV2616" s="59">
        <v>6600000</v>
      </c>
      <c r="AW2616" s="59">
        <v>0</v>
      </c>
      <c r="AX2616" s="59">
        <v>6600000</v>
      </c>
      <c r="AY2616" s="2">
        <v>0</v>
      </c>
      <c r="AZ2616" s="12" t="str">
        <f t="shared" si="306"/>
        <v>OK</v>
      </c>
      <c r="BA2616" s="12" t="str">
        <f t="shared" si="307"/>
        <v>OK</v>
      </c>
      <c r="BB2616" s="6">
        <f t="shared" si="308"/>
        <v>0</v>
      </c>
      <c r="BC2616" s="13">
        <f t="shared" si="309"/>
        <v>72600000</v>
      </c>
      <c r="BD2616" s="13">
        <f t="shared" si="310"/>
        <v>72600000</v>
      </c>
      <c r="BE2616" s="6">
        <f t="shared" si="311"/>
        <v>0</v>
      </c>
      <c r="BF2616" s="6">
        <f t="shared" si="312"/>
        <v>0</v>
      </c>
      <c r="BG2616" s="2"/>
      <c r="BH2616" s="2"/>
      <c r="BI2616" s="2"/>
      <c r="BJ2616" s="2"/>
    </row>
    <row r="2617" spans="1:62" s="3" customFormat="1" ht="128.25" x14ac:dyDescent="0.25">
      <c r="A2617" s="2"/>
      <c r="B2617" s="39" t="s">
        <v>3437</v>
      </c>
      <c r="C2617" s="39" t="s">
        <v>2088</v>
      </c>
      <c r="D2617" s="39" t="s">
        <v>80</v>
      </c>
      <c r="E2617" s="40" t="s">
        <v>3310</v>
      </c>
      <c r="F2617" s="40" t="s">
        <v>3428</v>
      </c>
      <c r="G2617" s="40" t="s">
        <v>86</v>
      </c>
      <c r="H2617" s="40">
        <v>86101610</v>
      </c>
      <c r="I2617" s="40" t="s">
        <v>8179</v>
      </c>
      <c r="J2617" s="40" t="s">
        <v>221</v>
      </c>
      <c r="K2617" s="40" t="s">
        <v>3434</v>
      </c>
      <c r="L2617" s="41" t="s">
        <v>153</v>
      </c>
      <c r="M2617" s="41" t="s">
        <v>153</v>
      </c>
      <c r="N2617" s="41">
        <v>12</v>
      </c>
      <c r="O2617" s="41" t="s">
        <v>223</v>
      </c>
      <c r="P2617" s="41" t="s">
        <v>224</v>
      </c>
      <c r="Q2617" s="58">
        <v>72600000</v>
      </c>
      <c r="R2617" s="58">
        <v>72600000</v>
      </c>
      <c r="S2617" s="41" t="s">
        <v>225</v>
      </c>
      <c r="T2617" s="41" t="s">
        <v>221</v>
      </c>
      <c r="U2617" s="40" t="s">
        <v>3430</v>
      </c>
      <c r="V2617" s="40" t="s">
        <v>3314</v>
      </c>
      <c r="W2617" s="40" t="s">
        <v>3431</v>
      </c>
      <c r="X2617" s="40" t="s">
        <v>229</v>
      </c>
      <c r="Y2617" s="40" t="s">
        <v>230</v>
      </c>
      <c r="Z2617" s="40" t="s">
        <v>3432</v>
      </c>
      <c r="AA2617" s="59">
        <v>72600000</v>
      </c>
      <c r="AB2617" s="59">
        <v>0</v>
      </c>
      <c r="AC2617" s="59">
        <v>0</v>
      </c>
      <c r="AD2617" s="59">
        <v>6600000</v>
      </c>
      <c r="AE2617" s="59">
        <v>0</v>
      </c>
      <c r="AF2617" s="59">
        <v>6600000</v>
      </c>
      <c r="AG2617" s="59">
        <v>0</v>
      </c>
      <c r="AH2617" s="59">
        <v>6600000</v>
      </c>
      <c r="AI2617" s="59">
        <v>0</v>
      </c>
      <c r="AJ2617" s="59">
        <v>6600000</v>
      </c>
      <c r="AK2617" s="59">
        <v>0</v>
      </c>
      <c r="AL2617" s="59">
        <v>6600000</v>
      </c>
      <c r="AM2617" s="59">
        <v>0</v>
      </c>
      <c r="AN2617" s="59">
        <v>6600000</v>
      </c>
      <c r="AO2617" s="59">
        <v>0</v>
      </c>
      <c r="AP2617" s="59">
        <v>6600000</v>
      </c>
      <c r="AQ2617" s="59">
        <v>0</v>
      </c>
      <c r="AR2617" s="59">
        <v>6600000</v>
      </c>
      <c r="AS2617" s="59">
        <v>0</v>
      </c>
      <c r="AT2617" s="59">
        <v>6600000</v>
      </c>
      <c r="AU2617" s="59">
        <v>0</v>
      </c>
      <c r="AV2617" s="59">
        <v>6600000</v>
      </c>
      <c r="AW2617" s="59">
        <v>0</v>
      </c>
      <c r="AX2617" s="59">
        <v>6600000</v>
      </c>
      <c r="AY2617" s="2">
        <v>0</v>
      </c>
      <c r="AZ2617" s="12" t="str">
        <f t="shared" si="306"/>
        <v>OK</v>
      </c>
      <c r="BA2617" s="12" t="str">
        <f t="shared" si="307"/>
        <v>OK</v>
      </c>
      <c r="BB2617" s="6">
        <f t="shared" si="308"/>
        <v>0</v>
      </c>
      <c r="BC2617" s="13">
        <f t="shared" si="309"/>
        <v>72600000</v>
      </c>
      <c r="BD2617" s="13">
        <f t="shared" si="310"/>
        <v>72600000</v>
      </c>
      <c r="BE2617" s="6">
        <f t="shared" si="311"/>
        <v>0</v>
      </c>
      <c r="BF2617" s="6">
        <f t="shared" si="312"/>
        <v>0</v>
      </c>
      <c r="BG2617" s="2"/>
      <c r="BH2617" s="2"/>
      <c r="BI2617" s="2"/>
      <c r="BJ2617" s="2"/>
    </row>
    <row r="2618" spans="1:62" s="3" customFormat="1" ht="128.25" x14ac:dyDescent="0.25">
      <c r="A2618" s="2"/>
      <c r="B2618" s="39" t="s">
        <v>3438</v>
      </c>
      <c r="C2618" s="39" t="s">
        <v>2088</v>
      </c>
      <c r="D2618" s="39" t="s">
        <v>80</v>
      </c>
      <c r="E2618" s="40" t="s">
        <v>3310</v>
      </c>
      <c r="F2618" s="40" t="s">
        <v>3428</v>
      </c>
      <c r="G2618" s="40" t="s">
        <v>86</v>
      </c>
      <c r="H2618" s="40">
        <v>86101610</v>
      </c>
      <c r="I2618" s="40" t="s">
        <v>8179</v>
      </c>
      <c r="J2618" s="40" t="s">
        <v>221</v>
      </c>
      <c r="K2618" s="40" t="s">
        <v>3434</v>
      </c>
      <c r="L2618" s="41" t="s">
        <v>153</v>
      </c>
      <c r="M2618" s="41" t="s">
        <v>153</v>
      </c>
      <c r="N2618" s="41">
        <v>12</v>
      </c>
      <c r="O2618" s="41" t="s">
        <v>223</v>
      </c>
      <c r="P2618" s="41" t="s">
        <v>224</v>
      </c>
      <c r="Q2618" s="58">
        <v>72600000</v>
      </c>
      <c r="R2618" s="58">
        <v>72600000</v>
      </c>
      <c r="S2618" s="41" t="s">
        <v>225</v>
      </c>
      <c r="T2618" s="41" t="s">
        <v>221</v>
      </c>
      <c r="U2618" s="40" t="s">
        <v>3430</v>
      </c>
      <c r="V2618" s="40" t="s">
        <v>3314</v>
      </c>
      <c r="W2618" s="40" t="s">
        <v>3431</v>
      </c>
      <c r="X2618" s="40" t="s">
        <v>229</v>
      </c>
      <c r="Y2618" s="40" t="s">
        <v>230</v>
      </c>
      <c r="Z2618" s="40" t="s">
        <v>3432</v>
      </c>
      <c r="AA2618" s="59">
        <v>72600000</v>
      </c>
      <c r="AB2618" s="59">
        <v>0</v>
      </c>
      <c r="AC2618" s="59">
        <v>0</v>
      </c>
      <c r="AD2618" s="59">
        <v>6600000</v>
      </c>
      <c r="AE2618" s="59">
        <v>0</v>
      </c>
      <c r="AF2618" s="59">
        <v>6600000</v>
      </c>
      <c r="AG2618" s="59">
        <v>0</v>
      </c>
      <c r="AH2618" s="59">
        <v>6600000</v>
      </c>
      <c r="AI2618" s="59">
        <v>0</v>
      </c>
      <c r="AJ2618" s="59">
        <v>6600000</v>
      </c>
      <c r="AK2618" s="59">
        <v>0</v>
      </c>
      <c r="AL2618" s="59">
        <v>6600000</v>
      </c>
      <c r="AM2618" s="59">
        <v>0</v>
      </c>
      <c r="AN2618" s="59">
        <v>6600000</v>
      </c>
      <c r="AO2618" s="59">
        <v>0</v>
      </c>
      <c r="AP2618" s="59">
        <v>6600000</v>
      </c>
      <c r="AQ2618" s="59">
        <v>0</v>
      </c>
      <c r="AR2618" s="59">
        <v>6600000</v>
      </c>
      <c r="AS2618" s="59">
        <v>0</v>
      </c>
      <c r="AT2618" s="59">
        <v>6600000</v>
      </c>
      <c r="AU2618" s="59">
        <v>0</v>
      </c>
      <c r="AV2618" s="59">
        <v>6600000</v>
      </c>
      <c r="AW2618" s="59">
        <v>0</v>
      </c>
      <c r="AX2618" s="59">
        <v>6600000</v>
      </c>
      <c r="AY2618" s="2">
        <v>0</v>
      </c>
      <c r="AZ2618" s="12" t="str">
        <f t="shared" si="306"/>
        <v>OK</v>
      </c>
      <c r="BA2618" s="12" t="str">
        <f t="shared" si="307"/>
        <v>OK</v>
      </c>
      <c r="BB2618" s="6">
        <f t="shared" si="308"/>
        <v>0</v>
      </c>
      <c r="BC2618" s="13">
        <f t="shared" si="309"/>
        <v>72600000</v>
      </c>
      <c r="BD2618" s="13">
        <f t="shared" si="310"/>
        <v>72600000</v>
      </c>
      <c r="BE2618" s="6">
        <f t="shared" si="311"/>
        <v>0</v>
      </c>
      <c r="BF2618" s="6">
        <f t="shared" si="312"/>
        <v>0</v>
      </c>
      <c r="BG2618" s="2"/>
      <c r="BH2618" s="2"/>
      <c r="BI2618" s="2"/>
      <c r="BJ2618" s="2"/>
    </row>
    <row r="2619" spans="1:62" s="3" customFormat="1" ht="128.25" x14ac:dyDescent="0.25">
      <c r="A2619" s="2"/>
      <c r="B2619" s="39" t="s">
        <v>3439</v>
      </c>
      <c r="C2619" s="39" t="s">
        <v>2088</v>
      </c>
      <c r="D2619" s="39" t="s">
        <v>80</v>
      </c>
      <c r="E2619" s="40" t="s">
        <v>3310</v>
      </c>
      <c r="F2619" s="40" t="s">
        <v>3428</v>
      </c>
      <c r="G2619" s="40" t="s">
        <v>86</v>
      </c>
      <c r="H2619" s="40">
        <v>86101610</v>
      </c>
      <c r="I2619" s="40" t="s">
        <v>8179</v>
      </c>
      <c r="J2619" s="40" t="s">
        <v>221</v>
      </c>
      <c r="K2619" s="40" t="s">
        <v>3440</v>
      </c>
      <c r="L2619" s="41" t="s">
        <v>154</v>
      </c>
      <c r="M2619" s="41" t="s">
        <v>154</v>
      </c>
      <c r="N2619" s="41">
        <v>12</v>
      </c>
      <c r="O2619" s="41" t="s">
        <v>223</v>
      </c>
      <c r="P2619" s="41" t="s">
        <v>224</v>
      </c>
      <c r="Q2619" s="58">
        <v>62700000</v>
      </c>
      <c r="R2619" s="58">
        <v>62700000</v>
      </c>
      <c r="S2619" s="41" t="s">
        <v>225</v>
      </c>
      <c r="T2619" s="41" t="s">
        <v>221</v>
      </c>
      <c r="U2619" s="40" t="s">
        <v>3430</v>
      </c>
      <c r="V2619" s="40" t="s">
        <v>3314</v>
      </c>
      <c r="W2619" s="40" t="s">
        <v>3431</v>
      </c>
      <c r="X2619" s="40" t="s">
        <v>229</v>
      </c>
      <c r="Y2619" s="40" t="s">
        <v>230</v>
      </c>
      <c r="Z2619" s="40" t="s">
        <v>3441</v>
      </c>
      <c r="AA2619" s="59">
        <v>0</v>
      </c>
      <c r="AB2619" s="59">
        <v>0</v>
      </c>
      <c r="AC2619" s="59">
        <v>62700000</v>
      </c>
      <c r="AD2619" s="59">
        <v>0</v>
      </c>
      <c r="AE2619" s="59">
        <v>0</v>
      </c>
      <c r="AF2619" s="59">
        <v>5700000</v>
      </c>
      <c r="AG2619" s="59">
        <v>0</v>
      </c>
      <c r="AH2619" s="59">
        <v>5700000</v>
      </c>
      <c r="AI2619" s="59">
        <v>0</v>
      </c>
      <c r="AJ2619" s="59">
        <v>5700000</v>
      </c>
      <c r="AK2619" s="59">
        <v>0</v>
      </c>
      <c r="AL2619" s="59">
        <v>5700000</v>
      </c>
      <c r="AM2619" s="59">
        <v>0</v>
      </c>
      <c r="AN2619" s="59">
        <v>5700000</v>
      </c>
      <c r="AO2619" s="59">
        <v>0</v>
      </c>
      <c r="AP2619" s="59">
        <v>5700000</v>
      </c>
      <c r="AQ2619" s="59">
        <v>0</v>
      </c>
      <c r="AR2619" s="59">
        <v>5700000</v>
      </c>
      <c r="AS2619" s="59">
        <v>0</v>
      </c>
      <c r="AT2619" s="59">
        <v>5700000</v>
      </c>
      <c r="AU2619" s="59">
        <v>0</v>
      </c>
      <c r="AV2619" s="59">
        <v>5700000</v>
      </c>
      <c r="AW2619" s="59">
        <v>0</v>
      </c>
      <c r="AX2619" s="59">
        <v>11400000</v>
      </c>
      <c r="AY2619" s="2">
        <v>0</v>
      </c>
      <c r="AZ2619" s="12" t="str">
        <f t="shared" si="306"/>
        <v>OK</v>
      </c>
      <c r="BA2619" s="12" t="str">
        <f t="shared" si="307"/>
        <v>OK</v>
      </c>
      <c r="BB2619" s="6">
        <f t="shared" si="308"/>
        <v>0</v>
      </c>
      <c r="BC2619" s="13">
        <f t="shared" si="309"/>
        <v>62700000</v>
      </c>
      <c r="BD2619" s="13">
        <f t="shared" si="310"/>
        <v>62700000</v>
      </c>
      <c r="BE2619" s="6">
        <f t="shared" si="311"/>
        <v>0</v>
      </c>
      <c r="BF2619" s="6">
        <f t="shared" si="312"/>
        <v>0</v>
      </c>
      <c r="BG2619" s="2"/>
      <c r="BH2619" s="2"/>
      <c r="BI2619" s="2"/>
      <c r="BJ2619" s="2"/>
    </row>
    <row r="2620" spans="1:62" s="3" customFormat="1" ht="128.25" x14ac:dyDescent="0.25">
      <c r="A2620" s="2"/>
      <c r="B2620" s="39" t="s">
        <v>3442</v>
      </c>
      <c r="C2620" s="39" t="s">
        <v>2088</v>
      </c>
      <c r="D2620" s="39" t="s">
        <v>80</v>
      </c>
      <c r="E2620" s="40" t="s">
        <v>3310</v>
      </c>
      <c r="F2620" s="40" t="s">
        <v>3428</v>
      </c>
      <c r="G2620" s="40" t="s">
        <v>86</v>
      </c>
      <c r="H2620" s="40">
        <v>86101610</v>
      </c>
      <c r="I2620" s="40" t="s">
        <v>8179</v>
      </c>
      <c r="J2620" s="40" t="s">
        <v>221</v>
      </c>
      <c r="K2620" s="40" t="s">
        <v>3440</v>
      </c>
      <c r="L2620" s="41" t="s">
        <v>154</v>
      </c>
      <c r="M2620" s="41" t="s">
        <v>154</v>
      </c>
      <c r="N2620" s="41">
        <v>12</v>
      </c>
      <c r="O2620" s="41" t="s">
        <v>223</v>
      </c>
      <c r="P2620" s="41" t="s">
        <v>224</v>
      </c>
      <c r="Q2620" s="58">
        <v>62700000</v>
      </c>
      <c r="R2620" s="58">
        <v>62700000</v>
      </c>
      <c r="S2620" s="41" t="s">
        <v>225</v>
      </c>
      <c r="T2620" s="41" t="s">
        <v>221</v>
      </c>
      <c r="U2620" s="40" t="s">
        <v>3430</v>
      </c>
      <c r="V2620" s="40" t="s">
        <v>3314</v>
      </c>
      <c r="W2620" s="40" t="s">
        <v>3431</v>
      </c>
      <c r="X2620" s="40" t="s">
        <v>229</v>
      </c>
      <c r="Y2620" s="40" t="s">
        <v>230</v>
      </c>
      <c r="Z2620" s="40" t="s">
        <v>3441</v>
      </c>
      <c r="AA2620" s="59">
        <v>0</v>
      </c>
      <c r="AB2620" s="59">
        <v>0</v>
      </c>
      <c r="AC2620" s="59">
        <v>62700000</v>
      </c>
      <c r="AD2620" s="59">
        <v>0</v>
      </c>
      <c r="AE2620" s="59">
        <v>0</v>
      </c>
      <c r="AF2620" s="59">
        <v>5700000</v>
      </c>
      <c r="AG2620" s="59">
        <v>0</v>
      </c>
      <c r="AH2620" s="59">
        <v>5700000</v>
      </c>
      <c r="AI2620" s="59">
        <v>0</v>
      </c>
      <c r="AJ2620" s="59">
        <v>5700000</v>
      </c>
      <c r="AK2620" s="59">
        <v>0</v>
      </c>
      <c r="AL2620" s="59">
        <v>5700000</v>
      </c>
      <c r="AM2620" s="59">
        <v>0</v>
      </c>
      <c r="AN2620" s="59">
        <v>5700000</v>
      </c>
      <c r="AO2620" s="59">
        <v>0</v>
      </c>
      <c r="AP2620" s="59">
        <v>5700000</v>
      </c>
      <c r="AQ2620" s="59">
        <v>0</v>
      </c>
      <c r="AR2620" s="59">
        <v>5700000</v>
      </c>
      <c r="AS2620" s="59">
        <v>0</v>
      </c>
      <c r="AT2620" s="59">
        <v>5700000</v>
      </c>
      <c r="AU2620" s="59">
        <v>0</v>
      </c>
      <c r="AV2620" s="59">
        <v>5700000</v>
      </c>
      <c r="AW2620" s="59">
        <v>0</v>
      </c>
      <c r="AX2620" s="59">
        <v>11400000</v>
      </c>
      <c r="AY2620" s="2">
        <v>0</v>
      </c>
      <c r="AZ2620" s="12" t="str">
        <f t="shared" si="306"/>
        <v>OK</v>
      </c>
      <c r="BA2620" s="12" t="str">
        <f t="shared" si="307"/>
        <v>OK</v>
      </c>
      <c r="BB2620" s="6">
        <f t="shared" si="308"/>
        <v>0</v>
      </c>
      <c r="BC2620" s="13">
        <f t="shared" si="309"/>
        <v>62700000</v>
      </c>
      <c r="BD2620" s="13">
        <f t="shared" si="310"/>
        <v>62700000</v>
      </c>
      <c r="BE2620" s="6">
        <f t="shared" si="311"/>
        <v>0</v>
      </c>
      <c r="BF2620" s="6">
        <f t="shared" si="312"/>
        <v>0</v>
      </c>
      <c r="BG2620" s="2"/>
      <c r="BH2620" s="2"/>
      <c r="BI2620" s="2"/>
      <c r="BJ2620" s="2"/>
    </row>
    <row r="2621" spans="1:62" s="3" customFormat="1" ht="128.25" x14ac:dyDescent="0.25">
      <c r="A2621" s="2"/>
      <c r="B2621" s="39" t="s">
        <v>3443</v>
      </c>
      <c r="C2621" s="39" t="s">
        <v>2088</v>
      </c>
      <c r="D2621" s="39" t="s">
        <v>80</v>
      </c>
      <c r="E2621" s="40" t="s">
        <v>3310</v>
      </c>
      <c r="F2621" s="40" t="s">
        <v>3428</v>
      </c>
      <c r="G2621" s="40" t="s">
        <v>86</v>
      </c>
      <c r="H2621" s="40">
        <v>86101610</v>
      </c>
      <c r="I2621" s="40" t="s">
        <v>8179</v>
      </c>
      <c r="J2621" s="40" t="s">
        <v>221</v>
      </c>
      <c r="K2621" s="40" t="s">
        <v>3440</v>
      </c>
      <c r="L2621" s="41" t="s">
        <v>154</v>
      </c>
      <c r="M2621" s="41" t="s">
        <v>154</v>
      </c>
      <c r="N2621" s="41">
        <v>12</v>
      </c>
      <c r="O2621" s="41" t="s">
        <v>223</v>
      </c>
      <c r="P2621" s="41" t="s">
        <v>224</v>
      </c>
      <c r="Q2621" s="58">
        <v>62700000</v>
      </c>
      <c r="R2621" s="58">
        <v>62700000</v>
      </c>
      <c r="S2621" s="41" t="s">
        <v>225</v>
      </c>
      <c r="T2621" s="41" t="s">
        <v>221</v>
      </c>
      <c r="U2621" s="40" t="s">
        <v>3430</v>
      </c>
      <c r="V2621" s="40" t="s">
        <v>3314</v>
      </c>
      <c r="W2621" s="40" t="s">
        <v>3431</v>
      </c>
      <c r="X2621" s="40" t="s">
        <v>229</v>
      </c>
      <c r="Y2621" s="40" t="s">
        <v>230</v>
      </c>
      <c r="Z2621" s="40" t="s">
        <v>3441</v>
      </c>
      <c r="AA2621" s="59">
        <v>0</v>
      </c>
      <c r="AB2621" s="59">
        <v>0</v>
      </c>
      <c r="AC2621" s="59">
        <v>62700000</v>
      </c>
      <c r="AD2621" s="59">
        <v>0</v>
      </c>
      <c r="AE2621" s="59">
        <v>0</v>
      </c>
      <c r="AF2621" s="59">
        <v>5700000</v>
      </c>
      <c r="AG2621" s="59">
        <v>0</v>
      </c>
      <c r="AH2621" s="59">
        <v>5700000</v>
      </c>
      <c r="AI2621" s="59">
        <v>0</v>
      </c>
      <c r="AJ2621" s="59">
        <v>5700000</v>
      </c>
      <c r="AK2621" s="59">
        <v>0</v>
      </c>
      <c r="AL2621" s="59">
        <v>5700000</v>
      </c>
      <c r="AM2621" s="59">
        <v>0</v>
      </c>
      <c r="AN2621" s="59">
        <v>5700000</v>
      </c>
      <c r="AO2621" s="59">
        <v>0</v>
      </c>
      <c r="AP2621" s="59">
        <v>5700000</v>
      </c>
      <c r="AQ2621" s="59">
        <v>0</v>
      </c>
      <c r="AR2621" s="59">
        <v>5700000</v>
      </c>
      <c r="AS2621" s="59">
        <v>0</v>
      </c>
      <c r="AT2621" s="59">
        <v>5700000</v>
      </c>
      <c r="AU2621" s="59">
        <v>0</v>
      </c>
      <c r="AV2621" s="59">
        <v>5700000</v>
      </c>
      <c r="AW2621" s="59">
        <v>0</v>
      </c>
      <c r="AX2621" s="59">
        <v>11400000</v>
      </c>
      <c r="AY2621" s="2">
        <v>0</v>
      </c>
      <c r="AZ2621" s="12" t="str">
        <f t="shared" si="306"/>
        <v>OK</v>
      </c>
      <c r="BA2621" s="12" t="str">
        <f t="shared" si="307"/>
        <v>OK</v>
      </c>
      <c r="BB2621" s="6">
        <f t="shared" si="308"/>
        <v>0</v>
      </c>
      <c r="BC2621" s="13">
        <f t="shared" si="309"/>
        <v>62700000</v>
      </c>
      <c r="BD2621" s="13">
        <f t="shared" si="310"/>
        <v>62700000</v>
      </c>
      <c r="BE2621" s="6">
        <f t="shared" si="311"/>
        <v>0</v>
      </c>
      <c r="BF2621" s="6">
        <f t="shared" si="312"/>
        <v>0</v>
      </c>
      <c r="BG2621" s="2"/>
      <c r="BH2621" s="2"/>
      <c r="BI2621" s="2"/>
      <c r="BJ2621" s="2"/>
    </row>
    <row r="2622" spans="1:62" s="3" customFormat="1" ht="128.25" x14ac:dyDescent="0.25">
      <c r="A2622" s="2"/>
      <c r="B2622" s="39" t="s">
        <v>3444</v>
      </c>
      <c r="C2622" s="39" t="s">
        <v>2088</v>
      </c>
      <c r="D2622" s="39" t="s">
        <v>80</v>
      </c>
      <c r="E2622" s="40" t="s">
        <v>3310</v>
      </c>
      <c r="F2622" s="40" t="s">
        <v>3428</v>
      </c>
      <c r="G2622" s="40" t="s">
        <v>86</v>
      </c>
      <c r="H2622" s="40">
        <v>86101610</v>
      </c>
      <c r="I2622" s="40" t="s">
        <v>8179</v>
      </c>
      <c r="J2622" s="40" t="s">
        <v>221</v>
      </c>
      <c r="K2622" s="40" t="s">
        <v>3440</v>
      </c>
      <c r="L2622" s="41" t="s">
        <v>154</v>
      </c>
      <c r="M2622" s="41" t="s">
        <v>154</v>
      </c>
      <c r="N2622" s="41">
        <v>12</v>
      </c>
      <c r="O2622" s="41" t="s">
        <v>223</v>
      </c>
      <c r="P2622" s="41" t="s">
        <v>224</v>
      </c>
      <c r="Q2622" s="58">
        <v>62700000</v>
      </c>
      <c r="R2622" s="58">
        <v>62700000</v>
      </c>
      <c r="S2622" s="41" t="s">
        <v>225</v>
      </c>
      <c r="T2622" s="41" t="s">
        <v>221</v>
      </c>
      <c r="U2622" s="40" t="s">
        <v>3430</v>
      </c>
      <c r="V2622" s="40" t="s">
        <v>3314</v>
      </c>
      <c r="W2622" s="40" t="s">
        <v>3431</v>
      </c>
      <c r="X2622" s="40" t="s">
        <v>229</v>
      </c>
      <c r="Y2622" s="40" t="s">
        <v>230</v>
      </c>
      <c r="Z2622" s="40" t="s">
        <v>3441</v>
      </c>
      <c r="AA2622" s="59">
        <v>0</v>
      </c>
      <c r="AB2622" s="59">
        <v>0</v>
      </c>
      <c r="AC2622" s="59">
        <v>62700000</v>
      </c>
      <c r="AD2622" s="59">
        <v>0</v>
      </c>
      <c r="AE2622" s="59">
        <v>0</v>
      </c>
      <c r="AF2622" s="59">
        <v>5700000</v>
      </c>
      <c r="AG2622" s="59">
        <v>0</v>
      </c>
      <c r="AH2622" s="59">
        <v>5700000</v>
      </c>
      <c r="AI2622" s="59">
        <v>0</v>
      </c>
      <c r="AJ2622" s="59">
        <v>5700000</v>
      </c>
      <c r="AK2622" s="59">
        <v>0</v>
      </c>
      <c r="AL2622" s="59">
        <v>5700000</v>
      </c>
      <c r="AM2622" s="59">
        <v>0</v>
      </c>
      <c r="AN2622" s="59">
        <v>5700000</v>
      </c>
      <c r="AO2622" s="59">
        <v>0</v>
      </c>
      <c r="AP2622" s="59">
        <v>5700000</v>
      </c>
      <c r="AQ2622" s="59">
        <v>0</v>
      </c>
      <c r="AR2622" s="59">
        <v>5700000</v>
      </c>
      <c r="AS2622" s="59">
        <v>0</v>
      </c>
      <c r="AT2622" s="59">
        <v>5700000</v>
      </c>
      <c r="AU2622" s="59">
        <v>0</v>
      </c>
      <c r="AV2622" s="59">
        <v>5700000</v>
      </c>
      <c r="AW2622" s="59">
        <v>0</v>
      </c>
      <c r="AX2622" s="59">
        <v>11400000</v>
      </c>
      <c r="AY2622" s="2">
        <v>0</v>
      </c>
      <c r="AZ2622" s="12" t="str">
        <f t="shared" si="306"/>
        <v>OK</v>
      </c>
      <c r="BA2622" s="12" t="str">
        <f t="shared" si="307"/>
        <v>OK</v>
      </c>
      <c r="BB2622" s="6">
        <f t="shared" si="308"/>
        <v>0</v>
      </c>
      <c r="BC2622" s="13">
        <f t="shared" si="309"/>
        <v>62700000</v>
      </c>
      <c r="BD2622" s="13">
        <f t="shared" si="310"/>
        <v>62700000</v>
      </c>
      <c r="BE2622" s="6">
        <f t="shared" si="311"/>
        <v>0</v>
      </c>
      <c r="BF2622" s="6">
        <f t="shared" si="312"/>
        <v>0</v>
      </c>
      <c r="BG2622" s="2"/>
      <c r="BH2622" s="2"/>
      <c r="BI2622" s="2"/>
      <c r="BJ2622" s="2"/>
    </row>
    <row r="2623" spans="1:62" s="3" customFormat="1" ht="128.25" x14ac:dyDescent="0.25">
      <c r="A2623" s="2"/>
      <c r="B2623" s="39" t="s">
        <v>3445</v>
      </c>
      <c r="C2623" s="39" t="s">
        <v>2088</v>
      </c>
      <c r="D2623" s="39" t="s">
        <v>80</v>
      </c>
      <c r="E2623" s="40" t="s">
        <v>3310</v>
      </c>
      <c r="F2623" s="40" t="s">
        <v>3428</v>
      </c>
      <c r="G2623" s="40" t="s">
        <v>86</v>
      </c>
      <c r="H2623" s="40">
        <v>86101610</v>
      </c>
      <c r="I2623" s="40" t="s">
        <v>8179</v>
      </c>
      <c r="J2623" s="40" t="s">
        <v>221</v>
      </c>
      <c r="K2623" s="40" t="s">
        <v>3440</v>
      </c>
      <c r="L2623" s="41" t="s">
        <v>154</v>
      </c>
      <c r="M2623" s="41" t="s">
        <v>154</v>
      </c>
      <c r="N2623" s="41">
        <v>12</v>
      </c>
      <c r="O2623" s="41" t="s">
        <v>223</v>
      </c>
      <c r="P2623" s="41" t="s">
        <v>224</v>
      </c>
      <c r="Q2623" s="58">
        <v>62700000</v>
      </c>
      <c r="R2623" s="58">
        <v>62700000</v>
      </c>
      <c r="S2623" s="41" t="s">
        <v>225</v>
      </c>
      <c r="T2623" s="41" t="s">
        <v>221</v>
      </c>
      <c r="U2623" s="40" t="s">
        <v>3430</v>
      </c>
      <c r="V2623" s="40" t="s">
        <v>3314</v>
      </c>
      <c r="W2623" s="40" t="s">
        <v>3431</v>
      </c>
      <c r="X2623" s="40" t="s">
        <v>229</v>
      </c>
      <c r="Y2623" s="40" t="s">
        <v>230</v>
      </c>
      <c r="Z2623" s="40" t="s">
        <v>3441</v>
      </c>
      <c r="AA2623" s="59">
        <v>0</v>
      </c>
      <c r="AB2623" s="59">
        <v>0</v>
      </c>
      <c r="AC2623" s="59">
        <v>62700000</v>
      </c>
      <c r="AD2623" s="59">
        <v>0</v>
      </c>
      <c r="AE2623" s="59">
        <v>0</v>
      </c>
      <c r="AF2623" s="59">
        <v>5700000</v>
      </c>
      <c r="AG2623" s="59">
        <v>0</v>
      </c>
      <c r="AH2623" s="59">
        <v>5700000</v>
      </c>
      <c r="AI2623" s="59">
        <v>0</v>
      </c>
      <c r="AJ2623" s="59">
        <v>5700000</v>
      </c>
      <c r="AK2623" s="59">
        <v>0</v>
      </c>
      <c r="AL2623" s="59">
        <v>5700000</v>
      </c>
      <c r="AM2623" s="59">
        <v>0</v>
      </c>
      <c r="AN2623" s="59">
        <v>5700000</v>
      </c>
      <c r="AO2623" s="59">
        <v>0</v>
      </c>
      <c r="AP2623" s="59">
        <v>5700000</v>
      </c>
      <c r="AQ2623" s="59">
        <v>0</v>
      </c>
      <c r="AR2623" s="59">
        <v>5700000</v>
      </c>
      <c r="AS2623" s="59">
        <v>0</v>
      </c>
      <c r="AT2623" s="59">
        <v>5700000</v>
      </c>
      <c r="AU2623" s="59">
        <v>0</v>
      </c>
      <c r="AV2623" s="59">
        <v>5700000</v>
      </c>
      <c r="AW2623" s="59">
        <v>0</v>
      </c>
      <c r="AX2623" s="59">
        <v>11400000</v>
      </c>
      <c r="AY2623" s="2">
        <v>0</v>
      </c>
      <c r="AZ2623" s="12" t="str">
        <f t="shared" si="306"/>
        <v>OK</v>
      </c>
      <c r="BA2623" s="12" t="str">
        <f t="shared" si="307"/>
        <v>OK</v>
      </c>
      <c r="BB2623" s="6">
        <f t="shared" si="308"/>
        <v>0</v>
      </c>
      <c r="BC2623" s="13">
        <f t="shared" si="309"/>
        <v>62700000</v>
      </c>
      <c r="BD2623" s="13">
        <f t="shared" si="310"/>
        <v>62700000</v>
      </c>
      <c r="BE2623" s="6">
        <f t="shared" si="311"/>
        <v>0</v>
      </c>
      <c r="BF2623" s="6">
        <f t="shared" si="312"/>
        <v>0</v>
      </c>
      <c r="BG2623" s="2"/>
      <c r="BH2623" s="2"/>
      <c r="BI2623" s="2"/>
      <c r="BJ2623" s="2"/>
    </row>
    <row r="2624" spans="1:62" s="3" customFormat="1" ht="128.25" x14ac:dyDescent="0.25">
      <c r="A2624" s="2"/>
      <c r="B2624" s="39" t="s">
        <v>3446</v>
      </c>
      <c r="C2624" s="39" t="s">
        <v>2088</v>
      </c>
      <c r="D2624" s="39" t="s">
        <v>80</v>
      </c>
      <c r="E2624" s="40" t="s">
        <v>3310</v>
      </c>
      <c r="F2624" s="40" t="s">
        <v>3428</v>
      </c>
      <c r="G2624" s="40" t="s">
        <v>86</v>
      </c>
      <c r="H2624" s="40">
        <v>86101610</v>
      </c>
      <c r="I2624" s="40" t="s">
        <v>8179</v>
      </c>
      <c r="J2624" s="40" t="s">
        <v>221</v>
      </c>
      <c r="K2624" s="40" t="s">
        <v>3440</v>
      </c>
      <c r="L2624" s="41" t="s">
        <v>154</v>
      </c>
      <c r="M2624" s="41" t="s">
        <v>154</v>
      </c>
      <c r="N2624" s="41">
        <v>12</v>
      </c>
      <c r="O2624" s="41" t="s">
        <v>223</v>
      </c>
      <c r="P2624" s="41" t="s">
        <v>224</v>
      </c>
      <c r="Q2624" s="58">
        <v>62700000</v>
      </c>
      <c r="R2624" s="58">
        <v>62700000</v>
      </c>
      <c r="S2624" s="41" t="s">
        <v>225</v>
      </c>
      <c r="T2624" s="41" t="s">
        <v>221</v>
      </c>
      <c r="U2624" s="40" t="s">
        <v>3430</v>
      </c>
      <c r="V2624" s="40" t="s">
        <v>3314</v>
      </c>
      <c r="W2624" s="40" t="s">
        <v>3431</v>
      </c>
      <c r="X2624" s="40" t="s">
        <v>229</v>
      </c>
      <c r="Y2624" s="40" t="s">
        <v>230</v>
      </c>
      <c r="Z2624" s="40" t="s">
        <v>3441</v>
      </c>
      <c r="AA2624" s="59">
        <v>0</v>
      </c>
      <c r="AB2624" s="59">
        <v>0</v>
      </c>
      <c r="AC2624" s="59">
        <v>62700000</v>
      </c>
      <c r="AD2624" s="59">
        <v>0</v>
      </c>
      <c r="AE2624" s="59">
        <v>0</v>
      </c>
      <c r="AF2624" s="59">
        <v>5700000</v>
      </c>
      <c r="AG2624" s="59">
        <v>0</v>
      </c>
      <c r="AH2624" s="59">
        <v>5700000</v>
      </c>
      <c r="AI2624" s="59">
        <v>0</v>
      </c>
      <c r="AJ2624" s="59">
        <v>5700000</v>
      </c>
      <c r="AK2624" s="59">
        <v>0</v>
      </c>
      <c r="AL2624" s="59">
        <v>5700000</v>
      </c>
      <c r="AM2624" s="59">
        <v>0</v>
      </c>
      <c r="AN2624" s="59">
        <v>5700000</v>
      </c>
      <c r="AO2624" s="59">
        <v>0</v>
      </c>
      <c r="AP2624" s="59">
        <v>5700000</v>
      </c>
      <c r="AQ2624" s="59">
        <v>0</v>
      </c>
      <c r="AR2624" s="59">
        <v>5700000</v>
      </c>
      <c r="AS2624" s="59">
        <v>0</v>
      </c>
      <c r="AT2624" s="59">
        <v>5700000</v>
      </c>
      <c r="AU2624" s="59">
        <v>0</v>
      </c>
      <c r="AV2624" s="59">
        <v>5700000</v>
      </c>
      <c r="AW2624" s="59">
        <v>0</v>
      </c>
      <c r="AX2624" s="59">
        <v>11400000</v>
      </c>
      <c r="AY2624" s="2">
        <v>0</v>
      </c>
      <c r="AZ2624" s="12" t="str">
        <f t="shared" si="306"/>
        <v>OK</v>
      </c>
      <c r="BA2624" s="12" t="str">
        <f t="shared" si="307"/>
        <v>OK</v>
      </c>
      <c r="BB2624" s="6">
        <f t="shared" si="308"/>
        <v>0</v>
      </c>
      <c r="BC2624" s="13">
        <f t="shared" si="309"/>
        <v>62700000</v>
      </c>
      <c r="BD2624" s="13">
        <f t="shared" si="310"/>
        <v>62700000</v>
      </c>
      <c r="BE2624" s="6">
        <f t="shared" si="311"/>
        <v>0</v>
      </c>
      <c r="BF2624" s="6">
        <f t="shared" si="312"/>
        <v>0</v>
      </c>
      <c r="BG2624" s="2"/>
      <c r="BH2624" s="2"/>
      <c r="BI2624" s="2"/>
      <c r="BJ2624" s="2"/>
    </row>
    <row r="2625" spans="1:62" s="3" customFormat="1" ht="128.25" x14ac:dyDescent="0.25">
      <c r="A2625" s="2"/>
      <c r="B2625" s="39" t="s">
        <v>3447</v>
      </c>
      <c r="C2625" s="39" t="s">
        <v>2088</v>
      </c>
      <c r="D2625" s="39" t="s">
        <v>80</v>
      </c>
      <c r="E2625" s="40" t="s">
        <v>3310</v>
      </c>
      <c r="F2625" s="40" t="s">
        <v>3428</v>
      </c>
      <c r="G2625" s="40" t="s">
        <v>86</v>
      </c>
      <c r="H2625" s="40">
        <v>86101610</v>
      </c>
      <c r="I2625" s="40" t="s">
        <v>8179</v>
      </c>
      <c r="J2625" s="40" t="s">
        <v>221</v>
      </c>
      <c r="K2625" s="40" t="s">
        <v>3440</v>
      </c>
      <c r="L2625" s="41" t="s">
        <v>154</v>
      </c>
      <c r="M2625" s="41" t="s">
        <v>154</v>
      </c>
      <c r="N2625" s="41">
        <v>12</v>
      </c>
      <c r="O2625" s="41" t="s">
        <v>223</v>
      </c>
      <c r="P2625" s="41" t="s">
        <v>224</v>
      </c>
      <c r="Q2625" s="58">
        <v>62700000</v>
      </c>
      <c r="R2625" s="58">
        <v>62700000</v>
      </c>
      <c r="S2625" s="41" t="s">
        <v>225</v>
      </c>
      <c r="T2625" s="41" t="s">
        <v>221</v>
      </c>
      <c r="U2625" s="40" t="s">
        <v>3430</v>
      </c>
      <c r="V2625" s="40" t="s">
        <v>3314</v>
      </c>
      <c r="W2625" s="40" t="s">
        <v>3431</v>
      </c>
      <c r="X2625" s="40" t="s">
        <v>229</v>
      </c>
      <c r="Y2625" s="40" t="s">
        <v>230</v>
      </c>
      <c r="Z2625" s="40" t="s">
        <v>3441</v>
      </c>
      <c r="AA2625" s="59">
        <v>0</v>
      </c>
      <c r="AB2625" s="59">
        <v>0</v>
      </c>
      <c r="AC2625" s="59">
        <v>62700000</v>
      </c>
      <c r="AD2625" s="59">
        <v>0</v>
      </c>
      <c r="AE2625" s="59">
        <v>0</v>
      </c>
      <c r="AF2625" s="59">
        <v>5700000</v>
      </c>
      <c r="AG2625" s="59">
        <v>0</v>
      </c>
      <c r="AH2625" s="59">
        <v>5700000</v>
      </c>
      <c r="AI2625" s="59">
        <v>0</v>
      </c>
      <c r="AJ2625" s="59">
        <v>5700000</v>
      </c>
      <c r="AK2625" s="59">
        <v>0</v>
      </c>
      <c r="AL2625" s="59">
        <v>5700000</v>
      </c>
      <c r="AM2625" s="59">
        <v>0</v>
      </c>
      <c r="AN2625" s="59">
        <v>5700000</v>
      </c>
      <c r="AO2625" s="59">
        <v>0</v>
      </c>
      <c r="AP2625" s="59">
        <v>5700000</v>
      </c>
      <c r="AQ2625" s="59">
        <v>0</v>
      </c>
      <c r="AR2625" s="59">
        <v>5700000</v>
      </c>
      <c r="AS2625" s="59">
        <v>0</v>
      </c>
      <c r="AT2625" s="59">
        <v>5700000</v>
      </c>
      <c r="AU2625" s="59">
        <v>0</v>
      </c>
      <c r="AV2625" s="59">
        <v>5700000</v>
      </c>
      <c r="AW2625" s="59">
        <v>0</v>
      </c>
      <c r="AX2625" s="59">
        <v>11400000</v>
      </c>
      <c r="AY2625" s="2">
        <v>0</v>
      </c>
      <c r="AZ2625" s="12" t="str">
        <f t="shared" si="306"/>
        <v>OK</v>
      </c>
      <c r="BA2625" s="12" t="str">
        <f t="shared" si="307"/>
        <v>OK</v>
      </c>
      <c r="BB2625" s="6">
        <f t="shared" si="308"/>
        <v>0</v>
      </c>
      <c r="BC2625" s="13">
        <f t="shared" si="309"/>
        <v>62700000</v>
      </c>
      <c r="BD2625" s="13">
        <f t="shared" si="310"/>
        <v>62700000</v>
      </c>
      <c r="BE2625" s="6">
        <f t="shared" si="311"/>
        <v>0</v>
      </c>
      <c r="BF2625" s="6">
        <f t="shared" si="312"/>
        <v>0</v>
      </c>
      <c r="BG2625" s="2"/>
      <c r="BH2625" s="2"/>
      <c r="BI2625" s="2"/>
      <c r="BJ2625" s="2"/>
    </row>
    <row r="2626" spans="1:62" s="3" customFormat="1" ht="128.25" x14ac:dyDescent="0.25">
      <c r="A2626" s="2"/>
      <c r="B2626" s="39" t="s">
        <v>3448</v>
      </c>
      <c r="C2626" s="39" t="s">
        <v>2088</v>
      </c>
      <c r="D2626" s="39" t="s">
        <v>80</v>
      </c>
      <c r="E2626" s="40" t="s">
        <v>3310</v>
      </c>
      <c r="F2626" s="40" t="s">
        <v>3428</v>
      </c>
      <c r="G2626" s="40" t="s">
        <v>86</v>
      </c>
      <c r="H2626" s="40">
        <v>86101610</v>
      </c>
      <c r="I2626" s="40" t="s">
        <v>8179</v>
      </c>
      <c r="J2626" s="40" t="s">
        <v>221</v>
      </c>
      <c r="K2626" s="40" t="s">
        <v>3440</v>
      </c>
      <c r="L2626" s="41" t="s">
        <v>154</v>
      </c>
      <c r="M2626" s="41" t="s">
        <v>154</v>
      </c>
      <c r="N2626" s="41">
        <v>12</v>
      </c>
      <c r="O2626" s="41" t="s">
        <v>223</v>
      </c>
      <c r="P2626" s="41" t="s">
        <v>224</v>
      </c>
      <c r="Q2626" s="58">
        <v>62700000</v>
      </c>
      <c r="R2626" s="58">
        <v>62700000</v>
      </c>
      <c r="S2626" s="41" t="s">
        <v>225</v>
      </c>
      <c r="T2626" s="41" t="s">
        <v>221</v>
      </c>
      <c r="U2626" s="40" t="s">
        <v>3430</v>
      </c>
      <c r="V2626" s="40" t="s">
        <v>3314</v>
      </c>
      <c r="W2626" s="40" t="s">
        <v>3431</v>
      </c>
      <c r="X2626" s="40" t="s">
        <v>229</v>
      </c>
      <c r="Y2626" s="40" t="s">
        <v>230</v>
      </c>
      <c r="Z2626" s="40" t="s">
        <v>3441</v>
      </c>
      <c r="AA2626" s="59">
        <v>0</v>
      </c>
      <c r="AB2626" s="59">
        <v>0</v>
      </c>
      <c r="AC2626" s="59">
        <v>62700000</v>
      </c>
      <c r="AD2626" s="59">
        <v>0</v>
      </c>
      <c r="AE2626" s="59">
        <v>0</v>
      </c>
      <c r="AF2626" s="59">
        <v>5700000</v>
      </c>
      <c r="AG2626" s="59">
        <v>0</v>
      </c>
      <c r="AH2626" s="59">
        <v>5700000</v>
      </c>
      <c r="AI2626" s="59">
        <v>0</v>
      </c>
      <c r="AJ2626" s="59">
        <v>5700000</v>
      </c>
      <c r="AK2626" s="59">
        <v>0</v>
      </c>
      <c r="AL2626" s="59">
        <v>5700000</v>
      </c>
      <c r="AM2626" s="59">
        <v>0</v>
      </c>
      <c r="AN2626" s="59">
        <v>5700000</v>
      </c>
      <c r="AO2626" s="59">
        <v>0</v>
      </c>
      <c r="AP2626" s="59">
        <v>5700000</v>
      </c>
      <c r="AQ2626" s="59">
        <v>0</v>
      </c>
      <c r="AR2626" s="59">
        <v>5700000</v>
      </c>
      <c r="AS2626" s="59">
        <v>0</v>
      </c>
      <c r="AT2626" s="59">
        <v>5700000</v>
      </c>
      <c r="AU2626" s="59">
        <v>0</v>
      </c>
      <c r="AV2626" s="59">
        <v>5700000</v>
      </c>
      <c r="AW2626" s="59">
        <v>0</v>
      </c>
      <c r="AX2626" s="59">
        <v>11400000</v>
      </c>
      <c r="AY2626" s="2">
        <v>0</v>
      </c>
      <c r="AZ2626" s="12" t="str">
        <f t="shared" si="306"/>
        <v>OK</v>
      </c>
      <c r="BA2626" s="12" t="str">
        <f t="shared" si="307"/>
        <v>OK</v>
      </c>
      <c r="BB2626" s="6">
        <f t="shared" si="308"/>
        <v>0</v>
      </c>
      <c r="BC2626" s="13">
        <f t="shared" si="309"/>
        <v>62700000</v>
      </c>
      <c r="BD2626" s="13">
        <f t="shared" si="310"/>
        <v>62700000</v>
      </c>
      <c r="BE2626" s="6">
        <f t="shared" si="311"/>
        <v>0</v>
      </c>
      <c r="BF2626" s="6">
        <f t="shared" si="312"/>
        <v>0</v>
      </c>
      <c r="BG2626" s="2"/>
      <c r="BH2626" s="2"/>
      <c r="BI2626" s="2"/>
      <c r="BJ2626" s="2"/>
    </row>
    <row r="2627" spans="1:62" s="3" customFormat="1" ht="128.25" x14ac:dyDescent="0.25">
      <c r="A2627" s="2"/>
      <c r="B2627" s="39" t="s">
        <v>3449</v>
      </c>
      <c r="C2627" s="39" t="s">
        <v>2088</v>
      </c>
      <c r="D2627" s="39" t="s">
        <v>80</v>
      </c>
      <c r="E2627" s="40" t="s">
        <v>3310</v>
      </c>
      <c r="F2627" s="40" t="s">
        <v>3428</v>
      </c>
      <c r="G2627" s="40" t="s">
        <v>86</v>
      </c>
      <c r="H2627" s="40">
        <v>86101610</v>
      </c>
      <c r="I2627" s="40" t="s">
        <v>8179</v>
      </c>
      <c r="J2627" s="40" t="s">
        <v>221</v>
      </c>
      <c r="K2627" s="40" t="s">
        <v>3440</v>
      </c>
      <c r="L2627" s="41" t="s">
        <v>154</v>
      </c>
      <c r="M2627" s="41" t="s">
        <v>154</v>
      </c>
      <c r="N2627" s="41">
        <v>12</v>
      </c>
      <c r="O2627" s="41" t="s">
        <v>223</v>
      </c>
      <c r="P2627" s="41" t="s">
        <v>224</v>
      </c>
      <c r="Q2627" s="58">
        <v>62700000</v>
      </c>
      <c r="R2627" s="58">
        <v>62700000</v>
      </c>
      <c r="S2627" s="41" t="s">
        <v>225</v>
      </c>
      <c r="T2627" s="41" t="s">
        <v>221</v>
      </c>
      <c r="U2627" s="40" t="s">
        <v>3430</v>
      </c>
      <c r="V2627" s="40" t="s">
        <v>3314</v>
      </c>
      <c r="W2627" s="40" t="s">
        <v>3431</v>
      </c>
      <c r="X2627" s="40" t="s">
        <v>229</v>
      </c>
      <c r="Y2627" s="40" t="s">
        <v>230</v>
      </c>
      <c r="Z2627" s="40" t="s">
        <v>3441</v>
      </c>
      <c r="AA2627" s="59">
        <v>0</v>
      </c>
      <c r="AB2627" s="59">
        <v>0</v>
      </c>
      <c r="AC2627" s="59">
        <v>62700000</v>
      </c>
      <c r="AD2627" s="59">
        <v>0</v>
      </c>
      <c r="AE2627" s="59">
        <v>0</v>
      </c>
      <c r="AF2627" s="59">
        <v>5700000</v>
      </c>
      <c r="AG2627" s="59">
        <v>0</v>
      </c>
      <c r="AH2627" s="59">
        <v>5700000</v>
      </c>
      <c r="AI2627" s="59">
        <v>0</v>
      </c>
      <c r="AJ2627" s="59">
        <v>5700000</v>
      </c>
      <c r="AK2627" s="59">
        <v>0</v>
      </c>
      <c r="AL2627" s="59">
        <v>5700000</v>
      </c>
      <c r="AM2627" s="59">
        <v>0</v>
      </c>
      <c r="AN2627" s="59">
        <v>5700000</v>
      </c>
      <c r="AO2627" s="59">
        <v>0</v>
      </c>
      <c r="AP2627" s="59">
        <v>5700000</v>
      </c>
      <c r="AQ2627" s="59">
        <v>0</v>
      </c>
      <c r="AR2627" s="59">
        <v>5700000</v>
      </c>
      <c r="AS2627" s="59">
        <v>0</v>
      </c>
      <c r="AT2627" s="59">
        <v>5700000</v>
      </c>
      <c r="AU2627" s="59">
        <v>0</v>
      </c>
      <c r="AV2627" s="59">
        <v>5700000</v>
      </c>
      <c r="AW2627" s="59">
        <v>0</v>
      </c>
      <c r="AX2627" s="59">
        <v>11400000</v>
      </c>
      <c r="AY2627" s="2">
        <v>0</v>
      </c>
      <c r="AZ2627" s="12" t="str">
        <f t="shared" si="306"/>
        <v>OK</v>
      </c>
      <c r="BA2627" s="12" t="str">
        <f t="shared" si="307"/>
        <v>OK</v>
      </c>
      <c r="BB2627" s="6">
        <f t="shared" si="308"/>
        <v>0</v>
      </c>
      <c r="BC2627" s="13">
        <f t="shared" si="309"/>
        <v>62700000</v>
      </c>
      <c r="BD2627" s="13">
        <f t="shared" si="310"/>
        <v>62700000</v>
      </c>
      <c r="BE2627" s="6">
        <f t="shared" si="311"/>
        <v>0</v>
      </c>
      <c r="BF2627" s="6">
        <f t="shared" si="312"/>
        <v>0</v>
      </c>
      <c r="BG2627" s="2"/>
      <c r="BH2627" s="2"/>
      <c r="BI2627" s="2"/>
      <c r="BJ2627" s="2"/>
    </row>
    <row r="2628" spans="1:62" s="3" customFormat="1" ht="128.25" x14ac:dyDescent="0.25">
      <c r="A2628" s="2"/>
      <c r="B2628" s="39" t="s">
        <v>3450</v>
      </c>
      <c r="C2628" s="39" t="s">
        <v>2088</v>
      </c>
      <c r="D2628" s="39" t="s">
        <v>80</v>
      </c>
      <c r="E2628" s="40" t="s">
        <v>3310</v>
      </c>
      <c r="F2628" s="40" t="s">
        <v>3428</v>
      </c>
      <c r="G2628" s="40" t="s">
        <v>86</v>
      </c>
      <c r="H2628" s="40">
        <v>86101610</v>
      </c>
      <c r="I2628" s="40" t="s">
        <v>8179</v>
      </c>
      <c r="J2628" s="40" t="s">
        <v>221</v>
      </c>
      <c r="K2628" s="40" t="s">
        <v>3440</v>
      </c>
      <c r="L2628" s="41" t="s">
        <v>154</v>
      </c>
      <c r="M2628" s="41" t="s">
        <v>154</v>
      </c>
      <c r="N2628" s="41">
        <v>12</v>
      </c>
      <c r="O2628" s="41" t="s">
        <v>223</v>
      </c>
      <c r="P2628" s="41" t="s">
        <v>224</v>
      </c>
      <c r="Q2628" s="58">
        <v>62700000</v>
      </c>
      <c r="R2628" s="58">
        <v>62700000</v>
      </c>
      <c r="S2628" s="41" t="s">
        <v>225</v>
      </c>
      <c r="T2628" s="41" t="s">
        <v>221</v>
      </c>
      <c r="U2628" s="40" t="s">
        <v>3430</v>
      </c>
      <c r="V2628" s="40" t="s">
        <v>3314</v>
      </c>
      <c r="W2628" s="40" t="s">
        <v>3431</v>
      </c>
      <c r="X2628" s="40" t="s">
        <v>229</v>
      </c>
      <c r="Y2628" s="40" t="s">
        <v>230</v>
      </c>
      <c r="Z2628" s="40" t="s">
        <v>3441</v>
      </c>
      <c r="AA2628" s="59">
        <v>0</v>
      </c>
      <c r="AB2628" s="59">
        <v>0</v>
      </c>
      <c r="AC2628" s="59">
        <v>62700000</v>
      </c>
      <c r="AD2628" s="59">
        <v>0</v>
      </c>
      <c r="AE2628" s="59">
        <v>0</v>
      </c>
      <c r="AF2628" s="59">
        <v>5700000</v>
      </c>
      <c r="AG2628" s="59">
        <v>0</v>
      </c>
      <c r="AH2628" s="59">
        <v>5700000</v>
      </c>
      <c r="AI2628" s="59">
        <v>0</v>
      </c>
      <c r="AJ2628" s="59">
        <v>5700000</v>
      </c>
      <c r="AK2628" s="59">
        <v>0</v>
      </c>
      <c r="AL2628" s="59">
        <v>5700000</v>
      </c>
      <c r="AM2628" s="59">
        <v>0</v>
      </c>
      <c r="AN2628" s="59">
        <v>5700000</v>
      </c>
      <c r="AO2628" s="59">
        <v>0</v>
      </c>
      <c r="AP2628" s="59">
        <v>5700000</v>
      </c>
      <c r="AQ2628" s="59">
        <v>0</v>
      </c>
      <c r="AR2628" s="59">
        <v>5700000</v>
      </c>
      <c r="AS2628" s="59">
        <v>0</v>
      </c>
      <c r="AT2628" s="59">
        <v>5700000</v>
      </c>
      <c r="AU2628" s="59">
        <v>0</v>
      </c>
      <c r="AV2628" s="59">
        <v>5700000</v>
      </c>
      <c r="AW2628" s="59">
        <v>0</v>
      </c>
      <c r="AX2628" s="59">
        <v>11400000</v>
      </c>
      <c r="AY2628" s="2">
        <v>0</v>
      </c>
      <c r="AZ2628" s="12" t="str">
        <f t="shared" si="306"/>
        <v>OK</v>
      </c>
      <c r="BA2628" s="12" t="str">
        <f t="shared" si="307"/>
        <v>OK</v>
      </c>
      <c r="BB2628" s="6">
        <f t="shared" si="308"/>
        <v>0</v>
      </c>
      <c r="BC2628" s="13">
        <f t="shared" si="309"/>
        <v>62700000</v>
      </c>
      <c r="BD2628" s="13">
        <f t="shared" si="310"/>
        <v>62700000</v>
      </c>
      <c r="BE2628" s="6">
        <f t="shared" si="311"/>
        <v>0</v>
      </c>
      <c r="BF2628" s="6">
        <f t="shared" si="312"/>
        <v>0</v>
      </c>
      <c r="BG2628" s="2"/>
      <c r="BH2628" s="2"/>
      <c r="BI2628" s="2"/>
      <c r="BJ2628" s="2"/>
    </row>
    <row r="2629" spans="1:62" s="3" customFormat="1" ht="128.25" x14ac:dyDescent="0.25">
      <c r="A2629" s="2"/>
      <c r="B2629" s="39" t="s">
        <v>3451</v>
      </c>
      <c r="C2629" s="39" t="s">
        <v>2088</v>
      </c>
      <c r="D2629" s="39" t="s">
        <v>80</v>
      </c>
      <c r="E2629" s="40" t="s">
        <v>3310</v>
      </c>
      <c r="F2629" s="40" t="s">
        <v>3428</v>
      </c>
      <c r="G2629" s="40" t="s">
        <v>86</v>
      </c>
      <c r="H2629" s="40">
        <v>86101610</v>
      </c>
      <c r="I2629" s="40" t="s">
        <v>8179</v>
      </c>
      <c r="J2629" s="40" t="s">
        <v>221</v>
      </c>
      <c r="K2629" s="40" t="s">
        <v>3440</v>
      </c>
      <c r="L2629" s="41" t="s">
        <v>154</v>
      </c>
      <c r="M2629" s="41" t="s">
        <v>154</v>
      </c>
      <c r="N2629" s="41">
        <v>12</v>
      </c>
      <c r="O2629" s="41" t="s">
        <v>223</v>
      </c>
      <c r="P2629" s="41" t="s">
        <v>224</v>
      </c>
      <c r="Q2629" s="58">
        <v>62700000</v>
      </c>
      <c r="R2629" s="58">
        <v>62700000</v>
      </c>
      <c r="S2629" s="41" t="s">
        <v>225</v>
      </c>
      <c r="T2629" s="41" t="s">
        <v>221</v>
      </c>
      <c r="U2629" s="40" t="s">
        <v>3430</v>
      </c>
      <c r="V2629" s="40" t="s">
        <v>3314</v>
      </c>
      <c r="W2629" s="40" t="s">
        <v>3431</v>
      </c>
      <c r="X2629" s="40" t="s">
        <v>229</v>
      </c>
      <c r="Y2629" s="40" t="s">
        <v>230</v>
      </c>
      <c r="Z2629" s="40" t="s">
        <v>3441</v>
      </c>
      <c r="AA2629" s="59">
        <v>0</v>
      </c>
      <c r="AB2629" s="59">
        <v>0</v>
      </c>
      <c r="AC2629" s="59">
        <v>62700000</v>
      </c>
      <c r="AD2629" s="59">
        <v>0</v>
      </c>
      <c r="AE2629" s="59">
        <v>0</v>
      </c>
      <c r="AF2629" s="59">
        <v>5700000</v>
      </c>
      <c r="AG2629" s="59">
        <v>0</v>
      </c>
      <c r="AH2629" s="59">
        <v>5700000</v>
      </c>
      <c r="AI2629" s="59">
        <v>0</v>
      </c>
      <c r="AJ2629" s="59">
        <v>5700000</v>
      </c>
      <c r="AK2629" s="59">
        <v>0</v>
      </c>
      <c r="AL2629" s="59">
        <v>5700000</v>
      </c>
      <c r="AM2629" s="59">
        <v>0</v>
      </c>
      <c r="AN2629" s="59">
        <v>5700000</v>
      </c>
      <c r="AO2629" s="59">
        <v>0</v>
      </c>
      <c r="AP2629" s="59">
        <v>5700000</v>
      </c>
      <c r="AQ2629" s="59">
        <v>0</v>
      </c>
      <c r="AR2629" s="59">
        <v>5700000</v>
      </c>
      <c r="AS2629" s="59">
        <v>0</v>
      </c>
      <c r="AT2629" s="59">
        <v>5700000</v>
      </c>
      <c r="AU2629" s="59">
        <v>0</v>
      </c>
      <c r="AV2629" s="59">
        <v>5700000</v>
      </c>
      <c r="AW2629" s="59">
        <v>0</v>
      </c>
      <c r="AX2629" s="59">
        <v>11400000</v>
      </c>
      <c r="AY2629" s="2">
        <v>0</v>
      </c>
      <c r="AZ2629" s="12" t="str">
        <f t="shared" si="306"/>
        <v>OK</v>
      </c>
      <c r="BA2629" s="12" t="str">
        <f t="shared" si="307"/>
        <v>OK</v>
      </c>
      <c r="BB2629" s="6">
        <f t="shared" si="308"/>
        <v>0</v>
      </c>
      <c r="BC2629" s="13">
        <f t="shared" si="309"/>
        <v>62700000</v>
      </c>
      <c r="BD2629" s="13">
        <f t="shared" si="310"/>
        <v>62700000</v>
      </c>
      <c r="BE2629" s="6">
        <f t="shared" si="311"/>
        <v>0</v>
      </c>
      <c r="BF2629" s="6">
        <f t="shared" si="312"/>
        <v>0</v>
      </c>
      <c r="BG2629" s="2"/>
      <c r="BH2629" s="2"/>
      <c r="BI2629" s="2"/>
      <c r="BJ2629" s="2"/>
    </row>
    <row r="2630" spans="1:62" s="3" customFormat="1" ht="128.25" x14ac:dyDescent="0.25">
      <c r="A2630" s="2"/>
      <c r="B2630" s="39" t="s">
        <v>3452</v>
      </c>
      <c r="C2630" s="39" t="s">
        <v>2088</v>
      </c>
      <c r="D2630" s="39" t="s">
        <v>80</v>
      </c>
      <c r="E2630" s="40" t="s">
        <v>3310</v>
      </c>
      <c r="F2630" s="40" t="s">
        <v>3428</v>
      </c>
      <c r="G2630" s="40" t="s">
        <v>86</v>
      </c>
      <c r="H2630" s="40">
        <v>86101610</v>
      </c>
      <c r="I2630" s="40" t="s">
        <v>8179</v>
      </c>
      <c r="J2630" s="40" t="s">
        <v>221</v>
      </c>
      <c r="K2630" s="40" t="s">
        <v>3440</v>
      </c>
      <c r="L2630" s="41" t="s">
        <v>154</v>
      </c>
      <c r="M2630" s="41" t="s">
        <v>154</v>
      </c>
      <c r="N2630" s="41">
        <v>12</v>
      </c>
      <c r="O2630" s="41" t="s">
        <v>223</v>
      </c>
      <c r="P2630" s="41" t="s">
        <v>224</v>
      </c>
      <c r="Q2630" s="58">
        <v>62700000</v>
      </c>
      <c r="R2630" s="58">
        <v>62700000</v>
      </c>
      <c r="S2630" s="41" t="s">
        <v>225</v>
      </c>
      <c r="T2630" s="41" t="s">
        <v>221</v>
      </c>
      <c r="U2630" s="40" t="s">
        <v>3430</v>
      </c>
      <c r="V2630" s="40" t="s">
        <v>3314</v>
      </c>
      <c r="W2630" s="40" t="s">
        <v>3431</v>
      </c>
      <c r="X2630" s="40" t="s">
        <v>229</v>
      </c>
      <c r="Y2630" s="40" t="s">
        <v>230</v>
      </c>
      <c r="Z2630" s="40" t="s">
        <v>3441</v>
      </c>
      <c r="AA2630" s="59">
        <v>0</v>
      </c>
      <c r="AB2630" s="59">
        <v>0</v>
      </c>
      <c r="AC2630" s="59">
        <v>62700000</v>
      </c>
      <c r="AD2630" s="59">
        <v>0</v>
      </c>
      <c r="AE2630" s="59">
        <v>0</v>
      </c>
      <c r="AF2630" s="59">
        <v>5700000</v>
      </c>
      <c r="AG2630" s="59">
        <v>0</v>
      </c>
      <c r="AH2630" s="59">
        <v>5700000</v>
      </c>
      <c r="AI2630" s="59">
        <v>0</v>
      </c>
      <c r="AJ2630" s="59">
        <v>5700000</v>
      </c>
      <c r="AK2630" s="59">
        <v>0</v>
      </c>
      <c r="AL2630" s="59">
        <v>5700000</v>
      </c>
      <c r="AM2630" s="59">
        <v>0</v>
      </c>
      <c r="AN2630" s="59">
        <v>5700000</v>
      </c>
      <c r="AO2630" s="59">
        <v>0</v>
      </c>
      <c r="AP2630" s="59">
        <v>5700000</v>
      </c>
      <c r="AQ2630" s="59">
        <v>0</v>
      </c>
      <c r="AR2630" s="59">
        <v>5700000</v>
      </c>
      <c r="AS2630" s="59">
        <v>0</v>
      </c>
      <c r="AT2630" s="59">
        <v>5700000</v>
      </c>
      <c r="AU2630" s="59">
        <v>0</v>
      </c>
      <c r="AV2630" s="59">
        <v>5700000</v>
      </c>
      <c r="AW2630" s="59">
        <v>0</v>
      </c>
      <c r="AX2630" s="59">
        <v>11400000</v>
      </c>
      <c r="AY2630" s="2">
        <v>0</v>
      </c>
      <c r="AZ2630" s="12" t="str">
        <f t="shared" si="306"/>
        <v>OK</v>
      </c>
      <c r="BA2630" s="12" t="str">
        <f t="shared" si="307"/>
        <v>OK</v>
      </c>
      <c r="BB2630" s="6">
        <f t="shared" si="308"/>
        <v>0</v>
      </c>
      <c r="BC2630" s="13">
        <f t="shared" si="309"/>
        <v>62700000</v>
      </c>
      <c r="BD2630" s="13">
        <f t="shared" si="310"/>
        <v>62700000</v>
      </c>
      <c r="BE2630" s="6">
        <f t="shared" si="311"/>
        <v>0</v>
      </c>
      <c r="BF2630" s="6">
        <f t="shared" si="312"/>
        <v>0</v>
      </c>
      <c r="BG2630" s="2"/>
      <c r="BH2630" s="2"/>
      <c r="BI2630" s="2"/>
      <c r="BJ2630" s="2"/>
    </row>
    <row r="2631" spans="1:62" s="3" customFormat="1" ht="128.25" x14ac:dyDescent="0.25">
      <c r="A2631" s="2"/>
      <c r="B2631" s="39" t="s">
        <v>3453</v>
      </c>
      <c r="C2631" s="39" t="s">
        <v>2088</v>
      </c>
      <c r="D2631" s="39" t="s">
        <v>80</v>
      </c>
      <c r="E2631" s="40" t="s">
        <v>3310</v>
      </c>
      <c r="F2631" s="40" t="s">
        <v>3428</v>
      </c>
      <c r="G2631" s="40" t="s">
        <v>86</v>
      </c>
      <c r="H2631" s="40">
        <v>86101610</v>
      </c>
      <c r="I2631" s="40" t="s">
        <v>8179</v>
      </c>
      <c r="J2631" s="40" t="s">
        <v>221</v>
      </c>
      <c r="K2631" s="40" t="s">
        <v>3440</v>
      </c>
      <c r="L2631" s="41" t="s">
        <v>154</v>
      </c>
      <c r="M2631" s="41" t="s">
        <v>154</v>
      </c>
      <c r="N2631" s="41">
        <v>12</v>
      </c>
      <c r="O2631" s="41" t="s">
        <v>223</v>
      </c>
      <c r="P2631" s="41" t="s">
        <v>224</v>
      </c>
      <c r="Q2631" s="58">
        <v>62700000</v>
      </c>
      <c r="R2631" s="58">
        <v>62700000</v>
      </c>
      <c r="S2631" s="41" t="s">
        <v>225</v>
      </c>
      <c r="T2631" s="41" t="s">
        <v>221</v>
      </c>
      <c r="U2631" s="40" t="s">
        <v>3430</v>
      </c>
      <c r="V2631" s="40" t="s">
        <v>3314</v>
      </c>
      <c r="W2631" s="40" t="s">
        <v>3431</v>
      </c>
      <c r="X2631" s="40" t="s">
        <v>229</v>
      </c>
      <c r="Y2631" s="40" t="s">
        <v>230</v>
      </c>
      <c r="Z2631" s="40" t="s">
        <v>3441</v>
      </c>
      <c r="AA2631" s="59">
        <v>0</v>
      </c>
      <c r="AB2631" s="59">
        <v>0</v>
      </c>
      <c r="AC2631" s="59">
        <v>62700000</v>
      </c>
      <c r="AD2631" s="59">
        <v>0</v>
      </c>
      <c r="AE2631" s="59">
        <v>0</v>
      </c>
      <c r="AF2631" s="59">
        <v>5700000</v>
      </c>
      <c r="AG2631" s="59">
        <v>0</v>
      </c>
      <c r="AH2631" s="59">
        <v>5700000</v>
      </c>
      <c r="AI2631" s="59">
        <v>0</v>
      </c>
      <c r="AJ2631" s="59">
        <v>5700000</v>
      </c>
      <c r="AK2631" s="59">
        <v>0</v>
      </c>
      <c r="AL2631" s="59">
        <v>5700000</v>
      </c>
      <c r="AM2631" s="59">
        <v>0</v>
      </c>
      <c r="AN2631" s="59">
        <v>5700000</v>
      </c>
      <c r="AO2631" s="59">
        <v>0</v>
      </c>
      <c r="AP2631" s="59">
        <v>5700000</v>
      </c>
      <c r="AQ2631" s="59">
        <v>0</v>
      </c>
      <c r="AR2631" s="59">
        <v>5700000</v>
      </c>
      <c r="AS2631" s="59">
        <v>0</v>
      </c>
      <c r="AT2631" s="59">
        <v>5700000</v>
      </c>
      <c r="AU2631" s="59">
        <v>0</v>
      </c>
      <c r="AV2631" s="59">
        <v>5700000</v>
      </c>
      <c r="AW2631" s="59">
        <v>0</v>
      </c>
      <c r="AX2631" s="59">
        <v>11400000</v>
      </c>
      <c r="AY2631" s="2">
        <v>0</v>
      </c>
      <c r="AZ2631" s="12" t="str">
        <f t="shared" si="306"/>
        <v>OK</v>
      </c>
      <c r="BA2631" s="12" t="str">
        <f t="shared" si="307"/>
        <v>OK</v>
      </c>
      <c r="BB2631" s="6">
        <f t="shared" si="308"/>
        <v>0</v>
      </c>
      <c r="BC2631" s="13">
        <f t="shared" si="309"/>
        <v>62700000</v>
      </c>
      <c r="BD2631" s="13">
        <f t="shared" si="310"/>
        <v>62700000</v>
      </c>
      <c r="BE2631" s="6">
        <f t="shared" si="311"/>
        <v>0</v>
      </c>
      <c r="BF2631" s="6">
        <f t="shared" si="312"/>
        <v>0</v>
      </c>
      <c r="BG2631" s="2"/>
      <c r="BH2631" s="2"/>
      <c r="BI2631" s="2"/>
      <c r="BJ2631" s="2"/>
    </row>
    <row r="2632" spans="1:62" s="3" customFormat="1" ht="128.25" x14ac:dyDescent="0.25">
      <c r="A2632" s="2"/>
      <c r="B2632" s="39" t="s">
        <v>3454</v>
      </c>
      <c r="C2632" s="39" t="s">
        <v>2088</v>
      </c>
      <c r="D2632" s="39" t="s">
        <v>80</v>
      </c>
      <c r="E2632" s="40" t="s">
        <v>3310</v>
      </c>
      <c r="F2632" s="40" t="s">
        <v>3428</v>
      </c>
      <c r="G2632" s="40" t="s">
        <v>86</v>
      </c>
      <c r="H2632" s="40">
        <v>86101610</v>
      </c>
      <c r="I2632" s="40" t="s">
        <v>8179</v>
      </c>
      <c r="J2632" s="40" t="s">
        <v>221</v>
      </c>
      <c r="K2632" s="40" t="s">
        <v>3440</v>
      </c>
      <c r="L2632" s="41" t="s">
        <v>154</v>
      </c>
      <c r="M2632" s="41" t="s">
        <v>154</v>
      </c>
      <c r="N2632" s="41">
        <v>12</v>
      </c>
      <c r="O2632" s="41" t="s">
        <v>223</v>
      </c>
      <c r="P2632" s="41" t="s">
        <v>224</v>
      </c>
      <c r="Q2632" s="58">
        <v>62700000</v>
      </c>
      <c r="R2632" s="58">
        <v>62700000</v>
      </c>
      <c r="S2632" s="41" t="s">
        <v>225</v>
      </c>
      <c r="T2632" s="41" t="s">
        <v>221</v>
      </c>
      <c r="U2632" s="40" t="s">
        <v>3430</v>
      </c>
      <c r="V2632" s="40" t="s">
        <v>3314</v>
      </c>
      <c r="W2632" s="40" t="s">
        <v>3431</v>
      </c>
      <c r="X2632" s="40" t="s">
        <v>229</v>
      </c>
      <c r="Y2632" s="40" t="s">
        <v>230</v>
      </c>
      <c r="Z2632" s="40" t="s">
        <v>3441</v>
      </c>
      <c r="AA2632" s="59">
        <v>0</v>
      </c>
      <c r="AB2632" s="59">
        <v>0</v>
      </c>
      <c r="AC2632" s="59">
        <v>62700000</v>
      </c>
      <c r="AD2632" s="59">
        <v>0</v>
      </c>
      <c r="AE2632" s="59">
        <v>0</v>
      </c>
      <c r="AF2632" s="59">
        <v>5700000</v>
      </c>
      <c r="AG2632" s="59">
        <v>0</v>
      </c>
      <c r="AH2632" s="59">
        <v>5700000</v>
      </c>
      <c r="AI2632" s="59">
        <v>0</v>
      </c>
      <c r="AJ2632" s="59">
        <v>5700000</v>
      </c>
      <c r="AK2632" s="59">
        <v>0</v>
      </c>
      <c r="AL2632" s="59">
        <v>5700000</v>
      </c>
      <c r="AM2632" s="59">
        <v>0</v>
      </c>
      <c r="AN2632" s="59">
        <v>5700000</v>
      </c>
      <c r="AO2632" s="59">
        <v>0</v>
      </c>
      <c r="AP2632" s="59">
        <v>5700000</v>
      </c>
      <c r="AQ2632" s="59">
        <v>0</v>
      </c>
      <c r="AR2632" s="59">
        <v>5700000</v>
      </c>
      <c r="AS2632" s="59">
        <v>0</v>
      </c>
      <c r="AT2632" s="59">
        <v>5700000</v>
      </c>
      <c r="AU2632" s="59">
        <v>0</v>
      </c>
      <c r="AV2632" s="59">
        <v>5700000</v>
      </c>
      <c r="AW2632" s="59">
        <v>0</v>
      </c>
      <c r="AX2632" s="59">
        <v>11400000</v>
      </c>
      <c r="AY2632" s="2">
        <v>0</v>
      </c>
      <c r="AZ2632" s="12" t="str">
        <f t="shared" si="306"/>
        <v>OK</v>
      </c>
      <c r="BA2632" s="12" t="str">
        <f t="shared" si="307"/>
        <v>OK</v>
      </c>
      <c r="BB2632" s="6">
        <f t="shared" si="308"/>
        <v>0</v>
      </c>
      <c r="BC2632" s="13">
        <f t="shared" si="309"/>
        <v>62700000</v>
      </c>
      <c r="BD2632" s="13">
        <f t="shared" si="310"/>
        <v>62700000</v>
      </c>
      <c r="BE2632" s="6">
        <f t="shared" si="311"/>
        <v>0</v>
      </c>
      <c r="BF2632" s="6">
        <f t="shared" si="312"/>
        <v>0</v>
      </c>
      <c r="BG2632" s="2"/>
      <c r="BH2632" s="2"/>
      <c r="BI2632" s="2"/>
      <c r="BJ2632" s="2"/>
    </row>
    <row r="2633" spans="1:62" s="3" customFormat="1" ht="128.25" x14ac:dyDescent="0.25">
      <c r="A2633" s="2"/>
      <c r="B2633" s="39" t="s">
        <v>3455</v>
      </c>
      <c r="C2633" s="39" t="s">
        <v>2088</v>
      </c>
      <c r="D2633" s="39" t="s">
        <v>80</v>
      </c>
      <c r="E2633" s="40" t="s">
        <v>3310</v>
      </c>
      <c r="F2633" s="40" t="s">
        <v>3428</v>
      </c>
      <c r="G2633" s="40" t="s">
        <v>86</v>
      </c>
      <c r="H2633" s="40">
        <v>86101610</v>
      </c>
      <c r="I2633" s="40" t="s">
        <v>8179</v>
      </c>
      <c r="J2633" s="40" t="s">
        <v>221</v>
      </c>
      <c r="K2633" s="40" t="s">
        <v>3440</v>
      </c>
      <c r="L2633" s="41" t="s">
        <v>154</v>
      </c>
      <c r="M2633" s="41" t="s">
        <v>154</v>
      </c>
      <c r="N2633" s="41">
        <v>12</v>
      </c>
      <c r="O2633" s="41" t="s">
        <v>223</v>
      </c>
      <c r="P2633" s="41" t="s">
        <v>224</v>
      </c>
      <c r="Q2633" s="58">
        <v>62700000</v>
      </c>
      <c r="R2633" s="58">
        <v>62700000</v>
      </c>
      <c r="S2633" s="41" t="s">
        <v>225</v>
      </c>
      <c r="T2633" s="41" t="s">
        <v>221</v>
      </c>
      <c r="U2633" s="40" t="s">
        <v>3430</v>
      </c>
      <c r="V2633" s="40" t="s">
        <v>3314</v>
      </c>
      <c r="W2633" s="40" t="s">
        <v>3431</v>
      </c>
      <c r="X2633" s="40" t="s">
        <v>229</v>
      </c>
      <c r="Y2633" s="40" t="s">
        <v>230</v>
      </c>
      <c r="Z2633" s="40" t="s">
        <v>3441</v>
      </c>
      <c r="AA2633" s="59">
        <v>0</v>
      </c>
      <c r="AB2633" s="59">
        <v>0</v>
      </c>
      <c r="AC2633" s="59">
        <v>62700000</v>
      </c>
      <c r="AD2633" s="59">
        <v>0</v>
      </c>
      <c r="AE2633" s="59">
        <v>0</v>
      </c>
      <c r="AF2633" s="59">
        <v>5700000</v>
      </c>
      <c r="AG2633" s="59">
        <v>0</v>
      </c>
      <c r="AH2633" s="59">
        <v>5700000</v>
      </c>
      <c r="AI2633" s="59">
        <v>0</v>
      </c>
      <c r="AJ2633" s="59">
        <v>5700000</v>
      </c>
      <c r="AK2633" s="59">
        <v>0</v>
      </c>
      <c r="AL2633" s="59">
        <v>5700000</v>
      </c>
      <c r="AM2633" s="59">
        <v>0</v>
      </c>
      <c r="AN2633" s="59">
        <v>5700000</v>
      </c>
      <c r="AO2633" s="59">
        <v>0</v>
      </c>
      <c r="AP2633" s="59">
        <v>5700000</v>
      </c>
      <c r="AQ2633" s="59">
        <v>0</v>
      </c>
      <c r="AR2633" s="59">
        <v>5700000</v>
      </c>
      <c r="AS2633" s="59">
        <v>0</v>
      </c>
      <c r="AT2633" s="59">
        <v>5700000</v>
      </c>
      <c r="AU2633" s="59">
        <v>0</v>
      </c>
      <c r="AV2633" s="59">
        <v>5700000</v>
      </c>
      <c r="AW2633" s="59">
        <v>0</v>
      </c>
      <c r="AX2633" s="59">
        <v>11400000</v>
      </c>
      <c r="AY2633" s="2">
        <v>0</v>
      </c>
      <c r="AZ2633" s="12" t="str">
        <f t="shared" si="306"/>
        <v>OK</v>
      </c>
      <c r="BA2633" s="12" t="str">
        <f t="shared" si="307"/>
        <v>OK</v>
      </c>
      <c r="BB2633" s="6">
        <f t="shared" si="308"/>
        <v>0</v>
      </c>
      <c r="BC2633" s="13">
        <f t="shared" si="309"/>
        <v>62700000</v>
      </c>
      <c r="BD2633" s="13">
        <f t="shared" si="310"/>
        <v>62700000</v>
      </c>
      <c r="BE2633" s="6">
        <f t="shared" si="311"/>
        <v>0</v>
      </c>
      <c r="BF2633" s="6">
        <f t="shared" si="312"/>
        <v>0</v>
      </c>
      <c r="BG2633" s="2"/>
      <c r="BH2633" s="2"/>
      <c r="BI2633" s="2"/>
      <c r="BJ2633" s="2"/>
    </row>
    <row r="2634" spans="1:62" s="3" customFormat="1" ht="128.25" x14ac:dyDescent="0.25">
      <c r="A2634" s="2"/>
      <c r="B2634" s="39" t="s">
        <v>3456</v>
      </c>
      <c r="C2634" s="39" t="s">
        <v>2088</v>
      </c>
      <c r="D2634" s="39" t="s">
        <v>80</v>
      </c>
      <c r="E2634" s="40" t="s">
        <v>3310</v>
      </c>
      <c r="F2634" s="40" t="s">
        <v>3428</v>
      </c>
      <c r="G2634" s="40" t="s">
        <v>86</v>
      </c>
      <c r="H2634" s="40">
        <v>86101610</v>
      </c>
      <c r="I2634" s="40" t="s">
        <v>8179</v>
      </c>
      <c r="J2634" s="40" t="s">
        <v>221</v>
      </c>
      <c r="K2634" s="40" t="s">
        <v>3440</v>
      </c>
      <c r="L2634" s="41" t="s">
        <v>154</v>
      </c>
      <c r="M2634" s="41" t="s">
        <v>154</v>
      </c>
      <c r="N2634" s="41">
        <v>12</v>
      </c>
      <c r="O2634" s="41" t="s">
        <v>223</v>
      </c>
      <c r="P2634" s="41" t="s">
        <v>224</v>
      </c>
      <c r="Q2634" s="58">
        <v>62700000</v>
      </c>
      <c r="R2634" s="58">
        <v>62700000</v>
      </c>
      <c r="S2634" s="41" t="s">
        <v>225</v>
      </c>
      <c r="T2634" s="41" t="s">
        <v>221</v>
      </c>
      <c r="U2634" s="40" t="s">
        <v>3430</v>
      </c>
      <c r="V2634" s="40" t="s">
        <v>3314</v>
      </c>
      <c r="W2634" s="40" t="s">
        <v>3431</v>
      </c>
      <c r="X2634" s="40" t="s">
        <v>229</v>
      </c>
      <c r="Y2634" s="40" t="s">
        <v>230</v>
      </c>
      <c r="Z2634" s="40" t="s">
        <v>3441</v>
      </c>
      <c r="AA2634" s="59">
        <v>0</v>
      </c>
      <c r="AB2634" s="59">
        <v>0</v>
      </c>
      <c r="AC2634" s="59">
        <v>62700000</v>
      </c>
      <c r="AD2634" s="59">
        <v>0</v>
      </c>
      <c r="AE2634" s="59">
        <v>0</v>
      </c>
      <c r="AF2634" s="59">
        <v>5700000</v>
      </c>
      <c r="AG2634" s="59">
        <v>0</v>
      </c>
      <c r="AH2634" s="59">
        <v>5700000</v>
      </c>
      <c r="AI2634" s="59">
        <v>0</v>
      </c>
      <c r="AJ2634" s="59">
        <v>5700000</v>
      </c>
      <c r="AK2634" s="59">
        <v>0</v>
      </c>
      <c r="AL2634" s="59">
        <v>5700000</v>
      </c>
      <c r="AM2634" s="59">
        <v>0</v>
      </c>
      <c r="AN2634" s="59">
        <v>5700000</v>
      </c>
      <c r="AO2634" s="59">
        <v>0</v>
      </c>
      <c r="AP2634" s="59">
        <v>5700000</v>
      </c>
      <c r="AQ2634" s="59">
        <v>0</v>
      </c>
      <c r="AR2634" s="59">
        <v>5700000</v>
      </c>
      <c r="AS2634" s="59">
        <v>0</v>
      </c>
      <c r="AT2634" s="59">
        <v>5700000</v>
      </c>
      <c r="AU2634" s="59">
        <v>0</v>
      </c>
      <c r="AV2634" s="59">
        <v>5700000</v>
      </c>
      <c r="AW2634" s="59">
        <v>0</v>
      </c>
      <c r="AX2634" s="59">
        <v>11400000</v>
      </c>
      <c r="AY2634" s="2">
        <v>0</v>
      </c>
      <c r="AZ2634" s="12" t="str">
        <f t="shared" si="306"/>
        <v>OK</v>
      </c>
      <c r="BA2634" s="12" t="str">
        <f t="shared" si="307"/>
        <v>OK</v>
      </c>
      <c r="BB2634" s="6">
        <f t="shared" si="308"/>
        <v>0</v>
      </c>
      <c r="BC2634" s="13">
        <f t="shared" si="309"/>
        <v>62700000</v>
      </c>
      <c r="BD2634" s="13">
        <f t="shared" si="310"/>
        <v>62700000</v>
      </c>
      <c r="BE2634" s="6">
        <f t="shared" si="311"/>
        <v>0</v>
      </c>
      <c r="BF2634" s="6">
        <f t="shared" si="312"/>
        <v>0</v>
      </c>
      <c r="BG2634" s="2"/>
      <c r="BH2634" s="2"/>
      <c r="BI2634" s="2"/>
      <c r="BJ2634" s="2"/>
    </row>
    <row r="2635" spans="1:62" s="3" customFormat="1" ht="128.25" x14ac:dyDescent="0.25">
      <c r="A2635" s="2"/>
      <c r="B2635" s="39" t="s">
        <v>3457</v>
      </c>
      <c r="C2635" s="39" t="s">
        <v>2088</v>
      </c>
      <c r="D2635" s="39" t="s">
        <v>80</v>
      </c>
      <c r="E2635" s="40" t="s">
        <v>3310</v>
      </c>
      <c r="F2635" s="40" t="s">
        <v>3428</v>
      </c>
      <c r="G2635" s="40" t="s">
        <v>86</v>
      </c>
      <c r="H2635" s="40">
        <v>86101610</v>
      </c>
      <c r="I2635" s="40" t="s">
        <v>8179</v>
      </c>
      <c r="J2635" s="40" t="s">
        <v>221</v>
      </c>
      <c r="K2635" s="40" t="s">
        <v>3440</v>
      </c>
      <c r="L2635" s="41" t="s">
        <v>154</v>
      </c>
      <c r="M2635" s="41" t="s">
        <v>154</v>
      </c>
      <c r="N2635" s="41">
        <v>12</v>
      </c>
      <c r="O2635" s="41" t="s">
        <v>223</v>
      </c>
      <c r="P2635" s="41" t="s">
        <v>224</v>
      </c>
      <c r="Q2635" s="58">
        <v>62700000</v>
      </c>
      <c r="R2635" s="58">
        <v>62700000</v>
      </c>
      <c r="S2635" s="41" t="s">
        <v>225</v>
      </c>
      <c r="T2635" s="41" t="s">
        <v>221</v>
      </c>
      <c r="U2635" s="40" t="s">
        <v>3430</v>
      </c>
      <c r="V2635" s="40" t="s">
        <v>3314</v>
      </c>
      <c r="W2635" s="40" t="s">
        <v>3431</v>
      </c>
      <c r="X2635" s="40" t="s">
        <v>229</v>
      </c>
      <c r="Y2635" s="40" t="s">
        <v>230</v>
      </c>
      <c r="Z2635" s="40" t="s">
        <v>3441</v>
      </c>
      <c r="AA2635" s="59">
        <v>0</v>
      </c>
      <c r="AB2635" s="59">
        <v>0</v>
      </c>
      <c r="AC2635" s="59">
        <v>62700000</v>
      </c>
      <c r="AD2635" s="59">
        <v>0</v>
      </c>
      <c r="AE2635" s="59">
        <v>0</v>
      </c>
      <c r="AF2635" s="59">
        <v>5700000</v>
      </c>
      <c r="AG2635" s="59">
        <v>0</v>
      </c>
      <c r="AH2635" s="59">
        <v>5700000</v>
      </c>
      <c r="AI2635" s="59">
        <v>0</v>
      </c>
      <c r="AJ2635" s="59">
        <v>5700000</v>
      </c>
      <c r="AK2635" s="59">
        <v>0</v>
      </c>
      <c r="AL2635" s="59">
        <v>5700000</v>
      </c>
      <c r="AM2635" s="59">
        <v>0</v>
      </c>
      <c r="AN2635" s="59">
        <v>5700000</v>
      </c>
      <c r="AO2635" s="59">
        <v>0</v>
      </c>
      <c r="AP2635" s="59">
        <v>5700000</v>
      </c>
      <c r="AQ2635" s="59">
        <v>0</v>
      </c>
      <c r="AR2635" s="59">
        <v>5700000</v>
      </c>
      <c r="AS2635" s="59">
        <v>0</v>
      </c>
      <c r="AT2635" s="59">
        <v>5700000</v>
      </c>
      <c r="AU2635" s="59">
        <v>0</v>
      </c>
      <c r="AV2635" s="59">
        <v>5700000</v>
      </c>
      <c r="AW2635" s="59">
        <v>0</v>
      </c>
      <c r="AX2635" s="59">
        <v>11400000</v>
      </c>
      <c r="AY2635" s="2">
        <v>0</v>
      </c>
      <c r="AZ2635" s="12" t="str">
        <f t="shared" si="306"/>
        <v>OK</v>
      </c>
      <c r="BA2635" s="12" t="str">
        <f t="shared" si="307"/>
        <v>OK</v>
      </c>
      <c r="BB2635" s="6">
        <f t="shared" si="308"/>
        <v>0</v>
      </c>
      <c r="BC2635" s="13">
        <f t="shared" si="309"/>
        <v>62700000</v>
      </c>
      <c r="BD2635" s="13">
        <f t="shared" si="310"/>
        <v>62700000</v>
      </c>
      <c r="BE2635" s="6">
        <f t="shared" si="311"/>
        <v>0</v>
      </c>
      <c r="BF2635" s="6">
        <f t="shared" si="312"/>
        <v>0</v>
      </c>
      <c r="BG2635" s="2"/>
      <c r="BH2635" s="2"/>
      <c r="BI2635" s="2"/>
      <c r="BJ2635" s="2"/>
    </row>
    <row r="2636" spans="1:62" s="3" customFormat="1" ht="128.25" x14ac:dyDescent="0.25">
      <c r="A2636" s="2"/>
      <c r="B2636" s="39" t="s">
        <v>3458</v>
      </c>
      <c r="C2636" s="39" t="s">
        <v>2088</v>
      </c>
      <c r="D2636" s="39" t="s">
        <v>80</v>
      </c>
      <c r="E2636" s="40" t="s">
        <v>3310</v>
      </c>
      <c r="F2636" s="40" t="s">
        <v>3428</v>
      </c>
      <c r="G2636" s="40" t="s">
        <v>86</v>
      </c>
      <c r="H2636" s="40">
        <v>86101610</v>
      </c>
      <c r="I2636" s="40" t="s">
        <v>8179</v>
      </c>
      <c r="J2636" s="40" t="s">
        <v>221</v>
      </c>
      <c r="K2636" s="40" t="s">
        <v>3440</v>
      </c>
      <c r="L2636" s="41" t="s">
        <v>154</v>
      </c>
      <c r="M2636" s="41" t="s">
        <v>154</v>
      </c>
      <c r="N2636" s="41">
        <v>12</v>
      </c>
      <c r="O2636" s="41" t="s">
        <v>223</v>
      </c>
      <c r="P2636" s="41" t="s">
        <v>224</v>
      </c>
      <c r="Q2636" s="58">
        <v>62700000</v>
      </c>
      <c r="R2636" s="58">
        <v>62700000</v>
      </c>
      <c r="S2636" s="41" t="s">
        <v>225</v>
      </c>
      <c r="T2636" s="41" t="s">
        <v>221</v>
      </c>
      <c r="U2636" s="40" t="s">
        <v>3430</v>
      </c>
      <c r="V2636" s="40" t="s">
        <v>3314</v>
      </c>
      <c r="W2636" s="40" t="s">
        <v>3431</v>
      </c>
      <c r="X2636" s="40" t="s">
        <v>229</v>
      </c>
      <c r="Y2636" s="40" t="s">
        <v>230</v>
      </c>
      <c r="Z2636" s="40" t="s">
        <v>3441</v>
      </c>
      <c r="AA2636" s="59">
        <v>0</v>
      </c>
      <c r="AB2636" s="59">
        <v>0</v>
      </c>
      <c r="AC2636" s="59">
        <v>62700000</v>
      </c>
      <c r="AD2636" s="59">
        <v>0</v>
      </c>
      <c r="AE2636" s="59">
        <v>0</v>
      </c>
      <c r="AF2636" s="59">
        <v>5700000</v>
      </c>
      <c r="AG2636" s="59">
        <v>0</v>
      </c>
      <c r="AH2636" s="59">
        <v>5700000</v>
      </c>
      <c r="AI2636" s="59">
        <v>0</v>
      </c>
      <c r="AJ2636" s="59">
        <v>5700000</v>
      </c>
      <c r="AK2636" s="59">
        <v>0</v>
      </c>
      <c r="AL2636" s="59">
        <v>5700000</v>
      </c>
      <c r="AM2636" s="59">
        <v>0</v>
      </c>
      <c r="AN2636" s="59">
        <v>5700000</v>
      </c>
      <c r="AO2636" s="59">
        <v>0</v>
      </c>
      <c r="AP2636" s="59">
        <v>5700000</v>
      </c>
      <c r="AQ2636" s="59">
        <v>0</v>
      </c>
      <c r="AR2636" s="59">
        <v>5700000</v>
      </c>
      <c r="AS2636" s="59">
        <v>0</v>
      </c>
      <c r="AT2636" s="59">
        <v>5700000</v>
      </c>
      <c r="AU2636" s="59">
        <v>0</v>
      </c>
      <c r="AV2636" s="59">
        <v>5700000</v>
      </c>
      <c r="AW2636" s="59">
        <v>0</v>
      </c>
      <c r="AX2636" s="59">
        <v>11400000</v>
      </c>
      <c r="AY2636" s="2">
        <v>0</v>
      </c>
      <c r="AZ2636" s="12" t="str">
        <f t="shared" si="306"/>
        <v>OK</v>
      </c>
      <c r="BA2636" s="12" t="str">
        <f t="shared" si="307"/>
        <v>OK</v>
      </c>
      <c r="BB2636" s="6">
        <f t="shared" si="308"/>
        <v>0</v>
      </c>
      <c r="BC2636" s="13">
        <f t="shared" si="309"/>
        <v>62700000</v>
      </c>
      <c r="BD2636" s="13">
        <f t="shared" si="310"/>
        <v>62700000</v>
      </c>
      <c r="BE2636" s="6">
        <f t="shared" si="311"/>
        <v>0</v>
      </c>
      <c r="BF2636" s="6">
        <f t="shared" si="312"/>
        <v>0</v>
      </c>
      <c r="BG2636" s="2"/>
      <c r="BH2636" s="2"/>
      <c r="BI2636" s="2"/>
      <c r="BJ2636" s="2"/>
    </row>
    <row r="2637" spans="1:62" s="3" customFormat="1" ht="128.25" x14ac:dyDescent="0.25">
      <c r="A2637" s="2"/>
      <c r="B2637" s="39" t="s">
        <v>3459</v>
      </c>
      <c r="C2637" s="39" t="s">
        <v>2088</v>
      </c>
      <c r="D2637" s="39" t="s">
        <v>80</v>
      </c>
      <c r="E2637" s="40" t="s">
        <v>3310</v>
      </c>
      <c r="F2637" s="40" t="s">
        <v>3428</v>
      </c>
      <c r="G2637" s="40" t="s">
        <v>86</v>
      </c>
      <c r="H2637" s="40">
        <v>86101610</v>
      </c>
      <c r="I2637" s="40" t="s">
        <v>8179</v>
      </c>
      <c r="J2637" s="40" t="s">
        <v>221</v>
      </c>
      <c r="K2637" s="40" t="s">
        <v>3440</v>
      </c>
      <c r="L2637" s="41" t="s">
        <v>154</v>
      </c>
      <c r="M2637" s="41" t="s">
        <v>154</v>
      </c>
      <c r="N2637" s="41">
        <v>12</v>
      </c>
      <c r="O2637" s="41" t="s">
        <v>223</v>
      </c>
      <c r="P2637" s="41" t="s">
        <v>224</v>
      </c>
      <c r="Q2637" s="58">
        <v>62700000</v>
      </c>
      <c r="R2637" s="58">
        <v>62700000</v>
      </c>
      <c r="S2637" s="41" t="s">
        <v>225</v>
      </c>
      <c r="T2637" s="41" t="s">
        <v>221</v>
      </c>
      <c r="U2637" s="40" t="s">
        <v>3430</v>
      </c>
      <c r="V2637" s="40" t="s">
        <v>3314</v>
      </c>
      <c r="W2637" s="40" t="s">
        <v>3431</v>
      </c>
      <c r="X2637" s="40" t="s">
        <v>229</v>
      </c>
      <c r="Y2637" s="40" t="s">
        <v>230</v>
      </c>
      <c r="Z2637" s="40" t="s">
        <v>3441</v>
      </c>
      <c r="AA2637" s="59">
        <v>0</v>
      </c>
      <c r="AB2637" s="59">
        <v>0</v>
      </c>
      <c r="AC2637" s="59">
        <v>62700000</v>
      </c>
      <c r="AD2637" s="59">
        <v>0</v>
      </c>
      <c r="AE2637" s="59">
        <v>0</v>
      </c>
      <c r="AF2637" s="59">
        <v>5700000</v>
      </c>
      <c r="AG2637" s="59">
        <v>0</v>
      </c>
      <c r="AH2637" s="59">
        <v>5700000</v>
      </c>
      <c r="AI2637" s="59">
        <v>0</v>
      </c>
      <c r="AJ2637" s="59">
        <v>5700000</v>
      </c>
      <c r="AK2637" s="59">
        <v>0</v>
      </c>
      <c r="AL2637" s="59">
        <v>5700000</v>
      </c>
      <c r="AM2637" s="59">
        <v>0</v>
      </c>
      <c r="AN2637" s="59">
        <v>5700000</v>
      </c>
      <c r="AO2637" s="59">
        <v>0</v>
      </c>
      <c r="AP2637" s="59">
        <v>5700000</v>
      </c>
      <c r="AQ2637" s="59">
        <v>0</v>
      </c>
      <c r="AR2637" s="59">
        <v>5700000</v>
      </c>
      <c r="AS2637" s="59">
        <v>0</v>
      </c>
      <c r="AT2637" s="59">
        <v>5700000</v>
      </c>
      <c r="AU2637" s="59">
        <v>0</v>
      </c>
      <c r="AV2637" s="59">
        <v>5700000</v>
      </c>
      <c r="AW2637" s="59">
        <v>0</v>
      </c>
      <c r="AX2637" s="59">
        <v>11400000</v>
      </c>
      <c r="AY2637" s="2">
        <v>0</v>
      </c>
      <c r="AZ2637" s="12" t="str">
        <f t="shared" si="306"/>
        <v>OK</v>
      </c>
      <c r="BA2637" s="12" t="str">
        <f t="shared" si="307"/>
        <v>OK</v>
      </c>
      <c r="BB2637" s="6">
        <f t="shared" si="308"/>
        <v>0</v>
      </c>
      <c r="BC2637" s="13">
        <f t="shared" si="309"/>
        <v>62700000</v>
      </c>
      <c r="BD2637" s="13">
        <f t="shared" si="310"/>
        <v>62700000</v>
      </c>
      <c r="BE2637" s="6">
        <f t="shared" si="311"/>
        <v>0</v>
      </c>
      <c r="BF2637" s="6">
        <f t="shared" si="312"/>
        <v>0</v>
      </c>
      <c r="BG2637" s="2"/>
      <c r="BH2637" s="2"/>
      <c r="BI2637" s="2"/>
      <c r="BJ2637" s="2"/>
    </row>
    <row r="2638" spans="1:62" s="3" customFormat="1" ht="128.25" x14ac:dyDescent="0.25">
      <c r="A2638" s="2"/>
      <c r="B2638" s="39" t="s">
        <v>3460</v>
      </c>
      <c r="C2638" s="39" t="s">
        <v>2088</v>
      </c>
      <c r="D2638" s="39" t="s">
        <v>80</v>
      </c>
      <c r="E2638" s="40" t="s">
        <v>3310</v>
      </c>
      <c r="F2638" s="40" t="s">
        <v>3428</v>
      </c>
      <c r="G2638" s="40" t="s">
        <v>86</v>
      </c>
      <c r="H2638" s="40">
        <v>86101610</v>
      </c>
      <c r="I2638" s="40" t="s">
        <v>8179</v>
      </c>
      <c r="J2638" s="40" t="s">
        <v>221</v>
      </c>
      <c r="K2638" s="40" t="s">
        <v>3440</v>
      </c>
      <c r="L2638" s="41" t="s">
        <v>154</v>
      </c>
      <c r="M2638" s="41" t="s">
        <v>154</v>
      </c>
      <c r="N2638" s="41">
        <v>12</v>
      </c>
      <c r="O2638" s="41" t="s">
        <v>223</v>
      </c>
      <c r="P2638" s="41" t="s">
        <v>224</v>
      </c>
      <c r="Q2638" s="58">
        <v>62700000</v>
      </c>
      <c r="R2638" s="58">
        <v>62700000</v>
      </c>
      <c r="S2638" s="41" t="s">
        <v>225</v>
      </c>
      <c r="T2638" s="41" t="s">
        <v>221</v>
      </c>
      <c r="U2638" s="40" t="s">
        <v>3430</v>
      </c>
      <c r="V2638" s="40" t="s">
        <v>3314</v>
      </c>
      <c r="W2638" s="40" t="s">
        <v>3431</v>
      </c>
      <c r="X2638" s="40" t="s">
        <v>229</v>
      </c>
      <c r="Y2638" s="40" t="s">
        <v>230</v>
      </c>
      <c r="Z2638" s="40" t="s">
        <v>3441</v>
      </c>
      <c r="AA2638" s="59">
        <v>0</v>
      </c>
      <c r="AB2638" s="59">
        <v>0</v>
      </c>
      <c r="AC2638" s="59">
        <v>62700000</v>
      </c>
      <c r="AD2638" s="59">
        <v>0</v>
      </c>
      <c r="AE2638" s="59">
        <v>0</v>
      </c>
      <c r="AF2638" s="59">
        <v>5700000</v>
      </c>
      <c r="AG2638" s="59">
        <v>0</v>
      </c>
      <c r="AH2638" s="59">
        <v>5700000</v>
      </c>
      <c r="AI2638" s="59">
        <v>0</v>
      </c>
      <c r="AJ2638" s="59">
        <v>5700000</v>
      </c>
      <c r="AK2638" s="59">
        <v>0</v>
      </c>
      <c r="AL2638" s="59">
        <v>5700000</v>
      </c>
      <c r="AM2638" s="59">
        <v>0</v>
      </c>
      <c r="AN2638" s="59">
        <v>5700000</v>
      </c>
      <c r="AO2638" s="59">
        <v>0</v>
      </c>
      <c r="AP2638" s="59">
        <v>5700000</v>
      </c>
      <c r="AQ2638" s="59">
        <v>0</v>
      </c>
      <c r="AR2638" s="59">
        <v>5700000</v>
      </c>
      <c r="AS2638" s="59">
        <v>0</v>
      </c>
      <c r="AT2638" s="59">
        <v>5700000</v>
      </c>
      <c r="AU2638" s="59">
        <v>0</v>
      </c>
      <c r="AV2638" s="59">
        <v>5700000</v>
      </c>
      <c r="AW2638" s="59">
        <v>0</v>
      </c>
      <c r="AX2638" s="59">
        <v>11400000</v>
      </c>
      <c r="AY2638" s="2">
        <v>0</v>
      </c>
      <c r="AZ2638" s="12" t="str">
        <f t="shared" si="306"/>
        <v>OK</v>
      </c>
      <c r="BA2638" s="12" t="str">
        <f t="shared" si="307"/>
        <v>OK</v>
      </c>
      <c r="BB2638" s="6">
        <f t="shared" si="308"/>
        <v>0</v>
      </c>
      <c r="BC2638" s="13">
        <f t="shared" si="309"/>
        <v>62700000</v>
      </c>
      <c r="BD2638" s="13">
        <f t="shared" si="310"/>
        <v>62700000</v>
      </c>
      <c r="BE2638" s="6">
        <f t="shared" si="311"/>
        <v>0</v>
      </c>
      <c r="BF2638" s="6">
        <f t="shared" si="312"/>
        <v>0</v>
      </c>
      <c r="BG2638" s="2"/>
      <c r="BH2638" s="2"/>
      <c r="BI2638" s="2"/>
      <c r="BJ2638" s="2"/>
    </row>
    <row r="2639" spans="1:62" s="3" customFormat="1" ht="128.25" x14ac:dyDescent="0.25">
      <c r="A2639" s="2"/>
      <c r="B2639" s="39" t="s">
        <v>3461</v>
      </c>
      <c r="C2639" s="39" t="s">
        <v>2088</v>
      </c>
      <c r="D2639" s="39" t="s">
        <v>80</v>
      </c>
      <c r="E2639" s="40" t="s">
        <v>3310</v>
      </c>
      <c r="F2639" s="40" t="s">
        <v>3428</v>
      </c>
      <c r="G2639" s="40" t="s">
        <v>86</v>
      </c>
      <c r="H2639" s="40">
        <v>86101610</v>
      </c>
      <c r="I2639" s="40" t="s">
        <v>8179</v>
      </c>
      <c r="J2639" s="40" t="s">
        <v>221</v>
      </c>
      <c r="K2639" s="40" t="s">
        <v>3440</v>
      </c>
      <c r="L2639" s="41" t="s">
        <v>154</v>
      </c>
      <c r="M2639" s="41" t="s">
        <v>154</v>
      </c>
      <c r="N2639" s="41">
        <v>12</v>
      </c>
      <c r="O2639" s="41" t="s">
        <v>223</v>
      </c>
      <c r="P2639" s="41" t="s">
        <v>224</v>
      </c>
      <c r="Q2639" s="58">
        <v>62700000</v>
      </c>
      <c r="R2639" s="58">
        <v>62700000</v>
      </c>
      <c r="S2639" s="41" t="s">
        <v>225</v>
      </c>
      <c r="T2639" s="41" t="s">
        <v>221</v>
      </c>
      <c r="U2639" s="40" t="s">
        <v>3430</v>
      </c>
      <c r="V2639" s="40" t="s">
        <v>3314</v>
      </c>
      <c r="W2639" s="40" t="s">
        <v>3431</v>
      </c>
      <c r="X2639" s="40" t="s">
        <v>229</v>
      </c>
      <c r="Y2639" s="40" t="s">
        <v>230</v>
      </c>
      <c r="Z2639" s="40" t="s">
        <v>3441</v>
      </c>
      <c r="AA2639" s="59">
        <v>0</v>
      </c>
      <c r="AB2639" s="59">
        <v>0</v>
      </c>
      <c r="AC2639" s="59">
        <v>62700000</v>
      </c>
      <c r="AD2639" s="59">
        <v>0</v>
      </c>
      <c r="AE2639" s="59">
        <v>0</v>
      </c>
      <c r="AF2639" s="59">
        <v>5700000</v>
      </c>
      <c r="AG2639" s="59">
        <v>0</v>
      </c>
      <c r="AH2639" s="59">
        <v>5700000</v>
      </c>
      <c r="AI2639" s="59">
        <v>0</v>
      </c>
      <c r="AJ2639" s="59">
        <v>5700000</v>
      </c>
      <c r="AK2639" s="59">
        <v>0</v>
      </c>
      <c r="AL2639" s="59">
        <v>5700000</v>
      </c>
      <c r="AM2639" s="59">
        <v>0</v>
      </c>
      <c r="AN2639" s="59">
        <v>5700000</v>
      </c>
      <c r="AO2639" s="59">
        <v>0</v>
      </c>
      <c r="AP2639" s="59">
        <v>5700000</v>
      </c>
      <c r="AQ2639" s="59">
        <v>0</v>
      </c>
      <c r="AR2639" s="59">
        <v>5700000</v>
      </c>
      <c r="AS2639" s="59">
        <v>0</v>
      </c>
      <c r="AT2639" s="59">
        <v>5700000</v>
      </c>
      <c r="AU2639" s="59">
        <v>0</v>
      </c>
      <c r="AV2639" s="59">
        <v>5700000</v>
      </c>
      <c r="AW2639" s="59">
        <v>0</v>
      </c>
      <c r="AX2639" s="59">
        <v>11400000</v>
      </c>
      <c r="AY2639" s="2">
        <v>0</v>
      </c>
      <c r="AZ2639" s="12" t="str">
        <f t="shared" si="306"/>
        <v>OK</v>
      </c>
      <c r="BA2639" s="12" t="str">
        <f t="shared" si="307"/>
        <v>OK</v>
      </c>
      <c r="BB2639" s="6">
        <f t="shared" si="308"/>
        <v>0</v>
      </c>
      <c r="BC2639" s="13">
        <f t="shared" si="309"/>
        <v>62700000</v>
      </c>
      <c r="BD2639" s="13">
        <f t="shared" si="310"/>
        <v>62700000</v>
      </c>
      <c r="BE2639" s="6">
        <f t="shared" si="311"/>
        <v>0</v>
      </c>
      <c r="BF2639" s="6">
        <f t="shared" si="312"/>
        <v>0</v>
      </c>
      <c r="BG2639" s="2"/>
      <c r="BH2639" s="2"/>
      <c r="BI2639" s="2"/>
      <c r="BJ2639" s="2"/>
    </row>
    <row r="2640" spans="1:62" s="3" customFormat="1" ht="128.25" x14ac:dyDescent="0.25">
      <c r="A2640" s="2"/>
      <c r="B2640" s="39" t="s">
        <v>3462</v>
      </c>
      <c r="C2640" s="39" t="s">
        <v>2088</v>
      </c>
      <c r="D2640" s="39" t="s">
        <v>80</v>
      </c>
      <c r="E2640" s="40" t="s">
        <v>3310</v>
      </c>
      <c r="F2640" s="40" t="s">
        <v>3428</v>
      </c>
      <c r="G2640" s="40" t="s">
        <v>86</v>
      </c>
      <c r="H2640" s="40">
        <v>86101610</v>
      </c>
      <c r="I2640" s="40" t="s">
        <v>8179</v>
      </c>
      <c r="J2640" s="40" t="s">
        <v>221</v>
      </c>
      <c r="K2640" s="40" t="s">
        <v>3440</v>
      </c>
      <c r="L2640" s="41" t="s">
        <v>154</v>
      </c>
      <c r="M2640" s="41" t="s">
        <v>154</v>
      </c>
      <c r="N2640" s="41">
        <v>12</v>
      </c>
      <c r="O2640" s="41" t="s">
        <v>223</v>
      </c>
      <c r="P2640" s="41" t="s">
        <v>224</v>
      </c>
      <c r="Q2640" s="58">
        <v>62700000</v>
      </c>
      <c r="R2640" s="58">
        <v>62700000</v>
      </c>
      <c r="S2640" s="41" t="s">
        <v>225</v>
      </c>
      <c r="T2640" s="41" t="s">
        <v>221</v>
      </c>
      <c r="U2640" s="40" t="s">
        <v>3430</v>
      </c>
      <c r="V2640" s="40" t="s">
        <v>3314</v>
      </c>
      <c r="W2640" s="40" t="s">
        <v>3431</v>
      </c>
      <c r="X2640" s="40" t="s">
        <v>229</v>
      </c>
      <c r="Y2640" s="40" t="s">
        <v>230</v>
      </c>
      <c r="Z2640" s="40" t="s">
        <v>3441</v>
      </c>
      <c r="AA2640" s="59">
        <v>0</v>
      </c>
      <c r="AB2640" s="59">
        <v>0</v>
      </c>
      <c r="AC2640" s="59">
        <v>62700000</v>
      </c>
      <c r="AD2640" s="59">
        <v>0</v>
      </c>
      <c r="AE2640" s="59">
        <v>0</v>
      </c>
      <c r="AF2640" s="59">
        <v>5700000</v>
      </c>
      <c r="AG2640" s="59">
        <v>0</v>
      </c>
      <c r="AH2640" s="59">
        <v>5700000</v>
      </c>
      <c r="AI2640" s="59">
        <v>0</v>
      </c>
      <c r="AJ2640" s="59">
        <v>5700000</v>
      </c>
      <c r="AK2640" s="59">
        <v>0</v>
      </c>
      <c r="AL2640" s="59">
        <v>5700000</v>
      </c>
      <c r="AM2640" s="59">
        <v>0</v>
      </c>
      <c r="AN2640" s="59">
        <v>5700000</v>
      </c>
      <c r="AO2640" s="59">
        <v>0</v>
      </c>
      <c r="AP2640" s="59">
        <v>5700000</v>
      </c>
      <c r="AQ2640" s="59">
        <v>0</v>
      </c>
      <c r="AR2640" s="59">
        <v>5700000</v>
      </c>
      <c r="AS2640" s="59">
        <v>0</v>
      </c>
      <c r="AT2640" s="59">
        <v>5700000</v>
      </c>
      <c r="AU2640" s="59">
        <v>0</v>
      </c>
      <c r="AV2640" s="59">
        <v>5700000</v>
      </c>
      <c r="AW2640" s="59">
        <v>0</v>
      </c>
      <c r="AX2640" s="59">
        <v>11400000</v>
      </c>
      <c r="AY2640" s="2">
        <v>0</v>
      </c>
      <c r="AZ2640" s="12" t="str">
        <f t="shared" si="306"/>
        <v>OK</v>
      </c>
      <c r="BA2640" s="12" t="str">
        <f t="shared" si="307"/>
        <v>OK</v>
      </c>
      <c r="BB2640" s="6">
        <f t="shared" si="308"/>
        <v>0</v>
      </c>
      <c r="BC2640" s="13">
        <f t="shared" si="309"/>
        <v>62700000</v>
      </c>
      <c r="BD2640" s="13">
        <f t="shared" si="310"/>
        <v>62700000</v>
      </c>
      <c r="BE2640" s="6">
        <f t="shared" si="311"/>
        <v>0</v>
      </c>
      <c r="BF2640" s="6">
        <f t="shared" si="312"/>
        <v>0</v>
      </c>
      <c r="BG2640" s="2"/>
      <c r="BH2640" s="2"/>
      <c r="BI2640" s="2"/>
      <c r="BJ2640" s="2"/>
    </row>
    <row r="2641" spans="1:62" s="3" customFormat="1" ht="99.75" x14ac:dyDescent="0.25">
      <c r="A2641" s="2"/>
      <c r="B2641" s="39" t="s">
        <v>3463</v>
      </c>
      <c r="C2641" s="39" t="s">
        <v>2088</v>
      </c>
      <c r="D2641" s="39" t="s">
        <v>80</v>
      </c>
      <c r="E2641" s="40" t="s">
        <v>3310</v>
      </c>
      <c r="F2641" s="40" t="s">
        <v>3428</v>
      </c>
      <c r="G2641" s="40" t="s">
        <v>86</v>
      </c>
      <c r="H2641" s="40">
        <v>11111111</v>
      </c>
      <c r="I2641" s="40" t="s">
        <v>8179</v>
      </c>
      <c r="J2641" s="40" t="s">
        <v>221</v>
      </c>
      <c r="K2641" s="40" t="s">
        <v>3464</v>
      </c>
      <c r="L2641" s="41" t="s">
        <v>154</v>
      </c>
      <c r="M2641" s="41" t="s">
        <v>154</v>
      </c>
      <c r="N2641" s="41">
        <v>12</v>
      </c>
      <c r="O2641" s="41" t="s">
        <v>221</v>
      </c>
      <c r="P2641" s="41" t="s">
        <v>224</v>
      </c>
      <c r="Q2641" s="58">
        <v>170456130</v>
      </c>
      <c r="R2641" s="58">
        <v>170456130</v>
      </c>
      <c r="S2641" s="41" t="s">
        <v>225</v>
      </c>
      <c r="T2641" s="41" t="s">
        <v>221</v>
      </c>
      <c r="U2641" s="40" t="s">
        <v>3430</v>
      </c>
      <c r="V2641" s="40" t="s">
        <v>3314</v>
      </c>
      <c r="W2641" s="40" t="s">
        <v>3431</v>
      </c>
      <c r="X2641" s="40" t="s">
        <v>257</v>
      </c>
      <c r="Y2641" s="40" t="s">
        <v>258</v>
      </c>
      <c r="Z2641" s="40" t="s">
        <v>3441</v>
      </c>
      <c r="AA2641" s="59">
        <v>0</v>
      </c>
      <c r="AB2641" s="59">
        <v>0</v>
      </c>
      <c r="AC2641" s="59">
        <v>0</v>
      </c>
      <c r="AD2641" s="59">
        <v>0</v>
      </c>
      <c r="AE2641" s="59">
        <v>0</v>
      </c>
      <c r="AF2641" s="59">
        <v>0</v>
      </c>
      <c r="AG2641" s="59">
        <v>0</v>
      </c>
      <c r="AH2641" s="59">
        <v>0</v>
      </c>
      <c r="AI2641" s="59">
        <v>0</v>
      </c>
      <c r="AJ2641" s="59">
        <v>0</v>
      </c>
      <c r="AK2641" s="59">
        <v>85228065</v>
      </c>
      <c r="AL2641" s="59">
        <v>85228065</v>
      </c>
      <c r="AM2641" s="59">
        <v>0</v>
      </c>
      <c r="AN2641" s="59">
        <v>0</v>
      </c>
      <c r="AO2641" s="59">
        <v>0</v>
      </c>
      <c r="AP2641" s="59">
        <v>0</v>
      </c>
      <c r="AQ2641" s="59">
        <v>0</v>
      </c>
      <c r="AR2641" s="59">
        <v>0</v>
      </c>
      <c r="AS2641" s="59">
        <v>0</v>
      </c>
      <c r="AT2641" s="59">
        <v>0</v>
      </c>
      <c r="AU2641" s="59">
        <v>0</v>
      </c>
      <c r="AV2641" s="59">
        <v>0</v>
      </c>
      <c r="AW2641" s="59">
        <v>85228065</v>
      </c>
      <c r="AX2641" s="59">
        <v>85228065</v>
      </c>
      <c r="AY2641" s="2">
        <v>0</v>
      </c>
      <c r="AZ2641" s="12" t="str">
        <f t="shared" si="306"/>
        <v>OK</v>
      </c>
      <c r="BA2641" s="12" t="str">
        <f t="shared" si="307"/>
        <v>OK</v>
      </c>
      <c r="BB2641" s="6">
        <f t="shared" si="308"/>
        <v>0</v>
      </c>
      <c r="BC2641" s="13">
        <f t="shared" si="309"/>
        <v>170456130</v>
      </c>
      <c r="BD2641" s="13">
        <f t="shared" si="310"/>
        <v>170456130</v>
      </c>
      <c r="BE2641" s="6">
        <f t="shared" si="311"/>
        <v>0</v>
      </c>
      <c r="BF2641" s="6">
        <f t="shared" si="312"/>
        <v>0</v>
      </c>
      <c r="BG2641" s="2"/>
      <c r="BH2641" s="2"/>
      <c r="BI2641" s="2"/>
      <c r="BJ2641" s="2"/>
    </row>
    <row r="2642" spans="1:62" s="3" customFormat="1" ht="99.75" x14ac:dyDescent="0.25">
      <c r="A2642" s="2"/>
      <c r="B2642" s="39" t="s">
        <v>3465</v>
      </c>
      <c r="C2642" s="39" t="s">
        <v>2088</v>
      </c>
      <c r="D2642" s="39" t="s">
        <v>80</v>
      </c>
      <c r="E2642" s="40" t="s">
        <v>3310</v>
      </c>
      <c r="F2642" s="40" t="s">
        <v>3428</v>
      </c>
      <c r="G2642" s="40" t="s">
        <v>86</v>
      </c>
      <c r="H2642" s="40">
        <v>11111111</v>
      </c>
      <c r="I2642" s="40" t="s">
        <v>8179</v>
      </c>
      <c r="J2642" s="40" t="s">
        <v>221</v>
      </c>
      <c r="K2642" s="40" t="s">
        <v>3466</v>
      </c>
      <c r="L2642" s="41" t="s">
        <v>154</v>
      </c>
      <c r="M2642" s="41" t="s">
        <v>154</v>
      </c>
      <c r="N2642" s="41">
        <v>12</v>
      </c>
      <c r="O2642" s="41" t="s">
        <v>221</v>
      </c>
      <c r="P2642" s="41" t="s">
        <v>1262</v>
      </c>
      <c r="Q2642" s="58">
        <v>1927148440</v>
      </c>
      <c r="R2642" s="58">
        <v>1927148440</v>
      </c>
      <c r="S2642" s="41" t="s">
        <v>225</v>
      </c>
      <c r="T2642" s="41" t="s">
        <v>221</v>
      </c>
      <c r="U2642" s="40" t="s">
        <v>3430</v>
      </c>
      <c r="V2642" s="40" t="s">
        <v>3314</v>
      </c>
      <c r="W2642" s="40" t="s">
        <v>3431</v>
      </c>
      <c r="X2642" s="40" t="s">
        <v>229</v>
      </c>
      <c r="Y2642" s="40" t="s">
        <v>230</v>
      </c>
      <c r="Z2642" s="40" t="s">
        <v>3441</v>
      </c>
      <c r="AA2642" s="59">
        <v>0</v>
      </c>
      <c r="AB2642" s="59">
        <v>0</v>
      </c>
      <c r="AC2642" s="59">
        <v>0</v>
      </c>
      <c r="AD2642" s="59">
        <v>0</v>
      </c>
      <c r="AE2642" s="59">
        <v>0</v>
      </c>
      <c r="AF2642" s="59">
        <v>0</v>
      </c>
      <c r="AG2642" s="59">
        <v>0</v>
      </c>
      <c r="AH2642" s="59">
        <v>0</v>
      </c>
      <c r="AI2642" s="59">
        <v>0</v>
      </c>
      <c r="AJ2642" s="59">
        <v>0</v>
      </c>
      <c r="AK2642" s="59">
        <v>0</v>
      </c>
      <c r="AL2642" s="59">
        <v>0</v>
      </c>
      <c r="AM2642" s="59">
        <v>0</v>
      </c>
      <c r="AN2642" s="59">
        <v>0</v>
      </c>
      <c r="AO2642" s="59">
        <v>0</v>
      </c>
      <c r="AP2642" s="59">
        <v>0</v>
      </c>
      <c r="AQ2642" s="59">
        <v>0</v>
      </c>
      <c r="AR2642" s="59">
        <v>0</v>
      </c>
      <c r="AS2642" s="59">
        <v>0</v>
      </c>
      <c r="AT2642" s="59">
        <v>0</v>
      </c>
      <c r="AU2642" s="59">
        <v>0</v>
      </c>
      <c r="AV2642" s="59">
        <v>0</v>
      </c>
      <c r="AW2642" s="59">
        <v>1927148440</v>
      </c>
      <c r="AX2642" s="59">
        <v>1927148440</v>
      </c>
      <c r="AY2642" s="2">
        <v>0</v>
      </c>
      <c r="AZ2642" s="12" t="str">
        <f t="shared" si="306"/>
        <v>OK</v>
      </c>
      <c r="BA2642" s="12" t="str">
        <f t="shared" si="307"/>
        <v>OK</v>
      </c>
      <c r="BB2642" s="6">
        <f t="shared" si="308"/>
        <v>0</v>
      </c>
      <c r="BC2642" s="13">
        <f t="shared" si="309"/>
        <v>1927148440</v>
      </c>
      <c r="BD2642" s="13">
        <f t="shared" si="310"/>
        <v>1927148440</v>
      </c>
      <c r="BE2642" s="6">
        <f t="shared" si="311"/>
        <v>0</v>
      </c>
      <c r="BF2642" s="6">
        <f t="shared" si="312"/>
        <v>0</v>
      </c>
      <c r="BG2642" s="2"/>
      <c r="BH2642" s="2"/>
      <c r="BI2642" s="2"/>
      <c r="BJ2642" s="2"/>
    </row>
    <row r="2643" spans="1:62" s="3" customFormat="1" ht="99.75" x14ac:dyDescent="0.25">
      <c r="A2643" s="2"/>
      <c r="B2643" s="39" t="s">
        <v>3467</v>
      </c>
      <c r="C2643" s="39" t="s">
        <v>2088</v>
      </c>
      <c r="D2643" s="39" t="s">
        <v>80</v>
      </c>
      <c r="E2643" s="40" t="s">
        <v>3310</v>
      </c>
      <c r="F2643" s="40" t="s">
        <v>3468</v>
      </c>
      <c r="G2643" s="40" t="s">
        <v>81</v>
      </c>
      <c r="H2643" s="40">
        <v>86101610</v>
      </c>
      <c r="I2643" s="40" t="s">
        <v>8180</v>
      </c>
      <c r="J2643" s="40" t="s">
        <v>221</v>
      </c>
      <c r="K2643" s="40" t="s">
        <v>3469</v>
      </c>
      <c r="L2643" s="41" t="s">
        <v>153</v>
      </c>
      <c r="M2643" s="41" t="s">
        <v>153</v>
      </c>
      <c r="N2643" s="41">
        <v>12</v>
      </c>
      <c r="O2643" s="41" t="s">
        <v>223</v>
      </c>
      <c r="P2643" s="41" t="s">
        <v>224</v>
      </c>
      <c r="Q2643" s="58">
        <v>72600000</v>
      </c>
      <c r="R2643" s="58">
        <v>72600000</v>
      </c>
      <c r="S2643" s="41" t="s">
        <v>225</v>
      </c>
      <c r="T2643" s="41" t="s">
        <v>221</v>
      </c>
      <c r="U2643" s="40" t="s">
        <v>3430</v>
      </c>
      <c r="V2643" s="40" t="s">
        <v>3314</v>
      </c>
      <c r="W2643" s="40" t="s">
        <v>3470</v>
      </c>
      <c r="X2643" s="40" t="s">
        <v>229</v>
      </c>
      <c r="Y2643" s="40" t="s">
        <v>230</v>
      </c>
      <c r="Z2643" s="40" t="s">
        <v>3471</v>
      </c>
      <c r="AA2643" s="59">
        <v>72600000</v>
      </c>
      <c r="AB2643" s="59">
        <v>0</v>
      </c>
      <c r="AC2643" s="59">
        <v>0</v>
      </c>
      <c r="AD2643" s="59">
        <v>6600000</v>
      </c>
      <c r="AE2643" s="59">
        <v>0</v>
      </c>
      <c r="AF2643" s="59">
        <v>6600000</v>
      </c>
      <c r="AG2643" s="59">
        <v>0</v>
      </c>
      <c r="AH2643" s="59">
        <v>6600000</v>
      </c>
      <c r="AI2643" s="59">
        <v>0</v>
      </c>
      <c r="AJ2643" s="59">
        <v>6600000</v>
      </c>
      <c r="AK2643" s="59">
        <v>0</v>
      </c>
      <c r="AL2643" s="59">
        <v>6600000</v>
      </c>
      <c r="AM2643" s="59">
        <v>0</v>
      </c>
      <c r="AN2643" s="59">
        <v>6600000</v>
      </c>
      <c r="AO2643" s="59">
        <v>0</v>
      </c>
      <c r="AP2643" s="59">
        <v>6600000</v>
      </c>
      <c r="AQ2643" s="59">
        <v>0</v>
      </c>
      <c r="AR2643" s="59">
        <v>6600000</v>
      </c>
      <c r="AS2643" s="59">
        <v>0</v>
      </c>
      <c r="AT2643" s="59">
        <v>6600000</v>
      </c>
      <c r="AU2643" s="59">
        <v>0</v>
      </c>
      <c r="AV2643" s="59">
        <v>6600000</v>
      </c>
      <c r="AW2643" s="59">
        <v>0</v>
      </c>
      <c r="AX2643" s="59">
        <v>6600000</v>
      </c>
      <c r="AY2643" s="2">
        <v>0</v>
      </c>
      <c r="AZ2643" s="12" t="str">
        <f t="shared" si="306"/>
        <v>OK</v>
      </c>
      <c r="BA2643" s="12" t="str">
        <f t="shared" si="307"/>
        <v>OK</v>
      </c>
      <c r="BB2643" s="6">
        <f t="shared" si="308"/>
        <v>0</v>
      </c>
      <c r="BC2643" s="13">
        <f t="shared" si="309"/>
        <v>72600000</v>
      </c>
      <c r="BD2643" s="13">
        <f t="shared" si="310"/>
        <v>72600000</v>
      </c>
      <c r="BE2643" s="6">
        <f t="shared" si="311"/>
        <v>0</v>
      </c>
      <c r="BF2643" s="6">
        <f t="shared" si="312"/>
        <v>0</v>
      </c>
      <c r="BG2643" s="2"/>
      <c r="BH2643" s="2"/>
      <c r="BI2643" s="2"/>
      <c r="BJ2643" s="2"/>
    </row>
    <row r="2644" spans="1:62" s="3" customFormat="1" ht="99.75" x14ac:dyDescent="0.25">
      <c r="A2644" s="2"/>
      <c r="B2644" s="39" t="s">
        <v>3472</v>
      </c>
      <c r="C2644" s="39" t="s">
        <v>2088</v>
      </c>
      <c r="D2644" s="39" t="s">
        <v>80</v>
      </c>
      <c r="E2644" s="40" t="s">
        <v>3310</v>
      </c>
      <c r="F2644" s="40" t="s">
        <v>3468</v>
      </c>
      <c r="G2644" s="40" t="s">
        <v>81</v>
      </c>
      <c r="H2644" s="40">
        <v>86101610</v>
      </c>
      <c r="I2644" s="40" t="s">
        <v>8180</v>
      </c>
      <c r="J2644" s="40" t="s">
        <v>221</v>
      </c>
      <c r="K2644" s="40" t="s">
        <v>3469</v>
      </c>
      <c r="L2644" s="41" t="s">
        <v>153</v>
      </c>
      <c r="M2644" s="41" t="s">
        <v>153</v>
      </c>
      <c r="N2644" s="41">
        <v>12</v>
      </c>
      <c r="O2644" s="41" t="s">
        <v>223</v>
      </c>
      <c r="P2644" s="41" t="s">
        <v>224</v>
      </c>
      <c r="Q2644" s="58">
        <v>72600000</v>
      </c>
      <c r="R2644" s="58">
        <v>72600000</v>
      </c>
      <c r="S2644" s="41" t="s">
        <v>225</v>
      </c>
      <c r="T2644" s="41" t="s">
        <v>221</v>
      </c>
      <c r="U2644" s="40" t="s">
        <v>3430</v>
      </c>
      <c r="V2644" s="40" t="s">
        <v>3314</v>
      </c>
      <c r="W2644" s="40" t="s">
        <v>3470</v>
      </c>
      <c r="X2644" s="40" t="s">
        <v>229</v>
      </c>
      <c r="Y2644" s="40" t="s">
        <v>230</v>
      </c>
      <c r="Z2644" s="40" t="s">
        <v>3471</v>
      </c>
      <c r="AA2644" s="59">
        <v>72600000</v>
      </c>
      <c r="AB2644" s="59">
        <v>0</v>
      </c>
      <c r="AC2644" s="59">
        <v>0</v>
      </c>
      <c r="AD2644" s="59">
        <v>6600000</v>
      </c>
      <c r="AE2644" s="59">
        <v>0</v>
      </c>
      <c r="AF2644" s="59">
        <v>6600000</v>
      </c>
      <c r="AG2644" s="59">
        <v>0</v>
      </c>
      <c r="AH2644" s="59">
        <v>6600000</v>
      </c>
      <c r="AI2644" s="59">
        <v>0</v>
      </c>
      <c r="AJ2644" s="59">
        <v>6600000</v>
      </c>
      <c r="AK2644" s="59">
        <v>0</v>
      </c>
      <c r="AL2644" s="59">
        <v>6600000</v>
      </c>
      <c r="AM2644" s="59">
        <v>0</v>
      </c>
      <c r="AN2644" s="59">
        <v>6600000</v>
      </c>
      <c r="AO2644" s="59">
        <v>0</v>
      </c>
      <c r="AP2644" s="59">
        <v>6600000</v>
      </c>
      <c r="AQ2644" s="59">
        <v>0</v>
      </c>
      <c r="AR2644" s="59">
        <v>6600000</v>
      </c>
      <c r="AS2644" s="59">
        <v>0</v>
      </c>
      <c r="AT2644" s="59">
        <v>6600000</v>
      </c>
      <c r="AU2644" s="59">
        <v>0</v>
      </c>
      <c r="AV2644" s="59">
        <v>6600000</v>
      </c>
      <c r="AW2644" s="59">
        <v>0</v>
      </c>
      <c r="AX2644" s="59">
        <v>6600000</v>
      </c>
      <c r="AY2644" s="2">
        <v>0</v>
      </c>
      <c r="AZ2644" s="12" t="str">
        <f t="shared" si="306"/>
        <v>OK</v>
      </c>
      <c r="BA2644" s="12" t="str">
        <f t="shared" si="307"/>
        <v>OK</v>
      </c>
      <c r="BB2644" s="6">
        <f t="shared" si="308"/>
        <v>0</v>
      </c>
      <c r="BC2644" s="13">
        <f t="shared" si="309"/>
        <v>72600000</v>
      </c>
      <c r="BD2644" s="13">
        <f t="shared" si="310"/>
        <v>72600000</v>
      </c>
      <c r="BE2644" s="6">
        <f t="shared" si="311"/>
        <v>0</v>
      </c>
      <c r="BF2644" s="6">
        <f t="shared" si="312"/>
        <v>0</v>
      </c>
      <c r="BG2644" s="2"/>
      <c r="BH2644" s="2"/>
      <c r="BI2644" s="2"/>
      <c r="BJ2644" s="2"/>
    </row>
    <row r="2645" spans="1:62" s="3" customFormat="1" ht="99.75" x14ac:dyDescent="0.25">
      <c r="A2645" s="2"/>
      <c r="B2645" s="39" t="s">
        <v>3473</v>
      </c>
      <c r="C2645" s="39" t="s">
        <v>2088</v>
      </c>
      <c r="D2645" s="39" t="s">
        <v>80</v>
      </c>
      <c r="E2645" s="40" t="s">
        <v>3310</v>
      </c>
      <c r="F2645" s="40" t="s">
        <v>3468</v>
      </c>
      <c r="G2645" s="40" t="s">
        <v>81</v>
      </c>
      <c r="H2645" s="40">
        <v>86101610</v>
      </c>
      <c r="I2645" s="40" t="s">
        <v>8180</v>
      </c>
      <c r="J2645" s="40" t="s">
        <v>221</v>
      </c>
      <c r="K2645" s="40" t="s">
        <v>3469</v>
      </c>
      <c r="L2645" s="41" t="s">
        <v>153</v>
      </c>
      <c r="M2645" s="41" t="s">
        <v>153</v>
      </c>
      <c r="N2645" s="41">
        <v>12</v>
      </c>
      <c r="O2645" s="41" t="s">
        <v>223</v>
      </c>
      <c r="P2645" s="41" t="s">
        <v>224</v>
      </c>
      <c r="Q2645" s="58">
        <v>72600000</v>
      </c>
      <c r="R2645" s="58">
        <v>72600000</v>
      </c>
      <c r="S2645" s="41" t="s">
        <v>225</v>
      </c>
      <c r="T2645" s="41" t="s">
        <v>221</v>
      </c>
      <c r="U2645" s="40" t="s">
        <v>3430</v>
      </c>
      <c r="V2645" s="40" t="s">
        <v>3314</v>
      </c>
      <c r="W2645" s="40" t="s">
        <v>3470</v>
      </c>
      <c r="X2645" s="40" t="s">
        <v>229</v>
      </c>
      <c r="Y2645" s="40" t="s">
        <v>230</v>
      </c>
      <c r="Z2645" s="40" t="s">
        <v>3471</v>
      </c>
      <c r="AA2645" s="59">
        <v>72600000</v>
      </c>
      <c r="AB2645" s="59">
        <v>0</v>
      </c>
      <c r="AC2645" s="59">
        <v>0</v>
      </c>
      <c r="AD2645" s="59">
        <v>6600000</v>
      </c>
      <c r="AE2645" s="59">
        <v>0</v>
      </c>
      <c r="AF2645" s="59">
        <v>6600000</v>
      </c>
      <c r="AG2645" s="59">
        <v>0</v>
      </c>
      <c r="AH2645" s="59">
        <v>6600000</v>
      </c>
      <c r="AI2645" s="59">
        <v>0</v>
      </c>
      <c r="AJ2645" s="59">
        <v>6600000</v>
      </c>
      <c r="AK2645" s="59">
        <v>0</v>
      </c>
      <c r="AL2645" s="59">
        <v>6600000</v>
      </c>
      <c r="AM2645" s="59">
        <v>0</v>
      </c>
      <c r="AN2645" s="59">
        <v>6600000</v>
      </c>
      <c r="AO2645" s="59">
        <v>0</v>
      </c>
      <c r="AP2645" s="59">
        <v>6600000</v>
      </c>
      <c r="AQ2645" s="59">
        <v>0</v>
      </c>
      <c r="AR2645" s="59">
        <v>6600000</v>
      </c>
      <c r="AS2645" s="59">
        <v>0</v>
      </c>
      <c r="AT2645" s="59">
        <v>6600000</v>
      </c>
      <c r="AU2645" s="59">
        <v>0</v>
      </c>
      <c r="AV2645" s="59">
        <v>6600000</v>
      </c>
      <c r="AW2645" s="59">
        <v>0</v>
      </c>
      <c r="AX2645" s="59">
        <v>6600000</v>
      </c>
      <c r="AY2645" s="2">
        <v>0</v>
      </c>
      <c r="AZ2645" s="12" t="str">
        <f t="shared" si="306"/>
        <v>OK</v>
      </c>
      <c r="BA2645" s="12" t="str">
        <f t="shared" si="307"/>
        <v>OK</v>
      </c>
      <c r="BB2645" s="6">
        <f t="shared" si="308"/>
        <v>0</v>
      </c>
      <c r="BC2645" s="13">
        <f t="shared" si="309"/>
        <v>72600000</v>
      </c>
      <c r="BD2645" s="13">
        <f t="shared" si="310"/>
        <v>72600000</v>
      </c>
      <c r="BE2645" s="6">
        <f t="shared" si="311"/>
        <v>0</v>
      </c>
      <c r="BF2645" s="6">
        <f t="shared" si="312"/>
        <v>0</v>
      </c>
      <c r="BG2645" s="2"/>
      <c r="BH2645" s="2"/>
      <c r="BI2645" s="2"/>
      <c r="BJ2645" s="2"/>
    </row>
    <row r="2646" spans="1:62" s="3" customFormat="1" ht="99.75" x14ac:dyDescent="0.25">
      <c r="A2646" s="2"/>
      <c r="B2646" s="39" t="s">
        <v>3474</v>
      </c>
      <c r="C2646" s="39" t="s">
        <v>2088</v>
      </c>
      <c r="D2646" s="39" t="s">
        <v>80</v>
      </c>
      <c r="E2646" s="40" t="s">
        <v>3310</v>
      </c>
      <c r="F2646" s="40" t="s">
        <v>3468</v>
      </c>
      <c r="G2646" s="40" t="s">
        <v>81</v>
      </c>
      <c r="H2646" s="40">
        <v>86101610</v>
      </c>
      <c r="I2646" s="40" t="s">
        <v>8180</v>
      </c>
      <c r="J2646" s="40" t="s">
        <v>221</v>
      </c>
      <c r="K2646" s="40" t="s">
        <v>3475</v>
      </c>
      <c r="L2646" s="41" t="s">
        <v>154</v>
      </c>
      <c r="M2646" s="41" t="s">
        <v>154</v>
      </c>
      <c r="N2646" s="41">
        <v>12</v>
      </c>
      <c r="O2646" s="41" t="s">
        <v>223</v>
      </c>
      <c r="P2646" s="41" t="s">
        <v>224</v>
      </c>
      <c r="Q2646" s="58">
        <v>62700000</v>
      </c>
      <c r="R2646" s="58">
        <v>62700000</v>
      </c>
      <c r="S2646" s="41" t="s">
        <v>225</v>
      </c>
      <c r="T2646" s="41" t="s">
        <v>221</v>
      </c>
      <c r="U2646" s="40" t="s">
        <v>3430</v>
      </c>
      <c r="V2646" s="40" t="s">
        <v>3314</v>
      </c>
      <c r="W2646" s="40" t="s">
        <v>3470</v>
      </c>
      <c r="X2646" s="40" t="s">
        <v>229</v>
      </c>
      <c r="Y2646" s="40" t="s">
        <v>230</v>
      </c>
      <c r="Z2646" s="40" t="s">
        <v>3476</v>
      </c>
      <c r="AA2646" s="59">
        <v>0</v>
      </c>
      <c r="AB2646" s="59">
        <v>0</v>
      </c>
      <c r="AC2646" s="59">
        <v>62700000</v>
      </c>
      <c r="AD2646" s="59">
        <v>0</v>
      </c>
      <c r="AE2646" s="59">
        <v>0</v>
      </c>
      <c r="AF2646" s="59">
        <v>5700000</v>
      </c>
      <c r="AG2646" s="59">
        <v>0</v>
      </c>
      <c r="AH2646" s="59">
        <v>5700000</v>
      </c>
      <c r="AI2646" s="59">
        <v>0</v>
      </c>
      <c r="AJ2646" s="59">
        <v>5700000</v>
      </c>
      <c r="AK2646" s="59">
        <v>0</v>
      </c>
      <c r="AL2646" s="59">
        <v>5700000</v>
      </c>
      <c r="AM2646" s="59">
        <v>0</v>
      </c>
      <c r="AN2646" s="59">
        <v>5700000</v>
      </c>
      <c r="AO2646" s="59">
        <v>0</v>
      </c>
      <c r="AP2646" s="59">
        <v>5700000</v>
      </c>
      <c r="AQ2646" s="59">
        <v>0</v>
      </c>
      <c r="AR2646" s="59">
        <v>5700000</v>
      </c>
      <c r="AS2646" s="59">
        <v>0</v>
      </c>
      <c r="AT2646" s="59">
        <v>5700000</v>
      </c>
      <c r="AU2646" s="59">
        <v>0</v>
      </c>
      <c r="AV2646" s="59">
        <v>5700000</v>
      </c>
      <c r="AW2646" s="59">
        <v>0</v>
      </c>
      <c r="AX2646" s="59">
        <v>11400000</v>
      </c>
      <c r="AY2646" s="2">
        <v>0</v>
      </c>
      <c r="AZ2646" s="12" t="str">
        <f t="shared" si="306"/>
        <v>OK</v>
      </c>
      <c r="BA2646" s="12" t="str">
        <f t="shared" si="307"/>
        <v>OK</v>
      </c>
      <c r="BB2646" s="6">
        <f t="shared" si="308"/>
        <v>0</v>
      </c>
      <c r="BC2646" s="13">
        <f t="shared" si="309"/>
        <v>62700000</v>
      </c>
      <c r="BD2646" s="13">
        <f t="shared" si="310"/>
        <v>62700000</v>
      </c>
      <c r="BE2646" s="6">
        <f t="shared" si="311"/>
        <v>0</v>
      </c>
      <c r="BF2646" s="6">
        <f t="shared" si="312"/>
        <v>0</v>
      </c>
      <c r="BG2646" s="2"/>
      <c r="BH2646" s="2"/>
      <c r="BI2646" s="2"/>
      <c r="BJ2646" s="2"/>
    </row>
    <row r="2647" spans="1:62" s="3" customFormat="1" ht="99.75" x14ac:dyDescent="0.25">
      <c r="A2647" s="2"/>
      <c r="B2647" s="39" t="s">
        <v>3477</v>
      </c>
      <c r="C2647" s="39" t="s">
        <v>2088</v>
      </c>
      <c r="D2647" s="39" t="s">
        <v>80</v>
      </c>
      <c r="E2647" s="40" t="s">
        <v>3310</v>
      </c>
      <c r="F2647" s="40" t="s">
        <v>3468</v>
      </c>
      <c r="G2647" s="40" t="s">
        <v>81</v>
      </c>
      <c r="H2647" s="40">
        <v>86101610</v>
      </c>
      <c r="I2647" s="40" t="s">
        <v>8180</v>
      </c>
      <c r="J2647" s="40" t="s">
        <v>221</v>
      </c>
      <c r="K2647" s="40" t="s">
        <v>3475</v>
      </c>
      <c r="L2647" s="41" t="s">
        <v>154</v>
      </c>
      <c r="M2647" s="41" t="s">
        <v>154</v>
      </c>
      <c r="N2647" s="41">
        <v>12</v>
      </c>
      <c r="O2647" s="41" t="s">
        <v>223</v>
      </c>
      <c r="P2647" s="41" t="s">
        <v>224</v>
      </c>
      <c r="Q2647" s="58">
        <v>62700000</v>
      </c>
      <c r="R2647" s="58">
        <v>62700000</v>
      </c>
      <c r="S2647" s="41" t="s">
        <v>225</v>
      </c>
      <c r="T2647" s="41" t="s">
        <v>221</v>
      </c>
      <c r="U2647" s="40" t="s">
        <v>3430</v>
      </c>
      <c r="V2647" s="40" t="s">
        <v>3314</v>
      </c>
      <c r="W2647" s="40" t="s">
        <v>3470</v>
      </c>
      <c r="X2647" s="40" t="s">
        <v>229</v>
      </c>
      <c r="Y2647" s="40" t="s">
        <v>230</v>
      </c>
      <c r="Z2647" s="40" t="s">
        <v>3476</v>
      </c>
      <c r="AA2647" s="59">
        <v>0</v>
      </c>
      <c r="AB2647" s="59">
        <v>0</v>
      </c>
      <c r="AC2647" s="59">
        <v>62700000</v>
      </c>
      <c r="AD2647" s="59">
        <v>0</v>
      </c>
      <c r="AE2647" s="59">
        <v>0</v>
      </c>
      <c r="AF2647" s="59">
        <v>5700000</v>
      </c>
      <c r="AG2647" s="59">
        <v>0</v>
      </c>
      <c r="AH2647" s="59">
        <v>5700000</v>
      </c>
      <c r="AI2647" s="59">
        <v>0</v>
      </c>
      <c r="AJ2647" s="59">
        <v>5700000</v>
      </c>
      <c r="AK2647" s="59">
        <v>0</v>
      </c>
      <c r="AL2647" s="59">
        <v>5700000</v>
      </c>
      <c r="AM2647" s="59">
        <v>0</v>
      </c>
      <c r="AN2647" s="59">
        <v>5700000</v>
      </c>
      <c r="AO2647" s="59">
        <v>0</v>
      </c>
      <c r="AP2647" s="59">
        <v>5700000</v>
      </c>
      <c r="AQ2647" s="59">
        <v>0</v>
      </c>
      <c r="AR2647" s="59">
        <v>5700000</v>
      </c>
      <c r="AS2647" s="59">
        <v>0</v>
      </c>
      <c r="AT2647" s="59">
        <v>5700000</v>
      </c>
      <c r="AU2647" s="59">
        <v>0</v>
      </c>
      <c r="AV2647" s="59">
        <v>5700000</v>
      </c>
      <c r="AW2647" s="59">
        <v>0</v>
      </c>
      <c r="AX2647" s="59">
        <v>11400000</v>
      </c>
      <c r="AY2647" s="2">
        <v>0</v>
      </c>
      <c r="AZ2647" s="12" t="str">
        <f t="shared" si="306"/>
        <v>OK</v>
      </c>
      <c r="BA2647" s="12" t="str">
        <f t="shared" si="307"/>
        <v>OK</v>
      </c>
      <c r="BB2647" s="6">
        <f t="shared" si="308"/>
        <v>0</v>
      </c>
      <c r="BC2647" s="13">
        <f t="shared" si="309"/>
        <v>62700000</v>
      </c>
      <c r="BD2647" s="13">
        <f t="shared" si="310"/>
        <v>62700000</v>
      </c>
      <c r="BE2647" s="6">
        <f t="shared" si="311"/>
        <v>0</v>
      </c>
      <c r="BF2647" s="6">
        <f t="shared" si="312"/>
        <v>0</v>
      </c>
      <c r="BG2647" s="2"/>
      <c r="BH2647" s="2"/>
      <c r="BI2647" s="2"/>
      <c r="BJ2647" s="2"/>
    </row>
    <row r="2648" spans="1:62" s="3" customFormat="1" ht="99.75" x14ac:dyDescent="0.25">
      <c r="A2648" s="2"/>
      <c r="B2648" s="39" t="s">
        <v>3478</v>
      </c>
      <c r="C2648" s="39" t="s">
        <v>2088</v>
      </c>
      <c r="D2648" s="39" t="s">
        <v>80</v>
      </c>
      <c r="E2648" s="40" t="s">
        <v>3310</v>
      </c>
      <c r="F2648" s="40" t="s">
        <v>3468</v>
      </c>
      <c r="G2648" s="40" t="s">
        <v>81</v>
      </c>
      <c r="H2648" s="40">
        <v>86101610</v>
      </c>
      <c r="I2648" s="40" t="s">
        <v>8180</v>
      </c>
      <c r="J2648" s="40" t="s">
        <v>221</v>
      </c>
      <c r="K2648" s="40" t="s">
        <v>3475</v>
      </c>
      <c r="L2648" s="41" t="s">
        <v>154</v>
      </c>
      <c r="M2648" s="41" t="s">
        <v>154</v>
      </c>
      <c r="N2648" s="41">
        <v>12</v>
      </c>
      <c r="O2648" s="41" t="s">
        <v>223</v>
      </c>
      <c r="P2648" s="41" t="s">
        <v>224</v>
      </c>
      <c r="Q2648" s="58">
        <v>62700000</v>
      </c>
      <c r="R2648" s="58">
        <v>62700000</v>
      </c>
      <c r="S2648" s="41" t="s">
        <v>225</v>
      </c>
      <c r="T2648" s="41" t="s">
        <v>221</v>
      </c>
      <c r="U2648" s="40" t="s">
        <v>3430</v>
      </c>
      <c r="V2648" s="40" t="s">
        <v>3314</v>
      </c>
      <c r="W2648" s="40" t="s">
        <v>3470</v>
      </c>
      <c r="X2648" s="40" t="s">
        <v>229</v>
      </c>
      <c r="Y2648" s="40" t="s">
        <v>230</v>
      </c>
      <c r="Z2648" s="40" t="s">
        <v>3476</v>
      </c>
      <c r="AA2648" s="59">
        <v>0</v>
      </c>
      <c r="AB2648" s="59">
        <v>0</v>
      </c>
      <c r="AC2648" s="59">
        <v>62700000</v>
      </c>
      <c r="AD2648" s="59">
        <v>0</v>
      </c>
      <c r="AE2648" s="59">
        <v>0</v>
      </c>
      <c r="AF2648" s="59">
        <v>5700000</v>
      </c>
      <c r="AG2648" s="59">
        <v>0</v>
      </c>
      <c r="AH2648" s="59">
        <v>5700000</v>
      </c>
      <c r="AI2648" s="59">
        <v>0</v>
      </c>
      <c r="AJ2648" s="59">
        <v>5700000</v>
      </c>
      <c r="AK2648" s="59">
        <v>0</v>
      </c>
      <c r="AL2648" s="59">
        <v>5700000</v>
      </c>
      <c r="AM2648" s="59">
        <v>0</v>
      </c>
      <c r="AN2648" s="59">
        <v>5700000</v>
      </c>
      <c r="AO2648" s="59">
        <v>0</v>
      </c>
      <c r="AP2648" s="59">
        <v>5700000</v>
      </c>
      <c r="AQ2648" s="59">
        <v>0</v>
      </c>
      <c r="AR2648" s="59">
        <v>5700000</v>
      </c>
      <c r="AS2648" s="59">
        <v>0</v>
      </c>
      <c r="AT2648" s="59">
        <v>5700000</v>
      </c>
      <c r="AU2648" s="59">
        <v>0</v>
      </c>
      <c r="AV2648" s="59">
        <v>5700000</v>
      </c>
      <c r="AW2648" s="59">
        <v>0</v>
      </c>
      <c r="AX2648" s="59">
        <v>11400000</v>
      </c>
      <c r="AY2648" s="2">
        <v>0</v>
      </c>
      <c r="AZ2648" s="12" t="str">
        <f t="shared" si="306"/>
        <v>OK</v>
      </c>
      <c r="BA2648" s="12" t="str">
        <f t="shared" si="307"/>
        <v>OK</v>
      </c>
      <c r="BB2648" s="6">
        <f t="shared" si="308"/>
        <v>0</v>
      </c>
      <c r="BC2648" s="13">
        <f t="shared" si="309"/>
        <v>62700000</v>
      </c>
      <c r="BD2648" s="13">
        <f t="shared" si="310"/>
        <v>62700000</v>
      </c>
      <c r="BE2648" s="6">
        <f t="shared" si="311"/>
        <v>0</v>
      </c>
      <c r="BF2648" s="6">
        <f t="shared" si="312"/>
        <v>0</v>
      </c>
      <c r="BG2648" s="2"/>
      <c r="BH2648" s="2"/>
      <c r="BI2648" s="2"/>
      <c r="BJ2648" s="2"/>
    </row>
    <row r="2649" spans="1:62" s="3" customFormat="1" ht="99.75" x14ac:dyDescent="0.25">
      <c r="A2649" s="2"/>
      <c r="B2649" s="39" t="s">
        <v>3479</v>
      </c>
      <c r="C2649" s="39" t="s">
        <v>2088</v>
      </c>
      <c r="D2649" s="39" t="s">
        <v>80</v>
      </c>
      <c r="E2649" s="40" t="s">
        <v>3310</v>
      </c>
      <c r="F2649" s="40" t="s">
        <v>3468</v>
      </c>
      <c r="G2649" s="40" t="s">
        <v>81</v>
      </c>
      <c r="H2649" s="40">
        <v>86101610</v>
      </c>
      <c r="I2649" s="40" t="s">
        <v>8180</v>
      </c>
      <c r="J2649" s="40" t="s">
        <v>221</v>
      </c>
      <c r="K2649" s="40" t="s">
        <v>3475</v>
      </c>
      <c r="L2649" s="41" t="s">
        <v>154</v>
      </c>
      <c r="M2649" s="41" t="s">
        <v>154</v>
      </c>
      <c r="N2649" s="41">
        <v>12</v>
      </c>
      <c r="O2649" s="41" t="s">
        <v>223</v>
      </c>
      <c r="P2649" s="41" t="s">
        <v>224</v>
      </c>
      <c r="Q2649" s="58">
        <v>62700000</v>
      </c>
      <c r="R2649" s="58">
        <v>62700000</v>
      </c>
      <c r="S2649" s="41" t="s">
        <v>225</v>
      </c>
      <c r="T2649" s="41" t="s">
        <v>221</v>
      </c>
      <c r="U2649" s="40" t="s">
        <v>3430</v>
      </c>
      <c r="V2649" s="40" t="s">
        <v>3314</v>
      </c>
      <c r="W2649" s="40" t="s">
        <v>3470</v>
      </c>
      <c r="X2649" s="40" t="s">
        <v>229</v>
      </c>
      <c r="Y2649" s="40" t="s">
        <v>230</v>
      </c>
      <c r="Z2649" s="40" t="s">
        <v>3476</v>
      </c>
      <c r="AA2649" s="59">
        <v>0</v>
      </c>
      <c r="AB2649" s="59">
        <v>0</v>
      </c>
      <c r="AC2649" s="59">
        <v>62700000</v>
      </c>
      <c r="AD2649" s="59">
        <v>0</v>
      </c>
      <c r="AE2649" s="59">
        <v>0</v>
      </c>
      <c r="AF2649" s="59">
        <v>5700000</v>
      </c>
      <c r="AG2649" s="59">
        <v>0</v>
      </c>
      <c r="AH2649" s="59">
        <v>5700000</v>
      </c>
      <c r="AI2649" s="59">
        <v>0</v>
      </c>
      <c r="AJ2649" s="59">
        <v>5700000</v>
      </c>
      <c r="AK2649" s="59">
        <v>0</v>
      </c>
      <c r="AL2649" s="59">
        <v>5700000</v>
      </c>
      <c r="AM2649" s="59">
        <v>0</v>
      </c>
      <c r="AN2649" s="59">
        <v>5700000</v>
      </c>
      <c r="AO2649" s="59">
        <v>0</v>
      </c>
      <c r="AP2649" s="59">
        <v>5700000</v>
      </c>
      <c r="AQ2649" s="59">
        <v>0</v>
      </c>
      <c r="AR2649" s="59">
        <v>5700000</v>
      </c>
      <c r="AS2649" s="59">
        <v>0</v>
      </c>
      <c r="AT2649" s="59">
        <v>5700000</v>
      </c>
      <c r="AU2649" s="59">
        <v>0</v>
      </c>
      <c r="AV2649" s="59">
        <v>5700000</v>
      </c>
      <c r="AW2649" s="59">
        <v>0</v>
      </c>
      <c r="AX2649" s="59">
        <v>11400000</v>
      </c>
      <c r="AY2649" s="2">
        <v>0</v>
      </c>
      <c r="AZ2649" s="12" t="str">
        <f t="shared" si="306"/>
        <v>OK</v>
      </c>
      <c r="BA2649" s="12" t="str">
        <f t="shared" si="307"/>
        <v>OK</v>
      </c>
      <c r="BB2649" s="6">
        <f t="shared" si="308"/>
        <v>0</v>
      </c>
      <c r="BC2649" s="13">
        <f t="shared" si="309"/>
        <v>62700000</v>
      </c>
      <c r="BD2649" s="13">
        <f t="shared" si="310"/>
        <v>62700000</v>
      </c>
      <c r="BE2649" s="6">
        <f t="shared" si="311"/>
        <v>0</v>
      </c>
      <c r="BF2649" s="6">
        <f t="shared" si="312"/>
        <v>0</v>
      </c>
      <c r="BG2649" s="2"/>
      <c r="BH2649" s="2"/>
      <c r="BI2649" s="2"/>
      <c r="BJ2649" s="2"/>
    </row>
    <row r="2650" spans="1:62" s="3" customFormat="1" ht="99.75" x14ac:dyDescent="0.25">
      <c r="A2650" s="2"/>
      <c r="B2650" s="39" t="s">
        <v>3480</v>
      </c>
      <c r="C2650" s="39" t="s">
        <v>2088</v>
      </c>
      <c r="D2650" s="39" t="s">
        <v>80</v>
      </c>
      <c r="E2650" s="40" t="s">
        <v>3310</v>
      </c>
      <c r="F2650" s="40" t="s">
        <v>3468</v>
      </c>
      <c r="G2650" s="40" t="s">
        <v>81</v>
      </c>
      <c r="H2650" s="40">
        <v>86101610</v>
      </c>
      <c r="I2650" s="40" t="s">
        <v>8180</v>
      </c>
      <c r="J2650" s="40" t="s">
        <v>221</v>
      </c>
      <c r="K2650" s="40" t="s">
        <v>3475</v>
      </c>
      <c r="L2650" s="41" t="s">
        <v>154</v>
      </c>
      <c r="M2650" s="41" t="s">
        <v>154</v>
      </c>
      <c r="N2650" s="41">
        <v>12</v>
      </c>
      <c r="O2650" s="41" t="s">
        <v>223</v>
      </c>
      <c r="P2650" s="41" t="s">
        <v>224</v>
      </c>
      <c r="Q2650" s="58">
        <v>62700000</v>
      </c>
      <c r="R2650" s="58">
        <v>62700000</v>
      </c>
      <c r="S2650" s="41" t="s">
        <v>225</v>
      </c>
      <c r="T2650" s="41" t="s">
        <v>221</v>
      </c>
      <c r="U2650" s="40" t="s">
        <v>3430</v>
      </c>
      <c r="V2650" s="40" t="s">
        <v>3314</v>
      </c>
      <c r="W2650" s="40" t="s">
        <v>3470</v>
      </c>
      <c r="X2650" s="40" t="s">
        <v>229</v>
      </c>
      <c r="Y2650" s="40" t="s">
        <v>230</v>
      </c>
      <c r="Z2650" s="40" t="s">
        <v>3476</v>
      </c>
      <c r="AA2650" s="59">
        <v>0</v>
      </c>
      <c r="AB2650" s="59">
        <v>0</v>
      </c>
      <c r="AC2650" s="59">
        <v>62700000</v>
      </c>
      <c r="AD2650" s="59">
        <v>0</v>
      </c>
      <c r="AE2650" s="59">
        <v>0</v>
      </c>
      <c r="AF2650" s="59">
        <v>5700000</v>
      </c>
      <c r="AG2650" s="59">
        <v>0</v>
      </c>
      <c r="AH2650" s="59">
        <v>5700000</v>
      </c>
      <c r="AI2650" s="59">
        <v>0</v>
      </c>
      <c r="AJ2650" s="59">
        <v>5700000</v>
      </c>
      <c r="AK2650" s="59">
        <v>0</v>
      </c>
      <c r="AL2650" s="59">
        <v>5700000</v>
      </c>
      <c r="AM2650" s="59">
        <v>0</v>
      </c>
      <c r="AN2650" s="59">
        <v>5700000</v>
      </c>
      <c r="AO2650" s="59">
        <v>0</v>
      </c>
      <c r="AP2650" s="59">
        <v>5700000</v>
      </c>
      <c r="AQ2650" s="59">
        <v>0</v>
      </c>
      <c r="AR2650" s="59">
        <v>5700000</v>
      </c>
      <c r="AS2650" s="59">
        <v>0</v>
      </c>
      <c r="AT2650" s="59">
        <v>5700000</v>
      </c>
      <c r="AU2650" s="59">
        <v>0</v>
      </c>
      <c r="AV2650" s="59">
        <v>5700000</v>
      </c>
      <c r="AW2650" s="59">
        <v>0</v>
      </c>
      <c r="AX2650" s="59">
        <v>11400000</v>
      </c>
      <c r="AY2650" s="2">
        <v>0</v>
      </c>
      <c r="AZ2650" s="12" t="str">
        <f t="shared" si="306"/>
        <v>OK</v>
      </c>
      <c r="BA2650" s="12" t="str">
        <f t="shared" si="307"/>
        <v>OK</v>
      </c>
      <c r="BB2650" s="6">
        <f t="shared" si="308"/>
        <v>0</v>
      </c>
      <c r="BC2650" s="13">
        <f t="shared" si="309"/>
        <v>62700000</v>
      </c>
      <c r="BD2650" s="13">
        <f t="shared" si="310"/>
        <v>62700000</v>
      </c>
      <c r="BE2650" s="6">
        <f t="shared" si="311"/>
        <v>0</v>
      </c>
      <c r="BF2650" s="6">
        <f t="shared" si="312"/>
        <v>0</v>
      </c>
      <c r="BG2650" s="2"/>
      <c r="BH2650" s="2"/>
      <c r="BI2650" s="2"/>
      <c r="BJ2650" s="2"/>
    </row>
    <row r="2651" spans="1:62" s="3" customFormat="1" ht="99.75" x14ac:dyDescent="0.25">
      <c r="A2651" s="2"/>
      <c r="B2651" s="39" t="s">
        <v>3481</v>
      </c>
      <c r="C2651" s="39" t="s">
        <v>2088</v>
      </c>
      <c r="D2651" s="39" t="s">
        <v>80</v>
      </c>
      <c r="E2651" s="40" t="s">
        <v>3310</v>
      </c>
      <c r="F2651" s="40" t="s">
        <v>3468</v>
      </c>
      <c r="G2651" s="40" t="s">
        <v>81</v>
      </c>
      <c r="H2651" s="40">
        <v>86101610</v>
      </c>
      <c r="I2651" s="40" t="s">
        <v>8180</v>
      </c>
      <c r="J2651" s="40" t="s">
        <v>221</v>
      </c>
      <c r="K2651" s="40" t="s">
        <v>3475</v>
      </c>
      <c r="L2651" s="41" t="s">
        <v>154</v>
      </c>
      <c r="M2651" s="41" t="s">
        <v>154</v>
      </c>
      <c r="N2651" s="41">
        <v>12</v>
      </c>
      <c r="O2651" s="41" t="s">
        <v>223</v>
      </c>
      <c r="P2651" s="41" t="s">
        <v>224</v>
      </c>
      <c r="Q2651" s="58">
        <v>62700000</v>
      </c>
      <c r="R2651" s="58">
        <v>62700000</v>
      </c>
      <c r="S2651" s="41" t="s">
        <v>225</v>
      </c>
      <c r="T2651" s="41" t="s">
        <v>221</v>
      </c>
      <c r="U2651" s="40" t="s">
        <v>3430</v>
      </c>
      <c r="V2651" s="40" t="s">
        <v>3314</v>
      </c>
      <c r="W2651" s="40" t="s">
        <v>3470</v>
      </c>
      <c r="X2651" s="40" t="s">
        <v>229</v>
      </c>
      <c r="Y2651" s="40" t="s">
        <v>230</v>
      </c>
      <c r="Z2651" s="40" t="s">
        <v>3476</v>
      </c>
      <c r="AA2651" s="59">
        <v>0</v>
      </c>
      <c r="AB2651" s="59">
        <v>0</v>
      </c>
      <c r="AC2651" s="59">
        <v>62700000</v>
      </c>
      <c r="AD2651" s="59">
        <v>0</v>
      </c>
      <c r="AE2651" s="59">
        <v>0</v>
      </c>
      <c r="AF2651" s="59">
        <v>5700000</v>
      </c>
      <c r="AG2651" s="59">
        <v>0</v>
      </c>
      <c r="AH2651" s="59">
        <v>5700000</v>
      </c>
      <c r="AI2651" s="59">
        <v>0</v>
      </c>
      <c r="AJ2651" s="59">
        <v>5700000</v>
      </c>
      <c r="AK2651" s="59">
        <v>0</v>
      </c>
      <c r="AL2651" s="59">
        <v>5700000</v>
      </c>
      <c r="AM2651" s="59">
        <v>0</v>
      </c>
      <c r="AN2651" s="59">
        <v>5700000</v>
      </c>
      <c r="AO2651" s="59">
        <v>0</v>
      </c>
      <c r="AP2651" s="59">
        <v>5700000</v>
      </c>
      <c r="AQ2651" s="59">
        <v>0</v>
      </c>
      <c r="AR2651" s="59">
        <v>5700000</v>
      </c>
      <c r="AS2651" s="59">
        <v>0</v>
      </c>
      <c r="AT2651" s="59">
        <v>5700000</v>
      </c>
      <c r="AU2651" s="59">
        <v>0</v>
      </c>
      <c r="AV2651" s="59">
        <v>5700000</v>
      </c>
      <c r="AW2651" s="59">
        <v>0</v>
      </c>
      <c r="AX2651" s="59">
        <v>11400000</v>
      </c>
      <c r="AY2651" s="2">
        <v>0</v>
      </c>
      <c r="AZ2651" s="12" t="str">
        <f t="shared" si="306"/>
        <v>OK</v>
      </c>
      <c r="BA2651" s="12" t="str">
        <f t="shared" si="307"/>
        <v>OK</v>
      </c>
      <c r="BB2651" s="6">
        <f t="shared" si="308"/>
        <v>0</v>
      </c>
      <c r="BC2651" s="13">
        <f t="shared" si="309"/>
        <v>62700000</v>
      </c>
      <c r="BD2651" s="13">
        <f t="shared" si="310"/>
        <v>62700000</v>
      </c>
      <c r="BE2651" s="6">
        <f t="shared" si="311"/>
        <v>0</v>
      </c>
      <c r="BF2651" s="6">
        <f t="shared" si="312"/>
        <v>0</v>
      </c>
      <c r="BG2651" s="2"/>
      <c r="BH2651" s="2"/>
      <c r="BI2651" s="2"/>
      <c r="BJ2651" s="2"/>
    </row>
    <row r="2652" spans="1:62" s="3" customFormat="1" ht="99.75" x14ac:dyDescent="0.25">
      <c r="A2652" s="2"/>
      <c r="B2652" s="39" t="s">
        <v>3482</v>
      </c>
      <c r="C2652" s="39" t="s">
        <v>2088</v>
      </c>
      <c r="D2652" s="39" t="s">
        <v>80</v>
      </c>
      <c r="E2652" s="40" t="s">
        <v>3310</v>
      </c>
      <c r="F2652" s="40" t="s">
        <v>3468</v>
      </c>
      <c r="G2652" s="40" t="s">
        <v>81</v>
      </c>
      <c r="H2652" s="40">
        <v>86101610</v>
      </c>
      <c r="I2652" s="40" t="s">
        <v>8180</v>
      </c>
      <c r="J2652" s="40" t="s">
        <v>221</v>
      </c>
      <c r="K2652" s="40" t="s">
        <v>3475</v>
      </c>
      <c r="L2652" s="41" t="s">
        <v>154</v>
      </c>
      <c r="M2652" s="41" t="s">
        <v>154</v>
      </c>
      <c r="N2652" s="41">
        <v>12</v>
      </c>
      <c r="O2652" s="41" t="s">
        <v>223</v>
      </c>
      <c r="P2652" s="41" t="s">
        <v>224</v>
      </c>
      <c r="Q2652" s="58">
        <v>62700000</v>
      </c>
      <c r="R2652" s="58">
        <v>62700000</v>
      </c>
      <c r="S2652" s="41" t="s">
        <v>225</v>
      </c>
      <c r="T2652" s="41" t="s">
        <v>221</v>
      </c>
      <c r="U2652" s="40" t="s">
        <v>3430</v>
      </c>
      <c r="V2652" s="40" t="s">
        <v>3314</v>
      </c>
      <c r="W2652" s="40" t="s">
        <v>3470</v>
      </c>
      <c r="X2652" s="40" t="s">
        <v>229</v>
      </c>
      <c r="Y2652" s="40" t="s">
        <v>230</v>
      </c>
      <c r="Z2652" s="40" t="s">
        <v>3476</v>
      </c>
      <c r="AA2652" s="59">
        <v>0</v>
      </c>
      <c r="AB2652" s="59">
        <v>0</v>
      </c>
      <c r="AC2652" s="59">
        <v>62700000</v>
      </c>
      <c r="AD2652" s="59">
        <v>0</v>
      </c>
      <c r="AE2652" s="59">
        <v>0</v>
      </c>
      <c r="AF2652" s="59">
        <v>5700000</v>
      </c>
      <c r="AG2652" s="59">
        <v>0</v>
      </c>
      <c r="AH2652" s="59">
        <v>5700000</v>
      </c>
      <c r="AI2652" s="59">
        <v>0</v>
      </c>
      <c r="AJ2652" s="59">
        <v>5700000</v>
      </c>
      <c r="AK2652" s="59">
        <v>0</v>
      </c>
      <c r="AL2652" s="59">
        <v>5700000</v>
      </c>
      <c r="AM2652" s="59">
        <v>0</v>
      </c>
      <c r="AN2652" s="59">
        <v>5700000</v>
      </c>
      <c r="AO2652" s="59">
        <v>0</v>
      </c>
      <c r="AP2652" s="59">
        <v>5700000</v>
      </c>
      <c r="AQ2652" s="59">
        <v>0</v>
      </c>
      <c r="AR2652" s="59">
        <v>5700000</v>
      </c>
      <c r="AS2652" s="59">
        <v>0</v>
      </c>
      <c r="AT2652" s="59">
        <v>5700000</v>
      </c>
      <c r="AU2652" s="59">
        <v>0</v>
      </c>
      <c r="AV2652" s="59">
        <v>5700000</v>
      </c>
      <c r="AW2652" s="59">
        <v>0</v>
      </c>
      <c r="AX2652" s="59">
        <v>11400000</v>
      </c>
      <c r="AY2652" s="2">
        <v>0</v>
      </c>
      <c r="AZ2652" s="12" t="str">
        <f t="shared" si="306"/>
        <v>OK</v>
      </c>
      <c r="BA2652" s="12" t="str">
        <f t="shared" si="307"/>
        <v>OK</v>
      </c>
      <c r="BB2652" s="6">
        <f t="shared" si="308"/>
        <v>0</v>
      </c>
      <c r="BC2652" s="13">
        <f t="shared" si="309"/>
        <v>62700000</v>
      </c>
      <c r="BD2652" s="13">
        <f t="shared" si="310"/>
        <v>62700000</v>
      </c>
      <c r="BE2652" s="6">
        <f t="shared" si="311"/>
        <v>0</v>
      </c>
      <c r="BF2652" s="6">
        <f t="shared" si="312"/>
        <v>0</v>
      </c>
      <c r="BG2652" s="2"/>
      <c r="BH2652" s="2"/>
      <c r="BI2652" s="2"/>
      <c r="BJ2652" s="2"/>
    </row>
    <row r="2653" spans="1:62" s="3" customFormat="1" ht="99.75" x14ac:dyDescent="0.25">
      <c r="A2653" s="2"/>
      <c r="B2653" s="39" t="s">
        <v>3483</v>
      </c>
      <c r="C2653" s="39" t="s">
        <v>2088</v>
      </c>
      <c r="D2653" s="39" t="s">
        <v>80</v>
      </c>
      <c r="E2653" s="40" t="s">
        <v>3310</v>
      </c>
      <c r="F2653" s="40" t="s">
        <v>3468</v>
      </c>
      <c r="G2653" s="40" t="s">
        <v>81</v>
      </c>
      <c r="H2653" s="40">
        <v>86101610</v>
      </c>
      <c r="I2653" s="40" t="s">
        <v>8180</v>
      </c>
      <c r="J2653" s="40" t="s">
        <v>221</v>
      </c>
      <c r="K2653" s="40" t="s">
        <v>3475</v>
      </c>
      <c r="L2653" s="41" t="s">
        <v>154</v>
      </c>
      <c r="M2653" s="41" t="s">
        <v>154</v>
      </c>
      <c r="N2653" s="41">
        <v>12</v>
      </c>
      <c r="O2653" s="41" t="s">
        <v>223</v>
      </c>
      <c r="P2653" s="41" t="s">
        <v>224</v>
      </c>
      <c r="Q2653" s="58">
        <v>62700000</v>
      </c>
      <c r="R2653" s="58">
        <v>62700000</v>
      </c>
      <c r="S2653" s="41" t="s">
        <v>225</v>
      </c>
      <c r="T2653" s="41" t="s">
        <v>221</v>
      </c>
      <c r="U2653" s="40" t="s">
        <v>3430</v>
      </c>
      <c r="V2653" s="40" t="s">
        <v>3314</v>
      </c>
      <c r="W2653" s="40" t="s">
        <v>3470</v>
      </c>
      <c r="X2653" s="40" t="s">
        <v>229</v>
      </c>
      <c r="Y2653" s="40" t="s">
        <v>230</v>
      </c>
      <c r="Z2653" s="40" t="s">
        <v>3476</v>
      </c>
      <c r="AA2653" s="59">
        <v>0</v>
      </c>
      <c r="AB2653" s="59">
        <v>0</v>
      </c>
      <c r="AC2653" s="59">
        <v>62700000</v>
      </c>
      <c r="AD2653" s="59">
        <v>0</v>
      </c>
      <c r="AE2653" s="59">
        <v>0</v>
      </c>
      <c r="AF2653" s="59">
        <v>5700000</v>
      </c>
      <c r="AG2653" s="59">
        <v>0</v>
      </c>
      <c r="AH2653" s="59">
        <v>5700000</v>
      </c>
      <c r="AI2653" s="59">
        <v>0</v>
      </c>
      <c r="AJ2653" s="59">
        <v>5700000</v>
      </c>
      <c r="AK2653" s="59">
        <v>0</v>
      </c>
      <c r="AL2653" s="59">
        <v>5700000</v>
      </c>
      <c r="AM2653" s="59">
        <v>0</v>
      </c>
      <c r="AN2653" s="59">
        <v>5700000</v>
      </c>
      <c r="AO2653" s="59">
        <v>0</v>
      </c>
      <c r="AP2653" s="59">
        <v>5700000</v>
      </c>
      <c r="AQ2653" s="59">
        <v>0</v>
      </c>
      <c r="AR2653" s="59">
        <v>5700000</v>
      </c>
      <c r="AS2653" s="59">
        <v>0</v>
      </c>
      <c r="AT2653" s="59">
        <v>5700000</v>
      </c>
      <c r="AU2653" s="59">
        <v>0</v>
      </c>
      <c r="AV2653" s="59">
        <v>5700000</v>
      </c>
      <c r="AW2653" s="59">
        <v>0</v>
      </c>
      <c r="AX2653" s="59">
        <v>11400000</v>
      </c>
      <c r="AY2653" s="2">
        <v>0</v>
      </c>
      <c r="AZ2653" s="12" t="str">
        <f t="shared" si="306"/>
        <v>OK</v>
      </c>
      <c r="BA2653" s="12" t="str">
        <f t="shared" si="307"/>
        <v>OK</v>
      </c>
      <c r="BB2653" s="6">
        <f t="shared" si="308"/>
        <v>0</v>
      </c>
      <c r="BC2653" s="13">
        <f t="shared" si="309"/>
        <v>62700000</v>
      </c>
      <c r="BD2653" s="13">
        <f t="shared" si="310"/>
        <v>62700000</v>
      </c>
      <c r="BE2653" s="6">
        <f t="shared" si="311"/>
        <v>0</v>
      </c>
      <c r="BF2653" s="6">
        <f t="shared" si="312"/>
        <v>0</v>
      </c>
      <c r="BG2653" s="2"/>
      <c r="BH2653" s="2"/>
      <c r="BI2653" s="2"/>
      <c r="BJ2653" s="2"/>
    </row>
    <row r="2654" spans="1:62" s="3" customFormat="1" ht="99.75" x14ac:dyDescent="0.25">
      <c r="A2654" s="2"/>
      <c r="B2654" s="39" t="s">
        <v>3484</v>
      </c>
      <c r="C2654" s="39" t="s">
        <v>2088</v>
      </c>
      <c r="D2654" s="39" t="s">
        <v>80</v>
      </c>
      <c r="E2654" s="40" t="s">
        <v>3310</v>
      </c>
      <c r="F2654" s="40" t="s">
        <v>3468</v>
      </c>
      <c r="G2654" s="40" t="s">
        <v>81</v>
      </c>
      <c r="H2654" s="40">
        <v>86101610</v>
      </c>
      <c r="I2654" s="40" t="s">
        <v>8180</v>
      </c>
      <c r="J2654" s="40" t="s">
        <v>221</v>
      </c>
      <c r="K2654" s="40" t="s">
        <v>3475</v>
      </c>
      <c r="L2654" s="41" t="s">
        <v>154</v>
      </c>
      <c r="M2654" s="41" t="s">
        <v>154</v>
      </c>
      <c r="N2654" s="41">
        <v>12</v>
      </c>
      <c r="O2654" s="41" t="s">
        <v>223</v>
      </c>
      <c r="P2654" s="41" t="s">
        <v>224</v>
      </c>
      <c r="Q2654" s="58">
        <v>62700000</v>
      </c>
      <c r="R2654" s="58">
        <v>62700000</v>
      </c>
      <c r="S2654" s="41" t="s">
        <v>225</v>
      </c>
      <c r="T2654" s="41" t="s">
        <v>221</v>
      </c>
      <c r="U2654" s="40" t="s">
        <v>3430</v>
      </c>
      <c r="V2654" s="40" t="s">
        <v>3314</v>
      </c>
      <c r="W2654" s="40" t="s">
        <v>3470</v>
      </c>
      <c r="X2654" s="40" t="s">
        <v>229</v>
      </c>
      <c r="Y2654" s="40" t="s">
        <v>230</v>
      </c>
      <c r="Z2654" s="40" t="s">
        <v>3476</v>
      </c>
      <c r="AA2654" s="59">
        <v>0</v>
      </c>
      <c r="AB2654" s="59">
        <v>0</v>
      </c>
      <c r="AC2654" s="59">
        <v>62700000</v>
      </c>
      <c r="AD2654" s="59">
        <v>0</v>
      </c>
      <c r="AE2654" s="59">
        <v>0</v>
      </c>
      <c r="AF2654" s="59">
        <v>5700000</v>
      </c>
      <c r="AG2654" s="59">
        <v>0</v>
      </c>
      <c r="AH2654" s="59">
        <v>5700000</v>
      </c>
      <c r="AI2654" s="59">
        <v>0</v>
      </c>
      <c r="AJ2654" s="59">
        <v>5700000</v>
      </c>
      <c r="AK2654" s="59">
        <v>0</v>
      </c>
      <c r="AL2654" s="59">
        <v>5700000</v>
      </c>
      <c r="AM2654" s="59">
        <v>0</v>
      </c>
      <c r="AN2654" s="59">
        <v>5700000</v>
      </c>
      <c r="AO2654" s="59">
        <v>0</v>
      </c>
      <c r="AP2654" s="59">
        <v>5700000</v>
      </c>
      <c r="AQ2654" s="59">
        <v>0</v>
      </c>
      <c r="AR2654" s="59">
        <v>5700000</v>
      </c>
      <c r="AS2654" s="59">
        <v>0</v>
      </c>
      <c r="AT2654" s="59">
        <v>5700000</v>
      </c>
      <c r="AU2654" s="59">
        <v>0</v>
      </c>
      <c r="AV2654" s="59">
        <v>5700000</v>
      </c>
      <c r="AW2654" s="59">
        <v>0</v>
      </c>
      <c r="AX2654" s="59">
        <v>11400000</v>
      </c>
      <c r="AY2654" s="2">
        <v>0</v>
      </c>
      <c r="AZ2654" s="12" t="str">
        <f t="shared" si="306"/>
        <v>OK</v>
      </c>
      <c r="BA2654" s="12" t="str">
        <f t="shared" si="307"/>
        <v>OK</v>
      </c>
      <c r="BB2654" s="6">
        <f t="shared" si="308"/>
        <v>0</v>
      </c>
      <c r="BC2654" s="13">
        <f t="shared" si="309"/>
        <v>62700000</v>
      </c>
      <c r="BD2654" s="13">
        <f t="shared" si="310"/>
        <v>62700000</v>
      </c>
      <c r="BE2654" s="6">
        <f t="shared" si="311"/>
        <v>0</v>
      </c>
      <c r="BF2654" s="6">
        <f t="shared" si="312"/>
        <v>0</v>
      </c>
      <c r="BG2654" s="2"/>
      <c r="BH2654" s="2"/>
      <c r="BI2654" s="2"/>
      <c r="BJ2654" s="2"/>
    </row>
    <row r="2655" spans="1:62" s="3" customFormat="1" ht="99.75" x14ac:dyDescent="0.25">
      <c r="A2655" s="2"/>
      <c r="B2655" s="39" t="s">
        <v>3485</v>
      </c>
      <c r="C2655" s="39" t="s">
        <v>2088</v>
      </c>
      <c r="D2655" s="39" t="s">
        <v>80</v>
      </c>
      <c r="E2655" s="40" t="s">
        <v>3310</v>
      </c>
      <c r="F2655" s="40" t="s">
        <v>3468</v>
      </c>
      <c r="G2655" s="40" t="s">
        <v>81</v>
      </c>
      <c r="H2655" s="40">
        <v>86101610</v>
      </c>
      <c r="I2655" s="40" t="s">
        <v>8180</v>
      </c>
      <c r="J2655" s="40" t="s">
        <v>221</v>
      </c>
      <c r="K2655" s="40" t="s">
        <v>3475</v>
      </c>
      <c r="L2655" s="41" t="s">
        <v>154</v>
      </c>
      <c r="M2655" s="41" t="s">
        <v>154</v>
      </c>
      <c r="N2655" s="41">
        <v>12</v>
      </c>
      <c r="O2655" s="41" t="s">
        <v>223</v>
      </c>
      <c r="P2655" s="41" t="s">
        <v>224</v>
      </c>
      <c r="Q2655" s="58">
        <v>62700000</v>
      </c>
      <c r="R2655" s="58">
        <v>62700000</v>
      </c>
      <c r="S2655" s="41" t="s">
        <v>225</v>
      </c>
      <c r="T2655" s="41" t="s">
        <v>221</v>
      </c>
      <c r="U2655" s="40" t="s">
        <v>3430</v>
      </c>
      <c r="V2655" s="40" t="s">
        <v>3314</v>
      </c>
      <c r="W2655" s="40" t="s">
        <v>3470</v>
      </c>
      <c r="X2655" s="40" t="s">
        <v>229</v>
      </c>
      <c r="Y2655" s="40" t="s">
        <v>230</v>
      </c>
      <c r="Z2655" s="40" t="s">
        <v>3476</v>
      </c>
      <c r="AA2655" s="59">
        <v>0</v>
      </c>
      <c r="AB2655" s="59">
        <v>0</v>
      </c>
      <c r="AC2655" s="59">
        <v>62700000</v>
      </c>
      <c r="AD2655" s="59">
        <v>0</v>
      </c>
      <c r="AE2655" s="59">
        <v>0</v>
      </c>
      <c r="AF2655" s="59">
        <v>5700000</v>
      </c>
      <c r="AG2655" s="59">
        <v>0</v>
      </c>
      <c r="AH2655" s="59">
        <v>5700000</v>
      </c>
      <c r="AI2655" s="59">
        <v>0</v>
      </c>
      <c r="AJ2655" s="59">
        <v>5700000</v>
      </c>
      <c r="AK2655" s="59">
        <v>0</v>
      </c>
      <c r="AL2655" s="59">
        <v>5700000</v>
      </c>
      <c r="AM2655" s="59">
        <v>0</v>
      </c>
      <c r="AN2655" s="59">
        <v>5700000</v>
      </c>
      <c r="AO2655" s="59">
        <v>0</v>
      </c>
      <c r="AP2655" s="59">
        <v>5700000</v>
      </c>
      <c r="AQ2655" s="59">
        <v>0</v>
      </c>
      <c r="AR2655" s="59">
        <v>5700000</v>
      </c>
      <c r="AS2655" s="59">
        <v>0</v>
      </c>
      <c r="AT2655" s="59">
        <v>5700000</v>
      </c>
      <c r="AU2655" s="59">
        <v>0</v>
      </c>
      <c r="AV2655" s="59">
        <v>5700000</v>
      </c>
      <c r="AW2655" s="59">
        <v>0</v>
      </c>
      <c r="AX2655" s="59">
        <v>11400000</v>
      </c>
      <c r="AY2655" s="2">
        <v>0</v>
      </c>
      <c r="AZ2655" s="12" t="str">
        <f t="shared" si="306"/>
        <v>OK</v>
      </c>
      <c r="BA2655" s="12" t="str">
        <f t="shared" si="307"/>
        <v>OK</v>
      </c>
      <c r="BB2655" s="6">
        <f t="shared" si="308"/>
        <v>0</v>
      </c>
      <c r="BC2655" s="13">
        <f t="shared" si="309"/>
        <v>62700000</v>
      </c>
      <c r="BD2655" s="13">
        <f t="shared" si="310"/>
        <v>62700000</v>
      </c>
      <c r="BE2655" s="6">
        <f t="shared" si="311"/>
        <v>0</v>
      </c>
      <c r="BF2655" s="6">
        <f t="shared" si="312"/>
        <v>0</v>
      </c>
      <c r="BG2655" s="2"/>
      <c r="BH2655" s="2"/>
      <c r="BI2655" s="2"/>
      <c r="BJ2655" s="2"/>
    </row>
    <row r="2656" spans="1:62" s="3" customFormat="1" ht="99.75" x14ac:dyDescent="0.25">
      <c r="A2656" s="2"/>
      <c r="B2656" s="39" t="s">
        <v>3486</v>
      </c>
      <c r="C2656" s="39" t="s">
        <v>2088</v>
      </c>
      <c r="D2656" s="39" t="s">
        <v>80</v>
      </c>
      <c r="E2656" s="40" t="s">
        <v>3310</v>
      </c>
      <c r="F2656" s="40" t="s">
        <v>3468</v>
      </c>
      <c r="G2656" s="40" t="s">
        <v>81</v>
      </c>
      <c r="H2656" s="40">
        <v>86101610</v>
      </c>
      <c r="I2656" s="40" t="s">
        <v>8180</v>
      </c>
      <c r="J2656" s="40" t="s">
        <v>221</v>
      </c>
      <c r="K2656" s="40" t="s">
        <v>3475</v>
      </c>
      <c r="L2656" s="41" t="s">
        <v>154</v>
      </c>
      <c r="M2656" s="41" t="s">
        <v>154</v>
      </c>
      <c r="N2656" s="41">
        <v>12</v>
      </c>
      <c r="O2656" s="41" t="s">
        <v>223</v>
      </c>
      <c r="P2656" s="41" t="s">
        <v>224</v>
      </c>
      <c r="Q2656" s="58">
        <v>62700000</v>
      </c>
      <c r="R2656" s="58">
        <v>62700000</v>
      </c>
      <c r="S2656" s="41" t="s">
        <v>225</v>
      </c>
      <c r="T2656" s="41" t="s">
        <v>221</v>
      </c>
      <c r="U2656" s="40" t="s">
        <v>3430</v>
      </c>
      <c r="V2656" s="40" t="s">
        <v>3314</v>
      </c>
      <c r="W2656" s="40" t="s">
        <v>3470</v>
      </c>
      <c r="X2656" s="40" t="s">
        <v>229</v>
      </c>
      <c r="Y2656" s="40" t="s">
        <v>230</v>
      </c>
      <c r="Z2656" s="40" t="s">
        <v>3476</v>
      </c>
      <c r="AA2656" s="59">
        <v>0</v>
      </c>
      <c r="AB2656" s="59">
        <v>0</v>
      </c>
      <c r="AC2656" s="59">
        <v>62700000</v>
      </c>
      <c r="AD2656" s="59">
        <v>0</v>
      </c>
      <c r="AE2656" s="59">
        <v>0</v>
      </c>
      <c r="AF2656" s="59">
        <v>5700000</v>
      </c>
      <c r="AG2656" s="59">
        <v>0</v>
      </c>
      <c r="AH2656" s="59">
        <v>5700000</v>
      </c>
      <c r="AI2656" s="59">
        <v>0</v>
      </c>
      <c r="AJ2656" s="59">
        <v>5700000</v>
      </c>
      <c r="AK2656" s="59">
        <v>0</v>
      </c>
      <c r="AL2656" s="59">
        <v>5700000</v>
      </c>
      <c r="AM2656" s="59">
        <v>0</v>
      </c>
      <c r="AN2656" s="59">
        <v>5700000</v>
      </c>
      <c r="AO2656" s="59">
        <v>0</v>
      </c>
      <c r="AP2656" s="59">
        <v>5700000</v>
      </c>
      <c r="AQ2656" s="59">
        <v>0</v>
      </c>
      <c r="AR2656" s="59">
        <v>5700000</v>
      </c>
      <c r="AS2656" s="59">
        <v>0</v>
      </c>
      <c r="AT2656" s="59">
        <v>5700000</v>
      </c>
      <c r="AU2656" s="59">
        <v>0</v>
      </c>
      <c r="AV2656" s="59">
        <v>5700000</v>
      </c>
      <c r="AW2656" s="59">
        <v>0</v>
      </c>
      <c r="AX2656" s="59">
        <v>11400000</v>
      </c>
      <c r="AY2656" s="2">
        <v>0</v>
      </c>
      <c r="AZ2656" s="12" t="str">
        <f t="shared" si="306"/>
        <v>OK</v>
      </c>
      <c r="BA2656" s="12" t="str">
        <f t="shared" si="307"/>
        <v>OK</v>
      </c>
      <c r="BB2656" s="6">
        <f t="shared" si="308"/>
        <v>0</v>
      </c>
      <c r="BC2656" s="13">
        <f t="shared" si="309"/>
        <v>62700000</v>
      </c>
      <c r="BD2656" s="13">
        <f t="shared" si="310"/>
        <v>62700000</v>
      </c>
      <c r="BE2656" s="6">
        <f t="shared" si="311"/>
        <v>0</v>
      </c>
      <c r="BF2656" s="6">
        <f t="shared" si="312"/>
        <v>0</v>
      </c>
      <c r="BG2656" s="2"/>
      <c r="BH2656" s="2"/>
      <c r="BI2656" s="2"/>
      <c r="BJ2656" s="2"/>
    </row>
    <row r="2657" spans="1:62" s="3" customFormat="1" ht="99.75" x14ac:dyDescent="0.25">
      <c r="A2657" s="2"/>
      <c r="B2657" s="39" t="s">
        <v>3487</v>
      </c>
      <c r="C2657" s="39" t="s">
        <v>2088</v>
      </c>
      <c r="D2657" s="39" t="s">
        <v>80</v>
      </c>
      <c r="E2657" s="40" t="s">
        <v>3310</v>
      </c>
      <c r="F2657" s="40" t="s">
        <v>3468</v>
      </c>
      <c r="G2657" s="40" t="s">
        <v>81</v>
      </c>
      <c r="H2657" s="40">
        <v>86101610</v>
      </c>
      <c r="I2657" s="40" t="s">
        <v>8180</v>
      </c>
      <c r="J2657" s="40" t="s">
        <v>221</v>
      </c>
      <c r="K2657" s="40" t="s">
        <v>3475</v>
      </c>
      <c r="L2657" s="41" t="s">
        <v>154</v>
      </c>
      <c r="M2657" s="41" t="s">
        <v>154</v>
      </c>
      <c r="N2657" s="41">
        <v>12</v>
      </c>
      <c r="O2657" s="41" t="s">
        <v>223</v>
      </c>
      <c r="P2657" s="41" t="s">
        <v>224</v>
      </c>
      <c r="Q2657" s="58">
        <v>62700000</v>
      </c>
      <c r="R2657" s="58">
        <v>62700000</v>
      </c>
      <c r="S2657" s="41" t="s">
        <v>225</v>
      </c>
      <c r="T2657" s="41" t="s">
        <v>221</v>
      </c>
      <c r="U2657" s="40" t="s">
        <v>3430</v>
      </c>
      <c r="V2657" s="40" t="s">
        <v>3314</v>
      </c>
      <c r="W2657" s="40" t="s">
        <v>3470</v>
      </c>
      <c r="X2657" s="40" t="s">
        <v>229</v>
      </c>
      <c r="Y2657" s="40" t="s">
        <v>230</v>
      </c>
      <c r="Z2657" s="40" t="s">
        <v>3476</v>
      </c>
      <c r="AA2657" s="59">
        <v>0</v>
      </c>
      <c r="AB2657" s="59">
        <v>0</v>
      </c>
      <c r="AC2657" s="59">
        <v>62700000</v>
      </c>
      <c r="AD2657" s="59">
        <v>0</v>
      </c>
      <c r="AE2657" s="59">
        <v>0</v>
      </c>
      <c r="AF2657" s="59">
        <v>5700000</v>
      </c>
      <c r="AG2657" s="59">
        <v>0</v>
      </c>
      <c r="AH2657" s="59">
        <v>5700000</v>
      </c>
      <c r="AI2657" s="59">
        <v>0</v>
      </c>
      <c r="AJ2657" s="59">
        <v>5700000</v>
      </c>
      <c r="AK2657" s="59">
        <v>0</v>
      </c>
      <c r="AL2657" s="59">
        <v>5700000</v>
      </c>
      <c r="AM2657" s="59">
        <v>0</v>
      </c>
      <c r="AN2657" s="59">
        <v>5700000</v>
      </c>
      <c r="AO2657" s="59">
        <v>0</v>
      </c>
      <c r="AP2657" s="59">
        <v>5700000</v>
      </c>
      <c r="AQ2657" s="59">
        <v>0</v>
      </c>
      <c r="AR2657" s="59">
        <v>5700000</v>
      </c>
      <c r="AS2657" s="59">
        <v>0</v>
      </c>
      <c r="AT2657" s="59">
        <v>5700000</v>
      </c>
      <c r="AU2657" s="59">
        <v>0</v>
      </c>
      <c r="AV2657" s="59">
        <v>5700000</v>
      </c>
      <c r="AW2657" s="59">
        <v>0</v>
      </c>
      <c r="AX2657" s="59">
        <v>11400000</v>
      </c>
      <c r="AY2657" s="2">
        <v>0</v>
      </c>
      <c r="AZ2657" s="12" t="str">
        <f t="shared" si="306"/>
        <v>OK</v>
      </c>
      <c r="BA2657" s="12" t="str">
        <f t="shared" si="307"/>
        <v>OK</v>
      </c>
      <c r="BB2657" s="6">
        <f t="shared" si="308"/>
        <v>0</v>
      </c>
      <c r="BC2657" s="13">
        <f t="shared" si="309"/>
        <v>62700000</v>
      </c>
      <c r="BD2657" s="13">
        <f t="shared" si="310"/>
        <v>62700000</v>
      </c>
      <c r="BE2657" s="6">
        <f t="shared" si="311"/>
        <v>0</v>
      </c>
      <c r="BF2657" s="6">
        <f t="shared" si="312"/>
        <v>0</v>
      </c>
      <c r="BG2657" s="2"/>
      <c r="BH2657" s="2"/>
      <c r="BI2657" s="2"/>
      <c r="BJ2657" s="2"/>
    </row>
    <row r="2658" spans="1:62" s="3" customFormat="1" ht="99.75" x14ac:dyDescent="0.25">
      <c r="A2658" s="2"/>
      <c r="B2658" s="39" t="s">
        <v>3488</v>
      </c>
      <c r="C2658" s="39" t="s">
        <v>2088</v>
      </c>
      <c r="D2658" s="39" t="s">
        <v>80</v>
      </c>
      <c r="E2658" s="40" t="s">
        <v>3310</v>
      </c>
      <c r="F2658" s="40" t="s">
        <v>3468</v>
      </c>
      <c r="G2658" s="40" t="s">
        <v>81</v>
      </c>
      <c r="H2658" s="40">
        <v>86101610</v>
      </c>
      <c r="I2658" s="40" t="s">
        <v>8180</v>
      </c>
      <c r="J2658" s="40" t="s">
        <v>221</v>
      </c>
      <c r="K2658" s="40" t="s">
        <v>3475</v>
      </c>
      <c r="L2658" s="41" t="s">
        <v>154</v>
      </c>
      <c r="M2658" s="41" t="s">
        <v>154</v>
      </c>
      <c r="N2658" s="41">
        <v>12</v>
      </c>
      <c r="O2658" s="41" t="s">
        <v>223</v>
      </c>
      <c r="P2658" s="41" t="s">
        <v>224</v>
      </c>
      <c r="Q2658" s="58">
        <v>62700000</v>
      </c>
      <c r="R2658" s="58">
        <v>62700000</v>
      </c>
      <c r="S2658" s="41" t="s">
        <v>225</v>
      </c>
      <c r="T2658" s="41" t="s">
        <v>221</v>
      </c>
      <c r="U2658" s="40" t="s">
        <v>3430</v>
      </c>
      <c r="V2658" s="40" t="s">
        <v>3314</v>
      </c>
      <c r="W2658" s="40" t="s">
        <v>3470</v>
      </c>
      <c r="X2658" s="40" t="s">
        <v>229</v>
      </c>
      <c r="Y2658" s="40" t="s">
        <v>230</v>
      </c>
      <c r="Z2658" s="40" t="s">
        <v>3476</v>
      </c>
      <c r="AA2658" s="59">
        <v>0</v>
      </c>
      <c r="AB2658" s="59">
        <v>0</v>
      </c>
      <c r="AC2658" s="59">
        <v>62700000</v>
      </c>
      <c r="AD2658" s="59">
        <v>0</v>
      </c>
      <c r="AE2658" s="59">
        <v>0</v>
      </c>
      <c r="AF2658" s="59">
        <v>5700000</v>
      </c>
      <c r="AG2658" s="59">
        <v>0</v>
      </c>
      <c r="AH2658" s="59">
        <v>5700000</v>
      </c>
      <c r="AI2658" s="59">
        <v>0</v>
      </c>
      <c r="AJ2658" s="59">
        <v>5700000</v>
      </c>
      <c r="AK2658" s="59">
        <v>0</v>
      </c>
      <c r="AL2658" s="59">
        <v>5700000</v>
      </c>
      <c r="AM2658" s="59">
        <v>0</v>
      </c>
      <c r="AN2658" s="59">
        <v>5700000</v>
      </c>
      <c r="AO2658" s="59">
        <v>0</v>
      </c>
      <c r="AP2658" s="59">
        <v>5700000</v>
      </c>
      <c r="AQ2658" s="59">
        <v>0</v>
      </c>
      <c r="AR2658" s="59">
        <v>5700000</v>
      </c>
      <c r="AS2658" s="59">
        <v>0</v>
      </c>
      <c r="AT2658" s="59">
        <v>5700000</v>
      </c>
      <c r="AU2658" s="59">
        <v>0</v>
      </c>
      <c r="AV2658" s="59">
        <v>5700000</v>
      </c>
      <c r="AW2658" s="59">
        <v>0</v>
      </c>
      <c r="AX2658" s="59">
        <v>11400000</v>
      </c>
      <c r="AY2658" s="2">
        <v>0</v>
      </c>
      <c r="AZ2658" s="12" t="str">
        <f t="shared" si="306"/>
        <v>OK</v>
      </c>
      <c r="BA2658" s="12" t="str">
        <f t="shared" si="307"/>
        <v>OK</v>
      </c>
      <c r="BB2658" s="6">
        <f t="shared" si="308"/>
        <v>0</v>
      </c>
      <c r="BC2658" s="13">
        <f t="shared" si="309"/>
        <v>62700000</v>
      </c>
      <c r="BD2658" s="13">
        <f t="shared" si="310"/>
        <v>62700000</v>
      </c>
      <c r="BE2658" s="6">
        <f t="shared" si="311"/>
        <v>0</v>
      </c>
      <c r="BF2658" s="6">
        <f t="shared" si="312"/>
        <v>0</v>
      </c>
      <c r="BG2658" s="2"/>
      <c r="BH2658" s="2"/>
      <c r="BI2658" s="2"/>
      <c r="BJ2658" s="2"/>
    </row>
    <row r="2659" spans="1:62" s="3" customFormat="1" ht="99.75" x14ac:dyDescent="0.25">
      <c r="A2659" s="2"/>
      <c r="B2659" s="39" t="s">
        <v>3489</v>
      </c>
      <c r="C2659" s="39" t="s">
        <v>2088</v>
      </c>
      <c r="D2659" s="39" t="s">
        <v>80</v>
      </c>
      <c r="E2659" s="40" t="s">
        <v>3310</v>
      </c>
      <c r="F2659" s="40" t="s">
        <v>3468</v>
      </c>
      <c r="G2659" s="40" t="s">
        <v>81</v>
      </c>
      <c r="H2659" s="40">
        <v>86101610</v>
      </c>
      <c r="I2659" s="40" t="s">
        <v>8180</v>
      </c>
      <c r="J2659" s="40" t="s">
        <v>221</v>
      </c>
      <c r="K2659" s="40" t="s">
        <v>3475</v>
      </c>
      <c r="L2659" s="41" t="s">
        <v>154</v>
      </c>
      <c r="M2659" s="41" t="s">
        <v>154</v>
      </c>
      <c r="N2659" s="41">
        <v>12</v>
      </c>
      <c r="O2659" s="41" t="s">
        <v>223</v>
      </c>
      <c r="P2659" s="41" t="s">
        <v>224</v>
      </c>
      <c r="Q2659" s="58">
        <v>62700000</v>
      </c>
      <c r="R2659" s="58">
        <v>62700000</v>
      </c>
      <c r="S2659" s="41" t="s">
        <v>225</v>
      </c>
      <c r="T2659" s="41" t="s">
        <v>221</v>
      </c>
      <c r="U2659" s="40" t="s">
        <v>3430</v>
      </c>
      <c r="V2659" s="40" t="s">
        <v>3314</v>
      </c>
      <c r="W2659" s="40" t="s">
        <v>3470</v>
      </c>
      <c r="X2659" s="40" t="s">
        <v>229</v>
      </c>
      <c r="Y2659" s="40" t="s">
        <v>230</v>
      </c>
      <c r="Z2659" s="40" t="s">
        <v>3476</v>
      </c>
      <c r="AA2659" s="59">
        <v>0</v>
      </c>
      <c r="AB2659" s="59">
        <v>0</v>
      </c>
      <c r="AC2659" s="59">
        <v>62700000</v>
      </c>
      <c r="AD2659" s="59">
        <v>0</v>
      </c>
      <c r="AE2659" s="59">
        <v>0</v>
      </c>
      <c r="AF2659" s="59">
        <v>5700000</v>
      </c>
      <c r="AG2659" s="59">
        <v>0</v>
      </c>
      <c r="AH2659" s="59">
        <v>5700000</v>
      </c>
      <c r="AI2659" s="59">
        <v>0</v>
      </c>
      <c r="AJ2659" s="59">
        <v>5700000</v>
      </c>
      <c r="AK2659" s="59">
        <v>0</v>
      </c>
      <c r="AL2659" s="59">
        <v>5700000</v>
      </c>
      <c r="AM2659" s="59">
        <v>0</v>
      </c>
      <c r="AN2659" s="59">
        <v>5700000</v>
      </c>
      <c r="AO2659" s="59">
        <v>0</v>
      </c>
      <c r="AP2659" s="59">
        <v>5700000</v>
      </c>
      <c r="AQ2659" s="59">
        <v>0</v>
      </c>
      <c r="AR2659" s="59">
        <v>5700000</v>
      </c>
      <c r="AS2659" s="59">
        <v>0</v>
      </c>
      <c r="AT2659" s="59">
        <v>5700000</v>
      </c>
      <c r="AU2659" s="59">
        <v>0</v>
      </c>
      <c r="AV2659" s="59">
        <v>5700000</v>
      </c>
      <c r="AW2659" s="59">
        <v>0</v>
      </c>
      <c r="AX2659" s="59">
        <v>11400000</v>
      </c>
      <c r="AY2659" s="2">
        <v>0</v>
      </c>
      <c r="AZ2659" s="12" t="str">
        <f t="shared" si="306"/>
        <v>OK</v>
      </c>
      <c r="BA2659" s="12" t="str">
        <f t="shared" si="307"/>
        <v>OK</v>
      </c>
      <c r="BB2659" s="6">
        <f t="shared" si="308"/>
        <v>0</v>
      </c>
      <c r="BC2659" s="13">
        <f t="shared" si="309"/>
        <v>62700000</v>
      </c>
      <c r="BD2659" s="13">
        <f t="shared" si="310"/>
        <v>62700000</v>
      </c>
      <c r="BE2659" s="6">
        <f t="shared" si="311"/>
        <v>0</v>
      </c>
      <c r="BF2659" s="6">
        <f t="shared" si="312"/>
        <v>0</v>
      </c>
      <c r="BG2659" s="2"/>
      <c r="BH2659" s="2"/>
      <c r="BI2659" s="2"/>
      <c r="BJ2659" s="2"/>
    </row>
    <row r="2660" spans="1:62" s="3" customFormat="1" ht="99.75" x14ac:dyDescent="0.25">
      <c r="A2660" s="2"/>
      <c r="B2660" s="39" t="s">
        <v>3490</v>
      </c>
      <c r="C2660" s="39" t="s">
        <v>2088</v>
      </c>
      <c r="D2660" s="39" t="s">
        <v>80</v>
      </c>
      <c r="E2660" s="40" t="s">
        <v>3310</v>
      </c>
      <c r="F2660" s="40" t="s">
        <v>3468</v>
      </c>
      <c r="G2660" s="40" t="s">
        <v>81</v>
      </c>
      <c r="H2660" s="40">
        <v>86101610</v>
      </c>
      <c r="I2660" s="40" t="s">
        <v>8180</v>
      </c>
      <c r="J2660" s="40" t="s">
        <v>221</v>
      </c>
      <c r="K2660" s="40" t="s">
        <v>3475</v>
      </c>
      <c r="L2660" s="41" t="s">
        <v>154</v>
      </c>
      <c r="M2660" s="41" t="s">
        <v>154</v>
      </c>
      <c r="N2660" s="41">
        <v>12</v>
      </c>
      <c r="O2660" s="41" t="s">
        <v>223</v>
      </c>
      <c r="P2660" s="41" t="s">
        <v>224</v>
      </c>
      <c r="Q2660" s="58">
        <v>62700000</v>
      </c>
      <c r="R2660" s="58">
        <v>62700000</v>
      </c>
      <c r="S2660" s="41" t="s">
        <v>225</v>
      </c>
      <c r="T2660" s="41" t="s">
        <v>221</v>
      </c>
      <c r="U2660" s="40" t="s">
        <v>3430</v>
      </c>
      <c r="V2660" s="40" t="s">
        <v>3314</v>
      </c>
      <c r="W2660" s="40" t="s">
        <v>3470</v>
      </c>
      <c r="X2660" s="40" t="s">
        <v>229</v>
      </c>
      <c r="Y2660" s="40" t="s">
        <v>230</v>
      </c>
      <c r="Z2660" s="40" t="s">
        <v>3476</v>
      </c>
      <c r="AA2660" s="59">
        <v>0</v>
      </c>
      <c r="AB2660" s="59">
        <v>0</v>
      </c>
      <c r="AC2660" s="59">
        <v>62700000</v>
      </c>
      <c r="AD2660" s="59">
        <v>0</v>
      </c>
      <c r="AE2660" s="59">
        <v>0</v>
      </c>
      <c r="AF2660" s="59">
        <v>5700000</v>
      </c>
      <c r="AG2660" s="59">
        <v>0</v>
      </c>
      <c r="AH2660" s="59">
        <v>5700000</v>
      </c>
      <c r="AI2660" s="59">
        <v>0</v>
      </c>
      <c r="AJ2660" s="59">
        <v>5700000</v>
      </c>
      <c r="AK2660" s="59">
        <v>0</v>
      </c>
      <c r="AL2660" s="59">
        <v>5700000</v>
      </c>
      <c r="AM2660" s="59">
        <v>0</v>
      </c>
      <c r="AN2660" s="59">
        <v>5700000</v>
      </c>
      <c r="AO2660" s="59">
        <v>0</v>
      </c>
      <c r="AP2660" s="59">
        <v>5700000</v>
      </c>
      <c r="AQ2660" s="59">
        <v>0</v>
      </c>
      <c r="AR2660" s="59">
        <v>5700000</v>
      </c>
      <c r="AS2660" s="59">
        <v>0</v>
      </c>
      <c r="AT2660" s="59">
        <v>5700000</v>
      </c>
      <c r="AU2660" s="59">
        <v>0</v>
      </c>
      <c r="AV2660" s="59">
        <v>5700000</v>
      </c>
      <c r="AW2660" s="59">
        <v>0</v>
      </c>
      <c r="AX2660" s="59">
        <v>11400000</v>
      </c>
      <c r="AY2660" s="2">
        <v>0</v>
      </c>
      <c r="AZ2660" s="12" t="str">
        <f t="shared" si="306"/>
        <v>OK</v>
      </c>
      <c r="BA2660" s="12" t="str">
        <f t="shared" si="307"/>
        <v>OK</v>
      </c>
      <c r="BB2660" s="6">
        <f t="shared" si="308"/>
        <v>0</v>
      </c>
      <c r="BC2660" s="13">
        <f t="shared" si="309"/>
        <v>62700000</v>
      </c>
      <c r="BD2660" s="13">
        <f t="shared" si="310"/>
        <v>62700000</v>
      </c>
      <c r="BE2660" s="6">
        <f t="shared" si="311"/>
        <v>0</v>
      </c>
      <c r="BF2660" s="6">
        <f t="shared" si="312"/>
        <v>0</v>
      </c>
      <c r="BG2660" s="2"/>
      <c r="BH2660" s="2"/>
      <c r="BI2660" s="2"/>
      <c r="BJ2660" s="2"/>
    </row>
    <row r="2661" spans="1:62" s="3" customFormat="1" ht="99.75" x14ac:dyDescent="0.25">
      <c r="A2661" s="2"/>
      <c r="B2661" s="39" t="s">
        <v>3491</v>
      </c>
      <c r="C2661" s="39" t="s">
        <v>2088</v>
      </c>
      <c r="D2661" s="39" t="s">
        <v>80</v>
      </c>
      <c r="E2661" s="40" t="s">
        <v>3310</v>
      </c>
      <c r="F2661" s="40" t="s">
        <v>3468</v>
      </c>
      <c r="G2661" s="40" t="s">
        <v>81</v>
      </c>
      <c r="H2661" s="40">
        <v>86101610</v>
      </c>
      <c r="I2661" s="40" t="s">
        <v>8180</v>
      </c>
      <c r="J2661" s="40" t="s">
        <v>221</v>
      </c>
      <c r="K2661" s="40" t="s">
        <v>3492</v>
      </c>
      <c r="L2661" s="41" t="s">
        <v>154</v>
      </c>
      <c r="M2661" s="41" t="s">
        <v>154</v>
      </c>
      <c r="N2661" s="41">
        <v>12</v>
      </c>
      <c r="O2661" s="41" t="s">
        <v>223</v>
      </c>
      <c r="P2661" s="41" t="s">
        <v>224</v>
      </c>
      <c r="Q2661" s="58">
        <v>53900000</v>
      </c>
      <c r="R2661" s="58">
        <v>53900000</v>
      </c>
      <c r="S2661" s="41" t="s">
        <v>225</v>
      </c>
      <c r="T2661" s="41" t="s">
        <v>221</v>
      </c>
      <c r="U2661" s="40" t="s">
        <v>3430</v>
      </c>
      <c r="V2661" s="40" t="s">
        <v>3314</v>
      </c>
      <c r="W2661" s="40" t="s">
        <v>3470</v>
      </c>
      <c r="X2661" s="40" t="s">
        <v>229</v>
      </c>
      <c r="Y2661" s="40" t="s">
        <v>230</v>
      </c>
      <c r="Z2661" s="40" t="s">
        <v>3476</v>
      </c>
      <c r="AA2661" s="59">
        <v>0</v>
      </c>
      <c r="AB2661" s="59">
        <v>0</v>
      </c>
      <c r="AC2661" s="59">
        <v>53900000</v>
      </c>
      <c r="AD2661" s="59">
        <v>0</v>
      </c>
      <c r="AE2661" s="59">
        <v>0</v>
      </c>
      <c r="AF2661" s="59">
        <v>4900000</v>
      </c>
      <c r="AG2661" s="59">
        <v>0</v>
      </c>
      <c r="AH2661" s="59">
        <v>4900000</v>
      </c>
      <c r="AI2661" s="59">
        <v>0</v>
      </c>
      <c r="AJ2661" s="59">
        <v>4900000</v>
      </c>
      <c r="AK2661" s="59">
        <v>0</v>
      </c>
      <c r="AL2661" s="59">
        <v>4900000</v>
      </c>
      <c r="AM2661" s="59">
        <v>0</v>
      </c>
      <c r="AN2661" s="59">
        <v>4900000</v>
      </c>
      <c r="AO2661" s="59">
        <v>0</v>
      </c>
      <c r="AP2661" s="59">
        <v>4900000</v>
      </c>
      <c r="AQ2661" s="59">
        <v>0</v>
      </c>
      <c r="AR2661" s="59">
        <v>4900000</v>
      </c>
      <c r="AS2661" s="59">
        <v>0</v>
      </c>
      <c r="AT2661" s="59">
        <v>4900000</v>
      </c>
      <c r="AU2661" s="59">
        <v>0</v>
      </c>
      <c r="AV2661" s="59">
        <v>4900000</v>
      </c>
      <c r="AW2661" s="59">
        <v>0</v>
      </c>
      <c r="AX2661" s="59">
        <v>9800000</v>
      </c>
      <c r="AY2661" s="2">
        <v>0</v>
      </c>
      <c r="AZ2661" s="12" t="str">
        <f t="shared" si="306"/>
        <v>OK</v>
      </c>
      <c r="BA2661" s="12" t="str">
        <f t="shared" si="307"/>
        <v>OK</v>
      </c>
      <c r="BB2661" s="6">
        <f t="shared" si="308"/>
        <v>0</v>
      </c>
      <c r="BC2661" s="13">
        <f t="shared" si="309"/>
        <v>53900000</v>
      </c>
      <c r="BD2661" s="13">
        <f t="shared" si="310"/>
        <v>53900000</v>
      </c>
      <c r="BE2661" s="6">
        <f t="shared" si="311"/>
        <v>0</v>
      </c>
      <c r="BF2661" s="6">
        <f t="shared" si="312"/>
        <v>0</v>
      </c>
      <c r="BG2661" s="2"/>
      <c r="BH2661" s="2"/>
      <c r="BI2661" s="2"/>
      <c r="BJ2661" s="2"/>
    </row>
    <row r="2662" spans="1:62" s="3" customFormat="1" ht="99.75" x14ac:dyDescent="0.25">
      <c r="A2662" s="2"/>
      <c r="B2662" s="39" t="s">
        <v>3493</v>
      </c>
      <c r="C2662" s="39" t="s">
        <v>2088</v>
      </c>
      <c r="D2662" s="39" t="s">
        <v>80</v>
      </c>
      <c r="E2662" s="40" t="s">
        <v>3310</v>
      </c>
      <c r="F2662" s="40" t="s">
        <v>3468</v>
      </c>
      <c r="G2662" s="40" t="s">
        <v>81</v>
      </c>
      <c r="H2662" s="40">
        <v>86101610</v>
      </c>
      <c r="I2662" s="40" t="s">
        <v>8180</v>
      </c>
      <c r="J2662" s="40" t="s">
        <v>221</v>
      </c>
      <c r="K2662" s="40" t="s">
        <v>3492</v>
      </c>
      <c r="L2662" s="41" t="s">
        <v>154</v>
      </c>
      <c r="M2662" s="41" t="s">
        <v>154</v>
      </c>
      <c r="N2662" s="41">
        <v>12</v>
      </c>
      <c r="O2662" s="41" t="s">
        <v>223</v>
      </c>
      <c r="P2662" s="41" t="s">
        <v>224</v>
      </c>
      <c r="Q2662" s="58">
        <v>53900000</v>
      </c>
      <c r="R2662" s="58">
        <v>53900000</v>
      </c>
      <c r="S2662" s="41" t="s">
        <v>225</v>
      </c>
      <c r="T2662" s="41" t="s">
        <v>221</v>
      </c>
      <c r="U2662" s="40" t="s">
        <v>3430</v>
      </c>
      <c r="V2662" s="40" t="s">
        <v>3314</v>
      </c>
      <c r="W2662" s="40" t="s">
        <v>3470</v>
      </c>
      <c r="X2662" s="40" t="s">
        <v>229</v>
      </c>
      <c r="Y2662" s="40" t="s">
        <v>230</v>
      </c>
      <c r="Z2662" s="40" t="s">
        <v>3476</v>
      </c>
      <c r="AA2662" s="59">
        <v>0</v>
      </c>
      <c r="AB2662" s="59">
        <v>0</v>
      </c>
      <c r="AC2662" s="59">
        <v>53900000</v>
      </c>
      <c r="AD2662" s="59">
        <v>0</v>
      </c>
      <c r="AE2662" s="59">
        <v>0</v>
      </c>
      <c r="AF2662" s="59">
        <v>4900000</v>
      </c>
      <c r="AG2662" s="59">
        <v>0</v>
      </c>
      <c r="AH2662" s="59">
        <v>4900000</v>
      </c>
      <c r="AI2662" s="59">
        <v>0</v>
      </c>
      <c r="AJ2662" s="59">
        <v>4900000</v>
      </c>
      <c r="AK2662" s="59">
        <v>0</v>
      </c>
      <c r="AL2662" s="59">
        <v>4900000</v>
      </c>
      <c r="AM2662" s="59">
        <v>0</v>
      </c>
      <c r="AN2662" s="59">
        <v>4900000</v>
      </c>
      <c r="AO2662" s="59">
        <v>0</v>
      </c>
      <c r="AP2662" s="59">
        <v>4900000</v>
      </c>
      <c r="AQ2662" s="59">
        <v>0</v>
      </c>
      <c r="AR2662" s="59">
        <v>4900000</v>
      </c>
      <c r="AS2662" s="59">
        <v>0</v>
      </c>
      <c r="AT2662" s="59">
        <v>4900000</v>
      </c>
      <c r="AU2662" s="59">
        <v>0</v>
      </c>
      <c r="AV2662" s="59">
        <v>4900000</v>
      </c>
      <c r="AW2662" s="59">
        <v>0</v>
      </c>
      <c r="AX2662" s="59">
        <v>9800000</v>
      </c>
      <c r="AY2662" s="2">
        <v>0</v>
      </c>
      <c r="AZ2662" s="12" t="str">
        <f t="shared" si="306"/>
        <v>OK</v>
      </c>
      <c r="BA2662" s="12" t="str">
        <f t="shared" si="307"/>
        <v>OK</v>
      </c>
      <c r="BB2662" s="6">
        <f t="shared" si="308"/>
        <v>0</v>
      </c>
      <c r="BC2662" s="13">
        <f t="shared" si="309"/>
        <v>53900000</v>
      </c>
      <c r="BD2662" s="13">
        <f t="shared" si="310"/>
        <v>53900000</v>
      </c>
      <c r="BE2662" s="6">
        <f t="shared" si="311"/>
        <v>0</v>
      </c>
      <c r="BF2662" s="6">
        <f t="shared" si="312"/>
        <v>0</v>
      </c>
      <c r="BG2662" s="2"/>
      <c r="BH2662" s="2"/>
      <c r="BI2662" s="2"/>
      <c r="BJ2662" s="2"/>
    </row>
    <row r="2663" spans="1:62" s="3" customFormat="1" ht="99.75" x14ac:dyDescent="0.25">
      <c r="A2663" s="2"/>
      <c r="B2663" s="39" t="s">
        <v>3494</v>
      </c>
      <c r="C2663" s="39" t="s">
        <v>2088</v>
      </c>
      <c r="D2663" s="39" t="s">
        <v>80</v>
      </c>
      <c r="E2663" s="40" t="s">
        <v>3310</v>
      </c>
      <c r="F2663" s="40" t="s">
        <v>3468</v>
      </c>
      <c r="G2663" s="40" t="s">
        <v>81</v>
      </c>
      <c r="H2663" s="40">
        <v>86101610</v>
      </c>
      <c r="I2663" s="40" t="s">
        <v>8180</v>
      </c>
      <c r="J2663" s="40" t="s">
        <v>221</v>
      </c>
      <c r="K2663" s="40" t="s">
        <v>3492</v>
      </c>
      <c r="L2663" s="41" t="s">
        <v>154</v>
      </c>
      <c r="M2663" s="41" t="s">
        <v>154</v>
      </c>
      <c r="N2663" s="41">
        <v>12</v>
      </c>
      <c r="O2663" s="41" t="s">
        <v>223</v>
      </c>
      <c r="P2663" s="41" t="s">
        <v>224</v>
      </c>
      <c r="Q2663" s="58">
        <v>53900000</v>
      </c>
      <c r="R2663" s="58">
        <v>53900000</v>
      </c>
      <c r="S2663" s="41" t="s">
        <v>225</v>
      </c>
      <c r="T2663" s="41" t="s">
        <v>221</v>
      </c>
      <c r="U2663" s="40" t="s">
        <v>3430</v>
      </c>
      <c r="V2663" s="40" t="s">
        <v>3314</v>
      </c>
      <c r="W2663" s="40" t="s">
        <v>3470</v>
      </c>
      <c r="X2663" s="40" t="s">
        <v>229</v>
      </c>
      <c r="Y2663" s="40" t="s">
        <v>230</v>
      </c>
      <c r="Z2663" s="40" t="s">
        <v>3476</v>
      </c>
      <c r="AA2663" s="59">
        <v>0</v>
      </c>
      <c r="AB2663" s="59">
        <v>0</v>
      </c>
      <c r="AC2663" s="59">
        <v>53900000</v>
      </c>
      <c r="AD2663" s="59">
        <v>0</v>
      </c>
      <c r="AE2663" s="59">
        <v>0</v>
      </c>
      <c r="AF2663" s="59">
        <v>4900000</v>
      </c>
      <c r="AG2663" s="59">
        <v>0</v>
      </c>
      <c r="AH2663" s="59">
        <v>4900000</v>
      </c>
      <c r="AI2663" s="59">
        <v>0</v>
      </c>
      <c r="AJ2663" s="59">
        <v>4900000</v>
      </c>
      <c r="AK2663" s="59">
        <v>0</v>
      </c>
      <c r="AL2663" s="59">
        <v>4900000</v>
      </c>
      <c r="AM2663" s="59">
        <v>0</v>
      </c>
      <c r="AN2663" s="59">
        <v>4900000</v>
      </c>
      <c r="AO2663" s="59">
        <v>0</v>
      </c>
      <c r="AP2663" s="59">
        <v>4900000</v>
      </c>
      <c r="AQ2663" s="59">
        <v>0</v>
      </c>
      <c r="AR2663" s="59">
        <v>4900000</v>
      </c>
      <c r="AS2663" s="59">
        <v>0</v>
      </c>
      <c r="AT2663" s="59">
        <v>4900000</v>
      </c>
      <c r="AU2663" s="59">
        <v>0</v>
      </c>
      <c r="AV2663" s="59">
        <v>4900000</v>
      </c>
      <c r="AW2663" s="59">
        <v>0</v>
      </c>
      <c r="AX2663" s="59">
        <v>9800000</v>
      </c>
      <c r="AY2663" s="2">
        <v>0</v>
      </c>
      <c r="AZ2663" s="12" t="str">
        <f t="shared" si="306"/>
        <v>OK</v>
      </c>
      <c r="BA2663" s="12" t="str">
        <f t="shared" si="307"/>
        <v>OK</v>
      </c>
      <c r="BB2663" s="6">
        <f t="shared" si="308"/>
        <v>0</v>
      </c>
      <c r="BC2663" s="13">
        <f t="shared" si="309"/>
        <v>53900000</v>
      </c>
      <c r="BD2663" s="13">
        <f t="shared" si="310"/>
        <v>53900000</v>
      </c>
      <c r="BE2663" s="6">
        <f t="shared" si="311"/>
        <v>0</v>
      </c>
      <c r="BF2663" s="6">
        <f t="shared" si="312"/>
        <v>0</v>
      </c>
      <c r="BG2663" s="2"/>
      <c r="BH2663" s="2"/>
      <c r="BI2663" s="2"/>
      <c r="BJ2663" s="2"/>
    </row>
    <row r="2664" spans="1:62" s="3" customFormat="1" ht="99.75" x14ac:dyDescent="0.25">
      <c r="A2664" s="2"/>
      <c r="B2664" s="39" t="s">
        <v>3495</v>
      </c>
      <c r="C2664" s="39" t="s">
        <v>2088</v>
      </c>
      <c r="D2664" s="39" t="s">
        <v>80</v>
      </c>
      <c r="E2664" s="40" t="s">
        <v>3310</v>
      </c>
      <c r="F2664" s="40" t="s">
        <v>3468</v>
      </c>
      <c r="G2664" s="40" t="s">
        <v>81</v>
      </c>
      <c r="H2664" s="40">
        <v>86101610</v>
      </c>
      <c r="I2664" s="40" t="s">
        <v>8180</v>
      </c>
      <c r="J2664" s="40" t="s">
        <v>221</v>
      </c>
      <c r="K2664" s="40" t="s">
        <v>3492</v>
      </c>
      <c r="L2664" s="41" t="s">
        <v>154</v>
      </c>
      <c r="M2664" s="41" t="s">
        <v>154</v>
      </c>
      <c r="N2664" s="41">
        <v>12</v>
      </c>
      <c r="O2664" s="41" t="s">
        <v>223</v>
      </c>
      <c r="P2664" s="41" t="s">
        <v>224</v>
      </c>
      <c r="Q2664" s="58">
        <v>53900000</v>
      </c>
      <c r="R2664" s="58">
        <v>53900000</v>
      </c>
      <c r="S2664" s="41" t="s">
        <v>225</v>
      </c>
      <c r="T2664" s="41" t="s">
        <v>221</v>
      </c>
      <c r="U2664" s="40" t="s">
        <v>3430</v>
      </c>
      <c r="V2664" s="40" t="s">
        <v>3314</v>
      </c>
      <c r="W2664" s="40" t="s">
        <v>3470</v>
      </c>
      <c r="X2664" s="40" t="s">
        <v>229</v>
      </c>
      <c r="Y2664" s="40" t="s">
        <v>230</v>
      </c>
      <c r="Z2664" s="40" t="s">
        <v>3476</v>
      </c>
      <c r="AA2664" s="59">
        <v>0</v>
      </c>
      <c r="AB2664" s="59">
        <v>0</v>
      </c>
      <c r="AC2664" s="59">
        <v>53900000</v>
      </c>
      <c r="AD2664" s="59">
        <v>0</v>
      </c>
      <c r="AE2664" s="59">
        <v>0</v>
      </c>
      <c r="AF2664" s="59">
        <v>4900000</v>
      </c>
      <c r="AG2664" s="59">
        <v>0</v>
      </c>
      <c r="AH2664" s="59">
        <v>4900000</v>
      </c>
      <c r="AI2664" s="59">
        <v>0</v>
      </c>
      <c r="AJ2664" s="59">
        <v>4900000</v>
      </c>
      <c r="AK2664" s="59">
        <v>0</v>
      </c>
      <c r="AL2664" s="59">
        <v>4900000</v>
      </c>
      <c r="AM2664" s="59">
        <v>0</v>
      </c>
      <c r="AN2664" s="59">
        <v>4900000</v>
      </c>
      <c r="AO2664" s="59">
        <v>0</v>
      </c>
      <c r="AP2664" s="59">
        <v>4900000</v>
      </c>
      <c r="AQ2664" s="59">
        <v>0</v>
      </c>
      <c r="AR2664" s="59">
        <v>4900000</v>
      </c>
      <c r="AS2664" s="59">
        <v>0</v>
      </c>
      <c r="AT2664" s="59">
        <v>4900000</v>
      </c>
      <c r="AU2664" s="59">
        <v>0</v>
      </c>
      <c r="AV2664" s="59">
        <v>4900000</v>
      </c>
      <c r="AW2664" s="59">
        <v>0</v>
      </c>
      <c r="AX2664" s="59">
        <v>9800000</v>
      </c>
      <c r="AY2664" s="2">
        <v>0</v>
      </c>
      <c r="AZ2664" s="12" t="str">
        <f t="shared" si="306"/>
        <v>OK</v>
      </c>
      <c r="BA2664" s="12" t="str">
        <f t="shared" si="307"/>
        <v>OK</v>
      </c>
      <c r="BB2664" s="6">
        <f t="shared" si="308"/>
        <v>0</v>
      </c>
      <c r="BC2664" s="13">
        <f t="shared" si="309"/>
        <v>53900000</v>
      </c>
      <c r="BD2664" s="13">
        <f t="shared" si="310"/>
        <v>53900000</v>
      </c>
      <c r="BE2664" s="6">
        <f t="shared" si="311"/>
        <v>0</v>
      </c>
      <c r="BF2664" s="6">
        <f t="shared" si="312"/>
        <v>0</v>
      </c>
      <c r="BG2664" s="2"/>
      <c r="BH2664" s="2"/>
      <c r="BI2664" s="2"/>
      <c r="BJ2664" s="2"/>
    </row>
    <row r="2665" spans="1:62" s="3" customFormat="1" ht="99.75" x14ac:dyDescent="0.25">
      <c r="A2665" s="2"/>
      <c r="B2665" s="39" t="s">
        <v>3496</v>
      </c>
      <c r="C2665" s="39" t="s">
        <v>2088</v>
      </c>
      <c r="D2665" s="39" t="s">
        <v>80</v>
      </c>
      <c r="E2665" s="40" t="s">
        <v>3310</v>
      </c>
      <c r="F2665" s="40" t="s">
        <v>3468</v>
      </c>
      <c r="G2665" s="40" t="s">
        <v>81</v>
      </c>
      <c r="H2665" s="40">
        <v>86101610</v>
      </c>
      <c r="I2665" s="40" t="s">
        <v>8180</v>
      </c>
      <c r="J2665" s="40" t="s">
        <v>221</v>
      </c>
      <c r="K2665" s="40" t="s">
        <v>3492</v>
      </c>
      <c r="L2665" s="41" t="s">
        <v>154</v>
      </c>
      <c r="M2665" s="41" t="s">
        <v>154</v>
      </c>
      <c r="N2665" s="41">
        <v>12</v>
      </c>
      <c r="O2665" s="41" t="s">
        <v>223</v>
      </c>
      <c r="P2665" s="41" t="s">
        <v>224</v>
      </c>
      <c r="Q2665" s="58">
        <v>53900000</v>
      </c>
      <c r="R2665" s="58">
        <v>53900000</v>
      </c>
      <c r="S2665" s="41" t="s">
        <v>225</v>
      </c>
      <c r="T2665" s="41" t="s">
        <v>221</v>
      </c>
      <c r="U2665" s="40" t="s">
        <v>3430</v>
      </c>
      <c r="V2665" s="40" t="s">
        <v>3314</v>
      </c>
      <c r="W2665" s="40" t="s">
        <v>3470</v>
      </c>
      <c r="X2665" s="40" t="s">
        <v>229</v>
      </c>
      <c r="Y2665" s="40" t="s">
        <v>230</v>
      </c>
      <c r="Z2665" s="40" t="s">
        <v>3476</v>
      </c>
      <c r="AA2665" s="59">
        <v>0</v>
      </c>
      <c r="AB2665" s="59">
        <v>0</v>
      </c>
      <c r="AC2665" s="59">
        <v>53900000</v>
      </c>
      <c r="AD2665" s="59">
        <v>0</v>
      </c>
      <c r="AE2665" s="59">
        <v>0</v>
      </c>
      <c r="AF2665" s="59">
        <v>4900000</v>
      </c>
      <c r="AG2665" s="59">
        <v>0</v>
      </c>
      <c r="AH2665" s="59">
        <v>4900000</v>
      </c>
      <c r="AI2665" s="59">
        <v>0</v>
      </c>
      <c r="AJ2665" s="59">
        <v>4900000</v>
      </c>
      <c r="AK2665" s="59">
        <v>0</v>
      </c>
      <c r="AL2665" s="59">
        <v>4900000</v>
      </c>
      <c r="AM2665" s="59">
        <v>0</v>
      </c>
      <c r="AN2665" s="59">
        <v>4900000</v>
      </c>
      <c r="AO2665" s="59">
        <v>0</v>
      </c>
      <c r="AP2665" s="59">
        <v>4900000</v>
      </c>
      <c r="AQ2665" s="59">
        <v>0</v>
      </c>
      <c r="AR2665" s="59">
        <v>4900000</v>
      </c>
      <c r="AS2665" s="59">
        <v>0</v>
      </c>
      <c r="AT2665" s="59">
        <v>4900000</v>
      </c>
      <c r="AU2665" s="59">
        <v>0</v>
      </c>
      <c r="AV2665" s="59">
        <v>4900000</v>
      </c>
      <c r="AW2665" s="59">
        <v>0</v>
      </c>
      <c r="AX2665" s="59">
        <v>9800000</v>
      </c>
      <c r="AY2665" s="2">
        <v>0</v>
      </c>
      <c r="AZ2665" s="12" t="str">
        <f t="shared" si="306"/>
        <v>OK</v>
      </c>
      <c r="BA2665" s="12" t="str">
        <f t="shared" si="307"/>
        <v>OK</v>
      </c>
      <c r="BB2665" s="6">
        <f t="shared" si="308"/>
        <v>0</v>
      </c>
      <c r="BC2665" s="13">
        <f t="shared" si="309"/>
        <v>53900000</v>
      </c>
      <c r="BD2665" s="13">
        <f t="shared" si="310"/>
        <v>53900000</v>
      </c>
      <c r="BE2665" s="6">
        <f t="shared" si="311"/>
        <v>0</v>
      </c>
      <c r="BF2665" s="6">
        <f t="shared" si="312"/>
        <v>0</v>
      </c>
      <c r="BG2665" s="2"/>
      <c r="BH2665" s="2"/>
      <c r="BI2665" s="2"/>
      <c r="BJ2665" s="2"/>
    </row>
    <row r="2666" spans="1:62" s="3" customFormat="1" ht="99.75" x14ac:dyDescent="0.25">
      <c r="A2666" s="2"/>
      <c r="B2666" s="39" t="s">
        <v>3497</v>
      </c>
      <c r="C2666" s="39" t="s">
        <v>2088</v>
      </c>
      <c r="D2666" s="39" t="s">
        <v>80</v>
      </c>
      <c r="E2666" s="40" t="s">
        <v>3310</v>
      </c>
      <c r="F2666" s="40" t="s">
        <v>3468</v>
      </c>
      <c r="G2666" s="40" t="s">
        <v>81</v>
      </c>
      <c r="H2666" s="40">
        <v>86101610</v>
      </c>
      <c r="I2666" s="40" t="s">
        <v>8180</v>
      </c>
      <c r="J2666" s="40" t="s">
        <v>221</v>
      </c>
      <c r="K2666" s="40" t="s">
        <v>3492</v>
      </c>
      <c r="L2666" s="41" t="s">
        <v>154</v>
      </c>
      <c r="M2666" s="41" t="s">
        <v>154</v>
      </c>
      <c r="N2666" s="41">
        <v>12</v>
      </c>
      <c r="O2666" s="41" t="s">
        <v>223</v>
      </c>
      <c r="P2666" s="41" t="s">
        <v>224</v>
      </c>
      <c r="Q2666" s="58">
        <v>53900000</v>
      </c>
      <c r="R2666" s="58">
        <v>53900000</v>
      </c>
      <c r="S2666" s="41" t="s">
        <v>225</v>
      </c>
      <c r="T2666" s="41" t="s">
        <v>221</v>
      </c>
      <c r="U2666" s="40" t="s">
        <v>3430</v>
      </c>
      <c r="V2666" s="40" t="s">
        <v>3314</v>
      </c>
      <c r="W2666" s="40" t="s">
        <v>3470</v>
      </c>
      <c r="X2666" s="40" t="s">
        <v>229</v>
      </c>
      <c r="Y2666" s="40" t="s">
        <v>230</v>
      </c>
      <c r="Z2666" s="40" t="s">
        <v>3476</v>
      </c>
      <c r="AA2666" s="59">
        <v>0</v>
      </c>
      <c r="AB2666" s="59">
        <v>0</v>
      </c>
      <c r="AC2666" s="59">
        <v>53900000</v>
      </c>
      <c r="AD2666" s="59">
        <v>0</v>
      </c>
      <c r="AE2666" s="59">
        <v>0</v>
      </c>
      <c r="AF2666" s="59">
        <v>4900000</v>
      </c>
      <c r="AG2666" s="59">
        <v>0</v>
      </c>
      <c r="AH2666" s="59">
        <v>4900000</v>
      </c>
      <c r="AI2666" s="59">
        <v>0</v>
      </c>
      <c r="AJ2666" s="59">
        <v>4900000</v>
      </c>
      <c r="AK2666" s="59">
        <v>0</v>
      </c>
      <c r="AL2666" s="59">
        <v>4900000</v>
      </c>
      <c r="AM2666" s="59">
        <v>0</v>
      </c>
      <c r="AN2666" s="59">
        <v>4900000</v>
      </c>
      <c r="AO2666" s="59">
        <v>0</v>
      </c>
      <c r="AP2666" s="59">
        <v>4900000</v>
      </c>
      <c r="AQ2666" s="59">
        <v>0</v>
      </c>
      <c r="AR2666" s="59">
        <v>4900000</v>
      </c>
      <c r="AS2666" s="59">
        <v>0</v>
      </c>
      <c r="AT2666" s="59">
        <v>4900000</v>
      </c>
      <c r="AU2666" s="59">
        <v>0</v>
      </c>
      <c r="AV2666" s="59">
        <v>4900000</v>
      </c>
      <c r="AW2666" s="59">
        <v>0</v>
      </c>
      <c r="AX2666" s="59">
        <v>9800000</v>
      </c>
      <c r="AY2666" s="2">
        <v>0</v>
      </c>
      <c r="AZ2666" s="12" t="str">
        <f t="shared" si="306"/>
        <v>OK</v>
      </c>
      <c r="BA2666" s="12" t="str">
        <f t="shared" si="307"/>
        <v>OK</v>
      </c>
      <c r="BB2666" s="6">
        <f t="shared" si="308"/>
        <v>0</v>
      </c>
      <c r="BC2666" s="13">
        <f t="shared" si="309"/>
        <v>53900000</v>
      </c>
      <c r="BD2666" s="13">
        <f t="shared" si="310"/>
        <v>53900000</v>
      </c>
      <c r="BE2666" s="6">
        <f t="shared" si="311"/>
        <v>0</v>
      </c>
      <c r="BF2666" s="6">
        <f t="shared" si="312"/>
        <v>0</v>
      </c>
      <c r="BG2666" s="2"/>
      <c r="BH2666" s="2"/>
      <c r="BI2666" s="2"/>
      <c r="BJ2666" s="2"/>
    </row>
    <row r="2667" spans="1:62" s="3" customFormat="1" ht="99.75" x14ac:dyDescent="0.25">
      <c r="A2667" s="2"/>
      <c r="B2667" s="39" t="s">
        <v>3498</v>
      </c>
      <c r="C2667" s="39" t="s">
        <v>2088</v>
      </c>
      <c r="D2667" s="39" t="s">
        <v>80</v>
      </c>
      <c r="E2667" s="40" t="s">
        <v>3310</v>
      </c>
      <c r="F2667" s="40" t="s">
        <v>3468</v>
      </c>
      <c r="G2667" s="40" t="s">
        <v>81</v>
      </c>
      <c r="H2667" s="40">
        <v>86101610</v>
      </c>
      <c r="I2667" s="40" t="s">
        <v>8180</v>
      </c>
      <c r="J2667" s="40" t="s">
        <v>221</v>
      </c>
      <c r="K2667" s="40" t="s">
        <v>3499</v>
      </c>
      <c r="L2667" s="41" t="s">
        <v>154</v>
      </c>
      <c r="M2667" s="41" t="s">
        <v>154</v>
      </c>
      <c r="N2667" s="41">
        <v>12</v>
      </c>
      <c r="O2667" s="41" t="s">
        <v>223</v>
      </c>
      <c r="P2667" s="41" t="s">
        <v>224</v>
      </c>
      <c r="Q2667" s="58">
        <v>48851000</v>
      </c>
      <c r="R2667" s="58">
        <v>48851000</v>
      </c>
      <c r="S2667" s="41" t="s">
        <v>225</v>
      </c>
      <c r="T2667" s="41" t="s">
        <v>221</v>
      </c>
      <c r="U2667" s="40" t="s">
        <v>3430</v>
      </c>
      <c r="V2667" s="40" t="s">
        <v>3314</v>
      </c>
      <c r="W2667" s="40" t="s">
        <v>3470</v>
      </c>
      <c r="X2667" s="40" t="s">
        <v>229</v>
      </c>
      <c r="Y2667" s="40" t="s">
        <v>230</v>
      </c>
      <c r="Z2667" s="40" t="s">
        <v>3476</v>
      </c>
      <c r="AA2667" s="59">
        <v>0</v>
      </c>
      <c r="AB2667" s="59">
        <v>0</v>
      </c>
      <c r="AC2667" s="59">
        <v>48851000</v>
      </c>
      <c r="AD2667" s="59">
        <v>0</v>
      </c>
      <c r="AE2667" s="59">
        <v>0</v>
      </c>
      <c r="AF2667" s="59">
        <v>4441000</v>
      </c>
      <c r="AG2667" s="59">
        <v>0</v>
      </c>
      <c r="AH2667" s="59">
        <v>4441000</v>
      </c>
      <c r="AI2667" s="59">
        <v>0</v>
      </c>
      <c r="AJ2667" s="59">
        <v>4441000</v>
      </c>
      <c r="AK2667" s="59">
        <v>0</v>
      </c>
      <c r="AL2667" s="59">
        <v>4441000</v>
      </c>
      <c r="AM2667" s="59">
        <v>0</v>
      </c>
      <c r="AN2667" s="59">
        <v>4441000</v>
      </c>
      <c r="AO2667" s="59">
        <v>0</v>
      </c>
      <c r="AP2667" s="59">
        <v>4441000</v>
      </c>
      <c r="AQ2667" s="59">
        <v>0</v>
      </c>
      <c r="AR2667" s="59">
        <v>4441000</v>
      </c>
      <c r="AS2667" s="59">
        <v>0</v>
      </c>
      <c r="AT2667" s="59">
        <v>4441000</v>
      </c>
      <c r="AU2667" s="59">
        <v>0</v>
      </c>
      <c r="AV2667" s="59">
        <v>4441000</v>
      </c>
      <c r="AW2667" s="59">
        <v>0</v>
      </c>
      <c r="AX2667" s="59">
        <v>8882000</v>
      </c>
      <c r="AY2667" s="2">
        <v>0</v>
      </c>
      <c r="AZ2667" s="12" t="str">
        <f t="shared" si="306"/>
        <v>OK</v>
      </c>
      <c r="BA2667" s="12" t="str">
        <f t="shared" si="307"/>
        <v>OK</v>
      </c>
      <c r="BB2667" s="6">
        <f t="shared" si="308"/>
        <v>0</v>
      </c>
      <c r="BC2667" s="13">
        <f t="shared" si="309"/>
        <v>48851000</v>
      </c>
      <c r="BD2667" s="13">
        <f t="shared" si="310"/>
        <v>48851000</v>
      </c>
      <c r="BE2667" s="6">
        <f t="shared" si="311"/>
        <v>0</v>
      </c>
      <c r="BF2667" s="6">
        <f t="shared" si="312"/>
        <v>0</v>
      </c>
      <c r="BG2667" s="2"/>
      <c r="BH2667" s="2"/>
      <c r="BI2667" s="2"/>
      <c r="BJ2667" s="2"/>
    </row>
    <row r="2668" spans="1:62" s="3" customFormat="1" ht="99.75" x14ac:dyDescent="0.25">
      <c r="A2668" s="2"/>
      <c r="B2668" s="39" t="s">
        <v>3500</v>
      </c>
      <c r="C2668" s="39" t="s">
        <v>2088</v>
      </c>
      <c r="D2668" s="39" t="s">
        <v>80</v>
      </c>
      <c r="E2668" s="40" t="s">
        <v>3310</v>
      </c>
      <c r="F2668" s="40" t="s">
        <v>3468</v>
      </c>
      <c r="G2668" s="40" t="s">
        <v>81</v>
      </c>
      <c r="H2668" s="40">
        <v>86101610</v>
      </c>
      <c r="I2668" s="40" t="s">
        <v>8180</v>
      </c>
      <c r="J2668" s="40" t="s">
        <v>221</v>
      </c>
      <c r="K2668" s="40" t="s">
        <v>3499</v>
      </c>
      <c r="L2668" s="41" t="s">
        <v>154</v>
      </c>
      <c r="M2668" s="41" t="s">
        <v>154</v>
      </c>
      <c r="N2668" s="41">
        <v>12</v>
      </c>
      <c r="O2668" s="41" t="s">
        <v>223</v>
      </c>
      <c r="P2668" s="41" t="s">
        <v>224</v>
      </c>
      <c r="Q2668" s="58">
        <v>48851000</v>
      </c>
      <c r="R2668" s="58">
        <v>48851000</v>
      </c>
      <c r="S2668" s="41" t="s">
        <v>225</v>
      </c>
      <c r="T2668" s="41" t="s">
        <v>221</v>
      </c>
      <c r="U2668" s="40" t="s">
        <v>3430</v>
      </c>
      <c r="V2668" s="40" t="s">
        <v>3314</v>
      </c>
      <c r="W2668" s="40" t="s">
        <v>3470</v>
      </c>
      <c r="X2668" s="40" t="s">
        <v>229</v>
      </c>
      <c r="Y2668" s="40" t="s">
        <v>230</v>
      </c>
      <c r="Z2668" s="40" t="s">
        <v>3476</v>
      </c>
      <c r="AA2668" s="59">
        <v>0</v>
      </c>
      <c r="AB2668" s="59">
        <v>0</v>
      </c>
      <c r="AC2668" s="59">
        <v>48851000</v>
      </c>
      <c r="AD2668" s="59">
        <v>0</v>
      </c>
      <c r="AE2668" s="59">
        <v>0</v>
      </c>
      <c r="AF2668" s="59">
        <v>4441000</v>
      </c>
      <c r="AG2668" s="59">
        <v>0</v>
      </c>
      <c r="AH2668" s="59">
        <v>4441000</v>
      </c>
      <c r="AI2668" s="59">
        <v>0</v>
      </c>
      <c r="AJ2668" s="59">
        <v>4441000</v>
      </c>
      <c r="AK2668" s="59">
        <v>0</v>
      </c>
      <c r="AL2668" s="59">
        <v>4441000</v>
      </c>
      <c r="AM2668" s="59">
        <v>0</v>
      </c>
      <c r="AN2668" s="59">
        <v>4441000</v>
      </c>
      <c r="AO2668" s="59">
        <v>0</v>
      </c>
      <c r="AP2668" s="59">
        <v>4441000</v>
      </c>
      <c r="AQ2668" s="59">
        <v>0</v>
      </c>
      <c r="AR2668" s="59">
        <v>4441000</v>
      </c>
      <c r="AS2668" s="59">
        <v>0</v>
      </c>
      <c r="AT2668" s="59">
        <v>4441000</v>
      </c>
      <c r="AU2668" s="59">
        <v>0</v>
      </c>
      <c r="AV2668" s="59">
        <v>4441000</v>
      </c>
      <c r="AW2668" s="59">
        <v>0</v>
      </c>
      <c r="AX2668" s="59">
        <v>8882000</v>
      </c>
      <c r="AY2668" s="2">
        <v>0</v>
      </c>
      <c r="AZ2668" s="12" t="str">
        <f t="shared" si="306"/>
        <v>OK</v>
      </c>
      <c r="BA2668" s="12" t="str">
        <f t="shared" si="307"/>
        <v>OK</v>
      </c>
      <c r="BB2668" s="6">
        <f t="shared" si="308"/>
        <v>0</v>
      </c>
      <c r="BC2668" s="13">
        <f t="shared" si="309"/>
        <v>48851000</v>
      </c>
      <c r="BD2668" s="13">
        <f t="shared" si="310"/>
        <v>48851000</v>
      </c>
      <c r="BE2668" s="6">
        <f t="shared" si="311"/>
        <v>0</v>
      </c>
      <c r="BF2668" s="6">
        <f t="shared" si="312"/>
        <v>0</v>
      </c>
      <c r="BG2668" s="2"/>
      <c r="BH2668" s="2"/>
      <c r="BI2668" s="2"/>
      <c r="BJ2668" s="2"/>
    </row>
    <row r="2669" spans="1:62" s="3" customFormat="1" ht="99.75" x14ac:dyDescent="0.25">
      <c r="A2669" s="2"/>
      <c r="B2669" s="39" t="s">
        <v>3501</v>
      </c>
      <c r="C2669" s="39" t="s">
        <v>2088</v>
      </c>
      <c r="D2669" s="39" t="s">
        <v>80</v>
      </c>
      <c r="E2669" s="40" t="s">
        <v>3310</v>
      </c>
      <c r="F2669" s="40" t="s">
        <v>3468</v>
      </c>
      <c r="G2669" s="40" t="s">
        <v>81</v>
      </c>
      <c r="H2669" s="40">
        <v>86101610</v>
      </c>
      <c r="I2669" s="40" t="s">
        <v>8180</v>
      </c>
      <c r="J2669" s="40" t="s">
        <v>221</v>
      </c>
      <c r="K2669" s="40" t="s">
        <v>3499</v>
      </c>
      <c r="L2669" s="41" t="s">
        <v>154</v>
      </c>
      <c r="M2669" s="41" t="s">
        <v>154</v>
      </c>
      <c r="N2669" s="41">
        <v>12</v>
      </c>
      <c r="O2669" s="41" t="s">
        <v>223</v>
      </c>
      <c r="P2669" s="41" t="s">
        <v>224</v>
      </c>
      <c r="Q2669" s="58">
        <v>48851000</v>
      </c>
      <c r="R2669" s="58">
        <v>48851000</v>
      </c>
      <c r="S2669" s="41" t="s">
        <v>225</v>
      </c>
      <c r="T2669" s="41" t="s">
        <v>221</v>
      </c>
      <c r="U2669" s="40" t="s">
        <v>3430</v>
      </c>
      <c r="V2669" s="40" t="s">
        <v>3314</v>
      </c>
      <c r="W2669" s="40" t="s">
        <v>3470</v>
      </c>
      <c r="X2669" s="40" t="s">
        <v>229</v>
      </c>
      <c r="Y2669" s="40" t="s">
        <v>230</v>
      </c>
      <c r="Z2669" s="40" t="s">
        <v>3476</v>
      </c>
      <c r="AA2669" s="59">
        <v>0</v>
      </c>
      <c r="AB2669" s="59">
        <v>0</v>
      </c>
      <c r="AC2669" s="59">
        <v>48851000</v>
      </c>
      <c r="AD2669" s="59">
        <v>0</v>
      </c>
      <c r="AE2669" s="59">
        <v>0</v>
      </c>
      <c r="AF2669" s="59">
        <v>4441000</v>
      </c>
      <c r="AG2669" s="59">
        <v>0</v>
      </c>
      <c r="AH2669" s="59">
        <v>4441000</v>
      </c>
      <c r="AI2669" s="59">
        <v>0</v>
      </c>
      <c r="AJ2669" s="59">
        <v>4441000</v>
      </c>
      <c r="AK2669" s="59">
        <v>0</v>
      </c>
      <c r="AL2669" s="59">
        <v>4441000</v>
      </c>
      <c r="AM2669" s="59">
        <v>0</v>
      </c>
      <c r="AN2669" s="59">
        <v>4441000</v>
      </c>
      <c r="AO2669" s="59">
        <v>0</v>
      </c>
      <c r="AP2669" s="59">
        <v>4441000</v>
      </c>
      <c r="AQ2669" s="59">
        <v>0</v>
      </c>
      <c r="AR2669" s="59">
        <v>4441000</v>
      </c>
      <c r="AS2669" s="59">
        <v>0</v>
      </c>
      <c r="AT2669" s="59">
        <v>4441000</v>
      </c>
      <c r="AU2669" s="59">
        <v>0</v>
      </c>
      <c r="AV2669" s="59">
        <v>4441000</v>
      </c>
      <c r="AW2669" s="59">
        <v>0</v>
      </c>
      <c r="AX2669" s="59">
        <v>8882000</v>
      </c>
      <c r="AY2669" s="2">
        <v>0</v>
      </c>
      <c r="AZ2669" s="12" t="str">
        <f t="shared" si="306"/>
        <v>OK</v>
      </c>
      <c r="BA2669" s="12" t="str">
        <f t="shared" si="307"/>
        <v>OK</v>
      </c>
      <c r="BB2669" s="6">
        <f t="shared" si="308"/>
        <v>0</v>
      </c>
      <c r="BC2669" s="13">
        <f t="shared" si="309"/>
        <v>48851000</v>
      </c>
      <c r="BD2669" s="13">
        <f t="shared" si="310"/>
        <v>48851000</v>
      </c>
      <c r="BE2669" s="6">
        <f t="shared" si="311"/>
        <v>0</v>
      </c>
      <c r="BF2669" s="6">
        <f t="shared" si="312"/>
        <v>0</v>
      </c>
      <c r="BG2669" s="2"/>
      <c r="BH2669" s="2"/>
      <c r="BI2669" s="2"/>
      <c r="BJ2669" s="2"/>
    </row>
    <row r="2670" spans="1:62" s="3" customFormat="1" ht="99.75" x14ac:dyDescent="0.25">
      <c r="A2670" s="2"/>
      <c r="B2670" s="39" t="s">
        <v>3502</v>
      </c>
      <c r="C2670" s="39" t="s">
        <v>2088</v>
      </c>
      <c r="D2670" s="39" t="s">
        <v>80</v>
      </c>
      <c r="E2670" s="40" t="s">
        <v>3310</v>
      </c>
      <c r="F2670" s="40" t="s">
        <v>3468</v>
      </c>
      <c r="G2670" s="40" t="s">
        <v>81</v>
      </c>
      <c r="H2670" s="40">
        <v>86101610</v>
      </c>
      <c r="I2670" s="40" t="s">
        <v>8180</v>
      </c>
      <c r="J2670" s="40" t="s">
        <v>221</v>
      </c>
      <c r="K2670" s="40" t="s">
        <v>3499</v>
      </c>
      <c r="L2670" s="41" t="s">
        <v>154</v>
      </c>
      <c r="M2670" s="41" t="s">
        <v>154</v>
      </c>
      <c r="N2670" s="41">
        <v>12</v>
      </c>
      <c r="O2670" s="41" t="s">
        <v>223</v>
      </c>
      <c r="P2670" s="41" t="s">
        <v>224</v>
      </c>
      <c r="Q2670" s="58">
        <v>48851000</v>
      </c>
      <c r="R2670" s="58">
        <v>48851000</v>
      </c>
      <c r="S2670" s="41" t="s">
        <v>225</v>
      </c>
      <c r="T2670" s="41" t="s">
        <v>221</v>
      </c>
      <c r="U2670" s="40" t="s">
        <v>3430</v>
      </c>
      <c r="V2670" s="40" t="s">
        <v>3314</v>
      </c>
      <c r="W2670" s="40" t="s">
        <v>3470</v>
      </c>
      <c r="X2670" s="40" t="s">
        <v>229</v>
      </c>
      <c r="Y2670" s="40" t="s">
        <v>230</v>
      </c>
      <c r="Z2670" s="40" t="s">
        <v>3476</v>
      </c>
      <c r="AA2670" s="59">
        <v>0</v>
      </c>
      <c r="AB2670" s="59">
        <v>0</v>
      </c>
      <c r="AC2670" s="59">
        <v>48851000</v>
      </c>
      <c r="AD2670" s="59">
        <v>0</v>
      </c>
      <c r="AE2670" s="59">
        <v>0</v>
      </c>
      <c r="AF2670" s="59">
        <v>4441000</v>
      </c>
      <c r="AG2670" s="59">
        <v>0</v>
      </c>
      <c r="AH2670" s="59">
        <v>4441000</v>
      </c>
      <c r="AI2670" s="59">
        <v>0</v>
      </c>
      <c r="AJ2670" s="59">
        <v>4441000</v>
      </c>
      <c r="AK2670" s="59">
        <v>0</v>
      </c>
      <c r="AL2670" s="59">
        <v>4441000</v>
      </c>
      <c r="AM2670" s="59">
        <v>0</v>
      </c>
      <c r="AN2670" s="59">
        <v>4441000</v>
      </c>
      <c r="AO2670" s="59">
        <v>0</v>
      </c>
      <c r="AP2670" s="59">
        <v>4441000</v>
      </c>
      <c r="AQ2670" s="59">
        <v>0</v>
      </c>
      <c r="AR2670" s="59">
        <v>4441000</v>
      </c>
      <c r="AS2670" s="59">
        <v>0</v>
      </c>
      <c r="AT2670" s="59">
        <v>4441000</v>
      </c>
      <c r="AU2670" s="59">
        <v>0</v>
      </c>
      <c r="AV2670" s="59">
        <v>4441000</v>
      </c>
      <c r="AW2670" s="59">
        <v>0</v>
      </c>
      <c r="AX2670" s="59">
        <v>8882000</v>
      </c>
      <c r="AY2670" s="2">
        <v>0</v>
      </c>
      <c r="AZ2670" s="12" t="str">
        <f t="shared" si="306"/>
        <v>OK</v>
      </c>
      <c r="BA2670" s="12" t="str">
        <f t="shared" si="307"/>
        <v>OK</v>
      </c>
      <c r="BB2670" s="6">
        <f t="shared" si="308"/>
        <v>0</v>
      </c>
      <c r="BC2670" s="13">
        <f t="shared" si="309"/>
        <v>48851000</v>
      </c>
      <c r="BD2670" s="13">
        <f t="shared" si="310"/>
        <v>48851000</v>
      </c>
      <c r="BE2670" s="6">
        <f t="shared" si="311"/>
        <v>0</v>
      </c>
      <c r="BF2670" s="6">
        <f t="shared" si="312"/>
        <v>0</v>
      </c>
      <c r="BG2670" s="2"/>
      <c r="BH2670" s="2"/>
      <c r="BI2670" s="2"/>
      <c r="BJ2670" s="2"/>
    </row>
    <row r="2671" spans="1:62" s="3" customFormat="1" ht="99.75" x14ac:dyDescent="0.25">
      <c r="A2671" s="2"/>
      <c r="B2671" s="39" t="s">
        <v>3503</v>
      </c>
      <c r="C2671" s="39" t="s">
        <v>2088</v>
      </c>
      <c r="D2671" s="39" t="s">
        <v>80</v>
      </c>
      <c r="E2671" s="40" t="s">
        <v>3310</v>
      </c>
      <c r="F2671" s="40" t="s">
        <v>3468</v>
      </c>
      <c r="G2671" s="40" t="s">
        <v>81</v>
      </c>
      <c r="H2671" s="40">
        <v>86101610</v>
      </c>
      <c r="I2671" s="40" t="s">
        <v>8180</v>
      </c>
      <c r="J2671" s="40" t="s">
        <v>221</v>
      </c>
      <c r="K2671" s="40" t="s">
        <v>3499</v>
      </c>
      <c r="L2671" s="41" t="s">
        <v>154</v>
      </c>
      <c r="M2671" s="41" t="s">
        <v>154</v>
      </c>
      <c r="N2671" s="41">
        <v>12</v>
      </c>
      <c r="O2671" s="41" t="s">
        <v>223</v>
      </c>
      <c r="P2671" s="41" t="s">
        <v>224</v>
      </c>
      <c r="Q2671" s="58">
        <v>48851000</v>
      </c>
      <c r="R2671" s="58">
        <v>48851000</v>
      </c>
      <c r="S2671" s="41" t="s">
        <v>225</v>
      </c>
      <c r="T2671" s="41" t="s">
        <v>221</v>
      </c>
      <c r="U2671" s="40" t="s">
        <v>3430</v>
      </c>
      <c r="V2671" s="40" t="s">
        <v>3314</v>
      </c>
      <c r="W2671" s="40" t="s">
        <v>3470</v>
      </c>
      <c r="X2671" s="40" t="s">
        <v>229</v>
      </c>
      <c r="Y2671" s="40" t="s">
        <v>230</v>
      </c>
      <c r="Z2671" s="40" t="s">
        <v>3476</v>
      </c>
      <c r="AA2671" s="59">
        <v>0</v>
      </c>
      <c r="AB2671" s="59">
        <v>0</v>
      </c>
      <c r="AC2671" s="59">
        <v>48851000</v>
      </c>
      <c r="AD2671" s="59">
        <v>0</v>
      </c>
      <c r="AE2671" s="59">
        <v>0</v>
      </c>
      <c r="AF2671" s="59">
        <v>4441000</v>
      </c>
      <c r="AG2671" s="59">
        <v>0</v>
      </c>
      <c r="AH2671" s="59">
        <v>4441000</v>
      </c>
      <c r="AI2671" s="59">
        <v>0</v>
      </c>
      <c r="AJ2671" s="59">
        <v>4441000</v>
      </c>
      <c r="AK2671" s="59">
        <v>0</v>
      </c>
      <c r="AL2671" s="59">
        <v>4441000</v>
      </c>
      <c r="AM2671" s="59">
        <v>0</v>
      </c>
      <c r="AN2671" s="59">
        <v>4441000</v>
      </c>
      <c r="AO2671" s="59">
        <v>0</v>
      </c>
      <c r="AP2671" s="59">
        <v>4441000</v>
      </c>
      <c r="AQ2671" s="59">
        <v>0</v>
      </c>
      <c r="AR2671" s="59">
        <v>4441000</v>
      </c>
      <c r="AS2671" s="59">
        <v>0</v>
      </c>
      <c r="AT2671" s="59">
        <v>4441000</v>
      </c>
      <c r="AU2671" s="59">
        <v>0</v>
      </c>
      <c r="AV2671" s="59">
        <v>4441000</v>
      </c>
      <c r="AW2671" s="59">
        <v>0</v>
      </c>
      <c r="AX2671" s="59">
        <v>8882000</v>
      </c>
      <c r="AY2671" s="2">
        <v>0</v>
      </c>
      <c r="AZ2671" s="12" t="str">
        <f t="shared" ref="AZ2671:AZ2734" si="313">IF(OR($R2671&lt;&gt;"",SUM(AA2671:AX2671)&lt;&gt;0),IF(R2671=BC2671,"OK",IF(R2671&gt;BC2671,"Valor estimado supera a Compromisos en "&amp;DOLLAR(R2671-BC2671),"Compromisos superan al Valor estimado en "&amp;DOLLAR(BC2671-R2671))),"")</f>
        <v>OK</v>
      </c>
      <c r="BA2671" s="12" t="str">
        <f t="shared" ref="BA2671:BA2734" si="314">IF(OR($R2671&lt;&gt;"",SUM(AA2671:AX2671)&lt;&gt;0),IF(R2671=BD2671,"OK",IF(R2671&gt;BD2671,"Valor estimado supera a Obligaciones en "&amp;DOLLAR(R2671-BD2671),"Obligaciones superan al Valor estimado en "&amp;DOLLAR(BD2671-R2671))),"")</f>
        <v>OK</v>
      </c>
      <c r="BB2671" s="6">
        <f t="shared" ref="BB2671:BB2734" si="315">+IF(B2671&lt;&gt;"",COUNTBLANK(E2671:AX2671),0)</f>
        <v>0</v>
      </c>
      <c r="BC2671" s="13">
        <f t="shared" ref="BC2671:BC2734" si="316">+SUM(AA2671,AC2671,AE2671,AG2671,AI2671,AK2671,AM2671,AO2671,AQ2671,AS2671,AU2671,AW2671)</f>
        <v>48851000</v>
      </c>
      <c r="BD2671" s="13">
        <f t="shared" ref="BD2671:BD2734" si="317">+SUM(AB2671,AD2671,AF2671,AH2671,AJ2671,AL2671,AN2671,AP2671,AR2671,AT2671,AV2671,AX2671)</f>
        <v>48851000</v>
      </c>
      <c r="BE2671" s="6">
        <f t="shared" ref="BE2671:BE2734" si="318">+IF(OR(AZ2671="ok",AZ2671=""),0,1)</f>
        <v>0</v>
      </c>
      <c r="BF2671" s="6">
        <f t="shared" ref="BF2671:BF2734" si="319">+IF(OR(BA2671="ok",BA2671=""),0,1)</f>
        <v>0</v>
      </c>
      <c r="BG2671" s="2"/>
      <c r="BH2671" s="2"/>
      <c r="BI2671" s="2"/>
      <c r="BJ2671" s="2"/>
    </row>
    <row r="2672" spans="1:62" s="3" customFormat="1" ht="99.75" x14ac:dyDescent="0.25">
      <c r="A2672" s="2"/>
      <c r="B2672" s="39" t="s">
        <v>3504</v>
      </c>
      <c r="C2672" s="39" t="s">
        <v>2088</v>
      </c>
      <c r="D2672" s="39" t="s">
        <v>80</v>
      </c>
      <c r="E2672" s="40" t="s">
        <v>3310</v>
      </c>
      <c r="F2672" s="40" t="s">
        <v>3468</v>
      </c>
      <c r="G2672" s="40" t="s">
        <v>81</v>
      </c>
      <c r="H2672" s="40">
        <v>86101610</v>
      </c>
      <c r="I2672" s="40" t="s">
        <v>8180</v>
      </c>
      <c r="J2672" s="40" t="s">
        <v>221</v>
      </c>
      <c r="K2672" s="40" t="s">
        <v>3499</v>
      </c>
      <c r="L2672" s="41" t="s">
        <v>154</v>
      </c>
      <c r="M2672" s="41" t="s">
        <v>154</v>
      </c>
      <c r="N2672" s="41">
        <v>12</v>
      </c>
      <c r="O2672" s="41" t="s">
        <v>223</v>
      </c>
      <c r="P2672" s="41" t="s">
        <v>224</v>
      </c>
      <c r="Q2672" s="58">
        <v>48851000</v>
      </c>
      <c r="R2672" s="58">
        <v>48851000</v>
      </c>
      <c r="S2672" s="41" t="s">
        <v>225</v>
      </c>
      <c r="T2672" s="41" t="s">
        <v>221</v>
      </c>
      <c r="U2672" s="40" t="s">
        <v>3430</v>
      </c>
      <c r="V2672" s="40" t="s">
        <v>3314</v>
      </c>
      <c r="W2672" s="40" t="s">
        <v>3470</v>
      </c>
      <c r="X2672" s="40" t="s">
        <v>229</v>
      </c>
      <c r="Y2672" s="40" t="s">
        <v>230</v>
      </c>
      <c r="Z2672" s="40" t="s">
        <v>3476</v>
      </c>
      <c r="AA2672" s="59">
        <v>0</v>
      </c>
      <c r="AB2672" s="59">
        <v>0</v>
      </c>
      <c r="AC2672" s="59">
        <v>48851000</v>
      </c>
      <c r="AD2672" s="59">
        <v>0</v>
      </c>
      <c r="AE2672" s="59">
        <v>0</v>
      </c>
      <c r="AF2672" s="59">
        <v>4441000</v>
      </c>
      <c r="AG2672" s="59">
        <v>0</v>
      </c>
      <c r="AH2672" s="59">
        <v>4441000</v>
      </c>
      <c r="AI2672" s="59">
        <v>0</v>
      </c>
      <c r="AJ2672" s="59">
        <v>4441000</v>
      </c>
      <c r="AK2672" s="59">
        <v>0</v>
      </c>
      <c r="AL2672" s="59">
        <v>4441000</v>
      </c>
      <c r="AM2672" s="59">
        <v>0</v>
      </c>
      <c r="AN2672" s="59">
        <v>4441000</v>
      </c>
      <c r="AO2672" s="59">
        <v>0</v>
      </c>
      <c r="AP2672" s="59">
        <v>4441000</v>
      </c>
      <c r="AQ2672" s="59">
        <v>0</v>
      </c>
      <c r="AR2672" s="59">
        <v>4441000</v>
      </c>
      <c r="AS2672" s="59">
        <v>0</v>
      </c>
      <c r="AT2672" s="59">
        <v>4441000</v>
      </c>
      <c r="AU2672" s="59">
        <v>0</v>
      </c>
      <c r="AV2672" s="59">
        <v>4441000</v>
      </c>
      <c r="AW2672" s="59">
        <v>0</v>
      </c>
      <c r="AX2672" s="59">
        <v>8882000</v>
      </c>
      <c r="AY2672" s="2">
        <v>0</v>
      </c>
      <c r="AZ2672" s="12" t="str">
        <f t="shared" si="313"/>
        <v>OK</v>
      </c>
      <c r="BA2672" s="12" t="str">
        <f t="shared" si="314"/>
        <v>OK</v>
      </c>
      <c r="BB2672" s="6">
        <f t="shared" si="315"/>
        <v>0</v>
      </c>
      <c r="BC2672" s="13">
        <f t="shared" si="316"/>
        <v>48851000</v>
      </c>
      <c r="BD2672" s="13">
        <f t="shared" si="317"/>
        <v>48851000</v>
      </c>
      <c r="BE2672" s="6">
        <f t="shared" si="318"/>
        <v>0</v>
      </c>
      <c r="BF2672" s="6">
        <f t="shared" si="319"/>
        <v>0</v>
      </c>
      <c r="BG2672" s="2"/>
      <c r="BH2672" s="2"/>
      <c r="BI2672" s="2"/>
      <c r="BJ2672" s="2"/>
    </row>
    <row r="2673" spans="1:62" s="3" customFormat="1" ht="99.75" x14ac:dyDescent="0.25">
      <c r="A2673" s="2"/>
      <c r="B2673" s="39" t="s">
        <v>3505</v>
      </c>
      <c r="C2673" s="39" t="s">
        <v>2088</v>
      </c>
      <c r="D2673" s="39" t="s">
        <v>80</v>
      </c>
      <c r="E2673" s="40" t="s">
        <v>3310</v>
      </c>
      <c r="F2673" s="40" t="s">
        <v>3468</v>
      </c>
      <c r="G2673" s="40" t="s">
        <v>81</v>
      </c>
      <c r="H2673" s="40">
        <v>86101610</v>
      </c>
      <c r="I2673" s="40" t="s">
        <v>8180</v>
      </c>
      <c r="J2673" s="40" t="s">
        <v>221</v>
      </c>
      <c r="K2673" s="40" t="s">
        <v>3499</v>
      </c>
      <c r="L2673" s="41" t="s">
        <v>154</v>
      </c>
      <c r="M2673" s="41" t="s">
        <v>154</v>
      </c>
      <c r="N2673" s="41">
        <v>12</v>
      </c>
      <c r="O2673" s="41" t="s">
        <v>223</v>
      </c>
      <c r="P2673" s="41" t="s">
        <v>224</v>
      </c>
      <c r="Q2673" s="58">
        <v>48851000</v>
      </c>
      <c r="R2673" s="58">
        <v>48851000</v>
      </c>
      <c r="S2673" s="41" t="s">
        <v>225</v>
      </c>
      <c r="T2673" s="41" t="s">
        <v>221</v>
      </c>
      <c r="U2673" s="40" t="s">
        <v>3430</v>
      </c>
      <c r="V2673" s="40" t="s">
        <v>3314</v>
      </c>
      <c r="W2673" s="40" t="s">
        <v>3470</v>
      </c>
      <c r="X2673" s="40" t="s">
        <v>229</v>
      </c>
      <c r="Y2673" s="40" t="s">
        <v>230</v>
      </c>
      <c r="Z2673" s="40" t="s">
        <v>3476</v>
      </c>
      <c r="AA2673" s="59">
        <v>0</v>
      </c>
      <c r="AB2673" s="59">
        <v>0</v>
      </c>
      <c r="AC2673" s="59">
        <v>48851000</v>
      </c>
      <c r="AD2673" s="59">
        <v>0</v>
      </c>
      <c r="AE2673" s="59">
        <v>0</v>
      </c>
      <c r="AF2673" s="59">
        <v>4441000</v>
      </c>
      <c r="AG2673" s="59">
        <v>0</v>
      </c>
      <c r="AH2673" s="59">
        <v>4441000</v>
      </c>
      <c r="AI2673" s="59">
        <v>0</v>
      </c>
      <c r="AJ2673" s="59">
        <v>4441000</v>
      </c>
      <c r="AK2673" s="59">
        <v>0</v>
      </c>
      <c r="AL2673" s="59">
        <v>4441000</v>
      </c>
      <c r="AM2673" s="59">
        <v>0</v>
      </c>
      <c r="AN2673" s="59">
        <v>4441000</v>
      </c>
      <c r="AO2673" s="59">
        <v>0</v>
      </c>
      <c r="AP2673" s="59">
        <v>4441000</v>
      </c>
      <c r="AQ2673" s="59">
        <v>0</v>
      </c>
      <c r="AR2673" s="59">
        <v>4441000</v>
      </c>
      <c r="AS2673" s="59">
        <v>0</v>
      </c>
      <c r="AT2673" s="59">
        <v>4441000</v>
      </c>
      <c r="AU2673" s="59">
        <v>0</v>
      </c>
      <c r="AV2673" s="59">
        <v>4441000</v>
      </c>
      <c r="AW2673" s="59">
        <v>0</v>
      </c>
      <c r="AX2673" s="59">
        <v>8882000</v>
      </c>
      <c r="AY2673" s="2">
        <v>0</v>
      </c>
      <c r="AZ2673" s="12" t="str">
        <f t="shared" si="313"/>
        <v>OK</v>
      </c>
      <c r="BA2673" s="12" t="str">
        <f t="shared" si="314"/>
        <v>OK</v>
      </c>
      <c r="BB2673" s="6">
        <f t="shared" si="315"/>
        <v>0</v>
      </c>
      <c r="BC2673" s="13">
        <f t="shared" si="316"/>
        <v>48851000</v>
      </c>
      <c r="BD2673" s="13">
        <f t="shared" si="317"/>
        <v>48851000</v>
      </c>
      <c r="BE2673" s="6">
        <f t="shared" si="318"/>
        <v>0</v>
      </c>
      <c r="BF2673" s="6">
        <f t="shared" si="319"/>
        <v>0</v>
      </c>
      <c r="BG2673" s="2"/>
      <c r="BH2673" s="2"/>
      <c r="BI2673" s="2"/>
      <c r="BJ2673" s="2"/>
    </row>
    <row r="2674" spans="1:62" s="3" customFormat="1" ht="99.75" x14ac:dyDescent="0.25">
      <c r="A2674" s="2"/>
      <c r="B2674" s="39" t="s">
        <v>3506</v>
      </c>
      <c r="C2674" s="39" t="s">
        <v>2088</v>
      </c>
      <c r="D2674" s="39" t="s">
        <v>80</v>
      </c>
      <c r="E2674" s="40" t="s">
        <v>3310</v>
      </c>
      <c r="F2674" s="40" t="s">
        <v>3468</v>
      </c>
      <c r="G2674" s="40" t="s">
        <v>81</v>
      </c>
      <c r="H2674" s="40">
        <v>86101610</v>
      </c>
      <c r="I2674" s="40" t="s">
        <v>8180</v>
      </c>
      <c r="J2674" s="40" t="s">
        <v>221</v>
      </c>
      <c r="K2674" s="40" t="s">
        <v>3499</v>
      </c>
      <c r="L2674" s="41" t="s">
        <v>154</v>
      </c>
      <c r="M2674" s="41" t="s">
        <v>154</v>
      </c>
      <c r="N2674" s="41">
        <v>12</v>
      </c>
      <c r="O2674" s="41" t="s">
        <v>223</v>
      </c>
      <c r="P2674" s="41" t="s">
        <v>224</v>
      </c>
      <c r="Q2674" s="58">
        <v>48851000</v>
      </c>
      <c r="R2674" s="58">
        <v>48851000</v>
      </c>
      <c r="S2674" s="41" t="s">
        <v>225</v>
      </c>
      <c r="T2674" s="41" t="s">
        <v>221</v>
      </c>
      <c r="U2674" s="40" t="s">
        <v>3430</v>
      </c>
      <c r="V2674" s="40" t="s">
        <v>3314</v>
      </c>
      <c r="W2674" s="40" t="s">
        <v>3470</v>
      </c>
      <c r="X2674" s="40" t="s">
        <v>229</v>
      </c>
      <c r="Y2674" s="40" t="s">
        <v>230</v>
      </c>
      <c r="Z2674" s="40" t="s">
        <v>3476</v>
      </c>
      <c r="AA2674" s="59">
        <v>0</v>
      </c>
      <c r="AB2674" s="59">
        <v>0</v>
      </c>
      <c r="AC2674" s="59">
        <v>48851000</v>
      </c>
      <c r="AD2674" s="59">
        <v>0</v>
      </c>
      <c r="AE2674" s="59">
        <v>0</v>
      </c>
      <c r="AF2674" s="59">
        <v>4441000</v>
      </c>
      <c r="AG2674" s="59">
        <v>0</v>
      </c>
      <c r="AH2674" s="59">
        <v>4441000</v>
      </c>
      <c r="AI2674" s="59">
        <v>0</v>
      </c>
      <c r="AJ2674" s="59">
        <v>4441000</v>
      </c>
      <c r="AK2674" s="59">
        <v>0</v>
      </c>
      <c r="AL2674" s="59">
        <v>4441000</v>
      </c>
      <c r="AM2674" s="59">
        <v>0</v>
      </c>
      <c r="AN2674" s="59">
        <v>4441000</v>
      </c>
      <c r="AO2674" s="59">
        <v>0</v>
      </c>
      <c r="AP2674" s="59">
        <v>4441000</v>
      </c>
      <c r="AQ2674" s="59">
        <v>0</v>
      </c>
      <c r="AR2674" s="59">
        <v>4441000</v>
      </c>
      <c r="AS2674" s="59">
        <v>0</v>
      </c>
      <c r="AT2674" s="59">
        <v>4441000</v>
      </c>
      <c r="AU2674" s="59">
        <v>0</v>
      </c>
      <c r="AV2674" s="59">
        <v>4441000</v>
      </c>
      <c r="AW2674" s="59">
        <v>0</v>
      </c>
      <c r="AX2674" s="59">
        <v>8882000</v>
      </c>
      <c r="AY2674" s="2">
        <v>0</v>
      </c>
      <c r="AZ2674" s="12" t="str">
        <f t="shared" si="313"/>
        <v>OK</v>
      </c>
      <c r="BA2674" s="12" t="str">
        <f t="shared" si="314"/>
        <v>OK</v>
      </c>
      <c r="BB2674" s="6">
        <f t="shared" si="315"/>
        <v>0</v>
      </c>
      <c r="BC2674" s="13">
        <f t="shared" si="316"/>
        <v>48851000</v>
      </c>
      <c r="BD2674" s="13">
        <f t="shared" si="317"/>
        <v>48851000</v>
      </c>
      <c r="BE2674" s="6">
        <f t="shared" si="318"/>
        <v>0</v>
      </c>
      <c r="BF2674" s="6">
        <f t="shared" si="319"/>
        <v>0</v>
      </c>
      <c r="BG2674" s="2"/>
      <c r="BH2674" s="2"/>
      <c r="BI2674" s="2"/>
      <c r="BJ2674" s="2"/>
    </row>
    <row r="2675" spans="1:62" s="3" customFormat="1" ht="99.75" x14ac:dyDescent="0.25">
      <c r="A2675" s="2"/>
      <c r="B2675" s="39" t="s">
        <v>3507</v>
      </c>
      <c r="C2675" s="39" t="s">
        <v>2088</v>
      </c>
      <c r="D2675" s="39" t="s">
        <v>80</v>
      </c>
      <c r="E2675" s="40" t="s">
        <v>3310</v>
      </c>
      <c r="F2675" s="40" t="s">
        <v>3468</v>
      </c>
      <c r="G2675" s="40" t="s">
        <v>81</v>
      </c>
      <c r="H2675" s="40">
        <v>86101610</v>
      </c>
      <c r="I2675" s="40" t="s">
        <v>8180</v>
      </c>
      <c r="J2675" s="40" t="s">
        <v>221</v>
      </c>
      <c r="K2675" s="40" t="s">
        <v>3499</v>
      </c>
      <c r="L2675" s="41" t="s">
        <v>154</v>
      </c>
      <c r="M2675" s="41" t="s">
        <v>154</v>
      </c>
      <c r="N2675" s="41">
        <v>12</v>
      </c>
      <c r="O2675" s="41" t="s">
        <v>223</v>
      </c>
      <c r="P2675" s="41" t="s">
        <v>224</v>
      </c>
      <c r="Q2675" s="58">
        <v>48851000</v>
      </c>
      <c r="R2675" s="58">
        <v>48851000</v>
      </c>
      <c r="S2675" s="41" t="s">
        <v>225</v>
      </c>
      <c r="T2675" s="41" t="s">
        <v>221</v>
      </c>
      <c r="U2675" s="40" t="s">
        <v>3430</v>
      </c>
      <c r="V2675" s="40" t="s">
        <v>3314</v>
      </c>
      <c r="W2675" s="40" t="s">
        <v>3470</v>
      </c>
      <c r="X2675" s="40" t="s">
        <v>229</v>
      </c>
      <c r="Y2675" s="40" t="s">
        <v>230</v>
      </c>
      <c r="Z2675" s="40" t="s">
        <v>3476</v>
      </c>
      <c r="AA2675" s="59">
        <v>0</v>
      </c>
      <c r="AB2675" s="59">
        <v>0</v>
      </c>
      <c r="AC2675" s="59">
        <v>48851000</v>
      </c>
      <c r="AD2675" s="59">
        <v>0</v>
      </c>
      <c r="AE2675" s="59">
        <v>0</v>
      </c>
      <c r="AF2675" s="59">
        <v>4441000</v>
      </c>
      <c r="AG2675" s="59">
        <v>0</v>
      </c>
      <c r="AH2675" s="59">
        <v>4441000</v>
      </c>
      <c r="AI2675" s="59">
        <v>0</v>
      </c>
      <c r="AJ2675" s="59">
        <v>4441000</v>
      </c>
      <c r="AK2675" s="59">
        <v>0</v>
      </c>
      <c r="AL2675" s="59">
        <v>4441000</v>
      </c>
      <c r="AM2675" s="59">
        <v>0</v>
      </c>
      <c r="AN2675" s="59">
        <v>4441000</v>
      </c>
      <c r="AO2675" s="59">
        <v>0</v>
      </c>
      <c r="AP2675" s="59">
        <v>4441000</v>
      </c>
      <c r="AQ2675" s="59">
        <v>0</v>
      </c>
      <c r="AR2675" s="59">
        <v>4441000</v>
      </c>
      <c r="AS2675" s="59">
        <v>0</v>
      </c>
      <c r="AT2675" s="59">
        <v>4441000</v>
      </c>
      <c r="AU2675" s="59">
        <v>0</v>
      </c>
      <c r="AV2675" s="59">
        <v>4441000</v>
      </c>
      <c r="AW2675" s="59">
        <v>0</v>
      </c>
      <c r="AX2675" s="59">
        <v>8882000</v>
      </c>
      <c r="AY2675" s="2">
        <v>0</v>
      </c>
      <c r="AZ2675" s="12" t="str">
        <f t="shared" si="313"/>
        <v>OK</v>
      </c>
      <c r="BA2675" s="12" t="str">
        <f t="shared" si="314"/>
        <v>OK</v>
      </c>
      <c r="BB2675" s="6">
        <f t="shared" si="315"/>
        <v>0</v>
      </c>
      <c r="BC2675" s="13">
        <f t="shared" si="316"/>
        <v>48851000</v>
      </c>
      <c r="BD2675" s="13">
        <f t="shared" si="317"/>
        <v>48851000</v>
      </c>
      <c r="BE2675" s="6">
        <f t="shared" si="318"/>
        <v>0</v>
      </c>
      <c r="BF2675" s="6">
        <f t="shared" si="319"/>
        <v>0</v>
      </c>
      <c r="BG2675" s="2"/>
      <c r="BH2675" s="2"/>
      <c r="BI2675" s="2"/>
      <c r="BJ2675" s="2"/>
    </row>
    <row r="2676" spans="1:62" s="3" customFormat="1" ht="99.75" x14ac:dyDescent="0.25">
      <c r="A2676" s="2"/>
      <c r="B2676" s="39" t="s">
        <v>3508</v>
      </c>
      <c r="C2676" s="39" t="s">
        <v>2088</v>
      </c>
      <c r="D2676" s="39" t="s">
        <v>80</v>
      </c>
      <c r="E2676" s="40" t="s">
        <v>3310</v>
      </c>
      <c r="F2676" s="40" t="s">
        <v>3468</v>
      </c>
      <c r="G2676" s="40" t="s">
        <v>81</v>
      </c>
      <c r="H2676" s="40">
        <v>86101610</v>
      </c>
      <c r="I2676" s="40" t="s">
        <v>8180</v>
      </c>
      <c r="J2676" s="40" t="s">
        <v>221</v>
      </c>
      <c r="K2676" s="40" t="s">
        <v>3499</v>
      </c>
      <c r="L2676" s="41" t="s">
        <v>154</v>
      </c>
      <c r="M2676" s="41" t="s">
        <v>154</v>
      </c>
      <c r="N2676" s="41">
        <v>12</v>
      </c>
      <c r="O2676" s="41" t="s">
        <v>223</v>
      </c>
      <c r="P2676" s="41" t="s">
        <v>224</v>
      </c>
      <c r="Q2676" s="58">
        <v>48851000</v>
      </c>
      <c r="R2676" s="58">
        <v>48851000</v>
      </c>
      <c r="S2676" s="41" t="s">
        <v>225</v>
      </c>
      <c r="T2676" s="41" t="s">
        <v>221</v>
      </c>
      <c r="U2676" s="40" t="s">
        <v>3430</v>
      </c>
      <c r="V2676" s="40" t="s">
        <v>3314</v>
      </c>
      <c r="W2676" s="40" t="s">
        <v>3470</v>
      </c>
      <c r="X2676" s="40" t="s">
        <v>229</v>
      </c>
      <c r="Y2676" s="40" t="s">
        <v>230</v>
      </c>
      <c r="Z2676" s="40" t="s">
        <v>3476</v>
      </c>
      <c r="AA2676" s="59">
        <v>0</v>
      </c>
      <c r="AB2676" s="59">
        <v>0</v>
      </c>
      <c r="AC2676" s="59">
        <v>48851000</v>
      </c>
      <c r="AD2676" s="59">
        <v>0</v>
      </c>
      <c r="AE2676" s="59">
        <v>0</v>
      </c>
      <c r="AF2676" s="59">
        <v>4441000</v>
      </c>
      <c r="AG2676" s="59">
        <v>0</v>
      </c>
      <c r="AH2676" s="59">
        <v>4441000</v>
      </c>
      <c r="AI2676" s="59">
        <v>0</v>
      </c>
      <c r="AJ2676" s="59">
        <v>4441000</v>
      </c>
      <c r="AK2676" s="59">
        <v>0</v>
      </c>
      <c r="AL2676" s="59">
        <v>4441000</v>
      </c>
      <c r="AM2676" s="59">
        <v>0</v>
      </c>
      <c r="AN2676" s="59">
        <v>4441000</v>
      </c>
      <c r="AO2676" s="59">
        <v>0</v>
      </c>
      <c r="AP2676" s="59">
        <v>4441000</v>
      </c>
      <c r="AQ2676" s="59">
        <v>0</v>
      </c>
      <c r="AR2676" s="59">
        <v>4441000</v>
      </c>
      <c r="AS2676" s="59">
        <v>0</v>
      </c>
      <c r="AT2676" s="59">
        <v>4441000</v>
      </c>
      <c r="AU2676" s="59">
        <v>0</v>
      </c>
      <c r="AV2676" s="59">
        <v>4441000</v>
      </c>
      <c r="AW2676" s="59">
        <v>0</v>
      </c>
      <c r="AX2676" s="59">
        <v>8882000</v>
      </c>
      <c r="AY2676" s="2">
        <v>0</v>
      </c>
      <c r="AZ2676" s="12" t="str">
        <f t="shared" si="313"/>
        <v>OK</v>
      </c>
      <c r="BA2676" s="12" t="str">
        <f t="shared" si="314"/>
        <v>OK</v>
      </c>
      <c r="BB2676" s="6">
        <f t="shared" si="315"/>
        <v>0</v>
      </c>
      <c r="BC2676" s="13">
        <f t="shared" si="316"/>
        <v>48851000</v>
      </c>
      <c r="BD2676" s="13">
        <f t="shared" si="317"/>
        <v>48851000</v>
      </c>
      <c r="BE2676" s="6">
        <f t="shared" si="318"/>
        <v>0</v>
      </c>
      <c r="BF2676" s="6">
        <f t="shared" si="319"/>
        <v>0</v>
      </c>
      <c r="BG2676" s="2"/>
      <c r="BH2676" s="2"/>
      <c r="BI2676" s="2"/>
      <c r="BJ2676" s="2"/>
    </row>
    <row r="2677" spans="1:62" s="3" customFormat="1" ht="99.75" x14ac:dyDescent="0.25">
      <c r="A2677" s="2"/>
      <c r="B2677" s="39" t="s">
        <v>3509</v>
      </c>
      <c r="C2677" s="39" t="s">
        <v>2088</v>
      </c>
      <c r="D2677" s="39" t="s">
        <v>80</v>
      </c>
      <c r="E2677" s="40" t="s">
        <v>3310</v>
      </c>
      <c r="F2677" s="40" t="s">
        <v>3468</v>
      </c>
      <c r="G2677" s="40" t="s">
        <v>81</v>
      </c>
      <c r="H2677" s="40">
        <v>86101610</v>
      </c>
      <c r="I2677" s="40" t="s">
        <v>8180</v>
      </c>
      <c r="J2677" s="40" t="s">
        <v>221</v>
      </c>
      <c r="K2677" s="40" t="s">
        <v>3510</v>
      </c>
      <c r="L2677" s="41" t="s">
        <v>154</v>
      </c>
      <c r="M2677" s="41" t="s">
        <v>154</v>
      </c>
      <c r="N2677" s="41">
        <v>12</v>
      </c>
      <c r="O2677" s="41" t="s">
        <v>223</v>
      </c>
      <c r="P2677" s="41" t="s">
        <v>224</v>
      </c>
      <c r="Q2677" s="58">
        <v>95150000</v>
      </c>
      <c r="R2677" s="58">
        <v>95150000</v>
      </c>
      <c r="S2677" s="41" t="s">
        <v>225</v>
      </c>
      <c r="T2677" s="41" t="s">
        <v>221</v>
      </c>
      <c r="U2677" s="40" t="s">
        <v>3430</v>
      </c>
      <c r="V2677" s="40" t="s">
        <v>3314</v>
      </c>
      <c r="W2677" s="40" t="s">
        <v>3470</v>
      </c>
      <c r="X2677" s="40" t="s">
        <v>229</v>
      </c>
      <c r="Y2677" s="40" t="s">
        <v>230</v>
      </c>
      <c r="Z2677" s="40" t="s">
        <v>3511</v>
      </c>
      <c r="AA2677" s="59">
        <v>0</v>
      </c>
      <c r="AB2677" s="59">
        <v>0</v>
      </c>
      <c r="AC2677" s="59">
        <v>95150000</v>
      </c>
      <c r="AD2677" s="59">
        <v>0</v>
      </c>
      <c r="AE2677" s="59">
        <v>0</v>
      </c>
      <c r="AF2677" s="59">
        <v>8650000</v>
      </c>
      <c r="AG2677" s="59">
        <v>0</v>
      </c>
      <c r="AH2677" s="59">
        <v>8650000</v>
      </c>
      <c r="AI2677" s="59">
        <v>0</v>
      </c>
      <c r="AJ2677" s="59">
        <v>8650000</v>
      </c>
      <c r="AK2677" s="59">
        <v>0</v>
      </c>
      <c r="AL2677" s="59">
        <v>8650000</v>
      </c>
      <c r="AM2677" s="59">
        <v>0</v>
      </c>
      <c r="AN2677" s="59">
        <v>8650000</v>
      </c>
      <c r="AO2677" s="59">
        <v>0</v>
      </c>
      <c r="AP2677" s="59">
        <v>8650000</v>
      </c>
      <c r="AQ2677" s="59">
        <v>0</v>
      </c>
      <c r="AR2677" s="59">
        <v>8650000</v>
      </c>
      <c r="AS2677" s="59">
        <v>0</v>
      </c>
      <c r="AT2677" s="59">
        <v>8650000</v>
      </c>
      <c r="AU2677" s="59">
        <v>0</v>
      </c>
      <c r="AV2677" s="59">
        <v>8650000</v>
      </c>
      <c r="AW2677" s="59">
        <v>0</v>
      </c>
      <c r="AX2677" s="59">
        <v>17300000</v>
      </c>
      <c r="AY2677" s="2">
        <v>0</v>
      </c>
      <c r="AZ2677" s="12" t="str">
        <f t="shared" si="313"/>
        <v>OK</v>
      </c>
      <c r="BA2677" s="12" t="str">
        <f t="shared" si="314"/>
        <v>OK</v>
      </c>
      <c r="BB2677" s="6">
        <f t="shared" si="315"/>
        <v>0</v>
      </c>
      <c r="BC2677" s="13">
        <f t="shared" si="316"/>
        <v>95150000</v>
      </c>
      <c r="BD2677" s="13">
        <f t="shared" si="317"/>
        <v>95150000</v>
      </c>
      <c r="BE2677" s="6">
        <f t="shared" si="318"/>
        <v>0</v>
      </c>
      <c r="BF2677" s="6">
        <f t="shared" si="319"/>
        <v>0</v>
      </c>
      <c r="BG2677" s="2"/>
      <c r="BH2677" s="2"/>
      <c r="BI2677" s="2"/>
      <c r="BJ2677" s="2"/>
    </row>
    <row r="2678" spans="1:62" s="3" customFormat="1" ht="99.75" x14ac:dyDescent="0.25">
      <c r="A2678" s="2"/>
      <c r="B2678" s="39" t="s">
        <v>3512</v>
      </c>
      <c r="C2678" s="39" t="s">
        <v>2088</v>
      </c>
      <c r="D2678" s="39" t="s">
        <v>80</v>
      </c>
      <c r="E2678" s="40" t="s">
        <v>3310</v>
      </c>
      <c r="F2678" s="40" t="s">
        <v>3468</v>
      </c>
      <c r="G2678" s="40" t="s">
        <v>81</v>
      </c>
      <c r="H2678" s="40">
        <v>86101610</v>
      </c>
      <c r="I2678" s="40" t="s">
        <v>8180</v>
      </c>
      <c r="J2678" s="40" t="s">
        <v>221</v>
      </c>
      <c r="K2678" s="40" t="s">
        <v>3510</v>
      </c>
      <c r="L2678" s="41" t="s">
        <v>154</v>
      </c>
      <c r="M2678" s="41" t="s">
        <v>154</v>
      </c>
      <c r="N2678" s="41">
        <v>12</v>
      </c>
      <c r="O2678" s="41" t="s">
        <v>223</v>
      </c>
      <c r="P2678" s="41" t="s">
        <v>224</v>
      </c>
      <c r="Q2678" s="58">
        <v>95150000</v>
      </c>
      <c r="R2678" s="58">
        <v>95150000</v>
      </c>
      <c r="S2678" s="41" t="s">
        <v>225</v>
      </c>
      <c r="T2678" s="41" t="s">
        <v>221</v>
      </c>
      <c r="U2678" s="40" t="s">
        <v>3430</v>
      </c>
      <c r="V2678" s="40" t="s">
        <v>3314</v>
      </c>
      <c r="W2678" s="40" t="s">
        <v>3470</v>
      </c>
      <c r="X2678" s="40" t="s">
        <v>229</v>
      </c>
      <c r="Y2678" s="40" t="s">
        <v>230</v>
      </c>
      <c r="Z2678" s="40" t="s">
        <v>3511</v>
      </c>
      <c r="AA2678" s="59">
        <v>0</v>
      </c>
      <c r="AB2678" s="59">
        <v>0</v>
      </c>
      <c r="AC2678" s="59">
        <v>95150000</v>
      </c>
      <c r="AD2678" s="59">
        <v>0</v>
      </c>
      <c r="AE2678" s="59">
        <v>0</v>
      </c>
      <c r="AF2678" s="59">
        <v>8650000</v>
      </c>
      <c r="AG2678" s="59">
        <v>0</v>
      </c>
      <c r="AH2678" s="59">
        <v>8650000</v>
      </c>
      <c r="AI2678" s="59">
        <v>0</v>
      </c>
      <c r="AJ2678" s="59">
        <v>8650000</v>
      </c>
      <c r="AK2678" s="59">
        <v>0</v>
      </c>
      <c r="AL2678" s="59">
        <v>8650000</v>
      </c>
      <c r="AM2678" s="59">
        <v>0</v>
      </c>
      <c r="AN2678" s="59">
        <v>8650000</v>
      </c>
      <c r="AO2678" s="59">
        <v>0</v>
      </c>
      <c r="AP2678" s="59">
        <v>8650000</v>
      </c>
      <c r="AQ2678" s="59">
        <v>0</v>
      </c>
      <c r="AR2678" s="59">
        <v>8650000</v>
      </c>
      <c r="AS2678" s="59">
        <v>0</v>
      </c>
      <c r="AT2678" s="59">
        <v>8650000</v>
      </c>
      <c r="AU2678" s="59">
        <v>0</v>
      </c>
      <c r="AV2678" s="59">
        <v>8650000</v>
      </c>
      <c r="AW2678" s="59">
        <v>0</v>
      </c>
      <c r="AX2678" s="59">
        <v>17300000</v>
      </c>
      <c r="AY2678" s="2">
        <v>0</v>
      </c>
      <c r="AZ2678" s="12" t="str">
        <f t="shared" si="313"/>
        <v>OK</v>
      </c>
      <c r="BA2678" s="12" t="str">
        <f t="shared" si="314"/>
        <v>OK</v>
      </c>
      <c r="BB2678" s="6">
        <f t="shared" si="315"/>
        <v>0</v>
      </c>
      <c r="BC2678" s="13">
        <f t="shared" si="316"/>
        <v>95150000</v>
      </c>
      <c r="BD2678" s="13">
        <f t="shared" si="317"/>
        <v>95150000</v>
      </c>
      <c r="BE2678" s="6">
        <f t="shared" si="318"/>
        <v>0</v>
      </c>
      <c r="BF2678" s="6">
        <f t="shared" si="319"/>
        <v>0</v>
      </c>
      <c r="BG2678" s="2"/>
      <c r="BH2678" s="2"/>
      <c r="BI2678" s="2"/>
      <c r="BJ2678" s="2"/>
    </row>
    <row r="2679" spans="1:62" s="3" customFormat="1" ht="99.75" x14ac:dyDescent="0.25">
      <c r="A2679" s="2"/>
      <c r="B2679" s="39" t="s">
        <v>3513</v>
      </c>
      <c r="C2679" s="39" t="s">
        <v>2088</v>
      </c>
      <c r="D2679" s="39" t="s">
        <v>80</v>
      </c>
      <c r="E2679" s="40" t="s">
        <v>3310</v>
      </c>
      <c r="F2679" s="40" t="s">
        <v>3468</v>
      </c>
      <c r="G2679" s="40" t="s">
        <v>81</v>
      </c>
      <c r="H2679" s="40">
        <v>86101610</v>
      </c>
      <c r="I2679" s="40" t="s">
        <v>8180</v>
      </c>
      <c r="J2679" s="40" t="s">
        <v>221</v>
      </c>
      <c r="K2679" s="40" t="s">
        <v>3514</v>
      </c>
      <c r="L2679" s="41" t="s">
        <v>154</v>
      </c>
      <c r="M2679" s="41" t="s">
        <v>154</v>
      </c>
      <c r="N2679" s="41">
        <v>12</v>
      </c>
      <c r="O2679" s="41" t="s">
        <v>223</v>
      </c>
      <c r="P2679" s="41" t="s">
        <v>224</v>
      </c>
      <c r="Q2679" s="58">
        <v>95150000</v>
      </c>
      <c r="R2679" s="58">
        <v>95150000</v>
      </c>
      <c r="S2679" s="41" t="s">
        <v>225</v>
      </c>
      <c r="T2679" s="41" t="s">
        <v>221</v>
      </c>
      <c r="U2679" s="40" t="s">
        <v>3430</v>
      </c>
      <c r="V2679" s="40" t="s">
        <v>3314</v>
      </c>
      <c r="W2679" s="40" t="s">
        <v>3470</v>
      </c>
      <c r="X2679" s="40" t="s">
        <v>229</v>
      </c>
      <c r="Y2679" s="40" t="s">
        <v>230</v>
      </c>
      <c r="Z2679" s="40" t="s">
        <v>3515</v>
      </c>
      <c r="AA2679" s="59">
        <v>0</v>
      </c>
      <c r="AB2679" s="59">
        <v>0</v>
      </c>
      <c r="AC2679" s="59">
        <v>95150000</v>
      </c>
      <c r="AD2679" s="59">
        <v>0</v>
      </c>
      <c r="AE2679" s="59">
        <v>0</v>
      </c>
      <c r="AF2679" s="59">
        <v>8650000</v>
      </c>
      <c r="AG2679" s="59">
        <v>0</v>
      </c>
      <c r="AH2679" s="59">
        <v>8650000</v>
      </c>
      <c r="AI2679" s="59">
        <v>0</v>
      </c>
      <c r="AJ2679" s="59">
        <v>8650000</v>
      </c>
      <c r="AK2679" s="59">
        <v>0</v>
      </c>
      <c r="AL2679" s="59">
        <v>8650000</v>
      </c>
      <c r="AM2679" s="59">
        <v>0</v>
      </c>
      <c r="AN2679" s="59">
        <v>8650000</v>
      </c>
      <c r="AO2679" s="59">
        <v>0</v>
      </c>
      <c r="AP2679" s="59">
        <v>8650000</v>
      </c>
      <c r="AQ2679" s="59">
        <v>0</v>
      </c>
      <c r="AR2679" s="59">
        <v>8650000</v>
      </c>
      <c r="AS2679" s="59">
        <v>0</v>
      </c>
      <c r="AT2679" s="59">
        <v>8650000</v>
      </c>
      <c r="AU2679" s="59">
        <v>0</v>
      </c>
      <c r="AV2679" s="59">
        <v>8650000</v>
      </c>
      <c r="AW2679" s="59">
        <v>0</v>
      </c>
      <c r="AX2679" s="59">
        <v>17300000</v>
      </c>
      <c r="AY2679" s="2">
        <v>0</v>
      </c>
      <c r="AZ2679" s="12" t="str">
        <f t="shared" si="313"/>
        <v>OK</v>
      </c>
      <c r="BA2679" s="12" t="str">
        <f t="shared" si="314"/>
        <v>OK</v>
      </c>
      <c r="BB2679" s="6">
        <f t="shared" si="315"/>
        <v>0</v>
      </c>
      <c r="BC2679" s="13">
        <f t="shared" si="316"/>
        <v>95150000</v>
      </c>
      <c r="BD2679" s="13">
        <f t="shared" si="317"/>
        <v>95150000</v>
      </c>
      <c r="BE2679" s="6">
        <f t="shared" si="318"/>
        <v>0</v>
      </c>
      <c r="BF2679" s="6">
        <f t="shared" si="319"/>
        <v>0</v>
      </c>
      <c r="BG2679" s="2"/>
      <c r="BH2679" s="2"/>
      <c r="BI2679" s="2"/>
      <c r="BJ2679" s="2"/>
    </row>
    <row r="2680" spans="1:62" s="3" customFormat="1" ht="99.75" x14ac:dyDescent="0.25">
      <c r="A2680" s="2"/>
      <c r="B2680" s="39" t="s">
        <v>3516</v>
      </c>
      <c r="C2680" s="39" t="s">
        <v>2088</v>
      </c>
      <c r="D2680" s="39" t="s">
        <v>80</v>
      </c>
      <c r="E2680" s="40" t="s">
        <v>3310</v>
      </c>
      <c r="F2680" s="40" t="s">
        <v>3468</v>
      </c>
      <c r="G2680" s="40" t="s">
        <v>81</v>
      </c>
      <c r="H2680" s="40">
        <v>86101610</v>
      </c>
      <c r="I2680" s="40" t="s">
        <v>8180</v>
      </c>
      <c r="J2680" s="40" t="s">
        <v>221</v>
      </c>
      <c r="K2680" s="40" t="s">
        <v>3517</v>
      </c>
      <c r="L2680" s="41" t="s">
        <v>154</v>
      </c>
      <c r="M2680" s="41" t="s">
        <v>154</v>
      </c>
      <c r="N2680" s="41">
        <v>12</v>
      </c>
      <c r="O2680" s="41" t="s">
        <v>223</v>
      </c>
      <c r="P2680" s="41" t="s">
        <v>224</v>
      </c>
      <c r="Q2680" s="58">
        <v>48851000</v>
      </c>
      <c r="R2680" s="58">
        <v>48851000</v>
      </c>
      <c r="S2680" s="41" t="s">
        <v>225</v>
      </c>
      <c r="T2680" s="41" t="s">
        <v>221</v>
      </c>
      <c r="U2680" s="40" t="s">
        <v>3430</v>
      </c>
      <c r="V2680" s="40" t="s">
        <v>3314</v>
      </c>
      <c r="W2680" s="40" t="s">
        <v>3470</v>
      </c>
      <c r="X2680" s="40" t="s">
        <v>229</v>
      </c>
      <c r="Y2680" s="40" t="s">
        <v>230</v>
      </c>
      <c r="Z2680" s="40" t="s">
        <v>3515</v>
      </c>
      <c r="AA2680" s="59">
        <v>0</v>
      </c>
      <c r="AB2680" s="59">
        <v>0</v>
      </c>
      <c r="AC2680" s="59">
        <v>48851000</v>
      </c>
      <c r="AD2680" s="59">
        <v>0</v>
      </c>
      <c r="AE2680" s="59">
        <v>0</v>
      </c>
      <c r="AF2680" s="59">
        <v>4441000</v>
      </c>
      <c r="AG2680" s="59">
        <v>0</v>
      </c>
      <c r="AH2680" s="59">
        <v>4441000</v>
      </c>
      <c r="AI2680" s="59">
        <v>0</v>
      </c>
      <c r="AJ2680" s="59">
        <v>4441000</v>
      </c>
      <c r="AK2680" s="59">
        <v>0</v>
      </c>
      <c r="AL2680" s="59">
        <v>4441000</v>
      </c>
      <c r="AM2680" s="59">
        <v>0</v>
      </c>
      <c r="AN2680" s="59">
        <v>4441000</v>
      </c>
      <c r="AO2680" s="59">
        <v>0</v>
      </c>
      <c r="AP2680" s="59">
        <v>4441000</v>
      </c>
      <c r="AQ2680" s="59">
        <v>0</v>
      </c>
      <c r="AR2680" s="59">
        <v>4441000</v>
      </c>
      <c r="AS2680" s="59">
        <v>0</v>
      </c>
      <c r="AT2680" s="59">
        <v>4441000</v>
      </c>
      <c r="AU2680" s="59">
        <v>0</v>
      </c>
      <c r="AV2680" s="59">
        <v>4441000</v>
      </c>
      <c r="AW2680" s="59">
        <v>0</v>
      </c>
      <c r="AX2680" s="59">
        <v>8882000</v>
      </c>
      <c r="AY2680" s="2">
        <v>0</v>
      </c>
      <c r="AZ2680" s="12" t="str">
        <f t="shared" si="313"/>
        <v>OK</v>
      </c>
      <c r="BA2680" s="12" t="str">
        <f t="shared" si="314"/>
        <v>OK</v>
      </c>
      <c r="BB2680" s="6">
        <f t="shared" si="315"/>
        <v>0</v>
      </c>
      <c r="BC2680" s="13">
        <f t="shared" si="316"/>
        <v>48851000</v>
      </c>
      <c r="BD2680" s="13">
        <f t="shared" si="317"/>
        <v>48851000</v>
      </c>
      <c r="BE2680" s="6">
        <f t="shared" si="318"/>
        <v>0</v>
      </c>
      <c r="BF2680" s="6">
        <f t="shared" si="319"/>
        <v>0</v>
      </c>
      <c r="BG2680" s="2"/>
      <c r="BH2680" s="2"/>
      <c r="BI2680" s="2"/>
      <c r="BJ2680" s="2"/>
    </row>
    <row r="2681" spans="1:62" s="3" customFormat="1" ht="99.75" x14ac:dyDescent="0.25">
      <c r="A2681" s="2"/>
      <c r="B2681" s="39" t="s">
        <v>3518</v>
      </c>
      <c r="C2681" s="39" t="s">
        <v>2088</v>
      </c>
      <c r="D2681" s="39" t="s">
        <v>80</v>
      </c>
      <c r="E2681" s="40" t="s">
        <v>3310</v>
      </c>
      <c r="F2681" s="40" t="s">
        <v>3468</v>
      </c>
      <c r="G2681" s="40" t="s">
        <v>81</v>
      </c>
      <c r="H2681" s="40">
        <v>86101610</v>
      </c>
      <c r="I2681" s="40" t="s">
        <v>8180</v>
      </c>
      <c r="J2681" s="40" t="s">
        <v>221</v>
      </c>
      <c r="K2681" s="40" t="s">
        <v>3519</v>
      </c>
      <c r="L2681" s="41" t="s">
        <v>153</v>
      </c>
      <c r="M2681" s="41" t="s">
        <v>153</v>
      </c>
      <c r="N2681" s="41">
        <v>12</v>
      </c>
      <c r="O2681" s="41" t="s">
        <v>223</v>
      </c>
      <c r="P2681" s="41" t="s">
        <v>224</v>
      </c>
      <c r="Q2681" s="58">
        <v>62700000</v>
      </c>
      <c r="R2681" s="58">
        <v>62700000</v>
      </c>
      <c r="S2681" s="41" t="s">
        <v>225</v>
      </c>
      <c r="T2681" s="41" t="s">
        <v>221</v>
      </c>
      <c r="U2681" s="40" t="s">
        <v>3430</v>
      </c>
      <c r="V2681" s="40" t="s">
        <v>3314</v>
      </c>
      <c r="W2681" s="40" t="s">
        <v>3470</v>
      </c>
      <c r="X2681" s="40" t="s">
        <v>229</v>
      </c>
      <c r="Y2681" s="40" t="s">
        <v>230</v>
      </c>
      <c r="Z2681" s="40" t="s">
        <v>3520</v>
      </c>
      <c r="AA2681" s="59">
        <v>62700000</v>
      </c>
      <c r="AB2681" s="59">
        <v>0</v>
      </c>
      <c r="AC2681" s="59">
        <v>0</v>
      </c>
      <c r="AD2681" s="59">
        <v>5700000</v>
      </c>
      <c r="AE2681" s="59">
        <v>0</v>
      </c>
      <c r="AF2681" s="59">
        <v>5700000</v>
      </c>
      <c r="AG2681" s="59">
        <v>0</v>
      </c>
      <c r="AH2681" s="59">
        <v>5700000</v>
      </c>
      <c r="AI2681" s="59">
        <v>0</v>
      </c>
      <c r="AJ2681" s="59">
        <v>5700000</v>
      </c>
      <c r="AK2681" s="59">
        <v>0</v>
      </c>
      <c r="AL2681" s="59">
        <v>5700000</v>
      </c>
      <c r="AM2681" s="59">
        <v>0</v>
      </c>
      <c r="AN2681" s="59">
        <v>5700000</v>
      </c>
      <c r="AO2681" s="59">
        <v>0</v>
      </c>
      <c r="AP2681" s="59">
        <v>5700000</v>
      </c>
      <c r="AQ2681" s="59">
        <v>0</v>
      </c>
      <c r="AR2681" s="59">
        <v>5700000</v>
      </c>
      <c r="AS2681" s="59">
        <v>0</v>
      </c>
      <c r="AT2681" s="59">
        <v>5700000</v>
      </c>
      <c r="AU2681" s="59">
        <v>0</v>
      </c>
      <c r="AV2681" s="59">
        <v>5700000</v>
      </c>
      <c r="AW2681" s="59">
        <v>0</v>
      </c>
      <c r="AX2681" s="59">
        <v>5700000</v>
      </c>
      <c r="AY2681" s="2">
        <v>0</v>
      </c>
      <c r="AZ2681" s="12" t="str">
        <f t="shared" si="313"/>
        <v>OK</v>
      </c>
      <c r="BA2681" s="12" t="str">
        <f t="shared" si="314"/>
        <v>OK</v>
      </c>
      <c r="BB2681" s="6">
        <f t="shared" si="315"/>
        <v>0</v>
      </c>
      <c r="BC2681" s="13">
        <f t="shared" si="316"/>
        <v>62700000</v>
      </c>
      <c r="BD2681" s="13">
        <f t="shared" si="317"/>
        <v>62700000</v>
      </c>
      <c r="BE2681" s="6">
        <f t="shared" si="318"/>
        <v>0</v>
      </c>
      <c r="BF2681" s="6">
        <f t="shared" si="319"/>
        <v>0</v>
      </c>
      <c r="BG2681" s="2"/>
      <c r="BH2681" s="2"/>
      <c r="BI2681" s="2"/>
      <c r="BJ2681" s="2"/>
    </row>
    <row r="2682" spans="1:62" s="3" customFormat="1" ht="99.75" x14ac:dyDescent="0.25">
      <c r="A2682" s="2"/>
      <c r="B2682" s="39" t="s">
        <v>3521</v>
      </c>
      <c r="C2682" s="39" t="s">
        <v>2088</v>
      </c>
      <c r="D2682" s="39" t="s">
        <v>80</v>
      </c>
      <c r="E2682" s="40" t="s">
        <v>3310</v>
      </c>
      <c r="F2682" s="40" t="s">
        <v>3468</v>
      </c>
      <c r="G2682" s="40" t="s">
        <v>81</v>
      </c>
      <c r="H2682" s="40">
        <v>86101610</v>
      </c>
      <c r="I2682" s="40" t="s">
        <v>8180</v>
      </c>
      <c r="J2682" s="40" t="s">
        <v>221</v>
      </c>
      <c r="K2682" s="40" t="s">
        <v>3522</v>
      </c>
      <c r="L2682" s="41" t="s">
        <v>153</v>
      </c>
      <c r="M2682" s="41" t="s">
        <v>153</v>
      </c>
      <c r="N2682" s="41">
        <v>12</v>
      </c>
      <c r="O2682" s="41" t="s">
        <v>223</v>
      </c>
      <c r="P2682" s="41" t="s">
        <v>224</v>
      </c>
      <c r="Q2682" s="58">
        <v>62700000</v>
      </c>
      <c r="R2682" s="58">
        <v>62700000</v>
      </c>
      <c r="S2682" s="41" t="s">
        <v>225</v>
      </c>
      <c r="T2682" s="41" t="s">
        <v>221</v>
      </c>
      <c r="U2682" s="40" t="s">
        <v>3430</v>
      </c>
      <c r="V2682" s="40" t="s">
        <v>3314</v>
      </c>
      <c r="W2682" s="40" t="s">
        <v>3470</v>
      </c>
      <c r="X2682" s="40" t="s">
        <v>229</v>
      </c>
      <c r="Y2682" s="40" t="s">
        <v>230</v>
      </c>
      <c r="Z2682" s="40" t="s">
        <v>3520</v>
      </c>
      <c r="AA2682" s="59">
        <v>62700000</v>
      </c>
      <c r="AB2682" s="59">
        <v>0</v>
      </c>
      <c r="AC2682" s="59">
        <v>0</v>
      </c>
      <c r="AD2682" s="59">
        <v>5700000</v>
      </c>
      <c r="AE2682" s="59">
        <v>0</v>
      </c>
      <c r="AF2682" s="59">
        <v>5700000</v>
      </c>
      <c r="AG2682" s="59">
        <v>0</v>
      </c>
      <c r="AH2682" s="59">
        <v>5700000</v>
      </c>
      <c r="AI2682" s="59">
        <v>0</v>
      </c>
      <c r="AJ2682" s="59">
        <v>5700000</v>
      </c>
      <c r="AK2682" s="59">
        <v>0</v>
      </c>
      <c r="AL2682" s="59">
        <v>5700000</v>
      </c>
      <c r="AM2682" s="59">
        <v>0</v>
      </c>
      <c r="AN2682" s="59">
        <v>5700000</v>
      </c>
      <c r="AO2682" s="59">
        <v>0</v>
      </c>
      <c r="AP2682" s="59">
        <v>5700000</v>
      </c>
      <c r="AQ2682" s="59">
        <v>0</v>
      </c>
      <c r="AR2682" s="59">
        <v>5700000</v>
      </c>
      <c r="AS2682" s="59">
        <v>0</v>
      </c>
      <c r="AT2682" s="59">
        <v>5700000</v>
      </c>
      <c r="AU2682" s="59">
        <v>0</v>
      </c>
      <c r="AV2682" s="59">
        <v>5700000</v>
      </c>
      <c r="AW2682" s="59">
        <v>0</v>
      </c>
      <c r="AX2682" s="59">
        <v>5700000</v>
      </c>
      <c r="AY2682" s="2">
        <v>0</v>
      </c>
      <c r="AZ2682" s="12" t="str">
        <f t="shared" si="313"/>
        <v>OK</v>
      </c>
      <c r="BA2682" s="12" t="str">
        <f t="shared" si="314"/>
        <v>OK</v>
      </c>
      <c r="BB2682" s="6">
        <f t="shared" si="315"/>
        <v>0</v>
      </c>
      <c r="BC2682" s="13">
        <f t="shared" si="316"/>
        <v>62700000</v>
      </c>
      <c r="BD2682" s="13">
        <f t="shared" si="317"/>
        <v>62700000</v>
      </c>
      <c r="BE2682" s="6">
        <f t="shared" si="318"/>
        <v>0</v>
      </c>
      <c r="BF2682" s="6">
        <f t="shared" si="319"/>
        <v>0</v>
      </c>
      <c r="BG2682" s="2"/>
      <c r="BH2682" s="2"/>
      <c r="BI2682" s="2"/>
      <c r="BJ2682" s="2"/>
    </row>
    <row r="2683" spans="1:62" s="3" customFormat="1" ht="99.75" x14ac:dyDescent="0.25">
      <c r="A2683" s="2"/>
      <c r="B2683" s="39" t="s">
        <v>3523</v>
      </c>
      <c r="C2683" s="39" t="s">
        <v>2088</v>
      </c>
      <c r="D2683" s="39" t="s">
        <v>80</v>
      </c>
      <c r="E2683" s="40" t="s">
        <v>3310</v>
      </c>
      <c r="F2683" s="40" t="s">
        <v>3468</v>
      </c>
      <c r="G2683" s="40" t="s">
        <v>81</v>
      </c>
      <c r="H2683" s="40">
        <v>86101610</v>
      </c>
      <c r="I2683" s="40" t="s">
        <v>8180</v>
      </c>
      <c r="J2683" s="40" t="s">
        <v>221</v>
      </c>
      <c r="K2683" s="40" t="s">
        <v>3522</v>
      </c>
      <c r="L2683" s="41" t="s">
        <v>153</v>
      </c>
      <c r="M2683" s="41" t="s">
        <v>153</v>
      </c>
      <c r="N2683" s="41">
        <v>12</v>
      </c>
      <c r="O2683" s="41" t="s">
        <v>223</v>
      </c>
      <c r="P2683" s="41" t="s">
        <v>224</v>
      </c>
      <c r="Q2683" s="58">
        <v>62700000</v>
      </c>
      <c r="R2683" s="58">
        <v>62700000</v>
      </c>
      <c r="S2683" s="41" t="s">
        <v>225</v>
      </c>
      <c r="T2683" s="41" t="s">
        <v>221</v>
      </c>
      <c r="U2683" s="40" t="s">
        <v>3430</v>
      </c>
      <c r="V2683" s="40" t="s">
        <v>3314</v>
      </c>
      <c r="W2683" s="40" t="s">
        <v>3470</v>
      </c>
      <c r="X2683" s="40" t="s">
        <v>229</v>
      </c>
      <c r="Y2683" s="40" t="s">
        <v>230</v>
      </c>
      <c r="Z2683" s="40" t="s">
        <v>3520</v>
      </c>
      <c r="AA2683" s="59">
        <v>62700000</v>
      </c>
      <c r="AB2683" s="59">
        <v>0</v>
      </c>
      <c r="AC2683" s="59">
        <v>0</v>
      </c>
      <c r="AD2683" s="59">
        <v>5700000</v>
      </c>
      <c r="AE2683" s="59">
        <v>0</v>
      </c>
      <c r="AF2683" s="59">
        <v>5700000</v>
      </c>
      <c r="AG2683" s="59">
        <v>0</v>
      </c>
      <c r="AH2683" s="59">
        <v>5700000</v>
      </c>
      <c r="AI2683" s="59">
        <v>0</v>
      </c>
      <c r="AJ2683" s="59">
        <v>5700000</v>
      </c>
      <c r="AK2683" s="59">
        <v>0</v>
      </c>
      <c r="AL2683" s="59">
        <v>5700000</v>
      </c>
      <c r="AM2683" s="59">
        <v>0</v>
      </c>
      <c r="AN2683" s="59">
        <v>5700000</v>
      </c>
      <c r="AO2683" s="59">
        <v>0</v>
      </c>
      <c r="AP2683" s="59">
        <v>5700000</v>
      </c>
      <c r="AQ2683" s="59">
        <v>0</v>
      </c>
      <c r="AR2683" s="59">
        <v>5700000</v>
      </c>
      <c r="AS2683" s="59">
        <v>0</v>
      </c>
      <c r="AT2683" s="59">
        <v>5700000</v>
      </c>
      <c r="AU2683" s="59">
        <v>0</v>
      </c>
      <c r="AV2683" s="59">
        <v>5700000</v>
      </c>
      <c r="AW2683" s="59">
        <v>0</v>
      </c>
      <c r="AX2683" s="59">
        <v>5700000</v>
      </c>
      <c r="AY2683" s="2">
        <v>0</v>
      </c>
      <c r="AZ2683" s="12" t="str">
        <f t="shared" si="313"/>
        <v>OK</v>
      </c>
      <c r="BA2683" s="12" t="str">
        <f t="shared" si="314"/>
        <v>OK</v>
      </c>
      <c r="BB2683" s="6">
        <f t="shared" si="315"/>
        <v>0</v>
      </c>
      <c r="BC2683" s="13">
        <f t="shared" si="316"/>
        <v>62700000</v>
      </c>
      <c r="BD2683" s="13">
        <f t="shared" si="317"/>
        <v>62700000</v>
      </c>
      <c r="BE2683" s="6">
        <f t="shared" si="318"/>
        <v>0</v>
      </c>
      <c r="BF2683" s="6">
        <f t="shared" si="319"/>
        <v>0</v>
      </c>
      <c r="BG2683" s="2"/>
      <c r="BH2683" s="2"/>
      <c r="BI2683" s="2"/>
      <c r="BJ2683" s="2"/>
    </row>
    <row r="2684" spans="1:62" s="3" customFormat="1" ht="99.75" x14ac:dyDescent="0.25">
      <c r="A2684" s="2"/>
      <c r="B2684" s="39" t="s">
        <v>3524</v>
      </c>
      <c r="C2684" s="39" t="s">
        <v>2088</v>
      </c>
      <c r="D2684" s="39" t="s">
        <v>80</v>
      </c>
      <c r="E2684" s="40" t="s">
        <v>3310</v>
      </c>
      <c r="F2684" s="40" t="s">
        <v>3468</v>
      </c>
      <c r="G2684" s="40" t="s">
        <v>81</v>
      </c>
      <c r="H2684" s="40">
        <v>86101610</v>
      </c>
      <c r="I2684" s="40" t="s">
        <v>8180</v>
      </c>
      <c r="J2684" s="40" t="s">
        <v>221</v>
      </c>
      <c r="K2684" s="40" t="s">
        <v>3522</v>
      </c>
      <c r="L2684" s="41" t="s">
        <v>153</v>
      </c>
      <c r="M2684" s="41" t="s">
        <v>153</v>
      </c>
      <c r="N2684" s="41">
        <v>12</v>
      </c>
      <c r="O2684" s="41" t="s">
        <v>223</v>
      </c>
      <c r="P2684" s="41" t="s">
        <v>224</v>
      </c>
      <c r="Q2684" s="58">
        <v>62700000</v>
      </c>
      <c r="R2684" s="58">
        <v>62700000</v>
      </c>
      <c r="S2684" s="41" t="s">
        <v>225</v>
      </c>
      <c r="T2684" s="41" t="s">
        <v>221</v>
      </c>
      <c r="U2684" s="40" t="s">
        <v>3430</v>
      </c>
      <c r="V2684" s="40" t="s">
        <v>3314</v>
      </c>
      <c r="W2684" s="40" t="s">
        <v>3470</v>
      </c>
      <c r="X2684" s="40" t="s">
        <v>229</v>
      </c>
      <c r="Y2684" s="40" t="s">
        <v>230</v>
      </c>
      <c r="Z2684" s="40" t="s">
        <v>3520</v>
      </c>
      <c r="AA2684" s="59">
        <v>62700000</v>
      </c>
      <c r="AB2684" s="59">
        <v>0</v>
      </c>
      <c r="AC2684" s="59">
        <v>0</v>
      </c>
      <c r="AD2684" s="59">
        <v>5700000</v>
      </c>
      <c r="AE2684" s="59">
        <v>0</v>
      </c>
      <c r="AF2684" s="59">
        <v>5700000</v>
      </c>
      <c r="AG2684" s="59">
        <v>0</v>
      </c>
      <c r="AH2684" s="59">
        <v>5700000</v>
      </c>
      <c r="AI2684" s="59">
        <v>0</v>
      </c>
      <c r="AJ2684" s="59">
        <v>5700000</v>
      </c>
      <c r="AK2684" s="59">
        <v>0</v>
      </c>
      <c r="AL2684" s="59">
        <v>5700000</v>
      </c>
      <c r="AM2684" s="59">
        <v>0</v>
      </c>
      <c r="AN2684" s="59">
        <v>5700000</v>
      </c>
      <c r="AO2684" s="59">
        <v>0</v>
      </c>
      <c r="AP2684" s="59">
        <v>5700000</v>
      </c>
      <c r="AQ2684" s="59">
        <v>0</v>
      </c>
      <c r="AR2684" s="59">
        <v>5700000</v>
      </c>
      <c r="AS2684" s="59">
        <v>0</v>
      </c>
      <c r="AT2684" s="59">
        <v>5700000</v>
      </c>
      <c r="AU2684" s="59">
        <v>0</v>
      </c>
      <c r="AV2684" s="59">
        <v>5700000</v>
      </c>
      <c r="AW2684" s="59">
        <v>0</v>
      </c>
      <c r="AX2684" s="59">
        <v>5700000</v>
      </c>
      <c r="AY2684" s="2">
        <v>0</v>
      </c>
      <c r="AZ2684" s="12" t="str">
        <f t="shared" si="313"/>
        <v>OK</v>
      </c>
      <c r="BA2684" s="12" t="str">
        <f t="shared" si="314"/>
        <v>OK</v>
      </c>
      <c r="BB2684" s="6">
        <f t="shared" si="315"/>
        <v>0</v>
      </c>
      <c r="BC2684" s="13">
        <f t="shared" si="316"/>
        <v>62700000</v>
      </c>
      <c r="BD2684" s="13">
        <f t="shared" si="317"/>
        <v>62700000</v>
      </c>
      <c r="BE2684" s="6">
        <f t="shared" si="318"/>
        <v>0</v>
      </c>
      <c r="BF2684" s="6">
        <f t="shared" si="319"/>
        <v>0</v>
      </c>
      <c r="BG2684" s="2"/>
      <c r="BH2684" s="2"/>
      <c r="BI2684" s="2"/>
      <c r="BJ2684" s="2"/>
    </row>
    <row r="2685" spans="1:62" s="3" customFormat="1" ht="99.75" x14ac:dyDescent="0.25">
      <c r="A2685" s="2"/>
      <c r="B2685" s="39" t="s">
        <v>3525</v>
      </c>
      <c r="C2685" s="39" t="s">
        <v>2088</v>
      </c>
      <c r="D2685" s="39" t="s">
        <v>80</v>
      </c>
      <c r="E2685" s="40" t="s">
        <v>3310</v>
      </c>
      <c r="F2685" s="40" t="s">
        <v>3468</v>
      </c>
      <c r="G2685" s="40" t="s">
        <v>81</v>
      </c>
      <c r="H2685" s="40">
        <v>86101610</v>
      </c>
      <c r="I2685" s="40" t="s">
        <v>8180</v>
      </c>
      <c r="J2685" s="40" t="s">
        <v>221</v>
      </c>
      <c r="K2685" s="40" t="s">
        <v>3522</v>
      </c>
      <c r="L2685" s="41" t="s">
        <v>6532</v>
      </c>
      <c r="M2685" s="41" t="s">
        <v>6532</v>
      </c>
      <c r="N2685" s="41">
        <v>11</v>
      </c>
      <c r="O2685" s="41" t="s">
        <v>223</v>
      </c>
      <c r="P2685" s="41" t="s">
        <v>224</v>
      </c>
      <c r="Q2685" s="58">
        <v>0</v>
      </c>
      <c r="R2685" s="58">
        <v>0</v>
      </c>
      <c r="S2685" s="41" t="s">
        <v>225</v>
      </c>
      <c r="T2685" s="41" t="s">
        <v>221</v>
      </c>
      <c r="U2685" s="40" t="s">
        <v>3430</v>
      </c>
      <c r="V2685" s="40" t="s">
        <v>3314</v>
      </c>
      <c r="W2685" s="40" t="s">
        <v>3470</v>
      </c>
      <c r="X2685" s="40" t="s">
        <v>504</v>
      </c>
      <c r="Y2685" s="40" t="s">
        <v>505</v>
      </c>
      <c r="Z2685" s="40" t="s">
        <v>3520</v>
      </c>
      <c r="AA2685" s="59">
        <v>0</v>
      </c>
      <c r="AB2685" s="59">
        <v>0</v>
      </c>
      <c r="AC2685" s="59">
        <v>0</v>
      </c>
      <c r="AD2685" s="59">
        <v>0</v>
      </c>
      <c r="AE2685" s="59">
        <v>0</v>
      </c>
      <c r="AF2685" s="59">
        <v>0</v>
      </c>
      <c r="AG2685" s="59">
        <v>0</v>
      </c>
      <c r="AH2685" s="59">
        <v>0</v>
      </c>
      <c r="AI2685" s="59">
        <v>0</v>
      </c>
      <c r="AJ2685" s="59">
        <v>0</v>
      </c>
      <c r="AK2685" s="59">
        <v>0</v>
      </c>
      <c r="AL2685" s="59">
        <v>0</v>
      </c>
      <c r="AM2685" s="59">
        <v>0</v>
      </c>
      <c r="AN2685" s="59">
        <v>0</v>
      </c>
      <c r="AO2685" s="59">
        <v>0</v>
      </c>
      <c r="AP2685" s="59">
        <v>0</v>
      </c>
      <c r="AQ2685" s="59">
        <v>0</v>
      </c>
      <c r="AR2685" s="59">
        <v>0</v>
      </c>
      <c r="AS2685" s="59">
        <v>0</v>
      </c>
      <c r="AT2685" s="59">
        <v>0</v>
      </c>
      <c r="AU2685" s="59">
        <v>0</v>
      </c>
      <c r="AV2685" s="59">
        <v>0</v>
      </c>
      <c r="AW2685" s="59">
        <v>0</v>
      </c>
      <c r="AX2685" s="59">
        <v>0</v>
      </c>
      <c r="AY2685" s="2">
        <v>0</v>
      </c>
      <c r="AZ2685" s="12" t="str">
        <f t="shared" si="313"/>
        <v>OK</v>
      </c>
      <c r="BA2685" s="12" t="str">
        <f t="shared" si="314"/>
        <v>OK</v>
      </c>
      <c r="BB2685" s="6">
        <f t="shared" si="315"/>
        <v>0</v>
      </c>
      <c r="BC2685" s="13">
        <f t="shared" si="316"/>
        <v>0</v>
      </c>
      <c r="BD2685" s="13">
        <f t="shared" si="317"/>
        <v>0</v>
      </c>
      <c r="BE2685" s="6">
        <f t="shared" si="318"/>
        <v>0</v>
      </c>
      <c r="BF2685" s="6">
        <f t="shared" si="319"/>
        <v>0</v>
      </c>
      <c r="BG2685" s="2"/>
      <c r="BH2685" s="2"/>
      <c r="BI2685" s="2"/>
      <c r="BJ2685" s="2"/>
    </row>
    <row r="2686" spans="1:62" s="3" customFormat="1" ht="99.75" x14ac:dyDescent="0.25">
      <c r="A2686" s="2"/>
      <c r="B2686" s="39" t="s">
        <v>3526</v>
      </c>
      <c r="C2686" s="39" t="s">
        <v>2088</v>
      </c>
      <c r="D2686" s="39" t="s">
        <v>80</v>
      </c>
      <c r="E2686" s="40" t="s">
        <v>3310</v>
      </c>
      <c r="F2686" s="40" t="s">
        <v>3468</v>
      </c>
      <c r="G2686" s="40" t="s">
        <v>81</v>
      </c>
      <c r="H2686" s="40">
        <v>86101610</v>
      </c>
      <c r="I2686" s="40" t="s">
        <v>8180</v>
      </c>
      <c r="J2686" s="40" t="s">
        <v>221</v>
      </c>
      <c r="K2686" s="40" t="s">
        <v>3527</v>
      </c>
      <c r="L2686" s="41" t="s">
        <v>154</v>
      </c>
      <c r="M2686" s="41" t="s">
        <v>154</v>
      </c>
      <c r="N2686" s="41">
        <v>12</v>
      </c>
      <c r="O2686" s="41" t="s">
        <v>223</v>
      </c>
      <c r="P2686" s="41" t="s">
        <v>224</v>
      </c>
      <c r="Q2686" s="58">
        <v>72600000</v>
      </c>
      <c r="R2686" s="58">
        <v>72600000</v>
      </c>
      <c r="S2686" s="41" t="s">
        <v>225</v>
      </c>
      <c r="T2686" s="41" t="s">
        <v>221</v>
      </c>
      <c r="U2686" s="40" t="s">
        <v>3430</v>
      </c>
      <c r="V2686" s="40" t="s">
        <v>3314</v>
      </c>
      <c r="W2686" s="40" t="s">
        <v>3470</v>
      </c>
      <c r="X2686" s="40" t="s">
        <v>229</v>
      </c>
      <c r="Y2686" s="40" t="s">
        <v>230</v>
      </c>
      <c r="Z2686" s="40" t="s">
        <v>3528</v>
      </c>
      <c r="AA2686" s="59">
        <v>0</v>
      </c>
      <c r="AB2686" s="59">
        <v>0</v>
      </c>
      <c r="AC2686" s="59">
        <v>72600000</v>
      </c>
      <c r="AD2686" s="59">
        <v>0</v>
      </c>
      <c r="AE2686" s="59">
        <v>0</v>
      </c>
      <c r="AF2686" s="59">
        <v>6600000</v>
      </c>
      <c r="AG2686" s="59">
        <v>0</v>
      </c>
      <c r="AH2686" s="59">
        <v>6600000</v>
      </c>
      <c r="AI2686" s="59">
        <v>0</v>
      </c>
      <c r="AJ2686" s="59">
        <v>6600000</v>
      </c>
      <c r="AK2686" s="59">
        <v>0</v>
      </c>
      <c r="AL2686" s="59">
        <v>6600000</v>
      </c>
      <c r="AM2686" s="59">
        <v>0</v>
      </c>
      <c r="AN2686" s="59">
        <v>6600000</v>
      </c>
      <c r="AO2686" s="59">
        <v>0</v>
      </c>
      <c r="AP2686" s="59">
        <v>6600000</v>
      </c>
      <c r="AQ2686" s="59">
        <v>0</v>
      </c>
      <c r="AR2686" s="59">
        <v>6600000</v>
      </c>
      <c r="AS2686" s="59">
        <v>0</v>
      </c>
      <c r="AT2686" s="59">
        <v>6600000</v>
      </c>
      <c r="AU2686" s="59">
        <v>0</v>
      </c>
      <c r="AV2686" s="59">
        <v>6600000</v>
      </c>
      <c r="AW2686" s="59">
        <v>0</v>
      </c>
      <c r="AX2686" s="59">
        <v>13200000</v>
      </c>
      <c r="AY2686" s="2">
        <v>0</v>
      </c>
      <c r="AZ2686" s="12" t="str">
        <f t="shared" si="313"/>
        <v>OK</v>
      </c>
      <c r="BA2686" s="12" t="str">
        <f t="shared" si="314"/>
        <v>OK</v>
      </c>
      <c r="BB2686" s="6">
        <f t="shared" si="315"/>
        <v>0</v>
      </c>
      <c r="BC2686" s="13">
        <f t="shared" si="316"/>
        <v>72600000</v>
      </c>
      <c r="BD2686" s="13">
        <f t="shared" si="317"/>
        <v>72600000</v>
      </c>
      <c r="BE2686" s="6">
        <f t="shared" si="318"/>
        <v>0</v>
      </c>
      <c r="BF2686" s="6">
        <f t="shared" si="319"/>
        <v>0</v>
      </c>
      <c r="BG2686" s="2"/>
      <c r="BH2686" s="2"/>
      <c r="BI2686" s="2"/>
      <c r="BJ2686" s="2"/>
    </row>
    <row r="2687" spans="1:62" s="3" customFormat="1" ht="99.75" x14ac:dyDescent="0.25">
      <c r="A2687" s="2"/>
      <c r="B2687" s="39" t="s">
        <v>3529</v>
      </c>
      <c r="C2687" s="39" t="s">
        <v>2088</v>
      </c>
      <c r="D2687" s="39" t="s">
        <v>80</v>
      </c>
      <c r="E2687" s="40" t="s">
        <v>3310</v>
      </c>
      <c r="F2687" s="40" t="s">
        <v>3468</v>
      </c>
      <c r="G2687" s="40" t="s">
        <v>81</v>
      </c>
      <c r="H2687" s="40">
        <v>86101610</v>
      </c>
      <c r="I2687" s="40" t="s">
        <v>8180</v>
      </c>
      <c r="J2687" s="40" t="s">
        <v>221</v>
      </c>
      <c r="K2687" s="40" t="s">
        <v>3527</v>
      </c>
      <c r="L2687" s="41" t="s">
        <v>154</v>
      </c>
      <c r="M2687" s="41" t="s">
        <v>154</v>
      </c>
      <c r="N2687" s="41">
        <v>12</v>
      </c>
      <c r="O2687" s="41" t="s">
        <v>223</v>
      </c>
      <c r="P2687" s="41" t="s">
        <v>224</v>
      </c>
      <c r="Q2687" s="58">
        <v>72600000</v>
      </c>
      <c r="R2687" s="58">
        <v>72600000</v>
      </c>
      <c r="S2687" s="41" t="s">
        <v>225</v>
      </c>
      <c r="T2687" s="41" t="s">
        <v>221</v>
      </c>
      <c r="U2687" s="40" t="s">
        <v>3430</v>
      </c>
      <c r="V2687" s="40" t="s">
        <v>3314</v>
      </c>
      <c r="W2687" s="40" t="s">
        <v>3470</v>
      </c>
      <c r="X2687" s="40" t="s">
        <v>229</v>
      </c>
      <c r="Y2687" s="40" t="s">
        <v>230</v>
      </c>
      <c r="Z2687" s="40" t="s">
        <v>3528</v>
      </c>
      <c r="AA2687" s="59">
        <v>0</v>
      </c>
      <c r="AB2687" s="59">
        <v>0</v>
      </c>
      <c r="AC2687" s="59">
        <v>72600000</v>
      </c>
      <c r="AD2687" s="59">
        <v>0</v>
      </c>
      <c r="AE2687" s="59">
        <v>0</v>
      </c>
      <c r="AF2687" s="59">
        <v>6600000</v>
      </c>
      <c r="AG2687" s="59">
        <v>0</v>
      </c>
      <c r="AH2687" s="59">
        <v>6600000</v>
      </c>
      <c r="AI2687" s="59">
        <v>0</v>
      </c>
      <c r="AJ2687" s="59">
        <v>6600000</v>
      </c>
      <c r="AK2687" s="59">
        <v>0</v>
      </c>
      <c r="AL2687" s="59">
        <v>6600000</v>
      </c>
      <c r="AM2687" s="59">
        <v>0</v>
      </c>
      <c r="AN2687" s="59">
        <v>6600000</v>
      </c>
      <c r="AO2687" s="59">
        <v>0</v>
      </c>
      <c r="AP2687" s="59">
        <v>6600000</v>
      </c>
      <c r="AQ2687" s="59">
        <v>0</v>
      </c>
      <c r="AR2687" s="59">
        <v>6600000</v>
      </c>
      <c r="AS2687" s="59">
        <v>0</v>
      </c>
      <c r="AT2687" s="59">
        <v>6600000</v>
      </c>
      <c r="AU2687" s="59">
        <v>0</v>
      </c>
      <c r="AV2687" s="59">
        <v>6600000</v>
      </c>
      <c r="AW2687" s="59">
        <v>0</v>
      </c>
      <c r="AX2687" s="59">
        <v>13200000</v>
      </c>
      <c r="AY2687" s="2">
        <v>0</v>
      </c>
      <c r="AZ2687" s="12" t="str">
        <f t="shared" si="313"/>
        <v>OK</v>
      </c>
      <c r="BA2687" s="12" t="str">
        <f t="shared" si="314"/>
        <v>OK</v>
      </c>
      <c r="BB2687" s="6">
        <f t="shared" si="315"/>
        <v>0</v>
      </c>
      <c r="BC2687" s="13">
        <f t="shared" si="316"/>
        <v>72600000</v>
      </c>
      <c r="BD2687" s="13">
        <f t="shared" si="317"/>
        <v>72600000</v>
      </c>
      <c r="BE2687" s="6">
        <f t="shared" si="318"/>
        <v>0</v>
      </c>
      <c r="BF2687" s="6">
        <f t="shared" si="319"/>
        <v>0</v>
      </c>
      <c r="BG2687" s="2"/>
      <c r="BH2687" s="2"/>
      <c r="BI2687" s="2"/>
      <c r="BJ2687" s="2"/>
    </row>
    <row r="2688" spans="1:62" s="3" customFormat="1" ht="99.75" x14ac:dyDescent="0.25">
      <c r="A2688" s="2"/>
      <c r="B2688" s="39" t="s">
        <v>3530</v>
      </c>
      <c r="C2688" s="39" t="s">
        <v>2088</v>
      </c>
      <c r="D2688" s="39" t="s">
        <v>80</v>
      </c>
      <c r="E2688" s="40" t="s">
        <v>3310</v>
      </c>
      <c r="F2688" s="40" t="s">
        <v>3468</v>
      </c>
      <c r="G2688" s="40" t="s">
        <v>81</v>
      </c>
      <c r="H2688" s="40">
        <v>11111111</v>
      </c>
      <c r="I2688" s="40" t="s">
        <v>8180</v>
      </c>
      <c r="J2688" s="40" t="s">
        <v>221</v>
      </c>
      <c r="K2688" s="40" t="s">
        <v>6534</v>
      </c>
      <c r="L2688" s="41" t="s">
        <v>4882</v>
      </c>
      <c r="M2688" s="41" t="s">
        <v>6535</v>
      </c>
      <c r="N2688" s="41">
        <v>11</v>
      </c>
      <c r="O2688" s="41" t="s">
        <v>221</v>
      </c>
      <c r="P2688" s="41" t="s">
        <v>224</v>
      </c>
      <c r="Q2688" s="58">
        <v>1315598162</v>
      </c>
      <c r="R2688" s="58">
        <v>1315598162</v>
      </c>
      <c r="S2688" s="41" t="s">
        <v>225</v>
      </c>
      <c r="T2688" s="41" t="s">
        <v>221</v>
      </c>
      <c r="U2688" s="40" t="s">
        <v>3430</v>
      </c>
      <c r="V2688" s="40" t="s">
        <v>3314</v>
      </c>
      <c r="W2688" s="40" t="s">
        <v>3470</v>
      </c>
      <c r="X2688" s="40" t="s">
        <v>257</v>
      </c>
      <c r="Y2688" s="40" t="s">
        <v>258</v>
      </c>
      <c r="Z2688" s="40" t="s">
        <v>3528</v>
      </c>
      <c r="AA2688" s="59">
        <v>0</v>
      </c>
      <c r="AB2688" s="59">
        <v>0</v>
      </c>
      <c r="AC2688" s="59">
        <v>0</v>
      </c>
      <c r="AD2688" s="59">
        <v>0</v>
      </c>
      <c r="AE2688" s="59">
        <v>0</v>
      </c>
      <c r="AF2688" s="59">
        <v>0</v>
      </c>
      <c r="AG2688" s="59">
        <v>0</v>
      </c>
      <c r="AH2688" s="59">
        <v>0</v>
      </c>
      <c r="AI2688" s="59">
        <v>0</v>
      </c>
      <c r="AJ2688" s="59">
        <v>0</v>
      </c>
      <c r="AK2688" s="59">
        <v>722699081</v>
      </c>
      <c r="AL2688" s="59">
        <v>722699081</v>
      </c>
      <c r="AM2688" s="59">
        <v>0</v>
      </c>
      <c r="AN2688" s="59">
        <v>0</v>
      </c>
      <c r="AO2688" s="59">
        <v>0</v>
      </c>
      <c r="AP2688" s="59">
        <v>0</v>
      </c>
      <c r="AQ2688" s="59">
        <v>0</v>
      </c>
      <c r="AR2688" s="59">
        <v>0</v>
      </c>
      <c r="AS2688" s="59">
        <v>0</v>
      </c>
      <c r="AT2688" s="59">
        <v>0</v>
      </c>
      <c r="AU2688" s="59">
        <v>0</v>
      </c>
      <c r="AV2688" s="59">
        <v>0</v>
      </c>
      <c r="AW2688" s="59">
        <v>592899081</v>
      </c>
      <c r="AX2688" s="59">
        <v>592899081</v>
      </c>
      <c r="AY2688" s="2">
        <v>0</v>
      </c>
      <c r="AZ2688" s="12" t="str">
        <f t="shared" si="313"/>
        <v>OK</v>
      </c>
      <c r="BA2688" s="12" t="str">
        <f t="shared" si="314"/>
        <v>OK</v>
      </c>
      <c r="BB2688" s="6">
        <f t="shared" si="315"/>
        <v>0</v>
      </c>
      <c r="BC2688" s="13">
        <f t="shared" si="316"/>
        <v>1315598162</v>
      </c>
      <c r="BD2688" s="13">
        <f t="shared" si="317"/>
        <v>1315598162</v>
      </c>
      <c r="BE2688" s="6">
        <f t="shared" si="318"/>
        <v>0</v>
      </c>
      <c r="BF2688" s="6">
        <f t="shared" si="319"/>
        <v>0</v>
      </c>
      <c r="BG2688" s="2"/>
      <c r="BH2688" s="2"/>
      <c r="BI2688" s="2"/>
      <c r="BJ2688" s="2"/>
    </row>
    <row r="2689" spans="1:62" s="3" customFormat="1" ht="99.75" x14ac:dyDescent="0.25">
      <c r="A2689" s="2"/>
      <c r="B2689" s="39" t="s">
        <v>3531</v>
      </c>
      <c r="C2689" s="39" t="s">
        <v>2088</v>
      </c>
      <c r="D2689" s="39" t="s">
        <v>80</v>
      </c>
      <c r="E2689" s="40" t="s">
        <v>3310</v>
      </c>
      <c r="F2689" s="40" t="s">
        <v>3468</v>
      </c>
      <c r="G2689" s="40" t="s">
        <v>81</v>
      </c>
      <c r="H2689" s="40">
        <v>11111111</v>
      </c>
      <c r="I2689" s="40" t="s">
        <v>8180</v>
      </c>
      <c r="J2689" s="40" t="s">
        <v>221</v>
      </c>
      <c r="K2689" s="40" t="s">
        <v>3532</v>
      </c>
      <c r="L2689" s="41" t="s">
        <v>154</v>
      </c>
      <c r="M2689" s="41" t="s">
        <v>154</v>
      </c>
      <c r="N2689" s="41">
        <v>12</v>
      </c>
      <c r="O2689" s="41" t="s">
        <v>221</v>
      </c>
      <c r="P2689" s="41" t="s">
        <v>224</v>
      </c>
      <c r="Q2689" s="58">
        <v>1029501248</v>
      </c>
      <c r="R2689" s="58">
        <v>1029501248</v>
      </c>
      <c r="S2689" s="41" t="s">
        <v>225</v>
      </c>
      <c r="T2689" s="41" t="s">
        <v>221</v>
      </c>
      <c r="U2689" s="40" t="s">
        <v>3430</v>
      </c>
      <c r="V2689" s="40" t="s">
        <v>3314</v>
      </c>
      <c r="W2689" s="40" t="s">
        <v>3470</v>
      </c>
      <c r="X2689" s="40" t="s">
        <v>229</v>
      </c>
      <c r="Y2689" s="40" t="s">
        <v>651</v>
      </c>
      <c r="Z2689" s="40" t="s">
        <v>3528</v>
      </c>
      <c r="AA2689" s="59">
        <v>0</v>
      </c>
      <c r="AB2689" s="59">
        <v>0</v>
      </c>
      <c r="AC2689" s="59">
        <v>0</v>
      </c>
      <c r="AD2689" s="59">
        <v>0</v>
      </c>
      <c r="AE2689" s="59">
        <v>0</v>
      </c>
      <c r="AF2689" s="59">
        <v>0</v>
      </c>
      <c r="AG2689" s="59">
        <v>0</v>
      </c>
      <c r="AH2689" s="59">
        <v>0</v>
      </c>
      <c r="AI2689" s="59">
        <v>0</v>
      </c>
      <c r="AJ2689" s="59">
        <v>0</v>
      </c>
      <c r="AK2689" s="59">
        <v>514750624</v>
      </c>
      <c r="AL2689" s="59">
        <v>514750624</v>
      </c>
      <c r="AM2689" s="59">
        <v>0</v>
      </c>
      <c r="AN2689" s="59">
        <v>0</v>
      </c>
      <c r="AO2689" s="59">
        <v>0</v>
      </c>
      <c r="AP2689" s="59">
        <v>0</v>
      </c>
      <c r="AQ2689" s="59">
        <v>0</v>
      </c>
      <c r="AR2689" s="59">
        <v>0</v>
      </c>
      <c r="AS2689" s="59">
        <v>0</v>
      </c>
      <c r="AT2689" s="59">
        <v>0</v>
      </c>
      <c r="AU2689" s="59">
        <v>0</v>
      </c>
      <c r="AV2689" s="59">
        <v>0</v>
      </c>
      <c r="AW2689" s="59">
        <v>514750624</v>
      </c>
      <c r="AX2689" s="59">
        <v>514750624</v>
      </c>
      <c r="AY2689" s="2">
        <v>0</v>
      </c>
      <c r="AZ2689" s="12" t="str">
        <f t="shared" si="313"/>
        <v>OK</v>
      </c>
      <c r="BA2689" s="12" t="str">
        <f t="shared" si="314"/>
        <v>OK</v>
      </c>
      <c r="BB2689" s="6">
        <f t="shared" si="315"/>
        <v>0</v>
      </c>
      <c r="BC2689" s="13">
        <f t="shared" si="316"/>
        <v>1029501248</v>
      </c>
      <c r="BD2689" s="13">
        <f t="shared" si="317"/>
        <v>1029501248</v>
      </c>
      <c r="BE2689" s="6">
        <f t="shared" si="318"/>
        <v>0</v>
      </c>
      <c r="BF2689" s="6">
        <f t="shared" si="319"/>
        <v>0</v>
      </c>
      <c r="BG2689" s="2"/>
      <c r="BH2689" s="2"/>
      <c r="BI2689" s="2"/>
      <c r="BJ2689" s="2"/>
    </row>
    <row r="2690" spans="1:62" s="3" customFormat="1" ht="99.75" x14ac:dyDescent="0.25">
      <c r="A2690" s="2"/>
      <c r="B2690" s="39" t="s">
        <v>3533</v>
      </c>
      <c r="C2690" s="39" t="s">
        <v>2088</v>
      </c>
      <c r="D2690" s="39" t="s">
        <v>80</v>
      </c>
      <c r="E2690" s="40" t="s">
        <v>3310</v>
      </c>
      <c r="F2690" s="40" t="s">
        <v>3468</v>
      </c>
      <c r="G2690" s="40" t="s">
        <v>81</v>
      </c>
      <c r="H2690" s="40">
        <v>86101610</v>
      </c>
      <c r="I2690" s="40" t="s">
        <v>8180</v>
      </c>
      <c r="J2690" s="40" t="s">
        <v>221</v>
      </c>
      <c r="K2690" s="40" t="s">
        <v>3534</v>
      </c>
      <c r="L2690" s="41" t="s">
        <v>153</v>
      </c>
      <c r="M2690" s="41" t="s">
        <v>153</v>
      </c>
      <c r="N2690" s="41">
        <v>12</v>
      </c>
      <c r="O2690" s="41" t="s">
        <v>223</v>
      </c>
      <c r="P2690" s="41" t="s">
        <v>224</v>
      </c>
      <c r="Q2690" s="58">
        <v>95150000</v>
      </c>
      <c r="R2690" s="58">
        <v>95150000</v>
      </c>
      <c r="S2690" s="41" t="s">
        <v>225</v>
      </c>
      <c r="T2690" s="41" t="s">
        <v>221</v>
      </c>
      <c r="U2690" s="40" t="s">
        <v>3430</v>
      </c>
      <c r="V2690" s="40" t="s">
        <v>3314</v>
      </c>
      <c r="W2690" s="40" t="s">
        <v>3470</v>
      </c>
      <c r="X2690" s="40" t="s">
        <v>229</v>
      </c>
      <c r="Y2690" s="40" t="s">
        <v>230</v>
      </c>
      <c r="Z2690" s="40" t="s">
        <v>3471</v>
      </c>
      <c r="AA2690" s="59">
        <v>95150000</v>
      </c>
      <c r="AB2690" s="59">
        <v>0</v>
      </c>
      <c r="AC2690" s="59">
        <v>0</v>
      </c>
      <c r="AD2690" s="59">
        <v>8650000</v>
      </c>
      <c r="AE2690" s="59">
        <v>0</v>
      </c>
      <c r="AF2690" s="59">
        <v>8650000</v>
      </c>
      <c r="AG2690" s="59">
        <v>0</v>
      </c>
      <c r="AH2690" s="59">
        <v>8650000</v>
      </c>
      <c r="AI2690" s="59">
        <v>0</v>
      </c>
      <c r="AJ2690" s="59">
        <v>8650000</v>
      </c>
      <c r="AK2690" s="59">
        <v>0</v>
      </c>
      <c r="AL2690" s="59">
        <v>8650000</v>
      </c>
      <c r="AM2690" s="59">
        <v>0</v>
      </c>
      <c r="AN2690" s="59">
        <v>8650000</v>
      </c>
      <c r="AO2690" s="59">
        <v>0</v>
      </c>
      <c r="AP2690" s="59">
        <v>8650000</v>
      </c>
      <c r="AQ2690" s="59">
        <v>0</v>
      </c>
      <c r="AR2690" s="59">
        <v>8650000</v>
      </c>
      <c r="AS2690" s="59">
        <v>0</v>
      </c>
      <c r="AT2690" s="59">
        <v>8650000</v>
      </c>
      <c r="AU2690" s="59">
        <v>0</v>
      </c>
      <c r="AV2690" s="59">
        <v>8650000</v>
      </c>
      <c r="AW2690" s="59">
        <v>0</v>
      </c>
      <c r="AX2690" s="59">
        <v>8650000</v>
      </c>
      <c r="AY2690" s="2">
        <v>0</v>
      </c>
      <c r="AZ2690" s="12" t="str">
        <f t="shared" si="313"/>
        <v>OK</v>
      </c>
      <c r="BA2690" s="12" t="str">
        <f t="shared" si="314"/>
        <v>OK</v>
      </c>
      <c r="BB2690" s="6">
        <f t="shared" si="315"/>
        <v>0</v>
      </c>
      <c r="BC2690" s="13">
        <f t="shared" si="316"/>
        <v>95150000</v>
      </c>
      <c r="BD2690" s="13">
        <f t="shared" si="317"/>
        <v>95150000</v>
      </c>
      <c r="BE2690" s="6">
        <f t="shared" si="318"/>
        <v>0</v>
      </c>
      <c r="BF2690" s="6">
        <f t="shared" si="319"/>
        <v>0</v>
      </c>
      <c r="BG2690" s="2"/>
      <c r="BH2690" s="2"/>
      <c r="BI2690" s="2"/>
      <c r="BJ2690" s="2"/>
    </row>
    <row r="2691" spans="1:62" s="3" customFormat="1" ht="99.75" x14ac:dyDescent="0.25">
      <c r="A2691" s="2"/>
      <c r="B2691" s="39" t="s">
        <v>3535</v>
      </c>
      <c r="C2691" s="39" t="s">
        <v>2088</v>
      </c>
      <c r="D2691" s="39" t="s">
        <v>80</v>
      </c>
      <c r="E2691" s="40" t="s">
        <v>3310</v>
      </c>
      <c r="F2691" s="40" t="s">
        <v>3468</v>
      </c>
      <c r="G2691" s="40" t="s">
        <v>81</v>
      </c>
      <c r="H2691" s="40">
        <v>86101610</v>
      </c>
      <c r="I2691" s="40" t="s">
        <v>8180</v>
      </c>
      <c r="J2691" s="40" t="s">
        <v>221</v>
      </c>
      <c r="K2691" s="40" t="s">
        <v>3534</v>
      </c>
      <c r="L2691" s="41" t="s">
        <v>153</v>
      </c>
      <c r="M2691" s="41" t="s">
        <v>153</v>
      </c>
      <c r="N2691" s="41">
        <v>12</v>
      </c>
      <c r="O2691" s="41" t="s">
        <v>223</v>
      </c>
      <c r="P2691" s="41" t="s">
        <v>224</v>
      </c>
      <c r="Q2691" s="58">
        <v>95150000</v>
      </c>
      <c r="R2691" s="58">
        <v>95150000</v>
      </c>
      <c r="S2691" s="41" t="s">
        <v>225</v>
      </c>
      <c r="T2691" s="41" t="s">
        <v>221</v>
      </c>
      <c r="U2691" s="40" t="s">
        <v>3430</v>
      </c>
      <c r="V2691" s="40" t="s">
        <v>3314</v>
      </c>
      <c r="W2691" s="40" t="s">
        <v>3470</v>
      </c>
      <c r="X2691" s="40" t="s">
        <v>229</v>
      </c>
      <c r="Y2691" s="40" t="s">
        <v>230</v>
      </c>
      <c r="Z2691" s="40" t="s">
        <v>3471</v>
      </c>
      <c r="AA2691" s="59">
        <v>95150000</v>
      </c>
      <c r="AB2691" s="59">
        <v>0</v>
      </c>
      <c r="AC2691" s="59">
        <v>0</v>
      </c>
      <c r="AD2691" s="59">
        <v>8650000</v>
      </c>
      <c r="AE2691" s="59">
        <v>0</v>
      </c>
      <c r="AF2691" s="59">
        <v>8650000</v>
      </c>
      <c r="AG2691" s="59">
        <v>0</v>
      </c>
      <c r="AH2691" s="59">
        <v>8650000</v>
      </c>
      <c r="AI2691" s="59">
        <v>0</v>
      </c>
      <c r="AJ2691" s="59">
        <v>8650000</v>
      </c>
      <c r="AK2691" s="59">
        <v>0</v>
      </c>
      <c r="AL2691" s="59">
        <v>8650000</v>
      </c>
      <c r="AM2691" s="59">
        <v>0</v>
      </c>
      <c r="AN2691" s="59">
        <v>8650000</v>
      </c>
      <c r="AO2691" s="59">
        <v>0</v>
      </c>
      <c r="AP2691" s="59">
        <v>8650000</v>
      </c>
      <c r="AQ2691" s="59">
        <v>0</v>
      </c>
      <c r="AR2691" s="59">
        <v>8650000</v>
      </c>
      <c r="AS2691" s="59">
        <v>0</v>
      </c>
      <c r="AT2691" s="59">
        <v>8650000</v>
      </c>
      <c r="AU2691" s="59">
        <v>0</v>
      </c>
      <c r="AV2691" s="59">
        <v>8650000</v>
      </c>
      <c r="AW2691" s="59">
        <v>0</v>
      </c>
      <c r="AX2691" s="59">
        <v>8650000</v>
      </c>
      <c r="AY2691" s="2">
        <v>0</v>
      </c>
      <c r="AZ2691" s="12" t="str">
        <f t="shared" si="313"/>
        <v>OK</v>
      </c>
      <c r="BA2691" s="12" t="str">
        <f t="shared" si="314"/>
        <v>OK</v>
      </c>
      <c r="BB2691" s="6">
        <f t="shared" si="315"/>
        <v>0</v>
      </c>
      <c r="BC2691" s="13">
        <f t="shared" si="316"/>
        <v>95150000</v>
      </c>
      <c r="BD2691" s="13">
        <f t="shared" si="317"/>
        <v>95150000</v>
      </c>
      <c r="BE2691" s="6">
        <f t="shared" si="318"/>
        <v>0</v>
      </c>
      <c r="BF2691" s="6">
        <f t="shared" si="319"/>
        <v>0</v>
      </c>
      <c r="BG2691" s="2"/>
      <c r="BH2691" s="2"/>
      <c r="BI2691" s="2"/>
      <c r="BJ2691" s="2"/>
    </row>
    <row r="2692" spans="1:62" s="3" customFormat="1" ht="99.75" x14ac:dyDescent="0.25">
      <c r="A2692" s="2"/>
      <c r="B2692" s="39" t="s">
        <v>3536</v>
      </c>
      <c r="C2692" s="39" t="s">
        <v>2088</v>
      </c>
      <c r="D2692" s="39" t="s">
        <v>80</v>
      </c>
      <c r="E2692" s="40" t="s">
        <v>3310</v>
      </c>
      <c r="F2692" s="40" t="s">
        <v>3468</v>
      </c>
      <c r="G2692" s="40" t="s">
        <v>81</v>
      </c>
      <c r="H2692" s="40">
        <v>86101610</v>
      </c>
      <c r="I2692" s="40" t="s">
        <v>8180</v>
      </c>
      <c r="J2692" s="40" t="s">
        <v>221</v>
      </c>
      <c r="K2692" s="40" t="s">
        <v>3534</v>
      </c>
      <c r="L2692" s="41" t="s">
        <v>153</v>
      </c>
      <c r="M2692" s="41" t="s">
        <v>153</v>
      </c>
      <c r="N2692" s="41">
        <v>12</v>
      </c>
      <c r="O2692" s="41" t="s">
        <v>223</v>
      </c>
      <c r="P2692" s="41" t="s">
        <v>224</v>
      </c>
      <c r="Q2692" s="58">
        <v>95150000</v>
      </c>
      <c r="R2692" s="58">
        <v>95150000</v>
      </c>
      <c r="S2692" s="41" t="s">
        <v>225</v>
      </c>
      <c r="T2692" s="41" t="s">
        <v>221</v>
      </c>
      <c r="U2692" s="40" t="s">
        <v>3430</v>
      </c>
      <c r="V2692" s="40" t="s">
        <v>3314</v>
      </c>
      <c r="W2692" s="40" t="s">
        <v>3470</v>
      </c>
      <c r="X2692" s="40" t="s">
        <v>229</v>
      </c>
      <c r="Y2692" s="40" t="s">
        <v>230</v>
      </c>
      <c r="Z2692" s="40" t="s">
        <v>3471</v>
      </c>
      <c r="AA2692" s="59">
        <v>95150000</v>
      </c>
      <c r="AB2692" s="59">
        <v>0</v>
      </c>
      <c r="AC2692" s="59">
        <v>0</v>
      </c>
      <c r="AD2692" s="59">
        <v>8650000</v>
      </c>
      <c r="AE2692" s="59">
        <v>0</v>
      </c>
      <c r="AF2692" s="59">
        <v>8650000</v>
      </c>
      <c r="AG2692" s="59">
        <v>0</v>
      </c>
      <c r="AH2692" s="59">
        <v>8650000</v>
      </c>
      <c r="AI2692" s="59">
        <v>0</v>
      </c>
      <c r="AJ2692" s="59">
        <v>8650000</v>
      </c>
      <c r="AK2692" s="59">
        <v>0</v>
      </c>
      <c r="AL2692" s="59">
        <v>8650000</v>
      </c>
      <c r="AM2692" s="59">
        <v>0</v>
      </c>
      <c r="AN2692" s="59">
        <v>8650000</v>
      </c>
      <c r="AO2692" s="59">
        <v>0</v>
      </c>
      <c r="AP2692" s="59">
        <v>8650000</v>
      </c>
      <c r="AQ2692" s="59">
        <v>0</v>
      </c>
      <c r="AR2692" s="59">
        <v>8650000</v>
      </c>
      <c r="AS2692" s="59">
        <v>0</v>
      </c>
      <c r="AT2692" s="59">
        <v>8650000</v>
      </c>
      <c r="AU2692" s="59">
        <v>0</v>
      </c>
      <c r="AV2692" s="59">
        <v>8650000</v>
      </c>
      <c r="AW2692" s="59">
        <v>0</v>
      </c>
      <c r="AX2692" s="59">
        <v>8650000</v>
      </c>
      <c r="AY2692" s="2">
        <v>0</v>
      </c>
      <c r="AZ2692" s="12" t="str">
        <f t="shared" si="313"/>
        <v>OK</v>
      </c>
      <c r="BA2692" s="12" t="str">
        <f t="shared" si="314"/>
        <v>OK</v>
      </c>
      <c r="BB2692" s="6">
        <f t="shared" si="315"/>
        <v>0</v>
      </c>
      <c r="BC2692" s="13">
        <f t="shared" si="316"/>
        <v>95150000</v>
      </c>
      <c r="BD2692" s="13">
        <f t="shared" si="317"/>
        <v>95150000</v>
      </c>
      <c r="BE2692" s="6">
        <f t="shared" si="318"/>
        <v>0</v>
      </c>
      <c r="BF2692" s="6">
        <f t="shared" si="319"/>
        <v>0</v>
      </c>
      <c r="BG2692" s="2"/>
      <c r="BH2692" s="2"/>
      <c r="BI2692" s="2"/>
      <c r="BJ2692" s="2"/>
    </row>
    <row r="2693" spans="1:62" s="3" customFormat="1" ht="99.75" x14ac:dyDescent="0.25">
      <c r="A2693" s="2"/>
      <c r="B2693" s="39" t="s">
        <v>3537</v>
      </c>
      <c r="C2693" s="39" t="s">
        <v>2088</v>
      </c>
      <c r="D2693" s="39" t="s">
        <v>80</v>
      </c>
      <c r="E2693" s="40" t="s">
        <v>3310</v>
      </c>
      <c r="F2693" s="40" t="s">
        <v>3468</v>
      </c>
      <c r="G2693" s="40" t="s">
        <v>81</v>
      </c>
      <c r="H2693" s="40">
        <v>86101610</v>
      </c>
      <c r="I2693" s="40" t="s">
        <v>8180</v>
      </c>
      <c r="J2693" s="40" t="s">
        <v>221</v>
      </c>
      <c r="K2693" s="40" t="s">
        <v>3538</v>
      </c>
      <c r="L2693" s="41" t="s">
        <v>154</v>
      </c>
      <c r="M2693" s="41" t="s">
        <v>154</v>
      </c>
      <c r="N2693" s="41">
        <v>12</v>
      </c>
      <c r="O2693" s="41" t="s">
        <v>223</v>
      </c>
      <c r="P2693" s="41" t="s">
        <v>224</v>
      </c>
      <c r="Q2693" s="58">
        <v>35849000</v>
      </c>
      <c r="R2693" s="58">
        <v>35849000</v>
      </c>
      <c r="S2693" s="41" t="s">
        <v>225</v>
      </c>
      <c r="T2693" s="41" t="s">
        <v>221</v>
      </c>
      <c r="U2693" s="40" t="s">
        <v>3430</v>
      </c>
      <c r="V2693" s="40" t="s">
        <v>3314</v>
      </c>
      <c r="W2693" s="40" t="s">
        <v>3470</v>
      </c>
      <c r="X2693" s="40" t="s">
        <v>229</v>
      </c>
      <c r="Y2693" s="40" t="s">
        <v>230</v>
      </c>
      <c r="Z2693" s="40" t="s">
        <v>3476</v>
      </c>
      <c r="AA2693" s="59">
        <v>0</v>
      </c>
      <c r="AB2693" s="59">
        <v>0</v>
      </c>
      <c r="AC2693" s="59">
        <v>35849000</v>
      </c>
      <c r="AD2693" s="59">
        <v>0</v>
      </c>
      <c r="AE2693" s="59">
        <v>0</v>
      </c>
      <c r="AF2693" s="59">
        <v>3259000</v>
      </c>
      <c r="AG2693" s="59">
        <v>0</v>
      </c>
      <c r="AH2693" s="59">
        <v>3259000</v>
      </c>
      <c r="AI2693" s="59">
        <v>0</v>
      </c>
      <c r="AJ2693" s="59">
        <v>3259000</v>
      </c>
      <c r="AK2693" s="59">
        <v>0</v>
      </c>
      <c r="AL2693" s="59">
        <v>3259000</v>
      </c>
      <c r="AM2693" s="59">
        <v>0</v>
      </c>
      <c r="AN2693" s="59">
        <v>3259000</v>
      </c>
      <c r="AO2693" s="59">
        <v>0</v>
      </c>
      <c r="AP2693" s="59">
        <v>3259000</v>
      </c>
      <c r="AQ2693" s="59">
        <v>0</v>
      </c>
      <c r="AR2693" s="59">
        <v>3259000</v>
      </c>
      <c r="AS2693" s="59">
        <v>0</v>
      </c>
      <c r="AT2693" s="59">
        <v>3259000</v>
      </c>
      <c r="AU2693" s="59">
        <v>0</v>
      </c>
      <c r="AV2693" s="59">
        <v>3259000</v>
      </c>
      <c r="AW2693" s="59">
        <v>0</v>
      </c>
      <c r="AX2693" s="59">
        <v>6518000</v>
      </c>
      <c r="AY2693" s="2">
        <v>0</v>
      </c>
      <c r="AZ2693" s="12" t="str">
        <f t="shared" si="313"/>
        <v>OK</v>
      </c>
      <c r="BA2693" s="12" t="str">
        <f t="shared" si="314"/>
        <v>OK</v>
      </c>
      <c r="BB2693" s="6">
        <f t="shared" si="315"/>
        <v>0</v>
      </c>
      <c r="BC2693" s="13">
        <f t="shared" si="316"/>
        <v>35849000</v>
      </c>
      <c r="BD2693" s="13">
        <f t="shared" si="317"/>
        <v>35849000</v>
      </c>
      <c r="BE2693" s="6">
        <f t="shared" si="318"/>
        <v>0</v>
      </c>
      <c r="BF2693" s="6">
        <f t="shared" si="319"/>
        <v>0</v>
      </c>
      <c r="BG2693" s="2"/>
      <c r="BH2693" s="2"/>
      <c r="BI2693" s="2"/>
      <c r="BJ2693" s="2"/>
    </row>
    <row r="2694" spans="1:62" s="3" customFormat="1" ht="99.75" x14ac:dyDescent="0.25">
      <c r="A2694" s="2"/>
      <c r="B2694" s="39" t="s">
        <v>3539</v>
      </c>
      <c r="C2694" s="39" t="s">
        <v>2088</v>
      </c>
      <c r="D2694" s="39" t="s">
        <v>80</v>
      </c>
      <c r="E2694" s="40" t="s">
        <v>3310</v>
      </c>
      <c r="F2694" s="40" t="s">
        <v>3468</v>
      </c>
      <c r="G2694" s="40" t="s">
        <v>81</v>
      </c>
      <c r="H2694" s="40">
        <v>86101610</v>
      </c>
      <c r="I2694" s="40" t="s">
        <v>8180</v>
      </c>
      <c r="J2694" s="40" t="s">
        <v>221</v>
      </c>
      <c r="K2694" s="40" t="s">
        <v>3538</v>
      </c>
      <c r="L2694" s="41" t="s">
        <v>154</v>
      </c>
      <c r="M2694" s="41" t="s">
        <v>154</v>
      </c>
      <c r="N2694" s="41">
        <v>12</v>
      </c>
      <c r="O2694" s="41" t="s">
        <v>223</v>
      </c>
      <c r="P2694" s="41" t="s">
        <v>224</v>
      </c>
      <c r="Q2694" s="58">
        <v>35849000</v>
      </c>
      <c r="R2694" s="58">
        <v>35849000</v>
      </c>
      <c r="S2694" s="41" t="s">
        <v>225</v>
      </c>
      <c r="T2694" s="41" t="s">
        <v>221</v>
      </c>
      <c r="U2694" s="40" t="s">
        <v>3430</v>
      </c>
      <c r="V2694" s="40" t="s">
        <v>3314</v>
      </c>
      <c r="W2694" s="40" t="s">
        <v>3470</v>
      </c>
      <c r="X2694" s="40" t="s">
        <v>229</v>
      </c>
      <c r="Y2694" s="40" t="s">
        <v>230</v>
      </c>
      <c r="Z2694" s="40" t="s">
        <v>3476</v>
      </c>
      <c r="AA2694" s="59">
        <v>0</v>
      </c>
      <c r="AB2694" s="59">
        <v>0</v>
      </c>
      <c r="AC2694" s="59">
        <v>35849000</v>
      </c>
      <c r="AD2694" s="59">
        <v>0</v>
      </c>
      <c r="AE2694" s="59">
        <v>0</v>
      </c>
      <c r="AF2694" s="59">
        <v>3259000</v>
      </c>
      <c r="AG2694" s="59">
        <v>0</v>
      </c>
      <c r="AH2694" s="59">
        <v>3259000</v>
      </c>
      <c r="AI2694" s="59">
        <v>0</v>
      </c>
      <c r="AJ2694" s="59">
        <v>3259000</v>
      </c>
      <c r="AK2694" s="59">
        <v>0</v>
      </c>
      <c r="AL2694" s="59">
        <v>3259000</v>
      </c>
      <c r="AM2694" s="59">
        <v>0</v>
      </c>
      <c r="AN2694" s="59">
        <v>3259000</v>
      </c>
      <c r="AO2694" s="59">
        <v>0</v>
      </c>
      <c r="AP2694" s="59">
        <v>3259000</v>
      </c>
      <c r="AQ2694" s="59">
        <v>0</v>
      </c>
      <c r="AR2694" s="59">
        <v>3259000</v>
      </c>
      <c r="AS2694" s="59">
        <v>0</v>
      </c>
      <c r="AT2694" s="59">
        <v>3259000</v>
      </c>
      <c r="AU2694" s="59">
        <v>0</v>
      </c>
      <c r="AV2694" s="59">
        <v>3259000</v>
      </c>
      <c r="AW2694" s="59">
        <v>0</v>
      </c>
      <c r="AX2694" s="59">
        <v>6518000</v>
      </c>
      <c r="AY2694" s="2">
        <v>0</v>
      </c>
      <c r="AZ2694" s="12" t="str">
        <f t="shared" si="313"/>
        <v>OK</v>
      </c>
      <c r="BA2694" s="12" t="str">
        <f t="shared" si="314"/>
        <v>OK</v>
      </c>
      <c r="BB2694" s="6">
        <f t="shared" si="315"/>
        <v>0</v>
      </c>
      <c r="BC2694" s="13">
        <f t="shared" si="316"/>
        <v>35849000</v>
      </c>
      <c r="BD2694" s="13">
        <f t="shared" si="317"/>
        <v>35849000</v>
      </c>
      <c r="BE2694" s="6">
        <f t="shared" si="318"/>
        <v>0</v>
      </c>
      <c r="BF2694" s="6">
        <f t="shared" si="319"/>
        <v>0</v>
      </c>
      <c r="BG2694" s="2"/>
      <c r="BH2694" s="2"/>
      <c r="BI2694" s="2"/>
      <c r="BJ2694" s="2"/>
    </row>
    <row r="2695" spans="1:62" s="3" customFormat="1" ht="99.75" x14ac:dyDescent="0.25">
      <c r="A2695" s="2"/>
      <c r="B2695" s="39" t="s">
        <v>3540</v>
      </c>
      <c r="C2695" s="39" t="s">
        <v>2088</v>
      </c>
      <c r="D2695" s="39" t="s">
        <v>80</v>
      </c>
      <c r="E2695" s="40" t="s">
        <v>3310</v>
      </c>
      <c r="F2695" s="40" t="s">
        <v>3468</v>
      </c>
      <c r="G2695" s="40" t="s">
        <v>81</v>
      </c>
      <c r="H2695" s="40">
        <v>86101610</v>
      </c>
      <c r="I2695" s="40" t="s">
        <v>8180</v>
      </c>
      <c r="J2695" s="40" t="s">
        <v>221</v>
      </c>
      <c r="K2695" s="40" t="s">
        <v>3538</v>
      </c>
      <c r="L2695" s="41" t="s">
        <v>154</v>
      </c>
      <c r="M2695" s="41" t="s">
        <v>154</v>
      </c>
      <c r="N2695" s="41">
        <v>12</v>
      </c>
      <c r="O2695" s="41" t="s">
        <v>223</v>
      </c>
      <c r="P2695" s="41" t="s">
        <v>224</v>
      </c>
      <c r="Q2695" s="58">
        <v>35849000</v>
      </c>
      <c r="R2695" s="58">
        <v>35849000</v>
      </c>
      <c r="S2695" s="41" t="s">
        <v>225</v>
      </c>
      <c r="T2695" s="41" t="s">
        <v>221</v>
      </c>
      <c r="U2695" s="40" t="s">
        <v>3430</v>
      </c>
      <c r="V2695" s="40" t="s">
        <v>3314</v>
      </c>
      <c r="W2695" s="40" t="s">
        <v>3470</v>
      </c>
      <c r="X2695" s="40" t="s">
        <v>229</v>
      </c>
      <c r="Y2695" s="40" t="s">
        <v>230</v>
      </c>
      <c r="Z2695" s="40" t="s">
        <v>3476</v>
      </c>
      <c r="AA2695" s="59">
        <v>0</v>
      </c>
      <c r="AB2695" s="59">
        <v>0</v>
      </c>
      <c r="AC2695" s="59">
        <v>35849000</v>
      </c>
      <c r="AD2695" s="59">
        <v>0</v>
      </c>
      <c r="AE2695" s="59">
        <v>0</v>
      </c>
      <c r="AF2695" s="59">
        <v>3259000</v>
      </c>
      <c r="AG2695" s="59">
        <v>0</v>
      </c>
      <c r="AH2695" s="59">
        <v>3259000</v>
      </c>
      <c r="AI2695" s="59">
        <v>0</v>
      </c>
      <c r="AJ2695" s="59">
        <v>3259000</v>
      </c>
      <c r="AK2695" s="59">
        <v>0</v>
      </c>
      <c r="AL2695" s="59">
        <v>3259000</v>
      </c>
      <c r="AM2695" s="59">
        <v>0</v>
      </c>
      <c r="AN2695" s="59">
        <v>3259000</v>
      </c>
      <c r="AO2695" s="59">
        <v>0</v>
      </c>
      <c r="AP2695" s="59">
        <v>3259000</v>
      </c>
      <c r="AQ2695" s="59">
        <v>0</v>
      </c>
      <c r="AR2695" s="59">
        <v>3259000</v>
      </c>
      <c r="AS2695" s="59">
        <v>0</v>
      </c>
      <c r="AT2695" s="59">
        <v>3259000</v>
      </c>
      <c r="AU2695" s="59">
        <v>0</v>
      </c>
      <c r="AV2695" s="59">
        <v>3259000</v>
      </c>
      <c r="AW2695" s="59">
        <v>0</v>
      </c>
      <c r="AX2695" s="59">
        <v>6518000</v>
      </c>
      <c r="AY2695" s="2">
        <v>0</v>
      </c>
      <c r="AZ2695" s="12" t="str">
        <f t="shared" si="313"/>
        <v>OK</v>
      </c>
      <c r="BA2695" s="12" t="str">
        <f t="shared" si="314"/>
        <v>OK</v>
      </c>
      <c r="BB2695" s="6">
        <f t="shared" si="315"/>
        <v>0</v>
      </c>
      <c r="BC2695" s="13">
        <f t="shared" si="316"/>
        <v>35849000</v>
      </c>
      <c r="BD2695" s="13">
        <f t="shared" si="317"/>
        <v>35849000</v>
      </c>
      <c r="BE2695" s="6">
        <f t="shared" si="318"/>
        <v>0</v>
      </c>
      <c r="BF2695" s="6">
        <f t="shared" si="319"/>
        <v>0</v>
      </c>
      <c r="BG2695" s="2"/>
      <c r="BH2695" s="2"/>
      <c r="BI2695" s="2"/>
      <c r="BJ2695" s="2"/>
    </row>
    <row r="2696" spans="1:62" s="3" customFormat="1" ht="99.75" x14ac:dyDescent="0.25">
      <c r="A2696" s="2"/>
      <c r="B2696" s="39" t="s">
        <v>3541</v>
      </c>
      <c r="C2696" s="39" t="s">
        <v>2088</v>
      </c>
      <c r="D2696" s="39" t="s">
        <v>80</v>
      </c>
      <c r="E2696" s="40" t="s">
        <v>3310</v>
      </c>
      <c r="F2696" s="40" t="s">
        <v>3468</v>
      </c>
      <c r="G2696" s="40" t="s">
        <v>81</v>
      </c>
      <c r="H2696" s="40">
        <v>86101610</v>
      </c>
      <c r="I2696" s="40" t="s">
        <v>8180</v>
      </c>
      <c r="J2696" s="40" t="s">
        <v>221</v>
      </c>
      <c r="K2696" s="40" t="s">
        <v>3538</v>
      </c>
      <c r="L2696" s="41" t="s">
        <v>154</v>
      </c>
      <c r="M2696" s="41" t="s">
        <v>154</v>
      </c>
      <c r="N2696" s="41">
        <v>12</v>
      </c>
      <c r="O2696" s="41" t="s">
        <v>223</v>
      </c>
      <c r="P2696" s="41" t="s">
        <v>224</v>
      </c>
      <c r="Q2696" s="58">
        <v>35849000</v>
      </c>
      <c r="R2696" s="58">
        <v>35849000</v>
      </c>
      <c r="S2696" s="41" t="s">
        <v>225</v>
      </c>
      <c r="T2696" s="41" t="s">
        <v>221</v>
      </c>
      <c r="U2696" s="40" t="s">
        <v>3430</v>
      </c>
      <c r="V2696" s="40" t="s">
        <v>3314</v>
      </c>
      <c r="W2696" s="40" t="s">
        <v>3470</v>
      </c>
      <c r="X2696" s="40" t="s">
        <v>229</v>
      </c>
      <c r="Y2696" s="40" t="s">
        <v>230</v>
      </c>
      <c r="Z2696" s="40" t="s">
        <v>3476</v>
      </c>
      <c r="AA2696" s="59">
        <v>0</v>
      </c>
      <c r="AB2696" s="59">
        <v>0</v>
      </c>
      <c r="AC2696" s="59">
        <v>35849000</v>
      </c>
      <c r="AD2696" s="59">
        <v>0</v>
      </c>
      <c r="AE2696" s="59">
        <v>0</v>
      </c>
      <c r="AF2696" s="59">
        <v>3259000</v>
      </c>
      <c r="AG2696" s="59">
        <v>0</v>
      </c>
      <c r="AH2696" s="59">
        <v>3259000</v>
      </c>
      <c r="AI2696" s="59">
        <v>0</v>
      </c>
      <c r="AJ2696" s="59">
        <v>3259000</v>
      </c>
      <c r="AK2696" s="59">
        <v>0</v>
      </c>
      <c r="AL2696" s="59">
        <v>3259000</v>
      </c>
      <c r="AM2696" s="59">
        <v>0</v>
      </c>
      <c r="AN2696" s="59">
        <v>3259000</v>
      </c>
      <c r="AO2696" s="59">
        <v>0</v>
      </c>
      <c r="AP2696" s="59">
        <v>3259000</v>
      </c>
      <c r="AQ2696" s="59">
        <v>0</v>
      </c>
      <c r="AR2696" s="59">
        <v>3259000</v>
      </c>
      <c r="AS2696" s="59">
        <v>0</v>
      </c>
      <c r="AT2696" s="59">
        <v>3259000</v>
      </c>
      <c r="AU2696" s="59">
        <v>0</v>
      </c>
      <c r="AV2696" s="59">
        <v>3259000</v>
      </c>
      <c r="AW2696" s="59">
        <v>0</v>
      </c>
      <c r="AX2696" s="59">
        <v>6518000</v>
      </c>
      <c r="AY2696" s="2">
        <v>0</v>
      </c>
      <c r="AZ2696" s="12" t="str">
        <f t="shared" si="313"/>
        <v>OK</v>
      </c>
      <c r="BA2696" s="12" t="str">
        <f t="shared" si="314"/>
        <v>OK</v>
      </c>
      <c r="BB2696" s="6">
        <f t="shared" si="315"/>
        <v>0</v>
      </c>
      <c r="BC2696" s="13">
        <f t="shared" si="316"/>
        <v>35849000</v>
      </c>
      <c r="BD2696" s="13">
        <f t="shared" si="317"/>
        <v>35849000</v>
      </c>
      <c r="BE2696" s="6">
        <f t="shared" si="318"/>
        <v>0</v>
      </c>
      <c r="BF2696" s="6">
        <f t="shared" si="319"/>
        <v>0</v>
      </c>
      <c r="BG2696" s="2"/>
      <c r="BH2696" s="2"/>
      <c r="BI2696" s="2"/>
      <c r="BJ2696" s="2"/>
    </row>
    <row r="2697" spans="1:62" s="3" customFormat="1" ht="99.75" x14ac:dyDescent="0.25">
      <c r="A2697" s="2"/>
      <c r="B2697" s="39" t="s">
        <v>3542</v>
      </c>
      <c r="C2697" s="39" t="s">
        <v>2088</v>
      </c>
      <c r="D2697" s="39" t="s">
        <v>80</v>
      </c>
      <c r="E2697" s="40" t="s">
        <v>3310</v>
      </c>
      <c r="F2697" s="40" t="s">
        <v>3468</v>
      </c>
      <c r="G2697" s="40" t="s">
        <v>81</v>
      </c>
      <c r="H2697" s="40">
        <v>86101610</v>
      </c>
      <c r="I2697" s="40" t="s">
        <v>8180</v>
      </c>
      <c r="J2697" s="40" t="s">
        <v>221</v>
      </c>
      <c r="K2697" s="40" t="s">
        <v>3538</v>
      </c>
      <c r="L2697" s="41" t="s">
        <v>154</v>
      </c>
      <c r="M2697" s="41" t="s">
        <v>154</v>
      </c>
      <c r="N2697" s="41">
        <v>12</v>
      </c>
      <c r="O2697" s="41" t="s">
        <v>223</v>
      </c>
      <c r="P2697" s="41" t="s">
        <v>224</v>
      </c>
      <c r="Q2697" s="58">
        <v>35849000</v>
      </c>
      <c r="R2697" s="58">
        <v>35849000</v>
      </c>
      <c r="S2697" s="41" t="s">
        <v>225</v>
      </c>
      <c r="T2697" s="41" t="s">
        <v>221</v>
      </c>
      <c r="U2697" s="40" t="s">
        <v>3430</v>
      </c>
      <c r="V2697" s="40" t="s">
        <v>3314</v>
      </c>
      <c r="W2697" s="40" t="s">
        <v>3470</v>
      </c>
      <c r="X2697" s="40" t="s">
        <v>229</v>
      </c>
      <c r="Y2697" s="40" t="s">
        <v>230</v>
      </c>
      <c r="Z2697" s="40" t="s">
        <v>3476</v>
      </c>
      <c r="AA2697" s="59">
        <v>0</v>
      </c>
      <c r="AB2697" s="59">
        <v>0</v>
      </c>
      <c r="AC2697" s="59">
        <v>35849000</v>
      </c>
      <c r="AD2697" s="59">
        <v>0</v>
      </c>
      <c r="AE2697" s="59">
        <v>0</v>
      </c>
      <c r="AF2697" s="59">
        <v>3259000</v>
      </c>
      <c r="AG2697" s="59">
        <v>0</v>
      </c>
      <c r="AH2697" s="59">
        <v>3259000</v>
      </c>
      <c r="AI2697" s="59">
        <v>0</v>
      </c>
      <c r="AJ2697" s="59">
        <v>3259000</v>
      </c>
      <c r="AK2697" s="59">
        <v>0</v>
      </c>
      <c r="AL2697" s="59">
        <v>3259000</v>
      </c>
      <c r="AM2697" s="59">
        <v>0</v>
      </c>
      <c r="AN2697" s="59">
        <v>3259000</v>
      </c>
      <c r="AO2697" s="59">
        <v>0</v>
      </c>
      <c r="AP2697" s="59">
        <v>3259000</v>
      </c>
      <c r="AQ2697" s="59">
        <v>0</v>
      </c>
      <c r="AR2697" s="59">
        <v>3259000</v>
      </c>
      <c r="AS2697" s="59">
        <v>0</v>
      </c>
      <c r="AT2697" s="59">
        <v>3259000</v>
      </c>
      <c r="AU2697" s="59">
        <v>0</v>
      </c>
      <c r="AV2697" s="59">
        <v>3259000</v>
      </c>
      <c r="AW2697" s="59">
        <v>0</v>
      </c>
      <c r="AX2697" s="59">
        <v>6518000</v>
      </c>
      <c r="AY2697" s="2">
        <v>0</v>
      </c>
      <c r="AZ2697" s="12" t="str">
        <f t="shared" si="313"/>
        <v>OK</v>
      </c>
      <c r="BA2697" s="12" t="str">
        <f t="shared" si="314"/>
        <v>OK</v>
      </c>
      <c r="BB2697" s="6">
        <f t="shared" si="315"/>
        <v>0</v>
      </c>
      <c r="BC2697" s="13">
        <f t="shared" si="316"/>
        <v>35849000</v>
      </c>
      <c r="BD2697" s="13">
        <f t="shared" si="317"/>
        <v>35849000</v>
      </c>
      <c r="BE2697" s="6">
        <f t="shared" si="318"/>
        <v>0</v>
      </c>
      <c r="BF2697" s="6">
        <f t="shared" si="319"/>
        <v>0</v>
      </c>
      <c r="BG2697" s="2"/>
      <c r="BH2697" s="2"/>
      <c r="BI2697" s="2"/>
      <c r="BJ2697" s="2"/>
    </row>
    <row r="2698" spans="1:62" s="3" customFormat="1" ht="99.75" x14ac:dyDescent="0.25">
      <c r="A2698" s="2"/>
      <c r="B2698" s="39" t="s">
        <v>3543</v>
      </c>
      <c r="C2698" s="39" t="s">
        <v>2088</v>
      </c>
      <c r="D2698" s="39" t="s">
        <v>80</v>
      </c>
      <c r="E2698" s="40" t="s">
        <v>3310</v>
      </c>
      <c r="F2698" s="40" t="s">
        <v>3468</v>
      </c>
      <c r="G2698" s="40" t="s">
        <v>81</v>
      </c>
      <c r="H2698" s="40">
        <v>86101610</v>
      </c>
      <c r="I2698" s="40" t="s">
        <v>8180</v>
      </c>
      <c r="J2698" s="40" t="s">
        <v>221</v>
      </c>
      <c r="K2698" s="40" t="s">
        <v>3538</v>
      </c>
      <c r="L2698" s="41" t="s">
        <v>154</v>
      </c>
      <c r="M2698" s="41" t="s">
        <v>154</v>
      </c>
      <c r="N2698" s="41">
        <v>12</v>
      </c>
      <c r="O2698" s="41" t="s">
        <v>223</v>
      </c>
      <c r="P2698" s="41" t="s">
        <v>224</v>
      </c>
      <c r="Q2698" s="58">
        <v>35849000</v>
      </c>
      <c r="R2698" s="58">
        <v>35849000</v>
      </c>
      <c r="S2698" s="41" t="s">
        <v>225</v>
      </c>
      <c r="T2698" s="41" t="s">
        <v>221</v>
      </c>
      <c r="U2698" s="40" t="s">
        <v>3430</v>
      </c>
      <c r="V2698" s="40" t="s">
        <v>3314</v>
      </c>
      <c r="W2698" s="40" t="s">
        <v>3470</v>
      </c>
      <c r="X2698" s="40" t="s">
        <v>229</v>
      </c>
      <c r="Y2698" s="40" t="s">
        <v>230</v>
      </c>
      <c r="Z2698" s="40" t="s">
        <v>3476</v>
      </c>
      <c r="AA2698" s="59">
        <v>0</v>
      </c>
      <c r="AB2698" s="59">
        <v>0</v>
      </c>
      <c r="AC2698" s="59">
        <v>35849000</v>
      </c>
      <c r="AD2698" s="59">
        <v>0</v>
      </c>
      <c r="AE2698" s="59">
        <v>0</v>
      </c>
      <c r="AF2698" s="59">
        <v>3259000</v>
      </c>
      <c r="AG2698" s="59">
        <v>0</v>
      </c>
      <c r="AH2698" s="59">
        <v>3259000</v>
      </c>
      <c r="AI2698" s="59">
        <v>0</v>
      </c>
      <c r="AJ2698" s="59">
        <v>3259000</v>
      </c>
      <c r="AK2698" s="59">
        <v>0</v>
      </c>
      <c r="AL2698" s="59">
        <v>3259000</v>
      </c>
      <c r="AM2698" s="59">
        <v>0</v>
      </c>
      <c r="AN2698" s="59">
        <v>3259000</v>
      </c>
      <c r="AO2698" s="59">
        <v>0</v>
      </c>
      <c r="AP2698" s="59">
        <v>3259000</v>
      </c>
      <c r="AQ2698" s="59">
        <v>0</v>
      </c>
      <c r="AR2698" s="59">
        <v>3259000</v>
      </c>
      <c r="AS2698" s="59">
        <v>0</v>
      </c>
      <c r="AT2698" s="59">
        <v>3259000</v>
      </c>
      <c r="AU2698" s="59">
        <v>0</v>
      </c>
      <c r="AV2698" s="59">
        <v>3259000</v>
      </c>
      <c r="AW2698" s="59">
        <v>0</v>
      </c>
      <c r="AX2698" s="59">
        <v>6518000</v>
      </c>
      <c r="AY2698" s="2">
        <v>0</v>
      </c>
      <c r="AZ2698" s="12" t="str">
        <f t="shared" si="313"/>
        <v>OK</v>
      </c>
      <c r="BA2698" s="12" t="str">
        <f t="shared" si="314"/>
        <v>OK</v>
      </c>
      <c r="BB2698" s="6">
        <f t="shared" si="315"/>
        <v>0</v>
      </c>
      <c r="BC2698" s="13">
        <f t="shared" si="316"/>
        <v>35849000</v>
      </c>
      <c r="BD2698" s="13">
        <f t="shared" si="317"/>
        <v>35849000</v>
      </c>
      <c r="BE2698" s="6">
        <f t="shared" si="318"/>
        <v>0</v>
      </c>
      <c r="BF2698" s="6">
        <f t="shared" si="319"/>
        <v>0</v>
      </c>
      <c r="BG2698" s="2"/>
      <c r="BH2698" s="2"/>
      <c r="BI2698" s="2"/>
      <c r="BJ2698" s="2"/>
    </row>
    <row r="2699" spans="1:62" s="3" customFormat="1" ht="99.75" x14ac:dyDescent="0.25">
      <c r="A2699" s="2"/>
      <c r="B2699" s="39" t="s">
        <v>3544</v>
      </c>
      <c r="C2699" s="39" t="s">
        <v>2088</v>
      </c>
      <c r="D2699" s="39" t="s">
        <v>80</v>
      </c>
      <c r="E2699" s="40" t="s">
        <v>3310</v>
      </c>
      <c r="F2699" s="40" t="s">
        <v>3468</v>
      </c>
      <c r="G2699" s="40" t="s">
        <v>81</v>
      </c>
      <c r="H2699" s="40">
        <v>86101610</v>
      </c>
      <c r="I2699" s="40" t="s">
        <v>8180</v>
      </c>
      <c r="J2699" s="40" t="s">
        <v>221</v>
      </c>
      <c r="K2699" s="40" t="s">
        <v>3545</v>
      </c>
      <c r="L2699" s="41" t="s">
        <v>154</v>
      </c>
      <c r="M2699" s="41" t="s">
        <v>154</v>
      </c>
      <c r="N2699" s="41">
        <v>12</v>
      </c>
      <c r="O2699" s="41" t="s">
        <v>223</v>
      </c>
      <c r="P2699" s="41" t="s">
        <v>224</v>
      </c>
      <c r="Q2699" s="58">
        <v>72600000</v>
      </c>
      <c r="R2699" s="58">
        <v>72600000</v>
      </c>
      <c r="S2699" s="41" t="s">
        <v>225</v>
      </c>
      <c r="T2699" s="41" t="s">
        <v>221</v>
      </c>
      <c r="U2699" s="40" t="s">
        <v>3430</v>
      </c>
      <c r="V2699" s="40" t="s">
        <v>3314</v>
      </c>
      <c r="W2699" s="40" t="s">
        <v>3470</v>
      </c>
      <c r="X2699" s="40" t="s">
        <v>229</v>
      </c>
      <c r="Y2699" s="40" t="s">
        <v>230</v>
      </c>
      <c r="Z2699" s="40" t="s">
        <v>3476</v>
      </c>
      <c r="AA2699" s="59">
        <v>0</v>
      </c>
      <c r="AB2699" s="59">
        <v>0</v>
      </c>
      <c r="AC2699" s="59">
        <v>72600000</v>
      </c>
      <c r="AD2699" s="59">
        <v>0</v>
      </c>
      <c r="AE2699" s="59">
        <v>0</v>
      </c>
      <c r="AF2699" s="59">
        <v>6600000</v>
      </c>
      <c r="AG2699" s="59">
        <v>0</v>
      </c>
      <c r="AH2699" s="59">
        <v>6600000</v>
      </c>
      <c r="AI2699" s="59">
        <v>0</v>
      </c>
      <c r="AJ2699" s="59">
        <v>6600000</v>
      </c>
      <c r="AK2699" s="59">
        <v>0</v>
      </c>
      <c r="AL2699" s="59">
        <v>6600000</v>
      </c>
      <c r="AM2699" s="59">
        <v>0</v>
      </c>
      <c r="AN2699" s="59">
        <v>6600000</v>
      </c>
      <c r="AO2699" s="59">
        <v>0</v>
      </c>
      <c r="AP2699" s="59">
        <v>6600000</v>
      </c>
      <c r="AQ2699" s="59">
        <v>0</v>
      </c>
      <c r="AR2699" s="59">
        <v>6600000</v>
      </c>
      <c r="AS2699" s="59">
        <v>0</v>
      </c>
      <c r="AT2699" s="59">
        <v>6600000</v>
      </c>
      <c r="AU2699" s="59">
        <v>0</v>
      </c>
      <c r="AV2699" s="59">
        <v>6600000</v>
      </c>
      <c r="AW2699" s="59">
        <v>0</v>
      </c>
      <c r="AX2699" s="59">
        <v>13200000</v>
      </c>
      <c r="AY2699" s="2">
        <v>0</v>
      </c>
      <c r="AZ2699" s="12" t="str">
        <f t="shared" si="313"/>
        <v>OK</v>
      </c>
      <c r="BA2699" s="12" t="str">
        <f t="shared" si="314"/>
        <v>OK</v>
      </c>
      <c r="BB2699" s="6">
        <f t="shared" si="315"/>
        <v>0</v>
      </c>
      <c r="BC2699" s="13">
        <f t="shared" si="316"/>
        <v>72600000</v>
      </c>
      <c r="BD2699" s="13">
        <f t="shared" si="317"/>
        <v>72600000</v>
      </c>
      <c r="BE2699" s="6">
        <f t="shared" si="318"/>
        <v>0</v>
      </c>
      <c r="BF2699" s="6">
        <f t="shared" si="319"/>
        <v>0</v>
      </c>
      <c r="BG2699" s="2"/>
      <c r="BH2699" s="2"/>
      <c r="BI2699" s="2"/>
      <c r="BJ2699" s="2"/>
    </row>
    <row r="2700" spans="1:62" s="3" customFormat="1" ht="99.75" x14ac:dyDescent="0.25">
      <c r="A2700" s="2"/>
      <c r="B2700" s="39" t="s">
        <v>3546</v>
      </c>
      <c r="C2700" s="39" t="s">
        <v>2088</v>
      </c>
      <c r="D2700" s="39" t="s">
        <v>80</v>
      </c>
      <c r="E2700" s="40" t="s">
        <v>3310</v>
      </c>
      <c r="F2700" s="40" t="s">
        <v>3468</v>
      </c>
      <c r="G2700" s="40" t="s">
        <v>81</v>
      </c>
      <c r="H2700" s="40">
        <v>86101610</v>
      </c>
      <c r="I2700" s="40" t="s">
        <v>8180</v>
      </c>
      <c r="J2700" s="40" t="s">
        <v>221</v>
      </c>
      <c r="K2700" s="40" t="s">
        <v>3545</v>
      </c>
      <c r="L2700" s="41" t="s">
        <v>154</v>
      </c>
      <c r="M2700" s="41" t="s">
        <v>154</v>
      </c>
      <c r="N2700" s="41">
        <v>12</v>
      </c>
      <c r="O2700" s="41" t="s">
        <v>223</v>
      </c>
      <c r="P2700" s="41" t="s">
        <v>224</v>
      </c>
      <c r="Q2700" s="58">
        <v>72600000</v>
      </c>
      <c r="R2700" s="58">
        <v>72600000</v>
      </c>
      <c r="S2700" s="41" t="s">
        <v>225</v>
      </c>
      <c r="T2700" s="41" t="s">
        <v>221</v>
      </c>
      <c r="U2700" s="40" t="s">
        <v>3430</v>
      </c>
      <c r="V2700" s="40" t="s">
        <v>3314</v>
      </c>
      <c r="W2700" s="40" t="s">
        <v>3470</v>
      </c>
      <c r="X2700" s="40" t="s">
        <v>229</v>
      </c>
      <c r="Y2700" s="40" t="s">
        <v>230</v>
      </c>
      <c r="Z2700" s="40" t="s">
        <v>3476</v>
      </c>
      <c r="AA2700" s="59">
        <v>0</v>
      </c>
      <c r="AB2700" s="59">
        <v>0</v>
      </c>
      <c r="AC2700" s="59">
        <v>72600000</v>
      </c>
      <c r="AD2700" s="59">
        <v>0</v>
      </c>
      <c r="AE2700" s="59">
        <v>0</v>
      </c>
      <c r="AF2700" s="59">
        <v>6600000</v>
      </c>
      <c r="AG2700" s="59">
        <v>0</v>
      </c>
      <c r="AH2700" s="59">
        <v>6600000</v>
      </c>
      <c r="AI2700" s="59">
        <v>0</v>
      </c>
      <c r="AJ2700" s="59">
        <v>6600000</v>
      </c>
      <c r="AK2700" s="59">
        <v>0</v>
      </c>
      <c r="AL2700" s="59">
        <v>6600000</v>
      </c>
      <c r="AM2700" s="59">
        <v>0</v>
      </c>
      <c r="AN2700" s="59">
        <v>6600000</v>
      </c>
      <c r="AO2700" s="59">
        <v>0</v>
      </c>
      <c r="AP2700" s="59">
        <v>6600000</v>
      </c>
      <c r="AQ2700" s="59">
        <v>0</v>
      </c>
      <c r="AR2700" s="59">
        <v>6600000</v>
      </c>
      <c r="AS2700" s="59">
        <v>0</v>
      </c>
      <c r="AT2700" s="59">
        <v>6600000</v>
      </c>
      <c r="AU2700" s="59">
        <v>0</v>
      </c>
      <c r="AV2700" s="59">
        <v>6600000</v>
      </c>
      <c r="AW2700" s="59">
        <v>0</v>
      </c>
      <c r="AX2700" s="59">
        <v>13200000</v>
      </c>
      <c r="AY2700" s="2">
        <v>0</v>
      </c>
      <c r="AZ2700" s="12" t="str">
        <f t="shared" si="313"/>
        <v>OK</v>
      </c>
      <c r="BA2700" s="12" t="str">
        <f t="shared" si="314"/>
        <v>OK</v>
      </c>
      <c r="BB2700" s="6">
        <f t="shared" si="315"/>
        <v>0</v>
      </c>
      <c r="BC2700" s="13">
        <f t="shared" si="316"/>
        <v>72600000</v>
      </c>
      <c r="BD2700" s="13">
        <f t="shared" si="317"/>
        <v>72600000</v>
      </c>
      <c r="BE2700" s="6">
        <f t="shared" si="318"/>
        <v>0</v>
      </c>
      <c r="BF2700" s="6">
        <f t="shared" si="319"/>
        <v>0</v>
      </c>
      <c r="BG2700" s="2"/>
      <c r="BH2700" s="2"/>
      <c r="BI2700" s="2"/>
      <c r="BJ2700" s="2"/>
    </row>
    <row r="2701" spans="1:62" s="3" customFormat="1" ht="99.75" x14ac:dyDescent="0.25">
      <c r="A2701" s="2"/>
      <c r="B2701" s="39" t="s">
        <v>3547</v>
      </c>
      <c r="C2701" s="39" t="s">
        <v>2088</v>
      </c>
      <c r="D2701" s="39" t="s">
        <v>80</v>
      </c>
      <c r="E2701" s="40" t="s">
        <v>3310</v>
      </c>
      <c r="F2701" s="40" t="s">
        <v>3468</v>
      </c>
      <c r="G2701" s="40" t="s">
        <v>81</v>
      </c>
      <c r="H2701" s="40">
        <v>86101610</v>
      </c>
      <c r="I2701" s="40" t="s">
        <v>8180</v>
      </c>
      <c r="J2701" s="40" t="s">
        <v>221</v>
      </c>
      <c r="K2701" s="40" t="s">
        <v>3548</v>
      </c>
      <c r="L2701" s="41" t="s">
        <v>154</v>
      </c>
      <c r="M2701" s="41" t="s">
        <v>154</v>
      </c>
      <c r="N2701" s="41">
        <v>12</v>
      </c>
      <c r="O2701" s="41" t="s">
        <v>223</v>
      </c>
      <c r="P2701" s="41" t="s">
        <v>224</v>
      </c>
      <c r="Q2701" s="58">
        <v>72600000</v>
      </c>
      <c r="R2701" s="58">
        <v>72600000</v>
      </c>
      <c r="S2701" s="41" t="s">
        <v>225</v>
      </c>
      <c r="T2701" s="41" t="s">
        <v>221</v>
      </c>
      <c r="U2701" s="40" t="s">
        <v>3430</v>
      </c>
      <c r="V2701" s="40" t="s">
        <v>3314</v>
      </c>
      <c r="W2701" s="40" t="s">
        <v>3470</v>
      </c>
      <c r="X2701" s="40" t="s">
        <v>229</v>
      </c>
      <c r="Y2701" s="40" t="s">
        <v>230</v>
      </c>
      <c r="Z2701" s="40" t="s">
        <v>3549</v>
      </c>
      <c r="AA2701" s="59">
        <v>0</v>
      </c>
      <c r="AB2701" s="59">
        <v>0</v>
      </c>
      <c r="AC2701" s="59">
        <v>72600000</v>
      </c>
      <c r="AD2701" s="59">
        <v>0</v>
      </c>
      <c r="AE2701" s="59">
        <v>0</v>
      </c>
      <c r="AF2701" s="59">
        <v>6600000</v>
      </c>
      <c r="AG2701" s="59">
        <v>0</v>
      </c>
      <c r="AH2701" s="59">
        <v>6600000</v>
      </c>
      <c r="AI2701" s="59">
        <v>0</v>
      </c>
      <c r="AJ2701" s="59">
        <v>6600000</v>
      </c>
      <c r="AK2701" s="59">
        <v>0</v>
      </c>
      <c r="AL2701" s="59">
        <v>6600000</v>
      </c>
      <c r="AM2701" s="59">
        <v>0</v>
      </c>
      <c r="AN2701" s="59">
        <v>6600000</v>
      </c>
      <c r="AO2701" s="59">
        <v>0</v>
      </c>
      <c r="AP2701" s="59">
        <v>6600000</v>
      </c>
      <c r="AQ2701" s="59">
        <v>0</v>
      </c>
      <c r="AR2701" s="59">
        <v>6600000</v>
      </c>
      <c r="AS2701" s="59">
        <v>0</v>
      </c>
      <c r="AT2701" s="59">
        <v>6600000</v>
      </c>
      <c r="AU2701" s="59">
        <v>0</v>
      </c>
      <c r="AV2701" s="59">
        <v>6600000</v>
      </c>
      <c r="AW2701" s="59">
        <v>0</v>
      </c>
      <c r="AX2701" s="59">
        <v>13200000</v>
      </c>
      <c r="AY2701" s="2">
        <v>0</v>
      </c>
      <c r="AZ2701" s="12" t="str">
        <f t="shared" si="313"/>
        <v>OK</v>
      </c>
      <c r="BA2701" s="12" t="str">
        <f t="shared" si="314"/>
        <v>OK</v>
      </c>
      <c r="BB2701" s="6">
        <f t="shared" si="315"/>
        <v>0</v>
      </c>
      <c r="BC2701" s="13">
        <f t="shared" si="316"/>
        <v>72600000</v>
      </c>
      <c r="BD2701" s="13">
        <f t="shared" si="317"/>
        <v>72600000</v>
      </c>
      <c r="BE2701" s="6">
        <f t="shared" si="318"/>
        <v>0</v>
      </c>
      <c r="BF2701" s="6">
        <f t="shared" si="319"/>
        <v>0</v>
      </c>
      <c r="BG2701" s="2"/>
      <c r="BH2701" s="2"/>
      <c r="BI2701" s="2"/>
      <c r="BJ2701" s="2"/>
    </row>
    <row r="2702" spans="1:62" s="3" customFormat="1" ht="99.75" x14ac:dyDescent="0.25">
      <c r="A2702" s="2"/>
      <c r="B2702" s="39" t="s">
        <v>3550</v>
      </c>
      <c r="C2702" s="39" t="s">
        <v>2088</v>
      </c>
      <c r="D2702" s="39" t="s">
        <v>80</v>
      </c>
      <c r="E2702" s="40" t="s">
        <v>3310</v>
      </c>
      <c r="F2702" s="40" t="s">
        <v>3468</v>
      </c>
      <c r="G2702" s="40" t="s">
        <v>81</v>
      </c>
      <c r="H2702" s="40">
        <v>86101610</v>
      </c>
      <c r="I2702" s="40" t="s">
        <v>8180</v>
      </c>
      <c r="J2702" s="40" t="s">
        <v>221</v>
      </c>
      <c r="K2702" s="40" t="s">
        <v>3548</v>
      </c>
      <c r="L2702" s="41" t="s">
        <v>154</v>
      </c>
      <c r="M2702" s="41" t="s">
        <v>154</v>
      </c>
      <c r="N2702" s="41">
        <v>12</v>
      </c>
      <c r="O2702" s="41" t="s">
        <v>223</v>
      </c>
      <c r="P2702" s="41" t="s">
        <v>224</v>
      </c>
      <c r="Q2702" s="58">
        <v>72600000</v>
      </c>
      <c r="R2702" s="58">
        <v>72600000</v>
      </c>
      <c r="S2702" s="41" t="s">
        <v>225</v>
      </c>
      <c r="T2702" s="41" t="s">
        <v>221</v>
      </c>
      <c r="U2702" s="40" t="s">
        <v>3430</v>
      </c>
      <c r="V2702" s="40" t="s">
        <v>3314</v>
      </c>
      <c r="W2702" s="40" t="s">
        <v>3470</v>
      </c>
      <c r="X2702" s="40" t="s">
        <v>229</v>
      </c>
      <c r="Y2702" s="40" t="s">
        <v>230</v>
      </c>
      <c r="Z2702" s="40" t="s">
        <v>3549</v>
      </c>
      <c r="AA2702" s="59">
        <v>0</v>
      </c>
      <c r="AB2702" s="59">
        <v>0</v>
      </c>
      <c r="AC2702" s="59">
        <v>72600000</v>
      </c>
      <c r="AD2702" s="59">
        <v>0</v>
      </c>
      <c r="AE2702" s="59">
        <v>0</v>
      </c>
      <c r="AF2702" s="59">
        <v>6600000</v>
      </c>
      <c r="AG2702" s="59">
        <v>0</v>
      </c>
      <c r="AH2702" s="59">
        <v>6600000</v>
      </c>
      <c r="AI2702" s="59">
        <v>0</v>
      </c>
      <c r="AJ2702" s="59">
        <v>6600000</v>
      </c>
      <c r="AK2702" s="59">
        <v>0</v>
      </c>
      <c r="AL2702" s="59">
        <v>6600000</v>
      </c>
      <c r="AM2702" s="59">
        <v>0</v>
      </c>
      <c r="AN2702" s="59">
        <v>6600000</v>
      </c>
      <c r="AO2702" s="59">
        <v>0</v>
      </c>
      <c r="AP2702" s="59">
        <v>6600000</v>
      </c>
      <c r="AQ2702" s="59">
        <v>0</v>
      </c>
      <c r="AR2702" s="59">
        <v>6600000</v>
      </c>
      <c r="AS2702" s="59">
        <v>0</v>
      </c>
      <c r="AT2702" s="59">
        <v>6600000</v>
      </c>
      <c r="AU2702" s="59">
        <v>0</v>
      </c>
      <c r="AV2702" s="59">
        <v>6600000</v>
      </c>
      <c r="AW2702" s="59">
        <v>0</v>
      </c>
      <c r="AX2702" s="59">
        <v>13200000</v>
      </c>
      <c r="AY2702" s="2">
        <v>0</v>
      </c>
      <c r="AZ2702" s="12" t="str">
        <f t="shared" si="313"/>
        <v>OK</v>
      </c>
      <c r="BA2702" s="12" t="str">
        <f t="shared" si="314"/>
        <v>OK</v>
      </c>
      <c r="BB2702" s="6">
        <f t="shared" si="315"/>
        <v>0</v>
      </c>
      <c r="BC2702" s="13">
        <f t="shared" si="316"/>
        <v>72600000</v>
      </c>
      <c r="BD2702" s="13">
        <f t="shared" si="317"/>
        <v>72600000</v>
      </c>
      <c r="BE2702" s="6">
        <f t="shared" si="318"/>
        <v>0</v>
      </c>
      <c r="BF2702" s="6">
        <f t="shared" si="319"/>
        <v>0</v>
      </c>
      <c r="BG2702" s="2"/>
      <c r="BH2702" s="2"/>
      <c r="BI2702" s="2"/>
      <c r="BJ2702" s="2"/>
    </row>
    <row r="2703" spans="1:62" s="3" customFormat="1" ht="99.75" x14ac:dyDescent="0.25">
      <c r="A2703" s="2"/>
      <c r="B2703" s="39" t="s">
        <v>3551</v>
      </c>
      <c r="C2703" s="39" t="s">
        <v>2088</v>
      </c>
      <c r="D2703" s="39" t="s">
        <v>80</v>
      </c>
      <c r="E2703" s="40" t="s">
        <v>3310</v>
      </c>
      <c r="F2703" s="40" t="s">
        <v>3468</v>
      </c>
      <c r="G2703" s="40" t="s">
        <v>81</v>
      </c>
      <c r="H2703" s="40">
        <v>86101610</v>
      </c>
      <c r="I2703" s="40" t="s">
        <v>8180</v>
      </c>
      <c r="J2703" s="40" t="s">
        <v>221</v>
      </c>
      <c r="K2703" s="40" t="s">
        <v>3552</v>
      </c>
      <c r="L2703" s="41" t="s">
        <v>154</v>
      </c>
      <c r="M2703" s="41" t="s">
        <v>154</v>
      </c>
      <c r="N2703" s="41">
        <v>12</v>
      </c>
      <c r="O2703" s="41" t="s">
        <v>223</v>
      </c>
      <c r="P2703" s="41" t="s">
        <v>224</v>
      </c>
      <c r="Q2703" s="58">
        <v>95150000</v>
      </c>
      <c r="R2703" s="58">
        <v>95150000</v>
      </c>
      <c r="S2703" s="41" t="s">
        <v>225</v>
      </c>
      <c r="T2703" s="41" t="s">
        <v>221</v>
      </c>
      <c r="U2703" s="40" t="s">
        <v>3430</v>
      </c>
      <c r="V2703" s="40" t="s">
        <v>3314</v>
      </c>
      <c r="W2703" s="40" t="s">
        <v>3470</v>
      </c>
      <c r="X2703" s="40" t="s">
        <v>229</v>
      </c>
      <c r="Y2703" s="40" t="s">
        <v>230</v>
      </c>
      <c r="Z2703" s="40" t="s">
        <v>3476</v>
      </c>
      <c r="AA2703" s="59">
        <v>0</v>
      </c>
      <c r="AB2703" s="59">
        <v>0</v>
      </c>
      <c r="AC2703" s="59">
        <v>95150000</v>
      </c>
      <c r="AD2703" s="59">
        <v>0</v>
      </c>
      <c r="AE2703" s="59">
        <v>0</v>
      </c>
      <c r="AF2703" s="59">
        <v>8650000</v>
      </c>
      <c r="AG2703" s="59">
        <v>0</v>
      </c>
      <c r="AH2703" s="59">
        <v>8650000</v>
      </c>
      <c r="AI2703" s="59">
        <v>0</v>
      </c>
      <c r="AJ2703" s="59">
        <v>8650000</v>
      </c>
      <c r="AK2703" s="59">
        <v>0</v>
      </c>
      <c r="AL2703" s="59">
        <v>8650000</v>
      </c>
      <c r="AM2703" s="59">
        <v>0</v>
      </c>
      <c r="AN2703" s="59">
        <v>8650000</v>
      </c>
      <c r="AO2703" s="59">
        <v>0</v>
      </c>
      <c r="AP2703" s="59">
        <v>8650000</v>
      </c>
      <c r="AQ2703" s="59">
        <v>0</v>
      </c>
      <c r="AR2703" s="59">
        <v>8650000</v>
      </c>
      <c r="AS2703" s="59">
        <v>0</v>
      </c>
      <c r="AT2703" s="59">
        <v>8650000</v>
      </c>
      <c r="AU2703" s="59">
        <v>0</v>
      </c>
      <c r="AV2703" s="59">
        <v>8650000</v>
      </c>
      <c r="AW2703" s="59">
        <v>0</v>
      </c>
      <c r="AX2703" s="59">
        <v>17300000</v>
      </c>
      <c r="AY2703" s="2">
        <v>0</v>
      </c>
      <c r="AZ2703" s="12" t="str">
        <f t="shared" si="313"/>
        <v>OK</v>
      </c>
      <c r="BA2703" s="12" t="str">
        <f t="shared" si="314"/>
        <v>OK</v>
      </c>
      <c r="BB2703" s="6">
        <f t="shared" si="315"/>
        <v>0</v>
      </c>
      <c r="BC2703" s="13">
        <f t="shared" si="316"/>
        <v>95150000</v>
      </c>
      <c r="BD2703" s="13">
        <f t="shared" si="317"/>
        <v>95150000</v>
      </c>
      <c r="BE2703" s="6">
        <f t="shared" si="318"/>
        <v>0</v>
      </c>
      <c r="BF2703" s="6">
        <f t="shared" si="319"/>
        <v>0</v>
      </c>
      <c r="BG2703" s="2"/>
      <c r="BH2703" s="2"/>
      <c r="BI2703" s="2"/>
      <c r="BJ2703" s="2"/>
    </row>
    <row r="2704" spans="1:62" s="3" customFormat="1" ht="99.75" x14ac:dyDescent="0.25">
      <c r="A2704" s="2"/>
      <c r="B2704" s="39" t="s">
        <v>3553</v>
      </c>
      <c r="C2704" s="39" t="s">
        <v>2088</v>
      </c>
      <c r="D2704" s="39" t="s">
        <v>80</v>
      </c>
      <c r="E2704" s="40" t="s">
        <v>3310</v>
      </c>
      <c r="F2704" s="40" t="s">
        <v>3468</v>
      </c>
      <c r="G2704" s="40" t="s">
        <v>81</v>
      </c>
      <c r="H2704" s="40">
        <v>86101610</v>
      </c>
      <c r="I2704" s="40" t="s">
        <v>8180</v>
      </c>
      <c r="J2704" s="40" t="s">
        <v>221</v>
      </c>
      <c r="K2704" s="40" t="s">
        <v>3554</v>
      </c>
      <c r="L2704" s="41" t="s">
        <v>153</v>
      </c>
      <c r="M2704" s="41" t="s">
        <v>153</v>
      </c>
      <c r="N2704" s="41">
        <v>12</v>
      </c>
      <c r="O2704" s="41" t="s">
        <v>223</v>
      </c>
      <c r="P2704" s="41" t="s">
        <v>224</v>
      </c>
      <c r="Q2704" s="58">
        <v>84700000</v>
      </c>
      <c r="R2704" s="58">
        <v>84700000</v>
      </c>
      <c r="S2704" s="41" t="s">
        <v>225</v>
      </c>
      <c r="T2704" s="41" t="s">
        <v>221</v>
      </c>
      <c r="U2704" s="40" t="s">
        <v>3430</v>
      </c>
      <c r="V2704" s="40" t="s">
        <v>3314</v>
      </c>
      <c r="W2704" s="40" t="s">
        <v>3470</v>
      </c>
      <c r="X2704" s="40" t="s">
        <v>229</v>
      </c>
      <c r="Y2704" s="40" t="s">
        <v>230</v>
      </c>
      <c r="Z2704" s="40" t="s">
        <v>3555</v>
      </c>
      <c r="AA2704" s="59">
        <v>84700000</v>
      </c>
      <c r="AB2704" s="59">
        <v>0</v>
      </c>
      <c r="AC2704" s="59">
        <v>0</v>
      </c>
      <c r="AD2704" s="59">
        <v>7700000</v>
      </c>
      <c r="AE2704" s="59">
        <v>0</v>
      </c>
      <c r="AF2704" s="59">
        <v>7700000</v>
      </c>
      <c r="AG2704" s="59">
        <v>0</v>
      </c>
      <c r="AH2704" s="59">
        <v>7700000</v>
      </c>
      <c r="AI2704" s="59">
        <v>0</v>
      </c>
      <c r="AJ2704" s="59">
        <v>7700000</v>
      </c>
      <c r="AK2704" s="59">
        <v>0</v>
      </c>
      <c r="AL2704" s="59">
        <v>7700000</v>
      </c>
      <c r="AM2704" s="59">
        <v>0</v>
      </c>
      <c r="AN2704" s="59">
        <v>7700000</v>
      </c>
      <c r="AO2704" s="59">
        <v>0</v>
      </c>
      <c r="AP2704" s="59">
        <v>7700000</v>
      </c>
      <c r="AQ2704" s="59">
        <v>0</v>
      </c>
      <c r="AR2704" s="59">
        <v>7700000</v>
      </c>
      <c r="AS2704" s="59">
        <v>0</v>
      </c>
      <c r="AT2704" s="59">
        <v>7700000</v>
      </c>
      <c r="AU2704" s="59">
        <v>0</v>
      </c>
      <c r="AV2704" s="59">
        <v>7700000</v>
      </c>
      <c r="AW2704" s="59">
        <v>0</v>
      </c>
      <c r="AX2704" s="59">
        <v>7700000</v>
      </c>
      <c r="AY2704" s="2">
        <v>0</v>
      </c>
      <c r="AZ2704" s="12" t="str">
        <f t="shared" si="313"/>
        <v>OK</v>
      </c>
      <c r="BA2704" s="12" t="str">
        <f t="shared" si="314"/>
        <v>OK</v>
      </c>
      <c r="BB2704" s="6">
        <f t="shared" si="315"/>
        <v>0</v>
      </c>
      <c r="BC2704" s="13">
        <f t="shared" si="316"/>
        <v>84700000</v>
      </c>
      <c r="BD2704" s="13">
        <f t="shared" si="317"/>
        <v>84700000</v>
      </c>
      <c r="BE2704" s="6">
        <f t="shared" si="318"/>
        <v>0</v>
      </c>
      <c r="BF2704" s="6">
        <f t="shared" si="319"/>
        <v>0</v>
      </c>
      <c r="BG2704" s="2"/>
      <c r="BH2704" s="2"/>
      <c r="BI2704" s="2"/>
      <c r="BJ2704" s="2"/>
    </row>
    <row r="2705" spans="1:62" s="3" customFormat="1" ht="99.75" x14ac:dyDescent="0.25">
      <c r="A2705" s="2"/>
      <c r="B2705" s="39" t="s">
        <v>3556</v>
      </c>
      <c r="C2705" s="39" t="s">
        <v>2088</v>
      </c>
      <c r="D2705" s="39" t="s">
        <v>80</v>
      </c>
      <c r="E2705" s="40" t="s">
        <v>3310</v>
      </c>
      <c r="F2705" s="40" t="s">
        <v>3468</v>
      </c>
      <c r="G2705" s="40" t="s">
        <v>81</v>
      </c>
      <c r="H2705" s="40">
        <v>86101610</v>
      </c>
      <c r="I2705" s="40" t="s">
        <v>8180</v>
      </c>
      <c r="J2705" s="40" t="s">
        <v>221</v>
      </c>
      <c r="K2705" s="40" t="s">
        <v>3557</v>
      </c>
      <c r="L2705" s="41" t="s">
        <v>154</v>
      </c>
      <c r="M2705" s="41" t="s">
        <v>154</v>
      </c>
      <c r="N2705" s="41">
        <v>12</v>
      </c>
      <c r="O2705" s="41" t="s">
        <v>223</v>
      </c>
      <c r="P2705" s="41" t="s">
        <v>224</v>
      </c>
      <c r="Q2705" s="58">
        <v>72600000</v>
      </c>
      <c r="R2705" s="58">
        <v>72600000</v>
      </c>
      <c r="S2705" s="41" t="s">
        <v>225</v>
      </c>
      <c r="T2705" s="41" t="s">
        <v>221</v>
      </c>
      <c r="U2705" s="40" t="s">
        <v>3430</v>
      </c>
      <c r="V2705" s="40" t="s">
        <v>3314</v>
      </c>
      <c r="W2705" s="40" t="s">
        <v>3470</v>
      </c>
      <c r="X2705" s="40" t="s">
        <v>229</v>
      </c>
      <c r="Y2705" s="40" t="s">
        <v>230</v>
      </c>
      <c r="Z2705" s="40" t="s">
        <v>3476</v>
      </c>
      <c r="AA2705" s="59">
        <v>0</v>
      </c>
      <c r="AB2705" s="59">
        <v>0</v>
      </c>
      <c r="AC2705" s="59">
        <v>72600000</v>
      </c>
      <c r="AD2705" s="59">
        <v>0</v>
      </c>
      <c r="AE2705" s="59">
        <v>0</v>
      </c>
      <c r="AF2705" s="59">
        <v>6600000</v>
      </c>
      <c r="AG2705" s="59">
        <v>0</v>
      </c>
      <c r="AH2705" s="59">
        <v>6600000</v>
      </c>
      <c r="AI2705" s="59">
        <v>0</v>
      </c>
      <c r="AJ2705" s="59">
        <v>6600000</v>
      </c>
      <c r="AK2705" s="59">
        <v>0</v>
      </c>
      <c r="AL2705" s="59">
        <v>6600000</v>
      </c>
      <c r="AM2705" s="59">
        <v>0</v>
      </c>
      <c r="AN2705" s="59">
        <v>6600000</v>
      </c>
      <c r="AO2705" s="59">
        <v>0</v>
      </c>
      <c r="AP2705" s="59">
        <v>6600000</v>
      </c>
      <c r="AQ2705" s="59">
        <v>0</v>
      </c>
      <c r="AR2705" s="59">
        <v>6600000</v>
      </c>
      <c r="AS2705" s="59">
        <v>0</v>
      </c>
      <c r="AT2705" s="59">
        <v>6600000</v>
      </c>
      <c r="AU2705" s="59">
        <v>0</v>
      </c>
      <c r="AV2705" s="59">
        <v>6600000</v>
      </c>
      <c r="AW2705" s="59">
        <v>0</v>
      </c>
      <c r="AX2705" s="59">
        <v>13200000</v>
      </c>
      <c r="AY2705" s="2">
        <v>0</v>
      </c>
      <c r="AZ2705" s="12" t="str">
        <f t="shared" si="313"/>
        <v>OK</v>
      </c>
      <c r="BA2705" s="12" t="str">
        <f t="shared" si="314"/>
        <v>OK</v>
      </c>
      <c r="BB2705" s="6">
        <f t="shared" si="315"/>
        <v>0</v>
      </c>
      <c r="BC2705" s="13">
        <f t="shared" si="316"/>
        <v>72600000</v>
      </c>
      <c r="BD2705" s="13">
        <f t="shared" si="317"/>
        <v>72600000</v>
      </c>
      <c r="BE2705" s="6">
        <f t="shared" si="318"/>
        <v>0</v>
      </c>
      <c r="BF2705" s="6">
        <f t="shared" si="319"/>
        <v>0</v>
      </c>
      <c r="BG2705" s="2"/>
      <c r="BH2705" s="2"/>
      <c r="BI2705" s="2"/>
      <c r="BJ2705" s="2"/>
    </row>
    <row r="2706" spans="1:62" s="3" customFormat="1" ht="99.75" x14ac:dyDescent="0.25">
      <c r="A2706" s="2"/>
      <c r="B2706" s="39" t="s">
        <v>3558</v>
      </c>
      <c r="C2706" s="39" t="s">
        <v>2088</v>
      </c>
      <c r="D2706" s="39" t="s">
        <v>80</v>
      </c>
      <c r="E2706" s="40" t="s">
        <v>3310</v>
      </c>
      <c r="F2706" s="40" t="s">
        <v>3468</v>
      </c>
      <c r="G2706" s="40" t="s">
        <v>81</v>
      </c>
      <c r="H2706" s="40">
        <v>86101610</v>
      </c>
      <c r="I2706" s="40" t="s">
        <v>8180</v>
      </c>
      <c r="J2706" s="40" t="s">
        <v>221</v>
      </c>
      <c r="K2706" s="40" t="s">
        <v>3557</v>
      </c>
      <c r="L2706" s="41" t="s">
        <v>154</v>
      </c>
      <c r="M2706" s="41" t="s">
        <v>154</v>
      </c>
      <c r="N2706" s="41">
        <v>12</v>
      </c>
      <c r="O2706" s="41" t="s">
        <v>223</v>
      </c>
      <c r="P2706" s="41" t="s">
        <v>224</v>
      </c>
      <c r="Q2706" s="58">
        <v>72600000</v>
      </c>
      <c r="R2706" s="58">
        <v>72600000</v>
      </c>
      <c r="S2706" s="41" t="s">
        <v>225</v>
      </c>
      <c r="T2706" s="41" t="s">
        <v>221</v>
      </c>
      <c r="U2706" s="40" t="s">
        <v>3430</v>
      </c>
      <c r="V2706" s="40" t="s">
        <v>3314</v>
      </c>
      <c r="W2706" s="40" t="s">
        <v>3470</v>
      </c>
      <c r="X2706" s="40" t="s">
        <v>229</v>
      </c>
      <c r="Y2706" s="40" t="s">
        <v>230</v>
      </c>
      <c r="Z2706" s="40" t="s">
        <v>3476</v>
      </c>
      <c r="AA2706" s="59">
        <v>0</v>
      </c>
      <c r="AB2706" s="59">
        <v>0</v>
      </c>
      <c r="AC2706" s="59">
        <v>72600000</v>
      </c>
      <c r="AD2706" s="59">
        <v>0</v>
      </c>
      <c r="AE2706" s="59">
        <v>0</v>
      </c>
      <c r="AF2706" s="59">
        <v>6600000</v>
      </c>
      <c r="AG2706" s="59">
        <v>0</v>
      </c>
      <c r="AH2706" s="59">
        <v>6600000</v>
      </c>
      <c r="AI2706" s="59">
        <v>0</v>
      </c>
      <c r="AJ2706" s="59">
        <v>6600000</v>
      </c>
      <c r="AK2706" s="59">
        <v>0</v>
      </c>
      <c r="AL2706" s="59">
        <v>6600000</v>
      </c>
      <c r="AM2706" s="59">
        <v>0</v>
      </c>
      <c r="AN2706" s="59">
        <v>6600000</v>
      </c>
      <c r="AO2706" s="59">
        <v>0</v>
      </c>
      <c r="AP2706" s="59">
        <v>6600000</v>
      </c>
      <c r="AQ2706" s="59">
        <v>0</v>
      </c>
      <c r="AR2706" s="59">
        <v>6600000</v>
      </c>
      <c r="AS2706" s="59">
        <v>0</v>
      </c>
      <c r="AT2706" s="59">
        <v>6600000</v>
      </c>
      <c r="AU2706" s="59">
        <v>0</v>
      </c>
      <c r="AV2706" s="59">
        <v>6600000</v>
      </c>
      <c r="AW2706" s="59">
        <v>0</v>
      </c>
      <c r="AX2706" s="59">
        <v>13200000</v>
      </c>
      <c r="AY2706" s="2">
        <v>0</v>
      </c>
      <c r="AZ2706" s="12" t="str">
        <f t="shared" si="313"/>
        <v>OK</v>
      </c>
      <c r="BA2706" s="12" t="str">
        <f t="shared" si="314"/>
        <v>OK</v>
      </c>
      <c r="BB2706" s="6">
        <f t="shared" si="315"/>
        <v>0</v>
      </c>
      <c r="BC2706" s="13">
        <f t="shared" si="316"/>
        <v>72600000</v>
      </c>
      <c r="BD2706" s="13">
        <f t="shared" si="317"/>
        <v>72600000</v>
      </c>
      <c r="BE2706" s="6">
        <f t="shared" si="318"/>
        <v>0</v>
      </c>
      <c r="BF2706" s="6">
        <f t="shared" si="319"/>
        <v>0</v>
      </c>
      <c r="BG2706" s="2"/>
      <c r="BH2706" s="2"/>
      <c r="BI2706" s="2"/>
      <c r="BJ2706" s="2"/>
    </row>
    <row r="2707" spans="1:62" s="3" customFormat="1" ht="99.75" x14ac:dyDescent="0.25">
      <c r="A2707" s="2"/>
      <c r="B2707" s="39" t="s">
        <v>3559</v>
      </c>
      <c r="C2707" s="39" t="s">
        <v>2088</v>
      </c>
      <c r="D2707" s="39" t="s">
        <v>80</v>
      </c>
      <c r="E2707" s="40" t="s">
        <v>3310</v>
      </c>
      <c r="F2707" s="40" t="s">
        <v>3468</v>
      </c>
      <c r="G2707" s="40" t="s">
        <v>81</v>
      </c>
      <c r="H2707" s="40">
        <v>86101610</v>
      </c>
      <c r="I2707" s="40" t="s">
        <v>8180</v>
      </c>
      <c r="J2707" s="40" t="s">
        <v>221</v>
      </c>
      <c r="K2707" s="40" t="s">
        <v>3557</v>
      </c>
      <c r="L2707" s="41" t="s">
        <v>154</v>
      </c>
      <c r="M2707" s="41" t="s">
        <v>154</v>
      </c>
      <c r="N2707" s="41">
        <v>12</v>
      </c>
      <c r="O2707" s="41" t="s">
        <v>223</v>
      </c>
      <c r="P2707" s="41" t="s">
        <v>224</v>
      </c>
      <c r="Q2707" s="58">
        <v>72600000</v>
      </c>
      <c r="R2707" s="58">
        <v>72600000</v>
      </c>
      <c r="S2707" s="41" t="s">
        <v>225</v>
      </c>
      <c r="T2707" s="41" t="s">
        <v>221</v>
      </c>
      <c r="U2707" s="40" t="s">
        <v>3430</v>
      </c>
      <c r="V2707" s="40" t="s">
        <v>3314</v>
      </c>
      <c r="W2707" s="40" t="s">
        <v>3470</v>
      </c>
      <c r="X2707" s="40" t="s">
        <v>229</v>
      </c>
      <c r="Y2707" s="40" t="s">
        <v>230</v>
      </c>
      <c r="Z2707" s="40" t="s">
        <v>3476</v>
      </c>
      <c r="AA2707" s="59">
        <v>0</v>
      </c>
      <c r="AB2707" s="59">
        <v>0</v>
      </c>
      <c r="AC2707" s="59">
        <v>72600000</v>
      </c>
      <c r="AD2707" s="59">
        <v>0</v>
      </c>
      <c r="AE2707" s="59">
        <v>0</v>
      </c>
      <c r="AF2707" s="59">
        <v>6600000</v>
      </c>
      <c r="AG2707" s="59">
        <v>0</v>
      </c>
      <c r="AH2707" s="59">
        <v>6600000</v>
      </c>
      <c r="AI2707" s="59">
        <v>0</v>
      </c>
      <c r="AJ2707" s="59">
        <v>6600000</v>
      </c>
      <c r="AK2707" s="59">
        <v>0</v>
      </c>
      <c r="AL2707" s="59">
        <v>6600000</v>
      </c>
      <c r="AM2707" s="59">
        <v>0</v>
      </c>
      <c r="AN2707" s="59">
        <v>6600000</v>
      </c>
      <c r="AO2707" s="59">
        <v>0</v>
      </c>
      <c r="AP2707" s="59">
        <v>6600000</v>
      </c>
      <c r="AQ2707" s="59">
        <v>0</v>
      </c>
      <c r="AR2707" s="59">
        <v>6600000</v>
      </c>
      <c r="AS2707" s="59">
        <v>0</v>
      </c>
      <c r="AT2707" s="59">
        <v>6600000</v>
      </c>
      <c r="AU2707" s="59">
        <v>0</v>
      </c>
      <c r="AV2707" s="59">
        <v>6600000</v>
      </c>
      <c r="AW2707" s="59">
        <v>0</v>
      </c>
      <c r="AX2707" s="59">
        <v>13200000</v>
      </c>
      <c r="AY2707" s="2">
        <v>0</v>
      </c>
      <c r="AZ2707" s="12" t="str">
        <f t="shared" si="313"/>
        <v>OK</v>
      </c>
      <c r="BA2707" s="12" t="str">
        <f t="shared" si="314"/>
        <v>OK</v>
      </c>
      <c r="BB2707" s="6">
        <f t="shared" si="315"/>
        <v>0</v>
      </c>
      <c r="BC2707" s="13">
        <f t="shared" si="316"/>
        <v>72600000</v>
      </c>
      <c r="BD2707" s="13">
        <f t="shared" si="317"/>
        <v>72600000</v>
      </c>
      <c r="BE2707" s="6">
        <f t="shared" si="318"/>
        <v>0</v>
      </c>
      <c r="BF2707" s="6">
        <f t="shared" si="319"/>
        <v>0</v>
      </c>
      <c r="BG2707" s="2"/>
      <c r="BH2707" s="2"/>
      <c r="BI2707" s="2"/>
      <c r="BJ2707" s="2"/>
    </row>
    <row r="2708" spans="1:62" s="3" customFormat="1" ht="99.75" x14ac:dyDescent="0.25">
      <c r="A2708" s="2"/>
      <c r="B2708" s="39" t="s">
        <v>3560</v>
      </c>
      <c r="C2708" s="39" t="s">
        <v>2088</v>
      </c>
      <c r="D2708" s="39" t="s">
        <v>80</v>
      </c>
      <c r="E2708" s="40" t="s">
        <v>3310</v>
      </c>
      <c r="F2708" s="40" t="s">
        <v>3468</v>
      </c>
      <c r="G2708" s="40" t="s">
        <v>81</v>
      </c>
      <c r="H2708" s="40">
        <v>86101610</v>
      </c>
      <c r="I2708" s="40" t="s">
        <v>8180</v>
      </c>
      <c r="J2708" s="40" t="s">
        <v>221</v>
      </c>
      <c r="K2708" s="40" t="s">
        <v>3557</v>
      </c>
      <c r="L2708" s="41" t="s">
        <v>154</v>
      </c>
      <c r="M2708" s="41" t="s">
        <v>154</v>
      </c>
      <c r="N2708" s="41">
        <v>12</v>
      </c>
      <c r="O2708" s="41" t="s">
        <v>223</v>
      </c>
      <c r="P2708" s="41" t="s">
        <v>224</v>
      </c>
      <c r="Q2708" s="58">
        <v>72600000</v>
      </c>
      <c r="R2708" s="58">
        <v>72600000</v>
      </c>
      <c r="S2708" s="41" t="s">
        <v>225</v>
      </c>
      <c r="T2708" s="41" t="s">
        <v>221</v>
      </c>
      <c r="U2708" s="40" t="s">
        <v>3430</v>
      </c>
      <c r="V2708" s="40" t="s">
        <v>3314</v>
      </c>
      <c r="W2708" s="40" t="s">
        <v>3470</v>
      </c>
      <c r="X2708" s="40" t="s">
        <v>229</v>
      </c>
      <c r="Y2708" s="40" t="s">
        <v>230</v>
      </c>
      <c r="Z2708" s="40" t="s">
        <v>3476</v>
      </c>
      <c r="AA2708" s="59">
        <v>0</v>
      </c>
      <c r="AB2708" s="59">
        <v>0</v>
      </c>
      <c r="AC2708" s="59">
        <v>72600000</v>
      </c>
      <c r="AD2708" s="59">
        <v>0</v>
      </c>
      <c r="AE2708" s="59">
        <v>0</v>
      </c>
      <c r="AF2708" s="59">
        <v>6600000</v>
      </c>
      <c r="AG2708" s="59">
        <v>0</v>
      </c>
      <c r="AH2708" s="59">
        <v>6600000</v>
      </c>
      <c r="AI2708" s="59">
        <v>0</v>
      </c>
      <c r="AJ2708" s="59">
        <v>6600000</v>
      </c>
      <c r="AK2708" s="59">
        <v>0</v>
      </c>
      <c r="AL2708" s="59">
        <v>6600000</v>
      </c>
      <c r="AM2708" s="59">
        <v>0</v>
      </c>
      <c r="AN2708" s="59">
        <v>6600000</v>
      </c>
      <c r="AO2708" s="59">
        <v>0</v>
      </c>
      <c r="AP2708" s="59">
        <v>6600000</v>
      </c>
      <c r="AQ2708" s="59">
        <v>0</v>
      </c>
      <c r="AR2708" s="59">
        <v>6600000</v>
      </c>
      <c r="AS2708" s="59">
        <v>0</v>
      </c>
      <c r="AT2708" s="59">
        <v>6600000</v>
      </c>
      <c r="AU2708" s="59">
        <v>0</v>
      </c>
      <c r="AV2708" s="59">
        <v>6600000</v>
      </c>
      <c r="AW2708" s="59">
        <v>0</v>
      </c>
      <c r="AX2708" s="59">
        <v>13200000</v>
      </c>
      <c r="AY2708" s="2">
        <v>0</v>
      </c>
      <c r="AZ2708" s="12" t="str">
        <f t="shared" si="313"/>
        <v>OK</v>
      </c>
      <c r="BA2708" s="12" t="str">
        <f t="shared" si="314"/>
        <v>OK</v>
      </c>
      <c r="BB2708" s="6">
        <f t="shared" si="315"/>
        <v>0</v>
      </c>
      <c r="BC2708" s="13">
        <f t="shared" si="316"/>
        <v>72600000</v>
      </c>
      <c r="BD2708" s="13">
        <f t="shared" si="317"/>
        <v>72600000</v>
      </c>
      <c r="BE2708" s="6">
        <f t="shared" si="318"/>
        <v>0</v>
      </c>
      <c r="BF2708" s="6">
        <f t="shared" si="319"/>
        <v>0</v>
      </c>
      <c r="BG2708" s="2"/>
      <c r="BH2708" s="2"/>
      <c r="BI2708" s="2"/>
      <c r="BJ2708" s="2"/>
    </row>
    <row r="2709" spans="1:62" s="3" customFormat="1" ht="99.75" x14ac:dyDescent="0.25">
      <c r="A2709" s="2"/>
      <c r="B2709" s="39" t="s">
        <v>3561</v>
      </c>
      <c r="C2709" s="39" t="s">
        <v>2088</v>
      </c>
      <c r="D2709" s="39" t="s">
        <v>80</v>
      </c>
      <c r="E2709" s="40" t="s">
        <v>3310</v>
      </c>
      <c r="F2709" s="40" t="s">
        <v>3468</v>
      </c>
      <c r="G2709" s="40" t="s">
        <v>81</v>
      </c>
      <c r="H2709" s="40">
        <v>86101610</v>
      </c>
      <c r="I2709" s="40" t="s">
        <v>8180</v>
      </c>
      <c r="J2709" s="40" t="s">
        <v>221</v>
      </c>
      <c r="K2709" s="40" t="s">
        <v>3557</v>
      </c>
      <c r="L2709" s="41" t="s">
        <v>154</v>
      </c>
      <c r="M2709" s="41" t="s">
        <v>154</v>
      </c>
      <c r="N2709" s="41">
        <v>12</v>
      </c>
      <c r="O2709" s="41" t="s">
        <v>223</v>
      </c>
      <c r="P2709" s="41" t="s">
        <v>224</v>
      </c>
      <c r="Q2709" s="58">
        <v>72600000</v>
      </c>
      <c r="R2709" s="58">
        <v>72600000</v>
      </c>
      <c r="S2709" s="41" t="s">
        <v>225</v>
      </c>
      <c r="T2709" s="41" t="s">
        <v>221</v>
      </c>
      <c r="U2709" s="40" t="s">
        <v>3430</v>
      </c>
      <c r="V2709" s="40" t="s">
        <v>3314</v>
      </c>
      <c r="W2709" s="40" t="s">
        <v>3470</v>
      </c>
      <c r="X2709" s="40" t="s">
        <v>229</v>
      </c>
      <c r="Y2709" s="40" t="s">
        <v>230</v>
      </c>
      <c r="Z2709" s="40" t="s">
        <v>3476</v>
      </c>
      <c r="AA2709" s="59">
        <v>0</v>
      </c>
      <c r="AB2709" s="59">
        <v>0</v>
      </c>
      <c r="AC2709" s="59">
        <v>72600000</v>
      </c>
      <c r="AD2709" s="59">
        <v>0</v>
      </c>
      <c r="AE2709" s="59">
        <v>0</v>
      </c>
      <c r="AF2709" s="59">
        <v>6600000</v>
      </c>
      <c r="AG2709" s="59">
        <v>0</v>
      </c>
      <c r="AH2709" s="59">
        <v>6600000</v>
      </c>
      <c r="AI2709" s="59">
        <v>0</v>
      </c>
      <c r="AJ2709" s="59">
        <v>6600000</v>
      </c>
      <c r="AK2709" s="59">
        <v>0</v>
      </c>
      <c r="AL2709" s="59">
        <v>6600000</v>
      </c>
      <c r="AM2709" s="59">
        <v>0</v>
      </c>
      <c r="AN2709" s="59">
        <v>6600000</v>
      </c>
      <c r="AO2709" s="59">
        <v>0</v>
      </c>
      <c r="AP2709" s="59">
        <v>6600000</v>
      </c>
      <c r="AQ2709" s="59">
        <v>0</v>
      </c>
      <c r="AR2709" s="59">
        <v>6600000</v>
      </c>
      <c r="AS2709" s="59">
        <v>0</v>
      </c>
      <c r="AT2709" s="59">
        <v>6600000</v>
      </c>
      <c r="AU2709" s="59">
        <v>0</v>
      </c>
      <c r="AV2709" s="59">
        <v>6600000</v>
      </c>
      <c r="AW2709" s="59">
        <v>0</v>
      </c>
      <c r="AX2709" s="59">
        <v>13200000</v>
      </c>
      <c r="AY2709" s="2">
        <v>0</v>
      </c>
      <c r="AZ2709" s="12" t="str">
        <f t="shared" si="313"/>
        <v>OK</v>
      </c>
      <c r="BA2709" s="12" t="str">
        <f t="shared" si="314"/>
        <v>OK</v>
      </c>
      <c r="BB2709" s="6">
        <f t="shared" si="315"/>
        <v>0</v>
      </c>
      <c r="BC2709" s="13">
        <f t="shared" si="316"/>
        <v>72600000</v>
      </c>
      <c r="BD2709" s="13">
        <f t="shared" si="317"/>
        <v>72600000</v>
      </c>
      <c r="BE2709" s="6">
        <f t="shared" si="318"/>
        <v>0</v>
      </c>
      <c r="BF2709" s="6">
        <f t="shared" si="319"/>
        <v>0</v>
      </c>
      <c r="BG2709" s="2"/>
      <c r="BH2709" s="2"/>
      <c r="BI2709" s="2"/>
      <c r="BJ2709" s="2"/>
    </row>
    <row r="2710" spans="1:62" s="3" customFormat="1" ht="99.75" x14ac:dyDescent="0.25">
      <c r="A2710" s="2"/>
      <c r="B2710" s="39" t="s">
        <v>3562</v>
      </c>
      <c r="C2710" s="39" t="s">
        <v>2088</v>
      </c>
      <c r="D2710" s="39" t="s">
        <v>80</v>
      </c>
      <c r="E2710" s="40" t="s">
        <v>3310</v>
      </c>
      <c r="F2710" s="40" t="s">
        <v>3468</v>
      </c>
      <c r="G2710" s="40" t="s">
        <v>81</v>
      </c>
      <c r="H2710" s="40">
        <v>86101610</v>
      </c>
      <c r="I2710" s="40" t="s">
        <v>8180</v>
      </c>
      <c r="J2710" s="40" t="s">
        <v>221</v>
      </c>
      <c r="K2710" s="40" t="s">
        <v>3557</v>
      </c>
      <c r="L2710" s="41" t="s">
        <v>154</v>
      </c>
      <c r="M2710" s="41" t="s">
        <v>154</v>
      </c>
      <c r="N2710" s="41">
        <v>12</v>
      </c>
      <c r="O2710" s="41" t="s">
        <v>223</v>
      </c>
      <c r="P2710" s="41" t="s">
        <v>224</v>
      </c>
      <c r="Q2710" s="58">
        <v>72600000</v>
      </c>
      <c r="R2710" s="58">
        <v>72600000</v>
      </c>
      <c r="S2710" s="41" t="s">
        <v>225</v>
      </c>
      <c r="T2710" s="41" t="s">
        <v>221</v>
      </c>
      <c r="U2710" s="40" t="s">
        <v>3430</v>
      </c>
      <c r="V2710" s="40" t="s">
        <v>3314</v>
      </c>
      <c r="W2710" s="40" t="s">
        <v>3470</v>
      </c>
      <c r="X2710" s="40" t="s">
        <v>229</v>
      </c>
      <c r="Y2710" s="40" t="s">
        <v>230</v>
      </c>
      <c r="Z2710" s="40" t="s">
        <v>3476</v>
      </c>
      <c r="AA2710" s="59">
        <v>0</v>
      </c>
      <c r="AB2710" s="59">
        <v>0</v>
      </c>
      <c r="AC2710" s="59">
        <v>72600000</v>
      </c>
      <c r="AD2710" s="59">
        <v>0</v>
      </c>
      <c r="AE2710" s="59">
        <v>0</v>
      </c>
      <c r="AF2710" s="59">
        <v>6600000</v>
      </c>
      <c r="AG2710" s="59">
        <v>0</v>
      </c>
      <c r="AH2710" s="59">
        <v>6600000</v>
      </c>
      <c r="AI2710" s="59">
        <v>0</v>
      </c>
      <c r="AJ2710" s="59">
        <v>6600000</v>
      </c>
      <c r="AK2710" s="59">
        <v>0</v>
      </c>
      <c r="AL2710" s="59">
        <v>6600000</v>
      </c>
      <c r="AM2710" s="59">
        <v>0</v>
      </c>
      <c r="AN2710" s="59">
        <v>6600000</v>
      </c>
      <c r="AO2710" s="59">
        <v>0</v>
      </c>
      <c r="AP2710" s="59">
        <v>6600000</v>
      </c>
      <c r="AQ2710" s="59">
        <v>0</v>
      </c>
      <c r="AR2710" s="59">
        <v>6600000</v>
      </c>
      <c r="AS2710" s="59">
        <v>0</v>
      </c>
      <c r="AT2710" s="59">
        <v>6600000</v>
      </c>
      <c r="AU2710" s="59">
        <v>0</v>
      </c>
      <c r="AV2710" s="59">
        <v>6600000</v>
      </c>
      <c r="AW2710" s="59">
        <v>0</v>
      </c>
      <c r="AX2710" s="59">
        <v>13200000</v>
      </c>
      <c r="AY2710" s="2">
        <v>0</v>
      </c>
      <c r="AZ2710" s="12" t="str">
        <f t="shared" si="313"/>
        <v>OK</v>
      </c>
      <c r="BA2710" s="12" t="str">
        <f t="shared" si="314"/>
        <v>OK</v>
      </c>
      <c r="BB2710" s="6">
        <f t="shared" si="315"/>
        <v>0</v>
      </c>
      <c r="BC2710" s="13">
        <f t="shared" si="316"/>
        <v>72600000</v>
      </c>
      <c r="BD2710" s="13">
        <f t="shared" si="317"/>
        <v>72600000</v>
      </c>
      <c r="BE2710" s="6">
        <f t="shared" si="318"/>
        <v>0</v>
      </c>
      <c r="BF2710" s="6">
        <f t="shared" si="319"/>
        <v>0</v>
      </c>
      <c r="BG2710" s="2"/>
      <c r="BH2710" s="2"/>
      <c r="BI2710" s="2"/>
      <c r="BJ2710" s="2"/>
    </row>
    <row r="2711" spans="1:62" s="3" customFormat="1" ht="99.75" x14ac:dyDescent="0.25">
      <c r="A2711" s="2"/>
      <c r="B2711" s="39" t="s">
        <v>3563</v>
      </c>
      <c r="C2711" s="39" t="s">
        <v>2088</v>
      </c>
      <c r="D2711" s="39" t="s">
        <v>80</v>
      </c>
      <c r="E2711" s="40" t="s">
        <v>3310</v>
      </c>
      <c r="F2711" s="40" t="s">
        <v>3468</v>
      </c>
      <c r="G2711" s="40" t="s">
        <v>81</v>
      </c>
      <c r="H2711" s="40">
        <v>86101610</v>
      </c>
      <c r="I2711" s="40" t="s">
        <v>8180</v>
      </c>
      <c r="J2711" s="40" t="s">
        <v>221</v>
      </c>
      <c r="K2711" s="40" t="s">
        <v>3564</v>
      </c>
      <c r="L2711" s="41" t="s">
        <v>154</v>
      </c>
      <c r="M2711" s="41" t="s">
        <v>154</v>
      </c>
      <c r="N2711" s="41">
        <v>12</v>
      </c>
      <c r="O2711" s="41" t="s">
        <v>223</v>
      </c>
      <c r="P2711" s="41" t="s">
        <v>224</v>
      </c>
      <c r="Q2711" s="58">
        <v>84700000</v>
      </c>
      <c r="R2711" s="58">
        <v>84700000</v>
      </c>
      <c r="S2711" s="41" t="s">
        <v>225</v>
      </c>
      <c r="T2711" s="41" t="s">
        <v>221</v>
      </c>
      <c r="U2711" s="40" t="s">
        <v>3430</v>
      </c>
      <c r="V2711" s="40" t="s">
        <v>3314</v>
      </c>
      <c r="W2711" s="40" t="s">
        <v>3470</v>
      </c>
      <c r="X2711" s="40" t="s">
        <v>229</v>
      </c>
      <c r="Y2711" s="40" t="s">
        <v>230</v>
      </c>
      <c r="Z2711" s="40" t="s">
        <v>3476</v>
      </c>
      <c r="AA2711" s="59">
        <v>0</v>
      </c>
      <c r="AB2711" s="59">
        <v>0</v>
      </c>
      <c r="AC2711" s="59">
        <v>84700000</v>
      </c>
      <c r="AD2711" s="59">
        <v>0</v>
      </c>
      <c r="AE2711" s="59">
        <v>0</v>
      </c>
      <c r="AF2711" s="59">
        <v>7700000</v>
      </c>
      <c r="AG2711" s="59">
        <v>0</v>
      </c>
      <c r="AH2711" s="59">
        <v>7700000</v>
      </c>
      <c r="AI2711" s="59">
        <v>0</v>
      </c>
      <c r="AJ2711" s="59">
        <v>7700000</v>
      </c>
      <c r="AK2711" s="59">
        <v>0</v>
      </c>
      <c r="AL2711" s="59">
        <v>7700000</v>
      </c>
      <c r="AM2711" s="59">
        <v>0</v>
      </c>
      <c r="AN2711" s="59">
        <v>7700000</v>
      </c>
      <c r="AO2711" s="59">
        <v>0</v>
      </c>
      <c r="AP2711" s="59">
        <v>7700000</v>
      </c>
      <c r="AQ2711" s="59">
        <v>0</v>
      </c>
      <c r="AR2711" s="59">
        <v>7700000</v>
      </c>
      <c r="AS2711" s="59">
        <v>0</v>
      </c>
      <c r="AT2711" s="59">
        <v>7700000</v>
      </c>
      <c r="AU2711" s="59">
        <v>0</v>
      </c>
      <c r="AV2711" s="59">
        <v>7700000</v>
      </c>
      <c r="AW2711" s="59">
        <v>0</v>
      </c>
      <c r="AX2711" s="59">
        <v>15400000</v>
      </c>
      <c r="AY2711" s="2">
        <v>0</v>
      </c>
      <c r="AZ2711" s="12" t="str">
        <f t="shared" si="313"/>
        <v>OK</v>
      </c>
      <c r="BA2711" s="12" t="str">
        <f t="shared" si="314"/>
        <v>OK</v>
      </c>
      <c r="BB2711" s="6">
        <f t="shared" si="315"/>
        <v>0</v>
      </c>
      <c r="BC2711" s="13">
        <f t="shared" si="316"/>
        <v>84700000</v>
      </c>
      <c r="BD2711" s="13">
        <f t="shared" si="317"/>
        <v>84700000</v>
      </c>
      <c r="BE2711" s="6">
        <f t="shared" si="318"/>
        <v>0</v>
      </c>
      <c r="BF2711" s="6">
        <f t="shared" si="319"/>
        <v>0</v>
      </c>
      <c r="BG2711" s="2"/>
      <c r="BH2711" s="2"/>
      <c r="BI2711" s="2"/>
      <c r="BJ2711" s="2"/>
    </row>
    <row r="2712" spans="1:62" s="3" customFormat="1" ht="99.75" x14ac:dyDescent="0.25">
      <c r="A2712" s="2"/>
      <c r="B2712" s="39" t="s">
        <v>3565</v>
      </c>
      <c r="C2712" s="39" t="s">
        <v>2088</v>
      </c>
      <c r="D2712" s="39" t="s">
        <v>80</v>
      </c>
      <c r="E2712" s="40" t="s">
        <v>3310</v>
      </c>
      <c r="F2712" s="40" t="s">
        <v>3468</v>
      </c>
      <c r="G2712" s="40" t="s">
        <v>81</v>
      </c>
      <c r="H2712" s="40">
        <v>86101610</v>
      </c>
      <c r="I2712" s="40" t="s">
        <v>8180</v>
      </c>
      <c r="J2712" s="40" t="s">
        <v>221</v>
      </c>
      <c r="K2712" s="40" t="s">
        <v>3566</v>
      </c>
      <c r="L2712" s="41" t="s">
        <v>154</v>
      </c>
      <c r="M2712" s="41" t="s">
        <v>154</v>
      </c>
      <c r="N2712" s="41">
        <v>12</v>
      </c>
      <c r="O2712" s="41" t="s">
        <v>223</v>
      </c>
      <c r="P2712" s="41" t="s">
        <v>224</v>
      </c>
      <c r="Q2712" s="58">
        <v>72600000</v>
      </c>
      <c r="R2712" s="58">
        <v>72600000</v>
      </c>
      <c r="S2712" s="41" t="s">
        <v>225</v>
      </c>
      <c r="T2712" s="41" t="s">
        <v>221</v>
      </c>
      <c r="U2712" s="40" t="s">
        <v>3430</v>
      </c>
      <c r="V2712" s="40" t="s">
        <v>3314</v>
      </c>
      <c r="W2712" s="40" t="s">
        <v>3470</v>
      </c>
      <c r="X2712" s="40" t="s">
        <v>229</v>
      </c>
      <c r="Y2712" s="40" t="s">
        <v>230</v>
      </c>
      <c r="Z2712" s="40" t="s">
        <v>3476</v>
      </c>
      <c r="AA2712" s="59">
        <v>0</v>
      </c>
      <c r="AB2712" s="59">
        <v>0</v>
      </c>
      <c r="AC2712" s="59">
        <v>72600000</v>
      </c>
      <c r="AD2712" s="59">
        <v>0</v>
      </c>
      <c r="AE2712" s="59">
        <v>0</v>
      </c>
      <c r="AF2712" s="59">
        <v>6600000</v>
      </c>
      <c r="AG2712" s="59">
        <v>0</v>
      </c>
      <c r="AH2712" s="59">
        <v>6600000</v>
      </c>
      <c r="AI2712" s="59">
        <v>0</v>
      </c>
      <c r="AJ2712" s="59">
        <v>6600000</v>
      </c>
      <c r="AK2712" s="59">
        <v>0</v>
      </c>
      <c r="AL2712" s="59">
        <v>6600000</v>
      </c>
      <c r="AM2712" s="59">
        <v>0</v>
      </c>
      <c r="AN2712" s="59">
        <v>6600000</v>
      </c>
      <c r="AO2712" s="59">
        <v>0</v>
      </c>
      <c r="AP2712" s="59">
        <v>6600000</v>
      </c>
      <c r="AQ2712" s="59">
        <v>0</v>
      </c>
      <c r="AR2712" s="59">
        <v>6600000</v>
      </c>
      <c r="AS2712" s="59">
        <v>0</v>
      </c>
      <c r="AT2712" s="59">
        <v>6600000</v>
      </c>
      <c r="AU2712" s="59">
        <v>0</v>
      </c>
      <c r="AV2712" s="59">
        <v>6600000</v>
      </c>
      <c r="AW2712" s="59">
        <v>0</v>
      </c>
      <c r="AX2712" s="59">
        <v>13200000</v>
      </c>
      <c r="AY2712" s="2">
        <v>0</v>
      </c>
      <c r="AZ2712" s="12" t="str">
        <f t="shared" si="313"/>
        <v>OK</v>
      </c>
      <c r="BA2712" s="12" t="str">
        <f t="shared" si="314"/>
        <v>OK</v>
      </c>
      <c r="BB2712" s="6">
        <f t="shared" si="315"/>
        <v>0</v>
      </c>
      <c r="BC2712" s="13">
        <f t="shared" si="316"/>
        <v>72600000</v>
      </c>
      <c r="BD2712" s="13">
        <f t="shared" si="317"/>
        <v>72600000</v>
      </c>
      <c r="BE2712" s="6">
        <f t="shared" si="318"/>
        <v>0</v>
      </c>
      <c r="BF2712" s="6">
        <f t="shared" si="319"/>
        <v>0</v>
      </c>
      <c r="BG2712" s="2"/>
      <c r="BH2712" s="2"/>
      <c r="BI2712" s="2"/>
      <c r="BJ2712" s="2"/>
    </row>
    <row r="2713" spans="1:62" s="3" customFormat="1" ht="99.75" x14ac:dyDescent="0.25">
      <c r="A2713" s="2"/>
      <c r="B2713" s="39" t="s">
        <v>3567</v>
      </c>
      <c r="C2713" s="39" t="s">
        <v>2088</v>
      </c>
      <c r="D2713" s="39" t="s">
        <v>80</v>
      </c>
      <c r="E2713" s="40" t="s">
        <v>3310</v>
      </c>
      <c r="F2713" s="40" t="s">
        <v>3468</v>
      </c>
      <c r="G2713" s="40" t="s">
        <v>81</v>
      </c>
      <c r="H2713" s="40">
        <v>86101610</v>
      </c>
      <c r="I2713" s="40" t="s">
        <v>8180</v>
      </c>
      <c r="J2713" s="40" t="s">
        <v>221</v>
      </c>
      <c r="K2713" s="40" t="s">
        <v>3566</v>
      </c>
      <c r="L2713" s="41" t="s">
        <v>154</v>
      </c>
      <c r="M2713" s="41" t="s">
        <v>154</v>
      </c>
      <c r="N2713" s="41">
        <v>12</v>
      </c>
      <c r="O2713" s="41" t="s">
        <v>223</v>
      </c>
      <c r="P2713" s="41" t="s">
        <v>224</v>
      </c>
      <c r="Q2713" s="58">
        <v>72600000</v>
      </c>
      <c r="R2713" s="58">
        <v>72600000</v>
      </c>
      <c r="S2713" s="41" t="s">
        <v>225</v>
      </c>
      <c r="T2713" s="41" t="s">
        <v>221</v>
      </c>
      <c r="U2713" s="40" t="s">
        <v>3430</v>
      </c>
      <c r="V2713" s="40" t="s">
        <v>3314</v>
      </c>
      <c r="W2713" s="40" t="s">
        <v>3470</v>
      </c>
      <c r="X2713" s="40" t="s">
        <v>229</v>
      </c>
      <c r="Y2713" s="40" t="s">
        <v>230</v>
      </c>
      <c r="Z2713" s="40" t="s">
        <v>3476</v>
      </c>
      <c r="AA2713" s="59">
        <v>0</v>
      </c>
      <c r="AB2713" s="59">
        <v>0</v>
      </c>
      <c r="AC2713" s="59">
        <v>72600000</v>
      </c>
      <c r="AD2713" s="59">
        <v>0</v>
      </c>
      <c r="AE2713" s="59">
        <v>0</v>
      </c>
      <c r="AF2713" s="59">
        <v>6600000</v>
      </c>
      <c r="AG2713" s="59">
        <v>0</v>
      </c>
      <c r="AH2713" s="59">
        <v>6600000</v>
      </c>
      <c r="AI2713" s="59">
        <v>0</v>
      </c>
      <c r="AJ2713" s="59">
        <v>6600000</v>
      </c>
      <c r="AK2713" s="59">
        <v>0</v>
      </c>
      <c r="AL2713" s="59">
        <v>6600000</v>
      </c>
      <c r="AM2713" s="59">
        <v>0</v>
      </c>
      <c r="AN2713" s="59">
        <v>6600000</v>
      </c>
      <c r="AO2713" s="59">
        <v>0</v>
      </c>
      <c r="AP2713" s="59">
        <v>6600000</v>
      </c>
      <c r="AQ2713" s="59">
        <v>0</v>
      </c>
      <c r="AR2713" s="59">
        <v>6600000</v>
      </c>
      <c r="AS2713" s="59">
        <v>0</v>
      </c>
      <c r="AT2713" s="59">
        <v>6600000</v>
      </c>
      <c r="AU2713" s="59">
        <v>0</v>
      </c>
      <c r="AV2713" s="59">
        <v>6600000</v>
      </c>
      <c r="AW2713" s="59">
        <v>0</v>
      </c>
      <c r="AX2713" s="59">
        <v>13200000</v>
      </c>
      <c r="AY2713" s="2">
        <v>0</v>
      </c>
      <c r="AZ2713" s="12" t="str">
        <f t="shared" si="313"/>
        <v>OK</v>
      </c>
      <c r="BA2713" s="12" t="str">
        <f t="shared" si="314"/>
        <v>OK</v>
      </c>
      <c r="BB2713" s="6">
        <f t="shared" si="315"/>
        <v>0</v>
      </c>
      <c r="BC2713" s="13">
        <f t="shared" si="316"/>
        <v>72600000</v>
      </c>
      <c r="BD2713" s="13">
        <f t="shared" si="317"/>
        <v>72600000</v>
      </c>
      <c r="BE2713" s="6">
        <f t="shared" si="318"/>
        <v>0</v>
      </c>
      <c r="BF2713" s="6">
        <f t="shared" si="319"/>
        <v>0</v>
      </c>
      <c r="BG2713" s="2"/>
      <c r="BH2713" s="2"/>
      <c r="BI2713" s="2"/>
      <c r="BJ2713" s="2"/>
    </row>
    <row r="2714" spans="1:62" s="3" customFormat="1" ht="99.75" x14ac:dyDescent="0.25">
      <c r="A2714" s="2"/>
      <c r="B2714" s="39" t="s">
        <v>3568</v>
      </c>
      <c r="C2714" s="39" t="s">
        <v>2088</v>
      </c>
      <c r="D2714" s="39" t="s">
        <v>80</v>
      </c>
      <c r="E2714" s="40" t="s">
        <v>3310</v>
      </c>
      <c r="F2714" s="40" t="s">
        <v>3468</v>
      </c>
      <c r="G2714" s="40" t="s">
        <v>81</v>
      </c>
      <c r="H2714" s="40">
        <v>86101610</v>
      </c>
      <c r="I2714" s="40" t="s">
        <v>8180</v>
      </c>
      <c r="J2714" s="40" t="s">
        <v>221</v>
      </c>
      <c r="K2714" s="40" t="s">
        <v>3569</v>
      </c>
      <c r="L2714" s="41" t="s">
        <v>154</v>
      </c>
      <c r="M2714" s="41" t="s">
        <v>154</v>
      </c>
      <c r="N2714" s="41">
        <v>12</v>
      </c>
      <c r="O2714" s="41" t="s">
        <v>223</v>
      </c>
      <c r="P2714" s="41" t="s">
        <v>224</v>
      </c>
      <c r="Q2714" s="58">
        <v>72600000</v>
      </c>
      <c r="R2714" s="58">
        <v>72600000</v>
      </c>
      <c r="S2714" s="41" t="s">
        <v>225</v>
      </c>
      <c r="T2714" s="41" t="s">
        <v>221</v>
      </c>
      <c r="U2714" s="40" t="s">
        <v>3430</v>
      </c>
      <c r="V2714" s="40" t="s">
        <v>3314</v>
      </c>
      <c r="W2714" s="40" t="s">
        <v>3470</v>
      </c>
      <c r="X2714" s="40" t="s">
        <v>229</v>
      </c>
      <c r="Y2714" s="40" t="s">
        <v>230</v>
      </c>
      <c r="Z2714" s="40" t="s">
        <v>3570</v>
      </c>
      <c r="AA2714" s="59">
        <v>0</v>
      </c>
      <c r="AB2714" s="59">
        <v>0</v>
      </c>
      <c r="AC2714" s="59">
        <v>72600000</v>
      </c>
      <c r="AD2714" s="59">
        <v>0</v>
      </c>
      <c r="AE2714" s="59">
        <v>0</v>
      </c>
      <c r="AF2714" s="59">
        <v>6600000</v>
      </c>
      <c r="AG2714" s="59">
        <v>0</v>
      </c>
      <c r="AH2714" s="59">
        <v>6600000</v>
      </c>
      <c r="AI2714" s="59">
        <v>0</v>
      </c>
      <c r="AJ2714" s="59">
        <v>6600000</v>
      </c>
      <c r="AK2714" s="59">
        <v>0</v>
      </c>
      <c r="AL2714" s="59">
        <v>6600000</v>
      </c>
      <c r="AM2714" s="59">
        <v>0</v>
      </c>
      <c r="AN2714" s="59">
        <v>6600000</v>
      </c>
      <c r="AO2714" s="59">
        <v>0</v>
      </c>
      <c r="AP2714" s="59">
        <v>6600000</v>
      </c>
      <c r="AQ2714" s="59">
        <v>0</v>
      </c>
      <c r="AR2714" s="59">
        <v>6600000</v>
      </c>
      <c r="AS2714" s="59">
        <v>0</v>
      </c>
      <c r="AT2714" s="59">
        <v>6600000</v>
      </c>
      <c r="AU2714" s="59">
        <v>0</v>
      </c>
      <c r="AV2714" s="59">
        <v>6600000</v>
      </c>
      <c r="AW2714" s="59">
        <v>0</v>
      </c>
      <c r="AX2714" s="59">
        <v>13200000</v>
      </c>
      <c r="AY2714" s="2">
        <v>0</v>
      </c>
      <c r="AZ2714" s="12" t="str">
        <f t="shared" si="313"/>
        <v>OK</v>
      </c>
      <c r="BA2714" s="12" t="str">
        <f t="shared" si="314"/>
        <v>OK</v>
      </c>
      <c r="BB2714" s="6">
        <f t="shared" si="315"/>
        <v>0</v>
      </c>
      <c r="BC2714" s="13">
        <f t="shared" si="316"/>
        <v>72600000</v>
      </c>
      <c r="BD2714" s="13">
        <f t="shared" si="317"/>
        <v>72600000</v>
      </c>
      <c r="BE2714" s="6">
        <f t="shared" si="318"/>
        <v>0</v>
      </c>
      <c r="BF2714" s="6">
        <f t="shared" si="319"/>
        <v>0</v>
      </c>
      <c r="BG2714" s="2"/>
      <c r="BH2714" s="2"/>
      <c r="BI2714" s="2"/>
      <c r="BJ2714" s="2"/>
    </row>
    <row r="2715" spans="1:62" s="3" customFormat="1" ht="99.75" x14ac:dyDescent="0.25">
      <c r="A2715" s="2"/>
      <c r="B2715" s="39" t="s">
        <v>3571</v>
      </c>
      <c r="C2715" s="39" t="s">
        <v>2088</v>
      </c>
      <c r="D2715" s="39" t="s">
        <v>80</v>
      </c>
      <c r="E2715" s="40" t="s">
        <v>3310</v>
      </c>
      <c r="F2715" s="40" t="s">
        <v>3468</v>
      </c>
      <c r="G2715" s="40" t="s">
        <v>81</v>
      </c>
      <c r="H2715" s="40">
        <v>86101610</v>
      </c>
      <c r="I2715" s="40" t="s">
        <v>8180</v>
      </c>
      <c r="J2715" s="40" t="s">
        <v>221</v>
      </c>
      <c r="K2715" s="40" t="s">
        <v>3569</v>
      </c>
      <c r="L2715" s="41" t="s">
        <v>154</v>
      </c>
      <c r="M2715" s="41" t="s">
        <v>154</v>
      </c>
      <c r="N2715" s="41">
        <v>12</v>
      </c>
      <c r="O2715" s="41" t="s">
        <v>223</v>
      </c>
      <c r="P2715" s="41" t="s">
        <v>224</v>
      </c>
      <c r="Q2715" s="58">
        <v>72600000</v>
      </c>
      <c r="R2715" s="58">
        <v>72600000</v>
      </c>
      <c r="S2715" s="41" t="s">
        <v>225</v>
      </c>
      <c r="T2715" s="41" t="s">
        <v>221</v>
      </c>
      <c r="U2715" s="40" t="s">
        <v>3430</v>
      </c>
      <c r="V2715" s="40" t="s">
        <v>3314</v>
      </c>
      <c r="W2715" s="40" t="s">
        <v>3470</v>
      </c>
      <c r="X2715" s="40" t="s">
        <v>229</v>
      </c>
      <c r="Y2715" s="40" t="s">
        <v>230</v>
      </c>
      <c r="Z2715" s="40" t="s">
        <v>3570</v>
      </c>
      <c r="AA2715" s="59">
        <v>0</v>
      </c>
      <c r="AB2715" s="59">
        <v>0</v>
      </c>
      <c r="AC2715" s="59">
        <v>72600000</v>
      </c>
      <c r="AD2715" s="59">
        <v>0</v>
      </c>
      <c r="AE2715" s="59">
        <v>0</v>
      </c>
      <c r="AF2715" s="59">
        <v>6600000</v>
      </c>
      <c r="AG2715" s="59">
        <v>0</v>
      </c>
      <c r="AH2715" s="59">
        <v>6600000</v>
      </c>
      <c r="AI2715" s="59">
        <v>0</v>
      </c>
      <c r="AJ2715" s="59">
        <v>6600000</v>
      </c>
      <c r="AK2715" s="59">
        <v>0</v>
      </c>
      <c r="AL2715" s="59">
        <v>6600000</v>
      </c>
      <c r="AM2715" s="59">
        <v>0</v>
      </c>
      <c r="AN2715" s="59">
        <v>6600000</v>
      </c>
      <c r="AO2715" s="59">
        <v>0</v>
      </c>
      <c r="AP2715" s="59">
        <v>6600000</v>
      </c>
      <c r="AQ2715" s="59">
        <v>0</v>
      </c>
      <c r="AR2715" s="59">
        <v>6600000</v>
      </c>
      <c r="AS2715" s="59">
        <v>0</v>
      </c>
      <c r="AT2715" s="59">
        <v>6600000</v>
      </c>
      <c r="AU2715" s="59">
        <v>0</v>
      </c>
      <c r="AV2715" s="59">
        <v>6600000</v>
      </c>
      <c r="AW2715" s="59">
        <v>0</v>
      </c>
      <c r="AX2715" s="59">
        <v>13200000</v>
      </c>
      <c r="AY2715" s="2">
        <v>0</v>
      </c>
      <c r="AZ2715" s="12" t="str">
        <f t="shared" si="313"/>
        <v>OK</v>
      </c>
      <c r="BA2715" s="12" t="str">
        <f t="shared" si="314"/>
        <v>OK</v>
      </c>
      <c r="BB2715" s="6">
        <f t="shared" si="315"/>
        <v>0</v>
      </c>
      <c r="BC2715" s="13">
        <f t="shared" si="316"/>
        <v>72600000</v>
      </c>
      <c r="BD2715" s="13">
        <f t="shared" si="317"/>
        <v>72600000</v>
      </c>
      <c r="BE2715" s="6">
        <f t="shared" si="318"/>
        <v>0</v>
      </c>
      <c r="BF2715" s="6">
        <f t="shared" si="319"/>
        <v>0</v>
      </c>
      <c r="BG2715" s="2"/>
      <c r="BH2715" s="2"/>
      <c r="BI2715" s="2"/>
      <c r="BJ2715" s="2"/>
    </row>
    <row r="2716" spans="1:62" s="3" customFormat="1" ht="99.75" x14ac:dyDescent="0.25">
      <c r="A2716" s="2"/>
      <c r="B2716" s="39" t="s">
        <v>3572</v>
      </c>
      <c r="C2716" s="39" t="s">
        <v>2088</v>
      </c>
      <c r="D2716" s="39" t="s">
        <v>80</v>
      </c>
      <c r="E2716" s="40" t="s">
        <v>3310</v>
      </c>
      <c r="F2716" s="40" t="s">
        <v>3468</v>
      </c>
      <c r="G2716" s="40" t="s">
        <v>81</v>
      </c>
      <c r="H2716" s="40">
        <v>86101610</v>
      </c>
      <c r="I2716" s="40" t="s">
        <v>8180</v>
      </c>
      <c r="J2716" s="40" t="s">
        <v>221</v>
      </c>
      <c r="K2716" s="40" t="s">
        <v>3569</v>
      </c>
      <c r="L2716" s="41" t="s">
        <v>154</v>
      </c>
      <c r="M2716" s="41" t="s">
        <v>154</v>
      </c>
      <c r="N2716" s="41">
        <v>12</v>
      </c>
      <c r="O2716" s="41" t="s">
        <v>223</v>
      </c>
      <c r="P2716" s="41" t="s">
        <v>224</v>
      </c>
      <c r="Q2716" s="58">
        <v>72600000</v>
      </c>
      <c r="R2716" s="58">
        <v>72600000</v>
      </c>
      <c r="S2716" s="41" t="s">
        <v>225</v>
      </c>
      <c r="T2716" s="41" t="s">
        <v>221</v>
      </c>
      <c r="U2716" s="40" t="s">
        <v>3430</v>
      </c>
      <c r="V2716" s="40" t="s">
        <v>3314</v>
      </c>
      <c r="W2716" s="40" t="s">
        <v>3470</v>
      </c>
      <c r="X2716" s="40" t="s">
        <v>229</v>
      </c>
      <c r="Y2716" s="40" t="s">
        <v>230</v>
      </c>
      <c r="Z2716" s="40" t="s">
        <v>3570</v>
      </c>
      <c r="AA2716" s="59">
        <v>0</v>
      </c>
      <c r="AB2716" s="59">
        <v>0</v>
      </c>
      <c r="AC2716" s="59">
        <v>72600000</v>
      </c>
      <c r="AD2716" s="59">
        <v>0</v>
      </c>
      <c r="AE2716" s="59">
        <v>0</v>
      </c>
      <c r="AF2716" s="59">
        <v>6600000</v>
      </c>
      <c r="AG2716" s="59">
        <v>0</v>
      </c>
      <c r="AH2716" s="59">
        <v>6600000</v>
      </c>
      <c r="AI2716" s="59">
        <v>0</v>
      </c>
      <c r="AJ2716" s="59">
        <v>6600000</v>
      </c>
      <c r="AK2716" s="59">
        <v>0</v>
      </c>
      <c r="AL2716" s="59">
        <v>6600000</v>
      </c>
      <c r="AM2716" s="59">
        <v>0</v>
      </c>
      <c r="AN2716" s="59">
        <v>6600000</v>
      </c>
      <c r="AO2716" s="59">
        <v>0</v>
      </c>
      <c r="AP2716" s="59">
        <v>6600000</v>
      </c>
      <c r="AQ2716" s="59">
        <v>0</v>
      </c>
      <c r="AR2716" s="59">
        <v>6600000</v>
      </c>
      <c r="AS2716" s="59">
        <v>0</v>
      </c>
      <c r="AT2716" s="59">
        <v>6600000</v>
      </c>
      <c r="AU2716" s="59">
        <v>0</v>
      </c>
      <c r="AV2716" s="59">
        <v>6600000</v>
      </c>
      <c r="AW2716" s="59">
        <v>0</v>
      </c>
      <c r="AX2716" s="59">
        <v>13200000</v>
      </c>
      <c r="AY2716" s="2">
        <v>0</v>
      </c>
      <c r="AZ2716" s="12" t="str">
        <f t="shared" si="313"/>
        <v>OK</v>
      </c>
      <c r="BA2716" s="12" t="str">
        <f t="shared" si="314"/>
        <v>OK</v>
      </c>
      <c r="BB2716" s="6">
        <f t="shared" si="315"/>
        <v>0</v>
      </c>
      <c r="BC2716" s="13">
        <f t="shared" si="316"/>
        <v>72600000</v>
      </c>
      <c r="BD2716" s="13">
        <f t="shared" si="317"/>
        <v>72600000</v>
      </c>
      <c r="BE2716" s="6">
        <f t="shared" si="318"/>
        <v>0</v>
      </c>
      <c r="BF2716" s="6">
        <f t="shared" si="319"/>
        <v>0</v>
      </c>
      <c r="BG2716" s="2"/>
      <c r="BH2716" s="2"/>
      <c r="BI2716" s="2"/>
      <c r="BJ2716" s="2"/>
    </row>
    <row r="2717" spans="1:62" s="3" customFormat="1" ht="99.75" x14ac:dyDescent="0.25">
      <c r="A2717" s="2"/>
      <c r="B2717" s="39" t="s">
        <v>3573</v>
      </c>
      <c r="C2717" s="39" t="s">
        <v>2088</v>
      </c>
      <c r="D2717" s="39" t="s">
        <v>80</v>
      </c>
      <c r="E2717" s="40" t="s">
        <v>3310</v>
      </c>
      <c r="F2717" s="40" t="s">
        <v>3468</v>
      </c>
      <c r="G2717" s="40" t="s">
        <v>81</v>
      </c>
      <c r="H2717" s="40">
        <v>86101610</v>
      </c>
      <c r="I2717" s="40" t="s">
        <v>8180</v>
      </c>
      <c r="J2717" s="40" t="s">
        <v>221</v>
      </c>
      <c r="K2717" s="40" t="s">
        <v>3574</v>
      </c>
      <c r="L2717" s="41" t="s">
        <v>154</v>
      </c>
      <c r="M2717" s="41" t="s">
        <v>154</v>
      </c>
      <c r="N2717" s="41">
        <v>12</v>
      </c>
      <c r="O2717" s="41" t="s">
        <v>223</v>
      </c>
      <c r="P2717" s="41" t="s">
        <v>224</v>
      </c>
      <c r="Q2717" s="58">
        <v>53900000</v>
      </c>
      <c r="R2717" s="58">
        <v>53900000</v>
      </c>
      <c r="S2717" s="41" t="s">
        <v>225</v>
      </c>
      <c r="T2717" s="41" t="s">
        <v>221</v>
      </c>
      <c r="U2717" s="40" t="s">
        <v>3430</v>
      </c>
      <c r="V2717" s="40" t="s">
        <v>3314</v>
      </c>
      <c r="W2717" s="40" t="s">
        <v>3470</v>
      </c>
      <c r="X2717" s="40" t="s">
        <v>229</v>
      </c>
      <c r="Y2717" s="40" t="s">
        <v>230</v>
      </c>
      <c r="Z2717" s="40" t="s">
        <v>3575</v>
      </c>
      <c r="AA2717" s="59">
        <v>0</v>
      </c>
      <c r="AB2717" s="59">
        <v>0</v>
      </c>
      <c r="AC2717" s="59">
        <v>53900000</v>
      </c>
      <c r="AD2717" s="59">
        <v>0</v>
      </c>
      <c r="AE2717" s="59">
        <v>0</v>
      </c>
      <c r="AF2717" s="59">
        <v>4900000</v>
      </c>
      <c r="AG2717" s="59">
        <v>0</v>
      </c>
      <c r="AH2717" s="59">
        <v>4900000</v>
      </c>
      <c r="AI2717" s="59">
        <v>0</v>
      </c>
      <c r="AJ2717" s="59">
        <v>4900000</v>
      </c>
      <c r="AK2717" s="59">
        <v>0</v>
      </c>
      <c r="AL2717" s="59">
        <v>4900000</v>
      </c>
      <c r="AM2717" s="59">
        <v>0</v>
      </c>
      <c r="AN2717" s="59">
        <v>4900000</v>
      </c>
      <c r="AO2717" s="59">
        <v>0</v>
      </c>
      <c r="AP2717" s="59">
        <v>4900000</v>
      </c>
      <c r="AQ2717" s="59">
        <v>0</v>
      </c>
      <c r="AR2717" s="59">
        <v>4900000</v>
      </c>
      <c r="AS2717" s="59">
        <v>0</v>
      </c>
      <c r="AT2717" s="59">
        <v>4900000</v>
      </c>
      <c r="AU2717" s="59">
        <v>0</v>
      </c>
      <c r="AV2717" s="59">
        <v>4900000</v>
      </c>
      <c r="AW2717" s="59">
        <v>0</v>
      </c>
      <c r="AX2717" s="59">
        <v>9800000</v>
      </c>
      <c r="AY2717" s="2">
        <v>0</v>
      </c>
      <c r="AZ2717" s="12" t="str">
        <f t="shared" si="313"/>
        <v>OK</v>
      </c>
      <c r="BA2717" s="12" t="str">
        <f t="shared" si="314"/>
        <v>OK</v>
      </c>
      <c r="BB2717" s="6">
        <f t="shared" si="315"/>
        <v>0</v>
      </c>
      <c r="BC2717" s="13">
        <f t="shared" si="316"/>
        <v>53900000</v>
      </c>
      <c r="BD2717" s="13">
        <f t="shared" si="317"/>
        <v>53900000</v>
      </c>
      <c r="BE2717" s="6">
        <f t="shared" si="318"/>
        <v>0</v>
      </c>
      <c r="BF2717" s="6">
        <f t="shared" si="319"/>
        <v>0</v>
      </c>
      <c r="BG2717" s="2"/>
      <c r="BH2717" s="2"/>
      <c r="BI2717" s="2"/>
      <c r="BJ2717" s="2"/>
    </row>
    <row r="2718" spans="1:62" s="3" customFormat="1" ht="99.75" x14ac:dyDescent="0.25">
      <c r="A2718" s="2"/>
      <c r="B2718" s="39" t="s">
        <v>3576</v>
      </c>
      <c r="C2718" s="39" t="s">
        <v>2088</v>
      </c>
      <c r="D2718" s="39" t="s">
        <v>80</v>
      </c>
      <c r="E2718" s="40" t="s">
        <v>3310</v>
      </c>
      <c r="F2718" s="40" t="s">
        <v>3468</v>
      </c>
      <c r="G2718" s="40" t="s">
        <v>81</v>
      </c>
      <c r="H2718" s="40">
        <v>86101610</v>
      </c>
      <c r="I2718" s="40" t="s">
        <v>8180</v>
      </c>
      <c r="J2718" s="40" t="s">
        <v>221</v>
      </c>
      <c r="K2718" s="40" t="s">
        <v>3574</v>
      </c>
      <c r="L2718" s="41" t="s">
        <v>154</v>
      </c>
      <c r="M2718" s="41" t="s">
        <v>154</v>
      </c>
      <c r="N2718" s="41">
        <v>12</v>
      </c>
      <c r="O2718" s="41" t="s">
        <v>223</v>
      </c>
      <c r="P2718" s="41" t="s">
        <v>224</v>
      </c>
      <c r="Q2718" s="58">
        <v>53900000</v>
      </c>
      <c r="R2718" s="58">
        <v>53900000</v>
      </c>
      <c r="S2718" s="41" t="s">
        <v>225</v>
      </c>
      <c r="T2718" s="41" t="s">
        <v>221</v>
      </c>
      <c r="U2718" s="40" t="s">
        <v>3430</v>
      </c>
      <c r="V2718" s="40" t="s">
        <v>3314</v>
      </c>
      <c r="W2718" s="40" t="s">
        <v>3470</v>
      </c>
      <c r="X2718" s="40" t="s">
        <v>229</v>
      </c>
      <c r="Y2718" s="40" t="s">
        <v>230</v>
      </c>
      <c r="Z2718" s="40" t="s">
        <v>3575</v>
      </c>
      <c r="AA2718" s="59">
        <v>0</v>
      </c>
      <c r="AB2718" s="59">
        <v>0</v>
      </c>
      <c r="AC2718" s="59">
        <v>53900000</v>
      </c>
      <c r="AD2718" s="59">
        <v>0</v>
      </c>
      <c r="AE2718" s="59">
        <v>0</v>
      </c>
      <c r="AF2718" s="59">
        <v>4900000</v>
      </c>
      <c r="AG2718" s="59">
        <v>0</v>
      </c>
      <c r="AH2718" s="59">
        <v>4900000</v>
      </c>
      <c r="AI2718" s="59">
        <v>0</v>
      </c>
      <c r="AJ2718" s="59">
        <v>4900000</v>
      </c>
      <c r="AK2718" s="59">
        <v>0</v>
      </c>
      <c r="AL2718" s="59">
        <v>4900000</v>
      </c>
      <c r="AM2718" s="59">
        <v>0</v>
      </c>
      <c r="AN2718" s="59">
        <v>4900000</v>
      </c>
      <c r="AO2718" s="59">
        <v>0</v>
      </c>
      <c r="AP2718" s="59">
        <v>4900000</v>
      </c>
      <c r="AQ2718" s="59">
        <v>0</v>
      </c>
      <c r="AR2718" s="59">
        <v>4900000</v>
      </c>
      <c r="AS2718" s="59">
        <v>0</v>
      </c>
      <c r="AT2718" s="59">
        <v>4900000</v>
      </c>
      <c r="AU2718" s="59">
        <v>0</v>
      </c>
      <c r="AV2718" s="59">
        <v>4900000</v>
      </c>
      <c r="AW2718" s="59">
        <v>0</v>
      </c>
      <c r="AX2718" s="59">
        <v>9800000</v>
      </c>
      <c r="AY2718" s="2">
        <v>0</v>
      </c>
      <c r="AZ2718" s="12" t="str">
        <f t="shared" si="313"/>
        <v>OK</v>
      </c>
      <c r="BA2718" s="12" t="str">
        <f t="shared" si="314"/>
        <v>OK</v>
      </c>
      <c r="BB2718" s="6">
        <f t="shared" si="315"/>
        <v>0</v>
      </c>
      <c r="BC2718" s="13">
        <f t="shared" si="316"/>
        <v>53900000</v>
      </c>
      <c r="BD2718" s="13">
        <f t="shared" si="317"/>
        <v>53900000</v>
      </c>
      <c r="BE2718" s="6">
        <f t="shared" si="318"/>
        <v>0</v>
      </c>
      <c r="BF2718" s="6">
        <f t="shared" si="319"/>
        <v>0</v>
      </c>
      <c r="BG2718" s="2"/>
      <c r="BH2718" s="2"/>
      <c r="BI2718" s="2"/>
      <c r="BJ2718" s="2"/>
    </row>
    <row r="2719" spans="1:62" s="3" customFormat="1" ht="99.75" x14ac:dyDescent="0.25">
      <c r="A2719" s="2"/>
      <c r="B2719" s="39" t="s">
        <v>3577</v>
      </c>
      <c r="C2719" s="39" t="s">
        <v>2088</v>
      </c>
      <c r="D2719" s="39" t="s">
        <v>80</v>
      </c>
      <c r="E2719" s="40" t="s">
        <v>3310</v>
      </c>
      <c r="F2719" s="40" t="s">
        <v>3468</v>
      </c>
      <c r="G2719" s="40" t="s">
        <v>81</v>
      </c>
      <c r="H2719" s="40">
        <v>86101610</v>
      </c>
      <c r="I2719" s="40" t="s">
        <v>8180</v>
      </c>
      <c r="J2719" s="40" t="s">
        <v>221</v>
      </c>
      <c r="K2719" s="40" t="s">
        <v>3574</v>
      </c>
      <c r="L2719" s="41" t="s">
        <v>154</v>
      </c>
      <c r="M2719" s="41" t="s">
        <v>154</v>
      </c>
      <c r="N2719" s="41">
        <v>12</v>
      </c>
      <c r="O2719" s="41" t="s">
        <v>223</v>
      </c>
      <c r="P2719" s="41" t="s">
        <v>224</v>
      </c>
      <c r="Q2719" s="58">
        <v>53900000</v>
      </c>
      <c r="R2719" s="58">
        <v>53900000</v>
      </c>
      <c r="S2719" s="41" t="s">
        <v>225</v>
      </c>
      <c r="T2719" s="41" t="s">
        <v>221</v>
      </c>
      <c r="U2719" s="40" t="s">
        <v>3430</v>
      </c>
      <c r="V2719" s="40" t="s">
        <v>3314</v>
      </c>
      <c r="W2719" s="40" t="s">
        <v>3470</v>
      </c>
      <c r="X2719" s="40" t="s">
        <v>229</v>
      </c>
      <c r="Y2719" s="40" t="s">
        <v>230</v>
      </c>
      <c r="Z2719" s="40" t="s">
        <v>3575</v>
      </c>
      <c r="AA2719" s="59">
        <v>0</v>
      </c>
      <c r="AB2719" s="59">
        <v>0</v>
      </c>
      <c r="AC2719" s="59">
        <v>53900000</v>
      </c>
      <c r="AD2719" s="59">
        <v>0</v>
      </c>
      <c r="AE2719" s="59">
        <v>0</v>
      </c>
      <c r="AF2719" s="59">
        <v>4900000</v>
      </c>
      <c r="AG2719" s="59">
        <v>0</v>
      </c>
      <c r="AH2719" s="59">
        <v>4900000</v>
      </c>
      <c r="AI2719" s="59">
        <v>0</v>
      </c>
      <c r="AJ2719" s="59">
        <v>4900000</v>
      </c>
      <c r="AK2719" s="59">
        <v>0</v>
      </c>
      <c r="AL2719" s="59">
        <v>4900000</v>
      </c>
      <c r="AM2719" s="59">
        <v>0</v>
      </c>
      <c r="AN2719" s="59">
        <v>4900000</v>
      </c>
      <c r="AO2719" s="59">
        <v>0</v>
      </c>
      <c r="AP2719" s="59">
        <v>4900000</v>
      </c>
      <c r="AQ2719" s="59">
        <v>0</v>
      </c>
      <c r="AR2719" s="59">
        <v>4900000</v>
      </c>
      <c r="AS2719" s="59">
        <v>0</v>
      </c>
      <c r="AT2719" s="59">
        <v>4900000</v>
      </c>
      <c r="AU2719" s="59">
        <v>0</v>
      </c>
      <c r="AV2719" s="59">
        <v>4900000</v>
      </c>
      <c r="AW2719" s="59">
        <v>0</v>
      </c>
      <c r="AX2719" s="59">
        <v>9800000</v>
      </c>
      <c r="AY2719" s="2">
        <v>0</v>
      </c>
      <c r="AZ2719" s="12" t="str">
        <f t="shared" si="313"/>
        <v>OK</v>
      </c>
      <c r="BA2719" s="12" t="str">
        <f t="shared" si="314"/>
        <v>OK</v>
      </c>
      <c r="BB2719" s="6">
        <f t="shared" si="315"/>
        <v>0</v>
      </c>
      <c r="BC2719" s="13">
        <f t="shared" si="316"/>
        <v>53900000</v>
      </c>
      <c r="BD2719" s="13">
        <f t="shared" si="317"/>
        <v>53900000</v>
      </c>
      <c r="BE2719" s="6">
        <f t="shared" si="318"/>
        <v>0</v>
      </c>
      <c r="BF2719" s="6">
        <f t="shared" si="319"/>
        <v>0</v>
      </c>
      <c r="BG2719" s="2"/>
      <c r="BH2719" s="2"/>
      <c r="BI2719" s="2"/>
      <c r="BJ2719" s="2"/>
    </row>
    <row r="2720" spans="1:62" s="3" customFormat="1" ht="99.75" x14ac:dyDescent="0.25">
      <c r="A2720" s="2"/>
      <c r="B2720" s="39" t="s">
        <v>3578</v>
      </c>
      <c r="C2720" s="39" t="s">
        <v>2088</v>
      </c>
      <c r="D2720" s="39" t="s">
        <v>80</v>
      </c>
      <c r="E2720" s="40" t="s">
        <v>3310</v>
      </c>
      <c r="F2720" s="40" t="s">
        <v>3468</v>
      </c>
      <c r="G2720" s="40" t="s">
        <v>81</v>
      </c>
      <c r="H2720" s="40">
        <v>86101610</v>
      </c>
      <c r="I2720" s="40" t="s">
        <v>8180</v>
      </c>
      <c r="J2720" s="40" t="s">
        <v>221</v>
      </c>
      <c r="K2720" s="40" t="s">
        <v>3574</v>
      </c>
      <c r="L2720" s="41" t="s">
        <v>154</v>
      </c>
      <c r="M2720" s="41" t="s">
        <v>154</v>
      </c>
      <c r="N2720" s="41">
        <v>12</v>
      </c>
      <c r="O2720" s="41" t="s">
        <v>223</v>
      </c>
      <c r="P2720" s="41" t="s">
        <v>224</v>
      </c>
      <c r="Q2720" s="58">
        <v>53900000</v>
      </c>
      <c r="R2720" s="58">
        <v>53900000</v>
      </c>
      <c r="S2720" s="41" t="s">
        <v>225</v>
      </c>
      <c r="T2720" s="41" t="s">
        <v>221</v>
      </c>
      <c r="U2720" s="40" t="s">
        <v>3430</v>
      </c>
      <c r="V2720" s="40" t="s">
        <v>3314</v>
      </c>
      <c r="W2720" s="40" t="s">
        <v>3470</v>
      </c>
      <c r="X2720" s="40" t="s">
        <v>229</v>
      </c>
      <c r="Y2720" s="40" t="s">
        <v>230</v>
      </c>
      <c r="Z2720" s="40" t="s">
        <v>3575</v>
      </c>
      <c r="AA2720" s="59">
        <v>0</v>
      </c>
      <c r="AB2720" s="59">
        <v>0</v>
      </c>
      <c r="AC2720" s="59">
        <v>53900000</v>
      </c>
      <c r="AD2720" s="59">
        <v>0</v>
      </c>
      <c r="AE2720" s="59">
        <v>0</v>
      </c>
      <c r="AF2720" s="59">
        <v>4900000</v>
      </c>
      <c r="AG2720" s="59">
        <v>0</v>
      </c>
      <c r="AH2720" s="59">
        <v>4900000</v>
      </c>
      <c r="AI2720" s="59">
        <v>0</v>
      </c>
      <c r="AJ2720" s="59">
        <v>4900000</v>
      </c>
      <c r="AK2720" s="59">
        <v>0</v>
      </c>
      <c r="AL2720" s="59">
        <v>4900000</v>
      </c>
      <c r="AM2720" s="59">
        <v>0</v>
      </c>
      <c r="AN2720" s="59">
        <v>4900000</v>
      </c>
      <c r="AO2720" s="59">
        <v>0</v>
      </c>
      <c r="AP2720" s="59">
        <v>4900000</v>
      </c>
      <c r="AQ2720" s="59">
        <v>0</v>
      </c>
      <c r="AR2720" s="59">
        <v>4900000</v>
      </c>
      <c r="AS2720" s="59">
        <v>0</v>
      </c>
      <c r="AT2720" s="59">
        <v>4900000</v>
      </c>
      <c r="AU2720" s="59">
        <v>0</v>
      </c>
      <c r="AV2720" s="59">
        <v>4900000</v>
      </c>
      <c r="AW2720" s="59">
        <v>0</v>
      </c>
      <c r="AX2720" s="59">
        <v>9800000</v>
      </c>
      <c r="AY2720" s="2">
        <v>0</v>
      </c>
      <c r="AZ2720" s="12" t="str">
        <f t="shared" si="313"/>
        <v>OK</v>
      </c>
      <c r="BA2720" s="12" t="str">
        <f t="shared" si="314"/>
        <v>OK</v>
      </c>
      <c r="BB2720" s="6">
        <f t="shared" si="315"/>
        <v>0</v>
      </c>
      <c r="BC2720" s="13">
        <f t="shared" si="316"/>
        <v>53900000</v>
      </c>
      <c r="BD2720" s="13">
        <f t="shared" si="317"/>
        <v>53900000</v>
      </c>
      <c r="BE2720" s="6">
        <f t="shared" si="318"/>
        <v>0</v>
      </c>
      <c r="BF2720" s="6">
        <f t="shared" si="319"/>
        <v>0</v>
      </c>
      <c r="BG2720" s="2"/>
      <c r="BH2720" s="2"/>
      <c r="BI2720" s="2"/>
      <c r="BJ2720" s="2"/>
    </row>
    <row r="2721" spans="1:62" s="3" customFormat="1" ht="99.75" x14ac:dyDescent="0.25">
      <c r="A2721" s="2"/>
      <c r="B2721" s="39" t="s">
        <v>3579</v>
      </c>
      <c r="C2721" s="39" t="s">
        <v>2088</v>
      </c>
      <c r="D2721" s="39" t="s">
        <v>80</v>
      </c>
      <c r="E2721" s="40" t="s">
        <v>3310</v>
      </c>
      <c r="F2721" s="40" t="s">
        <v>3468</v>
      </c>
      <c r="G2721" s="40" t="s">
        <v>81</v>
      </c>
      <c r="H2721" s="40">
        <v>86101610</v>
      </c>
      <c r="I2721" s="40" t="s">
        <v>8180</v>
      </c>
      <c r="J2721" s="40" t="s">
        <v>221</v>
      </c>
      <c r="K2721" s="40" t="s">
        <v>3574</v>
      </c>
      <c r="L2721" s="41" t="s">
        <v>154</v>
      </c>
      <c r="M2721" s="41" t="s">
        <v>154</v>
      </c>
      <c r="N2721" s="41">
        <v>12</v>
      </c>
      <c r="O2721" s="41" t="s">
        <v>223</v>
      </c>
      <c r="P2721" s="41" t="s">
        <v>224</v>
      </c>
      <c r="Q2721" s="58">
        <v>53900000</v>
      </c>
      <c r="R2721" s="58">
        <v>53900000</v>
      </c>
      <c r="S2721" s="41" t="s">
        <v>225</v>
      </c>
      <c r="T2721" s="41" t="s">
        <v>221</v>
      </c>
      <c r="U2721" s="40" t="s">
        <v>3430</v>
      </c>
      <c r="V2721" s="40" t="s">
        <v>3314</v>
      </c>
      <c r="W2721" s="40" t="s">
        <v>3470</v>
      </c>
      <c r="X2721" s="40" t="s">
        <v>229</v>
      </c>
      <c r="Y2721" s="40" t="s">
        <v>230</v>
      </c>
      <c r="Z2721" s="40" t="s">
        <v>3575</v>
      </c>
      <c r="AA2721" s="59">
        <v>0</v>
      </c>
      <c r="AB2721" s="59">
        <v>0</v>
      </c>
      <c r="AC2721" s="59">
        <v>53900000</v>
      </c>
      <c r="AD2721" s="59">
        <v>0</v>
      </c>
      <c r="AE2721" s="59">
        <v>0</v>
      </c>
      <c r="AF2721" s="59">
        <v>4900000</v>
      </c>
      <c r="AG2721" s="59">
        <v>0</v>
      </c>
      <c r="AH2721" s="59">
        <v>4900000</v>
      </c>
      <c r="AI2721" s="59">
        <v>0</v>
      </c>
      <c r="AJ2721" s="59">
        <v>4900000</v>
      </c>
      <c r="AK2721" s="59">
        <v>0</v>
      </c>
      <c r="AL2721" s="59">
        <v>4900000</v>
      </c>
      <c r="AM2721" s="59">
        <v>0</v>
      </c>
      <c r="AN2721" s="59">
        <v>4900000</v>
      </c>
      <c r="AO2721" s="59">
        <v>0</v>
      </c>
      <c r="AP2721" s="59">
        <v>4900000</v>
      </c>
      <c r="AQ2721" s="59">
        <v>0</v>
      </c>
      <c r="AR2721" s="59">
        <v>4900000</v>
      </c>
      <c r="AS2721" s="59">
        <v>0</v>
      </c>
      <c r="AT2721" s="59">
        <v>4900000</v>
      </c>
      <c r="AU2721" s="59">
        <v>0</v>
      </c>
      <c r="AV2721" s="59">
        <v>4900000</v>
      </c>
      <c r="AW2721" s="59">
        <v>0</v>
      </c>
      <c r="AX2721" s="59">
        <v>9800000</v>
      </c>
      <c r="AY2721" s="2">
        <v>0</v>
      </c>
      <c r="AZ2721" s="12" t="str">
        <f t="shared" si="313"/>
        <v>OK</v>
      </c>
      <c r="BA2721" s="12" t="str">
        <f t="shared" si="314"/>
        <v>OK</v>
      </c>
      <c r="BB2721" s="6">
        <f t="shared" si="315"/>
        <v>0</v>
      </c>
      <c r="BC2721" s="13">
        <f t="shared" si="316"/>
        <v>53900000</v>
      </c>
      <c r="BD2721" s="13">
        <f t="shared" si="317"/>
        <v>53900000</v>
      </c>
      <c r="BE2721" s="6">
        <f t="shared" si="318"/>
        <v>0</v>
      </c>
      <c r="BF2721" s="6">
        <f t="shared" si="319"/>
        <v>0</v>
      </c>
      <c r="BG2721" s="2"/>
      <c r="BH2721" s="2"/>
      <c r="BI2721" s="2"/>
      <c r="BJ2721" s="2"/>
    </row>
    <row r="2722" spans="1:62" s="3" customFormat="1" ht="99.75" x14ac:dyDescent="0.25">
      <c r="A2722" s="2"/>
      <c r="B2722" s="39" t="s">
        <v>3580</v>
      </c>
      <c r="C2722" s="39" t="s">
        <v>2088</v>
      </c>
      <c r="D2722" s="39" t="s">
        <v>80</v>
      </c>
      <c r="E2722" s="40" t="s">
        <v>3310</v>
      </c>
      <c r="F2722" s="40" t="s">
        <v>3468</v>
      </c>
      <c r="G2722" s="40" t="s">
        <v>81</v>
      </c>
      <c r="H2722" s="40">
        <v>86101610</v>
      </c>
      <c r="I2722" s="40" t="s">
        <v>8180</v>
      </c>
      <c r="J2722" s="40" t="s">
        <v>221</v>
      </c>
      <c r="K2722" s="40" t="s">
        <v>3574</v>
      </c>
      <c r="L2722" s="41" t="s">
        <v>154</v>
      </c>
      <c r="M2722" s="41" t="s">
        <v>154</v>
      </c>
      <c r="N2722" s="41">
        <v>12</v>
      </c>
      <c r="O2722" s="41" t="s">
        <v>223</v>
      </c>
      <c r="P2722" s="41" t="s">
        <v>224</v>
      </c>
      <c r="Q2722" s="58">
        <v>53900000</v>
      </c>
      <c r="R2722" s="58">
        <v>53900000</v>
      </c>
      <c r="S2722" s="41" t="s">
        <v>225</v>
      </c>
      <c r="T2722" s="41" t="s">
        <v>221</v>
      </c>
      <c r="U2722" s="40" t="s">
        <v>3430</v>
      </c>
      <c r="V2722" s="40" t="s">
        <v>3314</v>
      </c>
      <c r="W2722" s="40" t="s">
        <v>3470</v>
      </c>
      <c r="X2722" s="40" t="s">
        <v>229</v>
      </c>
      <c r="Y2722" s="40" t="s">
        <v>230</v>
      </c>
      <c r="Z2722" s="40" t="s">
        <v>3575</v>
      </c>
      <c r="AA2722" s="59">
        <v>0</v>
      </c>
      <c r="AB2722" s="59">
        <v>0</v>
      </c>
      <c r="AC2722" s="59">
        <v>53900000</v>
      </c>
      <c r="AD2722" s="59">
        <v>0</v>
      </c>
      <c r="AE2722" s="59">
        <v>0</v>
      </c>
      <c r="AF2722" s="59">
        <v>4900000</v>
      </c>
      <c r="AG2722" s="59">
        <v>0</v>
      </c>
      <c r="AH2722" s="59">
        <v>4900000</v>
      </c>
      <c r="AI2722" s="59">
        <v>0</v>
      </c>
      <c r="AJ2722" s="59">
        <v>4900000</v>
      </c>
      <c r="AK2722" s="59">
        <v>0</v>
      </c>
      <c r="AL2722" s="59">
        <v>4900000</v>
      </c>
      <c r="AM2722" s="59">
        <v>0</v>
      </c>
      <c r="AN2722" s="59">
        <v>4900000</v>
      </c>
      <c r="AO2722" s="59">
        <v>0</v>
      </c>
      <c r="AP2722" s="59">
        <v>4900000</v>
      </c>
      <c r="AQ2722" s="59">
        <v>0</v>
      </c>
      <c r="AR2722" s="59">
        <v>4900000</v>
      </c>
      <c r="AS2722" s="59">
        <v>0</v>
      </c>
      <c r="AT2722" s="59">
        <v>4900000</v>
      </c>
      <c r="AU2722" s="59">
        <v>0</v>
      </c>
      <c r="AV2722" s="59">
        <v>4900000</v>
      </c>
      <c r="AW2722" s="59">
        <v>0</v>
      </c>
      <c r="AX2722" s="59">
        <v>9800000</v>
      </c>
      <c r="AY2722" s="2">
        <v>0</v>
      </c>
      <c r="AZ2722" s="12" t="str">
        <f t="shared" si="313"/>
        <v>OK</v>
      </c>
      <c r="BA2722" s="12" t="str">
        <f t="shared" si="314"/>
        <v>OK</v>
      </c>
      <c r="BB2722" s="6">
        <f t="shared" si="315"/>
        <v>0</v>
      </c>
      <c r="BC2722" s="13">
        <f t="shared" si="316"/>
        <v>53900000</v>
      </c>
      <c r="BD2722" s="13">
        <f t="shared" si="317"/>
        <v>53900000</v>
      </c>
      <c r="BE2722" s="6">
        <f t="shared" si="318"/>
        <v>0</v>
      </c>
      <c r="BF2722" s="6">
        <f t="shared" si="319"/>
        <v>0</v>
      </c>
      <c r="BG2722" s="2"/>
      <c r="BH2722" s="2"/>
      <c r="BI2722" s="2"/>
      <c r="BJ2722" s="2"/>
    </row>
    <row r="2723" spans="1:62" s="3" customFormat="1" ht="99.75" x14ac:dyDescent="0.25">
      <c r="A2723" s="2"/>
      <c r="B2723" s="39" t="s">
        <v>3581</v>
      </c>
      <c r="C2723" s="39" t="s">
        <v>2088</v>
      </c>
      <c r="D2723" s="39" t="s">
        <v>80</v>
      </c>
      <c r="E2723" s="40" t="s">
        <v>3310</v>
      </c>
      <c r="F2723" s="40" t="s">
        <v>3468</v>
      </c>
      <c r="G2723" s="40" t="s">
        <v>81</v>
      </c>
      <c r="H2723" s="40">
        <v>86101610</v>
      </c>
      <c r="I2723" s="40" t="s">
        <v>8180</v>
      </c>
      <c r="J2723" s="40" t="s">
        <v>221</v>
      </c>
      <c r="K2723" s="40" t="s">
        <v>3582</v>
      </c>
      <c r="L2723" s="41" t="s">
        <v>154</v>
      </c>
      <c r="M2723" s="41" t="s">
        <v>154</v>
      </c>
      <c r="N2723" s="41">
        <v>12</v>
      </c>
      <c r="O2723" s="41" t="s">
        <v>223</v>
      </c>
      <c r="P2723" s="41" t="s">
        <v>224</v>
      </c>
      <c r="Q2723" s="58">
        <v>48851000</v>
      </c>
      <c r="R2723" s="58">
        <v>48851000</v>
      </c>
      <c r="S2723" s="41" t="s">
        <v>225</v>
      </c>
      <c r="T2723" s="41" t="s">
        <v>221</v>
      </c>
      <c r="U2723" s="40" t="s">
        <v>3430</v>
      </c>
      <c r="V2723" s="40" t="s">
        <v>3314</v>
      </c>
      <c r="W2723" s="40" t="s">
        <v>3470</v>
      </c>
      <c r="X2723" s="40" t="s">
        <v>229</v>
      </c>
      <c r="Y2723" s="40" t="s">
        <v>230</v>
      </c>
      <c r="Z2723" s="40" t="s">
        <v>3575</v>
      </c>
      <c r="AA2723" s="59">
        <v>0</v>
      </c>
      <c r="AB2723" s="59">
        <v>0</v>
      </c>
      <c r="AC2723" s="59">
        <v>48851000</v>
      </c>
      <c r="AD2723" s="59">
        <v>0</v>
      </c>
      <c r="AE2723" s="59">
        <v>0</v>
      </c>
      <c r="AF2723" s="59">
        <v>4441000</v>
      </c>
      <c r="AG2723" s="59">
        <v>0</v>
      </c>
      <c r="AH2723" s="59">
        <v>4441000</v>
      </c>
      <c r="AI2723" s="59">
        <v>0</v>
      </c>
      <c r="AJ2723" s="59">
        <v>4441000</v>
      </c>
      <c r="AK2723" s="59">
        <v>0</v>
      </c>
      <c r="AL2723" s="59">
        <v>4441000</v>
      </c>
      <c r="AM2723" s="59">
        <v>0</v>
      </c>
      <c r="AN2723" s="59">
        <v>4441000</v>
      </c>
      <c r="AO2723" s="59">
        <v>0</v>
      </c>
      <c r="AP2723" s="59">
        <v>4441000</v>
      </c>
      <c r="AQ2723" s="59">
        <v>0</v>
      </c>
      <c r="AR2723" s="59">
        <v>4441000</v>
      </c>
      <c r="AS2723" s="59">
        <v>0</v>
      </c>
      <c r="AT2723" s="59">
        <v>4441000</v>
      </c>
      <c r="AU2723" s="59">
        <v>0</v>
      </c>
      <c r="AV2723" s="59">
        <v>4441000</v>
      </c>
      <c r="AW2723" s="59">
        <v>0</v>
      </c>
      <c r="AX2723" s="59">
        <v>8882000</v>
      </c>
      <c r="AY2723" s="2">
        <v>0</v>
      </c>
      <c r="AZ2723" s="12" t="str">
        <f t="shared" si="313"/>
        <v>OK</v>
      </c>
      <c r="BA2723" s="12" t="str">
        <f t="shared" si="314"/>
        <v>OK</v>
      </c>
      <c r="BB2723" s="6">
        <f t="shared" si="315"/>
        <v>0</v>
      </c>
      <c r="BC2723" s="13">
        <f t="shared" si="316"/>
        <v>48851000</v>
      </c>
      <c r="BD2723" s="13">
        <f t="shared" si="317"/>
        <v>48851000</v>
      </c>
      <c r="BE2723" s="6">
        <f t="shared" si="318"/>
        <v>0</v>
      </c>
      <c r="BF2723" s="6">
        <f t="shared" si="319"/>
        <v>0</v>
      </c>
      <c r="BG2723" s="2"/>
      <c r="BH2723" s="2"/>
      <c r="BI2723" s="2"/>
      <c r="BJ2723" s="2"/>
    </row>
    <row r="2724" spans="1:62" s="3" customFormat="1" ht="99.75" x14ac:dyDescent="0.25">
      <c r="A2724" s="2"/>
      <c r="B2724" s="39" t="s">
        <v>3583</v>
      </c>
      <c r="C2724" s="39" t="s">
        <v>2088</v>
      </c>
      <c r="D2724" s="39" t="s">
        <v>80</v>
      </c>
      <c r="E2724" s="40" t="s">
        <v>3310</v>
      </c>
      <c r="F2724" s="40" t="s">
        <v>3468</v>
      </c>
      <c r="G2724" s="40" t="s">
        <v>81</v>
      </c>
      <c r="H2724" s="40">
        <v>86101610</v>
      </c>
      <c r="I2724" s="40" t="s">
        <v>8180</v>
      </c>
      <c r="J2724" s="40" t="s">
        <v>221</v>
      </c>
      <c r="K2724" s="40" t="s">
        <v>3582</v>
      </c>
      <c r="L2724" s="41" t="s">
        <v>154</v>
      </c>
      <c r="M2724" s="41" t="s">
        <v>154</v>
      </c>
      <c r="N2724" s="41">
        <v>12</v>
      </c>
      <c r="O2724" s="41" t="s">
        <v>223</v>
      </c>
      <c r="P2724" s="41" t="s">
        <v>224</v>
      </c>
      <c r="Q2724" s="58">
        <v>48851000</v>
      </c>
      <c r="R2724" s="58">
        <v>48851000</v>
      </c>
      <c r="S2724" s="41" t="s">
        <v>225</v>
      </c>
      <c r="T2724" s="41" t="s">
        <v>221</v>
      </c>
      <c r="U2724" s="40" t="s">
        <v>3430</v>
      </c>
      <c r="V2724" s="40" t="s">
        <v>3314</v>
      </c>
      <c r="W2724" s="40" t="s">
        <v>3470</v>
      </c>
      <c r="X2724" s="40" t="s">
        <v>229</v>
      </c>
      <c r="Y2724" s="40" t="s">
        <v>230</v>
      </c>
      <c r="Z2724" s="40" t="s">
        <v>3575</v>
      </c>
      <c r="AA2724" s="59">
        <v>0</v>
      </c>
      <c r="AB2724" s="59">
        <v>0</v>
      </c>
      <c r="AC2724" s="59">
        <v>48851000</v>
      </c>
      <c r="AD2724" s="59">
        <v>0</v>
      </c>
      <c r="AE2724" s="59">
        <v>0</v>
      </c>
      <c r="AF2724" s="59">
        <v>4441000</v>
      </c>
      <c r="AG2724" s="59">
        <v>0</v>
      </c>
      <c r="AH2724" s="59">
        <v>4441000</v>
      </c>
      <c r="AI2724" s="59">
        <v>0</v>
      </c>
      <c r="AJ2724" s="59">
        <v>4441000</v>
      </c>
      <c r="AK2724" s="59">
        <v>0</v>
      </c>
      <c r="AL2724" s="59">
        <v>4441000</v>
      </c>
      <c r="AM2724" s="59">
        <v>0</v>
      </c>
      <c r="AN2724" s="59">
        <v>4441000</v>
      </c>
      <c r="AO2724" s="59">
        <v>0</v>
      </c>
      <c r="AP2724" s="59">
        <v>4441000</v>
      </c>
      <c r="AQ2724" s="59">
        <v>0</v>
      </c>
      <c r="AR2724" s="59">
        <v>4441000</v>
      </c>
      <c r="AS2724" s="59">
        <v>0</v>
      </c>
      <c r="AT2724" s="59">
        <v>4441000</v>
      </c>
      <c r="AU2724" s="59">
        <v>0</v>
      </c>
      <c r="AV2724" s="59">
        <v>4441000</v>
      </c>
      <c r="AW2724" s="59">
        <v>0</v>
      </c>
      <c r="AX2724" s="59">
        <v>8882000</v>
      </c>
      <c r="AY2724" s="2">
        <v>0</v>
      </c>
      <c r="AZ2724" s="12" t="str">
        <f t="shared" si="313"/>
        <v>OK</v>
      </c>
      <c r="BA2724" s="12" t="str">
        <f t="shared" si="314"/>
        <v>OK</v>
      </c>
      <c r="BB2724" s="6">
        <f t="shared" si="315"/>
        <v>0</v>
      </c>
      <c r="BC2724" s="13">
        <f t="shared" si="316"/>
        <v>48851000</v>
      </c>
      <c r="BD2724" s="13">
        <f t="shared" si="317"/>
        <v>48851000</v>
      </c>
      <c r="BE2724" s="6">
        <f t="shared" si="318"/>
        <v>0</v>
      </c>
      <c r="BF2724" s="6">
        <f t="shared" si="319"/>
        <v>0</v>
      </c>
      <c r="BG2724" s="2"/>
      <c r="BH2724" s="2"/>
      <c r="BI2724" s="2"/>
      <c r="BJ2724" s="2"/>
    </row>
    <row r="2725" spans="1:62" s="3" customFormat="1" ht="99.75" x14ac:dyDescent="0.25">
      <c r="A2725" s="2"/>
      <c r="B2725" s="39" t="s">
        <v>3584</v>
      </c>
      <c r="C2725" s="39" t="s">
        <v>2088</v>
      </c>
      <c r="D2725" s="39" t="s">
        <v>80</v>
      </c>
      <c r="E2725" s="40" t="s">
        <v>3310</v>
      </c>
      <c r="F2725" s="40" t="s">
        <v>3468</v>
      </c>
      <c r="G2725" s="40" t="s">
        <v>81</v>
      </c>
      <c r="H2725" s="40">
        <v>86101610</v>
      </c>
      <c r="I2725" s="40" t="s">
        <v>8180</v>
      </c>
      <c r="J2725" s="40" t="s">
        <v>221</v>
      </c>
      <c r="K2725" s="40" t="s">
        <v>3582</v>
      </c>
      <c r="L2725" s="41" t="s">
        <v>154</v>
      </c>
      <c r="M2725" s="41" t="s">
        <v>154</v>
      </c>
      <c r="N2725" s="41">
        <v>12</v>
      </c>
      <c r="O2725" s="41" t="s">
        <v>223</v>
      </c>
      <c r="P2725" s="41" t="s">
        <v>224</v>
      </c>
      <c r="Q2725" s="58">
        <v>48851000</v>
      </c>
      <c r="R2725" s="58">
        <v>48851000</v>
      </c>
      <c r="S2725" s="41" t="s">
        <v>225</v>
      </c>
      <c r="T2725" s="41" t="s">
        <v>221</v>
      </c>
      <c r="U2725" s="40" t="s">
        <v>3430</v>
      </c>
      <c r="V2725" s="40" t="s">
        <v>3314</v>
      </c>
      <c r="W2725" s="40" t="s">
        <v>3470</v>
      </c>
      <c r="X2725" s="40" t="s">
        <v>229</v>
      </c>
      <c r="Y2725" s="40" t="s">
        <v>230</v>
      </c>
      <c r="Z2725" s="40" t="s">
        <v>3575</v>
      </c>
      <c r="AA2725" s="59">
        <v>0</v>
      </c>
      <c r="AB2725" s="59">
        <v>0</v>
      </c>
      <c r="AC2725" s="59">
        <v>48851000</v>
      </c>
      <c r="AD2725" s="59">
        <v>0</v>
      </c>
      <c r="AE2725" s="59">
        <v>0</v>
      </c>
      <c r="AF2725" s="59">
        <v>4441000</v>
      </c>
      <c r="AG2725" s="59">
        <v>0</v>
      </c>
      <c r="AH2725" s="59">
        <v>4441000</v>
      </c>
      <c r="AI2725" s="59">
        <v>0</v>
      </c>
      <c r="AJ2725" s="59">
        <v>4441000</v>
      </c>
      <c r="AK2725" s="59">
        <v>0</v>
      </c>
      <c r="AL2725" s="59">
        <v>4441000</v>
      </c>
      <c r="AM2725" s="59">
        <v>0</v>
      </c>
      <c r="AN2725" s="59">
        <v>4441000</v>
      </c>
      <c r="AO2725" s="59">
        <v>0</v>
      </c>
      <c r="AP2725" s="59">
        <v>4441000</v>
      </c>
      <c r="AQ2725" s="59">
        <v>0</v>
      </c>
      <c r="AR2725" s="59">
        <v>4441000</v>
      </c>
      <c r="AS2725" s="59">
        <v>0</v>
      </c>
      <c r="AT2725" s="59">
        <v>4441000</v>
      </c>
      <c r="AU2725" s="59">
        <v>0</v>
      </c>
      <c r="AV2725" s="59">
        <v>4441000</v>
      </c>
      <c r="AW2725" s="59">
        <v>0</v>
      </c>
      <c r="AX2725" s="59">
        <v>8882000</v>
      </c>
      <c r="AY2725" s="2">
        <v>0</v>
      </c>
      <c r="AZ2725" s="12" t="str">
        <f t="shared" si="313"/>
        <v>OK</v>
      </c>
      <c r="BA2725" s="12" t="str">
        <f t="shared" si="314"/>
        <v>OK</v>
      </c>
      <c r="BB2725" s="6">
        <f t="shared" si="315"/>
        <v>0</v>
      </c>
      <c r="BC2725" s="13">
        <f t="shared" si="316"/>
        <v>48851000</v>
      </c>
      <c r="BD2725" s="13">
        <f t="shared" si="317"/>
        <v>48851000</v>
      </c>
      <c r="BE2725" s="6">
        <f t="shared" si="318"/>
        <v>0</v>
      </c>
      <c r="BF2725" s="6">
        <f t="shared" si="319"/>
        <v>0</v>
      </c>
      <c r="BG2725" s="2"/>
      <c r="BH2725" s="2"/>
      <c r="BI2725" s="2"/>
      <c r="BJ2725" s="2"/>
    </row>
    <row r="2726" spans="1:62" s="3" customFormat="1" ht="99.75" x14ac:dyDescent="0.25">
      <c r="A2726" s="2"/>
      <c r="B2726" s="39" t="s">
        <v>3585</v>
      </c>
      <c r="C2726" s="39" t="s">
        <v>2088</v>
      </c>
      <c r="D2726" s="39" t="s">
        <v>80</v>
      </c>
      <c r="E2726" s="40" t="s">
        <v>3310</v>
      </c>
      <c r="F2726" s="40" t="s">
        <v>3468</v>
      </c>
      <c r="G2726" s="40" t="s">
        <v>81</v>
      </c>
      <c r="H2726" s="40">
        <v>86101610</v>
      </c>
      <c r="I2726" s="40" t="s">
        <v>8180</v>
      </c>
      <c r="J2726" s="40" t="s">
        <v>221</v>
      </c>
      <c r="K2726" s="40" t="s">
        <v>3582</v>
      </c>
      <c r="L2726" s="41" t="s">
        <v>154</v>
      </c>
      <c r="M2726" s="41" t="s">
        <v>154</v>
      </c>
      <c r="N2726" s="41">
        <v>12</v>
      </c>
      <c r="O2726" s="41" t="s">
        <v>223</v>
      </c>
      <c r="P2726" s="41" t="s">
        <v>224</v>
      </c>
      <c r="Q2726" s="58">
        <v>48851000</v>
      </c>
      <c r="R2726" s="58">
        <v>48851000</v>
      </c>
      <c r="S2726" s="41" t="s">
        <v>225</v>
      </c>
      <c r="T2726" s="41" t="s">
        <v>221</v>
      </c>
      <c r="U2726" s="40" t="s">
        <v>3430</v>
      </c>
      <c r="V2726" s="40" t="s">
        <v>3314</v>
      </c>
      <c r="W2726" s="40" t="s">
        <v>3470</v>
      </c>
      <c r="X2726" s="40" t="s">
        <v>229</v>
      </c>
      <c r="Y2726" s="40" t="s">
        <v>230</v>
      </c>
      <c r="Z2726" s="40" t="s">
        <v>3575</v>
      </c>
      <c r="AA2726" s="59">
        <v>0</v>
      </c>
      <c r="AB2726" s="59">
        <v>0</v>
      </c>
      <c r="AC2726" s="59">
        <v>48851000</v>
      </c>
      <c r="AD2726" s="59">
        <v>0</v>
      </c>
      <c r="AE2726" s="59">
        <v>0</v>
      </c>
      <c r="AF2726" s="59">
        <v>4441000</v>
      </c>
      <c r="AG2726" s="59">
        <v>0</v>
      </c>
      <c r="AH2726" s="59">
        <v>4441000</v>
      </c>
      <c r="AI2726" s="59">
        <v>0</v>
      </c>
      <c r="AJ2726" s="59">
        <v>4441000</v>
      </c>
      <c r="AK2726" s="59">
        <v>0</v>
      </c>
      <c r="AL2726" s="59">
        <v>4441000</v>
      </c>
      <c r="AM2726" s="59">
        <v>0</v>
      </c>
      <c r="AN2726" s="59">
        <v>4441000</v>
      </c>
      <c r="AO2726" s="59">
        <v>0</v>
      </c>
      <c r="AP2726" s="59">
        <v>4441000</v>
      </c>
      <c r="AQ2726" s="59">
        <v>0</v>
      </c>
      <c r="AR2726" s="59">
        <v>4441000</v>
      </c>
      <c r="AS2726" s="59">
        <v>0</v>
      </c>
      <c r="AT2726" s="59">
        <v>4441000</v>
      </c>
      <c r="AU2726" s="59">
        <v>0</v>
      </c>
      <c r="AV2726" s="59">
        <v>4441000</v>
      </c>
      <c r="AW2726" s="59">
        <v>0</v>
      </c>
      <c r="AX2726" s="59">
        <v>8882000</v>
      </c>
      <c r="AY2726" s="2">
        <v>0</v>
      </c>
      <c r="AZ2726" s="12" t="str">
        <f t="shared" si="313"/>
        <v>OK</v>
      </c>
      <c r="BA2726" s="12" t="str">
        <f t="shared" si="314"/>
        <v>OK</v>
      </c>
      <c r="BB2726" s="6">
        <f t="shared" si="315"/>
        <v>0</v>
      </c>
      <c r="BC2726" s="13">
        <f t="shared" si="316"/>
        <v>48851000</v>
      </c>
      <c r="BD2726" s="13">
        <f t="shared" si="317"/>
        <v>48851000</v>
      </c>
      <c r="BE2726" s="6">
        <f t="shared" si="318"/>
        <v>0</v>
      </c>
      <c r="BF2726" s="6">
        <f t="shared" si="319"/>
        <v>0</v>
      </c>
      <c r="BG2726" s="2"/>
      <c r="BH2726" s="2"/>
      <c r="BI2726" s="2"/>
      <c r="BJ2726" s="2"/>
    </row>
    <row r="2727" spans="1:62" s="3" customFormat="1" ht="99.75" x14ac:dyDescent="0.25">
      <c r="A2727" s="2"/>
      <c r="B2727" s="39" t="s">
        <v>3586</v>
      </c>
      <c r="C2727" s="39" t="s">
        <v>2088</v>
      </c>
      <c r="D2727" s="39" t="s">
        <v>80</v>
      </c>
      <c r="E2727" s="40" t="s">
        <v>3310</v>
      </c>
      <c r="F2727" s="40" t="s">
        <v>3468</v>
      </c>
      <c r="G2727" s="40" t="s">
        <v>81</v>
      </c>
      <c r="H2727" s="40">
        <v>86101610</v>
      </c>
      <c r="I2727" s="40" t="s">
        <v>8180</v>
      </c>
      <c r="J2727" s="40" t="s">
        <v>221</v>
      </c>
      <c r="K2727" s="40" t="s">
        <v>3582</v>
      </c>
      <c r="L2727" s="41" t="s">
        <v>154</v>
      </c>
      <c r="M2727" s="41" t="s">
        <v>154</v>
      </c>
      <c r="N2727" s="41">
        <v>12</v>
      </c>
      <c r="O2727" s="41" t="s">
        <v>223</v>
      </c>
      <c r="P2727" s="41" t="s">
        <v>224</v>
      </c>
      <c r="Q2727" s="58">
        <v>48851000</v>
      </c>
      <c r="R2727" s="58">
        <v>48851000</v>
      </c>
      <c r="S2727" s="41" t="s">
        <v>225</v>
      </c>
      <c r="T2727" s="41" t="s">
        <v>221</v>
      </c>
      <c r="U2727" s="40" t="s">
        <v>3430</v>
      </c>
      <c r="V2727" s="40" t="s">
        <v>3314</v>
      </c>
      <c r="W2727" s="40" t="s">
        <v>3470</v>
      </c>
      <c r="X2727" s="40" t="s">
        <v>229</v>
      </c>
      <c r="Y2727" s="40" t="s">
        <v>230</v>
      </c>
      <c r="Z2727" s="40" t="s">
        <v>3575</v>
      </c>
      <c r="AA2727" s="59">
        <v>0</v>
      </c>
      <c r="AB2727" s="59">
        <v>0</v>
      </c>
      <c r="AC2727" s="59">
        <v>48851000</v>
      </c>
      <c r="AD2727" s="59">
        <v>0</v>
      </c>
      <c r="AE2727" s="59">
        <v>0</v>
      </c>
      <c r="AF2727" s="59">
        <v>4441000</v>
      </c>
      <c r="AG2727" s="59">
        <v>0</v>
      </c>
      <c r="AH2727" s="59">
        <v>4441000</v>
      </c>
      <c r="AI2727" s="59">
        <v>0</v>
      </c>
      <c r="AJ2727" s="59">
        <v>4441000</v>
      </c>
      <c r="AK2727" s="59">
        <v>0</v>
      </c>
      <c r="AL2727" s="59">
        <v>4441000</v>
      </c>
      <c r="AM2727" s="59">
        <v>0</v>
      </c>
      <c r="AN2727" s="59">
        <v>4441000</v>
      </c>
      <c r="AO2727" s="59">
        <v>0</v>
      </c>
      <c r="AP2727" s="59">
        <v>4441000</v>
      </c>
      <c r="AQ2727" s="59">
        <v>0</v>
      </c>
      <c r="AR2727" s="59">
        <v>4441000</v>
      </c>
      <c r="AS2727" s="59">
        <v>0</v>
      </c>
      <c r="AT2727" s="59">
        <v>4441000</v>
      </c>
      <c r="AU2727" s="59">
        <v>0</v>
      </c>
      <c r="AV2727" s="59">
        <v>4441000</v>
      </c>
      <c r="AW2727" s="59">
        <v>0</v>
      </c>
      <c r="AX2727" s="59">
        <v>8882000</v>
      </c>
      <c r="AY2727" s="2">
        <v>0</v>
      </c>
      <c r="AZ2727" s="12" t="str">
        <f t="shared" si="313"/>
        <v>OK</v>
      </c>
      <c r="BA2727" s="12" t="str">
        <f t="shared" si="314"/>
        <v>OK</v>
      </c>
      <c r="BB2727" s="6">
        <f t="shared" si="315"/>
        <v>0</v>
      </c>
      <c r="BC2727" s="13">
        <f t="shared" si="316"/>
        <v>48851000</v>
      </c>
      <c r="BD2727" s="13">
        <f t="shared" si="317"/>
        <v>48851000</v>
      </c>
      <c r="BE2727" s="6">
        <f t="shared" si="318"/>
        <v>0</v>
      </c>
      <c r="BF2727" s="6">
        <f t="shared" si="319"/>
        <v>0</v>
      </c>
      <c r="BG2727" s="2"/>
      <c r="BH2727" s="2"/>
      <c r="BI2727" s="2"/>
      <c r="BJ2727" s="2"/>
    </row>
    <row r="2728" spans="1:62" s="3" customFormat="1" ht="99.75" x14ac:dyDescent="0.25">
      <c r="A2728" s="2"/>
      <c r="B2728" s="39" t="s">
        <v>3587</v>
      </c>
      <c r="C2728" s="39" t="s">
        <v>2088</v>
      </c>
      <c r="D2728" s="39" t="s">
        <v>80</v>
      </c>
      <c r="E2728" s="40" t="s">
        <v>3310</v>
      </c>
      <c r="F2728" s="40" t="s">
        <v>3468</v>
      </c>
      <c r="G2728" s="40" t="s">
        <v>81</v>
      </c>
      <c r="H2728" s="40">
        <v>86101610</v>
      </c>
      <c r="I2728" s="40" t="s">
        <v>8180</v>
      </c>
      <c r="J2728" s="40" t="s">
        <v>221</v>
      </c>
      <c r="K2728" s="40" t="s">
        <v>3582</v>
      </c>
      <c r="L2728" s="41" t="s">
        <v>154</v>
      </c>
      <c r="M2728" s="41" t="s">
        <v>154</v>
      </c>
      <c r="N2728" s="41">
        <v>12</v>
      </c>
      <c r="O2728" s="41" t="s">
        <v>223</v>
      </c>
      <c r="P2728" s="41" t="s">
        <v>224</v>
      </c>
      <c r="Q2728" s="58">
        <v>48851000</v>
      </c>
      <c r="R2728" s="58">
        <v>48851000</v>
      </c>
      <c r="S2728" s="41" t="s">
        <v>225</v>
      </c>
      <c r="T2728" s="41" t="s">
        <v>221</v>
      </c>
      <c r="U2728" s="40" t="s">
        <v>3430</v>
      </c>
      <c r="V2728" s="40" t="s">
        <v>3314</v>
      </c>
      <c r="W2728" s="40" t="s">
        <v>3470</v>
      </c>
      <c r="X2728" s="40" t="s">
        <v>229</v>
      </c>
      <c r="Y2728" s="40" t="s">
        <v>230</v>
      </c>
      <c r="Z2728" s="40" t="s">
        <v>3575</v>
      </c>
      <c r="AA2728" s="59">
        <v>0</v>
      </c>
      <c r="AB2728" s="59">
        <v>0</v>
      </c>
      <c r="AC2728" s="59">
        <v>48851000</v>
      </c>
      <c r="AD2728" s="59">
        <v>0</v>
      </c>
      <c r="AE2728" s="59">
        <v>0</v>
      </c>
      <c r="AF2728" s="59">
        <v>4441000</v>
      </c>
      <c r="AG2728" s="59">
        <v>0</v>
      </c>
      <c r="AH2728" s="59">
        <v>4441000</v>
      </c>
      <c r="AI2728" s="59">
        <v>0</v>
      </c>
      <c r="AJ2728" s="59">
        <v>4441000</v>
      </c>
      <c r="AK2728" s="59">
        <v>0</v>
      </c>
      <c r="AL2728" s="59">
        <v>4441000</v>
      </c>
      <c r="AM2728" s="59">
        <v>0</v>
      </c>
      <c r="AN2728" s="59">
        <v>4441000</v>
      </c>
      <c r="AO2728" s="59">
        <v>0</v>
      </c>
      <c r="AP2728" s="59">
        <v>4441000</v>
      </c>
      <c r="AQ2728" s="59">
        <v>0</v>
      </c>
      <c r="AR2728" s="59">
        <v>4441000</v>
      </c>
      <c r="AS2728" s="59">
        <v>0</v>
      </c>
      <c r="AT2728" s="59">
        <v>4441000</v>
      </c>
      <c r="AU2728" s="59">
        <v>0</v>
      </c>
      <c r="AV2728" s="59">
        <v>4441000</v>
      </c>
      <c r="AW2728" s="59">
        <v>0</v>
      </c>
      <c r="AX2728" s="59">
        <v>8882000</v>
      </c>
      <c r="AY2728" s="2">
        <v>0</v>
      </c>
      <c r="AZ2728" s="12" t="str">
        <f t="shared" si="313"/>
        <v>OK</v>
      </c>
      <c r="BA2728" s="12" t="str">
        <f t="shared" si="314"/>
        <v>OK</v>
      </c>
      <c r="BB2728" s="6">
        <f t="shared" si="315"/>
        <v>0</v>
      </c>
      <c r="BC2728" s="13">
        <f t="shared" si="316"/>
        <v>48851000</v>
      </c>
      <c r="BD2728" s="13">
        <f t="shared" si="317"/>
        <v>48851000</v>
      </c>
      <c r="BE2728" s="6">
        <f t="shared" si="318"/>
        <v>0</v>
      </c>
      <c r="BF2728" s="6">
        <f t="shared" si="319"/>
        <v>0</v>
      </c>
      <c r="BG2728" s="2"/>
      <c r="BH2728" s="2"/>
      <c r="BI2728" s="2"/>
      <c r="BJ2728" s="2"/>
    </row>
    <row r="2729" spans="1:62" s="3" customFormat="1" ht="99.75" x14ac:dyDescent="0.25">
      <c r="A2729" s="2"/>
      <c r="B2729" s="39" t="s">
        <v>3588</v>
      </c>
      <c r="C2729" s="39" t="s">
        <v>2088</v>
      </c>
      <c r="D2729" s="39" t="s">
        <v>80</v>
      </c>
      <c r="E2729" s="40" t="s">
        <v>3310</v>
      </c>
      <c r="F2729" s="40" t="s">
        <v>3468</v>
      </c>
      <c r="G2729" s="40" t="s">
        <v>81</v>
      </c>
      <c r="H2729" s="40">
        <v>86101610</v>
      </c>
      <c r="I2729" s="40" t="s">
        <v>8180</v>
      </c>
      <c r="J2729" s="40" t="s">
        <v>221</v>
      </c>
      <c r="K2729" s="40" t="s">
        <v>3589</v>
      </c>
      <c r="L2729" s="41" t="s">
        <v>154</v>
      </c>
      <c r="M2729" s="41" t="s">
        <v>154</v>
      </c>
      <c r="N2729" s="41">
        <v>12</v>
      </c>
      <c r="O2729" s="41" t="s">
        <v>223</v>
      </c>
      <c r="P2729" s="41" t="s">
        <v>224</v>
      </c>
      <c r="Q2729" s="58">
        <v>31174000</v>
      </c>
      <c r="R2729" s="58">
        <v>31174000</v>
      </c>
      <c r="S2729" s="41" t="s">
        <v>225</v>
      </c>
      <c r="T2729" s="41" t="s">
        <v>221</v>
      </c>
      <c r="U2729" s="40" t="s">
        <v>3430</v>
      </c>
      <c r="V2729" s="40" t="s">
        <v>3314</v>
      </c>
      <c r="W2729" s="40" t="s">
        <v>3470</v>
      </c>
      <c r="X2729" s="40" t="s">
        <v>229</v>
      </c>
      <c r="Y2729" s="40" t="s">
        <v>230</v>
      </c>
      <c r="Z2729" s="40" t="s">
        <v>3575</v>
      </c>
      <c r="AA2729" s="59">
        <v>0</v>
      </c>
      <c r="AB2729" s="59">
        <v>0</v>
      </c>
      <c r="AC2729" s="59">
        <v>31174000</v>
      </c>
      <c r="AD2729" s="59">
        <v>0</v>
      </c>
      <c r="AE2729" s="59">
        <v>0</v>
      </c>
      <c r="AF2729" s="59">
        <v>2834000</v>
      </c>
      <c r="AG2729" s="59">
        <v>0</v>
      </c>
      <c r="AH2729" s="59">
        <v>2834000</v>
      </c>
      <c r="AI2729" s="59">
        <v>0</v>
      </c>
      <c r="AJ2729" s="59">
        <v>2834000</v>
      </c>
      <c r="AK2729" s="59">
        <v>0</v>
      </c>
      <c r="AL2729" s="59">
        <v>2834000</v>
      </c>
      <c r="AM2729" s="59">
        <v>0</v>
      </c>
      <c r="AN2729" s="59">
        <v>2834000</v>
      </c>
      <c r="AO2729" s="59">
        <v>0</v>
      </c>
      <c r="AP2729" s="59">
        <v>2834000</v>
      </c>
      <c r="AQ2729" s="59">
        <v>0</v>
      </c>
      <c r="AR2729" s="59">
        <v>2834000</v>
      </c>
      <c r="AS2729" s="59">
        <v>0</v>
      </c>
      <c r="AT2729" s="59">
        <v>2834000</v>
      </c>
      <c r="AU2729" s="59">
        <v>0</v>
      </c>
      <c r="AV2729" s="59">
        <v>2834000</v>
      </c>
      <c r="AW2729" s="59">
        <v>0</v>
      </c>
      <c r="AX2729" s="59">
        <v>5668000</v>
      </c>
      <c r="AY2729" s="2">
        <v>0</v>
      </c>
      <c r="AZ2729" s="12" t="str">
        <f t="shared" si="313"/>
        <v>OK</v>
      </c>
      <c r="BA2729" s="12" t="str">
        <f t="shared" si="314"/>
        <v>OK</v>
      </c>
      <c r="BB2729" s="6">
        <f t="shared" si="315"/>
        <v>0</v>
      </c>
      <c r="BC2729" s="13">
        <f t="shared" si="316"/>
        <v>31174000</v>
      </c>
      <c r="BD2729" s="13">
        <f t="shared" si="317"/>
        <v>31174000</v>
      </c>
      <c r="BE2729" s="6">
        <f t="shared" si="318"/>
        <v>0</v>
      </c>
      <c r="BF2729" s="6">
        <f t="shared" si="319"/>
        <v>0</v>
      </c>
      <c r="BG2729" s="2"/>
      <c r="BH2729" s="2"/>
      <c r="BI2729" s="2"/>
      <c r="BJ2729" s="2"/>
    </row>
    <row r="2730" spans="1:62" s="3" customFormat="1" ht="99.75" x14ac:dyDescent="0.25">
      <c r="A2730" s="2"/>
      <c r="B2730" s="39" t="s">
        <v>3590</v>
      </c>
      <c r="C2730" s="39" t="s">
        <v>2088</v>
      </c>
      <c r="D2730" s="39" t="s">
        <v>80</v>
      </c>
      <c r="E2730" s="40" t="s">
        <v>3310</v>
      </c>
      <c r="F2730" s="40" t="s">
        <v>3468</v>
      </c>
      <c r="G2730" s="40" t="s">
        <v>81</v>
      </c>
      <c r="H2730" s="40">
        <v>86101610</v>
      </c>
      <c r="I2730" s="40" t="s">
        <v>8180</v>
      </c>
      <c r="J2730" s="40" t="s">
        <v>221</v>
      </c>
      <c r="K2730" s="40" t="s">
        <v>3589</v>
      </c>
      <c r="L2730" s="41" t="s">
        <v>154</v>
      </c>
      <c r="M2730" s="41" t="s">
        <v>154</v>
      </c>
      <c r="N2730" s="41">
        <v>12</v>
      </c>
      <c r="O2730" s="41" t="s">
        <v>223</v>
      </c>
      <c r="P2730" s="41" t="s">
        <v>224</v>
      </c>
      <c r="Q2730" s="58">
        <v>31174000</v>
      </c>
      <c r="R2730" s="58">
        <v>31174000</v>
      </c>
      <c r="S2730" s="41" t="s">
        <v>225</v>
      </c>
      <c r="T2730" s="41" t="s">
        <v>221</v>
      </c>
      <c r="U2730" s="40" t="s">
        <v>3430</v>
      </c>
      <c r="V2730" s="40" t="s">
        <v>3314</v>
      </c>
      <c r="W2730" s="40" t="s">
        <v>3470</v>
      </c>
      <c r="X2730" s="40" t="s">
        <v>229</v>
      </c>
      <c r="Y2730" s="40" t="s">
        <v>230</v>
      </c>
      <c r="Z2730" s="40" t="s">
        <v>3575</v>
      </c>
      <c r="AA2730" s="59">
        <v>0</v>
      </c>
      <c r="AB2730" s="59">
        <v>0</v>
      </c>
      <c r="AC2730" s="59">
        <v>31174000</v>
      </c>
      <c r="AD2730" s="59">
        <v>0</v>
      </c>
      <c r="AE2730" s="59">
        <v>0</v>
      </c>
      <c r="AF2730" s="59">
        <v>2834000</v>
      </c>
      <c r="AG2730" s="59">
        <v>0</v>
      </c>
      <c r="AH2730" s="59">
        <v>2834000</v>
      </c>
      <c r="AI2730" s="59">
        <v>0</v>
      </c>
      <c r="AJ2730" s="59">
        <v>2834000</v>
      </c>
      <c r="AK2730" s="59">
        <v>0</v>
      </c>
      <c r="AL2730" s="59">
        <v>2834000</v>
      </c>
      <c r="AM2730" s="59">
        <v>0</v>
      </c>
      <c r="AN2730" s="59">
        <v>2834000</v>
      </c>
      <c r="AO2730" s="59">
        <v>0</v>
      </c>
      <c r="AP2730" s="59">
        <v>2834000</v>
      </c>
      <c r="AQ2730" s="59">
        <v>0</v>
      </c>
      <c r="AR2730" s="59">
        <v>2834000</v>
      </c>
      <c r="AS2730" s="59">
        <v>0</v>
      </c>
      <c r="AT2730" s="59">
        <v>2834000</v>
      </c>
      <c r="AU2730" s="59">
        <v>0</v>
      </c>
      <c r="AV2730" s="59">
        <v>2834000</v>
      </c>
      <c r="AW2730" s="59">
        <v>0</v>
      </c>
      <c r="AX2730" s="59">
        <v>5668000</v>
      </c>
      <c r="AY2730" s="2">
        <v>0</v>
      </c>
      <c r="AZ2730" s="12" t="str">
        <f t="shared" si="313"/>
        <v>OK</v>
      </c>
      <c r="BA2730" s="12" t="str">
        <f t="shared" si="314"/>
        <v>OK</v>
      </c>
      <c r="BB2730" s="6">
        <f t="shared" si="315"/>
        <v>0</v>
      </c>
      <c r="BC2730" s="13">
        <f t="shared" si="316"/>
        <v>31174000</v>
      </c>
      <c r="BD2730" s="13">
        <f t="shared" si="317"/>
        <v>31174000</v>
      </c>
      <c r="BE2730" s="6">
        <f t="shared" si="318"/>
        <v>0</v>
      </c>
      <c r="BF2730" s="6">
        <f t="shared" si="319"/>
        <v>0</v>
      </c>
      <c r="BG2730" s="2"/>
      <c r="BH2730" s="2"/>
      <c r="BI2730" s="2"/>
      <c r="BJ2730" s="2"/>
    </row>
    <row r="2731" spans="1:62" s="3" customFormat="1" ht="99.75" x14ac:dyDescent="0.25">
      <c r="A2731" s="2"/>
      <c r="B2731" s="39" t="s">
        <v>3591</v>
      </c>
      <c r="C2731" s="39" t="s">
        <v>2088</v>
      </c>
      <c r="D2731" s="39" t="s">
        <v>80</v>
      </c>
      <c r="E2731" s="40" t="s">
        <v>3310</v>
      </c>
      <c r="F2731" s="40" t="s">
        <v>3468</v>
      </c>
      <c r="G2731" s="40" t="s">
        <v>81</v>
      </c>
      <c r="H2731" s="40">
        <v>86101610</v>
      </c>
      <c r="I2731" s="40" t="s">
        <v>8180</v>
      </c>
      <c r="J2731" s="40" t="s">
        <v>221</v>
      </c>
      <c r="K2731" s="40" t="s">
        <v>3589</v>
      </c>
      <c r="L2731" s="41" t="s">
        <v>154</v>
      </c>
      <c r="M2731" s="41" t="s">
        <v>154</v>
      </c>
      <c r="N2731" s="41">
        <v>12</v>
      </c>
      <c r="O2731" s="41" t="s">
        <v>223</v>
      </c>
      <c r="P2731" s="41" t="s">
        <v>224</v>
      </c>
      <c r="Q2731" s="58">
        <v>31174000</v>
      </c>
      <c r="R2731" s="58">
        <v>31174000</v>
      </c>
      <c r="S2731" s="41" t="s">
        <v>225</v>
      </c>
      <c r="T2731" s="41" t="s">
        <v>221</v>
      </c>
      <c r="U2731" s="40" t="s">
        <v>3430</v>
      </c>
      <c r="V2731" s="40" t="s">
        <v>3314</v>
      </c>
      <c r="W2731" s="40" t="s">
        <v>3470</v>
      </c>
      <c r="X2731" s="40" t="s">
        <v>229</v>
      </c>
      <c r="Y2731" s="40" t="s">
        <v>230</v>
      </c>
      <c r="Z2731" s="40" t="s">
        <v>3575</v>
      </c>
      <c r="AA2731" s="59">
        <v>0</v>
      </c>
      <c r="AB2731" s="59">
        <v>0</v>
      </c>
      <c r="AC2731" s="59">
        <v>31174000</v>
      </c>
      <c r="AD2731" s="59">
        <v>0</v>
      </c>
      <c r="AE2731" s="59">
        <v>0</v>
      </c>
      <c r="AF2731" s="59">
        <v>2834000</v>
      </c>
      <c r="AG2731" s="59">
        <v>0</v>
      </c>
      <c r="AH2731" s="59">
        <v>2834000</v>
      </c>
      <c r="AI2731" s="59">
        <v>0</v>
      </c>
      <c r="AJ2731" s="59">
        <v>2834000</v>
      </c>
      <c r="AK2731" s="59">
        <v>0</v>
      </c>
      <c r="AL2731" s="59">
        <v>2834000</v>
      </c>
      <c r="AM2731" s="59">
        <v>0</v>
      </c>
      <c r="AN2731" s="59">
        <v>2834000</v>
      </c>
      <c r="AO2731" s="59">
        <v>0</v>
      </c>
      <c r="AP2731" s="59">
        <v>2834000</v>
      </c>
      <c r="AQ2731" s="59">
        <v>0</v>
      </c>
      <c r="AR2731" s="59">
        <v>2834000</v>
      </c>
      <c r="AS2731" s="59">
        <v>0</v>
      </c>
      <c r="AT2731" s="59">
        <v>2834000</v>
      </c>
      <c r="AU2731" s="59">
        <v>0</v>
      </c>
      <c r="AV2731" s="59">
        <v>2834000</v>
      </c>
      <c r="AW2731" s="59">
        <v>0</v>
      </c>
      <c r="AX2731" s="59">
        <v>5668000</v>
      </c>
      <c r="AY2731" s="2">
        <v>0</v>
      </c>
      <c r="AZ2731" s="12" t="str">
        <f t="shared" si="313"/>
        <v>OK</v>
      </c>
      <c r="BA2731" s="12" t="str">
        <f t="shared" si="314"/>
        <v>OK</v>
      </c>
      <c r="BB2731" s="6">
        <f t="shared" si="315"/>
        <v>0</v>
      </c>
      <c r="BC2731" s="13">
        <f t="shared" si="316"/>
        <v>31174000</v>
      </c>
      <c r="BD2731" s="13">
        <f t="shared" si="317"/>
        <v>31174000</v>
      </c>
      <c r="BE2731" s="6">
        <f t="shared" si="318"/>
        <v>0</v>
      </c>
      <c r="BF2731" s="6">
        <f t="shared" si="319"/>
        <v>0</v>
      </c>
      <c r="BG2731" s="2"/>
      <c r="BH2731" s="2"/>
      <c r="BI2731" s="2"/>
      <c r="BJ2731" s="2"/>
    </row>
    <row r="2732" spans="1:62" s="3" customFormat="1" ht="99.75" x14ac:dyDescent="0.25">
      <c r="A2732" s="2"/>
      <c r="B2732" s="39" t="s">
        <v>3592</v>
      </c>
      <c r="C2732" s="39" t="s">
        <v>2088</v>
      </c>
      <c r="D2732" s="39" t="s">
        <v>80</v>
      </c>
      <c r="E2732" s="40" t="s">
        <v>3310</v>
      </c>
      <c r="F2732" s="40" t="s">
        <v>3468</v>
      </c>
      <c r="G2732" s="40" t="s">
        <v>81</v>
      </c>
      <c r="H2732" s="40">
        <v>86101610</v>
      </c>
      <c r="I2732" s="40" t="s">
        <v>8180</v>
      </c>
      <c r="J2732" s="40" t="s">
        <v>221</v>
      </c>
      <c r="K2732" s="40" t="s">
        <v>3589</v>
      </c>
      <c r="L2732" s="41" t="s">
        <v>154</v>
      </c>
      <c r="M2732" s="41" t="s">
        <v>154</v>
      </c>
      <c r="N2732" s="41">
        <v>12</v>
      </c>
      <c r="O2732" s="41" t="s">
        <v>223</v>
      </c>
      <c r="P2732" s="41" t="s">
        <v>224</v>
      </c>
      <c r="Q2732" s="58">
        <v>31174000</v>
      </c>
      <c r="R2732" s="58">
        <v>31174000</v>
      </c>
      <c r="S2732" s="41" t="s">
        <v>225</v>
      </c>
      <c r="T2732" s="41" t="s">
        <v>221</v>
      </c>
      <c r="U2732" s="40" t="s">
        <v>3430</v>
      </c>
      <c r="V2732" s="40" t="s">
        <v>3314</v>
      </c>
      <c r="W2732" s="40" t="s">
        <v>3470</v>
      </c>
      <c r="X2732" s="40" t="s">
        <v>229</v>
      </c>
      <c r="Y2732" s="40" t="s">
        <v>230</v>
      </c>
      <c r="Z2732" s="40" t="s">
        <v>3575</v>
      </c>
      <c r="AA2732" s="59">
        <v>0</v>
      </c>
      <c r="AB2732" s="59">
        <v>0</v>
      </c>
      <c r="AC2732" s="59">
        <v>31174000</v>
      </c>
      <c r="AD2732" s="59">
        <v>0</v>
      </c>
      <c r="AE2732" s="59">
        <v>0</v>
      </c>
      <c r="AF2732" s="59">
        <v>2834000</v>
      </c>
      <c r="AG2732" s="59">
        <v>0</v>
      </c>
      <c r="AH2732" s="59">
        <v>2834000</v>
      </c>
      <c r="AI2732" s="59">
        <v>0</v>
      </c>
      <c r="AJ2732" s="59">
        <v>2834000</v>
      </c>
      <c r="AK2732" s="59">
        <v>0</v>
      </c>
      <c r="AL2732" s="59">
        <v>2834000</v>
      </c>
      <c r="AM2732" s="59">
        <v>0</v>
      </c>
      <c r="AN2732" s="59">
        <v>2834000</v>
      </c>
      <c r="AO2732" s="59">
        <v>0</v>
      </c>
      <c r="AP2732" s="59">
        <v>2834000</v>
      </c>
      <c r="AQ2732" s="59">
        <v>0</v>
      </c>
      <c r="AR2732" s="59">
        <v>2834000</v>
      </c>
      <c r="AS2732" s="59">
        <v>0</v>
      </c>
      <c r="AT2732" s="59">
        <v>2834000</v>
      </c>
      <c r="AU2732" s="59">
        <v>0</v>
      </c>
      <c r="AV2732" s="59">
        <v>2834000</v>
      </c>
      <c r="AW2732" s="59">
        <v>0</v>
      </c>
      <c r="AX2732" s="59">
        <v>5668000</v>
      </c>
      <c r="AY2732" s="2">
        <v>0</v>
      </c>
      <c r="AZ2732" s="12" t="str">
        <f t="shared" si="313"/>
        <v>OK</v>
      </c>
      <c r="BA2732" s="12" t="str">
        <f t="shared" si="314"/>
        <v>OK</v>
      </c>
      <c r="BB2732" s="6">
        <f t="shared" si="315"/>
        <v>0</v>
      </c>
      <c r="BC2732" s="13">
        <f t="shared" si="316"/>
        <v>31174000</v>
      </c>
      <c r="BD2732" s="13">
        <f t="shared" si="317"/>
        <v>31174000</v>
      </c>
      <c r="BE2732" s="6">
        <f t="shared" si="318"/>
        <v>0</v>
      </c>
      <c r="BF2732" s="6">
        <f t="shared" si="319"/>
        <v>0</v>
      </c>
      <c r="BG2732" s="2"/>
      <c r="BH2732" s="2"/>
      <c r="BI2732" s="2"/>
      <c r="BJ2732" s="2"/>
    </row>
    <row r="2733" spans="1:62" s="3" customFormat="1" ht="99.75" x14ac:dyDescent="0.25">
      <c r="A2733" s="2"/>
      <c r="B2733" s="39" t="s">
        <v>3593</v>
      </c>
      <c r="C2733" s="39" t="s">
        <v>2088</v>
      </c>
      <c r="D2733" s="39" t="s">
        <v>80</v>
      </c>
      <c r="E2733" s="40" t="s">
        <v>3310</v>
      </c>
      <c r="F2733" s="40" t="s">
        <v>3468</v>
      </c>
      <c r="G2733" s="40" t="s">
        <v>81</v>
      </c>
      <c r="H2733" s="40">
        <v>86101610</v>
      </c>
      <c r="I2733" s="40" t="s">
        <v>8180</v>
      </c>
      <c r="J2733" s="40" t="s">
        <v>221</v>
      </c>
      <c r="K2733" s="40" t="s">
        <v>3589</v>
      </c>
      <c r="L2733" s="41" t="s">
        <v>154</v>
      </c>
      <c r="M2733" s="41" t="s">
        <v>154</v>
      </c>
      <c r="N2733" s="41">
        <v>12</v>
      </c>
      <c r="O2733" s="41" t="s">
        <v>223</v>
      </c>
      <c r="P2733" s="41" t="s">
        <v>224</v>
      </c>
      <c r="Q2733" s="58">
        <v>31174000</v>
      </c>
      <c r="R2733" s="58">
        <v>31174000</v>
      </c>
      <c r="S2733" s="41" t="s">
        <v>225</v>
      </c>
      <c r="T2733" s="41" t="s">
        <v>221</v>
      </c>
      <c r="U2733" s="40" t="s">
        <v>3430</v>
      </c>
      <c r="V2733" s="40" t="s">
        <v>3314</v>
      </c>
      <c r="W2733" s="40" t="s">
        <v>3470</v>
      </c>
      <c r="X2733" s="40" t="s">
        <v>229</v>
      </c>
      <c r="Y2733" s="40" t="s">
        <v>230</v>
      </c>
      <c r="Z2733" s="40" t="s">
        <v>3575</v>
      </c>
      <c r="AA2733" s="59">
        <v>0</v>
      </c>
      <c r="AB2733" s="59">
        <v>0</v>
      </c>
      <c r="AC2733" s="59">
        <v>31174000</v>
      </c>
      <c r="AD2733" s="59">
        <v>0</v>
      </c>
      <c r="AE2733" s="59">
        <v>0</v>
      </c>
      <c r="AF2733" s="59">
        <v>2834000</v>
      </c>
      <c r="AG2733" s="59">
        <v>0</v>
      </c>
      <c r="AH2733" s="59">
        <v>2834000</v>
      </c>
      <c r="AI2733" s="59">
        <v>0</v>
      </c>
      <c r="AJ2733" s="59">
        <v>2834000</v>
      </c>
      <c r="AK2733" s="59">
        <v>0</v>
      </c>
      <c r="AL2733" s="59">
        <v>2834000</v>
      </c>
      <c r="AM2733" s="59">
        <v>0</v>
      </c>
      <c r="AN2733" s="59">
        <v>2834000</v>
      </c>
      <c r="AO2733" s="59">
        <v>0</v>
      </c>
      <c r="AP2733" s="59">
        <v>2834000</v>
      </c>
      <c r="AQ2733" s="59">
        <v>0</v>
      </c>
      <c r="AR2733" s="59">
        <v>2834000</v>
      </c>
      <c r="AS2733" s="59">
        <v>0</v>
      </c>
      <c r="AT2733" s="59">
        <v>2834000</v>
      </c>
      <c r="AU2733" s="59">
        <v>0</v>
      </c>
      <c r="AV2733" s="59">
        <v>2834000</v>
      </c>
      <c r="AW2733" s="59">
        <v>0</v>
      </c>
      <c r="AX2733" s="59">
        <v>5668000</v>
      </c>
      <c r="AY2733" s="2">
        <v>0</v>
      </c>
      <c r="AZ2733" s="12" t="str">
        <f t="shared" si="313"/>
        <v>OK</v>
      </c>
      <c r="BA2733" s="12" t="str">
        <f t="shared" si="314"/>
        <v>OK</v>
      </c>
      <c r="BB2733" s="6">
        <f t="shared" si="315"/>
        <v>0</v>
      </c>
      <c r="BC2733" s="13">
        <f t="shared" si="316"/>
        <v>31174000</v>
      </c>
      <c r="BD2733" s="13">
        <f t="shared" si="317"/>
        <v>31174000</v>
      </c>
      <c r="BE2733" s="6">
        <f t="shared" si="318"/>
        <v>0</v>
      </c>
      <c r="BF2733" s="6">
        <f t="shared" si="319"/>
        <v>0</v>
      </c>
      <c r="BG2733" s="2"/>
      <c r="BH2733" s="2"/>
      <c r="BI2733" s="2"/>
      <c r="BJ2733" s="2"/>
    </row>
    <row r="2734" spans="1:62" s="3" customFormat="1" ht="99.75" x14ac:dyDescent="0.25">
      <c r="A2734" s="2"/>
      <c r="B2734" s="39" t="s">
        <v>3594</v>
      </c>
      <c r="C2734" s="39" t="s">
        <v>2088</v>
      </c>
      <c r="D2734" s="39" t="s">
        <v>80</v>
      </c>
      <c r="E2734" s="40" t="s">
        <v>3310</v>
      </c>
      <c r="F2734" s="40" t="s">
        <v>3468</v>
      </c>
      <c r="G2734" s="40" t="s">
        <v>81</v>
      </c>
      <c r="H2734" s="40">
        <v>86101610</v>
      </c>
      <c r="I2734" s="40" t="s">
        <v>8180</v>
      </c>
      <c r="J2734" s="40" t="s">
        <v>221</v>
      </c>
      <c r="K2734" s="40" t="s">
        <v>3589</v>
      </c>
      <c r="L2734" s="41" t="s">
        <v>154</v>
      </c>
      <c r="M2734" s="41" t="s">
        <v>154</v>
      </c>
      <c r="N2734" s="41">
        <v>12</v>
      </c>
      <c r="O2734" s="41" t="s">
        <v>223</v>
      </c>
      <c r="P2734" s="41" t="s">
        <v>224</v>
      </c>
      <c r="Q2734" s="58">
        <v>31174000</v>
      </c>
      <c r="R2734" s="58">
        <v>31174000</v>
      </c>
      <c r="S2734" s="41" t="s">
        <v>225</v>
      </c>
      <c r="T2734" s="41" t="s">
        <v>221</v>
      </c>
      <c r="U2734" s="40" t="s">
        <v>3430</v>
      </c>
      <c r="V2734" s="40" t="s">
        <v>3314</v>
      </c>
      <c r="W2734" s="40" t="s">
        <v>3470</v>
      </c>
      <c r="X2734" s="40" t="s">
        <v>229</v>
      </c>
      <c r="Y2734" s="40" t="s">
        <v>230</v>
      </c>
      <c r="Z2734" s="40" t="s">
        <v>3575</v>
      </c>
      <c r="AA2734" s="59">
        <v>0</v>
      </c>
      <c r="AB2734" s="59">
        <v>0</v>
      </c>
      <c r="AC2734" s="59">
        <v>31174000</v>
      </c>
      <c r="AD2734" s="59">
        <v>0</v>
      </c>
      <c r="AE2734" s="59">
        <v>0</v>
      </c>
      <c r="AF2734" s="59">
        <v>2834000</v>
      </c>
      <c r="AG2734" s="59">
        <v>0</v>
      </c>
      <c r="AH2734" s="59">
        <v>2834000</v>
      </c>
      <c r="AI2734" s="59">
        <v>0</v>
      </c>
      <c r="AJ2734" s="59">
        <v>2834000</v>
      </c>
      <c r="AK2734" s="59">
        <v>0</v>
      </c>
      <c r="AL2734" s="59">
        <v>2834000</v>
      </c>
      <c r="AM2734" s="59">
        <v>0</v>
      </c>
      <c r="AN2734" s="59">
        <v>2834000</v>
      </c>
      <c r="AO2734" s="59">
        <v>0</v>
      </c>
      <c r="AP2734" s="59">
        <v>2834000</v>
      </c>
      <c r="AQ2734" s="59">
        <v>0</v>
      </c>
      <c r="AR2734" s="59">
        <v>2834000</v>
      </c>
      <c r="AS2734" s="59">
        <v>0</v>
      </c>
      <c r="AT2734" s="59">
        <v>2834000</v>
      </c>
      <c r="AU2734" s="59">
        <v>0</v>
      </c>
      <c r="AV2734" s="59">
        <v>2834000</v>
      </c>
      <c r="AW2734" s="59">
        <v>0</v>
      </c>
      <c r="AX2734" s="59">
        <v>5668000</v>
      </c>
      <c r="AY2734" s="2">
        <v>0</v>
      </c>
      <c r="AZ2734" s="12" t="str">
        <f t="shared" si="313"/>
        <v>OK</v>
      </c>
      <c r="BA2734" s="12" t="str">
        <f t="shared" si="314"/>
        <v>OK</v>
      </c>
      <c r="BB2734" s="6">
        <f t="shared" si="315"/>
        <v>0</v>
      </c>
      <c r="BC2734" s="13">
        <f t="shared" si="316"/>
        <v>31174000</v>
      </c>
      <c r="BD2734" s="13">
        <f t="shared" si="317"/>
        <v>31174000</v>
      </c>
      <c r="BE2734" s="6">
        <f t="shared" si="318"/>
        <v>0</v>
      </c>
      <c r="BF2734" s="6">
        <f t="shared" si="319"/>
        <v>0</v>
      </c>
      <c r="BG2734" s="2"/>
      <c r="BH2734" s="2"/>
      <c r="BI2734" s="2"/>
      <c r="BJ2734" s="2"/>
    </row>
    <row r="2735" spans="1:62" s="3" customFormat="1" ht="99.75" x14ac:dyDescent="0.25">
      <c r="A2735" s="2"/>
      <c r="B2735" s="39" t="s">
        <v>3595</v>
      </c>
      <c r="C2735" s="39" t="s">
        <v>2088</v>
      </c>
      <c r="D2735" s="39" t="s">
        <v>80</v>
      </c>
      <c r="E2735" s="40" t="s">
        <v>3310</v>
      </c>
      <c r="F2735" s="40" t="s">
        <v>3468</v>
      </c>
      <c r="G2735" s="40" t="s">
        <v>81</v>
      </c>
      <c r="H2735" s="40">
        <v>86101610</v>
      </c>
      <c r="I2735" s="40" t="s">
        <v>8180</v>
      </c>
      <c r="J2735" s="40" t="s">
        <v>221</v>
      </c>
      <c r="K2735" s="40" t="s">
        <v>3596</v>
      </c>
      <c r="L2735" s="41" t="s">
        <v>153</v>
      </c>
      <c r="M2735" s="41" t="s">
        <v>153</v>
      </c>
      <c r="N2735" s="41">
        <v>12</v>
      </c>
      <c r="O2735" s="41" t="s">
        <v>223</v>
      </c>
      <c r="P2735" s="41" t="s">
        <v>224</v>
      </c>
      <c r="Q2735" s="58">
        <v>72600000</v>
      </c>
      <c r="R2735" s="58">
        <v>72600000</v>
      </c>
      <c r="S2735" s="41" t="s">
        <v>225</v>
      </c>
      <c r="T2735" s="41" t="s">
        <v>221</v>
      </c>
      <c r="U2735" s="40" t="s">
        <v>3430</v>
      </c>
      <c r="V2735" s="40" t="s">
        <v>3314</v>
      </c>
      <c r="W2735" s="40" t="s">
        <v>3431</v>
      </c>
      <c r="X2735" s="40" t="s">
        <v>229</v>
      </c>
      <c r="Y2735" s="40" t="s">
        <v>230</v>
      </c>
      <c r="Z2735" s="40" t="s">
        <v>3597</v>
      </c>
      <c r="AA2735" s="59">
        <v>72600000</v>
      </c>
      <c r="AB2735" s="59">
        <v>0</v>
      </c>
      <c r="AC2735" s="59">
        <v>0</v>
      </c>
      <c r="AD2735" s="59">
        <v>6600000</v>
      </c>
      <c r="AE2735" s="59">
        <v>0</v>
      </c>
      <c r="AF2735" s="59">
        <v>6600000</v>
      </c>
      <c r="AG2735" s="59">
        <v>0</v>
      </c>
      <c r="AH2735" s="59">
        <v>6600000</v>
      </c>
      <c r="AI2735" s="59">
        <v>0</v>
      </c>
      <c r="AJ2735" s="59">
        <v>6600000</v>
      </c>
      <c r="AK2735" s="59">
        <v>0</v>
      </c>
      <c r="AL2735" s="59">
        <v>6600000</v>
      </c>
      <c r="AM2735" s="59">
        <v>0</v>
      </c>
      <c r="AN2735" s="59">
        <v>6600000</v>
      </c>
      <c r="AO2735" s="59">
        <v>0</v>
      </c>
      <c r="AP2735" s="59">
        <v>6600000</v>
      </c>
      <c r="AQ2735" s="59">
        <v>0</v>
      </c>
      <c r="AR2735" s="59">
        <v>6600000</v>
      </c>
      <c r="AS2735" s="59">
        <v>0</v>
      </c>
      <c r="AT2735" s="59">
        <v>6600000</v>
      </c>
      <c r="AU2735" s="59">
        <v>0</v>
      </c>
      <c r="AV2735" s="59">
        <v>6600000</v>
      </c>
      <c r="AW2735" s="59">
        <v>0</v>
      </c>
      <c r="AX2735" s="59">
        <v>6600000</v>
      </c>
      <c r="AY2735" s="2">
        <v>0</v>
      </c>
      <c r="AZ2735" s="12" t="str">
        <f t="shared" ref="AZ2735:AZ2798" si="320">IF(OR($R2735&lt;&gt;"",SUM(AA2735:AX2735)&lt;&gt;0),IF(R2735=BC2735,"OK",IF(R2735&gt;BC2735,"Valor estimado supera a Compromisos en "&amp;DOLLAR(R2735-BC2735),"Compromisos superan al Valor estimado en "&amp;DOLLAR(BC2735-R2735))),"")</f>
        <v>OK</v>
      </c>
      <c r="BA2735" s="12" t="str">
        <f t="shared" ref="BA2735:BA2798" si="321">IF(OR($R2735&lt;&gt;"",SUM(AA2735:AX2735)&lt;&gt;0),IF(R2735=BD2735,"OK",IF(R2735&gt;BD2735,"Valor estimado supera a Obligaciones en "&amp;DOLLAR(R2735-BD2735),"Obligaciones superan al Valor estimado en "&amp;DOLLAR(BD2735-R2735))),"")</f>
        <v>OK</v>
      </c>
      <c r="BB2735" s="6">
        <f t="shared" ref="BB2735:BB2798" si="322">+IF(B2735&lt;&gt;"",COUNTBLANK(E2735:AX2735),0)</f>
        <v>0</v>
      </c>
      <c r="BC2735" s="13">
        <f t="shared" ref="BC2735:BC2798" si="323">+SUM(AA2735,AC2735,AE2735,AG2735,AI2735,AK2735,AM2735,AO2735,AQ2735,AS2735,AU2735,AW2735)</f>
        <v>72600000</v>
      </c>
      <c r="BD2735" s="13">
        <f t="shared" ref="BD2735:BD2798" si="324">+SUM(AB2735,AD2735,AF2735,AH2735,AJ2735,AL2735,AN2735,AP2735,AR2735,AT2735,AV2735,AX2735)</f>
        <v>72600000</v>
      </c>
      <c r="BE2735" s="6">
        <f t="shared" ref="BE2735:BE2798" si="325">+IF(OR(AZ2735="ok",AZ2735=""),0,1)</f>
        <v>0</v>
      </c>
      <c r="BF2735" s="6">
        <f t="shared" ref="BF2735:BF2798" si="326">+IF(OR(BA2735="ok",BA2735=""),0,1)</f>
        <v>0</v>
      </c>
      <c r="BG2735" s="2"/>
      <c r="BH2735" s="2"/>
      <c r="BI2735" s="2"/>
      <c r="BJ2735" s="2"/>
    </row>
    <row r="2736" spans="1:62" s="3" customFormat="1" ht="99.75" x14ac:dyDescent="0.25">
      <c r="A2736" s="2"/>
      <c r="B2736" s="39" t="s">
        <v>3598</v>
      </c>
      <c r="C2736" s="39" t="s">
        <v>2088</v>
      </c>
      <c r="D2736" s="39" t="s">
        <v>80</v>
      </c>
      <c r="E2736" s="40" t="s">
        <v>3310</v>
      </c>
      <c r="F2736" s="40" t="s">
        <v>3468</v>
      </c>
      <c r="G2736" s="40" t="s">
        <v>81</v>
      </c>
      <c r="H2736" s="40">
        <v>86101610</v>
      </c>
      <c r="I2736" s="40" t="s">
        <v>8180</v>
      </c>
      <c r="J2736" s="40" t="s">
        <v>221</v>
      </c>
      <c r="K2736" s="40" t="s">
        <v>3596</v>
      </c>
      <c r="L2736" s="41" t="s">
        <v>153</v>
      </c>
      <c r="M2736" s="41" t="s">
        <v>153</v>
      </c>
      <c r="N2736" s="41">
        <v>12</v>
      </c>
      <c r="O2736" s="41" t="s">
        <v>223</v>
      </c>
      <c r="P2736" s="41" t="s">
        <v>224</v>
      </c>
      <c r="Q2736" s="58">
        <v>72600000</v>
      </c>
      <c r="R2736" s="58">
        <v>72600000</v>
      </c>
      <c r="S2736" s="41" t="s">
        <v>225</v>
      </c>
      <c r="T2736" s="41" t="s">
        <v>221</v>
      </c>
      <c r="U2736" s="40" t="s">
        <v>3430</v>
      </c>
      <c r="V2736" s="40" t="s">
        <v>3314</v>
      </c>
      <c r="W2736" s="40" t="s">
        <v>3431</v>
      </c>
      <c r="X2736" s="40" t="s">
        <v>229</v>
      </c>
      <c r="Y2736" s="40" t="s">
        <v>230</v>
      </c>
      <c r="Z2736" s="40" t="s">
        <v>3597</v>
      </c>
      <c r="AA2736" s="59">
        <v>72600000</v>
      </c>
      <c r="AB2736" s="59">
        <v>0</v>
      </c>
      <c r="AC2736" s="59">
        <v>0</v>
      </c>
      <c r="AD2736" s="59">
        <v>6600000</v>
      </c>
      <c r="AE2736" s="59">
        <v>0</v>
      </c>
      <c r="AF2736" s="59">
        <v>6600000</v>
      </c>
      <c r="AG2736" s="59">
        <v>0</v>
      </c>
      <c r="AH2736" s="59">
        <v>6600000</v>
      </c>
      <c r="AI2736" s="59">
        <v>0</v>
      </c>
      <c r="AJ2736" s="59">
        <v>6600000</v>
      </c>
      <c r="AK2736" s="59">
        <v>0</v>
      </c>
      <c r="AL2736" s="59">
        <v>6600000</v>
      </c>
      <c r="AM2736" s="59">
        <v>0</v>
      </c>
      <c r="AN2736" s="59">
        <v>6600000</v>
      </c>
      <c r="AO2736" s="59">
        <v>0</v>
      </c>
      <c r="AP2736" s="59">
        <v>6600000</v>
      </c>
      <c r="AQ2736" s="59">
        <v>0</v>
      </c>
      <c r="AR2736" s="59">
        <v>6600000</v>
      </c>
      <c r="AS2736" s="59">
        <v>0</v>
      </c>
      <c r="AT2736" s="59">
        <v>6600000</v>
      </c>
      <c r="AU2736" s="59">
        <v>0</v>
      </c>
      <c r="AV2736" s="59">
        <v>6600000</v>
      </c>
      <c r="AW2736" s="59">
        <v>0</v>
      </c>
      <c r="AX2736" s="59">
        <v>6600000</v>
      </c>
      <c r="AY2736" s="2">
        <v>0</v>
      </c>
      <c r="AZ2736" s="12" t="str">
        <f t="shared" si="320"/>
        <v>OK</v>
      </c>
      <c r="BA2736" s="12" t="str">
        <f t="shared" si="321"/>
        <v>OK</v>
      </c>
      <c r="BB2736" s="6">
        <f t="shared" si="322"/>
        <v>0</v>
      </c>
      <c r="BC2736" s="13">
        <f t="shared" si="323"/>
        <v>72600000</v>
      </c>
      <c r="BD2736" s="13">
        <f t="shared" si="324"/>
        <v>72600000</v>
      </c>
      <c r="BE2736" s="6">
        <f t="shared" si="325"/>
        <v>0</v>
      </c>
      <c r="BF2736" s="6">
        <f t="shared" si="326"/>
        <v>0</v>
      </c>
      <c r="BG2736" s="2"/>
      <c r="BH2736" s="2"/>
      <c r="BI2736" s="2"/>
      <c r="BJ2736" s="2"/>
    </row>
    <row r="2737" spans="1:62" s="3" customFormat="1" ht="99.75" x14ac:dyDescent="0.25">
      <c r="A2737" s="2"/>
      <c r="B2737" s="39" t="s">
        <v>3599</v>
      </c>
      <c r="C2737" s="39" t="s">
        <v>2088</v>
      </c>
      <c r="D2737" s="39" t="s">
        <v>80</v>
      </c>
      <c r="E2737" s="40" t="s">
        <v>3310</v>
      </c>
      <c r="F2737" s="40" t="s">
        <v>3468</v>
      </c>
      <c r="G2737" s="40" t="s">
        <v>81</v>
      </c>
      <c r="H2737" s="40">
        <v>86101610</v>
      </c>
      <c r="I2737" s="40" t="s">
        <v>8180</v>
      </c>
      <c r="J2737" s="40" t="s">
        <v>221</v>
      </c>
      <c r="K2737" s="40" t="s">
        <v>3596</v>
      </c>
      <c r="L2737" s="41" t="s">
        <v>153</v>
      </c>
      <c r="M2737" s="41" t="s">
        <v>153</v>
      </c>
      <c r="N2737" s="41">
        <v>12</v>
      </c>
      <c r="O2737" s="41" t="s">
        <v>223</v>
      </c>
      <c r="P2737" s="41" t="s">
        <v>224</v>
      </c>
      <c r="Q2737" s="58">
        <v>72600000</v>
      </c>
      <c r="R2737" s="58">
        <v>72600000</v>
      </c>
      <c r="S2737" s="41" t="s">
        <v>225</v>
      </c>
      <c r="T2737" s="41" t="s">
        <v>221</v>
      </c>
      <c r="U2737" s="40" t="s">
        <v>3430</v>
      </c>
      <c r="V2737" s="40" t="s">
        <v>3314</v>
      </c>
      <c r="W2737" s="40" t="s">
        <v>3431</v>
      </c>
      <c r="X2737" s="40" t="s">
        <v>229</v>
      </c>
      <c r="Y2737" s="40" t="s">
        <v>230</v>
      </c>
      <c r="Z2737" s="40" t="s">
        <v>3597</v>
      </c>
      <c r="AA2737" s="59">
        <v>72600000</v>
      </c>
      <c r="AB2737" s="59">
        <v>0</v>
      </c>
      <c r="AC2737" s="59">
        <v>0</v>
      </c>
      <c r="AD2737" s="59">
        <v>6600000</v>
      </c>
      <c r="AE2737" s="59">
        <v>0</v>
      </c>
      <c r="AF2737" s="59">
        <v>6600000</v>
      </c>
      <c r="AG2737" s="59">
        <v>0</v>
      </c>
      <c r="AH2737" s="59">
        <v>6600000</v>
      </c>
      <c r="AI2737" s="59">
        <v>0</v>
      </c>
      <c r="AJ2737" s="59">
        <v>6600000</v>
      </c>
      <c r="AK2737" s="59">
        <v>0</v>
      </c>
      <c r="AL2737" s="59">
        <v>6600000</v>
      </c>
      <c r="AM2737" s="59">
        <v>0</v>
      </c>
      <c r="AN2737" s="59">
        <v>6600000</v>
      </c>
      <c r="AO2737" s="59">
        <v>0</v>
      </c>
      <c r="AP2737" s="59">
        <v>6600000</v>
      </c>
      <c r="AQ2737" s="59">
        <v>0</v>
      </c>
      <c r="AR2737" s="59">
        <v>6600000</v>
      </c>
      <c r="AS2737" s="59">
        <v>0</v>
      </c>
      <c r="AT2737" s="59">
        <v>6600000</v>
      </c>
      <c r="AU2737" s="59">
        <v>0</v>
      </c>
      <c r="AV2737" s="59">
        <v>6600000</v>
      </c>
      <c r="AW2737" s="59">
        <v>0</v>
      </c>
      <c r="AX2737" s="59">
        <v>6600000</v>
      </c>
      <c r="AY2737" s="2">
        <v>0</v>
      </c>
      <c r="AZ2737" s="12" t="str">
        <f t="shared" si="320"/>
        <v>OK</v>
      </c>
      <c r="BA2737" s="12" t="str">
        <f t="shared" si="321"/>
        <v>OK</v>
      </c>
      <c r="BB2737" s="6">
        <f t="shared" si="322"/>
        <v>0</v>
      </c>
      <c r="BC2737" s="13">
        <f t="shared" si="323"/>
        <v>72600000</v>
      </c>
      <c r="BD2737" s="13">
        <f t="shared" si="324"/>
        <v>72600000</v>
      </c>
      <c r="BE2737" s="6">
        <f t="shared" si="325"/>
        <v>0</v>
      </c>
      <c r="BF2737" s="6">
        <f t="shared" si="326"/>
        <v>0</v>
      </c>
      <c r="BG2737" s="2"/>
      <c r="BH2737" s="2"/>
      <c r="BI2737" s="2"/>
      <c r="BJ2737" s="2"/>
    </row>
    <row r="2738" spans="1:62" s="3" customFormat="1" ht="99.75" x14ac:dyDescent="0.25">
      <c r="A2738" s="2"/>
      <c r="B2738" s="39" t="s">
        <v>3600</v>
      </c>
      <c r="C2738" s="39" t="s">
        <v>2088</v>
      </c>
      <c r="D2738" s="39" t="s">
        <v>80</v>
      </c>
      <c r="E2738" s="40" t="s">
        <v>3310</v>
      </c>
      <c r="F2738" s="40" t="s">
        <v>3468</v>
      </c>
      <c r="G2738" s="40" t="s">
        <v>81</v>
      </c>
      <c r="H2738" s="40">
        <v>86101808</v>
      </c>
      <c r="I2738" s="40" t="s">
        <v>8180</v>
      </c>
      <c r="J2738" s="40" t="s">
        <v>221</v>
      </c>
      <c r="K2738" s="40" t="s">
        <v>3601</v>
      </c>
      <c r="L2738" s="41" t="s">
        <v>154</v>
      </c>
      <c r="M2738" s="41" t="s">
        <v>154</v>
      </c>
      <c r="N2738" s="41">
        <v>12</v>
      </c>
      <c r="O2738" s="41" t="s">
        <v>223</v>
      </c>
      <c r="P2738" s="41" t="s">
        <v>224</v>
      </c>
      <c r="Q2738" s="58">
        <v>22737000</v>
      </c>
      <c r="R2738" s="58">
        <v>22737000</v>
      </c>
      <c r="S2738" s="41" t="s">
        <v>225</v>
      </c>
      <c r="T2738" s="41" t="s">
        <v>221</v>
      </c>
      <c r="U2738" s="40" t="s">
        <v>3430</v>
      </c>
      <c r="V2738" s="40" t="s">
        <v>3314</v>
      </c>
      <c r="W2738" s="40" t="s">
        <v>3431</v>
      </c>
      <c r="X2738" s="40" t="s">
        <v>229</v>
      </c>
      <c r="Y2738" s="40" t="s">
        <v>230</v>
      </c>
      <c r="Z2738" s="40" t="s">
        <v>3602</v>
      </c>
      <c r="AA2738" s="59">
        <v>0</v>
      </c>
      <c r="AB2738" s="59">
        <v>0</v>
      </c>
      <c r="AC2738" s="59">
        <v>22737000</v>
      </c>
      <c r="AD2738" s="59">
        <v>0</v>
      </c>
      <c r="AE2738" s="59">
        <v>0</v>
      </c>
      <c r="AF2738" s="59">
        <v>2067000</v>
      </c>
      <c r="AG2738" s="59">
        <v>0</v>
      </c>
      <c r="AH2738" s="59">
        <v>2067000</v>
      </c>
      <c r="AI2738" s="59">
        <v>0</v>
      </c>
      <c r="AJ2738" s="59">
        <v>2067000</v>
      </c>
      <c r="AK2738" s="59">
        <v>0</v>
      </c>
      <c r="AL2738" s="59">
        <v>2067000</v>
      </c>
      <c r="AM2738" s="59">
        <v>0</v>
      </c>
      <c r="AN2738" s="59">
        <v>2067000</v>
      </c>
      <c r="AO2738" s="59">
        <v>0</v>
      </c>
      <c r="AP2738" s="59">
        <v>2067000</v>
      </c>
      <c r="AQ2738" s="59">
        <v>0</v>
      </c>
      <c r="AR2738" s="59">
        <v>2067000</v>
      </c>
      <c r="AS2738" s="59">
        <v>0</v>
      </c>
      <c r="AT2738" s="59">
        <v>2067000</v>
      </c>
      <c r="AU2738" s="59">
        <v>0</v>
      </c>
      <c r="AV2738" s="59">
        <v>2067000</v>
      </c>
      <c r="AW2738" s="59">
        <v>0</v>
      </c>
      <c r="AX2738" s="59">
        <v>4134000</v>
      </c>
      <c r="AY2738" s="2">
        <v>0</v>
      </c>
      <c r="AZ2738" s="12" t="str">
        <f t="shared" si="320"/>
        <v>OK</v>
      </c>
      <c r="BA2738" s="12" t="str">
        <f t="shared" si="321"/>
        <v>OK</v>
      </c>
      <c r="BB2738" s="6">
        <f t="shared" si="322"/>
        <v>0</v>
      </c>
      <c r="BC2738" s="13">
        <f t="shared" si="323"/>
        <v>22737000</v>
      </c>
      <c r="BD2738" s="13">
        <f t="shared" si="324"/>
        <v>22737000</v>
      </c>
      <c r="BE2738" s="6">
        <f t="shared" si="325"/>
        <v>0</v>
      </c>
      <c r="BF2738" s="6">
        <f t="shared" si="326"/>
        <v>0</v>
      </c>
      <c r="BG2738" s="2"/>
      <c r="BH2738" s="2"/>
      <c r="BI2738" s="2"/>
      <c r="BJ2738" s="2"/>
    </row>
    <row r="2739" spans="1:62" s="3" customFormat="1" ht="99.75" x14ac:dyDescent="0.25">
      <c r="A2739" s="2"/>
      <c r="B2739" s="39" t="s">
        <v>3603</v>
      </c>
      <c r="C2739" s="39" t="s">
        <v>2088</v>
      </c>
      <c r="D2739" s="39" t="s">
        <v>80</v>
      </c>
      <c r="E2739" s="40" t="s">
        <v>3310</v>
      </c>
      <c r="F2739" s="40" t="s">
        <v>3468</v>
      </c>
      <c r="G2739" s="40" t="s">
        <v>81</v>
      </c>
      <c r="H2739" s="40">
        <v>86101808</v>
      </c>
      <c r="I2739" s="40" t="s">
        <v>8180</v>
      </c>
      <c r="J2739" s="40" t="s">
        <v>221</v>
      </c>
      <c r="K2739" s="40" t="s">
        <v>3601</v>
      </c>
      <c r="L2739" s="41" t="s">
        <v>154</v>
      </c>
      <c r="M2739" s="41" t="s">
        <v>154</v>
      </c>
      <c r="N2739" s="41">
        <v>12</v>
      </c>
      <c r="O2739" s="41" t="s">
        <v>223</v>
      </c>
      <c r="P2739" s="41" t="s">
        <v>224</v>
      </c>
      <c r="Q2739" s="58">
        <v>22737000</v>
      </c>
      <c r="R2739" s="58">
        <v>22737000</v>
      </c>
      <c r="S2739" s="41" t="s">
        <v>225</v>
      </c>
      <c r="T2739" s="41" t="s">
        <v>221</v>
      </c>
      <c r="U2739" s="40" t="s">
        <v>3430</v>
      </c>
      <c r="V2739" s="40" t="s">
        <v>3314</v>
      </c>
      <c r="W2739" s="40" t="s">
        <v>3431</v>
      </c>
      <c r="X2739" s="40" t="s">
        <v>229</v>
      </c>
      <c r="Y2739" s="40" t="s">
        <v>230</v>
      </c>
      <c r="Z2739" s="40" t="s">
        <v>3602</v>
      </c>
      <c r="AA2739" s="59">
        <v>0</v>
      </c>
      <c r="AB2739" s="59">
        <v>0</v>
      </c>
      <c r="AC2739" s="59">
        <v>22737000</v>
      </c>
      <c r="AD2739" s="59">
        <v>0</v>
      </c>
      <c r="AE2739" s="59">
        <v>0</v>
      </c>
      <c r="AF2739" s="59">
        <v>2067000</v>
      </c>
      <c r="AG2739" s="59">
        <v>0</v>
      </c>
      <c r="AH2739" s="59">
        <v>2067000</v>
      </c>
      <c r="AI2739" s="59">
        <v>0</v>
      </c>
      <c r="AJ2739" s="59">
        <v>2067000</v>
      </c>
      <c r="AK2739" s="59">
        <v>0</v>
      </c>
      <c r="AL2739" s="59">
        <v>2067000</v>
      </c>
      <c r="AM2739" s="59">
        <v>0</v>
      </c>
      <c r="AN2739" s="59">
        <v>2067000</v>
      </c>
      <c r="AO2739" s="59">
        <v>0</v>
      </c>
      <c r="AP2739" s="59">
        <v>2067000</v>
      </c>
      <c r="AQ2739" s="59">
        <v>0</v>
      </c>
      <c r="AR2739" s="59">
        <v>2067000</v>
      </c>
      <c r="AS2739" s="59">
        <v>0</v>
      </c>
      <c r="AT2739" s="59">
        <v>2067000</v>
      </c>
      <c r="AU2739" s="59">
        <v>0</v>
      </c>
      <c r="AV2739" s="59">
        <v>2067000</v>
      </c>
      <c r="AW2739" s="59">
        <v>0</v>
      </c>
      <c r="AX2739" s="59">
        <v>4134000</v>
      </c>
      <c r="AY2739" s="2">
        <v>0</v>
      </c>
      <c r="AZ2739" s="12" t="str">
        <f t="shared" si="320"/>
        <v>OK</v>
      </c>
      <c r="BA2739" s="12" t="str">
        <f t="shared" si="321"/>
        <v>OK</v>
      </c>
      <c r="BB2739" s="6">
        <f t="shared" si="322"/>
        <v>0</v>
      </c>
      <c r="BC2739" s="13">
        <f t="shared" si="323"/>
        <v>22737000</v>
      </c>
      <c r="BD2739" s="13">
        <f t="shared" si="324"/>
        <v>22737000</v>
      </c>
      <c r="BE2739" s="6">
        <f t="shared" si="325"/>
        <v>0</v>
      </c>
      <c r="BF2739" s="6">
        <f t="shared" si="326"/>
        <v>0</v>
      </c>
      <c r="BG2739" s="2"/>
      <c r="BH2739" s="2"/>
      <c r="BI2739" s="2"/>
      <c r="BJ2739" s="2"/>
    </row>
    <row r="2740" spans="1:62" s="3" customFormat="1" ht="99.75" x14ac:dyDescent="0.25">
      <c r="A2740" s="2"/>
      <c r="B2740" s="39" t="s">
        <v>3604</v>
      </c>
      <c r="C2740" s="39" t="s">
        <v>2088</v>
      </c>
      <c r="D2740" s="39" t="s">
        <v>80</v>
      </c>
      <c r="E2740" s="40" t="s">
        <v>3310</v>
      </c>
      <c r="F2740" s="40" t="s">
        <v>3468</v>
      </c>
      <c r="G2740" s="40" t="s">
        <v>81</v>
      </c>
      <c r="H2740" s="40">
        <v>86101808</v>
      </c>
      <c r="I2740" s="40" t="s">
        <v>8180</v>
      </c>
      <c r="J2740" s="40" t="s">
        <v>221</v>
      </c>
      <c r="K2740" s="40" t="s">
        <v>3601</v>
      </c>
      <c r="L2740" s="41" t="s">
        <v>154</v>
      </c>
      <c r="M2740" s="41" t="s">
        <v>154</v>
      </c>
      <c r="N2740" s="41">
        <v>12</v>
      </c>
      <c r="O2740" s="41" t="s">
        <v>223</v>
      </c>
      <c r="P2740" s="41" t="s">
        <v>224</v>
      </c>
      <c r="Q2740" s="58">
        <v>22737000</v>
      </c>
      <c r="R2740" s="58">
        <v>22737000</v>
      </c>
      <c r="S2740" s="41" t="s">
        <v>225</v>
      </c>
      <c r="T2740" s="41" t="s">
        <v>221</v>
      </c>
      <c r="U2740" s="40" t="s">
        <v>3430</v>
      </c>
      <c r="V2740" s="40" t="s">
        <v>3314</v>
      </c>
      <c r="W2740" s="40" t="s">
        <v>3431</v>
      </c>
      <c r="X2740" s="40" t="s">
        <v>229</v>
      </c>
      <c r="Y2740" s="40" t="s">
        <v>230</v>
      </c>
      <c r="Z2740" s="40" t="s">
        <v>3602</v>
      </c>
      <c r="AA2740" s="59">
        <v>0</v>
      </c>
      <c r="AB2740" s="59">
        <v>0</v>
      </c>
      <c r="AC2740" s="59">
        <v>22737000</v>
      </c>
      <c r="AD2740" s="59">
        <v>0</v>
      </c>
      <c r="AE2740" s="59">
        <v>0</v>
      </c>
      <c r="AF2740" s="59">
        <v>2067000</v>
      </c>
      <c r="AG2740" s="59">
        <v>0</v>
      </c>
      <c r="AH2740" s="59">
        <v>2067000</v>
      </c>
      <c r="AI2740" s="59">
        <v>0</v>
      </c>
      <c r="AJ2740" s="59">
        <v>2067000</v>
      </c>
      <c r="AK2740" s="59">
        <v>0</v>
      </c>
      <c r="AL2740" s="59">
        <v>2067000</v>
      </c>
      <c r="AM2740" s="59">
        <v>0</v>
      </c>
      <c r="AN2740" s="59">
        <v>2067000</v>
      </c>
      <c r="AO2740" s="59">
        <v>0</v>
      </c>
      <c r="AP2740" s="59">
        <v>2067000</v>
      </c>
      <c r="AQ2740" s="59">
        <v>0</v>
      </c>
      <c r="AR2740" s="59">
        <v>2067000</v>
      </c>
      <c r="AS2740" s="59">
        <v>0</v>
      </c>
      <c r="AT2740" s="59">
        <v>2067000</v>
      </c>
      <c r="AU2740" s="59">
        <v>0</v>
      </c>
      <c r="AV2740" s="59">
        <v>2067000</v>
      </c>
      <c r="AW2740" s="59">
        <v>0</v>
      </c>
      <c r="AX2740" s="59">
        <v>4134000</v>
      </c>
      <c r="AY2740" s="2">
        <v>0</v>
      </c>
      <c r="AZ2740" s="12" t="str">
        <f t="shared" si="320"/>
        <v>OK</v>
      </c>
      <c r="BA2740" s="12" t="str">
        <f t="shared" si="321"/>
        <v>OK</v>
      </c>
      <c r="BB2740" s="6">
        <f t="shared" si="322"/>
        <v>0</v>
      </c>
      <c r="BC2740" s="13">
        <f t="shared" si="323"/>
        <v>22737000</v>
      </c>
      <c r="BD2740" s="13">
        <f t="shared" si="324"/>
        <v>22737000</v>
      </c>
      <c r="BE2740" s="6">
        <f t="shared" si="325"/>
        <v>0</v>
      </c>
      <c r="BF2740" s="6">
        <f t="shared" si="326"/>
        <v>0</v>
      </c>
      <c r="BG2740" s="2"/>
      <c r="BH2740" s="2"/>
      <c r="BI2740" s="2"/>
      <c r="BJ2740" s="2"/>
    </row>
    <row r="2741" spans="1:62" s="3" customFormat="1" ht="99.75" x14ac:dyDescent="0.25">
      <c r="A2741" s="2"/>
      <c r="B2741" s="39" t="s">
        <v>3605</v>
      </c>
      <c r="C2741" s="39" t="s">
        <v>2088</v>
      </c>
      <c r="D2741" s="39" t="s">
        <v>80</v>
      </c>
      <c r="E2741" s="40" t="s">
        <v>3310</v>
      </c>
      <c r="F2741" s="40" t="s">
        <v>3468</v>
      </c>
      <c r="G2741" s="40" t="s">
        <v>81</v>
      </c>
      <c r="H2741" s="40">
        <v>86101808</v>
      </c>
      <c r="I2741" s="40" t="s">
        <v>8180</v>
      </c>
      <c r="J2741" s="40" t="s">
        <v>221</v>
      </c>
      <c r="K2741" s="40" t="s">
        <v>3601</v>
      </c>
      <c r="L2741" s="41" t="s">
        <v>154</v>
      </c>
      <c r="M2741" s="41" t="s">
        <v>154</v>
      </c>
      <c r="N2741" s="41">
        <v>12</v>
      </c>
      <c r="O2741" s="41" t="s">
        <v>223</v>
      </c>
      <c r="P2741" s="41" t="s">
        <v>224</v>
      </c>
      <c r="Q2741" s="58">
        <v>22737000</v>
      </c>
      <c r="R2741" s="58">
        <v>22737000</v>
      </c>
      <c r="S2741" s="41" t="s">
        <v>225</v>
      </c>
      <c r="T2741" s="41" t="s">
        <v>221</v>
      </c>
      <c r="U2741" s="40" t="s">
        <v>3430</v>
      </c>
      <c r="V2741" s="40" t="s">
        <v>3314</v>
      </c>
      <c r="W2741" s="40" t="s">
        <v>3431</v>
      </c>
      <c r="X2741" s="40" t="s">
        <v>229</v>
      </c>
      <c r="Y2741" s="40" t="s">
        <v>230</v>
      </c>
      <c r="Z2741" s="40" t="s">
        <v>3602</v>
      </c>
      <c r="AA2741" s="59">
        <v>0</v>
      </c>
      <c r="AB2741" s="59">
        <v>0</v>
      </c>
      <c r="AC2741" s="59">
        <v>22737000</v>
      </c>
      <c r="AD2741" s="59">
        <v>0</v>
      </c>
      <c r="AE2741" s="59">
        <v>0</v>
      </c>
      <c r="AF2741" s="59">
        <v>2067000</v>
      </c>
      <c r="AG2741" s="59">
        <v>0</v>
      </c>
      <c r="AH2741" s="59">
        <v>2067000</v>
      </c>
      <c r="AI2741" s="59">
        <v>0</v>
      </c>
      <c r="AJ2741" s="59">
        <v>2067000</v>
      </c>
      <c r="AK2741" s="59">
        <v>0</v>
      </c>
      <c r="AL2741" s="59">
        <v>2067000</v>
      </c>
      <c r="AM2741" s="59">
        <v>0</v>
      </c>
      <c r="AN2741" s="59">
        <v>2067000</v>
      </c>
      <c r="AO2741" s="59">
        <v>0</v>
      </c>
      <c r="AP2741" s="59">
        <v>2067000</v>
      </c>
      <c r="AQ2741" s="59">
        <v>0</v>
      </c>
      <c r="AR2741" s="59">
        <v>2067000</v>
      </c>
      <c r="AS2741" s="59">
        <v>0</v>
      </c>
      <c r="AT2741" s="59">
        <v>2067000</v>
      </c>
      <c r="AU2741" s="59">
        <v>0</v>
      </c>
      <c r="AV2741" s="59">
        <v>2067000</v>
      </c>
      <c r="AW2741" s="59">
        <v>0</v>
      </c>
      <c r="AX2741" s="59">
        <v>4134000</v>
      </c>
      <c r="AY2741" s="2">
        <v>0</v>
      </c>
      <c r="AZ2741" s="12" t="str">
        <f t="shared" si="320"/>
        <v>OK</v>
      </c>
      <c r="BA2741" s="12" t="str">
        <f t="shared" si="321"/>
        <v>OK</v>
      </c>
      <c r="BB2741" s="6">
        <f t="shared" si="322"/>
        <v>0</v>
      </c>
      <c r="BC2741" s="13">
        <f t="shared" si="323"/>
        <v>22737000</v>
      </c>
      <c r="BD2741" s="13">
        <f t="shared" si="324"/>
        <v>22737000</v>
      </c>
      <c r="BE2741" s="6">
        <f t="shared" si="325"/>
        <v>0</v>
      </c>
      <c r="BF2741" s="6">
        <f t="shared" si="326"/>
        <v>0</v>
      </c>
      <c r="BG2741" s="2"/>
      <c r="BH2741" s="2"/>
      <c r="BI2741" s="2"/>
      <c r="BJ2741" s="2"/>
    </row>
    <row r="2742" spans="1:62" s="3" customFormat="1" ht="99.75" x14ac:dyDescent="0.25">
      <c r="A2742" s="2"/>
      <c r="B2742" s="39" t="s">
        <v>3606</v>
      </c>
      <c r="C2742" s="39" t="s">
        <v>2088</v>
      </c>
      <c r="D2742" s="39" t="s">
        <v>80</v>
      </c>
      <c r="E2742" s="40" t="s">
        <v>3310</v>
      </c>
      <c r="F2742" s="40" t="s">
        <v>3468</v>
      </c>
      <c r="G2742" s="40" t="s">
        <v>81</v>
      </c>
      <c r="H2742" s="40">
        <v>86101808</v>
      </c>
      <c r="I2742" s="40" t="s">
        <v>8180</v>
      </c>
      <c r="J2742" s="40" t="s">
        <v>221</v>
      </c>
      <c r="K2742" s="40" t="s">
        <v>3601</v>
      </c>
      <c r="L2742" s="41" t="s">
        <v>154</v>
      </c>
      <c r="M2742" s="41" t="s">
        <v>154</v>
      </c>
      <c r="N2742" s="41">
        <v>12</v>
      </c>
      <c r="O2742" s="41" t="s">
        <v>223</v>
      </c>
      <c r="P2742" s="41" t="s">
        <v>224</v>
      </c>
      <c r="Q2742" s="58">
        <v>22737000</v>
      </c>
      <c r="R2742" s="58">
        <v>22737000</v>
      </c>
      <c r="S2742" s="41" t="s">
        <v>225</v>
      </c>
      <c r="T2742" s="41" t="s">
        <v>221</v>
      </c>
      <c r="U2742" s="40" t="s">
        <v>3430</v>
      </c>
      <c r="V2742" s="40" t="s">
        <v>3314</v>
      </c>
      <c r="W2742" s="40" t="s">
        <v>3431</v>
      </c>
      <c r="X2742" s="40" t="s">
        <v>229</v>
      </c>
      <c r="Y2742" s="40" t="s">
        <v>230</v>
      </c>
      <c r="Z2742" s="40" t="s">
        <v>3602</v>
      </c>
      <c r="AA2742" s="59">
        <v>0</v>
      </c>
      <c r="AB2742" s="59">
        <v>0</v>
      </c>
      <c r="AC2742" s="59">
        <v>22737000</v>
      </c>
      <c r="AD2742" s="59">
        <v>0</v>
      </c>
      <c r="AE2742" s="59">
        <v>0</v>
      </c>
      <c r="AF2742" s="59">
        <v>2067000</v>
      </c>
      <c r="AG2742" s="59">
        <v>0</v>
      </c>
      <c r="AH2742" s="59">
        <v>2067000</v>
      </c>
      <c r="AI2742" s="59">
        <v>0</v>
      </c>
      <c r="AJ2742" s="59">
        <v>2067000</v>
      </c>
      <c r="AK2742" s="59">
        <v>0</v>
      </c>
      <c r="AL2742" s="59">
        <v>2067000</v>
      </c>
      <c r="AM2742" s="59">
        <v>0</v>
      </c>
      <c r="AN2742" s="59">
        <v>2067000</v>
      </c>
      <c r="AO2742" s="59">
        <v>0</v>
      </c>
      <c r="AP2742" s="59">
        <v>2067000</v>
      </c>
      <c r="AQ2742" s="59">
        <v>0</v>
      </c>
      <c r="AR2742" s="59">
        <v>2067000</v>
      </c>
      <c r="AS2742" s="59">
        <v>0</v>
      </c>
      <c r="AT2742" s="59">
        <v>2067000</v>
      </c>
      <c r="AU2742" s="59">
        <v>0</v>
      </c>
      <c r="AV2742" s="59">
        <v>2067000</v>
      </c>
      <c r="AW2742" s="59">
        <v>0</v>
      </c>
      <c r="AX2742" s="59">
        <v>4134000</v>
      </c>
      <c r="AY2742" s="2">
        <v>0</v>
      </c>
      <c r="AZ2742" s="12" t="str">
        <f t="shared" si="320"/>
        <v>OK</v>
      </c>
      <c r="BA2742" s="12" t="str">
        <f t="shared" si="321"/>
        <v>OK</v>
      </c>
      <c r="BB2742" s="6">
        <f t="shared" si="322"/>
        <v>0</v>
      </c>
      <c r="BC2742" s="13">
        <f t="shared" si="323"/>
        <v>22737000</v>
      </c>
      <c r="BD2742" s="13">
        <f t="shared" si="324"/>
        <v>22737000</v>
      </c>
      <c r="BE2742" s="6">
        <f t="shared" si="325"/>
        <v>0</v>
      </c>
      <c r="BF2742" s="6">
        <f t="shared" si="326"/>
        <v>0</v>
      </c>
      <c r="BG2742" s="2"/>
      <c r="BH2742" s="2"/>
      <c r="BI2742" s="2"/>
      <c r="BJ2742" s="2"/>
    </row>
    <row r="2743" spans="1:62" s="3" customFormat="1" ht="99.75" x14ac:dyDescent="0.25">
      <c r="A2743" s="2"/>
      <c r="B2743" s="39" t="s">
        <v>3607</v>
      </c>
      <c r="C2743" s="39" t="s">
        <v>2088</v>
      </c>
      <c r="D2743" s="39" t="s">
        <v>80</v>
      </c>
      <c r="E2743" s="40" t="s">
        <v>3310</v>
      </c>
      <c r="F2743" s="40" t="s">
        <v>3468</v>
      </c>
      <c r="G2743" s="40" t="s">
        <v>81</v>
      </c>
      <c r="H2743" s="40">
        <v>86101808</v>
      </c>
      <c r="I2743" s="40" t="s">
        <v>8180</v>
      </c>
      <c r="J2743" s="40" t="s">
        <v>221</v>
      </c>
      <c r="K2743" s="40" t="s">
        <v>3601</v>
      </c>
      <c r="L2743" s="41" t="s">
        <v>154</v>
      </c>
      <c r="M2743" s="41" t="s">
        <v>154</v>
      </c>
      <c r="N2743" s="41">
        <v>12</v>
      </c>
      <c r="O2743" s="41" t="s">
        <v>223</v>
      </c>
      <c r="P2743" s="41" t="s">
        <v>224</v>
      </c>
      <c r="Q2743" s="58">
        <v>22737000</v>
      </c>
      <c r="R2743" s="58">
        <v>22737000</v>
      </c>
      <c r="S2743" s="41" t="s">
        <v>225</v>
      </c>
      <c r="T2743" s="41" t="s">
        <v>221</v>
      </c>
      <c r="U2743" s="40" t="s">
        <v>3430</v>
      </c>
      <c r="V2743" s="40" t="s">
        <v>3314</v>
      </c>
      <c r="W2743" s="40" t="s">
        <v>3431</v>
      </c>
      <c r="X2743" s="40" t="s">
        <v>229</v>
      </c>
      <c r="Y2743" s="40" t="s">
        <v>230</v>
      </c>
      <c r="Z2743" s="40" t="s">
        <v>3602</v>
      </c>
      <c r="AA2743" s="59">
        <v>0</v>
      </c>
      <c r="AB2743" s="59">
        <v>0</v>
      </c>
      <c r="AC2743" s="59">
        <v>22737000</v>
      </c>
      <c r="AD2743" s="59">
        <v>0</v>
      </c>
      <c r="AE2743" s="59">
        <v>0</v>
      </c>
      <c r="AF2743" s="59">
        <v>2067000</v>
      </c>
      <c r="AG2743" s="59">
        <v>0</v>
      </c>
      <c r="AH2743" s="59">
        <v>2067000</v>
      </c>
      <c r="AI2743" s="59">
        <v>0</v>
      </c>
      <c r="AJ2743" s="59">
        <v>2067000</v>
      </c>
      <c r="AK2743" s="59">
        <v>0</v>
      </c>
      <c r="AL2743" s="59">
        <v>2067000</v>
      </c>
      <c r="AM2743" s="59">
        <v>0</v>
      </c>
      <c r="AN2743" s="59">
        <v>2067000</v>
      </c>
      <c r="AO2743" s="59">
        <v>0</v>
      </c>
      <c r="AP2743" s="59">
        <v>2067000</v>
      </c>
      <c r="AQ2743" s="59">
        <v>0</v>
      </c>
      <c r="AR2743" s="59">
        <v>2067000</v>
      </c>
      <c r="AS2743" s="59">
        <v>0</v>
      </c>
      <c r="AT2743" s="59">
        <v>2067000</v>
      </c>
      <c r="AU2743" s="59">
        <v>0</v>
      </c>
      <c r="AV2743" s="59">
        <v>2067000</v>
      </c>
      <c r="AW2743" s="59">
        <v>0</v>
      </c>
      <c r="AX2743" s="59">
        <v>4134000</v>
      </c>
      <c r="AY2743" s="2">
        <v>0</v>
      </c>
      <c r="AZ2743" s="12" t="str">
        <f t="shared" si="320"/>
        <v>OK</v>
      </c>
      <c r="BA2743" s="12" t="str">
        <f t="shared" si="321"/>
        <v>OK</v>
      </c>
      <c r="BB2743" s="6">
        <f t="shared" si="322"/>
        <v>0</v>
      </c>
      <c r="BC2743" s="13">
        <f t="shared" si="323"/>
        <v>22737000</v>
      </c>
      <c r="BD2743" s="13">
        <f t="shared" si="324"/>
        <v>22737000</v>
      </c>
      <c r="BE2743" s="6">
        <f t="shared" si="325"/>
        <v>0</v>
      </c>
      <c r="BF2743" s="6">
        <f t="shared" si="326"/>
        <v>0</v>
      </c>
      <c r="BG2743" s="2"/>
      <c r="BH2743" s="2"/>
      <c r="BI2743" s="2"/>
      <c r="BJ2743" s="2"/>
    </row>
    <row r="2744" spans="1:62" s="3" customFormat="1" ht="99.75" x14ac:dyDescent="0.25">
      <c r="A2744" s="2"/>
      <c r="B2744" s="39" t="s">
        <v>3608</v>
      </c>
      <c r="C2744" s="39" t="s">
        <v>2088</v>
      </c>
      <c r="D2744" s="39" t="s">
        <v>80</v>
      </c>
      <c r="E2744" s="40" t="s">
        <v>3310</v>
      </c>
      <c r="F2744" s="40" t="s">
        <v>3468</v>
      </c>
      <c r="G2744" s="40" t="s">
        <v>81</v>
      </c>
      <c r="H2744" s="40">
        <v>86101610</v>
      </c>
      <c r="I2744" s="40" t="s">
        <v>8180</v>
      </c>
      <c r="J2744" s="40" t="s">
        <v>221</v>
      </c>
      <c r="K2744" s="40" t="s">
        <v>3609</v>
      </c>
      <c r="L2744" s="41" t="s">
        <v>154</v>
      </c>
      <c r="M2744" s="41" t="s">
        <v>154</v>
      </c>
      <c r="N2744" s="41">
        <v>12</v>
      </c>
      <c r="O2744" s="41" t="s">
        <v>223</v>
      </c>
      <c r="P2744" s="41" t="s">
        <v>224</v>
      </c>
      <c r="Q2744" s="58">
        <v>62700000</v>
      </c>
      <c r="R2744" s="58">
        <v>62700000</v>
      </c>
      <c r="S2744" s="41" t="s">
        <v>225</v>
      </c>
      <c r="T2744" s="41" t="s">
        <v>221</v>
      </c>
      <c r="U2744" s="40" t="s">
        <v>3430</v>
      </c>
      <c r="V2744" s="40" t="s">
        <v>3314</v>
      </c>
      <c r="W2744" s="40" t="s">
        <v>3431</v>
      </c>
      <c r="X2744" s="40" t="s">
        <v>229</v>
      </c>
      <c r="Y2744" s="40" t="s">
        <v>230</v>
      </c>
      <c r="Z2744" s="40" t="s">
        <v>3549</v>
      </c>
      <c r="AA2744" s="59">
        <v>0</v>
      </c>
      <c r="AB2744" s="59">
        <v>0</v>
      </c>
      <c r="AC2744" s="59">
        <v>62700000</v>
      </c>
      <c r="AD2744" s="59">
        <v>0</v>
      </c>
      <c r="AE2744" s="59">
        <v>0</v>
      </c>
      <c r="AF2744" s="59">
        <v>5700000</v>
      </c>
      <c r="AG2744" s="59">
        <v>0</v>
      </c>
      <c r="AH2744" s="59">
        <v>5700000</v>
      </c>
      <c r="AI2744" s="59">
        <v>0</v>
      </c>
      <c r="AJ2744" s="59">
        <v>5700000</v>
      </c>
      <c r="AK2744" s="59">
        <v>0</v>
      </c>
      <c r="AL2744" s="59">
        <v>5700000</v>
      </c>
      <c r="AM2744" s="59">
        <v>0</v>
      </c>
      <c r="AN2744" s="59">
        <v>5700000</v>
      </c>
      <c r="AO2744" s="59">
        <v>0</v>
      </c>
      <c r="AP2744" s="59">
        <v>5700000</v>
      </c>
      <c r="AQ2744" s="59">
        <v>0</v>
      </c>
      <c r="AR2744" s="59">
        <v>5700000</v>
      </c>
      <c r="AS2744" s="59">
        <v>0</v>
      </c>
      <c r="AT2744" s="59">
        <v>5700000</v>
      </c>
      <c r="AU2744" s="59">
        <v>0</v>
      </c>
      <c r="AV2744" s="59">
        <v>5700000</v>
      </c>
      <c r="AW2744" s="59">
        <v>0</v>
      </c>
      <c r="AX2744" s="59">
        <v>11400000</v>
      </c>
      <c r="AY2744" s="2">
        <v>0</v>
      </c>
      <c r="AZ2744" s="12" t="str">
        <f t="shared" si="320"/>
        <v>OK</v>
      </c>
      <c r="BA2744" s="12" t="str">
        <f t="shared" si="321"/>
        <v>OK</v>
      </c>
      <c r="BB2744" s="6">
        <f t="shared" si="322"/>
        <v>0</v>
      </c>
      <c r="BC2744" s="13">
        <f t="shared" si="323"/>
        <v>62700000</v>
      </c>
      <c r="BD2744" s="13">
        <f t="shared" si="324"/>
        <v>62700000</v>
      </c>
      <c r="BE2744" s="6">
        <f t="shared" si="325"/>
        <v>0</v>
      </c>
      <c r="BF2744" s="6">
        <f t="shared" si="326"/>
        <v>0</v>
      </c>
      <c r="BG2744" s="2"/>
      <c r="BH2744" s="2"/>
      <c r="BI2744" s="2"/>
      <c r="BJ2744" s="2"/>
    </row>
    <row r="2745" spans="1:62" s="3" customFormat="1" ht="99.75" x14ac:dyDescent="0.25">
      <c r="A2745" s="2"/>
      <c r="B2745" s="39" t="s">
        <v>3610</v>
      </c>
      <c r="C2745" s="39" t="s">
        <v>2088</v>
      </c>
      <c r="D2745" s="39" t="s">
        <v>80</v>
      </c>
      <c r="E2745" s="40" t="s">
        <v>3310</v>
      </c>
      <c r="F2745" s="40" t="s">
        <v>3468</v>
      </c>
      <c r="G2745" s="40" t="s">
        <v>81</v>
      </c>
      <c r="H2745" s="40">
        <v>86101610</v>
      </c>
      <c r="I2745" s="40" t="s">
        <v>8180</v>
      </c>
      <c r="J2745" s="40" t="s">
        <v>221</v>
      </c>
      <c r="K2745" s="40" t="s">
        <v>3609</v>
      </c>
      <c r="L2745" s="41" t="s">
        <v>154</v>
      </c>
      <c r="M2745" s="41" t="s">
        <v>154</v>
      </c>
      <c r="N2745" s="41">
        <v>12</v>
      </c>
      <c r="O2745" s="41" t="s">
        <v>223</v>
      </c>
      <c r="P2745" s="41" t="s">
        <v>224</v>
      </c>
      <c r="Q2745" s="58">
        <v>62700000</v>
      </c>
      <c r="R2745" s="58">
        <v>62700000</v>
      </c>
      <c r="S2745" s="41" t="s">
        <v>225</v>
      </c>
      <c r="T2745" s="41" t="s">
        <v>221</v>
      </c>
      <c r="U2745" s="40" t="s">
        <v>3430</v>
      </c>
      <c r="V2745" s="40" t="s">
        <v>3314</v>
      </c>
      <c r="W2745" s="40" t="s">
        <v>3431</v>
      </c>
      <c r="X2745" s="40" t="s">
        <v>229</v>
      </c>
      <c r="Y2745" s="40" t="s">
        <v>230</v>
      </c>
      <c r="Z2745" s="40" t="s">
        <v>3549</v>
      </c>
      <c r="AA2745" s="59">
        <v>0</v>
      </c>
      <c r="AB2745" s="59">
        <v>0</v>
      </c>
      <c r="AC2745" s="59">
        <v>62700000</v>
      </c>
      <c r="AD2745" s="59">
        <v>0</v>
      </c>
      <c r="AE2745" s="59">
        <v>0</v>
      </c>
      <c r="AF2745" s="59">
        <v>5700000</v>
      </c>
      <c r="AG2745" s="59">
        <v>0</v>
      </c>
      <c r="AH2745" s="59">
        <v>5700000</v>
      </c>
      <c r="AI2745" s="59">
        <v>0</v>
      </c>
      <c r="AJ2745" s="59">
        <v>5700000</v>
      </c>
      <c r="AK2745" s="59">
        <v>0</v>
      </c>
      <c r="AL2745" s="59">
        <v>5700000</v>
      </c>
      <c r="AM2745" s="59">
        <v>0</v>
      </c>
      <c r="AN2745" s="59">
        <v>5700000</v>
      </c>
      <c r="AO2745" s="59">
        <v>0</v>
      </c>
      <c r="AP2745" s="59">
        <v>5700000</v>
      </c>
      <c r="AQ2745" s="59">
        <v>0</v>
      </c>
      <c r="AR2745" s="59">
        <v>5700000</v>
      </c>
      <c r="AS2745" s="59">
        <v>0</v>
      </c>
      <c r="AT2745" s="59">
        <v>5700000</v>
      </c>
      <c r="AU2745" s="59">
        <v>0</v>
      </c>
      <c r="AV2745" s="59">
        <v>5700000</v>
      </c>
      <c r="AW2745" s="59">
        <v>0</v>
      </c>
      <c r="AX2745" s="59">
        <v>11400000</v>
      </c>
      <c r="AY2745" s="2">
        <v>0</v>
      </c>
      <c r="AZ2745" s="12" t="str">
        <f t="shared" si="320"/>
        <v>OK</v>
      </c>
      <c r="BA2745" s="12" t="str">
        <f t="shared" si="321"/>
        <v>OK</v>
      </c>
      <c r="BB2745" s="6">
        <f t="shared" si="322"/>
        <v>0</v>
      </c>
      <c r="BC2745" s="13">
        <f t="shared" si="323"/>
        <v>62700000</v>
      </c>
      <c r="BD2745" s="13">
        <f t="shared" si="324"/>
        <v>62700000</v>
      </c>
      <c r="BE2745" s="6">
        <f t="shared" si="325"/>
        <v>0</v>
      </c>
      <c r="BF2745" s="6">
        <f t="shared" si="326"/>
        <v>0</v>
      </c>
      <c r="BG2745" s="2"/>
      <c r="BH2745" s="2"/>
      <c r="BI2745" s="2"/>
      <c r="BJ2745" s="2"/>
    </row>
    <row r="2746" spans="1:62" s="3" customFormat="1" ht="99.75" x14ac:dyDescent="0.25">
      <c r="A2746" s="2"/>
      <c r="B2746" s="39" t="s">
        <v>3611</v>
      </c>
      <c r="C2746" s="39" t="s">
        <v>2088</v>
      </c>
      <c r="D2746" s="39" t="s">
        <v>80</v>
      </c>
      <c r="E2746" s="40" t="s">
        <v>3310</v>
      </c>
      <c r="F2746" s="40" t="s">
        <v>3468</v>
      </c>
      <c r="G2746" s="40" t="s">
        <v>81</v>
      </c>
      <c r="H2746" s="40">
        <v>86101610</v>
      </c>
      <c r="I2746" s="40" t="s">
        <v>8180</v>
      </c>
      <c r="J2746" s="40" t="s">
        <v>221</v>
      </c>
      <c r="K2746" s="40" t="s">
        <v>3609</v>
      </c>
      <c r="L2746" s="41" t="s">
        <v>154</v>
      </c>
      <c r="M2746" s="41" t="s">
        <v>154</v>
      </c>
      <c r="N2746" s="41">
        <v>12</v>
      </c>
      <c r="O2746" s="41" t="s">
        <v>223</v>
      </c>
      <c r="P2746" s="41" t="s">
        <v>224</v>
      </c>
      <c r="Q2746" s="58">
        <v>62700000</v>
      </c>
      <c r="R2746" s="58">
        <v>62700000</v>
      </c>
      <c r="S2746" s="41" t="s">
        <v>225</v>
      </c>
      <c r="T2746" s="41" t="s">
        <v>221</v>
      </c>
      <c r="U2746" s="40" t="s">
        <v>3430</v>
      </c>
      <c r="V2746" s="40" t="s">
        <v>3314</v>
      </c>
      <c r="W2746" s="40" t="s">
        <v>3431</v>
      </c>
      <c r="X2746" s="40" t="s">
        <v>229</v>
      </c>
      <c r="Y2746" s="40" t="s">
        <v>230</v>
      </c>
      <c r="Z2746" s="40" t="s">
        <v>3549</v>
      </c>
      <c r="AA2746" s="59">
        <v>0</v>
      </c>
      <c r="AB2746" s="59">
        <v>0</v>
      </c>
      <c r="AC2746" s="59">
        <v>62700000</v>
      </c>
      <c r="AD2746" s="59">
        <v>0</v>
      </c>
      <c r="AE2746" s="59">
        <v>0</v>
      </c>
      <c r="AF2746" s="59">
        <v>5700000</v>
      </c>
      <c r="AG2746" s="59">
        <v>0</v>
      </c>
      <c r="AH2746" s="59">
        <v>5700000</v>
      </c>
      <c r="AI2746" s="59">
        <v>0</v>
      </c>
      <c r="AJ2746" s="59">
        <v>5700000</v>
      </c>
      <c r="AK2746" s="59">
        <v>0</v>
      </c>
      <c r="AL2746" s="59">
        <v>5700000</v>
      </c>
      <c r="AM2746" s="59">
        <v>0</v>
      </c>
      <c r="AN2746" s="59">
        <v>5700000</v>
      </c>
      <c r="AO2746" s="59">
        <v>0</v>
      </c>
      <c r="AP2746" s="59">
        <v>5700000</v>
      </c>
      <c r="AQ2746" s="59">
        <v>0</v>
      </c>
      <c r="AR2746" s="59">
        <v>5700000</v>
      </c>
      <c r="AS2746" s="59">
        <v>0</v>
      </c>
      <c r="AT2746" s="59">
        <v>5700000</v>
      </c>
      <c r="AU2746" s="59">
        <v>0</v>
      </c>
      <c r="AV2746" s="59">
        <v>5700000</v>
      </c>
      <c r="AW2746" s="59">
        <v>0</v>
      </c>
      <c r="AX2746" s="59">
        <v>11400000</v>
      </c>
      <c r="AY2746" s="2">
        <v>0</v>
      </c>
      <c r="AZ2746" s="12" t="str">
        <f t="shared" si="320"/>
        <v>OK</v>
      </c>
      <c r="BA2746" s="12" t="str">
        <f t="shared" si="321"/>
        <v>OK</v>
      </c>
      <c r="BB2746" s="6">
        <f t="shared" si="322"/>
        <v>0</v>
      </c>
      <c r="BC2746" s="13">
        <f t="shared" si="323"/>
        <v>62700000</v>
      </c>
      <c r="BD2746" s="13">
        <f t="shared" si="324"/>
        <v>62700000</v>
      </c>
      <c r="BE2746" s="6">
        <f t="shared" si="325"/>
        <v>0</v>
      </c>
      <c r="BF2746" s="6">
        <f t="shared" si="326"/>
        <v>0</v>
      </c>
      <c r="BG2746" s="2"/>
      <c r="BH2746" s="2"/>
      <c r="BI2746" s="2"/>
      <c r="BJ2746" s="2"/>
    </row>
    <row r="2747" spans="1:62" s="3" customFormat="1" ht="99.75" x14ac:dyDescent="0.25">
      <c r="A2747" s="2"/>
      <c r="B2747" s="39" t="s">
        <v>3612</v>
      </c>
      <c r="C2747" s="39" t="s">
        <v>2088</v>
      </c>
      <c r="D2747" s="39" t="s">
        <v>80</v>
      </c>
      <c r="E2747" s="40" t="s">
        <v>3310</v>
      </c>
      <c r="F2747" s="40" t="s">
        <v>3468</v>
      </c>
      <c r="G2747" s="40" t="s">
        <v>81</v>
      </c>
      <c r="H2747" s="40">
        <v>86101610</v>
      </c>
      <c r="I2747" s="40" t="s">
        <v>8180</v>
      </c>
      <c r="J2747" s="40" t="s">
        <v>221</v>
      </c>
      <c r="K2747" s="40" t="s">
        <v>3609</v>
      </c>
      <c r="L2747" s="41" t="s">
        <v>154</v>
      </c>
      <c r="M2747" s="41" t="s">
        <v>154</v>
      </c>
      <c r="N2747" s="41">
        <v>12</v>
      </c>
      <c r="O2747" s="41" t="s">
        <v>223</v>
      </c>
      <c r="P2747" s="41" t="s">
        <v>224</v>
      </c>
      <c r="Q2747" s="58">
        <v>62700000</v>
      </c>
      <c r="R2747" s="58">
        <v>62700000</v>
      </c>
      <c r="S2747" s="41" t="s">
        <v>225</v>
      </c>
      <c r="T2747" s="41" t="s">
        <v>221</v>
      </c>
      <c r="U2747" s="40" t="s">
        <v>3430</v>
      </c>
      <c r="V2747" s="40" t="s">
        <v>3314</v>
      </c>
      <c r="W2747" s="40" t="s">
        <v>3431</v>
      </c>
      <c r="X2747" s="40" t="s">
        <v>229</v>
      </c>
      <c r="Y2747" s="40" t="s">
        <v>230</v>
      </c>
      <c r="Z2747" s="40" t="s">
        <v>3549</v>
      </c>
      <c r="AA2747" s="59">
        <v>0</v>
      </c>
      <c r="AB2747" s="59">
        <v>0</v>
      </c>
      <c r="AC2747" s="59">
        <v>62700000</v>
      </c>
      <c r="AD2747" s="59">
        <v>0</v>
      </c>
      <c r="AE2747" s="59">
        <v>0</v>
      </c>
      <c r="AF2747" s="59">
        <v>5700000</v>
      </c>
      <c r="AG2747" s="59">
        <v>0</v>
      </c>
      <c r="AH2747" s="59">
        <v>5700000</v>
      </c>
      <c r="AI2747" s="59">
        <v>0</v>
      </c>
      <c r="AJ2747" s="59">
        <v>5700000</v>
      </c>
      <c r="AK2747" s="59">
        <v>0</v>
      </c>
      <c r="AL2747" s="59">
        <v>5700000</v>
      </c>
      <c r="AM2747" s="59">
        <v>0</v>
      </c>
      <c r="AN2747" s="59">
        <v>5700000</v>
      </c>
      <c r="AO2747" s="59">
        <v>0</v>
      </c>
      <c r="AP2747" s="59">
        <v>5700000</v>
      </c>
      <c r="AQ2747" s="59">
        <v>0</v>
      </c>
      <c r="AR2747" s="59">
        <v>5700000</v>
      </c>
      <c r="AS2747" s="59">
        <v>0</v>
      </c>
      <c r="AT2747" s="59">
        <v>5700000</v>
      </c>
      <c r="AU2747" s="59">
        <v>0</v>
      </c>
      <c r="AV2747" s="59">
        <v>5700000</v>
      </c>
      <c r="AW2747" s="59">
        <v>0</v>
      </c>
      <c r="AX2747" s="59">
        <v>11400000</v>
      </c>
      <c r="AY2747" s="2">
        <v>0</v>
      </c>
      <c r="AZ2747" s="12" t="str">
        <f t="shared" si="320"/>
        <v>OK</v>
      </c>
      <c r="BA2747" s="12" t="str">
        <f t="shared" si="321"/>
        <v>OK</v>
      </c>
      <c r="BB2747" s="6">
        <f t="shared" si="322"/>
        <v>0</v>
      </c>
      <c r="BC2747" s="13">
        <f t="shared" si="323"/>
        <v>62700000</v>
      </c>
      <c r="BD2747" s="13">
        <f t="shared" si="324"/>
        <v>62700000</v>
      </c>
      <c r="BE2747" s="6">
        <f t="shared" si="325"/>
        <v>0</v>
      </c>
      <c r="BF2747" s="6">
        <f t="shared" si="326"/>
        <v>0</v>
      </c>
      <c r="BG2747" s="2"/>
      <c r="BH2747" s="2"/>
      <c r="BI2747" s="2"/>
      <c r="BJ2747" s="2"/>
    </row>
    <row r="2748" spans="1:62" s="3" customFormat="1" ht="99.75" x14ac:dyDescent="0.25">
      <c r="A2748" s="2"/>
      <c r="B2748" s="39" t="s">
        <v>3613</v>
      </c>
      <c r="C2748" s="39" t="s">
        <v>2088</v>
      </c>
      <c r="D2748" s="39" t="s">
        <v>80</v>
      </c>
      <c r="E2748" s="40" t="s">
        <v>3310</v>
      </c>
      <c r="F2748" s="40" t="s">
        <v>3468</v>
      </c>
      <c r="G2748" s="40" t="s">
        <v>81</v>
      </c>
      <c r="H2748" s="40">
        <v>86101610</v>
      </c>
      <c r="I2748" s="40" t="s">
        <v>8180</v>
      </c>
      <c r="J2748" s="40" t="s">
        <v>221</v>
      </c>
      <c r="K2748" s="40" t="s">
        <v>3609</v>
      </c>
      <c r="L2748" s="41" t="s">
        <v>154</v>
      </c>
      <c r="M2748" s="41" t="s">
        <v>154</v>
      </c>
      <c r="N2748" s="41">
        <v>12</v>
      </c>
      <c r="O2748" s="41" t="s">
        <v>223</v>
      </c>
      <c r="P2748" s="41" t="s">
        <v>224</v>
      </c>
      <c r="Q2748" s="58">
        <v>62700000</v>
      </c>
      <c r="R2748" s="58">
        <v>62700000</v>
      </c>
      <c r="S2748" s="41" t="s">
        <v>225</v>
      </c>
      <c r="T2748" s="41" t="s">
        <v>221</v>
      </c>
      <c r="U2748" s="40" t="s">
        <v>3430</v>
      </c>
      <c r="V2748" s="40" t="s">
        <v>3314</v>
      </c>
      <c r="W2748" s="40" t="s">
        <v>3431</v>
      </c>
      <c r="X2748" s="40" t="s">
        <v>229</v>
      </c>
      <c r="Y2748" s="40" t="s">
        <v>230</v>
      </c>
      <c r="Z2748" s="40" t="s">
        <v>3549</v>
      </c>
      <c r="AA2748" s="59">
        <v>0</v>
      </c>
      <c r="AB2748" s="59">
        <v>0</v>
      </c>
      <c r="AC2748" s="59">
        <v>62700000</v>
      </c>
      <c r="AD2748" s="59">
        <v>0</v>
      </c>
      <c r="AE2748" s="59">
        <v>0</v>
      </c>
      <c r="AF2748" s="59">
        <v>5700000</v>
      </c>
      <c r="AG2748" s="59">
        <v>0</v>
      </c>
      <c r="AH2748" s="59">
        <v>5700000</v>
      </c>
      <c r="AI2748" s="59">
        <v>0</v>
      </c>
      <c r="AJ2748" s="59">
        <v>5700000</v>
      </c>
      <c r="AK2748" s="59">
        <v>0</v>
      </c>
      <c r="AL2748" s="59">
        <v>5700000</v>
      </c>
      <c r="AM2748" s="59">
        <v>0</v>
      </c>
      <c r="AN2748" s="59">
        <v>5700000</v>
      </c>
      <c r="AO2748" s="59">
        <v>0</v>
      </c>
      <c r="AP2748" s="59">
        <v>5700000</v>
      </c>
      <c r="AQ2748" s="59">
        <v>0</v>
      </c>
      <c r="AR2748" s="59">
        <v>5700000</v>
      </c>
      <c r="AS2748" s="59">
        <v>0</v>
      </c>
      <c r="AT2748" s="59">
        <v>5700000</v>
      </c>
      <c r="AU2748" s="59">
        <v>0</v>
      </c>
      <c r="AV2748" s="59">
        <v>5700000</v>
      </c>
      <c r="AW2748" s="59">
        <v>0</v>
      </c>
      <c r="AX2748" s="59">
        <v>11400000</v>
      </c>
      <c r="AY2748" s="2">
        <v>0</v>
      </c>
      <c r="AZ2748" s="12" t="str">
        <f t="shared" si="320"/>
        <v>OK</v>
      </c>
      <c r="BA2748" s="12" t="str">
        <f t="shared" si="321"/>
        <v>OK</v>
      </c>
      <c r="BB2748" s="6">
        <f t="shared" si="322"/>
        <v>0</v>
      </c>
      <c r="BC2748" s="13">
        <f t="shared" si="323"/>
        <v>62700000</v>
      </c>
      <c r="BD2748" s="13">
        <f t="shared" si="324"/>
        <v>62700000</v>
      </c>
      <c r="BE2748" s="6">
        <f t="shared" si="325"/>
        <v>0</v>
      </c>
      <c r="BF2748" s="6">
        <f t="shared" si="326"/>
        <v>0</v>
      </c>
      <c r="BG2748" s="2"/>
      <c r="BH2748" s="2"/>
      <c r="BI2748" s="2"/>
      <c r="BJ2748" s="2"/>
    </row>
    <row r="2749" spans="1:62" s="3" customFormat="1" ht="99.75" x14ac:dyDescent="0.25">
      <c r="A2749" s="2"/>
      <c r="B2749" s="39" t="s">
        <v>3614</v>
      </c>
      <c r="C2749" s="39" t="s">
        <v>2088</v>
      </c>
      <c r="D2749" s="39" t="s">
        <v>80</v>
      </c>
      <c r="E2749" s="40" t="s">
        <v>3310</v>
      </c>
      <c r="F2749" s="40" t="s">
        <v>3468</v>
      </c>
      <c r="G2749" s="40" t="s">
        <v>81</v>
      </c>
      <c r="H2749" s="40">
        <v>86101610</v>
      </c>
      <c r="I2749" s="40" t="s">
        <v>8180</v>
      </c>
      <c r="J2749" s="40" t="s">
        <v>221</v>
      </c>
      <c r="K2749" s="40" t="s">
        <v>3609</v>
      </c>
      <c r="L2749" s="41" t="s">
        <v>154</v>
      </c>
      <c r="M2749" s="41" t="s">
        <v>154</v>
      </c>
      <c r="N2749" s="41">
        <v>12</v>
      </c>
      <c r="O2749" s="41" t="s">
        <v>223</v>
      </c>
      <c r="P2749" s="41" t="s">
        <v>224</v>
      </c>
      <c r="Q2749" s="58">
        <v>62700000</v>
      </c>
      <c r="R2749" s="58">
        <v>62700000</v>
      </c>
      <c r="S2749" s="41" t="s">
        <v>225</v>
      </c>
      <c r="T2749" s="41" t="s">
        <v>221</v>
      </c>
      <c r="U2749" s="40" t="s">
        <v>3430</v>
      </c>
      <c r="V2749" s="40" t="s">
        <v>3314</v>
      </c>
      <c r="W2749" s="40" t="s">
        <v>3431</v>
      </c>
      <c r="X2749" s="40" t="s">
        <v>229</v>
      </c>
      <c r="Y2749" s="40" t="s">
        <v>230</v>
      </c>
      <c r="Z2749" s="40" t="s">
        <v>3549</v>
      </c>
      <c r="AA2749" s="59">
        <v>0</v>
      </c>
      <c r="AB2749" s="59">
        <v>0</v>
      </c>
      <c r="AC2749" s="59">
        <v>62700000</v>
      </c>
      <c r="AD2749" s="59">
        <v>0</v>
      </c>
      <c r="AE2749" s="59">
        <v>0</v>
      </c>
      <c r="AF2749" s="59">
        <v>5700000</v>
      </c>
      <c r="AG2749" s="59">
        <v>0</v>
      </c>
      <c r="AH2749" s="59">
        <v>5700000</v>
      </c>
      <c r="AI2749" s="59">
        <v>0</v>
      </c>
      <c r="AJ2749" s="59">
        <v>5700000</v>
      </c>
      <c r="AK2749" s="59">
        <v>0</v>
      </c>
      <c r="AL2749" s="59">
        <v>5700000</v>
      </c>
      <c r="AM2749" s="59">
        <v>0</v>
      </c>
      <c r="AN2749" s="59">
        <v>5700000</v>
      </c>
      <c r="AO2749" s="59">
        <v>0</v>
      </c>
      <c r="AP2749" s="59">
        <v>5700000</v>
      </c>
      <c r="AQ2749" s="59">
        <v>0</v>
      </c>
      <c r="AR2749" s="59">
        <v>5700000</v>
      </c>
      <c r="AS2749" s="59">
        <v>0</v>
      </c>
      <c r="AT2749" s="59">
        <v>5700000</v>
      </c>
      <c r="AU2749" s="59">
        <v>0</v>
      </c>
      <c r="AV2749" s="59">
        <v>5700000</v>
      </c>
      <c r="AW2749" s="59">
        <v>0</v>
      </c>
      <c r="AX2749" s="59">
        <v>11400000</v>
      </c>
      <c r="AY2749" s="2">
        <v>0</v>
      </c>
      <c r="AZ2749" s="12" t="str">
        <f t="shared" si="320"/>
        <v>OK</v>
      </c>
      <c r="BA2749" s="12" t="str">
        <f t="shared" si="321"/>
        <v>OK</v>
      </c>
      <c r="BB2749" s="6">
        <f t="shared" si="322"/>
        <v>0</v>
      </c>
      <c r="BC2749" s="13">
        <f t="shared" si="323"/>
        <v>62700000</v>
      </c>
      <c r="BD2749" s="13">
        <f t="shared" si="324"/>
        <v>62700000</v>
      </c>
      <c r="BE2749" s="6">
        <f t="shared" si="325"/>
        <v>0</v>
      </c>
      <c r="BF2749" s="6">
        <f t="shared" si="326"/>
        <v>0</v>
      </c>
      <c r="BG2749" s="2"/>
      <c r="BH2749" s="2"/>
      <c r="BI2749" s="2"/>
      <c r="BJ2749" s="2"/>
    </row>
    <row r="2750" spans="1:62" s="3" customFormat="1" ht="99.75" x14ac:dyDescent="0.25">
      <c r="A2750" s="2"/>
      <c r="B2750" s="39" t="s">
        <v>3615</v>
      </c>
      <c r="C2750" s="39" t="s">
        <v>2088</v>
      </c>
      <c r="D2750" s="39" t="s">
        <v>80</v>
      </c>
      <c r="E2750" s="40" t="s">
        <v>3310</v>
      </c>
      <c r="F2750" s="40" t="s">
        <v>3468</v>
      </c>
      <c r="G2750" s="40" t="s">
        <v>81</v>
      </c>
      <c r="H2750" s="40">
        <v>86101610</v>
      </c>
      <c r="I2750" s="40" t="s">
        <v>8180</v>
      </c>
      <c r="J2750" s="40" t="s">
        <v>221</v>
      </c>
      <c r="K2750" s="40" t="s">
        <v>3609</v>
      </c>
      <c r="L2750" s="41" t="s">
        <v>154</v>
      </c>
      <c r="M2750" s="41" t="s">
        <v>154</v>
      </c>
      <c r="N2750" s="41">
        <v>12</v>
      </c>
      <c r="O2750" s="41" t="s">
        <v>223</v>
      </c>
      <c r="P2750" s="41" t="s">
        <v>224</v>
      </c>
      <c r="Q2750" s="58">
        <v>62700000</v>
      </c>
      <c r="R2750" s="58">
        <v>62700000</v>
      </c>
      <c r="S2750" s="41" t="s">
        <v>225</v>
      </c>
      <c r="T2750" s="41" t="s">
        <v>221</v>
      </c>
      <c r="U2750" s="40" t="s">
        <v>3430</v>
      </c>
      <c r="V2750" s="40" t="s">
        <v>3314</v>
      </c>
      <c r="W2750" s="40" t="s">
        <v>3431</v>
      </c>
      <c r="X2750" s="40" t="s">
        <v>229</v>
      </c>
      <c r="Y2750" s="40" t="s">
        <v>230</v>
      </c>
      <c r="Z2750" s="40" t="s">
        <v>3549</v>
      </c>
      <c r="AA2750" s="59">
        <v>0</v>
      </c>
      <c r="AB2750" s="59">
        <v>0</v>
      </c>
      <c r="AC2750" s="59">
        <v>62700000</v>
      </c>
      <c r="AD2750" s="59">
        <v>0</v>
      </c>
      <c r="AE2750" s="59">
        <v>0</v>
      </c>
      <c r="AF2750" s="59">
        <v>5700000</v>
      </c>
      <c r="AG2750" s="59">
        <v>0</v>
      </c>
      <c r="AH2750" s="59">
        <v>5700000</v>
      </c>
      <c r="AI2750" s="59">
        <v>0</v>
      </c>
      <c r="AJ2750" s="59">
        <v>5700000</v>
      </c>
      <c r="AK2750" s="59">
        <v>0</v>
      </c>
      <c r="AL2750" s="59">
        <v>5700000</v>
      </c>
      <c r="AM2750" s="59">
        <v>0</v>
      </c>
      <c r="AN2750" s="59">
        <v>5700000</v>
      </c>
      <c r="AO2750" s="59">
        <v>0</v>
      </c>
      <c r="AP2750" s="59">
        <v>5700000</v>
      </c>
      <c r="AQ2750" s="59">
        <v>0</v>
      </c>
      <c r="AR2750" s="59">
        <v>5700000</v>
      </c>
      <c r="AS2750" s="59">
        <v>0</v>
      </c>
      <c r="AT2750" s="59">
        <v>5700000</v>
      </c>
      <c r="AU2750" s="59">
        <v>0</v>
      </c>
      <c r="AV2750" s="59">
        <v>5700000</v>
      </c>
      <c r="AW2750" s="59">
        <v>0</v>
      </c>
      <c r="AX2750" s="59">
        <v>11400000</v>
      </c>
      <c r="AY2750" s="2">
        <v>0</v>
      </c>
      <c r="AZ2750" s="12" t="str">
        <f t="shared" si="320"/>
        <v>OK</v>
      </c>
      <c r="BA2750" s="12" t="str">
        <f t="shared" si="321"/>
        <v>OK</v>
      </c>
      <c r="BB2750" s="6">
        <f t="shared" si="322"/>
        <v>0</v>
      </c>
      <c r="BC2750" s="13">
        <f t="shared" si="323"/>
        <v>62700000</v>
      </c>
      <c r="BD2750" s="13">
        <f t="shared" si="324"/>
        <v>62700000</v>
      </c>
      <c r="BE2750" s="6">
        <f t="shared" si="325"/>
        <v>0</v>
      </c>
      <c r="BF2750" s="6">
        <f t="shared" si="326"/>
        <v>0</v>
      </c>
      <c r="BG2750" s="2"/>
      <c r="BH2750" s="2"/>
      <c r="BI2750" s="2"/>
      <c r="BJ2750" s="2"/>
    </row>
    <row r="2751" spans="1:62" s="3" customFormat="1" ht="99.75" x14ac:dyDescent="0.25">
      <c r="A2751" s="2"/>
      <c r="B2751" s="39" t="s">
        <v>3616</v>
      </c>
      <c r="C2751" s="39" t="s">
        <v>2088</v>
      </c>
      <c r="D2751" s="39" t="s">
        <v>80</v>
      </c>
      <c r="E2751" s="40" t="s">
        <v>3310</v>
      </c>
      <c r="F2751" s="40" t="s">
        <v>3468</v>
      </c>
      <c r="G2751" s="40" t="s">
        <v>81</v>
      </c>
      <c r="H2751" s="40">
        <v>86101610</v>
      </c>
      <c r="I2751" s="40" t="s">
        <v>8180</v>
      </c>
      <c r="J2751" s="40" t="s">
        <v>221</v>
      </c>
      <c r="K2751" s="40" t="s">
        <v>3609</v>
      </c>
      <c r="L2751" s="41" t="s">
        <v>154</v>
      </c>
      <c r="M2751" s="41" t="s">
        <v>154</v>
      </c>
      <c r="N2751" s="41">
        <v>12</v>
      </c>
      <c r="O2751" s="41" t="s">
        <v>223</v>
      </c>
      <c r="P2751" s="41" t="s">
        <v>224</v>
      </c>
      <c r="Q2751" s="58">
        <v>62700000</v>
      </c>
      <c r="R2751" s="58">
        <v>62700000</v>
      </c>
      <c r="S2751" s="41" t="s">
        <v>225</v>
      </c>
      <c r="T2751" s="41" t="s">
        <v>221</v>
      </c>
      <c r="U2751" s="40" t="s">
        <v>3430</v>
      </c>
      <c r="V2751" s="40" t="s">
        <v>3314</v>
      </c>
      <c r="W2751" s="40" t="s">
        <v>3431</v>
      </c>
      <c r="X2751" s="40" t="s">
        <v>229</v>
      </c>
      <c r="Y2751" s="40" t="s">
        <v>230</v>
      </c>
      <c r="Z2751" s="40" t="s">
        <v>3549</v>
      </c>
      <c r="AA2751" s="59">
        <v>0</v>
      </c>
      <c r="AB2751" s="59">
        <v>0</v>
      </c>
      <c r="AC2751" s="59">
        <v>62700000</v>
      </c>
      <c r="AD2751" s="59">
        <v>0</v>
      </c>
      <c r="AE2751" s="59">
        <v>0</v>
      </c>
      <c r="AF2751" s="59">
        <v>5700000</v>
      </c>
      <c r="AG2751" s="59">
        <v>0</v>
      </c>
      <c r="AH2751" s="59">
        <v>5700000</v>
      </c>
      <c r="AI2751" s="59">
        <v>0</v>
      </c>
      <c r="AJ2751" s="59">
        <v>5700000</v>
      </c>
      <c r="AK2751" s="59">
        <v>0</v>
      </c>
      <c r="AL2751" s="59">
        <v>5700000</v>
      </c>
      <c r="AM2751" s="59">
        <v>0</v>
      </c>
      <c r="AN2751" s="59">
        <v>5700000</v>
      </c>
      <c r="AO2751" s="59">
        <v>0</v>
      </c>
      <c r="AP2751" s="59">
        <v>5700000</v>
      </c>
      <c r="AQ2751" s="59">
        <v>0</v>
      </c>
      <c r="AR2751" s="59">
        <v>5700000</v>
      </c>
      <c r="AS2751" s="59">
        <v>0</v>
      </c>
      <c r="AT2751" s="59">
        <v>5700000</v>
      </c>
      <c r="AU2751" s="59">
        <v>0</v>
      </c>
      <c r="AV2751" s="59">
        <v>5700000</v>
      </c>
      <c r="AW2751" s="59">
        <v>0</v>
      </c>
      <c r="AX2751" s="59">
        <v>11400000</v>
      </c>
      <c r="AY2751" s="2">
        <v>0</v>
      </c>
      <c r="AZ2751" s="12" t="str">
        <f t="shared" si="320"/>
        <v>OK</v>
      </c>
      <c r="BA2751" s="12" t="str">
        <f t="shared" si="321"/>
        <v>OK</v>
      </c>
      <c r="BB2751" s="6">
        <f t="shared" si="322"/>
        <v>0</v>
      </c>
      <c r="BC2751" s="13">
        <f t="shared" si="323"/>
        <v>62700000</v>
      </c>
      <c r="BD2751" s="13">
        <f t="shared" si="324"/>
        <v>62700000</v>
      </c>
      <c r="BE2751" s="6">
        <f t="shared" si="325"/>
        <v>0</v>
      </c>
      <c r="BF2751" s="6">
        <f t="shared" si="326"/>
        <v>0</v>
      </c>
      <c r="BG2751" s="2"/>
      <c r="BH2751" s="2"/>
      <c r="BI2751" s="2"/>
      <c r="BJ2751" s="2"/>
    </row>
    <row r="2752" spans="1:62" s="3" customFormat="1" ht="99.75" x14ac:dyDescent="0.25">
      <c r="A2752" s="2"/>
      <c r="B2752" s="39" t="s">
        <v>3617</v>
      </c>
      <c r="C2752" s="39" t="s">
        <v>2088</v>
      </c>
      <c r="D2752" s="39" t="s">
        <v>80</v>
      </c>
      <c r="E2752" s="40" t="s">
        <v>3310</v>
      </c>
      <c r="F2752" s="40" t="s">
        <v>3468</v>
      </c>
      <c r="G2752" s="40" t="s">
        <v>81</v>
      </c>
      <c r="H2752" s="40">
        <v>86101610</v>
      </c>
      <c r="I2752" s="40" t="s">
        <v>8180</v>
      </c>
      <c r="J2752" s="40" t="s">
        <v>221</v>
      </c>
      <c r="K2752" s="40" t="s">
        <v>3609</v>
      </c>
      <c r="L2752" s="41" t="s">
        <v>154</v>
      </c>
      <c r="M2752" s="41" t="s">
        <v>154</v>
      </c>
      <c r="N2752" s="41">
        <v>12</v>
      </c>
      <c r="O2752" s="41" t="s">
        <v>223</v>
      </c>
      <c r="P2752" s="41" t="s">
        <v>224</v>
      </c>
      <c r="Q2752" s="58">
        <v>62700000</v>
      </c>
      <c r="R2752" s="58">
        <v>62700000</v>
      </c>
      <c r="S2752" s="41" t="s">
        <v>225</v>
      </c>
      <c r="T2752" s="41" t="s">
        <v>221</v>
      </c>
      <c r="U2752" s="40" t="s">
        <v>3430</v>
      </c>
      <c r="V2752" s="40" t="s">
        <v>3314</v>
      </c>
      <c r="W2752" s="40" t="s">
        <v>3431</v>
      </c>
      <c r="X2752" s="40" t="s">
        <v>229</v>
      </c>
      <c r="Y2752" s="40" t="s">
        <v>230</v>
      </c>
      <c r="Z2752" s="40" t="s">
        <v>3549</v>
      </c>
      <c r="AA2752" s="59">
        <v>0</v>
      </c>
      <c r="AB2752" s="59">
        <v>0</v>
      </c>
      <c r="AC2752" s="59">
        <v>62700000</v>
      </c>
      <c r="AD2752" s="59">
        <v>0</v>
      </c>
      <c r="AE2752" s="59">
        <v>0</v>
      </c>
      <c r="AF2752" s="59">
        <v>5700000</v>
      </c>
      <c r="AG2752" s="59">
        <v>0</v>
      </c>
      <c r="AH2752" s="59">
        <v>5700000</v>
      </c>
      <c r="AI2752" s="59">
        <v>0</v>
      </c>
      <c r="AJ2752" s="59">
        <v>5700000</v>
      </c>
      <c r="AK2752" s="59">
        <v>0</v>
      </c>
      <c r="AL2752" s="59">
        <v>5700000</v>
      </c>
      <c r="AM2752" s="59">
        <v>0</v>
      </c>
      <c r="AN2752" s="59">
        <v>5700000</v>
      </c>
      <c r="AO2752" s="59">
        <v>0</v>
      </c>
      <c r="AP2752" s="59">
        <v>5700000</v>
      </c>
      <c r="AQ2752" s="59">
        <v>0</v>
      </c>
      <c r="AR2752" s="59">
        <v>5700000</v>
      </c>
      <c r="AS2752" s="59">
        <v>0</v>
      </c>
      <c r="AT2752" s="59">
        <v>5700000</v>
      </c>
      <c r="AU2752" s="59">
        <v>0</v>
      </c>
      <c r="AV2752" s="59">
        <v>5700000</v>
      </c>
      <c r="AW2752" s="59">
        <v>0</v>
      </c>
      <c r="AX2752" s="59">
        <v>11400000</v>
      </c>
      <c r="AY2752" s="2">
        <v>0</v>
      </c>
      <c r="AZ2752" s="12" t="str">
        <f t="shared" si="320"/>
        <v>OK</v>
      </c>
      <c r="BA2752" s="12" t="str">
        <f t="shared" si="321"/>
        <v>OK</v>
      </c>
      <c r="BB2752" s="6">
        <f t="shared" si="322"/>
        <v>0</v>
      </c>
      <c r="BC2752" s="13">
        <f t="shared" si="323"/>
        <v>62700000</v>
      </c>
      <c r="BD2752" s="13">
        <f t="shared" si="324"/>
        <v>62700000</v>
      </c>
      <c r="BE2752" s="6">
        <f t="shared" si="325"/>
        <v>0</v>
      </c>
      <c r="BF2752" s="6">
        <f t="shared" si="326"/>
        <v>0</v>
      </c>
      <c r="BG2752" s="2"/>
      <c r="BH2752" s="2"/>
      <c r="BI2752" s="2"/>
      <c r="BJ2752" s="2"/>
    </row>
    <row r="2753" spans="1:62" s="3" customFormat="1" ht="99.75" x14ac:dyDescent="0.25">
      <c r="A2753" s="2"/>
      <c r="B2753" s="39" t="s">
        <v>3618</v>
      </c>
      <c r="C2753" s="39" t="s">
        <v>2088</v>
      </c>
      <c r="D2753" s="39" t="s">
        <v>80</v>
      </c>
      <c r="E2753" s="40" t="s">
        <v>3310</v>
      </c>
      <c r="F2753" s="40" t="s">
        <v>3468</v>
      </c>
      <c r="G2753" s="40" t="s">
        <v>81</v>
      </c>
      <c r="H2753" s="40">
        <v>86101610</v>
      </c>
      <c r="I2753" s="40" t="s">
        <v>8180</v>
      </c>
      <c r="J2753" s="40" t="s">
        <v>221</v>
      </c>
      <c r="K2753" s="40" t="s">
        <v>3609</v>
      </c>
      <c r="L2753" s="41" t="s">
        <v>154</v>
      </c>
      <c r="M2753" s="41" t="s">
        <v>154</v>
      </c>
      <c r="N2753" s="41">
        <v>12</v>
      </c>
      <c r="O2753" s="41" t="s">
        <v>223</v>
      </c>
      <c r="P2753" s="41" t="s">
        <v>224</v>
      </c>
      <c r="Q2753" s="58">
        <v>62700000</v>
      </c>
      <c r="R2753" s="58">
        <v>62700000</v>
      </c>
      <c r="S2753" s="41" t="s">
        <v>225</v>
      </c>
      <c r="T2753" s="41" t="s">
        <v>221</v>
      </c>
      <c r="U2753" s="40" t="s">
        <v>3430</v>
      </c>
      <c r="V2753" s="40" t="s">
        <v>3314</v>
      </c>
      <c r="W2753" s="40" t="s">
        <v>3431</v>
      </c>
      <c r="X2753" s="40" t="s">
        <v>229</v>
      </c>
      <c r="Y2753" s="40" t="s">
        <v>230</v>
      </c>
      <c r="Z2753" s="40" t="s">
        <v>3549</v>
      </c>
      <c r="AA2753" s="59">
        <v>0</v>
      </c>
      <c r="AB2753" s="59">
        <v>0</v>
      </c>
      <c r="AC2753" s="59">
        <v>62700000</v>
      </c>
      <c r="AD2753" s="59">
        <v>0</v>
      </c>
      <c r="AE2753" s="59">
        <v>0</v>
      </c>
      <c r="AF2753" s="59">
        <v>5700000</v>
      </c>
      <c r="AG2753" s="59">
        <v>0</v>
      </c>
      <c r="AH2753" s="59">
        <v>5700000</v>
      </c>
      <c r="AI2753" s="59">
        <v>0</v>
      </c>
      <c r="AJ2753" s="59">
        <v>5700000</v>
      </c>
      <c r="AK2753" s="59">
        <v>0</v>
      </c>
      <c r="AL2753" s="59">
        <v>5700000</v>
      </c>
      <c r="AM2753" s="59">
        <v>0</v>
      </c>
      <c r="AN2753" s="59">
        <v>5700000</v>
      </c>
      <c r="AO2753" s="59">
        <v>0</v>
      </c>
      <c r="AP2753" s="59">
        <v>5700000</v>
      </c>
      <c r="AQ2753" s="59">
        <v>0</v>
      </c>
      <c r="AR2753" s="59">
        <v>5700000</v>
      </c>
      <c r="AS2753" s="59">
        <v>0</v>
      </c>
      <c r="AT2753" s="59">
        <v>5700000</v>
      </c>
      <c r="AU2753" s="59">
        <v>0</v>
      </c>
      <c r="AV2753" s="59">
        <v>5700000</v>
      </c>
      <c r="AW2753" s="59">
        <v>0</v>
      </c>
      <c r="AX2753" s="59">
        <v>11400000</v>
      </c>
      <c r="AY2753" s="2">
        <v>0</v>
      </c>
      <c r="AZ2753" s="12" t="str">
        <f t="shared" si="320"/>
        <v>OK</v>
      </c>
      <c r="BA2753" s="12" t="str">
        <f t="shared" si="321"/>
        <v>OK</v>
      </c>
      <c r="BB2753" s="6">
        <f t="shared" si="322"/>
        <v>0</v>
      </c>
      <c r="BC2753" s="13">
        <f t="shared" si="323"/>
        <v>62700000</v>
      </c>
      <c r="BD2753" s="13">
        <f t="shared" si="324"/>
        <v>62700000</v>
      </c>
      <c r="BE2753" s="6">
        <f t="shared" si="325"/>
        <v>0</v>
      </c>
      <c r="BF2753" s="6">
        <f t="shared" si="326"/>
        <v>0</v>
      </c>
      <c r="BG2753" s="2"/>
      <c r="BH2753" s="2"/>
      <c r="BI2753" s="2"/>
      <c r="BJ2753" s="2"/>
    </row>
    <row r="2754" spans="1:62" s="3" customFormat="1" ht="99.75" x14ac:dyDescent="0.25">
      <c r="A2754" s="2"/>
      <c r="B2754" s="39" t="s">
        <v>3619</v>
      </c>
      <c r="C2754" s="39" t="s">
        <v>2088</v>
      </c>
      <c r="D2754" s="39" t="s">
        <v>80</v>
      </c>
      <c r="E2754" s="40" t="s">
        <v>3310</v>
      </c>
      <c r="F2754" s="40" t="s">
        <v>3468</v>
      </c>
      <c r="G2754" s="40" t="s">
        <v>81</v>
      </c>
      <c r="H2754" s="40">
        <v>86101610</v>
      </c>
      <c r="I2754" s="40" t="s">
        <v>8180</v>
      </c>
      <c r="J2754" s="40" t="s">
        <v>221</v>
      </c>
      <c r="K2754" s="40" t="s">
        <v>3609</v>
      </c>
      <c r="L2754" s="41" t="s">
        <v>154</v>
      </c>
      <c r="M2754" s="41" t="s">
        <v>154</v>
      </c>
      <c r="N2754" s="41">
        <v>12</v>
      </c>
      <c r="O2754" s="41" t="s">
        <v>223</v>
      </c>
      <c r="P2754" s="41" t="s">
        <v>224</v>
      </c>
      <c r="Q2754" s="58">
        <v>62700000</v>
      </c>
      <c r="R2754" s="58">
        <v>62700000</v>
      </c>
      <c r="S2754" s="41" t="s">
        <v>225</v>
      </c>
      <c r="T2754" s="41" t="s">
        <v>221</v>
      </c>
      <c r="U2754" s="40" t="s">
        <v>3430</v>
      </c>
      <c r="V2754" s="40" t="s">
        <v>3314</v>
      </c>
      <c r="W2754" s="40" t="s">
        <v>3431</v>
      </c>
      <c r="X2754" s="40" t="s">
        <v>229</v>
      </c>
      <c r="Y2754" s="40" t="s">
        <v>230</v>
      </c>
      <c r="Z2754" s="40" t="s">
        <v>3549</v>
      </c>
      <c r="AA2754" s="59">
        <v>0</v>
      </c>
      <c r="AB2754" s="59">
        <v>0</v>
      </c>
      <c r="AC2754" s="59">
        <v>62700000</v>
      </c>
      <c r="AD2754" s="59">
        <v>0</v>
      </c>
      <c r="AE2754" s="59">
        <v>0</v>
      </c>
      <c r="AF2754" s="59">
        <v>5700000</v>
      </c>
      <c r="AG2754" s="59">
        <v>0</v>
      </c>
      <c r="AH2754" s="59">
        <v>5700000</v>
      </c>
      <c r="AI2754" s="59">
        <v>0</v>
      </c>
      <c r="AJ2754" s="59">
        <v>5700000</v>
      </c>
      <c r="AK2754" s="59">
        <v>0</v>
      </c>
      <c r="AL2754" s="59">
        <v>5700000</v>
      </c>
      <c r="AM2754" s="59">
        <v>0</v>
      </c>
      <c r="AN2754" s="59">
        <v>5700000</v>
      </c>
      <c r="AO2754" s="59">
        <v>0</v>
      </c>
      <c r="AP2754" s="59">
        <v>5700000</v>
      </c>
      <c r="AQ2754" s="59">
        <v>0</v>
      </c>
      <c r="AR2754" s="59">
        <v>5700000</v>
      </c>
      <c r="AS2754" s="59">
        <v>0</v>
      </c>
      <c r="AT2754" s="59">
        <v>5700000</v>
      </c>
      <c r="AU2754" s="59">
        <v>0</v>
      </c>
      <c r="AV2754" s="59">
        <v>5700000</v>
      </c>
      <c r="AW2754" s="59">
        <v>0</v>
      </c>
      <c r="AX2754" s="59">
        <v>11400000</v>
      </c>
      <c r="AY2754" s="2">
        <v>0</v>
      </c>
      <c r="AZ2754" s="12" t="str">
        <f t="shared" si="320"/>
        <v>OK</v>
      </c>
      <c r="BA2754" s="12" t="str">
        <f t="shared" si="321"/>
        <v>OK</v>
      </c>
      <c r="BB2754" s="6">
        <f t="shared" si="322"/>
        <v>0</v>
      </c>
      <c r="BC2754" s="13">
        <f t="shared" si="323"/>
        <v>62700000</v>
      </c>
      <c r="BD2754" s="13">
        <f t="shared" si="324"/>
        <v>62700000</v>
      </c>
      <c r="BE2754" s="6">
        <f t="shared" si="325"/>
        <v>0</v>
      </c>
      <c r="BF2754" s="6">
        <f t="shared" si="326"/>
        <v>0</v>
      </c>
      <c r="BG2754" s="2"/>
      <c r="BH2754" s="2"/>
      <c r="BI2754" s="2"/>
      <c r="BJ2754" s="2"/>
    </row>
    <row r="2755" spans="1:62" s="3" customFormat="1" ht="99.75" x14ac:dyDescent="0.25">
      <c r="A2755" s="2"/>
      <c r="B2755" s="39" t="s">
        <v>3620</v>
      </c>
      <c r="C2755" s="39" t="s">
        <v>2088</v>
      </c>
      <c r="D2755" s="39" t="s">
        <v>80</v>
      </c>
      <c r="E2755" s="40" t="s">
        <v>3310</v>
      </c>
      <c r="F2755" s="40" t="s">
        <v>3468</v>
      </c>
      <c r="G2755" s="40" t="s">
        <v>81</v>
      </c>
      <c r="H2755" s="40">
        <v>86101610</v>
      </c>
      <c r="I2755" s="40" t="s">
        <v>8180</v>
      </c>
      <c r="J2755" s="40" t="s">
        <v>221</v>
      </c>
      <c r="K2755" s="40" t="s">
        <v>3609</v>
      </c>
      <c r="L2755" s="41" t="s">
        <v>154</v>
      </c>
      <c r="M2755" s="41" t="s">
        <v>154</v>
      </c>
      <c r="N2755" s="41">
        <v>12</v>
      </c>
      <c r="O2755" s="41" t="s">
        <v>223</v>
      </c>
      <c r="P2755" s="41" t="s">
        <v>224</v>
      </c>
      <c r="Q2755" s="58">
        <v>62700000</v>
      </c>
      <c r="R2755" s="58">
        <v>62700000</v>
      </c>
      <c r="S2755" s="41" t="s">
        <v>225</v>
      </c>
      <c r="T2755" s="41" t="s">
        <v>221</v>
      </c>
      <c r="U2755" s="40" t="s">
        <v>3430</v>
      </c>
      <c r="V2755" s="40" t="s">
        <v>3314</v>
      </c>
      <c r="W2755" s="40" t="s">
        <v>3431</v>
      </c>
      <c r="X2755" s="40" t="s">
        <v>229</v>
      </c>
      <c r="Y2755" s="40" t="s">
        <v>230</v>
      </c>
      <c r="Z2755" s="40" t="s">
        <v>3549</v>
      </c>
      <c r="AA2755" s="59">
        <v>0</v>
      </c>
      <c r="AB2755" s="59">
        <v>0</v>
      </c>
      <c r="AC2755" s="59">
        <v>62700000</v>
      </c>
      <c r="AD2755" s="59">
        <v>0</v>
      </c>
      <c r="AE2755" s="59">
        <v>0</v>
      </c>
      <c r="AF2755" s="59">
        <v>5700000</v>
      </c>
      <c r="AG2755" s="59">
        <v>0</v>
      </c>
      <c r="AH2755" s="59">
        <v>5700000</v>
      </c>
      <c r="AI2755" s="59">
        <v>0</v>
      </c>
      <c r="AJ2755" s="59">
        <v>5700000</v>
      </c>
      <c r="AK2755" s="59">
        <v>0</v>
      </c>
      <c r="AL2755" s="59">
        <v>5700000</v>
      </c>
      <c r="AM2755" s="59">
        <v>0</v>
      </c>
      <c r="AN2755" s="59">
        <v>5700000</v>
      </c>
      <c r="AO2755" s="59">
        <v>0</v>
      </c>
      <c r="AP2755" s="59">
        <v>5700000</v>
      </c>
      <c r="AQ2755" s="59">
        <v>0</v>
      </c>
      <c r="AR2755" s="59">
        <v>5700000</v>
      </c>
      <c r="AS2755" s="59">
        <v>0</v>
      </c>
      <c r="AT2755" s="59">
        <v>5700000</v>
      </c>
      <c r="AU2755" s="59">
        <v>0</v>
      </c>
      <c r="AV2755" s="59">
        <v>5700000</v>
      </c>
      <c r="AW2755" s="59">
        <v>0</v>
      </c>
      <c r="AX2755" s="59">
        <v>11400000</v>
      </c>
      <c r="AY2755" s="2">
        <v>0</v>
      </c>
      <c r="AZ2755" s="12" t="str">
        <f t="shared" si="320"/>
        <v>OK</v>
      </c>
      <c r="BA2755" s="12" t="str">
        <f t="shared" si="321"/>
        <v>OK</v>
      </c>
      <c r="BB2755" s="6">
        <f t="shared" si="322"/>
        <v>0</v>
      </c>
      <c r="BC2755" s="13">
        <f t="shared" si="323"/>
        <v>62700000</v>
      </c>
      <c r="BD2755" s="13">
        <f t="shared" si="324"/>
        <v>62700000</v>
      </c>
      <c r="BE2755" s="6">
        <f t="shared" si="325"/>
        <v>0</v>
      </c>
      <c r="BF2755" s="6">
        <f t="shared" si="326"/>
        <v>0</v>
      </c>
      <c r="BG2755" s="2"/>
      <c r="BH2755" s="2"/>
      <c r="BI2755" s="2"/>
      <c r="BJ2755" s="2"/>
    </row>
    <row r="2756" spans="1:62" s="3" customFormat="1" ht="99.75" x14ac:dyDescent="0.25">
      <c r="A2756" s="2"/>
      <c r="B2756" s="39" t="s">
        <v>6536</v>
      </c>
      <c r="C2756" s="39" t="s">
        <v>2088</v>
      </c>
      <c r="D2756" s="39" t="s">
        <v>80</v>
      </c>
      <c r="E2756" s="40" t="s">
        <v>3310</v>
      </c>
      <c r="F2756" s="40" t="s">
        <v>3468</v>
      </c>
      <c r="G2756" s="40" t="s">
        <v>81</v>
      </c>
      <c r="H2756" s="40">
        <v>86101610</v>
      </c>
      <c r="I2756" s="40" t="s">
        <v>8180</v>
      </c>
      <c r="J2756" s="40" t="s">
        <v>221</v>
      </c>
      <c r="K2756" s="40" t="s">
        <v>3564</v>
      </c>
      <c r="L2756" s="41" t="s">
        <v>4882</v>
      </c>
      <c r="M2756" s="41" t="s">
        <v>4882</v>
      </c>
      <c r="N2756" s="41">
        <v>11</v>
      </c>
      <c r="O2756" s="41" t="s">
        <v>223</v>
      </c>
      <c r="P2756" s="41" t="s">
        <v>224</v>
      </c>
      <c r="Q2756" s="58">
        <v>84700000</v>
      </c>
      <c r="R2756" s="58">
        <v>84700000</v>
      </c>
      <c r="S2756" s="41" t="s">
        <v>225</v>
      </c>
      <c r="T2756" s="41" t="s">
        <v>221</v>
      </c>
      <c r="U2756" s="40" t="s">
        <v>3430</v>
      </c>
      <c r="V2756" s="40" t="s">
        <v>3314</v>
      </c>
      <c r="W2756" s="40" t="s">
        <v>3470</v>
      </c>
      <c r="X2756" s="40" t="s">
        <v>504</v>
      </c>
      <c r="Y2756" s="40" t="s">
        <v>505</v>
      </c>
      <c r="Z2756" s="40" t="s">
        <v>3476</v>
      </c>
      <c r="AA2756" s="59">
        <v>0</v>
      </c>
      <c r="AB2756" s="59">
        <v>0</v>
      </c>
      <c r="AC2756" s="59">
        <v>84700000</v>
      </c>
      <c r="AD2756" s="59">
        <v>0</v>
      </c>
      <c r="AE2756" s="59">
        <v>0</v>
      </c>
      <c r="AF2756" s="59">
        <v>7700000</v>
      </c>
      <c r="AG2756" s="59">
        <v>0</v>
      </c>
      <c r="AH2756" s="59">
        <v>7700000</v>
      </c>
      <c r="AI2756" s="59">
        <v>0</v>
      </c>
      <c r="AJ2756" s="59">
        <v>7700000</v>
      </c>
      <c r="AK2756" s="59">
        <v>0</v>
      </c>
      <c r="AL2756" s="59">
        <v>7700000</v>
      </c>
      <c r="AM2756" s="59">
        <v>0</v>
      </c>
      <c r="AN2756" s="59">
        <v>7700000</v>
      </c>
      <c r="AO2756" s="59">
        <v>0</v>
      </c>
      <c r="AP2756" s="59">
        <v>7700000</v>
      </c>
      <c r="AQ2756" s="59">
        <v>0</v>
      </c>
      <c r="AR2756" s="59">
        <v>7700000</v>
      </c>
      <c r="AS2756" s="59">
        <v>0</v>
      </c>
      <c r="AT2756" s="59">
        <v>7700000</v>
      </c>
      <c r="AU2756" s="59">
        <v>0</v>
      </c>
      <c r="AV2756" s="59">
        <v>7700000</v>
      </c>
      <c r="AW2756" s="59">
        <v>0</v>
      </c>
      <c r="AX2756" s="59">
        <v>15400000</v>
      </c>
      <c r="AY2756" s="2">
        <v>0</v>
      </c>
      <c r="AZ2756" s="12" t="str">
        <f t="shared" si="320"/>
        <v>OK</v>
      </c>
      <c r="BA2756" s="12" t="str">
        <f t="shared" si="321"/>
        <v>OK</v>
      </c>
      <c r="BB2756" s="6">
        <f t="shared" si="322"/>
        <v>0</v>
      </c>
      <c r="BC2756" s="13">
        <f t="shared" si="323"/>
        <v>84700000</v>
      </c>
      <c r="BD2756" s="13">
        <f t="shared" si="324"/>
        <v>84700000</v>
      </c>
      <c r="BE2756" s="6">
        <f t="shared" si="325"/>
        <v>0</v>
      </c>
      <c r="BF2756" s="6">
        <f t="shared" si="326"/>
        <v>0</v>
      </c>
      <c r="BG2756" s="2"/>
      <c r="BH2756" s="2"/>
      <c r="BI2756" s="2"/>
      <c r="BJ2756" s="2"/>
    </row>
    <row r="2757" spans="1:62" s="3" customFormat="1" ht="99.75" x14ac:dyDescent="0.25">
      <c r="A2757" s="2"/>
      <c r="B2757" s="39" t="s">
        <v>6537</v>
      </c>
      <c r="C2757" s="39" t="s">
        <v>2088</v>
      </c>
      <c r="D2757" s="39" t="s">
        <v>80</v>
      </c>
      <c r="E2757" s="40" t="s">
        <v>3310</v>
      </c>
      <c r="F2757" s="40" t="s">
        <v>3468</v>
      </c>
      <c r="G2757" s="40" t="s">
        <v>81</v>
      </c>
      <c r="H2757" s="40">
        <v>86101610</v>
      </c>
      <c r="I2757" s="40" t="s">
        <v>8180</v>
      </c>
      <c r="J2757" s="40" t="s">
        <v>221</v>
      </c>
      <c r="K2757" s="40" t="s">
        <v>6539</v>
      </c>
      <c r="L2757" s="41" t="s">
        <v>4882</v>
      </c>
      <c r="M2757" s="41" t="s">
        <v>4882</v>
      </c>
      <c r="N2757" s="41">
        <v>11</v>
      </c>
      <c r="O2757" s="41" t="s">
        <v>223</v>
      </c>
      <c r="P2757" s="41" t="s">
        <v>224</v>
      </c>
      <c r="Q2757" s="58">
        <v>53900000</v>
      </c>
      <c r="R2757" s="58">
        <v>53900000</v>
      </c>
      <c r="S2757" s="41" t="s">
        <v>225</v>
      </c>
      <c r="T2757" s="41" t="s">
        <v>221</v>
      </c>
      <c r="U2757" s="40" t="s">
        <v>3430</v>
      </c>
      <c r="V2757" s="40" t="s">
        <v>3314</v>
      </c>
      <c r="W2757" s="40" t="s">
        <v>3470</v>
      </c>
      <c r="X2757" s="40" t="s">
        <v>504</v>
      </c>
      <c r="Y2757" s="40" t="s">
        <v>505</v>
      </c>
      <c r="Z2757" s="40" t="s">
        <v>3476</v>
      </c>
      <c r="AA2757" s="59">
        <v>0</v>
      </c>
      <c r="AB2757" s="59">
        <v>0</v>
      </c>
      <c r="AC2757" s="59">
        <v>53900000</v>
      </c>
      <c r="AD2757" s="59">
        <v>0</v>
      </c>
      <c r="AE2757" s="59">
        <v>0</v>
      </c>
      <c r="AF2757" s="59">
        <v>4900000</v>
      </c>
      <c r="AG2757" s="59">
        <v>0</v>
      </c>
      <c r="AH2757" s="59">
        <v>4900000</v>
      </c>
      <c r="AI2757" s="59">
        <v>0</v>
      </c>
      <c r="AJ2757" s="59">
        <v>4900000</v>
      </c>
      <c r="AK2757" s="59">
        <v>0</v>
      </c>
      <c r="AL2757" s="59">
        <v>4900000</v>
      </c>
      <c r="AM2757" s="59">
        <v>0</v>
      </c>
      <c r="AN2757" s="59">
        <v>4900000</v>
      </c>
      <c r="AO2757" s="59">
        <v>0</v>
      </c>
      <c r="AP2757" s="59">
        <v>4900000</v>
      </c>
      <c r="AQ2757" s="59">
        <v>0</v>
      </c>
      <c r="AR2757" s="59">
        <v>4900000</v>
      </c>
      <c r="AS2757" s="59">
        <v>0</v>
      </c>
      <c r="AT2757" s="59">
        <v>4900000</v>
      </c>
      <c r="AU2757" s="59">
        <v>0</v>
      </c>
      <c r="AV2757" s="59">
        <v>4900000</v>
      </c>
      <c r="AW2757" s="59">
        <v>0</v>
      </c>
      <c r="AX2757" s="59">
        <v>9800000</v>
      </c>
      <c r="AY2757" s="2">
        <v>0</v>
      </c>
      <c r="AZ2757" s="12" t="str">
        <f t="shared" si="320"/>
        <v>OK</v>
      </c>
      <c r="BA2757" s="12" t="str">
        <f t="shared" si="321"/>
        <v>OK</v>
      </c>
      <c r="BB2757" s="6">
        <f t="shared" si="322"/>
        <v>0</v>
      </c>
      <c r="BC2757" s="13">
        <f t="shared" si="323"/>
        <v>53900000</v>
      </c>
      <c r="BD2757" s="13">
        <f t="shared" si="324"/>
        <v>53900000</v>
      </c>
      <c r="BE2757" s="6">
        <f t="shared" si="325"/>
        <v>0</v>
      </c>
      <c r="BF2757" s="6">
        <f t="shared" si="326"/>
        <v>0</v>
      </c>
      <c r="BG2757" s="2"/>
      <c r="BH2757" s="2"/>
      <c r="BI2757" s="2"/>
      <c r="BJ2757" s="2"/>
    </row>
    <row r="2758" spans="1:62" s="3" customFormat="1" ht="99.75" x14ac:dyDescent="0.25">
      <c r="A2758" s="2"/>
      <c r="B2758" s="39" t="s">
        <v>6538</v>
      </c>
      <c r="C2758" s="39" t="s">
        <v>2088</v>
      </c>
      <c r="D2758" s="39" t="s">
        <v>80</v>
      </c>
      <c r="E2758" s="40" t="s">
        <v>3310</v>
      </c>
      <c r="F2758" s="40" t="s">
        <v>3468</v>
      </c>
      <c r="G2758" s="40" t="s">
        <v>81</v>
      </c>
      <c r="H2758" s="40">
        <v>86101610</v>
      </c>
      <c r="I2758" s="40" t="s">
        <v>8180</v>
      </c>
      <c r="J2758" s="40" t="s">
        <v>221</v>
      </c>
      <c r="K2758" s="40" t="s">
        <v>6539</v>
      </c>
      <c r="L2758" s="41" t="s">
        <v>4882</v>
      </c>
      <c r="M2758" s="41" t="s">
        <v>6535</v>
      </c>
      <c r="N2758" s="41">
        <v>11</v>
      </c>
      <c r="O2758" s="41" t="s">
        <v>223</v>
      </c>
      <c r="P2758" s="41" t="s">
        <v>224</v>
      </c>
      <c r="Q2758" s="58">
        <v>53900000</v>
      </c>
      <c r="R2758" s="58">
        <v>53900000</v>
      </c>
      <c r="S2758" s="41" t="s">
        <v>225</v>
      </c>
      <c r="T2758" s="41" t="s">
        <v>221</v>
      </c>
      <c r="U2758" s="40" t="s">
        <v>3430</v>
      </c>
      <c r="V2758" s="40" t="s">
        <v>3314</v>
      </c>
      <c r="W2758" s="40" t="s">
        <v>3470</v>
      </c>
      <c r="X2758" s="40" t="s">
        <v>504</v>
      </c>
      <c r="Y2758" s="40" t="s">
        <v>505</v>
      </c>
      <c r="Z2758" s="40" t="s">
        <v>3476</v>
      </c>
      <c r="AA2758" s="59">
        <v>0</v>
      </c>
      <c r="AB2758" s="59">
        <v>0</v>
      </c>
      <c r="AC2758" s="59">
        <v>53900000</v>
      </c>
      <c r="AD2758" s="59">
        <v>0</v>
      </c>
      <c r="AE2758" s="59">
        <v>0</v>
      </c>
      <c r="AF2758" s="59">
        <v>4900000</v>
      </c>
      <c r="AG2758" s="59">
        <v>0</v>
      </c>
      <c r="AH2758" s="59">
        <v>4900000</v>
      </c>
      <c r="AI2758" s="59">
        <v>0</v>
      </c>
      <c r="AJ2758" s="59">
        <v>4900000</v>
      </c>
      <c r="AK2758" s="59">
        <v>0</v>
      </c>
      <c r="AL2758" s="59">
        <v>4900000</v>
      </c>
      <c r="AM2758" s="59">
        <v>0</v>
      </c>
      <c r="AN2758" s="59">
        <v>4900000</v>
      </c>
      <c r="AO2758" s="59">
        <v>0</v>
      </c>
      <c r="AP2758" s="59">
        <v>4900000</v>
      </c>
      <c r="AQ2758" s="59">
        <v>0</v>
      </c>
      <c r="AR2758" s="59">
        <v>4900000</v>
      </c>
      <c r="AS2758" s="59">
        <v>0</v>
      </c>
      <c r="AT2758" s="59">
        <v>4900000</v>
      </c>
      <c r="AU2758" s="59">
        <v>0</v>
      </c>
      <c r="AV2758" s="59">
        <v>4900000</v>
      </c>
      <c r="AW2758" s="59">
        <v>0</v>
      </c>
      <c r="AX2758" s="59">
        <v>9800000</v>
      </c>
      <c r="AY2758" s="2">
        <v>0</v>
      </c>
      <c r="AZ2758" s="12" t="str">
        <f t="shared" si="320"/>
        <v>OK</v>
      </c>
      <c r="BA2758" s="12" t="str">
        <f t="shared" si="321"/>
        <v>OK</v>
      </c>
      <c r="BB2758" s="6">
        <f t="shared" si="322"/>
        <v>0</v>
      </c>
      <c r="BC2758" s="13">
        <f t="shared" si="323"/>
        <v>53900000</v>
      </c>
      <c r="BD2758" s="13">
        <f t="shared" si="324"/>
        <v>53900000</v>
      </c>
      <c r="BE2758" s="6">
        <f t="shared" si="325"/>
        <v>0</v>
      </c>
      <c r="BF2758" s="6">
        <f t="shared" si="326"/>
        <v>0</v>
      </c>
      <c r="BG2758" s="2"/>
      <c r="BH2758" s="2"/>
      <c r="BI2758" s="2"/>
      <c r="BJ2758" s="2"/>
    </row>
    <row r="2759" spans="1:62" s="3" customFormat="1" ht="114" x14ac:dyDescent="0.25">
      <c r="A2759" s="2"/>
      <c r="B2759" s="39" t="s">
        <v>3621</v>
      </c>
      <c r="C2759" s="39" t="s">
        <v>2088</v>
      </c>
      <c r="D2759" s="39" t="s">
        <v>80</v>
      </c>
      <c r="E2759" s="40" t="s">
        <v>3622</v>
      </c>
      <c r="F2759" s="40" t="s">
        <v>3623</v>
      </c>
      <c r="G2759" s="40" t="s">
        <v>90</v>
      </c>
      <c r="H2759" s="40">
        <v>86101610</v>
      </c>
      <c r="I2759" s="40" t="s">
        <v>8181</v>
      </c>
      <c r="J2759" s="40" t="s">
        <v>221</v>
      </c>
      <c r="K2759" s="40" t="s">
        <v>3624</v>
      </c>
      <c r="L2759" s="41" t="s">
        <v>153</v>
      </c>
      <c r="M2759" s="41" t="s">
        <v>153</v>
      </c>
      <c r="N2759" s="41">
        <v>12</v>
      </c>
      <c r="O2759" s="41" t="s">
        <v>223</v>
      </c>
      <c r="P2759" s="41" t="s">
        <v>224</v>
      </c>
      <c r="Q2759" s="58">
        <v>72600000</v>
      </c>
      <c r="R2759" s="58">
        <v>72600000</v>
      </c>
      <c r="S2759" s="41" t="s">
        <v>225</v>
      </c>
      <c r="T2759" s="41" t="s">
        <v>221</v>
      </c>
      <c r="U2759" s="40" t="s">
        <v>3430</v>
      </c>
      <c r="V2759" s="40" t="s">
        <v>3314</v>
      </c>
      <c r="W2759" s="40" t="s">
        <v>3625</v>
      </c>
      <c r="X2759" s="40" t="s">
        <v>229</v>
      </c>
      <c r="Y2759" s="40" t="s">
        <v>230</v>
      </c>
      <c r="Z2759" s="40" t="s">
        <v>3626</v>
      </c>
      <c r="AA2759" s="59">
        <v>72600000</v>
      </c>
      <c r="AB2759" s="59">
        <v>0</v>
      </c>
      <c r="AC2759" s="59">
        <v>0</v>
      </c>
      <c r="AD2759" s="59">
        <v>6600000</v>
      </c>
      <c r="AE2759" s="59">
        <v>0</v>
      </c>
      <c r="AF2759" s="59">
        <v>6600000</v>
      </c>
      <c r="AG2759" s="59">
        <v>0</v>
      </c>
      <c r="AH2759" s="59">
        <v>6600000</v>
      </c>
      <c r="AI2759" s="59">
        <v>0</v>
      </c>
      <c r="AJ2759" s="59">
        <v>6600000</v>
      </c>
      <c r="AK2759" s="59">
        <v>0</v>
      </c>
      <c r="AL2759" s="59">
        <v>6600000</v>
      </c>
      <c r="AM2759" s="59">
        <v>0</v>
      </c>
      <c r="AN2759" s="59">
        <v>6600000</v>
      </c>
      <c r="AO2759" s="59">
        <v>0</v>
      </c>
      <c r="AP2759" s="59">
        <v>6600000</v>
      </c>
      <c r="AQ2759" s="59">
        <v>0</v>
      </c>
      <c r="AR2759" s="59">
        <v>6600000</v>
      </c>
      <c r="AS2759" s="59">
        <v>0</v>
      </c>
      <c r="AT2759" s="59">
        <v>6600000</v>
      </c>
      <c r="AU2759" s="59">
        <v>0</v>
      </c>
      <c r="AV2759" s="59">
        <v>6600000</v>
      </c>
      <c r="AW2759" s="59">
        <v>0</v>
      </c>
      <c r="AX2759" s="59">
        <v>6600000</v>
      </c>
      <c r="AY2759" s="2">
        <v>0</v>
      </c>
      <c r="AZ2759" s="12" t="str">
        <f t="shared" si="320"/>
        <v>OK</v>
      </c>
      <c r="BA2759" s="12" t="str">
        <f t="shared" si="321"/>
        <v>OK</v>
      </c>
      <c r="BB2759" s="6">
        <f t="shared" si="322"/>
        <v>0</v>
      </c>
      <c r="BC2759" s="13">
        <f t="shared" si="323"/>
        <v>72600000</v>
      </c>
      <c r="BD2759" s="13">
        <f t="shared" si="324"/>
        <v>72600000</v>
      </c>
      <c r="BE2759" s="6">
        <f t="shared" si="325"/>
        <v>0</v>
      </c>
      <c r="BF2759" s="6">
        <f t="shared" si="326"/>
        <v>0</v>
      </c>
      <c r="BG2759" s="2"/>
      <c r="BH2759" s="2"/>
      <c r="BI2759" s="2"/>
      <c r="BJ2759" s="2"/>
    </row>
    <row r="2760" spans="1:62" s="3" customFormat="1" ht="114" x14ac:dyDescent="0.25">
      <c r="A2760" s="2"/>
      <c r="B2760" s="39" t="s">
        <v>3627</v>
      </c>
      <c r="C2760" s="39" t="s">
        <v>2088</v>
      </c>
      <c r="D2760" s="39" t="s">
        <v>80</v>
      </c>
      <c r="E2760" s="40" t="s">
        <v>3622</v>
      </c>
      <c r="F2760" s="40" t="s">
        <v>3623</v>
      </c>
      <c r="G2760" s="40" t="s">
        <v>90</v>
      </c>
      <c r="H2760" s="40">
        <v>86101610</v>
      </c>
      <c r="I2760" s="40" t="s">
        <v>8181</v>
      </c>
      <c r="J2760" s="40" t="s">
        <v>221</v>
      </c>
      <c r="K2760" s="40" t="s">
        <v>3624</v>
      </c>
      <c r="L2760" s="41" t="s">
        <v>153</v>
      </c>
      <c r="M2760" s="41" t="s">
        <v>153</v>
      </c>
      <c r="N2760" s="41">
        <v>12</v>
      </c>
      <c r="O2760" s="41" t="s">
        <v>223</v>
      </c>
      <c r="P2760" s="41" t="s">
        <v>224</v>
      </c>
      <c r="Q2760" s="58">
        <v>72600000</v>
      </c>
      <c r="R2760" s="58">
        <v>72600000</v>
      </c>
      <c r="S2760" s="41" t="s">
        <v>225</v>
      </c>
      <c r="T2760" s="41" t="s">
        <v>221</v>
      </c>
      <c r="U2760" s="40" t="s">
        <v>3430</v>
      </c>
      <c r="V2760" s="40" t="s">
        <v>3314</v>
      </c>
      <c r="W2760" s="40" t="s">
        <v>3625</v>
      </c>
      <c r="X2760" s="40" t="s">
        <v>229</v>
      </c>
      <c r="Y2760" s="40" t="s">
        <v>230</v>
      </c>
      <c r="Z2760" s="40" t="s">
        <v>3626</v>
      </c>
      <c r="AA2760" s="59">
        <v>72600000</v>
      </c>
      <c r="AB2760" s="59">
        <v>0</v>
      </c>
      <c r="AC2760" s="59">
        <v>0</v>
      </c>
      <c r="AD2760" s="59">
        <v>6600000</v>
      </c>
      <c r="AE2760" s="59">
        <v>0</v>
      </c>
      <c r="AF2760" s="59">
        <v>6600000</v>
      </c>
      <c r="AG2760" s="59">
        <v>0</v>
      </c>
      <c r="AH2760" s="59">
        <v>6600000</v>
      </c>
      <c r="AI2760" s="59">
        <v>0</v>
      </c>
      <c r="AJ2760" s="59">
        <v>6600000</v>
      </c>
      <c r="AK2760" s="59">
        <v>0</v>
      </c>
      <c r="AL2760" s="59">
        <v>6600000</v>
      </c>
      <c r="AM2760" s="59">
        <v>0</v>
      </c>
      <c r="AN2760" s="59">
        <v>6600000</v>
      </c>
      <c r="AO2760" s="59">
        <v>0</v>
      </c>
      <c r="AP2760" s="59">
        <v>6600000</v>
      </c>
      <c r="AQ2760" s="59">
        <v>0</v>
      </c>
      <c r="AR2760" s="59">
        <v>6600000</v>
      </c>
      <c r="AS2760" s="59">
        <v>0</v>
      </c>
      <c r="AT2760" s="59">
        <v>6600000</v>
      </c>
      <c r="AU2760" s="59">
        <v>0</v>
      </c>
      <c r="AV2760" s="59">
        <v>6600000</v>
      </c>
      <c r="AW2760" s="59">
        <v>0</v>
      </c>
      <c r="AX2760" s="59">
        <v>6600000</v>
      </c>
      <c r="AY2760" s="2">
        <v>0</v>
      </c>
      <c r="AZ2760" s="12" t="str">
        <f t="shared" si="320"/>
        <v>OK</v>
      </c>
      <c r="BA2760" s="12" t="str">
        <f t="shared" si="321"/>
        <v>OK</v>
      </c>
      <c r="BB2760" s="6">
        <f t="shared" si="322"/>
        <v>0</v>
      </c>
      <c r="BC2760" s="13">
        <f t="shared" si="323"/>
        <v>72600000</v>
      </c>
      <c r="BD2760" s="13">
        <f t="shared" si="324"/>
        <v>72600000</v>
      </c>
      <c r="BE2760" s="6">
        <f t="shared" si="325"/>
        <v>0</v>
      </c>
      <c r="BF2760" s="6">
        <f t="shared" si="326"/>
        <v>0</v>
      </c>
      <c r="BG2760" s="2"/>
      <c r="BH2760" s="2"/>
      <c r="BI2760" s="2"/>
      <c r="BJ2760" s="2"/>
    </row>
    <row r="2761" spans="1:62" s="3" customFormat="1" ht="114" x14ac:dyDescent="0.25">
      <c r="A2761" s="2"/>
      <c r="B2761" s="39" t="s">
        <v>3628</v>
      </c>
      <c r="C2761" s="39" t="s">
        <v>2088</v>
      </c>
      <c r="D2761" s="39" t="s">
        <v>80</v>
      </c>
      <c r="E2761" s="40" t="s">
        <v>3622</v>
      </c>
      <c r="F2761" s="40" t="s">
        <v>3623</v>
      </c>
      <c r="G2761" s="40" t="s">
        <v>90</v>
      </c>
      <c r="H2761" s="40">
        <v>86101610</v>
      </c>
      <c r="I2761" s="40" t="s">
        <v>8181</v>
      </c>
      <c r="J2761" s="40" t="s">
        <v>221</v>
      </c>
      <c r="K2761" s="40" t="s">
        <v>3624</v>
      </c>
      <c r="L2761" s="41" t="s">
        <v>153</v>
      </c>
      <c r="M2761" s="41" t="s">
        <v>153</v>
      </c>
      <c r="N2761" s="41">
        <v>12</v>
      </c>
      <c r="O2761" s="41" t="s">
        <v>223</v>
      </c>
      <c r="P2761" s="41" t="s">
        <v>224</v>
      </c>
      <c r="Q2761" s="58">
        <v>72600000</v>
      </c>
      <c r="R2761" s="58">
        <v>72600000</v>
      </c>
      <c r="S2761" s="41" t="s">
        <v>225</v>
      </c>
      <c r="T2761" s="41" t="s">
        <v>221</v>
      </c>
      <c r="U2761" s="40" t="s">
        <v>3430</v>
      </c>
      <c r="V2761" s="40" t="s">
        <v>3314</v>
      </c>
      <c r="W2761" s="40" t="s">
        <v>3625</v>
      </c>
      <c r="X2761" s="40" t="s">
        <v>229</v>
      </c>
      <c r="Y2761" s="40" t="s">
        <v>230</v>
      </c>
      <c r="Z2761" s="40" t="s">
        <v>3626</v>
      </c>
      <c r="AA2761" s="59">
        <v>72600000</v>
      </c>
      <c r="AB2761" s="59">
        <v>0</v>
      </c>
      <c r="AC2761" s="59">
        <v>0</v>
      </c>
      <c r="AD2761" s="59">
        <v>6600000</v>
      </c>
      <c r="AE2761" s="59">
        <v>0</v>
      </c>
      <c r="AF2761" s="59">
        <v>6600000</v>
      </c>
      <c r="AG2761" s="59">
        <v>0</v>
      </c>
      <c r="AH2761" s="59">
        <v>6600000</v>
      </c>
      <c r="AI2761" s="59">
        <v>0</v>
      </c>
      <c r="AJ2761" s="59">
        <v>6600000</v>
      </c>
      <c r="AK2761" s="59">
        <v>0</v>
      </c>
      <c r="AL2761" s="59">
        <v>6600000</v>
      </c>
      <c r="AM2761" s="59">
        <v>0</v>
      </c>
      <c r="AN2761" s="59">
        <v>6600000</v>
      </c>
      <c r="AO2761" s="59">
        <v>0</v>
      </c>
      <c r="AP2761" s="59">
        <v>6600000</v>
      </c>
      <c r="AQ2761" s="59">
        <v>0</v>
      </c>
      <c r="AR2761" s="59">
        <v>6600000</v>
      </c>
      <c r="AS2761" s="59">
        <v>0</v>
      </c>
      <c r="AT2761" s="59">
        <v>6600000</v>
      </c>
      <c r="AU2761" s="59">
        <v>0</v>
      </c>
      <c r="AV2761" s="59">
        <v>6600000</v>
      </c>
      <c r="AW2761" s="59">
        <v>0</v>
      </c>
      <c r="AX2761" s="59">
        <v>6600000</v>
      </c>
      <c r="AY2761" s="2">
        <v>0</v>
      </c>
      <c r="AZ2761" s="12" t="str">
        <f t="shared" si="320"/>
        <v>OK</v>
      </c>
      <c r="BA2761" s="12" t="str">
        <f t="shared" si="321"/>
        <v>OK</v>
      </c>
      <c r="BB2761" s="6">
        <f t="shared" si="322"/>
        <v>0</v>
      </c>
      <c r="BC2761" s="13">
        <f t="shared" si="323"/>
        <v>72600000</v>
      </c>
      <c r="BD2761" s="13">
        <f t="shared" si="324"/>
        <v>72600000</v>
      </c>
      <c r="BE2761" s="6">
        <f t="shared" si="325"/>
        <v>0</v>
      </c>
      <c r="BF2761" s="6">
        <f t="shared" si="326"/>
        <v>0</v>
      </c>
      <c r="BG2761" s="2"/>
      <c r="BH2761" s="2"/>
      <c r="BI2761" s="2"/>
      <c r="BJ2761" s="2"/>
    </row>
    <row r="2762" spans="1:62" s="3" customFormat="1" ht="114" x14ac:dyDescent="0.25">
      <c r="A2762" s="2"/>
      <c r="B2762" s="39" t="s">
        <v>3629</v>
      </c>
      <c r="C2762" s="39" t="s">
        <v>2088</v>
      </c>
      <c r="D2762" s="39" t="s">
        <v>80</v>
      </c>
      <c r="E2762" s="40" t="s">
        <v>3622</v>
      </c>
      <c r="F2762" s="40" t="s">
        <v>3623</v>
      </c>
      <c r="G2762" s="40" t="s">
        <v>90</v>
      </c>
      <c r="H2762" s="40">
        <v>86101610</v>
      </c>
      <c r="I2762" s="40" t="s">
        <v>8181</v>
      </c>
      <c r="J2762" s="40" t="s">
        <v>221</v>
      </c>
      <c r="K2762" s="40" t="s">
        <v>3624</v>
      </c>
      <c r="L2762" s="41" t="s">
        <v>153</v>
      </c>
      <c r="M2762" s="41" t="s">
        <v>153</v>
      </c>
      <c r="N2762" s="41">
        <v>12</v>
      </c>
      <c r="O2762" s="41" t="s">
        <v>223</v>
      </c>
      <c r="P2762" s="41" t="s">
        <v>224</v>
      </c>
      <c r="Q2762" s="58">
        <v>72600000</v>
      </c>
      <c r="R2762" s="58">
        <v>72600000</v>
      </c>
      <c r="S2762" s="41" t="s">
        <v>225</v>
      </c>
      <c r="T2762" s="41" t="s">
        <v>221</v>
      </c>
      <c r="U2762" s="40" t="s">
        <v>3430</v>
      </c>
      <c r="V2762" s="40" t="s">
        <v>3314</v>
      </c>
      <c r="W2762" s="40" t="s">
        <v>3625</v>
      </c>
      <c r="X2762" s="40" t="s">
        <v>229</v>
      </c>
      <c r="Y2762" s="40" t="s">
        <v>230</v>
      </c>
      <c r="Z2762" s="40" t="s">
        <v>3626</v>
      </c>
      <c r="AA2762" s="59">
        <v>72600000</v>
      </c>
      <c r="AB2762" s="59">
        <v>0</v>
      </c>
      <c r="AC2762" s="59">
        <v>0</v>
      </c>
      <c r="AD2762" s="59">
        <v>6600000</v>
      </c>
      <c r="AE2762" s="59">
        <v>0</v>
      </c>
      <c r="AF2762" s="59">
        <v>6600000</v>
      </c>
      <c r="AG2762" s="59">
        <v>0</v>
      </c>
      <c r="AH2762" s="59">
        <v>6600000</v>
      </c>
      <c r="AI2762" s="59">
        <v>0</v>
      </c>
      <c r="AJ2762" s="59">
        <v>6600000</v>
      </c>
      <c r="AK2762" s="59">
        <v>0</v>
      </c>
      <c r="AL2762" s="59">
        <v>6600000</v>
      </c>
      <c r="AM2762" s="59">
        <v>0</v>
      </c>
      <c r="AN2762" s="59">
        <v>6600000</v>
      </c>
      <c r="AO2762" s="59">
        <v>0</v>
      </c>
      <c r="AP2762" s="59">
        <v>6600000</v>
      </c>
      <c r="AQ2762" s="59">
        <v>0</v>
      </c>
      <c r="AR2762" s="59">
        <v>6600000</v>
      </c>
      <c r="AS2762" s="59">
        <v>0</v>
      </c>
      <c r="AT2762" s="59">
        <v>6600000</v>
      </c>
      <c r="AU2762" s="59">
        <v>0</v>
      </c>
      <c r="AV2762" s="59">
        <v>6600000</v>
      </c>
      <c r="AW2762" s="59">
        <v>0</v>
      </c>
      <c r="AX2762" s="59">
        <v>6600000</v>
      </c>
      <c r="AY2762" s="2">
        <v>0</v>
      </c>
      <c r="AZ2762" s="12" t="str">
        <f t="shared" si="320"/>
        <v>OK</v>
      </c>
      <c r="BA2762" s="12" t="str">
        <f t="shared" si="321"/>
        <v>OK</v>
      </c>
      <c r="BB2762" s="6">
        <f t="shared" si="322"/>
        <v>0</v>
      </c>
      <c r="BC2762" s="13">
        <f t="shared" si="323"/>
        <v>72600000</v>
      </c>
      <c r="BD2762" s="13">
        <f t="shared" si="324"/>
        <v>72600000</v>
      </c>
      <c r="BE2762" s="6">
        <f t="shared" si="325"/>
        <v>0</v>
      </c>
      <c r="BF2762" s="6">
        <f t="shared" si="326"/>
        <v>0</v>
      </c>
      <c r="BG2762" s="2"/>
      <c r="BH2762" s="2"/>
      <c r="BI2762" s="2"/>
      <c r="BJ2762" s="2"/>
    </row>
    <row r="2763" spans="1:62" s="3" customFormat="1" ht="114" x14ac:dyDescent="0.25">
      <c r="A2763" s="2"/>
      <c r="B2763" s="39" t="s">
        <v>3630</v>
      </c>
      <c r="C2763" s="39" t="s">
        <v>2088</v>
      </c>
      <c r="D2763" s="39" t="s">
        <v>80</v>
      </c>
      <c r="E2763" s="40" t="s">
        <v>3622</v>
      </c>
      <c r="F2763" s="40" t="s">
        <v>3623</v>
      </c>
      <c r="G2763" s="40" t="s">
        <v>90</v>
      </c>
      <c r="H2763" s="40">
        <v>86101610</v>
      </c>
      <c r="I2763" s="40" t="s">
        <v>8181</v>
      </c>
      <c r="J2763" s="40" t="s">
        <v>221</v>
      </c>
      <c r="K2763" s="40" t="s">
        <v>3624</v>
      </c>
      <c r="L2763" s="41" t="s">
        <v>153</v>
      </c>
      <c r="M2763" s="41" t="s">
        <v>153</v>
      </c>
      <c r="N2763" s="41">
        <v>12</v>
      </c>
      <c r="O2763" s="41" t="s">
        <v>223</v>
      </c>
      <c r="P2763" s="41" t="s">
        <v>224</v>
      </c>
      <c r="Q2763" s="58">
        <v>72600000</v>
      </c>
      <c r="R2763" s="58">
        <v>72600000</v>
      </c>
      <c r="S2763" s="41" t="s">
        <v>225</v>
      </c>
      <c r="T2763" s="41" t="s">
        <v>221</v>
      </c>
      <c r="U2763" s="40" t="s">
        <v>3430</v>
      </c>
      <c r="V2763" s="40" t="s">
        <v>3314</v>
      </c>
      <c r="W2763" s="40" t="s">
        <v>3625</v>
      </c>
      <c r="X2763" s="40" t="s">
        <v>229</v>
      </c>
      <c r="Y2763" s="40" t="s">
        <v>230</v>
      </c>
      <c r="Z2763" s="40" t="s">
        <v>3626</v>
      </c>
      <c r="AA2763" s="59">
        <v>72600000</v>
      </c>
      <c r="AB2763" s="59">
        <v>0</v>
      </c>
      <c r="AC2763" s="59">
        <v>0</v>
      </c>
      <c r="AD2763" s="59">
        <v>6600000</v>
      </c>
      <c r="AE2763" s="59">
        <v>0</v>
      </c>
      <c r="AF2763" s="59">
        <v>6600000</v>
      </c>
      <c r="AG2763" s="59">
        <v>0</v>
      </c>
      <c r="AH2763" s="59">
        <v>6600000</v>
      </c>
      <c r="AI2763" s="59">
        <v>0</v>
      </c>
      <c r="AJ2763" s="59">
        <v>6600000</v>
      </c>
      <c r="AK2763" s="59">
        <v>0</v>
      </c>
      <c r="AL2763" s="59">
        <v>6600000</v>
      </c>
      <c r="AM2763" s="59">
        <v>0</v>
      </c>
      <c r="AN2763" s="59">
        <v>6600000</v>
      </c>
      <c r="AO2763" s="59">
        <v>0</v>
      </c>
      <c r="AP2763" s="59">
        <v>6600000</v>
      </c>
      <c r="AQ2763" s="59">
        <v>0</v>
      </c>
      <c r="AR2763" s="59">
        <v>6600000</v>
      </c>
      <c r="AS2763" s="59">
        <v>0</v>
      </c>
      <c r="AT2763" s="59">
        <v>6600000</v>
      </c>
      <c r="AU2763" s="59">
        <v>0</v>
      </c>
      <c r="AV2763" s="59">
        <v>6600000</v>
      </c>
      <c r="AW2763" s="59">
        <v>0</v>
      </c>
      <c r="AX2763" s="59">
        <v>6600000</v>
      </c>
      <c r="AY2763" s="2">
        <v>0</v>
      </c>
      <c r="AZ2763" s="12" t="str">
        <f t="shared" si="320"/>
        <v>OK</v>
      </c>
      <c r="BA2763" s="12" t="str">
        <f t="shared" si="321"/>
        <v>OK</v>
      </c>
      <c r="BB2763" s="6">
        <f t="shared" si="322"/>
        <v>0</v>
      </c>
      <c r="BC2763" s="13">
        <f t="shared" si="323"/>
        <v>72600000</v>
      </c>
      <c r="BD2763" s="13">
        <f t="shared" si="324"/>
        <v>72600000</v>
      </c>
      <c r="BE2763" s="6">
        <f t="shared" si="325"/>
        <v>0</v>
      </c>
      <c r="BF2763" s="6">
        <f t="shared" si="326"/>
        <v>0</v>
      </c>
      <c r="BG2763" s="2"/>
      <c r="BH2763" s="2"/>
      <c r="BI2763" s="2"/>
      <c r="BJ2763" s="2"/>
    </row>
    <row r="2764" spans="1:62" s="3" customFormat="1" ht="114" x14ac:dyDescent="0.25">
      <c r="A2764" s="2"/>
      <c r="B2764" s="39" t="s">
        <v>3631</v>
      </c>
      <c r="C2764" s="39" t="s">
        <v>2088</v>
      </c>
      <c r="D2764" s="39" t="s">
        <v>80</v>
      </c>
      <c r="E2764" s="40" t="s">
        <v>3622</v>
      </c>
      <c r="F2764" s="40" t="s">
        <v>3623</v>
      </c>
      <c r="G2764" s="40" t="s">
        <v>90</v>
      </c>
      <c r="H2764" s="40">
        <v>86101610</v>
      </c>
      <c r="I2764" s="40" t="s">
        <v>8181</v>
      </c>
      <c r="J2764" s="40" t="s">
        <v>221</v>
      </c>
      <c r="K2764" s="40" t="s">
        <v>3624</v>
      </c>
      <c r="L2764" s="41" t="s">
        <v>153</v>
      </c>
      <c r="M2764" s="41" t="s">
        <v>153</v>
      </c>
      <c r="N2764" s="41">
        <v>12</v>
      </c>
      <c r="O2764" s="41" t="s">
        <v>223</v>
      </c>
      <c r="P2764" s="41" t="s">
        <v>224</v>
      </c>
      <c r="Q2764" s="58">
        <v>72600000</v>
      </c>
      <c r="R2764" s="58">
        <v>72600000</v>
      </c>
      <c r="S2764" s="41" t="s">
        <v>225</v>
      </c>
      <c r="T2764" s="41" t="s">
        <v>221</v>
      </c>
      <c r="U2764" s="40" t="s">
        <v>3430</v>
      </c>
      <c r="V2764" s="40" t="s">
        <v>3314</v>
      </c>
      <c r="W2764" s="40" t="s">
        <v>3625</v>
      </c>
      <c r="X2764" s="40" t="s">
        <v>229</v>
      </c>
      <c r="Y2764" s="40" t="s">
        <v>230</v>
      </c>
      <c r="Z2764" s="40" t="s">
        <v>3626</v>
      </c>
      <c r="AA2764" s="59">
        <v>72600000</v>
      </c>
      <c r="AB2764" s="59">
        <v>0</v>
      </c>
      <c r="AC2764" s="59">
        <v>0</v>
      </c>
      <c r="AD2764" s="59">
        <v>6600000</v>
      </c>
      <c r="AE2764" s="59">
        <v>0</v>
      </c>
      <c r="AF2764" s="59">
        <v>6600000</v>
      </c>
      <c r="AG2764" s="59">
        <v>0</v>
      </c>
      <c r="AH2764" s="59">
        <v>6600000</v>
      </c>
      <c r="AI2764" s="59">
        <v>0</v>
      </c>
      <c r="AJ2764" s="59">
        <v>6600000</v>
      </c>
      <c r="AK2764" s="59">
        <v>0</v>
      </c>
      <c r="AL2764" s="59">
        <v>6600000</v>
      </c>
      <c r="AM2764" s="59">
        <v>0</v>
      </c>
      <c r="AN2764" s="59">
        <v>6600000</v>
      </c>
      <c r="AO2764" s="59">
        <v>0</v>
      </c>
      <c r="AP2764" s="59">
        <v>6600000</v>
      </c>
      <c r="AQ2764" s="59">
        <v>0</v>
      </c>
      <c r="AR2764" s="59">
        <v>6600000</v>
      </c>
      <c r="AS2764" s="59">
        <v>0</v>
      </c>
      <c r="AT2764" s="59">
        <v>6600000</v>
      </c>
      <c r="AU2764" s="59">
        <v>0</v>
      </c>
      <c r="AV2764" s="59">
        <v>6600000</v>
      </c>
      <c r="AW2764" s="59">
        <v>0</v>
      </c>
      <c r="AX2764" s="59">
        <v>6600000</v>
      </c>
      <c r="AY2764" s="2">
        <v>0</v>
      </c>
      <c r="AZ2764" s="12" t="str">
        <f t="shared" si="320"/>
        <v>OK</v>
      </c>
      <c r="BA2764" s="12" t="str">
        <f t="shared" si="321"/>
        <v>OK</v>
      </c>
      <c r="BB2764" s="6">
        <f t="shared" si="322"/>
        <v>0</v>
      </c>
      <c r="BC2764" s="13">
        <f t="shared" si="323"/>
        <v>72600000</v>
      </c>
      <c r="BD2764" s="13">
        <f t="shared" si="324"/>
        <v>72600000</v>
      </c>
      <c r="BE2764" s="6">
        <f t="shared" si="325"/>
        <v>0</v>
      </c>
      <c r="BF2764" s="6">
        <f t="shared" si="326"/>
        <v>0</v>
      </c>
      <c r="BG2764" s="2"/>
      <c r="BH2764" s="2"/>
      <c r="BI2764" s="2"/>
      <c r="BJ2764" s="2"/>
    </row>
    <row r="2765" spans="1:62" s="3" customFormat="1" ht="85.5" x14ac:dyDescent="0.25">
      <c r="A2765" s="2"/>
      <c r="B2765" s="39" t="s">
        <v>3632</v>
      </c>
      <c r="C2765" s="39" t="s">
        <v>2088</v>
      </c>
      <c r="D2765" s="39" t="s">
        <v>80</v>
      </c>
      <c r="E2765" s="40" t="s">
        <v>3622</v>
      </c>
      <c r="F2765" s="40" t="s">
        <v>3623</v>
      </c>
      <c r="G2765" s="40" t="s">
        <v>90</v>
      </c>
      <c r="H2765" s="40">
        <v>86101610</v>
      </c>
      <c r="I2765" s="40" t="s">
        <v>8181</v>
      </c>
      <c r="J2765" s="40" t="s">
        <v>221</v>
      </c>
      <c r="K2765" s="40" t="s">
        <v>3633</v>
      </c>
      <c r="L2765" s="41" t="s">
        <v>154</v>
      </c>
      <c r="M2765" s="41" t="s">
        <v>154</v>
      </c>
      <c r="N2765" s="41">
        <v>12</v>
      </c>
      <c r="O2765" s="41" t="s">
        <v>223</v>
      </c>
      <c r="P2765" s="41" t="s">
        <v>224</v>
      </c>
      <c r="Q2765" s="58">
        <v>62700000</v>
      </c>
      <c r="R2765" s="58">
        <v>62700000</v>
      </c>
      <c r="S2765" s="41" t="s">
        <v>225</v>
      </c>
      <c r="T2765" s="41" t="s">
        <v>221</v>
      </c>
      <c r="U2765" s="40" t="s">
        <v>3430</v>
      </c>
      <c r="V2765" s="40" t="s">
        <v>3314</v>
      </c>
      <c r="W2765" s="40" t="s">
        <v>3625</v>
      </c>
      <c r="X2765" s="40" t="s">
        <v>229</v>
      </c>
      <c r="Y2765" s="40" t="s">
        <v>230</v>
      </c>
      <c r="Z2765" s="40" t="s">
        <v>3634</v>
      </c>
      <c r="AA2765" s="59">
        <v>0</v>
      </c>
      <c r="AB2765" s="59">
        <v>0</v>
      </c>
      <c r="AC2765" s="59">
        <v>62700000</v>
      </c>
      <c r="AD2765" s="59">
        <v>0</v>
      </c>
      <c r="AE2765" s="59">
        <v>0</v>
      </c>
      <c r="AF2765" s="59">
        <v>5700000</v>
      </c>
      <c r="AG2765" s="59">
        <v>0</v>
      </c>
      <c r="AH2765" s="59">
        <v>5700000</v>
      </c>
      <c r="AI2765" s="59">
        <v>0</v>
      </c>
      <c r="AJ2765" s="59">
        <v>5700000</v>
      </c>
      <c r="AK2765" s="59">
        <v>0</v>
      </c>
      <c r="AL2765" s="59">
        <v>5700000</v>
      </c>
      <c r="AM2765" s="59">
        <v>0</v>
      </c>
      <c r="AN2765" s="59">
        <v>5700000</v>
      </c>
      <c r="AO2765" s="59">
        <v>0</v>
      </c>
      <c r="AP2765" s="59">
        <v>5700000</v>
      </c>
      <c r="AQ2765" s="59">
        <v>0</v>
      </c>
      <c r="AR2765" s="59">
        <v>5700000</v>
      </c>
      <c r="AS2765" s="59">
        <v>0</v>
      </c>
      <c r="AT2765" s="59">
        <v>5700000</v>
      </c>
      <c r="AU2765" s="59">
        <v>0</v>
      </c>
      <c r="AV2765" s="59">
        <v>5700000</v>
      </c>
      <c r="AW2765" s="59">
        <v>0</v>
      </c>
      <c r="AX2765" s="59">
        <v>11400000</v>
      </c>
      <c r="AY2765" s="2">
        <v>0</v>
      </c>
      <c r="AZ2765" s="12" t="str">
        <f t="shared" si="320"/>
        <v>OK</v>
      </c>
      <c r="BA2765" s="12" t="str">
        <f t="shared" si="321"/>
        <v>OK</v>
      </c>
      <c r="BB2765" s="6">
        <f t="shared" si="322"/>
        <v>0</v>
      </c>
      <c r="BC2765" s="13">
        <f t="shared" si="323"/>
        <v>62700000</v>
      </c>
      <c r="BD2765" s="13">
        <f t="shared" si="324"/>
        <v>62700000</v>
      </c>
      <c r="BE2765" s="6">
        <f t="shared" si="325"/>
        <v>0</v>
      </c>
      <c r="BF2765" s="6">
        <f t="shared" si="326"/>
        <v>0</v>
      </c>
      <c r="BG2765" s="2"/>
      <c r="BH2765" s="2"/>
      <c r="BI2765" s="2"/>
      <c r="BJ2765" s="2"/>
    </row>
    <row r="2766" spans="1:62" s="3" customFormat="1" ht="85.5" x14ac:dyDescent="0.25">
      <c r="A2766" s="2"/>
      <c r="B2766" s="39" t="s">
        <v>3635</v>
      </c>
      <c r="C2766" s="39" t="s">
        <v>2088</v>
      </c>
      <c r="D2766" s="39" t="s">
        <v>80</v>
      </c>
      <c r="E2766" s="40" t="s">
        <v>3622</v>
      </c>
      <c r="F2766" s="40" t="s">
        <v>3623</v>
      </c>
      <c r="G2766" s="40" t="s">
        <v>90</v>
      </c>
      <c r="H2766" s="40">
        <v>86101610</v>
      </c>
      <c r="I2766" s="40" t="s">
        <v>8181</v>
      </c>
      <c r="J2766" s="40" t="s">
        <v>221</v>
      </c>
      <c r="K2766" s="40" t="s">
        <v>3633</v>
      </c>
      <c r="L2766" s="41" t="s">
        <v>154</v>
      </c>
      <c r="M2766" s="41" t="s">
        <v>154</v>
      </c>
      <c r="N2766" s="41">
        <v>12</v>
      </c>
      <c r="O2766" s="41" t="s">
        <v>223</v>
      </c>
      <c r="P2766" s="41" t="s">
        <v>224</v>
      </c>
      <c r="Q2766" s="58">
        <v>62700000</v>
      </c>
      <c r="R2766" s="58">
        <v>62700000</v>
      </c>
      <c r="S2766" s="41" t="s">
        <v>225</v>
      </c>
      <c r="T2766" s="41" t="s">
        <v>221</v>
      </c>
      <c r="U2766" s="40" t="s">
        <v>3430</v>
      </c>
      <c r="V2766" s="40" t="s">
        <v>3314</v>
      </c>
      <c r="W2766" s="40" t="s">
        <v>3625</v>
      </c>
      <c r="X2766" s="40" t="s">
        <v>229</v>
      </c>
      <c r="Y2766" s="40" t="s">
        <v>230</v>
      </c>
      <c r="Z2766" s="40" t="s">
        <v>3634</v>
      </c>
      <c r="AA2766" s="59">
        <v>0</v>
      </c>
      <c r="AB2766" s="59">
        <v>0</v>
      </c>
      <c r="AC2766" s="59">
        <v>62700000</v>
      </c>
      <c r="AD2766" s="59">
        <v>0</v>
      </c>
      <c r="AE2766" s="59">
        <v>0</v>
      </c>
      <c r="AF2766" s="59">
        <v>5700000</v>
      </c>
      <c r="AG2766" s="59">
        <v>0</v>
      </c>
      <c r="AH2766" s="59">
        <v>5700000</v>
      </c>
      <c r="AI2766" s="59">
        <v>0</v>
      </c>
      <c r="AJ2766" s="59">
        <v>5700000</v>
      </c>
      <c r="AK2766" s="59">
        <v>0</v>
      </c>
      <c r="AL2766" s="59">
        <v>5700000</v>
      </c>
      <c r="AM2766" s="59">
        <v>0</v>
      </c>
      <c r="AN2766" s="59">
        <v>5700000</v>
      </c>
      <c r="AO2766" s="59">
        <v>0</v>
      </c>
      <c r="AP2766" s="59">
        <v>5700000</v>
      </c>
      <c r="AQ2766" s="59">
        <v>0</v>
      </c>
      <c r="AR2766" s="59">
        <v>5700000</v>
      </c>
      <c r="AS2766" s="59">
        <v>0</v>
      </c>
      <c r="AT2766" s="59">
        <v>5700000</v>
      </c>
      <c r="AU2766" s="59">
        <v>0</v>
      </c>
      <c r="AV2766" s="59">
        <v>5700000</v>
      </c>
      <c r="AW2766" s="59">
        <v>0</v>
      </c>
      <c r="AX2766" s="59">
        <v>11400000</v>
      </c>
      <c r="AY2766" s="2">
        <v>0</v>
      </c>
      <c r="AZ2766" s="12" t="str">
        <f t="shared" si="320"/>
        <v>OK</v>
      </c>
      <c r="BA2766" s="12" t="str">
        <f t="shared" si="321"/>
        <v>OK</v>
      </c>
      <c r="BB2766" s="6">
        <f t="shared" si="322"/>
        <v>0</v>
      </c>
      <c r="BC2766" s="13">
        <f t="shared" si="323"/>
        <v>62700000</v>
      </c>
      <c r="BD2766" s="13">
        <f t="shared" si="324"/>
        <v>62700000</v>
      </c>
      <c r="BE2766" s="6">
        <f t="shared" si="325"/>
        <v>0</v>
      </c>
      <c r="BF2766" s="6">
        <f t="shared" si="326"/>
        <v>0</v>
      </c>
      <c r="BG2766" s="2"/>
      <c r="BH2766" s="2"/>
      <c r="BI2766" s="2"/>
      <c r="BJ2766" s="2"/>
    </row>
    <row r="2767" spans="1:62" s="3" customFormat="1" ht="85.5" x14ac:dyDescent="0.25">
      <c r="A2767" s="2"/>
      <c r="B2767" s="39" t="s">
        <v>3636</v>
      </c>
      <c r="C2767" s="39" t="s">
        <v>2088</v>
      </c>
      <c r="D2767" s="39" t="s">
        <v>80</v>
      </c>
      <c r="E2767" s="40" t="s">
        <v>3622</v>
      </c>
      <c r="F2767" s="40" t="s">
        <v>3623</v>
      </c>
      <c r="G2767" s="40" t="s">
        <v>90</v>
      </c>
      <c r="H2767" s="40">
        <v>86101610</v>
      </c>
      <c r="I2767" s="40" t="s">
        <v>8181</v>
      </c>
      <c r="J2767" s="40" t="s">
        <v>221</v>
      </c>
      <c r="K2767" s="40" t="s">
        <v>3633</v>
      </c>
      <c r="L2767" s="41" t="s">
        <v>154</v>
      </c>
      <c r="M2767" s="41" t="s">
        <v>154</v>
      </c>
      <c r="N2767" s="41">
        <v>12</v>
      </c>
      <c r="O2767" s="41" t="s">
        <v>223</v>
      </c>
      <c r="P2767" s="41" t="s">
        <v>224</v>
      </c>
      <c r="Q2767" s="58">
        <v>62700000</v>
      </c>
      <c r="R2767" s="58">
        <v>62700000</v>
      </c>
      <c r="S2767" s="41" t="s">
        <v>225</v>
      </c>
      <c r="T2767" s="41" t="s">
        <v>221</v>
      </c>
      <c r="U2767" s="40" t="s">
        <v>3430</v>
      </c>
      <c r="V2767" s="40" t="s">
        <v>3314</v>
      </c>
      <c r="W2767" s="40" t="s">
        <v>3625</v>
      </c>
      <c r="X2767" s="40" t="s">
        <v>229</v>
      </c>
      <c r="Y2767" s="40" t="s">
        <v>230</v>
      </c>
      <c r="Z2767" s="40" t="s">
        <v>3634</v>
      </c>
      <c r="AA2767" s="59">
        <v>0</v>
      </c>
      <c r="AB2767" s="59">
        <v>0</v>
      </c>
      <c r="AC2767" s="59">
        <v>62700000</v>
      </c>
      <c r="AD2767" s="59">
        <v>0</v>
      </c>
      <c r="AE2767" s="59">
        <v>0</v>
      </c>
      <c r="AF2767" s="59">
        <v>5700000</v>
      </c>
      <c r="AG2767" s="59">
        <v>0</v>
      </c>
      <c r="AH2767" s="59">
        <v>5700000</v>
      </c>
      <c r="AI2767" s="59">
        <v>0</v>
      </c>
      <c r="AJ2767" s="59">
        <v>5700000</v>
      </c>
      <c r="AK2767" s="59">
        <v>0</v>
      </c>
      <c r="AL2767" s="59">
        <v>5700000</v>
      </c>
      <c r="AM2767" s="59">
        <v>0</v>
      </c>
      <c r="AN2767" s="59">
        <v>5700000</v>
      </c>
      <c r="AO2767" s="59">
        <v>0</v>
      </c>
      <c r="AP2767" s="59">
        <v>5700000</v>
      </c>
      <c r="AQ2767" s="59">
        <v>0</v>
      </c>
      <c r="AR2767" s="59">
        <v>5700000</v>
      </c>
      <c r="AS2767" s="59">
        <v>0</v>
      </c>
      <c r="AT2767" s="59">
        <v>5700000</v>
      </c>
      <c r="AU2767" s="59">
        <v>0</v>
      </c>
      <c r="AV2767" s="59">
        <v>5700000</v>
      </c>
      <c r="AW2767" s="59">
        <v>0</v>
      </c>
      <c r="AX2767" s="59">
        <v>11400000</v>
      </c>
      <c r="AY2767" s="2">
        <v>0</v>
      </c>
      <c r="AZ2767" s="12" t="str">
        <f t="shared" si="320"/>
        <v>OK</v>
      </c>
      <c r="BA2767" s="12" t="str">
        <f t="shared" si="321"/>
        <v>OK</v>
      </c>
      <c r="BB2767" s="6">
        <f t="shared" si="322"/>
        <v>0</v>
      </c>
      <c r="BC2767" s="13">
        <f t="shared" si="323"/>
        <v>62700000</v>
      </c>
      <c r="BD2767" s="13">
        <f t="shared" si="324"/>
        <v>62700000</v>
      </c>
      <c r="BE2767" s="6">
        <f t="shared" si="325"/>
        <v>0</v>
      </c>
      <c r="BF2767" s="6">
        <f t="shared" si="326"/>
        <v>0</v>
      </c>
      <c r="BG2767" s="2"/>
      <c r="BH2767" s="2"/>
      <c r="BI2767" s="2"/>
      <c r="BJ2767" s="2"/>
    </row>
    <row r="2768" spans="1:62" s="3" customFormat="1" ht="85.5" x14ac:dyDescent="0.25">
      <c r="A2768" s="2"/>
      <c r="B2768" s="39" t="s">
        <v>3637</v>
      </c>
      <c r="C2768" s="39" t="s">
        <v>2088</v>
      </c>
      <c r="D2768" s="39" t="s">
        <v>80</v>
      </c>
      <c r="E2768" s="40" t="s">
        <v>3622</v>
      </c>
      <c r="F2768" s="40" t="s">
        <v>3623</v>
      </c>
      <c r="G2768" s="40" t="s">
        <v>90</v>
      </c>
      <c r="H2768" s="40">
        <v>86101610</v>
      </c>
      <c r="I2768" s="40" t="s">
        <v>8181</v>
      </c>
      <c r="J2768" s="40" t="s">
        <v>221</v>
      </c>
      <c r="K2768" s="40" t="s">
        <v>3633</v>
      </c>
      <c r="L2768" s="41" t="s">
        <v>154</v>
      </c>
      <c r="M2768" s="41" t="s">
        <v>154</v>
      </c>
      <c r="N2768" s="41">
        <v>12</v>
      </c>
      <c r="O2768" s="41" t="s">
        <v>223</v>
      </c>
      <c r="P2768" s="41" t="s">
        <v>224</v>
      </c>
      <c r="Q2768" s="58">
        <v>62700000</v>
      </c>
      <c r="R2768" s="58">
        <v>62700000</v>
      </c>
      <c r="S2768" s="41" t="s">
        <v>225</v>
      </c>
      <c r="T2768" s="41" t="s">
        <v>221</v>
      </c>
      <c r="U2768" s="40" t="s">
        <v>3430</v>
      </c>
      <c r="V2768" s="40" t="s">
        <v>3314</v>
      </c>
      <c r="W2768" s="40" t="s">
        <v>3625</v>
      </c>
      <c r="X2768" s="40" t="s">
        <v>229</v>
      </c>
      <c r="Y2768" s="40" t="s">
        <v>230</v>
      </c>
      <c r="Z2768" s="40" t="s">
        <v>3634</v>
      </c>
      <c r="AA2768" s="59">
        <v>0</v>
      </c>
      <c r="AB2768" s="59">
        <v>0</v>
      </c>
      <c r="AC2768" s="59">
        <v>62700000</v>
      </c>
      <c r="AD2768" s="59">
        <v>0</v>
      </c>
      <c r="AE2768" s="59">
        <v>0</v>
      </c>
      <c r="AF2768" s="59">
        <v>5700000</v>
      </c>
      <c r="AG2768" s="59">
        <v>0</v>
      </c>
      <c r="AH2768" s="59">
        <v>5700000</v>
      </c>
      <c r="AI2768" s="59">
        <v>0</v>
      </c>
      <c r="AJ2768" s="59">
        <v>5700000</v>
      </c>
      <c r="AK2768" s="59">
        <v>0</v>
      </c>
      <c r="AL2768" s="59">
        <v>5700000</v>
      </c>
      <c r="AM2768" s="59">
        <v>0</v>
      </c>
      <c r="AN2768" s="59">
        <v>5700000</v>
      </c>
      <c r="AO2768" s="59">
        <v>0</v>
      </c>
      <c r="AP2768" s="59">
        <v>5700000</v>
      </c>
      <c r="AQ2768" s="59">
        <v>0</v>
      </c>
      <c r="AR2768" s="59">
        <v>5700000</v>
      </c>
      <c r="AS2768" s="59">
        <v>0</v>
      </c>
      <c r="AT2768" s="59">
        <v>5700000</v>
      </c>
      <c r="AU2768" s="59">
        <v>0</v>
      </c>
      <c r="AV2768" s="59">
        <v>5700000</v>
      </c>
      <c r="AW2768" s="59">
        <v>0</v>
      </c>
      <c r="AX2768" s="59">
        <v>11400000</v>
      </c>
      <c r="AY2768" s="2">
        <v>0</v>
      </c>
      <c r="AZ2768" s="12" t="str">
        <f t="shared" si="320"/>
        <v>OK</v>
      </c>
      <c r="BA2768" s="12" t="str">
        <f t="shared" si="321"/>
        <v>OK</v>
      </c>
      <c r="BB2768" s="6">
        <f t="shared" si="322"/>
        <v>0</v>
      </c>
      <c r="BC2768" s="13">
        <f t="shared" si="323"/>
        <v>62700000</v>
      </c>
      <c r="BD2768" s="13">
        <f t="shared" si="324"/>
        <v>62700000</v>
      </c>
      <c r="BE2768" s="6">
        <f t="shared" si="325"/>
        <v>0</v>
      </c>
      <c r="BF2768" s="6">
        <f t="shared" si="326"/>
        <v>0</v>
      </c>
      <c r="BG2768" s="2"/>
      <c r="BH2768" s="2"/>
      <c r="BI2768" s="2"/>
      <c r="BJ2768" s="2"/>
    </row>
    <row r="2769" spans="1:62" s="3" customFormat="1" ht="85.5" x14ac:dyDescent="0.25">
      <c r="A2769" s="2"/>
      <c r="B2769" s="39" t="s">
        <v>3638</v>
      </c>
      <c r="C2769" s="39" t="s">
        <v>2088</v>
      </c>
      <c r="D2769" s="39" t="s">
        <v>80</v>
      </c>
      <c r="E2769" s="40" t="s">
        <v>3622</v>
      </c>
      <c r="F2769" s="40" t="s">
        <v>3623</v>
      </c>
      <c r="G2769" s="40" t="s">
        <v>90</v>
      </c>
      <c r="H2769" s="40">
        <v>86101610</v>
      </c>
      <c r="I2769" s="40" t="s">
        <v>8181</v>
      </c>
      <c r="J2769" s="40" t="s">
        <v>221</v>
      </c>
      <c r="K2769" s="40" t="s">
        <v>3633</v>
      </c>
      <c r="L2769" s="41" t="s">
        <v>154</v>
      </c>
      <c r="M2769" s="41" t="s">
        <v>154</v>
      </c>
      <c r="N2769" s="41">
        <v>12</v>
      </c>
      <c r="O2769" s="41" t="s">
        <v>223</v>
      </c>
      <c r="P2769" s="41" t="s">
        <v>224</v>
      </c>
      <c r="Q2769" s="58">
        <v>62700000</v>
      </c>
      <c r="R2769" s="58">
        <v>62700000</v>
      </c>
      <c r="S2769" s="41" t="s">
        <v>225</v>
      </c>
      <c r="T2769" s="41" t="s">
        <v>221</v>
      </c>
      <c r="U2769" s="40" t="s">
        <v>3430</v>
      </c>
      <c r="V2769" s="40" t="s">
        <v>3314</v>
      </c>
      <c r="W2769" s="40" t="s">
        <v>3625</v>
      </c>
      <c r="X2769" s="40" t="s">
        <v>229</v>
      </c>
      <c r="Y2769" s="40" t="s">
        <v>230</v>
      </c>
      <c r="Z2769" s="40" t="s">
        <v>3634</v>
      </c>
      <c r="AA2769" s="59">
        <v>0</v>
      </c>
      <c r="AB2769" s="59">
        <v>0</v>
      </c>
      <c r="AC2769" s="59">
        <v>62700000</v>
      </c>
      <c r="AD2769" s="59">
        <v>0</v>
      </c>
      <c r="AE2769" s="59">
        <v>0</v>
      </c>
      <c r="AF2769" s="59">
        <v>5700000</v>
      </c>
      <c r="AG2769" s="59">
        <v>0</v>
      </c>
      <c r="AH2769" s="59">
        <v>5700000</v>
      </c>
      <c r="AI2769" s="59">
        <v>0</v>
      </c>
      <c r="AJ2769" s="59">
        <v>5700000</v>
      </c>
      <c r="AK2769" s="59">
        <v>0</v>
      </c>
      <c r="AL2769" s="59">
        <v>5700000</v>
      </c>
      <c r="AM2769" s="59">
        <v>0</v>
      </c>
      <c r="AN2769" s="59">
        <v>5700000</v>
      </c>
      <c r="AO2769" s="59">
        <v>0</v>
      </c>
      <c r="AP2769" s="59">
        <v>5700000</v>
      </c>
      <c r="AQ2769" s="59">
        <v>0</v>
      </c>
      <c r="AR2769" s="59">
        <v>5700000</v>
      </c>
      <c r="AS2769" s="59">
        <v>0</v>
      </c>
      <c r="AT2769" s="59">
        <v>5700000</v>
      </c>
      <c r="AU2769" s="59">
        <v>0</v>
      </c>
      <c r="AV2769" s="59">
        <v>5700000</v>
      </c>
      <c r="AW2769" s="59">
        <v>0</v>
      </c>
      <c r="AX2769" s="59">
        <v>11400000</v>
      </c>
      <c r="AY2769" s="2">
        <v>0</v>
      </c>
      <c r="AZ2769" s="12" t="str">
        <f t="shared" si="320"/>
        <v>OK</v>
      </c>
      <c r="BA2769" s="12" t="str">
        <f t="shared" si="321"/>
        <v>OK</v>
      </c>
      <c r="BB2769" s="6">
        <f t="shared" si="322"/>
        <v>0</v>
      </c>
      <c r="BC2769" s="13">
        <f t="shared" si="323"/>
        <v>62700000</v>
      </c>
      <c r="BD2769" s="13">
        <f t="shared" si="324"/>
        <v>62700000</v>
      </c>
      <c r="BE2769" s="6">
        <f t="shared" si="325"/>
        <v>0</v>
      </c>
      <c r="BF2769" s="6">
        <f t="shared" si="326"/>
        <v>0</v>
      </c>
      <c r="BG2769" s="2"/>
      <c r="BH2769" s="2"/>
      <c r="BI2769" s="2"/>
      <c r="BJ2769" s="2"/>
    </row>
    <row r="2770" spans="1:62" s="3" customFormat="1" ht="85.5" x14ac:dyDescent="0.25">
      <c r="A2770" s="2"/>
      <c r="B2770" s="39" t="s">
        <v>3639</v>
      </c>
      <c r="C2770" s="39" t="s">
        <v>2088</v>
      </c>
      <c r="D2770" s="39" t="s">
        <v>80</v>
      </c>
      <c r="E2770" s="40" t="s">
        <v>3622</v>
      </c>
      <c r="F2770" s="40" t="s">
        <v>3623</v>
      </c>
      <c r="G2770" s="40" t="s">
        <v>90</v>
      </c>
      <c r="H2770" s="40">
        <v>86101610</v>
      </c>
      <c r="I2770" s="40" t="s">
        <v>8181</v>
      </c>
      <c r="J2770" s="40" t="s">
        <v>221</v>
      </c>
      <c r="K2770" s="40" t="s">
        <v>3633</v>
      </c>
      <c r="L2770" s="41" t="s">
        <v>154</v>
      </c>
      <c r="M2770" s="41" t="s">
        <v>154</v>
      </c>
      <c r="N2770" s="41">
        <v>12</v>
      </c>
      <c r="O2770" s="41" t="s">
        <v>223</v>
      </c>
      <c r="P2770" s="41" t="s">
        <v>224</v>
      </c>
      <c r="Q2770" s="58">
        <v>62700000</v>
      </c>
      <c r="R2770" s="58">
        <v>62700000</v>
      </c>
      <c r="S2770" s="41" t="s">
        <v>225</v>
      </c>
      <c r="T2770" s="41" t="s">
        <v>221</v>
      </c>
      <c r="U2770" s="40" t="s">
        <v>3430</v>
      </c>
      <c r="V2770" s="40" t="s">
        <v>3314</v>
      </c>
      <c r="W2770" s="40" t="s">
        <v>3625</v>
      </c>
      <c r="X2770" s="40" t="s">
        <v>229</v>
      </c>
      <c r="Y2770" s="40" t="s">
        <v>230</v>
      </c>
      <c r="Z2770" s="40" t="s">
        <v>3634</v>
      </c>
      <c r="AA2770" s="59">
        <v>0</v>
      </c>
      <c r="AB2770" s="59">
        <v>0</v>
      </c>
      <c r="AC2770" s="59">
        <v>62700000</v>
      </c>
      <c r="AD2770" s="59">
        <v>0</v>
      </c>
      <c r="AE2770" s="59">
        <v>0</v>
      </c>
      <c r="AF2770" s="59">
        <v>5700000</v>
      </c>
      <c r="AG2770" s="59">
        <v>0</v>
      </c>
      <c r="AH2770" s="59">
        <v>5700000</v>
      </c>
      <c r="AI2770" s="59">
        <v>0</v>
      </c>
      <c r="AJ2770" s="59">
        <v>5700000</v>
      </c>
      <c r="AK2770" s="59">
        <v>0</v>
      </c>
      <c r="AL2770" s="59">
        <v>5700000</v>
      </c>
      <c r="AM2770" s="59">
        <v>0</v>
      </c>
      <c r="AN2770" s="59">
        <v>5700000</v>
      </c>
      <c r="AO2770" s="59">
        <v>0</v>
      </c>
      <c r="AP2770" s="59">
        <v>5700000</v>
      </c>
      <c r="AQ2770" s="59">
        <v>0</v>
      </c>
      <c r="AR2770" s="59">
        <v>5700000</v>
      </c>
      <c r="AS2770" s="59">
        <v>0</v>
      </c>
      <c r="AT2770" s="59">
        <v>5700000</v>
      </c>
      <c r="AU2770" s="59">
        <v>0</v>
      </c>
      <c r="AV2770" s="59">
        <v>5700000</v>
      </c>
      <c r="AW2770" s="59">
        <v>0</v>
      </c>
      <c r="AX2770" s="59">
        <v>11400000</v>
      </c>
      <c r="AY2770" s="2">
        <v>0</v>
      </c>
      <c r="AZ2770" s="12" t="str">
        <f t="shared" si="320"/>
        <v>OK</v>
      </c>
      <c r="BA2770" s="12" t="str">
        <f t="shared" si="321"/>
        <v>OK</v>
      </c>
      <c r="BB2770" s="6">
        <f t="shared" si="322"/>
        <v>0</v>
      </c>
      <c r="BC2770" s="13">
        <f t="shared" si="323"/>
        <v>62700000</v>
      </c>
      <c r="BD2770" s="13">
        <f t="shared" si="324"/>
        <v>62700000</v>
      </c>
      <c r="BE2770" s="6">
        <f t="shared" si="325"/>
        <v>0</v>
      </c>
      <c r="BF2770" s="6">
        <f t="shared" si="326"/>
        <v>0</v>
      </c>
      <c r="BG2770" s="2"/>
      <c r="BH2770" s="2"/>
      <c r="BI2770" s="2"/>
      <c r="BJ2770" s="2"/>
    </row>
    <row r="2771" spans="1:62" s="3" customFormat="1" ht="99.75" x14ac:dyDescent="0.25">
      <c r="A2771" s="2"/>
      <c r="B2771" s="39" t="s">
        <v>3640</v>
      </c>
      <c r="C2771" s="39" t="s">
        <v>2088</v>
      </c>
      <c r="D2771" s="39" t="s">
        <v>80</v>
      </c>
      <c r="E2771" s="40" t="s">
        <v>3622</v>
      </c>
      <c r="F2771" s="40" t="s">
        <v>3623</v>
      </c>
      <c r="G2771" s="40" t="s">
        <v>90</v>
      </c>
      <c r="H2771" s="40">
        <v>86101610</v>
      </c>
      <c r="I2771" s="40" t="s">
        <v>8181</v>
      </c>
      <c r="J2771" s="40" t="s">
        <v>221</v>
      </c>
      <c r="K2771" s="40" t="s">
        <v>3641</v>
      </c>
      <c r="L2771" s="41" t="s">
        <v>154</v>
      </c>
      <c r="M2771" s="41" t="s">
        <v>154</v>
      </c>
      <c r="N2771" s="41">
        <v>12</v>
      </c>
      <c r="O2771" s="41" t="s">
        <v>223</v>
      </c>
      <c r="P2771" s="41" t="s">
        <v>224</v>
      </c>
      <c r="Q2771" s="58">
        <v>53900000</v>
      </c>
      <c r="R2771" s="58">
        <v>53900000</v>
      </c>
      <c r="S2771" s="41" t="s">
        <v>225</v>
      </c>
      <c r="T2771" s="41" t="s">
        <v>221</v>
      </c>
      <c r="U2771" s="40" t="s">
        <v>3430</v>
      </c>
      <c r="V2771" s="40" t="s">
        <v>3314</v>
      </c>
      <c r="W2771" s="40" t="s">
        <v>3625</v>
      </c>
      <c r="X2771" s="40" t="s">
        <v>229</v>
      </c>
      <c r="Y2771" s="40" t="s">
        <v>230</v>
      </c>
      <c r="Z2771" s="40" t="s">
        <v>3634</v>
      </c>
      <c r="AA2771" s="59">
        <v>0</v>
      </c>
      <c r="AB2771" s="59">
        <v>0</v>
      </c>
      <c r="AC2771" s="59">
        <v>53900000</v>
      </c>
      <c r="AD2771" s="59">
        <v>0</v>
      </c>
      <c r="AE2771" s="59">
        <v>0</v>
      </c>
      <c r="AF2771" s="59">
        <v>4900000</v>
      </c>
      <c r="AG2771" s="59">
        <v>0</v>
      </c>
      <c r="AH2771" s="59">
        <v>4900000</v>
      </c>
      <c r="AI2771" s="59">
        <v>0</v>
      </c>
      <c r="AJ2771" s="59">
        <v>4900000</v>
      </c>
      <c r="AK2771" s="59">
        <v>0</v>
      </c>
      <c r="AL2771" s="59">
        <v>4900000</v>
      </c>
      <c r="AM2771" s="59">
        <v>0</v>
      </c>
      <c r="AN2771" s="59">
        <v>4900000</v>
      </c>
      <c r="AO2771" s="59">
        <v>0</v>
      </c>
      <c r="AP2771" s="59">
        <v>4900000</v>
      </c>
      <c r="AQ2771" s="59">
        <v>0</v>
      </c>
      <c r="AR2771" s="59">
        <v>4900000</v>
      </c>
      <c r="AS2771" s="59">
        <v>0</v>
      </c>
      <c r="AT2771" s="59">
        <v>4900000</v>
      </c>
      <c r="AU2771" s="59">
        <v>0</v>
      </c>
      <c r="AV2771" s="59">
        <v>4900000</v>
      </c>
      <c r="AW2771" s="59">
        <v>0</v>
      </c>
      <c r="AX2771" s="59">
        <v>9800000</v>
      </c>
      <c r="AY2771" s="2">
        <v>0</v>
      </c>
      <c r="AZ2771" s="12" t="str">
        <f t="shared" si="320"/>
        <v>OK</v>
      </c>
      <c r="BA2771" s="12" t="str">
        <f t="shared" si="321"/>
        <v>OK</v>
      </c>
      <c r="BB2771" s="6">
        <f t="shared" si="322"/>
        <v>0</v>
      </c>
      <c r="BC2771" s="13">
        <f t="shared" si="323"/>
        <v>53900000</v>
      </c>
      <c r="BD2771" s="13">
        <f t="shared" si="324"/>
        <v>53900000</v>
      </c>
      <c r="BE2771" s="6">
        <f t="shared" si="325"/>
        <v>0</v>
      </c>
      <c r="BF2771" s="6">
        <f t="shared" si="326"/>
        <v>0</v>
      </c>
      <c r="BG2771" s="2"/>
      <c r="BH2771" s="2"/>
      <c r="BI2771" s="2"/>
      <c r="BJ2771" s="2"/>
    </row>
    <row r="2772" spans="1:62" s="3" customFormat="1" ht="99.75" x14ac:dyDescent="0.25">
      <c r="A2772" s="2"/>
      <c r="B2772" s="39" t="s">
        <v>3642</v>
      </c>
      <c r="C2772" s="39" t="s">
        <v>2088</v>
      </c>
      <c r="D2772" s="39" t="s">
        <v>80</v>
      </c>
      <c r="E2772" s="40" t="s">
        <v>3622</v>
      </c>
      <c r="F2772" s="40" t="s">
        <v>3623</v>
      </c>
      <c r="G2772" s="40" t="s">
        <v>90</v>
      </c>
      <c r="H2772" s="40">
        <v>86101610</v>
      </c>
      <c r="I2772" s="40" t="s">
        <v>8181</v>
      </c>
      <c r="J2772" s="40" t="s">
        <v>221</v>
      </c>
      <c r="K2772" s="40" t="s">
        <v>3641</v>
      </c>
      <c r="L2772" s="41" t="s">
        <v>154</v>
      </c>
      <c r="M2772" s="41" t="s">
        <v>154</v>
      </c>
      <c r="N2772" s="41">
        <v>12</v>
      </c>
      <c r="O2772" s="41" t="s">
        <v>223</v>
      </c>
      <c r="P2772" s="41" t="s">
        <v>224</v>
      </c>
      <c r="Q2772" s="58">
        <v>53900000</v>
      </c>
      <c r="R2772" s="58">
        <v>53900000</v>
      </c>
      <c r="S2772" s="41" t="s">
        <v>225</v>
      </c>
      <c r="T2772" s="41" t="s">
        <v>221</v>
      </c>
      <c r="U2772" s="40" t="s">
        <v>3430</v>
      </c>
      <c r="V2772" s="40" t="s">
        <v>3314</v>
      </c>
      <c r="W2772" s="40" t="s">
        <v>3625</v>
      </c>
      <c r="X2772" s="40" t="s">
        <v>229</v>
      </c>
      <c r="Y2772" s="40" t="s">
        <v>230</v>
      </c>
      <c r="Z2772" s="40" t="s">
        <v>3634</v>
      </c>
      <c r="AA2772" s="59">
        <v>0</v>
      </c>
      <c r="AB2772" s="59">
        <v>0</v>
      </c>
      <c r="AC2772" s="59">
        <v>53900000</v>
      </c>
      <c r="AD2772" s="59">
        <v>0</v>
      </c>
      <c r="AE2772" s="59">
        <v>0</v>
      </c>
      <c r="AF2772" s="59">
        <v>4900000</v>
      </c>
      <c r="AG2772" s="59">
        <v>0</v>
      </c>
      <c r="AH2772" s="59">
        <v>4900000</v>
      </c>
      <c r="AI2772" s="59">
        <v>0</v>
      </c>
      <c r="AJ2772" s="59">
        <v>4900000</v>
      </c>
      <c r="AK2772" s="59">
        <v>0</v>
      </c>
      <c r="AL2772" s="59">
        <v>4900000</v>
      </c>
      <c r="AM2772" s="59">
        <v>0</v>
      </c>
      <c r="AN2772" s="59">
        <v>4900000</v>
      </c>
      <c r="AO2772" s="59">
        <v>0</v>
      </c>
      <c r="AP2772" s="59">
        <v>4900000</v>
      </c>
      <c r="AQ2772" s="59">
        <v>0</v>
      </c>
      <c r="AR2772" s="59">
        <v>4900000</v>
      </c>
      <c r="AS2772" s="59">
        <v>0</v>
      </c>
      <c r="AT2772" s="59">
        <v>4900000</v>
      </c>
      <c r="AU2772" s="59">
        <v>0</v>
      </c>
      <c r="AV2772" s="59">
        <v>4900000</v>
      </c>
      <c r="AW2772" s="59">
        <v>0</v>
      </c>
      <c r="AX2772" s="59">
        <v>9800000</v>
      </c>
      <c r="AY2772" s="2">
        <v>0</v>
      </c>
      <c r="AZ2772" s="12" t="str">
        <f t="shared" si="320"/>
        <v>OK</v>
      </c>
      <c r="BA2772" s="12" t="str">
        <f t="shared" si="321"/>
        <v>OK</v>
      </c>
      <c r="BB2772" s="6">
        <f t="shared" si="322"/>
        <v>0</v>
      </c>
      <c r="BC2772" s="13">
        <f t="shared" si="323"/>
        <v>53900000</v>
      </c>
      <c r="BD2772" s="13">
        <f t="shared" si="324"/>
        <v>53900000</v>
      </c>
      <c r="BE2772" s="6">
        <f t="shared" si="325"/>
        <v>0</v>
      </c>
      <c r="BF2772" s="6">
        <f t="shared" si="326"/>
        <v>0</v>
      </c>
      <c r="BG2772" s="2"/>
      <c r="BH2772" s="2"/>
      <c r="BI2772" s="2"/>
      <c r="BJ2772" s="2"/>
    </row>
    <row r="2773" spans="1:62" s="3" customFormat="1" ht="99.75" x14ac:dyDescent="0.25">
      <c r="A2773" s="2"/>
      <c r="B2773" s="39" t="s">
        <v>3643</v>
      </c>
      <c r="C2773" s="39" t="s">
        <v>2088</v>
      </c>
      <c r="D2773" s="39" t="s">
        <v>80</v>
      </c>
      <c r="E2773" s="40" t="s">
        <v>3622</v>
      </c>
      <c r="F2773" s="40" t="s">
        <v>3623</v>
      </c>
      <c r="G2773" s="40" t="s">
        <v>90</v>
      </c>
      <c r="H2773" s="40">
        <v>86101610</v>
      </c>
      <c r="I2773" s="40" t="s">
        <v>8181</v>
      </c>
      <c r="J2773" s="40" t="s">
        <v>221</v>
      </c>
      <c r="K2773" s="40" t="s">
        <v>3641</v>
      </c>
      <c r="L2773" s="41" t="s">
        <v>154</v>
      </c>
      <c r="M2773" s="41" t="s">
        <v>154</v>
      </c>
      <c r="N2773" s="41">
        <v>12</v>
      </c>
      <c r="O2773" s="41" t="s">
        <v>223</v>
      </c>
      <c r="P2773" s="41" t="s">
        <v>224</v>
      </c>
      <c r="Q2773" s="58">
        <v>53900000</v>
      </c>
      <c r="R2773" s="58">
        <v>53900000</v>
      </c>
      <c r="S2773" s="41" t="s">
        <v>225</v>
      </c>
      <c r="T2773" s="41" t="s">
        <v>221</v>
      </c>
      <c r="U2773" s="40" t="s">
        <v>3430</v>
      </c>
      <c r="V2773" s="40" t="s">
        <v>3314</v>
      </c>
      <c r="W2773" s="40" t="s">
        <v>3625</v>
      </c>
      <c r="X2773" s="40" t="s">
        <v>229</v>
      </c>
      <c r="Y2773" s="40" t="s">
        <v>230</v>
      </c>
      <c r="Z2773" s="40" t="s">
        <v>3634</v>
      </c>
      <c r="AA2773" s="59">
        <v>0</v>
      </c>
      <c r="AB2773" s="59">
        <v>0</v>
      </c>
      <c r="AC2773" s="59">
        <v>53900000</v>
      </c>
      <c r="AD2773" s="59">
        <v>0</v>
      </c>
      <c r="AE2773" s="59">
        <v>0</v>
      </c>
      <c r="AF2773" s="59">
        <v>4900000</v>
      </c>
      <c r="AG2773" s="59">
        <v>0</v>
      </c>
      <c r="AH2773" s="59">
        <v>4900000</v>
      </c>
      <c r="AI2773" s="59">
        <v>0</v>
      </c>
      <c r="AJ2773" s="59">
        <v>4900000</v>
      </c>
      <c r="AK2773" s="59">
        <v>0</v>
      </c>
      <c r="AL2773" s="59">
        <v>4900000</v>
      </c>
      <c r="AM2773" s="59">
        <v>0</v>
      </c>
      <c r="AN2773" s="59">
        <v>4900000</v>
      </c>
      <c r="AO2773" s="59">
        <v>0</v>
      </c>
      <c r="AP2773" s="59">
        <v>4900000</v>
      </c>
      <c r="AQ2773" s="59">
        <v>0</v>
      </c>
      <c r="AR2773" s="59">
        <v>4900000</v>
      </c>
      <c r="AS2773" s="59">
        <v>0</v>
      </c>
      <c r="AT2773" s="59">
        <v>4900000</v>
      </c>
      <c r="AU2773" s="59">
        <v>0</v>
      </c>
      <c r="AV2773" s="59">
        <v>4900000</v>
      </c>
      <c r="AW2773" s="59">
        <v>0</v>
      </c>
      <c r="AX2773" s="59">
        <v>9800000</v>
      </c>
      <c r="AY2773" s="2">
        <v>0</v>
      </c>
      <c r="AZ2773" s="12" t="str">
        <f t="shared" si="320"/>
        <v>OK</v>
      </c>
      <c r="BA2773" s="12" t="str">
        <f t="shared" si="321"/>
        <v>OK</v>
      </c>
      <c r="BB2773" s="6">
        <f t="shared" si="322"/>
        <v>0</v>
      </c>
      <c r="BC2773" s="13">
        <f t="shared" si="323"/>
        <v>53900000</v>
      </c>
      <c r="BD2773" s="13">
        <f t="shared" si="324"/>
        <v>53900000</v>
      </c>
      <c r="BE2773" s="6">
        <f t="shared" si="325"/>
        <v>0</v>
      </c>
      <c r="BF2773" s="6">
        <f t="shared" si="326"/>
        <v>0</v>
      </c>
      <c r="BG2773" s="2"/>
      <c r="BH2773" s="2"/>
      <c r="BI2773" s="2"/>
      <c r="BJ2773" s="2"/>
    </row>
    <row r="2774" spans="1:62" s="3" customFormat="1" ht="99.75" x14ac:dyDescent="0.25">
      <c r="A2774" s="2"/>
      <c r="B2774" s="39" t="s">
        <v>3644</v>
      </c>
      <c r="C2774" s="39" t="s">
        <v>2088</v>
      </c>
      <c r="D2774" s="39" t="s">
        <v>80</v>
      </c>
      <c r="E2774" s="40" t="s">
        <v>3622</v>
      </c>
      <c r="F2774" s="40" t="s">
        <v>3623</v>
      </c>
      <c r="G2774" s="40" t="s">
        <v>90</v>
      </c>
      <c r="H2774" s="40">
        <v>86101610</v>
      </c>
      <c r="I2774" s="40" t="s">
        <v>8181</v>
      </c>
      <c r="J2774" s="40" t="s">
        <v>221</v>
      </c>
      <c r="K2774" s="40" t="s">
        <v>3641</v>
      </c>
      <c r="L2774" s="41" t="s">
        <v>154</v>
      </c>
      <c r="M2774" s="41" t="s">
        <v>154</v>
      </c>
      <c r="N2774" s="41">
        <v>12</v>
      </c>
      <c r="O2774" s="41" t="s">
        <v>223</v>
      </c>
      <c r="P2774" s="41" t="s">
        <v>224</v>
      </c>
      <c r="Q2774" s="58">
        <v>53900000</v>
      </c>
      <c r="R2774" s="58">
        <v>53900000</v>
      </c>
      <c r="S2774" s="41" t="s">
        <v>225</v>
      </c>
      <c r="T2774" s="41" t="s">
        <v>221</v>
      </c>
      <c r="U2774" s="40" t="s">
        <v>3430</v>
      </c>
      <c r="V2774" s="40" t="s">
        <v>3314</v>
      </c>
      <c r="W2774" s="40" t="s">
        <v>3625</v>
      </c>
      <c r="X2774" s="40" t="s">
        <v>229</v>
      </c>
      <c r="Y2774" s="40" t="s">
        <v>230</v>
      </c>
      <c r="Z2774" s="40" t="s">
        <v>3634</v>
      </c>
      <c r="AA2774" s="59">
        <v>0</v>
      </c>
      <c r="AB2774" s="59">
        <v>0</v>
      </c>
      <c r="AC2774" s="59">
        <v>53900000</v>
      </c>
      <c r="AD2774" s="59">
        <v>0</v>
      </c>
      <c r="AE2774" s="59">
        <v>0</v>
      </c>
      <c r="AF2774" s="59">
        <v>4900000</v>
      </c>
      <c r="AG2774" s="59">
        <v>0</v>
      </c>
      <c r="AH2774" s="59">
        <v>4900000</v>
      </c>
      <c r="AI2774" s="59">
        <v>0</v>
      </c>
      <c r="AJ2774" s="59">
        <v>4900000</v>
      </c>
      <c r="AK2774" s="59">
        <v>0</v>
      </c>
      <c r="AL2774" s="59">
        <v>4900000</v>
      </c>
      <c r="AM2774" s="59">
        <v>0</v>
      </c>
      <c r="AN2774" s="59">
        <v>4900000</v>
      </c>
      <c r="AO2774" s="59">
        <v>0</v>
      </c>
      <c r="AP2774" s="59">
        <v>4900000</v>
      </c>
      <c r="AQ2774" s="59">
        <v>0</v>
      </c>
      <c r="AR2774" s="59">
        <v>4900000</v>
      </c>
      <c r="AS2774" s="59">
        <v>0</v>
      </c>
      <c r="AT2774" s="59">
        <v>4900000</v>
      </c>
      <c r="AU2774" s="59">
        <v>0</v>
      </c>
      <c r="AV2774" s="59">
        <v>4900000</v>
      </c>
      <c r="AW2774" s="59">
        <v>0</v>
      </c>
      <c r="AX2774" s="59">
        <v>9800000</v>
      </c>
      <c r="AY2774" s="2">
        <v>0</v>
      </c>
      <c r="AZ2774" s="12" t="str">
        <f t="shared" si="320"/>
        <v>OK</v>
      </c>
      <c r="BA2774" s="12" t="str">
        <f t="shared" si="321"/>
        <v>OK</v>
      </c>
      <c r="BB2774" s="6">
        <f t="shared" si="322"/>
        <v>0</v>
      </c>
      <c r="BC2774" s="13">
        <f t="shared" si="323"/>
        <v>53900000</v>
      </c>
      <c r="BD2774" s="13">
        <f t="shared" si="324"/>
        <v>53900000</v>
      </c>
      <c r="BE2774" s="6">
        <f t="shared" si="325"/>
        <v>0</v>
      </c>
      <c r="BF2774" s="6">
        <f t="shared" si="326"/>
        <v>0</v>
      </c>
      <c r="BG2774" s="2"/>
      <c r="BH2774" s="2"/>
      <c r="BI2774" s="2"/>
      <c r="BJ2774" s="2"/>
    </row>
    <row r="2775" spans="1:62" s="3" customFormat="1" ht="99.75" x14ac:dyDescent="0.25">
      <c r="A2775" s="2"/>
      <c r="B2775" s="39" t="s">
        <v>3645</v>
      </c>
      <c r="C2775" s="39" t="s">
        <v>2088</v>
      </c>
      <c r="D2775" s="39" t="s">
        <v>80</v>
      </c>
      <c r="E2775" s="40" t="s">
        <v>3622</v>
      </c>
      <c r="F2775" s="40" t="s">
        <v>3623</v>
      </c>
      <c r="G2775" s="40" t="s">
        <v>90</v>
      </c>
      <c r="H2775" s="40">
        <v>86101610</v>
      </c>
      <c r="I2775" s="40" t="s">
        <v>8181</v>
      </c>
      <c r="J2775" s="40" t="s">
        <v>221</v>
      </c>
      <c r="K2775" s="40" t="s">
        <v>3641</v>
      </c>
      <c r="L2775" s="41" t="s">
        <v>154</v>
      </c>
      <c r="M2775" s="41" t="s">
        <v>154</v>
      </c>
      <c r="N2775" s="41">
        <v>12</v>
      </c>
      <c r="O2775" s="41" t="s">
        <v>223</v>
      </c>
      <c r="P2775" s="41" t="s">
        <v>224</v>
      </c>
      <c r="Q2775" s="58">
        <v>53900000</v>
      </c>
      <c r="R2775" s="58">
        <v>53900000</v>
      </c>
      <c r="S2775" s="41" t="s">
        <v>225</v>
      </c>
      <c r="T2775" s="41" t="s">
        <v>221</v>
      </c>
      <c r="U2775" s="40" t="s">
        <v>3430</v>
      </c>
      <c r="V2775" s="40" t="s">
        <v>3314</v>
      </c>
      <c r="W2775" s="40" t="s">
        <v>3625</v>
      </c>
      <c r="X2775" s="40" t="s">
        <v>229</v>
      </c>
      <c r="Y2775" s="40" t="s">
        <v>230</v>
      </c>
      <c r="Z2775" s="40" t="s">
        <v>3634</v>
      </c>
      <c r="AA2775" s="59">
        <v>0</v>
      </c>
      <c r="AB2775" s="59">
        <v>0</v>
      </c>
      <c r="AC2775" s="59">
        <v>53900000</v>
      </c>
      <c r="AD2775" s="59">
        <v>0</v>
      </c>
      <c r="AE2775" s="59">
        <v>0</v>
      </c>
      <c r="AF2775" s="59">
        <v>4900000</v>
      </c>
      <c r="AG2775" s="59">
        <v>0</v>
      </c>
      <c r="AH2775" s="59">
        <v>4900000</v>
      </c>
      <c r="AI2775" s="59">
        <v>0</v>
      </c>
      <c r="AJ2775" s="59">
        <v>4900000</v>
      </c>
      <c r="AK2775" s="59">
        <v>0</v>
      </c>
      <c r="AL2775" s="59">
        <v>4900000</v>
      </c>
      <c r="AM2775" s="59">
        <v>0</v>
      </c>
      <c r="AN2775" s="59">
        <v>4900000</v>
      </c>
      <c r="AO2775" s="59">
        <v>0</v>
      </c>
      <c r="AP2775" s="59">
        <v>4900000</v>
      </c>
      <c r="AQ2775" s="59">
        <v>0</v>
      </c>
      <c r="AR2775" s="59">
        <v>4900000</v>
      </c>
      <c r="AS2775" s="59">
        <v>0</v>
      </c>
      <c r="AT2775" s="59">
        <v>4900000</v>
      </c>
      <c r="AU2775" s="59">
        <v>0</v>
      </c>
      <c r="AV2775" s="59">
        <v>4900000</v>
      </c>
      <c r="AW2775" s="59">
        <v>0</v>
      </c>
      <c r="AX2775" s="59">
        <v>9800000</v>
      </c>
      <c r="AY2775" s="2">
        <v>0</v>
      </c>
      <c r="AZ2775" s="12" t="str">
        <f t="shared" si="320"/>
        <v>OK</v>
      </c>
      <c r="BA2775" s="12" t="str">
        <f t="shared" si="321"/>
        <v>OK</v>
      </c>
      <c r="BB2775" s="6">
        <f t="shared" si="322"/>
        <v>0</v>
      </c>
      <c r="BC2775" s="13">
        <f t="shared" si="323"/>
        <v>53900000</v>
      </c>
      <c r="BD2775" s="13">
        <f t="shared" si="324"/>
        <v>53900000</v>
      </c>
      <c r="BE2775" s="6">
        <f t="shared" si="325"/>
        <v>0</v>
      </c>
      <c r="BF2775" s="6">
        <f t="shared" si="326"/>
        <v>0</v>
      </c>
      <c r="BG2775" s="2"/>
      <c r="BH2775" s="2"/>
      <c r="BI2775" s="2"/>
      <c r="BJ2775" s="2"/>
    </row>
    <row r="2776" spans="1:62" s="3" customFormat="1" ht="99.75" x14ac:dyDescent="0.25">
      <c r="A2776" s="2"/>
      <c r="B2776" s="39" t="s">
        <v>3646</v>
      </c>
      <c r="C2776" s="39" t="s">
        <v>2088</v>
      </c>
      <c r="D2776" s="39" t="s">
        <v>80</v>
      </c>
      <c r="E2776" s="40" t="s">
        <v>3622</v>
      </c>
      <c r="F2776" s="40" t="s">
        <v>3623</v>
      </c>
      <c r="G2776" s="40" t="s">
        <v>90</v>
      </c>
      <c r="H2776" s="40">
        <v>86101610</v>
      </c>
      <c r="I2776" s="40" t="s">
        <v>8181</v>
      </c>
      <c r="J2776" s="40" t="s">
        <v>221</v>
      </c>
      <c r="K2776" s="40" t="s">
        <v>3641</v>
      </c>
      <c r="L2776" s="41" t="s">
        <v>154</v>
      </c>
      <c r="M2776" s="41" t="s">
        <v>154</v>
      </c>
      <c r="N2776" s="41">
        <v>12</v>
      </c>
      <c r="O2776" s="41" t="s">
        <v>223</v>
      </c>
      <c r="P2776" s="41" t="s">
        <v>224</v>
      </c>
      <c r="Q2776" s="58">
        <v>45386000</v>
      </c>
      <c r="R2776" s="58">
        <v>45386000</v>
      </c>
      <c r="S2776" s="41" t="s">
        <v>225</v>
      </c>
      <c r="T2776" s="41" t="s">
        <v>221</v>
      </c>
      <c r="U2776" s="40" t="s">
        <v>3430</v>
      </c>
      <c r="V2776" s="40" t="s">
        <v>3314</v>
      </c>
      <c r="W2776" s="40" t="s">
        <v>3625</v>
      </c>
      <c r="X2776" s="40" t="s">
        <v>229</v>
      </c>
      <c r="Y2776" s="40" t="s">
        <v>230</v>
      </c>
      <c r="Z2776" s="40" t="s">
        <v>3634</v>
      </c>
      <c r="AA2776" s="59">
        <v>0</v>
      </c>
      <c r="AB2776" s="59">
        <v>0</v>
      </c>
      <c r="AC2776" s="59">
        <v>45386000</v>
      </c>
      <c r="AD2776" s="59">
        <v>0</v>
      </c>
      <c r="AE2776" s="59">
        <v>0</v>
      </c>
      <c r="AF2776" s="59">
        <v>4126000</v>
      </c>
      <c r="AG2776" s="59">
        <v>0</v>
      </c>
      <c r="AH2776" s="59">
        <v>4126000</v>
      </c>
      <c r="AI2776" s="59">
        <v>0</v>
      </c>
      <c r="AJ2776" s="59">
        <v>4126000</v>
      </c>
      <c r="AK2776" s="59">
        <v>0</v>
      </c>
      <c r="AL2776" s="59">
        <v>4126000</v>
      </c>
      <c r="AM2776" s="59">
        <v>0</v>
      </c>
      <c r="AN2776" s="59">
        <v>4126000</v>
      </c>
      <c r="AO2776" s="59">
        <v>0</v>
      </c>
      <c r="AP2776" s="59">
        <v>4126000</v>
      </c>
      <c r="AQ2776" s="59">
        <v>0</v>
      </c>
      <c r="AR2776" s="59">
        <v>4126000</v>
      </c>
      <c r="AS2776" s="59">
        <v>0</v>
      </c>
      <c r="AT2776" s="59">
        <v>4126000</v>
      </c>
      <c r="AU2776" s="59">
        <v>0</v>
      </c>
      <c r="AV2776" s="59">
        <v>4126000</v>
      </c>
      <c r="AW2776" s="59">
        <v>0</v>
      </c>
      <c r="AX2776" s="59">
        <v>8252000</v>
      </c>
      <c r="AY2776" s="2">
        <v>0</v>
      </c>
      <c r="AZ2776" s="12" t="str">
        <f t="shared" si="320"/>
        <v>OK</v>
      </c>
      <c r="BA2776" s="12" t="str">
        <f t="shared" si="321"/>
        <v>OK</v>
      </c>
      <c r="BB2776" s="6">
        <f t="shared" si="322"/>
        <v>0</v>
      </c>
      <c r="BC2776" s="13">
        <f t="shared" si="323"/>
        <v>45386000</v>
      </c>
      <c r="BD2776" s="13">
        <f t="shared" si="324"/>
        <v>45386000</v>
      </c>
      <c r="BE2776" s="6">
        <f t="shared" si="325"/>
        <v>0</v>
      </c>
      <c r="BF2776" s="6">
        <f t="shared" si="326"/>
        <v>0</v>
      </c>
      <c r="BG2776" s="2"/>
      <c r="BH2776" s="2"/>
      <c r="BI2776" s="2"/>
      <c r="BJ2776" s="2"/>
    </row>
    <row r="2777" spans="1:62" s="3" customFormat="1" ht="99.75" x14ac:dyDescent="0.25">
      <c r="A2777" s="2"/>
      <c r="B2777" s="39" t="s">
        <v>3647</v>
      </c>
      <c r="C2777" s="39" t="s">
        <v>2088</v>
      </c>
      <c r="D2777" s="39" t="s">
        <v>80</v>
      </c>
      <c r="E2777" s="40" t="s">
        <v>3622</v>
      </c>
      <c r="F2777" s="40" t="s">
        <v>3623</v>
      </c>
      <c r="G2777" s="40" t="s">
        <v>90</v>
      </c>
      <c r="H2777" s="40">
        <v>86101610</v>
      </c>
      <c r="I2777" s="40" t="s">
        <v>8181</v>
      </c>
      <c r="J2777" s="40" t="s">
        <v>221</v>
      </c>
      <c r="K2777" s="40" t="s">
        <v>3641</v>
      </c>
      <c r="L2777" s="41" t="s">
        <v>154</v>
      </c>
      <c r="M2777" s="41" t="s">
        <v>154</v>
      </c>
      <c r="N2777" s="41">
        <v>12</v>
      </c>
      <c r="O2777" s="41" t="s">
        <v>223</v>
      </c>
      <c r="P2777" s="41" t="s">
        <v>224</v>
      </c>
      <c r="Q2777" s="58">
        <v>45386000</v>
      </c>
      <c r="R2777" s="58">
        <v>45386000</v>
      </c>
      <c r="S2777" s="41" t="s">
        <v>225</v>
      </c>
      <c r="T2777" s="41" t="s">
        <v>221</v>
      </c>
      <c r="U2777" s="40" t="s">
        <v>3430</v>
      </c>
      <c r="V2777" s="40" t="s">
        <v>3314</v>
      </c>
      <c r="W2777" s="40" t="s">
        <v>3625</v>
      </c>
      <c r="X2777" s="40" t="s">
        <v>229</v>
      </c>
      <c r="Y2777" s="40" t="s">
        <v>230</v>
      </c>
      <c r="Z2777" s="40" t="s">
        <v>3634</v>
      </c>
      <c r="AA2777" s="59">
        <v>0</v>
      </c>
      <c r="AB2777" s="59">
        <v>0</v>
      </c>
      <c r="AC2777" s="59">
        <v>45386000</v>
      </c>
      <c r="AD2777" s="59">
        <v>0</v>
      </c>
      <c r="AE2777" s="59">
        <v>0</v>
      </c>
      <c r="AF2777" s="59">
        <v>4126000</v>
      </c>
      <c r="AG2777" s="59">
        <v>0</v>
      </c>
      <c r="AH2777" s="59">
        <v>4126000</v>
      </c>
      <c r="AI2777" s="59">
        <v>0</v>
      </c>
      <c r="AJ2777" s="59">
        <v>4126000</v>
      </c>
      <c r="AK2777" s="59">
        <v>0</v>
      </c>
      <c r="AL2777" s="59">
        <v>4126000</v>
      </c>
      <c r="AM2777" s="59">
        <v>0</v>
      </c>
      <c r="AN2777" s="59">
        <v>4126000</v>
      </c>
      <c r="AO2777" s="59">
        <v>0</v>
      </c>
      <c r="AP2777" s="59">
        <v>4126000</v>
      </c>
      <c r="AQ2777" s="59">
        <v>0</v>
      </c>
      <c r="AR2777" s="59">
        <v>4126000</v>
      </c>
      <c r="AS2777" s="59">
        <v>0</v>
      </c>
      <c r="AT2777" s="59">
        <v>4126000</v>
      </c>
      <c r="AU2777" s="59">
        <v>0</v>
      </c>
      <c r="AV2777" s="59">
        <v>4126000</v>
      </c>
      <c r="AW2777" s="59">
        <v>0</v>
      </c>
      <c r="AX2777" s="59">
        <v>8252000</v>
      </c>
      <c r="AY2777" s="2">
        <v>0</v>
      </c>
      <c r="AZ2777" s="12" t="str">
        <f t="shared" si="320"/>
        <v>OK</v>
      </c>
      <c r="BA2777" s="12" t="str">
        <f t="shared" si="321"/>
        <v>OK</v>
      </c>
      <c r="BB2777" s="6">
        <f t="shared" si="322"/>
        <v>0</v>
      </c>
      <c r="BC2777" s="13">
        <f t="shared" si="323"/>
        <v>45386000</v>
      </c>
      <c r="BD2777" s="13">
        <f t="shared" si="324"/>
        <v>45386000</v>
      </c>
      <c r="BE2777" s="6">
        <f t="shared" si="325"/>
        <v>0</v>
      </c>
      <c r="BF2777" s="6">
        <f t="shared" si="326"/>
        <v>0</v>
      </c>
      <c r="BG2777" s="2"/>
      <c r="BH2777" s="2"/>
      <c r="BI2777" s="2"/>
      <c r="BJ2777" s="2"/>
    </row>
    <row r="2778" spans="1:62" s="3" customFormat="1" ht="99.75" x14ac:dyDescent="0.25">
      <c r="A2778" s="2"/>
      <c r="B2778" s="39" t="s">
        <v>3648</v>
      </c>
      <c r="C2778" s="39" t="s">
        <v>2088</v>
      </c>
      <c r="D2778" s="39" t="s">
        <v>80</v>
      </c>
      <c r="E2778" s="40" t="s">
        <v>3622</v>
      </c>
      <c r="F2778" s="40" t="s">
        <v>3623</v>
      </c>
      <c r="G2778" s="40" t="s">
        <v>90</v>
      </c>
      <c r="H2778" s="40">
        <v>86101610</v>
      </c>
      <c r="I2778" s="40" t="s">
        <v>8181</v>
      </c>
      <c r="J2778" s="40" t="s">
        <v>221</v>
      </c>
      <c r="K2778" s="40" t="s">
        <v>3641</v>
      </c>
      <c r="L2778" s="41" t="s">
        <v>154</v>
      </c>
      <c r="M2778" s="41" t="s">
        <v>154</v>
      </c>
      <c r="N2778" s="41">
        <v>12</v>
      </c>
      <c r="O2778" s="41" t="s">
        <v>223</v>
      </c>
      <c r="P2778" s="41" t="s">
        <v>224</v>
      </c>
      <c r="Q2778" s="58">
        <v>45386000</v>
      </c>
      <c r="R2778" s="58">
        <v>45386000</v>
      </c>
      <c r="S2778" s="41" t="s">
        <v>225</v>
      </c>
      <c r="T2778" s="41" t="s">
        <v>221</v>
      </c>
      <c r="U2778" s="40" t="s">
        <v>3430</v>
      </c>
      <c r="V2778" s="40" t="s">
        <v>3314</v>
      </c>
      <c r="W2778" s="40" t="s">
        <v>3625</v>
      </c>
      <c r="X2778" s="40" t="s">
        <v>229</v>
      </c>
      <c r="Y2778" s="40" t="s">
        <v>230</v>
      </c>
      <c r="Z2778" s="40" t="s">
        <v>3634</v>
      </c>
      <c r="AA2778" s="59">
        <v>0</v>
      </c>
      <c r="AB2778" s="59">
        <v>0</v>
      </c>
      <c r="AC2778" s="59">
        <v>45386000</v>
      </c>
      <c r="AD2778" s="59">
        <v>0</v>
      </c>
      <c r="AE2778" s="59">
        <v>0</v>
      </c>
      <c r="AF2778" s="59">
        <v>4126000</v>
      </c>
      <c r="AG2778" s="59">
        <v>0</v>
      </c>
      <c r="AH2778" s="59">
        <v>4126000</v>
      </c>
      <c r="AI2778" s="59">
        <v>0</v>
      </c>
      <c r="AJ2778" s="59">
        <v>4126000</v>
      </c>
      <c r="AK2778" s="59">
        <v>0</v>
      </c>
      <c r="AL2778" s="59">
        <v>4126000</v>
      </c>
      <c r="AM2778" s="59">
        <v>0</v>
      </c>
      <c r="AN2778" s="59">
        <v>4126000</v>
      </c>
      <c r="AO2778" s="59">
        <v>0</v>
      </c>
      <c r="AP2778" s="59">
        <v>4126000</v>
      </c>
      <c r="AQ2778" s="59">
        <v>0</v>
      </c>
      <c r="AR2778" s="59">
        <v>4126000</v>
      </c>
      <c r="AS2778" s="59">
        <v>0</v>
      </c>
      <c r="AT2778" s="59">
        <v>4126000</v>
      </c>
      <c r="AU2778" s="59">
        <v>0</v>
      </c>
      <c r="AV2778" s="59">
        <v>4126000</v>
      </c>
      <c r="AW2778" s="59">
        <v>0</v>
      </c>
      <c r="AX2778" s="59">
        <v>8252000</v>
      </c>
      <c r="AY2778" s="2">
        <v>0</v>
      </c>
      <c r="AZ2778" s="12" t="str">
        <f t="shared" si="320"/>
        <v>OK</v>
      </c>
      <c r="BA2778" s="12" t="str">
        <f t="shared" si="321"/>
        <v>OK</v>
      </c>
      <c r="BB2778" s="6">
        <f t="shared" si="322"/>
        <v>0</v>
      </c>
      <c r="BC2778" s="13">
        <f t="shared" si="323"/>
        <v>45386000</v>
      </c>
      <c r="BD2778" s="13">
        <f t="shared" si="324"/>
        <v>45386000</v>
      </c>
      <c r="BE2778" s="6">
        <f t="shared" si="325"/>
        <v>0</v>
      </c>
      <c r="BF2778" s="6">
        <f t="shared" si="326"/>
        <v>0</v>
      </c>
      <c r="BG2778" s="2"/>
      <c r="BH2778" s="2"/>
      <c r="BI2778" s="2"/>
      <c r="BJ2778" s="2"/>
    </row>
    <row r="2779" spans="1:62" s="3" customFormat="1" ht="99.75" x14ac:dyDescent="0.25">
      <c r="A2779" s="2"/>
      <c r="B2779" s="39" t="s">
        <v>3649</v>
      </c>
      <c r="C2779" s="39" t="s">
        <v>2088</v>
      </c>
      <c r="D2779" s="39" t="s">
        <v>80</v>
      </c>
      <c r="E2779" s="40" t="s">
        <v>3622</v>
      </c>
      <c r="F2779" s="40" t="s">
        <v>3623</v>
      </c>
      <c r="G2779" s="40" t="s">
        <v>90</v>
      </c>
      <c r="H2779" s="40">
        <v>86101610</v>
      </c>
      <c r="I2779" s="40" t="s">
        <v>8181</v>
      </c>
      <c r="J2779" s="40" t="s">
        <v>221</v>
      </c>
      <c r="K2779" s="40" t="s">
        <v>3641</v>
      </c>
      <c r="L2779" s="41" t="s">
        <v>154</v>
      </c>
      <c r="M2779" s="41" t="s">
        <v>154</v>
      </c>
      <c r="N2779" s="41">
        <v>12</v>
      </c>
      <c r="O2779" s="41" t="s">
        <v>223</v>
      </c>
      <c r="P2779" s="41" t="s">
        <v>224</v>
      </c>
      <c r="Q2779" s="58">
        <v>45386000</v>
      </c>
      <c r="R2779" s="58">
        <v>45386000</v>
      </c>
      <c r="S2779" s="41" t="s">
        <v>225</v>
      </c>
      <c r="T2779" s="41" t="s">
        <v>221</v>
      </c>
      <c r="U2779" s="40" t="s">
        <v>3430</v>
      </c>
      <c r="V2779" s="40" t="s">
        <v>3314</v>
      </c>
      <c r="W2779" s="40" t="s">
        <v>3625</v>
      </c>
      <c r="X2779" s="40" t="s">
        <v>229</v>
      </c>
      <c r="Y2779" s="40" t="s">
        <v>230</v>
      </c>
      <c r="Z2779" s="40" t="s">
        <v>3634</v>
      </c>
      <c r="AA2779" s="59">
        <v>0</v>
      </c>
      <c r="AB2779" s="59">
        <v>0</v>
      </c>
      <c r="AC2779" s="59">
        <v>45386000</v>
      </c>
      <c r="AD2779" s="59">
        <v>0</v>
      </c>
      <c r="AE2779" s="59">
        <v>0</v>
      </c>
      <c r="AF2779" s="59">
        <v>4126000</v>
      </c>
      <c r="AG2779" s="59">
        <v>0</v>
      </c>
      <c r="AH2779" s="59">
        <v>4126000</v>
      </c>
      <c r="AI2779" s="59">
        <v>0</v>
      </c>
      <c r="AJ2779" s="59">
        <v>4126000</v>
      </c>
      <c r="AK2779" s="59">
        <v>0</v>
      </c>
      <c r="AL2779" s="59">
        <v>4126000</v>
      </c>
      <c r="AM2779" s="59">
        <v>0</v>
      </c>
      <c r="AN2779" s="59">
        <v>4126000</v>
      </c>
      <c r="AO2779" s="59">
        <v>0</v>
      </c>
      <c r="AP2779" s="59">
        <v>4126000</v>
      </c>
      <c r="AQ2779" s="59">
        <v>0</v>
      </c>
      <c r="AR2779" s="59">
        <v>4126000</v>
      </c>
      <c r="AS2779" s="59">
        <v>0</v>
      </c>
      <c r="AT2779" s="59">
        <v>4126000</v>
      </c>
      <c r="AU2779" s="59">
        <v>0</v>
      </c>
      <c r="AV2779" s="59">
        <v>4126000</v>
      </c>
      <c r="AW2779" s="59">
        <v>0</v>
      </c>
      <c r="AX2779" s="59">
        <v>8252000</v>
      </c>
      <c r="AY2779" s="2">
        <v>0</v>
      </c>
      <c r="AZ2779" s="12" t="str">
        <f t="shared" si="320"/>
        <v>OK</v>
      </c>
      <c r="BA2779" s="12" t="str">
        <f t="shared" si="321"/>
        <v>OK</v>
      </c>
      <c r="BB2779" s="6">
        <f t="shared" si="322"/>
        <v>0</v>
      </c>
      <c r="BC2779" s="13">
        <f t="shared" si="323"/>
        <v>45386000</v>
      </c>
      <c r="BD2779" s="13">
        <f t="shared" si="324"/>
        <v>45386000</v>
      </c>
      <c r="BE2779" s="6">
        <f t="shared" si="325"/>
        <v>0</v>
      </c>
      <c r="BF2779" s="6">
        <f t="shared" si="326"/>
        <v>0</v>
      </c>
      <c r="BG2779" s="2"/>
      <c r="BH2779" s="2"/>
      <c r="BI2779" s="2"/>
      <c r="BJ2779" s="2"/>
    </row>
    <row r="2780" spans="1:62" s="3" customFormat="1" ht="99.75" x14ac:dyDescent="0.25">
      <c r="A2780" s="2"/>
      <c r="B2780" s="39" t="s">
        <v>3650</v>
      </c>
      <c r="C2780" s="39" t="s">
        <v>2088</v>
      </c>
      <c r="D2780" s="39" t="s">
        <v>80</v>
      </c>
      <c r="E2780" s="40" t="s">
        <v>3622</v>
      </c>
      <c r="F2780" s="40" t="s">
        <v>3623</v>
      </c>
      <c r="G2780" s="40" t="s">
        <v>90</v>
      </c>
      <c r="H2780" s="40">
        <v>86101610</v>
      </c>
      <c r="I2780" s="40" t="s">
        <v>8181</v>
      </c>
      <c r="J2780" s="40" t="s">
        <v>221</v>
      </c>
      <c r="K2780" s="40" t="s">
        <v>3641</v>
      </c>
      <c r="L2780" s="41" t="s">
        <v>154</v>
      </c>
      <c r="M2780" s="41" t="s">
        <v>154</v>
      </c>
      <c r="N2780" s="41">
        <v>12</v>
      </c>
      <c r="O2780" s="41" t="s">
        <v>223</v>
      </c>
      <c r="P2780" s="41" t="s">
        <v>224</v>
      </c>
      <c r="Q2780" s="58">
        <v>45386000</v>
      </c>
      <c r="R2780" s="58">
        <v>45386000</v>
      </c>
      <c r="S2780" s="41" t="s">
        <v>225</v>
      </c>
      <c r="T2780" s="41" t="s">
        <v>221</v>
      </c>
      <c r="U2780" s="40" t="s">
        <v>3430</v>
      </c>
      <c r="V2780" s="40" t="s">
        <v>3314</v>
      </c>
      <c r="W2780" s="40" t="s">
        <v>3625</v>
      </c>
      <c r="X2780" s="40" t="s">
        <v>229</v>
      </c>
      <c r="Y2780" s="40" t="s">
        <v>230</v>
      </c>
      <c r="Z2780" s="40" t="s">
        <v>3634</v>
      </c>
      <c r="AA2780" s="59">
        <v>0</v>
      </c>
      <c r="AB2780" s="59">
        <v>0</v>
      </c>
      <c r="AC2780" s="59">
        <v>45386000</v>
      </c>
      <c r="AD2780" s="59">
        <v>0</v>
      </c>
      <c r="AE2780" s="59">
        <v>0</v>
      </c>
      <c r="AF2780" s="59">
        <v>4126000</v>
      </c>
      <c r="AG2780" s="59">
        <v>0</v>
      </c>
      <c r="AH2780" s="59">
        <v>4126000</v>
      </c>
      <c r="AI2780" s="59">
        <v>0</v>
      </c>
      <c r="AJ2780" s="59">
        <v>4126000</v>
      </c>
      <c r="AK2780" s="59">
        <v>0</v>
      </c>
      <c r="AL2780" s="59">
        <v>4126000</v>
      </c>
      <c r="AM2780" s="59">
        <v>0</v>
      </c>
      <c r="AN2780" s="59">
        <v>4126000</v>
      </c>
      <c r="AO2780" s="59">
        <v>0</v>
      </c>
      <c r="AP2780" s="59">
        <v>4126000</v>
      </c>
      <c r="AQ2780" s="59">
        <v>0</v>
      </c>
      <c r="AR2780" s="59">
        <v>4126000</v>
      </c>
      <c r="AS2780" s="59">
        <v>0</v>
      </c>
      <c r="AT2780" s="59">
        <v>4126000</v>
      </c>
      <c r="AU2780" s="59">
        <v>0</v>
      </c>
      <c r="AV2780" s="59">
        <v>4126000</v>
      </c>
      <c r="AW2780" s="59">
        <v>0</v>
      </c>
      <c r="AX2780" s="59">
        <v>8252000</v>
      </c>
      <c r="AY2780" s="2">
        <v>0</v>
      </c>
      <c r="AZ2780" s="12" t="str">
        <f t="shared" si="320"/>
        <v>OK</v>
      </c>
      <c r="BA2780" s="12" t="str">
        <f t="shared" si="321"/>
        <v>OK</v>
      </c>
      <c r="BB2780" s="6">
        <f t="shared" si="322"/>
        <v>0</v>
      </c>
      <c r="BC2780" s="13">
        <f t="shared" si="323"/>
        <v>45386000</v>
      </c>
      <c r="BD2780" s="13">
        <f t="shared" si="324"/>
        <v>45386000</v>
      </c>
      <c r="BE2780" s="6">
        <f t="shared" si="325"/>
        <v>0</v>
      </c>
      <c r="BF2780" s="6">
        <f t="shared" si="326"/>
        <v>0</v>
      </c>
      <c r="BG2780" s="2"/>
      <c r="BH2780" s="2"/>
      <c r="BI2780" s="2"/>
      <c r="BJ2780" s="2"/>
    </row>
    <row r="2781" spans="1:62" s="3" customFormat="1" ht="99.75" x14ac:dyDescent="0.25">
      <c r="A2781" s="2"/>
      <c r="B2781" s="39" t="s">
        <v>3651</v>
      </c>
      <c r="C2781" s="39" t="s">
        <v>2088</v>
      </c>
      <c r="D2781" s="39" t="s">
        <v>80</v>
      </c>
      <c r="E2781" s="40" t="s">
        <v>3622</v>
      </c>
      <c r="F2781" s="40" t="s">
        <v>3623</v>
      </c>
      <c r="G2781" s="40" t="s">
        <v>90</v>
      </c>
      <c r="H2781" s="40">
        <v>86101610</v>
      </c>
      <c r="I2781" s="40" t="s">
        <v>8181</v>
      </c>
      <c r="J2781" s="40" t="s">
        <v>221</v>
      </c>
      <c r="K2781" s="40" t="s">
        <v>3641</v>
      </c>
      <c r="L2781" s="41" t="s">
        <v>154</v>
      </c>
      <c r="M2781" s="41" t="s">
        <v>154</v>
      </c>
      <c r="N2781" s="41">
        <v>12</v>
      </c>
      <c r="O2781" s="41" t="s">
        <v>223</v>
      </c>
      <c r="P2781" s="41" t="s">
        <v>224</v>
      </c>
      <c r="Q2781" s="58">
        <v>45386000</v>
      </c>
      <c r="R2781" s="58">
        <v>45386000</v>
      </c>
      <c r="S2781" s="41" t="s">
        <v>225</v>
      </c>
      <c r="T2781" s="41" t="s">
        <v>221</v>
      </c>
      <c r="U2781" s="40" t="s">
        <v>3430</v>
      </c>
      <c r="V2781" s="40" t="s">
        <v>3314</v>
      </c>
      <c r="W2781" s="40" t="s">
        <v>3625</v>
      </c>
      <c r="X2781" s="40" t="s">
        <v>229</v>
      </c>
      <c r="Y2781" s="40" t="s">
        <v>230</v>
      </c>
      <c r="Z2781" s="40" t="s">
        <v>3634</v>
      </c>
      <c r="AA2781" s="59">
        <v>0</v>
      </c>
      <c r="AB2781" s="59">
        <v>0</v>
      </c>
      <c r="AC2781" s="59">
        <v>45386000</v>
      </c>
      <c r="AD2781" s="59">
        <v>0</v>
      </c>
      <c r="AE2781" s="59">
        <v>0</v>
      </c>
      <c r="AF2781" s="59">
        <v>4126000</v>
      </c>
      <c r="AG2781" s="59">
        <v>0</v>
      </c>
      <c r="AH2781" s="59">
        <v>4126000</v>
      </c>
      <c r="AI2781" s="59">
        <v>0</v>
      </c>
      <c r="AJ2781" s="59">
        <v>4126000</v>
      </c>
      <c r="AK2781" s="59">
        <v>0</v>
      </c>
      <c r="AL2781" s="59">
        <v>4126000</v>
      </c>
      <c r="AM2781" s="59">
        <v>0</v>
      </c>
      <c r="AN2781" s="59">
        <v>4126000</v>
      </c>
      <c r="AO2781" s="59">
        <v>0</v>
      </c>
      <c r="AP2781" s="59">
        <v>4126000</v>
      </c>
      <c r="AQ2781" s="59">
        <v>0</v>
      </c>
      <c r="AR2781" s="59">
        <v>4126000</v>
      </c>
      <c r="AS2781" s="59">
        <v>0</v>
      </c>
      <c r="AT2781" s="59">
        <v>4126000</v>
      </c>
      <c r="AU2781" s="59">
        <v>0</v>
      </c>
      <c r="AV2781" s="59">
        <v>4126000</v>
      </c>
      <c r="AW2781" s="59">
        <v>0</v>
      </c>
      <c r="AX2781" s="59">
        <v>8252000</v>
      </c>
      <c r="AY2781" s="2">
        <v>0</v>
      </c>
      <c r="AZ2781" s="12" t="str">
        <f t="shared" si="320"/>
        <v>OK</v>
      </c>
      <c r="BA2781" s="12" t="str">
        <f t="shared" si="321"/>
        <v>OK</v>
      </c>
      <c r="BB2781" s="6">
        <f t="shared" si="322"/>
        <v>0</v>
      </c>
      <c r="BC2781" s="13">
        <f t="shared" si="323"/>
        <v>45386000</v>
      </c>
      <c r="BD2781" s="13">
        <f t="shared" si="324"/>
        <v>45386000</v>
      </c>
      <c r="BE2781" s="6">
        <f t="shared" si="325"/>
        <v>0</v>
      </c>
      <c r="BF2781" s="6">
        <f t="shared" si="326"/>
        <v>0</v>
      </c>
      <c r="BG2781" s="2"/>
      <c r="BH2781" s="2"/>
      <c r="BI2781" s="2"/>
      <c r="BJ2781" s="2"/>
    </row>
    <row r="2782" spans="1:62" s="3" customFormat="1" ht="85.5" x14ac:dyDescent="0.25">
      <c r="A2782" s="2"/>
      <c r="B2782" s="39" t="s">
        <v>3652</v>
      </c>
      <c r="C2782" s="39" t="s">
        <v>2088</v>
      </c>
      <c r="D2782" s="39" t="s">
        <v>80</v>
      </c>
      <c r="E2782" s="40" t="s">
        <v>3622</v>
      </c>
      <c r="F2782" s="40" t="s">
        <v>3623</v>
      </c>
      <c r="G2782" s="40" t="s">
        <v>90</v>
      </c>
      <c r="H2782" s="40">
        <v>86101610</v>
      </c>
      <c r="I2782" s="40" t="s">
        <v>8181</v>
      </c>
      <c r="J2782" s="40" t="s">
        <v>221</v>
      </c>
      <c r="K2782" s="40" t="s">
        <v>3653</v>
      </c>
      <c r="L2782" s="41" t="s">
        <v>154</v>
      </c>
      <c r="M2782" s="41" t="s">
        <v>154</v>
      </c>
      <c r="N2782" s="41">
        <v>12</v>
      </c>
      <c r="O2782" s="41" t="s">
        <v>223</v>
      </c>
      <c r="P2782" s="41" t="s">
        <v>224</v>
      </c>
      <c r="Q2782" s="58">
        <v>72600000</v>
      </c>
      <c r="R2782" s="58">
        <v>72600000</v>
      </c>
      <c r="S2782" s="41" t="s">
        <v>225</v>
      </c>
      <c r="T2782" s="41" t="s">
        <v>221</v>
      </c>
      <c r="U2782" s="40" t="s">
        <v>3430</v>
      </c>
      <c r="V2782" s="40" t="s">
        <v>3314</v>
      </c>
      <c r="W2782" s="40" t="s">
        <v>3625</v>
      </c>
      <c r="X2782" s="40" t="s">
        <v>229</v>
      </c>
      <c r="Y2782" s="40" t="s">
        <v>230</v>
      </c>
      <c r="Z2782" s="40" t="s">
        <v>3575</v>
      </c>
      <c r="AA2782" s="59">
        <v>0</v>
      </c>
      <c r="AB2782" s="59">
        <v>0</v>
      </c>
      <c r="AC2782" s="59">
        <v>72600000</v>
      </c>
      <c r="AD2782" s="59">
        <v>0</v>
      </c>
      <c r="AE2782" s="59">
        <v>0</v>
      </c>
      <c r="AF2782" s="59">
        <v>6600000</v>
      </c>
      <c r="AG2782" s="59">
        <v>0</v>
      </c>
      <c r="AH2782" s="59">
        <v>6600000</v>
      </c>
      <c r="AI2782" s="59">
        <v>0</v>
      </c>
      <c r="AJ2782" s="59">
        <v>6600000</v>
      </c>
      <c r="AK2782" s="59">
        <v>0</v>
      </c>
      <c r="AL2782" s="59">
        <v>6600000</v>
      </c>
      <c r="AM2782" s="59">
        <v>0</v>
      </c>
      <c r="AN2782" s="59">
        <v>6600000</v>
      </c>
      <c r="AO2782" s="59">
        <v>0</v>
      </c>
      <c r="AP2782" s="59">
        <v>6600000</v>
      </c>
      <c r="AQ2782" s="59">
        <v>0</v>
      </c>
      <c r="AR2782" s="59">
        <v>6600000</v>
      </c>
      <c r="AS2782" s="59">
        <v>0</v>
      </c>
      <c r="AT2782" s="59">
        <v>6600000</v>
      </c>
      <c r="AU2782" s="59">
        <v>0</v>
      </c>
      <c r="AV2782" s="59">
        <v>6600000</v>
      </c>
      <c r="AW2782" s="59">
        <v>0</v>
      </c>
      <c r="AX2782" s="59">
        <v>13200000</v>
      </c>
      <c r="AY2782" s="2">
        <v>0</v>
      </c>
      <c r="AZ2782" s="12" t="str">
        <f t="shared" si="320"/>
        <v>OK</v>
      </c>
      <c r="BA2782" s="12" t="str">
        <f t="shared" si="321"/>
        <v>OK</v>
      </c>
      <c r="BB2782" s="6">
        <f t="shared" si="322"/>
        <v>0</v>
      </c>
      <c r="BC2782" s="13">
        <f t="shared" si="323"/>
        <v>72600000</v>
      </c>
      <c r="BD2782" s="13">
        <f t="shared" si="324"/>
        <v>72600000</v>
      </c>
      <c r="BE2782" s="6">
        <f t="shared" si="325"/>
        <v>0</v>
      </c>
      <c r="BF2782" s="6">
        <f t="shared" si="326"/>
        <v>0</v>
      </c>
      <c r="BG2782" s="2"/>
      <c r="BH2782" s="2"/>
      <c r="BI2782" s="2"/>
      <c r="BJ2782" s="2"/>
    </row>
    <row r="2783" spans="1:62" s="3" customFormat="1" ht="85.5" x14ac:dyDescent="0.25">
      <c r="A2783" s="2"/>
      <c r="B2783" s="39" t="s">
        <v>3654</v>
      </c>
      <c r="C2783" s="39" t="s">
        <v>2088</v>
      </c>
      <c r="D2783" s="39" t="s">
        <v>80</v>
      </c>
      <c r="E2783" s="40" t="s">
        <v>3622</v>
      </c>
      <c r="F2783" s="40" t="s">
        <v>3623</v>
      </c>
      <c r="G2783" s="40" t="s">
        <v>90</v>
      </c>
      <c r="H2783" s="40">
        <v>86101610</v>
      </c>
      <c r="I2783" s="40" t="s">
        <v>8181</v>
      </c>
      <c r="J2783" s="40" t="s">
        <v>221</v>
      </c>
      <c r="K2783" s="40" t="s">
        <v>3655</v>
      </c>
      <c r="L2783" s="41" t="s">
        <v>154</v>
      </c>
      <c r="M2783" s="41" t="s">
        <v>154</v>
      </c>
      <c r="N2783" s="41">
        <v>12</v>
      </c>
      <c r="O2783" s="41" t="s">
        <v>223</v>
      </c>
      <c r="P2783" s="41" t="s">
        <v>224</v>
      </c>
      <c r="Q2783" s="58">
        <v>53900000</v>
      </c>
      <c r="R2783" s="58">
        <v>53900000</v>
      </c>
      <c r="S2783" s="41" t="s">
        <v>225</v>
      </c>
      <c r="T2783" s="41" t="s">
        <v>221</v>
      </c>
      <c r="U2783" s="40" t="s">
        <v>3430</v>
      </c>
      <c r="V2783" s="40" t="s">
        <v>3314</v>
      </c>
      <c r="W2783" s="40" t="s">
        <v>3625</v>
      </c>
      <c r="X2783" s="40" t="s">
        <v>229</v>
      </c>
      <c r="Y2783" s="40" t="s">
        <v>230</v>
      </c>
      <c r="Z2783" s="40" t="s">
        <v>3575</v>
      </c>
      <c r="AA2783" s="59">
        <v>0</v>
      </c>
      <c r="AB2783" s="59">
        <v>0</v>
      </c>
      <c r="AC2783" s="59">
        <v>53900000</v>
      </c>
      <c r="AD2783" s="59">
        <v>0</v>
      </c>
      <c r="AE2783" s="59">
        <v>0</v>
      </c>
      <c r="AF2783" s="59">
        <v>4900000</v>
      </c>
      <c r="AG2783" s="59">
        <v>0</v>
      </c>
      <c r="AH2783" s="59">
        <v>4900000</v>
      </c>
      <c r="AI2783" s="59">
        <v>0</v>
      </c>
      <c r="AJ2783" s="59">
        <v>4900000</v>
      </c>
      <c r="AK2783" s="59">
        <v>0</v>
      </c>
      <c r="AL2783" s="59">
        <v>4900000</v>
      </c>
      <c r="AM2783" s="59">
        <v>0</v>
      </c>
      <c r="AN2783" s="59">
        <v>4900000</v>
      </c>
      <c r="AO2783" s="59">
        <v>0</v>
      </c>
      <c r="AP2783" s="59">
        <v>4900000</v>
      </c>
      <c r="AQ2783" s="59">
        <v>0</v>
      </c>
      <c r="AR2783" s="59">
        <v>4900000</v>
      </c>
      <c r="AS2783" s="59">
        <v>0</v>
      </c>
      <c r="AT2783" s="59">
        <v>4900000</v>
      </c>
      <c r="AU2783" s="59">
        <v>0</v>
      </c>
      <c r="AV2783" s="59">
        <v>4900000</v>
      </c>
      <c r="AW2783" s="59">
        <v>0</v>
      </c>
      <c r="AX2783" s="59">
        <v>9800000</v>
      </c>
      <c r="AY2783" s="2">
        <v>0</v>
      </c>
      <c r="AZ2783" s="12" t="str">
        <f t="shared" si="320"/>
        <v>OK</v>
      </c>
      <c r="BA2783" s="12" t="str">
        <f t="shared" si="321"/>
        <v>OK</v>
      </c>
      <c r="BB2783" s="6">
        <f t="shared" si="322"/>
        <v>0</v>
      </c>
      <c r="BC2783" s="13">
        <f t="shared" si="323"/>
        <v>53900000</v>
      </c>
      <c r="BD2783" s="13">
        <f t="shared" si="324"/>
        <v>53900000</v>
      </c>
      <c r="BE2783" s="6">
        <f t="shared" si="325"/>
        <v>0</v>
      </c>
      <c r="BF2783" s="6">
        <f t="shared" si="326"/>
        <v>0</v>
      </c>
      <c r="BG2783" s="2"/>
      <c r="BH2783" s="2"/>
      <c r="BI2783" s="2"/>
      <c r="BJ2783" s="2"/>
    </row>
    <row r="2784" spans="1:62" s="3" customFormat="1" ht="156.75" x14ac:dyDescent="0.25">
      <c r="A2784" s="2"/>
      <c r="B2784" s="39" t="s">
        <v>3656</v>
      </c>
      <c r="C2784" s="39" t="s">
        <v>2088</v>
      </c>
      <c r="D2784" s="39" t="s">
        <v>80</v>
      </c>
      <c r="E2784" s="40" t="s">
        <v>3622</v>
      </c>
      <c r="F2784" s="40" t="s">
        <v>3623</v>
      </c>
      <c r="G2784" s="40" t="s">
        <v>90</v>
      </c>
      <c r="H2784" s="40">
        <v>86101610</v>
      </c>
      <c r="I2784" s="40" t="s">
        <v>8181</v>
      </c>
      <c r="J2784" s="40" t="s">
        <v>221</v>
      </c>
      <c r="K2784" s="40" t="s">
        <v>3657</v>
      </c>
      <c r="L2784" s="41" t="s">
        <v>154</v>
      </c>
      <c r="M2784" s="41" t="s">
        <v>154</v>
      </c>
      <c r="N2784" s="41">
        <v>12</v>
      </c>
      <c r="O2784" s="41" t="s">
        <v>223</v>
      </c>
      <c r="P2784" s="41" t="s">
        <v>224</v>
      </c>
      <c r="Q2784" s="58">
        <v>62700000</v>
      </c>
      <c r="R2784" s="58">
        <v>62700000</v>
      </c>
      <c r="S2784" s="41" t="s">
        <v>225</v>
      </c>
      <c r="T2784" s="41" t="s">
        <v>221</v>
      </c>
      <c r="U2784" s="40" t="s">
        <v>3430</v>
      </c>
      <c r="V2784" s="40" t="s">
        <v>3314</v>
      </c>
      <c r="W2784" s="40" t="s">
        <v>3625</v>
      </c>
      <c r="X2784" s="40" t="s">
        <v>229</v>
      </c>
      <c r="Y2784" s="40" t="s">
        <v>230</v>
      </c>
      <c r="Z2784" s="40" t="s">
        <v>3575</v>
      </c>
      <c r="AA2784" s="59">
        <v>0</v>
      </c>
      <c r="AB2784" s="59">
        <v>0</v>
      </c>
      <c r="AC2784" s="59">
        <v>62700000</v>
      </c>
      <c r="AD2784" s="59">
        <v>0</v>
      </c>
      <c r="AE2784" s="59">
        <v>0</v>
      </c>
      <c r="AF2784" s="59">
        <v>5700000</v>
      </c>
      <c r="AG2784" s="59">
        <v>0</v>
      </c>
      <c r="AH2784" s="59">
        <v>5700000</v>
      </c>
      <c r="AI2784" s="59">
        <v>0</v>
      </c>
      <c r="AJ2784" s="59">
        <v>5700000</v>
      </c>
      <c r="AK2784" s="59">
        <v>0</v>
      </c>
      <c r="AL2784" s="59">
        <v>5700000</v>
      </c>
      <c r="AM2784" s="59">
        <v>0</v>
      </c>
      <c r="AN2784" s="59">
        <v>5700000</v>
      </c>
      <c r="AO2784" s="59">
        <v>0</v>
      </c>
      <c r="AP2784" s="59">
        <v>5700000</v>
      </c>
      <c r="AQ2784" s="59">
        <v>0</v>
      </c>
      <c r="AR2784" s="59">
        <v>5700000</v>
      </c>
      <c r="AS2784" s="59">
        <v>0</v>
      </c>
      <c r="AT2784" s="59">
        <v>5700000</v>
      </c>
      <c r="AU2784" s="59">
        <v>0</v>
      </c>
      <c r="AV2784" s="59">
        <v>5700000</v>
      </c>
      <c r="AW2784" s="59">
        <v>0</v>
      </c>
      <c r="AX2784" s="59">
        <v>11400000</v>
      </c>
      <c r="AY2784" s="2">
        <v>0</v>
      </c>
      <c r="AZ2784" s="12" t="str">
        <f t="shared" si="320"/>
        <v>OK</v>
      </c>
      <c r="BA2784" s="12" t="str">
        <f t="shared" si="321"/>
        <v>OK</v>
      </c>
      <c r="BB2784" s="6">
        <f t="shared" si="322"/>
        <v>0</v>
      </c>
      <c r="BC2784" s="13">
        <f t="shared" si="323"/>
        <v>62700000</v>
      </c>
      <c r="BD2784" s="13">
        <f t="shared" si="324"/>
        <v>62700000</v>
      </c>
      <c r="BE2784" s="6">
        <f t="shared" si="325"/>
        <v>0</v>
      </c>
      <c r="BF2784" s="6">
        <f t="shared" si="326"/>
        <v>0</v>
      </c>
      <c r="BG2784" s="2"/>
      <c r="BH2784" s="2"/>
      <c r="BI2784" s="2"/>
      <c r="BJ2784" s="2"/>
    </row>
    <row r="2785" spans="1:62" s="3" customFormat="1" ht="156.75" x14ac:dyDescent="0.25">
      <c r="A2785" s="2"/>
      <c r="B2785" s="39" t="s">
        <v>3658</v>
      </c>
      <c r="C2785" s="39" t="s">
        <v>2088</v>
      </c>
      <c r="D2785" s="39" t="s">
        <v>80</v>
      </c>
      <c r="E2785" s="40" t="s">
        <v>3622</v>
      </c>
      <c r="F2785" s="40" t="s">
        <v>3623</v>
      </c>
      <c r="G2785" s="40" t="s">
        <v>90</v>
      </c>
      <c r="H2785" s="40">
        <v>86101610</v>
      </c>
      <c r="I2785" s="40" t="s">
        <v>8181</v>
      </c>
      <c r="J2785" s="40" t="s">
        <v>221</v>
      </c>
      <c r="K2785" s="40" t="s">
        <v>3657</v>
      </c>
      <c r="L2785" s="41" t="s">
        <v>154</v>
      </c>
      <c r="M2785" s="41" t="s">
        <v>154</v>
      </c>
      <c r="N2785" s="41">
        <v>12</v>
      </c>
      <c r="O2785" s="41" t="s">
        <v>223</v>
      </c>
      <c r="P2785" s="41" t="s">
        <v>224</v>
      </c>
      <c r="Q2785" s="58">
        <v>62700000</v>
      </c>
      <c r="R2785" s="58">
        <v>62700000</v>
      </c>
      <c r="S2785" s="41" t="s">
        <v>225</v>
      </c>
      <c r="T2785" s="41" t="s">
        <v>221</v>
      </c>
      <c r="U2785" s="40" t="s">
        <v>3430</v>
      </c>
      <c r="V2785" s="40" t="s">
        <v>3314</v>
      </c>
      <c r="W2785" s="40" t="s">
        <v>3625</v>
      </c>
      <c r="X2785" s="40" t="s">
        <v>229</v>
      </c>
      <c r="Y2785" s="40" t="s">
        <v>230</v>
      </c>
      <c r="Z2785" s="40" t="s">
        <v>3575</v>
      </c>
      <c r="AA2785" s="59">
        <v>0</v>
      </c>
      <c r="AB2785" s="59">
        <v>0</v>
      </c>
      <c r="AC2785" s="59">
        <v>62700000</v>
      </c>
      <c r="AD2785" s="59">
        <v>0</v>
      </c>
      <c r="AE2785" s="59">
        <v>0</v>
      </c>
      <c r="AF2785" s="59">
        <v>5700000</v>
      </c>
      <c r="AG2785" s="59">
        <v>0</v>
      </c>
      <c r="AH2785" s="59">
        <v>5700000</v>
      </c>
      <c r="AI2785" s="59">
        <v>0</v>
      </c>
      <c r="AJ2785" s="59">
        <v>5700000</v>
      </c>
      <c r="AK2785" s="59">
        <v>0</v>
      </c>
      <c r="AL2785" s="59">
        <v>5700000</v>
      </c>
      <c r="AM2785" s="59">
        <v>0</v>
      </c>
      <c r="AN2785" s="59">
        <v>5700000</v>
      </c>
      <c r="AO2785" s="59">
        <v>0</v>
      </c>
      <c r="AP2785" s="59">
        <v>5700000</v>
      </c>
      <c r="AQ2785" s="59">
        <v>0</v>
      </c>
      <c r="AR2785" s="59">
        <v>5700000</v>
      </c>
      <c r="AS2785" s="59">
        <v>0</v>
      </c>
      <c r="AT2785" s="59">
        <v>5700000</v>
      </c>
      <c r="AU2785" s="59">
        <v>0</v>
      </c>
      <c r="AV2785" s="59">
        <v>5700000</v>
      </c>
      <c r="AW2785" s="59">
        <v>0</v>
      </c>
      <c r="AX2785" s="59">
        <v>11400000</v>
      </c>
      <c r="AY2785" s="2">
        <v>0</v>
      </c>
      <c r="AZ2785" s="12" t="str">
        <f t="shared" si="320"/>
        <v>OK</v>
      </c>
      <c r="BA2785" s="12" t="str">
        <f t="shared" si="321"/>
        <v>OK</v>
      </c>
      <c r="BB2785" s="6">
        <f t="shared" si="322"/>
        <v>0</v>
      </c>
      <c r="BC2785" s="13">
        <f t="shared" si="323"/>
        <v>62700000</v>
      </c>
      <c r="BD2785" s="13">
        <f t="shared" si="324"/>
        <v>62700000</v>
      </c>
      <c r="BE2785" s="6">
        <f t="shared" si="325"/>
        <v>0</v>
      </c>
      <c r="BF2785" s="6">
        <f t="shared" si="326"/>
        <v>0</v>
      </c>
      <c r="BG2785" s="2"/>
      <c r="BH2785" s="2"/>
      <c r="BI2785" s="2"/>
      <c r="BJ2785" s="2"/>
    </row>
    <row r="2786" spans="1:62" s="3" customFormat="1" ht="114" x14ac:dyDescent="0.25">
      <c r="A2786" s="2"/>
      <c r="B2786" s="39" t="s">
        <v>3659</v>
      </c>
      <c r="C2786" s="39" t="s">
        <v>2088</v>
      </c>
      <c r="D2786" s="39" t="s">
        <v>80</v>
      </c>
      <c r="E2786" s="40" t="s">
        <v>3622</v>
      </c>
      <c r="F2786" s="40" t="s">
        <v>3623</v>
      </c>
      <c r="G2786" s="40" t="s">
        <v>90</v>
      </c>
      <c r="H2786" s="40">
        <v>86101610</v>
      </c>
      <c r="I2786" s="40" t="s">
        <v>8181</v>
      </c>
      <c r="J2786" s="40" t="s">
        <v>221</v>
      </c>
      <c r="K2786" s="40" t="s">
        <v>3660</v>
      </c>
      <c r="L2786" s="41" t="s">
        <v>154</v>
      </c>
      <c r="M2786" s="41" t="s">
        <v>154</v>
      </c>
      <c r="N2786" s="41">
        <v>12</v>
      </c>
      <c r="O2786" s="41" t="s">
        <v>223</v>
      </c>
      <c r="P2786" s="41" t="s">
        <v>224</v>
      </c>
      <c r="Q2786" s="58">
        <v>53900000</v>
      </c>
      <c r="R2786" s="58">
        <v>53900000</v>
      </c>
      <c r="S2786" s="41" t="s">
        <v>225</v>
      </c>
      <c r="T2786" s="41" t="s">
        <v>221</v>
      </c>
      <c r="U2786" s="40" t="s">
        <v>3430</v>
      </c>
      <c r="V2786" s="40" t="s">
        <v>3314</v>
      </c>
      <c r="W2786" s="40" t="s">
        <v>3625</v>
      </c>
      <c r="X2786" s="40" t="s">
        <v>229</v>
      </c>
      <c r="Y2786" s="40" t="s">
        <v>230</v>
      </c>
      <c r="Z2786" s="40" t="s">
        <v>3575</v>
      </c>
      <c r="AA2786" s="59">
        <v>0</v>
      </c>
      <c r="AB2786" s="59">
        <v>0</v>
      </c>
      <c r="AC2786" s="59">
        <v>53900000</v>
      </c>
      <c r="AD2786" s="59">
        <v>0</v>
      </c>
      <c r="AE2786" s="59">
        <v>0</v>
      </c>
      <c r="AF2786" s="59">
        <v>4900000</v>
      </c>
      <c r="AG2786" s="59">
        <v>0</v>
      </c>
      <c r="AH2786" s="59">
        <v>4900000</v>
      </c>
      <c r="AI2786" s="59">
        <v>0</v>
      </c>
      <c r="AJ2786" s="59">
        <v>4900000</v>
      </c>
      <c r="AK2786" s="59">
        <v>0</v>
      </c>
      <c r="AL2786" s="59">
        <v>4900000</v>
      </c>
      <c r="AM2786" s="59">
        <v>0</v>
      </c>
      <c r="AN2786" s="59">
        <v>4900000</v>
      </c>
      <c r="AO2786" s="59">
        <v>0</v>
      </c>
      <c r="AP2786" s="59">
        <v>4900000</v>
      </c>
      <c r="AQ2786" s="59">
        <v>0</v>
      </c>
      <c r="AR2786" s="59">
        <v>4900000</v>
      </c>
      <c r="AS2786" s="59">
        <v>0</v>
      </c>
      <c r="AT2786" s="59">
        <v>4900000</v>
      </c>
      <c r="AU2786" s="59">
        <v>0</v>
      </c>
      <c r="AV2786" s="59">
        <v>4900000</v>
      </c>
      <c r="AW2786" s="59">
        <v>0</v>
      </c>
      <c r="AX2786" s="59">
        <v>9800000</v>
      </c>
      <c r="AY2786" s="2">
        <v>0</v>
      </c>
      <c r="AZ2786" s="12" t="str">
        <f t="shared" si="320"/>
        <v>OK</v>
      </c>
      <c r="BA2786" s="12" t="str">
        <f t="shared" si="321"/>
        <v>OK</v>
      </c>
      <c r="BB2786" s="6">
        <f t="shared" si="322"/>
        <v>0</v>
      </c>
      <c r="BC2786" s="13">
        <f t="shared" si="323"/>
        <v>53900000</v>
      </c>
      <c r="BD2786" s="13">
        <f t="shared" si="324"/>
        <v>53900000</v>
      </c>
      <c r="BE2786" s="6">
        <f t="shared" si="325"/>
        <v>0</v>
      </c>
      <c r="BF2786" s="6">
        <f t="shared" si="326"/>
        <v>0</v>
      </c>
      <c r="BG2786" s="2"/>
      <c r="BH2786" s="2"/>
      <c r="BI2786" s="2"/>
      <c r="BJ2786" s="2"/>
    </row>
    <row r="2787" spans="1:62" s="3" customFormat="1" ht="114" x14ac:dyDescent="0.25">
      <c r="A2787" s="2"/>
      <c r="B2787" s="39" t="s">
        <v>3661</v>
      </c>
      <c r="C2787" s="39" t="s">
        <v>2088</v>
      </c>
      <c r="D2787" s="39" t="s">
        <v>80</v>
      </c>
      <c r="E2787" s="40" t="s">
        <v>3622</v>
      </c>
      <c r="F2787" s="40" t="s">
        <v>3623</v>
      </c>
      <c r="G2787" s="40" t="s">
        <v>90</v>
      </c>
      <c r="H2787" s="40">
        <v>86101610</v>
      </c>
      <c r="I2787" s="40" t="s">
        <v>8181</v>
      </c>
      <c r="J2787" s="40" t="s">
        <v>221</v>
      </c>
      <c r="K2787" s="40" t="s">
        <v>3660</v>
      </c>
      <c r="L2787" s="41" t="s">
        <v>154</v>
      </c>
      <c r="M2787" s="41" t="s">
        <v>154</v>
      </c>
      <c r="N2787" s="41">
        <v>12</v>
      </c>
      <c r="O2787" s="41" t="s">
        <v>223</v>
      </c>
      <c r="P2787" s="41" t="s">
        <v>224</v>
      </c>
      <c r="Q2787" s="58">
        <v>53900000</v>
      </c>
      <c r="R2787" s="58">
        <v>53900000</v>
      </c>
      <c r="S2787" s="41" t="s">
        <v>225</v>
      </c>
      <c r="T2787" s="41" t="s">
        <v>221</v>
      </c>
      <c r="U2787" s="40" t="s">
        <v>3430</v>
      </c>
      <c r="V2787" s="40" t="s">
        <v>3314</v>
      </c>
      <c r="W2787" s="40" t="s">
        <v>3625</v>
      </c>
      <c r="X2787" s="40" t="s">
        <v>229</v>
      </c>
      <c r="Y2787" s="40" t="s">
        <v>230</v>
      </c>
      <c r="Z2787" s="40" t="s">
        <v>3575</v>
      </c>
      <c r="AA2787" s="59">
        <v>0</v>
      </c>
      <c r="AB2787" s="59">
        <v>0</v>
      </c>
      <c r="AC2787" s="59">
        <v>53900000</v>
      </c>
      <c r="AD2787" s="59">
        <v>0</v>
      </c>
      <c r="AE2787" s="59">
        <v>0</v>
      </c>
      <c r="AF2787" s="59">
        <v>4900000</v>
      </c>
      <c r="AG2787" s="59">
        <v>0</v>
      </c>
      <c r="AH2787" s="59">
        <v>4900000</v>
      </c>
      <c r="AI2787" s="59">
        <v>0</v>
      </c>
      <c r="AJ2787" s="59">
        <v>4900000</v>
      </c>
      <c r="AK2787" s="59">
        <v>0</v>
      </c>
      <c r="AL2787" s="59">
        <v>4900000</v>
      </c>
      <c r="AM2787" s="59">
        <v>0</v>
      </c>
      <c r="AN2787" s="59">
        <v>4900000</v>
      </c>
      <c r="AO2787" s="59">
        <v>0</v>
      </c>
      <c r="AP2787" s="59">
        <v>4900000</v>
      </c>
      <c r="AQ2787" s="59">
        <v>0</v>
      </c>
      <c r="AR2787" s="59">
        <v>4900000</v>
      </c>
      <c r="AS2787" s="59">
        <v>0</v>
      </c>
      <c r="AT2787" s="59">
        <v>4900000</v>
      </c>
      <c r="AU2787" s="59">
        <v>0</v>
      </c>
      <c r="AV2787" s="59">
        <v>4900000</v>
      </c>
      <c r="AW2787" s="59">
        <v>0</v>
      </c>
      <c r="AX2787" s="59">
        <v>9800000</v>
      </c>
      <c r="AY2787" s="2">
        <v>0</v>
      </c>
      <c r="AZ2787" s="12" t="str">
        <f t="shared" si="320"/>
        <v>OK</v>
      </c>
      <c r="BA2787" s="12" t="str">
        <f t="shared" si="321"/>
        <v>OK</v>
      </c>
      <c r="BB2787" s="6">
        <f t="shared" si="322"/>
        <v>0</v>
      </c>
      <c r="BC2787" s="13">
        <f t="shared" si="323"/>
        <v>53900000</v>
      </c>
      <c r="BD2787" s="13">
        <f t="shared" si="324"/>
        <v>53900000</v>
      </c>
      <c r="BE2787" s="6">
        <f t="shared" si="325"/>
        <v>0</v>
      </c>
      <c r="BF2787" s="6">
        <f t="shared" si="326"/>
        <v>0</v>
      </c>
      <c r="BG2787" s="2"/>
      <c r="BH2787" s="2"/>
      <c r="BI2787" s="2"/>
      <c r="BJ2787" s="2"/>
    </row>
    <row r="2788" spans="1:62" s="3" customFormat="1" ht="114" x14ac:dyDescent="0.25">
      <c r="A2788" s="2"/>
      <c r="B2788" s="39" t="s">
        <v>3662</v>
      </c>
      <c r="C2788" s="39" t="s">
        <v>2088</v>
      </c>
      <c r="D2788" s="39" t="s">
        <v>80</v>
      </c>
      <c r="E2788" s="40" t="s">
        <v>3622</v>
      </c>
      <c r="F2788" s="40" t="s">
        <v>3623</v>
      </c>
      <c r="G2788" s="40" t="s">
        <v>90</v>
      </c>
      <c r="H2788" s="40">
        <v>86101610</v>
      </c>
      <c r="I2788" s="40" t="s">
        <v>8181</v>
      </c>
      <c r="J2788" s="40" t="s">
        <v>221</v>
      </c>
      <c r="K2788" s="40" t="s">
        <v>3660</v>
      </c>
      <c r="L2788" s="41" t="s">
        <v>154</v>
      </c>
      <c r="M2788" s="41" t="s">
        <v>154</v>
      </c>
      <c r="N2788" s="41">
        <v>12</v>
      </c>
      <c r="O2788" s="41" t="s">
        <v>223</v>
      </c>
      <c r="P2788" s="41" t="s">
        <v>224</v>
      </c>
      <c r="Q2788" s="58">
        <v>53900000</v>
      </c>
      <c r="R2788" s="58">
        <v>53900000</v>
      </c>
      <c r="S2788" s="41" t="s">
        <v>225</v>
      </c>
      <c r="T2788" s="41" t="s">
        <v>221</v>
      </c>
      <c r="U2788" s="40" t="s">
        <v>3430</v>
      </c>
      <c r="V2788" s="40" t="s">
        <v>3314</v>
      </c>
      <c r="W2788" s="40" t="s">
        <v>3625</v>
      </c>
      <c r="X2788" s="40" t="s">
        <v>229</v>
      </c>
      <c r="Y2788" s="40" t="s">
        <v>230</v>
      </c>
      <c r="Z2788" s="40" t="s">
        <v>3575</v>
      </c>
      <c r="AA2788" s="59">
        <v>0</v>
      </c>
      <c r="AB2788" s="59">
        <v>0</v>
      </c>
      <c r="AC2788" s="59">
        <v>53900000</v>
      </c>
      <c r="AD2788" s="59">
        <v>0</v>
      </c>
      <c r="AE2788" s="59">
        <v>0</v>
      </c>
      <c r="AF2788" s="59">
        <v>4900000</v>
      </c>
      <c r="AG2788" s="59">
        <v>0</v>
      </c>
      <c r="AH2788" s="59">
        <v>4900000</v>
      </c>
      <c r="AI2788" s="59">
        <v>0</v>
      </c>
      <c r="AJ2788" s="59">
        <v>4900000</v>
      </c>
      <c r="AK2788" s="59">
        <v>0</v>
      </c>
      <c r="AL2788" s="59">
        <v>4900000</v>
      </c>
      <c r="AM2788" s="59">
        <v>0</v>
      </c>
      <c r="AN2788" s="59">
        <v>4900000</v>
      </c>
      <c r="AO2788" s="59">
        <v>0</v>
      </c>
      <c r="AP2788" s="59">
        <v>4900000</v>
      </c>
      <c r="AQ2788" s="59">
        <v>0</v>
      </c>
      <c r="AR2788" s="59">
        <v>4900000</v>
      </c>
      <c r="AS2788" s="59">
        <v>0</v>
      </c>
      <c r="AT2788" s="59">
        <v>4900000</v>
      </c>
      <c r="AU2788" s="59">
        <v>0</v>
      </c>
      <c r="AV2788" s="59">
        <v>4900000</v>
      </c>
      <c r="AW2788" s="59">
        <v>0</v>
      </c>
      <c r="AX2788" s="59">
        <v>9800000</v>
      </c>
      <c r="AY2788" s="2">
        <v>0</v>
      </c>
      <c r="AZ2788" s="12" t="str">
        <f t="shared" si="320"/>
        <v>OK</v>
      </c>
      <c r="BA2788" s="12" t="str">
        <f t="shared" si="321"/>
        <v>OK</v>
      </c>
      <c r="BB2788" s="6">
        <f t="shared" si="322"/>
        <v>0</v>
      </c>
      <c r="BC2788" s="13">
        <f t="shared" si="323"/>
        <v>53900000</v>
      </c>
      <c r="BD2788" s="13">
        <f t="shared" si="324"/>
        <v>53900000</v>
      </c>
      <c r="BE2788" s="6">
        <f t="shared" si="325"/>
        <v>0</v>
      </c>
      <c r="BF2788" s="6">
        <f t="shared" si="326"/>
        <v>0</v>
      </c>
      <c r="BG2788" s="2"/>
      <c r="BH2788" s="2"/>
      <c r="BI2788" s="2"/>
      <c r="BJ2788" s="2"/>
    </row>
    <row r="2789" spans="1:62" s="3" customFormat="1" ht="114" x14ac:dyDescent="0.25">
      <c r="A2789" s="2"/>
      <c r="B2789" s="39" t="s">
        <v>3663</v>
      </c>
      <c r="C2789" s="39" t="s">
        <v>2088</v>
      </c>
      <c r="D2789" s="39" t="s">
        <v>80</v>
      </c>
      <c r="E2789" s="40" t="s">
        <v>3622</v>
      </c>
      <c r="F2789" s="40" t="s">
        <v>3623</v>
      </c>
      <c r="G2789" s="40" t="s">
        <v>90</v>
      </c>
      <c r="H2789" s="40">
        <v>86101610</v>
      </c>
      <c r="I2789" s="40" t="s">
        <v>8181</v>
      </c>
      <c r="J2789" s="40" t="s">
        <v>221</v>
      </c>
      <c r="K2789" s="40" t="s">
        <v>3660</v>
      </c>
      <c r="L2789" s="41" t="s">
        <v>154</v>
      </c>
      <c r="M2789" s="41" t="s">
        <v>154</v>
      </c>
      <c r="N2789" s="41">
        <v>12</v>
      </c>
      <c r="O2789" s="41" t="s">
        <v>223</v>
      </c>
      <c r="P2789" s="41" t="s">
        <v>224</v>
      </c>
      <c r="Q2789" s="58">
        <v>53900000</v>
      </c>
      <c r="R2789" s="58">
        <v>53900000</v>
      </c>
      <c r="S2789" s="41" t="s">
        <v>225</v>
      </c>
      <c r="T2789" s="41" t="s">
        <v>221</v>
      </c>
      <c r="U2789" s="40" t="s">
        <v>3430</v>
      </c>
      <c r="V2789" s="40" t="s">
        <v>3314</v>
      </c>
      <c r="W2789" s="40" t="s">
        <v>3625</v>
      </c>
      <c r="X2789" s="40" t="s">
        <v>229</v>
      </c>
      <c r="Y2789" s="40" t="s">
        <v>230</v>
      </c>
      <c r="Z2789" s="40" t="s">
        <v>3575</v>
      </c>
      <c r="AA2789" s="59">
        <v>0</v>
      </c>
      <c r="AB2789" s="59">
        <v>0</v>
      </c>
      <c r="AC2789" s="59">
        <v>53900000</v>
      </c>
      <c r="AD2789" s="59">
        <v>0</v>
      </c>
      <c r="AE2789" s="59">
        <v>0</v>
      </c>
      <c r="AF2789" s="59">
        <v>4900000</v>
      </c>
      <c r="AG2789" s="59">
        <v>0</v>
      </c>
      <c r="AH2789" s="59">
        <v>4900000</v>
      </c>
      <c r="AI2789" s="59">
        <v>0</v>
      </c>
      <c r="AJ2789" s="59">
        <v>4900000</v>
      </c>
      <c r="AK2789" s="59">
        <v>0</v>
      </c>
      <c r="AL2789" s="59">
        <v>4900000</v>
      </c>
      <c r="AM2789" s="59">
        <v>0</v>
      </c>
      <c r="AN2789" s="59">
        <v>4900000</v>
      </c>
      <c r="AO2789" s="59">
        <v>0</v>
      </c>
      <c r="AP2789" s="59">
        <v>4900000</v>
      </c>
      <c r="AQ2789" s="59">
        <v>0</v>
      </c>
      <c r="AR2789" s="59">
        <v>4900000</v>
      </c>
      <c r="AS2789" s="59">
        <v>0</v>
      </c>
      <c r="AT2789" s="59">
        <v>4900000</v>
      </c>
      <c r="AU2789" s="59">
        <v>0</v>
      </c>
      <c r="AV2789" s="59">
        <v>4900000</v>
      </c>
      <c r="AW2789" s="59">
        <v>0</v>
      </c>
      <c r="AX2789" s="59">
        <v>9800000</v>
      </c>
      <c r="AY2789" s="2">
        <v>0</v>
      </c>
      <c r="AZ2789" s="12" t="str">
        <f t="shared" si="320"/>
        <v>OK</v>
      </c>
      <c r="BA2789" s="12" t="str">
        <f t="shared" si="321"/>
        <v>OK</v>
      </c>
      <c r="BB2789" s="6">
        <f t="shared" si="322"/>
        <v>0</v>
      </c>
      <c r="BC2789" s="13">
        <f t="shared" si="323"/>
        <v>53900000</v>
      </c>
      <c r="BD2789" s="13">
        <f t="shared" si="324"/>
        <v>53900000</v>
      </c>
      <c r="BE2789" s="6">
        <f t="shared" si="325"/>
        <v>0</v>
      </c>
      <c r="BF2789" s="6">
        <f t="shared" si="326"/>
        <v>0</v>
      </c>
      <c r="BG2789" s="2"/>
      <c r="BH2789" s="2"/>
      <c r="BI2789" s="2"/>
      <c r="BJ2789" s="2"/>
    </row>
    <row r="2790" spans="1:62" s="3" customFormat="1" ht="128.25" x14ac:dyDescent="0.25">
      <c r="A2790" s="2"/>
      <c r="B2790" s="39" t="s">
        <v>3664</v>
      </c>
      <c r="C2790" s="39" t="s">
        <v>2088</v>
      </c>
      <c r="D2790" s="39" t="s">
        <v>80</v>
      </c>
      <c r="E2790" s="40" t="s">
        <v>3622</v>
      </c>
      <c r="F2790" s="40" t="s">
        <v>3623</v>
      </c>
      <c r="G2790" s="40" t="s">
        <v>90</v>
      </c>
      <c r="H2790" s="40">
        <v>86101610</v>
      </c>
      <c r="I2790" s="40" t="s">
        <v>8181</v>
      </c>
      <c r="J2790" s="40" t="s">
        <v>221</v>
      </c>
      <c r="K2790" s="40" t="s">
        <v>3665</v>
      </c>
      <c r="L2790" s="41" t="s">
        <v>154</v>
      </c>
      <c r="M2790" s="41" t="s">
        <v>154</v>
      </c>
      <c r="N2790" s="41">
        <v>12</v>
      </c>
      <c r="O2790" s="41" t="s">
        <v>223</v>
      </c>
      <c r="P2790" s="41" t="s">
        <v>224</v>
      </c>
      <c r="Q2790" s="58">
        <v>48851000</v>
      </c>
      <c r="R2790" s="58">
        <v>48851000</v>
      </c>
      <c r="S2790" s="41" t="s">
        <v>225</v>
      </c>
      <c r="T2790" s="41" t="s">
        <v>221</v>
      </c>
      <c r="U2790" s="40" t="s">
        <v>3430</v>
      </c>
      <c r="V2790" s="40" t="s">
        <v>3314</v>
      </c>
      <c r="W2790" s="40" t="s">
        <v>3625</v>
      </c>
      <c r="X2790" s="40" t="s">
        <v>229</v>
      </c>
      <c r="Y2790" s="40" t="s">
        <v>230</v>
      </c>
      <c r="Z2790" s="40" t="s">
        <v>3575</v>
      </c>
      <c r="AA2790" s="59">
        <v>0</v>
      </c>
      <c r="AB2790" s="59">
        <v>0</v>
      </c>
      <c r="AC2790" s="59">
        <v>48851000</v>
      </c>
      <c r="AD2790" s="59">
        <v>0</v>
      </c>
      <c r="AE2790" s="59">
        <v>0</v>
      </c>
      <c r="AF2790" s="59">
        <v>4441000</v>
      </c>
      <c r="AG2790" s="59">
        <v>0</v>
      </c>
      <c r="AH2790" s="59">
        <v>4441000</v>
      </c>
      <c r="AI2790" s="59">
        <v>0</v>
      </c>
      <c r="AJ2790" s="59">
        <v>4441000</v>
      </c>
      <c r="AK2790" s="59">
        <v>0</v>
      </c>
      <c r="AL2790" s="59">
        <v>4441000</v>
      </c>
      <c r="AM2790" s="59">
        <v>0</v>
      </c>
      <c r="AN2790" s="59">
        <v>4441000</v>
      </c>
      <c r="AO2790" s="59">
        <v>0</v>
      </c>
      <c r="AP2790" s="59">
        <v>4441000</v>
      </c>
      <c r="AQ2790" s="59">
        <v>0</v>
      </c>
      <c r="AR2790" s="59">
        <v>4441000</v>
      </c>
      <c r="AS2790" s="59">
        <v>0</v>
      </c>
      <c r="AT2790" s="59">
        <v>4441000</v>
      </c>
      <c r="AU2790" s="59">
        <v>0</v>
      </c>
      <c r="AV2790" s="59">
        <v>4441000</v>
      </c>
      <c r="AW2790" s="59">
        <v>0</v>
      </c>
      <c r="AX2790" s="59">
        <v>8882000</v>
      </c>
      <c r="AY2790" s="2">
        <v>0</v>
      </c>
      <c r="AZ2790" s="12" t="str">
        <f t="shared" si="320"/>
        <v>OK</v>
      </c>
      <c r="BA2790" s="12" t="str">
        <f t="shared" si="321"/>
        <v>OK</v>
      </c>
      <c r="BB2790" s="6">
        <f t="shared" si="322"/>
        <v>0</v>
      </c>
      <c r="BC2790" s="13">
        <f t="shared" si="323"/>
        <v>48851000</v>
      </c>
      <c r="BD2790" s="13">
        <f t="shared" si="324"/>
        <v>48851000</v>
      </c>
      <c r="BE2790" s="6">
        <f t="shared" si="325"/>
        <v>0</v>
      </c>
      <c r="BF2790" s="6">
        <f t="shared" si="326"/>
        <v>0</v>
      </c>
      <c r="BG2790" s="2"/>
      <c r="BH2790" s="2"/>
      <c r="BI2790" s="2"/>
      <c r="BJ2790" s="2"/>
    </row>
    <row r="2791" spans="1:62" s="3" customFormat="1" ht="128.25" x14ac:dyDescent="0.25">
      <c r="A2791" s="2"/>
      <c r="B2791" s="39" t="s">
        <v>3666</v>
      </c>
      <c r="C2791" s="39" t="s">
        <v>2088</v>
      </c>
      <c r="D2791" s="39" t="s">
        <v>80</v>
      </c>
      <c r="E2791" s="40" t="s">
        <v>3622</v>
      </c>
      <c r="F2791" s="40" t="s">
        <v>3623</v>
      </c>
      <c r="G2791" s="40" t="s">
        <v>90</v>
      </c>
      <c r="H2791" s="40">
        <v>86101610</v>
      </c>
      <c r="I2791" s="40" t="s">
        <v>8181</v>
      </c>
      <c r="J2791" s="40" t="s">
        <v>221</v>
      </c>
      <c r="K2791" s="40" t="s">
        <v>3665</v>
      </c>
      <c r="L2791" s="41" t="s">
        <v>154</v>
      </c>
      <c r="M2791" s="41" t="s">
        <v>154</v>
      </c>
      <c r="N2791" s="41">
        <v>12</v>
      </c>
      <c r="O2791" s="41" t="s">
        <v>223</v>
      </c>
      <c r="P2791" s="41" t="s">
        <v>224</v>
      </c>
      <c r="Q2791" s="58">
        <v>48851000</v>
      </c>
      <c r="R2791" s="58">
        <v>48851000</v>
      </c>
      <c r="S2791" s="41" t="s">
        <v>225</v>
      </c>
      <c r="T2791" s="41" t="s">
        <v>221</v>
      </c>
      <c r="U2791" s="40" t="s">
        <v>3430</v>
      </c>
      <c r="V2791" s="40" t="s">
        <v>3314</v>
      </c>
      <c r="W2791" s="40" t="s">
        <v>3625</v>
      </c>
      <c r="X2791" s="40" t="s">
        <v>229</v>
      </c>
      <c r="Y2791" s="40" t="s">
        <v>230</v>
      </c>
      <c r="Z2791" s="40" t="s">
        <v>3575</v>
      </c>
      <c r="AA2791" s="59">
        <v>0</v>
      </c>
      <c r="AB2791" s="59">
        <v>0</v>
      </c>
      <c r="AC2791" s="59">
        <v>48851000</v>
      </c>
      <c r="AD2791" s="59">
        <v>0</v>
      </c>
      <c r="AE2791" s="59">
        <v>0</v>
      </c>
      <c r="AF2791" s="59">
        <v>4441000</v>
      </c>
      <c r="AG2791" s="59">
        <v>0</v>
      </c>
      <c r="AH2791" s="59">
        <v>4441000</v>
      </c>
      <c r="AI2791" s="59">
        <v>0</v>
      </c>
      <c r="AJ2791" s="59">
        <v>4441000</v>
      </c>
      <c r="AK2791" s="59">
        <v>0</v>
      </c>
      <c r="AL2791" s="59">
        <v>4441000</v>
      </c>
      <c r="AM2791" s="59">
        <v>0</v>
      </c>
      <c r="AN2791" s="59">
        <v>4441000</v>
      </c>
      <c r="AO2791" s="59">
        <v>0</v>
      </c>
      <c r="AP2791" s="59">
        <v>4441000</v>
      </c>
      <c r="AQ2791" s="59">
        <v>0</v>
      </c>
      <c r="AR2791" s="59">
        <v>4441000</v>
      </c>
      <c r="AS2791" s="59">
        <v>0</v>
      </c>
      <c r="AT2791" s="59">
        <v>4441000</v>
      </c>
      <c r="AU2791" s="59">
        <v>0</v>
      </c>
      <c r="AV2791" s="59">
        <v>4441000</v>
      </c>
      <c r="AW2791" s="59">
        <v>0</v>
      </c>
      <c r="AX2791" s="59">
        <v>8882000</v>
      </c>
      <c r="AY2791" s="2">
        <v>0</v>
      </c>
      <c r="AZ2791" s="12" t="str">
        <f t="shared" si="320"/>
        <v>OK</v>
      </c>
      <c r="BA2791" s="12" t="str">
        <f t="shared" si="321"/>
        <v>OK</v>
      </c>
      <c r="BB2791" s="6">
        <f t="shared" si="322"/>
        <v>0</v>
      </c>
      <c r="BC2791" s="13">
        <f t="shared" si="323"/>
        <v>48851000</v>
      </c>
      <c r="BD2791" s="13">
        <f t="shared" si="324"/>
        <v>48851000</v>
      </c>
      <c r="BE2791" s="6">
        <f t="shared" si="325"/>
        <v>0</v>
      </c>
      <c r="BF2791" s="6">
        <f t="shared" si="326"/>
        <v>0</v>
      </c>
      <c r="BG2791" s="2"/>
      <c r="BH2791" s="2"/>
      <c r="BI2791" s="2"/>
      <c r="BJ2791" s="2"/>
    </row>
    <row r="2792" spans="1:62" s="3" customFormat="1" ht="128.25" x14ac:dyDescent="0.25">
      <c r="A2792" s="2"/>
      <c r="B2792" s="39" t="s">
        <v>3667</v>
      </c>
      <c r="C2792" s="39" t="s">
        <v>2088</v>
      </c>
      <c r="D2792" s="39" t="s">
        <v>80</v>
      </c>
      <c r="E2792" s="40" t="s">
        <v>3622</v>
      </c>
      <c r="F2792" s="40" t="s">
        <v>3623</v>
      </c>
      <c r="G2792" s="40" t="s">
        <v>90</v>
      </c>
      <c r="H2792" s="40">
        <v>86101610</v>
      </c>
      <c r="I2792" s="40" t="s">
        <v>8181</v>
      </c>
      <c r="J2792" s="40" t="s">
        <v>221</v>
      </c>
      <c r="K2792" s="40" t="s">
        <v>3665</v>
      </c>
      <c r="L2792" s="41" t="s">
        <v>154</v>
      </c>
      <c r="M2792" s="41" t="s">
        <v>154</v>
      </c>
      <c r="N2792" s="41">
        <v>12</v>
      </c>
      <c r="O2792" s="41" t="s">
        <v>223</v>
      </c>
      <c r="P2792" s="41" t="s">
        <v>224</v>
      </c>
      <c r="Q2792" s="58">
        <v>48851000</v>
      </c>
      <c r="R2792" s="58">
        <v>48851000</v>
      </c>
      <c r="S2792" s="41" t="s">
        <v>225</v>
      </c>
      <c r="T2792" s="41" t="s">
        <v>221</v>
      </c>
      <c r="U2792" s="40" t="s">
        <v>3430</v>
      </c>
      <c r="V2792" s="40" t="s">
        <v>3314</v>
      </c>
      <c r="W2792" s="40" t="s">
        <v>3625</v>
      </c>
      <c r="X2792" s="40" t="s">
        <v>229</v>
      </c>
      <c r="Y2792" s="40" t="s">
        <v>230</v>
      </c>
      <c r="Z2792" s="40" t="s">
        <v>3575</v>
      </c>
      <c r="AA2792" s="59">
        <v>0</v>
      </c>
      <c r="AB2792" s="59">
        <v>0</v>
      </c>
      <c r="AC2792" s="59">
        <v>48851000</v>
      </c>
      <c r="AD2792" s="59">
        <v>0</v>
      </c>
      <c r="AE2792" s="59">
        <v>0</v>
      </c>
      <c r="AF2792" s="59">
        <v>4441000</v>
      </c>
      <c r="AG2792" s="59">
        <v>0</v>
      </c>
      <c r="AH2792" s="59">
        <v>4441000</v>
      </c>
      <c r="AI2792" s="59">
        <v>0</v>
      </c>
      <c r="AJ2792" s="59">
        <v>4441000</v>
      </c>
      <c r="AK2792" s="59">
        <v>0</v>
      </c>
      <c r="AL2792" s="59">
        <v>4441000</v>
      </c>
      <c r="AM2792" s="59">
        <v>0</v>
      </c>
      <c r="AN2792" s="59">
        <v>4441000</v>
      </c>
      <c r="AO2792" s="59">
        <v>0</v>
      </c>
      <c r="AP2792" s="59">
        <v>4441000</v>
      </c>
      <c r="AQ2792" s="59">
        <v>0</v>
      </c>
      <c r="AR2792" s="59">
        <v>4441000</v>
      </c>
      <c r="AS2792" s="59">
        <v>0</v>
      </c>
      <c r="AT2792" s="59">
        <v>4441000</v>
      </c>
      <c r="AU2792" s="59">
        <v>0</v>
      </c>
      <c r="AV2792" s="59">
        <v>4441000</v>
      </c>
      <c r="AW2792" s="59">
        <v>0</v>
      </c>
      <c r="AX2792" s="59">
        <v>8882000</v>
      </c>
      <c r="AY2792" s="2">
        <v>0</v>
      </c>
      <c r="AZ2792" s="12" t="str">
        <f t="shared" si="320"/>
        <v>OK</v>
      </c>
      <c r="BA2792" s="12" t="str">
        <f t="shared" si="321"/>
        <v>OK</v>
      </c>
      <c r="BB2792" s="6">
        <f t="shared" si="322"/>
        <v>0</v>
      </c>
      <c r="BC2792" s="13">
        <f t="shared" si="323"/>
        <v>48851000</v>
      </c>
      <c r="BD2792" s="13">
        <f t="shared" si="324"/>
        <v>48851000</v>
      </c>
      <c r="BE2792" s="6">
        <f t="shared" si="325"/>
        <v>0</v>
      </c>
      <c r="BF2792" s="6">
        <f t="shared" si="326"/>
        <v>0</v>
      </c>
      <c r="BG2792" s="2"/>
      <c r="BH2792" s="2"/>
      <c r="BI2792" s="2"/>
      <c r="BJ2792" s="2"/>
    </row>
    <row r="2793" spans="1:62" s="3" customFormat="1" ht="85.5" x14ac:dyDescent="0.25">
      <c r="A2793" s="2"/>
      <c r="B2793" s="39" t="s">
        <v>3668</v>
      </c>
      <c r="C2793" s="39" t="s">
        <v>2088</v>
      </c>
      <c r="D2793" s="39" t="s">
        <v>80</v>
      </c>
      <c r="E2793" s="40" t="s">
        <v>3622</v>
      </c>
      <c r="F2793" s="40" t="s">
        <v>3623</v>
      </c>
      <c r="G2793" s="40" t="s">
        <v>90</v>
      </c>
      <c r="H2793" s="40">
        <v>86101610</v>
      </c>
      <c r="I2793" s="40" t="s">
        <v>8181</v>
      </c>
      <c r="J2793" s="40" t="s">
        <v>221</v>
      </c>
      <c r="K2793" s="40" t="s">
        <v>3669</v>
      </c>
      <c r="L2793" s="41" t="s">
        <v>154</v>
      </c>
      <c r="M2793" s="41" t="s">
        <v>154</v>
      </c>
      <c r="N2793" s="41">
        <v>12</v>
      </c>
      <c r="O2793" s="41" t="s">
        <v>223</v>
      </c>
      <c r="P2793" s="41" t="s">
        <v>224</v>
      </c>
      <c r="Q2793" s="58">
        <v>31174000</v>
      </c>
      <c r="R2793" s="58">
        <v>31174000</v>
      </c>
      <c r="S2793" s="41" t="s">
        <v>225</v>
      </c>
      <c r="T2793" s="41" t="s">
        <v>221</v>
      </c>
      <c r="U2793" s="40" t="s">
        <v>3430</v>
      </c>
      <c r="V2793" s="40" t="s">
        <v>3314</v>
      </c>
      <c r="W2793" s="40" t="s">
        <v>3625</v>
      </c>
      <c r="X2793" s="40" t="s">
        <v>229</v>
      </c>
      <c r="Y2793" s="40" t="s">
        <v>230</v>
      </c>
      <c r="Z2793" s="40" t="s">
        <v>3575</v>
      </c>
      <c r="AA2793" s="59">
        <v>0</v>
      </c>
      <c r="AB2793" s="59">
        <v>0</v>
      </c>
      <c r="AC2793" s="59">
        <v>31174000</v>
      </c>
      <c r="AD2793" s="59">
        <v>0</v>
      </c>
      <c r="AE2793" s="59">
        <v>0</v>
      </c>
      <c r="AF2793" s="59">
        <v>2834000</v>
      </c>
      <c r="AG2793" s="59">
        <v>0</v>
      </c>
      <c r="AH2793" s="59">
        <v>2834000</v>
      </c>
      <c r="AI2793" s="59">
        <v>0</v>
      </c>
      <c r="AJ2793" s="59">
        <v>2834000</v>
      </c>
      <c r="AK2793" s="59">
        <v>0</v>
      </c>
      <c r="AL2793" s="59">
        <v>2834000</v>
      </c>
      <c r="AM2793" s="59">
        <v>0</v>
      </c>
      <c r="AN2793" s="59">
        <v>2834000</v>
      </c>
      <c r="AO2793" s="59">
        <v>0</v>
      </c>
      <c r="AP2793" s="59">
        <v>2834000</v>
      </c>
      <c r="AQ2793" s="59">
        <v>0</v>
      </c>
      <c r="AR2793" s="59">
        <v>2834000</v>
      </c>
      <c r="AS2793" s="59">
        <v>0</v>
      </c>
      <c r="AT2793" s="59">
        <v>2834000</v>
      </c>
      <c r="AU2793" s="59">
        <v>0</v>
      </c>
      <c r="AV2793" s="59">
        <v>2834000</v>
      </c>
      <c r="AW2793" s="59">
        <v>0</v>
      </c>
      <c r="AX2793" s="59">
        <v>5668000</v>
      </c>
      <c r="AY2793" s="2">
        <v>0</v>
      </c>
      <c r="AZ2793" s="12" t="str">
        <f t="shared" si="320"/>
        <v>OK</v>
      </c>
      <c r="BA2793" s="12" t="str">
        <f t="shared" si="321"/>
        <v>OK</v>
      </c>
      <c r="BB2793" s="6">
        <f t="shared" si="322"/>
        <v>0</v>
      </c>
      <c r="BC2793" s="13">
        <f t="shared" si="323"/>
        <v>31174000</v>
      </c>
      <c r="BD2793" s="13">
        <f t="shared" si="324"/>
        <v>31174000</v>
      </c>
      <c r="BE2793" s="6">
        <f t="shared" si="325"/>
        <v>0</v>
      </c>
      <c r="BF2793" s="6">
        <f t="shared" si="326"/>
        <v>0</v>
      </c>
      <c r="BG2793" s="2"/>
      <c r="BH2793" s="2"/>
      <c r="BI2793" s="2"/>
      <c r="BJ2793" s="2"/>
    </row>
    <row r="2794" spans="1:62" s="3" customFormat="1" ht="85.5" x14ac:dyDescent="0.25">
      <c r="A2794" s="2"/>
      <c r="B2794" s="39" t="s">
        <v>3670</v>
      </c>
      <c r="C2794" s="39" t="s">
        <v>2088</v>
      </c>
      <c r="D2794" s="39" t="s">
        <v>80</v>
      </c>
      <c r="E2794" s="40" t="s">
        <v>3622</v>
      </c>
      <c r="F2794" s="40" t="s">
        <v>3623</v>
      </c>
      <c r="G2794" s="40" t="s">
        <v>90</v>
      </c>
      <c r="H2794" s="40">
        <v>86101610</v>
      </c>
      <c r="I2794" s="40" t="s">
        <v>8181</v>
      </c>
      <c r="J2794" s="40" t="s">
        <v>221</v>
      </c>
      <c r="K2794" s="40" t="s">
        <v>3669</v>
      </c>
      <c r="L2794" s="41" t="s">
        <v>154</v>
      </c>
      <c r="M2794" s="41" t="s">
        <v>154</v>
      </c>
      <c r="N2794" s="41">
        <v>12</v>
      </c>
      <c r="O2794" s="41" t="s">
        <v>223</v>
      </c>
      <c r="P2794" s="41" t="s">
        <v>224</v>
      </c>
      <c r="Q2794" s="58">
        <v>31174000</v>
      </c>
      <c r="R2794" s="58">
        <v>31174000</v>
      </c>
      <c r="S2794" s="41" t="s">
        <v>225</v>
      </c>
      <c r="T2794" s="41" t="s">
        <v>221</v>
      </c>
      <c r="U2794" s="40" t="s">
        <v>3430</v>
      </c>
      <c r="V2794" s="40" t="s">
        <v>3314</v>
      </c>
      <c r="W2794" s="40" t="s">
        <v>3625</v>
      </c>
      <c r="X2794" s="40" t="s">
        <v>229</v>
      </c>
      <c r="Y2794" s="40" t="s">
        <v>230</v>
      </c>
      <c r="Z2794" s="40" t="s">
        <v>3575</v>
      </c>
      <c r="AA2794" s="59">
        <v>0</v>
      </c>
      <c r="AB2794" s="59">
        <v>0</v>
      </c>
      <c r="AC2794" s="59">
        <v>31174000</v>
      </c>
      <c r="AD2794" s="59">
        <v>0</v>
      </c>
      <c r="AE2794" s="59">
        <v>0</v>
      </c>
      <c r="AF2794" s="59">
        <v>2834000</v>
      </c>
      <c r="AG2794" s="59">
        <v>0</v>
      </c>
      <c r="AH2794" s="59">
        <v>2834000</v>
      </c>
      <c r="AI2794" s="59">
        <v>0</v>
      </c>
      <c r="AJ2794" s="59">
        <v>2834000</v>
      </c>
      <c r="AK2794" s="59">
        <v>0</v>
      </c>
      <c r="AL2794" s="59">
        <v>2834000</v>
      </c>
      <c r="AM2794" s="59">
        <v>0</v>
      </c>
      <c r="AN2794" s="59">
        <v>2834000</v>
      </c>
      <c r="AO2794" s="59">
        <v>0</v>
      </c>
      <c r="AP2794" s="59">
        <v>2834000</v>
      </c>
      <c r="AQ2794" s="59">
        <v>0</v>
      </c>
      <c r="AR2794" s="59">
        <v>2834000</v>
      </c>
      <c r="AS2794" s="59">
        <v>0</v>
      </c>
      <c r="AT2794" s="59">
        <v>2834000</v>
      </c>
      <c r="AU2794" s="59">
        <v>0</v>
      </c>
      <c r="AV2794" s="59">
        <v>2834000</v>
      </c>
      <c r="AW2794" s="59">
        <v>0</v>
      </c>
      <c r="AX2794" s="59">
        <v>5668000</v>
      </c>
      <c r="AY2794" s="2">
        <v>0</v>
      </c>
      <c r="AZ2794" s="12" t="str">
        <f t="shared" si="320"/>
        <v>OK</v>
      </c>
      <c r="BA2794" s="12" t="str">
        <f t="shared" si="321"/>
        <v>OK</v>
      </c>
      <c r="BB2794" s="6">
        <f t="shared" si="322"/>
        <v>0</v>
      </c>
      <c r="BC2794" s="13">
        <f t="shared" si="323"/>
        <v>31174000</v>
      </c>
      <c r="BD2794" s="13">
        <f t="shared" si="324"/>
        <v>31174000</v>
      </c>
      <c r="BE2794" s="6">
        <f t="shared" si="325"/>
        <v>0</v>
      </c>
      <c r="BF2794" s="6">
        <f t="shared" si="326"/>
        <v>0</v>
      </c>
      <c r="BG2794" s="2"/>
      <c r="BH2794" s="2"/>
      <c r="BI2794" s="2"/>
      <c r="BJ2794" s="2"/>
    </row>
    <row r="2795" spans="1:62" s="3" customFormat="1" ht="85.5" x14ac:dyDescent="0.25">
      <c r="A2795" s="2"/>
      <c r="B2795" s="39" t="s">
        <v>3671</v>
      </c>
      <c r="C2795" s="39" t="s">
        <v>2088</v>
      </c>
      <c r="D2795" s="39" t="s">
        <v>80</v>
      </c>
      <c r="E2795" s="40" t="s">
        <v>3622</v>
      </c>
      <c r="F2795" s="40" t="s">
        <v>3623</v>
      </c>
      <c r="G2795" s="40" t="s">
        <v>90</v>
      </c>
      <c r="H2795" s="40">
        <v>86101610</v>
      </c>
      <c r="I2795" s="40" t="s">
        <v>8181</v>
      </c>
      <c r="J2795" s="40" t="s">
        <v>221</v>
      </c>
      <c r="K2795" s="40" t="s">
        <v>3669</v>
      </c>
      <c r="L2795" s="41" t="s">
        <v>154</v>
      </c>
      <c r="M2795" s="41" t="s">
        <v>154</v>
      </c>
      <c r="N2795" s="41">
        <v>12</v>
      </c>
      <c r="O2795" s="41" t="s">
        <v>223</v>
      </c>
      <c r="P2795" s="41" t="s">
        <v>224</v>
      </c>
      <c r="Q2795" s="58">
        <v>31174000</v>
      </c>
      <c r="R2795" s="58">
        <v>31174000</v>
      </c>
      <c r="S2795" s="41" t="s">
        <v>225</v>
      </c>
      <c r="T2795" s="41" t="s">
        <v>221</v>
      </c>
      <c r="U2795" s="40" t="s">
        <v>3430</v>
      </c>
      <c r="V2795" s="40" t="s">
        <v>3314</v>
      </c>
      <c r="W2795" s="40" t="s">
        <v>3625</v>
      </c>
      <c r="X2795" s="40" t="s">
        <v>229</v>
      </c>
      <c r="Y2795" s="40" t="s">
        <v>230</v>
      </c>
      <c r="Z2795" s="40" t="s">
        <v>3575</v>
      </c>
      <c r="AA2795" s="59">
        <v>0</v>
      </c>
      <c r="AB2795" s="59">
        <v>0</v>
      </c>
      <c r="AC2795" s="59">
        <v>31174000</v>
      </c>
      <c r="AD2795" s="59">
        <v>0</v>
      </c>
      <c r="AE2795" s="59">
        <v>0</v>
      </c>
      <c r="AF2795" s="59">
        <v>2834000</v>
      </c>
      <c r="AG2795" s="59">
        <v>0</v>
      </c>
      <c r="AH2795" s="59">
        <v>2834000</v>
      </c>
      <c r="AI2795" s="59">
        <v>0</v>
      </c>
      <c r="AJ2795" s="59">
        <v>2834000</v>
      </c>
      <c r="AK2795" s="59">
        <v>0</v>
      </c>
      <c r="AL2795" s="59">
        <v>2834000</v>
      </c>
      <c r="AM2795" s="59">
        <v>0</v>
      </c>
      <c r="AN2795" s="59">
        <v>2834000</v>
      </c>
      <c r="AO2795" s="59">
        <v>0</v>
      </c>
      <c r="AP2795" s="59">
        <v>2834000</v>
      </c>
      <c r="AQ2795" s="59">
        <v>0</v>
      </c>
      <c r="AR2795" s="59">
        <v>2834000</v>
      </c>
      <c r="AS2795" s="59">
        <v>0</v>
      </c>
      <c r="AT2795" s="59">
        <v>2834000</v>
      </c>
      <c r="AU2795" s="59">
        <v>0</v>
      </c>
      <c r="AV2795" s="59">
        <v>2834000</v>
      </c>
      <c r="AW2795" s="59">
        <v>0</v>
      </c>
      <c r="AX2795" s="59">
        <v>5668000</v>
      </c>
      <c r="AY2795" s="2">
        <v>0</v>
      </c>
      <c r="AZ2795" s="12" t="str">
        <f t="shared" si="320"/>
        <v>OK</v>
      </c>
      <c r="BA2795" s="12" t="str">
        <f t="shared" si="321"/>
        <v>OK</v>
      </c>
      <c r="BB2795" s="6">
        <f t="shared" si="322"/>
        <v>0</v>
      </c>
      <c r="BC2795" s="13">
        <f t="shared" si="323"/>
        <v>31174000</v>
      </c>
      <c r="BD2795" s="13">
        <f t="shared" si="324"/>
        <v>31174000</v>
      </c>
      <c r="BE2795" s="6">
        <f t="shared" si="325"/>
        <v>0</v>
      </c>
      <c r="BF2795" s="6">
        <f t="shared" si="326"/>
        <v>0</v>
      </c>
      <c r="BG2795" s="2"/>
      <c r="BH2795" s="2"/>
      <c r="BI2795" s="2"/>
      <c r="BJ2795" s="2"/>
    </row>
    <row r="2796" spans="1:62" s="3" customFormat="1" ht="85.5" x14ac:dyDescent="0.25">
      <c r="A2796" s="2"/>
      <c r="B2796" s="39" t="s">
        <v>3672</v>
      </c>
      <c r="C2796" s="39" t="s">
        <v>2088</v>
      </c>
      <c r="D2796" s="39" t="s">
        <v>80</v>
      </c>
      <c r="E2796" s="40" t="s">
        <v>3622</v>
      </c>
      <c r="F2796" s="40" t="s">
        <v>3623</v>
      </c>
      <c r="G2796" s="40" t="s">
        <v>90</v>
      </c>
      <c r="H2796" s="40">
        <v>86101610</v>
      </c>
      <c r="I2796" s="40" t="s">
        <v>8181</v>
      </c>
      <c r="J2796" s="40" t="s">
        <v>221</v>
      </c>
      <c r="K2796" s="40" t="s">
        <v>3669</v>
      </c>
      <c r="L2796" s="41" t="s">
        <v>154</v>
      </c>
      <c r="M2796" s="41" t="s">
        <v>154</v>
      </c>
      <c r="N2796" s="41">
        <v>12</v>
      </c>
      <c r="O2796" s="41" t="s">
        <v>223</v>
      </c>
      <c r="P2796" s="41" t="s">
        <v>224</v>
      </c>
      <c r="Q2796" s="58">
        <v>31174000</v>
      </c>
      <c r="R2796" s="58">
        <v>31174000</v>
      </c>
      <c r="S2796" s="41" t="s">
        <v>225</v>
      </c>
      <c r="T2796" s="41" t="s">
        <v>221</v>
      </c>
      <c r="U2796" s="40" t="s">
        <v>3430</v>
      </c>
      <c r="V2796" s="40" t="s">
        <v>3314</v>
      </c>
      <c r="W2796" s="40" t="s">
        <v>3625</v>
      </c>
      <c r="X2796" s="40" t="s">
        <v>229</v>
      </c>
      <c r="Y2796" s="40" t="s">
        <v>230</v>
      </c>
      <c r="Z2796" s="40" t="s">
        <v>3575</v>
      </c>
      <c r="AA2796" s="59">
        <v>0</v>
      </c>
      <c r="AB2796" s="59">
        <v>0</v>
      </c>
      <c r="AC2796" s="59">
        <v>31174000</v>
      </c>
      <c r="AD2796" s="59">
        <v>0</v>
      </c>
      <c r="AE2796" s="59">
        <v>0</v>
      </c>
      <c r="AF2796" s="59">
        <v>2834000</v>
      </c>
      <c r="AG2796" s="59">
        <v>0</v>
      </c>
      <c r="AH2796" s="59">
        <v>2834000</v>
      </c>
      <c r="AI2796" s="59">
        <v>0</v>
      </c>
      <c r="AJ2796" s="59">
        <v>2834000</v>
      </c>
      <c r="AK2796" s="59">
        <v>0</v>
      </c>
      <c r="AL2796" s="59">
        <v>2834000</v>
      </c>
      <c r="AM2796" s="59">
        <v>0</v>
      </c>
      <c r="AN2796" s="59">
        <v>2834000</v>
      </c>
      <c r="AO2796" s="59">
        <v>0</v>
      </c>
      <c r="AP2796" s="59">
        <v>2834000</v>
      </c>
      <c r="AQ2796" s="59">
        <v>0</v>
      </c>
      <c r="AR2796" s="59">
        <v>2834000</v>
      </c>
      <c r="AS2796" s="59">
        <v>0</v>
      </c>
      <c r="AT2796" s="59">
        <v>2834000</v>
      </c>
      <c r="AU2796" s="59">
        <v>0</v>
      </c>
      <c r="AV2796" s="59">
        <v>2834000</v>
      </c>
      <c r="AW2796" s="59">
        <v>0</v>
      </c>
      <c r="AX2796" s="59">
        <v>5668000</v>
      </c>
      <c r="AY2796" s="2">
        <v>0</v>
      </c>
      <c r="AZ2796" s="12" t="str">
        <f t="shared" si="320"/>
        <v>OK</v>
      </c>
      <c r="BA2796" s="12" t="str">
        <f t="shared" si="321"/>
        <v>OK</v>
      </c>
      <c r="BB2796" s="6">
        <f t="shared" si="322"/>
        <v>0</v>
      </c>
      <c r="BC2796" s="13">
        <f t="shared" si="323"/>
        <v>31174000</v>
      </c>
      <c r="BD2796" s="13">
        <f t="shared" si="324"/>
        <v>31174000</v>
      </c>
      <c r="BE2796" s="6">
        <f t="shared" si="325"/>
        <v>0</v>
      </c>
      <c r="BF2796" s="6">
        <f t="shared" si="326"/>
        <v>0</v>
      </c>
      <c r="BG2796" s="2"/>
      <c r="BH2796" s="2"/>
      <c r="BI2796" s="2"/>
      <c r="BJ2796" s="2"/>
    </row>
    <row r="2797" spans="1:62" s="3" customFormat="1" ht="85.5" x14ac:dyDescent="0.25">
      <c r="A2797" s="2"/>
      <c r="B2797" s="39" t="s">
        <v>3673</v>
      </c>
      <c r="C2797" s="39" t="s">
        <v>2088</v>
      </c>
      <c r="D2797" s="39" t="s">
        <v>80</v>
      </c>
      <c r="E2797" s="40" t="s">
        <v>3622</v>
      </c>
      <c r="F2797" s="40" t="s">
        <v>3623</v>
      </c>
      <c r="G2797" s="40" t="s">
        <v>90</v>
      </c>
      <c r="H2797" s="40">
        <v>11111111</v>
      </c>
      <c r="I2797" s="40" t="s">
        <v>8181</v>
      </c>
      <c r="J2797" s="40" t="s">
        <v>221</v>
      </c>
      <c r="K2797" s="40" t="s">
        <v>3674</v>
      </c>
      <c r="L2797" s="41" t="s">
        <v>154</v>
      </c>
      <c r="M2797" s="41" t="s">
        <v>154</v>
      </c>
      <c r="N2797" s="41">
        <v>12</v>
      </c>
      <c r="O2797" s="41" t="s">
        <v>221</v>
      </c>
      <c r="P2797" s="41" t="s">
        <v>224</v>
      </c>
      <c r="Q2797" s="58">
        <v>61045990</v>
      </c>
      <c r="R2797" s="58">
        <v>61045990</v>
      </c>
      <c r="S2797" s="41" t="s">
        <v>225</v>
      </c>
      <c r="T2797" s="41" t="s">
        <v>221</v>
      </c>
      <c r="U2797" s="40" t="s">
        <v>3430</v>
      </c>
      <c r="V2797" s="40" t="s">
        <v>3314</v>
      </c>
      <c r="W2797" s="40" t="s">
        <v>3625</v>
      </c>
      <c r="X2797" s="40" t="s">
        <v>257</v>
      </c>
      <c r="Y2797" s="40" t="s">
        <v>258</v>
      </c>
      <c r="Z2797" s="40" t="s">
        <v>3575</v>
      </c>
      <c r="AA2797" s="59">
        <v>0</v>
      </c>
      <c r="AB2797" s="59">
        <v>0</v>
      </c>
      <c r="AC2797" s="59">
        <v>0</v>
      </c>
      <c r="AD2797" s="59">
        <v>0</v>
      </c>
      <c r="AE2797" s="59">
        <v>0</v>
      </c>
      <c r="AF2797" s="59">
        <v>0</v>
      </c>
      <c r="AG2797" s="59">
        <v>0</v>
      </c>
      <c r="AH2797" s="59">
        <v>0</v>
      </c>
      <c r="AI2797" s="59">
        <v>0</v>
      </c>
      <c r="AJ2797" s="59">
        <v>0</v>
      </c>
      <c r="AK2797" s="59">
        <v>30522995</v>
      </c>
      <c r="AL2797" s="59">
        <v>30522995</v>
      </c>
      <c r="AM2797" s="59">
        <v>0</v>
      </c>
      <c r="AN2797" s="59">
        <v>0</v>
      </c>
      <c r="AO2797" s="59">
        <v>0</v>
      </c>
      <c r="AP2797" s="59">
        <v>0</v>
      </c>
      <c r="AQ2797" s="59">
        <v>0</v>
      </c>
      <c r="AR2797" s="59">
        <v>0</v>
      </c>
      <c r="AS2797" s="59">
        <v>0</v>
      </c>
      <c r="AT2797" s="59">
        <v>0</v>
      </c>
      <c r="AU2797" s="59">
        <v>0</v>
      </c>
      <c r="AV2797" s="59">
        <v>0</v>
      </c>
      <c r="AW2797" s="59">
        <v>30522995</v>
      </c>
      <c r="AX2797" s="59">
        <v>30522995</v>
      </c>
      <c r="AY2797" s="2">
        <v>0</v>
      </c>
      <c r="AZ2797" s="12" t="str">
        <f t="shared" si="320"/>
        <v>OK</v>
      </c>
      <c r="BA2797" s="12" t="str">
        <f t="shared" si="321"/>
        <v>OK</v>
      </c>
      <c r="BB2797" s="6">
        <f t="shared" si="322"/>
        <v>0</v>
      </c>
      <c r="BC2797" s="13">
        <f t="shared" si="323"/>
        <v>61045990</v>
      </c>
      <c r="BD2797" s="13">
        <f t="shared" si="324"/>
        <v>61045990</v>
      </c>
      <c r="BE2797" s="6">
        <f t="shared" si="325"/>
        <v>0</v>
      </c>
      <c r="BF2797" s="6">
        <f t="shared" si="326"/>
        <v>0</v>
      </c>
      <c r="BG2797" s="2"/>
      <c r="BH2797" s="2"/>
      <c r="BI2797" s="2"/>
      <c r="BJ2797" s="2"/>
    </row>
    <row r="2798" spans="1:62" s="3" customFormat="1" ht="85.5" x14ac:dyDescent="0.25">
      <c r="A2798" s="2"/>
      <c r="B2798" s="39" t="s">
        <v>3675</v>
      </c>
      <c r="C2798" s="39" t="s">
        <v>2088</v>
      </c>
      <c r="D2798" s="39" t="s">
        <v>92</v>
      </c>
      <c r="E2798" s="40" t="s">
        <v>3676</v>
      </c>
      <c r="F2798" s="40" t="s">
        <v>3677</v>
      </c>
      <c r="G2798" s="40" t="s">
        <v>95</v>
      </c>
      <c r="H2798" s="40">
        <v>55101500</v>
      </c>
      <c r="I2798" s="40" t="s">
        <v>8182</v>
      </c>
      <c r="J2798" s="40" t="s">
        <v>221</v>
      </c>
      <c r="K2798" s="40" t="s">
        <v>3678</v>
      </c>
      <c r="L2798" s="41" t="s">
        <v>156</v>
      </c>
      <c r="M2798" s="41" t="s">
        <v>156</v>
      </c>
      <c r="N2798" s="41">
        <v>9</v>
      </c>
      <c r="O2798" s="41" t="s">
        <v>223</v>
      </c>
      <c r="P2798" s="41" t="s">
        <v>224</v>
      </c>
      <c r="Q2798" s="58">
        <v>390000000</v>
      </c>
      <c r="R2798" s="58">
        <v>390000000</v>
      </c>
      <c r="S2798" s="41" t="s">
        <v>225</v>
      </c>
      <c r="T2798" s="41" t="s">
        <v>221</v>
      </c>
      <c r="U2798" s="40" t="s">
        <v>2261</v>
      </c>
      <c r="V2798" s="40" t="s">
        <v>2262</v>
      </c>
      <c r="W2798" s="40" t="s">
        <v>2279</v>
      </c>
      <c r="X2798" s="40" t="s">
        <v>229</v>
      </c>
      <c r="Y2798" s="40" t="s">
        <v>647</v>
      </c>
      <c r="Z2798" s="40" t="s">
        <v>2271</v>
      </c>
      <c r="AA2798" s="59">
        <v>0</v>
      </c>
      <c r="AB2798" s="59">
        <v>0</v>
      </c>
      <c r="AC2798" s="59">
        <v>0</v>
      </c>
      <c r="AD2798" s="59">
        <v>0</v>
      </c>
      <c r="AE2798" s="59">
        <v>0</v>
      </c>
      <c r="AF2798" s="59">
        <v>0</v>
      </c>
      <c r="AG2798" s="59">
        <v>390000000</v>
      </c>
      <c r="AH2798" s="59">
        <v>0</v>
      </c>
      <c r="AI2798" s="59">
        <v>0</v>
      </c>
      <c r="AJ2798" s="59">
        <v>0</v>
      </c>
      <c r="AK2798" s="59">
        <v>0</v>
      </c>
      <c r="AL2798" s="59">
        <v>390000000</v>
      </c>
      <c r="AM2798" s="59">
        <v>0</v>
      </c>
      <c r="AN2798" s="59">
        <v>0</v>
      </c>
      <c r="AO2798" s="59">
        <v>0</v>
      </c>
      <c r="AP2798" s="59">
        <v>0</v>
      </c>
      <c r="AQ2798" s="59">
        <v>0</v>
      </c>
      <c r="AR2798" s="59">
        <v>0</v>
      </c>
      <c r="AS2798" s="59">
        <v>0</v>
      </c>
      <c r="AT2798" s="59">
        <v>0</v>
      </c>
      <c r="AU2798" s="59">
        <v>0</v>
      </c>
      <c r="AV2798" s="59">
        <v>0</v>
      </c>
      <c r="AW2798" s="59">
        <v>0</v>
      </c>
      <c r="AX2798" s="59">
        <v>0</v>
      </c>
      <c r="AY2798" s="2">
        <v>0</v>
      </c>
      <c r="AZ2798" s="12" t="str">
        <f t="shared" si="320"/>
        <v>OK</v>
      </c>
      <c r="BA2798" s="12" t="str">
        <f t="shared" si="321"/>
        <v>OK</v>
      </c>
      <c r="BB2798" s="6">
        <f t="shared" si="322"/>
        <v>0</v>
      </c>
      <c r="BC2798" s="13">
        <f t="shared" si="323"/>
        <v>390000000</v>
      </c>
      <c r="BD2798" s="13">
        <f t="shared" si="324"/>
        <v>390000000</v>
      </c>
      <c r="BE2798" s="6">
        <f t="shared" si="325"/>
        <v>0</v>
      </c>
      <c r="BF2798" s="6">
        <f t="shared" si="326"/>
        <v>0</v>
      </c>
      <c r="BG2798" s="2"/>
      <c r="BH2798" s="2"/>
      <c r="BI2798" s="2"/>
      <c r="BJ2798" s="2"/>
    </row>
    <row r="2799" spans="1:62" s="3" customFormat="1" ht="85.5" x14ac:dyDescent="0.25">
      <c r="A2799" s="2"/>
      <c r="B2799" s="39" t="s">
        <v>3679</v>
      </c>
      <c r="C2799" s="39" t="s">
        <v>2088</v>
      </c>
      <c r="D2799" s="39" t="s">
        <v>92</v>
      </c>
      <c r="E2799" s="40" t="s">
        <v>3676</v>
      </c>
      <c r="F2799" s="40" t="s">
        <v>3677</v>
      </c>
      <c r="G2799" s="40" t="s">
        <v>95</v>
      </c>
      <c r="H2799" s="40">
        <v>11111111</v>
      </c>
      <c r="I2799" s="40" t="s">
        <v>8182</v>
      </c>
      <c r="J2799" s="40" t="s">
        <v>221</v>
      </c>
      <c r="K2799" s="40" t="s">
        <v>3680</v>
      </c>
      <c r="L2799" s="41" t="s">
        <v>154</v>
      </c>
      <c r="M2799" s="41" t="s">
        <v>154</v>
      </c>
      <c r="N2799" s="41">
        <v>12</v>
      </c>
      <c r="O2799" s="41" t="s">
        <v>221</v>
      </c>
      <c r="P2799" s="41" t="s">
        <v>1262</v>
      </c>
      <c r="Q2799" s="58">
        <v>972985670</v>
      </c>
      <c r="R2799" s="58">
        <v>972985670</v>
      </c>
      <c r="S2799" s="41" t="s">
        <v>225</v>
      </c>
      <c r="T2799" s="41" t="s">
        <v>221</v>
      </c>
      <c r="U2799" s="40" t="s">
        <v>2261</v>
      </c>
      <c r="V2799" s="40" t="s">
        <v>2262</v>
      </c>
      <c r="W2799" s="40" t="s">
        <v>2263</v>
      </c>
      <c r="X2799" s="40" t="s">
        <v>229</v>
      </c>
      <c r="Y2799" s="40" t="s">
        <v>230</v>
      </c>
      <c r="Z2799" s="40" t="s">
        <v>2271</v>
      </c>
      <c r="AA2799" s="59">
        <v>0</v>
      </c>
      <c r="AB2799" s="59">
        <v>0</v>
      </c>
      <c r="AC2799" s="59">
        <v>0</v>
      </c>
      <c r="AD2799" s="59">
        <v>0</v>
      </c>
      <c r="AE2799" s="59">
        <v>0</v>
      </c>
      <c r="AF2799" s="59">
        <v>0</v>
      </c>
      <c r="AG2799" s="59">
        <v>0</v>
      </c>
      <c r="AH2799" s="59">
        <v>0</v>
      </c>
      <c r="AI2799" s="59">
        <v>0</v>
      </c>
      <c r="AJ2799" s="59">
        <v>0</v>
      </c>
      <c r="AK2799" s="59">
        <v>0</v>
      </c>
      <c r="AL2799" s="59">
        <v>0</v>
      </c>
      <c r="AM2799" s="59">
        <v>0</v>
      </c>
      <c r="AN2799" s="59">
        <v>0</v>
      </c>
      <c r="AO2799" s="59">
        <v>0</v>
      </c>
      <c r="AP2799" s="59">
        <v>0</v>
      </c>
      <c r="AQ2799" s="59">
        <v>0</v>
      </c>
      <c r="AR2799" s="59">
        <v>0</v>
      </c>
      <c r="AS2799" s="59">
        <v>0</v>
      </c>
      <c r="AT2799" s="59">
        <v>0</v>
      </c>
      <c r="AU2799" s="59">
        <v>0</v>
      </c>
      <c r="AV2799" s="59">
        <v>0</v>
      </c>
      <c r="AW2799" s="59">
        <v>972985670</v>
      </c>
      <c r="AX2799" s="59">
        <v>972985670</v>
      </c>
      <c r="AY2799" s="2">
        <v>0</v>
      </c>
      <c r="AZ2799" s="12" t="str">
        <f t="shared" ref="AZ2799:AZ2862" si="327">IF(OR($R2799&lt;&gt;"",SUM(AA2799:AX2799)&lt;&gt;0),IF(R2799=BC2799,"OK",IF(R2799&gt;BC2799,"Valor estimado supera a Compromisos en "&amp;DOLLAR(R2799-BC2799),"Compromisos superan al Valor estimado en "&amp;DOLLAR(BC2799-R2799))),"")</f>
        <v>OK</v>
      </c>
      <c r="BA2799" s="12" t="str">
        <f t="shared" ref="BA2799:BA2862" si="328">IF(OR($R2799&lt;&gt;"",SUM(AA2799:AX2799)&lt;&gt;0),IF(R2799=BD2799,"OK",IF(R2799&gt;BD2799,"Valor estimado supera a Obligaciones en "&amp;DOLLAR(R2799-BD2799),"Obligaciones superan al Valor estimado en "&amp;DOLLAR(BD2799-R2799))),"")</f>
        <v>OK</v>
      </c>
      <c r="BB2799" s="6">
        <f t="shared" ref="BB2799:BB2862" si="329">+IF(B2799&lt;&gt;"",COUNTBLANK(E2799:AX2799),0)</f>
        <v>0</v>
      </c>
      <c r="BC2799" s="13">
        <f t="shared" ref="BC2799:BC2862" si="330">+SUM(AA2799,AC2799,AE2799,AG2799,AI2799,AK2799,AM2799,AO2799,AQ2799,AS2799,AU2799,AW2799)</f>
        <v>972985670</v>
      </c>
      <c r="BD2799" s="13">
        <f t="shared" ref="BD2799:BD2862" si="331">+SUM(AB2799,AD2799,AF2799,AH2799,AJ2799,AL2799,AN2799,AP2799,AR2799,AT2799,AV2799,AX2799)</f>
        <v>972985670</v>
      </c>
      <c r="BE2799" s="6">
        <f t="shared" ref="BE2799:BE2862" si="332">+IF(OR(AZ2799="ok",AZ2799=""),0,1)</f>
        <v>0</v>
      </c>
      <c r="BF2799" s="6">
        <f t="shared" ref="BF2799:BF2862" si="333">+IF(OR(BA2799="ok",BA2799=""),0,1)</f>
        <v>0</v>
      </c>
      <c r="BG2799" s="2"/>
      <c r="BH2799" s="2"/>
      <c r="BI2799" s="2"/>
      <c r="BJ2799" s="2"/>
    </row>
    <row r="2800" spans="1:62" s="3" customFormat="1" ht="85.5" x14ac:dyDescent="0.25">
      <c r="A2800" s="2"/>
      <c r="B2800" s="39" t="s">
        <v>3681</v>
      </c>
      <c r="C2800" s="39" t="s">
        <v>2088</v>
      </c>
      <c r="D2800" s="39" t="s">
        <v>92</v>
      </c>
      <c r="E2800" s="40" t="s">
        <v>3676</v>
      </c>
      <c r="F2800" s="40" t="s">
        <v>3677</v>
      </c>
      <c r="G2800" s="40" t="s">
        <v>95</v>
      </c>
      <c r="H2800" s="40">
        <v>11111111</v>
      </c>
      <c r="I2800" s="40" t="s">
        <v>8182</v>
      </c>
      <c r="J2800" s="40" t="s">
        <v>221</v>
      </c>
      <c r="K2800" s="40" t="s">
        <v>3682</v>
      </c>
      <c r="L2800" s="41" t="s">
        <v>154</v>
      </c>
      <c r="M2800" s="41" t="s">
        <v>154</v>
      </c>
      <c r="N2800" s="41">
        <v>12</v>
      </c>
      <c r="O2800" s="41" t="s">
        <v>221</v>
      </c>
      <c r="P2800" s="41" t="s">
        <v>224</v>
      </c>
      <c r="Q2800" s="58">
        <v>43106000</v>
      </c>
      <c r="R2800" s="58">
        <v>43106000</v>
      </c>
      <c r="S2800" s="41" t="s">
        <v>225</v>
      </c>
      <c r="T2800" s="41" t="s">
        <v>221</v>
      </c>
      <c r="U2800" s="40" t="s">
        <v>2261</v>
      </c>
      <c r="V2800" s="40" t="s">
        <v>2262</v>
      </c>
      <c r="W2800" s="40" t="s">
        <v>2263</v>
      </c>
      <c r="X2800" s="40" t="s">
        <v>257</v>
      </c>
      <c r="Y2800" s="40" t="s">
        <v>258</v>
      </c>
      <c r="Z2800" s="40" t="s">
        <v>2271</v>
      </c>
      <c r="AA2800" s="59">
        <v>0</v>
      </c>
      <c r="AB2800" s="59">
        <v>0</v>
      </c>
      <c r="AC2800" s="59">
        <v>0</v>
      </c>
      <c r="AD2800" s="59">
        <v>0</v>
      </c>
      <c r="AE2800" s="59">
        <v>0</v>
      </c>
      <c r="AF2800" s="59">
        <v>0</v>
      </c>
      <c r="AG2800" s="59">
        <v>0</v>
      </c>
      <c r="AH2800" s="59">
        <v>0</v>
      </c>
      <c r="AI2800" s="59">
        <v>0</v>
      </c>
      <c r="AJ2800" s="59">
        <v>0</v>
      </c>
      <c r="AK2800" s="59">
        <v>21553000</v>
      </c>
      <c r="AL2800" s="59">
        <v>21553000</v>
      </c>
      <c r="AM2800" s="59">
        <v>0</v>
      </c>
      <c r="AN2800" s="59">
        <v>0</v>
      </c>
      <c r="AO2800" s="59">
        <v>0</v>
      </c>
      <c r="AP2800" s="59">
        <v>0</v>
      </c>
      <c r="AQ2800" s="59">
        <v>0</v>
      </c>
      <c r="AR2800" s="59">
        <v>0</v>
      </c>
      <c r="AS2800" s="59">
        <v>0</v>
      </c>
      <c r="AT2800" s="59">
        <v>0</v>
      </c>
      <c r="AU2800" s="59">
        <v>0</v>
      </c>
      <c r="AV2800" s="59">
        <v>0</v>
      </c>
      <c r="AW2800" s="59">
        <v>21553000</v>
      </c>
      <c r="AX2800" s="59">
        <v>21553000</v>
      </c>
      <c r="AY2800" s="2">
        <v>0</v>
      </c>
      <c r="AZ2800" s="12" t="str">
        <f t="shared" si="327"/>
        <v>OK</v>
      </c>
      <c r="BA2800" s="12" t="str">
        <f t="shared" si="328"/>
        <v>OK</v>
      </c>
      <c r="BB2800" s="6">
        <f t="shared" si="329"/>
        <v>0</v>
      </c>
      <c r="BC2800" s="13">
        <f t="shared" si="330"/>
        <v>43106000</v>
      </c>
      <c r="BD2800" s="13">
        <f t="shared" si="331"/>
        <v>43106000</v>
      </c>
      <c r="BE2800" s="6">
        <f t="shared" si="332"/>
        <v>0</v>
      </c>
      <c r="BF2800" s="6">
        <f t="shared" si="333"/>
        <v>0</v>
      </c>
      <c r="BG2800" s="2"/>
      <c r="BH2800" s="2"/>
      <c r="BI2800" s="2"/>
      <c r="BJ2800" s="2"/>
    </row>
    <row r="2801" spans="1:62" s="3" customFormat="1" ht="85.5" x14ac:dyDescent="0.25">
      <c r="A2801" s="2"/>
      <c r="B2801" s="39" t="s">
        <v>3683</v>
      </c>
      <c r="C2801" s="39" t="s">
        <v>2088</v>
      </c>
      <c r="D2801" s="39" t="s">
        <v>92</v>
      </c>
      <c r="E2801" s="40" t="s">
        <v>3676</v>
      </c>
      <c r="F2801" s="40" t="s">
        <v>3677</v>
      </c>
      <c r="G2801" s="40" t="s">
        <v>96</v>
      </c>
      <c r="H2801" s="40">
        <v>81151600</v>
      </c>
      <c r="I2801" s="40" t="s">
        <v>8182</v>
      </c>
      <c r="J2801" s="40" t="s">
        <v>221</v>
      </c>
      <c r="K2801" s="40" t="s">
        <v>3684</v>
      </c>
      <c r="L2801" s="41" t="s">
        <v>154</v>
      </c>
      <c r="M2801" s="41" t="s">
        <v>154</v>
      </c>
      <c r="N2801" s="41">
        <v>12</v>
      </c>
      <c r="O2801" s="41" t="s">
        <v>223</v>
      </c>
      <c r="P2801" s="41" t="s">
        <v>224</v>
      </c>
      <c r="Q2801" s="58">
        <v>35849000</v>
      </c>
      <c r="R2801" s="58">
        <v>35849000</v>
      </c>
      <c r="S2801" s="41" t="s">
        <v>225</v>
      </c>
      <c r="T2801" s="41" t="s">
        <v>221</v>
      </c>
      <c r="U2801" s="40" t="s">
        <v>2261</v>
      </c>
      <c r="V2801" s="40" t="s">
        <v>2262</v>
      </c>
      <c r="W2801" s="40" t="s">
        <v>2279</v>
      </c>
      <c r="X2801" s="40" t="s">
        <v>229</v>
      </c>
      <c r="Y2801" s="40" t="s">
        <v>230</v>
      </c>
      <c r="Z2801" s="40" t="s">
        <v>2271</v>
      </c>
      <c r="AA2801" s="59">
        <v>0</v>
      </c>
      <c r="AB2801" s="59">
        <v>0</v>
      </c>
      <c r="AC2801" s="59">
        <v>35849000</v>
      </c>
      <c r="AD2801" s="59">
        <v>0</v>
      </c>
      <c r="AE2801" s="59">
        <v>0</v>
      </c>
      <c r="AF2801" s="59">
        <v>3259000</v>
      </c>
      <c r="AG2801" s="59">
        <v>0</v>
      </c>
      <c r="AH2801" s="59">
        <v>3259000</v>
      </c>
      <c r="AI2801" s="59">
        <v>0</v>
      </c>
      <c r="AJ2801" s="59">
        <v>3259000</v>
      </c>
      <c r="AK2801" s="59">
        <v>0</v>
      </c>
      <c r="AL2801" s="59">
        <v>3259000</v>
      </c>
      <c r="AM2801" s="59">
        <v>0</v>
      </c>
      <c r="AN2801" s="59">
        <v>3259000</v>
      </c>
      <c r="AO2801" s="59">
        <v>0</v>
      </c>
      <c r="AP2801" s="59">
        <v>3259000</v>
      </c>
      <c r="AQ2801" s="59">
        <v>0</v>
      </c>
      <c r="AR2801" s="59">
        <v>3259000</v>
      </c>
      <c r="AS2801" s="59">
        <v>0</v>
      </c>
      <c r="AT2801" s="59">
        <v>3259000</v>
      </c>
      <c r="AU2801" s="59">
        <v>0</v>
      </c>
      <c r="AV2801" s="59">
        <v>3259000</v>
      </c>
      <c r="AW2801" s="59">
        <v>0</v>
      </c>
      <c r="AX2801" s="59">
        <v>6518000</v>
      </c>
      <c r="AY2801" s="2">
        <v>0</v>
      </c>
      <c r="AZ2801" s="12" t="str">
        <f t="shared" si="327"/>
        <v>OK</v>
      </c>
      <c r="BA2801" s="12" t="str">
        <f t="shared" si="328"/>
        <v>OK</v>
      </c>
      <c r="BB2801" s="6">
        <f t="shared" si="329"/>
        <v>0</v>
      </c>
      <c r="BC2801" s="13">
        <f t="shared" si="330"/>
        <v>35849000</v>
      </c>
      <c r="BD2801" s="13">
        <f t="shared" si="331"/>
        <v>35849000</v>
      </c>
      <c r="BE2801" s="6">
        <f t="shared" si="332"/>
        <v>0</v>
      </c>
      <c r="BF2801" s="6">
        <f t="shared" si="333"/>
        <v>0</v>
      </c>
      <c r="BG2801" s="2"/>
      <c r="BH2801" s="2"/>
      <c r="BI2801" s="2"/>
      <c r="BJ2801" s="2"/>
    </row>
    <row r="2802" spans="1:62" s="3" customFormat="1" ht="99.75" x14ac:dyDescent="0.25">
      <c r="A2802" s="2"/>
      <c r="B2802" s="39" t="s">
        <v>3685</v>
      </c>
      <c r="C2802" s="39" t="s">
        <v>2088</v>
      </c>
      <c r="D2802" s="39" t="s">
        <v>92</v>
      </c>
      <c r="E2802" s="40" t="s">
        <v>3676</v>
      </c>
      <c r="F2802" s="40" t="s">
        <v>3677</v>
      </c>
      <c r="G2802" s="40" t="s">
        <v>96</v>
      </c>
      <c r="H2802" s="40">
        <v>81151600</v>
      </c>
      <c r="I2802" s="40" t="s">
        <v>8182</v>
      </c>
      <c r="J2802" s="40" t="s">
        <v>221</v>
      </c>
      <c r="K2802" s="40" t="s">
        <v>3686</v>
      </c>
      <c r="L2802" s="41" t="s">
        <v>154</v>
      </c>
      <c r="M2802" s="41" t="s">
        <v>154</v>
      </c>
      <c r="N2802" s="41">
        <v>12</v>
      </c>
      <c r="O2802" s="41" t="s">
        <v>223</v>
      </c>
      <c r="P2802" s="41" t="s">
        <v>224</v>
      </c>
      <c r="Q2802" s="58">
        <v>57211000</v>
      </c>
      <c r="R2802" s="58">
        <v>57211000</v>
      </c>
      <c r="S2802" s="41" t="s">
        <v>225</v>
      </c>
      <c r="T2802" s="41" t="s">
        <v>221</v>
      </c>
      <c r="U2802" s="40" t="s">
        <v>2261</v>
      </c>
      <c r="V2802" s="40" t="s">
        <v>2262</v>
      </c>
      <c r="W2802" s="40" t="s">
        <v>2288</v>
      </c>
      <c r="X2802" s="40" t="s">
        <v>229</v>
      </c>
      <c r="Y2802" s="40" t="s">
        <v>230</v>
      </c>
      <c r="Z2802" s="40" t="s">
        <v>2271</v>
      </c>
      <c r="AA2802" s="59">
        <v>0</v>
      </c>
      <c r="AB2802" s="59">
        <v>0</v>
      </c>
      <c r="AC2802" s="59">
        <v>57211000</v>
      </c>
      <c r="AD2802" s="59">
        <v>0</v>
      </c>
      <c r="AE2802" s="59">
        <v>0</v>
      </c>
      <c r="AF2802" s="59">
        <v>5201000</v>
      </c>
      <c r="AG2802" s="59">
        <v>0</v>
      </c>
      <c r="AH2802" s="59">
        <v>5201000</v>
      </c>
      <c r="AI2802" s="59">
        <v>0</v>
      </c>
      <c r="AJ2802" s="59">
        <v>5201000</v>
      </c>
      <c r="AK2802" s="59">
        <v>0</v>
      </c>
      <c r="AL2802" s="59">
        <v>5201000</v>
      </c>
      <c r="AM2802" s="59">
        <v>0</v>
      </c>
      <c r="AN2802" s="59">
        <v>5201000</v>
      </c>
      <c r="AO2802" s="59">
        <v>0</v>
      </c>
      <c r="AP2802" s="59">
        <v>5201000</v>
      </c>
      <c r="AQ2802" s="59">
        <v>0</v>
      </c>
      <c r="AR2802" s="59">
        <v>5201000</v>
      </c>
      <c r="AS2802" s="59">
        <v>0</v>
      </c>
      <c r="AT2802" s="59">
        <v>5201000</v>
      </c>
      <c r="AU2802" s="59">
        <v>0</v>
      </c>
      <c r="AV2802" s="59">
        <v>5201000</v>
      </c>
      <c r="AW2802" s="59">
        <v>0</v>
      </c>
      <c r="AX2802" s="59">
        <v>10402000</v>
      </c>
      <c r="AY2802" s="2">
        <v>0</v>
      </c>
      <c r="AZ2802" s="12" t="str">
        <f t="shared" si="327"/>
        <v>OK</v>
      </c>
      <c r="BA2802" s="12" t="str">
        <f t="shared" si="328"/>
        <v>OK</v>
      </c>
      <c r="BB2802" s="6">
        <f t="shared" si="329"/>
        <v>0</v>
      </c>
      <c r="BC2802" s="13">
        <f t="shared" si="330"/>
        <v>57211000</v>
      </c>
      <c r="BD2802" s="13">
        <f t="shared" si="331"/>
        <v>57211000</v>
      </c>
      <c r="BE2802" s="6">
        <f t="shared" si="332"/>
        <v>0</v>
      </c>
      <c r="BF2802" s="6">
        <f t="shared" si="333"/>
        <v>0</v>
      </c>
      <c r="BG2802" s="2"/>
      <c r="BH2802" s="2"/>
      <c r="BI2802" s="2"/>
      <c r="BJ2802" s="2"/>
    </row>
    <row r="2803" spans="1:62" s="3" customFormat="1" ht="85.5" x14ac:dyDescent="0.25">
      <c r="A2803" s="2"/>
      <c r="B2803" s="39" t="s">
        <v>3687</v>
      </c>
      <c r="C2803" s="39" t="s">
        <v>2088</v>
      </c>
      <c r="D2803" s="39" t="s">
        <v>92</v>
      </c>
      <c r="E2803" s="40" t="s">
        <v>3676</v>
      </c>
      <c r="F2803" s="40" t="s">
        <v>3677</v>
      </c>
      <c r="G2803" s="40" t="s">
        <v>96</v>
      </c>
      <c r="H2803" s="40">
        <v>81151600</v>
      </c>
      <c r="I2803" s="40" t="s">
        <v>8182</v>
      </c>
      <c r="J2803" s="40" t="s">
        <v>221</v>
      </c>
      <c r="K2803" s="40" t="s">
        <v>3688</v>
      </c>
      <c r="L2803" s="41" t="s">
        <v>154</v>
      </c>
      <c r="M2803" s="41" t="s">
        <v>154</v>
      </c>
      <c r="N2803" s="41">
        <v>12</v>
      </c>
      <c r="O2803" s="41" t="s">
        <v>223</v>
      </c>
      <c r="P2803" s="41" t="s">
        <v>224</v>
      </c>
      <c r="Q2803" s="58">
        <v>89694000</v>
      </c>
      <c r="R2803" s="58">
        <v>89694000</v>
      </c>
      <c r="S2803" s="41" t="s">
        <v>225</v>
      </c>
      <c r="T2803" s="41" t="s">
        <v>221</v>
      </c>
      <c r="U2803" s="40" t="s">
        <v>2261</v>
      </c>
      <c r="V2803" s="40" t="s">
        <v>2262</v>
      </c>
      <c r="W2803" s="40" t="s">
        <v>2279</v>
      </c>
      <c r="X2803" s="40" t="s">
        <v>229</v>
      </c>
      <c r="Y2803" s="40" t="s">
        <v>230</v>
      </c>
      <c r="Z2803" s="40" t="s">
        <v>2318</v>
      </c>
      <c r="AA2803" s="59">
        <v>0</v>
      </c>
      <c r="AB2803" s="59">
        <v>0</v>
      </c>
      <c r="AC2803" s="59">
        <v>89694000</v>
      </c>
      <c r="AD2803" s="59">
        <v>0</v>
      </c>
      <c r="AE2803" s="59">
        <v>0</v>
      </c>
      <c r="AF2803" s="59">
        <v>8154000</v>
      </c>
      <c r="AG2803" s="59">
        <v>0</v>
      </c>
      <c r="AH2803" s="59">
        <v>8154000</v>
      </c>
      <c r="AI2803" s="59">
        <v>0</v>
      </c>
      <c r="AJ2803" s="59">
        <v>8154000</v>
      </c>
      <c r="AK2803" s="59">
        <v>0</v>
      </c>
      <c r="AL2803" s="59">
        <v>8154000</v>
      </c>
      <c r="AM2803" s="59">
        <v>0</v>
      </c>
      <c r="AN2803" s="59">
        <v>8154000</v>
      </c>
      <c r="AO2803" s="59">
        <v>0</v>
      </c>
      <c r="AP2803" s="59">
        <v>8154000</v>
      </c>
      <c r="AQ2803" s="59">
        <v>0</v>
      </c>
      <c r="AR2803" s="59">
        <v>8154000</v>
      </c>
      <c r="AS2803" s="59">
        <v>0</v>
      </c>
      <c r="AT2803" s="59">
        <v>8154000</v>
      </c>
      <c r="AU2803" s="59">
        <v>0</v>
      </c>
      <c r="AV2803" s="59">
        <v>8154000</v>
      </c>
      <c r="AW2803" s="59">
        <v>0</v>
      </c>
      <c r="AX2803" s="59">
        <v>16308000</v>
      </c>
      <c r="AY2803" s="2">
        <v>0</v>
      </c>
      <c r="AZ2803" s="12" t="str">
        <f t="shared" si="327"/>
        <v>OK</v>
      </c>
      <c r="BA2803" s="12" t="str">
        <f t="shared" si="328"/>
        <v>OK</v>
      </c>
      <c r="BB2803" s="6">
        <f t="shared" si="329"/>
        <v>0</v>
      </c>
      <c r="BC2803" s="13">
        <f t="shared" si="330"/>
        <v>89694000</v>
      </c>
      <c r="BD2803" s="13">
        <f t="shared" si="331"/>
        <v>89694000</v>
      </c>
      <c r="BE2803" s="6">
        <f t="shared" si="332"/>
        <v>0</v>
      </c>
      <c r="BF2803" s="6">
        <f t="shared" si="333"/>
        <v>0</v>
      </c>
      <c r="BG2803" s="2"/>
      <c r="BH2803" s="2"/>
      <c r="BI2803" s="2"/>
      <c r="BJ2803" s="2"/>
    </row>
    <row r="2804" spans="1:62" s="3" customFormat="1" ht="85.5" x14ac:dyDescent="0.25">
      <c r="A2804" s="2"/>
      <c r="B2804" s="39" t="s">
        <v>3689</v>
      </c>
      <c r="C2804" s="39" t="s">
        <v>2088</v>
      </c>
      <c r="D2804" s="39" t="s">
        <v>92</v>
      </c>
      <c r="E2804" s="40" t="s">
        <v>3676</v>
      </c>
      <c r="F2804" s="40" t="s">
        <v>3677</v>
      </c>
      <c r="G2804" s="40" t="s">
        <v>96</v>
      </c>
      <c r="H2804" s="40">
        <v>81151600</v>
      </c>
      <c r="I2804" s="40" t="s">
        <v>8182</v>
      </c>
      <c r="J2804" s="40" t="s">
        <v>221</v>
      </c>
      <c r="K2804" s="40" t="s">
        <v>3690</v>
      </c>
      <c r="L2804" s="41" t="s">
        <v>154</v>
      </c>
      <c r="M2804" s="41" t="s">
        <v>154</v>
      </c>
      <c r="N2804" s="41">
        <v>12</v>
      </c>
      <c r="O2804" s="41" t="s">
        <v>223</v>
      </c>
      <c r="P2804" s="41" t="s">
        <v>224</v>
      </c>
      <c r="Q2804" s="58">
        <v>57211000</v>
      </c>
      <c r="R2804" s="58">
        <v>57211000</v>
      </c>
      <c r="S2804" s="41" t="s">
        <v>225</v>
      </c>
      <c r="T2804" s="41" t="s">
        <v>221</v>
      </c>
      <c r="U2804" s="40" t="s">
        <v>2261</v>
      </c>
      <c r="V2804" s="40" t="s">
        <v>2262</v>
      </c>
      <c r="W2804" s="40" t="s">
        <v>2279</v>
      </c>
      <c r="X2804" s="40" t="s">
        <v>229</v>
      </c>
      <c r="Y2804" s="40" t="s">
        <v>230</v>
      </c>
      <c r="Z2804" s="40" t="s">
        <v>2318</v>
      </c>
      <c r="AA2804" s="59">
        <v>0</v>
      </c>
      <c r="AB2804" s="59">
        <v>0</v>
      </c>
      <c r="AC2804" s="59">
        <v>57211000</v>
      </c>
      <c r="AD2804" s="59">
        <v>0</v>
      </c>
      <c r="AE2804" s="59">
        <v>0</v>
      </c>
      <c r="AF2804" s="59">
        <v>5201000</v>
      </c>
      <c r="AG2804" s="59">
        <v>0</v>
      </c>
      <c r="AH2804" s="59">
        <v>5201000</v>
      </c>
      <c r="AI2804" s="59">
        <v>0</v>
      </c>
      <c r="AJ2804" s="59">
        <v>5201000</v>
      </c>
      <c r="AK2804" s="59">
        <v>0</v>
      </c>
      <c r="AL2804" s="59">
        <v>5201000</v>
      </c>
      <c r="AM2804" s="59">
        <v>0</v>
      </c>
      <c r="AN2804" s="59">
        <v>5201000</v>
      </c>
      <c r="AO2804" s="59">
        <v>0</v>
      </c>
      <c r="AP2804" s="59">
        <v>5201000</v>
      </c>
      <c r="AQ2804" s="59">
        <v>0</v>
      </c>
      <c r="AR2804" s="59">
        <v>5201000</v>
      </c>
      <c r="AS2804" s="59">
        <v>0</v>
      </c>
      <c r="AT2804" s="59">
        <v>5201000</v>
      </c>
      <c r="AU2804" s="59">
        <v>0</v>
      </c>
      <c r="AV2804" s="59">
        <v>5201000</v>
      </c>
      <c r="AW2804" s="59">
        <v>0</v>
      </c>
      <c r="AX2804" s="59">
        <v>10402000</v>
      </c>
      <c r="AY2804" s="2">
        <v>0</v>
      </c>
      <c r="AZ2804" s="12" t="str">
        <f t="shared" si="327"/>
        <v>OK</v>
      </c>
      <c r="BA2804" s="12" t="str">
        <f t="shared" si="328"/>
        <v>OK</v>
      </c>
      <c r="BB2804" s="6">
        <f t="shared" si="329"/>
        <v>0</v>
      </c>
      <c r="BC2804" s="13">
        <f t="shared" si="330"/>
        <v>57211000</v>
      </c>
      <c r="BD2804" s="13">
        <f t="shared" si="331"/>
        <v>57211000</v>
      </c>
      <c r="BE2804" s="6">
        <f t="shared" si="332"/>
        <v>0</v>
      </c>
      <c r="BF2804" s="6">
        <f t="shared" si="333"/>
        <v>0</v>
      </c>
      <c r="BG2804" s="2"/>
      <c r="BH2804" s="2"/>
      <c r="BI2804" s="2"/>
      <c r="BJ2804" s="2"/>
    </row>
    <row r="2805" spans="1:62" s="3" customFormat="1" ht="85.5" x14ac:dyDescent="0.25">
      <c r="A2805" s="2"/>
      <c r="B2805" s="39" t="s">
        <v>3691</v>
      </c>
      <c r="C2805" s="39" t="s">
        <v>2088</v>
      </c>
      <c r="D2805" s="39" t="s">
        <v>92</v>
      </c>
      <c r="E2805" s="40" t="s">
        <v>3676</v>
      </c>
      <c r="F2805" s="40" t="s">
        <v>3677</v>
      </c>
      <c r="G2805" s="40" t="s">
        <v>96</v>
      </c>
      <c r="H2805" s="40">
        <v>81151600</v>
      </c>
      <c r="I2805" s="40" t="s">
        <v>8182</v>
      </c>
      <c r="J2805" s="40" t="s">
        <v>221</v>
      </c>
      <c r="K2805" s="40" t="s">
        <v>3690</v>
      </c>
      <c r="L2805" s="41" t="s">
        <v>154</v>
      </c>
      <c r="M2805" s="41" t="s">
        <v>154</v>
      </c>
      <c r="N2805" s="41">
        <v>12</v>
      </c>
      <c r="O2805" s="41" t="s">
        <v>223</v>
      </c>
      <c r="P2805" s="41" t="s">
        <v>224</v>
      </c>
      <c r="Q2805" s="58">
        <v>57211000</v>
      </c>
      <c r="R2805" s="58">
        <v>57211000</v>
      </c>
      <c r="S2805" s="41" t="s">
        <v>225</v>
      </c>
      <c r="T2805" s="41" t="s">
        <v>221</v>
      </c>
      <c r="U2805" s="40" t="s">
        <v>2261</v>
      </c>
      <c r="V2805" s="40" t="s">
        <v>2262</v>
      </c>
      <c r="W2805" s="40" t="s">
        <v>2279</v>
      </c>
      <c r="X2805" s="40" t="s">
        <v>229</v>
      </c>
      <c r="Y2805" s="40" t="s">
        <v>230</v>
      </c>
      <c r="Z2805" s="40" t="s">
        <v>2318</v>
      </c>
      <c r="AA2805" s="59">
        <v>0</v>
      </c>
      <c r="AB2805" s="59">
        <v>0</v>
      </c>
      <c r="AC2805" s="59">
        <v>57211000</v>
      </c>
      <c r="AD2805" s="59">
        <v>0</v>
      </c>
      <c r="AE2805" s="59">
        <v>0</v>
      </c>
      <c r="AF2805" s="59">
        <v>5201000</v>
      </c>
      <c r="AG2805" s="59">
        <v>0</v>
      </c>
      <c r="AH2805" s="59">
        <v>5201000</v>
      </c>
      <c r="AI2805" s="59">
        <v>0</v>
      </c>
      <c r="AJ2805" s="59">
        <v>5201000</v>
      </c>
      <c r="AK2805" s="59">
        <v>0</v>
      </c>
      <c r="AL2805" s="59">
        <v>5201000</v>
      </c>
      <c r="AM2805" s="59">
        <v>0</v>
      </c>
      <c r="AN2805" s="59">
        <v>5201000</v>
      </c>
      <c r="AO2805" s="59">
        <v>0</v>
      </c>
      <c r="AP2805" s="59">
        <v>5201000</v>
      </c>
      <c r="AQ2805" s="59">
        <v>0</v>
      </c>
      <c r="AR2805" s="59">
        <v>5201000</v>
      </c>
      <c r="AS2805" s="59">
        <v>0</v>
      </c>
      <c r="AT2805" s="59">
        <v>5201000</v>
      </c>
      <c r="AU2805" s="59">
        <v>0</v>
      </c>
      <c r="AV2805" s="59">
        <v>5201000</v>
      </c>
      <c r="AW2805" s="59">
        <v>0</v>
      </c>
      <c r="AX2805" s="59">
        <v>10402000</v>
      </c>
      <c r="AY2805" s="2">
        <v>0</v>
      </c>
      <c r="AZ2805" s="12" t="str">
        <f t="shared" si="327"/>
        <v>OK</v>
      </c>
      <c r="BA2805" s="12" t="str">
        <f t="shared" si="328"/>
        <v>OK</v>
      </c>
      <c r="BB2805" s="6">
        <f t="shared" si="329"/>
        <v>0</v>
      </c>
      <c r="BC2805" s="13">
        <f t="shared" si="330"/>
        <v>57211000</v>
      </c>
      <c r="BD2805" s="13">
        <f t="shared" si="331"/>
        <v>57211000</v>
      </c>
      <c r="BE2805" s="6">
        <f t="shared" si="332"/>
        <v>0</v>
      </c>
      <c r="BF2805" s="6">
        <f t="shared" si="333"/>
        <v>0</v>
      </c>
      <c r="BG2805" s="2"/>
      <c r="BH2805" s="2"/>
      <c r="BI2805" s="2"/>
      <c r="BJ2805" s="2"/>
    </row>
    <row r="2806" spans="1:62" s="3" customFormat="1" ht="114" x14ac:dyDescent="0.25">
      <c r="A2806" s="2"/>
      <c r="B2806" s="39" t="s">
        <v>3692</v>
      </c>
      <c r="C2806" s="39" t="s">
        <v>2088</v>
      </c>
      <c r="D2806" s="39" t="s">
        <v>92</v>
      </c>
      <c r="E2806" s="40" t="s">
        <v>3676</v>
      </c>
      <c r="F2806" s="40" t="s">
        <v>3677</v>
      </c>
      <c r="G2806" s="40" t="s">
        <v>96</v>
      </c>
      <c r="H2806" s="40">
        <v>81151600</v>
      </c>
      <c r="I2806" s="40" t="s">
        <v>8182</v>
      </c>
      <c r="J2806" s="40" t="s">
        <v>221</v>
      </c>
      <c r="K2806" s="40" t="s">
        <v>3693</v>
      </c>
      <c r="L2806" s="41" t="s">
        <v>154</v>
      </c>
      <c r="M2806" s="41" t="s">
        <v>154</v>
      </c>
      <c r="N2806" s="41">
        <v>12</v>
      </c>
      <c r="O2806" s="41" t="s">
        <v>223</v>
      </c>
      <c r="P2806" s="41" t="s">
        <v>224</v>
      </c>
      <c r="Q2806" s="58">
        <v>57211000</v>
      </c>
      <c r="R2806" s="58">
        <v>57211000</v>
      </c>
      <c r="S2806" s="41" t="s">
        <v>225</v>
      </c>
      <c r="T2806" s="41" t="s">
        <v>221</v>
      </c>
      <c r="U2806" s="40" t="s">
        <v>2261</v>
      </c>
      <c r="V2806" s="40" t="s">
        <v>2262</v>
      </c>
      <c r="W2806" s="40" t="s">
        <v>2279</v>
      </c>
      <c r="X2806" s="40" t="s">
        <v>229</v>
      </c>
      <c r="Y2806" s="40" t="s">
        <v>230</v>
      </c>
      <c r="Z2806" s="40" t="s">
        <v>2271</v>
      </c>
      <c r="AA2806" s="59">
        <v>0</v>
      </c>
      <c r="AB2806" s="59">
        <v>0</v>
      </c>
      <c r="AC2806" s="59">
        <v>57211000</v>
      </c>
      <c r="AD2806" s="59">
        <v>0</v>
      </c>
      <c r="AE2806" s="59">
        <v>0</v>
      </c>
      <c r="AF2806" s="59">
        <v>5201000</v>
      </c>
      <c r="AG2806" s="59">
        <v>0</v>
      </c>
      <c r="AH2806" s="59">
        <v>5201000</v>
      </c>
      <c r="AI2806" s="59">
        <v>0</v>
      </c>
      <c r="AJ2806" s="59">
        <v>5201000</v>
      </c>
      <c r="AK2806" s="59">
        <v>0</v>
      </c>
      <c r="AL2806" s="59">
        <v>5201000</v>
      </c>
      <c r="AM2806" s="59">
        <v>0</v>
      </c>
      <c r="AN2806" s="59">
        <v>5201000</v>
      </c>
      <c r="AO2806" s="59">
        <v>0</v>
      </c>
      <c r="AP2806" s="59">
        <v>5201000</v>
      </c>
      <c r="AQ2806" s="59">
        <v>0</v>
      </c>
      <c r="AR2806" s="59">
        <v>5201000</v>
      </c>
      <c r="AS2806" s="59">
        <v>0</v>
      </c>
      <c r="AT2806" s="59">
        <v>5201000</v>
      </c>
      <c r="AU2806" s="59">
        <v>0</v>
      </c>
      <c r="AV2806" s="59">
        <v>5201000</v>
      </c>
      <c r="AW2806" s="59">
        <v>0</v>
      </c>
      <c r="AX2806" s="59">
        <v>10402000</v>
      </c>
      <c r="AY2806" s="2">
        <v>0</v>
      </c>
      <c r="AZ2806" s="12" t="str">
        <f t="shared" si="327"/>
        <v>OK</v>
      </c>
      <c r="BA2806" s="12" t="str">
        <f t="shared" si="328"/>
        <v>OK</v>
      </c>
      <c r="BB2806" s="6">
        <f t="shared" si="329"/>
        <v>0</v>
      </c>
      <c r="BC2806" s="13">
        <f t="shared" si="330"/>
        <v>57211000</v>
      </c>
      <c r="BD2806" s="13">
        <f t="shared" si="331"/>
        <v>57211000</v>
      </c>
      <c r="BE2806" s="6">
        <f t="shared" si="332"/>
        <v>0</v>
      </c>
      <c r="BF2806" s="6">
        <f t="shared" si="333"/>
        <v>0</v>
      </c>
      <c r="BG2806" s="2"/>
      <c r="BH2806" s="2"/>
      <c r="BI2806" s="2"/>
      <c r="BJ2806" s="2"/>
    </row>
    <row r="2807" spans="1:62" s="3" customFormat="1" ht="85.5" x14ac:dyDescent="0.25">
      <c r="A2807" s="2"/>
      <c r="B2807" s="39" t="s">
        <v>3694</v>
      </c>
      <c r="C2807" s="39" t="s">
        <v>2088</v>
      </c>
      <c r="D2807" s="39" t="s">
        <v>92</v>
      </c>
      <c r="E2807" s="40" t="s">
        <v>3676</v>
      </c>
      <c r="F2807" s="40" t="s">
        <v>3677</v>
      </c>
      <c r="G2807" s="40" t="s">
        <v>96</v>
      </c>
      <c r="H2807" s="40">
        <v>11111111</v>
      </c>
      <c r="I2807" s="40" t="s">
        <v>8182</v>
      </c>
      <c r="J2807" s="40" t="s">
        <v>221</v>
      </c>
      <c r="K2807" s="40" t="s">
        <v>3682</v>
      </c>
      <c r="L2807" s="41" t="s">
        <v>154</v>
      </c>
      <c r="M2807" s="41" t="s">
        <v>154</v>
      </c>
      <c r="N2807" s="41">
        <v>12</v>
      </c>
      <c r="O2807" s="41" t="s">
        <v>221</v>
      </c>
      <c r="P2807" s="41" t="s">
        <v>224</v>
      </c>
      <c r="Q2807" s="58">
        <v>28665660</v>
      </c>
      <c r="R2807" s="58">
        <v>28665660</v>
      </c>
      <c r="S2807" s="41" t="s">
        <v>225</v>
      </c>
      <c r="T2807" s="41" t="s">
        <v>221</v>
      </c>
      <c r="U2807" s="40" t="s">
        <v>2261</v>
      </c>
      <c r="V2807" s="40" t="s">
        <v>2262</v>
      </c>
      <c r="W2807" s="40" t="s">
        <v>2263</v>
      </c>
      <c r="X2807" s="40" t="s">
        <v>257</v>
      </c>
      <c r="Y2807" s="40" t="s">
        <v>258</v>
      </c>
      <c r="Z2807" s="40" t="s">
        <v>2271</v>
      </c>
      <c r="AA2807" s="59">
        <v>0</v>
      </c>
      <c r="AB2807" s="59">
        <v>0</v>
      </c>
      <c r="AC2807" s="59">
        <v>0</v>
      </c>
      <c r="AD2807" s="59">
        <v>0</v>
      </c>
      <c r="AE2807" s="59">
        <v>0</v>
      </c>
      <c r="AF2807" s="59">
        <v>0</v>
      </c>
      <c r="AG2807" s="59">
        <v>0</v>
      </c>
      <c r="AH2807" s="59">
        <v>0</v>
      </c>
      <c r="AI2807" s="59">
        <v>0</v>
      </c>
      <c r="AJ2807" s="59">
        <v>0</v>
      </c>
      <c r="AK2807" s="59">
        <v>14332830</v>
      </c>
      <c r="AL2807" s="59">
        <v>14332830</v>
      </c>
      <c r="AM2807" s="59">
        <v>0</v>
      </c>
      <c r="AN2807" s="59">
        <v>0</v>
      </c>
      <c r="AO2807" s="59">
        <v>0</v>
      </c>
      <c r="AP2807" s="59">
        <v>0</v>
      </c>
      <c r="AQ2807" s="59">
        <v>0</v>
      </c>
      <c r="AR2807" s="59">
        <v>0</v>
      </c>
      <c r="AS2807" s="59">
        <v>0</v>
      </c>
      <c r="AT2807" s="59">
        <v>0</v>
      </c>
      <c r="AU2807" s="59">
        <v>0</v>
      </c>
      <c r="AV2807" s="59">
        <v>0</v>
      </c>
      <c r="AW2807" s="59">
        <v>14332830</v>
      </c>
      <c r="AX2807" s="59">
        <v>14332830</v>
      </c>
      <c r="AY2807" s="2">
        <v>0</v>
      </c>
      <c r="AZ2807" s="12" t="str">
        <f t="shared" si="327"/>
        <v>OK</v>
      </c>
      <c r="BA2807" s="12" t="str">
        <f t="shared" si="328"/>
        <v>OK</v>
      </c>
      <c r="BB2807" s="6">
        <f t="shared" si="329"/>
        <v>0</v>
      </c>
      <c r="BC2807" s="13">
        <f t="shared" si="330"/>
        <v>28665660</v>
      </c>
      <c r="BD2807" s="13">
        <f t="shared" si="331"/>
        <v>28665660</v>
      </c>
      <c r="BE2807" s="6">
        <f t="shared" si="332"/>
        <v>0</v>
      </c>
      <c r="BF2807" s="6">
        <f t="shared" si="333"/>
        <v>0</v>
      </c>
      <c r="BG2807" s="2"/>
      <c r="BH2807" s="2"/>
      <c r="BI2807" s="2"/>
      <c r="BJ2807" s="2"/>
    </row>
    <row r="2808" spans="1:62" s="3" customFormat="1" ht="114" x14ac:dyDescent="0.25">
      <c r="A2808" s="2"/>
      <c r="B2808" s="39" t="s">
        <v>3695</v>
      </c>
      <c r="C2808" s="39" t="s">
        <v>2088</v>
      </c>
      <c r="D2808" s="39" t="s">
        <v>92</v>
      </c>
      <c r="E2808" s="40" t="s">
        <v>3676</v>
      </c>
      <c r="F2808" s="40" t="s">
        <v>3696</v>
      </c>
      <c r="G2808" s="40" t="s">
        <v>102</v>
      </c>
      <c r="H2808" s="40">
        <v>81151600</v>
      </c>
      <c r="I2808" s="40" t="s">
        <v>8183</v>
      </c>
      <c r="J2808" s="40" t="s">
        <v>221</v>
      </c>
      <c r="K2808" s="40" t="s">
        <v>3697</v>
      </c>
      <c r="L2808" s="41" t="s">
        <v>154</v>
      </c>
      <c r="M2808" s="41" t="s">
        <v>154</v>
      </c>
      <c r="N2808" s="41">
        <v>12</v>
      </c>
      <c r="O2808" s="41" t="s">
        <v>223</v>
      </c>
      <c r="P2808" s="41" t="s">
        <v>224</v>
      </c>
      <c r="Q2808" s="58">
        <v>89694000</v>
      </c>
      <c r="R2808" s="58">
        <v>89694000</v>
      </c>
      <c r="S2808" s="41" t="s">
        <v>225</v>
      </c>
      <c r="T2808" s="41" t="s">
        <v>221</v>
      </c>
      <c r="U2808" s="40" t="s">
        <v>2261</v>
      </c>
      <c r="V2808" s="40" t="s">
        <v>2262</v>
      </c>
      <c r="W2808" s="40" t="s">
        <v>2279</v>
      </c>
      <c r="X2808" s="40" t="s">
        <v>229</v>
      </c>
      <c r="Y2808" s="40" t="s">
        <v>230</v>
      </c>
      <c r="Z2808" s="40" t="s">
        <v>2271</v>
      </c>
      <c r="AA2808" s="59">
        <v>0</v>
      </c>
      <c r="AB2808" s="59">
        <v>0</v>
      </c>
      <c r="AC2808" s="59">
        <v>89694000</v>
      </c>
      <c r="AD2808" s="59">
        <v>0</v>
      </c>
      <c r="AE2808" s="59">
        <v>0</v>
      </c>
      <c r="AF2808" s="59">
        <v>8154000</v>
      </c>
      <c r="AG2808" s="59">
        <v>0</v>
      </c>
      <c r="AH2808" s="59">
        <v>8154000</v>
      </c>
      <c r="AI2808" s="59">
        <v>0</v>
      </c>
      <c r="AJ2808" s="59">
        <v>8154000</v>
      </c>
      <c r="AK2808" s="59">
        <v>0</v>
      </c>
      <c r="AL2808" s="59">
        <v>8154000</v>
      </c>
      <c r="AM2808" s="59">
        <v>0</v>
      </c>
      <c r="AN2808" s="59">
        <v>8154000</v>
      </c>
      <c r="AO2808" s="59">
        <v>0</v>
      </c>
      <c r="AP2808" s="59">
        <v>8154000</v>
      </c>
      <c r="AQ2808" s="59">
        <v>0</v>
      </c>
      <c r="AR2808" s="59">
        <v>8154000</v>
      </c>
      <c r="AS2808" s="59">
        <v>0</v>
      </c>
      <c r="AT2808" s="59">
        <v>8154000</v>
      </c>
      <c r="AU2808" s="59">
        <v>0</v>
      </c>
      <c r="AV2808" s="59">
        <v>8154000</v>
      </c>
      <c r="AW2808" s="59">
        <v>0</v>
      </c>
      <c r="AX2808" s="59">
        <v>16308000</v>
      </c>
      <c r="AY2808" s="2">
        <v>0</v>
      </c>
      <c r="AZ2808" s="12" t="str">
        <f t="shared" si="327"/>
        <v>OK</v>
      </c>
      <c r="BA2808" s="12" t="str">
        <f t="shared" si="328"/>
        <v>OK</v>
      </c>
      <c r="BB2808" s="6">
        <f t="shared" si="329"/>
        <v>0</v>
      </c>
      <c r="BC2808" s="13">
        <f t="shared" si="330"/>
        <v>89694000</v>
      </c>
      <c r="BD2808" s="13">
        <f t="shared" si="331"/>
        <v>89694000</v>
      </c>
      <c r="BE2808" s="6">
        <f t="shared" si="332"/>
        <v>0</v>
      </c>
      <c r="BF2808" s="6">
        <f t="shared" si="333"/>
        <v>0</v>
      </c>
      <c r="BG2808" s="2"/>
      <c r="BH2808" s="2"/>
      <c r="BI2808" s="2"/>
      <c r="BJ2808" s="2"/>
    </row>
    <row r="2809" spans="1:62" s="3" customFormat="1" ht="85.5" x14ac:dyDescent="0.25">
      <c r="A2809" s="2"/>
      <c r="B2809" s="39" t="s">
        <v>3698</v>
      </c>
      <c r="C2809" s="39" t="s">
        <v>2088</v>
      </c>
      <c r="D2809" s="39" t="s">
        <v>92</v>
      </c>
      <c r="E2809" s="40" t="s">
        <v>3676</v>
      </c>
      <c r="F2809" s="40" t="s">
        <v>3696</v>
      </c>
      <c r="G2809" s="40" t="s">
        <v>102</v>
      </c>
      <c r="H2809" s="40">
        <v>11111111</v>
      </c>
      <c r="I2809" s="40" t="s">
        <v>8183</v>
      </c>
      <c r="J2809" s="40" t="s">
        <v>221</v>
      </c>
      <c r="K2809" s="40" t="s">
        <v>3682</v>
      </c>
      <c r="L2809" s="41" t="s">
        <v>154</v>
      </c>
      <c r="M2809" s="41" t="s">
        <v>154</v>
      </c>
      <c r="N2809" s="41">
        <v>12</v>
      </c>
      <c r="O2809" s="41" t="s">
        <v>221</v>
      </c>
      <c r="P2809" s="41" t="s">
        <v>224</v>
      </c>
      <c r="Q2809" s="58">
        <v>3000000</v>
      </c>
      <c r="R2809" s="58">
        <v>3000000</v>
      </c>
      <c r="S2809" s="41" t="s">
        <v>225</v>
      </c>
      <c r="T2809" s="41" t="s">
        <v>221</v>
      </c>
      <c r="U2809" s="40" t="s">
        <v>2261</v>
      </c>
      <c r="V2809" s="40" t="s">
        <v>2262</v>
      </c>
      <c r="W2809" s="40" t="s">
        <v>2263</v>
      </c>
      <c r="X2809" s="40" t="s">
        <v>257</v>
      </c>
      <c r="Y2809" s="40" t="s">
        <v>258</v>
      </c>
      <c r="Z2809" s="40" t="s">
        <v>2271</v>
      </c>
      <c r="AA2809" s="59">
        <v>0</v>
      </c>
      <c r="AB2809" s="59">
        <v>0</v>
      </c>
      <c r="AC2809" s="59">
        <v>0</v>
      </c>
      <c r="AD2809" s="59">
        <v>0</v>
      </c>
      <c r="AE2809" s="59">
        <v>0</v>
      </c>
      <c r="AF2809" s="59">
        <v>0</v>
      </c>
      <c r="AG2809" s="59">
        <v>0</v>
      </c>
      <c r="AH2809" s="59">
        <v>0</v>
      </c>
      <c r="AI2809" s="59">
        <v>0</v>
      </c>
      <c r="AJ2809" s="59">
        <v>0</v>
      </c>
      <c r="AK2809" s="59">
        <v>1500000</v>
      </c>
      <c r="AL2809" s="59">
        <v>1500000</v>
      </c>
      <c r="AM2809" s="59">
        <v>0</v>
      </c>
      <c r="AN2809" s="59">
        <v>0</v>
      </c>
      <c r="AO2809" s="59">
        <v>0</v>
      </c>
      <c r="AP2809" s="59">
        <v>0</v>
      </c>
      <c r="AQ2809" s="59">
        <v>0</v>
      </c>
      <c r="AR2809" s="59">
        <v>0</v>
      </c>
      <c r="AS2809" s="59">
        <v>0</v>
      </c>
      <c r="AT2809" s="59">
        <v>0</v>
      </c>
      <c r="AU2809" s="59">
        <v>0</v>
      </c>
      <c r="AV2809" s="59">
        <v>0</v>
      </c>
      <c r="AW2809" s="59">
        <v>1500000</v>
      </c>
      <c r="AX2809" s="59">
        <v>1500000</v>
      </c>
      <c r="AY2809" s="2">
        <v>0</v>
      </c>
      <c r="AZ2809" s="12" t="str">
        <f t="shared" si="327"/>
        <v>OK</v>
      </c>
      <c r="BA2809" s="12" t="str">
        <f t="shared" si="328"/>
        <v>OK</v>
      </c>
      <c r="BB2809" s="6">
        <f t="shared" si="329"/>
        <v>0</v>
      </c>
      <c r="BC2809" s="13">
        <f t="shared" si="330"/>
        <v>3000000</v>
      </c>
      <c r="BD2809" s="13">
        <f t="shared" si="331"/>
        <v>3000000</v>
      </c>
      <c r="BE2809" s="6">
        <f t="shared" si="332"/>
        <v>0</v>
      </c>
      <c r="BF2809" s="6">
        <f t="shared" si="333"/>
        <v>0</v>
      </c>
      <c r="BG2809" s="2"/>
      <c r="BH2809" s="2"/>
      <c r="BI2809" s="2"/>
      <c r="BJ2809" s="2"/>
    </row>
    <row r="2810" spans="1:62" s="3" customFormat="1" ht="99.75" x14ac:dyDescent="0.25">
      <c r="A2810" s="2"/>
      <c r="B2810" s="39" t="s">
        <v>3699</v>
      </c>
      <c r="C2810" s="39" t="s">
        <v>2088</v>
      </c>
      <c r="D2810" s="39" t="s">
        <v>92</v>
      </c>
      <c r="E2810" s="40" t="s">
        <v>3676</v>
      </c>
      <c r="F2810" s="40" t="s">
        <v>3700</v>
      </c>
      <c r="G2810" s="40" t="s">
        <v>93</v>
      </c>
      <c r="H2810" s="40">
        <v>81151600</v>
      </c>
      <c r="I2810" s="40" t="s">
        <v>8184</v>
      </c>
      <c r="J2810" s="40" t="s">
        <v>221</v>
      </c>
      <c r="K2810" s="40" t="s">
        <v>3701</v>
      </c>
      <c r="L2810" s="41" t="s">
        <v>154</v>
      </c>
      <c r="M2810" s="41" t="s">
        <v>154</v>
      </c>
      <c r="N2810" s="41">
        <v>12</v>
      </c>
      <c r="O2810" s="41" t="s">
        <v>223</v>
      </c>
      <c r="P2810" s="41" t="s">
        <v>224</v>
      </c>
      <c r="Q2810" s="58">
        <v>89694000</v>
      </c>
      <c r="R2810" s="58">
        <v>89694000</v>
      </c>
      <c r="S2810" s="41" t="s">
        <v>225</v>
      </c>
      <c r="T2810" s="41" t="s">
        <v>221</v>
      </c>
      <c r="U2810" s="40" t="s">
        <v>2261</v>
      </c>
      <c r="V2810" s="40" t="s">
        <v>2262</v>
      </c>
      <c r="W2810" s="40" t="s">
        <v>2288</v>
      </c>
      <c r="X2810" s="40" t="s">
        <v>229</v>
      </c>
      <c r="Y2810" s="40" t="s">
        <v>230</v>
      </c>
      <c r="Z2810" s="40" t="s">
        <v>2271</v>
      </c>
      <c r="AA2810" s="59">
        <v>0</v>
      </c>
      <c r="AB2810" s="59">
        <v>0</v>
      </c>
      <c r="AC2810" s="59">
        <v>89694000</v>
      </c>
      <c r="AD2810" s="59">
        <v>0</v>
      </c>
      <c r="AE2810" s="59">
        <v>0</v>
      </c>
      <c r="AF2810" s="59">
        <v>8154000</v>
      </c>
      <c r="AG2810" s="59">
        <v>0</v>
      </c>
      <c r="AH2810" s="59">
        <v>8154000</v>
      </c>
      <c r="AI2810" s="59">
        <v>0</v>
      </c>
      <c r="AJ2810" s="59">
        <v>8154000</v>
      </c>
      <c r="AK2810" s="59">
        <v>0</v>
      </c>
      <c r="AL2810" s="59">
        <v>8154000</v>
      </c>
      <c r="AM2810" s="59">
        <v>0</v>
      </c>
      <c r="AN2810" s="59">
        <v>8154000</v>
      </c>
      <c r="AO2810" s="59">
        <v>0</v>
      </c>
      <c r="AP2810" s="59">
        <v>8154000</v>
      </c>
      <c r="AQ2810" s="59">
        <v>0</v>
      </c>
      <c r="AR2810" s="59">
        <v>8154000</v>
      </c>
      <c r="AS2810" s="59">
        <v>0</v>
      </c>
      <c r="AT2810" s="59">
        <v>8154000</v>
      </c>
      <c r="AU2810" s="59">
        <v>0</v>
      </c>
      <c r="AV2810" s="59">
        <v>8154000</v>
      </c>
      <c r="AW2810" s="59">
        <v>0</v>
      </c>
      <c r="AX2810" s="59">
        <v>16308000</v>
      </c>
      <c r="AY2810" s="2">
        <v>0</v>
      </c>
      <c r="AZ2810" s="12" t="str">
        <f t="shared" si="327"/>
        <v>OK</v>
      </c>
      <c r="BA2810" s="12" t="str">
        <f t="shared" si="328"/>
        <v>OK</v>
      </c>
      <c r="BB2810" s="6">
        <f t="shared" si="329"/>
        <v>0</v>
      </c>
      <c r="BC2810" s="13">
        <f t="shared" si="330"/>
        <v>89694000</v>
      </c>
      <c r="BD2810" s="13">
        <f t="shared" si="331"/>
        <v>89694000</v>
      </c>
      <c r="BE2810" s="6">
        <f t="shared" si="332"/>
        <v>0</v>
      </c>
      <c r="BF2810" s="6">
        <f t="shared" si="333"/>
        <v>0</v>
      </c>
      <c r="BG2810" s="2"/>
      <c r="BH2810" s="2"/>
      <c r="BI2810" s="2"/>
      <c r="BJ2810" s="2"/>
    </row>
    <row r="2811" spans="1:62" s="3" customFormat="1" ht="99.75" x14ac:dyDescent="0.25">
      <c r="A2811" s="2"/>
      <c r="B2811" s="39" t="s">
        <v>3702</v>
      </c>
      <c r="C2811" s="39" t="s">
        <v>2088</v>
      </c>
      <c r="D2811" s="39" t="s">
        <v>92</v>
      </c>
      <c r="E2811" s="40" t="s">
        <v>3676</v>
      </c>
      <c r="F2811" s="40" t="s">
        <v>3700</v>
      </c>
      <c r="G2811" s="40" t="s">
        <v>93</v>
      </c>
      <c r="H2811" s="40">
        <v>81151600</v>
      </c>
      <c r="I2811" s="40" t="s">
        <v>8184</v>
      </c>
      <c r="J2811" s="40" t="s">
        <v>221</v>
      </c>
      <c r="K2811" s="40" t="s">
        <v>3703</v>
      </c>
      <c r="L2811" s="41" t="s">
        <v>154</v>
      </c>
      <c r="M2811" s="41" t="s">
        <v>154</v>
      </c>
      <c r="N2811" s="41">
        <v>12</v>
      </c>
      <c r="O2811" s="41" t="s">
        <v>223</v>
      </c>
      <c r="P2811" s="41" t="s">
        <v>224</v>
      </c>
      <c r="Q2811" s="58">
        <v>39479000</v>
      </c>
      <c r="R2811" s="58">
        <v>39479000</v>
      </c>
      <c r="S2811" s="41" t="s">
        <v>225</v>
      </c>
      <c r="T2811" s="41" t="s">
        <v>221</v>
      </c>
      <c r="U2811" s="40" t="s">
        <v>2261</v>
      </c>
      <c r="V2811" s="40" t="s">
        <v>2262</v>
      </c>
      <c r="W2811" s="40" t="s">
        <v>2288</v>
      </c>
      <c r="X2811" s="40" t="s">
        <v>229</v>
      </c>
      <c r="Y2811" s="40" t="s">
        <v>230</v>
      </c>
      <c r="Z2811" s="40" t="s">
        <v>2271</v>
      </c>
      <c r="AA2811" s="59">
        <v>0</v>
      </c>
      <c r="AB2811" s="59">
        <v>0</v>
      </c>
      <c r="AC2811" s="59">
        <v>39479000</v>
      </c>
      <c r="AD2811" s="59">
        <v>0</v>
      </c>
      <c r="AE2811" s="59">
        <v>0</v>
      </c>
      <c r="AF2811" s="59">
        <v>3589000</v>
      </c>
      <c r="AG2811" s="59">
        <v>0</v>
      </c>
      <c r="AH2811" s="59">
        <v>3589000</v>
      </c>
      <c r="AI2811" s="59">
        <v>0</v>
      </c>
      <c r="AJ2811" s="59">
        <v>3589000</v>
      </c>
      <c r="AK2811" s="59">
        <v>0</v>
      </c>
      <c r="AL2811" s="59">
        <v>3589000</v>
      </c>
      <c r="AM2811" s="59">
        <v>0</v>
      </c>
      <c r="AN2811" s="59">
        <v>3589000</v>
      </c>
      <c r="AO2811" s="59">
        <v>0</v>
      </c>
      <c r="AP2811" s="59">
        <v>3589000</v>
      </c>
      <c r="AQ2811" s="59">
        <v>0</v>
      </c>
      <c r="AR2811" s="59">
        <v>3589000</v>
      </c>
      <c r="AS2811" s="59">
        <v>0</v>
      </c>
      <c r="AT2811" s="59">
        <v>3589000</v>
      </c>
      <c r="AU2811" s="59">
        <v>0</v>
      </c>
      <c r="AV2811" s="59">
        <v>3589000</v>
      </c>
      <c r="AW2811" s="59">
        <v>0</v>
      </c>
      <c r="AX2811" s="59">
        <v>7178000</v>
      </c>
      <c r="AY2811" s="2">
        <v>0</v>
      </c>
      <c r="AZ2811" s="12" t="str">
        <f t="shared" si="327"/>
        <v>OK</v>
      </c>
      <c r="BA2811" s="12" t="str">
        <f t="shared" si="328"/>
        <v>OK</v>
      </c>
      <c r="BB2811" s="6">
        <f t="shared" si="329"/>
        <v>0</v>
      </c>
      <c r="BC2811" s="13">
        <f t="shared" si="330"/>
        <v>39479000</v>
      </c>
      <c r="BD2811" s="13">
        <f t="shared" si="331"/>
        <v>39479000</v>
      </c>
      <c r="BE2811" s="6">
        <f t="shared" si="332"/>
        <v>0</v>
      </c>
      <c r="BF2811" s="6">
        <f t="shared" si="333"/>
        <v>0</v>
      </c>
      <c r="BG2811" s="2"/>
      <c r="BH2811" s="2"/>
      <c r="BI2811" s="2"/>
      <c r="BJ2811" s="2"/>
    </row>
    <row r="2812" spans="1:62" s="3" customFormat="1" ht="99.75" x14ac:dyDescent="0.25">
      <c r="A2812" s="2"/>
      <c r="B2812" s="39" t="s">
        <v>3704</v>
      </c>
      <c r="C2812" s="39" t="s">
        <v>2088</v>
      </c>
      <c r="D2812" s="39" t="s">
        <v>92</v>
      </c>
      <c r="E2812" s="40" t="s">
        <v>3676</v>
      </c>
      <c r="F2812" s="40" t="s">
        <v>3700</v>
      </c>
      <c r="G2812" s="40" t="s">
        <v>93</v>
      </c>
      <c r="H2812" s="40">
        <v>81151600</v>
      </c>
      <c r="I2812" s="40" t="s">
        <v>8184</v>
      </c>
      <c r="J2812" s="40" t="s">
        <v>221</v>
      </c>
      <c r="K2812" s="40" t="s">
        <v>3703</v>
      </c>
      <c r="L2812" s="41" t="s">
        <v>154</v>
      </c>
      <c r="M2812" s="41" t="s">
        <v>154</v>
      </c>
      <c r="N2812" s="41">
        <v>12</v>
      </c>
      <c r="O2812" s="41" t="s">
        <v>223</v>
      </c>
      <c r="P2812" s="41" t="s">
        <v>224</v>
      </c>
      <c r="Q2812" s="58">
        <v>39479000</v>
      </c>
      <c r="R2812" s="58">
        <v>39479000</v>
      </c>
      <c r="S2812" s="41" t="s">
        <v>225</v>
      </c>
      <c r="T2812" s="41" t="s">
        <v>221</v>
      </c>
      <c r="U2812" s="40" t="s">
        <v>2261</v>
      </c>
      <c r="V2812" s="40" t="s">
        <v>2262</v>
      </c>
      <c r="W2812" s="40" t="s">
        <v>2288</v>
      </c>
      <c r="X2812" s="40" t="s">
        <v>229</v>
      </c>
      <c r="Y2812" s="40" t="s">
        <v>230</v>
      </c>
      <c r="Z2812" s="40" t="s">
        <v>2271</v>
      </c>
      <c r="AA2812" s="59">
        <v>0</v>
      </c>
      <c r="AB2812" s="59">
        <v>0</v>
      </c>
      <c r="AC2812" s="59">
        <v>39479000</v>
      </c>
      <c r="AD2812" s="59">
        <v>0</v>
      </c>
      <c r="AE2812" s="59">
        <v>0</v>
      </c>
      <c r="AF2812" s="59">
        <v>3589000</v>
      </c>
      <c r="AG2812" s="59">
        <v>0</v>
      </c>
      <c r="AH2812" s="59">
        <v>3589000</v>
      </c>
      <c r="AI2812" s="59">
        <v>0</v>
      </c>
      <c r="AJ2812" s="59">
        <v>3589000</v>
      </c>
      <c r="AK2812" s="59">
        <v>0</v>
      </c>
      <c r="AL2812" s="59">
        <v>3589000</v>
      </c>
      <c r="AM2812" s="59">
        <v>0</v>
      </c>
      <c r="AN2812" s="59">
        <v>3589000</v>
      </c>
      <c r="AO2812" s="59">
        <v>0</v>
      </c>
      <c r="AP2812" s="59">
        <v>3589000</v>
      </c>
      <c r="AQ2812" s="59">
        <v>0</v>
      </c>
      <c r="AR2812" s="59">
        <v>3589000</v>
      </c>
      <c r="AS2812" s="59">
        <v>0</v>
      </c>
      <c r="AT2812" s="59">
        <v>3589000</v>
      </c>
      <c r="AU2812" s="59">
        <v>0</v>
      </c>
      <c r="AV2812" s="59">
        <v>3589000</v>
      </c>
      <c r="AW2812" s="59">
        <v>0</v>
      </c>
      <c r="AX2812" s="59">
        <v>7178000</v>
      </c>
      <c r="AY2812" s="2">
        <v>0</v>
      </c>
      <c r="AZ2812" s="12" t="str">
        <f t="shared" si="327"/>
        <v>OK</v>
      </c>
      <c r="BA2812" s="12" t="str">
        <f t="shared" si="328"/>
        <v>OK</v>
      </c>
      <c r="BB2812" s="6">
        <f t="shared" si="329"/>
        <v>0</v>
      </c>
      <c r="BC2812" s="13">
        <f t="shared" si="330"/>
        <v>39479000</v>
      </c>
      <c r="BD2812" s="13">
        <f t="shared" si="331"/>
        <v>39479000</v>
      </c>
      <c r="BE2812" s="6">
        <f t="shared" si="332"/>
        <v>0</v>
      </c>
      <c r="BF2812" s="6">
        <f t="shared" si="333"/>
        <v>0</v>
      </c>
      <c r="BG2812" s="2"/>
      <c r="BH2812" s="2"/>
      <c r="BI2812" s="2"/>
      <c r="BJ2812" s="2"/>
    </row>
    <row r="2813" spans="1:62" s="3" customFormat="1" ht="99.75" x14ac:dyDescent="0.25">
      <c r="A2813" s="2"/>
      <c r="B2813" s="39" t="s">
        <v>3705</v>
      </c>
      <c r="C2813" s="39" t="s">
        <v>2088</v>
      </c>
      <c r="D2813" s="39" t="s">
        <v>92</v>
      </c>
      <c r="E2813" s="40" t="s">
        <v>3676</v>
      </c>
      <c r="F2813" s="40" t="s">
        <v>3700</v>
      </c>
      <c r="G2813" s="40" t="s">
        <v>93</v>
      </c>
      <c r="H2813" s="40">
        <v>81151600</v>
      </c>
      <c r="I2813" s="40" t="s">
        <v>8184</v>
      </c>
      <c r="J2813" s="40" t="s">
        <v>221</v>
      </c>
      <c r="K2813" s="40" t="s">
        <v>3706</v>
      </c>
      <c r="L2813" s="41" t="s">
        <v>154</v>
      </c>
      <c r="M2813" s="41" t="s">
        <v>154</v>
      </c>
      <c r="N2813" s="41">
        <v>12</v>
      </c>
      <c r="O2813" s="41" t="s">
        <v>223</v>
      </c>
      <c r="P2813" s="41" t="s">
        <v>224</v>
      </c>
      <c r="Q2813" s="58">
        <v>57211000</v>
      </c>
      <c r="R2813" s="58">
        <v>57211000</v>
      </c>
      <c r="S2813" s="41" t="s">
        <v>225</v>
      </c>
      <c r="T2813" s="41" t="s">
        <v>221</v>
      </c>
      <c r="U2813" s="40" t="s">
        <v>2261</v>
      </c>
      <c r="V2813" s="40" t="s">
        <v>2262</v>
      </c>
      <c r="W2813" s="40" t="s">
        <v>3707</v>
      </c>
      <c r="X2813" s="40" t="s">
        <v>229</v>
      </c>
      <c r="Y2813" s="40" t="s">
        <v>230</v>
      </c>
      <c r="Z2813" s="40" t="s">
        <v>3708</v>
      </c>
      <c r="AA2813" s="59">
        <v>0</v>
      </c>
      <c r="AB2813" s="59">
        <v>0</v>
      </c>
      <c r="AC2813" s="59">
        <v>57211000</v>
      </c>
      <c r="AD2813" s="59">
        <v>0</v>
      </c>
      <c r="AE2813" s="59">
        <v>0</v>
      </c>
      <c r="AF2813" s="59">
        <v>5201000</v>
      </c>
      <c r="AG2813" s="59">
        <v>0</v>
      </c>
      <c r="AH2813" s="59">
        <v>5201000</v>
      </c>
      <c r="AI2813" s="59">
        <v>0</v>
      </c>
      <c r="AJ2813" s="59">
        <v>5201000</v>
      </c>
      <c r="AK2813" s="59">
        <v>0</v>
      </c>
      <c r="AL2813" s="59">
        <v>5201000</v>
      </c>
      <c r="AM2813" s="59">
        <v>0</v>
      </c>
      <c r="AN2813" s="59">
        <v>5201000</v>
      </c>
      <c r="AO2813" s="59">
        <v>0</v>
      </c>
      <c r="AP2813" s="59">
        <v>5201000</v>
      </c>
      <c r="AQ2813" s="59">
        <v>0</v>
      </c>
      <c r="AR2813" s="59">
        <v>5201000</v>
      </c>
      <c r="AS2813" s="59">
        <v>0</v>
      </c>
      <c r="AT2813" s="59">
        <v>5201000</v>
      </c>
      <c r="AU2813" s="59">
        <v>0</v>
      </c>
      <c r="AV2813" s="59">
        <v>5201000</v>
      </c>
      <c r="AW2813" s="59">
        <v>0</v>
      </c>
      <c r="AX2813" s="59">
        <v>10402000</v>
      </c>
      <c r="AY2813" s="2">
        <v>0</v>
      </c>
      <c r="AZ2813" s="12" t="str">
        <f t="shared" si="327"/>
        <v>OK</v>
      </c>
      <c r="BA2813" s="12" t="str">
        <f t="shared" si="328"/>
        <v>OK</v>
      </c>
      <c r="BB2813" s="6">
        <f t="shared" si="329"/>
        <v>0</v>
      </c>
      <c r="BC2813" s="13">
        <f t="shared" si="330"/>
        <v>57211000</v>
      </c>
      <c r="BD2813" s="13">
        <f t="shared" si="331"/>
        <v>57211000</v>
      </c>
      <c r="BE2813" s="6">
        <f t="shared" si="332"/>
        <v>0</v>
      </c>
      <c r="BF2813" s="6">
        <f t="shared" si="333"/>
        <v>0</v>
      </c>
      <c r="BG2813" s="2"/>
      <c r="BH2813" s="2"/>
      <c r="BI2813" s="2"/>
      <c r="BJ2813" s="2"/>
    </row>
    <row r="2814" spans="1:62" s="3" customFormat="1" ht="99.75" x14ac:dyDescent="0.25">
      <c r="A2814" s="2"/>
      <c r="B2814" s="39" t="s">
        <v>3709</v>
      </c>
      <c r="C2814" s="39" t="s">
        <v>2088</v>
      </c>
      <c r="D2814" s="39" t="s">
        <v>92</v>
      </c>
      <c r="E2814" s="40" t="s">
        <v>3676</v>
      </c>
      <c r="F2814" s="40" t="s">
        <v>3700</v>
      </c>
      <c r="G2814" s="40" t="s">
        <v>93</v>
      </c>
      <c r="H2814" s="40">
        <v>81151600</v>
      </c>
      <c r="I2814" s="40" t="s">
        <v>8184</v>
      </c>
      <c r="J2814" s="40" t="s">
        <v>221</v>
      </c>
      <c r="K2814" s="40" t="s">
        <v>3710</v>
      </c>
      <c r="L2814" s="41" t="s">
        <v>154</v>
      </c>
      <c r="M2814" s="41" t="s">
        <v>154</v>
      </c>
      <c r="N2814" s="41">
        <v>12</v>
      </c>
      <c r="O2814" s="41" t="s">
        <v>223</v>
      </c>
      <c r="P2814" s="41" t="s">
        <v>224</v>
      </c>
      <c r="Q2814" s="58">
        <v>41932000</v>
      </c>
      <c r="R2814" s="58">
        <v>41932000</v>
      </c>
      <c r="S2814" s="41" t="s">
        <v>225</v>
      </c>
      <c r="T2814" s="41" t="s">
        <v>221</v>
      </c>
      <c r="U2814" s="40" t="s">
        <v>2261</v>
      </c>
      <c r="V2814" s="40" t="s">
        <v>2262</v>
      </c>
      <c r="W2814" s="40" t="s">
        <v>3707</v>
      </c>
      <c r="X2814" s="40" t="s">
        <v>229</v>
      </c>
      <c r="Y2814" s="40" t="s">
        <v>230</v>
      </c>
      <c r="Z2814" s="40" t="s">
        <v>3708</v>
      </c>
      <c r="AA2814" s="59">
        <v>0</v>
      </c>
      <c r="AB2814" s="59">
        <v>0</v>
      </c>
      <c r="AC2814" s="59">
        <v>41932000</v>
      </c>
      <c r="AD2814" s="59">
        <v>0</v>
      </c>
      <c r="AE2814" s="59">
        <v>0</v>
      </c>
      <c r="AF2814" s="59">
        <v>3812000</v>
      </c>
      <c r="AG2814" s="59">
        <v>0</v>
      </c>
      <c r="AH2814" s="59">
        <v>3812000</v>
      </c>
      <c r="AI2814" s="59">
        <v>0</v>
      </c>
      <c r="AJ2814" s="59">
        <v>3812000</v>
      </c>
      <c r="AK2814" s="59">
        <v>0</v>
      </c>
      <c r="AL2814" s="59">
        <v>3812000</v>
      </c>
      <c r="AM2814" s="59">
        <v>0</v>
      </c>
      <c r="AN2814" s="59">
        <v>3812000</v>
      </c>
      <c r="AO2814" s="59">
        <v>0</v>
      </c>
      <c r="AP2814" s="59">
        <v>3812000</v>
      </c>
      <c r="AQ2814" s="59">
        <v>0</v>
      </c>
      <c r="AR2814" s="59">
        <v>3812000</v>
      </c>
      <c r="AS2814" s="59">
        <v>0</v>
      </c>
      <c r="AT2814" s="59">
        <v>3812000</v>
      </c>
      <c r="AU2814" s="59">
        <v>0</v>
      </c>
      <c r="AV2814" s="59">
        <v>3812000</v>
      </c>
      <c r="AW2814" s="59">
        <v>0</v>
      </c>
      <c r="AX2814" s="59">
        <v>7624000</v>
      </c>
      <c r="AY2814" s="2">
        <v>0</v>
      </c>
      <c r="AZ2814" s="12" t="str">
        <f t="shared" si="327"/>
        <v>OK</v>
      </c>
      <c r="BA2814" s="12" t="str">
        <f t="shared" si="328"/>
        <v>OK</v>
      </c>
      <c r="BB2814" s="6">
        <f t="shared" si="329"/>
        <v>0</v>
      </c>
      <c r="BC2814" s="13">
        <f t="shared" si="330"/>
        <v>41932000</v>
      </c>
      <c r="BD2814" s="13">
        <f t="shared" si="331"/>
        <v>41932000</v>
      </c>
      <c r="BE2814" s="6">
        <f t="shared" si="332"/>
        <v>0</v>
      </c>
      <c r="BF2814" s="6">
        <f t="shared" si="333"/>
        <v>0</v>
      </c>
      <c r="BG2814" s="2"/>
      <c r="BH2814" s="2"/>
      <c r="BI2814" s="2"/>
      <c r="BJ2814" s="2"/>
    </row>
    <row r="2815" spans="1:62" s="3" customFormat="1" ht="99.75" x14ac:dyDescent="0.25">
      <c r="A2815" s="2"/>
      <c r="B2815" s="39" t="s">
        <v>3711</v>
      </c>
      <c r="C2815" s="39" t="s">
        <v>2088</v>
      </c>
      <c r="D2815" s="39" t="s">
        <v>92</v>
      </c>
      <c r="E2815" s="40" t="s">
        <v>3676</v>
      </c>
      <c r="F2815" s="40" t="s">
        <v>3700</v>
      </c>
      <c r="G2815" s="40" t="s">
        <v>93</v>
      </c>
      <c r="H2815" s="40">
        <v>81151600</v>
      </c>
      <c r="I2815" s="40" t="s">
        <v>8184</v>
      </c>
      <c r="J2815" s="40" t="s">
        <v>221</v>
      </c>
      <c r="K2815" s="40" t="s">
        <v>3710</v>
      </c>
      <c r="L2815" s="41" t="s">
        <v>154</v>
      </c>
      <c r="M2815" s="41" t="s">
        <v>154</v>
      </c>
      <c r="N2815" s="41">
        <v>12</v>
      </c>
      <c r="O2815" s="41" t="s">
        <v>223</v>
      </c>
      <c r="P2815" s="41" t="s">
        <v>224</v>
      </c>
      <c r="Q2815" s="58">
        <v>41932000</v>
      </c>
      <c r="R2815" s="58">
        <v>41932000</v>
      </c>
      <c r="S2815" s="41" t="s">
        <v>225</v>
      </c>
      <c r="T2815" s="41" t="s">
        <v>221</v>
      </c>
      <c r="U2815" s="40" t="s">
        <v>2261</v>
      </c>
      <c r="V2815" s="40" t="s">
        <v>2262</v>
      </c>
      <c r="W2815" s="40" t="s">
        <v>3707</v>
      </c>
      <c r="X2815" s="40" t="s">
        <v>229</v>
      </c>
      <c r="Y2815" s="40" t="s">
        <v>230</v>
      </c>
      <c r="Z2815" s="40" t="s">
        <v>3708</v>
      </c>
      <c r="AA2815" s="59">
        <v>0</v>
      </c>
      <c r="AB2815" s="59">
        <v>0</v>
      </c>
      <c r="AC2815" s="59">
        <v>41932000</v>
      </c>
      <c r="AD2815" s="59">
        <v>0</v>
      </c>
      <c r="AE2815" s="59">
        <v>0</v>
      </c>
      <c r="AF2815" s="59">
        <v>3812000</v>
      </c>
      <c r="AG2815" s="59">
        <v>0</v>
      </c>
      <c r="AH2815" s="59">
        <v>3812000</v>
      </c>
      <c r="AI2815" s="59">
        <v>0</v>
      </c>
      <c r="AJ2815" s="59">
        <v>3812000</v>
      </c>
      <c r="AK2815" s="59">
        <v>0</v>
      </c>
      <c r="AL2815" s="59">
        <v>3812000</v>
      </c>
      <c r="AM2815" s="59">
        <v>0</v>
      </c>
      <c r="AN2815" s="59">
        <v>3812000</v>
      </c>
      <c r="AO2815" s="59">
        <v>0</v>
      </c>
      <c r="AP2815" s="59">
        <v>3812000</v>
      </c>
      <c r="AQ2815" s="59">
        <v>0</v>
      </c>
      <c r="AR2815" s="59">
        <v>3812000</v>
      </c>
      <c r="AS2815" s="59">
        <v>0</v>
      </c>
      <c r="AT2815" s="59">
        <v>3812000</v>
      </c>
      <c r="AU2815" s="59">
        <v>0</v>
      </c>
      <c r="AV2815" s="59">
        <v>3812000</v>
      </c>
      <c r="AW2815" s="59">
        <v>0</v>
      </c>
      <c r="AX2815" s="59">
        <v>7624000</v>
      </c>
      <c r="AY2815" s="2">
        <v>0</v>
      </c>
      <c r="AZ2815" s="12" t="str">
        <f t="shared" si="327"/>
        <v>OK</v>
      </c>
      <c r="BA2815" s="12" t="str">
        <f t="shared" si="328"/>
        <v>OK</v>
      </c>
      <c r="BB2815" s="6">
        <f t="shared" si="329"/>
        <v>0</v>
      </c>
      <c r="BC2815" s="13">
        <f t="shared" si="330"/>
        <v>41932000</v>
      </c>
      <c r="BD2815" s="13">
        <f t="shared" si="331"/>
        <v>41932000</v>
      </c>
      <c r="BE2815" s="6">
        <f t="shared" si="332"/>
        <v>0</v>
      </c>
      <c r="BF2815" s="6">
        <f t="shared" si="333"/>
        <v>0</v>
      </c>
      <c r="BG2815" s="2"/>
      <c r="BH2815" s="2"/>
      <c r="BI2815" s="2"/>
      <c r="BJ2815" s="2"/>
    </row>
    <row r="2816" spans="1:62" s="3" customFormat="1" ht="99.75" x14ac:dyDescent="0.25">
      <c r="A2816" s="2"/>
      <c r="B2816" s="39" t="s">
        <v>3712</v>
      </c>
      <c r="C2816" s="39" t="s">
        <v>2088</v>
      </c>
      <c r="D2816" s="39" t="s">
        <v>92</v>
      </c>
      <c r="E2816" s="40" t="s">
        <v>3676</v>
      </c>
      <c r="F2816" s="40" t="s">
        <v>3700</v>
      </c>
      <c r="G2816" s="40" t="s">
        <v>93</v>
      </c>
      <c r="H2816" s="40">
        <v>81151600</v>
      </c>
      <c r="I2816" s="40" t="s">
        <v>8184</v>
      </c>
      <c r="J2816" s="40" t="s">
        <v>221</v>
      </c>
      <c r="K2816" s="40" t="s">
        <v>3710</v>
      </c>
      <c r="L2816" s="41" t="s">
        <v>154</v>
      </c>
      <c r="M2816" s="41" t="s">
        <v>154</v>
      </c>
      <c r="N2816" s="41">
        <v>12</v>
      </c>
      <c r="O2816" s="41" t="s">
        <v>223</v>
      </c>
      <c r="P2816" s="41" t="s">
        <v>224</v>
      </c>
      <c r="Q2816" s="58">
        <v>41932000</v>
      </c>
      <c r="R2816" s="58">
        <v>41932000</v>
      </c>
      <c r="S2816" s="41" t="s">
        <v>225</v>
      </c>
      <c r="T2816" s="41" t="s">
        <v>221</v>
      </c>
      <c r="U2816" s="40" t="s">
        <v>2261</v>
      </c>
      <c r="V2816" s="40" t="s">
        <v>2262</v>
      </c>
      <c r="W2816" s="40" t="s">
        <v>3707</v>
      </c>
      <c r="X2816" s="40" t="s">
        <v>229</v>
      </c>
      <c r="Y2816" s="40" t="s">
        <v>230</v>
      </c>
      <c r="Z2816" s="40" t="s">
        <v>3708</v>
      </c>
      <c r="AA2816" s="59">
        <v>0</v>
      </c>
      <c r="AB2816" s="59">
        <v>0</v>
      </c>
      <c r="AC2816" s="59">
        <v>41932000</v>
      </c>
      <c r="AD2816" s="59">
        <v>0</v>
      </c>
      <c r="AE2816" s="59">
        <v>0</v>
      </c>
      <c r="AF2816" s="59">
        <v>3812000</v>
      </c>
      <c r="AG2816" s="59">
        <v>0</v>
      </c>
      <c r="AH2816" s="59">
        <v>3812000</v>
      </c>
      <c r="AI2816" s="59">
        <v>0</v>
      </c>
      <c r="AJ2816" s="59">
        <v>3812000</v>
      </c>
      <c r="AK2816" s="59">
        <v>0</v>
      </c>
      <c r="AL2816" s="59">
        <v>3812000</v>
      </c>
      <c r="AM2816" s="59">
        <v>0</v>
      </c>
      <c r="AN2816" s="59">
        <v>3812000</v>
      </c>
      <c r="AO2816" s="59">
        <v>0</v>
      </c>
      <c r="AP2816" s="59">
        <v>3812000</v>
      </c>
      <c r="AQ2816" s="59">
        <v>0</v>
      </c>
      <c r="AR2816" s="59">
        <v>3812000</v>
      </c>
      <c r="AS2816" s="59">
        <v>0</v>
      </c>
      <c r="AT2816" s="59">
        <v>3812000</v>
      </c>
      <c r="AU2816" s="59">
        <v>0</v>
      </c>
      <c r="AV2816" s="59">
        <v>3812000</v>
      </c>
      <c r="AW2816" s="59">
        <v>0</v>
      </c>
      <c r="AX2816" s="59">
        <v>7624000</v>
      </c>
      <c r="AY2816" s="2">
        <v>0</v>
      </c>
      <c r="AZ2816" s="12" t="str">
        <f t="shared" si="327"/>
        <v>OK</v>
      </c>
      <c r="BA2816" s="12" t="str">
        <f t="shared" si="328"/>
        <v>OK</v>
      </c>
      <c r="BB2816" s="6">
        <f t="shared" si="329"/>
        <v>0</v>
      </c>
      <c r="BC2816" s="13">
        <f t="shared" si="330"/>
        <v>41932000</v>
      </c>
      <c r="BD2816" s="13">
        <f t="shared" si="331"/>
        <v>41932000</v>
      </c>
      <c r="BE2816" s="6">
        <f t="shared" si="332"/>
        <v>0</v>
      </c>
      <c r="BF2816" s="6">
        <f t="shared" si="333"/>
        <v>0</v>
      </c>
      <c r="BG2816" s="2"/>
      <c r="BH2816" s="2"/>
      <c r="BI2816" s="2"/>
      <c r="BJ2816" s="2"/>
    </row>
    <row r="2817" spans="1:62" s="3" customFormat="1" ht="99.75" x14ac:dyDescent="0.25">
      <c r="A2817" s="2"/>
      <c r="B2817" s="39" t="s">
        <v>3713</v>
      </c>
      <c r="C2817" s="39" t="s">
        <v>2088</v>
      </c>
      <c r="D2817" s="39" t="s">
        <v>92</v>
      </c>
      <c r="E2817" s="40" t="s">
        <v>3676</v>
      </c>
      <c r="F2817" s="40" t="s">
        <v>3700</v>
      </c>
      <c r="G2817" s="40" t="s">
        <v>93</v>
      </c>
      <c r="H2817" s="40">
        <v>81151600</v>
      </c>
      <c r="I2817" s="40" t="s">
        <v>8184</v>
      </c>
      <c r="J2817" s="40" t="s">
        <v>221</v>
      </c>
      <c r="K2817" s="40" t="s">
        <v>3710</v>
      </c>
      <c r="L2817" s="41" t="s">
        <v>154</v>
      </c>
      <c r="M2817" s="41" t="s">
        <v>154</v>
      </c>
      <c r="N2817" s="41">
        <v>12</v>
      </c>
      <c r="O2817" s="41" t="s">
        <v>223</v>
      </c>
      <c r="P2817" s="41" t="s">
        <v>224</v>
      </c>
      <c r="Q2817" s="58">
        <v>41932000</v>
      </c>
      <c r="R2817" s="58">
        <v>41932000</v>
      </c>
      <c r="S2817" s="41" t="s">
        <v>225</v>
      </c>
      <c r="T2817" s="41" t="s">
        <v>221</v>
      </c>
      <c r="U2817" s="40" t="s">
        <v>2261</v>
      </c>
      <c r="V2817" s="40" t="s">
        <v>2262</v>
      </c>
      <c r="W2817" s="40" t="s">
        <v>3707</v>
      </c>
      <c r="X2817" s="40" t="s">
        <v>229</v>
      </c>
      <c r="Y2817" s="40" t="s">
        <v>230</v>
      </c>
      <c r="Z2817" s="40" t="s">
        <v>3708</v>
      </c>
      <c r="AA2817" s="59">
        <v>0</v>
      </c>
      <c r="AB2817" s="59">
        <v>0</v>
      </c>
      <c r="AC2817" s="59">
        <v>41932000</v>
      </c>
      <c r="AD2817" s="59">
        <v>0</v>
      </c>
      <c r="AE2817" s="59">
        <v>0</v>
      </c>
      <c r="AF2817" s="59">
        <v>3812000</v>
      </c>
      <c r="AG2817" s="59">
        <v>0</v>
      </c>
      <c r="AH2817" s="59">
        <v>3812000</v>
      </c>
      <c r="AI2817" s="59">
        <v>0</v>
      </c>
      <c r="AJ2817" s="59">
        <v>3812000</v>
      </c>
      <c r="AK2817" s="59">
        <v>0</v>
      </c>
      <c r="AL2817" s="59">
        <v>3812000</v>
      </c>
      <c r="AM2817" s="59">
        <v>0</v>
      </c>
      <c r="AN2817" s="59">
        <v>3812000</v>
      </c>
      <c r="AO2817" s="59">
        <v>0</v>
      </c>
      <c r="AP2817" s="59">
        <v>3812000</v>
      </c>
      <c r="AQ2817" s="59">
        <v>0</v>
      </c>
      <c r="AR2817" s="59">
        <v>3812000</v>
      </c>
      <c r="AS2817" s="59">
        <v>0</v>
      </c>
      <c r="AT2817" s="59">
        <v>3812000</v>
      </c>
      <c r="AU2817" s="59">
        <v>0</v>
      </c>
      <c r="AV2817" s="59">
        <v>3812000</v>
      </c>
      <c r="AW2817" s="59">
        <v>0</v>
      </c>
      <c r="AX2817" s="59">
        <v>7624000</v>
      </c>
      <c r="AY2817" s="2">
        <v>0</v>
      </c>
      <c r="AZ2817" s="12" t="str">
        <f t="shared" si="327"/>
        <v>OK</v>
      </c>
      <c r="BA2817" s="12" t="str">
        <f t="shared" si="328"/>
        <v>OK</v>
      </c>
      <c r="BB2817" s="6">
        <f t="shared" si="329"/>
        <v>0</v>
      </c>
      <c r="BC2817" s="13">
        <f t="shared" si="330"/>
        <v>41932000</v>
      </c>
      <c r="BD2817" s="13">
        <f t="shared" si="331"/>
        <v>41932000</v>
      </c>
      <c r="BE2817" s="6">
        <f t="shared" si="332"/>
        <v>0</v>
      </c>
      <c r="BF2817" s="6">
        <f t="shared" si="333"/>
        <v>0</v>
      </c>
      <c r="BG2817" s="2"/>
      <c r="BH2817" s="2"/>
      <c r="BI2817" s="2"/>
      <c r="BJ2817" s="2"/>
    </row>
    <row r="2818" spans="1:62" s="3" customFormat="1" ht="99.75" x14ac:dyDescent="0.25">
      <c r="A2818" s="2"/>
      <c r="B2818" s="39" t="s">
        <v>3714</v>
      </c>
      <c r="C2818" s="39" t="s">
        <v>2088</v>
      </c>
      <c r="D2818" s="39" t="s">
        <v>92</v>
      </c>
      <c r="E2818" s="40" t="s">
        <v>3676</v>
      </c>
      <c r="F2818" s="40" t="s">
        <v>3700</v>
      </c>
      <c r="G2818" s="40" t="s">
        <v>93</v>
      </c>
      <c r="H2818" s="40">
        <v>81151600</v>
      </c>
      <c r="I2818" s="40" t="s">
        <v>8184</v>
      </c>
      <c r="J2818" s="40" t="s">
        <v>221</v>
      </c>
      <c r="K2818" s="40" t="s">
        <v>3710</v>
      </c>
      <c r="L2818" s="41" t="s">
        <v>154</v>
      </c>
      <c r="M2818" s="41" t="s">
        <v>154</v>
      </c>
      <c r="N2818" s="41">
        <v>12</v>
      </c>
      <c r="O2818" s="41" t="s">
        <v>223</v>
      </c>
      <c r="P2818" s="41" t="s">
        <v>224</v>
      </c>
      <c r="Q2818" s="58">
        <v>41932000</v>
      </c>
      <c r="R2818" s="58">
        <v>41932000</v>
      </c>
      <c r="S2818" s="41" t="s">
        <v>225</v>
      </c>
      <c r="T2818" s="41" t="s">
        <v>221</v>
      </c>
      <c r="U2818" s="40" t="s">
        <v>2261</v>
      </c>
      <c r="V2818" s="40" t="s">
        <v>2262</v>
      </c>
      <c r="W2818" s="40" t="s">
        <v>3707</v>
      </c>
      <c r="X2818" s="40" t="s">
        <v>229</v>
      </c>
      <c r="Y2818" s="40" t="s">
        <v>230</v>
      </c>
      <c r="Z2818" s="40" t="s">
        <v>3708</v>
      </c>
      <c r="AA2818" s="59">
        <v>0</v>
      </c>
      <c r="AB2818" s="59">
        <v>0</v>
      </c>
      <c r="AC2818" s="59">
        <v>41932000</v>
      </c>
      <c r="AD2818" s="59">
        <v>0</v>
      </c>
      <c r="AE2818" s="59">
        <v>0</v>
      </c>
      <c r="AF2818" s="59">
        <v>3812000</v>
      </c>
      <c r="AG2818" s="59">
        <v>0</v>
      </c>
      <c r="AH2818" s="59">
        <v>3812000</v>
      </c>
      <c r="AI2818" s="59">
        <v>0</v>
      </c>
      <c r="AJ2818" s="59">
        <v>3812000</v>
      </c>
      <c r="AK2818" s="59">
        <v>0</v>
      </c>
      <c r="AL2818" s="59">
        <v>3812000</v>
      </c>
      <c r="AM2818" s="59">
        <v>0</v>
      </c>
      <c r="AN2818" s="59">
        <v>3812000</v>
      </c>
      <c r="AO2818" s="59">
        <v>0</v>
      </c>
      <c r="AP2818" s="59">
        <v>3812000</v>
      </c>
      <c r="AQ2818" s="59">
        <v>0</v>
      </c>
      <c r="AR2818" s="59">
        <v>3812000</v>
      </c>
      <c r="AS2818" s="59">
        <v>0</v>
      </c>
      <c r="AT2818" s="59">
        <v>3812000</v>
      </c>
      <c r="AU2818" s="59">
        <v>0</v>
      </c>
      <c r="AV2818" s="59">
        <v>3812000</v>
      </c>
      <c r="AW2818" s="59">
        <v>0</v>
      </c>
      <c r="AX2818" s="59">
        <v>7624000</v>
      </c>
      <c r="AY2818" s="2">
        <v>0</v>
      </c>
      <c r="AZ2818" s="12" t="str">
        <f t="shared" si="327"/>
        <v>OK</v>
      </c>
      <c r="BA2818" s="12" t="str">
        <f t="shared" si="328"/>
        <v>OK</v>
      </c>
      <c r="BB2818" s="6">
        <f t="shared" si="329"/>
        <v>0</v>
      </c>
      <c r="BC2818" s="13">
        <f t="shared" si="330"/>
        <v>41932000</v>
      </c>
      <c r="BD2818" s="13">
        <f t="shared" si="331"/>
        <v>41932000</v>
      </c>
      <c r="BE2818" s="6">
        <f t="shared" si="332"/>
        <v>0</v>
      </c>
      <c r="BF2818" s="6">
        <f t="shared" si="333"/>
        <v>0</v>
      </c>
      <c r="BG2818" s="2"/>
      <c r="BH2818" s="2"/>
      <c r="BI2818" s="2"/>
      <c r="BJ2818" s="2"/>
    </row>
    <row r="2819" spans="1:62" s="3" customFormat="1" ht="99.75" x14ac:dyDescent="0.25">
      <c r="A2819" s="2"/>
      <c r="B2819" s="39" t="s">
        <v>3715</v>
      </c>
      <c r="C2819" s="39" t="s">
        <v>2088</v>
      </c>
      <c r="D2819" s="39" t="s">
        <v>92</v>
      </c>
      <c r="E2819" s="40" t="s">
        <v>3676</v>
      </c>
      <c r="F2819" s="40" t="s">
        <v>3700</v>
      </c>
      <c r="G2819" s="40" t="s">
        <v>93</v>
      </c>
      <c r="H2819" s="40">
        <v>81151600</v>
      </c>
      <c r="I2819" s="40" t="s">
        <v>8184</v>
      </c>
      <c r="J2819" s="40" t="s">
        <v>221</v>
      </c>
      <c r="K2819" s="40" t="s">
        <v>3710</v>
      </c>
      <c r="L2819" s="41" t="s">
        <v>154</v>
      </c>
      <c r="M2819" s="41" t="s">
        <v>154</v>
      </c>
      <c r="N2819" s="41">
        <v>12</v>
      </c>
      <c r="O2819" s="41" t="s">
        <v>223</v>
      </c>
      <c r="P2819" s="41" t="s">
        <v>224</v>
      </c>
      <c r="Q2819" s="58">
        <v>41932000</v>
      </c>
      <c r="R2819" s="58">
        <v>41932000</v>
      </c>
      <c r="S2819" s="41" t="s">
        <v>225</v>
      </c>
      <c r="T2819" s="41" t="s">
        <v>221</v>
      </c>
      <c r="U2819" s="40" t="s">
        <v>2261</v>
      </c>
      <c r="V2819" s="40" t="s">
        <v>2262</v>
      </c>
      <c r="W2819" s="40" t="s">
        <v>3707</v>
      </c>
      <c r="X2819" s="40" t="s">
        <v>229</v>
      </c>
      <c r="Y2819" s="40" t="s">
        <v>230</v>
      </c>
      <c r="Z2819" s="40" t="s">
        <v>3708</v>
      </c>
      <c r="AA2819" s="59">
        <v>0</v>
      </c>
      <c r="AB2819" s="59">
        <v>0</v>
      </c>
      <c r="AC2819" s="59">
        <v>41932000</v>
      </c>
      <c r="AD2819" s="59">
        <v>0</v>
      </c>
      <c r="AE2819" s="59">
        <v>0</v>
      </c>
      <c r="AF2819" s="59">
        <v>3812000</v>
      </c>
      <c r="AG2819" s="59">
        <v>0</v>
      </c>
      <c r="AH2819" s="59">
        <v>3812000</v>
      </c>
      <c r="AI2819" s="59">
        <v>0</v>
      </c>
      <c r="AJ2819" s="59">
        <v>3812000</v>
      </c>
      <c r="AK2819" s="59">
        <v>0</v>
      </c>
      <c r="AL2819" s="59">
        <v>3812000</v>
      </c>
      <c r="AM2819" s="59">
        <v>0</v>
      </c>
      <c r="AN2819" s="59">
        <v>3812000</v>
      </c>
      <c r="AO2819" s="59">
        <v>0</v>
      </c>
      <c r="AP2819" s="59">
        <v>3812000</v>
      </c>
      <c r="AQ2819" s="59">
        <v>0</v>
      </c>
      <c r="AR2819" s="59">
        <v>3812000</v>
      </c>
      <c r="AS2819" s="59">
        <v>0</v>
      </c>
      <c r="AT2819" s="59">
        <v>3812000</v>
      </c>
      <c r="AU2819" s="59">
        <v>0</v>
      </c>
      <c r="AV2819" s="59">
        <v>3812000</v>
      </c>
      <c r="AW2819" s="59">
        <v>0</v>
      </c>
      <c r="AX2819" s="59">
        <v>7624000</v>
      </c>
      <c r="AY2819" s="2">
        <v>0</v>
      </c>
      <c r="AZ2819" s="12" t="str">
        <f t="shared" si="327"/>
        <v>OK</v>
      </c>
      <c r="BA2819" s="12" t="str">
        <f t="shared" si="328"/>
        <v>OK</v>
      </c>
      <c r="BB2819" s="6">
        <f t="shared" si="329"/>
        <v>0</v>
      </c>
      <c r="BC2819" s="13">
        <f t="shared" si="330"/>
        <v>41932000</v>
      </c>
      <c r="BD2819" s="13">
        <f t="shared" si="331"/>
        <v>41932000</v>
      </c>
      <c r="BE2819" s="6">
        <f t="shared" si="332"/>
        <v>0</v>
      </c>
      <c r="BF2819" s="6">
        <f t="shared" si="333"/>
        <v>0</v>
      </c>
      <c r="BG2819" s="2"/>
      <c r="BH2819" s="2"/>
      <c r="BI2819" s="2"/>
      <c r="BJ2819" s="2"/>
    </row>
    <row r="2820" spans="1:62" s="3" customFormat="1" ht="99.75" x14ac:dyDescent="0.25">
      <c r="A2820" s="2"/>
      <c r="B2820" s="39" t="s">
        <v>3716</v>
      </c>
      <c r="C2820" s="39" t="s">
        <v>2088</v>
      </c>
      <c r="D2820" s="39" t="s">
        <v>92</v>
      </c>
      <c r="E2820" s="40" t="s">
        <v>3676</v>
      </c>
      <c r="F2820" s="40" t="s">
        <v>3700</v>
      </c>
      <c r="G2820" s="40" t="s">
        <v>93</v>
      </c>
      <c r="H2820" s="40">
        <v>81151600</v>
      </c>
      <c r="I2820" s="40" t="s">
        <v>8184</v>
      </c>
      <c r="J2820" s="40" t="s">
        <v>221</v>
      </c>
      <c r="K2820" s="40" t="s">
        <v>3717</v>
      </c>
      <c r="L2820" s="41" t="s">
        <v>154</v>
      </c>
      <c r="M2820" s="41" t="s">
        <v>154</v>
      </c>
      <c r="N2820" s="41">
        <v>12</v>
      </c>
      <c r="O2820" s="41" t="s">
        <v>223</v>
      </c>
      <c r="P2820" s="41" t="s">
        <v>224</v>
      </c>
      <c r="Q2820" s="58">
        <v>35849000</v>
      </c>
      <c r="R2820" s="58">
        <v>35849000</v>
      </c>
      <c r="S2820" s="41" t="s">
        <v>225</v>
      </c>
      <c r="T2820" s="41" t="s">
        <v>221</v>
      </c>
      <c r="U2820" s="40" t="s">
        <v>2261</v>
      </c>
      <c r="V2820" s="40" t="s">
        <v>2262</v>
      </c>
      <c r="W2820" s="40" t="s">
        <v>3707</v>
      </c>
      <c r="X2820" s="40" t="s">
        <v>229</v>
      </c>
      <c r="Y2820" s="40" t="s">
        <v>230</v>
      </c>
      <c r="Z2820" s="40" t="s">
        <v>3708</v>
      </c>
      <c r="AA2820" s="59">
        <v>0</v>
      </c>
      <c r="AB2820" s="59">
        <v>0</v>
      </c>
      <c r="AC2820" s="59">
        <v>35849000</v>
      </c>
      <c r="AD2820" s="59">
        <v>0</v>
      </c>
      <c r="AE2820" s="59">
        <v>0</v>
      </c>
      <c r="AF2820" s="59">
        <v>3259000</v>
      </c>
      <c r="AG2820" s="59">
        <v>0</v>
      </c>
      <c r="AH2820" s="59">
        <v>3259000</v>
      </c>
      <c r="AI2820" s="59">
        <v>0</v>
      </c>
      <c r="AJ2820" s="59">
        <v>3259000</v>
      </c>
      <c r="AK2820" s="59">
        <v>0</v>
      </c>
      <c r="AL2820" s="59">
        <v>3259000</v>
      </c>
      <c r="AM2820" s="59">
        <v>0</v>
      </c>
      <c r="AN2820" s="59">
        <v>3259000</v>
      </c>
      <c r="AO2820" s="59">
        <v>0</v>
      </c>
      <c r="AP2820" s="59">
        <v>3259000</v>
      </c>
      <c r="AQ2820" s="59">
        <v>0</v>
      </c>
      <c r="AR2820" s="59">
        <v>3259000</v>
      </c>
      <c r="AS2820" s="59">
        <v>0</v>
      </c>
      <c r="AT2820" s="59">
        <v>3259000</v>
      </c>
      <c r="AU2820" s="59">
        <v>0</v>
      </c>
      <c r="AV2820" s="59">
        <v>3259000</v>
      </c>
      <c r="AW2820" s="59">
        <v>0</v>
      </c>
      <c r="AX2820" s="59">
        <v>6518000</v>
      </c>
      <c r="AY2820" s="2">
        <v>0</v>
      </c>
      <c r="AZ2820" s="12" t="str">
        <f t="shared" si="327"/>
        <v>OK</v>
      </c>
      <c r="BA2820" s="12" t="str">
        <f t="shared" si="328"/>
        <v>OK</v>
      </c>
      <c r="BB2820" s="6">
        <f t="shared" si="329"/>
        <v>0</v>
      </c>
      <c r="BC2820" s="13">
        <f t="shared" si="330"/>
        <v>35849000</v>
      </c>
      <c r="BD2820" s="13">
        <f t="shared" si="331"/>
        <v>35849000</v>
      </c>
      <c r="BE2820" s="6">
        <f t="shared" si="332"/>
        <v>0</v>
      </c>
      <c r="BF2820" s="6">
        <f t="shared" si="333"/>
        <v>0</v>
      </c>
      <c r="BG2820" s="2"/>
      <c r="BH2820" s="2"/>
      <c r="BI2820" s="2"/>
      <c r="BJ2820" s="2"/>
    </row>
    <row r="2821" spans="1:62" s="3" customFormat="1" ht="99.75" x14ac:dyDescent="0.25">
      <c r="A2821" s="2"/>
      <c r="B2821" s="39" t="s">
        <v>3718</v>
      </c>
      <c r="C2821" s="39" t="s">
        <v>2088</v>
      </c>
      <c r="D2821" s="39" t="s">
        <v>92</v>
      </c>
      <c r="E2821" s="40" t="s">
        <v>3676</v>
      </c>
      <c r="F2821" s="40" t="s">
        <v>3700</v>
      </c>
      <c r="G2821" s="40" t="s">
        <v>93</v>
      </c>
      <c r="H2821" s="40">
        <v>81151600</v>
      </c>
      <c r="I2821" s="40" t="s">
        <v>8184</v>
      </c>
      <c r="J2821" s="40" t="s">
        <v>221</v>
      </c>
      <c r="K2821" s="40" t="s">
        <v>3719</v>
      </c>
      <c r="L2821" s="41" t="s">
        <v>154</v>
      </c>
      <c r="M2821" s="41" t="s">
        <v>154</v>
      </c>
      <c r="N2821" s="41">
        <v>12</v>
      </c>
      <c r="O2821" s="41" t="s">
        <v>223</v>
      </c>
      <c r="P2821" s="41" t="s">
        <v>224</v>
      </c>
      <c r="Q2821" s="58">
        <v>45386000</v>
      </c>
      <c r="R2821" s="58">
        <v>45386000</v>
      </c>
      <c r="S2821" s="41" t="s">
        <v>225</v>
      </c>
      <c r="T2821" s="41" t="s">
        <v>221</v>
      </c>
      <c r="U2821" s="40" t="s">
        <v>2261</v>
      </c>
      <c r="V2821" s="40" t="s">
        <v>2262</v>
      </c>
      <c r="W2821" s="40" t="s">
        <v>2288</v>
      </c>
      <c r="X2821" s="40" t="s">
        <v>229</v>
      </c>
      <c r="Y2821" s="40" t="s">
        <v>230</v>
      </c>
      <c r="Z2821" s="40" t="s">
        <v>2271</v>
      </c>
      <c r="AA2821" s="59">
        <v>0</v>
      </c>
      <c r="AB2821" s="59">
        <v>0</v>
      </c>
      <c r="AC2821" s="59">
        <v>45386000</v>
      </c>
      <c r="AD2821" s="59">
        <v>0</v>
      </c>
      <c r="AE2821" s="59">
        <v>0</v>
      </c>
      <c r="AF2821" s="59">
        <v>4126000</v>
      </c>
      <c r="AG2821" s="59">
        <v>0</v>
      </c>
      <c r="AH2821" s="59">
        <v>4126000</v>
      </c>
      <c r="AI2821" s="59">
        <v>0</v>
      </c>
      <c r="AJ2821" s="59">
        <v>4126000</v>
      </c>
      <c r="AK2821" s="59">
        <v>0</v>
      </c>
      <c r="AL2821" s="59">
        <v>4126000</v>
      </c>
      <c r="AM2821" s="59">
        <v>0</v>
      </c>
      <c r="AN2821" s="59">
        <v>4126000</v>
      </c>
      <c r="AO2821" s="59">
        <v>0</v>
      </c>
      <c r="AP2821" s="59">
        <v>4126000</v>
      </c>
      <c r="AQ2821" s="59">
        <v>0</v>
      </c>
      <c r="AR2821" s="59">
        <v>4126000</v>
      </c>
      <c r="AS2821" s="59">
        <v>0</v>
      </c>
      <c r="AT2821" s="59">
        <v>4126000</v>
      </c>
      <c r="AU2821" s="59">
        <v>0</v>
      </c>
      <c r="AV2821" s="59">
        <v>4126000</v>
      </c>
      <c r="AW2821" s="59">
        <v>0</v>
      </c>
      <c r="AX2821" s="59">
        <v>8252000</v>
      </c>
      <c r="AY2821" s="2">
        <v>0</v>
      </c>
      <c r="AZ2821" s="12" t="str">
        <f t="shared" si="327"/>
        <v>OK</v>
      </c>
      <c r="BA2821" s="12" t="str">
        <f t="shared" si="328"/>
        <v>OK</v>
      </c>
      <c r="BB2821" s="6">
        <f t="shared" si="329"/>
        <v>0</v>
      </c>
      <c r="BC2821" s="13">
        <f t="shared" si="330"/>
        <v>45386000</v>
      </c>
      <c r="BD2821" s="13">
        <f t="shared" si="331"/>
        <v>45386000</v>
      </c>
      <c r="BE2821" s="6">
        <f t="shared" si="332"/>
        <v>0</v>
      </c>
      <c r="BF2821" s="6">
        <f t="shared" si="333"/>
        <v>0</v>
      </c>
      <c r="BG2821" s="2"/>
      <c r="BH2821" s="2"/>
      <c r="BI2821" s="2"/>
      <c r="BJ2821" s="2"/>
    </row>
    <row r="2822" spans="1:62" s="3" customFormat="1" ht="99.75" x14ac:dyDescent="0.25">
      <c r="A2822" s="2"/>
      <c r="B2822" s="39" t="s">
        <v>3720</v>
      </c>
      <c r="C2822" s="39" t="s">
        <v>2088</v>
      </c>
      <c r="D2822" s="39" t="s">
        <v>92</v>
      </c>
      <c r="E2822" s="40" t="s">
        <v>3676</v>
      </c>
      <c r="F2822" s="40" t="s">
        <v>3700</v>
      </c>
      <c r="G2822" s="40" t="s">
        <v>93</v>
      </c>
      <c r="H2822" s="40">
        <v>81151600</v>
      </c>
      <c r="I2822" s="40" t="s">
        <v>8184</v>
      </c>
      <c r="J2822" s="40" t="s">
        <v>221</v>
      </c>
      <c r="K2822" s="40" t="s">
        <v>3719</v>
      </c>
      <c r="L2822" s="41" t="s">
        <v>154</v>
      </c>
      <c r="M2822" s="41" t="s">
        <v>154</v>
      </c>
      <c r="N2822" s="41">
        <v>12</v>
      </c>
      <c r="O2822" s="41" t="s">
        <v>223</v>
      </c>
      <c r="P2822" s="41" t="s">
        <v>224</v>
      </c>
      <c r="Q2822" s="58">
        <v>45386000</v>
      </c>
      <c r="R2822" s="58">
        <v>45386000</v>
      </c>
      <c r="S2822" s="41" t="s">
        <v>225</v>
      </c>
      <c r="T2822" s="41" t="s">
        <v>221</v>
      </c>
      <c r="U2822" s="40" t="s">
        <v>2261</v>
      </c>
      <c r="V2822" s="40" t="s">
        <v>2262</v>
      </c>
      <c r="W2822" s="40" t="s">
        <v>2288</v>
      </c>
      <c r="X2822" s="40" t="s">
        <v>229</v>
      </c>
      <c r="Y2822" s="40" t="s">
        <v>230</v>
      </c>
      <c r="Z2822" s="40" t="s">
        <v>2271</v>
      </c>
      <c r="AA2822" s="59">
        <v>0</v>
      </c>
      <c r="AB2822" s="59">
        <v>0</v>
      </c>
      <c r="AC2822" s="59">
        <v>45386000</v>
      </c>
      <c r="AD2822" s="59">
        <v>0</v>
      </c>
      <c r="AE2822" s="59">
        <v>0</v>
      </c>
      <c r="AF2822" s="59">
        <v>4126000</v>
      </c>
      <c r="AG2822" s="59">
        <v>0</v>
      </c>
      <c r="AH2822" s="59">
        <v>4126000</v>
      </c>
      <c r="AI2822" s="59">
        <v>0</v>
      </c>
      <c r="AJ2822" s="59">
        <v>4126000</v>
      </c>
      <c r="AK2822" s="59">
        <v>0</v>
      </c>
      <c r="AL2822" s="59">
        <v>4126000</v>
      </c>
      <c r="AM2822" s="59">
        <v>0</v>
      </c>
      <c r="AN2822" s="59">
        <v>4126000</v>
      </c>
      <c r="AO2822" s="59">
        <v>0</v>
      </c>
      <c r="AP2822" s="59">
        <v>4126000</v>
      </c>
      <c r="AQ2822" s="59">
        <v>0</v>
      </c>
      <c r="AR2822" s="59">
        <v>4126000</v>
      </c>
      <c r="AS2822" s="59">
        <v>0</v>
      </c>
      <c r="AT2822" s="59">
        <v>4126000</v>
      </c>
      <c r="AU2822" s="59">
        <v>0</v>
      </c>
      <c r="AV2822" s="59">
        <v>4126000</v>
      </c>
      <c r="AW2822" s="59">
        <v>0</v>
      </c>
      <c r="AX2822" s="59">
        <v>8252000</v>
      </c>
      <c r="AY2822" s="2">
        <v>0</v>
      </c>
      <c r="AZ2822" s="12" t="str">
        <f t="shared" si="327"/>
        <v>OK</v>
      </c>
      <c r="BA2822" s="12" t="str">
        <f t="shared" si="328"/>
        <v>OK</v>
      </c>
      <c r="BB2822" s="6">
        <f t="shared" si="329"/>
        <v>0</v>
      </c>
      <c r="BC2822" s="13">
        <f t="shared" si="330"/>
        <v>45386000</v>
      </c>
      <c r="BD2822" s="13">
        <f t="shared" si="331"/>
        <v>45386000</v>
      </c>
      <c r="BE2822" s="6">
        <f t="shared" si="332"/>
        <v>0</v>
      </c>
      <c r="BF2822" s="6">
        <f t="shared" si="333"/>
        <v>0</v>
      </c>
      <c r="BG2822" s="2"/>
      <c r="BH2822" s="2"/>
      <c r="BI2822" s="2"/>
      <c r="BJ2822" s="2"/>
    </row>
    <row r="2823" spans="1:62" s="3" customFormat="1" ht="99.75" x14ac:dyDescent="0.25">
      <c r="A2823" s="2"/>
      <c r="B2823" s="39" t="s">
        <v>3721</v>
      </c>
      <c r="C2823" s="39" t="s">
        <v>2088</v>
      </c>
      <c r="D2823" s="39" t="s">
        <v>92</v>
      </c>
      <c r="E2823" s="40" t="s">
        <v>3676</v>
      </c>
      <c r="F2823" s="40" t="s">
        <v>3700</v>
      </c>
      <c r="G2823" s="40" t="s">
        <v>93</v>
      </c>
      <c r="H2823" s="40">
        <v>81151600</v>
      </c>
      <c r="I2823" s="40" t="s">
        <v>8184</v>
      </c>
      <c r="J2823" s="40" t="s">
        <v>221</v>
      </c>
      <c r="K2823" s="40" t="s">
        <v>3719</v>
      </c>
      <c r="L2823" s="41" t="s">
        <v>154</v>
      </c>
      <c r="M2823" s="41" t="s">
        <v>154</v>
      </c>
      <c r="N2823" s="41">
        <v>12</v>
      </c>
      <c r="O2823" s="41" t="s">
        <v>223</v>
      </c>
      <c r="P2823" s="41" t="s">
        <v>224</v>
      </c>
      <c r="Q2823" s="58">
        <v>45386000</v>
      </c>
      <c r="R2823" s="58">
        <v>45386000</v>
      </c>
      <c r="S2823" s="41" t="s">
        <v>225</v>
      </c>
      <c r="T2823" s="41" t="s">
        <v>221</v>
      </c>
      <c r="U2823" s="40" t="s">
        <v>2261</v>
      </c>
      <c r="V2823" s="40" t="s">
        <v>2262</v>
      </c>
      <c r="W2823" s="40" t="s">
        <v>2288</v>
      </c>
      <c r="X2823" s="40" t="s">
        <v>229</v>
      </c>
      <c r="Y2823" s="40" t="s">
        <v>230</v>
      </c>
      <c r="Z2823" s="40" t="s">
        <v>2271</v>
      </c>
      <c r="AA2823" s="59">
        <v>0</v>
      </c>
      <c r="AB2823" s="59">
        <v>0</v>
      </c>
      <c r="AC2823" s="59">
        <v>45386000</v>
      </c>
      <c r="AD2823" s="59">
        <v>0</v>
      </c>
      <c r="AE2823" s="59">
        <v>0</v>
      </c>
      <c r="AF2823" s="59">
        <v>4126000</v>
      </c>
      <c r="AG2823" s="59">
        <v>0</v>
      </c>
      <c r="AH2823" s="59">
        <v>4126000</v>
      </c>
      <c r="AI2823" s="59">
        <v>0</v>
      </c>
      <c r="AJ2823" s="59">
        <v>4126000</v>
      </c>
      <c r="AK2823" s="59">
        <v>0</v>
      </c>
      <c r="AL2823" s="59">
        <v>4126000</v>
      </c>
      <c r="AM2823" s="59">
        <v>0</v>
      </c>
      <c r="AN2823" s="59">
        <v>4126000</v>
      </c>
      <c r="AO2823" s="59">
        <v>0</v>
      </c>
      <c r="AP2823" s="59">
        <v>4126000</v>
      </c>
      <c r="AQ2823" s="59">
        <v>0</v>
      </c>
      <c r="AR2823" s="59">
        <v>4126000</v>
      </c>
      <c r="AS2823" s="59">
        <v>0</v>
      </c>
      <c r="AT2823" s="59">
        <v>4126000</v>
      </c>
      <c r="AU2823" s="59">
        <v>0</v>
      </c>
      <c r="AV2823" s="59">
        <v>4126000</v>
      </c>
      <c r="AW2823" s="59">
        <v>0</v>
      </c>
      <c r="AX2823" s="59">
        <v>8252000</v>
      </c>
      <c r="AY2823" s="2">
        <v>0</v>
      </c>
      <c r="AZ2823" s="12" t="str">
        <f t="shared" si="327"/>
        <v>OK</v>
      </c>
      <c r="BA2823" s="12" t="str">
        <f t="shared" si="328"/>
        <v>OK</v>
      </c>
      <c r="BB2823" s="6">
        <f t="shared" si="329"/>
        <v>0</v>
      </c>
      <c r="BC2823" s="13">
        <f t="shared" si="330"/>
        <v>45386000</v>
      </c>
      <c r="BD2823" s="13">
        <f t="shared" si="331"/>
        <v>45386000</v>
      </c>
      <c r="BE2823" s="6">
        <f t="shared" si="332"/>
        <v>0</v>
      </c>
      <c r="BF2823" s="6">
        <f t="shared" si="333"/>
        <v>0</v>
      </c>
      <c r="BG2823" s="2"/>
      <c r="BH2823" s="2"/>
      <c r="BI2823" s="2"/>
      <c r="BJ2823" s="2"/>
    </row>
    <row r="2824" spans="1:62" s="3" customFormat="1" ht="99.75" x14ac:dyDescent="0.25">
      <c r="A2824" s="2"/>
      <c r="B2824" s="39" t="s">
        <v>3722</v>
      </c>
      <c r="C2824" s="39" t="s">
        <v>2088</v>
      </c>
      <c r="D2824" s="39" t="s">
        <v>92</v>
      </c>
      <c r="E2824" s="40" t="s">
        <v>3676</v>
      </c>
      <c r="F2824" s="40" t="s">
        <v>3700</v>
      </c>
      <c r="G2824" s="40" t="s">
        <v>93</v>
      </c>
      <c r="H2824" s="40">
        <v>81151600</v>
      </c>
      <c r="I2824" s="40" t="s">
        <v>8184</v>
      </c>
      <c r="J2824" s="40" t="s">
        <v>221</v>
      </c>
      <c r="K2824" s="40" t="s">
        <v>3719</v>
      </c>
      <c r="L2824" s="41" t="s">
        <v>154</v>
      </c>
      <c r="M2824" s="41" t="s">
        <v>154</v>
      </c>
      <c r="N2824" s="41">
        <v>12</v>
      </c>
      <c r="O2824" s="41" t="s">
        <v>223</v>
      </c>
      <c r="P2824" s="41" t="s">
        <v>224</v>
      </c>
      <c r="Q2824" s="58">
        <v>45386000</v>
      </c>
      <c r="R2824" s="58">
        <v>45386000</v>
      </c>
      <c r="S2824" s="41" t="s">
        <v>225</v>
      </c>
      <c r="T2824" s="41" t="s">
        <v>221</v>
      </c>
      <c r="U2824" s="40" t="s">
        <v>2261</v>
      </c>
      <c r="V2824" s="40" t="s">
        <v>2262</v>
      </c>
      <c r="W2824" s="40" t="s">
        <v>2288</v>
      </c>
      <c r="X2824" s="40" t="s">
        <v>229</v>
      </c>
      <c r="Y2824" s="40" t="s">
        <v>230</v>
      </c>
      <c r="Z2824" s="40" t="s">
        <v>2271</v>
      </c>
      <c r="AA2824" s="59">
        <v>0</v>
      </c>
      <c r="AB2824" s="59">
        <v>0</v>
      </c>
      <c r="AC2824" s="59">
        <v>45386000</v>
      </c>
      <c r="AD2824" s="59">
        <v>0</v>
      </c>
      <c r="AE2824" s="59">
        <v>0</v>
      </c>
      <c r="AF2824" s="59">
        <v>4126000</v>
      </c>
      <c r="AG2824" s="59">
        <v>0</v>
      </c>
      <c r="AH2824" s="59">
        <v>4126000</v>
      </c>
      <c r="AI2824" s="59">
        <v>0</v>
      </c>
      <c r="AJ2824" s="59">
        <v>4126000</v>
      </c>
      <c r="AK2824" s="59">
        <v>0</v>
      </c>
      <c r="AL2824" s="59">
        <v>4126000</v>
      </c>
      <c r="AM2824" s="59">
        <v>0</v>
      </c>
      <c r="AN2824" s="59">
        <v>4126000</v>
      </c>
      <c r="AO2824" s="59">
        <v>0</v>
      </c>
      <c r="AP2824" s="59">
        <v>4126000</v>
      </c>
      <c r="AQ2824" s="59">
        <v>0</v>
      </c>
      <c r="AR2824" s="59">
        <v>4126000</v>
      </c>
      <c r="AS2824" s="59">
        <v>0</v>
      </c>
      <c r="AT2824" s="59">
        <v>4126000</v>
      </c>
      <c r="AU2824" s="59">
        <v>0</v>
      </c>
      <c r="AV2824" s="59">
        <v>4126000</v>
      </c>
      <c r="AW2824" s="59">
        <v>0</v>
      </c>
      <c r="AX2824" s="59">
        <v>8252000</v>
      </c>
      <c r="AY2824" s="2">
        <v>0</v>
      </c>
      <c r="AZ2824" s="12" t="str">
        <f t="shared" si="327"/>
        <v>OK</v>
      </c>
      <c r="BA2824" s="12" t="str">
        <f t="shared" si="328"/>
        <v>OK</v>
      </c>
      <c r="BB2824" s="6">
        <f t="shared" si="329"/>
        <v>0</v>
      </c>
      <c r="BC2824" s="13">
        <f t="shared" si="330"/>
        <v>45386000</v>
      </c>
      <c r="BD2824" s="13">
        <f t="shared" si="331"/>
        <v>45386000</v>
      </c>
      <c r="BE2824" s="6">
        <f t="shared" si="332"/>
        <v>0</v>
      </c>
      <c r="BF2824" s="6">
        <f t="shared" si="333"/>
        <v>0</v>
      </c>
      <c r="BG2824" s="2"/>
      <c r="BH2824" s="2"/>
      <c r="BI2824" s="2"/>
      <c r="BJ2824" s="2"/>
    </row>
    <row r="2825" spans="1:62" s="3" customFormat="1" ht="99.75" x14ac:dyDescent="0.25">
      <c r="A2825" s="2"/>
      <c r="B2825" s="39" t="s">
        <v>3723</v>
      </c>
      <c r="C2825" s="39" t="s">
        <v>2088</v>
      </c>
      <c r="D2825" s="39" t="s">
        <v>92</v>
      </c>
      <c r="E2825" s="40" t="s">
        <v>3676</v>
      </c>
      <c r="F2825" s="40" t="s">
        <v>3700</v>
      </c>
      <c r="G2825" s="40" t="s">
        <v>93</v>
      </c>
      <c r="H2825" s="40">
        <v>81151600</v>
      </c>
      <c r="I2825" s="40" t="s">
        <v>8184</v>
      </c>
      <c r="J2825" s="40" t="s">
        <v>221</v>
      </c>
      <c r="K2825" s="40" t="s">
        <v>3724</v>
      </c>
      <c r="L2825" s="41" t="s">
        <v>154</v>
      </c>
      <c r="M2825" s="41" t="s">
        <v>154</v>
      </c>
      <c r="N2825" s="41">
        <v>12</v>
      </c>
      <c r="O2825" s="41" t="s">
        <v>223</v>
      </c>
      <c r="P2825" s="41" t="s">
        <v>224</v>
      </c>
      <c r="Q2825" s="58">
        <v>57211000</v>
      </c>
      <c r="R2825" s="58">
        <v>57211000</v>
      </c>
      <c r="S2825" s="41" t="s">
        <v>225</v>
      </c>
      <c r="T2825" s="41" t="s">
        <v>221</v>
      </c>
      <c r="U2825" s="40" t="s">
        <v>2261</v>
      </c>
      <c r="V2825" s="40" t="s">
        <v>2262</v>
      </c>
      <c r="W2825" s="40" t="s">
        <v>2288</v>
      </c>
      <c r="X2825" s="40" t="s">
        <v>229</v>
      </c>
      <c r="Y2825" s="40" t="s">
        <v>230</v>
      </c>
      <c r="Z2825" s="40" t="s">
        <v>2271</v>
      </c>
      <c r="AA2825" s="59">
        <v>0</v>
      </c>
      <c r="AB2825" s="59">
        <v>0</v>
      </c>
      <c r="AC2825" s="59">
        <v>57211000</v>
      </c>
      <c r="AD2825" s="59">
        <v>0</v>
      </c>
      <c r="AE2825" s="59">
        <v>0</v>
      </c>
      <c r="AF2825" s="59">
        <v>5201000</v>
      </c>
      <c r="AG2825" s="59">
        <v>0</v>
      </c>
      <c r="AH2825" s="59">
        <v>5201000</v>
      </c>
      <c r="AI2825" s="59">
        <v>0</v>
      </c>
      <c r="AJ2825" s="59">
        <v>5201000</v>
      </c>
      <c r="AK2825" s="59">
        <v>0</v>
      </c>
      <c r="AL2825" s="59">
        <v>5201000</v>
      </c>
      <c r="AM2825" s="59">
        <v>0</v>
      </c>
      <c r="AN2825" s="59">
        <v>5201000</v>
      </c>
      <c r="AO2825" s="59">
        <v>0</v>
      </c>
      <c r="AP2825" s="59">
        <v>5201000</v>
      </c>
      <c r="AQ2825" s="59">
        <v>0</v>
      </c>
      <c r="AR2825" s="59">
        <v>5201000</v>
      </c>
      <c r="AS2825" s="59">
        <v>0</v>
      </c>
      <c r="AT2825" s="59">
        <v>5201000</v>
      </c>
      <c r="AU2825" s="59">
        <v>0</v>
      </c>
      <c r="AV2825" s="59">
        <v>5201000</v>
      </c>
      <c r="AW2825" s="59">
        <v>0</v>
      </c>
      <c r="AX2825" s="59">
        <v>10402000</v>
      </c>
      <c r="AY2825" s="2">
        <v>0</v>
      </c>
      <c r="AZ2825" s="12" t="str">
        <f t="shared" si="327"/>
        <v>OK</v>
      </c>
      <c r="BA2825" s="12" t="str">
        <f t="shared" si="328"/>
        <v>OK</v>
      </c>
      <c r="BB2825" s="6">
        <f t="shared" si="329"/>
        <v>0</v>
      </c>
      <c r="BC2825" s="13">
        <f t="shared" si="330"/>
        <v>57211000</v>
      </c>
      <c r="BD2825" s="13">
        <f t="shared" si="331"/>
        <v>57211000</v>
      </c>
      <c r="BE2825" s="6">
        <f t="shared" si="332"/>
        <v>0</v>
      </c>
      <c r="BF2825" s="6">
        <f t="shared" si="333"/>
        <v>0</v>
      </c>
      <c r="BG2825" s="2"/>
      <c r="BH2825" s="2"/>
      <c r="BI2825" s="2"/>
      <c r="BJ2825" s="2"/>
    </row>
    <row r="2826" spans="1:62" s="3" customFormat="1" ht="99.75" x14ac:dyDescent="0.25">
      <c r="A2826" s="2"/>
      <c r="B2826" s="39" t="s">
        <v>3725</v>
      </c>
      <c r="C2826" s="39" t="s">
        <v>2088</v>
      </c>
      <c r="D2826" s="39" t="s">
        <v>92</v>
      </c>
      <c r="E2826" s="40" t="s">
        <v>3676</v>
      </c>
      <c r="F2826" s="40" t="s">
        <v>3700</v>
      </c>
      <c r="G2826" s="40" t="s">
        <v>93</v>
      </c>
      <c r="H2826" s="40">
        <v>81151600</v>
      </c>
      <c r="I2826" s="40" t="s">
        <v>8184</v>
      </c>
      <c r="J2826" s="40" t="s">
        <v>221</v>
      </c>
      <c r="K2826" s="40" t="s">
        <v>3724</v>
      </c>
      <c r="L2826" s="41" t="s">
        <v>154</v>
      </c>
      <c r="M2826" s="41" t="s">
        <v>154</v>
      </c>
      <c r="N2826" s="41">
        <v>12</v>
      </c>
      <c r="O2826" s="41" t="s">
        <v>223</v>
      </c>
      <c r="P2826" s="41" t="s">
        <v>224</v>
      </c>
      <c r="Q2826" s="58">
        <v>57211000</v>
      </c>
      <c r="R2826" s="58">
        <v>57211000</v>
      </c>
      <c r="S2826" s="41" t="s">
        <v>225</v>
      </c>
      <c r="T2826" s="41" t="s">
        <v>221</v>
      </c>
      <c r="U2826" s="40" t="s">
        <v>2261</v>
      </c>
      <c r="V2826" s="40" t="s">
        <v>2262</v>
      </c>
      <c r="W2826" s="40" t="s">
        <v>2288</v>
      </c>
      <c r="X2826" s="40" t="s">
        <v>229</v>
      </c>
      <c r="Y2826" s="40" t="s">
        <v>230</v>
      </c>
      <c r="Z2826" s="40" t="s">
        <v>2271</v>
      </c>
      <c r="AA2826" s="59">
        <v>0</v>
      </c>
      <c r="AB2826" s="59">
        <v>0</v>
      </c>
      <c r="AC2826" s="59">
        <v>57211000</v>
      </c>
      <c r="AD2826" s="59">
        <v>0</v>
      </c>
      <c r="AE2826" s="59">
        <v>0</v>
      </c>
      <c r="AF2826" s="59">
        <v>5201000</v>
      </c>
      <c r="AG2826" s="59">
        <v>0</v>
      </c>
      <c r="AH2826" s="59">
        <v>5201000</v>
      </c>
      <c r="AI2826" s="59">
        <v>0</v>
      </c>
      <c r="AJ2826" s="59">
        <v>5201000</v>
      </c>
      <c r="AK2826" s="59">
        <v>0</v>
      </c>
      <c r="AL2826" s="59">
        <v>5201000</v>
      </c>
      <c r="AM2826" s="59">
        <v>0</v>
      </c>
      <c r="AN2826" s="59">
        <v>5201000</v>
      </c>
      <c r="AO2826" s="59">
        <v>0</v>
      </c>
      <c r="AP2826" s="59">
        <v>5201000</v>
      </c>
      <c r="AQ2826" s="59">
        <v>0</v>
      </c>
      <c r="AR2826" s="59">
        <v>5201000</v>
      </c>
      <c r="AS2826" s="59">
        <v>0</v>
      </c>
      <c r="AT2826" s="59">
        <v>5201000</v>
      </c>
      <c r="AU2826" s="59">
        <v>0</v>
      </c>
      <c r="AV2826" s="59">
        <v>5201000</v>
      </c>
      <c r="AW2826" s="59">
        <v>0</v>
      </c>
      <c r="AX2826" s="59">
        <v>10402000</v>
      </c>
      <c r="AY2826" s="2">
        <v>0</v>
      </c>
      <c r="AZ2826" s="12" t="str">
        <f t="shared" si="327"/>
        <v>OK</v>
      </c>
      <c r="BA2826" s="12" t="str">
        <f t="shared" si="328"/>
        <v>OK</v>
      </c>
      <c r="BB2826" s="6">
        <f t="shared" si="329"/>
        <v>0</v>
      </c>
      <c r="BC2826" s="13">
        <f t="shared" si="330"/>
        <v>57211000</v>
      </c>
      <c r="BD2826" s="13">
        <f t="shared" si="331"/>
        <v>57211000</v>
      </c>
      <c r="BE2826" s="6">
        <f t="shared" si="332"/>
        <v>0</v>
      </c>
      <c r="BF2826" s="6">
        <f t="shared" si="333"/>
        <v>0</v>
      </c>
      <c r="BG2826" s="2"/>
      <c r="BH2826" s="2"/>
      <c r="BI2826" s="2"/>
      <c r="BJ2826" s="2"/>
    </row>
    <row r="2827" spans="1:62" s="3" customFormat="1" ht="99.75" x14ac:dyDescent="0.25">
      <c r="A2827" s="2"/>
      <c r="B2827" s="39" t="s">
        <v>3726</v>
      </c>
      <c r="C2827" s="39" t="s">
        <v>2088</v>
      </c>
      <c r="D2827" s="39" t="s">
        <v>92</v>
      </c>
      <c r="E2827" s="40" t="s">
        <v>3676</v>
      </c>
      <c r="F2827" s="40" t="s">
        <v>3700</v>
      </c>
      <c r="G2827" s="40" t="s">
        <v>93</v>
      </c>
      <c r="H2827" s="40">
        <v>11111111</v>
      </c>
      <c r="I2827" s="40" t="s">
        <v>8184</v>
      </c>
      <c r="J2827" s="40" t="s">
        <v>221</v>
      </c>
      <c r="K2827" s="40" t="s">
        <v>3680</v>
      </c>
      <c r="L2827" s="41" t="s">
        <v>154</v>
      </c>
      <c r="M2827" s="41" t="s">
        <v>154</v>
      </c>
      <c r="N2827" s="41">
        <v>12</v>
      </c>
      <c r="O2827" s="41" t="s">
        <v>221</v>
      </c>
      <c r="P2827" s="41" t="s">
        <v>1262</v>
      </c>
      <c r="Q2827" s="58">
        <v>136217994</v>
      </c>
      <c r="R2827" s="58">
        <v>136217994</v>
      </c>
      <c r="S2827" s="41" t="s">
        <v>225</v>
      </c>
      <c r="T2827" s="41" t="s">
        <v>221</v>
      </c>
      <c r="U2827" s="40" t="s">
        <v>2261</v>
      </c>
      <c r="V2827" s="40" t="s">
        <v>2262</v>
      </c>
      <c r="W2827" s="40" t="s">
        <v>2263</v>
      </c>
      <c r="X2827" s="40" t="s">
        <v>229</v>
      </c>
      <c r="Y2827" s="40" t="s">
        <v>230</v>
      </c>
      <c r="Z2827" s="40" t="s">
        <v>2271</v>
      </c>
      <c r="AA2827" s="59">
        <v>0</v>
      </c>
      <c r="AB2827" s="59">
        <v>0</v>
      </c>
      <c r="AC2827" s="59">
        <v>0</v>
      </c>
      <c r="AD2827" s="59">
        <v>0</v>
      </c>
      <c r="AE2827" s="59">
        <v>0</v>
      </c>
      <c r="AF2827" s="59">
        <v>0</v>
      </c>
      <c r="AG2827" s="59">
        <v>0</v>
      </c>
      <c r="AH2827" s="59">
        <v>0</v>
      </c>
      <c r="AI2827" s="59">
        <v>0</v>
      </c>
      <c r="AJ2827" s="59">
        <v>0</v>
      </c>
      <c r="AK2827" s="59">
        <v>0</v>
      </c>
      <c r="AL2827" s="59">
        <v>0</v>
      </c>
      <c r="AM2827" s="59">
        <v>0</v>
      </c>
      <c r="AN2827" s="59">
        <v>0</v>
      </c>
      <c r="AO2827" s="59">
        <v>0</v>
      </c>
      <c r="AP2827" s="59">
        <v>0</v>
      </c>
      <c r="AQ2827" s="59">
        <v>0</v>
      </c>
      <c r="AR2827" s="59">
        <v>0</v>
      </c>
      <c r="AS2827" s="59">
        <v>0</v>
      </c>
      <c r="AT2827" s="59">
        <v>0</v>
      </c>
      <c r="AU2827" s="59">
        <v>0</v>
      </c>
      <c r="AV2827" s="59">
        <v>0</v>
      </c>
      <c r="AW2827" s="59">
        <v>136217994</v>
      </c>
      <c r="AX2827" s="59">
        <v>136217994</v>
      </c>
      <c r="AY2827" s="2">
        <v>0</v>
      </c>
      <c r="AZ2827" s="12" t="str">
        <f t="shared" si="327"/>
        <v>OK</v>
      </c>
      <c r="BA2827" s="12" t="str">
        <f t="shared" si="328"/>
        <v>OK</v>
      </c>
      <c r="BB2827" s="6">
        <f t="shared" si="329"/>
        <v>0</v>
      </c>
      <c r="BC2827" s="13">
        <f t="shared" si="330"/>
        <v>136217994</v>
      </c>
      <c r="BD2827" s="13">
        <f t="shared" si="331"/>
        <v>136217994</v>
      </c>
      <c r="BE2827" s="6">
        <f t="shared" si="332"/>
        <v>0</v>
      </c>
      <c r="BF2827" s="6">
        <f t="shared" si="333"/>
        <v>0</v>
      </c>
      <c r="BG2827" s="2"/>
      <c r="BH2827" s="2"/>
      <c r="BI2827" s="2"/>
      <c r="BJ2827" s="2"/>
    </row>
    <row r="2828" spans="1:62" s="3" customFormat="1" ht="85.5" x14ac:dyDescent="0.25">
      <c r="A2828" s="2"/>
      <c r="B2828" s="39" t="s">
        <v>3727</v>
      </c>
      <c r="C2828" s="39" t="s">
        <v>2088</v>
      </c>
      <c r="D2828" s="39" t="s">
        <v>92</v>
      </c>
      <c r="E2828" s="40" t="s">
        <v>3728</v>
      </c>
      <c r="F2828" s="40" t="s">
        <v>3729</v>
      </c>
      <c r="G2828" s="40" t="s">
        <v>97</v>
      </c>
      <c r="H2828" s="40">
        <v>81151600</v>
      </c>
      <c r="I2828" s="40" t="s">
        <v>8185</v>
      </c>
      <c r="J2828" s="40" t="s">
        <v>221</v>
      </c>
      <c r="K2828" s="40" t="s">
        <v>3730</v>
      </c>
      <c r="L2828" s="41" t="s">
        <v>154</v>
      </c>
      <c r="M2828" s="41" t="s">
        <v>154</v>
      </c>
      <c r="N2828" s="41">
        <v>12</v>
      </c>
      <c r="O2828" s="41" t="s">
        <v>223</v>
      </c>
      <c r="P2828" s="41" t="s">
        <v>224</v>
      </c>
      <c r="Q2828" s="58">
        <v>31174000</v>
      </c>
      <c r="R2828" s="58">
        <v>31174000</v>
      </c>
      <c r="S2828" s="41" t="s">
        <v>225</v>
      </c>
      <c r="T2828" s="41" t="s">
        <v>221</v>
      </c>
      <c r="U2828" s="40" t="s">
        <v>2261</v>
      </c>
      <c r="V2828" s="40" t="s">
        <v>2262</v>
      </c>
      <c r="W2828" s="40" t="s">
        <v>2263</v>
      </c>
      <c r="X2828" s="40" t="s">
        <v>229</v>
      </c>
      <c r="Y2828" s="40" t="s">
        <v>230</v>
      </c>
      <c r="Z2828" s="40" t="s">
        <v>2264</v>
      </c>
      <c r="AA2828" s="59">
        <v>0</v>
      </c>
      <c r="AB2828" s="59">
        <v>0</v>
      </c>
      <c r="AC2828" s="59">
        <v>31174000</v>
      </c>
      <c r="AD2828" s="59">
        <v>0</v>
      </c>
      <c r="AE2828" s="59">
        <v>0</v>
      </c>
      <c r="AF2828" s="59">
        <v>2834000</v>
      </c>
      <c r="AG2828" s="59">
        <v>0</v>
      </c>
      <c r="AH2828" s="59">
        <v>2834000</v>
      </c>
      <c r="AI2828" s="59">
        <v>0</v>
      </c>
      <c r="AJ2828" s="59">
        <v>2834000</v>
      </c>
      <c r="AK2828" s="59">
        <v>0</v>
      </c>
      <c r="AL2828" s="59">
        <v>2834000</v>
      </c>
      <c r="AM2828" s="59">
        <v>0</v>
      </c>
      <c r="AN2828" s="59">
        <v>2834000</v>
      </c>
      <c r="AO2828" s="59">
        <v>0</v>
      </c>
      <c r="AP2828" s="59">
        <v>2834000</v>
      </c>
      <c r="AQ2828" s="59">
        <v>0</v>
      </c>
      <c r="AR2828" s="59">
        <v>2834000</v>
      </c>
      <c r="AS2828" s="59">
        <v>0</v>
      </c>
      <c r="AT2828" s="59">
        <v>2834000</v>
      </c>
      <c r="AU2828" s="59">
        <v>0</v>
      </c>
      <c r="AV2828" s="59">
        <v>2834000</v>
      </c>
      <c r="AW2828" s="59">
        <v>0</v>
      </c>
      <c r="AX2828" s="59">
        <v>5668000</v>
      </c>
      <c r="AY2828" s="2">
        <v>0</v>
      </c>
      <c r="AZ2828" s="12" t="str">
        <f t="shared" si="327"/>
        <v>OK</v>
      </c>
      <c r="BA2828" s="12" t="str">
        <f t="shared" si="328"/>
        <v>OK</v>
      </c>
      <c r="BB2828" s="6">
        <f t="shared" si="329"/>
        <v>0</v>
      </c>
      <c r="BC2828" s="13">
        <f t="shared" si="330"/>
        <v>31174000</v>
      </c>
      <c r="BD2828" s="13">
        <f t="shared" si="331"/>
        <v>31174000</v>
      </c>
      <c r="BE2828" s="6">
        <f t="shared" si="332"/>
        <v>0</v>
      </c>
      <c r="BF2828" s="6">
        <f t="shared" si="333"/>
        <v>0</v>
      </c>
      <c r="BG2828" s="2"/>
      <c r="BH2828" s="2"/>
      <c r="BI2828" s="2"/>
      <c r="BJ2828" s="2"/>
    </row>
    <row r="2829" spans="1:62" s="3" customFormat="1" ht="85.5" x14ac:dyDescent="0.25">
      <c r="A2829" s="2"/>
      <c r="B2829" s="39" t="s">
        <v>3731</v>
      </c>
      <c r="C2829" s="39" t="s">
        <v>2088</v>
      </c>
      <c r="D2829" s="39" t="s">
        <v>92</v>
      </c>
      <c r="E2829" s="40" t="s">
        <v>3728</v>
      </c>
      <c r="F2829" s="40" t="s">
        <v>3729</v>
      </c>
      <c r="G2829" s="40" t="s">
        <v>97</v>
      </c>
      <c r="H2829" s="40">
        <v>81151600</v>
      </c>
      <c r="I2829" s="40" t="s">
        <v>8185</v>
      </c>
      <c r="J2829" s="40" t="s">
        <v>221</v>
      </c>
      <c r="K2829" s="40" t="s">
        <v>3730</v>
      </c>
      <c r="L2829" s="41" t="s">
        <v>154</v>
      </c>
      <c r="M2829" s="41" t="s">
        <v>154</v>
      </c>
      <c r="N2829" s="41">
        <v>12</v>
      </c>
      <c r="O2829" s="41" t="s">
        <v>223</v>
      </c>
      <c r="P2829" s="41" t="s">
        <v>224</v>
      </c>
      <c r="Q2829" s="58">
        <v>31174000</v>
      </c>
      <c r="R2829" s="58">
        <v>31174000</v>
      </c>
      <c r="S2829" s="41" t="s">
        <v>225</v>
      </c>
      <c r="T2829" s="41" t="s">
        <v>221</v>
      </c>
      <c r="U2829" s="40" t="s">
        <v>2261</v>
      </c>
      <c r="V2829" s="40" t="s">
        <v>2262</v>
      </c>
      <c r="W2829" s="40" t="s">
        <v>2263</v>
      </c>
      <c r="X2829" s="40" t="s">
        <v>229</v>
      </c>
      <c r="Y2829" s="40" t="s">
        <v>230</v>
      </c>
      <c r="Z2829" s="40" t="s">
        <v>2264</v>
      </c>
      <c r="AA2829" s="59">
        <v>0</v>
      </c>
      <c r="AB2829" s="59">
        <v>0</v>
      </c>
      <c r="AC2829" s="59">
        <v>31174000</v>
      </c>
      <c r="AD2829" s="59">
        <v>0</v>
      </c>
      <c r="AE2829" s="59">
        <v>0</v>
      </c>
      <c r="AF2829" s="59">
        <v>2834000</v>
      </c>
      <c r="AG2829" s="59">
        <v>0</v>
      </c>
      <c r="AH2829" s="59">
        <v>2834000</v>
      </c>
      <c r="AI2829" s="59">
        <v>0</v>
      </c>
      <c r="AJ2829" s="59">
        <v>2834000</v>
      </c>
      <c r="AK2829" s="59">
        <v>0</v>
      </c>
      <c r="AL2829" s="59">
        <v>2834000</v>
      </c>
      <c r="AM2829" s="59">
        <v>0</v>
      </c>
      <c r="AN2829" s="59">
        <v>2834000</v>
      </c>
      <c r="AO2829" s="59">
        <v>0</v>
      </c>
      <c r="AP2829" s="59">
        <v>2834000</v>
      </c>
      <c r="AQ2829" s="59">
        <v>0</v>
      </c>
      <c r="AR2829" s="59">
        <v>2834000</v>
      </c>
      <c r="AS2829" s="59">
        <v>0</v>
      </c>
      <c r="AT2829" s="59">
        <v>2834000</v>
      </c>
      <c r="AU2829" s="59">
        <v>0</v>
      </c>
      <c r="AV2829" s="59">
        <v>2834000</v>
      </c>
      <c r="AW2829" s="59">
        <v>0</v>
      </c>
      <c r="AX2829" s="59">
        <v>5668000</v>
      </c>
      <c r="AY2829" s="2">
        <v>0</v>
      </c>
      <c r="AZ2829" s="12" t="str">
        <f t="shared" si="327"/>
        <v>OK</v>
      </c>
      <c r="BA2829" s="12" t="str">
        <f t="shared" si="328"/>
        <v>OK</v>
      </c>
      <c r="BB2829" s="6">
        <f t="shared" si="329"/>
        <v>0</v>
      </c>
      <c r="BC2829" s="13">
        <f t="shared" si="330"/>
        <v>31174000</v>
      </c>
      <c r="BD2829" s="13">
        <f t="shared" si="331"/>
        <v>31174000</v>
      </c>
      <c r="BE2829" s="6">
        <f t="shared" si="332"/>
        <v>0</v>
      </c>
      <c r="BF2829" s="6">
        <f t="shared" si="333"/>
        <v>0</v>
      </c>
      <c r="BG2829" s="2"/>
      <c r="BH2829" s="2"/>
      <c r="BI2829" s="2"/>
      <c r="BJ2829" s="2"/>
    </row>
    <row r="2830" spans="1:62" s="3" customFormat="1" ht="85.5" x14ac:dyDescent="0.25">
      <c r="A2830" s="2"/>
      <c r="B2830" s="39" t="s">
        <v>3732</v>
      </c>
      <c r="C2830" s="39" t="s">
        <v>2088</v>
      </c>
      <c r="D2830" s="39" t="s">
        <v>92</v>
      </c>
      <c r="E2830" s="40" t="s">
        <v>3728</v>
      </c>
      <c r="F2830" s="40" t="s">
        <v>3729</v>
      </c>
      <c r="G2830" s="40" t="s">
        <v>97</v>
      </c>
      <c r="H2830" s="40">
        <v>81151600</v>
      </c>
      <c r="I2830" s="40" t="s">
        <v>8185</v>
      </c>
      <c r="J2830" s="40" t="s">
        <v>221</v>
      </c>
      <c r="K2830" s="40" t="s">
        <v>3733</v>
      </c>
      <c r="L2830" s="41" t="s">
        <v>154</v>
      </c>
      <c r="M2830" s="41" t="s">
        <v>154</v>
      </c>
      <c r="N2830" s="41">
        <v>12</v>
      </c>
      <c r="O2830" s="41" t="s">
        <v>223</v>
      </c>
      <c r="P2830" s="41" t="s">
        <v>224</v>
      </c>
      <c r="Q2830" s="58">
        <v>41932000</v>
      </c>
      <c r="R2830" s="58">
        <v>41932000</v>
      </c>
      <c r="S2830" s="41" t="s">
        <v>225</v>
      </c>
      <c r="T2830" s="41" t="s">
        <v>221</v>
      </c>
      <c r="U2830" s="40" t="s">
        <v>2261</v>
      </c>
      <c r="V2830" s="40" t="s">
        <v>2262</v>
      </c>
      <c r="W2830" s="40" t="s">
        <v>3734</v>
      </c>
      <c r="X2830" s="40" t="s">
        <v>229</v>
      </c>
      <c r="Y2830" s="40" t="s">
        <v>230</v>
      </c>
      <c r="Z2830" s="40" t="s">
        <v>3735</v>
      </c>
      <c r="AA2830" s="59">
        <v>0</v>
      </c>
      <c r="AB2830" s="59">
        <v>0</v>
      </c>
      <c r="AC2830" s="59">
        <v>41932000</v>
      </c>
      <c r="AD2830" s="59">
        <v>0</v>
      </c>
      <c r="AE2830" s="59">
        <v>0</v>
      </c>
      <c r="AF2830" s="59">
        <v>3812000</v>
      </c>
      <c r="AG2830" s="59">
        <v>0</v>
      </c>
      <c r="AH2830" s="59">
        <v>3812000</v>
      </c>
      <c r="AI2830" s="59">
        <v>0</v>
      </c>
      <c r="AJ2830" s="59">
        <v>3812000</v>
      </c>
      <c r="AK2830" s="59">
        <v>0</v>
      </c>
      <c r="AL2830" s="59">
        <v>3812000</v>
      </c>
      <c r="AM2830" s="59">
        <v>0</v>
      </c>
      <c r="AN2830" s="59">
        <v>3812000</v>
      </c>
      <c r="AO2830" s="59">
        <v>0</v>
      </c>
      <c r="AP2830" s="59">
        <v>3812000</v>
      </c>
      <c r="AQ2830" s="59">
        <v>0</v>
      </c>
      <c r="AR2830" s="59">
        <v>3812000</v>
      </c>
      <c r="AS2830" s="59">
        <v>0</v>
      </c>
      <c r="AT2830" s="59">
        <v>3812000</v>
      </c>
      <c r="AU2830" s="59">
        <v>0</v>
      </c>
      <c r="AV2830" s="59">
        <v>3812000</v>
      </c>
      <c r="AW2830" s="59">
        <v>0</v>
      </c>
      <c r="AX2830" s="59">
        <v>7624000</v>
      </c>
      <c r="AY2830" s="2">
        <v>0</v>
      </c>
      <c r="AZ2830" s="12" t="str">
        <f t="shared" si="327"/>
        <v>OK</v>
      </c>
      <c r="BA2830" s="12" t="str">
        <f t="shared" si="328"/>
        <v>OK</v>
      </c>
      <c r="BB2830" s="6">
        <f t="shared" si="329"/>
        <v>0</v>
      </c>
      <c r="BC2830" s="13">
        <f t="shared" si="330"/>
        <v>41932000</v>
      </c>
      <c r="BD2830" s="13">
        <f t="shared" si="331"/>
        <v>41932000</v>
      </c>
      <c r="BE2830" s="6">
        <f t="shared" si="332"/>
        <v>0</v>
      </c>
      <c r="BF2830" s="6">
        <f t="shared" si="333"/>
        <v>0</v>
      </c>
      <c r="BG2830" s="2"/>
      <c r="BH2830" s="2"/>
      <c r="BI2830" s="2"/>
      <c r="BJ2830" s="2"/>
    </row>
    <row r="2831" spans="1:62" s="3" customFormat="1" ht="85.5" x14ac:dyDescent="0.25">
      <c r="A2831" s="2"/>
      <c r="B2831" s="39" t="s">
        <v>3736</v>
      </c>
      <c r="C2831" s="39" t="s">
        <v>2088</v>
      </c>
      <c r="D2831" s="39" t="s">
        <v>92</v>
      </c>
      <c r="E2831" s="40" t="s">
        <v>3728</v>
      </c>
      <c r="F2831" s="40" t="s">
        <v>3729</v>
      </c>
      <c r="G2831" s="40" t="s">
        <v>97</v>
      </c>
      <c r="H2831" s="40">
        <v>81151600</v>
      </c>
      <c r="I2831" s="40" t="s">
        <v>8185</v>
      </c>
      <c r="J2831" s="40" t="s">
        <v>221</v>
      </c>
      <c r="K2831" s="40" t="s">
        <v>3733</v>
      </c>
      <c r="L2831" s="41" t="s">
        <v>154</v>
      </c>
      <c r="M2831" s="41" t="s">
        <v>154</v>
      </c>
      <c r="N2831" s="41">
        <v>12</v>
      </c>
      <c r="O2831" s="41" t="s">
        <v>223</v>
      </c>
      <c r="P2831" s="41" t="s">
        <v>224</v>
      </c>
      <c r="Q2831" s="58">
        <v>41932000</v>
      </c>
      <c r="R2831" s="58">
        <v>41932000</v>
      </c>
      <c r="S2831" s="41" t="s">
        <v>225</v>
      </c>
      <c r="T2831" s="41" t="s">
        <v>221</v>
      </c>
      <c r="U2831" s="40" t="s">
        <v>2261</v>
      </c>
      <c r="V2831" s="40" t="s">
        <v>2262</v>
      </c>
      <c r="W2831" s="40" t="s">
        <v>3734</v>
      </c>
      <c r="X2831" s="40" t="s">
        <v>229</v>
      </c>
      <c r="Y2831" s="40" t="s">
        <v>230</v>
      </c>
      <c r="Z2831" s="40" t="s">
        <v>3735</v>
      </c>
      <c r="AA2831" s="59">
        <v>0</v>
      </c>
      <c r="AB2831" s="59">
        <v>0</v>
      </c>
      <c r="AC2831" s="59">
        <v>41932000</v>
      </c>
      <c r="AD2831" s="59">
        <v>0</v>
      </c>
      <c r="AE2831" s="59">
        <v>0</v>
      </c>
      <c r="AF2831" s="59">
        <v>3812000</v>
      </c>
      <c r="AG2831" s="59">
        <v>0</v>
      </c>
      <c r="AH2831" s="59">
        <v>3812000</v>
      </c>
      <c r="AI2831" s="59">
        <v>0</v>
      </c>
      <c r="AJ2831" s="59">
        <v>3812000</v>
      </c>
      <c r="AK2831" s="59">
        <v>0</v>
      </c>
      <c r="AL2831" s="59">
        <v>3812000</v>
      </c>
      <c r="AM2831" s="59">
        <v>0</v>
      </c>
      <c r="AN2831" s="59">
        <v>3812000</v>
      </c>
      <c r="AO2831" s="59">
        <v>0</v>
      </c>
      <c r="AP2831" s="59">
        <v>3812000</v>
      </c>
      <c r="AQ2831" s="59">
        <v>0</v>
      </c>
      <c r="AR2831" s="59">
        <v>3812000</v>
      </c>
      <c r="AS2831" s="59">
        <v>0</v>
      </c>
      <c r="AT2831" s="59">
        <v>3812000</v>
      </c>
      <c r="AU2831" s="59">
        <v>0</v>
      </c>
      <c r="AV2831" s="59">
        <v>3812000</v>
      </c>
      <c r="AW2831" s="59">
        <v>0</v>
      </c>
      <c r="AX2831" s="59">
        <v>7624000</v>
      </c>
      <c r="AY2831" s="2">
        <v>0</v>
      </c>
      <c r="AZ2831" s="12" t="str">
        <f t="shared" si="327"/>
        <v>OK</v>
      </c>
      <c r="BA2831" s="12" t="str">
        <f t="shared" si="328"/>
        <v>OK</v>
      </c>
      <c r="BB2831" s="6">
        <f t="shared" si="329"/>
        <v>0</v>
      </c>
      <c r="BC2831" s="13">
        <f t="shared" si="330"/>
        <v>41932000</v>
      </c>
      <c r="BD2831" s="13">
        <f t="shared" si="331"/>
        <v>41932000</v>
      </c>
      <c r="BE2831" s="6">
        <f t="shared" si="332"/>
        <v>0</v>
      </c>
      <c r="BF2831" s="6">
        <f t="shared" si="333"/>
        <v>0</v>
      </c>
      <c r="BG2831" s="2"/>
      <c r="BH2831" s="2"/>
      <c r="BI2831" s="2"/>
      <c r="BJ2831" s="2"/>
    </row>
    <row r="2832" spans="1:62" s="3" customFormat="1" ht="85.5" x14ac:dyDescent="0.25">
      <c r="A2832" s="2"/>
      <c r="B2832" s="39" t="s">
        <v>3737</v>
      </c>
      <c r="C2832" s="39" t="s">
        <v>2088</v>
      </c>
      <c r="D2832" s="39" t="s">
        <v>92</v>
      </c>
      <c r="E2832" s="40" t="s">
        <v>3728</v>
      </c>
      <c r="F2832" s="40" t="s">
        <v>3729</v>
      </c>
      <c r="G2832" s="40" t="s">
        <v>97</v>
      </c>
      <c r="H2832" s="40">
        <v>81151600</v>
      </c>
      <c r="I2832" s="40" t="s">
        <v>8185</v>
      </c>
      <c r="J2832" s="40" t="s">
        <v>221</v>
      </c>
      <c r="K2832" s="40" t="s">
        <v>3733</v>
      </c>
      <c r="L2832" s="41" t="s">
        <v>154</v>
      </c>
      <c r="M2832" s="41" t="s">
        <v>154</v>
      </c>
      <c r="N2832" s="41">
        <v>12</v>
      </c>
      <c r="O2832" s="41" t="s">
        <v>223</v>
      </c>
      <c r="P2832" s="41" t="s">
        <v>224</v>
      </c>
      <c r="Q2832" s="58">
        <v>41932000</v>
      </c>
      <c r="R2832" s="58">
        <v>41932000</v>
      </c>
      <c r="S2832" s="41" t="s">
        <v>225</v>
      </c>
      <c r="T2832" s="41" t="s">
        <v>221</v>
      </c>
      <c r="U2832" s="40" t="s">
        <v>2261</v>
      </c>
      <c r="V2832" s="40" t="s">
        <v>2262</v>
      </c>
      <c r="W2832" s="40" t="s">
        <v>3734</v>
      </c>
      <c r="X2832" s="40" t="s">
        <v>229</v>
      </c>
      <c r="Y2832" s="40" t="s">
        <v>230</v>
      </c>
      <c r="Z2832" s="40" t="s">
        <v>3735</v>
      </c>
      <c r="AA2832" s="59">
        <v>0</v>
      </c>
      <c r="AB2832" s="59">
        <v>0</v>
      </c>
      <c r="AC2832" s="59">
        <v>41932000</v>
      </c>
      <c r="AD2832" s="59">
        <v>0</v>
      </c>
      <c r="AE2832" s="59">
        <v>0</v>
      </c>
      <c r="AF2832" s="59">
        <v>3812000</v>
      </c>
      <c r="AG2832" s="59">
        <v>0</v>
      </c>
      <c r="AH2832" s="59">
        <v>3812000</v>
      </c>
      <c r="AI2832" s="59">
        <v>0</v>
      </c>
      <c r="AJ2832" s="59">
        <v>3812000</v>
      </c>
      <c r="AK2832" s="59">
        <v>0</v>
      </c>
      <c r="AL2832" s="59">
        <v>3812000</v>
      </c>
      <c r="AM2832" s="59">
        <v>0</v>
      </c>
      <c r="AN2832" s="59">
        <v>3812000</v>
      </c>
      <c r="AO2832" s="59">
        <v>0</v>
      </c>
      <c r="AP2832" s="59">
        <v>3812000</v>
      </c>
      <c r="AQ2832" s="59">
        <v>0</v>
      </c>
      <c r="AR2832" s="59">
        <v>3812000</v>
      </c>
      <c r="AS2832" s="59">
        <v>0</v>
      </c>
      <c r="AT2832" s="59">
        <v>3812000</v>
      </c>
      <c r="AU2832" s="59">
        <v>0</v>
      </c>
      <c r="AV2832" s="59">
        <v>3812000</v>
      </c>
      <c r="AW2832" s="59">
        <v>0</v>
      </c>
      <c r="AX2832" s="59">
        <v>7624000</v>
      </c>
      <c r="AY2832" s="2">
        <v>0</v>
      </c>
      <c r="AZ2832" s="12" t="str">
        <f t="shared" si="327"/>
        <v>OK</v>
      </c>
      <c r="BA2832" s="12" t="str">
        <f t="shared" si="328"/>
        <v>OK</v>
      </c>
      <c r="BB2832" s="6">
        <f t="shared" si="329"/>
        <v>0</v>
      </c>
      <c r="BC2832" s="13">
        <f t="shared" si="330"/>
        <v>41932000</v>
      </c>
      <c r="BD2832" s="13">
        <f t="shared" si="331"/>
        <v>41932000</v>
      </c>
      <c r="BE2832" s="6">
        <f t="shared" si="332"/>
        <v>0</v>
      </c>
      <c r="BF2832" s="6">
        <f t="shared" si="333"/>
        <v>0</v>
      </c>
      <c r="BG2832" s="2"/>
      <c r="BH2832" s="2"/>
      <c r="BI2832" s="2"/>
      <c r="BJ2832" s="2"/>
    </row>
    <row r="2833" spans="1:62" s="3" customFormat="1" ht="85.5" x14ac:dyDescent="0.25">
      <c r="A2833" s="2"/>
      <c r="B2833" s="39" t="s">
        <v>3738</v>
      </c>
      <c r="C2833" s="39" t="s">
        <v>2088</v>
      </c>
      <c r="D2833" s="39" t="s">
        <v>92</v>
      </c>
      <c r="E2833" s="40" t="s">
        <v>3728</v>
      </c>
      <c r="F2833" s="40" t="s">
        <v>3729</v>
      </c>
      <c r="G2833" s="40" t="s">
        <v>97</v>
      </c>
      <c r="H2833" s="40">
        <v>81151600</v>
      </c>
      <c r="I2833" s="40" t="s">
        <v>8185</v>
      </c>
      <c r="J2833" s="40" t="s">
        <v>221</v>
      </c>
      <c r="K2833" s="40" t="s">
        <v>3733</v>
      </c>
      <c r="L2833" s="41" t="s">
        <v>154</v>
      </c>
      <c r="M2833" s="41" t="s">
        <v>154</v>
      </c>
      <c r="N2833" s="41">
        <v>12</v>
      </c>
      <c r="O2833" s="41" t="s">
        <v>223</v>
      </c>
      <c r="P2833" s="41" t="s">
        <v>224</v>
      </c>
      <c r="Q2833" s="58">
        <v>41932000</v>
      </c>
      <c r="R2833" s="58">
        <v>41932000</v>
      </c>
      <c r="S2833" s="41" t="s">
        <v>225</v>
      </c>
      <c r="T2833" s="41" t="s">
        <v>221</v>
      </c>
      <c r="U2833" s="40" t="s">
        <v>2261</v>
      </c>
      <c r="V2833" s="40" t="s">
        <v>2262</v>
      </c>
      <c r="W2833" s="40" t="s">
        <v>3734</v>
      </c>
      <c r="X2833" s="40" t="s">
        <v>229</v>
      </c>
      <c r="Y2833" s="40" t="s">
        <v>230</v>
      </c>
      <c r="Z2833" s="40" t="s">
        <v>3735</v>
      </c>
      <c r="AA2833" s="59">
        <v>0</v>
      </c>
      <c r="AB2833" s="59">
        <v>0</v>
      </c>
      <c r="AC2833" s="59">
        <v>41932000</v>
      </c>
      <c r="AD2833" s="59">
        <v>0</v>
      </c>
      <c r="AE2833" s="59">
        <v>0</v>
      </c>
      <c r="AF2833" s="59">
        <v>3812000</v>
      </c>
      <c r="AG2833" s="59">
        <v>0</v>
      </c>
      <c r="AH2833" s="59">
        <v>3812000</v>
      </c>
      <c r="AI2833" s="59">
        <v>0</v>
      </c>
      <c r="AJ2833" s="59">
        <v>3812000</v>
      </c>
      <c r="AK2833" s="59">
        <v>0</v>
      </c>
      <c r="AL2833" s="59">
        <v>3812000</v>
      </c>
      <c r="AM2833" s="59">
        <v>0</v>
      </c>
      <c r="AN2833" s="59">
        <v>3812000</v>
      </c>
      <c r="AO2833" s="59">
        <v>0</v>
      </c>
      <c r="AP2833" s="59">
        <v>3812000</v>
      </c>
      <c r="AQ2833" s="59">
        <v>0</v>
      </c>
      <c r="AR2833" s="59">
        <v>3812000</v>
      </c>
      <c r="AS2833" s="59">
        <v>0</v>
      </c>
      <c r="AT2833" s="59">
        <v>3812000</v>
      </c>
      <c r="AU2833" s="59">
        <v>0</v>
      </c>
      <c r="AV2833" s="59">
        <v>3812000</v>
      </c>
      <c r="AW2833" s="59">
        <v>0</v>
      </c>
      <c r="AX2833" s="59">
        <v>7624000</v>
      </c>
      <c r="AY2833" s="2">
        <v>0</v>
      </c>
      <c r="AZ2833" s="12" t="str">
        <f t="shared" si="327"/>
        <v>OK</v>
      </c>
      <c r="BA2833" s="12" t="str">
        <f t="shared" si="328"/>
        <v>OK</v>
      </c>
      <c r="BB2833" s="6">
        <f t="shared" si="329"/>
        <v>0</v>
      </c>
      <c r="BC2833" s="13">
        <f t="shared" si="330"/>
        <v>41932000</v>
      </c>
      <c r="BD2833" s="13">
        <f t="shared" si="331"/>
        <v>41932000</v>
      </c>
      <c r="BE2833" s="6">
        <f t="shared" si="332"/>
        <v>0</v>
      </c>
      <c r="BF2833" s="6">
        <f t="shared" si="333"/>
        <v>0</v>
      </c>
      <c r="BG2833" s="2"/>
      <c r="BH2833" s="2"/>
      <c r="BI2833" s="2"/>
      <c r="BJ2833" s="2"/>
    </row>
    <row r="2834" spans="1:62" s="3" customFormat="1" ht="85.5" x14ac:dyDescent="0.25">
      <c r="A2834" s="2"/>
      <c r="B2834" s="39" t="s">
        <v>3739</v>
      </c>
      <c r="C2834" s="39" t="s">
        <v>2088</v>
      </c>
      <c r="D2834" s="39" t="s">
        <v>92</v>
      </c>
      <c r="E2834" s="40" t="s">
        <v>3728</v>
      </c>
      <c r="F2834" s="40" t="s">
        <v>3729</v>
      </c>
      <c r="G2834" s="40" t="s">
        <v>97</v>
      </c>
      <c r="H2834" s="40">
        <v>81151600</v>
      </c>
      <c r="I2834" s="40" t="s">
        <v>8185</v>
      </c>
      <c r="J2834" s="40" t="s">
        <v>221</v>
      </c>
      <c r="K2834" s="40" t="s">
        <v>3740</v>
      </c>
      <c r="L2834" s="41" t="s">
        <v>154</v>
      </c>
      <c r="M2834" s="41" t="s">
        <v>154</v>
      </c>
      <c r="N2834" s="41">
        <v>12</v>
      </c>
      <c r="O2834" s="41" t="s">
        <v>223</v>
      </c>
      <c r="P2834" s="41" t="s">
        <v>224</v>
      </c>
      <c r="Q2834" s="58">
        <v>89694000</v>
      </c>
      <c r="R2834" s="58">
        <v>89694000</v>
      </c>
      <c r="S2834" s="41" t="s">
        <v>225</v>
      </c>
      <c r="T2834" s="41" t="s">
        <v>221</v>
      </c>
      <c r="U2834" s="40" t="s">
        <v>2261</v>
      </c>
      <c r="V2834" s="40" t="s">
        <v>2262</v>
      </c>
      <c r="W2834" s="40" t="s">
        <v>3734</v>
      </c>
      <c r="X2834" s="40" t="s">
        <v>229</v>
      </c>
      <c r="Y2834" s="40" t="s">
        <v>230</v>
      </c>
      <c r="Z2834" s="40" t="s">
        <v>3735</v>
      </c>
      <c r="AA2834" s="59">
        <v>0</v>
      </c>
      <c r="AB2834" s="59">
        <v>0</v>
      </c>
      <c r="AC2834" s="59">
        <v>89694000</v>
      </c>
      <c r="AD2834" s="59">
        <v>0</v>
      </c>
      <c r="AE2834" s="59">
        <v>0</v>
      </c>
      <c r="AF2834" s="59">
        <v>8154000</v>
      </c>
      <c r="AG2834" s="59">
        <v>0</v>
      </c>
      <c r="AH2834" s="59">
        <v>8154000</v>
      </c>
      <c r="AI2834" s="59">
        <v>0</v>
      </c>
      <c r="AJ2834" s="59">
        <v>8154000</v>
      </c>
      <c r="AK2834" s="59">
        <v>0</v>
      </c>
      <c r="AL2834" s="59">
        <v>8154000</v>
      </c>
      <c r="AM2834" s="59">
        <v>0</v>
      </c>
      <c r="AN2834" s="59">
        <v>8154000</v>
      </c>
      <c r="AO2834" s="59">
        <v>0</v>
      </c>
      <c r="AP2834" s="59">
        <v>8154000</v>
      </c>
      <c r="AQ2834" s="59">
        <v>0</v>
      </c>
      <c r="AR2834" s="59">
        <v>8154000</v>
      </c>
      <c r="AS2834" s="59">
        <v>0</v>
      </c>
      <c r="AT2834" s="59">
        <v>8154000</v>
      </c>
      <c r="AU2834" s="59">
        <v>0</v>
      </c>
      <c r="AV2834" s="59">
        <v>8154000</v>
      </c>
      <c r="AW2834" s="59">
        <v>0</v>
      </c>
      <c r="AX2834" s="59">
        <v>16308000</v>
      </c>
      <c r="AY2834" s="2">
        <v>0</v>
      </c>
      <c r="AZ2834" s="12" t="str">
        <f t="shared" si="327"/>
        <v>OK</v>
      </c>
      <c r="BA2834" s="12" t="str">
        <f t="shared" si="328"/>
        <v>OK</v>
      </c>
      <c r="BB2834" s="6">
        <f t="shared" si="329"/>
        <v>0</v>
      </c>
      <c r="BC2834" s="13">
        <f t="shared" si="330"/>
        <v>89694000</v>
      </c>
      <c r="BD2834" s="13">
        <f t="shared" si="331"/>
        <v>89694000</v>
      </c>
      <c r="BE2834" s="6">
        <f t="shared" si="332"/>
        <v>0</v>
      </c>
      <c r="BF2834" s="6">
        <f t="shared" si="333"/>
        <v>0</v>
      </c>
      <c r="BG2834" s="2"/>
      <c r="BH2834" s="2"/>
      <c r="BI2834" s="2"/>
      <c r="BJ2834" s="2"/>
    </row>
    <row r="2835" spans="1:62" s="3" customFormat="1" ht="85.5" x14ac:dyDescent="0.25">
      <c r="A2835" s="2"/>
      <c r="B2835" s="39" t="s">
        <v>3741</v>
      </c>
      <c r="C2835" s="39" t="s">
        <v>2088</v>
      </c>
      <c r="D2835" s="39" t="s">
        <v>92</v>
      </c>
      <c r="E2835" s="40" t="s">
        <v>3728</v>
      </c>
      <c r="F2835" s="40" t="s">
        <v>3729</v>
      </c>
      <c r="G2835" s="40" t="s">
        <v>97</v>
      </c>
      <c r="H2835" s="40">
        <v>81151600</v>
      </c>
      <c r="I2835" s="40" t="s">
        <v>8185</v>
      </c>
      <c r="J2835" s="40" t="s">
        <v>221</v>
      </c>
      <c r="K2835" s="40" t="s">
        <v>3742</v>
      </c>
      <c r="L2835" s="41" t="s">
        <v>154</v>
      </c>
      <c r="M2835" s="41" t="s">
        <v>154</v>
      </c>
      <c r="N2835" s="41">
        <v>12</v>
      </c>
      <c r="O2835" s="41" t="s">
        <v>223</v>
      </c>
      <c r="P2835" s="41" t="s">
        <v>224</v>
      </c>
      <c r="Q2835" s="58">
        <v>57211000</v>
      </c>
      <c r="R2835" s="58">
        <v>57211000</v>
      </c>
      <c r="S2835" s="41" t="s">
        <v>225</v>
      </c>
      <c r="T2835" s="41" t="s">
        <v>221</v>
      </c>
      <c r="U2835" s="40" t="s">
        <v>2261</v>
      </c>
      <c r="V2835" s="40" t="s">
        <v>2262</v>
      </c>
      <c r="W2835" s="40" t="s">
        <v>3734</v>
      </c>
      <c r="X2835" s="40" t="s">
        <v>229</v>
      </c>
      <c r="Y2835" s="40" t="s">
        <v>230</v>
      </c>
      <c r="Z2835" s="40" t="s">
        <v>3735</v>
      </c>
      <c r="AA2835" s="59">
        <v>0</v>
      </c>
      <c r="AB2835" s="59">
        <v>0</v>
      </c>
      <c r="AC2835" s="59">
        <v>57211000</v>
      </c>
      <c r="AD2835" s="59">
        <v>0</v>
      </c>
      <c r="AE2835" s="59">
        <v>0</v>
      </c>
      <c r="AF2835" s="59">
        <v>5201000</v>
      </c>
      <c r="AG2835" s="59">
        <v>0</v>
      </c>
      <c r="AH2835" s="59">
        <v>5201000</v>
      </c>
      <c r="AI2835" s="59">
        <v>0</v>
      </c>
      <c r="AJ2835" s="59">
        <v>5201000</v>
      </c>
      <c r="AK2835" s="59">
        <v>0</v>
      </c>
      <c r="AL2835" s="59">
        <v>5201000</v>
      </c>
      <c r="AM2835" s="59">
        <v>0</v>
      </c>
      <c r="AN2835" s="59">
        <v>5201000</v>
      </c>
      <c r="AO2835" s="59">
        <v>0</v>
      </c>
      <c r="AP2835" s="59">
        <v>5201000</v>
      </c>
      <c r="AQ2835" s="59">
        <v>0</v>
      </c>
      <c r="AR2835" s="59">
        <v>5201000</v>
      </c>
      <c r="AS2835" s="59">
        <v>0</v>
      </c>
      <c r="AT2835" s="59">
        <v>5201000</v>
      </c>
      <c r="AU2835" s="59">
        <v>0</v>
      </c>
      <c r="AV2835" s="59">
        <v>5201000</v>
      </c>
      <c r="AW2835" s="59">
        <v>0</v>
      </c>
      <c r="AX2835" s="59">
        <v>10402000</v>
      </c>
      <c r="AY2835" s="2">
        <v>0</v>
      </c>
      <c r="AZ2835" s="12" t="str">
        <f t="shared" si="327"/>
        <v>OK</v>
      </c>
      <c r="BA2835" s="12" t="str">
        <f t="shared" si="328"/>
        <v>OK</v>
      </c>
      <c r="BB2835" s="6">
        <f t="shared" si="329"/>
        <v>0</v>
      </c>
      <c r="BC2835" s="13">
        <f t="shared" si="330"/>
        <v>57211000</v>
      </c>
      <c r="BD2835" s="13">
        <f t="shared" si="331"/>
        <v>57211000</v>
      </c>
      <c r="BE2835" s="6">
        <f t="shared" si="332"/>
        <v>0</v>
      </c>
      <c r="BF2835" s="6">
        <f t="shared" si="333"/>
        <v>0</v>
      </c>
      <c r="BG2835" s="2"/>
      <c r="BH2835" s="2"/>
      <c r="BI2835" s="2"/>
      <c r="BJ2835" s="2"/>
    </row>
    <row r="2836" spans="1:62" s="3" customFormat="1" ht="85.5" x14ac:dyDescent="0.25">
      <c r="A2836" s="2"/>
      <c r="B2836" s="39" t="s">
        <v>3743</v>
      </c>
      <c r="C2836" s="39" t="s">
        <v>2088</v>
      </c>
      <c r="D2836" s="39" t="s">
        <v>92</v>
      </c>
      <c r="E2836" s="40" t="s">
        <v>3728</v>
      </c>
      <c r="F2836" s="40" t="s">
        <v>3729</v>
      </c>
      <c r="G2836" s="40" t="s">
        <v>97</v>
      </c>
      <c r="H2836" s="40">
        <v>11111111</v>
      </c>
      <c r="I2836" s="40" t="s">
        <v>8185</v>
      </c>
      <c r="J2836" s="40" t="s">
        <v>221</v>
      </c>
      <c r="K2836" s="40" t="s">
        <v>3680</v>
      </c>
      <c r="L2836" s="41" t="s">
        <v>154</v>
      </c>
      <c r="M2836" s="41" t="s">
        <v>154</v>
      </c>
      <c r="N2836" s="41">
        <v>12</v>
      </c>
      <c r="O2836" s="41" t="s">
        <v>221</v>
      </c>
      <c r="P2836" s="41" t="s">
        <v>1262</v>
      </c>
      <c r="Q2836" s="58">
        <v>330815128</v>
      </c>
      <c r="R2836" s="58">
        <v>330815128</v>
      </c>
      <c r="S2836" s="41" t="s">
        <v>225</v>
      </c>
      <c r="T2836" s="41" t="s">
        <v>221</v>
      </c>
      <c r="U2836" s="40" t="s">
        <v>2261</v>
      </c>
      <c r="V2836" s="40" t="s">
        <v>2262</v>
      </c>
      <c r="W2836" s="40" t="s">
        <v>2263</v>
      </c>
      <c r="X2836" s="40" t="s">
        <v>229</v>
      </c>
      <c r="Y2836" s="40" t="s">
        <v>230</v>
      </c>
      <c r="Z2836" s="40" t="s">
        <v>2271</v>
      </c>
      <c r="AA2836" s="59">
        <v>0</v>
      </c>
      <c r="AB2836" s="59">
        <v>0</v>
      </c>
      <c r="AC2836" s="59">
        <v>0</v>
      </c>
      <c r="AD2836" s="59">
        <v>0</v>
      </c>
      <c r="AE2836" s="59">
        <v>0</v>
      </c>
      <c r="AF2836" s="59">
        <v>0</v>
      </c>
      <c r="AG2836" s="59">
        <v>0</v>
      </c>
      <c r="AH2836" s="59">
        <v>0</v>
      </c>
      <c r="AI2836" s="59">
        <v>0</v>
      </c>
      <c r="AJ2836" s="59">
        <v>0</v>
      </c>
      <c r="AK2836" s="59">
        <v>0</v>
      </c>
      <c r="AL2836" s="59">
        <v>0</v>
      </c>
      <c r="AM2836" s="59">
        <v>0</v>
      </c>
      <c r="AN2836" s="59">
        <v>0</v>
      </c>
      <c r="AO2836" s="59">
        <v>0</v>
      </c>
      <c r="AP2836" s="59">
        <v>0</v>
      </c>
      <c r="AQ2836" s="59">
        <v>0</v>
      </c>
      <c r="AR2836" s="59">
        <v>0</v>
      </c>
      <c r="AS2836" s="59">
        <v>0</v>
      </c>
      <c r="AT2836" s="59">
        <v>0</v>
      </c>
      <c r="AU2836" s="59">
        <v>0</v>
      </c>
      <c r="AV2836" s="59">
        <v>0</v>
      </c>
      <c r="AW2836" s="59">
        <v>330815128</v>
      </c>
      <c r="AX2836" s="59">
        <v>330815128</v>
      </c>
      <c r="AY2836" s="2">
        <v>0</v>
      </c>
      <c r="AZ2836" s="12" t="str">
        <f t="shared" si="327"/>
        <v>OK</v>
      </c>
      <c r="BA2836" s="12" t="str">
        <f t="shared" si="328"/>
        <v>OK</v>
      </c>
      <c r="BB2836" s="6">
        <f t="shared" si="329"/>
        <v>0</v>
      </c>
      <c r="BC2836" s="13">
        <f t="shared" si="330"/>
        <v>330815128</v>
      </c>
      <c r="BD2836" s="13">
        <f t="shared" si="331"/>
        <v>330815128</v>
      </c>
      <c r="BE2836" s="6">
        <f t="shared" si="332"/>
        <v>0</v>
      </c>
      <c r="BF2836" s="6">
        <f t="shared" si="333"/>
        <v>0</v>
      </c>
      <c r="BG2836" s="2"/>
      <c r="BH2836" s="2"/>
      <c r="BI2836" s="2"/>
      <c r="BJ2836" s="2"/>
    </row>
    <row r="2837" spans="1:62" s="3" customFormat="1" ht="85.5" x14ac:dyDescent="0.25">
      <c r="A2837" s="2"/>
      <c r="B2837" s="39" t="s">
        <v>3744</v>
      </c>
      <c r="C2837" s="39" t="s">
        <v>2088</v>
      </c>
      <c r="D2837" s="39" t="s">
        <v>92</v>
      </c>
      <c r="E2837" s="40" t="s">
        <v>3728</v>
      </c>
      <c r="F2837" s="40" t="s">
        <v>3729</v>
      </c>
      <c r="G2837" s="40" t="s">
        <v>97</v>
      </c>
      <c r="H2837" s="40">
        <v>11111111</v>
      </c>
      <c r="I2837" s="40" t="s">
        <v>8185</v>
      </c>
      <c r="J2837" s="40" t="s">
        <v>221</v>
      </c>
      <c r="K2837" s="40" t="s">
        <v>3682</v>
      </c>
      <c r="L2837" s="41" t="s">
        <v>154</v>
      </c>
      <c r="M2837" s="41" t="s">
        <v>154</v>
      </c>
      <c r="N2837" s="41">
        <v>12</v>
      </c>
      <c r="O2837" s="41" t="s">
        <v>221</v>
      </c>
      <c r="P2837" s="41" t="s">
        <v>224</v>
      </c>
      <c r="Q2837" s="58">
        <v>3000000</v>
      </c>
      <c r="R2837" s="58">
        <v>3000000</v>
      </c>
      <c r="S2837" s="41" t="s">
        <v>225</v>
      </c>
      <c r="T2837" s="41" t="s">
        <v>221</v>
      </c>
      <c r="U2837" s="40" t="s">
        <v>2261</v>
      </c>
      <c r="V2837" s="40" t="s">
        <v>2262</v>
      </c>
      <c r="W2837" s="40" t="s">
        <v>2263</v>
      </c>
      <c r="X2837" s="40" t="s">
        <v>257</v>
      </c>
      <c r="Y2837" s="40" t="s">
        <v>258</v>
      </c>
      <c r="Z2837" s="40" t="s">
        <v>2271</v>
      </c>
      <c r="AA2837" s="59">
        <v>0</v>
      </c>
      <c r="AB2837" s="59">
        <v>0</v>
      </c>
      <c r="AC2837" s="59">
        <v>0</v>
      </c>
      <c r="AD2837" s="59">
        <v>0</v>
      </c>
      <c r="AE2837" s="59">
        <v>0</v>
      </c>
      <c r="AF2837" s="59">
        <v>0</v>
      </c>
      <c r="AG2837" s="59">
        <v>0</v>
      </c>
      <c r="AH2837" s="59">
        <v>0</v>
      </c>
      <c r="AI2837" s="59">
        <v>0</v>
      </c>
      <c r="AJ2837" s="59">
        <v>0</v>
      </c>
      <c r="AK2837" s="59">
        <v>1500000</v>
      </c>
      <c r="AL2837" s="59">
        <v>1500000</v>
      </c>
      <c r="AM2837" s="59">
        <v>0</v>
      </c>
      <c r="AN2837" s="59">
        <v>0</v>
      </c>
      <c r="AO2837" s="59">
        <v>0</v>
      </c>
      <c r="AP2837" s="59">
        <v>0</v>
      </c>
      <c r="AQ2837" s="59">
        <v>0</v>
      </c>
      <c r="AR2837" s="59">
        <v>0</v>
      </c>
      <c r="AS2837" s="59">
        <v>0</v>
      </c>
      <c r="AT2837" s="59">
        <v>0</v>
      </c>
      <c r="AU2837" s="59">
        <v>0</v>
      </c>
      <c r="AV2837" s="59">
        <v>0</v>
      </c>
      <c r="AW2837" s="59">
        <v>1500000</v>
      </c>
      <c r="AX2837" s="59">
        <v>1500000</v>
      </c>
      <c r="AY2837" s="2">
        <v>0</v>
      </c>
      <c r="AZ2837" s="12" t="str">
        <f t="shared" si="327"/>
        <v>OK</v>
      </c>
      <c r="BA2837" s="12" t="str">
        <f t="shared" si="328"/>
        <v>OK</v>
      </c>
      <c r="BB2837" s="6">
        <f t="shared" si="329"/>
        <v>0</v>
      </c>
      <c r="BC2837" s="13">
        <f t="shared" si="330"/>
        <v>3000000</v>
      </c>
      <c r="BD2837" s="13">
        <f t="shared" si="331"/>
        <v>3000000</v>
      </c>
      <c r="BE2837" s="6">
        <f t="shared" si="332"/>
        <v>0</v>
      </c>
      <c r="BF2837" s="6">
        <f t="shared" si="333"/>
        <v>0</v>
      </c>
      <c r="BG2837" s="2"/>
      <c r="BH2837" s="2"/>
      <c r="BI2837" s="2"/>
      <c r="BJ2837" s="2"/>
    </row>
    <row r="2838" spans="1:62" s="3" customFormat="1" ht="85.5" x14ac:dyDescent="0.25">
      <c r="A2838" s="2"/>
      <c r="B2838" s="39" t="s">
        <v>3745</v>
      </c>
      <c r="C2838" s="39" t="s">
        <v>2088</v>
      </c>
      <c r="D2838" s="39" t="s">
        <v>92</v>
      </c>
      <c r="E2838" s="40" t="s">
        <v>3728</v>
      </c>
      <c r="F2838" s="40" t="s">
        <v>3729</v>
      </c>
      <c r="G2838" s="40" t="s">
        <v>98</v>
      </c>
      <c r="H2838" s="40">
        <v>81151600</v>
      </c>
      <c r="I2838" s="40" t="s">
        <v>8185</v>
      </c>
      <c r="J2838" s="40" t="s">
        <v>221</v>
      </c>
      <c r="K2838" s="40" t="s">
        <v>3746</v>
      </c>
      <c r="L2838" s="41" t="s">
        <v>154</v>
      </c>
      <c r="M2838" s="41" t="s">
        <v>154</v>
      </c>
      <c r="N2838" s="41">
        <v>12</v>
      </c>
      <c r="O2838" s="41" t="s">
        <v>223</v>
      </c>
      <c r="P2838" s="41" t="s">
        <v>224</v>
      </c>
      <c r="Q2838" s="58">
        <v>35849000</v>
      </c>
      <c r="R2838" s="58">
        <v>35849000</v>
      </c>
      <c r="S2838" s="41" t="s">
        <v>225</v>
      </c>
      <c r="T2838" s="41" t="s">
        <v>221</v>
      </c>
      <c r="U2838" s="40" t="s">
        <v>2261</v>
      </c>
      <c r="V2838" s="40" t="s">
        <v>2262</v>
      </c>
      <c r="W2838" s="40" t="s">
        <v>3734</v>
      </c>
      <c r="X2838" s="40" t="s">
        <v>229</v>
      </c>
      <c r="Y2838" s="40" t="s">
        <v>230</v>
      </c>
      <c r="Z2838" s="40" t="s">
        <v>2264</v>
      </c>
      <c r="AA2838" s="59">
        <v>0</v>
      </c>
      <c r="AB2838" s="59">
        <v>0</v>
      </c>
      <c r="AC2838" s="59">
        <v>35849000</v>
      </c>
      <c r="AD2838" s="59">
        <v>0</v>
      </c>
      <c r="AE2838" s="59">
        <v>0</v>
      </c>
      <c r="AF2838" s="59">
        <v>3259000</v>
      </c>
      <c r="AG2838" s="59">
        <v>0</v>
      </c>
      <c r="AH2838" s="59">
        <v>3259000</v>
      </c>
      <c r="AI2838" s="59">
        <v>0</v>
      </c>
      <c r="AJ2838" s="59">
        <v>3259000</v>
      </c>
      <c r="AK2838" s="59">
        <v>0</v>
      </c>
      <c r="AL2838" s="59">
        <v>3259000</v>
      </c>
      <c r="AM2838" s="59">
        <v>0</v>
      </c>
      <c r="AN2838" s="59">
        <v>3259000</v>
      </c>
      <c r="AO2838" s="59">
        <v>0</v>
      </c>
      <c r="AP2838" s="59">
        <v>3259000</v>
      </c>
      <c r="AQ2838" s="59">
        <v>0</v>
      </c>
      <c r="AR2838" s="59">
        <v>3259000</v>
      </c>
      <c r="AS2838" s="59">
        <v>0</v>
      </c>
      <c r="AT2838" s="59">
        <v>3259000</v>
      </c>
      <c r="AU2838" s="59">
        <v>0</v>
      </c>
      <c r="AV2838" s="59">
        <v>3259000</v>
      </c>
      <c r="AW2838" s="59">
        <v>0</v>
      </c>
      <c r="AX2838" s="59">
        <v>6518000</v>
      </c>
      <c r="AY2838" s="2">
        <v>0</v>
      </c>
      <c r="AZ2838" s="12" t="str">
        <f t="shared" si="327"/>
        <v>OK</v>
      </c>
      <c r="BA2838" s="12" t="str">
        <f t="shared" si="328"/>
        <v>OK</v>
      </c>
      <c r="BB2838" s="6">
        <f t="shared" si="329"/>
        <v>0</v>
      </c>
      <c r="BC2838" s="13">
        <f t="shared" si="330"/>
        <v>35849000</v>
      </c>
      <c r="BD2838" s="13">
        <f t="shared" si="331"/>
        <v>35849000</v>
      </c>
      <c r="BE2838" s="6">
        <f t="shared" si="332"/>
        <v>0</v>
      </c>
      <c r="BF2838" s="6">
        <f t="shared" si="333"/>
        <v>0</v>
      </c>
      <c r="BG2838" s="2"/>
      <c r="BH2838" s="2"/>
      <c r="BI2838" s="2"/>
      <c r="BJ2838" s="2"/>
    </row>
    <row r="2839" spans="1:62" s="3" customFormat="1" ht="85.5" x14ac:dyDescent="0.25">
      <c r="A2839" s="2"/>
      <c r="B2839" s="39" t="s">
        <v>3747</v>
      </c>
      <c r="C2839" s="39" t="s">
        <v>2088</v>
      </c>
      <c r="D2839" s="39" t="s">
        <v>92</v>
      </c>
      <c r="E2839" s="40" t="s">
        <v>3728</v>
      </c>
      <c r="F2839" s="40" t="s">
        <v>3729</v>
      </c>
      <c r="G2839" s="40" t="s">
        <v>98</v>
      </c>
      <c r="H2839" s="40">
        <v>81151600</v>
      </c>
      <c r="I2839" s="40" t="s">
        <v>8185</v>
      </c>
      <c r="J2839" s="40" t="s">
        <v>221</v>
      </c>
      <c r="K2839" s="40" t="s">
        <v>3748</v>
      </c>
      <c r="L2839" s="41" t="s">
        <v>154</v>
      </c>
      <c r="M2839" s="41" t="s">
        <v>154</v>
      </c>
      <c r="N2839" s="41">
        <v>12</v>
      </c>
      <c r="O2839" s="41" t="s">
        <v>223</v>
      </c>
      <c r="P2839" s="41" t="s">
        <v>224</v>
      </c>
      <c r="Q2839" s="58">
        <v>57211000</v>
      </c>
      <c r="R2839" s="58">
        <v>57211000</v>
      </c>
      <c r="S2839" s="41" t="s">
        <v>225</v>
      </c>
      <c r="T2839" s="41" t="s">
        <v>221</v>
      </c>
      <c r="U2839" s="40" t="s">
        <v>2261</v>
      </c>
      <c r="V2839" s="40" t="s">
        <v>2262</v>
      </c>
      <c r="W2839" s="40" t="s">
        <v>3734</v>
      </c>
      <c r="X2839" s="40" t="s">
        <v>229</v>
      </c>
      <c r="Y2839" s="40" t="s">
        <v>230</v>
      </c>
      <c r="Z2839" s="40" t="s">
        <v>3735</v>
      </c>
      <c r="AA2839" s="59">
        <v>0</v>
      </c>
      <c r="AB2839" s="59">
        <v>0</v>
      </c>
      <c r="AC2839" s="59">
        <v>57211000</v>
      </c>
      <c r="AD2839" s="59">
        <v>0</v>
      </c>
      <c r="AE2839" s="59">
        <v>0</v>
      </c>
      <c r="AF2839" s="59">
        <v>5201000</v>
      </c>
      <c r="AG2839" s="59">
        <v>0</v>
      </c>
      <c r="AH2839" s="59">
        <v>5201000</v>
      </c>
      <c r="AI2839" s="59">
        <v>0</v>
      </c>
      <c r="AJ2839" s="59">
        <v>5201000</v>
      </c>
      <c r="AK2839" s="59">
        <v>0</v>
      </c>
      <c r="AL2839" s="59">
        <v>5201000</v>
      </c>
      <c r="AM2839" s="59">
        <v>0</v>
      </c>
      <c r="AN2839" s="59">
        <v>5201000</v>
      </c>
      <c r="AO2839" s="59">
        <v>0</v>
      </c>
      <c r="AP2839" s="59">
        <v>5201000</v>
      </c>
      <c r="AQ2839" s="59">
        <v>0</v>
      </c>
      <c r="AR2839" s="59">
        <v>5201000</v>
      </c>
      <c r="AS2839" s="59">
        <v>0</v>
      </c>
      <c r="AT2839" s="59">
        <v>5201000</v>
      </c>
      <c r="AU2839" s="59">
        <v>0</v>
      </c>
      <c r="AV2839" s="59">
        <v>5201000</v>
      </c>
      <c r="AW2839" s="59">
        <v>0</v>
      </c>
      <c r="AX2839" s="59">
        <v>10402000</v>
      </c>
      <c r="AY2839" s="2">
        <v>0</v>
      </c>
      <c r="AZ2839" s="12" t="str">
        <f t="shared" si="327"/>
        <v>OK</v>
      </c>
      <c r="BA2839" s="12" t="str">
        <f t="shared" si="328"/>
        <v>OK</v>
      </c>
      <c r="BB2839" s="6">
        <f t="shared" si="329"/>
        <v>0</v>
      </c>
      <c r="BC2839" s="13">
        <f t="shared" si="330"/>
        <v>57211000</v>
      </c>
      <c r="BD2839" s="13">
        <f t="shared" si="331"/>
        <v>57211000</v>
      </c>
      <c r="BE2839" s="6">
        <f t="shared" si="332"/>
        <v>0</v>
      </c>
      <c r="BF2839" s="6">
        <f t="shared" si="333"/>
        <v>0</v>
      </c>
      <c r="BG2839" s="2"/>
      <c r="BH2839" s="2"/>
      <c r="BI2839" s="2"/>
      <c r="BJ2839" s="2"/>
    </row>
    <row r="2840" spans="1:62" s="3" customFormat="1" ht="85.5" x14ac:dyDescent="0.25">
      <c r="A2840" s="2"/>
      <c r="B2840" s="39" t="s">
        <v>3749</v>
      </c>
      <c r="C2840" s="39" t="s">
        <v>2088</v>
      </c>
      <c r="D2840" s="39" t="s">
        <v>92</v>
      </c>
      <c r="E2840" s="40" t="s">
        <v>3728</v>
      </c>
      <c r="F2840" s="40" t="s">
        <v>3729</v>
      </c>
      <c r="G2840" s="40" t="s">
        <v>98</v>
      </c>
      <c r="H2840" s="40">
        <v>81151600</v>
      </c>
      <c r="I2840" s="40" t="s">
        <v>8185</v>
      </c>
      <c r="J2840" s="40" t="s">
        <v>221</v>
      </c>
      <c r="K2840" s="40" t="s">
        <v>3748</v>
      </c>
      <c r="L2840" s="41" t="s">
        <v>154</v>
      </c>
      <c r="M2840" s="41" t="s">
        <v>154</v>
      </c>
      <c r="N2840" s="41">
        <v>12</v>
      </c>
      <c r="O2840" s="41" t="s">
        <v>223</v>
      </c>
      <c r="P2840" s="41" t="s">
        <v>224</v>
      </c>
      <c r="Q2840" s="58">
        <v>57211000</v>
      </c>
      <c r="R2840" s="58">
        <v>57211000</v>
      </c>
      <c r="S2840" s="41" t="s">
        <v>225</v>
      </c>
      <c r="T2840" s="41" t="s">
        <v>221</v>
      </c>
      <c r="U2840" s="40" t="s">
        <v>2261</v>
      </c>
      <c r="V2840" s="40" t="s">
        <v>2262</v>
      </c>
      <c r="W2840" s="40" t="s">
        <v>3734</v>
      </c>
      <c r="X2840" s="40" t="s">
        <v>229</v>
      </c>
      <c r="Y2840" s="40" t="s">
        <v>230</v>
      </c>
      <c r="Z2840" s="40" t="s">
        <v>3735</v>
      </c>
      <c r="AA2840" s="59">
        <v>0</v>
      </c>
      <c r="AB2840" s="59">
        <v>0</v>
      </c>
      <c r="AC2840" s="59">
        <v>57211000</v>
      </c>
      <c r="AD2840" s="59">
        <v>0</v>
      </c>
      <c r="AE2840" s="59">
        <v>0</v>
      </c>
      <c r="AF2840" s="59">
        <v>5201000</v>
      </c>
      <c r="AG2840" s="59">
        <v>0</v>
      </c>
      <c r="AH2840" s="59">
        <v>5201000</v>
      </c>
      <c r="AI2840" s="59">
        <v>0</v>
      </c>
      <c r="AJ2840" s="59">
        <v>5201000</v>
      </c>
      <c r="AK2840" s="59">
        <v>0</v>
      </c>
      <c r="AL2840" s="59">
        <v>5201000</v>
      </c>
      <c r="AM2840" s="59">
        <v>0</v>
      </c>
      <c r="AN2840" s="59">
        <v>5201000</v>
      </c>
      <c r="AO2840" s="59">
        <v>0</v>
      </c>
      <c r="AP2840" s="59">
        <v>5201000</v>
      </c>
      <c r="AQ2840" s="59">
        <v>0</v>
      </c>
      <c r="AR2840" s="59">
        <v>5201000</v>
      </c>
      <c r="AS2840" s="59">
        <v>0</v>
      </c>
      <c r="AT2840" s="59">
        <v>5201000</v>
      </c>
      <c r="AU2840" s="59">
        <v>0</v>
      </c>
      <c r="AV2840" s="59">
        <v>5201000</v>
      </c>
      <c r="AW2840" s="59">
        <v>0</v>
      </c>
      <c r="AX2840" s="59">
        <v>10402000</v>
      </c>
      <c r="AY2840" s="2">
        <v>0</v>
      </c>
      <c r="AZ2840" s="12" t="str">
        <f t="shared" si="327"/>
        <v>OK</v>
      </c>
      <c r="BA2840" s="12" t="str">
        <f t="shared" si="328"/>
        <v>OK</v>
      </c>
      <c r="BB2840" s="6">
        <f t="shared" si="329"/>
        <v>0</v>
      </c>
      <c r="BC2840" s="13">
        <f t="shared" si="330"/>
        <v>57211000</v>
      </c>
      <c r="BD2840" s="13">
        <f t="shared" si="331"/>
        <v>57211000</v>
      </c>
      <c r="BE2840" s="6">
        <f t="shared" si="332"/>
        <v>0</v>
      </c>
      <c r="BF2840" s="6">
        <f t="shared" si="333"/>
        <v>0</v>
      </c>
      <c r="BG2840" s="2"/>
      <c r="BH2840" s="2"/>
      <c r="BI2840" s="2"/>
      <c r="BJ2840" s="2"/>
    </row>
    <row r="2841" spans="1:62" s="3" customFormat="1" ht="85.5" x14ac:dyDescent="0.25">
      <c r="A2841" s="2"/>
      <c r="B2841" s="39" t="s">
        <v>3750</v>
      </c>
      <c r="C2841" s="39" t="s">
        <v>2088</v>
      </c>
      <c r="D2841" s="39" t="s">
        <v>92</v>
      </c>
      <c r="E2841" s="40" t="s">
        <v>3728</v>
      </c>
      <c r="F2841" s="40" t="s">
        <v>3729</v>
      </c>
      <c r="G2841" s="40" t="s">
        <v>98</v>
      </c>
      <c r="H2841" s="40">
        <v>81151600</v>
      </c>
      <c r="I2841" s="40" t="s">
        <v>8185</v>
      </c>
      <c r="J2841" s="40" t="s">
        <v>221</v>
      </c>
      <c r="K2841" s="40" t="s">
        <v>3748</v>
      </c>
      <c r="L2841" s="41" t="s">
        <v>154</v>
      </c>
      <c r="M2841" s="41" t="s">
        <v>154</v>
      </c>
      <c r="N2841" s="41">
        <v>12</v>
      </c>
      <c r="O2841" s="41" t="s">
        <v>223</v>
      </c>
      <c r="P2841" s="41" t="s">
        <v>224</v>
      </c>
      <c r="Q2841" s="58">
        <v>57211000</v>
      </c>
      <c r="R2841" s="58">
        <v>57211000</v>
      </c>
      <c r="S2841" s="41" t="s">
        <v>225</v>
      </c>
      <c r="T2841" s="41" t="s">
        <v>221</v>
      </c>
      <c r="U2841" s="40" t="s">
        <v>2261</v>
      </c>
      <c r="V2841" s="40" t="s">
        <v>2262</v>
      </c>
      <c r="W2841" s="40" t="s">
        <v>3734</v>
      </c>
      <c r="X2841" s="40" t="s">
        <v>229</v>
      </c>
      <c r="Y2841" s="40" t="s">
        <v>230</v>
      </c>
      <c r="Z2841" s="40" t="s">
        <v>3735</v>
      </c>
      <c r="AA2841" s="59">
        <v>0</v>
      </c>
      <c r="AB2841" s="59">
        <v>0</v>
      </c>
      <c r="AC2841" s="59">
        <v>57211000</v>
      </c>
      <c r="AD2841" s="59">
        <v>0</v>
      </c>
      <c r="AE2841" s="59">
        <v>0</v>
      </c>
      <c r="AF2841" s="59">
        <v>5201000</v>
      </c>
      <c r="AG2841" s="59">
        <v>0</v>
      </c>
      <c r="AH2841" s="59">
        <v>5201000</v>
      </c>
      <c r="AI2841" s="59">
        <v>0</v>
      </c>
      <c r="AJ2841" s="59">
        <v>5201000</v>
      </c>
      <c r="AK2841" s="59">
        <v>0</v>
      </c>
      <c r="AL2841" s="59">
        <v>5201000</v>
      </c>
      <c r="AM2841" s="59">
        <v>0</v>
      </c>
      <c r="AN2841" s="59">
        <v>5201000</v>
      </c>
      <c r="AO2841" s="59">
        <v>0</v>
      </c>
      <c r="AP2841" s="59">
        <v>5201000</v>
      </c>
      <c r="AQ2841" s="59">
        <v>0</v>
      </c>
      <c r="AR2841" s="59">
        <v>5201000</v>
      </c>
      <c r="AS2841" s="59">
        <v>0</v>
      </c>
      <c r="AT2841" s="59">
        <v>5201000</v>
      </c>
      <c r="AU2841" s="59">
        <v>0</v>
      </c>
      <c r="AV2841" s="59">
        <v>5201000</v>
      </c>
      <c r="AW2841" s="59">
        <v>0</v>
      </c>
      <c r="AX2841" s="59">
        <v>10402000</v>
      </c>
      <c r="AY2841" s="2">
        <v>0</v>
      </c>
      <c r="AZ2841" s="12" t="str">
        <f t="shared" si="327"/>
        <v>OK</v>
      </c>
      <c r="BA2841" s="12" t="str">
        <f t="shared" si="328"/>
        <v>OK</v>
      </c>
      <c r="BB2841" s="6">
        <f t="shared" si="329"/>
        <v>0</v>
      </c>
      <c r="BC2841" s="13">
        <f t="shared" si="330"/>
        <v>57211000</v>
      </c>
      <c r="BD2841" s="13">
        <f t="shared" si="331"/>
        <v>57211000</v>
      </c>
      <c r="BE2841" s="6">
        <f t="shared" si="332"/>
        <v>0</v>
      </c>
      <c r="BF2841" s="6">
        <f t="shared" si="333"/>
        <v>0</v>
      </c>
      <c r="BG2841" s="2"/>
      <c r="BH2841" s="2"/>
      <c r="BI2841" s="2"/>
      <c r="BJ2841" s="2"/>
    </row>
    <row r="2842" spans="1:62" s="3" customFormat="1" ht="85.5" x14ac:dyDescent="0.25">
      <c r="A2842" s="2"/>
      <c r="B2842" s="39" t="s">
        <v>3751</v>
      </c>
      <c r="C2842" s="39" t="s">
        <v>2088</v>
      </c>
      <c r="D2842" s="39" t="s">
        <v>92</v>
      </c>
      <c r="E2842" s="40" t="s">
        <v>3728</v>
      </c>
      <c r="F2842" s="40" t="s">
        <v>3729</v>
      </c>
      <c r="G2842" s="40" t="s">
        <v>98</v>
      </c>
      <c r="H2842" s="40">
        <v>81151600</v>
      </c>
      <c r="I2842" s="40" t="s">
        <v>8185</v>
      </c>
      <c r="J2842" s="40" t="s">
        <v>221</v>
      </c>
      <c r="K2842" s="40" t="s">
        <v>3748</v>
      </c>
      <c r="L2842" s="41" t="s">
        <v>154</v>
      </c>
      <c r="M2842" s="41" t="s">
        <v>154</v>
      </c>
      <c r="N2842" s="41">
        <v>12</v>
      </c>
      <c r="O2842" s="41" t="s">
        <v>223</v>
      </c>
      <c r="P2842" s="41" t="s">
        <v>224</v>
      </c>
      <c r="Q2842" s="58">
        <v>57211000</v>
      </c>
      <c r="R2842" s="58">
        <v>57211000</v>
      </c>
      <c r="S2842" s="41" t="s">
        <v>225</v>
      </c>
      <c r="T2842" s="41" t="s">
        <v>221</v>
      </c>
      <c r="U2842" s="40" t="s">
        <v>2261</v>
      </c>
      <c r="V2842" s="40" t="s">
        <v>2262</v>
      </c>
      <c r="W2842" s="40" t="s">
        <v>3734</v>
      </c>
      <c r="X2842" s="40" t="s">
        <v>229</v>
      </c>
      <c r="Y2842" s="40" t="s">
        <v>230</v>
      </c>
      <c r="Z2842" s="40" t="s">
        <v>3735</v>
      </c>
      <c r="AA2842" s="59">
        <v>0</v>
      </c>
      <c r="AB2842" s="59">
        <v>0</v>
      </c>
      <c r="AC2842" s="59">
        <v>57211000</v>
      </c>
      <c r="AD2842" s="59">
        <v>0</v>
      </c>
      <c r="AE2842" s="59">
        <v>0</v>
      </c>
      <c r="AF2842" s="59">
        <v>5201000</v>
      </c>
      <c r="AG2842" s="59">
        <v>0</v>
      </c>
      <c r="AH2842" s="59">
        <v>5201000</v>
      </c>
      <c r="AI2842" s="59">
        <v>0</v>
      </c>
      <c r="AJ2842" s="59">
        <v>5201000</v>
      </c>
      <c r="AK2842" s="59">
        <v>0</v>
      </c>
      <c r="AL2842" s="59">
        <v>5201000</v>
      </c>
      <c r="AM2842" s="59">
        <v>0</v>
      </c>
      <c r="AN2842" s="59">
        <v>5201000</v>
      </c>
      <c r="AO2842" s="59">
        <v>0</v>
      </c>
      <c r="AP2842" s="59">
        <v>5201000</v>
      </c>
      <c r="AQ2842" s="59">
        <v>0</v>
      </c>
      <c r="AR2842" s="59">
        <v>5201000</v>
      </c>
      <c r="AS2842" s="59">
        <v>0</v>
      </c>
      <c r="AT2842" s="59">
        <v>5201000</v>
      </c>
      <c r="AU2842" s="59">
        <v>0</v>
      </c>
      <c r="AV2842" s="59">
        <v>5201000</v>
      </c>
      <c r="AW2842" s="59">
        <v>0</v>
      </c>
      <c r="AX2842" s="59">
        <v>10402000</v>
      </c>
      <c r="AY2842" s="2">
        <v>0</v>
      </c>
      <c r="AZ2842" s="12" t="str">
        <f t="shared" si="327"/>
        <v>OK</v>
      </c>
      <c r="BA2842" s="12" t="str">
        <f t="shared" si="328"/>
        <v>OK</v>
      </c>
      <c r="BB2842" s="6">
        <f t="shared" si="329"/>
        <v>0</v>
      </c>
      <c r="BC2842" s="13">
        <f t="shared" si="330"/>
        <v>57211000</v>
      </c>
      <c r="BD2842" s="13">
        <f t="shared" si="331"/>
        <v>57211000</v>
      </c>
      <c r="BE2842" s="6">
        <f t="shared" si="332"/>
        <v>0</v>
      </c>
      <c r="BF2842" s="6">
        <f t="shared" si="333"/>
        <v>0</v>
      </c>
      <c r="BG2842" s="2"/>
      <c r="BH2842" s="2"/>
      <c r="BI2842" s="2"/>
      <c r="BJ2842" s="2"/>
    </row>
    <row r="2843" spans="1:62" s="3" customFormat="1" ht="85.5" x14ac:dyDescent="0.25">
      <c r="A2843" s="2"/>
      <c r="B2843" s="39" t="s">
        <v>3752</v>
      </c>
      <c r="C2843" s="39" t="s">
        <v>2088</v>
      </c>
      <c r="D2843" s="39" t="s">
        <v>92</v>
      </c>
      <c r="E2843" s="40" t="s">
        <v>3728</v>
      </c>
      <c r="F2843" s="40" t="s">
        <v>3729</v>
      </c>
      <c r="G2843" s="40" t="s">
        <v>98</v>
      </c>
      <c r="H2843" s="40">
        <v>81151600</v>
      </c>
      <c r="I2843" s="40" t="s">
        <v>8185</v>
      </c>
      <c r="J2843" s="40" t="s">
        <v>221</v>
      </c>
      <c r="K2843" s="40" t="s">
        <v>3748</v>
      </c>
      <c r="L2843" s="41" t="s">
        <v>154</v>
      </c>
      <c r="M2843" s="41" t="s">
        <v>154</v>
      </c>
      <c r="N2843" s="41">
        <v>12</v>
      </c>
      <c r="O2843" s="41" t="s">
        <v>223</v>
      </c>
      <c r="P2843" s="41" t="s">
        <v>224</v>
      </c>
      <c r="Q2843" s="58">
        <v>57211000</v>
      </c>
      <c r="R2843" s="58">
        <v>57211000</v>
      </c>
      <c r="S2843" s="41" t="s">
        <v>225</v>
      </c>
      <c r="T2843" s="41" t="s">
        <v>221</v>
      </c>
      <c r="U2843" s="40" t="s">
        <v>2261</v>
      </c>
      <c r="V2843" s="40" t="s">
        <v>2262</v>
      </c>
      <c r="W2843" s="40" t="s">
        <v>3734</v>
      </c>
      <c r="X2843" s="40" t="s">
        <v>229</v>
      </c>
      <c r="Y2843" s="40" t="s">
        <v>230</v>
      </c>
      <c r="Z2843" s="40" t="s">
        <v>3735</v>
      </c>
      <c r="AA2843" s="59">
        <v>0</v>
      </c>
      <c r="AB2843" s="59">
        <v>0</v>
      </c>
      <c r="AC2843" s="59">
        <v>57211000</v>
      </c>
      <c r="AD2843" s="59">
        <v>0</v>
      </c>
      <c r="AE2843" s="59">
        <v>0</v>
      </c>
      <c r="AF2843" s="59">
        <v>5201000</v>
      </c>
      <c r="AG2843" s="59">
        <v>0</v>
      </c>
      <c r="AH2843" s="59">
        <v>5201000</v>
      </c>
      <c r="AI2843" s="59">
        <v>0</v>
      </c>
      <c r="AJ2843" s="59">
        <v>5201000</v>
      </c>
      <c r="AK2843" s="59">
        <v>0</v>
      </c>
      <c r="AL2843" s="59">
        <v>5201000</v>
      </c>
      <c r="AM2843" s="59">
        <v>0</v>
      </c>
      <c r="AN2843" s="59">
        <v>5201000</v>
      </c>
      <c r="AO2843" s="59">
        <v>0</v>
      </c>
      <c r="AP2843" s="59">
        <v>5201000</v>
      </c>
      <c r="AQ2843" s="59">
        <v>0</v>
      </c>
      <c r="AR2843" s="59">
        <v>5201000</v>
      </c>
      <c r="AS2843" s="59">
        <v>0</v>
      </c>
      <c r="AT2843" s="59">
        <v>5201000</v>
      </c>
      <c r="AU2843" s="59">
        <v>0</v>
      </c>
      <c r="AV2843" s="59">
        <v>5201000</v>
      </c>
      <c r="AW2843" s="59">
        <v>0</v>
      </c>
      <c r="AX2843" s="59">
        <v>10402000</v>
      </c>
      <c r="AY2843" s="2">
        <v>0</v>
      </c>
      <c r="AZ2843" s="12" t="str">
        <f t="shared" si="327"/>
        <v>OK</v>
      </c>
      <c r="BA2843" s="12" t="str">
        <f t="shared" si="328"/>
        <v>OK</v>
      </c>
      <c r="BB2843" s="6">
        <f t="shared" si="329"/>
        <v>0</v>
      </c>
      <c r="BC2843" s="13">
        <f t="shared" si="330"/>
        <v>57211000</v>
      </c>
      <c r="BD2843" s="13">
        <f t="shared" si="331"/>
        <v>57211000</v>
      </c>
      <c r="BE2843" s="6">
        <f t="shared" si="332"/>
        <v>0</v>
      </c>
      <c r="BF2843" s="6">
        <f t="shared" si="333"/>
        <v>0</v>
      </c>
      <c r="BG2843" s="2"/>
      <c r="BH2843" s="2"/>
      <c r="BI2843" s="2"/>
      <c r="BJ2843" s="2"/>
    </row>
    <row r="2844" spans="1:62" s="3" customFormat="1" ht="85.5" x14ac:dyDescent="0.25">
      <c r="A2844" s="2"/>
      <c r="B2844" s="39" t="s">
        <v>3753</v>
      </c>
      <c r="C2844" s="39" t="s">
        <v>2088</v>
      </c>
      <c r="D2844" s="39" t="s">
        <v>92</v>
      </c>
      <c r="E2844" s="40" t="s">
        <v>3728</v>
      </c>
      <c r="F2844" s="40" t="s">
        <v>3729</v>
      </c>
      <c r="G2844" s="40" t="s">
        <v>98</v>
      </c>
      <c r="H2844" s="40">
        <v>81151600</v>
      </c>
      <c r="I2844" s="40" t="s">
        <v>8185</v>
      </c>
      <c r="J2844" s="40" t="s">
        <v>221</v>
      </c>
      <c r="K2844" s="40" t="s">
        <v>3748</v>
      </c>
      <c r="L2844" s="41" t="s">
        <v>154</v>
      </c>
      <c r="M2844" s="41" t="s">
        <v>154</v>
      </c>
      <c r="N2844" s="41">
        <v>12</v>
      </c>
      <c r="O2844" s="41" t="s">
        <v>223</v>
      </c>
      <c r="P2844" s="41" t="s">
        <v>224</v>
      </c>
      <c r="Q2844" s="58">
        <v>57211000</v>
      </c>
      <c r="R2844" s="58">
        <v>57211000</v>
      </c>
      <c r="S2844" s="41" t="s">
        <v>225</v>
      </c>
      <c r="T2844" s="41" t="s">
        <v>221</v>
      </c>
      <c r="U2844" s="40" t="s">
        <v>2261</v>
      </c>
      <c r="V2844" s="40" t="s">
        <v>2262</v>
      </c>
      <c r="W2844" s="40" t="s">
        <v>3734</v>
      </c>
      <c r="X2844" s="40" t="s">
        <v>229</v>
      </c>
      <c r="Y2844" s="40" t="s">
        <v>230</v>
      </c>
      <c r="Z2844" s="40" t="s">
        <v>3735</v>
      </c>
      <c r="AA2844" s="59">
        <v>0</v>
      </c>
      <c r="AB2844" s="59">
        <v>0</v>
      </c>
      <c r="AC2844" s="59">
        <v>57211000</v>
      </c>
      <c r="AD2844" s="59">
        <v>0</v>
      </c>
      <c r="AE2844" s="59">
        <v>0</v>
      </c>
      <c r="AF2844" s="59">
        <v>5201000</v>
      </c>
      <c r="AG2844" s="59">
        <v>0</v>
      </c>
      <c r="AH2844" s="59">
        <v>5201000</v>
      </c>
      <c r="AI2844" s="59">
        <v>0</v>
      </c>
      <c r="AJ2844" s="59">
        <v>5201000</v>
      </c>
      <c r="AK2844" s="59">
        <v>0</v>
      </c>
      <c r="AL2844" s="59">
        <v>5201000</v>
      </c>
      <c r="AM2844" s="59">
        <v>0</v>
      </c>
      <c r="AN2844" s="59">
        <v>5201000</v>
      </c>
      <c r="AO2844" s="59">
        <v>0</v>
      </c>
      <c r="AP2844" s="59">
        <v>5201000</v>
      </c>
      <c r="AQ2844" s="59">
        <v>0</v>
      </c>
      <c r="AR2844" s="59">
        <v>5201000</v>
      </c>
      <c r="AS2844" s="59">
        <v>0</v>
      </c>
      <c r="AT2844" s="59">
        <v>5201000</v>
      </c>
      <c r="AU2844" s="59">
        <v>0</v>
      </c>
      <c r="AV2844" s="59">
        <v>5201000</v>
      </c>
      <c r="AW2844" s="59">
        <v>0</v>
      </c>
      <c r="AX2844" s="59">
        <v>10402000</v>
      </c>
      <c r="AY2844" s="2">
        <v>0</v>
      </c>
      <c r="AZ2844" s="12" t="str">
        <f t="shared" si="327"/>
        <v>OK</v>
      </c>
      <c r="BA2844" s="12" t="str">
        <f t="shared" si="328"/>
        <v>OK</v>
      </c>
      <c r="BB2844" s="6">
        <f t="shared" si="329"/>
        <v>0</v>
      </c>
      <c r="BC2844" s="13">
        <f t="shared" si="330"/>
        <v>57211000</v>
      </c>
      <c r="BD2844" s="13">
        <f t="shared" si="331"/>
        <v>57211000</v>
      </c>
      <c r="BE2844" s="6">
        <f t="shared" si="332"/>
        <v>0</v>
      </c>
      <c r="BF2844" s="6">
        <f t="shared" si="333"/>
        <v>0</v>
      </c>
      <c r="BG2844" s="2"/>
      <c r="BH2844" s="2"/>
      <c r="BI2844" s="2"/>
      <c r="BJ2844" s="2"/>
    </row>
    <row r="2845" spans="1:62" s="3" customFormat="1" ht="85.5" x14ac:dyDescent="0.25">
      <c r="A2845" s="2"/>
      <c r="B2845" s="39" t="s">
        <v>3754</v>
      </c>
      <c r="C2845" s="39" t="s">
        <v>2088</v>
      </c>
      <c r="D2845" s="39" t="s">
        <v>92</v>
      </c>
      <c r="E2845" s="40" t="s">
        <v>3728</v>
      </c>
      <c r="F2845" s="40" t="s">
        <v>3729</v>
      </c>
      <c r="G2845" s="40" t="s">
        <v>98</v>
      </c>
      <c r="H2845" s="40">
        <v>81151600</v>
      </c>
      <c r="I2845" s="40" t="s">
        <v>8185</v>
      </c>
      <c r="J2845" s="40" t="s">
        <v>221</v>
      </c>
      <c r="K2845" s="40" t="s">
        <v>3748</v>
      </c>
      <c r="L2845" s="41" t="s">
        <v>154</v>
      </c>
      <c r="M2845" s="41" t="s">
        <v>154</v>
      </c>
      <c r="N2845" s="41">
        <v>12</v>
      </c>
      <c r="O2845" s="41" t="s">
        <v>223</v>
      </c>
      <c r="P2845" s="41" t="s">
        <v>224</v>
      </c>
      <c r="Q2845" s="58">
        <v>57211000</v>
      </c>
      <c r="R2845" s="58">
        <v>57211000</v>
      </c>
      <c r="S2845" s="41" t="s">
        <v>225</v>
      </c>
      <c r="T2845" s="41" t="s">
        <v>221</v>
      </c>
      <c r="U2845" s="40" t="s">
        <v>2261</v>
      </c>
      <c r="V2845" s="40" t="s">
        <v>2262</v>
      </c>
      <c r="W2845" s="40" t="s">
        <v>3734</v>
      </c>
      <c r="X2845" s="40" t="s">
        <v>229</v>
      </c>
      <c r="Y2845" s="40" t="s">
        <v>230</v>
      </c>
      <c r="Z2845" s="40" t="s">
        <v>3735</v>
      </c>
      <c r="AA2845" s="59">
        <v>0</v>
      </c>
      <c r="AB2845" s="59">
        <v>0</v>
      </c>
      <c r="AC2845" s="59">
        <v>57211000</v>
      </c>
      <c r="AD2845" s="59">
        <v>0</v>
      </c>
      <c r="AE2845" s="59">
        <v>0</v>
      </c>
      <c r="AF2845" s="59">
        <v>5201000</v>
      </c>
      <c r="AG2845" s="59">
        <v>0</v>
      </c>
      <c r="AH2845" s="59">
        <v>5201000</v>
      </c>
      <c r="AI2845" s="59">
        <v>0</v>
      </c>
      <c r="AJ2845" s="59">
        <v>5201000</v>
      </c>
      <c r="AK2845" s="59">
        <v>0</v>
      </c>
      <c r="AL2845" s="59">
        <v>5201000</v>
      </c>
      <c r="AM2845" s="59">
        <v>0</v>
      </c>
      <c r="AN2845" s="59">
        <v>5201000</v>
      </c>
      <c r="AO2845" s="59">
        <v>0</v>
      </c>
      <c r="AP2845" s="59">
        <v>5201000</v>
      </c>
      <c r="AQ2845" s="59">
        <v>0</v>
      </c>
      <c r="AR2845" s="59">
        <v>5201000</v>
      </c>
      <c r="AS2845" s="59">
        <v>0</v>
      </c>
      <c r="AT2845" s="59">
        <v>5201000</v>
      </c>
      <c r="AU2845" s="59">
        <v>0</v>
      </c>
      <c r="AV2845" s="59">
        <v>5201000</v>
      </c>
      <c r="AW2845" s="59">
        <v>0</v>
      </c>
      <c r="AX2845" s="59">
        <v>10402000</v>
      </c>
      <c r="AY2845" s="2">
        <v>0</v>
      </c>
      <c r="AZ2845" s="12" t="str">
        <f t="shared" si="327"/>
        <v>OK</v>
      </c>
      <c r="BA2845" s="12" t="str">
        <f t="shared" si="328"/>
        <v>OK</v>
      </c>
      <c r="BB2845" s="6">
        <f t="shared" si="329"/>
        <v>0</v>
      </c>
      <c r="BC2845" s="13">
        <f t="shared" si="330"/>
        <v>57211000</v>
      </c>
      <c r="BD2845" s="13">
        <f t="shared" si="331"/>
        <v>57211000</v>
      </c>
      <c r="BE2845" s="6">
        <f t="shared" si="332"/>
        <v>0</v>
      </c>
      <c r="BF2845" s="6">
        <f t="shared" si="333"/>
        <v>0</v>
      </c>
      <c r="BG2845" s="2"/>
      <c r="BH2845" s="2"/>
      <c r="BI2845" s="2"/>
      <c r="BJ2845" s="2"/>
    </row>
    <row r="2846" spans="1:62" s="3" customFormat="1" ht="85.5" x14ac:dyDescent="0.25">
      <c r="A2846" s="2"/>
      <c r="B2846" s="39" t="s">
        <v>3755</v>
      </c>
      <c r="C2846" s="39" t="s">
        <v>2088</v>
      </c>
      <c r="D2846" s="39" t="s">
        <v>92</v>
      </c>
      <c r="E2846" s="40" t="s">
        <v>3728</v>
      </c>
      <c r="F2846" s="40" t="s">
        <v>3729</v>
      </c>
      <c r="G2846" s="40" t="s">
        <v>98</v>
      </c>
      <c r="H2846" s="40">
        <v>11111111</v>
      </c>
      <c r="I2846" s="40" t="s">
        <v>8185</v>
      </c>
      <c r="J2846" s="40" t="s">
        <v>221</v>
      </c>
      <c r="K2846" s="40" t="s">
        <v>3680</v>
      </c>
      <c r="L2846" s="41" t="s">
        <v>154</v>
      </c>
      <c r="M2846" s="41" t="s">
        <v>154</v>
      </c>
      <c r="N2846" s="41">
        <v>12</v>
      </c>
      <c r="O2846" s="41" t="s">
        <v>221</v>
      </c>
      <c r="P2846" s="41" t="s">
        <v>1262</v>
      </c>
      <c r="Q2846" s="58">
        <v>505952548</v>
      </c>
      <c r="R2846" s="58">
        <v>505952548</v>
      </c>
      <c r="S2846" s="41" t="s">
        <v>225</v>
      </c>
      <c r="T2846" s="41" t="s">
        <v>221</v>
      </c>
      <c r="U2846" s="40" t="s">
        <v>2261</v>
      </c>
      <c r="V2846" s="40" t="s">
        <v>2262</v>
      </c>
      <c r="W2846" s="40" t="s">
        <v>2263</v>
      </c>
      <c r="X2846" s="40" t="s">
        <v>229</v>
      </c>
      <c r="Y2846" s="40" t="s">
        <v>230</v>
      </c>
      <c r="Z2846" s="40" t="s">
        <v>2271</v>
      </c>
      <c r="AA2846" s="59">
        <v>0</v>
      </c>
      <c r="AB2846" s="59">
        <v>0</v>
      </c>
      <c r="AC2846" s="59">
        <v>0</v>
      </c>
      <c r="AD2846" s="59">
        <v>0</v>
      </c>
      <c r="AE2846" s="59">
        <v>0</v>
      </c>
      <c r="AF2846" s="59">
        <v>0</v>
      </c>
      <c r="AG2846" s="59">
        <v>0</v>
      </c>
      <c r="AH2846" s="59">
        <v>0</v>
      </c>
      <c r="AI2846" s="59">
        <v>0</v>
      </c>
      <c r="AJ2846" s="59">
        <v>0</v>
      </c>
      <c r="AK2846" s="59">
        <v>0</v>
      </c>
      <c r="AL2846" s="59">
        <v>0</v>
      </c>
      <c r="AM2846" s="59">
        <v>0</v>
      </c>
      <c r="AN2846" s="59">
        <v>0</v>
      </c>
      <c r="AO2846" s="59">
        <v>0</v>
      </c>
      <c r="AP2846" s="59">
        <v>0</v>
      </c>
      <c r="AQ2846" s="59">
        <v>0</v>
      </c>
      <c r="AR2846" s="59">
        <v>0</v>
      </c>
      <c r="AS2846" s="59">
        <v>0</v>
      </c>
      <c r="AT2846" s="59">
        <v>0</v>
      </c>
      <c r="AU2846" s="59">
        <v>0</v>
      </c>
      <c r="AV2846" s="59">
        <v>0</v>
      </c>
      <c r="AW2846" s="59">
        <v>505952548</v>
      </c>
      <c r="AX2846" s="59">
        <v>505952548</v>
      </c>
      <c r="AY2846" s="2">
        <v>0</v>
      </c>
      <c r="AZ2846" s="12" t="str">
        <f t="shared" si="327"/>
        <v>OK</v>
      </c>
      <c r="BA2846" s="12" t="str">
        <f t="shared" si="328"/>
        <v>OK</v>
      </c>
      <c r="BB2846" s="6">
        <f t="shared" si="329"/>
        <v>0</v>
      </c>
      <c r="BC2846" s="13">
        <f t="shared" si="330"/>
        <v>505952548</v>
      </c>
      <c r="BD2846" s="13">
        <f t="shared" si="331"/>
        <v>505952548</v>
      </c>
      <c r="BE2846" s="6">
        <f t="shared" si="332"/>
        <v>0</v>
      </c>
      <c r="BF2846" s="6">
        <f t="shared" si="333"/>
        <v>0</v>
      </c>
      <c r="BG2846" s="2"/>
      <c r="BH2846" s="2"/>
      <c r="BI2846" s="2"/>
      <c r="BJ2846" s="2"/>
    </row>
    <row r="2847" spans="1:62" s="3" customFormat="1" ht="85.5" x14ac:dyDescent="0.25">
      <c r="A2847" s="2"/>
      <c r="B2847" s="39" t="s">
        <v>3756</v>
      </c>
      <c r="C2847" s="39" t="s">
        <v>2088</v>
      </c>
      <c r="D2847" s="39" t="s">
        <v>92</v>
      </c>
      <c r="E2847" s="40" t="s">
        <v>3728</v>
      </c>
      <c r="F2847" s="40" t="s">
        <v>3729</v>
      </c>
      <c r="G2847" s="40" t="s">
        <v>98</v>
      </c>
      <c r="H2847" s="40">
        <v>11111111</v>
      </c>
      <c r="I2847" s="40" t="s">
        <v>8185</v>
      </c>
      <c r="J2847" s="40" t="s">
        <v>221</v>
      </c>
      <c r="K2847" s="40" t="s">
        <v>3682</v>
      </c>
      <c r="L2847" s="41" t="s">
        <v>154</v>
      </c>
      <c r="M2847" s="41" t="s">
        <v>154</v>
      </c>
      <c r="N2847" s="41">
        <v>12</v>
      </c>
      <c r="O2847" s="41" t="s">
        <v>221</v>
      </c>
      <c r="P2847" s="41" t="s">
        <v>224</v>
      </c>
      <c r="Q2847" s="58">
        <v>32043000</v>
      </c>
      <c r="R2847" s="58">
        <v>32043000</v>
      </c>
      <c r="S2847" s="41" t="s">
        <v>225</v>
      </c>
      <c r="T2847" s="41" t="s">
        <v>221</v>
      </c>
      <c r="U2847" s="40" t="s">
        <v>2261</v>
      </c>
      <c r="V2847" s="40" t="s">
        <v>2262</v>
      </c>
      <c r="W2847" s="40" t="s">
        <v>2263</v>
      </c>
      <c r="X2847" s="40" t="s">
        <v>257</v>
      </c>
      <c r="Y2847" s="40" t="s">
        <v>258</v>
      </c>
      <c r="Z2847" s="40" t="s">
        <v>2271</v>
      </c>
      <c r="AA2847" s="59">
        <v>0</v>
      </c>
      <c r="AB2847" s="59">
        <v>0</v>
      </c>
      <c r="AC2847" s="59">
        <v>0</v>
      </c>
      <c r="AD2847" s="59">
        <v>0</v>
      </c>
      <c r="AE2847" s="59">
        <v>0</v>
      </c>
      <c r="AF2847" s="59">
        <v>0</v>
      </c>
      <c r="AG2847" s="59">
        <v>0</v>
      </c>
      <c r="AH2847" s="59">
        <v>0</v>
      </c>
      <c r="AI2847" s="59">
        <v>0</v>
      </c>
      <c r="AJ2847" s="59">
        <v>0</v>
      </c>
      <c r="AK2847" s="59">
        <v>16021500</v>
      </c>
      <c r="AL2847" s="59">
        <v>16021500</v>
      </c>
      <c r="AM2847" s="59">
        <v>0</v>
      </c>
      <c r="AN2847" s="59">
        <v>0</v>
      </c>
      <c r="AO2847" s="59">
        <v>0</v>
      </c>
      <c r="AP2847" s="59">
        <v>0</v>
      </c>
      <c r="AQ2847" s="59">
        <v>0</v>
      </c>
      <c r="AR2847" s="59">
        <v>0</v>
      </c>
      <c r="AS2847" s="59">
        <v>0</v>
      </c>
      <c r="AT2847" s="59">
        <v>0</v>
      </c>
      <c r="AU2847" s="59">
        <v>0</v>
      </c>
      <c r="AV2847" s="59">
        <v>0</v>
      </c>
      <c r="AW2847" s="59">
        <v>16021500</v>
      </c>
      <c r="AX2847" s="59">
        <v>16021500</v>
      </c>
      <c r="AY2847" s="2">
        <v>0</v>
      </c>
      <c r="AZ2847" s="12" t="str">
        <f t="shared" si="327"/>
        <v>OK</v>
      </c>
      <c r="BA2847" s="12" t="str">
        <f t="shared" si="328"/>
        <v>OK</v>
      </c>
      <c r="BB2847" s="6">
        <f t="shared" si="329"/>
        <v>0</v>
      </c>
      <c r="BC2847" s="13">
        <f t="shared" si="330"/>
        <v>32043000</v>
      </c>
      <c r="BD2847" s="13">
        <f t="shared" si="331"/>
        <v>32043000</v>
      </c>
      <c r="BE2847" s="6">
        <f t="shared" si="332"/>
        <v>0</v>
      </c>
      <c r="BF2847" s="6">
        <f t="shared" si="333"/>
        <v>0</v>
      </c>
      <c r="BG2847" s="2"/>
      <c r="BH2847" s="2"/>
      <c r="BI2847" s="2"/>
      <c r="BJ2847" s="2"/>
    </row>
    <row r="2848" spans="1:62" s="3" customFormat="1" ht="99.75" x14ac:dyDescent="0.25">
      <c r="A2848" s="2"/>
      <c r="B2848" s="39" t="s">
        <v>3757</v>
      </c>
      <c r="C2848" s="39" t="s">
        <v>2088</v>
      </c>
      <c r="D2848" s="39" t="s">
        <v>92</v>
      </c>
      <c r="E2848" s="40" t="s">
        <v>3728</v>
      </c>
      <c r="F2848" s="40" t="s">
        <v>3729</v>
      </c>
      <c r="G2848" s="40" t="s">
        <v>99</v>
      </c>
      <c r="H2848" s="40">
        <v>81151600</v>
      </c>
      <c r="I2848" s="40" t="s">
        <v>8185</v>
      </c>
      <c r="J2848" s="40" t="s">
        <v>221</v>
      </c>
      <c r="K2848" s="40" t="s">
        <v>3758</v>
      </c>
      <c r="L2848" s="41" t="s">
        <v>154</v>
      </c>
      <c r="M2848" s="41" t="s">
        <v>154</v>
      </c>
      <c r="N2848" s="41">
        <v>12</v>
      </c>
      <c r="O2848" s="41" t="s">
        <v>223</v>
      </c>
      <c r="P2848" s="41" t="s">
        <v>224</v>
      </c>
      <c r="Q2848" s="58">
        <v>57211000</v>
      </c>
      <c r="R2848" s="58">
        <v>57211000</v>
      </c>
      <c r="S2848" s="41" t="s">
        <v>225</v>
      </c>
      <c r="T2848" s="41" t="s">
        <v>221</v>
      </c>
      <c r="U2848" s="40" t="s">
        <v>2261</v>
      </c>
      <c r="V2848" s="40" t="s">
        <v>2262</v>
      </c>
      <c r="W2848" s="40" t="s">
        <v>3759</v>
      </c>
      <c r="X2848" s="40" t="s">
        <v>229</v>
      </c>
      <c r="Y2848" s="40" t="s">
        <v>230</v>
      </c>
      <c r="Z2848" s="40" t="s">
        <v>3735</v>
      </c>
      <c r="AA2848" s="59">
        <v>0</v>
      </c>
      <c r="AB2848" s="59">
        <v>0</v>
      </c>
      <c r="AC2848" s="59">
        <v>57211000</v>
      </c>
      <c r="AD2848" s="59">
        <v>0</v>
      </c>
      <c r="AE2848" s="59">
        <v>0</v>
      </c>
      <c r="AF2848" s="59">
        <v>5201000</v>
      </c>
      <c r="AG2848" s="59">
        <v>0</v>
      </c>
      <c r="AH2848" s="59">
        <v>5201000</v>
      </c>
      <c r="AI2848" s="59">
        <v>0</v>
      </c>
      <c r="AJ2848" s="59">
        <v>5201000</v>
      </c>
      <c r="AK2848" s="59">
        <v>0</v>
      </c>
      <c r="AL2848" s="59">
        <v>5201000</v>
      </c>
      <c r="AM2848" s="59">
        <v>0</v>
      </c>
      <c r="AN2848" s="59">
        <v>5201000</v>
      </c>
      <c r="AO2848" s="59">
        <v>0</v>
      </c>
      <c r="AP2848" s="59">
        <v>5201000</v>
      </c>
      <c r="AQ2848" s="59">
        <v>0</v>
      </c>
      <c r="AR2848" s="59">
        <v>5201000</v>
      </c>
      <c r="AS2848" s="59">
        <v>0</v>
      </c>
      <c r="AT2848" s="59">
        <v>5201000</v>
      </c>
      <c r="AU2848" s="59">
        <v>0</v>
      </c>
      <c r="AV2848" s="59">
        <v>5201000</v>
      </c>
      <c r="AW2848" s="59">
        <v>0</v>
      </c>
      <c r="AX2848" s="59">
        <v>10402000</v>
      </c>
      <c r="AY2848" s="2">
        <v>0</v>
      </c>
      <c r="AZ2848" s="12" t="str">
        <f t="shared" si="327"/>
        <v>OK</v>
      </c>
      <c r="BA2848" s="12" t="str">
        <f t="shared" si="328"/>
        <v>OK</v>
      </c>
      <c r="BB2848" s="6">
        <f t="shared" si="329"/>
        <v>0</v>
      </c>
      <c r="BC2848" s="13">
        <f t="shared" si="330"/>
        <v>57211000</v>
      </c>
      <c r="BD2848" s="13">
        <f t="shared" si="331"/>
        <v>57211000</v>
      </c>
      <c r="BE2848" s="6">
        <f t="shared" si="332"/>
        <v>0</v>
      </c>
      <c r="BF2848" s="6">
        <f t="shared" si="333"/>
        <v>0</v>
      </c>
      <c r="BG2848" s="2"/>
      <c r="BH2848" s="2"/>
      <c r="BI2848" s="2"/>
      <c r="BJ2848" s="2"/>
    </row>
    <row r="2849" spans="1:62" s="3" customFormat="1" ht="99.75" x14ac:dyDescent="0.25">
      <c r="A2849" s="2"/>
      <c r="B2849" s="39" t="s">
        <v>3760</v>
      </c>
      <c r="C2849" s="39" t="s">
        <v>2088</v>
      </c>
      <c r="D2849" s="39" t="s">
        <v>92</v>
      </c>
      <c r="E2849" s="40" t="s">
        <v>3728</v>
      </c>
      <c r="F2849" s="40" t="s">
        <v>3729</v>
      </c>
      <c r="G2849" s="40" t="s">
        <v>99</v>
      </c>
      <c r="H2849" s="40">
        <v>81151600</v>
      </c>
      <c r="I2849" s="40" t="s">
        <v>8185</v>
      </c>
      <c r="J2849" s="40" t="s">
        <v>221</v>
      </c>
      <c r="K2849" s="40" t="s">
        <v>3758</v>
      </c>
      <c r="L2849" s="41" t="s">
        <v>154</v>
      </c>
      <c r="M2849" s="41" t="s">
        <v>154</v>
      </c>
      <c r="N2849" s="41">
        <v>12</v>
      </c>
      <c r="O2849" s="41" t="s">
        <v>223</v>
      </c>
      <c r="P2849" s="41" t="s">
        <v>224</v>
      </c>
      <c r="Q2849" s="58">
        <v>57211000</v>
      </c>
      <c r="R2849" s="58">
        <v>57211000</v>
      </c>
      <c r="S2849" s="41" t="s">
        <v>225</v>
      </c>
      <c r="T2849" s="41" t="s">
        <v>221</v>
      </c>
      <c r="U2849" s="40" t="s">
        <v>2261</v>
      </c>
      <c r="V2849" s="40" t="s">
        <v>2262</v>
      </c>
      <c r="W2849" s="40" t="s">
        <v>3759</v>
      </c>
      <c r="X2849" s="40" t="s">
        <v>229</v>
      </c>
      <c r="Y2849" s="40" t="s">
        <v>230</v>
      </c>
      <c r="Z2849" s="40" t="s">
        <v>3735</v>
      </c>
      <c r="AA2849" s="59">
        <v>0</v>
      </c>
      <c r="AB2849" s="59">
        <v>0</v>
      </c>
      <c r="AC2849" s="59">
        <v>57211000</v>
      </c>
      <c r="AD2849" s="59">
        <v>0</v>
      </c>
      <c r="AE2849" s="59">
        <v>0</v>
      </c>
      <c r="AF2849" s="59">
        <v>5201000</v>
      </c>
      <c r="AG2849" s="59">
        <v>0</v>
      </c>
      <c r="AH2849" s="59">
        <v>5201000</v>
      </c>
      <c r="AI2849" s="59">
        <v>0</v>
      </c>
      <c r="AJ2849" s="59">
        <v>5201000</v>
      </c>
      <c r="AK2849" s="59">
        <v>0</v>
      </c>
      <c r="AL2849" s="59">
        <v>5201000</v>
      </c>
      <c r="AM2849" s="59">
        <v>0</v>
      </c>
      <c r="AN2849" s="59">
        <v>5201000</v>
      </c>
      <c r="AO2849" s="59">
        <v>0</v>
      </c>
      <c r="AP2849" s="59">
        <v>5201000</v>
      </c>
      <c r="AQ2849" s="59">
        <v>0</v>
      </c>
      <c r="AR2849" s="59">
        <v>5201000</v>
      </c>
      <c r="AS2849" s="59">
        <v>0</v>
      </c>
      <c r="AT2849" s="59">
        <v>5201000</v>
      </c>
      <c r="AU2849" s="59">
        <v>0</v>
      </c>
      <c r="AV2849" s="59">
        <v>5201000</v>
      </c>
      <c r="AW2849" s="59">
        <v>0</v>
      </c>
      <c r="AX2849" s="59">
        <v>10402000</v>
      </c>
      <c r="AY2849" s="2">
        <v>0</v>
      </c>
      <c r="AZ2849" s="12" t="str">
        <f t="shared" si="327"/>
        <v>OK</v>
      </c>
      <c r="BA2849" s="12" t="str">
        <f t="shared" si="328"/>
        <v>OK</v>
      </c>
      <c r="BB2849" s="6">
        <f t="shared" si="329"/>
        <v>0</v>
      </c>
      <c r="BC2849" s="13">
        <f t="shared" si="330"/>
        <v>57211000</v>
      </c>
      <c r="BD2849" s="13">
        <f t="shared" si="331"/>
        <v>57211000</v>
      </c>
      <c r="BE2849" s="6">
        <f t="shared" si="332"/>
        <v>0</v>
      </c>
      <c r="BF2849" s="6">
        <f t="shared" si="333"/>
        <v>0</v>
      </c>
      <c r="BG2849" s="2"/>
      <c r="BH2849" s="2"/>
      <c r="BI2849" s="2"/>
      <c r="BJ2849" s="2"/>
    </row>
    <row r="2850" spans="1:62" s="3" customFormat="1" ht="99.75" x14ac:dyDescent="0.25">
      <c r="A2850" s="2"/>
      <c r="B2850" s="39" t="s">
        <v>3761</v>
      </c>
      <c r="C2850" s="39" t="s">
        <v>2088</v>
      </c>
      <c r="D2850" s="39" t="s">
        <v>92</v>
      </c>
      <c r="E2850" s="40" t="s">
        <v>3728</v>
      </c>
      <c r="F2850" s="40" t="s">
        <v>3729</v>
      </c>
      <c r="G2850" s="40" t="s">
        <v>99</v>
      </c>
      <c r="H2850" s="40">
        <v>81151600</v>
      </c>
      <c r="I2850" s="40" t="s">
        <v>8185</v>
      </c>
      <c r="J2850" s="40" t="s">
        <v>221</v>
      </c>
      <c r="K2850" s="40" t="s">
        <v>3758</v>
      </c>
      <c r="L2850" s="41" t="s">
        <v>154</v>
      </c>
      <c r="M2850" s="41" t="s">
        <v>154</v>
      </c>
      <c r="N2850" s="41">
        <v>12</v>
      </c>
      <c r="O2850" s="41" t="s">
        <v>223</v>
      </c>
      <c r="P2850" s="41" t="s">
        <v>224</v>
      </c>
      <c r="Q2850" s="58">
        <v>57211000</v>
      </c>
      <c r="R2850" s="58">
        <v>57211000</v>
      </c>
      <c r="S2850" s="41" t="s">
        <v>225</v>
      </c>
      <c r="T2850" s="41" t="s">
        <v>221</v>
      </c>
      <c r="U2850" s="40" t="s">
        <v>2261</v>
      </c>
      <c r="V2850" s="40" t="s">
        <v>2262</v>
      </c>
      <c r="W2850" s="40" t="s">
        <v>3759</v>
      </c>
      <c r="X2850" s="40" t="s">
        <v>229</v>
      </c>
      <c r="Y2850" s="40" t="s">
        <v>230</v>
      </c>
      <c r="Z2850" s="40" t="s">
        <v>3735</v>
      </c>
      <c r="AA2850" s="59">
        <v>0</v>
      </c>
      <c r="AB2850" s="59">
        <v>0</v>
      </c>
      <c r="AC2850" s="59">
        <v>57211000</v>
      </c>
      <c r="AD2850" s="59">
        <v>0</v>
      </c>
      <c r="AE2850" s="59">
        <v>0</v>
      </c>
      <c r="AF2850" s="59">
        <v>5201000</v>
      </c>
      <c r="AG2850" s="59">
        <v>0</v>
      </c>
      <c r="AH2850" s="59">
        <v>5201000</v>
      </c>
      <c r="AI2850" s="59">
        <v>0</v>
      </c>
      <c r="AJ2850" s="59">
        <v>5201000</v>
      </c>
      <c r="AK2850" s="59">
        <v>0</v>
      </c>
      <c r="AL2850" s="59">
        <v>5201000</v>
      </c>
      <c r="AM2850" s="59">
        <v>0</v>
      </c>
      <c r="AN2850" s="59">
        <v>5201000</v>
      </c>
      <c r="AO2850" s="59">
        <v>0</v>
      </c>
      <c r="AP2850" s="59">
        <v>5201000</v>
      </c>
      <c r="AQ2850" s="59">
        <v>0</v>
      </c>
      <c r="AR2850" s="59">
        <v>5201000</v>
      </c>
      <c r="AS2850" s="59">
        <v>0</v>
      </c>
      <c r="AT2850" s="59">
        <v>5201000</v>
      </c>
      <c r="AU2850" s="59">
        <v>0</v>
      </c>
      <c r="AV2850" s="59">
        <v>5201000</v>
      </c>
      <c r="AW2850" s="59">
        <v>0</v>
      </c>
      <c r="AX2850" s="59">
        <v>10402000</v>
      </c>
      <c r="AY2850" s="2">
        <v>0</v>
      </c>
      <c r="AZ2850" s="12" t="str">
        <f t="shared" si="327"/>
        <v>OK</v>
      </c>
      <c r="BA2850" s="12" t="str">
        <f t="shared" si="328"/>
        <v>OK</v>
      </c>
      <c r="BB2850" s="6">
        <f t="shared" si="329"/>
        <v>0</v>
      </c>
      <c r="BC2850" s="13">
        <f t="shared" si="330"/>
        <v>57211000</v>
      </c>
      <c r="BD2850" s="13">
        <f t="shared" si="331"/>
        <v>57211000</v>
      </c>
      <c r="BE2850" s="6">
        <f t="shared" si="332"/>
        <v>0</v>
      </c>
      <c r="BF2850" s="6">
        <f t="shared" si="333"/>
        <v>0</v>
      </c>
      <c r="BG2850" s="2"/>
      <c r="BH2850" s="2"/>
      <c r="BI2850" s="2"/>
      <c r="BJ2850" s="2"/>
    </row>
    <row r="2851" spans="1:62" s="3" customFormat="1" ht="99.75" x14ac:dyDescent="0.25">
      <c r="A2851" s="2"/>
      <c r="B2851" s="39" t="s">
        <v>3762</v>
      </c>
      <c r="C2851" s="39" t="s">
        <v>2088</v>
      </c>
      <c r="D2851" s="39" t="s">
        <v>92</v>
      </c>
      <c r="E2851" s="40" t="s">
        <v>3728</v>
      </c>
      <c r="F2851" s="40" t="s">
        <v>3729</v>
      </c>
      <c r="G2851" s="40" t="s">
        <v>99</v>
      </c>
      <c r="H2851" s="40">
        <v>81151600</v>
      </c>
      <c r="I2851" s="40" t="s">
        <v>8185</v>
      </c>
      <c r="J2851" s="40" t="s">
        <v>221</v>
      </c>
      <c r="K2851" s="40" t="s">
        <v>3758</v>
      </c>
      <c r="L2851" s="41" t="s">
        <v>154</v>
      </c>
      <c r="M2851" s="41" t="s">
        <v>154</v>
      </c>
      <c r="N2851" s="41">
        <v>12</v>
      </c>
      <c r="O2851" s="41" t="s">
        <v>223</v>
      </c>
      <c r="P2851" s="41" t="s">
        <v>224</v>
      </c>
      <c r="Q2851" s="58">
        <v>57211000</v>
      </c>
      <c r="R2851" s="58">
        <v>57211000</v>
      </c>
      <c r="S2851" s="41" t="s">
        <v>225</v>
      </c>
      <c r="T2851" s="41" t="s">
        <v>221</v>
      </c>
      <c r="U2851" s="40" t="s">
        <v>2261</v>
      </c>
      <c r="V2851" s="40" t="s">
        <v>2262</v>
      </c>
      <c r="W2851" s="40" t="s">
        <v>3759</v>
      </c>
      <c r="X2851" s="40" t="s">
        <v>229</v>
      </c>
      <c r="Y2851" s="40" t="s">
        <v>230</v>
      </c>
      <c r="Z2851" s="40" t="s">
        <v>3735</v>
      </c>
      <c r="AA2851" s="59">
        <v>0</v>
      </c>
      <c r="AB2851" s="59">
        <v>0</v>
      </c>
      <c r="AC2851" s="59">
        <v>57211000</v>
      </c>
      <c r="AD2851" s="59">
        <v>0</v>
      </c>
      <c r="AE2851" s="59">
        <v>0</v>
      </c>
      <c r="AF2851" s="59">
        <v>5201000</v>
      </c>
      <c r="AG2851" s="59">
        <v>0</v>
      </c>
      <c r="AH2851" s="59">
        <v>5201000</v>
      </c>
      <c r="AI2851" s="59">
        <v>0</v>
      </c>
      <c r="AJ2851" s="59">
        <v>5201000</v>
      </c>
      <c r="AK2851" s="59">
        <v>0</v>
      </c>
      <c r="AL2851" s="59">
        <v>5201000</v>
      </c>
      <c r="AM2851" s="59">
        <v>0</v>
      </c>
      <c r="AN2851" s="59">
        <v>5201000</v>
      </c>
      <c r="AO2851" s="59">
        <v>0</v>
      </c>
      <c r="AP2851" s="59">
        <v>5201000</v>
      </c>
      <c r="AQ2851" s="59">
        <v>0</v>
      </c>
      <c r="AR2851" s="59">
        <v>5201000</v>
      </c>
      <c r="AS2851" s="59">
        <v>0</v>
      </c>
      <c r="AT2851" s="59">
        <v>5201000</v>
      </c>
      <c r="AU2851" s="59">
        <v>0</v>
      </c>
      <c r="AV2851" s="59">
        <v>5201000</v>
      </c>
      <c r="AW2851" s="59">
        <v>0</v>
      </c>
      <c r="AX2851" s="59">
        <v>10402000</v>
      </c>
      <c r="AY2851" s="2">
        <v>0</v>
      </c>
      <c r="AZ2851" s="12" t="str">
        <f t="shared" si="327"/>
        <v>OK</v>
      </c>
      <c r="BA2851" s="12" t="str">
        <f t="shared" si="328"/>
        <v>OK</v>
      </c>
      <c r="BB2851" s="6">
        <f t="shared" si="329"/>
        <v>0</v>
      </c>
      <c r="BC2851" s="13">
        <f t="shared" si="330"/>
        <v>57211000</v>
      </c>
      <c r="BD2851" s="13">
        <f t="shared" si="331"/>
        <v>57211000</v>
      </c>
      <c r="BE2851" s="6">
        <f t="shared" si="332"/>
        <v>0</v>
      </c>
      <c r="BF2851" s="6">
        <f t="shared" si="333"/>
        <v>0</v>
      </c>
      <c r="BG2851" s="2"/>
      <c r="BH2851" s="2"/>
      <c r="BI2851" s="2"/>
      <c r="BJ2851" s="2"/>
    </row>
    <row r="2852" spans="1:62" s="3" customFormat="1" ht="114" x14ac:dyDescent="0.25">
      <c r="A2852" s="2"/>
      <c r="B2852" s="39" t="s">
        <v>3763</v>
      </c>
      <c r="C2852" s="39" t="s">
        <v>2088</v>
      </c>
      <c r="D2852" s="39" t="s">
        <v>92</v>
      </c>
      <c r="E2852" s="40" t="s">
        <v>3728</v>
      </c>
      <c r="F2852" s="40" t="s">
        <v>3729</v>
      </c>
      <c r="G2852" s="40" t="s">
        <v>99</v>
      </c>
      <c r="H2852" s="40">
        <v>81151600</v>
      </c>
      <c r="I2852" s="40" t="s">
        <v>8185</v>
      </c>
      <c r="J2852" s="40" t="s">
        <v>221</v>
      </c>
      <c r="K2852" s="40" t="s">
        <v>3764</v>
      </c>
      <c r="L2852" s="41" t="s">
        <v>154</v>
      </c>
      <c r="M2852" s="41" t="s">
        <v>154</v>
      </c>
      <c r="N2852" s="41">
        <v>12</v>
      </c>
      <c r="O2852" s="41" t="s">
        <v>223</v>
      </c>
      <c r="P2852" s="41" t="s">
        <v>224</v>
      </c>
      <c r="Q2852" s="58">
        <v>48851000</v>
      </c>
      <c r="R2852" s="58">
        <v>48851000</v>
      </c>
      <c r="S2852" s="41" t="s">
        <v>225</v>
      </c>
      <c r="T2852" s="41" t="s">
        <v>221</v>
      </c>
      <c r="U2852" s="40" t="s">
        <v>2261</v>
      </c>
      <c r="V2852" s="40" t="s">
        <v>2262</v>
      </c>
      <c r="W2852" s="40" t="s">
        <v>3759</v>
      </c>
      <c r="X2852" s="40" t="s">
        <v>229</v>
      </c>
      <c r="Y2852" s="40" t="s">
        <v>230</v>
      </c>
      <c r="Z2852" s="40" t="s">
        <v>3735</v>
      </c>
      <c r="AA2852" s="59">
        <v>0</v>
      </c>
      <c r="AB2852" s="59">
        <v>0</v>
      </c>
      <c r="AC2852" s="59">
        <v>48851000</v>
      </c>
      <c r="AD2852" s="59">
        <v>0</v>
      </c>
      <c r="AE2852" s="59">
        <v>0</v>
      </c>
      <c r="AF2852" s="59">
        <v>4441000</v>
      </c>
      <c r="AG2852" s="59">
        <v>0</v>
      </c>
      <c r="AH2852" s="59">
        <v>4441000</v>
      </c>
      <c r="AI2852" s="59">
        <v>0</v>
      </c>
      <c r="AJ2852" s="59">
        <v>4441000</v>
      </c>
      <c r="AK2852" s="59">
        <v>0</v>
      </c>
      <c r="AL2852" s="59">
        <v>4441000</v>
      </c>
      <c r="AM2852" s="59">
        <v>0</v>
      </c>
      <c r="AN2852" s="59">
        <v>4441000</v>
      </c>
      <c r="AO2852" s="59">
        <v>0</v>
      </c>
      <c r="AP2852" s="59">
        <v>4441000</v>
      </c>
      <c r="AQ2852" s="59">
        <v>0</v>
      </c>
      <c r="AR2852" s="59">
        <v>4441000</v>
      </c>
      <c r="AS2852" s="59">
        <v>0</v>
      </c>
      <c r="AT2852" s="59">
        <v>4441000</v>
      </c>
      <c r="AU2852" s="59">
        <v>0</v>
      </c>
      <c r="AV2852" s="59">
        <v>4441000</v>
      </c>
      <c r="AW2852" s="59">
        <v>0</v>
      </c>
      <c r="AX2852" s="59">
        <v>8882000</v>
      </c>
      <c r="AY2852" s="2">
        <v>0</v>
      </c>
      <c r="AZ2852" s="12" t="str">
        <f t="shared" si="327"/>
        <v>OK</v>
      </c>
      <c r="BA2852" s="12" t="str">
        <f t="shared" si="328"/>
        <v>OK</v>
      </c>
      <c r="BB2852" s="6">
        <f t="shared" si="329"/>
        <v>0</v>
      </c>
      <c r="BC2852" s="13">
        <f t="shared" si="330"/>
        <v>48851000</v>
      </c>
      <c r="BD2852" s="13">
        <f t="shared" si="331"/>
        <v>48851000</v>
      </c>
      <c r="BE2852" s="6">
        <f t="shared" si="332"/>
        <v>0</v>
      </c>
      <c r="BF2852" s="6">
        <f t="shared" si="333"/>
        <v>0</v>
      </c>
      <c r="BG2852" s="2"/>
      <c r="BH2852" s="2"/>
      <c r="BI2852" s="2"/>
      <c r="BJ2852" s="2"/>
    </row>
    <row r="2853" spans="1:62" s="3" customFormat="1" ht="85.5" x14ac:dyDescent="0.25">
      <c r="A2853" s="2"/>
      <c r="B2853" s="39" t="s">
        <v>3765</v>
      </c>
      <c r="C2853" s="39" t="s">
        <v>2088</v>
      </c>
      <c r="D2853" s="39" t="s">
        <v>92</v>
      </c>
      <c r="E2853" s="40" t="s">
        <v>3728</v>
      </c>
      <c r="F2853" s="40" t="s">
        <v>3729</v>
      </c>
      <c r="G2853" s="40" t="s">
        <v>99</v>
      </c>
      <c r="H2853" s="40">
        <v>11111111</v>
      </c>
      <c r="I2853" s="40" t="s">
        <v>8185</v>
      </c>
      <c r="J2853" s="40" t="s">
        <v>221</v>
      </c>
      <c r="K2853" s="40" t="s">
        <v>3682</v>
      </c>
      <c r="L2853" s="41" t="s">
        <v>154</v>
      </c>
      <c r="M2853" s="41" t="s">
        <v>154</v>
      </c>
      <c r="N2853" s="41">
        <v>12</v>
      </c>
      <c r="O2853" s="41" t="s">
        <v>221</v>
      </c>
      <c r="P2853" s="41" t="s">
        <v>224</v>
      </c>
      <c r="Q2853" s="58">
        <v>20000000</v>
      </c>
      <c r="R2853" s="58">
        <v>20000000</v>
      </c>
      <c r="S2853" s="41" t="s">
        <v>225</v>
      </c>
      <c r="T2853" s="41" t="s">
        <v>221</v>
      </c>
      <c r="U2853" s="40" t="s">
        <v>2261</v>
      </c>
      <c r="V2853" s="40" t="s">
        <v>2262</v>
      </c>
      <c r="W2853" s="40" t="s">
        <v>2263</v>
      </c>
      <c r="X2853" s="40" t="s">
        <v>257</v>
      </c>
      <c r="Y2853" s="40" t="s">
        <v>258</v>
      </c>
      <c r="Z2853" s="40" t="s">
        <v>3735</v>
      </c>
      <c r="AA2853" s="59">
        <v>0</v>
      </c>
      <c r="AB2853" s="59">
        <v>0</v>
      </c>
      <c r="AC2853" s="59">
        <v>0</v>
      </c>
      <c r="AD2853" s="59">
        <v>0</v>
      </c>
      <c r="AE2853" s="59">
        <v>0</v>
      </c>
      <c r="AF2853" s="59">
        <v>0</v>
      </c>
      <c r="AG2853" s="59">
        <v>0</v>
      </c>
      <c r="AH2853" s="59">
        <v>0</v>
      </c>
      <c r="AI2853" s="59">
        <v>0</v>
      </c>
      <c r="AJ2853" s="59">
        <v>0</v>
      </c>
      <c r="AK2853" s="59">
        <v>10000000</v>
      </c>
      <c r="AL2853" s="59">
        <v>10000000</v>
      </c>
      <c r="AM2853" s="59">
        <v>0</v>
      </c>
      <c r="AN2853" s="59">
        <v>0</v>
      </c>
      <c r="AO2853" s="59">
        <v>0</v>
      </c>
      <c r="AP2853" s="59">
        <v>0</v>
      </c>
      <c r="AQ2853" s="59">
        <v>0</v>
      </c>
      <c r="AR2853" s="59">
        <v>0</v>
      </c>
      <c r="AS2853" s="59">
        <v>0</v>
      </c>
      <c r="AT2853" s="59">
        <v>0</v>
      </c>
      <c r="AU2853" s="59">
        <v>0</v>
      </c>
      <c r="AV2853" s="59">
        <v>0</v>
      </c>
      <c r="AW2853" s="59">
        <v>10000000</v>
      </c>
      <c r="AX2853" s="59">
        <v>10000000</v>
      </c>
      <c r="AY2853" s="2">
        <v>0</v>
      </c>
      <c r="AZ2853" s="12" t="str">
        <f t="shared" si="327"/>
        <v>OK</v>
      </c>
      <c r="BA2853" s="12" t="str">
        <f t="shared" si="328"/>
        <v>OK</v>
      </c>
      <c r="BB2853" s="6">
        <f t="shared" si="329"/>
        <v>0</v>
      </c>
      <c r="BC2853" s="13">
        <f t="shared" si="330"/>
        <v>20000000</v>
      </c>
      <c r="BD2853" s="13">
        <f t="shared" si="331"/>
        <v>20000000</v>
      </c>
      <c r="BE2853" s="6">
        <f t="shared" si="332"/>
        <v>0</v>
      </c>
      <c r="BF2853" s="6">
        <f t="shared" si="333"/>
        <v>0</v>
      </c>
      <c r="BG2853" s="2"/>
      <c r="BH2853" s="2"/>
      <c r="BI2853" s="2"/>
      <c r="BJ2853" s="2"/>
    </row>
    <row r="2854" spans="1:62" s="3" customFormat="1" ht="85.5" x14ac:dyDescent="0.25">
      <c r="A2854" s="2"/>
      <c r="B2854" s="39" t="s">
        <v>3766</v>
      </c>
      <c r="C2854" s="39" t="s">
        <v>2088</v>
      </c>
      <c r="D2854" s="39" t="s">
        <v>92</v>
      </c>
      <c r="E2854" s="40" t="s">
        <v>3728</v>
      </c>
      <c r="F2854" s="40" t="s">
        <v>3729</v>
      </c>
      <c r="G2854" s="40" t="s">
        <v>100</v>
      </c>
      <c r="H2854" s="40">
        <v>81151600</v>
      </c>
      <c r="I2854" s="40" t="s">
        <v>8185</v>
      </c>
      <c r="J2854" s="40" t="s">
        <v>221</v>
      </c>
      <c r="K2854" s="40" t="s">
        <v>3767</v>
      </c>
      <c r="L2854" s="41" t="s">
        <v>154</v>
      </c>
      <c r="M2854" s="41" t="s">
        <v>154</v>
      </c>
      <c r="N2854" s="41">
        <v>12</v>
      </c>
      <c r="O2854" s="41" t="s">
        <v>223</v>
      </c>
      <c r="P2854" s="41" t="s">
        <v>224</v>
      </c>
      <c r="Q2854" s="58">
        <v>45386000</v>
      </c>
      <c r="R2854" s="58">
        <v>45386000</v>
      </c>
      <c r="S2854" s="41" t="s">
        <v>225</v>
      </c>
      <c r="T2854" s="41" t="s">
        <v>221</v>
      </c>
      <c r="U2854" s="40" t="s">
        <v>2261</v>
      </c>
      <c r="V2854" s="40" t="s">
        <v>2262</v>
      </c>
      <c r="W2854" s="40" t="s">
        <v>3759</v>
      </c>
      <c r="X2854" s="40" t="s">
        <v>504</v>
      </c>
      <c r="Y2854" s="40" t="s">
        <v>505</v>
      </c>
      <c r="Z2854" s="40" t="s">
        <v>3735</v>
      </c>
      <c r="AA2854" s="59">
        <v>0</v>
      </c>
      <c r="AB2854" s="59">
        <v>0</v>
      </c>
      <c r="AC2854" s="59">
        <v>45386000</v>
      </c>
      <c r="AD2854" s="59">
        <v>0</v>
      </c>
      <c r="AE2854" s="59">
        <v>0</v>
      </c>
      <c r="AF2854" s="59">
        <v>4126000</v>
      </c>
      <c r="AG2854" s="59">
        <v>0</v>
      </c>
      <c r="AH2854" s="59">
        <v>4126000</v>
      </c>
      <c r="AI2854" s="59">
        <v>0</v>
      </c>
      <c r="AJ2854" s="59">
        <v>4126000</v>
      </c>
      <c r="AK2854" s="59">
        <v>0</v>
      </c>
      <c r="AL2854" s="59">
        <v>4126000</v>
      </c>
      <c r="AM2854" s="59">
        <v>0</v>
      </c>
      <c r="AN2854" s="59">
        <v>4126000</v>
      </c>
      <c r="AO2854" s="59">
        <v>0</v>
      </c>
      <c r="AP2854" s="59">
        <v>4126000</v>
      </c>
      <c r="AQ2854" s="59">
        <v>0</v>
      </c>
      <c r="AR2854" s="59">
        <v>4126000</v>
      </c>
      <c r="AS2854" s="59">
        <v>0</v>
      </c>
      <c r="AT2854" s="59">
        <v>4126000</v>
      </c>
      <c r="AU2854" s="59">
        <v>0</v>
      </c>
      <c r="AV2854" s="59">
        <v>4126000</v>
      </c>
      <c r="AW2854" s="59">
        <v>0</v>
      </c>
      <c r="AX2854" s="59">
        <v>8252000</v>
      </c>
      <c r="AY2854" s="2">
        <v>0</v>
      </c>
      <c r="AZ2854" s="12" t="str">
        <f t="shared" si="327"/>
        <v>OK</v>
      </c>
      <c r="BA2854" s="12" t="str">
        <f t="shared" si="328"/>
        <v>OK</v>
      </c>
      <c r="BB2854" s="6">
        <f t="shared" si="329"/>
        <v>0</v>
      </c>
      <c r="BC2854" s="13">
        <f t="shared" si="330"/>
        <v>45386000</v>
      </c>
      <c r="BD2854" s="13">
        <f t="shared" si="331"/>
        <v>45386000</v>
      </c>
      <c r="BE2854" s="6">
        <f t="shared" si="332"/>
        <v>0</v>
      </c>
      <c r="BF2854" s="6">
        <f t="shared" si="333"/>
        <v>0</v>
      </c>
      <c r="BG2854" s="2"/>
      <c r="BH2854" s="2"/>
      <c r="BI2854" s="2"/>
      <c r="BJ2854" s="2"/>
    </row>
    <row r="2855" spans="1:62" s="3" customFormat="1" ht="99.75" x14ac:dyDescent="0.25">
      <c r="A2855" s="2"/>
      <c r="B2855" s="39" t="s">
        <v>3768</v>
      </c>
      <c r="C2855" s="39" t="s">
        <v>2088</v>
      </c>
      <c r="D2855" s="39" t="s">
        <v>92</v>
      </c>
      <c r="E2855" s="40" t="s">
        <v>3728</v>
      </c>
      <c r="F2855" s="40" t="s">
        <v>3729</v>
      </c>
      <c r="G2855" s="40" t="s">
        <v>100</v>
      </c>
      <c r="H2855" s="40">
        <v>81151600</v>
      </c>
      <c r="I2855" s="40" t="s">
        <v>8185</v>
      </c>
      <c r="J2855" s="40" t="s">
        <v>221</v>
      </c>
      <c r="K2855" s="40" t="s">
        <v>3769</v>
      </c>
      <c r="L2855" s="41" t="s">
        <v>154</v>
      </c>
      <c r="M2855" s="41" t="s">
        <v>154</v>
      </c>
      <c r="N2855" s="41">
        <v>12</v>
      </c>
      <c r="O2855" s="41" t="s">
        <v>223</v>
      </c>
      <c r="P2855" s="41" t="s">
        <v>224</v>
      </c>
      <c r="Q2855" s="58">
        <v>57211000</v>
      </c>
      <c r="R2855" s="58">
        <v>57211000</v>
      </c>
      <c r="S2855" s="41" t="s">
        <v>225</v>
      </c>
      <c r="T2855" s="41" t="s">
        <v>221</v>
      </c>
      <c r="U2855" s="40" t="s">
        <v>2261</v>
      </c>
      <c r="V2855" s="40" t="s">
        <v>2262</v>
      </c>
      <c r="W2855" s="40" t="s">
        <v>3759</v>
      </c>
      <c r="X2855" s="40" t="s">
        <v>229</v>
      </c>
      <c r="Y2855" s="40" t="s">
        <v>230</v>
      </c>
      <c r="Z2855" s="40" t="s">
        <v>3735</v>
      </c>
      <c r="AA2855" s="59">
        <v>0</v>
      </c>
      <c r="AB2855" s="59">
        <v>0</v>
      </c>
      <c r="AC2855" s="59">
        <v>57211000</v>
      </c>
      <c r="AD2855" s="59">
        <v>0</v>
      </c>
      <c r="AE2855" s="59">
        <v>0</v>
      </c>
      <c r="AF2855" s="59">
        <v>5201000</v>
      </c>
      <c r="AG2855" s="59">
        <v>0</v>
      </c>
      <c r="AH2855" s="59">
        <v>5201000</v>
      </c>
      <c r="AI2855" s="59">
        <v>0</v>
      </c>
      <c r="AJ2855" s="59">
        <v>5201000</v>
      </c>
      <c r="AK2855" s="59">
        <v>0</v>
      </c>
      <c r="AL2855" s="59">
        <v>5201000</v>
      </c>
      <c r="AM2855" s="59">
        <v>0</v>
      </c>
      <c r="AN2855" s="59">
        <v>5201000</v>
      </c>
      <c r="AO2855" s="59">
        <v>0</v>
      </c>
      <c r="AP2855" s="59">
        <v>5201000</v>
      </c>
      <c r="AQ2855" s="59">
        <v>0</v>
      </c>
      <c r="AR2855" s="59">
        <v>5201000</v>
      </c>
      <c r="AS2855" s="59">
        <v>0</v>
      </c>
      <c r="AT2855" s="59">
        <v>5201000</v>
      </c>
      <c r="AU2855" s="59">
        <v>0</v>
      </c>
      <c r="AV2855" s="59">
        <v>5201000</v>
      </c>
      <c r="AW2855" s="59">
        <v>0</v>
      </c>
      <c r="AX2855" s="59">
        <v>10402000</v>
      </c>
      <c r="AY2855" s="2">
        <v>0</v>
      </c>
      <c r="AZ2855" s="12" t="str">
        <f t="shared" si="327"/>
        <v>OK</v>
      </c>
      <c r="BA2855" s="12" t="str">
        <f t="shared" si="328"/>
        <v>OK</v>
      </c>
      <c r="BB2855" s="6">
        <f t="shared" si="329"/>
        <v>0</v>
      </c>
      <c r="BC2855" s="13">
        <f t="shared" si="330"/>
        <v>57211000</v>
      </c>
      <c r="BD2855" s="13">
        <f t="shared" si="331"/>
        <v>57211000</v>
      </c>
      <c r="BE2855" s="6">
        <f t="shared" si="332"/>
        <v>0</v>
      </c>
      <c r="BF2855" s="6">
        <f t="shared" si="333"/>
        <v>0</v>
      </c>
      <c r="BG2855" s="2"/>
      <c r="BH2855" s="2"/>
      <c r="BI2855" s="2"/>
      <c r="BJ2855" s="2"/>
    </row>
    <row r="2856" spans="1:62" s="3" customFormat="1" ht="85.5" x14ac:dyDescent="0.25">
      <c r="A2856" s="2"/>
      <c r="B2856" s="39" t="s">
        <v>3770</v>
      </c>
      <c r="C2856" s="39" t="s">
        <v>2088</v>
      </c>
      <c r="D2856" s="39" t="s">
        <v>92</v>
      </c>
      <c r="E2856" s="40" t="s">
        <v>3728</v>
      </c>
      <c r="F2856" s="40" t="s">
        <v>3729</v>
      </c>
      <c r="G2856" s="40" t="s">
        <v>100</v>
      </c>
      <c r="H2856" s="40">
        <v>81151600</v>
      </c>
      <c r="I2856" s="40" t="s">
        <v>8185</v>
      </c>
      <c r="J2856" s="40" t="s">
        <v>221</v>
      </c>
      <c r="K2856" s="40" t="s">
        <v>3771</v>
      </c>
      <c r="L2856" s="41" t="s">
        <v>154</v>
      </c>
      <c r="M2856" s="41" t="s">
        <v>154</v>
      </c>
      <c r="N2856" s="41">
        <v>12</v>
      </c>
      <c r="O2856" s="41" t="s">
        <v>223</v>
      </c>
      <c r="P2856" s="41" t="s">
        <v>224</v>
      </c>
      <c r="Q2856" s="58">
        <v>77264000</v>
      </c>
      <c r="R2856" s="58">
        <v>77264000</v>
      </c>
      <c r="S2856" s="41" t="s">
        <v>225</v>
      </c>
      <c r="T2856" s="41" t="s">
        <v>221</v>
      </c>
      <c r="U2856" s="40" t="s">
        <v>2261</v>
      </c>
      <c r="V2856" s="40" t="s">
        <v>2262</v>
      </c>
      <c r="W2856" s="40" t="s">
        <v>3759</v>
      </c>
      <c r="X2856" s="40" t="s">
        <v>229</v>
      </c>
      <c r="Y2856" s="40" t="s">
        <v>230</v>
      </c>
      <c r="Z2856" s="40" t="s">
        <v>3735</v>
      </c>
      <c r="AA2856" s="59">
        <v>0</v>
      </c>
      <c r="AB2856" s="59">
        <v>0</v>
      </c>
      <c r="AC2856" s="59">
        <v>77264000</v>
      </c>
      <c r="AD2856" s="59">
        <v>0</v>
      </c>
      <c r="AE2856" s="59">
        <v>0</v>
      </c>
      <c r="AF2856" s="59">
        <v>7024000</v>
      </c>
      <c r="AG2856" s="59">
        <v>0</v>
      </c>
      <c r="AH2856" s="59">
        <v>7024000</v>
      </c>
      <c r="AI2856" s="59">
        <v>0</v>
      </c>
      <c r="AJ2856" s="59">
        <v>7024000</v>
      </c>
      <c r="AK2856" s="59">
        <v>0</v>
      </c>
      <c r="AL2856" s="59">
        <v>7024000</v>
      </c>
      <c r="AM2856" s="59">
        <v>0</v>
      </c>
      <c r="AN2856" s="59">
        <v>7024000</v>
      </c>
      <c r="AO2856" s="59">
        <v>0</v>
      </c>
      <c r="AP2856" s="59">
        <v>7024000</v>
      </c>
      <c r="AQ2856" s="59">
        <v>0</v>
      </c>
      <c r="AR2856" s="59">
        <v>7024000</v>
      </c>
      <c r="AS2856" s="59">
        <v>0</v>
      </c>
      <c r="AT2856" s="59">
        <v>7024000</v>
      </c>
      <c r="AU2856" s="59">
        <v>0</v>
      </c>
      <c r="AV2856" s="59">
        <v>7024000</v>
      </c>
      <c r="AW2856" s="59">
        <v>0</v>
      </c>
      <c r="AX2856" s="59">
        <v>14048000</v>
      </c>
      <c r="AY2856" s="2">
        <v>0</v>
      </c>
      <c r="AZ2856" s="12" t="str">
        <f t="shared" si="327"/>
        <v>OK</v>
      </c>
      <c r="BA2856" s="12" t="str">
        <f t="shared" si="328"/>
        <v>OK</v>
      </c>
      <c r="BB2856" s="6">
        <f t="shared" si="329"/>
        <v>0</v>
      </c>
      <c r="BC2856" s="13">
        <f t="shared" si="330"/>
        <v>77264000</v>
      </c>
      <c r="BD2856" s="13">
        <f t="shared" si="331"/>
        <v>77264000</v>
      </c>
      <c r="BE2856" s="6">
        <f t="shared" si="332"/>
        <v>0</v>
      </c>
      <c r="BF2856" s="6">
        <f t="shared" si="333"/>
        <v>0</v>
      </c>
      <c r="BG2856" s="2"/>
      <c r="BH2856" s="2"/>
      <c r="BI2856" s="2"/>
      <c r="BJ2856" s="2"/>
    </row>
    <row r="2857" spans="1:62" s="3" customFormat="1" ht="85.5" x14ac:dyDescent="0.25">
      <c r="A2857" s="2"/>
      <c r="B2857" s="39" t="s">
        <v>3772</v>
      </c>
      <c r="C2857" s="39" t="s">
        <v>2088</v>
      </c>
      <c r="D2857" s="39" t="s">
        <v>92</v>
      </c>
      <c r="E2857" s="40" t="s">
        <v>3728</v>
      </c>
      <c r="F2857" s="40" t="s">
        <v>3729</v>
      </c>
      <c r="G2857" s="40" t="s">
        <v>100</v>
      </c>
      <c r="H2857" s="40">
        <v>11111111</v>
      </c>
      <c r="I2857" s="40" t="s">
        <v>8185</v>
      </c>
      <c r="J2857" s="40" t="s">
        <v>221</v>
      </c>
      <c r="K2857" s="40" t="s">
        <v>3682</v>
      </c>
      <c r="L2857" s="41" t="s">
        <v>154</v>
      </c>
      <c r="M2857" s="41" t="s">
        <v>154</v>
      </c>
      <c r="N2857" s="41">
        <v>12</v>
      </c>
      <c r="O2857" s="41" t="s">
        <v>221</v>
      </c>
      <c r="P2857" s="41" t="s">
        <v>224</v>
      </c>
      <c r="Q2857" s="58">
        <v>10000000</v>
      </c>
      <c r="R2857" s="58">
        <v>10000000</v>
      </c>
      <c r="S2857" s="41" t="s">
        <v>225</v>
      </c>
      <c r="T2857" s="41" t="s">
        <v>221</v>
      </c>
      <c r="U2857" s="40" t="s">
        <v>2261</v>
      </c>
      <c r="V2857" s="40" t="s">
        <v>2262</v>
      </c>
      <c r="W2857" s="40" t="s">
        <v>2263</v>
      </c>
      <c r="X2857" s="40" t="s">
        <v>257</v>
      </c>
      <c r="Y2857" s="40" t="s">
        <v>258</v>
      </c>
      <c r="Z2857" s="40" t="s">
        <v>2271</v>
      </c>
      <c r="AA2857" s="59">
        <v>0</v>
      </c>
      <c r="AB2857" s="59">
        <v>0</v>
      </c>
      <c r="AC2857" s="59">
        <v>0</v>
      </c>
      <c r="AD2857" s="59">
        <v>0</v>
      </c>
      <c r="AE2857" s="59">
        <v>0</v>
      </c>
      <c r="AF2857" s="59">
        <v>0</v>
      </c>
      <c r="AG2857" s="59">
        <v>0</v>
      </c>
      <c r="AH2857" s="59">
        <v>0</v>
      </c>
      <c r="AI2857" s="59">
        <v>0</v>
      </c>
      <c r="AJ2857" s="59">
        <v>0</v>
      </c>
      <c r="AK2857" s="59">
        <v>5000000</v>
      </c>
      <c r="AL2857" s="59">
        <v>5000000</v>
      </c>
      <c r="AM2857" s="59">
        <v>0</v>
      </c>
      <c r="AN2857" s="59">
        <v>0</v>
      </c>
      <c r="AO2857" s="59">
        <v>0</v>
      </c>
      <c r="AP2857" s="59">
        <v>0</v>
      </c>
      <c r="AQ2857" s="59">
        <v>0</v>
      </c>
      <c r="AR2857" s="59">
        <v>0</v>
      </c>
      <c r="AS2857" s="59">
        <v>0</v>
      </c>
      <c r="AT2857" s="59">
        <v>0</v>
      </c>
      <c r="AU2857" s="59">
        <v>0</v>
      </c>
      <c r="AV2857" s="59">
        <v>0</v>
      </c>
      <c r="AW2857" s="59">
        <v>5000000</v>
      </c>
      <c r="AX2857" s="59">
        <v>5000000</v>
      </c>
      <c r="AY2857" s="2">
        <v>0</v>
      </c>
      <c r="AZ2857" s="12" t="str">
        <f t="shared" si="327"/>
        <v>OK</v>
      </c>
      <c r="BA2857" s="12" t="str">
        <f t="shared" si="328"/>
        <v>OK</v>
      </c>
      <c r="BB2857" s="6">
        <f t="shared" si="329"/>
        <v>0</v>
      </c>
      <c r="BC2857" s="13">
        <f t="shared" si="330"/>
        <v>10000000</v>
      </c>
      <c r="BD2857" s="13">
        <f t="shared" si="331"/>
        <v>10000000</v>
      </c>
      <c r="BE2857" s="6">
        <f t="shared" si="332"/>
        <v>0</v>
      </c>
      <c r="BF2857" s="6">
        <f t="shared" si="333"/>
        <v>0</v>
      </c>
      <c r="BG2857" s="2"/>
      <c r="BH2857" s="2"/>
      <c r="BI2857" s="2"/>
      <c r="BJ2857" s="2"/>
    </row>
    <row r="2858" spans="1:62" s="3" customFormat="1" ht="57" x14ac:dyDescent="0.25">
      <c r="A2858" s="2"/>
      <c r="B2858" s="39" t="s">
        <v>3773</v>
      </c>
      <c r="C2858" s="39" t="s">
        <v>1414</v>
      </c>
      <c r="D2858" s="39" t="s">
        <v>103</v>
      </c>
      <c r="E2858" s="40" t="s">
        <v>3774</v>
      </c>
      <c r="F2858" s="40" t="s">
        <v>3775</v>
      </c>
      <c r="G2858" s="40" t="s">
        <v>104</v>
      </c>
      <c r="H2858" s="40">
        <v>72101500</v>
      </c>
      <c r="I2858" s="40" t="s">
        <v>8186</v>
      </c>
      <c r="J2858" s="40" t="s">
        <v>221</v>
      </c>
      <c r="K2858" s="40" t="s">
        <v>3776</v>
      </c>
      <c r="L2858" s="41" t="s">
        <v>154</v>
      </c>
      <c r="M2858" s="41" t="s">
        <v>156</v>
      </c>
      <c r="N2858" s="41">
        <v>7</v>
      </c>
      <c r="O2858" s="41" t="s">
        <v>2269</v>
      </c>
      <c r="P2858" s="41" t="s">
        <v>224</v>
      </c>
      <c r="Q2858" s="58">
        <v>100172075</v>
      </c>
      <c r="R2858" s="58">
        <v>100172075</v>
      </c>
      <c r="S2858" s="41" t="s">
        <v>225</v>
      </c>
      <c r="T2858" s="41" t="s">
        <v>221</v>
      </c>
      <c r="U2858" s="40" t="s">
        <v>1416</v>
      </c>
      <c r="V2858" s="40" t="s">
        <v>1531</v>
      </c>
      <c r="W2858" s="40" t="s">
        <v>481</v>
      </c>
      <c r="X2858" s="40" t="s">
        <v>229</v>
      </c>
      <c r="Y2858" s="40" t="s">
        <v>3777</v>
      </c>
      <c r="Z2858" s="40" t="s">
        <v>221</v>
      </c>
      <c r="AA2858" s="59">
        <v>0</v>
      </c>
      <c r="AB2858" s="59">
        <v>0</v>
      </c>
      <c r="AC2858" s="59">
        <v>0</v>
      </c>
      <c r="AD2858" s="59">
        <v>0</v>
      </c>
      <c r="AE2858" s="59">
        <v>0</v>
      </c>
      <c r="AF2858" s="59">
        <v>0</v>
      </c>
      <c r="AG2858" s="59">
        <v>100172075</v>
      </c>
      <c r="AH2858" s="59">
        <v>0</v>
      </c>
      <c r="AI2858" s="59">
        <v>0</v>
      </c>
      <c r="AJ2858" s="59">
        <v>14310296</v>
      </c>
      <c r="AK2858" s="59">
        <v>0</v>
      </c>
      <c r="AL2858" s="59">
        <v>14310296</v>
      </c>
      <c r="AM2858" s="59">
        <v>0</v>
      </c>
      <c r="AN2858" s="59">
        <v>14310296</v>
      </c>
      <c r="AO2858" s="59">
        <v>0</v>
      </c>
      <c r="AP2858" s="59">
        <v>14310296</v>
      </c>
      <c r="AQ2858" s="59">
        <v>0</v>
      </c>
      <c r="AR2858" s="59">
        <v>14310296</v>
      </c>
      <c r="AS2858" s="59">
        <v>0</v>
      </c>
      <c r="AT2858" s="59">
        <v>14310296</v>
      </c>
      <c r="AU2858" s="59">
        <v>0</v>
      </c>
      <c r="AV2858" s="59">
        <v>14310299</v>
      </c>
      <c r="AW2858" s="59">
        <v>0</v>
      </c>
      <c r="AX2858" s="59">
        <v>0</v>
      </c>
      <c r="AY2858" s="2">
        <v>0</v>
      </c>
      <c r="AZ2858" s="12" t="str">
        <f t="shared" si="327"/>
        <v>OK</v>
      </c>
      <c r="BA2858" s="12" t="str">
        <f t="shared" si="328"/>
        <v>OK</v>
      </c>
      <c r="BB2858" s="6">
        <f t="shared" si="329"/>
        <v>0</v>
      </c>
      <c r="BC2858" s="13">
        <f t="shared" si="330"/>
        <v>100172075</v>
      </c>
      <c r="BD2858" s="13">
        <f t="shared" si="331"/>
        <v>100172075</v>
      </c>
      <c r="BE2858" s="6">
        <f t="shared" si="332"/>
        <v>0</v>
      </c>
      <c r="BF2858" s="6">
        <f t="shared" si="333"/>
        <v>0</v>
      </c>
      <c r="BG2858" s="2"/>
      <c r="BH2858" s="2"/>
      <c r="BI2858" s="2"/>
      <c r="BJ2858" s="2"/>
    </row>
    <row r="2859" spans="1:62" s="3" customFormat="1" ht="57" x14ac:dyDescent="0.25">
      <c r="A2859" s="2"/>
      <c r="B2859" s="39" t="s">
        <v>3778</v>
      </c>
      <c r="C2859" s="39" t="s">
        <v>1414</v>
      </c>
      <c r="D2859" s="39" t="s">
        <v>103</v>
      </c>
      <c r="E2859" s="40" t="s">
        <v>3774</v>
      </c>
      <c r="F2859" s="40" t="s">
        <v>3775</v>
      </c>
      <c r="G2859" s="40" t="s">
        <v>105</v>
      </c>
      <c r="H2859" s="40">
        <v>72101500</v>
      </c>
      <c r="I2859" s="40" t="s">
        <v>8186</v>
      </c>
      <c r="J2859" s="40" t="s">
        <v>221</v>
      </c>
      <c r="K2859" s="40" t="s">
        <v>3779</v>
      </c>
      <c r="L2859" s="41" t="s">
        <v>154</v>
      </c>
      <c r="M2859" s="41" t="s">
        <v>157</v>
      </c>
      <c r="N2859" s="41">
        <v>7</v>
      </c>
      <c r="O2859" s="41" t="s">
        <v>2269</v>
      </c>
      <c r="P2859" s="41" t="s">
        <v>224</v>
      </c>
      <c r="Q2859" s="58">
        <v>295164050</v>
      </c>
      <c r="R2859" s="58">
        <v>295164050</v>
      </c>
      <c r="S2859" s="41" t="s">
        <v>225</v>
      </c>
      <c r="T2859" s="41" t="s">
        <v>221</v>
      </c>
      <c r="U2859" s="40" t="s">
        <v>1416</v>
      </c>
      <c r="V2859" s="40" t="s">
        <v>1531</v>
      </c>
      <c r="W2859" s="40" t="s">
        <v>481</v>
      </c>
      <c r="X2859" s="40" t="s">
        <v>3780</v>
      </c>
      <c r="Y2859" s="40" t="s">
        <v>3781</v>
      </c>
      <c r="Z2859" s="40" t="s">
        <v>221</v>
      </c>
      <c r="AA2859" s="59">
        <v>0</v>
      </c>
      <c r="AB2859" s="59">
        <v>0</v>
      </c>
      <c r="AC2859" s="59">
        <v>0</v>
      </c>
      <c r="AD2859" s="59">
        <v>0</v>
      </c>
      <c r="AE2859" s="59">
        <v>0</v>
      </c>
      <c r="AF2859" s="59">
        <v>0</v>
      </c>
      <c r="AG2859" s="59">
        <v>0</v>
      </c>
      <c r="AH2859" s="59">
        <v>0</v>
      </c>
      <c r="AI2859" s="59">
        <v>295164050</v>
      </c>
      <c r="AJ2859" s="59">
        <v>0</v>
      </c>
      <c r="AK2859" s="59">
        <v>0</v>
      </c>
      <c r="AL2859" s="59">
        <v>42857142</v>
      </c>
      <c r="AM2859" s="59">
        <v>0</v>
      </c>
      <c r="AN2859" s="59">
        <v>42857142</v>
      </c>
      <c r="AO2859" s="59">
        <v>0</v>
      </c>
      <c r="AP2859" s="59">
        <v>42857142</v>
      </c>
      <c r="AQ2859" s="59">
        <v>0</v>
      </c>
      <c r="AR2859" s="59">
        <v>42857142</v>
      </c>
      <c r="AS2859" s="59">
        <v>0</v>
      </c>
      <c r="AT2859" s="59">
        <v>42857142</v>
      </c>
      <c r="AU2859" s="59">
        <v>0</v>
      </c>
      <c r="AV2859" s="59">
        <v>42857142</v>
      </c>
      <c r="AW2859" s="59">
        <v>0</v>
      </c>
      <c r="AX2859" s="59">
        <v>38021198</v>
      </c>
      <c r="AY2859" s="2">
        <v>0</v>
      </c>
      <c r="AZ2859" s="12" t="str">
        <f t="shared" si="327"/>
        <v>OK</v>
      </c>
      <c r="BA2859" s="12" t="str">
        <f t="shared" si="328"/>
        <v>OK</v>
      </c>
      <c r="BB2859" s="6">
        <f t="shared" si="329"/>
        <v>0</v>
      </c>
      <c r="BC2859" s="13">
        <f t="shared" si="330"/>
        <v>295164050</v>
      </c>
      <c r="BD2859" s="13">
        <f t="shared" si="331"/>
        <v>295164050</v>
      </c>
      <c r="BE2859" s="6">
        <f t="shared" si="332"/>
        <v>0</v>
      </c>
      <c r="BF2859" s="6">
        <f t="shared" si="333"/>
        <v>0</v>
      </c>
      <c r="BG2859" s="2"/>
      <c r="BH2859" s="2"/>
      <c r="BI2859" s="2"/>
      <c r="BJ2859" s="2"/>
    </row>
    <row r="2860" spans="1:62" s="3" customFormat="1" ht="57" x14ac:dyDescent="0.25">
      <c r="A2860" s="2"/>
      <c r="B2860" s="39" t="s">
        <v>3782</v>
      </c>
      <c r="C2860" s="39" t="s">
        <v>1414</v>
      </c>
      <c r="D2860" s="39" t="s">
        <v>103</v>
      </c>
      <c r="E2860" s="40" t="s">
        <v>3774</v>
      </c>
      <c r="F2860" s="40" t="s">
        <v>3775</v>
      </c>
      <c r="G2860" s="40" t="s">
        <v>105</v>
      </c>
      <c r="H2860" s="40">
        <v>72101500</v>
      </c>
      <c r="I2860" s="40" t="s">
        <v>8186</v>
      </c>
      <c r="J2860" s="40" t="s">
        <v>221</v>
      </c>
      <c r="K2860" s="40" t="s">
        <v>3783</v>
      </c>
      <c r="L2860" s="41" t="s">
        <v>154</v>
      </c>
      <c r="M2860" s="41" t="s">
        <v>157</v>
      </c>
      <c r="N2860" s="41">
        <v>7</v>
      </c>
      <c r="O2860" s="41" t="s">
        <v>2269</v>
      </c>
      <c r="P2860" s="41" t="s">
        <v>224</v>
      </c>
      <c r="Q2860" s="58">
        <v>300000000</v>
      </c>
      <c r="R2860" s="58">
        <v>300000000</v>
      </c>
      <c r="S2860" s="41" t="s">
        <v>225</v>
      </c>
      <c r="T2860" s="41" t="s">
        <v>221</v>
      </c>
      <c r="U2860" s="40" t="s">
        <v>1416</v>
      </c>
      <c r="V2860" s="40" t="s">
        <v>1531</v>
      </c>
      <c r="W2860" s="40" t="s">
        <v>481</v>
      </c>
      <c r="X2860" s="40" t="s">
        <v>3780</v>
      </c>
      <c r="Y2860" s="40" t="s">
        <v>3781</v>
      </c>
      <c r="Z2860" s="40" t="s">
        <v>221</v>
      </c>
      <c r="AA2860" s="59">
        <v>0</v>
      </c>
      <c r="AB2860" s="59">
        <v>0</v>
      </c>
      <c r="AC2860" s="59">
        <v>0</v>
      </c>
      <c r="AD2860" s="59">
        <v>0</v>
      </c>
      <c r="AE2860" s="59">
        <v>0</v>
      </c>
      <c r="AF2860" s="59">
        <v>0</v>
      </c>
      <c r="AG2860" s="59">
        <v>0</v>
      </c>
      <c r="AH2860" s="59">
        <v>0</v>
      </c>
      <c r="AI2860" s="59">
        <v>300000000</v>
      </c>
      <c r="AJ2860" s="59">
        <v>0</v>
      </c>
      <c r="AK2860" s="59">
        <v>0</v>
      </c>
      <c r="AL2860" s="59">
        <v>42857142</v>
      </c>
      <c r="AM2860" s="59">
        <v>0</v>
      </c>
      <c r="AN2860" s="59">
        <v>42857142</v>
      </c>
      <c r="AO2860" s="59">
        <v>0</v>
      </c>
      <c r="AP2860" s="59">
        <v>42857142</v>
      </c>
      <c r="AQ2860" s="59">
        <v>0</v>
      </c>
      <c r="AR2860" s="59">
        <v>42857142</v>
      </c>
      <c r="AS2860" s="59">
        <v>0</v>
      </c>
      <c r="AT2860" s="59">
        <v>42857142</v>
      </c>
      <c r="AU2860" s="59">
        <v>0</v>
      </c>
      <c r="AV2860" s="59">
        <v>42857142</v>
      </c>
      <c r="AW2860" s="59">
        <v>0</v>
      </c>
      <c r="AX2860" s="59">
        <v>42857148</v>
      </c>
      <c r="AY2860" s="2">
        <v>0</v>
      </c>
      <c r="AZ2860" s="12" t="str">
        <f t="shared" si="327"/>
        <v>OK</v>
      </c>
      <c r="BA2860" s="12" t="str">
        <f t="shared" si="328"/>
        <v>OK</v>
      </c>
      <c r="BB2860" s="6">
        <f t="shared" si="329"/>
        <v>0</v>
      </c>
      <c r="BC2860" s="13">
        <f t="shared" si="330"/>
        <v>300000000</v>
      </c>
      <c r="BD2860" s="13">
        <f t="shared" si="331"/>
        <v>300000000</v>
      </c>
      <c r="BE2860" s="6">
        <f t="shared" si="332"/>
        <v>0</v>
      </c>
      <c r="BF2860" s="6">
        <f t="shared" si="333"/>
        <v>0</v>
      </c>
      <c r="BG2860" s="2"/>
      <c r="BH2860" s="2"/>
      <c r="BI2860" s="2"/>
      <c r="BJ2860" s="2"/>
    </row>
    <row r="2861" spans="1:62" s="3" customFormat="1" ht="57" x14ac:dyDescent="0.25">
      <c r="A2861" s="2"/>
      <c r="B2861" s="39" t="s">
        <v>3784</v>
      </c>
      <c r="C2861" s="39" t="s">
        <v>1414</v>
      </c>
      <c r="D2861" s="39" t="s">
        <v>103</v>
      </c>
      <c r="E2861" s="40" t="s">
        <v>3774</v>
      </c>
      <c r="F2861" s="40" t="s">
        <v>3775</v>
      </c>
      <c r="G2861" s="40" t="s">
        <v>105</v>
      </c>
      <c r="H2861" s="40">
        <v>72101500</v>
      </c>
      <c r="I2861" s="40" t="s">
        <v>8186</v>
      </c>
      <c r="J2861" s="40" t="s">
        <v>221</v>
      </c>
      <c r="K2861" s="40" t="s">
        <v>3785</v>
      </c>
      <c r="L2861" s="41" t="s">
        <v>154</v>
      </c>
      <c r="M2861" s="41" t="s">
        <v>157</v>
      </c>
      <c r="N2861" s="41">
        <v>7</v>
      </c>
      <c r="O2861" s="41" t="s">
        <v>2269</v>
      </c>
      <c r="P2861" s="41" t="s">
        <v>224</v>
      </c>
      <c r="Q2861" s="58">
        <v>150000000</v>
      </c>
      <c r="R2861" s="58">
        <v>150000000</v>
      </c>
      <c r="S2861" s="41" t="s">
        <v>225</v>
      </c>
      <c r="T2861" s="41" t="s">
        <v>221</v>
      </c>
      <c r="U2861" s="40" t="s">
        <v>1416</v>
      </c>
      <c r="V2861" s="40" t="s">
        <v>1531</v>
      </c>
      <c r="W2861" s="40" t="s">
        <v>481</v>
      </c>
      <c r="X2861" s="40" t="s">
        <v>3780</v>
      </c>
      <c r="Y2861" s="40" t="s">
        <v>3781</v>
      </c>
      <c r="Z2861" s="40" t="s">
        <v>221</v>
      </c>
      <c r="AA2861" s="59">
        <v>0</v>
      </c>
      <c r="AB2861" s="59">
        <v>0</v>
      </c>
      <c r="AC2861" s="59">
        <v>0</v>
      </c>
      <c r="AD2861" s="59">
        <v>0</v>
      </c>
      <c r="AE2861" s="59">
        <v>0</v>
      </c>
      <c r="AF2861" s="59">
        <v>0</v>
      </c>
      <c r="AG2861" s="59">
        <v>0</v>
      </c>
      <c r="AH2861" s="59">
        <v>0</v>
      </c>
      <c r="AI2861" s="59">
        <v>150000000</v>
      </c>
      <c r="AJ2861" s="59">
        <v>0</v>
      </c>
      <c r="AK2861" s="59">
        <v>0</v>
      </c>
      <c r="AL2861" s="59">
        <v>21428571</v>
      </c>
      <c r="AM2861" s="59">
        <v>0</v>
      </c>
      <c r="AN2861" s="59">
        <v>21428571</v>
      </c>
      <c r="AO2861" s="59">
        <v>0</v>
      </c>
      <c r="AP2861" s="59">
        <v>21428571</v>
      </c>
      <c r="AQ2861" s="59">
        <v>0</v>
      </c>
      <c r="AR2861" s="59">
        <v>21428571</v>
      </c>
      <c r="AS2861" s="59">
        <v>0</v>
      </c>
      <c r="AT2861" s="59">
        <v>21428571</v>
      </c>
      <c r="AU2861" s="59">
        <v>0</v>
      </c>
      <c r="AV2861" s="59">
        <v>21428571</v>
      </c>
      <c r="AW2861" s="59">
        <v>0</v>
      </c>
      <c r="AX2861" s="59">
        <v>21428574</v>
      </c>
      <c r="AY2861" s="2">
        <v>0</v>
      </c>
      <c r="AZ2861" s="12" t="str">
        <f t="shared" si="327"/>
        <v>OK</v>
      </c>
      <c r="BA2861" s="12" t="str">
        <f t="shared" si="328"/>
        <v>OK</v>
      </c>
      <c r="BB2861" s="6">
        <f t="shared" si="329"/>
        <v>0</v>
      </c>
      <c r="BC2861" s="13">
        <f t="shared" si="330"/>
        <v>150000000</v>
      </c>
      <c r="BD2861" s="13">
        <f t="shared" si="331"/>
        <v>150000000</v>
      </c>
      <c r="BE2861" s="6">
        <f t="shared" si="332"/>
        <v>0</v>
      </c>
      <c r="BF2861" s="6">
        <f t="shared" si="333"/>
        <v>0</v>
      </c>
      <c r="BG2861" s="2"/>
      <c r="BH2861" s="2"/>
      <c r="BI2861" s="2"/>
      <c r="BJ2861" s="2"/>
    </row>
    <row r="2862" spans="1:62" s="3" customFormat="1" ht="57" x14ac:dyDescent="0.25">
      <c r="A2862" s="2"/>
      <c r="B2862" s="39" t="s">
        <v>3786</v>
      </c>
      <c r="C2862" s="39" t="s">
        <v>1414</v>
      </c>
      <c r="D2862" s="39" t="s">
        <v>103</v>
      </c>
      <c r="E2862" s="40" t="s">
        <v>3774</v>
      </c>
      <c r="F2862" s="40" t="s">
        <v>3775</v>
      </c>
      <c r="G2862" s="40" t="s">
        <v>105</v>
      </c>
      <c r="H2862" s="40">
        <v>72101500</v>
      </c>
      <c r="I2862" s="40" t="s">
        <v>8186</v>
      </c>
      <c r="J2862" s="40" t="s">
        <v>221</v>
      </c>
      <c r="K2862" s="40" t="s">
        <v>3787</v>
      </c>
      <c r="L2862" s="41" t="s">
        <v>154</v>
      </c>
      <c r="M2862" s="41" t="s">
        <v>157</v>
      </c>
      <c r="N2862" s="41">
        <v>7</v>
      </c>
      <c r="O2862" s="41" t="s">
        <v>2269</v>
      </c>
      <c r="P2862" s="41" t="s">
        <v>224</v>
      </c>
      <c r="Q2862" s="58">
        <v>400000000</v>
      </c>
      <c r="R2862" s="58">
        <v>400000000</v>
      </c>
      <c r="S2862" s="41" t="s">
        <v>225</v>
      </c>
      <c r="T2862" s="41" t="s">
        <v>221</v>
      </c>
      <c r="U2862" s="40" t="s">
        <v>1416</v>
      </c>
      <c r="V2862" s="40" t="s">
        <v>1531</v>
      </c>
      <c r="W2862" s="40" t="s">
        <v>481</v>
      </c>
      <c r="X2862" s="40" t="s">
        <v>3780</v>
      </c>
      <c r="Y2862" s="40" t="s">
        <v>3781</v>
      </c>
      <c r="Z2862" s="40" t="s">
        <v>221</v>
      </c>
      <c r="AA2862" s="59">
        <v>0</v>
      </c>
      <c r="AB2862" s="59">
        <v>0</v>
      </c>
      <c r="AC2862" s="59">
        <v>0</v>
      </c>
      <c r="AD2862" s="59">
        <v>0</v>
      </c>
      <c r="AE2862" s="59">
        <v>0</v>
      </c>
      <c r="AF2862" s="59">
        <v>0</v>
      </c>
      <c r="AG2862" s="59">
        <v>0</v>
      </c>
      <c r="AH2862" s="59">
        <v>0</v>
      </c>
      <c r="AI2862" s="59">
        <v>400000000</v>
      </c>
      <c r="AJ2862" s="59">
        <v>0</v>
      </c>
      <c r="AK2862" s="59">
        <v>0</v>
      </c>
      <c r="AL2862" s="59">
        <v>57142857</v>
      </c>
      <c r="AM2862" s="59">
        <v>0</v>
      </c>
      <c r="AN2862" s="59">
        <v>57142857</v>
      </c>
      <c r="AO2862" s="59">
        <v>0</v>
      </c>
      <c r="AP2862" s="59">
        <v>57142857</v>
      </c>
      <c r="AQ2862" s="59">
        <v>0</v>
      </c>
      <c r="AR2862" s="59">
        <v>57142857</v>
      </c>
      <c r="AS2862" s="59">
        <v>0</v>
      </c>
      <c r="AT2862" s="59">
        <v>57142857</v>
      </c>
      <c r="AU2862" s="59">
        <v>0</v>
      </c>
      <c r="AV2862" s="59">
        <v>57142857</v>
      </c>
      <c r="AW2862" s="59">
        <v>0</v>
      </c>
      <c r="AX2862" s="59">
        <v>57142858</v>
      </c>
      <c r="AY2862" s="2">
        <v>0</v>
      </c>
      <c r="AZ2862" s="12" t="str">
        <f t="shared" si="327"/>
        <v>OK</v>
      </c>
      <c r="BA2862" s="12" t="str">
        <f t="shared" si="328"/>
        <v>OK</v>
      </c>
      <c r="BB2862" s="6">
        <f t="shared" si="329"/>
        <v>0</v>
      </c>
      <c r="BC2862" s="13">
        <f t="shared" si="330"/>
        <v>400000000</v>
      </c>
      <c r="BD2862" s="13">
        <f t="shared" si="331"/>
        <v>400000000</v>
      </c>
      <c r="BE2862" s="6">
        <f t="shared" si="332"/>
        <v>0</v>
      </c>
      <c r="BF2862" s="6">
        <f t="shared" si="333"/>
        <v>0</v>
      </c>
      <c r="BG2862" s="2"/>
      <c r="BH2862" s="2"/>
      <c r="BI2862" s="2"/>
      <c r="BJ2862" s="2"/>
    </row>
    <row r="2863" spans="1:62" s="3" customFormat="1" ht="57" x14ac:dyDescent="0.25">
      <c r="A2863" s="2"/>
      <c r="B2863" s="39" t="s">
        <v>3788</v>
      </c>
      <c r="C2863" s="39" t="s">
        <v>1414</v>
      </c>
      <c r="D2863" s="39" t="s">
        <v>103</v>
      </c>
      <c r="E2863" s="40" t="s">
        <v>3774</v>
      </c>
      <c r="F2863" s="40" t="s">
        <v>3775</v>
      </c>
      <c r="G2863" s="40" t="s">
        <v>105</v>
      </c>
      <c r="H2863" s="40">
        <v>72101500</v>
      </c>
      <c r="I2863" s="40" t="s">
        <v>8186</v>
      </c>
      <c r="J2863" s="40" t="s">
        <v>221</v>
      </c>
      <c r="K2863" s="40" t="s">
        <v>3789</v>
      </c>
      <c r="L2863" s="41" t="s">
        <v>154</v>
      </c>
      <c r="M2863" s="41" t="s">
        <v>156</v>
      </c>
      <c r="N2863" s="41">
        <v>5</v>
      </c>
      <c r="O2863" s="41" t="s">
        <v>2269</v>
      </c>
      <c r="P2863" s="41" t="s">
        <v>224</v>
      </c>
      <c r="Q2863" s="58">
        <v>500000000</v>
      </c>
      <c r="R2863" s="58">
        <v>500000000</v>
      </c>
      <c r="S2863" s="41" t="s">
        <v>225</v>
      </c>
      <c r="T2863" s="41" t="s">
        <v>221</v>
      </c>
      <c r="U2863" s="40" t="s">
        <v>1416</v>
      </c>
      <c r="V2863" s="40" t="s">
        <v>1531</v>
      </c>
      <c r="W2863" s="40" t="s">
        <v>481</v>
      </c>
      <c r="X2863" s="40" t="s">
        <v>3790</v>
      </c>
      <c r="Y2863" s="40" t="s">
        <v>3781</v>
      </c>
      <c r="Z2863" s="40" t="s">
        <v>221</v>
      </c>
      <c r="AA2863" s="59">
        <v>0</v>
      </c>
      <c r="AB2863" s="59">
        <v>0</v>
      </c>
      <c r="AC2863" s="59">
        <v>0</v>
      </c>
      <c r="AD2863" s="59">
        <v>0</v>
      </c>
      <c r="AE2863" s="59">
        <v>0</v>
      </c>
      <c r="AF2863" s="59">
        <v>0</v>
      </c>
      <c r="AG2863" s="59">
        <v>500000000</v>
      </c>
      <c r="AH2863" s="59">
        <v>0</v>
      </c>
      <c r="AI2863" s="59">
        <v>0</v>
      </c>
      <c r="AJ2863" s="59">
        <v>100000000</v>
      </c>
      <c r="AK2863" s="59">
        <v>0</v>
      </c>
      <c r="AL2863" s="59">
        <v>100000000</v>
      </c>
      <c r="AM2863" s="59">
        <v>0</v>
      </c>
      <c r="AN2863" s="59">
        <v>100000000</v>
      </c>
      <c r="AO2863" s="59">
        <v>0</v>
      </c>
      <c r="AP2863" s="59">
        <v>100000000</v>
      </c>
      <c r="AQ2863" s="59">
        <v>0</v>
      </c>
      <c r="AR2863" s="59">
        <v>100000000</v>
      </c>
      <c r="AS2863" s="59">
        <v>0</v>
      </c>
      <c r="AT2863" s="59">
        <v>0</v>
      </c>
      <c r="AU2863" s="59">
        <v>0</v>
      </c>
      <c r="AV2863" s="59">
        <v>0</v>
      </c>
      <c r="AW2863" s="59">
        <v>0</v>
      </c>
      <c r="AX2863" s="59">
        <v>0</v>
      </c>
      <c r="AY2863" s="2">
        <v>0</v>
      </c>
      <c r="AZ2863" s="12" t="str">
        <f t="shared" ref="AZ2863:AZ2926" si="334">IF(OR($R2863&lt;&gt;"",SUM(AA2863:AX2863)&lt;&gt;0),IF(R2863=BC2863,"OK",IF(R2863&gt;BC2863,"Valor estimado supera a Compromisos en "&amp;DOLLAR(R2863-BC2863),"Compromisos superan al Valor estimado en "&amp;DOLLAR(BC2863-R2863))),"")</f>
        <v>OK</v>
      </c>
      <c r="BA2863" s="12" t="str">
        <f t="shared" ref="BA2863:BA2926" si="335">IF(OR($R2863&lt;&gt;"",SUM(AA2863:AX2863)&lt;&gt;0),IF(R2863=BD2863,"OK",IF(R2863&gt;BD2863,"Valor estimado supera a Obligaciones en "&amp;DOLLAR(R2863-BD2863),"Obligaciones superan al Valor estimado en "&amp;DOLLAR(BD2863-R2863))),"")</f>
        <v>OK</v>
      </c>
      <c r="BB2863" s="6">
        <f t="shared" ref="BB2863:BB2926" si="336">+IF(B2863&lt;&gt;"",COUNTBLANK(E2863:AX2863),0)</f>
        <v>0</v>
      </c>
      <c r="BC2863" s="13">
        <f t="shared" ref="BC2863:BC2926" si="337">+SUM(AA2863,AC2863,AE2863,AG2863,AI2863,AK2863,AM2863,AO2863,AQ2863,AS2863,AU2863,AW2863)</f>
        <v>500000000</v>
      </c>
      <c r="BD2863" s="13">
        <f t="shared" ref="BD2863:BD2926" si="338">+SUM(AB2863,AD2863,AF2863,AH2863,AJ2863,AL2863,AN2863,AP2863,AR2863,AT2863,AV2863,AX2863)</f>
        <v>500000000</v>
      </c>
      <c r="BE2863" s="6">
        <f t="shared" ref="BE2863:BE2926" si="339">+IF(OR(AZ2863="ok",AZ2863=""),0,1)</f>
        <v>0</v>
      </c>
      <c r="BF2863" s="6">
        <f t="shared" ref="BF2863:BF2926" si="340">+IF(OR(BA2863="ok",BA2863=""),0,1)</f>
        <v>0</v>
      </c>
      <c r="BG2863" s="2"/>
      <c r="BH2863" s="2"/>
      <c r="BI2863" s="2"/>
      <c r="BJ2863" s="2"/>
    </row>
    <row r="2864" spans="1:62" s="3" customFormat="1" ht="99.75" x14ac:dyDescent="0.25">
      <c r="A2864" s="2"/>
      <c r="B2864" s="39" t="s">
        <v>3791</v>
      </c>
      <c r="C2864" s="39" t="s">
        <v>1414</v>
      </c>
      <c r="D2864" s="39" t="s">
        <v>103</v>
      </c>
      <c r="E2864" s="40" t="s">
        <v>3774</v>
      </c>
      <c r="F2864" s="40" t="s">
        <v>3775</v>
      </c>
      <c r="G2864" s="40" t="s">
        <v>105</v>
      </c>
      <c r="H2864" s="40">
        <v>72101500</v>
      </c>
      <c r="I2864" s="40" t="s">
        <v>8186</v>
      </c>
      <c r="J2864" s="40" t="s">
        <v>221</v>
      </c>
      <c r="K2864" s="40" t="s">
        <v>3792</v>
      </c>
      <c r="L2864" s="41" t="s">
        <v>153</v>
      </c>
      <c r="M2864" s="41" t="s">
        <v>153</v>
      </c>
      <c r="N2864" s="41">
        <v>1</v>
      </c>
      <c r="O2864" s="41" t="s">
        <v>2269</v>
      </c>
      <c r="P2864" s="41" t="s">
        <v>224</v>
      </c>
      <c r="Q2864" s="58">
        <v>4835950</v>
      </c>
      <c r="R2864" s="58">
        <v>4835950</v>
      </c>
      <c r="S2864" s="41" t="s">
        <v>225</v>
      </c>
      <c r="T2864" s="41" t="s">
        <v>221</v>
      </c>
      <c r="U2864" s="40" t="s">
        <v>1416</v>
      </c>
      <c r="V2864" s="40" t="s">
        <v>1531</v>
      </c>
      <c r="W2864" s="40" t="s">
        <v>481</v>
      </c>
      <c r="X2864" s="40" t="s">
        <v>3780</v>
      </c>
      <c r="Y2864" s="40" t="s">
        <v>3781</v>
      </c>
      <c r="Z2864" s="40" t="s">
        <v>221</v>
      </c>
      <c r="AA2864" s="59">
        <v>4835950</v>
      </c>
      <c r="AB2864" s="59">
        <v>4835950</v>
      </c>
      <c r="AC2864" s="59">
        <v>0</v>
      </c>
      <c r="AD2864" s="59">
        <v>0</v>
      </c>
      <c r="AE2864" s="59">
        <v>0</v>
      </c>
      <c r="AF2864" s="59">
        <v>0</v>
      </c>
      <c r="AG2864" s="59">
        <v>0</v>
      </c>
      <c r="AH2864" s="59">
        <v>0</v>
      </c>
      <c r="AI2864" s="59">
        <v>0</v>
      </c>
      <c r="AJ2864" s="59">
        <v>0</v>
      </c>
      <c r="AK2864" s="59">
        <v>0</v>
      </c>
      <c r="AL2864" s="59">
        <v>0</v>
      </c>
      <c r="AM2864" s="59">
        <v>0</v>
      </c>
      <c r="AN2864" s="59">
        <v>0</v>
      </c>
      <c r="AO2864" s="59">
        <v>0</v>
      </c>
      <c r="AP2864" s="59">
        <v>0</v>
      </c>
      <c r="AQ2864" s="59">
        <v>0</v>
      </c>
      <c r="AR2864" s="59">
        <v>0</v>
      </c>
      <c r="AS2864" s="59">
        <v>0</v>
      </c>
      <c r="AT2864" s="59">
        <v>0</v>
      </c>
      <c r="AU2864" s="59">
        <v>0</v>
      </c>
      <c r="AV2864" s="59">
        <v>0</v>
      </c>
      <c r="AW2864" s="59">
        <v>0</v>
      </c>
      <c r="AX2864" s="59">
        <v>0</v>
      </c>
      <c r="AY2864" s="2">
        <v>0</v>
      </c>
      <c r="AZ2864" s="12" t="str">
        <f t="shared" si="334"/>
        <v>OK</v>
      </c>
      <c r="BA2864" s="12" t="str">
        <f t="shared" si="335"/>
        <v>OK</v>
      </c>
      <c r="BB2864" s="6">
        <f t="shared" si="336"/>
        <v>0</v>
      </c>
      <c r="BC2864" s="13">
        <f t="shared" si="337"/>
        <v>4835950</v>
      </c>
      <c r="BD2864" s="13">
        <f t="shared" si="338"/>
        <v>4835950</v>
      </c>
      <c r="BE2864" s="6">
        <f t="shared" si="339"/>
        <v>0</v>
      </c>
      <c r="BF2864" s="6">
        <f t="shared" si="340"/>
        <v>0</v>
      </c>
      <c r="BG2864" s="2"/>
      <c r="BH2864" s="2"/>
      <c r="BI2864" s="2"/>
      <c r="BJ2864" s="2"/>
    </row>
    <row r="2865" spans="1:62" s="3" customFormat="1" ht="57" x14ac:dyDescent="0.25">
      <c r="A2865" s="2"/>
      <c r="B2865" s="39" t="s">
        <v>3793</v>
      </c>
      <c r="C2865" s="39" t="s">
        <v>1414</v>
      </c>
      <c r="D2865" s="39" t="s">
        <v>103</v>
      </c>
      <c r="E2865" s="40" t="s">
        <v>3774</v>
      </c>
      <c r="F2865" s="40" t="s">
        <v>3775</v>
      </c>
      <c r="G2865" s="40" t="s">
        <v>106</v>
      </c>
      <c r="H2865" s="40">
        <v>72101500</v>
      </c>
      <c r="I2865" s="40" t="s">
        <v>8186</v>
      </c>
      <c r="J2865" s="40" t="s">
        <v>221</v>
      </c>
      <c r="K2865" s="40" t="s">
        <v>3794</v>
      </c>
      <c r="L2865" s="41" t="s">
        <v>154</v>
      </c>
      <c r="M2865" s="41" t="s">
        <v>156</v>
      </c>
      <c r="N2865" s="41">
        <v>3</v>
      </c>
      <c r="O2865" s="41" t="s">
        <v>221</v>
      </c>
      <c r="P2865" s="41" t="s">
        <v>224</v>
      </c>
      <c r="Q2865" s="58">
        <v>200000000</v>
      </c>
      <c r="R2865" s="58">
        <v>200000000</v>
      </c>
      <c r="S2865" s="41" t="s">
        <v>225</v>
      </c>
      <c r="T2865" s="41" t="s">
        <v>221</v>
      </c>
      <c r="U2865" s="40" t="s">
        <v>1416</v>
      </c>
      <c r="V2865" s="40" t="s">
        <v>1531</v>
      </c>
      <c r="W2865" s="40" t="s">
        <v>481</v>
      </c>
      <c r="X2865" s="40" t="s">
        <v>3795</v>
      </c>
      <c r="Y2865" s="40" t="s">
        <v>628</v>
      </c>
      <c r="Z2865" s="40" t="s">
        <v>221</v>
      </c>
      <c r="AA2865" s="59">
        <v>0</v>
      </c>
      <c r="AB2865" s="59">
        <v>0</v>
      </c>
      <c r="AC2865" s="59">
        <v>0</v>
      </c>
      <c r="AD2865" s="59">
        <v>0</v>
      </c>
      <c r="AE2865" s="59">
        <v>0</v>
      </c>
      <c r="AF2865" s="59">
        <v>0</v>
      </c>
      <c r="AG2865" s="59">
        <v>200000000</v>
      </c>
      <c r="AH2865" s="59">
        <v>0</v>
      </c>
      <c r="AI2865" s="59">
        <v>0</v>
      </c>
      <c r="AJ2865" s="59">
        <v>100000000</v>
      </c>
      <c r="AK2865" s="59">
        <v>0</v>
      </c>
      <c r="AL2865" s="59">
        <v>50000000</v>
      </c>
      <c r="AM2865" s="59">
        <v>0</v>
      </c>
      <c r="AN2865" s="59">
        <v>50000000</v>
      </c>
      <c r="AO2865" s="59">
        <v>0</v>
      </c>
      <c r="AP2865" s="59">
        <v>0</v>
      </c>
      <c r="AQ2865" s="59">
        <v>0</v>
      </c>
      <c r="AR2865" s="59">
        <v>0</v>
      </c>
      <c r="AS2865" s="59">
        <v>0</v>
      </c>
      <c r="AT2865" s="59">
        <v>0</v>
      </c>
      <c r="AU2865" s="59">
        <v>0</v>
      </c>
      <c r="AV2865" s="59">
        <v>0</v>
      </c>
      <c r="AW2865" s="59">
        <v>0</v>
      </c>
      <c r="AX2865" s="59">
        <v>0</v>
      </c>
      <c r="AY2865" s="2">
        <v>0</v>
      </c>
      <c r="AZ2865" s="12" t="str">
        <f t="shared" si="334"/>
        <v>OK</v>
      </c>
      <c r="BA2865" s="12" t="str">
        <f t="shared" si="335"/>
        <v>OK</v>
      </c>
      <c r="BB2865" s="6">
        <f t="shared" si="336"/>
        <v>0</v>
      </c>
      <c r="BC2865" s="13">
        <f t="shared" si="337"/>
        <v>200000000</v>
      </c>
      <c r="BD2865" s="13">
        <f t="shared" si="338"/>
        <v>200000000</v>
      </c>
      <c r="BE2865" s="6">
        <f t="shared" si="339"/>
        <v>0</v>
      </c>
      <c r="BF2865" s="6">
        <f t="shared" si="340"/>
        <v>0</v>
      </c>
      <c r="BG2865" s="2"/>
      <c r="BH2865" s="2"/>
      <c r="BI2865" s="2"/>
      <c r="BJ2865" s="2"/>
    </row>
    <row r="2866" spans="1:62" s="3" customFormat="1" ht="99.75" x14ac:dyDescent="0.25">
      <c r="A2866" s="2"/>
      <c r="B2866" s="39" t="s">
        <v>3796</v>
      </c>
      <c r="C2866" s="39" t="s">
        <v>1414</v>
      </c>
      <c r="D2866" s="39" t="s">
        <v>103</v>
      </c>
      <c r="E2866" s="40" t="s">
        <v>3774</v>
      </c>
      <c r="F2866" s="40" t="s">
        <v>3797</v>
      </c>
      <c r="G2866" s="40" t="s">
        <v>107</v>
      </c>
      <c r="H2866" s="40">
        <v>80101500</v>
      </c>
      <c r="I2866" s="40" t="s">
        <v>8187</v>
      </c>
      <c r="J2866" s="40" t="s">
        <v>221</v>
      </c>
      <c r="K2866" s="40" t="s">
        <v>3798</v>
      </c>
      <c r="L2866" s="41" t="s">
        <v>153</v>
      </c>
      <c r="M2866" s="41" t="s">
        <v>153</v>
      </c>
      <c r="N2866" s="41">
        <v>12</v>
      </c>
      <c r="O2866" s="41" t="s">
        <v>223</v>
      </c>
      <c r="P2866" s="41" t="s">
        <v>224</v>
      </c>
      <c r="Q2866" s="58">
        <v>51666135</v>
      </c>
      <c r="R2866" s="58">
        <v>51666135</v>
      </c>
      <c r="S2866" s="41" t="s">
        <v>225</v>
      </c>
      <c r="T2866" s="41" t="s">
        <v>221</v>
      </c>
      <c r="U2866" s="40" t="s">
        <v>1416</v>
      </c>
      <c r="V2866" s="40" t="s">
        <v>1531</v>
      </c>
      <c r="W2866" s="40" t="s">
        <v>3799</v>
      </c>
      <c r="X2866" s="40" t="s">
        <v>229</v>
      </c>
      <c r="Y2866" s="40" t="s">
        <v>230</v>
      </c>
      <c r="Z2866" s="40" t="s">
        <v>1420</v>
      </c>
      <c r="AA2866" s="59">
        <v>51666135</v>
      </c>
      <c r="AB2866" s="59">
        <v>0</v>
      </c>
      <c r="AC2866" s="59">
        <v>0</v>
      </c>
      <c r="AD2866" s="59">
        <v>4441215</v>
      </c>
      <c r="AE2866" s="59">
        <v>0</v>
      </c>
      <c r="AF2866" s="59">
        <v>4441215</v>
      </c>
      <c r="AG2866" s="59">
        <v>0</v>
      </c>
      <c r="AH2866" s="59">
        <v>4441215</v>
      </c>
      <c r="AI2866" s="59">
        <v>0</v>
      </c>
      <c r="AJ2866" s="59">
        <v>4441215</v>
      </c>
      <c r="AK2866" s="59">
        <v>0</v>
      </c>
      <c r="AL2866" s="59">
        <v>4441215</v>
      </c>
      <c r="AM2866" s="59">
        <v>0</v>
      </c>
      <c r="AN2866" s="59">
        <v>4441215</v>
      </c>
      <c r="AO2866" s="59">
        <v>0</v>
      </c>
      <c r="AP2866" s="59">
        <v>4441215</v>
      </c>
      <c r="AQ2866" s="59">
        <v>0</v>
      </c>
      <c r="AR2866" s="59">
        <v>4441215</v>
      </c>
      <c r="AS2866" s="59">
        <v>0</v>
      </c>
      <c r="AT2866" s="59">
        <v>4441215</v>
      </c>
      <c r="AU2866" s="59">
        <v>0</v>
      </c>
      <c r="AV2866" s="59">
        <v>4441215</v>
      </c>
      <c r="AW2866" s="59">
        <v>0</v>
      </c>
      <c r="AX2866" s="59">
        <v>7253985</v>
      </c>
      <c r="AY2866" s="2">
        <v>0</v>
      </c>
      <c r="AZ2866" s="12" t="str">
        <f t="shared" si="334"/>
        <v>OK</v>
      </c>
      <c r="BA2866" s="12" t="str">
        <f t="shared" si="335"/>
        <v>OK</v>
      </c>
      <c r="BB2866" s="6">
        <f t="shared" si="336"/>
        <v>0</v>
      </c>
      <c r="BC2866" s="13">
        <f t="shared" si="337"/>
        <v>51666135</v>
      </c>
      <c r="BD2866" s="13">
        <f t="shared" si="338"/>
        <v>51666135</v>
      </c>
      <c r="BE2866" s="6">
        <f t="shared" si="339"/>
        <v>0</v>
      </c>
      <c r="BF2866" s="6">
        <f t="shared" si="340"/>
        <v>0</v>
      </c>
      <c r="BG2866" s="2"/>
      <c r="BH2866" s="2"/>
      <c r="BI2866" s="2"/>
      <c r="BJ2866" s="2"/>
    </row>
    <row r="2867" spans="1:62" s="3" customFormat="1" ht="99.75" x14ac:dyDescent="0.25">
      <c r="A2867" s="2"/>
      <c r="B2867" s="39" t="s">
        <v>3800</v>
      </c>
      <c r="C2867" s="39" t="s">
        <v>1414</v>
      </c>
      <c r="D2867" s="39" t="s">
        <v>103</v>
      </c>
      <c r="E2867" s="40" t="s">
        <v>3774</v>
      </c>
      <c r="F2867" s="40" t="s">
        <v>3797</v>
      </c>
      <c r="G2867" s="40" t="s">
        <v>107</v>
      </c>
      <c r="H2867" s="40">
        <v>80101500</v>
      </c>
      <c r="I2867" s="40" t="s">
        <v>8187</v>
      </c>
      <c r="J2867" s="40" t="s">
        <v>221</v>
      </c>
      <c r="K2867" s="40" t="s">
        <v>3798</v>
      </c>
      <c r="L2867" s="41" t="s">
        <v>153</v>
      </c>
      <c r="M2867" s="41" t="s">
        <v>153</v>
      </c>
      <c r="N2867" s="41">
        <v>6</v>
      </c>
      <c r="O2867" s="41" t="s">
        <v>223</v>
      </c>
      <c r="P2867" s="41" t="s">
        <v>224</v>
      </c>
      <c r="Q2867" s="58">
        <v>25018845</v>
      </c>
      <c r="R2867" s="58">
        <v>25018845</v>
      </c>
      <c r="S2867" s="41" t="s">
        <v>225</v>
      </c>
      <c r="T2867" s="41" t="s">
        <v>221</v>
      </c>
      <c r="U2867" s="40" t="s">
        <v>1416</v>
      </c>
      <c r="V2867" s="40" t="s">
        <v>1531</v>
      </c>
      <c r="W2867" s="40" t="s">
        <v>3799</v>
      </c>
      <c r="X2867" s="40" t="s">
        <v>229</v>
      </c>
      <c r="Y2867" s="40" t="s">
        <v>230</v>
      </c>
      <c r="Z2867" s="40" t="s">
        <v>1420</v>
      </c>
      <c r="AA2867" s="59">
        <v>25018845</v>
      </c>
      <c r="AB2867" s="59">
        <v>0</v>
      </c>
      <c r="AC2867" s="59">
        <v>0</v>
      </c>
      <c r="AD2867" s="59">
        <v>4441215</v>
      </c>
      <c r="AE2867" s="59">
        <v>0</v>
      </c>
      <c r="AF2867" s="59">
        <v>4441215</v>
      </c>
      <c r="AG2867" s="59">
        <v>0</v>
      </c>
      <c r="AH2867" s="59">
        <v>4441215</v>
      </c>
      <c r="AI2867" s="59">
        <v>0</v>
      </c>
      <c r="AJ2867" s="59">
        <v>4441215</v>
      </c>
      <c r="AK2867" s="59">
        <v>0</v>
      </c>
      <c r="AL2867" s="59">
        <v>4441215</v>
      </c>
      <c r="AM2867" s="59">
        <v>0</v>
      </c>
      <c r="AN2867" s="59">
        <v>2812770</v>
      </c>
      <c r="AO2867" s="59">
        <v>0</v>
      </c>
      <c r="AP2867" s="59">
        <v>0</v>
      </c>
      <c r="AQ2867" s="59">
        <v>0</v>
      </c>
      <c r="AR2867" s="59">
        <v>0</v>
      </c>
      <c r="AS2867" s="59">
        <v>0</v>
      </c>
      <c r="AT2867" s="59">
        <v>0</v>
      </c>
      <c r="AU2867" s="59">
        <v>0</v>
      </c>
      <c r="AV2867" s="59">
        <v>0</v>
      </c>
      <c r="AW2867" s="59">
        <v>0</v>
      </c>
      <c r="AX2867" s="59">
        <v>0</v>
      </c>
      <c r="AY2867" s="2">
        <v>0</v>
      </c>
      <c r="AZ2867" s="12" t="str">
        <f t="shared" si="334"/>
        <v>OK</v>
      </c>
      <c r="BA2867" s="12" t="str">
        <f t="shared" si="335"/>
        <v>OK</v>
      </c>
      <c r="BB2867" s="6">
        <f t="shared" si="336"/>
        <v>0</v>
      </c>
      <c r="BC2867" s="13">
        <f t="shared" si="337"/>
        <v>25018845</v>
      </c>
      <c r="BD2867" s="13">
        <f t="shared" si="338"/>
        <v>25018845</v>
      </c>
      <c r="BE2867" s="6">
        <f t="shared" si="339"/>
        <v>0</v>
      </c>
      <c r="BF2867" s="6">
        <f t="shared" si="340"/>
        <v>0</v>
      </c>
      <c r="BG2867" s="2"/>
      <c r="BH2867" s="2"/>
      <c r="BI2867" s="2"/>
      <c r="BJ2867" s="2"/>
    </row>
    <row r="2868" spans="1:62" s="3" customFormat="1" ht="128.25" x14ac:dyDescent="0.25">
      <c r="A2868" s="2"/>
      <c r="B2868" s="39" t="s">
        <v>3801</v>
      </c>
      <c r="C2868" s="39" t="s">
        <v>1414</v>
      </c>
      <c r="D2868" s="39" t="s">
        <v>103</v>
      </c>
      <c r="E2868" s="40" t="s">
        <v>3774</v>
      </c>
      <c r="F2868" s="40" t="s">
        <v>3797</v>
      </c>
      <c r="G2868" s="40" t="s">
        <v>107</v>
      </c>
      <c r="H2868" s="40">
        <v>80101500</v>
      </c>
      <c r="I2868" s="40" t="s">
        <v>8187</v>
      </c>
      <c r="J2868" s="40" t="s">
        <v>221</v>
      </c>
      <c r="K2868" s="40" t="s">
        <v>3802</v>
      </c>
      <c r="L2868" s="41" t="s">
        <v>153</v>
      </c>
      <c r="M2868" s="41" t="s">
        <v>153</v>
      </c>
      <c r="N2868" s="41">
        <v>12</v>
      </c>
      <c r="O2868" s="41" t="s">
        <v>223</v>
      </c>
      <c r="P2868" s="41" t="s">
        <v>224</v>
      </c>
      <c r="Q2868" s="58">
        <v>152643960</v>
      </c>
      <c r="R2868" s="58">
        <v>152643960</v>
      </c>
      <c r="S2868" s="41" t="s">
        <v>225</v>
      </c>
      <c r="T2868" s="41" t="s">
        <v>221</v>
      </c>
      <c r="U2868" s="40" t="s">
        <v>1416</v>
      </c>
      <c r="V2868" s="40" t="s">
        <v>1531</v>
      </c>
      <c r="W2868" s="40" t="s">
        <v>3799</v>
      </c>
      <c r="X2868" s="40" t="s">
        <v>229</v>
      </c>
      <c r="Y2868" s="40" t="s">
        <v>230</v>
      </c>
      <c r="Z2868" s="40" t="s">
        <v>1420</v>
      </c>
      <c r="AA2868" s="59">
        <v>152643960</v>
      </c>
      <c r="AB2868" s="59">
        <v>0</v>
      </c>
      <c r="AC2868" s="59">
        <v>0</v>
      </c>
      <c r="AD2868" s="59">
        <v>12863255</v>
      </c>
      <c r="AE2868" s="59">
        <v>0</v>
      </c>
      <c r="AF2868" s="59">
        <v>12863255</v>
      </c>
      <c r="AG2868" s="59">
        <v>0</v>
      </c>
      <c r="AH2868" s="59">
        <v>12863255</v>
      </c>
      <c r="AI2868" s="59">
        <v>0</v>
      </c>
      <c r="AJ2868" s="59">
        <v>12863255</v>
      </c>
      <c r="AK2868" s="59">
        <v>0</v>
      </c>
      <c r="AL2868" s="59">
        <v>12863255</v>
      </c>
      <c r="AM2868" s="59">
        <v>0</v>
      </c>
      <c r="AN2868" s="59">
        <v>12863255</v>
      </c>
      <c r="AO2868" s="59">
        <v>0</v>
      </c>
      <c r="AP2868" s="59">
        <v>12863255</v>
      </c>
      <c r="AQ2868" s="59">
        <v>0</v>
      </c>
      <c r="AR2868" s="59">
        <v>12863255</v>
      </c>
      <c r="AS2868" s="59">
        <v>0</v>
      </c>
      <c r="AT2868" s="59">
        <v>12863255</v>
      </c>
      <c r="AU2868" s="59">
        <v>0</v>
      </c>
      <c r="AV2868" s="59">
        <v>12863255</v>
      </c>
      <c r="AW2868" s="59">
        <v>0</v>
      </c>
      <c r="AX2868" s="59">
        <v>24011410</v>
      </c>
      <c r="AY2868" s="2">
        <v>0</v>
      </c>
      <c r="AZ2868" s="12" t="str">
        <f t="shared" si="334"/>
        <v>OK</v>
      </c>
      <c r="BA2868" s="12" t="str">
        <f t="shared" si="335"/>
        <v>OK</v>
      </c>
      <c r="BB2868" s="6">
        <f t="shared" si="336"/>
        <v>0</v>
      </c>
      <c r="BC2868" s="13">
        <f t="shared" si="337"/>
        <v>152643960</v>
      </c>
      <c r="BD2868" s="13">
        <f t="shared" si="338"/>
        <v>152643960</v>
      </c>
      <c r="BE2868" s="6">
        <f t="shared" si="339"/>
        <v>0</v>
      </c>
      <c r="BF2868" s="6">
        <f t="shared" si="340"/>
        <v>0</v>
      </c>
      <c r="BG2868" s="2"/>
      <c r="BH2868" s="2"/>
      <c r="BI2868" s="2"/>
      <c r="BJ2868" s="2"/>
    </row>
    <row r="2869" spans="1:62" s="3" customFormat="1" ht="85.5" x14ac:dyDescent="0.25">
      <c r="A2869" s="2"/>
      <c r="B2869" s="39" t="s">
        <v>3803</v>
      </c>
      <c r="C2869" s="39" t="s">
        <v>1414</v>
      </c>
      <c r="D2869" s="39" t="s">
        <v>103</v>
      </c>
      <c r="E2869" s="40" t="s">
        <v>3774</v>
      </c>
      <c r="F2869" s="40" t="s">
        <v>3797</v>
      </c>
      <c r="G2869" s="40" t="s">
        <v>107</v>
      </c>
      <c r="H2869" s="40">
        <v>80101500</v>
      </c>
      <c r="I2869" s="40" t="s">
        <v>8187</v>
      </c>
      <c r="J2869" s="40" t="s">
        <v>221</v>
      </c>
      <c r="K2869" s="40" t="s">
        <v>3804</v>
      </c>
      <c r="L2869" s="41" t="s">
        <v>153</v>
      </c>
      <c r="M2869" s="41" t="s">
        <v>153</v>
      </c>
      <c r="N2869" s="41">
        <v>6</v>
      </c>
      <c r="O2869" s="41" t="s">
        <v>223</v>
      </c>
      <c r="P2869" s="41" t="s">
        <v>224</v>
      </c>
      <c r="Q2869" s="58">
        <v>18140231</v>
      </c>
      <c r="R2869" s="58">
        <v>18140231</v>
      </c>
      <c r="S2869" s="41" t="s">
        <v>225</v>
      </c>
      <c r="T2869" s="41" t="s">
        <v>221</v>
      </c>
      <c r="U2869" s="40" t="s">
        <v>1416</v>
      </c>
      <c r="V2869" s="40" t="s">
        <v>1531</v>
      </c>
      <c r="W2869" s="40" t="s">
        <v>3799</v>
      </c>
      <c r="X2869" s="40" t="s">
        <v>229</v>
      </c>
      <c r="Y2869" s="40" t="s">
        <v>230</v>
      </c>
      <c r="Z2869" s="40" t="s">
        <v>1420</v>
      </c>
      <c r="AA2869" s="59">
        <v>18140231</v>
      </c>
      <c r="AB2869" s="59">
        <v>0</v>
      </c>
      <c r="AC2869" s="59">
        <v>0</v>
      </c>
      <c r="AD2869" s="59">
        <v>3325302</v>
      </c>
      <c r="AE2869" s="59">
        <v>0</v>
      </c>
      <c r="AF2869" s="59">
        <v>3325302</v>
      </c>
      <c r="AG2869" s="59">
        <v>0</v>
      </c>
      <c r="AH2869" s="59">
        <v>3325302</v>
      </c>
      <c r="AI2869" s="59">
        <v>0</v>
      </c>
      <c r="AJ2869" s="59">
        <v>3325302</v>
      </c>
      <c r="AK2869" s="59">
        <v>0</v>
      </c>
      <c r="AL2869" s="59">
        <v>3325302</v>
      </c>
      <c r="AM2869" s="59">
        <v>0</v>
      </c>
      <c r="AN2869" s="59">
        <v>1513721</v>
      </c>
      <c r="AO2869" s="59">
        <v>0</v>
      </c>
      <c r="AP2869" s="59">
        <v>0</v>
      </c>
      <c r="AQ2869" s="59">
        <v>0</v>
      </c>
      <c r="AR2869" s="59">
        <v>0</v>
      </c>
      <c r="AS2869" s="59">
        <v>0</v>
      </c>
      <c r="AT2869" s="59">
        <v>0</v>
      </c>
      <c r="AU2869" s="59">
        <v>0</v>
      </c>
      <c r="AV2869" s="59">
        <v>0</v>
      </c>
      <c r="AW2869" s="59">
        <v>0</v>
      </c>
      <c r="AX2869" s="59">
        <v>0</v>
      </c>
      <c r="AY2869" s="2">
        <v>0</v>
      </c>
      <c r="AZ2869" s="12" t="str">
        <f t="shared" si="334"/>
        <v>OK</v>
      </c>
      <c r="BA2869" s="12" t="str">
        <f t="shared" si="335"/>
        <v>OK</v>
      </c>
      <c r="BB2869" s="6">
        <f t="shared" si="336"/>
        <v>0</v>
      </c>
      <c r="BC2869" s="13">
        <f t="shared" si="337"/>
        <v>18140231</v>
      </c>
      <c r="BD2869" s="13">
        <f t="shared" si="338"/>
        <v>18140231</v>
      </c>
      <c r="BE2869" s="6">
        <f t="shared" si="339"/>
        <v>0</v>
      </c>
      <c r="BF2869" s="6">
        <f t="shared" si="340"/>
        <v>0</v>
      </c>
      <c r="BG2869" s="2"/>
      <c r="BH2869" s="2"/>
      <c r="BI2869" s="2"/>
      <c r="BJ2869" s="2"/>
    </row>
    <row r="2870" spans="1:62" s="3" customFormat="1" ht="99.75" x14ac:dyDescent="0.25">
      <c r="A2870" s="2"/>
      <c r="B2870" s="39" t="s">
        <v>3805</v>
      </c>
      <c r="C2870" s="39" t="s">
        <v>1414</v>
      </c>
      <c r="D2870" s="39" t="s">
        <v>103</v>
      </c>
      <c r="E2870" s="40" t="s">
        <v>3774</v>
      </c>
      <c r="F2870" s="40" t="s">
        <v>3797</v>
      </c>
      <c r="G2870" s="40" t="s">
        <v>107</v>
      </c>
      <c r="H2870" s="40">
        <v>80101500</v>
      </c>
      <c r="I2870" s="40" t="s">
        <v>8187</v>
      </c>
      <c r="J2870" s="40" t="s">
        <v>221</v>
      </c>
      <c r="K2870" s="40" t="s">
        <v>3806</v>
      </c>
      <c r="L2870" s="41" t="s">
        <v>153</v>
      </c>
      <c r="M2870" s="41" t="s">
        <v>153</v>
      </c>
      <c r="N2870" s="41">
        <v>12</v>
      </c>
      <c r="O2870" s="41" t="s">
        <v>223</v>
      </c>
      <c r="P2870" s="41" t="s">
        <v>224</v>
      </c>
      <c r="Q2870" s="58">
        <v>131244644</v>
      </c>
      <c r="R2870" s="58">
        <v>131244644</v>
      </c>
      <c r="S2870" s="41" t="s">
        <v>225</v>
      </c>
      <c r="T2870" s="41" t="s">
        <v>221</v>
      </c>
      <c r="U2870" s="40" t="s">
        <v>1416</v>
      </c>
      <c r="V2870" s="40" t="s">
        <v>1531</v>
      </c>
      <c r="W2870" s="40" t="s">
        <v>3799</v>
      </c>
      <c r="X2870" s="40" t="s">
        <v>229</v>
      </c>
      <c r="Y2870" s="40" t="s">
        <v>230</v>
      </c>
      <c r="Z2870" s="40" t="s">
        <v>1420</v>
      </c>
      <c r="AA2870" s="59">
        <v>131244644</v>
      </c>
      <c r="AB2870" s="59">
        <v>0</v>
      </c>
      <c r="AC2870" s="59">
        <v>0</v>
      </c>
      <c r="AD2870" s="59">
        <v>11512688</v>
      </c>
      <c r="AE2870" s="59">
        <v>0</v>
      </c>
      <c r="AF2870" s="59">
        <v>11512688</v>
      </c>
      <c r="AG2870" s="59">
        <v>0</v>
      </c>
      <c r="AH2870" s="59">
        <v>11512688</v>
      </c>
      <c r="AI2870" s="59">
        <v>0</v>
      </c>
      <c r="AJ2870" s="59">
        <v>11512688</v>
      </c>
      <c r="AK2870" s="59">
        <v>0</v>
      </c>
      <c r="AL2870" s="59">
        <v>11512688</v>
      </c>
      <c r="AM2870" s="59">
        <v>0</v>
      </c>
      <c r="AN2870" s="59">
        <v>11512688</v>
      </c>
      <c r="AO2870" s="59">
        <v>0</v>
      </c>
      <c r="AP2870" s="59">
        <v>11512688</v>
      </c>
      <c r="AQ2870" s="59">
        <v>0</v>
      </c>
      <c r="AR2870" s="59">
        <v>11512688</v>
      </c>
      <c r="AS2870" s="59">
        <v>0</v>
      </c>
      <c r="AT2870" s="59">
        <v>11512688</v>
      </c>
      <c r="AU2870" s="59">
        <v>0</v>
      </c>
      <c r="AV2870" s="59">
        <v>11512688</v>
      </c>
      <c r="AW2870" s="59">
        <v>0</v>
      </c>
      <c r="AX2870" s="59">
        <v>16117764</v>
      </c>
      <c r="AY2870" s="2">
        <v>0</v>
      </c>
      <c r="AZ2870" s="12" t="str">
        <f t="shared" si="334"/>
        <v>OK</v>
      </c>
      <c r="BA2870" s="12" t="str">
        <f t="shared" si="335"/>
        <v>OK</v>
      </c>
      <c r="BB2870" s="6">
        <f t="shared" si="336"/>
        <v>0</v>
      </c>
      <c r="BC2870" s="13">
        <f t="shared" si="337"/>
        <v>131244644</v>
      </c>
      <c r="BD2870" s="13">
        <f t="shared" si="338"/>
        <v>131244644</v>
      </c>
      <c r="BE2870" s="6">
        <f t="shared" si="339"/>
        <v>0</v>
      </c>
      <c r="BF2870" s="6">
        <f t="shared" si="340"/>
        <v>0</v>
      </c>
      <c r="BG2870" s="2"/>
      <c r="BH2870" s="2"/>
      <c r="BI2870" s="2"/>
      <c r="BJ2870" s="2"/>
    </row>
    <row r="2871" spans="1:62" s="3" customFormat="1" ht="99.75" x14ac:dyDescent="0.25">
      <c r="A2871" s="2"/>
      <c r="B2871" s="39" t="s">
        <v>3807</v>
      </c>
      <c r="C2871" s="39" t="s">
        <v>1414</v>
      </c>
      <c r="D2871" s="39" t="s">
        <v>103</v>
      </c>
      <c r="E2871" s="40" t="s">
        <v>3774</v>
      </c>
      <c r="F2871" s="40" t="s">
        <v>3797</v>
      </c>
      <c r="G2871" s="40" t="s">
        <v>107</v>
      </c>
      <c r="H2871" s="40">
        <v>80101500</v>
      </c>
      <c r="I2871" s="40" t="s">
        <v>8187</v>
      </c>
      <c r="J2871" s="40" t="s">
        <v>221</v>
      </c>
      <c r="K2871" s="40" t="s">
        <v>3808</v>
      </c>
      <c r="L2871" s="41" t="s">
        <v>153</v>
      </c>
      <c r="M2871" s="41" t="s">
        <v>153</v>
      </c>
      <c r="N2871" s="41">
        <v>12</v>
      </c>
      <c r="O2871" s="41" t="s">
        <v>223</v>
      </c>
      <c r="P2871" s="41" t="s">
        <v>224</v>
      </c>
      <c r="Q2871" s="58">
        <v>109311011</v>
      </c>
      <c r="R2871" s="58">
        <v>109311011</v>
      </c>
      <c r="S2871" s="41" t="s">
        <v>225</v>
      </c>
      <c r="T2871" s="41" t="s">
        <v>221</v>
      </c>
      <c r="U2871" s="40" t="s">
        <v>1416</v>
      </c>
      <c r="V2871" s="40" t="s">
        <v>1531</v>
      </c>
      <c r="W2871" s="40" t="s">
        <v>3799</v>
      </c>
      <c r="X2871" s="40" t="s">
        <v>229</v>
      </c>
      <c r="Y2871" s="40" t="s">
        <v>230</v>
      </c>
      <c r="Z2871" s="40" t="s">
        <v>1420</v>
      </c>
      <c r="AA2871" s="59">
        <v>109311011</v>
      </c>
      <c r="AB2871" s="59">
        <v>0</v>
      </c>
      <c r="AC2871" s="59">
        <v>0</v>
      </c>
      <c r="AD2871" s="59">
        <v>9211602</v>
      </c>
      <c r="AE2871" s="59">
        <v>0</v>
      </c>
      <c r="AF2871" s="59">
        <v>9211602</v>
      </c>
      <c r="AG2871" s="59">
        <v>0</v>
      </c>
      <c r="AH2871" s="59">
        <v>9211602</v>
      </c>
      <c r="AI2871" s="59">
        <v>0</v>
      </c>
      <c r="AJ2871" s="59">
        <v>9211602</v>
      </c>
      <c r="AK2871" s="59">
        <v>0</v>
      </c>
      <c r="AL2871" s="59">
        <v>9211602</v>
      </c>
      <c r="AM2871" s="59">
        <v>0</v>
      </c>
      <c r="AN2871" s="59">
        <v>9211602</v>
      </c>
      <c r="AO2871" s="59">
        <v>0</v>
      </c>
      <c r="AP2871" s="59">
        <v>9211602</v>
      </c>
      <c r="AQ2871" s="59">
        <v>0</v>
      </c>
      <c r="AR2871" s="59">
        <v>9211602</v>
      </c>
      <c r="AS2871" s="59">
        <v>0</v>
      </c>
      <c r="AT2871" s="59">
        <v>9211602</v>
      </c>
      <c r="AU2871" s="59">
        <v>0</v>
      </c>
      <c r="AV2871" s="59">
        <v>9211602</v>
      </c>
      <c r="AW2871" s="59">
        <v>0</v>
      </c>
      <c r="AX2871" s="59">
        <v>17194991</v>
      </c>
      <c r="AY2871" s="2">
        <v>0</v>
      </c>
      <c r="AZ2871" s="12" t="str">
        <f t="shared" si="334"/>
        <v>OK</v>
      </c>
      <c r="BA2871" s="12" t="str">
        <f t="shared" si="335"/>
        <v>OK</v>
      </c>
      <c r="BB2871" s="6">
        <f t="shared" si="336"/>
        <v>0</v>
      </c>
      <c r="BC2871" s="13">
        <f t="shared" si="337"/>
        <v>109311011</v>
      </c>
      <c r="BD2871" s="13">
        <f t="shared" si="338"/>
        <v>109311011</v>
      </c>
      <c r="BE2871" s="6">
        <f t="shared" si="339"/>
        <v>0</v>
      </c>
      <c r="BF2871" s="6">
        <f t="shared" si="340"/>
        <v>0</v>
      </c>
      <c r="BG2871" s="2"/>
      <c r="BH2871" s="2"/>
      <c r="BI2871" s="2"/>
      <c r="BJ2871" s="2"/>
    </row>
    <row r="2872" spans="1:62" s="3" customFormat="1" ht="57" x14ac:dyDescent="0.25">
      <c r="A2872" s="2"/>
      <c r="B2872" s="39" t="s">
        <v>3809</v>
      </c>
      <c r="C2872" s="39" t="s">
        <v>1414</v>
      </c>
      <c r="D2872" s="39" t="s">
        <v>103</v>
      </c>
      <c r="E2872" s="40" t="s">
        <v>3774</v>
      </c>
      <c r="F2872" s="40" t="s">
        <v>3797</v>
      </c>
      <c r="G2872" s="40" t="s">
        <v>107</v>
      </c>
      <c r="H2872" s="40">
        <v>11111111</v>
      </c>
      <c r="I2872" s="40" t="s">
        <v>8187</v>
      </c>
      <c r="J2872" s="40" t="s">
        <v>221</v>
      </c>
      <c r="K2872" s="40" t="s">
        <v>3810</v>
      </c>
      <c r="L2872" s="41" t="s">
        <v>153</v>
      </c>
      <c r="M2872" s="41" t="s">
        <v>153</v>
      </c>
      <c r="N2872" s="41">
        <v>12</v>
      </c>
      <c r="O2872" s="41" t="s">
        <v>221</v>
      </c>
      <c r="P2872" s="41" t="s">
        <v>224</v>
      </c>
      <c r="Q2872" s="58">
        <v>50000000</v>
      </c>
      <c r="R2872" s="58">
        <v>50000000</v>
      </c>
      <c r="S2872" s="41" t="s">
        <v>225</v>
      </c>
      <c r="T2872" s="41" t="s">
        <v>221</v>
      </c>
      <c r="U2872" s="40" t="s">
        <v>1416</v>
      </c>
      <c r="V2872" s="40" t="s">
        <v>1531</v>
      </c>
      <c r="W2872" s="40" t="s">
        <v>3799</v>
      </c>
      <c r="X2872" s="40" t="s">
        <v>257</v>
      </c>
      <c r="Y2872" s="40" t="s">
        <v>258</v>
      </c>
      <c r="Z2872" s="40" t="s">
        <v>221</v>
      </c>
      <c r="AA2872" s="59">
        <v>4100000</v>
      </c>
      <c r="AB2872" s="59">
        <v>4100000</v>
      </c>
      <c r="AC2872" s="59">
        <v>4100000</v>
      </c>
      <c r="AD2872" s="59">
        <v>4100000</v>
      </c>
      <c r="AE2872" s="59">
        <v>4100000</v>
      </c>
      <c r="AF2872" s="59">
        <v>4100000</v>
      </c>
      <c r="AG2872" s="59">
        <v>4100000</v>
      </c>
      <c r="AH2872" s="59">
        <v>4100000</v>
      </c>
      <c r="AI2872" s="59">
        <v>4100000</v>
      </c>
      <c r="AJ2872" s="59">
        <v>4100000</v>
      </c>
      <c r="AK2872" s="59">
        <v>4100000</v>
      </c>
      <c r="AL2872" s="59">
        <v>4100000</v>
      </c>
      <c r="AM2872" s="59">
        <v>4100000</v>
      </c>
      <c r="AN2872" s="59">
        <v>4100000</v>
      </c>
      <c r="AO2872" s="59">
        <v>4100000</v>
      </c>
      <c r="AP2872" s="59">
        <v>4100000</v>
      </c>
      <c r="AQ2872" s="59">
        <v>4100000</v>
      </c>
      <c r="AR2872" s="59">
        <v>4100000</v>
      </c>
      <c r="AS2872" s="59">
        <v>4100000</v>
      </c>
      <c r="AT2872" s="59">
        <v>4100000</v>
      </c>
      <c r="AU2872" s="59">
        <v>4900000</v>
      </c>
      <c r="AV2872" s="59">
        <v>4900000</v>
      </c>
      <c r="AW2872" s="59">
        <v>4100000</v>
      </c>
      <c r="AX2872" s="59">
        <v>4100000</v>
      </c>
      <c r="AY2872" s="2">
        <v>0</v>
      </c>
      <c r="AZ2872" s="12" t="str">
        <f t="shared" si="334"/>
        <v>OK</v>
      </c>
      <c r="BA2872" s="12" t="str">
        <f t="shared" si="335"/>
        <v>OK</v>
      </c>
      <c r="BB2872" s="6">
        <f t="shared" si="336"/>
        <v>0</v>
      </c>
      <c r="BC2872" s="13">
        <f t="shared" si="337"/>
        <v>50000000</v>
      </c>
      <c r="BD2872" s="13">
        <f t="shared" si="338"/>
        <v>50000000</v>
      </c>
      <c r="BE2872" s="6">
        <f t="shared" si="339"/>
        <v>0</v>
      </c>
      <c r="BF2872" s="6">
        <f t="shared" si="340"/>
        <v>0</v>
      </c>
      <c r="BG2872" s="2"/>
      <c r="BH2872" s="2"/>
      <c r="BI2872" s="2"/>
      <c r="BJ2872" s="2"/>
    </row>
    <row r="2873" spans="1:62" s="3" customFormat="1" ht="71.25" x14ac:dyDescent="0.25">
      <c r="A2873" s="2"/>
      <c r="B2873" s="39" t="s">
        <v>3811</v>
      </c>
      <c r="C2873" s="39" t="s">
        <v>1414</v>
      </c>
      <c r="D2873" s="39" t="s">
        <v>103</v>
      </c>
      <c r="E2873" s="40" t="s">
        <v>3774</v>
      </c>
      <c r="F2873" s="40" t="s">
        <v>3797</v>
      </c>
      <c r="G2873" s="40" t="s">
        <v>107</v>
      </c>
      <c r="H2873" s="40">
        <v>80101500</v>
      </c>
      <c r="I2873" s="40" t="s">
        <v>8187</v>
      </c>
      <c r="J2873" s="40" t="s">
        <v>221</v>
      </c>
      <c r="K2873" s="40" t="s">
        <v>3812</v>
      </c>
      <c r="L2873" s="41" t="s">
        <v>159</v>
      </c>
      <c r="M2873" s="41" t="s">
        <v>159</v>
      </c>
      <c r="N2873" s="41">
        <v>6</v>
      </c>
      <c r="O2873" s="41" t="s">
        <v>223</v>
      </c>
      <c r="P2873" s="41" t="s">
        <v>224</v>
      </c>
      <c r="Q2873" s="58">
        <v>26647290</v>
      </c>
      <c r="R2873" s="58">
        <v>26647290</v>
      </c>
      <c r="S2873" s="41" t="s">
        <v>225</v>
      </c>
      <c r="T2873" s="41" t="s">
        <v>221</v>
      </c>
      <c r="U2873" s="40" t="s">
        <v>1416</v>
      </c>
      <c r="V2873" s="40" t="s">
        <v>1531</v>
      </c>
      <c r="W2873" s="40" t="s">
        <v>3799</v>
      </c>
      <c r="X2873" s="40" t="s">
        <v>229</v>
      </c>
      <c r="Y2873" s="40" t="s">
        <v>230</v>
      </c>
      <c r="Z2873" s="40" t="s">
        <v>1420</v>
      </c>
      <c r="AA2873" s="59">
        <v>0</v>
      </c>
      <c r="AB2873" s="59">
        <v>0</v>
      </c>
      <c r="AC2873" s="59">
        <v>0</v>
      </c>
      <c r="AD2873" s="59">
        <v>0</v>
      </c>
      <c r="AE2873" s="59">
        <v>0</v>
      </c>
      <c r="AF2873" s="59">
        <v>0</v>
      </c>
      <c r="AG2873" s="59">
        <v>0</v>
      </c>
      <c r="AH2873" s="59">
        <v>0</v>
      </c>
      <c r="AI2873" s="59">
        <v>0</v>
      </c>
      <c r="AJ2873" s="59">
        <v>0</v>
      </c>
      <c r="AK2873" s="59">
        <v>0</v>
      </c>
      <c r="AL2873" s="59">
        <v>0</v>
      </c>
      <c r="AM2873" s="59">
        <v>26647290</v>
      </c>
      <c r="AN2873" s="59">
        <v>0</v>
      </c>
      <c r="AO2873" s="59">
        <v>0</v>
      </c>
      <c r="AP2873" s="59">
        <v>4441215</v>
      </c>
      <c r="AQ2873" s="59">
        <v>0</v>
      </c>
      <c r="AR2873" s="59">
        <v>4441215</v>
      </c>
      <c r="AS2873" s="59">
        <v>0</v>
      </c>
      <c r="AT2873" s="59">
        <v>4441215</v>
      </c>
      <c r="AU2873" s="59">
        <v>0</v>
      </c>
      <c r="AV2873" s="59">
        <v>4441215</v>
      </c>
      <c r="AW2873" s="59">
        <v>0</v>
      </c>
      <c r="AX2873" s="59">
        <v>8882430</v>
      </c>
      <c r="AY2873" s="2">
        <v>0</v>
      </c>
      <c r="AZ2873" s="12" t="str">
        <f t="shared" si="334"/>
        <v>OK</v>
      </c>
      <c r="BA2873" s="12" t="str">
        <f t="shared" si="335"/>
        <v>OK</v>
      </c>
      <c r="BB2873" s="6">
        <f t="shared" si="336"/>
        <v>0</v>
      </c>
      <c r="BC2873" s="13">
        <f t="shared" si="337"/>
        <v>26647290</v>
      </c>
      <c r="BD2873" s="13">
        <f t="shared" si="338"/>
        <v>26647290</v>
      </c>
      <c r="BE2873" s="6">
        <f t="shared" si="339"/>
        <v>0</v>
      </c>
      <c r="BF2873" s="6">
        <f t="shared" si="340"/>
        <v>0</v>
      </c>
      <c r="BG2873" s="2"/>
      <c r="BH2873" s="2"/>
      <c r="BI2873" s="2"/>
      <c r="BJ2873" s="2"/>
    </row>
    <row r="2874" spans="1:62" s="3" customFormat="1" ht="85.5" x14ac:dyDescent="0.25">
      <c r="A2874" s="2"/>
      <c r="B2874" s="39" t="s">
        <v>3813</v>
      </c>
      <c r="C2874" s="39" t="s">
        <v>1414</v>
      </c>
      <c r="D2874" s="39" t="s">
        <v>103</v>
      </c>
      <c r="E2874" s="40" t="s">
        <v>3774</v>
      </c>
      <c r="F2874" s="40" t="s">
        <v>3797</v>
      </c>
      <c r="G2874" s="40" t="s">
        <v>107</v>
      </c>
      <c r="H2874" s="40">
        <v>80101500</v>
      </c>
      <c r="I2874" s="40" t="s">
        <v>8187</v>
      </c>
      <c r="J2874" s="40" t="s">
        <v>221</v>
      </c>
      <c r="K2874" s="40" t="s">
        <v>3814</v>
      </c>
      <c r="L2874" s="41" t="s">
        <v>159</v>
      </c>
      <c r="M2874" s="41" t="s">
        <v>159</v>
      </c>
      <c r="N2874" s="41">
        <v>6</v>
      </c>
      <c r="O2874" s="41" t="s">
        <v>223</v>
      </c>
      <c r="P2874" s="41" t="s">
        <v>224</v>
      </c>
      <c r="Q2874" s="58">
        <v>20155812</v>
      </c>
      <c r="R2874" s="58">
        <v>20155812</v>
      </c>
      <c r="S2874" s="41" t="s">
        <v>225</v>
      </c>
      <c r="T2874" s="41" t="s">
        <v>221</v>
      </c>
      <c r="U2874" s="40" t="s">
        <v>1416</v>
      </c>
      <c r="V2874" s="40" t="s">
        <v>1531</v>
      </c>
      <c r="W2874" s="40" t="s">
        <v>3799</v>
      </c>
      <c r="X2874" s="40" t="s">
        <v>229</v>
      </c>
      <c r="Y2874" s="40" t="s">
        <v>230</v>
      </c>
      <c r="Z2874" s="40" t="s">
        <v>1420</v>
      </c>
      <c r="AA2874" s="59">
        <v>0</v>
      </c>
      <c r="AB2874" s="59">
        <v>0</v>
      </c>
      <c r="AC2874" s="59">
        <v>0</v>
      </c>
      <c r="AD2874" s="59">
        <v>0</v>
      </c>
      <c r="AE2874" s="59">
        <v>0</v>
      </c>
      <c r="AF2874" s="59">
        <v>0</v>
      </c>
      <c r="AG2874" s="59">
        <v>0</v>
      </c>
      <c r="AH2874" s="59">
        <v>0</v>
      </c>
      <c r="AI2874" s="59">
        <v>0</v>
      </c>
      <c r="AJ2874" s="59">
        <v>0</v>
      </c>
      <c r="AK2874" s="59">
        <v>0</v>
      </c>
      <c r="AL2874" s="59">
        <v>0</v>
      </c>
      <c r="AM2874" s="59">
        <v>20155812</v>
      </c>
      <c r="AN2874" s="59">
        <v>0</v>
      </c>
      <c r="AO2874" s="59">
        <v>0</v>
      </c>
      <c r="AP2874" s="59">
        <v>3359302</v>
      </c>
      <c r="AQ2874" s="59">
        <v>0</v>
      </c>
      <c r="AR2874" s="59">
        <v>3359302</v>
      </c>
      <c r="AS2874" s="59">
        <v>0</v>
      </c>
      <c r="AT2874" s="59">
        <v>3359302</v>
      </c>
      <c r="AU2874" s="59">
        <v>0</v>
      </c>
      <c r="AV2874" s="59">
        <v>3359302</v>
      </c>
      <c r="AW2874" s="59">
        <v>0</v>
      </c>
      <c r="AX2874" s="59">
        <v>6718604</v>
      </c>
      <c r="AY2874" s="2">
        <v>0</v>
      </c>
      <c r="AZ2874" s="12" t="str">
        <f t="shared" si="334"/>
        <v>OK</v>
      </c>
      <c r="BA2874" s="12" t="str">
        <f t="shared" si="335"/>
        <v>OK</v>
      </c>
      <c r="BB2874" s="6">
        <f t="shared" si="336"/>
        <v>0</v>
      </c>
      <c r="BC2874" s="13">
        <f t="shared" si="337"/>
        <v>20155812</v>
      </c>
      <c r="BD2874" s="13">
        <f t="shared" si="338"/>
        <v>20155812</v>
      </c>
      <c r="BE2874" s="6">
        <f t="shared" si="339"/>
        <v>0</v>
      </c>
      <c r="BF2874" s="6">
        <f t="shared" si="340"/>
        <v>0</v>
      </c>
      <c r="BG2874" s="2"/>
      <c r="BH2874" s="2"/>
      <c r="BI2874" s="2"/>
      <c r="BJ2874" s="2"/>
    </row>
    <row r="2875" spans="1:62" s="3" customFormat="1" ht="114" x14ac:dyDescent="0.25">
      <c r="A2875" s="2"/>
      <c r="B2875" s="39" t="s">
        <v>3815</v>
      </c>
      <c r="C2875" s="39" t="s">
        <v>1414</v>
      </c>
      <c r="D2875" s="39" t="s">
        <v>103</v>
      </c>
      <c r="E2875" s="40" t="s">
        <v>3774</v>
      </c>
      <c r="F2875" s="40" t="s">
        <v>3797</v>
      </c>
      <c r="G2875" s="40" t="s">
        <v>107</v>
      </c>
      <c r="H2875" s="40">
        <v>80101500</v>
      </c>
      <c r="I2875" s="40" t="s">
        <v>8187</v>
      </c>
      <c r="J2875" s="40" t="s">
        <v>221</v>
      </c>
      <c r="K2875" s="40" t="s">
        <v>3816</v>
      </c>
      <c r="L2875" s="41" t="s">
        <v>153</v>
      </c>
      <c r="M2875" s="41" t="s">
        <v>153</v>
      </c>
      <c r="N2875" s="41">
        <v>12</v>
      </c>
      <c r="O2875" s="41" t="s">
        <v>223</v>
      </c>
      <c r="P2875" s="41" t="s">
        <v>224</v>
      </c>
      <c r="Q2875" s="58">
        <v>152643960</v>
      </c>
      <c r="R2875" s="58">
        <v>152643960</v>
      </c>
      <c r="S2875" s="41" t="s">
        <v>225</v>
      </c>
      <c r="T2875" s="41" t="s">
        <v>221</v>
      </c>
      <c r="U2875" s="40" t="s">
        <v>1416</v>
      </c>
      <c r="V2875" s="40" t="s">
        <v>1531</v>
      </c>
      <c r="W2875" s="40" t="s">
        <v>1531</v>
      </c>
      <c r="X2875" s="40" t="s">
        <v>229</v>
      </c>
      <c r="Y2875" s="40" t="s">
        <v>230</v>
      </c>
      <c r="Z2875" s="40" t="s">
        <v>1420</v>
      </c>
      <c r="AA2875" s="59">
        <v>152643960</v>
      </c>
      <c r="AB2875" s="59">
        <v>0</v>
      </c>
      <c r="AC2875" s="59">
        <v>0</v>
      </c>
      <c r="AD2875" s="59">
        <v>12863255</v>
      </c>
      <c r="AE2875" s="59">
        <v>0</v>
      </c>
      <c r="AF2875" s="59">
        <v>12863255</v>
      </c>
      <c r="AG2875" s="59">
        <v>0</v>
      </c>
      <c r="AH2875" s="59">
        <v>12863255</v>
      </c>
      <c r="AI2875" s="59">
        <v>0</v>
      </c>
      <c r="AJ2875" s="59">
        <v>12863255</v>
      </c>
      <c r="AK2875" s="59">
        <v>0</v>
      </c>
      <c r="AL2875" s="59">
        <v>12863255</v>
      </c>
      <c r="AM2875" s="59">
        <v>0</v>
      </c>
      <c r="AN2875" s="59">
        <v>12863255</v>
      </c>
      <c r="AO2875" s="59">
        <v>0</v>
      </c>
      <c r="AP2875" s="59">
        <v>12863255</v>
      </c>
      <c r="AQ2875" s="59">
        <v>0</v>
      </c>
      <c r="AR2875" s="59">
        <v>12863255</v>
      </c>
      <c r="AS2875" s="59">
        <v>0</v>
      </c>
      <c r="AT2875" s="59">
        <v>12863255</v>
      </c>
      <c r="AU2875" s="59">
        <v>0</v>
      </c>
      <c r="AV2875" s="59">
        <v>12863255</v>
      </c>
      <c r="AW2875" s="59">
        <v>0</v>
      </c>
      <c r="AX2875" s="59">
        <v>24011410</v>
      </c>
      <c r="AY2875" s="2">
        <v>0</v>
      </c>
      <c r="AZ2875" s="12" t="str">
        <f t="shared" si="334"/>
        <v>OK</v>
      </c>
      <c r="BA2875" s="12" t="str">
        <f t="shared" si="335"/>
        <v>OK</v>
      </c>
      <c r="BB2875" s="6">
        <f t="shared" si="336"/>
        <v>0</v>
      </c>
      <c r="BC2875" s="13">
        <f t="shared" si="337"/>
        <v>152643960</v>
      </c>
      <c r="BD2875" s="13">
        <f t="shared" si="338"/>
        <v>152643960</v>
      </c>
      <c r="BE2875" s="6">
        <f t="shared" si="339"/>
        <v>0</v>
      </c>
      <c r="BF2875" s="6">
        <f t="shared" si="340"/>
        <v>0</v>
      </c>
      <c r="BG2875" s="2"/>
      <c r="BH2875" s="2"/>
      <c r="BI2875" s="2"/>
      <c r="BJ2875" s="2"/>
    </row>
    <row r="2876" spans="1:62" s="3" customFormat="1" ht="99.75" x14ac:dyDescent="0.25">
      <c r="A2876" s="2"/>
      <c r="B2876" s="39" t="s">
        <v>3817</v>
      </c>
      <c r="C2876" s="39" t="s">
        <v>1414</v>
      </c>
      <c r="D2876" s="39" t="s">
        <v>103</v>
      </c>
      <c r="E2876" s="40" t="s">
        <v>3774</v>
      </c>
      <c r="F2876" s="40" t="s">
        <v>3797</v>
      </c>
      <c r="G2876" s="40" t="s">
        <v>107</v>
      </c>
      <c r="H2876" s="40">
        <v>80101500</v>
      </c>
      <c r="I2876" s="40" t="s">
        <v>8187</v>
      </c>
      <c r="J2876" s="40" t="s">
        <v>221</v>
      </c>
      <c r="K2876" s="40" t="s">
        <v>3818</v>
      </c>
      <c r="L2876" s="41" t="s">
        <v>154</v>
      </c>
      <c r="M2876" s="41" t="s">
        <v>154</v>
      </c>
      <c r="N2876" s="41">
        <v>12</v>
      </c>
      <c r="O2876" s="41" t="s">
        <v>223</v>
      </c>
      <c r="P2876" s="41" t="s">
        <v>224</v>
      </c>
      <c r="Q2876" s="58">
        <v>57218117</v>
      </c>
      <c r="R2876" s="58">
        <v>57218117</v>
      </c>
      <c r="S2876" s="41" t="s">
        <v>225</v>
      </c>
      <c r="T2876" s="41" t="s">
        <v>221</v>
      </c>
      <c r="U2876" s="40" t="s">
        <v>1416</v>
      </c>
      <c r="V2876" s="40" t="s">
        <v>1531</v>
      </c>
      <c r="W2876" s="40" t="s">
        <v>1531</v>
      </c>
      <c r="X2876" s="40" t="s">
        <v>229</v>
      </c>
      <c r="Y2876" s="40" t="s">
        <v>230</v>
      </c>
      <c r="Z2876" s="40" t="s">
        <v>1420</v>
      </c>
      <c r="AA2876" s="59">
        <v>0</v>
      </c>
      <c r="AB2876" s="59">
        <v>0</v>
      </c>
      <c r="AC2876" s="59">
        <v>57218117</v>
      </c>
      <c r="AD2876" s="59">
        <v>0</v>
      </c>
      <c r="AE2876" s="59">
        <v>0</v>
      </c>
      <c r="AF2876" s="59">
        <v>5201647</v>
      </c>
      <c r="AG2876" s="59">
        <v>0</v>
      </c>
      <c r="AH2876" s="59">
        <v>5201647</v>
      </c>
      <c r="AI2876" s="59">
        <v>0</v>
      </c>
      <c r="AJ2876" s="59">
        <v>5201647</v>
      </c>
      <c r="AK2876" s="59">
        <v>0</v>
      </c>
      <c r="AL2876" s="59">
        <v>5201647</v>
      </c>
      <c r="AM2876" s="59">
        <v>0</v>
      </c>
      <c r="AN2876" s="59">
        <v>5201647</v>
      </c>
      <c r="AO2876" s="59">
        <v>0</v>
      </c>
      <c r="AP2876" s="59">
        <v>5201647</v>
      </c>
      <c r="AQ2876" s="59">
        <v>0</v>
      </c>
      <c r="AR2876" s="59">
        <v>5201647</v>
      </c>
      <c r="AS2876" s="59">
        <v>0</v>
      </c>
      <c r="AT2876" s="59">
        <v>5201647</v>
      </c>
      <c r="AU2876" s="59">
        <v>0</v>
      </c>
      <c r="AV2876" s="59">
        <v>5201647</v>
      </c>
      <c r="AW2876" s="59">
        <v>0</v>
      </c>
      <c r="AX2876" s="59">
        <v>10403294</v>
      </c>
      <c r="AY2876" s="2">
        <v>0</v>
      </c>
      <c r="AZ2876" s="12" t="str">
        <f t="shared" si="334"/>
        <v>OK</v>
      </c>
      <c r="BA2876" s="12" t="str">
        <f t="shared" si="335"/>
        <v>OK</v>
      </c>
      <c r="BB2876" s="6">
        <f t="shared" si="336"/>
        <v>0</v>
      </c>
      <c r="BC2876" s="13">
        <f t="shared" si="337"/>
        <v>57218117</v>
      </c>
      <c r="BD2876" s="13">
        <f t="shared" si="338"/>
        <v>57218117</v>
      </c>
      <c r="BE2876" s="6">
        <f t="shared" si="339"/>
        <v>0</v>
      </c>
      <c r="BF2876" s="6">
        <f t="shared" si="340"/>
        <v>0</v>
      </c>
      <c r="BG2876" s="2"/>
      <c r="BH2876" s="2"/>
      <c r="BI2876" s="2"/>
      <c r="BJ2876" s="2"/>
    </row>
    <row r="2877" spans="1:62" s="3" customFormat="1" ht="57" x14ac:dyDescent="0.25">
      <c r="A2877" s="2"/>
      <c r="B2877" s="39" t="s">
        <v>3819</v>
      </c>
      <c r="C2877" s="39" t="s">
        <v>1414</v>
      </c>
      <c r="D2877" s="39" t="s">
        <v>103</v>
      </c>
      <c r="E2877" s="40" t="s">
        <v>3774</v>
      </c>
      <c r="F2877" s="40" t="s">
        <v>3797</v>
      </c>
      <c r="G2877" s="40" t="s">
        <v>108</v>
      </c>
      <c r="H2877" s="40">
        <v>72101500</v>
      </c>
      <c r="I2877" s="40" t="s">
        <v>8187</v>
      </c>
      <c r="J2877" s="40" t="s">
        <v>221</v>
      </c>
      <c r="K2877" s="40" t="s">
        <v>3820</v>
      </c>
      <c r="L2877" s="41" t="s">
        <v>154</v>
      </c>
      <c r="M2877" s="41" t="s">
        <v>156</v>
      </c>
      <c r="N2877" s="41">
        <v>3</v>
      </c>
      <c r="O2877" s="41" t="s">
        <v>620</v>
      </c>
      <c r="P2877" s="41" t="s">
        <v>224</v>
      </c>
      <c r="Q2877" s="58">
        <v>5000000</v>
      </c>
      <c r="R2877" s="58">
        <v>5000000</v>
      </c>
      <c r="S2877" s="41" t="s">
        <v>225</v>
      </c>
      <c r="T2877" s="41" t="s">
        <v>221</v>
      </c>
      <c r="U2877" s="40" t="s">
        <v>1416</v>
      </c>
      <c r="V2877" s="40" t="s">
        <v>1531</v>
      </c>
      <c r="W2877" s="40" t="s">
        <v>3799</v>
      </c>
      <c r="X2877" s="40" t="s">
        <v>229</v>
      </c>
      <c r="Y2877" s="40" t="s">
        <v>628</v>
      </c>
      <c r="Z2877" s="40" t="s">
        <v>221</v>
      </c>
      <c r="AA2877" s="59">
        <v>0</v>
      </c>
      <c r="AB2877" s="59">
        <v>0</v>
      </c>
      <c r="AC2877" s="59">
        <v>0</v>
      </c>
      <c r="AD2877" s="59">
        <v>0</v>
      </c>
      <c r="AE2877" s="59">
        <v>0</v>
      </c>
      <c r="AF2877" s="59">
        <v>0</v>
      </c>
      <c r="AG2877" s="59">
        <v>5000000</v>
      </c>
      <c r="AH2877" s="59">
        <v>0</v>
      </c>
      <c r="AI2877" s="59">
        <v>0</v>
      </c>
      <c r="AJ2877" s="59">
        <v>2000000</v>
      </c>
      <c r="AK2877" s="59">
        <v>0</v>
      </c>
      <c r="AL2877" s="59">
        <v>2000000</v>
      </c>
      <c r="AM2877" s="59">
        <v>0</v>
      </c>
      <c r="AN2877" s="59">
        <v>1000000</v>
      </c>
      <c r="AO2877" s="59">
        <v>0</v>
      </c>
      <c r="AP2877" s="59">
        <v>0</v>
      </c>
      <c r="AQ2877" s="59">
        <v>0</v>
      </c>
      <c r="AR2877" s="59">
        <v>0</v>
      </c>
      <c r="AS2877" s="59">
        <v>0</v>
      </c>
      <c r="AT2877" s="59">
        <v>0</v>
      </c>
      <c r="AU2877" s="59">
        <v>0</v>
      </c>
      <c r="AV2877" s="59">
        <v>0</v>
      </c>
      <c r="AW2877" s="59">
        <v>0</v>
      </c>
      <c r="AX2877" s="59">
        <v>0</v>
      </c>
      <c r="AY2877" s="2">
        <v>0</v>
      </c>
      <c r="AZ2877" s="12" t="str">
        <f t="shared" si="334"/>
        <v>OK</v>
      </c>
      <c r="BA2877" s="12" t="str">
        <f t="shared" si="335"/>
        <v>OK</v>
      </c>
      <c r="BB2877" s="6">
        <f t="shared" si="336"/>
        <v>0</v>
      </c>
      <c r="BC2877" s="13">
        <f t="shared" si="337"/>
        <v>5000000</v>
      </c>
      <c r="BD2877" s="13">
        <f t="shared" si="338"/>
        <v>5000000</v>
      </c>
      <c r="BE2877" s="6">
        <f t="shared" si="339"/>
        <v>0</v>
      </c>
      <c r="BF2877" s="6">
        <f t="shared" si="340"/>
        <v>0</v>
      </c>
      <c r="BG2877" s="2"/>
      <c r="BH2877" s="2"/>
      <c r="BI2877" s="2"/>
      <c r="BJ2877" s="2"/>
    </row>
    <row r="2878" spans="1:62" s="3" customFormat="1" ht="57" x14ac:dyDescent="0.25">
      <c r="A2878" s="2"/>
      <c r="B2878" s="39" t="s">
        <v>3821</v>
      </c>
      <c r="C2878" s="39" t="s">
        <v>1414</v>
      </c>
      <c r="D2878" s="39" t="s">
        <v>103</v>
      </c>
      <c r="E2878" s="40" t="s">
        <v>3774</v>
      </c>
      <c r="F2878" s="40" t="s">
        <v>3797</v>
      </c>
      <c r="G2878" s="40" t="s">
        <v>108</v>
      </c>
      <c r="H2878" s="40">
        <v>72101500</v>
      </c>
      <c r="I2878" s="40" t="s">
        <v>8187</v>
      </c>
      <c r="J2878" s="40" t="s">
        <v>221</v>
      </c>
      <c r="K2878" s="40" t="s">
        <v>3822</v>
      </c>
      <c r="L2878" s="41" t="s">
        <v>153</v>
      </c>
      <c r="M2878" s="41" t="s">
        <v>156</v>
      </c>
      <c r="N2878" s="41">
        <v>8</v>
      </c>
      <c r="O2878" s="41" t="s">
        <v>3823</v>
      </c>
      <c r="P2878" s="41" t="s">
        <v>224</v>
      </c>
      <c r="Q2878" s="58">
        <v>1721279150</v>
      </c>
      <c r="R2878" s="58">
        <v>1721279150</v>
      </c>
      <c r="S2878" s="41" t="s">
        <v>225</v>
      </c>
      <c r="T2878" s="41" t="s">
        <v>221</v>
      </c>
      <c r="U2878" s="40" t="s">
        <v>1416</v>
      </c>
      <c r="V2878" s="40" t="s">
        <v>382</v>
      </c>
      <c r="W2878" s="40" t="s">
        <v>3799</v>
      </c>
      <c r="X2878" s="40" t="s">
        <v>229</v>
      </c>
      <c r="Y2878" s="40" t="s">
        <v>2274</v>
      </c>
      <c r="Z2878" s="40" t="s">
        <v>221</v>
      </c>
      <c r="AA2878" s="59">
        <v>0</v>
      </c>
      <c r="AB2878" s="59">
        <v>0</v>
      </c>
      <c r="AC2878" s="59">
        <v>0</v>
      </c>
      <c r="AD2878" s="59">
        <v>0</v>
      </c>
      <c r="AE2878" s="59">
        <v>0</v>
      </c>
      <c r="AF2878" s="59">
        <v>0</v>
      </c>
      <c r="AG2878" s="59">
        <v>1721279150</v>
      </c>
      <c r="AH2878" s="59">
        <v>0</v>
      </c>
      <c r="AI2878" s="59">
        <v>0</v>
      </c>
      <c r="AJ2878" s="59">
        <v>253333333</v>
      </c>
      <c r="AK2878" s="59">
        <v>0</v>
      </c>
      <c r="AL2878" s="59">
        <v>253333333</v>
      </c>
      <c r="AM2878" s="59">
        <v>0</v>
      </c>
      <c r="AN2878" s="59">
        <v>253333333</v>
      </c>
      <c r="AO2878" s="59">
        <v>0</v>
      </c>
      <c r="AP2878" s="59">
        <v>253333333</v>
      </c>
      <c r="AQ2878" s="59">
        <v>0</v>
      </c>
      <c r="AR2878" s="59">
        <v>253333333</v>
      </c>
      <c r="AS2878" s="59">
        <v>0</v>
      </c>
      <c r="AT2878" s="59">
        <v>153333333</v>
      </c>
      <c r="AU2878" s="59">
        <v>0</v>
      </c>
      <c r="AV2878" s="59">
        <v>153333333</v>
      </c>
      <c r="AW2878" s="59">
        <v>0</v>
      </c>
      <c r="AX2878" s="59">
        <v>147945819</v>
      </c>
      <c r="AY2878" s="2">
        <v>0</v>
      </c>
      <c r="AZ2878" s="12" t="str">
        <f t="shared" si="334"/>
        <v>OK</v>
      </c>
      <c r="BA2878" s="12" t="str">
        <f t="shared" si="335"/>
        <v>OK</v>
      </c>
      <c r="BB2878" s="6">
        <f t="shared" si="336"/>
        <v>0</v>
      </c>
      <c r="BC2878" s="13">
        <f t="shared" si="337"/>
        <v>1721279150</v>
      </c>
      <c r="BD2878" s="13">
        <f t="shared" si="338"/>
        <v>1721279150</v>
      </c>
      <c r="BE2878" s="6">
        <f t="shared" si="339"/>
        <v>0</v>
      </c>
      <c r="BF2878" s="6">
        <f t="shared" si="340"/>
        <v>0</v>
      </c>
      <c r="BG2878" s="2"/>
      <c r="BH2878" s="2"/>
      <c r="BI2878" s="2"/>
      <c r="BJ2878" s="2"/>
    </row>
    <row r="2879" spans="1:62" s="3" customFormat="1" ht="57" x14ac:dyDescent="0.25">
      <c r="A2879" s="2"/>
      <c r="B2879" s="39" t="s">
        <v>3824</v>
      </c>
      <c r="C2879" s="39" t="s">
        <v>1414</v>
      </c>
      <c r="D2879" s="39" t="s">
        <v>103</v>
      </c>
      <c r="E2879" s="40" t="s">
        <v>3774</v>
      </c>
      <c r="F2879" s="40" t="s">
        <v>3797</v>
      </c>
      <c r="G2879" s="40" t="s">
        <v>108</v>
      </c>
      <c r="H2879" s="40">
        <v>72101500</v>
      </c>
      <c r="I2879" s="40" t="s">
        <v>8187</v>
      </c>
      <c r="J2879" s="40" t="s">
        <v>221</v>
      </c>
      <c r="K2879" s="40" t="s">
        <v>3825</v>
      </c>
      <c r="L2879" s="41" t="s">
        <v>154</v>
      </c>
      <c r="M2879" s="41" t="s">
        <v>157</v>
      </c>
      <c r="N2879" s="41">
        <v>7</v>
      </c>
      <c r="O2879" s="41" t="s">
        <v>2269</v>
      </c>
      <c r="P2879" s="41" t="s">
        <v>224</v>
      </c>
      <c r="Q2879" s="58">
        <v>150000000</v>
      </c>
      <c r="R2879" s="58">
        <v>150000000</v>
      </c>
      <c r="S2879" s="41" t="s">
        <v>225</v>
      </c>
      <c r="T2879" s="41" t="s">
        <v>221</v>
      </c>
      <c r="U2879" s="40" t="s">
        <v>1416</v>
      </c>
      <c r="V2879" s="40" t="s">
        <v>382</v>
      </c>
      <c r="W2879" s="40" t="s">
        <v>3799</v>
      </c>
      <c r="X2879" s="40" t="s">
        <v>229</v>
      </c>
      <c r="Y2879" s="40" t="s">
        <v>2274</v>
      </c>
      <c r="Z2879" s="40" t="s">
        <v>221</v>
      </c>
      <c r="AA2879" s="59">
        <v>0</v>
      </c>
      <c r="AB2879" s="59">
        <v>0</v>
      </c>
      <c r="AC2879" s="59">
        <v>0</v>
      </c>
      <c r="AD2879" s="59">
        <v>0</v>
      </c>
      <c r="AE2879" s="59">
        <v>0</v>
      </c>
      <c r="AF2879" s="59">
        <v>0</v>
      </c>
      <c r="AG2879" s="59">
        <v>0</v>
      </c>
      <c r="AH2879" s="59">
        <v>0</v>
      </c>
      <c r="AI2879" s="59">
        <v>150000000</v>
      </c>
      <c r="AJ2879" s="59">
        <v>0</v>
      </c>
      <c r="AK2879" s="59">
        <v>0</v>
      </c>
      <c r="AL2879" s="59">
        <v>21428571</v>
      </c>
      <c r="AM2879" s="59">
        <v>0</v>
      </c>
      <c r="AN2879" s="59">
        <v>21428571</v>
      </c>
      <c r="AO2879" s="59">
        <v>0</v>
      </c>
      <c r="AP2879" s="59">
        <v>21428571</v>
      </c>
      <c r="AQ2879" s="59">
        <v>0</v>
      </c>
      <c r="AR2879" s="59">
        <v>21428571</v>
      </c>
      <c r="AS2879" s="59">
        <v>0</v>
      </c>
      <c r="AT2879" s="59">
        <v>21428571</v>
      </c>
      <c r="AU2879" s="59">
        <v>0</v>
      </c>
      <c r="AV2879" s="59">
        <v>21428571</v>
      </c>
      <c r="AW2879" s="59">
        <v>0</v>
      </c>
      <c r="AX2879" s="59">
        <v>21428574</v>
      </c>
      <c r="AY2879" s="2">
        <v>0</v>
      </c>
      <c r="AZ2879" s="12" t="str">
        <f t="shared" si="334"/>
        <v>OK</v>
      </c>
      <c r="BA2879" s="12" t="str">
        <f t="shared" si="335"/>
        <v>OK</v>
      </c>
      <c r="BB2879" s="6">
        <f t="shared" si="336"/>
        <v>0</v>
      </c>
      <c r="BC2879" s="13">
        <f t="shared" si="337"/>
        <v>150000000</v>
      </c>
      <c r="BD2879" s="13">
        <f t="shared" si="338"/>
        <v>150000000</v>
      </c>
      <c r="BE2879" s="6">
        <f t="shared" si="339"/>
        <v>0</v>
      </c>
      <c r="BF2879" s="6">
        <f t="shared" si="340"/>
        <v>0</v>
      </c>
      <c r="BG2879" s="2"/>
      <c r="BH2879" s="2"/>
      <c r="BI2879" s="2"/>
      <c r="BJ2879" s="2"/>
    </row>
    <row r="2880" spans="1:62" s="3" customFormat="1" ht="57" x14ac:dyDescent="0.25">
      <c r="A2880" s="2"/>
      <c r="B2880" s="39" t="s">
        <v>3826</v>
      </c>
      <c r="C2880" s="39" t="s">
        <v>1414</v>
      </c>
      <c r="D2880" s="39" t="s">
        <v>103</v>
      </c>
      <c r="E2880" s="40" t="s">
        <v>3774</v>
      </c>
      <c r="F2880" s="40" t="s">
        <v>3797</v>
      </c>
      <c r="G2880" s="40" t="s">
        <v>108</v>
      </c>
      <c r="H2880" s="40">
        <v>72101506</v>
      </c>
      <c r="I2880" s="40" t="s">
        <v>8187</v>
      </c>
      <c r="J2880" s="40" t="s">
        <v>221</v>
      </c>
      <c r="K2880" s="40" t="s">
        <v>3827</v>
      </c>
      <c r="L2880" s="41" t="s">
        <v>153</v>
      </c>
      <c r="M2880" s="41" t="s">
        <v>153</v>
      </c>
      <c r="N2880" s="41">
        <v>12</v>
      </c>
      <c r="O2880" s="41" t="s">
        <v>620</v>
      </c>
      <c r="P2880" s="41" t="s">
        <v>224</v>
      </c>
      <c r="Q2880" s="58">
        <v>30000000</v>
      </c>
      <c r="R2880" s="58">
        <v>30000000</v>
      </c>
      <c r="S2880" s="41" t="s">
        <v>225</v>
      </c>
      <c r="T2880" s="41" t="s">
        <v>221</v>
      </c>
      <c r="U2880" s="40" t="s">
        <v>1416</v>
      </c>
      <c r="V2880" s="40" t="s">
        <v>382</v>
      </c>
      <c r="W2880" s="40" t="s">
        <v>3799</v>
      </c>
      <c r="X2880" s="40" t="s">
        <v>229</v>
      </c>
      <c r="Y2880" s="40" t="s">
        <v>3828</v>
      </c>
      <c r="Z2880" s="40" t="s">
        <v>221</v>
      </c>
      <c r="AA2880" s="59">
        <v>30000000</v>
      </c>
      <c r="AB2880" s="59">
        <v>0</v>
      </c>
      <c r="AC2880" s="59">
        <v>0</v>
      </c>
      <c r="AD2880" s="59">
        <v>2800000</v>
      </c>
      <c r="AE2880" s="59">
        <v>0</v>
      </c>
      <c r="AF2880" s="59">
        <v>2800000</v>
      </c>
      <c r="AG2880" s="59">
        <v>0</v>
      </c>
      <c r="AH2880" s="59">
        <v>2800000</v>
      </c>
      <c r="AI2880" s="59">
        <v>0</v>
      </c>
      <c r="AJ2880" s="59">
        <v>2800000</v>
      </c>
      <c r="AK2880" s="59">
        <v>0</v>
      </c>
      <c r="AL2880" s="59">
        <v>2800000</v>
      </c>
      <c r="AM2880" s="59">
        <v>0</v>
      </c>
      <c r="AN2880" s="59">
        <v>2800000</v>
      </c>
      <c r="AO2880" s="59">
        <v>0</v>
      </c>
      <c r="AP2880" s="59">
        <v>2800000</v>
      </c>
      <c r="AQ2880" s="59">
        <v>0</v>
      </c>
      <c r="AR2880" s="59">
        <v>2800000</v>
      </c>
      <c r="AS2880" s="59">
        <v>0</v>
      </c>
      <c r="AT2880" s="59">
        <v>2800000</v>
      </c>
      <c r="AU2880" s="59">
        <v>0</v>
      </c>
      <c r="AV2880" s="59">
        <v>2800000</v>
      </c>
      <c r="AW2880" s="59">
        <v>0</v>
      </c>
      <c r="AX2880" s="59">
        <v>2000000</v>
      </c>
      <c r="AY2880" s="2">
        <v>0</v>
      </c>
      <c r="AZ2880" s="12" t="str">
        <f t="shared" si="334"/>
        <v>OK</v>
      </c>
      <c r="BA2880" s="12" t="str">
        <f t="shared" si="335"/>
        <v>OK</v>
      </c>
      <c r="BB2880" s="6">
        <f t="shared" si="336"/>
        <v>0</v>
      </c>
      <c r="BC2880" s="13">
        <f t="shared" si="337"/>
        <v>30000000</v>
      </c>
      <c r="BD2880" s="13">
        <f t="shared" si="338"/>
        <v>30000000</v>
      </c>
      <c r="BE2880" s="6">
        <f t="shared" si="339"/>
        <v>0</v>
      </c>
      <c r="BF2880" s="6">
        <f t="shared" si="340"/>
        <v>0</v>
      </c>
      <c r="BG2880" s="2"/>
      <c r="BH2880" s="2"/>
      <c r="BI2880" s="2"/>
      <c r="BJ2880" s="2"/>
    </row>
    <row r="2881" spans="1:62" s="3" customFormat="1" ht="57" x14ac:dyDescent="0.25">
      <c r="A2881" s="2"/>
      <c r="B2881" s="39" t="s">
        <v>3829</v>
      </c>
      <c r="C2881" s="39" t="s">
        <v>1414</v>
      </c>
      <c r="D2881" s="39" t="s">
        <v>103</v>
      </c>
      <c r="E2881" s="40" t="s">
        <v>3774</v>
      </c>
      <c r="F2881" s="40" t="s">
        <v>3797</v>
      </c>
      <c r="G2881" s="40" t="s">
        <v>108</v>
      </c>
      <c r="H2881" s="40">
        <v>80101500</v>
      </c>
      <c r="I2881" s="40" t="s">
        <v>8187</v>
      </c>
      <c r="J2881" s="40" t="s">
        <v>221</v>
      </c>
      <c r="K2881" s="40" t="s">
        <v>3830</v>
      </c>
      <c r="L2881" s="41" t="s">
        <v>154</v>
      </c>
      <c r="M2881" s="41" t="s">
        <v>156</v>
      </c>
      <c r="N2881" s="41">
        <v>6</v>
      </c>
      <c r="O2881" s="41" t="s">
        <v>620</v>
      </c>
      <c r="P2881" s="41" t="s">
        <v>224</v>
      </c>
      <c r="Q2881" s="58">
        <v>70000000</v>
      </c>
      <c r="R2881" s="58">
        <v>70000000</v>
      </c>
      <c r="S2881" s="41" t="s">
        <v>225</v>
      </c>
      <c r="T2881" s="41" t="s">
        <v>221</v>
      </c>
      <c r="U2881" s="40" t="s">
        <v>1416</v>
      </c>
      <c r="V2881" s="40" t="s">
        <v>1531</v>
      </c>
      <c r="W2881" s="40" t="s">
        <v>1532</v>
      </c>
      <c r="X2881" s="40" t="s">
        <v>229</v>
      </c>
      <c r="Y2881" s="40" t="s">
        <v>612</v>
      </c>
      <c r="Z2881" s="40" t="s">
        <v>1420</v>
      </c>
      <c r="AA2881" s="59">
        <v>0</v>
      </c>
      <c r="AB2881" s="59">
        <v>0</v>
      </c>
      <c r="AC2881" s="59">
        <v>0</v>
      </c>
      <c r="AD2881" s="59">
        <v>0</v>
      </c>
      <c r="AE2881" s="59">
        <v>0</v>
      </c>
      <c r="AF2881" s="59">
        <v>0</v>
      </c>
      <c r="AG2881" s="59">
        <v>70000000</v>
      </c>
      <c r="AH2881" s="59">
        <v>0</v>
      </c>
      <c r="AI2881" s="59">
        <v>0</v>
      </c>
      <c r="AJ2881" s="59">
        <v>35000000</v>
      </c>
      <c r="AK2881" s="59">
        <v>0</v>
      </c>
      <c r="AL2881" s="59">
        <v>0</v>
      </c>
      <c r="AM2881" s="59">
        <v>0</v>
      </c>
      <c r="AN2881" s="59">
        <v>0</v>
      </c>
      <c r="AO2881" s="59">
        <v>0</v>
      </c>
      <c r="AP2881" s="59">
        <v>0</v>
      </c>
      <c r="AQ2881" s="59">
        <v>0</v>
      </c>
      <c r="AR2881" s="59">
        <v>0</v>
      </c>
      <c r="AS2881" s="59">
        <v>0</v>
      </c>
      <c r="AT2881" s="59">
        <v>35000000</v>
      </c>
      <c r="AU2881" s="59">
        <v>0</v>
      </c>
      <c r="AV2881" s="59">
        <v>0</v>
      </c>
      <c r="AW2881" s="59">
        <v>0</v>
      </c>
      <c r="AX2881" s="59">
        <v>0</v>
      </c>
      <c r="AY2881" s="2">
        <v>0</v>
      </c>
      <c r="AZ2881" s="12" t="str">
        <f t="shared" si="334"/>
        <v>OK</v>
      </c>
      <c r="BA2881" s="12" t="str">
        <f t="shared" si="335"/>
        <v>OK</v>
      </c>
      <c r="BB2881" s="6">
        <f t="shared" si="336"/>
        <v>0</v>
      </c>
      <c r="BC2881" s="13">
        <f t="shared" si="337"/>
        <v>70000000</v>
      </c>
      <c r="BD2881" s="13">
        <f t="shared" si="338"/>
        <v>70000000</v>
      </c>
      <c r="BE2881" s="6">
        <f t="shared" si="339"/>
        <v>0</v>
      </c>
      <c r="BF2881" s="6">
        <f t="shared" si="340"/>
        <v>0</v>
      </c>
      <c r="BG2881" s="2"/>
      <c r="BH2881" s="2"/>
      <c r="BI2881" s="2"/>
      <c r="BJ2881" s="2"/>
    </row>
    <row r="2882" spans="1:62" s="3" customFormat="1" ht="57" x14ac:dyDescent="0.25">
      <c r="A2882" s="2"/>
      <c r="B2882" s="39" t="s">
        <v>3831</v>
      </c>
      <c r="C2882" s="39" t="s">
        <v>1414</v>
      </c>
      <c r="D2882" s="39" t="s">
        <v>103</v>
      </c>
      <c r="E2882" s="40" t="s">
        <v>3774</v>
      </c>
      <c r="F2882" s="40" t="s">
        <v>3797</v>
      </c>
      <c r="G2882" s="40" t="s">
        <v>108</v>
      </c>
      <c r="H2882" s="40">
        <v>80101500</v>
      </c>
      <c r="I2882" s="40" t="s">
        <v>8187</v>
      </c>
      <c r="J2882" s="40" t="s">
        <v>221</v>
      </c>
      <c r="K2882" s="40" t="s">
        <v>3832</v>
      </c>
      <c r="L2882" s="41" t="s">
        <v>154</v>
      </c>
      <c r="M2882" s="41" t="s">
        <v>156</v>
      </c>
      <c r="N2882" s="41">
        <v>6</v>
      </c>
      <c r="O2882" s="41" t="s">
        <v>221</v>
      </c>
      <c r="P2882" s="41" t="s">
        <v>224</v>
      </c>
      <c r="Q2882" s="58">
        <v>14000000</v>
      </c>
      <c r="R2882" s="58">
        <v>14000000</v>
      </c>
      <c r="S2882" s="41" t="s">
        <v>225</v>
      </c>
      <c r="T2882" s="41" t="s">
        <v>221</v>
      </c>
      <c r="U2882" s="40" t="s">
        <v>1416</v>
      </c>
      <c r="V2882" s="40" t="s">
        <v>1531</v>
      </c>
      <c r="W2882" s="40" t="s">
        <v>1532</v>
      </c>
      <c r="X2882" s="40" t="s">
        <v>229</v>
      </c>
      <c r="Y2882" s="40" t="s">
        <v>612</v>
      </c>
      <c r="Z2882" s="40" t="s">
        <v>1420</v>
      </c>
      <c r="AA2882" s="59">
        <v>0</v>
      </c>
      <c r="AB2882" s="59">
        <v>0</v>
      </c>
      <c r="AC2882" s="59">
        <v>0</v>
      </c>
      <c r="AD2882" s="59">
        <v>0</v>
      </c>
      <c r="AE2882" s="59">
        <v>0</v>
      </c>
      <c r="AF2882" s="59">
        <v>0</v>
      </c>
      <c r="AG2882" s="59">
        <v>14000000</v>
      </c>
      <c r="AH2882" s="59">
        <v>0</v>
      </c>
      <c r="AI2882" s="59">
        <v>0</v>
      </c>
      <c r="AJ2882" s="59">
        <v>3000000</v>
      </c>
      <c r="AK2882" s="59">
        <v>0</v>
      </c>
      <c r="AL2882" s="59">
        <v>3000000</v>
      </c>
      <c r="AM2882" s="59">
        <v>0</v>
      </c>
      <c r="AN2882" s="59">
        <v>2000000</v>
      </c>
      <c r="AO2882" s="59">
        <v>0</v>
      </c>
      <c r="AP2882" s="59">
        <v>2000000</v>
      </c>
      <c r="AQ2882" s="59">
        <v>0</v>
      </c>
      <c r="AR2882" s="59">
        <v>2000000</v>
      </c>
      <c r="AS2882" s="59">
        <v>0</v>
      </c>
      <c r="AT2882" s="59">
        <v>2000000</v>
      </c>
      <c r="AU2882" s="59">
        <v>0</v>
      </c>
      <c r="AV2882" s="59">
        <v>0</v>
      </c>
      <c r="AW2882" s="59">
        <v>0</v>
      </c>
      <c r="AX2882" s="59">
        <v>0</v>
      </c>
      <c r="AY2882" s="2">
        <v>0</v>
      </c>
      <c r="AZ2882" s="12" t="str">
        <f t="shared" si="334"/>
        <v>OK</v>
      </c>
      <c r="BA2882" s="12" t="str">
        <f t="shared" si="335"/>
        <v>OK</v>
      </c>
      <c r="BB2882" s="6">
        <f t="shared" si="336"/>
        <v>0</v>
      </c>
      <c r="BC2882" s="13">
        <f t="shared" si="337"/>
        <v>14000000</v>
      </c>
      <c r="BD2882" s="13">
        <f t="shared" si="338"/>
        <v>14000000</v>
      </c>
      <c r="BE2882" s="6">
        <f t="shared" si="339"/>
        <v>0</v>
      </c>
      <c r="BF2882" s="6">
        <f t="shared" si="340"/>
        <v>0</v>
      </c>
      <c r="BG2882" s="2"/>
      <c r="BH2882" s="2"/>
      <c r="BI2882" s="2"/>
      <c r="BJ2882" s="2"/>
    </row>
    <row r="2883" spans="1:62" s="3" customFormat="1" ht="57" x14ac:dyDescent="0.25">
      <c r="A2883" s="2"/>
      <c r="B2883" s="39" t="s">
        <v>3833</v>
      </c>
      <c r="C2883" s="39" t="s">
        <v>1414</v>
      </c>
      <c r="D2883" s="39" t="s">
        <v>103</v>
      </c>
      <c r="E2883" s="40" t="s">
        <v>3774</v>
      </c>
      <c r="F2883" s="40" t="s">
        <v>3797</v>
      </c>
      <c r="G2883" s="40" t="s">
        <v>108</v>
      </c>
      <c r="H2883" s="40">
        <v>80101500</v>
      </c>
      <c r="I2883" s="40" t="s">
        <v>8187</v>
      </c>
      <c r="J2883" s="40" t="s">
        <v>221</v>
      </c>
      <c r="K2883" s="40" t="s">
        <v>3834</v>
      </c>
      <c r="L2883" s="41" t="s">
        <v>155</v>
      </c>
      <c r="M2883" s="41" t="s">
        <v>156</v>
      </c>
      <c r="N2883" s="41">
        <v>2</v>
      </c>
      <c r="O2883" s="41" t="s">
        <v>620</v>
      </c>
      <c r="P2883" s="41" t="s">
        <v>224</v>
      </c>
      <c r="Q2883" s="58">
        <v>5000000</v>
      </c>
      <c r="R2883" s="58">
        <v>5000000</v>
      </c>
      <c r="S2883" s="41" t="s">
        <v>225</v>
      </c>
      <c r="T2883" s="41" t="s">
        <v>221</v>
      </c>
      <c r="U2883" s="40" t="s">
        <v>1416</v>
      </c>
      <c r="V2883" s="40" t="s">
        <v>1531</v>
      </c>
      <c r="W2883" s="40" t="s">
        <v>1532</v>
      </c>
      <c r="X2883" s="40" t="s">
        <v>229</v>
      </c>
      <c r="Y2883" s="40" t="s">
        <v>612</v>
      </c>
      <c r="Z2883" s="40" t="s">
        <v>1420</v>
      </c>
      <c r="AA2883" s="59">
        <v>0</v>
      </c>
      <c r="AB2883" s="59">
        <v>0</v>
      </c>
      <c r="AC2883" s="59">
        <v>0</v>
      </c>
      <c r="AD2883" s="59">
        <v>0</v>
      </c>
      <c r="AE2883" s="59">
        <v>0</v>
      </c>
      <c r="AF2883" s="59">
        <v>0</v>
      </c>
      <c r="AG2883" s="59">
        <v>5000000</v>
      </c>
      <c r="AH2883" s="59">
        <v>0</v>
      </c>
      <c r="AI2883" s="59">
        <v>0</v>
      </c>
      <c r="AJ2883" s="59">
        <v>2500000</v>
      </c>
      <c r="AK2883" s="59">
        <v>0</v>
      </c>
      <c r="AL2883" s="59">
        <v>2500000</v>
      </c>
      <c r="AM2883" s="59">
        <v>0</v>
      </c>
      <c r="AN2883" s="59">
        <v>0</v>
      </c>
      <c r="AO2883" s="59">
        <v>0</v>
      </c>
      <c r="AP2883" s="59">
        <v>0</v>
      </c>
      <c r="AQ2883" s="59">
        <v>0</v>
      </c>
      <c r="AR2883" s="59">
        <v>0</v>
      </c>
      <c r="AS2883" s="59">
        <v>0</v>
      </c>
      <c r="AT2883" s="59">
        <v>0</v>
      </c>
      <c r="AU2883" s="59">
        <v>0</v>
      </c>
      <c r="AV2883" s="59">
        <v>0</v>
      </c>
      <c r="AW2883" s="59">
        <v>0</v>
      </c>
      <c r="AX2883" s="59">
        <v>0</v>
      </c>
      <c r="AY2883" s="2">
        <v>0</v>
      </c>
      <c r="AZ2883" s="12" t="str">
        <f t="shared" si="334"/>
        <v>OK</v>
      </c>
      <c r="BA2883" s="12" t="str">
        <f t="shared" si="335"/>
        <v>OK</v>
      </c>
      <c r="BB2883" s="6">
        <f t="shared" si="336"/>
        <v>0</v>
      </c>
      <c r="BC2883" s="13">
        <f t="shared" si="337"/>
        <v>5000000</v>
      </c>
      <c r="BD2883" s="13">
        <f t="shared" si="338"/>
        <v>5000000</v>
      </c>
      <c r="BE2883" s="6">
        <f t="shared" si="339"/>
        <v>0</v>
      </c>
      <c r="BF2883" s="6">
        <f t="shared" si="340"/>
        <v>0</v>
      </c>
      <c r="BG2883" s="2"/>
      <c r="BH2883" s="2"/>
      <c r="BI2883" s="2"/>
      <c r="BJ2883" s="2"/>
    </row>
    <row r="2884" spans="1:62" s="3" customFormat="1" ht="57" x14ac:dyDescent="0.25">
      <c r="A2884" s="2"/>
      <c r="B2884" s="39" t="s">
        <v>3835</v>
      </c>
      <c r="C2884" s="39" t="s">
        <v>1414</v>
      </c>
      <c r="D2884" s="39" t="s">
        <v>103</v>
      </c>
      <c r="E2884" s="40" t="s">
        <v>3774</v>
      </c>
      <c r="F2884" s="40" t="s">
        <v>3797</v>
      </c>
      <c r="G2884" s="40" t="s">
        <v>108</v>
      </c>
      <c r="H2884" s="40">
        <v>80101500</v>
      </c>
      <c r="I2884" s="40" t="s">
        <v>8187</v>
      </c>
      <c r="J2884" s="40" t="s">
        <v>221</v>
      </c>
      <c r="K2884" s="40" t="s">
        <v>3836</v>
      </c>
      <c r="L2884" s="41" t="s">
        <v>155</v>
      </c>
      <c r="M2884" s="41" t="s">
        <v>156</v>
      </c>
      <c r="N2884" s="41">
        <v>2</v>
      </c>
      <c r="O2884" s="41" t="s">
        <v>221</v>
      </c>
      <c r="P2884" s="41" t="s">
        <v>224</v>
      </c>
      <c r="Q2884" s="58">
        <v>10000000</v>
      </c>
      <c r="R2884" s="58">
        <v>10000000</v>
      </c>
      <c r="S2884" s="41" t="s">
        <v>225</v>
      </c>
      <c r="T2884" s="41" t="s">
        <v>221</v>
      </c>
      <c r="U2884" s="40" t="s">
        <v>1416</v>
      </c>
      <c r="V2884" s="40" t="s">
        <v>1531</v>
      </c>
      <c r="W2884" s="40" t="s">
        <v>1532</v>
      </c>
      <c r="X2884" s="40" t="s">
        <v>229</v>
      </c>
      <c r="Y2884" s="40" t="s">
        <v>612</v>
      </c>
      <c r="Z2884" s="40" t="s">
        <v>1420</v>
      </c>
      <c r="AA2884" s="59">
        <v>0</v>
      </c>
      <c r="AB2884" s="59">
        <v>0</v>
      </c>
      <c r="AC2884" s="59">
        <v>0</v>
      </c>
      <c r="AD2884" s="59">
        <v>0</v>
      </c>
      <c r="AE2884" s="59">
        <v>0</v>
      </c>
      <c r="AF2884" s="59">
        <v>0</v>
      </c>
      <c r="AG2884" s="59">
        <v>10000000</v>
      </c>
      <c r="AH2884" s="59">
        <v>0</v>
      </c>
      <c r="AI2884" s="59">
        <v>0</v>
      </c>
      <c r="AJ2884" s="59">
        <v>5000000</v>
      </c>
      <c r="AK2884" s="59">
        <v>0</v>
      </c>
      <c r="AL2884" s="59">
        <v>5000000</v>
      </c>
      <c r="AM2884" s="59">
        <v>0</v>
      </c>
      <c r="AN2884" s="59">
        <v>0</v>
      </c>
      <c r="AO2884" s="59">
        <v>0</v>
      </c>
      <c r="AP2884" s="59">
        <v>0</v>
      </c>
      <c r="AQ2884" s="59">
        <v>0</v>
      </c>
      <c r="AR2884" s="59">
        <v>0</v>
      </c>
      <c r="AS2884" s="59">
        <v>0</v>
      </c>
      <c r="AT2884" s="59">
        <v>0</v>
      </c>
      <c r="AU2884" s="59">
        <v>0</v>
      </c>
      <c r="AV2884" s="59">
        <v>0</v>
      </c>
      <c r="AW2884" s="59">
        <v>0</v>
      </c>
      <c r="AX2884" s="59">
        <v>0</v>
      </c>
      <c r="AY2884" s="2">
        <v>0</v>
      </c>
      <c r="AZ2884" s="12" t="str">
        <f t="shared" si="334"/>
        <v>OK</v>
      </c>
      <c r="BA2884" s="12" t="str">
        <f t="shared" si="335"/>
        <v>OK</v>
      </c>
      <c r="BB2884" s="6">
        <f t="shared" si="336"/>
        <v>0</v>
      </c>
      <c r="BC2884" s="13">
        <f t="shared" si="337"/>
        <v>10000000</v>
      </c>
      <c r="BD2884" s="13">
        <f t="shared" si="338"/>
        <v>10000000</v>
      </c>
      <c r="BE2884" s="6">
        <f t="shared" si="339"/>
        <v>0</v>
      </c>
      <c r="BF2884" s="6">
        <f t="shared" si="340"/>
        <v>0</v>
      </c>
      <c r="BG2884" s="2"/>
      <c r="BH2884" s="2"/>
      <c r="BI2884" s="2"/>
      <c r="BJ2884" s="2"/>
    </row>
    <row r="2885" spans="1:62" s="3" customFormat="1" ht="57" x14ac:dyDescent="0.25">
      <c r="A2885" s="2"/>
      <c r="B2885" s="39" t="s">
        <v>3837</v>
      </c>
      <c r="C2885" s="39" t="s">
        <v>1414</v>
      </c>
      <c r="D2885" s="39" t="s">
        <v>103</v>
      </c>
      <c r="E2885" s="40" t="s">
        <v>3774</v>
      </c>
      <c r="F2885" s="40" t="s">
        <v>3797</v>
      </c>
      <c r="G2885" s="40" t="s">
        <v>108</v>
      </c>
      <c r="H2885" s="40">
        <v>80101500</v>
      </c>
      <c r="I2885" s="40" t="s">
        <v>8187</v>
      </c>
      <c r="J2885" s="40" t="s">
        <v>221</v>
      </c>
      <c r="K2885" s="40" t="s">
        <v>3838</v>
      </c>
      <c r="L2885" s="41" t="s">
        <v>161</v>
      </c>
      <c r="M2885" s="41" t="s">
        <v>161</v>
      </c>
      <c r="N2885" s="41">
        <v>3</v>
      </c>
      <c r="O2885" s="41" t="s">
        <v>2269</v>
      </c>
      <c r="P2885" s="41" t="s">
        <v>224</v>
      </c>
      <c r="Q2885" s="58">
        <v>100000000</v>
      </c>
      <c r="R2885" s="58">
        <v>100000000</v>
      </c>
      <c r="S2885" s="41" t="s">
        <v>225</v>
      </c>
      <c r="T2885" s="41" t="s">
        <v>221</v>
      </c>
      <c r="U2885" s="40" t="s">
        <v>1416</v>
      </c>
      <c r="V2885" s="40" t="s">
        <v>1531</v>
      </c>
      <c r="W2885" s="40" t="s">
        <v>1532</v>
      </c>
      <c r="X2885" s="40" t="s">
        <v>229</v>
      </c>
      <c r="Y2885" s="40" t="s">
        <v>612</v>
      </c>
      <c r="Z2885" s="40" t="s">
        <v>1420</v>
      </c>
      <c r="AA2885" s="59">
        <v>0</v>
      </c>
      <c r="AB2885" s="59">
        <v>0</v>
      </c>
      <c r="AC2885" s="59">
        <v>0</v>
      </c>
      <c r="AD2885" s="59">
        <v>0</v>
      </c>
      <c r="AE2885" s="59">
        <v>0</v>
      </c>
      <c r="AF2885" s="59">
        <v>0</v>
      </c>
      <c r="AG2885" s="59">
        <v>0</v>
      </c>
      <c r="AH2885" s="59">
        <v>0</v>
      </c>
      <c r="AI2885" s="59">
        <v>0</v>
      </c>
      <c r="AJ2885" s="59">
        <v>0</v>
      </c>
      <c r="AK2885" s="59">
        <v>0</v>
      </c>
      <c r="AL2885" s="59">
        <v>0</v>
      </c>
      <c r="AM2885" s="59">
        <v>0</v>
      </c>
      <c r="AN2885" s="59">
        <v>0</v>
      </c>
      <c r="AO2885" s="59">
        <v>0</v>
      </c>
      <c r="AP2885" s="59">
        <v>0</v>
      </c>
      <c r="AQ2885" s="59">
        <v>100000000</v>
      </c>
      <c r="AR2885" s="59">
        <v>0</v>
      </c>
      <c r="AS2885" s="59">
        <v>0</v>
      </c>
      <c r="AT2885" s="59">
        <v>50000000</v>
      </c>
      <c r="AU2885" s="59">
        <v>0</v>
      </c>
      <c r="AV2885" s="59">
        <v>25000000</v>
      </c>
      <c r="AW2885" s="59">
        <v>0</v>
      </c>
      <c r="AX2885" s="59">
        <v>25000000</v>
      </c>
      <c r="AY2885" s="2">
        <v>0</v>
      </c>
      <c r="AZ2885" s="12" t="str">
        <f t="shared" si="334"/>
        <v>OK</v>
      </c>
      <c r="BA2885" s="12" t="str">
        <f t="shared" si="335"/>
        <v>OK</v>
      </c>
      <c r="BB2885" s="6">
        <f t="shared" si="336"/>
        <v>0</v>
      </c>
      <c r="BC2885" s="13">
        <f t="shared" si="337"/>
        <v>100000000</v>
      </c>
      <c r="BD2885" s="13">
        <f t="shared" si="338"/>
        <v>100000000</v>
      </c>
      <c r="BE2885" s="6">
        <f t="shared" si="339"/>
        <v>0</v>
      </c>
      <c r="BF2885" s="6">
        <f t="shared" si="340"/>
        <v>0</v>
      </c>
      <c r="BG2885" s="2"/>
      <c r="BH2885" s="2"/>
      <c r="BI2885" s="2"/>
      <c r="BJ2885" s="2"/>
    </row>
    <row r="2886" spans="1:62" s="3" customFormat="1" ht="57" x14ac:dyDescent="0.25">
      <c r="A2886" s="2"/>
      <c r="B2886" s="39" t="s">
        <v>3839</v>
      </c>
      <c r="C2886" s="39" t="s">
        <v>1414</v>
      </c>
      <c r="D2886" s="39" t="s">
        <v>103</v>
      </c>
      <c r="E2886" s="40" t="s">
        <v>3774</v>
      </c>
      <c r="F2886" s="40" t="s">
        <v>3797</v>
      </c>
      <c r="G2886" s="40" t="s">
        <v>108</v>
      </c>
      <c r="H2886" s="40">
        <v>80101500</v>
      </c>
      <c r="I2886" s="40" t="s">
        <v>8187</v>
      </c>
      <c r="J2886" s="40" t="s">
        <v>221</v>
      </c>
      <c r="K2886" s="40" t="s">
        <v>3840</v>
      </c>
      <c r="L2886" s="41" t="s">
        <v>156</v>
      </c>
      <c r="M2886" s="41" t="s">
        <v>157</v>
      </c>
      <c r="N2886" s="41">
        <v>4</v>
      </c>
      <c r="O2886" s="41" t="s">
        <v>620</v>
      </c>
      <c r="P2886" s="41" t="s">
        <v>224</v>
      </c>
      <c r="Q2886" s="58">
        <v>5000000</v>
      </c>
      <c r="R2886" s="58">
        <v>5000000</v>
      </c>
      <c r="S2886" s="41" t="s">
        <v>225</v>
      </c>
      <c r="T2886" s="41" t="s">
        <v>221</v>
      </c>
      <c r="U2886" s="40" t="s">
        <v>1416</v>
      </c>
      <c r="V2886" s="40" t="s">
        <v>1531</v>
      </c>
      <c r="W2886" s="40" t="s">
        <v>1532</v>
      </c>
      <c r="X2886" s="40" t="s">
        <v>229</v>
      </c>
      <c r="Y2886" s="40" t="s">
        <v>612</v>
      </c>
      <c r="Z2886" s="40" t="s">
        <v>1420</v>
      </c>
      <c r="AA2886" s="59">
        <v>0</v>
      </c>
      <c r="AB2886" s="59">
        <v>0</v>
      </c>
      <c r="AC2886" s="59">
        <v>0</v>
      </c>
      <c r="AD2886" s="59">
        <v>0</v>
      </c>
      <c r="AE2886" s="59">
        <v>0</v>
      </c>
      <c r="AF2886" s="59">
        <v>0</v>
      </c>
      <c r="AG2886" s="59">
        <v>0</v>
      </c>
      <c r="AH2886" s="59">
        <v>0</v>
      </c>
      <c r="AI2886" s="59">
        <v>5000000</v>
      </c>
      <c r="AJ2886" s="59">
        <v>0</v>
      </c>
      <c r="AK2886" s="59">
        <v>0</v>
      </c>
      <c r="AL2886" s="59">
        <v>2000000</v>
      </c>
      <c r="AM2886" s="59">
        <v>0</v>
      </c>
      <c r="AN2886" s="59">
        <v>1000000</v>
      </c>
      <c r="AO2886" s="59">
        <v>0</v>
      </c>
      <c r="AP2886" s="59">
        <v>1000000</v>
      </c>
      <c r="AQ2886" s="59">
        <v>0</v>
      </c>
      <c r="AR2886" s="59">
        <v>1000000</v>
      </c>
      <c r="AS2886" s="59">
        <v>0</v>
      </c>
      <c r="AT2886" s="59">
        <v>0</v>
      </c>
      <c r="AU2886" s="59">
        <v>0</v>
      </c>
      <c r="AV2886" s="59">
        <v>0</v>
      </c>
      <c r="AW2886" s="59">
        <v>0</v>
      </c>
      <c r="AX2886" s="59">
        <v>0</v>
      </c>
      <c r="AY2886" s="2">
        <v>0</v>
      </c>
      <c r="AZ2886" s="12" t="str">
        <f t="shared" si="334"/>
        <v>OK</v>
      </c>
      <c r="BA2886" s="12" t="str">
        <f t="shared" si="335"/>
        <v>OK</v>
      </c>
      <c r="BB2886" s="6">
        <f t="shared" si="336"/>
        <v>0</v>
      </c>
      <c r="BC2886" s="13">
        <f t="shared" si="337"/>
        <v>5000000</v>
      </c>
      <c r="BD2886" s="13">
        <f t="shared" si="338"/>
        <v>5000000</v>
      </c>
      <c r="BE2886" s="6">
        <f t="shared" si="339"/>
        <v>0</v>
      </c>
      <c r="BF2886" s="6">
        <f t="shared" si="340"/>
        <v>0</v>
      </c>
      <c r="BG2886" s="2"/>
      <c r="BH2886" s="2"/>
      <c r="BI2886" s="2"/>
      <c r="BJ2886" s="2"/>
    </row>
    <row r="2887" spans="1:62" s="3" customFormat="1" ht="57" x14ac:dyDescent="0.25">
      <c r="A2887" s="2"/>
      <c r="B2887" s="39" t="s">
        <v>3841</v>
      </c>
      <c r="C2887" s="39" t="s">
        <v>1414</v>
      </c>
      <c r="D2887" s="39" t="s">
        <v>103</v>
      </c>
      <c r="E2887" s="40" t="s">
        <v>3774</v>
      </c>
      <c r="F2887" s="40" t="s">
        <v>3797</v>
      </c>
      <c r="G2887" s="40" t="s">
        <v>108</v>
      </c>
      <c r="H2887" s="40">
        <v>44121600</v>
      </c>
      <c r="I2887" s="40" t="s">
        <v>8187</v>
      </c>
      <c r="J2887" s="40" t="s">
        <v>221</v>
      </c>
      <c r="K2887" s="40" t="s">
        <v>3842</v>
      </c>
      <c r="L2887" s="41" t="s">
        <v>153</v>
      </c>
      <c r="M2887" s="41" t="s">
        <v>154</v>
      </c>
      <c r="N2887" s="41">
        <v>3</v>
      </c>
      <c r="O2887" s="41" t="s">
        <v>615</v>
      </c>
      <c r="P2887" s="41" t="s">
        <v>224</v>
      </c>
      <c r="Q2887" s="58">
        <v>50000000</v>
      </c>
      <c r="R2887" s="58">
        <v>50000000</v>
      </c>
      <c r="S2887" s="41" t="s">
        <v>225</v>
      </c>
      <c r="T2887" s="41" t="s">
        <v>221</v>
      </c>
      <c r="U2887" s="40" t="s">
        <v>1416</v>
      </c>
      <c r="V2887" s="40" t="s">
        <v>1531</v>
      </c>
      <c r="W2887" s="40" t="s">
        <v>3843</v>
      </c>
      <c r="X2887" s="40" t="s">
        <v>482</v>
      </c>
      <c r="Y2887" s="40" t="s">
        <v>657</v>
      </c>
      <c r="Z2887" s="40" t="s">
        <v>1420</v>
      </c>
      <c r="AA2887" s="59">
        <v>0</v>
      </c>
      <c r="AB2887" s="59">
        <v>0</v>
      </c>
      <c r="AC2887" s="59">
        <v>50000000</v>
      </c>
      <c r="AD2887" s="59">
        <v>0</v>
      </c>
      <c r="AE2887" s="59">
        <v>0</v>
      </c>
      <c r="AF2887" s="59">
        <v>20000000</v>
      </c>
      <c r="AG2887" s="59">
        <v>0</v>
      </c>
      <c r="AH2887" s="59">
        <v>20000000</v>
      </c>
      <c r="AI2887" s="59">
        <v>0</v>
      </c>
      <c r="AJ2887" s="59">
        <v>10000000</v>
      </c>
      <c r="AK2887" s="59">
        <v>0</v>
      </c>
      <c r="AL2887" s="59">
        <v>0</v>
      </c>
      <c r="AM2887" s="59">
        <v>0</v>
      </c>
      <c r="AN2887" s="59">
        <v>0</v>
      </c>
      <c r="AO2887" s="59">
        <v>0</v>
      </c>
      <c r="AP2887" s="59">
        <v>0</v>
      </c>
      <c r="AQ2887" s="59">
        <v>0</v>
      </c>
      <c r="AR2887" s="59">
        <v>0</v>
      </c>
      <c r="AS2887" s="59">
        <v>0</v>
      </c>
      <c r="AT2887" s="59">
        <v>0</v>
      </c>
      <c r="AU2887" s="59">
        <v>0</v>
      </c>
      <c r="AV2887" s="59">
        <v>0</v>
      </c>
      <c r="AW2887" s="59">
        <v>0</v>
      </c>
      <c r="AX2887" s="59">
        <v>0</v>
      </c>
      <c r="AY2887" s="2">
        <v>0</v>
      </c>
      <c r="AZ2887" s="12" t="str">
        <f t="shared" si="334"/>
        <v>OK</v>
      </c>
      <c r="BA2887" s="12" t="str">
        <f t="shared" si="335"/>
        <v>OK</v>
      </c>
      <c r="BB2887" s="6">
        <f t="shared" si="336"/>
        <v>0</v>
      </c>
      <c r="BC2887" s="13">
        <f t="shared" si="337"/>
        <v>50000000</v>
      </c>
      <c r="BD2887" s="13">
        <f t="shared" si="338"/>
        <v>50000000</v>
      </c>
      <c r="BE2887" s="6">
        <f t="shared" si="339"/>
        <v>0</v>
      </c>
      <c r="BF2887" s="6">
        <f t="shared" si="340"/>
        <v>0</v>
      </c>
      <c r="BG2887" s="2"/>
      <c r="BH2887" s="2"/>
      <c r="BI2887" s="2"/>
      <c r="BJ2887" s="2"/>
    </row>
    <row r="2888" spans="1:62" s="3" customFormat="1" ht="114" x14ac:dyDescent="0.25">
      <c r="A2888" s="2"/>
      <c r="B2888" s="39" t="s">
        <v>3844</v>
      </c>
      <c r="C2888" s="39" t="s">
        <v>1414</v>
      </c>
      <c r="D2888" s="39" t="s">
        <v>103</v>
      </c>
      <c r="E2888" s="40" t="s">
        <v>3774</v>
      </c>
      <c r="F2888" s="40" t="s">
        <v>3797</v>
      </c>
      <c r="G2888" s="40" t="s">
        <v>108</v>
      </c>
      <c r="H2888" s="40">
        <v>80101500</v>
      </c>
      <c r="I2888" s="40" t="s">
        <v>8187</v>
      </c>
      <c r="J2888" s="40" t="s">
        <v>221</v>
      </c>
      <c r="K2888" s="40" t="s">
        <v>3845</v>
      </c>
      <c r="L2888" s="41" t="s">
        <v>153</v>
      </c>
      <c r="M2888" s="41" t="s">
        <v>153</v>
      </c>
      <c r="N2888" s="41">
        <v>6</v>
      </c>
      <c r="O2888" s="41" t="s">
        <v>223</v>
      </c>
      <c r="P2888" s="41" t="s">
        <v>224</v>
      </c>
      <c r="Q2888" s="58">
        <v>45934476</v>
      </c>
      <c r="R2888" s="58">
        <v>45934476</v>
      </c>
      <c r="S2888" s="41" t="s">
        <v>225</v>
      </c>
      <c r="T2888" s="41" t="s">
        <v>221</v>
      </c>
      <c r="U2888" s="40" t="s">
        <v>1416</v>
      </c>
      <c r="V2888" s="40" t="s">
        <v>1531</v>
      </c>
      <c r="W2888" s="40" t="s">
        <v>1531</v>
      </c>
      <c r="X2888" s="40" t="s">
        <v>229</v>
      </c>
      <c r="Y2888" s="40" t="s">
        <v>230</v>
      </c>
      <c r="Z2888" s="40" t="s">
        <v>1420</v>
      </c>
      <c r="AA2888" s="59">
        <v>45934476</v>
      </c>
      <c r="AB2888" s="59">
        <v>0</v>
      </c>
      <c r="AC2888" s="59">
        <v>0</v>
      </c>
      <c r="AD2888" s="59">
        <v>8154049</v>
      </c>
      <c r="AE2888" s="59">
        <v>0</v>
      </c>
      <c r="AF2888" s="59">
        <v>8154049</v>
      </c>
      <c r="AG2888" s="59">
        <v>0</v>
      </c>
      <c r="AH2888" s="59">
        <v>8154049</v>
      </c>
      <c r="AI2888" s="59">
        <v>0</v>
      </c>
      <c r="AJ2888" s="59">
        <v>8154049</v>
      </c>
      <c r="AK2888" s="59">
        <v>0</v>
      </c>
      <c r="AL2888" s="59">
        <v>8154049</v>
      </c>
      <c r="AM2888" s="59">
        <v>0</v>
      </c>
      <c r="AN2888" s="59">
        <v>5164231</v>
      </c>
      <c r="AO2888" s="59">
        <v>0</v>
      </c>
      <c r="AP2888" s="59">
        <v>0</v>
      </c>
      <c r="AQ2888" s="59">
        <v>0</v>
      </c>
      <c r="AR2888" s="59">
        <v>0</v>
      </c>
      <c r="AS2888" s="59">
        <v>0</v>
      </c>
      <c r="AT2888" s="59">
        <v>0</v>
      </c>
      <c r="AU2888" s="59">
        <v>0</v>
      </c>
      <c r="AV2888" s="59">
        <v>0</v>
      </c>
      <c r="AW2888" s="59">
        <v>0</v>
      </c>
      <c r="AX2888" s="59">
        <v>0</v>
      </c>
      <c r="AY2888" s="2">
        <v>0</v>
      </c>
      <c r="AZ2888" s="12" t="str">
        <f t="shared" si="334"/>
        <v>OK</v>
      </c>
      <c r="BA2888" s="12" t="str">
        <f t="shared" si="335"/>
        <v>OK</v>
      </c>
      <c r="BB2888" s="6">
        <f t="shared" si="336"/>
        <v>0</v>
      </c>
      <c r="BC2888" s="13">
        <f t="shared" si="337"/>
        <v>45934476</v>
      </c>
      <c r="BD2888" s="13">
        <f t="shared" si="338"/>
        <v>45934476</v>
      </c>
      <c r="BE2888" s="6">
        <f t="shared" si="339"/>
        <v>0</v>
      </c>
      <c r="BF2888" s="6">
        <f t="shared" si="340"/>
        <v>0</v>
      </c>
      <c r="BG2888" s="2"/>
      <c r="BH2888" s="2"/>
      <c r="BI2888" s="2"/>
      <c r="BJ2888" s="2"/>
    </row>
    <row r="2889" spans="1:62" s="3" customFormat="1" ht="114" x14ac:dyDescent="0.25">
      <c r="A2889" s="2"/>
      <c r="B2889" s="39" t="s">
        <v>3846</v>
      </c>
      <c r="C2889" s="39" t="s">
        <v>1414</v>
      </c>
      <c r="D2889" s="39" t="s">
        <v>103</v>
      </c>
      <c r="E2889" s="40" t="s">
        <v>3774</v>
      </c>
      <c r="F2889" s="40" t="s">
        <v>3797</v>
      </c>
      <c r="G2889" s="40" t="s">
        <v>108</v>
      </c>
      <c r="H2889" s="40">
        <v>80101500</v>
      </c>
      <c r="I2889" s="40" t="s">
        <v>8187</v>
      </c>
      <c r="J2889" s="40" t="s">
        <v>221</v>
      </c>
      <c r="K2889" s="40" t="s">
        <v>3845</v>
      </c>
      <c r="L2889" s="41" t="s">
        <v>159</v>
      </c>
      <c r="M2889" s="41" t="s">
        <v>159</v>
      </c>
      <c r="N2889" s="41">
        <v>6</v>
      </c>
      <c r="O2889" s="41" t="s">
        <v>223</v>
      </c>
      <c r="P2889" s="41" t="s">
        <v>224</v>
      </c>
      <c r="Q2889" s="58">
        <v>48924294</v>
      </c>
      <c r="R2889" s="58">
        <v>48924294</v>
      </c>
      <c r="S2889" s="41" t="s">
        <v>225</v>
      </c>
      <c r="T2889" s="41" t="s">
        <v>221</v>
      </c>
      <c r="U2889" s="40" t="s">
        <v>1416</v>
      </c>
      <c r="V2889" s="40" t="s">
        <v>1531</v>
      </c>
      <c r="W2889" s="40" t="s">
        <v>1531</v>
      </c>
      <c r="X2889" s="40" t="s">
        <v>229</v>
      </c>
      <c r="Y2889" s="40" t="s">
        <v>230</v>
      </c>
      <c r="Z2889" s="40" t="s">
        <v>1420</v>
      </c>
      <c r="AA2889" s="59">
        <v>0</v>
      </c>
      <c r="AB2889" s="59">
        <v>0</v>
      </c>
      <c r="AC2889" s="59">
        <v>0</v>
      </c>
      <c r="AD2889" s="59">
        <v>0</v>
      </c>
      <c r="AE2889" s="59">
        <v>0</v>
      </c>
      <c r="AF2889" s="59">
        <v>0</v>
      </c>
      <c r="AG2889" s="59">
        <v>0</v>
      </c>
      <c r="AH2889" s="59">
        <v>0</v>
      </c>
      <c r="AI2889" s="59">
        <v>0</v>
      </c>
      <c r="AJ2889" s="59">
        <v>0</v>
      </c>
      <c r="AK2889" s="59">
        <v>0</v>
      </c>
      <c r="AL2889" s="59">
        <v>0</v>
      </c>
      <c r="AM2889" s="59">
        <v>48924294</v>
      </c>
      <c r="AN2889" s="59">
        <v>0</v>
      </c>
      <c r="AO2889" s="59">
        <v>0</v>
      </c>
      <c r="AP2889" s="59">
        <v>8154049</v>
      </c>
      <c r="AQ2889" s="59">
        <v>0</v>
      </c>
      <c r="AR2889" s="59">
        <v>8154049</v>
      </c>
      <c r="AS2889" s="59">
        <v>0</v>
      </c>
      <c r="AT2889" s="59">
        <v>8154049</v>
      </c>
      <c r="AU2889" s="59">
        <v>0</v>
      </c>
      <c r="AV2889" s="59">
        <v>8154049</v>
      </c>
      <c r="AW2889" s="59">
        <v>0</v>
      </c>
      <c r="AX2889" s="59">
        <v>16308098</v>
      </c>
      <c r="AY2889" s="2">
        <v>0</v>
      </c>
      <c r="AZ2889" s="12" t="str">
        <f t="shared" si="334"/>
        <v>OK</v>
      </c>
      <c r="BA2889" s="12" t="str">
        <f t="shared" si="335"/>
        <v>OK</v>
      </c>
      <c r="BB2889" s="6">
        <f t="shared" si="336"/>
        <v>0</v>
      </c>
      <c r="BC2889" s="13">
        <f t="shared" si="337"/>
        <v>48924294</v>
      </c>
      <c r="BD2889" s="13">
        <f t="shared" si="338"/>
        <v>48924294</v>
      </c>
      <c r="BE2889" s="6">
        <f t="shared" si="339"/>
        <v>0</v>
      </c>
      <c r="BF2889" s="6">
        <f t="shared" si="340"/>
        <v>0</v>
      </c>
      <c r="BG2889" s="2"/>
      <c r="BH2889" s="2"/>
      <c r="BI2889" s="2"/>
      <c r="BJ2889" s="2"/>
    </row>
    <row r="2890" spans="1:62" s="3" customFormat="1" ht="71.25" x14ac:dyDescent="0.25">
      <c r="A2890" s="2"/>
      <c r="B2890" s="39" t="s">
        <v>3847</v>
      </c>
      <c r="C2890" s="39" t="s">
        <v>1414</v>
      </c>
      <c r="D2890" s="39" t="s">
        <v>103</v>
      </c>
      <c r="E2890" s="40" t="s">
        <v>3848</v>
      </c>
      <c r="F2890" s="40" t="s">
        <v>3849</v>
      </c>
      <c r="G2890" s="40" t="s">
        <v>111</v>
      </c>
      <c r="H2890" s="40">
        <v>80101500</v>
      </c>
      <c r="I2890" s="40" t="s">
        <v>8188</v>
      </c>
      <c r="J2890" s="40" t="s">
        <v>221</v>
      </c>
      <c r="K2890" s="40" t="s">
        <v>3850</v>
      </c>
      <c r="L2890" s="41" t="s">
        <v>153</v>
      </c>
      <c r="M2890" s="41" t="s">
        <v>153</v>
      </c>
      <c r="N2890" s="41">
        <v>12</v>
      </c>
      <c r="O2890" s="41" t="s">
        <v>223</v>
      </c>
      <c r="P2890" s="41" t="s">
        <v>224</v>
      </c>
      <c r="Q2890" s="58">
        <v>35363531</v>
      </c>
      <c r="R2890" s="58">
        <v>35363531</v>
      </c>
      <c r="S2890" s="41" t="s">
        <v>225</v>
      </c>
      <c r="T2890" s="41" t="s">
        <v>221</v>
      </c>
      <c r="U2890" s="40" t="s">
        <v>1416</v>
      </c>
      <c r="V2890" s="40" t="s">
        <v>3851</v>
      </c>
      <c r="W2890" s="40" t="s">
        <v>3852</v>
      </c>
      <c r="X2890" s="40" t="s">
        <v>229</v>
      </c>
      <c r="Y2890" s="40" t="s">
        <v>230</v>
      </c>
      <c r="Z2890" s="40" t="s">
        <v>1420</v>
      </c>
      <c r="AA2890" s="59">
        <v>35363531</v>
      </c>
      <c r="AB2890" s="59">
        <v>0</v>
      </c>
      <c r="AC2890" s="59">
        <v>0</v>
      </c>
      <c r="AD2890" s="59">
        <v>3039845</v>
      </c>
      <c r="AE2890" s="59">
        <v>0</v>
      </c>
      <c r="AF2890" s="59">
        <v>3039845</v>
      </c>
      <c r="AG2890" s="59">
        <v>0</v>
      </c>
      <c r="AH2890" s="59">
        <v>3039845</v>
      </c>
      <c r="AI2890" s="59">
        <v>0</v>
      </c>
      <c r="AJ2890" s="59">
        <v>3039845</v>
      </c>
      <c r="AK2890" s="59">
        <v>0</v>
      </c>
      <c r="AL2890" s="59">
        <v>3039845</v>
      </c>
      <c r="AM2890" s="59">
        <v>0</v>
      </c>
      <c r="AN2890" s="59">
        <v>3039845</v>
      </c>
      <c r="AO2890" s="59">
        <v>0</v>
      </c>
      <c r="AP2890" s="59">
        <v>3039845</v>
      </c>
      <c r="AQ2890" s="59">
        <v>0</v>
      </c>
      <c r="AR2890" s="59">
        <v>3039845</v>
      </c>
      <c r="AS2890" s="59">
        <v>0</v>
      </c>
      <c r="AT2890" s="59">
        <v>3039845</v>
      </c>
      <c r="AU2890" s="59">
        <v>0</v>
      </c>
      <c r="AV2890" s="59">
        <v>3039845</v>
      </c>
      <c r="AW2890" s="59">
        <v>0</v>
      </c>
      <c r="AX2890" s="59">
        <v>4965081</v>
      </c>
      <c r="AY2890" s="2">
        <v>0</v>
      </c>
      <c r="AZ2890" s="12" t="str">
        <f t="shared" si="334"/>
        <v>OK</v>
      </c>
      <c r="BA2890" s="12" t="str">
        <f t="shared" si="335"/>
        <v>OK</v>
      </c>
      <c r="BB2890" s="6">
        <f t="shared" si="336"/>
        <v>0</v>
      </c>
      <c r="BC2890" s="13">
        <f t="shared" si="337"/>
        <v>35363531</v>
      </c>
      <c r="BD2890" s="13">
        <f t="shared" si="338"/>
        <v>35363531</v>
      </c>
      <c r="BE2890" s="6">
        <f t="shared" si="339"/>
        <v>0</v>
      </c>
      <c r="BF2890" s="6">
        <f t="shared" si="340"/>
        <v>0</v>
      </c>
      <c r="BG2890" s="2"/>
      <c r="BH2890" s="2"/>
      <c r="BI2890" s="2"/>
      <c r="BJ2890" s="2"/>
    </row>
    <row r="2891" spans="1:62" s="3" customFormat="1" ht="71.25" x14ac:dyDescent="0.25">
      <c r="A2891" s="2"/>
      <c r="B2891" s="39" t="s">
        <v>3853</v>
      </c>
      <c r="C2891" s="39" t="s">
        <v>1414</v>
      </c>
      <c r="D2891" s="39" t="s">
        <v>103</v>
      </c>
      <c r="E2891" s="40" t="s">
        <v>3848</v>
      </c>
      <c r="F2891" s="40" t="s">
        <v>3849</v>
      </c>
      <c r="G2891" s="40" t="s">
        <v>111</v>
      </c>
      <c r="H2891" s="40">
        <v>80101500</v>
      </c>
      <c r="I2891" s="40" t="s">
        <v>8188</v>
      </c>
      <c r="J2891" s="40" t="s">
        <v>221</v>
      </c>
      <c r="K2891" s="40" t="s">
        <v>3854</v>
      </c>
      <c r="L2891" s="41" t="s">
        <v>153</v>
      </c>
      <c r="M2891" s="41" t="s">
        <v>153</v>
      </c>
      <c r="N2891" s="41">
        <v>12</v>
      </c>
      <c r="O2891" s="41" t="s">
        <v>223</v>
      </c>
      <c r="P2891" s="41" t="s">
        <v>224</v>
      </c>
      <c r="Q2891" s="58">
        <v>83359881</v>
      </c>
      <c r="R2891" s="58">
        <v>83359881</v>
      </c>
      <c r="S2891" s="41" t="s">
        <v>225</v>
      </c>
      <c r="T2891" s="41" t="s">
        <v>221</v>
      </c>
      <c r="U2891" s="40" t="s">
        <v>1416</v>
      </c>
      <c r="V2891" s="40" t="s">
        <v>3851</v>
      </c>
      <c r="W2891" s="40" t="s">
        <v>3852</v>
      </c>
      <c r="X2891" s="40" t="s">
        <v>229</v>
      </c>
      <c r="Y2891" s="40" t="s">
        <v>230</v>
      </c>
      <c r="Z2891" s="40" t="s">
        <v>1420</v>
      </c>
      <c r="AA2891" s="59">
        <v>83359881</v>
      </c>
      <c r="AB2891" s="59">
        <v>0</v>
      </c>
      <c r="AC2891" s="59">
        <v>0</v>
      </c>
      <c r="AD2891" s="59">
        <v>7024709</v>
      </c>
      <c r="AE2891" s="59">
        <v>0</v>
      </c>
      <c r="AF2891" s="59">
        <v>7024709</v>
      </c>
      <c r="AG2891" s="59">
        <v>0</v>
      </c>
      <c r="AH2891" s="59">
        <v>7024709</v>
      </c>
      <c r="AI2891" s="59">
        <v>0</v>
      </c>
      <c r="AJ2891" s="59">
        <v>7024709</v>
      </c>
      <c r="AK2891" s="59">
        <v>0</v>
      </c>
      <c r="AL2891" s="59">
        <v>7024709</v>
      </c>
      <c r="AM2891" s="59">
        <v>0</v>
      </c>
      <c r="AN2891" s="59">
        <v>7024709</v>
      </c>
      <c r="AO2891" s="59">
        <v>0</v>
      </c>
      <c r="AP2891" s="59">
        <v>7024709</v>
      </c>
      <c r="AQ2891" s="59">
        <v>0</v>
      </c>
      <c r="AR2891" s="59">
        <v>7024709</v>
      </c>
      <c r="AS2891" s="59">
        <v>0</v>
      </c>
      <c r="AT2891" s="59">
        <v>7024709</v>
      </c>
      <c r="AU2891" s="59">
        <v>0</v>
      </c>
      <c r="AV2891" s="59">
        <v>7024709</v>
      </c>
      <c r="AW2891" s="59">
        <v>0</v>
      </c>
      <c r="AX2891" s="59">
        <v>13112791</v>
      </c>
      <c r="AY2891" s="2">
        <v>0</v>
      </c>
      <c r="AZ2891" s="12" t="str">
        <f t="shared" si="334"/>
        <v>OK</v>
      </c>
      <c r="BA2891" s="12" t="str">
        <f t="shared" si="335"/>
        <v>OK</v>
      </c>
      <c r="BB2891" s="6">
        <f t="shared" si="336"/>
        <v>0</v>
      </c>
      <c r="BC2891" s="13">
        <f t="shared" si="337"/>
        <v>83359881</v>
      </c>
      <c r="BD2891" s="13">
        <f t="shared" si="338"/>
        <v>83359881</v>
      </c>
      <c r="BE2891" s="6">
        <f t="shared" si="339"/>
        <v>0</v>
      </c>
      <c r="BF2891" s="6">
        <f t="shared" si="340"/>
        <v>0</v>
      </c>
      <c r="BG2891" s="2"/>
      <c r="BH2891" s="2"/>
      <c r="BI2891" s="2"/>
      <c r="BJ2891" s="2"/>
    </row>
    <row r="2892" spans="1:62" s="3" customFormat="1" ht="85.5" x14ac:dyDescent="0.25">
      <c r="A2892" s="2"/>
      <c r="B2892" s="39" t="s">
        <v>3855</v>
      </c>
      <c r="C2892" s="39" t="s">
        <v>1414</v>
      </c>
      <c r="D2892" s="39" t="s">
        <v>103</v>
      </c>
      <c r="E2892" s="40" t="s">
        <v>3848</v>
      </c>
      <c r="F2892" s="40" t="s">
        <v>3849</v>
      </c>
      <c r="G2892" s="40" t="s">
        <v>111</v>
      </c>
      <c r="H2892" s="40">
        <v>80101500</v>
      </c>
      <c r="I2892" s="40" t="s">
        <v>8188</v>
      </c>
      <c r="J2892" s="40" t="s">
        <v>221</v>
      </c>
      <c r="K2892" s="40" t="s">
        <v>3856</v>
      </c>
      <c r="L2892" s="41" t="s">
        <v>154</v>
      </c>
      <c r="M2892" s="41" t="s">
        <v>154</v>
      </c>
      <c r="N2892" s="41">
        <v>5</v>
      </c>
      <c r="O2892" s="41" t="s">
        <v>223</v>
      </c>
      <c r="P2892" s="41" t="s">
        <v>224</v>
      </c>
      <c r="Q2892" s="58">
        <v>26008235</v>
      </c>
      <c r="R2892" s="58">
        <v>26008235</v>
      </c>
      <c r="S2892" s="41" t="s">
        <v>225</v>
      </c>
      <c r="T2892" s="41" t="s">
        <v>221</v>
      </c>
      <c r="U2892" s="40" t="s">
        <v>1416</v>
      </c>
      <c r="V2892" s="40" t="s">
        <v>3851</v>
      </c>
      <c r="W2892" s="40" t="s">
        <v>3852</v>
      </c>
      <c r="X2892" s="40" t="s">
        <v>229</v>
      </c>
      <c r="Y2892" s="40" t="s">
        <v>230</v>
      </c>
      <c r="Z2892" s="40" t="s">
        <v>1420</v>
      </c>
      <c r="AA2892" s="59">
        <v>0</v>
      </c>
      <c r="AB2892" s="59">
        <v>0</v>
      </c>
      <c r="AC2892" s="59">
        <v>26008235</v>
      </c>
      <c r="AD2892" s="59">
        <v>0</v>
      </c>
      <c r="AE2892" s="59">
        <v>0</v>
      </c>
      <c r="AF2892" s="59">
        <v>5201647</v>
      </c>
      <c r="AG2892" s="59">
        <v>0</v>
      </c>
      <c r="AH2892" s="59">
        <v>5201647</v>
      </c>
      <c r="AI2892" s="59">
        <v>0</v>
      </c>
      <c r="AJ2892" s="59">
        <v>5201647</v>
      </c>
      <c r="AK2892" s="59">
        <v>0</v>
      </c>
      <c r="AL2892" s="59">
        <v>5201647</v>
      </c>
      <c r="AM2892" s="59">
        <v>0</v>
      </c>
      <c r="AN2892" s="59">
        <v>5201647</v>
      </c>
      <c r="AO2892" s="59">
        <v>0</v>
      </c>
      <c r="AP2892" s="59">
        <v>0</v>
      </c>
      <c r="AQ2892" s="59">
        <v>0</v>
      </c>
      <c r="AR2892" s="59">
        <v>0</v>
      </c>
      <c r="AS2892" s="59">
        <v>0</v>
      </c>
      <c r="AT2892" s="59">
        <v>0</v>
      </c>
      <c r="AU2892" s="59">
        <v>0</v>
      </c>
      <c r="AV2892" s="59">
        <v>0</v>
      </c>
      <c r="AW2892" s="59">
        <v>0</v>
      </c>
      <c r="AX2892" s="59">
        <v>0</v>
      </c>
      <c r="AY2892" s="2">
        <v>0</v>
      </c>
      <c r="AZ2892" s="12" t="str">
        <f t="shared" si="334"/>
        <v>OK</v>
      </c>
      <c r="BA2892" s="12" t="str">
        <f t="shared" si="335"/>
        <v>OK</v>
      </c>
      <c r="BB2892" s="6">
        <f t="shared" si="336"/>
        <v>0</v>
      </c>
      <c r="BC2892" s="13">
        <f t="shared" si="337"/>
        <v>26008235</v>
      </c>
      <c r="BD2892" s="13">
        <f t="shared" si="338"/>
        <v>26008235</v>
      </c>
      <c r="BE2892" s="6">
        <f t="shared" si="339"/>
        <v>0</v>
      </c>
      <c r="BF2892" s="6">
        <f t="shared" si="340"/>
        <v>0</v>
      </c>
      <c r="BG2892" s="2"/>
      <c r="BH2892" s="2"/>
      <c r="BI2892" s="2"/>
      <c r="BJ2892" s="2"/>
    </row>
    <row r="2893" spans="1:62" s="3" customFormat="1" ht="71.25" x14ac:dyDescent="0.25">
      <c r="A2893" s="2"/>
      <c r="B2893" s="39" t="s">
        <v>3857</v>
      </c>
      <c r="C2893" s="39" t="s">
        <v>1414</v>
      </c>
      <c r="D2893" s="39" t="s">
        <v>103</v>
      </c>
      <c r="E2893" s="40" t="s">
        <v>3848</v>
      </c>
      <c r="F2893" s="40" t="s">
        <v>3849</v>
      </c>
      <c r="G2893" s="40" t="s">
        <v>111</v>
      </c>
      <c r="H2893" s="40">
        <v>80101500</v>
      </c>
      <c r="I2893" s="40" t="s">
        <v>8188</v>
      </c>
      <c r="J2893" s="40" t="s">
        <v>221</v>
      </c>
      <c r="K2893" s="40" t="s">
        <v>3858</v>
      </c>
      <c r="L2893" s="41" t="s">
        <v>153</v>
      </c>
      <c r="M2893" s="41" t="s">
        <v>153</v>
      </c>
      <c r="N2893" s="41">
        <v>12</v>
      </c>
      <c r="O2893" s="41" t="s">
        <v>223</v>
      </c>
      <c r="P2893" s="41" t="s">
        <v>224</v>
      </c>
      <c r="Q2893" s="58">
        <v>52702418</v>
      </c>
      <c r="R2893" s="58">
        <v>52702418</v>
      </c>
      <c r="S2893" s="41" t="s">
        <v>225</v>
      </c>
      <c r="T2893" s="41" t="s">
        <v>221</v>
      </c>
      <c r="U2893" s="40" t="s">
        <v>1416</v>
      </c>
      <c r="V2893" s="40" t="s">
        <v>3851</v>
      </c>
      <c r="W2893" s="40" t="s">
        <v>3852</v>
      </c>
      <c r="X2893" s="40" t="s">
        <v>229</v>
      </c>
      <c r="Y2893" s="40" t="s">
        <v>230</v>
      </c>
      <c r="Z2893" s="40" t="s">
        <v>1420</v>
      </c>
      <c r="AA2893" s="59">
        <v>52702418</v>
      </c>
      <c r="AB2893" s="59">
        <v>0</v>
      </c>
      <c r="AC2893" s="59">
        <v>0</v>
      </c>
      <c r="AD2893" s="59">
        <v>4441215</v>
      </c>
      <c r="AE2893" s="59">
        <v>0</v>
      </c>
      <c r="AF2893" s="59">
        <v>4441215</v>
      </c>
      <c r="AG2893" s="59">
        <v>0</v>
      </c>
      <c r="AH2893" s="59">
        <v>4441215</v>
      </c>
      <c r="AI2893" s="59">
        <v>0</v>
      </c>
      <c r="AJ2893" s="59">
        <v>4441215</v>
      </c>
      <c r="AK2893" s="59">
        <v>0</v>
      </c>
      <c r="AL2893" s="59">
        <v>4441215</v>
      </c>
      <c r="AM2893" s="59">
        <v>0</v>
      </c>
      <c r="AN2893" s="59">
        <v>4441215</v>
      </c>
      <c r="AO2893" s="59">
        <v>0</v>
      </c>
      <c r="AP2893" s="59">
        <v>4441215</v>
      </c>
      <c r="AQ2893" s="59">
        <v>0</v>
      </c>
      <c r="AR2893" s="59">
        <v>4441215</v>
      </c>
      <c r="AS2893" s="59">
        <v>0</v>
      </c>
      <c r="AT2893" s="59">
        <v>4441215</v>
      </c>
      <c r="AU2893" s="59">
        <v>0</v>
      </c>
      <c r="AV2893" s="59">
        <v>4441215</v>
      </c>
      <c r="AW2893" s="59">
        <v>0</v>
      </c>
      <c r="AX2893" s="59">
        <v>8290268</v>
      </c>
      <c r="AY2893" s="2">
        <v>0</v>
      </c>
      <c r="AZ2893" s="12" t="str">
        <f t="shared" si="334"/>
        <v>OK</v>
      </c>
      <c r="BA2893" s="12" t="str">
        <f t="shared" si="335"/>
        <v>OK</v>
      </c>
      <c r="BB2893" s="6">
        <f t="shared" si="336"/>
        <v>0</v>
      </c>
      <c r="BC2893" s="13">
        <f t="shared" si="337"/>
        <v>52702418</v>
      </c>
      <c r="BD2893" s="13">
        <f t="shared" si="338"/>
        <v>52702418</v>
      </c>
      <c r="BE2893" s="6">
        <f t="shared" si="339"/>
        <v>0</v>
      </c>
      <c r="BF2893" s="6">
        <f t="shared" si="340"/>
        <v>0</v>
      </c>
      <c r="BG2893" s="2"/>
      <c r="BH2893" s="2"/>
      <c r="BI2893" s="2"/>
      <c r="BJ2893" s="2"/>
    </row>
    <row r="2894" spans="1:62" s="3" customFormat="1" ht="85.5" x14ac:dyDescent="0.25">
      <c r="A2894" s="2"/>
      <c r="B2894" s="39" t="s">
        <v>3859</v>
      </c>
      <c r="C2894" s="39" t="s">
        <v>1414</v>
      </c>
      <c r="D2894" s="39" t="s">
        <v>103</v>
      </c>
      <c r="E2894" s="40" t="s">
        <v>3848</v>
      </c>
      <c r="F2894" s="40" t="s">
        <v>3849</v>
      </c>
      <c r="G2894" s="40" t="s">
        <v>111</v>
      </c>
      <c r="H2894" s="40">
        <v>80101500</v>
      </c>
      <c r="I2894" s="40" t="s">
        <v>8188</v>
      </c>
      <c r="J2894" s="40" t="s">
        <v>221</v>
      </c>
      <c r="K2894" s="40" t="s">
        <v>3860</v>
      </c>
      <c r="L2894" s="41" t="s">
        <v>153</v>
      </c>
      <c r="M2894" s="41" t="s">
        <v>153</v>
      </c>
      <c r="N2894" s="41">
        <v>12</v>
      </c>
      <c r="O2894" s="41" t="s">
        <v>223</v>
      </c>
      <c r="P2894" s="41" t="s">
        <v>224</v>
      </c>
      <c r="Q2894" s="58">
        <v>44349548</v>
      </c>
      <c r="R2894" s="58">
        <v>44349548</v>
      </c>
      <c r="S2894" s="41" t="s">
        <v>225</v>
      </c>
      <c r="T2894" s="41" t="s">
        <v>221</v>
      </c>
      <c r="U2894" s="40" t="s">
        <v>1416</v>
      </c>
      <c r="V2894" s="40" t="s">
        <v>3851</v>
      </c>
      <c r="W2894" s="40" t="s">
        <v>3852</v>
      </c>
      <c r="X2894" s="40" t="s">
        <v>229</v>
      </c>
      <c r="Y2894" s="40" t="s">
        <v>230</v>
      </c>
      <c r="Z2894" s="40" t="s">
        <v>1420</v>
      </c>
      <c r="AA2894" s="59">
        <v>44349548</v>
      </c>
      <c r="AB2894" s="59">
        <v>0</v>
      </c>
      <c r="AC2894" s="59">
        <v>0</v>
      </c>
      <c r="AD2894" s="59">
        <v>3812282</v>
      </c>
      <c r="AE2894" s="59">
        <v>0</v>
      </c>
      <c r="AF2894" s="59">
        <v>3812282</v>
      </c>
      <c r="AG2894" s="59">
        <v>0</v>
      </c>
      <c r="AH2894" s="59">
        <v>3812282</v>
      </c>
      <c r="AI2894" s="59">
        <v>0</v>
      </c>
      <c r="AJ2894" s="59">
        <v>3812282</v>
      </c>
      <c r="AK2894" s="59">
        <v>0</v>
      </c>
      <c r="AL2894" s="59">
        <v>3812282</v>
      </c>
      <c r="AM2894" s="59">
        <v>0</v>
      </c>
      <c r="AN2894" s="59">
        <v>3812282</v>
      </c>
      <c r="AO2894" s="59">
        <v>0</v>
      </c>
      <c r="AP2894" s="59">
        <v>3812282</v>
      </c>
      <c r="AQ2894" s="59">
        <v>0</v>
      </c>
      <c r="AR2894" s="59">
        <v>3812282</v>
      </c>
      <c r="AS2894" s="59">
        <v>0</v>
      </c>
      <c r="AT2894" s="59">
        <v>3812282</v>
      </c>
      <c r="AU2894" s="59">
        <v>0</v>
      </c>
      <c r="AV2894" s="59">
        <v>3812282</v>
      </c>
      <c r="AW2894" s="59">
        <v>0</v>
      </c>
      <c r="AX2894" s="59">
        <v>6226728</v>
      </c>
      <c r="AY2894" s="2">
        <v>0</v>
      </c>
      <c r="AZ2894" s="12" t="str">
        <f t="shared" si="334"/>
        <v>OK</v>
      </c>
      <c r="BA2894" s="12" t="str">
        <f t="shared" si="335"/>
        <v>OK</v>
      </c>
      <c r="BB2894" s="6">
        <f t="shared" si="336"/>
        <v>0</v>
      </c>
      <c r="BC2894" s="13">
        <f t="shared" si="337"/>
        <v>44349548</v>
      </c>
      <c r="BD2894" s="13">
        <f t="shared" si="338"/>
        <v>44349548</v>
      </c>
      <c r="BE2894" s="6">
        <f t="shared" si="339"/>
        <v>0</v>
      </c>
      <c r="BF2894" s="6">
        <f t="shared" si="340"/>
        <v>0</v>
      </c>
      <c r="BG2894" s="2"/>
      <c r="BH2894" s="2"/>
      <c r="BI2894" s="2"/>
      <c r="BJ2894" s="2"/>
    </row>
    <row r="2895" spans="1:62" s="3" customFormat="1" ht="99.75" x14ac:dyDescent="0.25">
      <c r="A2895" s="2"/>
      <c r="B2895" s="39" t="s">
        <v>3861</v>
      </c>
      <c r="C2895" s="39" t="s">
        <v>1414</v>
      </c>
      <c r="D2895" s="39" t="s">
        <v>103</v>
      </c>
      <c r="E2895" s="40" t="s">
        <v>3848</v>
      </c>
      <c r="F2895" s="40" t="s">
        <v>3849</v>
      </c>
      <c r="G2895" s="40" t="s">
        <v>111</v>
      </c>
      <c r="H2895" s="40">
        <v>80101500</v>
      </c>
      <c r="I2895" s="40" t="s">
        <v>8188</v>
      </c>
      <c r="J2895" s="40" t="s">
        <v>221</v>
      </c>
      <c r="K2895" s="40" t="s">
        <v>3862</v>
      </c>
      <c r="L2895" s="41" t="s">
        <v>153</v>
      </c>
      <c r="M2895" s="41" t="s">
        <v>153</v>
      </c>
      <c r="N2895" s="41">
        <v>12</v>
      </c>
      <c r="O2895" s="41" t="s">
        <v>223</v>
      </c>
      <c r="P2895" s="41" t="s">
        <v>224</v>
      </c>
      <c r="Q2895" s="58">
        <v>44349548</v>
      </c>
      <c r="R2895" s="58">
        <v>44349548</v>
      </c>
      <c r="S2895" s="41" t="s">
        <v>225</v>
      </c>
      <c r="T2895" s="41" t="s">
        <v>221</v>
      </c>
      <c r="U2895" s="40" t="s">
        <v>1416</v>
      </c>
      <c r="V2895" s="40" t="s">
        <v>3851</v>
      </c>
      <c r="W2895" s="40" t="s">
        <v>3852</v>
      </c>
      <c r="X2895" s="40" t="s">
        <v>229</v>
      </c>
      <c r="Y2895" s="40" t="s">
        <v>230</v>
      </c>
      <c r="Z2895" s="40" t="s">
        <v>1420</v>
      </c>
      <c r="AA2895" s="59">
        <v>44349548</v>
      </c>
      <c r="AB2895" s="59">
        <v>0</v>
      </c>
      <c r="AC2895" s="59">
        <v>0</v>
      </c>
      <c r="AD2895" s="59">
        <v>3812282</v>
      </c>
      <c r="AE2895" s="59">
        <v>0</v>
      </c>
      <c r="AF2895" s="59">
        <v>3812282</v>
      </c>
      <c r="AG2895" s="59">
        <v>0</v>
      </c>
      <c r="AH2895" s="59">
        <v>3812282</v>
      </c>
      <c r="AI2895" s="59">
        <v>0</v>
      </c>
      <c r="AJ2895" s="59">
        <v>3812282</v>
      </c>
      <c r="AK2895" s="59">
        <v>0</v>
      </c>
      <c r="AL2895" s="59">
        <v>3812282</v>
      </c>
      <c r="AM2895" s="59">
        <v>0</v>
      </c>
      <c r="AN2895" s="59">
        <v>3812282</v>
      </c>
      <c r="AO2895" s="59">
        <v>0</v>
      </c>
      <c r="AP2895" s="59">
        <v>3812282</v>
      </c>
      <c r="AQ2895" s="59">
        <v>0</v>
      </c>
      <c r="AR2895" s="59">
        <v>3812282</v>
      </c>
      <c r="AS2895" s="59">
        <v>0</v>
      </c>
      <c r="AT2895" s="59">
        <v>3812282</v>
      </c>
      <c r="AU2895" s="59">
        <v>0</v>
      </c>
      <c r="AV2895" s="59">
        <v>3812282</v>
      </c>
      <c r="AW2895" s="59">
        <v>0</v>
      </c>
      <c r="AX2895" s="59">
        <v>6226728</v>
      </c>
      <c r="AY2895" s="2">
        <v>0</v>
      </c>
      <c r="AZ2895" s="12" t="str">
        <f t="shared" si="334"/>
        <v>OK</v>
      </c>
      <c r="BA2895" s="12" t="str">
        <f t="shared" si="335"/>
        <v>OK</v>
      </c>
      <c r="BB2895" s="6">
        <f t="shared" si="336"/>
        <v>0</v>
      </c>
      <c r="BC2895" s="13">
        <f t="shared" si="337"/>
        <v>44349548</v>
      </c>
      <c r="BD2895" s="13">
        <f t="shared" si="338"/>
        <v>44349548</v>
      </c>
      <c r="BE2895" s="6">
        <f t="shared" si="339"/>
        <v>0</v>
      </c>
      <c r="BF2895" s="6">
        <f t="shared" si="340"/>
        <v>0</v>
      </c>
      <c r="BG2895" s="2"/>
      <c r="BH2895" s="2"/>
      <c r="BI2895" s="2"/>
      <c r="BJ2895" s="2"/>
    </row>
    <row r="2896" spans="1:62" s="3" customFormat="1" ht="57" x14ac:dyDescent="0.25">
      <c r="A2896" s="2"/>
      <c r="B2896" s="39" t="s">
        <v>3863</v>
      </c>
      <c r="C2896" s="39" t="s">
        <v>1414</v>
      </c>
      <c r="D2896" s="39" t="s">
        <v>103</v>
      </c>
      <c r="E2896" s="40" t="s">
        <v>3848</v>
      </c>
      <c r="F2896" s="40" t="s">
        <v>3849</v>
      </c>
      <c r="G2896" s="40" t="s">
        <v>111</v>
      </c>
      <c r="H2896" s="40">
        <v>80101500</v>
      </c>
      <c r="I2896" s="40" t="s">
        <v>8188</v>
      </c>
      <c r="J2896" s="40" t="s">
        <v>221</v>
      </c>
      <c r="K2896" s="40" t="s">
        <v>3864</v>
      </c>
      <c r="L2896" s="41" t="s">
        <v>153</v>
      </c>
      <c r="M2896" s="41" t="s">
        <v>153</v>
      </c>
      <c r="N2896" s="41">
        <v>12</v>
      </c>
      <c r="O2896" s="41" t="s">
        <v>223</v>
      </c>
      <c r="P2896" s="41" t="s">
        <v>224</v>
      </c>
      <c r="Q2896" s="58">
        <v>36899503</v>
      </c>
      <c r="R2896" s="58">
        <v>36899503</v>
      </c>
      <c r="S2896" s="41" t="s">
        <v>225</v>
      </c>
      <c r="T2896" s="41" t="s">
        <v>221</v>
      </c>
      <c r="U2896" s="40" t="s">
        <v>1416</v>
      </c>
      <c r="V2896" s="40" t="s">
        <v>3851</v>
      </c>
      <c r="W2896" s="40" t="s">
        <v>3852</v>
      </c>
      <c r="X2896" s="40" t="s">
        <v>229</v>
      </c>
      <c r="Y2896" s="40" t="s">
        <v>230</v>
      </c>
      <c r="Z2896" s="40" t="s">
        <v>1420</v>
      </c>
      <c r="AA2896" s="59">
        <v>36899503</v>
      </c>
      <c r="AB2896" s="59">
        <v>0</v>
      </c>
      <c r="AC2896" s="59">
        <v>0</v>
      </c>
      <c r="AD2896" s="59">
        <v>3171877</v>
      </c>
      <c r="AE2896" s="59">
        <v>0</v>
      </c>
      <c r="AF2896" s="59">
        <v>3171877</v>
      </c>
      <c r="AG2896" s="59">
        <v>0</v>
      </c>
      <c r="AH2896" s="59">
        <v>3171877</v>
      </c>
      <c r="AI2896" s="59">
        <v>0</v>
      </c>
      <c r="AJ2896" s="59">
        <v>3171877</v>
      </c>
      <c r="AK2896" s="59">
        <v>0</v>
      </c>
      <c r="AL2896" s="59">
        <v>3171877</v>
      </c>
      <c r="AM2896" s="59">
        <v>0</v>
      </c>
      <c r="AN2896" s="59">
        <v>3171877</v>
      </c>
      <c r="AO2896" s="59">
        <v>0</v>
      </c>
      <c r="AP2896" s="59">
        <v>3171877</v>
      </c>
      <c r="AQ2896" s="59">
        <v>0</v>
      </c>
      <c r="AR2896" s="59">
        <v>3171877</v>
      </c>
      <c r="AS2896" s="59">
        <v>0</v>
      </c>
      <c r="AT2896" s="59">
        <v>3171877</v>
      </c>
      <c r="AU2896" s="59">
        <v>0</v>
      </c>
      <c r="AV2896" s="59">
        <v>3171877</v>
      </c>
      <c r="AW2896" s="59">
        <v>0</v>
      </c>
      <c r="AX2896" s="59">
        <v>5180733</v>
      </c>
      <c r="AY2896" s="2">
        <v>0</v>
      </c>
      <c r="AZ2896" s="12" t="str">
        <f t="shared" si="334"/>
        <v>OK</v>
      </c>
      <c r="BA2896" s="12" t="str">
        <f t="shared" si="335"/>
        <v>OK</v>
      </c>
      <c r="BB2896" s="6">
        <f t="shared" si="336"/>
        <v>0</v>
      </c>
      <c r="BC2896" s="13">
        <f t="shared" si="337"/>
        <v>36899503</v>
      </c>
      <c r="BD2896" s="13">
        <f t="shared" si="338"/>
        <v>36899503</v>
      </c>
      <c r="BE2896" s="6">
        <f t="shared" si="339"/>
        <v>0</v>
      </c>
      <c r="BF2896" s="6">
        <f t="shared" si="340"/>
        <v>0</v>
      </c>
      <c r="BG2896" s="2"/>
      <c r="BH2896" s="2"/>
      <c r="BI2896" s="2"/>
      <c r="BJ2896" s="2"/>
    </row>
    <row r="2897" spans="1:62" s="3" customFormat="1" ht="57" x14ac:dyDescent="0.25">
      <c r="A2897" s="2"/>
      <c r="B2897" s="39" t="s">
        <v>3865</v>
      </c>
      <c r="C2897" s="39" t="s">
        <v>1414</v>
      </c>
      <c r="D2897" s="39" t="s">
        <v>103</v>
      </c>
      <c r="E2897" s="40" t="s">
        <v>3848</v>
      </c>
      <c r="F2897" s="40" t="s">
        <v>3849</v>
      </c>
      <c r="G2897" s="40" t="s">
        <v>111</v>
      </c>
      <c r="H2897" s="40">
        <v>80101500</v>
      </c>
      <c r="I2897" s="40" t="s">
        <v>8188</v>
      </c>
      <c r="J2897" s="40" t="s">
        <v>221</v>
      </c>
      <c r="K2897" s="40" t="s">
        <v>3864</v>
      </c>
      <c r="L2897" s="41" t="s">
        <v>153</v>
      </c>
      <c r="M2897" s="41" t="s">
        <v>153</v>
      </c>
      <c r="N2897" s="41">
        <v>12</v>
      </c>
      <c r="O2897" s="41" t="s">
        <v>223</v>
      </c>
      <c r="P2897" s="41" t="s">
        <v>224</v>
      </c>
      <c r="Q2897" s="58">
        <v>36899503</v>
      </c>
      <c r="R2897" s="58">
        <v>36899503</v>
      </c>
      <c r="S2897" s="41" t="s">
        <v>225</v>
      </c>
      <c r="T2897" s="41" t="s">
        <v>221</v>
      </c>
      <c r="U2897" s="40" t="s">
        <v>1416</v>
      </c>
      <c r="V2897" s="40" t="s">
        <v>3851</v>
      </c>
      <c r="W2897" s="40" t="s">
        <v>3852</v>
      </c>
      <c r="X2897" s="40" t="s">
        <v>229</v>
      </c>
      <c r="Y2897" s="40" t="s">
        <v>230</v>
      </c>
      <c r="Z2897" s="40" t="s">
        <v>1420</v>
      </c>
      <c r="AA2897" s="59">
        <v>36899503</v>
      </c>
      <c r="AB2897" s="59">
        <v>0</v>
      </c>
      <c r="AC2897" s="59">
        <v>0</v>
      </c>
      <c r="AD2897" s="59">
        <v>3171877</v>
      </c>
      <c r="AE2897" s="59">
        <v>0</v>
      </c>
      <c r="AF2897" s="59">
        <v>3171877</v>
      </c>
      <c r="AG2897" s="59">
        <v>0</v>
      </c>
      <c r="AH2897" s="59">
        <v>3171877</v>
      </c>
      <c r="AI2897" s="59">
        <v>0</v>
      </c>
      <c r="AJ2897" s="59">
        <v>3171877</v>
      </c>
      <c r="AK2897" s="59">
        <v>0</v>
      </c>
      <c r="AL2897" s="59">
        <v>3171877</v>
      </c>
      <c r="AM2897" s="59">
        <v>0</v>
      </c>
      <c r="AN2897" s="59">
        <v>3171877</v>
      </c>
      <c r="AO2897" s="59">
        <v>0</v>
      </c>
      <c r="AP2897" s="59">
        <v>3171877</v>
      </c>
      <c r="AQ2897" s="59">
        <v>0</v>
      </c>
      <c r="AR2897" s="59">
        <v>3171877</v>
      </c>
      <c r="AS2897" s="59">
        <v>0</v>
      </c>
      <c r="AT2897" s="59">
        <v>3171877</v>
      </c>
      <c r="AU2897" s="59">
        <v>0</v>
      </c>
      <c r="AV2897" s="59">
        <v>3171877</v>
      </c>
      <c r="AW2897" s="59">
        <v>0</v>
      </c>
      <c r="AX2897" s="59">
        <v>5180733</v>
      </c>
      <c r="AY2897" s="2">
        <v>0</v>
      </c>
      <c r="AZ2897" s="12" t="str">
        <f t="shared" si="334"/>
        <v>OK</v>
      </c>
      <c r="BA2897" s="12" t="str">
        <f t="shared" si="335"/>
        <v>OK</v>
      </c>
      <c r="BB2897" s="6">
        <f t="shared" si="336"/>
        <v>0</v>
      </c>
      <c r="BC2897" s="13">
        <f t="shared" si="337"/>
        <v>36899503</v>
      </c>
      <c r="BD2897" s="13">
        <f t="shared" si="338"/>
        <v>36899503</v>
      </c>
      <c r="BE2897" s="6">
        <f t="shared" si="339"/>
        <v>0</v>
      </c>
      <c r="BF2897" s="6">
        <f t="shared" si="340"/>
        <v>0</v>
      </c>
      <c r="BG2897" s="2"/>
      <c r="BH2897" s="2"/>
      <c r="BI2897" s="2"/>
      <c r="BJ2897" s="2"/>
    </row>
    <row r="2898" spans="1:62" s="3" customFormat="1" ht="57" x14ac:dyDescent="0.25">
      <c r="A2898" s="2"/>
      <c r="B2898" s="39" t="s">
        <v>3866</v>
      </c>
      <c r="C2898" s="39" t="s">
        <v>1414</v>
      </c>
      <c r="D2898" s="39" t="s">
        <v>103</v>
      </c>
      <c r="E2898" s="40" t="s">
        <v>3848</v>
      </c>
      <c r="F2898" s="40" t="s">
        <v>3849</v>
      </c>
      <c r="G2898" s="40" t="s">
        <v>111</v>
      </c>
      <c r="H2898" s="40">
        <v>80101500</v>
      </c>
      <c r="I2898" s="40" t="s">
        <v>8188</v>
      </c>
      <c r="J2898" s="40" t="s">
        <v>221</v>
      </c>
      <c r="K2898" s="40" t="s">
        <v>3867</v>
      </c>
      <c r="L2898" s="41" t="s">
        <v>153</v>
      </c>
      <c r="M2898" s="41" t="s">
        <v>153</v>
      </c>
      <c r="N2898" s="41">
        <v>12</v>
      </c>
      <c r="O2898" s="41" t="s">
        <v>223</v>
      </c>
      <c r="P2898" s="41" t="s">
        <v>224</v>
      </c>
      <c r="Q2898" s="58">
        <v>34654233</v>
      </c>
      <c r="R2898" s="58">
        <v>34654233</v>
      </c>
      <c r="S2898" s="41" t="s">
        <v>225</v>
      </c>
      <c r="T2898" s="41" t="s">
        <v>221</v>
      </c>
      <c r="U2898" s="40" t="s">
        <v>1416</v>
      </c>
      <c r="V2898" s="40" t="s">
        <v>3851</v>
      </c>
      <c r="W2898" s="40" t="s">
        <v>3852</v>
      </c>
      <c r="X2898" s="40" t="s">
        <v>229</v>
      </c>
      <c r="Y2898" s="40" t="s">
        <v>230</v>
      </c>
      <c r="Z2898" s="40" t="s">
        <v>1420</v>
      </c>
      <c r="AA2898" s="59">
        <v>34654233</v>
      </c>
      <c r="AB2898" s="59">
        <v>0</v>
      </c>
      <c r="AC2898" s="59">
        <v>0</v>
      </c>
      <c r="AD2898" s="59">
        <v>3039845</v>
      </c>
      <c r="AE2898" s="59">
        <v>0</v>
      </c>
      <c r="AF2898" s="59">
        <v>3039845</v>
      </c>
      <c r="AG2898" s="59">
        <v>0</v>
      </c>
      <c r="AH2898" s="59">
        <v>3039845</v>
      </c>
      <c r="AI2898" s="59">
        <v>0</v>
      </c>
      <c r="AJ2898" s="59">
        <v>3039845</v>
      </c>
      <c r="AK2898" s="59">
        <v>0</v>
      </c>
      <c r="AL2898" s="59">
        <v>3039845</v>
      </c>
      <c r="AM2898" s="59">
        <v>0</v>
      </c>
      <c r="AN2898" s="59">
        <v>3039845</v>
      </c>
      <c r="AO2898" s="59">
        <v>0</v>
      </c>
      <c r="AP2898" s="59">
        <v>3039845</v>
      </c>
      <c r="AQ2898" s="59">
        <v>0</v>
      </c>
      <c r="AR2898" s="59">
        <v>3039845</v>
      </c>
      <c r="AS2898" s="59">
        <v>0</v>
      </c>
      <c r="AT2898" s="59">
        <v>3039845</v>
      </c>
      <c r="AU2898" s="59">
        <v>0</v>
      </c>
      <c r="AV2898" s="59">
        <v>3039845</v>
      </c>
      <c r="AW2898" s="59">
        <v>0</v>
      </c>
      <c r="AX2898" s="59">
        <v>4255783</v>
      </c>
      <c r="AY2898" s="2">
        <v>0</v>
      </c>
      <c r="AZ2898" s="12" t="str">
        <f t="shared" si="334"/>
        <v>OK</v>
      </c>
      <c r="BA2898" s="12" t="str">
        <f t="shared" si="335"/>
        <v>OK</v>
      </c>
      <c r="BB2898" s="6">
        <f t="shared" si="336"/>
        <v>0</v>
      </c>
      <c r="BC2898" s="13">
        <f t="shared" si="337"/>
        <v>34654233</v>
      </c>
      <c r="BD2898" s="13">
        <f t="shared" si="338"/>
        <v>34654233</v>
      </c>
      <c r="BE2898" s="6">
        <f t="shared" si="339"/>
        <v>0</v>
      </c>
      <c r="BF2898" s="6">
        <f t="shared" si="340"/>
        <v>0</v>
      </c>
      <c r="BG2898" s="2"/>
      <c r="BH2898" s="2"/>
      <c r="BI2898" s="2"/>
      <c r="BJ2898" s="2"/>
    </row>
    <row r="2899" spans="1:62" s="3" customFormat="1" ht="57" x14ac:dyDescent="0.25">
      <c r="A2899" s="2"/>
      <c r="B2899" s="39" t="s">
        <v>3868</v>
      </c>
      <c r="C2899" s="39" t="s">
        <v>1414</v>
      </c>
      <c r="D2899" s="39" t="s">
        <v>103</v>
      </c>
      <c r="E2899" s="40" t="s">
        <v>3848</v>
      </c>
      <c r="F2899" s="40" t="s">
        <v>3849</v>
      </c>
      <c r="G2899" s="40" t="s">
        <v>111</v>
      </c>
      <c r="H2899" s="40">
        <v>80101500</v>
      </c>
      <c r="I2899" s="40" t="s">
        <v>8188</v>
      </c>
      <c r="J2899" s="40" t="s">
        <v>221</v>
      </c>
      <c r="K2899" s="40" t="s">
        <v>3867</v>
      </c>
      <c r="L2899" s="41" t="s">
        <v>153</v>
      </c>
      <c r="M2899" s="41" t="s">
        <v>153</v>
      </c>
      <c r="N2899" s="41">
        <v>12</v>
      </c>
      <c r="O2899" s="41" t="s">
        <v>223</v>
      </c>
      <c r="P2899" s="41" t="s">
        <v>224</v>
      </c>
      <c r="Q2899" s="58">
        <v>34654233</v>
      </c>
      <c r="R2899" s="58">
        <v>34654233</v>
      </c>
      <c r="S2899" s="41" t="s">
        <v>225</v>
      </c>
      <c r="T2899" s="41" t="s">
        <v>221</v>
      </c>
      <c r="U2899" s="40" t="s">
        <v>1416</v>
      </c>
      <c r="V2899" s="40" t="s">
        <v>3851</v>
      </c>
      <c r="W2899" s="40" t="s">
        <v>3852</v>
      </c>
      <c r="X2899" s="40" t="s">
        <v>229</v>
      </c>
      <c r="Y2899" s="40" t="s">
        <v>230</v>
      </c>
      <c r="Z2899" s="40" t="s">
        <v>1420</v>
      </c>
      <c r="AA2899" s="59">
        <v>34654233</v>
      </c>
      <c r="AB2899" s="59">
        <v>0</v>
      </c>
      <c r="AC2899" s="59">
        <v>0</v>
      </c>
      <c r="AD2899" s="59">
        <v>3039845</v>
      </c>
      <c r="AE2899" s="59">
        <v>0</v>
      </c>
      <c r="AF2899" s="59">
        <v>3039845</v>
      </c>
      <c r="AG2899" s="59">
        <v>0</v>
      </c>
      <c r="AH2899" s="59">
        <v>3039845</v>
      </c>
      <c r="AI2899" s="59">
        <v>0</v>
      </c>
      <c r="AJ2899" s="59">
        <v>3039845</v>
      </c>
      <c r="AK2899" s="59">
        <v>0</v>
      </c>
      <c r="AL2899" s="59">
        <v>3039845</v>
      </c>
      <c r="AM2899" s="59">
        <v>0</v>
      </c>
      <c r="AN2899" s="59">
        <v>3039845</v>
      </c>
      <c r="AO2899" s="59">
        <v>0</v>
      </c>
      <c r="AP2899" s="59">
        <v>3039845</v>
      </c>
      <c r="AQ2899" s="59">
        <v>0</v>
      </c>
      <c r="AR2899" s="59">
        <v>3039845</v>
      </c>
      <c r="AS2899" s="59">
        <v>0</v>
      </c>
      <c r="AT2899" s="59">
        <v>3039845</v>
      </c>
      <c r="AU2899" s="59">
        <v>0</v>
      </c>
      <c r="AV2899" s="59">
        <v>3039845</v>
      </c>
      <c r="AW2899" s="59">
        <v>0</v>
      </c>
      <c r="AX2899" s="59">
        <v>4255783</v>
      </c>
      <c r="AY2899" s="2">
        <v>0</v>
      </c>
      <c r="AZ2899" s="12" t="str">
        <f t="shared" si="334"/>
        <v>OK</v>
      </c>
      <c r="BA2899" s="12" t="str">
        <f t="shared" si="335"/>
        <v>OK</v>
      </c>
      <c r="BB2899" s="6">
        <f t="shared" si="336"/>
        <v>0</v>
      </c>
      <c r="BC2899" s="13">
        <f t="shared" si="337"/>
        <v>34654233</v>
      </c>
      <c r="BD2899" s="13">
        <f t="shared" si="338"/>
        <v>34654233</v>
      </c>
      <c r="BE2899" s="6">
        <f t="shared" si="339"/>
        <v>0</v>
      </c>
      <c r="BF2899" s="6">
        <f t="shared" si="340"/>
        <v>0</v>
      </c>
      <c r="BG2899" s="2"/>
      <c r="BH2899" s="2"/>
      <c r="BI2899" s="2"/>
      <c r="BJ2899" s="2"/>
    </row>
    <row r="2900" spans="1:62" s="3" customFormat="1" ht="57" x14ac:dyDescent="0.25">
      <c r="A2900" s="2"/>
      <c r="B2900" s="39" t="s">
        <v>3869</v>
      </c>
      <c r="C2900" s="39" t="s">
        <v>1414</v>
      </c>
      <c r="D2900" s="39" t="s">
        <v>103</v>
      </c>
      <c r="E2900" s="40" t="s">
        <v>3848</v>
      </c>
      <c r="F2900" s="40" t="s">
        <v>3849</v>
      </c>
      <c r="G2900" s="40" t="s">
        <v>111</v>
      </c>
      <c r="H2900" s="40">
        <v>80101500</v>
      </c>
      <c r="I2900" s="40" t="s">
        <v>8188</v>
      </c>
      <c r="J2900" s="40" t="s">
        <v>221</v>
      </c>
      <c r="K2900" s="40" t="s">
        <v>3867</v>
      </c>
      <c r="L2900" s="41" t="s">
        <v>153</v>
      </c>
      <c r="M2900" s="41" t="s">
        <v>153</v>
      </c>
      <c r="N2900" s="41">
        <v>12</v>
      </c>
      <c r="O2900" s="41" t="s">
        <v>223</v>
      </c>
      <c r="P2900" s="41" t="s">
        <v>224</v>
      </c>
      <c r="Q2900" s="58">
        <v>34654233</v>
      </c>
      <c r="R2900" s="58">
        <v>34654233</v>
      </c>
      <c r="S2900" s="41" t="s">
        <v>225</v>
      </c>
      <c r="T2900" s="41" t="s">
        <v>221</v>
      </c>
      <c r="U2900" s="40" t="s">
        <v>1416</v>
      </c>
      <c r="V2900" s="40" t="s">
        <v>3851</v>
      </c>
      <c r="W2900" s="40" t="s">
        <v>3852</v>
      </c>
      <c r="X2900" s="40" t="s">
        <v>229</v>
      </c>
      <c r="Y2900" s="40" t="s">
        <v>230</v>
      </c>
      <c r="Z2900" s="40" t="s">
        <v>1420</v>
      </c>
      <c r="AA2900" s="59">
        <v>34654233</v>
      </c>
      <c r="AB2900" s="59">
        <v>0</v>
      </c>
      <c r="AC2900" s="59">
        <v>0</v>
      </c>
      <c r="AD2900" s="59">
        <v>3039845</v>
      </c>
      <c r="AE2900" s="59">
        <v>0</v>
      </c>
      <c r="AF2900" s="59">
        <v>3039845</v>
      </c>
      <c r="AG2900" s="59">
        <v>0</v>
      </c>
      <c r="AH2900" s="59">
        <v>3039845</v>
      </c>
      <c r="AI2900" s="59">
        <v>0</v>
      </c>
      <c r="AJ2900" s="59">
        <v>3039845</v>
      </c>
      <c r="AK2900" s="59">
        <v>0</v>
      </c>
      <c r="AL2900" s="59">
        <v>3039845</v>
      </c>
      <c r="AM2900" s="59">
        <v>0</v>
      </c>
      <c r="AN2900" s="59">
        <v>3039845</v>
      </c>
      <c r="AO2900" s="59">
        <v>0</v>
      </c>
      <c r="AP2900" s="59">
        <v>3039845</v>
      </c>
      <c r="AQ2900" s="59">
        <v>0</v>
      </c>
      <c r="AR2900" s="59">
        <v>3039845</v>
      </c>
      <c r="AS2900" s="59">
        <v>0</v>
      </c>
      <c r="AT2900" s="59">
        <v>3039845</v>
      </c>
      <c r="AU2900" s="59">
        <v>0</v>
      </c>
      <c r="AV2900" s="59">
        <v>3039845</v>
      </c>
      <c r="AW2900" s="59">
        <v>0</v>
      </c>
      <c r="AX2900" s="59">
        <v>4255783</v>
      </c>
      <c r="AY2900" s="2">
        <v>0</v>
      </c>
      <c r="AZ2900" s="12" t="str">
        <f t="shared" si="334"/>
        <v>OK</v>
      </c>
      <c r="BA2900" s="12" t="str">
        <f t="shared" si="335"/>
        <v>OK</v>
      </c>
      <c r="BB2900" s="6">
        <f t="shared" si="336"/>
        <v>0</v>
      </c>
      <c r="BC2900" s="13">
        <f t="shared" si="337"/>
        <v>34654233</v>
      </c>
      <c r="BD2900" s="13">
        <f t="shared" si="338"/>
        <v>34654233</v>
      </c>
      <c r="BE2900" s="6">
        <f t="shared" si="339"/>
        <v>0</v>
      </c>
      <c r="BF2900" s="6">
        <f t="shared" si="340"/>
        <v>0</v>
      </c>
      <c r="BG2900" s="2"/>
      <c r="BH2900" s="2"/>
      <c r="BI2900" s="2"/>
      <c r="BJ2900" s="2"/>
    </row>
    <row r="2901" spans="1:62" s="3" customFormat="1" ht="57" x14ac:dyDescent="0.25">
      <c r="A2901" s="2"/>
      <c r="B2901" s="39" t="s">
        <v>3870</v>
      </c>
      <c r="C2901" s="39" t="s">
        <v>1414</v>
      </c>
      <c r="D2901" s="39" t="s">
        <v>103</v>
      </c>
      <c r="E2901" s="40" t="s">
        <v>3848</v>
      </c>
      <c r="F2901" s="40" t="s">
        <v>3849</v>
      </c>
      <c r="G2901" s="40" t="s">
        <v>111</v>
      </c>
      <c r="H2901" s="40">
        <v>80101500</v>
      </c>
      <c r="I2901" s="40" t="s">
        <v>8188</v>
      </c>
      <c r="J2901" s="40" t="s">
        <v>221</v>
      </c>
      <c r="K2901" s="40" t="s">
        <v>3867</v>
      </c>
      <c r="L2901" s="41" t="s">
        <v>153</v>
      </c>
      <c r="M2901" s="41" t="s">
        <v>153</v>
      </c>
      <c r="N2901" s="41">
        <v>12</v>
      </c>
      <c r="O2901" s="41" t="s">
        <v>223</v>
      </c>
      <c r="P2901" s="41" t="s">
        <v>224</v>
      </c>
      <c r="Q2901" s="58">
        <v>34654233</v>
      </c>
      <c r="R2901" s="58">
        <v>34654233</v>
      </c>
      <c r="S2901" s="41" t="s">
        <v>225</v>
      </c>
      <c r="T2901" s="41" t="s">
        <v>221</v>
      </c>
      <c r="U2901" s="40" t="s">
        <v>1416</v>
      </c>
      <c r="V2901" s="40" t="s">
        <v>3851</v>
      </c>
      <c r="W2901" s="40" t="s">
        <v>3852</v>
      </c>
      <c r="X2901" s="40" t="s">
        <v>229</v>
      </c>
      <c r="Y2901" s="40" t="s">
        <v>230</v>
      </c>
      <c r="Z2901" s="40" t="s">
        <v>1420</v>
      </c>
      <c r="AA2901" s="59">
        <v>34654233</v>
      </c>
      <c r="AB2901" s="59">
        <v>0</v>
      </c>
      <c r="AC2901" s="59">
        <v>0</v>
      </c>
      <c r="AD2901" s="59">
        <v>3039845</v>
      </c>
      <c r="AE2901" s="59">
        <v>0</v>
      </c>
      <c r="AF2901" s="59">
        <v>3039845</v>
      </c>
      <c r="AG2901" s="59">
        <v>0</v>
      </c>
      <c r="AH2901" s="59">
        <v>3039845</v>
      </c>
      <c r="AI2901" s="59">
        <v>0</v>
      </c>
      <c r="AJ2901" s="59">
        <v>3039845</v>
      </c>
      <c r="AK2901" s="59">
        <v>0</v>
      </c>
      <c r="AL2901" s="59">
        <v>3039845</v>
      </c>
      <c r="AM2901" s="59">
        <v>0</v>
      </c>
      <c r="AN2901" s="59">
        <v>3039845</v>
      </c>
      <c r="AO2901" s="59">
        <v>0</v>
      </c>
      <c r="AP2901" s="59">
        <v>3039845</v>
      </c>
      <c r="AQ2901" s="59">
        <v>0</v>
      </c>
      <c r="AR2901" s="59">
        <v>3039845</v>
      </c>
      <c r="AS2901" s="59">
        <v>0</v>
      </c>
      <c r="AT2901" s="59">
        <v>3039845</v>
      </c>
      <c r="AU2901" s="59">
        <v>0</v>
      </c>
      <c r="AV2901" s="59">
        <v>3039845</v>
      </c>
      <c r="AW2901" s="59">
        <v>0</v>
      </c>
      <c r="AX2901" s="59">
        <v>4255783</v>
      </c>
      <c r="AY2901" s="2">
        <v>0</v>
      </c>
      <c r="AZ2901" s="12" t="str">
        <f t="shared" si="334"/>
        <v>OK</v>
      </c>
      <c r="BA2901" s="12" t="str">
        <f t="shared" si="335"/>
        <v>OK</v>
      </c>
      <c r="BB2901" s="6">
        <f t="shared" si="336"/>
        <v>0</v>
      </c>
      <c r="BC2901" s="13">
        <f t="shared" si="337"/>
        <v>34654233</v>
      </c>
      <c r="BD2901" s="13">
        <f t="shared" si="338"/>
        <v>34654233</v>
      </c>
      <c r="BE2901" s="6">
        <f t="shared" si="339"/>
        <v>0</v>
      </c>
      <c r="BF2901" s="6">
        <f t="shared" si="340"/>
        <v>0</v>
      </c>
      <c r="BG2901" s="2"/>
      <c r="BH2901" s="2"/>
      <c r="BI2901" s="2"/>
      <c r="BJ2901" s="2"/>
    </row>
    <row r="2902" spans="1:62" s="3" customFormat="1" ht="57" x14ac:dyDescent="0.25">
      <c r="A2902" s="2"/>
      <c r="B2902" s="39" t="s">
        <v>3871</v>
      </c>
      <c r="C2902" s="39" t="s">
        <v>1414</v>
      </c>
      <c r="D2902" s="39" t="s">
        <v>103</v>
      </c>
      <c r="E2902" s="40" t="s">
        <v>3848</v>
      </c>
      <c r="F2902" s="40" t="s">
        <v>3849</v>
      </c>
      <c r="G2902" s="40" t="s">
        <v>111</v>
      </c>
      <c r="H2902" s="40">
        <v>80101500</v>
      </c>
      <c r="I2902" s="40" t="s">
        <v>8188</v>
      </c>
      <c r="J2902" s="40" t="s">
        <v>221</v>
      </c>
      <c r="K2902" s="40" t="s">
        <v>3872</v>
      </c>
      <c r="L2902" s="41" t="s">
        <v>153</v>
      </c>
      <c r="M2902" s="41" t="s">
        <v>153</v>
      </c>
      <c r="N2902" s="41">
        <v>12</v>
      </c>
      <c r="O2902" s="41" t="s">
        <v>223</v>
      </c>
      <c r="P2902" s="41" t="s">
        <v>224</v>
      </c>
      <c r="Q2902" s="58">
        <v>22632797</v>
      </c>
      <c r="R2902" s="58">
        <v>22632797</v>
      </c>
      <c r="S2902" s="41" t="s">
        <v>225</v>
      </c>
      <c r="T2902" s="41" t="s">
        <v>221</v>
      </c>
      <c r="U2902" s="40" t="s">
        <v>1416</v>
      </c>
      <c r="V2902" s="40" t="s">
        <v>3851</v>
      </c>
      <c r="W2902" s="40" t="s">
        <v>3852</v>
      </c>
      <c r="X2902" s="40" t="s">
        <v>229</v>
      </c>
      <c r="Y2902" s="40" t="s">
        <v>230</v>
      </c>
      <c r="Z2902" s="40" t="s">
        <v>1420</v>
      </c>
      <c r="AA2902" s="59">
        <v>22632797</v>
      </c>
      <c r="AB2902" s="59">
        <v>0</v>
      </c>
      <c r="AC2902" s="59">
        <v>0</v>
      </c>
      <c r="AD2902" s="59">
        <v>1985333</v>
      </c>
      <c r="AE2902" s="59">
        <v>0</v>
      </c>
      <c r="AF2902" s="59">
        <v>1985333</v>
      </c>
      <c r="AG2902" s="59">
        <v>0</v>
      </c>
      <c r="AH2902" s="59">
        <v>1985333</v>
      </c>
      <c r="AI2902" s="59">
        <v>0</v>
      </c>
      <c r="AJ2902" s="59">
        <v>1985333</v>
      </c>
      <c r="AK2902" s="59">
        <v>0</v>
      </c>
      <c r="AL2902" s="59">
        <v>1985333</v>
      </c>
      <c r="AM2902" s="59">
        <v>0</v>
      </c>
      <c r="AN2902" s="59">
        <v>1985333</v>
      </c>
      <c r="AO2902" s="59">
        <v>0</v>
      </c>
      <c r="AP2902" s="59">
        <v>1985333</v>
      </c>
      <c r="AQ2902" s="59">
        <v>0</v>
      </c>
      <c r="AR2902" s="59">
        <v>1985333</v>
      </c>
      <c r="AS2902" s="59">
        <v>0</v>
      </c>
      <c r="AT2902" s="59">
        <v>1985333</v>
      </c>
      <c r="AU2902" s="59">
        <v>0</v>
      </c>
      <c r="AV2902" s="59">
        <v>1985333</v>
      </c>
      <c r="AW2902" s="59">
        <v>0</v>
      </c>
      <c r="AX2902" s="59">
        <v>2779467</v>
      </c>
      <c r="AY2902" s="2">
        <v>0</v>
      </c>
      <c r="AZ2902" s="12" t="str">
        <f t="shared" si="334"/>
        <v>OK</v>
      </c>
      <c r="BA2902" s="12" t="str">
        <f t="shared" si="335"/>
        <v>OK</v>
      </c>
      <c r="BB2902" s="6">
        <f t="shared" si="336"/>
        <v>0</v>
      </c>
      <c r="BC2902" s="13">
        <f t="shared" si="337"/>
        <v>22632797</v>
      </c>
      <c r="BD2902" s="13">
        <f t="shared" si="338"/>
        <v>22632797</v>
      </c>
      <c r="BE2902" s="6">
        <f t="shared" si="339"/>
        <v>0</v>
      </c>
      <c r="BF2902" s="6">
        <f t="shared" si="340"/>
        <v>0</v>
      </c>
      <c r="BG2902" s="2"/>
      <c r="BH2902" s="2"/>
      <c r="BI2902" s="2"/>
      <c r="BJ2902" s="2"/>
    </row>
    <row r="2903" spans="1:62" s="3" customFormat="1" ht="57" x14ac:dyDescent="0.25">
      <c r="A2903" s="2"/>
      <c r="B2903" s="39" t="s">
        <v>3873</v>
      </c>
      <c r="C2903" s="39" t="s">
        <v>1414</v>
      </c>
      <c r="D2903" s="39" t="s">
        <v>103</v>
      </c>
      <c r="E2903" s="40" t="s">
        <v>3848</v>
      </c>
      <c r="F2903" s="40" t="s">
        <v>3849</v>
      </c>
      <c r="G2903" s="40" t="s">
        <v>111</v>
      </c>
      <c r="H2903" s="40">
        <v>11111111</v>
      </c>
      <c r="I2903" s="40" t="s">
        <v>8188</v>
      </c>
      <c r="J2903" s="40" t="s">
        <v>221</v>
      </c>
      <c r="K2903" s="40" t="s">
        <v>3874</v>
      </c>
      <c r="L2903" s="41" t="s">
        <v>153</v>
      </c>
      <c r="M2903" s="41" t="s">
        <v>153</v>
      </c>
      <c r="N2903" s="41">
        <v>12</v>
      </c>
      <c r="O2903" s="41" t="s">
        <v>221</v>
      </c>
      <c r="P2903" s="41" t="s">
        <v>224</v>
      </c>
      <c r="Q2903" s="58">
        <v>40000000</v>
      </c>
      <c r="R2903" s="58">
        <v>40000000</v>
      </c>
      <c r="S2903" s="41" t="s">
        <v>225</v>
      </c>
      <c r="T2903" s="41" t="s">
        <v>221</v>
      </c>
      <c r="U2903" s="40" t="s">
        <v>1416</v>
      </c>
      <c r="V2903" s="40" t="s">
        <v>3851</v>
      </c>
      <c r="W2903" s="40" t="s">
        <v>3852</v>
      </c>
      <c r="X2903" s="40" t="s">
        <v>229</v>
      </c>
      <c r="Y2903" s="40" t="s">
        <v>230</v>
      </c>
      <c r="Z2903" s="40" t="s">
        <v>1420</v>
      </c>
      <c r="AA2903" s="59">
        <v>40000000</v>
      </c>
      <c r="AB2903" s="59">
        <v>0</v>
      </c>
      <c r="AC2903" s="59">
        <v>0</v>
      </c>
      <c r="AD2903" s="59">
        <v>3300000</v>
      </c>
      <c r="AE2903" s="59">
        <v>0</v>
      </c>
      <c r="AF2903" s="59">
        <v>3300000</v>
      </c>
      <c r="AG2903" s="59">
        <v>0</v>
      </c>
      <c r="AH2903" s="59">
        <v>3300000</v>
      </c>
      <c r="AI2903" s="59">
        <v>0</v>
      </c>
      <c r="AJ2903" s="59">
        <v>3300000</v>
      </c>
      <c r="AK2903" s="59">
        <v>0</v>
      </c>
      <c r="AL2903" s="59">
        <v>3300000</v>
      </c>
      <c r="AM2903" s="59">
        <v>0</v>
      </c>
      <c r="AN2903" s="59">
        <v>3300000</v>
      </c>
      <c r="AO2903" s="59">
        <v>0</v>
      </c>
      <c r="AP2903" s="59">
        <v>3300000</v>
      </c>
      <c r="AQ2903" s="59">
        <v>0</v>
      </c>
      <c r="AR2903" s="59">
        <v>3300000</v>
      </c>
      <c r="AS2903" s="59">
        <v>0</v>
      </c>
      <c r="AT2903" s="59">
        <v>3300000</v>
      </c>
      <c r="AU2903" s="59">
        <v>0</v>
      </c>
      <c r="AV2903" s="59">
        <v>3300000</v>
      </c>
      <c r="AW2903" s="59">
        <v>0</v>
      </c>
      <c r="AX2903" s="59">
        <v>7000000</v>
      </c>
      <c r="AY2903" s="2">
        <v>0</v>
      </c>
      <c r="AZ2903" s="12" t="str">
        <f t="shared" si="334"/>
        <v>OK</v>
      </c>
      <c r="BA2903" s="12" t="str">
        <f t="shared" si="335"/>
        <v>OK</v>
      </c>
      <c r="BB2903" s="6">
        <f t="shared" si="336"/>
        <v>0</v>
      </c>
      <c r="BC2903" s="13">
        <f t="shared" si="337"/>
        <v>40000000</v>
      </c>
      <c r="BD2903" s="13">
        <f t="shared" si="338"/>
        <v>40000000</v>
      </c>
      <c r="BE2903" s="6">
        <f t="shared" si="339"/>
        <v>0</v>
      </c>
      <c r="BF2903" s="6">
        <f t="shared" si="340"/>
        <v>0</v>
      </c>
      <c r="BG2903" s="2"/>
      <c r="BH2903" s="2"/>
      <c r="BI2903" s="2"/>
      <c r="BJ2903" s="2"/>
    </row>
    <row r="2904" spans="1:62" s="3" customFormat="1" ht="85.5" x14ac:dyDescent="0.25">
      <c r="A2904" s="2"/>
      <c r="B2904" s="39" t="s">
        <v>3875</v>
      </c>
      <c r="C2904" s="39" t="s">
        <v>1414</v>
      </c>
      <c r="D2904" s="39" t="s">
        <v>103</v>
      </c>
      <c r="E2904" s="40" t="s">
        <v>3848</v>
      </c>
      <c r="F2904" s="40" t="s">
        <v>3849</v>
      </c>
      <c r="G2904" s="40" t="s">
        <v>111</v>
      </c>
      <c r="H2904" s="40">
        <v>80101500</v>
      </c>
      <c r="I2904" s="40" t="s">
        <v>8188</v>
      </c>
      <c r="J2904" s="40" t="s">
        <v>221</v>
      </c>
      <c r="K2904" s="40" t="s">
        <v>3856</v>
      </c>
      <c r="L2904" s="41" t="s">
        <v>159</v>
      </c>
      <c r="M2904" s="41" t="s">
        <v>159</v>
      </c>
      <c r="N2904" s="41">
        <v>6</v>
      </c>
      <c r="O2904" s="41" t="s">
        <v>223</v>
      </c>
      <c r="P2904" s="41" t="s">
        <v>224</v>
      </c>
      <c r="Q2904" s="58">
        <v>31209882</v>
      </c>
      <c r="R2904" s="58">
        <v>31209882</v>
      </c>
      <c r="S2904" s="41" t="s">
        <v>225</v>
      </c>
      <c r="T2904" s="41" t="s">
        <v>221</v>
      </c>
      <c r="U2904" s="40" t="s">
        <v>1416</v>
      </c>
      <c r="V2904" s="40" t="s">
        <v>3851</v>
      </c>
      <c r="W2904" s="40" t="s">
        <v>3852</v>
      </c>
      <c r="X2904" s="40" t="s">
        <v>229</v>
      </c>
      <c r="Y2904" s="40" t="s">
        <v>230</v>
      </c>
      <c r="Z2904" s="40" t="s">
        <v>1420</v>
      </c>
      <c r="AA2904" s="59">
        <v>0</v>
      </c>
      <c r="AB2904" s="59">
        <v>0</v>
      </c>
      <c r="AC2904" s="59">
        <v>0</v>
      </c>
      <c r="AD2904" s="59">
        <v>0</v>
      </c>
      <c r="AE2904" s="59">
        <v>0</v>
      </c>
      <c r="AF2904" s="59">
        <v>0</v>
      </c>
      <c r="AG2904" s="59">
        <v>0</v>
      </c>
      <c r="AH2904" s="59">
        <v>0</v>
      </c>
      <c r="AI2904" s="59">
        <v>0</v>
      </c>
      <c r="AJ2904" s="59">
        <v>0</v>
      </c>
      <c r="AK2904" s="59">
        <v>0</v>
      </c>
      <c r="AL2904" s="59">
        <v>0</v>
      </c>
      <c r="AM2904" s="59">
        <v>31209882</v>
      </c>
      <c r="AN2904" s="59">
        <v>0</v>
      </c>
      <c r="AO2904" s="59">
        <v>0</v>
      </c>
      <c r="AP2904" s="59">
        <v>5201647</v>
      </c>
      <c r="AQ2904" s="59">
        <v>0</v>
      </c>
      <c r="AR2904" s="59">
        <v>5201647</v>
      </c>
      <c r="AS2904" s="59">
        <v>0</v>
      </c>
      <c r="AT2904" s="59">
        <v>5201647</v>
      </c>
      <c r="AU2904" s="59">
        <v>0</v>
      </c>
      <c r="AV2904" s="59">
        <v>5201647</v>
      </c>
      <c r="AW2904" s="59">
        <v>0</v>
      </c>
      <c r="AX2904" s="59">
        <v>10403294</v>
      </c>
      <c r="AY2904" s="2">
        <v>0</v>
      </c>
      <c r="AZ2904" s="12" t="str">
        <f t="shared" si="334"/>
        <v>OK</v>
      </c>
      <c r="BA2904" s="12" t="str">
        <f t="shared" si="335"/>
        <v>OK</v>
      </c>
      <c r="BB2904" s="6">
        <f t="shared" si="336"/>
        <v>0</v>
      </c>
      <c r="BC2904" s="13">
        <f t="shared" si="337"/>
        <v>31209882</v>
      </c>
      <c r="BD2904" s="13">
        <f t="shared" si="338"/>
        <v>31209882</v>
      </c>
      <c r="BE2904" s="6">
        <f t="shared" si="339"/>
        <v>0</v>
      </c>
      <c r="BF2904" s="6">
        <f t="shared" si="340"/>
        <v>0</v>
      </c>
      <c r="BG2904" s="2"/>
      <c r="BH2904" s="2"/>
      <c r="BI2904" s="2"/>
      <c r="BJ2904" s="2"/>
    </row>
    <row r="2905" spans="1:62" s="3" customFormat="1" ht="85.5" x14ac:dyDescent="0.25">
      <c r="A2905" s="2"/>
      <c r="B2905" s="39" t="s">
        <v>3876</v>
      </c>
      <c r="C2905" s="39" t="s">
        <v>1414</v>
      </c>
      <c r="D2905" s="39" t="s">
        <v>103</v>
      </c>
      <c r="E2905" s="40" t="s">
        <v>3848</v>
      </c>
      <c r="F2905" s="40" t="s">
        <v>3849</v>
      </c>
      <c r="G2905" s="40" t="s">
        <v>112</v>
      </c>
      <c r="H2905" s="40">
        <v>81112200</v>
      </c>
      <c r="I2905" s="40" t="s">
        <v>8188</v>
      </c>
      <c r="J2905" s="40" t="s">
        <v>221</v>
      </c>
      <c r="K2905" s="40" t="s">
        <v>3877</v>
      </c>
      <c r="L2905" s="41" t="s">
        <v>153</v>
      </c>
      <c r="M2905" s="41" t="s">
        <v>153</v>
      </c>
      <c r="N2905" s="41">
        <v>12</v>
      </c>
      <c r="O2905" s="41" t="s">
        <v>223</v>
      </c>
      <c r="P2905" s="41" t="s">
        <v>224</v>
      </c>
      <c r="Q2905" s="58">
        <v>350000000</v>
      </c>
      <c r="R2905" s="58">
        <v>350000000</v>
      </c>
      <c r="S2905" s="41" t="s">
        <v>225</v>
      </c>
      <c r="T2905" s="41" t="s">
        <v>221</v>
      </c>
      <c r="U2905" s="40" t="s">
        <v>1416</v>
      </c>
      <c r="V2905" s="40" t="s">
        <v>3851</v>
      </c>
      <c r="W2905" s="40" t="s">
        <v>3878</v>
      </c>
      <c r="X2905" s="40" t="s">
        <v>229</v>
      </c>
      <c r="Y2905" s="40" t="s">
        <v>612</v>
      </c>
      <c r="Z2905" s="40" t="s">
        <v>1420</v>
      </c>
      <c r="AA2905" s="59">
        <v>350000000</v>
      </c>
      <c r="AB2905" s="59">
        <v>0</v>
      </c>
      <c r="AC2905" s="59">
        <v>0</v>
      </c>
      <c r="AD2905" s="59">
        <v>31818181</v>
      </c>
      <c r="AE2905" s="59">
        <v>0</v>
      </c>
      <c r="AF2905" s="59">
        <v>31818181</v>
      </c>
      <c r="AG2905" s="59">
        <v>0</v>
      </c>
      <c r="AH2905" s="59">
        <v>31818181</v>
      </c>
      <c r="AI2905" s="59">
        <v>0</v>
      </c>
      <c r="AJ2905" s="59">
        <v>31818181</v>
      </c>
      <c r="AK2905" s="59">
        <v>0</v>
      </c>
      <c r="AL2905" s="59">
        <v>31818181</v>
      </c>
      <c r="AM2905" s="59">
        <v>0</v>
      </c>
      <c r="AN2905" s="59">
        <v>31818181</v>
      </c>
      <c r="AO2905" s="59">
        <v>0</v>
      </c>
      <c r="AP2905" s="59">
        <v>31818181</v>
      </c>
      <c r="AQ2905" s="59">
        <v>0</v>
      </c>
      <c r="AR2905" s="59">
        <v>31818181</v>
      </c>
      <c r="AS2905" s="59">
        <v>0</v>
      </c>
      <c r="AT2905" s="59">
        <v>31818181</v>
      </c>
      <c r="AU2905" s="59">
        <v>0</v>
      </c>
      <c r="AV2905" s="59">
        <v>31818181</v>
      </c>
      <c r="AW2905" s="59">
        <v>0</v>
      </c>
      <c r="AX2905" s="59">
        <v>31818190</v>
      </c>
      <c r="AY2905" s="2">
        <v>0</v>
      </c>
      <c r="AZ2905" s="12" t="str">
        <f t="shared" si="334"/>
        <v>OK</v>
      </c>
      <c r="BA2905" s="12" t="str">
        <f t="shared" si="335"/>
        <v>OK</v>
      </c>
      <c r="BB2905" s="6">
        <f t="shared" si="336"/>
        <v>0</v>
      </c>
      <c r="BC2905" s="13">
        <f t="shared" si="337"/>
        <v>350000000</v>
      </c>
      <c r="BD2905" s="13">
        <f t="shared" si="338"/>
        <v>350000000</v>
      </c>
      <c r="BE2905" s="6">
        <f t="shared" si="339"/>
        <v>0</v>
      </c>
      <c r="BF2905" s="6">
        <f t="shared" si="340"/>
        <v>0</v>
      </c>
      <c r="BG2905" s="2"/>
      <c r="BH2905" s="2"/>
      <c r="BI2905" s="2"/>
      <c r="BJ2905" s="2"/>
    </row>
    <row r="2906" spans="1:62" s="3" customFormat="1" ht="57" x14ac:dyDescent="0.25">
      <c r="A2906" s="2"/>
      <c r="B2906" s="39" t="s">
        <v>3879</v>
      </c>
      <c r="C2906" s="39" t="s">
        <v>1414</v>
      </c>
      <c r="D2906" s="39" t="s">
        <v>103</v>
      </c>
      <c r="E2906" s="40" t="s">
        <v>3848</v>
      </c>
      <c r="F2906" s="40" t="s">
        <v>3849</v>
      </c>
      <c r="G2906" s="40" t="s">
        <v>112</v>
      </c>
      <c r="H2906" s="40">
        <v>78102203</v>
      </c>
      <c r="I2906" s="40" t="s">
        <v>8188</v>
      </c>
      <c r="J2906" s="40" t="s">
        <v>221</v>
      </c>
      <c r="K2906" s="40" t="s">
        <v>3880</v>
      </c>
      <c r="L2906" s="41" t="s">
        <v>154</v>
      </c>
      <c r="M2906" s="41" t="s">
        <v>154</v>
      </c>
      <c r="N2906" s="41">
        <v>12</v>
      </c>
      <c r="O2906" s="41" t="s">
        <v>223</v>
      </c>
      <c r="P2906" s="41" t="s">
        <v>224</v>
      </c>
      <c r="Q2906" s="58">
        <v>1258839080</v>
      </c>
      <c r="R2906" s="58">
        <v>1258839080</v>
      </c>
      <c r="S2906" s="41" t="s">
        <v>225</v>
      </c>
      <c r="T2906" s="41" t="s">
        <v>221</v>
      </c>
      <c r="U2906" s="40" t="s">
        <v>1416</v>
      </c>
      <c r="V2906" s="40" t="s">
        <v>3851</v>
      </c>
      <c r="W2906" s="40" t="s">
        <v>3852</v>
      </c>
      <c r="X2906" s="40" t="s">
        <v>229</v>
      </c>
      <c r="Y2906" s="40" t="s">
        <v>3881</v>
      </c>
      <c r="Z2906" s="40" t="s">
        <v>1420</v>
      </c>
      <c r="AA2906" s="59">
        <v>0</v>
      </c>
      <c r="AB2906" s="59">
        <v>0</v>
      </c>
      <c r="AC2906" s="59">
        <v>1258839080</v>
      </c>
      <c r="AD2906" s="59">
        <v>0</v>
      </c>
      <c r="AE2906" s="59">
        <v>0</v>
      </c>
      <c r="AF2906" s="59">
        <v>114439916</v>
      </c>
      <c r="AG2906" s="59">
        <v>0</v>
      </c>
      <c r="AH2906" s="59">
        <v>114439916</v>
      </c>
      <c r="AI2906" s="59">
        <v>0</v>
      </c>
      <c r="AJ2906" s="59">
        <v>114439916</v>
      </c>
      <c r="AK2906" s="59">
        <v>0</v>
      </c>
      <c r="AL2906" s="59">
        <v>114439916</v>
      </c>
      <c r="AM2906" s="59">
        <v>0</v>
      </c>
      <c r="AN2906" s="59">
        <v>114439916</v>
      </c>
      <c r="AO2906" s="59">
        <v>0</v>
      </c>
      <c r="AP2906" s="59">
        <v>114439916</v>
      </c>
      <c r="AQ2906" s="59">
        <v>0</v>
      </c>
      <c r="AR2906" s="59">
        <v>114439916</v>
      </c>
      <c r="AS2906" s="59">
        <v>0</v>
      </c>
      <c r="AT2906" s="59">
        <v>114439916</v>
      </c>
      <c r="AU2906" s="59">
        <v>0</v>
      </c>
      <c r="AV2906" s="59">
        <v>114439916</v>
      </c>
      <c r="AW2906" s="59">
        <v>0</v>
      </c>
      <c r="AX2906" s="59">
        <v>228879836</v>
      </c>
      <c r="AY2906" s="2">
        <v>0</v>
      </c>
      <c r="AZ2906" s="12" t="str">
        <f t="shared" si="334"/>
        <v>OK</v>
      </c>
      <c r="BA2906" s="12" t="str">
        <f t="shared" si="335"/>
        <v>OK</v>
      </c>
      <c r="BB2906" s="6">
        <f t="shared" si="336"/>
        <v>0</v>
      </c>
      <c r="BC2906" s="13">
        <f t="shared" si="337"/>
        <v>1258839080</v>
      </c>
      <c r="BD2906" s="13">
        <f t="shared" si="338"/>
        <v>1258839080</v>
      </c>
      <c r="BE2906" s="6">
        <f t="shared" si="339"/>
        <v>0</v>
      </c>
      <c r="BF2906" s="6">
        <f t="shared" si="340"/>
        <v>0</v>
      </c>
      <c r="BG2906" s="2"/>
      <c r="BH2906" s="2"/>
      <c r="BI2906" s="2"/>
      <c r="BJ2906" s="2"/>
    </row>
    <row r="2907" spans="1:62" s="3" customFormat="1" ht="71.25" x14ac:dyDescent="0.25">
      <c r="A2907" s="2"/>
      <c r="B2907" s="39" t="s">
        <v>3882</v>
      </c>
      <c r="C2907" s="39" t="s">
        <v>1414</v>
      </c>
      <c r="D2907" s="39" t="s">
        <v>103</v>
      </c>
      <c r="E2907" s="40" t="s">
        <v>3848</v>
      </c>
      <c r="F2907" s="40" t="s">
        <v>3849</v>
      </c>
      <c r="G2907" s="40" t="s">
        <v>112</v>
      </c>
      <c r="H2907" s="40">
        <v>80101500</v>
      </c>
      <c r="I2907" s="40" t="s">
        <v>8188</v>
      </c>
      <c r="J2907" s="40" t="s">
        <v>221</v>
      </c>
      <c r="K2907" s="40" t="s">
        <v>3883</v>
      </c>
      <c r="L2907" s="41" t="s">
        <v>154</v>
      </c>
      <c r="M2907" s="41" t="s">
        <v>154</v>
      </c>
      <c r="N2907" s="41">
        <v>5</v>
      </c>
      <c r="O2907" s="41" t="s">
        <v>223</v>
      </c>
      <c r="P2907" s="41" t="s">
        <v>224</v>
      </c>
      <c r="Q2907" s="58">
        <v>32000000</v>
      </c>
      <c r="R2907" s="58">
        <v>32000000</v>
      </c>
      <c r="S2907" s="41" t="s">
        <v>225</v>
      </c>
      <c r="T2907" s="41" t="s">
        <v>221</v>
      </c>
      <c r="U2907" s="40" t="s">
        <v>1416</v>
      </c>
      <c r="V2907" s="40" t="s">
        <v>3851</v>
      </c>
      <c r="W2907" s="40" t="s">
        <v>3852</v>
      </c>
      <c r="X2907" s="40" t="s">
        <v>229</v>
      </c>
      <c r="Y2907" s="40" t="s">
        <v>230</v>
      </c>
      <c r="Z2907" s="40" t="s">
        <v>1420</v>
      </c>
      <c r="AA2907" s="59">
        <v>0</v>
      </c>
      <c r="AB2907" s="59">
        <v>0</v>
      </c>
      <c r="AC2907" s="59">
        <v>32000000</v>
      </c>
      <c r="AD2907" s="59">
        <v>0</v>
      </c>
      <c r="AE2907" s="59">
        <v>0</v>
      </c>
      <c r="AF2907" s="59">
        <v>7024709</v>
      </c>
      <c r="AG2907" s="59">
        <v>0</v>
      </c>
      <c r="AH2907" s="59">
        <v>7024709</v>
      </c>
      <c r="AI2907" s="59">
        <v>0</v>
      </c>
      <c r="AJ2907" s="59">
        <v>7024709</v>
      </c>
      <c r="AK2907" s="59">
        <v>0</v>
      </c>
      <c r="AL2907" s="59">
        <v>7024709</v>
      </c>
      <c r="AM2907" s="59">
        <v>0</v>
      </c>
      <c r="AN2907" s="59">
        <v>3901164</v>
      </c>
      <c r="AO2907" s="59">
        <v>0</v>
      </c>
      <c r="AP2907" s="59">
        <v>0</v>
      </c>
      <c r="AQ2907" s="59">
        <v>0</v>
      </c>
      <c r="AR2907" s="59">
        <v>0</v>
      </c>
      <c r="AS2907" s="59">
        <v>0</v>
      </c>
      <c r="AT2907" s="59">
        <v>0</v>
      </c>
      <c r="AU2907" s="59">
        <v>0</v>
      </c>
      <c r="AV2907" s="59">
        <v>0</v>
      </c>
      <c r="AW2907" s="59">
        <v>0</v>
      </c>
      <c r="AX2907" s="59">
        <v>0</v>
      </c>
      <c r="AY2907" s="2">
        <v>0</v>
      </c>
      <c r="AZ2907" s="12" t="str">
        <f t="shared" si="334"/>
        <v>OK</v>
      </c>
      <c r="BA2907" s="12" t="str">
        <f t="shared" si="335"/>
        <v>OK</v>
      </c>
      <c r="BB2907" s="6">
        <f t="shared" si="336"/>
        <v>0</v>
      </c>
      <c r="BC2907" s="13">
        <f t="shared" si="337"/>
        <v>32000000</v>
      </c>
      <c r="BD2907" s="13">
        <f t="shared" si="338"/>
        <v>32000000</v>
      </c>
      <c r="BE2907" s="6">
        <f t="shared" si="339"/>
        <v>0</v>
      </c>
      <c r="BF2907" s="6">
        <f t="shared" si="340"/>
        <v>0</v>
      </c>
      <c r="BG2907" s="2"/>
      <c r="BH2907" s="2"/>
      <c r="BI2907" s="2"/>
      <c r="BJ2907" s="2"/>
    </row>
    <row r="2908" spans="1:62" s="3" customFormat="1" ht="71.25" x14ac:dyDescent="0.25">
      <c r="A2908" s="2"/>
      <c r="B2908" s="39" t="s">
        <v>3884</v>
      </c>
      <c r="C2908" s="39" t="s">
        <v>1414</v>
      </c>
      <c r="D2908" s="39" t="s">
        <v>103</v>
      </c>
      <c r="E2908" s="40" t="s">
        <v>3848</v>
      </c>
      <c r="F2908" s="40" t="s">
        <v>3849</v>
      </c>
      <c r="G2908" s="40" t="s">
        <v>112</v>
      </c>
      <c r="H2908" s="40">
        <v>80101500</v>
      </c>
      <c r="I2908" s="40" t="s">
        <v>8188</v>
      </c>
      <c r="J2908" s="40" t="s">
        <v>221</v>
      </c>
      <c r="K2908" s="40" t="s">
        <v>3883</v>
      </c>
      <c r="L2908" s="41" t="s">
        <v>159</v>
      </c>
      <c r="M2908" s="41" t="s">
        <v>159</v>
      </c>
      <c r="N2908" s="41">
        <v>6</v>
      </c>
      <c r="O2908" s="41" t="s">
        <v>223</v>
      </c>
      <c r="P2908" s="41" t="s">
        <v>224</v>
      </c>
      <c r="Q2908" s="58">
        <v>42148254</v>
      </c>
      <c r="R2908" s="58">
        <v>42148254</v>
      </c>
      <c r="S2908" s="41" t="s">
        <v>225</v>
      </c>
      <c r="T2908" s="41" t="s">
        <v>221</v>
      </c>
      <c r="U2908" s="40" t="s">
        <v>1416</v>
      </c>
      <c r="V2908" s="40" t="s">
        <v>3851</v>
      </c>
      <c r="W2908" s="40" t="s">
        <v>3852</v>
      </c>
      <c r="X2908" s="40" t="s">
        <v>229</v>
      </c>
      <c r="Y2908" s="40" t="s">
        <v>230</v>
      </c>
      <c r="Z2908" s="40" t="s">
        <v>1420</v>
      </c>
      <c r="AA2908" s="59">
        <v>0</v>
      </c>
      <c r="AB2908" s="59">
        <v>0</v>
      </c>
      <c r="AC2908" s="59">
        <v>0</v>
      </c>
      <c r="AD2908" s="59">
        <v>0</v>
      </c>
      <c r="AE2908" s="59">
        <v>0</v>
      </c>
      <c r="AF2908" s="59">
        <v>0</v>
      </c>
      <c r="AG2908" s="59">
        <v>0</v>
      </c>
      <c r="AH2908" s="59">
        <v>0</v>
      </c>
      <c r="AI2908" s="59">
        <v>0</v>
      </c>
      <c r="AJ2908" s="59">
        <v>0</v>
      </c>
      <c r="AK2908" s="59">
        <v>0</v>
      </c>
      <c r="AL2908" s="59">
        <v>0</v>
      </c>
      <c r="AM2908" s="59">
        <v>42148254</v>
      </c>
      <c r="AN2908" s="59">
        <v>0</v>
      </c>
      <c r="AO2908" s="59">
        <v>0</v>
      </c>
      <c r="AP2908" s="59">
        <v>7024709</v>
      </c>
      <c r="AQ2908" s="59">
        <v>0</v>
      </c>
      <c r="AR2908" s="59">
        <v>7024709</v>
      </c>
      <c r="AS2908" s="59">
        <v>0</v>
      </c>
      <c r="AT2908" s="59">
        <v>7024709</v>
      </c>
      <c r="AU2908" s="59">
        <v>0</v>
      </c>
      <c r="AV2908" s="59">
        <v>7024709</v>
      </c>
      <c r="AW2908" s="59">
        <v>0</v>
      </c>
      <c r="AX2908" s="59">
        <v>14049418</v>
      </c>
      <c r="AY2908" s="2">
        <v>0</v>
      </c>
      <c r="AZ2908" s="12" t="str">
        <f t="shared" si="334"/>
        <v>OK</v>
      </c>
      <c r="BA2908" s="12" t="str">
        <f t="shared" si="335"/>
        <v>OK</v>
      </c>
      <c r="BB2908" s="6">
        <f t="shared" si="336"/>
        <v>0</v>
      </c>
      <c r="BC2908" s="13">
        <f t="shared" si="337"/>
        <v>42148254</v>
      </c>
      <c r="BD2908" s="13">
        <f t="shared" si="338"/>
        <v>42148254</v>
      </c>
      <c r="BE2908" s="6">
        <f t="shared" si="339"/>
        <v>0</v>
      </c>
      <c r="BF2908" s="6">
        <f t="shared" si="340"/>
        <v>0</v>
      </c>
      <c r="BG2908" s="2"/>
      <c r="BH2908" s="2"/>
      <c r="BI2908" s="2"/>
      <c r="BJ2908" s="2"/>
    </row>
    <row r="2909" spans="1:62" s="3" customFormat="1" ht="85.5" x14ac:dyDescent="0.25">
      <c r="A2909" s="2"/>
      <c r="B2909" s="39" t="s">
        <v>3885</v>
      </c>
      <c r="C2909" s="39" t="s">
        <v>1414</v>
      </c>
      <c r="D2909" s="39" t="s">
        <v>103</v>
      </c>
      <c r="E2909" s="40" t="s">
        <v>3848</v>
      </c>
      <c r="F2909" s="40" t="s">
        <v>3849</v>
      </c>
      <c r="G2909" s="40" t="s">
        <v>112</v>
      </c>
      <c r="H2909" s="40">
        <v>80101500</v>
      </c>
      <c r="I2909" s="40" t="s">
        <v>8188</v>
      </c>
      <c r="J2909" s="40" t="s">
        <v>221</v>
      </c>
      <c r="K2909" s="40" t="s">
        <v>3886</v>
      </c>
      <c r="L2909" s="41" t="s">
        <v>153</v>
      </c>
      <c r="M2909" s="41" t="s">
        <v>153</v>
      </c>
      <c r="N2909" s="41">
        <v>12</v>
      </c>
      <c r="O2909" s="41" t="s">
        <v>223</v>
      </c>
      <c r="P2909" s="41" t="s">
        <v>224</v>
      </c>
      <c r="Q2909" s="58">
        <v>32318772</v>
      </c>
      <c r="R2909" s="58">
        <v>32318772</v>
      </c>
      <c r="S2909" s="41" t="s">
        <v>225</v>
      </c>
      <c r="T2909" s="41" t="s">
        <v>221</v>
      </c>
      <c r="U2909" s="40" t="s">
        <v>1416</v>
      </c>
      <c r="V2909" s="40" t="s">
        <v>1417</v>
      </c>
      <c r="W2909" s="40" t="s">
        <v>1418</v>
      </c>
      <c r="X2909" s="40" t="s">
        <v>1419</v>
      </c>
      <c r="Y2909" s="40" t="s">
        <v>230</v>
      </c>
      <c r="Z2909" s="40" t="s">
        <v>1420</v>
      </c>
      <c r="AA2909" s="59">
        <v>32318772</v>
      </c>
      <c r="AB2909" s="59">
        <v>0</v>
      </c>
      <c r="AC2909" s="59">
        <v>0</v>
      </c>
      <c r="AD2909" s="59">
        <v>2834980</v>
      </c>
      <c r="AE2909" s="59">
        <v>0</v>
      </c>
      <c r="AF2909" s="59">
        <v>2834980</v>
      </c>
      <c r="AG2909" s="59">
        <v>0</v>
      </c>
      <c r="AH2909" s="59">
        <v>2834980</v>
      </c>
      <c r="AI2909" s="59">
        <v>0</v>
      </c>
      <c r="AJ2909" s="59">
        <v>2834980</v>
      </c>
      <c r="AK2909" s="59">
        <v>0</v>
      </c>
      <c r="AL2909" s="59">
        <v>2834980</v>
      </c>
      <c r="AM2909" s="59">
        <v>0</v>
      </c>
      <c r="AN2909" s="59">
        <v>2834980</v>
      </c>
      <c r="AO2909" s="59">
        <v>0</v>
      </c>
      <c r="AP2909" s="59">
        <v>2834980</v>
      </c>
      <c r="AQ2909" s="59">
        <v>0</v>
      </c>
      <c r="AR2909" s="59">
        <v>2834980</v>
      </c>
      <c r="AS2909" s="59">
        <v>0</v>
      </c>
      <c r="AT2909" s="59">
        <v>2834980</v>
      </c>
      <c r="AU2909" s="59">
        <v>0</v>
      </c>
      <c r="AV2909" s="59">
        <v>2834980</v>
      </c>
      <c r="AW2909" s="59">
        <v>0</v>
      </c>
      <c r="AX2909" s="59">
        <v>3968972</v>
      </c>
      <c r="AY2909" s="2">
        <v>0</v>
      </c>
      <c r="AZ2909" s="12" t="str">
        <f t="shared" si="334"/>
        <v>OK</v>
      </c>
      <c r="BA2909" s="12" t="str">
        <f t="shared" si="335"/>
        <v>OK</v>
      </c>
      <c r="BB2909" s="6">
        <f t="shared" si="336"/>
        <v>0</v>
      </c>
      <c r="BC2909" s="13">
        <f t="shared" si="337"/>
        <v>32318772</v>
      </c>
      <c r="BD2909" s="13">
        <f t="shared" si="338"/>
        <v>32318772</v>
      </c>
      <c r="BE2909" s="6">
        <f t="shared" si="339"/>
        <v>0</v>
      </c>
      <c r="BF2909" s="6">
        <f t="shared" si="340"/>
        <v>0</v>
      </c>
      <c r="BG2909" s="2"/>
      <c r="BH2909" s="2"/>
      <c r="BI2909" s="2"/>
      <c r="BJ2909" s="2"/>
    </row>
    <row r="2910" spans="1:62" s="3" customFormat="1" ht="85.5" x14ac:dyDescent="0.25">
      <c r="A2910" s="2"/>
      <c r="B2910" s="39" t="s">
        <v>3887</v>
      </c>
      <c r="C2910" s="39" t="s">
        <v>1414</v>
      </c>
      <c r="D2910" s="39" t="s">
        <v>103</v>
      </c>
      <c r="E2910" s="40" t="s">
        <v>3848</v>
      </c>
      <c r="F2910" s="40" t="s">
        <v>3849</v>
      </c>
      <c r="G2910" s="40" t="s">
        <v>112</v>
      </c>
      <c r="H2910" s="40">
        <v>80101500</v>
      </c>
      <c r="I2910" s="40" t="s">
        <v>8188</v>
      </c>
      <c r="J2910" s="40" t="s">
        <v>221</v>
      </c>
      <c r="K2910" s="40" t="s">
        <v>3886</v>
      </c>
      <c r="L2910" s="41" t="s">
        <v>153</v>
      </c>
      <c r="M2910" s="41" t="s">
        <v>153</v>
      </c>
      <c r="N2910" s="41">
        <v>12</v>
      </c>
      <c r="O2910" s="41" t="s">
        <v>223</v>
      </c>
      <c r="P2910" s="41" t="s">
        <v>224</v>
      </c>
      <c r="Q2910" s="58">
        <v>32318772</v>
      </c>
      <c r="R2910" s="58">
        <v>32318772</v>
      </c>
      <c r="S2910" s="41" t="s">
        <v>225</v>
      </c>
      <c r="T2910" s="41" t="s">
        <v>221</v>
      </c>
      <c r="U2910" s="40" t="s">
        <v>1416</v>
      </c>
      <c r="V2910" s="40" t="s">
        <v>1417</v>
      </c>
      <c r="W2910" s="40" t="s">
        <v>1418</v>
      </c>
      <c r="X2910" s="40" t="s">
        <v>1419</v>
      </c>
      <c r="Y2910" s="40" t="s">
        <v>230</v>
      </c>
      <c r="Z2910" s="40" t="s">
        <v>1420</v>
      </c>
      <c r="AA2910" s="59">
        <v>32318772</v>
      </c>
      <c r="AB2910" s="59">
        <v>0</v>
      </c>
      <c r="AC2910" s="59">
        <v>0</v>
      </c>
      <c r="AD2910" s="59">
        <v>2834980</v>
      </c>
      <c r="AE2910" s="59">
        <v>0</v>
      </c>
      <c r="AF2910" s="59">
        <v>2834980</v>
      </c>
      <c r="AG2910" s="59">
        <v>0</v>
      </c>
      <c r="AH2910" s="59">
        <v>2834980</v>
      </c>
      <c r="AI2910" s="59">
        <v>0</v>
      </c>
      <c r="AJ2910" s="59">
        <v>2834980</v>
      </c>
      <c r="AK2910" s="59">
        <v>0</v>
      </c>
      <c r="AL2910" s="59">
        <v>2834980</v>
      </c>
      <c r="AM2910" s="59">
        <v>0</v>
      </c>
      <c r="AN2910" s="59">
        <v>2834980</v>
      </c>
      <c r="AO2910" s="59">
        <v>0</v>
      </c>
      <c r="AP2910" s="59">
        <v>2834980</v>
      </c>
      <c r="AQ2910" s="59">
        <v>0</v>
      </c>
      <c r="AR2910" s="59">
        <v>2834980</v>
      </c>
      <c r="AS2910" s="59">
        <v>0</v>
      </c>
      <c r="AT2910" s="59">
        <v>2834980</v>
      </c>
      <c r="AU2910" s="59">
        <v>0</v>
      </c>
      <c r="AV2910" s="59">
        <v>2834980</v>
      </c>
      <c r="AW2910" s="59">
        <v>0</v>
      </c>
      <c r="AX2910" s="59">
        <v>3968972</v>
      </c>
      <c r="AY2910" s="2">
        <v>0</v>
      </c>
      <c r="AZ2910" s="12" t="str">
        <f t="shared" si="334"/>
        <v>OK</v>
      </c>
      <c r="BA2910" s="12" t="str">
        <f t="shared" si="335"/>
        <v>OK</v>
      </c>
      <c r="BB2910" s="6">
        <f t="shared" si="336"/>
        <v>0</v>
      </c>
      <c r="BC2910" s="13">
        <f t="shared" si="337"/>
        <v>32318772</v>
      </c>
      <c r="BD2910" s="13">
        <f t="shared" si="338"/>
        <v>32318772</v>
      </c>
      <c r="BE2910" s="6">
        <f t="shared" si="339"/>
        <v>0</v>
      </c>
      <c r="BF2910" s="6">
        <f t="shared" si="340"/>
        <v>0</v>
      </c>
      <c r="BG2910" s="2"/>
      <c r="BH2910" s="2"/>
      <c r="BI2910" s="2"/>
      <c r="BJ2910" s="2"/>
    </row>
    <row r="2911" spans="1:62" s="3" customFormat="1" ht="85.5" x14ac:dyDescent="0.25">
      <c r="A2911" s="2"/>
      <c r="B2911" s="39" t="s">
        <v>3888</v>
      </c>
      <c r="C2911" s="39" t="s">
        <v>1414</v>
      </c>
      <c r="D2911" s="39" t="s">
        <v>103</v>
      </c>
      <c r="E2911" s="40" t="s">
        <v>3848</v>
      </c>
      <c r="F2911" s="40" t="s">
        <v>3849</v>
      </c>
      <c r="G2911" s="40" t="s">
        <v>112</v>
      </c>
      <c r="H2911" s="40">
        <v>80101500</v>
      </c>
      <c r="I2911" s="40" t="s">
        <v>8188</v>
      </c>
      <c r="J2911" s="40" t="s">
        <v>221</v>
      </c>
      <c r="K2911" s="40" t="s">
        <v>3886</v>
      </c>
      <c r="L2911" s="41" t="s">
        <v>153</v>
      </c>
      <c r="M2911" s="41" t="s">
        <v>153</v>
      </c>
      <c r="N2911" s="41">
        <v>12</v>
      </c>
      <c r="O2911" s="41" t="s">
        <v>223</v>
      </c>
      <c r="P2911" s="41" t="s">
        <v>224</v>
      </c>
      <c r="Q2911" s="58">
        <v>32318772</v>
      </c>
      <c r="R2911" s="58">
        <v>32318772</v>
      </c>
      <c r="S2911" s="41" t="s">
        <v>225</v>
      </c>
      <c r="T2911" s="41" t="s">
        <v>221</v>
      </c>
      <c r="U2911" s="40" t="s">
        <v>1416</v>
      </c>
      <c r="V2911" s="40" t="s">
        <v>1417</v>
      </c>
      <c r="W2911" s="40" t="s">
        <v>1418</v>
      </c>
      <c r="X2911" s="40" t="s">
        <v>1419</v>
      </c>
      <c r="Y2911" s="40" t="s">
        <v>230</v>
      </c>
      <c r="Z2911" s="40" t="s">
        <v>1420</v>
      </c>
      <c r="AA2911" s="59">
        <v>32318772</v>
      </c>
      <c r="AB2911" s="59">
        <v>0</v>
      </c>
      <c r="AC2911" s="59">
        <v>0</v>
      </c>
      <c r="AD2911" s="59">
        <v>2834980</v>
      </c>
      <c r="AE2911" s="59">
        <v>0</v>
      </c>
      <c r="AF2911" s="59">
        <v>2834980</v>
      </c>
      <c r="AG2911" s="59">
        <v>0</v>
      </c>
      <c r="AH2911" s="59">
        <v>2834980</v>
      </c>
      <c r="AI2911" s="59">
        <v>0</v>
      </c>
      <c r="AJ2911" s="59">
        <v>2834980</v>
      </c>
      <c r="AK2911" s="59">
        <v>0</v>
      </c>
      <c r="AL2911" s="59">
        <v>2834980</v>
      </c>
      <c r="AM2911" s="59">
        <v>0</v>
      </c>
      <c r="AN2911" s="59">
        <v>2834980</v>
      </c>
      <c r="AO2911" s="59">
        <v>0</v>
      </c>
      <c r="AP2911" s="59">
        <v>2834980</v>
      </c>
      <c r="AQ2911" s="59">
        <v>0</v>
      </c>
      <c r="AR2911" s="59">
        <v>2834980</v>
      </c>
      <c r="AS2911" s="59">
        <v>0</v>
      </c>
      <c r="AT2911" s="59">
        <v>2834980</v>
      </c>
      <c r="AU2911" s="59">
        <v>0</v>
      </c>
      <c r="AV2911" s="59">
        <v>2834980</v>
      </c>
      <c r="AW2911" s="59">
        <v>0</v>
      </c>
      <c r="AX2911" s="59">
        <v>3968972</v>
      </c>
      <c r="AY2911" s="2">
        <v>0</v>
      </c>
      <c r="AZ2911" s="12" t="str">
        <f t="shared" si="334"/>
        <v>OK</v>
      </c>
      <c r="BA2911" s="12" t="str">
        <f t="shared" si="335"/>
        <v>OK</v>
      </c>
      <c r="BB2911" s="6">
        <f t="shared" si="336"/>
        <v>0</v>
      </c>
      <c r="BC2911" s="13">
        <f t="shared" si="337"/>
        <v>32318772</v>
      </c>
      <c r="BD2911" s="13">
        <f t="shared" si="338"/>
        <v>32318772</v>
      </c>
      <c r="BE2911" s="6">
        <f t="shared" si="339"/>
        <v>0</v>
      </c>
      <c r="BF2911" s="6">
        <f t="shared" si="340"/>
        <v>0</v>
      </c>
      <c r="BG2911" s="2"/>
      <c r="BH2911" s="2"/>
      <c r="BI2911" s="2"/>
      <c r="BJ2911" s="2"/>
    </row>
    <row r="2912" spans="1:62" s="3" customFormat="1" ht="85.5" x14ac:dyDescent="0.25">
      <c r="A2912" s="2"/>
      <c r="B2912" s="39" t="s">
        <v>3889</v>
      </c>
      <c r="C2912" s="39" t="s">
        <v>1414</v>
      </c>
      <c r="D2912" s="39" t="s">
        <v>103</v>
      </c>
      <c r="E2912" s="40" t="s">
        <v>3848</v>
      </c>
      <c r="F2912" s="40" t="s">
        <v>3849</v>
      </c>
      <c r="G2912" s="40" t="s">
        <v>112</v>
      </c>
      <c r="H2912" s="40">
        <v>80101500</v>
      </c>
      <c r="I2912" s="40" t="s">
        <v>8188</v>
      </c>
      <c r="J2912" s="40" t="s">
        <v>221</v>
      </c>
      <c r="K2912" s="40" t="s">
        <v>3886</v>
      </c>
      <c r="L2912" s="41" t="s">
        <v>153</v>
      </c>
      <c r="M2912" s="41" t="s">
        <v>153</v>
      </c>
      <c r="N2912" s="41">
        <v>12</v>
      </c>
      <c r="O2912" s="41" t="s">
        <v>223</v>
      </c>
      <c r="P2912" s="41" t="s">
        <v>224</v>
      </c>
      <c r="Q2912" s="58">
        <v>32318772</v>
      </c>
      <c r="R2912" s="58">
        <v>32318772</v>
      </c>
      <c r="S2912" s="41" t="s">
        <v>225</v>
      </c>
      <c r="T2912" s="41" t="s">
        <v>221</v>
      </c>
      <c r="U2912" s="40" t="s">
        <v>1416</v>
      </c>
      <c r="V2912" s="40" t="s">
        <v>1417</v>
      </c>
      <c r="W2912" s="40" t="s">
        <v>1418</v>
      </c>
      <c r="X2912" s="40" t="s">
        <v>1419</v>
      </c>
      <c r="Y2912" s="40" t="s">
        <v>230</v>
      </c>
      <c r="Z2912" s="40" t="s">
        <v>1420</v>
      </c>
      <c r="AA2912" s="59">
        <v>32318772</v>
      </c>
      <c r="AB2912" s="59">
        <v>0</v>
      </c>
      <c r="AC2912" s="59">
        <v>0</v>
      </c>
      <c r="AD2912" s="59">
        <v>2834980</v>
      </c>
      <c r="AE2912" s="59">
        <v>0</v>
      </c>
      <c r="AF2912" s="59">
        <v>2834980</v>
      </c>
      <c r="AG2912" s="59">
        <v>0</v>
      </c>
      <c r="AH2912" s="59">
        <v>2834980</v>
      </c>
      <c r="AI2912" s="59">
        <v>0</v>
      </c>
      <c r="AJ2912" s="59">
        <v>2834980</v>
      </c>
      <c r="AK2912" s="59">
        <v>0</v>
      </c>
      <c r="AL2912" s="59">
        <v>2834980</v>
      </c>
      <c r="AM2912" s="59">
        <v>0</v>
      </c>
      <c r="AN2912" s="59">
        <v>2834980</v>
      </c>
      <c r="AO2912" s="59">
        <v>0</v>
      </c>
      <c r="AP2912" s="59">
        <v>2834980</v>
      </c>
      <c r="AQ2912" s="59">
        <v>0</v>
      </c>
      <c r="AR2912" s="59">
        <v>2834980</v>
      </c>
      <c r="AS2912" s="59">
        <v>0</v>
      </c>
      <c r="AT2912" s="59">
        <v>2834980</v>
      </c>
      <c r="AU2912" s="59">
        <v>0</v>
      </c>
      <c r="AV2912" s="59">
        <v>2834980</v>
      </c>
      <c r="AW2912" s="59">
        <v>0</v>
      </c>
      <c r="AX2912" s="59">
        <v>3968972</v>
      </c>
      <c r="AY2912" s="2">
        <v>0</v>
      </c>
      <c r="AZ2912" s="12" t="str">
        <f t="shared" si="334"/>
        <v>OK</v>
      </c>
      <c r="BA2912" s="12" t="str">
        <f t="shared" si="335"/>
        <v>OK</v>
      </c>
      <c r="BB2912" s="6">
        <f t="shared" si="336"/>
        <v>0</v>
      </c>
      <c r="BC2912" s="13">
        <f t="shared" si="337"/>
        <v>32318772</v>
      </c>
      <c r="BD2912" s="13">
        <f t="shared" si="338"/>
        <v>32318772</v>
      </c>
      <c r="BE2912" s="6">
        <f t="shared" si="339"/>
        <v>0</v>
      </c>
      <c r="BF2912" s="6">
        <f t="shared" si="340"/>
        <v>0</v>
      </c>
      <c r="BG2912" s="2"/>
      <c r="BH2912" s="2"/>
      <c r="BI2912" s="2"/>
      <c r="BJ2912" s="2"/>
    </row>
    <row r="2913" spans="1:62" s="3" customFormat="1" ht="85.5" x14ac:dyDescent="0.25">
      <c r="A2913" s="2"/>
      <c r="B2913" s="39" t="s">
        <v>3890</v>
      </c>
      <c r="C2913" s="39" t="s">
        <v>1414</v>
      </c>
      <c r="D2913" s="39" t="s">
        <v>103</v>
      </c>
      <c r="E2913" s="40" t="s">
        <v>3848</v>
      </c>
      <c r="F2913" s="40" t="s">
        <v>3849</v>
      </c>
      <c r="G2913" s="40" t="s">
        <v>112</v>
      </c>
      <c r="H2913" s="40">
        <v>80101500</v>
      </c>
      <c r="I2913" s="40" t="s">
        <v>8188</v>
      </c>
      <c r="J2913" s="40" t="s">
        <v>221</v>
      </c>
      <c r="K2913" s="40" t="s">
        <v>3886</v>
      </c>
      <c r="L2913" s="41" t="s">
        <v>153</v>
      </c>
      <c r="M2913" s="41" t="s">
        <v>153</v>
      </c>
      <c r="N2913" s="41">
        <v>12</v>
      </c>
      <c r="O2913" s="41" t="s">
        <v>223</v>
      </c>
      <c r="P2913" s="41" t="s">
        <v>224</v>
      </c>
      <c r="Q2913" s="58">
        <v>32318772</v>
      </c>
      <c r="R2913" s="58">
        <v>32318772</v>
      </c>
      <c r="S2913" s="41" t="s">
        <v>225</v>
      </c>
      <c r="T2913" s="41" t="s">
        <v>221</v>
      </c>
      <c r="U2913" s="40" t="s">
        <v>1416</v>
      </c>
      <c r="V2913" s="40" t="s">
        <v>1417</v>
      </c>
      <c r="W2913" s="40" t="s">
        <v>1418</v>
      </c>
      <c r="X2913" s="40" t="s">
        <v>1419</v>
      </c>
      <c r="Y2913" s="40" t="s">
        <v>230</v>
      </c>
      <c r="Z2913" s="40" t="s">
        <v>1420</v>
      </c>
      <c r="AA2913" s="59">
        <v>32318772</v>
      </c>
      <c r="AB2913" s="59">
        <v>0</v>
      </c>
      <c r="AC2913" s="59">
        <v>0</v>
      </c>
      <c r="AD2913" s="59">
        <v>2834980</v>
      </c>
      <c r="AE2913" s="59">
        <v>0</v>
      </c>
      <c r="AF2913" s="59">
        <v>2834980</v>
      </c>
      <c r="AG2913" s="59">
        <v>0</v>
      </c>
      <c r="AH2913" s="59">
        <v>2834980</v>
      </c>
      <c r="AI2913" s="59">
        <v>0</v>
      </c>
      <c r="AJ2913" s="59">
        <v>2834980</v>
      </c>
      <c r="AK2913" s="59">
        <v>0</v>
      </c>
      <c r="AL2913" s="59">
        <v>2834980</v>
      </c>
      <c r="AM2913" s="59">
        <v>0</v>
      </c>
      <c r="AN2913" s="59">
        <v>2834980</v>
      </c>
      <c r="AO2913" s="59">
        <v>0</v>
      </c>
      <c r="AP2913" s="59">
        <v>2834980</v>
      </c>
      <c r="AQ2913" s="59">
        <v>0</v>
      </c>
      <c r="AR2913" s="59">
        <v>2834980</v>
      </c>
      <c r="AS2913" s="59">
        <v>0</v>
      </c>
      <c r="AT2913" s="59">
        <v>2834980</v>
      </c>
      <c r="AU2913" s="59">
        <v>0</v>
      </c>
      <c r="AV2913" s="59">
        <v>2834980</v>
      </c>
      <c r="AW2913" s="59">
        <v>0</v>
      </c>
      <c r="AX2913" s="59">
        <v>3968972</v>
      </c>
      <c r="AY2913" s="2">
        <v>0</v>
      </c>
      <c r="AZ2913" s="12" t="str">
        <f t="shared" si="334"/>
        <v>OK</v>
      </c>
      <c r="BA2913" s="12" t="str">
        <f t="shared" si="335"/>
        <v>OK</v>
      </c>
      <c r="BB2913" s="6">
        <f t="shared" si="336"/>
        <v>0</v>
      </c>
      <c r="BC2913" s="13">
        <f t="shared" si="337"/>
        <v>32318772</v>
      </c>
      <c r="BD2913" s="13">
        <f t="shared" si="338"/>
        <v>32318772</v>
      </c>
      <c r="BE2913" s="6">
        <f t="shared" si="339"/>
        <v>0</v>
      </c>
      <c r="BF2913" s="6">
        <f t="shared" si="340"/>
        <v>0</v>
      </c>
      <c r="BG2913" s="2"/>
      <c r="BH2913" s="2"/>
      <c r="BI2913" s="2"/>
      <c r="BJ2913" s="2"/>
    </row>
    <row r="2914" spans="1:62" s="3" customFormat="1" ht="85.5" x14ac:dyDescent="0.25">
      <c r="A2914" s="2"/>
      <c r="B2914" s="39" t="s">
        <v>3891</v>
      </c>
      <c r="C2914" s="39" t="s">
        <v>1414</v>
      </c>
      <c r="D2914" s="39" t="s">
        <v>103</v>
      </c>
      <c r="E2914" s="40" t="s">
        <v>3848</v>
      </c>
      <c r="F2914" s="40" t="s">
        <v>3849</v>
      </c>
      <c r="G2914" s="40" t="s">
        <v>112</v>
      </c>
      <c r="H2914" s="40">
        <v>80101500</v>
      </c>
      <c r="I2914" s="40" t="s">
        <v>8188</v>
      </c>
      <c r="J2914" s="40" t="s">
        <v>221</v>
      </c>
      <c r="K2914" s="40" t="s">
        <v>3886</v>
      </c>
      <c r="L2914" s="41" t="s">
        <v>153</v>
      </c>
      <c r="M2914" s="41" t="s">
        <v>153</v>
      </c>
      <c r="N2914" s="41">
        <v>12</v>
      </c>
      <c r="O2914" s="41" t="s">
        <v>223</v>
      </c>
      <c r="P2914" s="41" t="s">
        <v>224</v>
      </c>
      <c r="Q2914" s="58">
        <v>32318772</v>
      </c>
      <c r="R2914" s="58">
        <v>32318772</v>
      </c>
      <c r="S2914" s="41" t="s">
        <v>225</v>
      </c>
      <c r="T2914" s="41" t="s">
        <v>221</v>
      </c>
      <c r="U2914" s="40" t="s">
        <v>1416</v>
      </c>
      <c r="V2914" s="40" t="s">
        <v>1417</v>
      </c>
      <c r="W2914" s="40" t="s">
        <v>1418</v>
      </c>
      <c r="X2914" s="40" t="s">
        <v>1419</v>
      </c>
      <c r="Y2914" s="40" t="s">
        <v>230</v>
      </c>
      <c r="Z2914" s="40" t="s">
        <v>1420</v>
      </c>
      <c r="AA2914" s="59">
        <v>32318772</v>
      </c>
      <c r="AB2914" s="59">
        <v>0</v>
      </c>
      <c r="AC2914" s="59">
        <v>0</v>
      </c>
      <c r="AD2914" s="59">
        <v>2834980</v>
      </c>
      <c r="AE2914" s="59">
        <v>0</v>
      </c>
      <c r="AF2914" s="59">
        <v>2834980</v>
      </c>
      <c r="AG2914" s="59">
        <v>0</v>
      </c>
      <c r="AH2914" s="59">
        <v>2834980</v>
      </c>
      <c r="AI2914" s="59">
        <v>0</v>
      </c>
      <c r="AJ2914" s="59">
        <v>2834980</v>
      </c>
      <c r="AK2914" s="59">
        <v>0</v>
      </c>
      <c r="AL2914" s="59">
        <v>2834980</v>
      </c>
      <c r="AM2914" s="59">
        <v>0</v>
      </c>
      <c r="AN2914" s="59">
        <v>2834980</v>
      </c>
      <c r="AO2914" s="59">
        <v>0</v>
      </c>
      <c r="AP2914" s="59">
        <v>2834980</v>
      </c>
      <c r="AQ2914" s="59">
        <v>0</v>
      </c>
      <c r="AR2914" s="59">
        <v>2834980</v>
      </c>
      <c r="AS2914" s="59">
        <v>0</v>
      </c>
      <c r="AT2914" s="59">
        <v>2834980</v>
      </c>
      <c r="AU2914" s="59">
        <v>0</v>
      </c>
      <c r="AV2914" s="59">
        <v>2834980</v>
      </c>
      <c r="AW2914" s="59">
        <v>0</v>
      </c>
      <c r="AX2914" s="59">
        <v>3968972</v>
      </c>
      <c r="AY2914" s="2">
        <v>0</v>
      </c>
      <c r="AZ2914" s="12" t="str">
        <f t="shared" si="334"/>
        <v>OK</v>
      </c>
      <c r="BA2914" s="12" t="str">
        <f t="shared" si="335"/>
        <v>OK</v>
      </c>
      <c r="BB2914" s="6">
        <f t="shared" si="336"/>
        <v>0</v>
      </c>
      <c r="BC2914" s="13">
        <f t="shared" si="337"/>
        <v>32318772</v>
      </c>
      <c r="BD2914" s="13">
        <f t="shared" si="338"/>
        <v>32318772</v>
      </c>
      <c r="BE2914" s="6">
        <f t="shared" si="339"/>
        <v>0</v>
      </c>
      <c r="BF2914" s="6">
        <f t="shared" si="340"/>
        <v>0</v>
      </c>
      <c r="BG2914" s="2"/>
      <c r="BH2914" s="2"/>
      <c r="BI2914" s="2"/>
      <c r="BJ2914" s="2"/>
    </row>
    <row r="2915" spans="1:62" s="3" customFormat="1" ht="85.5" x14ac:dyDescent="0.25">
      <c r="A2915" s="2"/>
      <c r="B2915" s="39" t="s">
        <v>3892</v>
      </c>
      <c r="C2915" s="39" t="s">
        <v>1414</v>
      </c>
      <c r="D2915" s="39" t="s">
        <v>103</v>
      </c>
      <c r="E2915" s="40" t="s">
        <v>3848</v>
      </c>
      <c r="F2915" s="40" t="s">
        <v>3849</v>
      </c>
      <c r="G2915" s="40" t="s">
        <v>112</v>
      </c>
      <c r="H2915" s="40">
        <v>80101500</v>
      </c>
      <c r="I2915" s="40" t="s">
        <v>8188</v>
      </c>
      <c r="J2915" s="40" t="s">
        <v>221</v>
      </c>
      <c r="K2915" s="40" t="s">
        <v>3886</v>
      </c>
      <c r="L2915" s="41" t="s">
        <v>153</v>
      </c>
      <c r="M2915" s="41" t="s">
        <v>153</v>
      </c>
      <c r="N2915" s="41">
        <v>12</v>
      </c>
      <c r="O2915" s="41" t="s">
        <v>223</v>
      </c>
      <c r="P2915" s="41" t="s">
        <v>224</v>
      </c>
      <c r="Q2915" s="58">
        <v>32318772</v>
      </c>
      <c r="R2915" s="58">
        <v>32318772</v>
      </c>
      <c r="S2915" s="41" t="s">
        <v>225</v>
      </c>
      <c r="T2915" s="41" t="s">
        <v>221</v>
      </c>
      <c r="U2915" s="40" t="s">
        <v>1416</v>
      </c>
      <c r="V2915" s="40" t="s">
        <v>1417</v>
      </c>
      <c r="W2915" s="40" t="s">
        <v>1418</v>
      </c>
      <c r="X2915" s="40" t="s">
        <v>1419</v>
      </c>
      <c r="Y2915" s="40" t="s">
        <v>230</v>
      </c>
      <c r="Z2915" s="40" t="s">
        <v>1420</v>
      </c>
      <c r="AA2915" s="59">
        <v>32318772</v>
      </c>
      <c r="AB2915" s="59">
        <v>0</v>
      </c>
      <c r="AC2915" s="59">
        <v>0</v>
      </c>
      <c r="AD2915" s="59">
        <v>2834980</v>
      </c>
      <c r="AE2915" s="59">
        <v>0</v>
      </c>
      <c r="AF2915" s="59">
        <v>2834980</v>
      </c>
      <c r="AG2915" s="59">
        <v>0</v>
      </c>
      <c r="AH2915" s="59">
        <v>2834980</v>
      </c>
      <c r="AI2915" s="59">
        <v>0</v>
      </c>
      <c r="AJ2915" s="59">
        <v>2834980</v>
      </c>
      <c r="AK2915" s="59">
        <v>0</v>
      </c>
      <c r="AL2915" s="59">
        <v>2834980</v>
      </c>
      <c r="AM2915" s="59">
        <v>0</v>
      </c>
      <c r="AN2915" s="59">
        <v>2834980</v>
      </c>
      <c r="AO2915" s="59">
        <v>0</v>
      </c>
      <c r="AP2915" s="59">
        <v>2834980</v>
      </c>
      <c r="AQ2915" s="59">
        <v>0</v>
      </c>
      <c r="AR2915" s="59">
        <v>2834980</v>
      </c>
      <c r="AS2915" s="59">
        <v>0</v>
      </c>
      <c r="AT2915" s="59">
        <v>2834980</v>
      </c>
      <c r="AU2915" s="59">
        <v>0</v>
      </c>
      <c r="AV2915" s="59">
        <v>2834980</v>
      </c>
      <c r="AW2915" s="59">
        <v>0</v>
      </c>
      <c r="AX2915" s="59">
        <v>3968972</v>
      </c>
      <c r="AY2915" s="2">
        <v>0</v>
      </c>
      <c r="AZ2915" s="12" t="str">
        <f t="shared" si="334"/>
        <v>OK</v>
      </c>
      <c r="BA2915" s="12" t="str">
        <f t="shared" si="335"/>
        <v>OK</v>
      </c>
      <c r="BB2915" s="6">
        <f t="shared" si="336"/>
        <v>0</v>
      </c>
      <c r="BC2915" s="13">
        <f t="shared" si="337"/>
        <v>32318772</v>
      </c>
      <c r="BD2915" s="13">
        <f t="shared" si="338"/>
        <v>32318772</v>
      </c>
      <c r="BE2915" s="6">
        <f t="shared" si="339"/>
        <v>0</v>
      </c>
      <c r="BF2915" s="6">
        <f t="shared" si="340"/>
        <v>0</v>
      </c>
      <c r="BG2915" s="2"/>
      <c r="BH2915" s="2"/>
      <c r="BI2915" s="2"/>
      <c r="BJ2915" s="2"/>
    </row>
    <row r="2916" spans="1:62" s="3" customFormat="1" ht="85.5" x14ac:dyDescent="0.25">
      <c r="A2916" s="2"/>
      <c r="B2916" s="39" t="s">
        <v>3893</v>
      </c>
      <c r="C2916" s="39" t="s">
        <v>1414</v>
      </c>
      <c r="D2916" s="39" t="s">
        <v>103</v>
      </c>
      <c r="E2916" s="40" t="s">
        <v>3848</v>
      </c>
      <c r="F2916" s="40" t="s">
        <v>3849</v>
      </c>
      <c r="G2916" s="40" t="s">
        <v>112</v>
      </c>
      <c r="H2916" s="40">
        <v>80101500</v>
      </c>
      <c r="I2916" s="40" t="s">
        <v>8188</v>
      </c>
      <c r="J2916" s="40" t="s">
        <v>221</v>
      </c>
      <c r="K2916" s="40" t="s">
        <v>3886</v>
      </c>
      <c r="L2916" s="41" t="s">
        <v>153</v>
      </c>
      <c r="M2916" s="41" t="s">
        <v>153</v>
      </c>
      <c r="N2916" s="41">
        <v>12</v>
      </c>
      <c r="O2916" s="41" t="s">
        <v>223</v>
      </c>
      <c r="P2916" s="41" t="s">
        <v>224</v>
      </c>
      <c r="Q2916" s="58">
        <v>32318772</v>
      </c>
      <c r="R2916" s="58">
        <v>32318772</v>
      </c>
      <c r="S2916" s="41" t="s">
        <v>225</v>
      </c>
      <c r="T2916" s="41" t="s">
        <v>221</v>
      </c>
      <c r="U2916" s="40" t="s">
        <v>1416</v>
      </c>
      <c r="V2916" s="40" t="s">
        <v>1417</v>
      </c>
      <c r="W2916" s="40" t="s">
        <v>1418</v>
      </c>
      <c r="X2916" s="40" t="s">
        <v>1419</v>
      </c>
      <c r="Y2916" s="40" t="s">
        <v>230</v>
      </c>
      <c r="Z2916" s="40" t="s">
        <v>1420</v>
      </c>
      <c r="AA2916" s="59">
        <v>32318772</v>
      </c>
      <c r="AB2916" s="59">
        <v>0</v>
      </c>
      <c r="AC2916" s="59">
        <v>0</v>
      </c>
      <c r="AD2916" s="59">
        <v>2834980</v>
      </c>
      <c r="AE2916" s="59">
        <v>0</v>
      </c>
      <c r="AF2916" s="59">
        <v>2834980</v>
      </c>
      <c r="AG2916" s="59">
        <v>0</v>
      </c>
      <c r="AH2916" s="59">
        <v>2834980</v>
      </c>
      <c r="AI2916" s="59">
        <v>0</v>
      </c>
      <c r="AJ2916" s="59">
        <v>2834980</v>
      </c>
      <c r="AK2916" s="59">
        <v>0</v>
      </c>
      <c r="AL2916" s="59">
        <v>2834980</v>
      </c>
      <c r="AM2916" s="59">
        <v>0</v>
      </c>
      <c r="AN2916" s="59">
        <v>2834980</v>
      </c>
      <c r="AO2916" s="59">
        <v>0</v>
      </c>
      <c r="AP2916" s="59">
        <v>2834980</v>
      </c>
      <c r="AQ2916" s="59">
        <v>0</v>
      </c>
      <c r="AR2916" s="59">
        <v>2834980</v>
      </c>
      <c r="AS2916" s="59">
        <v>0</v>
      </c>
      <c r="AT2916" s="59">
        <v>2834980</v>
      </c>
      <c r="AU2916" s="59">
        <v>0</v>
      </c>
      <c r="AV2916" s="59">
        <v>2834980</v>
      </c>
      <c r="AW2916" s="59">
        <v>0</v>
      </c>
      <c r="AX2916" s="59">
        <v>3968972</v>
      </c>
      <c r="AY2916" s="2">
        <v>0</v>
      </c>
      <c r="AZ2916" s="12" t="str">
        <f t="shared" si="334"/>
        <v>OK</v>
      </c>
      <c r="BA2916" s="12" t="str">
        <f t="shared" si="335"/>
        <v>OK</v>
      </c>
      <c r="BB2916" s="6">
        <f t="shared" si="336"/>
        <v>0</v>
      </c>
      <c r="BC2916" s="13">
        <f t="shared" si="337"/>
        <v>32318772</v>
      </c>
      <c r="BD2916" s="13">
        <f t="shared" si="338"/>
        <v>32318772</v>
      </c>
      <c r="BE2916" s="6">
        <f t="shared" si="339"/>
        <v>0</v>
      </c>
      <c r="BF2916" s="6">
        <f t="shared" si="340"/>
        <v>0</v>
      </c>
      <c r="BG2916" s="2"/>
      <c r="BH2916" s="2"/>
      <c r="BI2916" s="2"/>
      <c r="BJ2916" s="2"/>
    </row>
    <row r="2917" spans="1:62" s="3" customFormat="1" ht="85.5" x14ac:dyDescent="0.25">
      <c r="A2917" s="2"/>
      <c r="B2917" s="39" t="s">
        <v>3894</v>
      </c>
      <c r="C2917" s="39" t="s">
        <v>1414</v>
      </c>
      <c r="D2917" s="39" t="s">
        <v>103</v>
      </c>
      <c r="E2917" s="40" t="s">
        <v>3848</v>
      </c>
      <c r="F2917" s="40" t="s">
        <v>3849</v>
      </c>
      <c r="G2917" s="40" t="s">
        <v>112</v>
      </c>
      <c r="H2917" s="40">
        <v>80101500</v>
      </c>
      <c r="I2917" s="40" t="s">
        <v>8188</v>
      </c>
      <c r="J2917" s="40" t="s">
        <v>221</v>
      </c>
      <c r="K2917" s="40" t="s">
        <v>3886</v>
      </c>
      <c r="L2917" s="41" t="s">
        <v>153</v>
      </c>
      <c r="M2917" s="41" t="s">
        <v>153</v>
      </c>
      <c r="N2917" s="41">
        <v>12</v>
      </c>
      <c r="O2917" s="41" t="s">
        <v>223</v>
      </c>
      <c r="P2917" s="41" t="s">
        <v>224</v>
      </c>
      <c r="Q2917" s="58">
        <v>32318772</v>
      </c>
      <c r="R2917" s="58">
        <v>32318772</v>
      </c>
      <c r="S2917" s="41" t="s">
        <v>225</v>
      </c>
      <c r="T2917" s="41" t="s">
        <v>221</v>
      </c>
      <c r="U2917" s="40" t="s">
        <v>1416</v>
      </c>
      <c r="V2917" s="40" t="s">
        <v>1417</v>
      </c>
      <c r="W2917" s="40" t="s">
        <v>1418</v>
      </c>
      <c r="X2917" s="40" t="s">
        <v>1419</v>
      </c>
      <c r="Y2917" s="40" t="s">
        <v>230</v>
      </c>
      <c r="Z2917" s="40" t="s">
        <v>1420</v>
      </c>
      <c r="AA2917" s="59">
        <v>32318772</v>
      </c>
      <c r="AB2917" s="59">
        <v>0</v>
      </c>
      <c r="AC2917" s="59">
        <v>0</v>
      </c>
      <c r="AD2917" s="59">
        <v>2834980</v>
      </c>
      <c r="AE2917" s="59">
        <v>0</v>
      </c>
      <c r="AF2917" s="59">
        <v>2834980</v>
      </c>
      <c r="AG2917" s="59">
        <v>0</v>
      </c>
      <c r="AH2917" s="59">
        <v>2834980</v>
      </c>
      <c r="AI2917" s="59">
        <v>0</v>
      </c>
      <c r="AJ2917" s="59">
        <v>2834980</v>
      </c>
      <c r="AK2917" s="59">
        <v>0</v>
      </c>
      <c r="AL2917" s="59">
        <v>2834980</v>
      </c>
      <c r="AM2917" s="59">
        <v>0</v>
      </c>
      <c r="AN2917" s="59">
        <v>2834980</v>
      </c>
      <c r="AO2917" s="59">
        <v>0</v>
      </c>
      <c r="AP2917" s="59">
        <v>2834980</v>
      </c>
      <c r="AQ2917" s="59">
        <v>0</v>
      </c>
      <c r="AR2917" s="59">
        <v>2834980</v>
      </c>
      <c r="AS2917" s="59">
        <v>0</v>
      </c>
      <c r="AT2917" s="59">
        <v>2834980</v>
      </c>
      <c r="AU2917" s="59">
        <v>0</v>
      </c>
      <c r="AV2917" s="59">
        <v>2834980</v>
      </c>
      <c r="AW2917" s="59">
        <v>0</v>
      </c>
      <c r="AX2917" s="59">
        <v>3968972</v>
      </c>
      <c r="AY2917" s="2">
        <v>0</v>
      </c>
      <c r="AZ2917" s="12" t="str">
        <f t="shared" si="334"/>
        <v>OK</v>
      </c>
      <c r="BA2917" s="12" t="str">
        <f t="shared" si="335"/>
        <v>OK</v>
      </c>
      <c r="BB2917" s="6">
        <f t="shared" si="336"/>
        <v>0</v>
      </c>
      <c r="BC2917" s="13">
        <f t="shared" si="337"/>
        <v>32318772</v>
      </c>
      <c r="BD2917" s="13">
        <f t="shared" si="338"/>
        <v>32318772</v>
      </c>
      <c r="BE2917" s="6">
        <f t="shared" si="339"/>
        <v>0</v>
      </c>
      <c r="BF2917" s="6">
        <f t="shared" si="340"/>
        <v>0</v>
      </c>
      <c r="BG2917" s="2"/>
      <c r="BH2917" s="2"/>
      <c r="BI2917" s="2"/>
      <c r="BJ2917" s="2"/>
    </row>
    <row r="2918" spans="1:62" s="3" customFormat="1" ht="85.5" x14ac:dyDescent="0.25">
      <c r="A2918" s="2"/>
      <c r="B2918" s="39" t="s">
        <v>3895</v>
      </c>
      <c r="C2918" s="39" t="s">
        <v>1414</v>
      </c>
      <c r="D2918" s="39" t="s">
        <v>103</v>
      </c>
      <c r="E2918" s="40" t="s">
        <v>3848</v>
      </c>
      <c r="F2918" s="40" t="s">
        <v>3849</v>
      </c>
      <c r="G2918" s="40" t="s">
        <v>112</v>
      </c>
      <c r="H2918" s="40">
        <v>80101500</v>
      </c>
      <c r="I2918" s="40" t="s">
        <v>8188</v>
      </c>
      <c r="J2918" s="40" t="s">
        <v>221</v>
      </c>
      <c r="K2918" s="40" t="s">
        <v>3886</v>
      </c>
      <c r="L2918" s="41" t="s">
        <v>153</v>
      </c>
      <c r="M2918" s="41" t="s">
        <v>153</v>
      </c>
      <c r="N2918" s="41">
        <v>12</v>
      </c>
      <c r="O2918" s="41" t="s">
        <v>223</v>
      </c>
      <c r="P2918" s="41" t="s">
        <v>224</v>
      </c>
      <c r="Q2918" s="58">
        <v>32318772</v>
      </c>
      <c r="R2918" s="58">
        <v>32318772</v>
      </c>
      <c r="S2918" s="41" t="s">
        <v>225</v>
      </c>
      <c r="T2918" s="41" t="s">
        <v>221</v>
      </c>
      <c r="U2918" s="40" t="s">
        <v>1416</v>
      </c>
      <c r="V2918" s="40" t="s">
        <v>1417</v>
      </c>
      <c r="W2918" s="40" t="s">
        <v>1418</v>
      </c>
      <c r="X2918" s="40" t="s">
        <v>1419</v>
      </c>
      <c r="Y2918" s="40" t="s">
        <v>230</v>
      </c>
      <c r="Z2918" s="40" t="s">
        <v>1420</v>
      </c>
      <c r="AA2918" s="59">
        <v>32318772</v>
      </c>
      <c r="AB2918" s="59">
        <v>0</v>
      </c>
      <c r="AC2918" s="59">
        <v>0</v>
      </c>
      <c r="AD2918" s="59">
        <v>2834980</v>
      </c>
      <c r="AE2918" s="59">
        <v>0</v>
      </c>
      <c r="AF2918" s="59">
        <v>2834980</v>
      </c>
      <c r="AG2918" s="59">
        <v>0</v>
      </c>
      <c r="AH2918" s="59">
        <v>2834980</v>
      </c>
      <c r="AI2918" s="59">
        <v>0</v>
      </c>
      <c r="AJ2918" s="59">
        <v>2834980</v>
      </c>
      <c r="AK2918" s="59">
        <v>0</v>
      </c>
      <c r="AL2918" s="59">
        <v>2834980</v>
      </c>
      <c r="AM2918" s="59">
        <v>0</v>
      </c>
      <c r="AN2918" s="59">
        <v>2834980</v>
      </c>
      <c r="AO2918" s="59">
        <v>0</v>
      </c>
      <c r="AP2918" s="59">
        <v>2834980</v>
      </c>
      <c r="AQ2918" s="59">
        <v>0</v>
      </c>
      <c r="AR2918" s="59">
        <v>2834980</v>
      </c>
      <c r="AS2918" s="59">
        <v>0</v>
      </c>
      <c r="AT2918" s="59">
        <v>2834980</v>
      </c>
      <c r="AU2918" s="59">
        <v>0</v>
      </c>
      <c r="AV2918" s="59">
        <v>2834980</v>
      </c>
      <c r="AW2918" s="59">
        <v>0</v>
      </c>
      <c r="AX2918" s="59">
        <v>3968972</v>
      </c>
      <c r="AY2918" s="2">
        <v>0</v>
      </c>
      <c r="AZ2918" s="12" t="str">
        <f t="shared" si="334"/>
        <v>OK</v>
      </c>
      <c r="BA2918" s="12" t="str">
        <f t="shared" si="335"/>
        <v>OK</v>
      </c>
      <c r="BB2918" s="6">
        <f t="shared" si="336"/>
        <v>0</v>
      </c>
      <c r="BC2918" s="13">
        <f t="shared" si="337"/>
        <v>32318772</v>
      </c>
      <c r="BD2918" s="13">
        <f t="shared" si="338"/>
        <v>32318772</v>
      </c>
      <c r="BE2918" s="6">
        <f t="shared" si="339"/>
        <v>0</v>
      </c>
      <c r="BF2918" s="6">
        <f t="shared" si="340"/>
        <v>0</v>
      </c>
      <c r="BG2918" s="2"/>
      <c r="BH2918" s="2"/>
      <c r="BI2918" s="2"/>
      <c r="BJ2918" s="2"/>
    </row>
    <row r="2919" spans="1:62" s="3" customFormat="1" ht="85.5" x14ac:dyDescent="0.25">
      <c r="A2919" s="2"/>
      <c r="B2919" s="39" t="s">
        <v>3896</v>
      </c>
      <c r="C2919" s="39" t="s">
        <v>1414</v>
      </c>
      <c r="D2919" s="39" t="s">
        <v>103</v>
      </c>
      <c r="E2919" s="40" t="s">
        <v>3848</v>
      </c>
      <c r="F2919" s="40" t="s">
        <v>3849</v>
      </c>
      <c r="G2919" s="40" t="s">
        <v>112</v>
      </c>
      <c r="H2919" s="40">
        <v>80101500</v>
      </c>
      <c r="I2919" s="40" t="s">
        <v>8188</v>
      </c>
      <c r="J2919" s="40" t="s">
        <v>221</v>
      </c>
      <c r="K2919" s="40" t="s">
        <v>3886</v>
      </c>
      <c r="L2919" s="41" t="s">
        <v>153</v>
      </c>
      <c r="M2919" s="41" t="s">
        <v>153</v>
      </c>
      <c r="N2919" s="41">
        <v>12</v>
      </c>
      <c r="O2919" s="41" t="s">
        <v>223</v>
      </c>
      <c r="P2919" s="41" t="s">
        <v>224</v>
      </c>
      <c r="Q2919" s="58">
        <v>32318772</v>
      </c>
      <c r="R2919" s="58">
        <v>32318772</v>
      </c>
      <c r="S2919" s="41" t="s">
        <v>225</v>
      </c>
      <c r="T2919" s="41" t="s">
        <v>221</v>
      </c>
      <c r="U2919" s="40" t="s">
        <v>1416</v>
      </c>
      <c r="V2919" s="40" t="s">
        <v>1417</v>
      </c>
      <c r="W2919" s="40" t="s">
        <v>1418</v>
      </c>
      <c r="X2919" s="40" t="s">
        <v>1419</v>
      </c>
      <c r="Y2919" s="40" t="s">
        <v>230</v>
      </c>
      <c r="Z2919" s="40" t="s">
        <v>1420</v>
      </c>
      <c r="AA2919" s="59">
        <v>32318772</v>
      </c>
      <c r="AB2919" s="59">
        <v>0</v>
      </c>
      <c r="AC2919" s="59">
        <v>0</v>
      </c>
      <c r="AD2919" s="59">
        <v>2834980</v>
      </c>
      <c r="AE2919" s="59">
        <v>0</v>
      </c>
      <c r="AF2919" s="59">
        <v>2834980</v>
      </c>
      <c r="AG2919" s="59">
        <v>0</v>
      </c>
      <c r="AH2919" s="59">
        <v>2834980</v>
      </c>
      <c r="AI2919" s="59">
        <v>0</v>
      </c>
      <c r="AJ2919" s="59">
        <v>2834980</v>
      </c>
      <c r="AK2919" s="59">
        <v>0</v>
      </c>
      <c r="AL2919" s="59">
        <v>2834980</v>
      </c>
      <c r="AM2919" s="59">
        <v>0</v>
      </c>
      <c r="AN2919" s="59">
        <v>2834980</v>
      </c>
      <c r="AO2919" s="59">
        <v>0</v>
      </c>
      <c r="AP2919" s="59">
        <v>2834980</v>
      </c>
      <c r="AQ2919" s="59">
        <v>0</v>
      </c>
      <c r="AR2919" s="59">
        <v>2834980</v>
      </c>
      <c r="AS2919" s="59">
        <v>0</v>
      </c>
      <c r="AT2919" s="59">
        <v>2834980</v>
      </c>
      <c r="AU2919" s="59">
        <v>0</v>
      </c>
      <c r="AV2919" s="59">
        <v>2834980</v>
      </c>
      <c r="AW2919" s="59">
        <v>0</v>
      </c>
      <c r="AX2919" s="59">
        <v>3968972</v>
      </c>
      <c r="AY2919" s="2">
        <v>0</v>
      </c>
      <c r="AZ2919" s="12" t="str">
        <f t="shared" si="334"/>
        <v>OK</v>
      </c>
      <c r="BA2919" s="12" t="str">
        <f t="shared" si="335"/>
        <v>OK</v>
      </c>
      <c r="BB2919" s="6">
        <f t="shared" si="336"/>
        <v>0</v>
      </c>
      <c r="BC2919" s="13">
        <f t="shared" si="337"/>
        <v>32318772</v>
      </c>
      <c r="BD2919" s="13">
        <f t="shared" si="338"/>
        <v>32318772</v>
      </c>
      <c r="BE2919" s="6">
        <f t="shared" si="339"/>
        <v>0</v>
      </c>
      <c r="BF2919" s="6">
        <f t="shared" si="340"/>
        <v>0</v>
      </c>
      <c r="BG2919" s="2"/>
      <c r="BH2919" s="2"/>
      <c r="BI2919" s="2"/>
      <c r="BJ2919" s="2"/>
    </row>
    <row r="2920" spans="1:62" s="3" customFormat="1" ht="85.5" x14ac:dyDescent="0.25">
      <c r="A2920" s="2"/>
      <c r="B2920" s="39" t="s">
        <v>3897</v>
      </c>
      <c r="C2920" s="39" t="s">
        <v>1414</v>
      </c>
      <c r="D2920" s="39" t="s">
        <v>103</v>
      </c>
      <c r="E2920" s="40" t="s">
        <v>3848</v>
      </c>
      <c r="F2920" s="40" t="s">
        <v>3849</v>
      </c>
      <c r="G2920" s="40" t="s">
        <v>112</v>
      </c>
      <c r="H2920" s="40">
        <v>80101500</v>
      </c>
      <c r="I2920" s="40" t="s">
        <v>8188</v>
      </c>
      <c r="J2920" s="40" t="s">
        <v>221</v>
      </c>
      <c r="K2920" s="40" t="s">
        <v>3886</v>
      </c>
      <c r="L2920" s="41" t="s">
        <v>153</v>
      </c>
      <c r="M2920" s="41" t="s">
        <v>153</v>
      </c>
      <c r="N2920" s="41">
        <v>12</v>
      </c>
      <c r="O2920" s="41" t="s">
        <v>223</v>
      </c>
      <c r="P2920" s="41" t="s">
        <v>224</v>
      </c>
      <c r="Q2920" s="58">
        <v>32318772</v>
      </c>
      <c r="R2920" s="58">
        <v>32318772</v>
      </c>
      <c r="S2920" s="41" t="s">
        <v>225</v>
      </c>
      <c r="T2920" s="41" t="s">
        <v>221</v>
      </c>
      <c r="U2920" s="40" t="s">
        <v>1416</v>
      </c>
      <c r="V2920" s="40" t="s">
        <v>1417</v>
      </c>
      <c r="W2920" s="40" t="s">
        <v>1418</v>
      </c>
      <c r="X2920" s="40" t="s">
        <v>1419</v>
      </c>
      <c r="Y2920" s="40" t="s">
        <v>230</v>
      </c>
      <c r="Z2920" s="40" t="s">
        <v>1420</v>
      </c>
      <c r="AA2920" s="59">
        <v>32318772</v>
      </c>
      <c r="AB2920" s="59">
        <v>0</v>
      </c>
      <c r="AC2920" s="59">
        <v>0</v>
      </c>
      <c r="AD2920" s="59">
        <v>2834980</v>
      </c>
      <c r="AE2920" s="59">
        <v>0</v>
      </c>
      <c r="AF2920" s="59">
        <v>2834980</v>
      </c>
      <c r="AG2920" s="59">
        <v>0</v>
      </c>
      <c r="AH2920" s="59">
        <v>2834980</v>
      </c>
      <c r="AI2920" s="59">
        <v>0</v>
      </c>
      <c r="AJ2920" s="59">
        <v>2834980</v>
      </c>
      <c r="AK2920" s="59">
        <v>0</v>
      </c>
      <c r="AL2920" s="59">
        <v>2834980</v>
      </c>
      <c r="AM2920" s="59">
        <v>0</v>
      </c>
      <c r="AN2920" s="59">
        <v>2834980</v>
      </c>
      <c r="AO2920" s="59">
        <v>0</v>
      </c>
      <c r="AP2920" s="59">
        <v>2834980</v>
      </c>
      <c r="AQ2920" s="59">
        <v>0</v>
      </c>
      <c r="AR2920" s="59">
        <v>2834980</v>
      </c>
      <c r="AS2920" s="59">
        <v>0</v>
      </c>
      <c r="AT2920" s="59">
        <v>2834980</v>
      </c>
      <c r="AU2920" s="59">
        <v>0</v>
      </c>
      <c r="AV2920" s="59">
        <v>2834980</v>
      </c>
      <c r="AW2920" s="59">
        <v>0</v>
      </c>
      <c r="AX2920" s="59">
        <v>3968972</v>
      </c>
      <c r="AY2920" s="2">
        <v>0</v>
      </c>
      <c r="AZ2920" s="12" t="str">
        <f t="shared" si="334"/>
        <v>OK</v>
      </c>
      <c r="BA2920" s="12" t="str">
        <f t="shared" si="335"/>
        <v>OK</v>
      </c>
      <c r="BB2920" s="6">
        <f t="shared" si="336"/>
        <v>0</v>
      </c>
      <c r="BC2920" s="13">
        <f t="shared" si="337"/>
        <v>32318772</v>
      </c>
      <c r="BD2920" s="13">
        <f t="shared" si="338"/>
        <v>32318772</v>
      </c>
      <c r="BE2920" s="6">
        <f t="shared" si="339"/>
        <v>0</v>
      </c>
      <c r="BF2920" s="6">
        <f t="shared" si="340"/>
        <v>0</v>
      </c>
      <c r="BG2920" s="2"/>
      <c r="BH2920" s="2"/>
      <c r="BI2920" s="2"/>
      <c r="BJ2920" s="2"/>
    </row>
    <row r="2921" spans="1:62" s="3" customFormat="1" ht="85.5" x14ac:dyDescent="0.25">
      <c r="A2921" s="2"/>
      <c r="B2921" s="39" t="s">
        <v>3898</v>
      </c>
      <c r="C2921" s="39" t="s">
        <v>1414</v>
      </c>
      <c r="D2921" s="39" t="s">
        <v>103</v>
      </c>
      <c r="E2921" s="40" t="s">
        <v>3848</v>
      </c>
      <c r="F2921" s="40" t="s">
        <v>3849</v>
      </c>
      <c r="G2921" s="40" t="s">
        <v>112</v>
      </c>
      <c r="H2921" s="40">
        <v>80101500</v>
      </c>
      <c r="I2921" s="40" t="s">
        <v>8188</v>
      </c>
      <c r="J2921" s="40" t="s">
        <v>221</v>
      </c>
      <c r="K2921" s="40" t="s">
        <v>3886</v>
      </c>
      <c r="L2921" s="41" t="s">
        <v>153</v>
      </c>
      <c r="M2921" s="41" t="s">
        <v>153</v>
      </c>
      <c r="N2921" s="41">
        <v>12</v>
      </c>
      <c r="O2921" s="41" t="s">
        <v>223</v>
      </c>
      <c r="P2921" s="41" t="s">
        <v>224</v>
      </c>
      <c r="Q2921" s="58">
        <v>32318772</v>
      </c>
      <c r="R2921" s="58">
        <v>32318772</v>
      </c>
      <c r="S2921" s="41" t="s">
        <v>225</v>
      </c>
      <c r="T2921" s="41" t="s">
        <v>221</v>
      </c>
      <c r="U2921" s="40" t="s">
        <v>1416</v>
      </c>
      <c r="V2921" s="40" t="s">
        <v>1417</v>
      </c>
      <c r="W2921" s="40" t="s">
        <v>1418</v>
      </c>
      <c r="X2921" s="40" t="s">
        <v>1419</v>
      </c>
      <c r="Y2921" s="40" t="s">
        <v>230</v>
      </c>
      <c r="Z2921" s="40" t="s">
        <v>1420</v>
      </c>
      <c r="AA2921" s="59">
        <v>32318772</v>
      </c>
      <c r="AB2921" s="59">
        <v>0</v>
      </c>
      <c r="AC2921" s="59">
        <v>0</v>
      </c>
      <c r="AD2921" s="59">
        <v>2834980</v>
      </c>
      <c r="AE2921" s="59">
        <v>0</v>
      </c>
      <c r="AF2921" s="59">
        <v>2834980</v>
      </c>
      <c r="AG2921" s="59">
        <v>0</v>
      </c>
      <c r="AH2921" s="59">
        <v>2834980</v>
      </c>
      <c r="AI2921" s="59">
        <v>0</v>
      </c>
      <c r="AJ2921" s="59">
        <v>2834980</v>
      </c>
      <c r="AK2921" s="59">
        <v>0</v>
      </c>
      <c r="AL2921" s="59">
        <v>2834980</v>
      </c>
      <c r="AM2921" s="59">
        <v>0</v>
      </c>
      <c r="AN2921" s="59">
        <v>2834980</v>
      </c>
      <c r="AO2921" s="59">
        <v>0</v>
      </c>
      <c r="AP2921" s="59">
        <v>2834980</v>
      </c>
      <c r="AQ2921" s="59">
        <v>0</v>
      </c>
      <c r="AR2921" s="59">
        <v>2834980</v>
      </c>
      <c r="AS2921" s="59">
        <v>0</v>
      </c>
      <c r="AT2921" s="59">
        <v>2834980</v>
      </c>
      <c r="AU2921" s="59">
        <v>0</v>
      </c>
      <c r="AV2921" s="59">
        <v>2834980</v>
      </c>
      <c r="AW2921" s="59">
        <v>0</v>
      </c>
      <c r="AX2921" s="59">
        <v>3968972</v>
      </c>
      <c r="AY2921" s="2">
        <v>0</v>
      </c>
      <c r="AZ2921" s="12" t="str">
        <f t="shared" si="334"/>
        <v>OK</v>
      </c>
      <c r="BA2921" s="12" t="str">
        <f t="shared" si="335"/>
        <v>OK</v>
      </c>
      <c r="BB2921" s="6">
        <f t="shared" si="336"/>
        <v>0</v>
      </c>
      <c r="BC2921" s="13">
        <f t="shared" si="337"/>
        <v>32318772</v>
      </c>
      <c r="BD2921" s="13">
        <f t="shared" si="338"/>
        <v>32318772</v>
      </c>
      <c r="BE2921" s="6">
        <f t="shared" si="339"/>
        <v>0</v>
      </c>
      <c r="BF2921" s="6">
        <f t="shared" si="340"/>
        <v>0</v>
      </c>
      <c r="BG2921" s="2"/>
      <c r="BH2921" s="2"/>
      <c r="BI2921" s="2"/>
      <c r="BJ2921" s="2"/>
    </row>
    <row r="2922" spans="1:62" s="3" customFormat="1" ht="85.5" x14ac:dyDescent="0.25">
      <c r="A2922" s="2"/>
      <c r="B2922" s="39" t="s">
        <v>3899</v>
      </c>
      <c r="C2922" s="39" t="s">
        <v>1414</v>
      </c>
      <c r="D2922" s="39" t="s">
        <v>103</v>
      </c>
      <c r="E2922" s="40" t="s">
        <v>3848</v>
      </c>
      <c r="F2922" s="40" t="s">
        <v>3849</v>
      </c>
      <c r="G2922" s="40" t="s">
        <v>112</v>
      </c>
      <c r="H2922" s="40">
        <v>80101500</v>
      </c>
      <c r="I2922" s="40" t="s">
        <v>8188</v>
      </c>
      <c r="J2922" s="40" t="s">
        <v>221</v>
      </c>
      <c r="K2922" s="40" t="s">
        <v>3886</v>
      </c>
      <c r="L2922" s="41" t="s">
        <v>153</v>
      </c>
      <c r="M2922" s="41" t="s">
        <v>153</v>
      </c>
      <c r="N2922" s="41">
        <v>12</v>
      </c>
      <c r="O2922" s="41" t="s">
        <v>223</v>
      </c>
      <c r="P2922" s="41" t="s">
        <v>224</v>
      </c>
      <c r="Q2922" s="58">
        <v>32318772</v>
      </c>
      <c r="R2922" s="58">
        <v>32318772</v>
      </c>
      <c r="S2922" s="41" t="s">
        <v>225</v>
      </c>
      <c r="T2922" s="41" t="s">
        <v>221</v>
      </c>
      <c r="U2922" s="40" t="s">
        <v>1416</v>
      </c>
      <c r="V2922" s="40" t="s">
        <v>1417</v>
      </c>
      <c r="W2922" s="40" t="s">
        <v>1418</v>
      </c>
      <c r="X2922" s="40" t="s">
        <v>1419</v>
      </c>
      <c r="Y2922" s="40" t="s">
        <v>230</v>
      </c>
      <c r="Z2922" s="40" t="s">
        <v>1420</v>
      </c>
      <c r="AA2922" s="59">
        <v>32318772</v>
      </c>
      <c r="AB2922" s="59">
        <v>0</v>
      </c>
      <c r="AC2922" s="59">
        <v>0</v>
      </c>
      <c r="AD2922" s="59">
        <v>2834980</v>
      </c>
      <c r="AE2922" s="59">
        <v>0</v>
      </c>
      <c r="AF2922" s="59">
        <v>2834980</v>
      </c>
      <c r="AG2922" s="59">
        <v>0</v>
      </c>
      <c r="AH2922" s="59">
        <v>2834980</v>
      </c>
      <c r="AI2922" s="59">
        <v>0</v>
      </c>
      <c r="AJ2922" s="59">
        <v>2834980</v>
      </c>
      <c r="AK2922" s="59">
        <v>0</v>
      </c>
      <c r="AL2922" s="59">
        <v>2834980</v>
      </c>
      <c r="AM2922" s="59">
        <v>0</v>
      </c>
      <c r="AN2922" s="59">
        <v>2834980</v>
      </c>
      <c r="AO2922" s="59">
        <v>0</v>
      </c>
      <c r="AP2922" s="59">
        <v>2834980</v>
      </c>
      <c r="AQ2922" s="59">
        <v>0</v>
      </c>
      <c r="AR2922" s="59">
        <v>2834980</v>
      </c>
      <c r="AS2922" s="59">
        <v>0</v>
      </c>
      <c r="AT2922" s="59">
        <v>2834980</v>
      </c>
      <c r="AU2922" s="59">
        <v>0</v>
      </c>
      <c r="AV2922" s="59">
        <v>2834980</v>
      </c>
      <c r="AW2922" s="59">
        <v>0</v>
      </c>
      <c r="AX2922" s="59">
        <v>3968972</v>
      </c>
      <c r="AY2922" s="2">
        <v>0</v>
      </c>
      <c r="AZ2922" s="12" t="str">
        <f t="shared" si="334"/>
        <v>OK</v>
      </c>
      <c r="BA2922" s="12" t="str">
        <f t="shared" si="335"/>
        <v>OK</v>
      </c>
      <c r="BB2922" s="6">
        <f t="shared" si="336"/>
        <v>0</v>
      </c>
      <c r="BC2922" s="13">
        <f t="shared" si="337"/>
        <v>32318772</v>
      </c>
      <c r="BD2922" s="13">
        <f t="shared" si="338"/>
        <v>32318772</v>
      </c>
      <c r="BE2922" s="6">
        <f t="shared" si="339"/>
        <v>0</v>
      </c>
      <c r="BF2922" s="6">
        <f t="shared" si="340"/>
        <v>0</v>
      </c>
      <c r="BG2922" s="2"/>
      <c r="BH2922" s="2"/>
      <c r="BI2922" s="2"/>
      <c r="BJ2922" s="2"/>
    </row>
    <row r="2923" spans="1:62" s="3" customFormat="1" ht="85.5" x14ac:dyDescent="0.25">
      <c r="A2923" s="2"/>
      <c r="B2923" s="39" t="s">
        <v>3900</v>
      </c>
      <c r="C2923" s="39" t="s">
        <v>1414</v>
      </c>
      <c r="D2923" s="39" t="s">
        <v>103</v>
      </c>
      <c r="E2923" s="40" t="s">
        <v>3848</v>
      </c>
      <c r="F2923" s="40" t="s">
        <v>3849</v>
      </c>
      <c r="G2923" s="40" t="s">
        <v>112</v>
      </c>
      <c r="H2923" s="40">
        <v>80101500</v>
      </c>
      <c r="I2923" s="40" t="s">
        <v>8188</v>
      </c>
      <c r="J2923" s="40" t="s">
        <v>221</v>
      </c>
      <c r="K2923" s="40" t="s">
        <v>3886</v>
      </c>
      <c r="L2923" s="41" t="s">
        <v>153</v>
      </c>
      <c r="M2923" s="41" t="s">
        <v>153</v>
      </c>
      <c r="N2923" s="41">
        <v>12</v>
      </c>
      <c r="O2923" s="41" t="s">
        <v>223</v>
      </c>
      <c r="P2923" s="41" t="s">
        <v>224</v>
      </c>
      <c r="Q2923" s="58">
        <v>32318772</v>
      </c>
      <c r="R2923" s="58">
        <v>32318772</v>
      </c>
      <c r="S2923" s="41" t="s">
        <v>225</v>
      </c>
      <c r="T2923" s="41" t="s">
        <v>221</v>
      </c>
      <c r="U2923" s="40" t="s">
        <v>1416</v>
      </c>
      <c r="V2923" s="40" t="s">
        <v>1417</v>
      </c>
      <c r="W2923" s="40" t="s">
        <v>1418</v>
      </c>
      <c r="X2923" s="40" t="s">
        <v>1419</v>
      </c>
      <c r="Y2923" s="40" t="s">
        <v>230</v>
      </c>
      <c r="Z2923" s="40" t="s">
        <v>1420</v>
      </c>
      <c r="AA2923" s="59">
        <v>32318772</v>
      </c>
      <c r="AB2923" s="59">
        <v>0</v>
      </c>
      <c r="AC2923" s="59">
        <v>0</v>
      </c>
      <c r="AD2923" s="59">
        <v>2834980</v>
      </c>
      <c r="AE2923" s="59">
        <v>0</v>
      </c>
      <c r="AF2923" s="59">
        <v>2834980</v>
      </c>
      <c r="AG2923" s="59">
        <v>0</v>
      </c>
      <c r="AH2923" s="59">
        <v>2834980</v>
      </c>
      <c r="AI2923" s="59">
        <v>0</v>
      </c>
      <c r="AJ2923" s="59">
        <v>2834980</v>
      </c>
      <c r="AK2923" s="59">
        <v>0</v>
      </c>
      <c r="AL2923" s="59">
        <v>2834980</v>
      </c>
      <c r="AM2923" s="59">
        <v>0</v>
      </c>
      <c r="AN2923" s="59">
        <v>2834980</v>
      </c>
      <c r="AO2923" s="59">
        <v>0</v>
      </c>
      <c r="AP2923" s="59">
        <v>2834980</v>
      </c>
      <c r="AQ2923" s="59">
        <v>0</v>
      </c>
      <c r="AR2923" s="59">
        <v>2834980</v>
      </c>
      <c r="AS2923" s="59">
        <v>0</v>
      </c>
      <c r="AT2923" s="59">
        <v>2834980</v>
      </c>
      <c r="AU2923" s="59">
        <v>0</v>
      </c>
      <c r="AV2923" s="59">
        <v>2834980</v>
      </c>
      <c r="AW2923" s="59">
        <v>0</v>
      </c>
      <c r="AX2923" s="59">
        <v>3968972</v>
      </c>
      <c r="AY2923" s="2">
        <v>0</v>
      </c>
      <c r="AZ2923" s="12" t="str">
        <f t="shared" si="334"/>
        <v>OK</v>
      </c>
      <c r="BA2923" s="12" t="str">
        <f t="shared" si="335"/>
        <v>OK</v>
      </c>
      <c r="BB2923" s="6">
        <f t="shared" si="336"/>
        <v>0</v>
      </c>
      <c r="BC2923" s="13">
        <f t="shared" si="337"/>
        <v>32318772</v>
      </c>
      <c r="BD2923" s="13">
        <f t="shared" si="338"/>
        <v>32318772</v>
      </c>
      <c r="BE2923" s="6">
        <f t="shared" si="339"/>
        <v>0</v>
      </c>
      <c r="BF2923" s="6">
        <f t="shared" si="340"/>
        <v>0</v>
      </c>
      <c r="BG2923" s="2"/>
      <c r="BH2923" s="2"/>
      <c r="BI2923" s="2"/>
      <c r="BJ2923" s="2"/>
    </row>
    <row r="2924" spans="1:62" s="3" customFormat="1" ht="85.5" x14ac:dyDescent="0.25">
      <c r="A2924" s="2"/>
      <c r="B2924" s="39" t="s">
        <v>3901</v>
      </c>
      <c r="C2924" s="39" t="s">
        <v>1414</v>
      </c>
      <c r="D2924" s="39" t="s">
        <v>103</v>
      </c>
      <c r="E2924" s="40" t="s">
        <v>3848</v>
      </c>
      <c r="F2924" s="40" t="s">
        <v>3849</v>
      </c>
      <c r="G2924" s="40" t="s">
        <v>112</v>
      </c>
      <c r="H2924" s="40">
        <v>80101500</v>
      </c>
      <c r="I2924" s="40" t="s">
        <v>8188</v>
      </c>
      <c r="J2924" s="40" t="s">
        <v>221</v>
      </c>
      <c r="K2924" s="40" t="s">
        <v>3886</v>
      </c>
      <c r="L2924" s="41" t="s">
        <v>153</v>
      </c>
      <c r="M2924" s="41" t="s">
        <v>153</v>
      </c>
      <c r="N2924" s="41">
        <v>12</v>
      </c>
      <c r="O2924" s="41" t="s">
        <v>223</v>
      </c>
      <c r="P2924" s="41" t="s">
        <v>224</v>
      </c>
      <c r="Q2924" s="58">
        <v>32318772</v>
      </c>
      <c r="R2924" s="58">
        <v>32318772</v>
      </c>
      <c r="S2924" s="41" t="s">
        <v>225</v>
      </c>
      <c r="T2924" s="41" t="s">
        <v>221</v>
      </c>
      <c r="U2924" s="40" t="s">
        <v>1416</v>
      </c>
      <c r="V2924" s="40" t="s">
        <v>1417</v>
      </c>
      <c r="W2924" s="40" t="s">
        <v>1418</v>
      </c>
      <c r="X2924" s="40" t="s">
        <v>1419</v>
      </c>
      <c r="Y2924" s="40" t="s">
        <v>230</v>
      </c>
      <c r="Z2924" s="40" t="s">
        <v>1420</v>
      </c>
      <c r="AA2924" s="59">
        <v>32318772</v>
      </c>
      <c r="AB2924" s="59">
        <v>0</v>
      </c>
      <c r="AC2924" s="59">
        <v>0</v>
      </c>
      <c r="AD2924" s="59">
        <v>2834980</v>
      </c>
      <c r="AE2924" s="59">
        <v>0</v>
      </c>
      <c r="AF2924" s="59">
        <v>2834980</v>
      </c>
      <c r="AG2924" s="59">
        <v>0</v>
      </c>
      <c r="AH2924" s="59">
        <v>2834980</v>
      </c>
      <c r="AI2924" s="59">
        <v>0</v>
      </c>
      <c r="AJ2924" s="59">
        <v>2834980</v>
      </c>
      <c r="AK2924" s="59">
        <v>0</v>
      </c>
      <c r="AL2924" s="59">
        <v>2834980</v>
      </c>
      <c r="AM2924" s="59">
        <v>0</v>
      </c>
      <c r="AN2924" s="59">
        <v>2834980</v>
      </c>
      <c r="AO2924" s="59">
        <v>0</v>
      </c>
      <c r="AP2924" s="59">
        <v>2834980</v>
      </c>
      <c r="AQ2924" s="59">
        <v>0</v>
      </c>
      <c r="AR2924" s="59">
        <v>2834980</v>
      </c>
      <c r="AS2924" s="59">
        <v>0</v>
      </c>
      <c r="AT2924" s="59">
        <v>2834980</v>
      </c>
      <c r="AU2924" s="59">
        <v>0</v>
      </c>
      <c r="AV2924" s="59">
        <v>2834980</v>
      </c>
      <c r="AW2924" s="59">
        <v>0</v>
      </c>
      <c r="AX2924" s="59">
        <v>3968972</v>
      </c>
      <c r="AY2924" s="2">
        <v>0</v>
      </c>
      <c r="AZ2924" s="12" t="str">
        <f t="shared" si="334"/>
        <v>OK</v>
      </c>
      <c r="BA2924" s="12" t="str">
        <f t="shared" si="335"/>
        <v>OK</v>
      </c>
      <c r="BB2924" s="6">
        <f t="shared" si="336"/>
        <v>0</v>
      </c>
      <c r="BC2924" s="13">
        <f t="shared" si="337"/>
        <v>32318772</v>
      </c>
      <c r="BD2924" s="13">
        <f t="shared" si="338"/>
        <v>32318772</v>
      </c>
      <c r="BE2924" s="6">
        <f t="shared" si="339"/>
        <v>0</v>
      </c>
      <c r="BF2924" s="6">
        <f t="shared" si="340"/>
        <v>0</v>
      </c>
      <c r="BG2924" s="2"/>
      <c r="BH2924" s="2"/>
      <c r="BI2924" s="2"/>
      <c r="BJ2924" s="2"/>
    </row>
    <row r="2925" spans="1:62" s="3" customFormat="1" ht="85.5" x14ac:dyDescent="0.25">
      <c r="A2925" s="2"/>
      <c r="B2925" s="39" t="s">
        <v>3902</v>
      </c>
      <c r="C2925" s="39" t="s">
        <v>1414</v>
      </c>
      <c r="D2925" s="39" t="s">
        <v>103</v>
      </c>
      <c r="E2925" s="40" t="s">
        <v>3848</v>
      </c>
      <c r="F2925" s="40" t="s">
        <v>3849</v>
      </c>
      <c r="G2925" s="40" t="s">
        <v>112</v>
      </c>
      <c r="H2925" s="40">
        <v>80101500</v>
      </c>
      <c r="I2925" s="40" t="s">
        <v>8188</v>
      </c>
      <c r="J2925" s="40" t="s">
        <v>221</v>
      </c>
      <c r="K2925" s="40" t="s">
        <v>3886</v>
      </c>
      <c r="L2925" s="41" t="s">
        <v>153</v>
      </c>
      <c r="M2925" s="41" t="s">
        <v>153</v>
      </c>
      <c r="N2925" s="41">
        <v>12</v>
      </c>
      <c r="O2925" s="41" t="s">
        <v>223</v>
      </c>
      <c r="P2925" s="41" t="s">
        <v>224</v>
      </c>
      <c r="Q2925" s="58">
        <v>32318772</v>
      </c>
      <c r="R2925" s="58">
        <v>32318772</v>
      </c>
      <c r="S2925" s="41" t="s">
        <v>225</v>
      </c>
      <c r="T2925" s="41" t="s">
        <v>221</v>
      </c>
      <c r="U2925" s="40" t="s">
        <v>1416</v>
      </c>
      <c r="V2925" s="40" t="s">
        <v>1417</v>
      </c>
      <c r="W2925" s="40" t="s">
        <v>1418</v>
      </c>
      <c r="X2925" s="40" t="s">
        <v>1419</v>
      </c>
      <c r="Y2925" s="40" t="s">
        <v>230</v>
      </c>
      <c r="Z2925" s="40" t="s">
        <v>1420</v>
      </c>
      <c r="AA2925" s="59">
        <v>32318772</v>
      </c>
      <c r="AB2925" s="59">
        <v>0</v>
      </c>
      <c r="AC2925" s="59">
        <v>0</v>
      </c>
      <c r="AD2925" s="59">
        <v>2834980</v>
      </c>
      <c r="AE2925" s="59">
        <v>0</v>
      </c>
      <c r="AF2925" s="59">
        <v>2834980</v>
      </c>
      <c r="AG2925" s="59">
        <v>0</v>
      </c>
      <c r="AH2925" s="59">
        <v>2834980</v>
      </c>
      <c r="AI2925" s="59">
        <v>0</v>
      </c>
      <c r="AJ2925" s="59">
        <v>2834980</v>
      </c>
      <c r="AK2925" s="59">
        <v>0</v>
      </c>
      <c r="AL2925" s="59">
        <v>2834980</v>
      </c>
      <c r="AM2925" s="59">
        <v>0</v>
      </c>
      <c r="AN2925" s="59">
        <v>2834980</v>
      </c>
      <c r="AO2925" s="59">
        <v>0</v>
      </c>
      <c r="AP2925" s="59">
        <v>2834980</v>
      </c>
      <c r="AQ2925" s="59">
        <v>0</v>
      </c>
      <c r="AR2925" s="59">
        <v>2834980</v>
      </c>
      <c r="AS2925" s="59">
        <v>0</v>
      </c>
      <c r="AT2925" s="59">
        <v>2834980</v>
      </c>
      <c r="AU2925" s="59">
        <v>0</v>
      </c>
      <c r="AV2925" s="59">
        <v>2834980</v>
      </c>
      <c r="AW2925" s="59">
        <v>0</v>
      </c>
      <c r="AX2925" s="59">
        <v>3968972</v>
      </c>
      <c r="AY2925" s="2">
        <v>0</v>
      </c>
      <c r="AZ2925" s="12" t="str">
        <f t="shared" si="334"/>
        <v>OK</v>
      </c>
      <c r="BA2925" s="12" t="str">
        <f t="shared" si="335"/>
        <v>OK</v>
      </c>
      <c r="BB2925" s="6">
        <f t="shared" si="336"/>
        <v>0</v>
      </c>
      <c r="BC2925" s="13">
        <f t="shared" si="337"/>
        <v>32318772</v>
      </c>
      <c r="BD2925" s="13">
        <f t="shared" si="338"/>
        <v>32318772</v>
      </c>
      <c r="BE2925" s="6">
        <f t="shared" si="339"/>
        <v>0</v>
      </c>
      <c r="BF2925" s="6">
        <f t="shared" si="340"/>
        <v>0</v>
      </c>
      <c r="BG2925" s="2"/>
      <c r="BH2925" s="2"/>
      <c r="BI2925" s="2"/>
      <c r="BJ2925" s="2"/>
    </row>
    <row r="2926" spans="1:62" s="3" customFormat="1" ht="85.5" x14ac:dyDescent="0.25">
      <c r="A2926" s="2"/>
      <c r="B2926" s="39" t="s">
        <v>3903</v>
      </c>
      <c r="C2926" s="39" t="s">
        <v>1414</v>
      </c>
      <c r="D2926" s="39" t="s">
        <v>103</v>
      </c>
      <c r="E2926" s="40" t="s">
        <v>3848</v>
      </c>
      <c r="F2926" s="40" t="s">
        <v>3849</v>
      </c>
      <c r="G2926" s="40" t="s">
        <v>112</v>
      </c>
      <c r="H2926" s="40">
        <v>80101500</v>
      </c>
      <c r="I2926" s="40" t="s">
        <v>8188</v>
      </c>
      <c r="J2926" s="40" t="s">
        <v>221</v>
      </c>
      <c r="K2926" s="40" t="s">
        <v>3886</v>
      </c>
      <c r="L2926" s="41" t="s">
        <v>153</v>
      </c>
      <c r="M2926" s="41" t="s">
        <v>153</v>
      </c>
      <c r="N2926" s="41">
        <v>12</v>
      </c>
      <c r="O2926" s="41" t="s">
        <v>223</v>
      </c>
      <c r="P2926" s="41" t="s">
        <v>224</v>
      </c>
      <c r="Q2926" s="58">
        <v>32318772</v>
      </c>
      <c r="R2926" s="58">
        <v>32318772</v>
      </c>
      <c r="S2926" s="41" t="s">
        <v>225</v>
      </c>
      <c r="T2926" s="41" t="s">
        <v>221</v>
      </c>
      <c r="U2926" s="40" t="s">
        <v>1416</v>
      </c>
      <c r="V2926" s="40" t="s">
        <v>1417</v>
      </c>
      <c r="W2926" s="40" t="s">
        <v>1418</v>
      </c>
      <c r="X2926" s="40" t="s">
        <v>1419</v>
      </c>
      <c r="Y2926" s="40" t="s">
        <v>230</v>
      </c>
      <c r="Z2926" s="40" t="s">
        <v>1420</v>
      </c>
      <c r="AA2926" s="59">
        <v>32318772</v>
      </c>
      <c r="AB2926" s="59">
        <v>0</v>
      </c>
      <c r="AC2926" s="59">
        <v>0</v>
      </c>
      <c r="AD2926" s="59">
        <v>2834980</v>
      </c>
      <c r="AE2926" s="59">
        <v>0</v>
      </c>
      <c r="AF2926" s="59">
        <v>2834980</v>
      </c>
      <c r="AG2926" s="59">
        <v>0</v>
      </c>
      <c r="AH2926" s="59">
        <v>2834980</v>
      </c>
      <c r="AI2926" s="59">
        <v>0</v>
      </c>
      <c r="AJ2926" s="59">
        <v>2834980</v>
      </c>
      <c r="AK2926" s="59">
        <v>0</v>
      </c>
      <c r="AL2926" s="59">
        <v>2834980</v>
      </c>
      <c r="AM2926" s="59">
        <v>0</v>
      </c>
      <c r="AN2926" s="59">
        <v>2834980</v>
      </c>
      <c r="AO2926" s="59">
        <v>0</v>
      </c>
      <c r="AP2926" s="59">
        <v>2834980</v>
      </c>
      <c r="AQ2926" s="59">
        <v>0</v>
      </c>
      <c r="AR2926" s="59">
        <v>2834980</v>
      </c>
      <c r="AS2926" s="59">
        <v>0</v>
      </c>
      <c r="AT2926" s="59">
        <v>2834980</v>
      </c>
      <c r="AU2926" s="59">
        <v>0</v>
      </c>
      <c r="AV2926" s="59">
        <v>2834980</v>
      </c>
      <c r="AW2926" s="59">
        <v>0</v>
      </c>
      <c r="AX2926" s="59">
        <v>3968972</v>
      </c>
      <c r="AY2926" s="2">
        <v>0</v>
      </c>
      <c r="AZ2926" s="12" t="str">
        <f t="shared" si="334"/>
        <v>OK</v>
      </c>
      <c r="BA2926" s="12" t="str">
        <f t="shared" si="335"/>
        <v>OK</v>
      </c>
      <c r="BB2926" s="6">
        <f t="shared" si="336"/>
        <v>0</v>
      </c>
      <c r="BC2926" s="13">
        <f t="shared" si="337"/>
        <v>32318772</v>
      </c>
      <c r="BD2926" s="13">
        <f t="shared" si="338"/>
        <v>32318772</v>
      </c>
      <c r="BE2926" s="6">
        <f t="shared" si="339"/>
        <v>0</v>
      </c>
      <c r="BF2926" s="6">
        <f t="shared" si="340"/>
        <v>0</v>
      </c>
      <c r="BG2926" s="2"/>
      <c r="BH2926" s="2"/>
      <c r="BI2926" s="2"/>
      <c r="BJ2926" s="2"/>
    </row>
    <row r="2927" spans="1:62" s="3" customFormat="1" ht="85.5" x14ac:dyDescent="0.25">
      <c r="A2927" s="2"/>
      <c r="B2927" s="39" t="s">
        <v>3904</v>
      </c>
      <c r="C2927" s="39" t="s">
        <v>1414</v>
      </c>
      <c r="D2927" s="39" t="s">
        <v>103</v>
      </c>
      <c r="E2927" s="40" t="s">
        <v>3848</v>
      </c>
      <c r="F2927" s="40" t="s">
        <v>3849</v>
      </c>
      <c r="G2927" s="40" t="s">
        <v>112</v>
      </c>
      <c r="H2927" s="40">
        <v>80101500</v>
      </c>
      <c r="I2927" s="40" t="s">
        <v>8188</v>
      </c>
      <c r="J2927" s="40" t="s">
        <v>221</v>
      </c>
      <c r="K2927" s="40" t="s">
        <v>3886</v>
      </c>
      <c r="L2927" s="41" t="s">
        <v>153</v>
      </c>
      <c r="M2927" s="41" t="s">
        <v>153</v>
      </c>
      <c r="N2927" s="41">
        <v>12</v>
      </c>
      <c r="O2927" s="41" t="s">
        <v>223</v>
      </c>
      <c r="P2927" s="41" t="s">
        <v>224</v>
      </c>
      <c r="Q2927" s="58">
        <v>32318772</v>
      </c>
      <c r="R2927" s="58">
        <v>32318772</v>
      </c>
      <c r="S2927" s="41" t="s">
        <v>225</v>
      </c>
      <c r="T2927" s="41" t="s">
        <v>221</v>
      </c>
      <c r="U2927" s="40" t="s">
        <v>1416</v>
      </c>
      <c r="V2927" s="40" t="s">
        <v>1417</v>
      </c>
      <c r="W2927" s="40" t="s">
        <v>1418</v>
      </c>
      <c r="X2927" s="40" t="s">
        <v>1419</v>
      </c>
      <c r="Y2927" s="40" t="s">
        <v>230</v>
      </c>
      <c r="Z2927" s="40" t="s">
        <v>1420</v>
      </c>
      <c r="AA2927" s="59">
        <v>32318772</v>
      </c>
      <c r="AB2927" s="59">
        <v>0</v>
      </c>
      <c r="AC2927" s="59">
        <v>0</v>
      </c>
      <c r="AD2927" s="59">
        <v>2834980</v>
      </c>
      <c r="AE2927" s="59">
        <v>0</v>
      </c>
      <c r="AF2927" s="59">
        <v>2834980</v>
      </c>
      <c r="AG2927" s="59">
        <v>0</v>
      </c>
      <c r="AH2927" s="59">
        <v>2834980</v>
      </c>
      <c r="AI2927" s="59">
        <v>0</v>
      </c>
      <c r="AJ2927" s="59">
        <v>2834980</v>
      </c>
      <c r="AK2927" s="59">
        <v>0</v>
      </c>
      <c r="AL2927" s="59">
        <v>2834980</v>
      </c>
      <c r="AM2927" s="59">
        <v>0</v>
      </c>
      <c r="AN2927" s="59">
        <v>2834980</v>
      </c>
      <c r="AO2927" s="59">
        <v>0</v>
      </c>
      <c r="AP2927" s="59">
        <v>2834980</v>
      </c>
      <c r="AQ2927" s="59">
        <v>0</v>
      </c>
      <c r="AR2927" s="59">
        <v>2834980</v>
      </c>
      <c r="AS2927" s="59">
        <v>0</v>
      </c>
      <c r="AT2927" s="59">
        <v>2834980</v>
      </c>
      <c r="AU2927" s="59">
        <v>0</v>
      </c>
      <c r="AV2927" s="59">
        <v>2834980</v>
      </c>
      <c r="AW2927" s="59">
        <v>0</v>
      </c>
      <c r="AX2927" s="59">
        <v>3968972</v>
      </c>
      <c r="AY2927" s="2">
        <v>0</v>
      </c>
      <c r="AZ2927" s="12" t="str">
        <f t="shared" ref="AZ2927:AZ2990" si="341">IF(OR($R2927&lt;&gt;"",SUM(AA2927:AX2927)&lt;&gt;0),IF(R2927=BC2927,"OK",IF(R2927&gt;BC2927,"Valor estimado supera a Compromisos en "&amp;DOLLAR(R2927-BC2927),"Compromisos superan al Valor estimado en "&amp;DOLLAR(BC2927-R2927))),"")</f>
        <v>OK</v>
      </c>
      <c r="BA2927" s="12" t="str">
        <f t="shared" ref="BA2927:BA2990" si="342">IF(OR($R2927&lt;&gt;"",SUM(AA2927:AX2927)&lt;&gt;0),IF(R2927=BD2927,"OK",IF(R2927&gt;BD2927,"Valor estimado supera a Obligaciones en "&amp;DOLLAR(R2927-BD2927),"Obligaciones superan al Valor estimado en "&amp;DOLLAR(BD2927-R2927))),"")</f>
        <v>OK</v>
      </c>
      <c r="BB2927" s="6">
        <f t="shared" ref="BB2927:BB2990" si="343">+IF(B2927&lt;&gt;"",COUNTBLANK(E2927:AX2927),0)</f>
        <v>0</v>
      </c>
      <c r="BC2927" s="13">
        <f t="shared" ref="BC2927:BC2990" si="344">+SUM(AA2927,AC2927,AE2927,AG2927,AI2927,AK2927,AM2927,AO2927,AQ2927,AS2927,AU2927,AW2927)</f>
        <v>32318772</v>
      </c>
      <c r="BD2927" s="13">
        <f t="shared" ref="BD2927:BD2990" si="345">+SUM(AB2927,AD2927,AF2927,AH2927,AJ2927,AL2927,AN2927,AP2927,AR2927,AT2927,AV2927,AX2927)</f>
        <v>32318772</v>
      </c>
      <c r="BE2927" s="6">
        <f t="shared" ref="BE2927:BE2990" si="346">+IF(OR(AZ2927="ok",AZ2927=""),0,1)</f>
        <v>0</v>
      </c>
      <c r="BF2927" s="6">
        <f t="shared" ref="BF2927:BF2990" si="347">+IF(OR(BA2927="ok",BA2927=""),0,1)</f>
        <v>0</v>
      </c>
      <c r="BG2927" s="2"/>
      <c r="BH2927" s="2"/>
      <c r="BI2927" s="2"/>
      <c r="BJ2927" s="2"/>
    </row>
    <row r="2928" spans="1:62" s="3" customFormat="1" ht="85.5" x14ac:dyDescent="0.25">
      <c r="A2928" s="2"/>
      <c r="B2928" s="39" t="s">
        <v>3905</v>
      </c>
      <c r="C2928" s="39" t="s">
        <v>1414</v>
      </c>
      <c r="D2928" s="39" t="s">
        <v>103</v>
      </c>
      <c r="E2928" s="40" t="s">
        <v>3848</v>
      </c>
      <c r="F2928" s="40" t="s">
        <v>3849</v>
      </c>
      <c r="G2928" s="40" t="s">
        <v>112</v>
      </c>
      <c r="H2928" s="40">
        <v>80101500</v>
      </c>
      <c r="I2928" s="40" t="s">
        <v>8188</v>
      </c>
      <c r="J2928" s="40" t="s">
        <v>221</v>
      </c>
      <c r="K2928" s="40" t="s">
        <v>3886</v>
      </c>
      <c r="L2928" s="41" t="s">
        <v>153</v>
      </c>
      <c r="M2928" s="41" t="s">
        <v>153</v>
      </c>
      <c r="N2928" s="41">
        <v>12</v>
      </c>
      <c r="O2928" s="41" t="s">
        <v>223</v>
      </c>
      <c r="P2928" s="41" t="s">
        <v>224</v>
      </c>
      <c r="Q2928" s="58">
        <v>32318772</v>
      </c>
      <c r="R2928" s="58">
        <v>32318772</v>
      </c>
      <c r="S2928" s="41" t="s">
        <v>225</v>
      </c>
      <c r="T2928" s="41" t="s">
        <v>221</v>
      </c>
      <c r="U2928" s="40" t="s">
        <v>1416</v>
      </c>
      <c r="V2928" s="40" t="s">
        <v>1417</v>
      </c>
      <c r="W2928" s="40" t="s">
        <v>1418</v>
      </c>
      <c r="X2928" s="40" t="s">
        <v>1419</v>
      </c>
      <c r="Y2928" s="40" t="s">
        <v>230</v>
      </c>
      <c r="Z2928" s="40" t="s">
        <v>1420</v>
      </c>
      <c r="AA2928" s="59">
        <v>32318772</v>
      </c>
      <c r="AB2928" s="59">
        <v>0</v>
      </c>
      <c r="AC2928" s="59">
        <v>0</v>
      </c>
      <c r="AD2928" s="59">
        <v>2834980</v>
      </c>
      <c r="AE2928" s="59">
        <v>0</v>
      </c>
      <c r="AF2928" s="59">
        <v>2834980</v>
      </c>
      <c r="AG2928" s="59">
        <v>0</v>
      </c>
      <c r="AH2928" s="59">
        <v>2834980</v>
      </c>
      <c r="AI2928" s="59">
        <v>0</v>
      </c>
      <c r="AJ2928" s="59">
        <v>2834980</v>
      </c>
      <c r="AK2928" s="59">
        <v>0</v>
      </c>
      <c r="AL2928" s="59">
        <v>2834980</v>
      </c>
      <c r="AM2928" s="59">
        <v>0</v>
      </c>
      <c r="AN2928" s="59">
        <v>2834980</v>
      </c>
      <c r="AO2928" s="59">
        <v>0</v>
      </c>
      <c r="AP2928" s="59">
        <v>2834980</v>
      </c>
      <c r="AQ2928" s="59">
        <v>0</v>
      </c>
      <c r="AR2928" s="59">
        <v>2834980</v>
      </c>
      <c r="AS2928" s="59">
        <v>0</v>
      </c>
      <c r="AT2928" s="59">
        <v>2834980</v>
      </c>
      <c r="AU2928" s="59">
        <v>0</v>
      </c>
      <c r="AV2928" s="59">
        <v>2834980</v>
      </c>
      <c r="AW2928" s="59">
        <v>0</v>
      </c>
      <c r="AX2928" s="59">
        <v>3968972</v>
      </c>
      <c r="AY2928" s="2">
        <v>0</v>
      </c>
      <c r="AZ2928" s="12" t="str">
        <f t="shared" si="341"/>
        <v>OK</v>
      </c>
      <c r="BA2928" s="12" t="str">
        <f t="shared" si="342"/>
        <v>OK</v>
      </c>
      <c r="BB2928" s="6">
        <f t="shared" si="343"/>
        <v>0</v>
      </c>
      <c r="BC2928" s="13">
        <f t="shared" si="344"/>
        <v>32318772</v>
      </c>
      <c r="BD2928" s="13">
        <f t="shared" si="345"/>
        <v>32318772</v>
      </c>
      <c r="BE2928" s="6">
        <f t="shared" si="346"/>
        <v>0</v>
      </c>
      <c r="BF2928" s="6">
        <f t="shared" si="347"/>
        <v>0</v>
      </c>
      <c r="BG2928" s="2"/>
      <c r="BH2928" s="2"/>
      <c r="BI2928" s="2"/>
      <c r="BJ2928" s="2"/>
    </row>
    <row r="2929" spans="1:62" s="3" customFormat="1" ht="85.5" x14ac:dyDescent="0.25">
      <c r="A2929" s="2"/>
      <c r="B2929" s="39" t="s">
        <v>3906</v>
      </c>
      <c r="C2929" s="39" t="s">
        <v>1414</v>
      </c>
      <c r="D2929" s="39" t="s">
        <v>103</v>
      </c>
      <c r="E2929" s="40" t="s">
        <v>3848</v>
      </c>
      <c r="F2929" s="40" t="s">
        <v>3849</v>
      </c>
      <c r="G2929" s="40" t="s">
        <v>112</v>
      </c>
      <c r="H2929" s="40">
        <v>80101500</v>
      </c>
      <c r="I2929" s="40" t="s">
        <v>8188</v>
      </c>
      <c r="J2929" s="40" t="s">
        <v>221</v>
      </c>
      <c r="K2929" s="40" t="s">
        <v>3886</v>
      </c>
      <c r="L2929" s="41" t="s">
        <v>153</v>
      </c>
      <c r="M2929" s="41" t="s">
        <v>153</v>
      </c>
      <c r="N2929" s="41">
        <v>12</v>
      </c>
      <c r="O2929" s="41" t="s">
        <v>223</v>
      </c>
      <c r="P2929" s="41" t="s">
        <v>224</v>
      </c>
      <c r="Q2929" s="58">
        <v>32318772</v>
      </c>
      <c r="R2929" s="58">
        <v>32318772</v>
      </c>
      <c r="S2929" s="41" t="s">
        <v>225</v>
      </c>
      <c r="T2929" s="41" t="s">
        <v>221</v>
      </c>
      <c r="U2929" s="40" t="s">
        <v>1416</v>
      </c>
      <c r="V2929" s="40" t="s">
        <v>1417</v>
      </c>
      <c r="W2929" s="40" t="s">
        <v>1418</v>
      </c>
      <c r="X2929" s="40" t="s">
        <v>1419</v>
      </c>
      <c r="Y2929" s="40" t="s">
        <v>230</v>
      </c>
      <c r="Z2929" s="40" t="s">
        <v>1420</v>
      </c>
      <c r="AA2929" s="59">
        <v>32318772</v>
      </c>
      <c r="AB2929" s="59">
        <v>0</v>
      </c>
      <c r="AC2929" s="59">
        <v>0</v>
      </c>
      <c r="AD2929" s="59">
        <v>2834980</v>
      </c>
      <c r="AE2929" s="59">
        <v>0</v>
      </c>
      <c r="AF2929" s="59">
        <v>2834980</v>
      </c>
      <c r="AG2929" s="59">
        <v>0</v>
      </c>
      <c r="AH2929" s="59">
        <v>2834980</v>
      </c>
      <c r="AI2929" s="59">
        <v>0</v>
      </c>
      <c r="AJ2929" s="59">
        <v>2834980</v>
      </c>
      <c r="AK2929" s="59">
        <v>0</v>
      </c>
      <c r="AL2929" s="59">
        <v>2834980</v>
      </c>
      <c r="AM2929" s="59">
        <v>0</v>
      </c>
      <c r="AN2929" s="59">
        <v>2834980</v>
      </c>
      <c r="AO2929" s="59">
        <v>0</v>
      </c>
      <c r="AP2929" s="59">
        <v>2834980</v>
      </c>
      <c r="AQ2929" s="59">
        <v>0</v>
      </c>
      <c r="AR2929" s="59">
        <v>2834980</v>
      </c>
      <c r="AS2929" s="59">
        <v>0</v>
      </c>
      <c r="AT2929" s="59">
        <v>2834980</v>
      </c>
      <c r="AU2929" s="59">
        <v>0</v>
      </c>
      <c r="AV2929" s="59">
        <v>2834980</v>
      </c>
      <c r="AW2929" s="59">
        <v>0</v>
      </c>
      <c r="AX2929" s="59">
        <v>3968972</v>
      </c>
      <c r="AY2929" s="2">
        <v>0</v>
      </c>
      <c r="AZ2929" s="12" t="str">
        <f t="shared" si="341"/>
        <v>OK</v>
      </c>
      <c r="BA2929" s="12" t="str">
        <f t="shared" si="342"/>
        <v>OK</v>
      </c>
      <c r="BB2929" s="6">
        <f t="shared" si="343"/>
        <v>0</v>
      </c>
      <c r="BC2929" s="13">
        <f t="shared" si="344"/>
        <v>32318772</v>
      </c>
      <c r="BD2929" s="13">
        <f t="shared" si="345"/>
        <v>32318772</v>
      </c>
      <c r="BE2929" s="6">
        <f t="shared" si="346"/>
        <v>0</v>
      </c>
      <c r="BF2929" s="6">
        <f t="shared" si="347"/>
        <v>0</v>
      </c>
      <c r="BG2929" s="2"/>
      <c r="BH2929" s="2"/>
      <c r="BI2929" s="2"/>
      <c r="BJ2929" s="2"/>
    </row>
    <row r="2930" spans="1:62" s="3" customFormat="1" ht="85.5" x14ac:dyDescent="0.25">
      <c r="A2930" s="2"/>
      <c r="B2930" s="39" t="s">
        <v>3907</v>
      </c>
      <c r="C2930" s="39" t="s">
        <v>1414</v>
      </c>
      <c r="D2930" s="39" t="s">
        <v>103</v>
      </c>
      <c r="E2930" s="40" t="s">
        <v>3848</v>
      </c>
      <c r="F2930" s="40" t="s">
        <v>3849</v>
      </c>
      <c r="G2930" s="40" t="s">
        <v>112</v>
      </c>
      <c r="H2930" s="40">
        <v>80101500</v>
      </c>
      <c r="I2930" s="40" t="s">
        <v>8188</v>
      </c>
      <c r="J2930" s="40" t="s">
        <v>221</v>
      </c>
      <c r="K2930" s="40" t="s">
        <v>3886</v>
      </c>
      <c r="L2930" s="41" t="s">
        <v>153</v>
      </c>
      <c r="M2930" s="41" t="s">
        <v>153</v>
      </c>
      <c r="N2930" s="41">
        <v>6</v>
      </c>
      <c r="O2930" s="41" t="s">
        <v>223</v>
      </c>
      <c r="P2930" s="41" t="s">
        <v>224</v>
      </c>
      <c r="Q2930" s="58">
        <v>15308892</v>
      </c>
      <c r="R2930" s="58">
        <v>15308892</v>
      </c>
      <c r="S2930" s="41" t="s">
        <v>225</v>
      </c>
      <c r="T2930" s="41" t="s">
        <v>221</v>
      </c>
      <c r="U2930" s="40" t="s">
        <v>1416</v>
      </c>
      <c r="V2930" s="40" t="s">
        <v>1417</v>
      </c>
      <c r="W2930" s="40" t="s">
        <v>1418</v>
      </c>
      <c r="X2930" s="40" t="s">
        <v>1419</v>
      </c>
      <c r="Y2930" s="40" t="s">
        <v>230</v>
      </c>
      <c r="Z2930" s="40" t="s">
        <v>1420</v>
      </c>
      <c r="AA2930" s="59">
        <v>15308892</v>
      </c>
      <c r="AB2930" s="59">
        <v>0</v>
      </c>
      <c r="AC2930" s="59">
        <v>0</v>
      </c>
      <c r="AD2930" s="59">
        <v>2834980</v>
      </c>
      <c r="AE2930" s="59">
        <v>0</v>
      </c>
      <c r="AF2930" s="59">
        <v>2834980</v>
      </c>
      <c r="AG2930" s="59">
        <v>0</v>
      </c>
      <c r="AH2930" s="59">
        <v>2834980</v>
      </c>
      <c r="AI2930" s="59">
        <v>0</v>
      </c>
      <c r="AJ2930" s="59">
        <v>2834980</v>
      </c>
      <c r="AK2930" s="59">
        <v>0</v>
      </c>
      <c r="AL2930" s="59">
        <v>2834980</v>
      </c>
      <c r="AM2930" s="59">
        <v>0</v>
      </c>
      <c r="AN2930" s="59">
        <v>1133992</v>
      </c>
      <c r="AO2930" s="59">
        <v>0</v>
      </c>
      <c r="AP2930" s="59">
        <v>0</v>
      </c>
      <c r="AQ2930" s="59">
        <v>0</v>
      </c>
      <c r="AR2930" s="59">
        <v>0</v>
      </c>
      <c r="AS2930" s="59">
        <v>0</v>
      </c>
      <c r="AT2930" s="59">
        <v>0</v>
      </c>
      <c r="AU2930" s="59">
        <v>0</v>
      </c>
      <c r="AV2930" s="59">
        <v>0</v>
      </c>
      <c r="AW2930" s="59">
        <v>0</v>
      </c>
      <c r="AX2930" s="59">
        <v>0</v>
      </c>
      <c r="AY2930" s="2">
        <v>0</v>
      </c>
      <c r="AZ2930" s="12" t="str">
        <f t="shared" si="341"/>
        <v>OK</v>
      </c>
      <c r="BA2930" s="12" t="str">
        <f t="shared" si="342"/>
        <v>OK</v>
      </c>
      <c r="BB2930" s="6">
        <f t="shared" si="343"/>
        <v>0</v>
      </c>
      <c r="BC2930" s="13">
        <f t="shared" si="344"/>
        <v>15308892</v>
      </c>
      <c r="BD2930" s="13">
        <f t="shared" si="345"/>
        <v>15308892</v>
      </c>
      <c r="BE2930" s="6">
        <f t="shared" si="346"/>
        <v>0</v>
      </c>
      <c r="BF2930" s="6">
        <f t="shared" si="347"/>
        <v>0</v>
      </c>
      <c r="BG2930" s="2"/>
      <c r="BH2930" s="2"/>
      <c r="BI2930" s="2"/>
      <c r="BJ2930" s="2"/>
    </row>
    <row r="2931" spans="1:62" s="3" customFormat="1" ht="85.5" x14ac:dyDescent="0.25">
      <c r="A2931" s="2"/>
      <c r="B2931" s="39" t="s">
        <v>3908</v>
      </c>
      <c r="C2931" s="39" t="s">
        <v>1414</v>
      </c>
      <c r="D2931" s="39" t="s">
        <v>103</v>
      </c>
      <c r="E2931" s="40" t="s">
        <v>3848</v>
      </c>
      <c r="F2931" s="40" t="s">
        <v>3849</v>
      </c>
      <c r="G2931" s="40" t="s">
        <v>112</v>
      </c>
      <c r="H2931" s="40">
        <v>80101500</v>
      </c>
      <c r="I2931" s="40" t="s">
        <v>8188</v>
      </c>
      <c r="J2931" s="40" t="s">
        <v>221</v>
      </c>
      <c r="K2931" s="40" t="s">
        <v>3886</v>
      </c>
      <c r="L2931" s="41" t="s">
        <v>153</v>
      </c>
      <c r="M2931" s="41" t="s">
        <v>153</v>
      </c>
      <c r="N2931" s="41">
        <v>6</v>
      </c>
      <c r="O2931" s="41" t="s">
        <v>223</v>
      </c>
      <c r="P2931" s="41" t="s">
        <v>224</v>
      </c>
      <c r="Q2931" s="58">
        <v>15308892</v>
      </c>
      <c r="R2931" s="58">
        <v>15308892</v>
      </c>
      <c r="S2931" s="41" t="s">
        <v>225</v>
      </c>
      <c r="T2931" s="41" t="s">
        <v>221</v>
      </c>
      <c r="U2931" s="40" t="s">
        <v>1416</v>
      </c>
      <c r="V2931" s="40" t="s">
        <v>1417</v>
      </c>
      <c r="W2931" s="40" t="s">
        <v>1418</v>
      </c>
      <c r="X2931" s="40" t="s">
        <v>1419</v>
      </c>
      <c r="Y2931" s="40" t="s">
        <v>230</v>
      </c>
      <c r="Z2931" s="40" t="s">
        <v>1420</v>
      </c>
      <c r="AA2931" s="59">
        <v>15308892</v>
      </c>
      <c r="AB2931" s="59">
        <v>0</v>
      </c>
      <c r="AC2931" s="59">
        <v>0</v>
      </c>
      <c r="AD2931" s="59">
        <v>2834980</v>
      </c>
      <c r="AE2931" s="59">
        <v>0</v>
      </c>
      <c r="AF2931" s="59">
        <v>2834980</v>
      </c>
      <c r="AG2931" s="59">
        <v>0</v>
      </c>
      <c r="AH2931" s="59">
        <v>2834980</v>
      </c>
      <c r="AI2931" s="59">
        <v>0</v>
      </c>
      <c r="AJ2931" s="59">
        <v>2834980</v>
      </c>
      <c r="AK2931" s="59">
        <v>0</v>
      </c>
      <c r="AL2931" s="59">
        <v>2834980</v>
      </c>
      <c r="AM2931" s="59">
        <v>0</v>
      </c>
      <c r="AN2931" s="59">
        <v>1133992</v>
      </c>
      <c r="AO2931" s="59">
        <v>0</v>
      </c>
      <c r="AP2931" s="59">
        <v>0</v>
      </c>
      <c r="AQ2931" s="59">
        <v>0</v>
      </c>
      <c r="AR2931" s="59">
        <v>0</v>
      </c>
      <c r="AS2931" s="59">
        <v>0</v>
      </c>
      <c r="AT2931" s="59">
        <v>0</v>
      </c>
      <c r="AU2931" s="59">
        <v>0</v>
      </c>
      <c r="AV2931" s="59">
        <v>0</v>
      </c>
      <c r="AW2931" s="59">
        <v>0</v>
      </c>
      <c r="AX2931" s="59">
        <v>0</v>
      </c>
      <c r="AY2931" s="2">
        <v>0</v>
      </c>
      <c r="AZ2931" s="12" t="str">
        <f t="shared" si="341"/>
        <v>OK</v>
      </c>
      <c r="BA2931" s="12" t="str">
        <f t="shared" si="342"/>
        <v>OK</v>
      </c>
      <c r="BB2931" s="6">
        <f t="shared" si="343"/>
        <v>0</v>
      </c>
      <c r="BC2931" s="13">
        <f t="shared" si="344"/>
        <v>15308892</v>
      </c>
      <c r="BD2931" s="13">
        <f t="shared" si="345"/>
        <v>15308892</v>
      </c>
      <c r="BE2931" s="6">
        <f t="shared" si="346"/>
        <v>0</v>
      </c>
      <c r="BF2931" s="6">
        <f t="shared" si="347"/>
        <v>0</v>
      </c>
      <c r="BG2931" s="2"/>
      <c r="BH2931" s="2"/>
      <c r="BI2931" s="2"/>
      <c r="BJ2931" s="2"/>
    </row>
    <row r="2932" spans="1:62" s="3" customFormat="1" ht="85.5" x14ac:dyDescent="0.25">
      <c r="A2932" s="2"/>
      <c r="B2932" s="39" t="s">
        <v>3909</v>
      </c>
      <c r="C2932" s="39" t="s">
        <v>1414</v>
      </c>
      <c r="D2932" s="39" t="s">
        <v>103</v>
      </c>
      <c r="E2932" s="40" t="s">
        <v>3848</v>
      </c>
      <c r="F2932" s="40" t="s">
        <v>3849</v>
      </c>
      <c r="G2932" s="40" t="s">
        <v>112</v>
      </c>
      <c r="H2932" s="40">
        <v>80101500</v>
      </c>
      <c r="I2932" s="40" t="s">
        <v>8188</v>
      </c>
      <c r="J2932" s="40" t="s">
        <v>221</v>
      </c>
      <c r="K2932" s="40" t="s">
        <v>3886</v>
      </c>
      <c r="L2932" s="41" t="s">
        <v>153</v>
      </c>
      <c r="M2932" s="41" t="s">
        <v>153</v>
      </c>
      <c r="N2932" s="41">
        <v>6</v>
      </c>
      <c r="O2932" s="41" t="s">
        <v>223</v>
      </c>
      <c r="P2932" s="41" t="s">
        <v>224</v>
      </c>
      <c r="Q2932" s="58">
        <v>15308892</v>
      </c>
      <c r="R2932" s="58">
        <v>15308892</v>
      </c>
      <c r="S2932" s="41" t="s">
        <v>225</v>
      </c>
      <c r="T2932" s="41" t="s">
        <v>221</v>
      </c>
      <c r="U2932" s="40" t="s">
        <v>1416</v>
      </c>
      <c r="V2932" s="40" t="s">
        <v>1417</v>
      </c>
      <c r="W2932" s="40" t="s">
        <v>1418</v>
      </c>
      <c r="X2932" s="40" t="s">
        <v>1419</v>
      </c>
      <c r="Y2932" s="40" t="s">
        <v>230</v>
      </c>
      <c r="Z2932" s="40" t="s">
        <v>1420</v>
      </c>
      <c r="AA2932" s="59">
        <v>15308892</v>
      </c>
      <c r="AB2932" s="59">
        <v>0</v>
      </c>
      <c r="AC2932" s="59">
        <v>0</v>
      </c>
      <c r="AD2932" s="59">
        <v>2834980</v>
      </c>
      <c r="AE2932" s="59">
        <v>0</v>
      </c>
      <c r="AF2932" s="59">
        <v>2834980</v>
      </c>
      <c r="AG2932" s="59">
        <v>0</v>
      </c>
      <c r="AH2932" s="59">
        <v>2834980</v>
      </c>
      <c r="AI2932" s="59">
        <v>0</v>
      </c>
      <c r="AJ2932" s="59">
        <v>2834980</v>
      </c>
      <c r="AK2932" s="59">
        <v>0</v>
      </c>
      <c r="AL2932" s="59">
        <v>2834980</v>
      </c>
      <c r="AM2932" s="59">
        <v>0</v>
      </c>
      <c r="AN2932" s="59">
        <v>1133992</v>
      </c>
      <c r="AO2932" s="59">
        <v>0</v>
      </c>
      <c r="AP2932" s="59">
        <v>0</v>
      </c>
      <c r="AQ2932" s="59">
        <v>0</v>
      </c>
      <c r="AR2932" s="59">
        <v>0</v>
      </c>
      <c r="AS2932" s="59">
        <v>0</v>
      </c>
      <c r="AT2932" s="59">
        <v>0</v>
      </c>
      <c r="AU2932" s="59">
        <v>0</v>
      </c>
      <c r="AV2932" s="59">
        <v>0</v>
      </c>
      <c r="AW2932" s="59">
        <v>0</v>
      </c>
      <c r="AX2932" s="59">
        <v>0</v>
      </c>
      <c r="AY2932" s="2">
        <v>0</v>
      </c>
      <c r="AZ2932" s="12" t="str">
        <f t="shared" si="341"/>
        <v>OK</v>
      </c>
      <c r="BA2932" s="12" t="str">
        <f t="shared" si="342"/>
        <v>OK</v>
      </c>
      <c r="BB2932" s="6">
        <f t="shared" si="343"/>
        <v>0</v>
      </c>
      <c r="BC2932" s="13">
        <f t="shared" si="344"/>
        <v>15308892</v>
      </c>
      <c r="BD2932" s="13">
        <f t="shared" si="345"/>
        <v>15308892</v>
      </c>
      <c r="BE2932" s="6">
        <f t="shared" si="346"/>
        <v>0</v>
      </c>
      <c r="BF2932" s="6">
        <f t="shared" si="347"/>
        <v>0</v>
      </c>
      <c r="BG2932" s="2"/>
      <c r="BH2932" s="2"/>
      <c r="BI2932" s="2"/>
      <c r="BJ2932" s="2"/>
    </row>
    <row r="2933" spans="1:62" s="3" customFormat="1" ht="156.75" x14ac:dyDescent="0.25">
      <c r="A2933" s="2"/>
      <c r="B2933" s="39" t="s">
        <v>3910</v>
      </c>
      <c r="C2933" s="39" t="s">
        <v>489</v>
      </c>
      <c r="D2933" s="39" t="s">
        <v>103</v>
      </c>
      <c r="E2933" s="40" t="s">
        <v>3911</v>
      </c>
      <c r="F2933" s="40" t="s">
        <v>3912</v>
      </c>
      <c r="G2933" s="40" t="s">
        <v>113</v>
      </c>
      <c r="H2933" s="40">
        <v>80111600</v>
      </c>
      <c r="I2933" s="40" t="s">
        <v>8189</v>
      </c>
      <c r="J2933" s="40" t="s">
        <v>221</v>
      </c>
      <c r="K2933" s="40" t="s">
        <v>3913</v>
      </c>
      <c r="L2933" s="41" t="s">
        <v>153</v>
      </c>
      <c r="M2933" s="41" t="s">
        <v>153</v>
      </c>
      <c r="N2933" s="41">
        <v>12</v>
      </c>
      <c r="O2933" s="41" t="s">
        <v>223</v>
      </c>
      <c r="P2933" s="41" t="s">
        <v>224</v>
      </c>
      <c r="Q2933" s="58">
        <v>147927433</v>
      </c>
      <c r="R2933" s="58">
        <v>147927433</v>
      </c>
      <c r="S2933" s="41" t="s">
        <v>225</v>
      </c>
      <c r="T2933" s="41" t="s">
        <v>221</v>
      </c>
      <c r="U2933" s="40" t="s">
        <v>492</v>
      </c>
      <c r="V2933" s="40" t="s">
        <v>244</v>
      </c>
      <c r="W2933" s="40" t="s">
        <v>493</v>
      </c>
      <c r="X2933" s="40" t="s">
        <v>229</v>
      </c>
      <c r="Y2933" s="40" t="s">
        <v>230</v>
      </c>
      <c r="Z2933" s="40" t="s">
        <v>495</v>
      </c>
      <c r="AA2933" s="59">
        <v>147927433</v>
      </c>
      <c r="AB2933" s="59">
        <v>0</v>
      </c>
      <c r="AC2933" s="59">
        <v>0</v>
      </c>
      <c r="AD2933" s="59">
        <v>12863255</v>
      </c>
      <c r="AE2933" s="59">
        <v>0</v>
      </c>
      <c r="AF2933" s="59">
        <v>12863255</v>
      </c>
      <c r="AG2933" s="59">
        <v>0</v>
      </c>
      <c r="AH2933" s="59">
        <v>12863255</v>
      </c>
      <c r="AI2933" s="59">
        <v>0</v>
      </c>
      <c r="AJ2933" s="59">
        <v>12863255</v>
      </c>
      <c r="AK2933" s="59">
        <v>0</v>
      </c>
      <c r="AL2933" s="59">
        <v>12863255</v>
      </c>
      <c r="AM2933" s="59">
        <v>0</v>
      </c>
      <c r="AN2933" s="59">
        <v>12863255</v>
      </c>
      <c r="AO2933" s="59">
        <v>0</v>
      </c>
      <c r="AP2933" s="59">
        <v>12863255</v>
      </c>
      <c r="AQ2933" s="59">
        <v>0</v>
      </c>
      <c r="AR2933" s="59">
        <v>12863255</v>
      </c>
      <c r="AS2933" s="59">
        <v>0</v>
      </c>
      <c r="AT2933" s="59">
        <v>12863255</v>
      </c>
      <c r="AU2933" s="59">
        <v>0</v>
      </c>
      <c r="AV2933" s="59">
        <v>12863255</v>
      </c>
      <c r="AW2933" s="59">
        <v>0</v>
      </c>
      <c r="AX2933" s="59">
        <v>19294883</v>
      </c>
      <c r="AY2933" s="2">
        <v>0</v>
      </c>
      <c r="AZ2933" s="12" t="str">
        <f t="shared" si="341"/>
        <v>OK</v>
      </c>
      <c r="BA2933" s="12" t="str">
        <f t="shared" si="342"/>
        <v>OK</v>
      </c>
      <c r="BB2933" s="6">
        <f t="shared" si="343"/>
        <v>0</v>
      </c>
      <c r="BC2933" s="13">
        <f t="shared" si="344"/>
        <v>147927433</v>
      </c>
      <c r="BD2933" s="13">
        <f t="shared" si="345"/>
        <v>147927433</v>
      </c>
      <c r="BE2933" s="6">
        <f t="shared" si="346"/>
        <v>0</v>
      </c>
      <c r="BF2933" s="6">
        <f t="shared" si="347"/>
        <v>0</v>
      </c>
      <c r="BG2933" s="2"/>
      <c r="BH2933" s="2"/>
      <c r="BI2933" s="2"/>
      <c r="BJ2933" s="2"/>
    </row>
    <row r="2934" spans="1:62" s="3" customFormat="1" ht="185.25" x14ac:dyDescent="0.25">
      <c r="A2934" s="2"/>
      <c r="B2934" s="39" t="s">
        <v>3914</v>
      </c>
      <c r="C2934" s="39" t="s">
        <v>489</v>
      </c>
      <c r="D2934" s="39" t="s">
        <v>103</v>
      </c>
      <c r="E2934" s="40" t="s">
        <v>3911</v>
      </c>
      <c r="F2934" s="40" t="s">
        <v>3912</v>
      </c>
      <c r="G2934" s="40" t="s">
        <v>113</v>
      </c>
      <c r="H2934" s="40">
        <v>80111600</v>
      </c>
      <c r="I2934" s="40" t="s">
        <v>8189</v>
      </c>
      <c r="J2934" s="40" t="s">
        <v>221</v>
      </c>
      <c r="K2934" s="40" t="s">
        <v>3915</v>
      </c>
      <c r="L2934" s="41" t="s">
        <v>153</v>
      </c>
      <c r="M2934" s="41" t="s">
        <v>153</v>
      </c>
      <c r="N2934" s="41">
        <v>12</v>
      </c>
      <c r="O2934" s="41" t="s">
        <v>223</v>
      </c>
      <c r="P2934" s="41" t="s">
        <v>224</v>
      </c>
      <c r="Q2934" s="58">
        <v>105933423</v>
      </c>
      <c r="R2934" s="58">
        <v>105933423</v>
      </c>
      <c r="S2934" s="41" t="s">
        <v>225</v>
      </c>
      <c r="T2934" s="41" t="s">
        <v>221</v>
      </c>
      <c r="U2934" s="40" t="s">
        <v>492</v>
      </c>
      <c r="V2934" s="40" t="s">
        <v>244</v>
      </c>
      <c r="W2934" s="40" t="s">
        <v>493</v>
      </c>
      <c r="X2934" s="40" t="s">
        <v>229</v>
      </c>
      <c r="Y2934" s="40" t="s">
        <v>230</v>
      </c>
      <c r="Z2934" s="40" t="s">
        <v>495</v>
      </c>
      <c r="AA2934" s="59">
        <v>105933423</v>
      </c>
      <c r="AB2934" s="59">
        <v>0</v>
      </c>
      <c r="AC2934" s="59">
        <v>0</v>
      </c>
      <c r="AD2934" s="59">
        <v>9211602</v>
      </c>
      <c r="AE2934" s="59">
        <v>0</v>
      </c>
      <c r="AF2934" s="59">
        <v>9211602</v>
      </c>
      <c r="AG2934" s="59">
        <v>0</v>
      </c>
      <c r="AH2934" s="59">
        <v>9211602</v>
      </c>
      <c r="AI2934" s="59">
        <v>0</v>
      </c>
      <c r="AJ2934" s="59">
        <v>9211602</v>
      </c>
      <c r="AK2934" s="59">
        <v>0</v>
      </c>
      <c r="AL2934" s="59">
        <v>9211602</v>
      </c>
      <c r="AM2934" s="59">
        <v>0</v>
      </c>
      <c r="AN2934" s="59">
        <v>9211602</v>
      </c>
      <c r="AO2934" s="59">
        <v>0</v>
      </c>
      <c r="AP2934" s="59">
        <v>9211602</v>
      </c>
      <c r="AQ2934" s="59">
        <v>0</v>
      </c>
      <c r="AR2934" s="59">
        <v>9211602</v>
      </c>
      <c r="AS2934" s="59">
        <v>0</v>
      </c>
      <c r="AT2934" s="59">
        <v>9211602</v>
      </c>
      <c r="AU2934" s="59">
        <v>0</v>
      </c>
      <c r="AV2934" s="59">
        <v>9211602</v>
      </c>
      <c r="AW2934" s="59">
        <v>0</v>
      </c>
      <c r="AX2934" s="59">
        <v>13817403</v>
      </c>
      <c r="AY2934" s="2">
        <v>0</v>
      </c>
      <c r="AZ2934" s="12" t="str">
        <f t="shared" si="341"/>
        <v>OK</v>
      </c>
      <c r="BA2934" s="12" t="str">
        <f t="shared" si="342"/>
        <v>OK</v>
      </c>
      <c r="BB2934" s="6">
        <f t="shared" si="343"/>
        <v>0</v>
      </c>
      <c r="BC2934" s="13">
        <f t="shared" si="344"/>
        <v>105933423</v>
      </c>
      <c r="BD2934" s="13">
        <f t="shared" si="345"/>
        <v>105933423</v>
      </c>
      <c r="BE2934" s="6">
        <f t="shared" si="346"/>
        <v>0</v>
      </c>
      <c r="BF2934" s="6">
        <f t="shared" si="347"/>
        <v>0</v>
      </c>
      <c r="BG2934" s="2"/>
      <c r="BH2934" s="2"/>
      <c r="BI2934" s="2"/>
      <c r="BJ2934" s="2"/>
    </row>
    <row r="2935" spans="1:62" s="3" customFormat="1" ht="114" x14ac:dyDescent="0.25">
      <c r="A2935" s="2"/>
      <c r="B2935" s="39" t="s">
        <v>3916</v>
      </c>
      <c r="C2935" s="39" t="s">
        <v>218</v>
      </c>
      <c r="D2935" s="39" t="s">
        <v>103</v>
      </c>
      <c r="E2935" s="40" t="s">
        <v>3911</v>
      </c>
      <c r="F2935" s="40" t="s">
        <v>3912</v>
      </c>
      <c r="G2935" s="40" t="s">
        <v>115</v>
      </c>
      <c r="H2935" s="40">
        <v>80101500</v>
      </c>
      <c r="I2935" s="40" t="s">
        <v>8189</v>
      </c>
      <c r="J2935" s="40" t="s">
        <v>221</v>
      </c>
      <c r="K2935" s="40" t="s">
        <v>3917</v>
      </c>
      <c r="L2935" s="41" t="s">
        <v>153</v>
      </c>
      <c r="M2935" s="41" t="s">
        <v>153</v>
      </c>
      <c r="N2935" s="41">
        <v>12</v>
      </c>
      <c r="O2935" s="41" t="s">
        <v>223</v>
      </c>
      <c r="P2935" s="41" t="s">
        <v>224</v>
      </c>
      <c r="Q2935" s="58">
        <v>0</v>
      </c>
      <c r="R2935" s="58">
        <v>0</v>
      </c>
      <c r="S2935" s="41" t="s">
        <v>221</v>
      </c>
      <c r="T2935" s="41" t="s">
        <v>221</v>
      </c>
      <c r="U2935" s="40" t="s">
        <v>3918</v>
      </c>
      <c r="V2935" s="40" t="s">
        <v>244</v>
      </c>
      <c r="W2935" s="40" t="s">
        <v>245</v>
      </c>
      <c r="X2935" s="40" t="s">
        <v>229</v>
      </c>
      <c r="Y2935" s="40" t="s">
        <v>230</v>
      </c>
      <c r="Z2935" s="40" t="s">
        <v>3919</v>
      </c>
      <c r="AA2935" s="59">
        <v>0</v>
      </c>
      <c r="AB2935" s="59">
        <v>0</v>
      </c>
      <c r="AC2935" s="59">
        <v>0</v>
      </c>
      <c r="AD2935" s="59">
        <v>0</v>
      </c>
      <c r="AE2935" s="59">
        <v>0</v>
      </c>
      <c r="AF2935" s="59">
        <v>0</v>
      </c>
      <c r="AG2935" s="59">
        <v>0</v>
      </c>
      <c r="AH2935" s="59">
        <v>0</v>
      </c>
      <c r="AI2935" s="59">
        <v>0</v>
      </c>
      <c r="AJ2935" s="59">
        <v>0</v>
      </c>
      <c r="AK2935" s="59">
        <v>0</v>
      </c>
      <c r="AL2935" s="59">
        <v>0</v>
      </c>
      <c r="AM2935" s="59">
        <v>0</v>
      </c>
      <c r="AN2935" s="59">
        <v>0</v>
      </c>
      <c r="AO2935" s="59">
        <v>0</v>
      </c>
      <c r="AP2935" s="59">
        <v>0</v>
      </c>
      <c r="AQ2935" s="59">
        <v>0</v>
      </c>
      <c r="AR2935" s="59">
        <v>0</v>
      </c>
      <c r="AS2935" s="59">
        <v>0</v>
      </c>
      <c r="AT2935" s="59">
        <v>0</v>
      </c>
      <c r="AU2935" s="59">
        <v>0</v>
      </c>
      <c r="AV2935" s="59">
        <v>0</v>
      </c>
      <c r="AW2935" s="59">
        <v>0</v>
      </c>
      <c r="AX2935" s="59">
        <v>0</v>
      </c>
      <c r="AY2935" s="2">
        <v>0</v>
      </c>
      <c r="AZ2935" s="12" t="str">
        <f t="shared" si="341"/>
        <v>OK</v>
      </c>
      <c r="BA2935" s="12" t="str">
        <f t="shared" si="342"/>
        <v>OK</v>
      </c>
      <c r="BB2935" s="6">
        <f t="shared" si="343"/>
        <v>0</v>
      </c>
      <c r="BC2935" s="13">
        <f t="shared" si="344"/>
        <v>0</v>
      </c>
      <c r="BD2935" s="13">
        <f t="shared" si="345"/>
        <v>0</v>
      </c>
      <c r="BE2935" s="6">
        <f t="shared" si="346"/>
        <v>0</v>
      </c>
      <c r="BF2935" s="6">
        <f t="shared" si="347"/>
        <v>0</v>
      </c>
      <c r="BG2935" s="2"/>
      <c r="BH2935" s="2"/>
      <c r="BI2935" s="2"/>
      <c r="BJ2935" s="2"/>
    </row>
    <row r="2936" spans="1:62" s="3" customFormat="1" ht="128.25" x14ac:dyDescent="0.25">
      <c r="A2936" s="2"/>
      <c r="B2936" s="39" t="s">
        <v>3920</v>
      </c>
      <c r="C2936" s="39" t="s">
        <v>489</v>
      </c>
      <c r="D2936" s="39" t="s">
        <v>103</v>
      </c>
      <c r="E2936" s="40" t="s">
        <v>3911</v>
      </c>
      <c r="F2936" s="40" t="s">
        <v>3912</v>
      </c>
      <c r="G2936" s="40" t="s">
        <v>117</v>
      </c>
      <c r="H2936" s="40">
        <v>80111600</v>
      </c>
      <c r="I2936" s="40" t="s">
        <v>8189</v>
      </c>
      <c r="J2936" s="40" t="s">
        <v>221</v>
      </c>
      <c r="K2936" s="40" t="s">
        <v>3921</v>
      </c>
      <c r="L2936" s="41" t="s">
        <v>153</v>
      </c>
      <c r="M2936" s="41" t="s">
        <v>153</v>
      </c>
      <c r="N2936" s="41">
        <v>12</v>
      </c>
      <c r="O2936" s="41" t="s">
        <v>223</v>
      </c>
      <c r="P2936" s="41" t="s">
        <v>224</v>
      </c>
      <c r="Q2936" s="58">
        <v>105933423</v>
      </c>
      <c r="R2936" s="58">
        <v>105933423</v>
      </c>
      <c r="S2936" s="41" t="s">
        <v>225</v>
      </c>
      <c r="T2936" s="41" t="s">
        <v>221</v>
      </c>
      <c r="U2936" s="40" t="s">
        <v>492</v>
      </c>
      <c r="V2936" s="40" t="s">
        <v>244</v>
      </c>
      <c r="W2936" s="40" t="s">
        <v>493</v>
      </c>
      <c r="X2936" s="40" t="s">
        <v>229</v>
      </c>
      <c r="Y2936" s="40" t="s">
        <v>230</v>
      </c>
      <c r="Z2936" s="40" t="s">
        <v>495</v>
      </c>
      <c r="AA2936" s="59">
        <v>105933423</v>
      </c>
      <c r="AB2936" s="59">
        <v>0</v>
      </c>
      <c r="AC2936" s="59">
        <v>0</v>
      </c>
      <c r="AD2936" s="59">
        <v>9211602</v>
      </c>
      <c r="AE2936" s="59">
        <v>0</v>
      </c>
      <c r="AF2936" s="59">
        <v>9211602</v>
      </c>
      <c r="AG2936" s="59">
        <v>0</v>
      </c>
      <c r="AH2936" s="59">
        <v>9211602</v>
      </c>
      <c r="AI2936" s="59">
        <v>0</v>
      </c>
      <c r="AJ2936" s="59">
        <v>9211602</v>
      </c>
      <c r="AK2936" s="59">
        <v>0</v>
      </c>
      <c r="AL2936" s="59">
        <v>9211602</v>
      </c>
      <c r="AM2936" s="59">
        <v>0</v>
      </c>
      <c r="AN2936" s="59">
        <v>9211602</v>
      </c>
      <c r="AO2936" s="59">
        <v>0</v>
      </c>
      <c r="AP2936" s="59">
        <v>9211602</v>
      </c>
      <c r="AQ2936" s="59">
        <v>0</v>
      </c>
      <c r="AR2936" s="59">
        <v>9211602</v>
      </c>
      <c r="AS2936" s="59">
        <v>0</v>
      </c>
      <c r="AT2936" s="59">
        <v>9211602</v>
      </c>
      <c r="AU2936" s="59">
        <v>0</v>
      </c>
      <c r="AV2936" s="59">
        <v>9211602</v>
      </c>
      <c r="AW2936" s="59">
        <v>0</v>
      </c>
      <c r="AX2936" s="59">
        <v>13817403</v>
      </c>
      <c r="AY2936" s="2">
        <v>0</v>
      </c>
      <c r="AZ2936" s="12" t="str">
        <f t="shared" si="341"/>
        <v>OK</v>
      </c>
      <c r="BA2936" s="12" t="str">
        <f t="shared" si="342"/>
        <v>OK</v>
      </c>
      <c r="BB2936" s="6">
        <f t="shared" si="343"/>
        <v>0</v>
      </c>
      <c r="BC2936" s="13">
        <f t="shared" si="344"/>
        <v>105933423</v>
      </c>
      <c r="BD2936" s="13">
        <f t="shared" si="345"/>
        <v>105933423</v>
      </c>
      <c r="BE2936" s="6">
        <f t="shared" si="346"/>
        <v>0</v>
      </c>
      <c r="BF2936" s="6">
        <f t="shared" si="347"/>
        <v>0</v>
      </c>
      <c r="BG2936" s="2"/>
      <c r="BH2936" s="2"/>
      <c r="BI2936" s="2"/>
      <c r="BJ2936" s="2"/>
    </row>
    <row r="2937" spans="1:62" s="3" customFormat="1" ht="185.25" x14ac:dyDescent="0.25">
      <c r="A2937" s="2"/>
      <c r="B2937" s="39" t="s">
        <v>3922</v>
      </c>
      <c r="C2937" s="39" t="s">
        <v>489</v>
      </c>
      <c r="D2937" s="39" t="s">
        <v>103</v>
      </c>
      <c r="E2937" s="40" t="s">
        <v>3911</v>
      </c>
      <c r="F2937" s="40" t="s">
        <v>3912</v>
      </c>
      <c r="G2937" s="40" t="s">
        <v>117</v>
      </c>
      <c r="H2937" s="40">
        <v>80111600</v>
      </c>
      <c r="I2937" s="40" t="s">
        <v>8189</v>
      </c>
      <c r="J2937" s="40" t="s">
        <v>221</v>
      </c>
      <c r="K2937" s="40" t="s">
        <v>3923</v>
      </c>
      <c r="L2937" s="41" t="s">
        <v>153</v>
      </c>
      <c r="M2937" s="41" t="s">
        <v>153</v>
      </c>
      <c r="N2937" s="41">
        <v>12</v>
      </c>
      <c r="O2937" s="41" t="s">
        <v>223</v>
      </c>
      <c r="P2937" s="41" t="s">
        <v>224</v>
      </c>
      <c r="Q2937" s="58">
        <v>105933423</v>
      </c>
      <c r="R2937" s="58">
        <v>105933423</v>
      </c>
      <c r="S2937" s="41" t="s">
        <v>225</v>
      </c>
      <c r="T2937" s="41" t="s">
        <v>221</v>
      </c>
      <c r="U2937" s="40" t="s">
        <v>492</v>
      </c>
      <c r="V2937" s="40" t="s">
        <v>244</v>
      </c>
      <c r="W2937" s="40" t="s">
        <v>493</v>
      </c>
      <c r="X2937" s="40" t="s">
        <v>229</v>
      </c>
      <c r="Y2937" s="40" t="s">
        <v>230</v>
      </c>
      <c r="Z2937" s="40" t="s">
        <v>495</v>
      </c>
      <c r="AA2937" s="59">
        <v>105933423</v>
      </c>
      <c r="AB2937" s="59">
        <v>0</v>
      </c>
      <c r="AC2937" s="59">
        <v>0</v>
      </c>
      <c r="AD2937" s="59">
        <v>9211602</v>
      </c>
      <c r="AE2937" s="59">
        <v>0</v>
      </c>
      <c r="AF2937" s="59">
        <v>9211602</v>
      </c>
      <c r="AG2937" s="59">
        <v>0</v>
      </c>
      <c r="AH2937" s="59">
        <v>9211602</v>
      </c>
      <c r="AI2937" s="59">
        <v>0</v>
      </c>
      <c r="AJ2937" s="59">
        <v>9211602</v>
      </c>
      <c r="AK2937" s="59">
        <v>0</v>
      </c>
      <c r="AL2937" s="59">
        <v>9211602</v>
      </c>
      <c r="AM2937" s="59">
        <v>0</v>
      </c>
      <c r="AN2937" s="59">
        <v>9211602</v>
      </c>
      <c r="AO2937" s="59">
        <v>0</v>
      </c>
      <c r="AP2937" s="59">
        <v>9211602</v>
      </c>
      <c r="AQ2937" s="59">
        <v>0</v>
      </c>
      <c r="AR2937" s="59">
        <v>9211602</v>
      </c>
      <c r="AS2937" s="59">
        <v>0</v>
      </c>
      <c r="AT2937" s="59">
        <v>9211602</v>
      </c>
      <c r="AU2937" s="59">
        <v>0</v>
      </c>
      <c r="AV2937" s="59">
        <v>9211602</v>
      </c>
      <c r="AW2937" s="59">
        <v>0</v>
      </c>
      <c r="AX2937" s="59">
        <v>13817403</v>
      </c>
      <c r="AY2937" s="2">
        <v>0</v>
      </c>
      <c r="AZ2937" s="12" t="str">
        <f t="shared" si="341"/>
        <v>OK</v>
      </c>
      <c r="BA2937" s="12" t="str">
        <f t="shared" si="342"/>
        <v>OK</v>
      </c>
      <c r="BB2937" s="6">
        <f t="shared" si="343"/>
        <v>0</v>
      </c>
      <c r="BC2937" s="13">
        <f t="shared" si="344"/>
        <v>105933423</v>
      </c>
      <c r="BD2937" s="13">
        <f t="shared" si="345"/>
        <v>105933423</v>
      </c>
      <c r="BE2937" s="6">
        <f t="shared" si="346"/>
        <v>0</v>
      </c>
      <c r="BF2937" s="6">
        <f t="shared" si="347"/>
        <v>0</v>
      </c>
      <c r="BG2937" s="2"/>
      <c r="BH2937" s="2"/>
      <c r="BI2937" s="2"/>
      <c r="BJ2937" s="2"/>
    </row>
    <row r="2938" spans="1:62" s="3" customFormat="1" ht="142.5" x14ac:dyDescent="0.25">
      <c r="A2938" s="2"/>
      <c r="B2938" s="39" t="s">
        <v>3924</v>
      </c>
      <c r="C2938" s="39" t="s">
        <v>489</v>
      </c>
      <c r="D2938" s="39" t="s">
        <v>103</v>
      </c>
      <c r="E2938" s="40" t="s">
        <v>3911</v>
      </c>
      <c r="F2938" s="40" t="s">
        <v>3912</v>
      </c>
      <c r="G2938" s="40" t="s">
        <v>117</v>
      </c>
      <c r="H2938" s="40">
        <v>80111600</v>
      </c>
      <c r="I2938" s="40" t="s">
        <v>8189</v>
      </c>
      <c r="J2938" s="40" t="s">
        <v>221</v>
      </c>
      <c r="K2938" s="40" t="s">
        <v>3925</v>
      </c>
      <c r="L2938" s="41" t="s">
        <v>153</v>
      </c>
      <c r="M2938" s="41" t="s">
        <v>153</v>
      </c>
      <c r="N2938" s="41">
        <v>12</v>
      </c>
      <c r="O2938" s="41" t="s">
        <v>223</v>
      </c>
      <c r="P2938" s="41" t="s">
        <v>224</v>
      </c>
      <c r="Q2938" s="58">
        <v>105933423</v>
      </c>
      <c r="R2938" s="58">
        <v>105933423</v>
      </c>
      <c r="S2938" s="41" t="s">
        <v>225</v>
      </c>
      <c r="T2938" s="41" t="s">
        <v>221</v>
      </c>
      <c r="U2938" s="40" t="s">
        <v>492</v>
      </c>
      <c r="V2938" s="40" t="s">
        <v>244</v>
      </c>
      <c r="W2938" s="40" t="s">
        <v>493</v>
      </c>
      <c r="X2938" s="40" t="s">
        <v>229</v>
      </c>
      <c r="Y2938" s="40" t="s">
        <v>230</v>
      </c>
      <c r="Z2938" s="40" t="s">
        <v>495</v>
      </c>
      <c r="AA2938" s="59">
        <v>105933423</v>
      </c>
      <c r="AB2938" s="59">
        <v>0</v>
      </c>
      <c r="AC2938" s="59">
        <v>0</v>
      </c>
      <c r="AD2938" s="59">
        <v>9211602</v>
      </c>
      <c r="AE2938" s="59">
        <v>0</v>
      </c>
      <c r="AF2938" s="59">
        <v>9211602</v>
      </c>
      <c r="AG2938" s="59">
        <v>0</v>
      </c>
      <c r="AH2938" s="59">
        <v>9211602</v>
      </c>
      <c r="AI2938" s="59">
        <v>0</v>
      </c>
      <c r="AJ2938" s="59">
        <v>9211602</v>
      </c>
      <c r="AK2938" s="59">
        <v>0</v>
      </c>
      <c r="AL2938" s="59">
        <v>9211602</v>
      </c>
      <c r="AM2938" s="59">
        <v>0</v>
      </c>
      <c r="AN2938" s="59">
        <v>9211602</v>
      </c>
      <c r="AO2938" s="59">
        <v>0</v>
      </c>
      <c r="AP2938" s="59">
        <v>9211602</v>
      </c>
      <c r="AQ2938" s="59">
        <v>0</v>
      </c>
      <c r="AR2938" s="59">
        <v>9211602</v>
      </c>
      <c r="AS2938" s="59">
        <v>0</v>
      </c>
      <c r="AT2938" s="59">
        <v>9211602</v>
      </c>
      <c r="AU2938" s="59">
        <v>0</v>
      </c>
      <c r="AV2938" s="59">
        <v>9211602</v>
      </c>
      <c r="AW2938" s="59">
        <v>0</v>
      </c>
      <c r="AX2938" s="59">
        <v>13817403</v>
      </c>
      <c r="AY2938" s="2">
        <v>0</v>
      </c>
      <c r="AZ2938" s="12" t="str">
        <f t="shared" si="341"/>
        <v>OK</v>
      </c>
      <c r="BA2938" s="12" t="str">
        <f t="shared" si="342"/>
        <v>OK</v>
      </c>
      <c r="BB2938" s="6">
        <f t="shared" si="343"/>
        <v>0</v>
      </c>
      <c r="BC2938" s="13">
        <f t="shared" si="344"/>
        <v>105933423</v>
      </c>
      <c r="BD2938" s="13">
        <f t="shared" si="345"/>
        <v>105933423</v>
      </c>
      <c r="BE2938" s="6">
        <f t="shared" si="346"/>
        <v>0</v>
      </c>
      <c r="BF2938" s="6">
        <f t="shared" si="347"/>
        <v>0</v>
      </c>
      <c r="BG2938" s="2"/>
      <c r="BH2938" s="2"/>
      <c r="BI2938" s="2"/>
      <c r="BJ2938" s="2"/>
    </row>
    <row r="2939" spans="1:62" s="3" customFormat="1" ht="85.5" x14ac:dyDescent="0.25">
      <c r="A2939" s="2"/>
      <c r="B2939" s="39" t="s">
        <v>3926</v>
      </c>
      <c r="C2939" s="39" t="s">
        <v>489</v>
      </c>
      <c r="D2939" s="39" t="s">
        <v>103</v>
      </c>
      <c r="E2939" s="40" t="s">
        <v>3911</v>
      </c>
      <c r="F2939" s="40" t="s">
        <v>3912</v>
      </c>
      <c r="G2939" s="40" t="s">
        <v>117</v>
      </c>
      <c r="H2939" s="40">
        <v>80111600</v>
      </c>
      <c r="I2939" s="40" t="s">
        <v>8189</v>
      </c>
      <c r="J2939" s="40" t="s">
        <v>221</v>
      </c>
      <c r="K2939" s="40" t="s">
        <v>3927</v>
      </c>
      <c r="L2939" s="41" t="s">
        <v>153</v>
      </c>
      <c r="M2939" s="41" t="s">
        <v>153</v>
      </c>
      <c r="N2939" s="41">
        <v>12</v>
      </c>
      <c r="O2939" s="41" t="s">
        <v>223</v>
      </c>
      <c r="P2939" s="41" t="s">
        <v>224</v>
      </c>
      <c r="Q2939" s="58">
        <v>51073973</v>
      </c>
      <c r="R2939" s="58">
        <v>51073973</v>
      </c>
      <c r="S2939" s="41" t="s">
        <v>225</v>
      </c>
      <c r="T2939" s="41" t="s">
        <v>221</v>
      </c>
      <c r="U2939" s="40" t="s">
        <v>492</v>
      </c>
      <c r="V2939" s="40" t="s">
        <v>244</v>
      </c>
      <c r="W2939" s="40" t="s">
        <v>493</v>
      </c>
      <c r="X2939" s="40" t="s">
        <v>229</v>
      </c>
      <c r="Y2939" s="40" t="s">
        <v>230</v>
      </c>
      <c r="Z2939" s="40" t="s">
        <v>495</v>
      </c>
      <c r="AA2939" s="59">
        <v>51073973</v>
      </c>
      <c r="AB2939" s="59">
        <v>0</v>
      </c>
      <c r="AC2939" s="59">
        <v>0</v>
      </c>
      <c r="AD2939" s="59">
        <v>4441215</v>
      </c>
      <c r="AE2939" s="59">
        <v>0</v>
      </c>
      <c r="AF2939" s="59">
        <v>4441215</v>
      </c>
      <c r="AG2939" s="59">
        <v>0</v>
      </c>
      <c r="AH2939" s="59">
        <v>4441215</v>
      </c>
      <c r="AI2939" s="59">
        <v>0</v>
      </c>
      <c r="AJ2939" s="59">
        <v>4441215</v>
      </c>
      <c r="AK2939" s="59">
        <v>0</v>
      </c>
      <c r="AL2939" s="59">
        <v>4441215</v>
      </c>
      <c r="AM2939" s="59">
        <v>0</v>
      </c>
      <c r="AN2939" s="59">
        <v>4441215</v>
      </c>
      <c r="AO2939" s="59">
        <v>0</v>
      </c>
      <c r="AP2939" s="59">
        <v>4441215</v>
      </c>
      <c r="AQ2939" s="59">
        <v>0</v>
      </c>
      <c r="AR2939" s="59">
        <v>4441215</v>
      </c>
      <c r="AS2939" s="59">
        <v>0</v>
      </c>
      <c r="AT2939" s="59">
        <v>4441215</v>
      </c>
      <c r="AU2939" s="59">
        <v>0</v>
      </c>
      <c r="AV2939" s="59">
        <v>4441215</v>
      </c>
      <c r="AW2939" s="59">
        <v>0</v>
      </c>
      <c r="AX2939" s="59">
        <v>6661823</v>
      </c>
      <c r="AY2939" s="2">
        <v>0</v>
      </c>
      <c r="AZ2939" s="12" t="str">
        <f t="shared" si="341"/>
        <v>OK</v>
      </c>
      <c r="BA2939" s="12" t="str">
        <f t="shared" si="342"/>
        <v>OK</v>
      </c>
      <c r="BB2939" s="6">
        <f t="shared" si="343"/>
        <v>0</v>
      </c>
      <c r="BC2939" s="13">
        <f t="shared" si="344"/>
        <v>51073973</v>
      </c>
      <c r="BD2939" s="13">
        <f t="shared" si="345"/>
        <v>51073973</v>
      </c>
      <c r="BE2939" s="6">
        <f t="shared" si="346"/>
        <v>0</v>
      </c>
      <c r="BF2939" s="6">
        <f t="shared" si="347"/>
        <v>0</v>
      </c>
      <c r="BG2939" s="2"/>
      <c r="BH2939" s="2"/>
      <c r="BI2939" s="2"/>
      <c r="BJ2939" s="2"/>
    </row>
    <row r="2940" spans="1:62" s="3" customFormat="1" ht="128.25" x14ac:dyDescent="0.25">
      <c r="A2940" s="2"/>
      <c r="B2940" s="39" t="s">
        <v>3928</v>
      </c>
      <c r="C2940" s="39" t="s">
        <v>489</v>
      </c>
      <c r="D2940" s="39" t="s">
        <v>103</v>
      </c>
      <c r="E2940" s="40" t="s">
        <v>3911</v>
      </c>
      <c r="F2940" s="40" t="s">
        <v>3912</v>
      </c>
      <c r="G2940" s="40" t="s">
        <v>117</v>
      </c>
      <c r="H2940" s="40">
        <v>80111600</v>
      </c>
      <c r="I2940" s="40" t="s">
        <v>8189</v>
      </c>
      <c r="J2940" s="40" t="s">
        <v>221</v>
      </c>
      <c r="K2940" s="40" t="s">
        <v>3929</v>
      </c>
      <c r="L2940" s="41" t="s">
        <v>153</v>
      </c>
      <c r="M2940" s="41" t="s">
        <v>153</v>
      </c>
      <c r="N2940" s="41">
        <v>12</v>
      </c>
      <c r="O2940" s="41" t="s">
        <v>223</v>
      </c>
      <c r="P2940" s="41" t="s">
        <v>224</v>
      </c>
      <c r="Q2940" s="58">
        <v>51073973</v>
      </c>
      <c r="R2940" s="58">
        <v>51073973</v>
      </c>
      <c r="S2940" s="41" t="s">
        <v>225</v>
      </c>
      <c r="T2940" s="41" t="s">
        <v>221</v>
      </c>
      <c r="U2940" s="40" t="s">
        <v>492</v>
      </c>
      <c r="V2940" s="40" t="s">
        <v>244</v>
      </c>
      <c r="W2940" s="40" t="s">
        <v>493</v>
      </c>
      <c r="X2940" s="40" t="s">
        <v>229</v>
      </c>
      <c r="Y2940" s="40" t="s">
        <v>230</v>
      </c>
      <c r="Z2940" s="40" t="s">
        <v>495</v>
      </c>
      <c r="AA2940" s="59">
        <v>51073973</v>
      </c>
      <c r="AB2940" s="59">
        <v>0</v>
      </c>
      <c r="AC2940" s="59">
        <v>0</v>
      </c>
      <c r="AD2940" s="59">
        <v>4441215</v>
      </c>
      <c r="AE2940" s="59">
        <v>0</v>
      </c>
      <c r="AF2940" s="59">
        <v>4441215</v>
      </c>
      <c r="AG2940" s="59">
        <v>0</v>
      </c>
      <c r="AH2940" s="59">
        <v>4441215</v>
      </c>
      <c r="AI2940" s="59">
        <v>0</v>
      </c>
      <c r="AJ2940" s="59">
        <v>4441215</v>
      </c>
      <c r="AK2940" s="59">
        <v>0</v>
      </c>
      <c r="AL2940" s="59">
        <v>4441215</v>
      </c>
      <c r="AM2940" s="59">
        <v>0</v>
      </c>
      <c r="AN2940" s="59">
        <v>4441215</v>
      </c>
      <c r="AO2940" s="59">
        <v>0</v>
      </c>
      <c r="AP2940" s="59">
        <v>4441215</v>
      </c>
      <c r="AQ2940" s="59">
        <v>0</v>
      </c>
      <c r="AR2940" s="59">
        <v>4441215</v>
      </c>
      <c r="AS2940" s="59">
        <v>0</v>
      </c>
      <c r="AT2940" s="59">
        <v>4441215</v>
      </c>
      <c r="AU2940" s="59">
        <v>0</v>
      </c>
      <c r="AV2940" s="59">
        <v>4441215</v>
      </c>
      <c r="AW2940" s="59">
        <v>0</v>
      </c>
      <c r="AX2940" s="59">
        <v>6661823</v>
      </c>
      <c r="AY2940" s="2">
        <v>0</v>
      </c>
      <c r="AZ2940" s="12" t="str">
        <f t="shared" si="341"/>
        <v>OK</v>
      </c>
      <c r="BA2940" s="12" t="str">
        <f t="shared" si="342"/>
        <v>OK</v>
      </c>
      <c r="BB2940" s="6">
        <f t="shared" si="343"/>
        <v>0</v>
      </c>
      <c r="BC2940" s="13">
        <f t="shared" si="344"/>
        <v>51073973</v>
      </c>
      <c r="BD2940" s="13">
        <f t="shared" si="345"/>
        <v>51073973</v>
      </c>
      <c r="BE2940" s="6">
        <f t="shared" si="346"/>
        <v>0</v>
      </c>
      <c r="BF2940" s="6">
        <f t="shared" si="347"/>
        <v>0</v>
      </c>
      <c r="BG2940" s="2"/>
      <c r="BH2940" s="2"/>
      <c r="BI2940" s="2"/>
      <c r="BJ2940" s="2"/>
    </row>
    <row r="2941" spans="1:62" s="3" customFormat="1" ht="57" x14ac:dyDescent="0.25">
      <c r="A2941" s="2"/>
      <c r="B2941" s="39" t="s">
        <v>3930</v>
      </c>
      <c r="C2941" s="39" t="s">
        <v>489</v>
      </c>
      <c r="D2941" s="39" t="s">
        <v>103</v>
      </c>
      <c r="E2941" s="40" t="s">
        <v>3911</v>
      </c>
      <c r="F2941" s="40" t="s">
        <v>3912</v>
      </c>
      <c r="G2941" s="40" t="s">
        <v>117</v>
      </c>
      <c r="H2941" s="40">
        <v>11111111</v>
      </c>
      <c r="I2941" s="40" t="s">
        <v>8189</v>
      </c>
      <c r="J2941" s="40" t="s">
        <v>221</v>
      </c>
      <c r="K2941" s="40" t="s">
        <v>6547</v>
      </c>
      <c r="L2941" s="41" t="s">
        <v>154</v>
      </c>
      <c r="M2941" s="41" t="s">
        <v>154</v>
      </c>
      <c r="N2941" s="41">
        <v>12</v>
      </c>
      <c r="O2941" s="41" t="s">
        <v>223</v>
      </c>
      <c r="P2941" s="41" t="s">
        <v>224</v>
      </c>
      <c r="Q2941" s="58">
        <v>38472309</v>
      </c>
      <c r="R2941" s="58">
        <v>38472309</v>
      </c>
      <c r="S2941" s="41" t="s">
        <v>225</v>
      </c>
      <c r="T2941" s="41" t="s">
        <v>221</v>
      </c>
      <c r="U2941" s="40" t="s">
        <v>492</v>
      </c>
      <c r="V2941" s="40" t="s">
        <v>244</v>
      </c>
      <c r="W2941" s="40" t="s">
        <v>493</v>
      </c>
      <c r="X2941" s="40" t="s">
        <v>257</v>
      </c>
      <c r="Y2941" s="40" t="s">
        <v>258</v>
      </c>
      <c r="Z2941" s="40" t="s">
        <v>495</v>
      </c>
      <c r="AA2941" s="59">
        <v>0</v>
      </c>
      <c r="AB2941" s="59">
        <v>0</v>
      </c>
      <c r="AC2941" s="59">
        <v>3500000</v>
      </c>
      <c r="AD2941" s="59">
        <v>3500000</v>
      </c>
      <c r="AE2941" s="59">
        <v>3500000</v>
      </c>
      <c r="AF2941" s="59">
        <v>3500000</v>
      </c>
      <c r="AG2941" s="59">
        <v>3500000</v>
      </c>
      <c r="AH2941" s="59">
        <v>3500000</v>
      </c>
      <c r="AI2941" s="59">
        <v>3500000</v>
      </c>
      <c r="AJ2941" s="59">
        <v>3500000</v>
      </c>
      <c r="AK2941" s="59">
        <v>3500000</v>
      </c>
      <c r="AL2941" s="59">
        <v>3500000</v>
      </c>
      <c r="AM2941" s="59">
        <v>3500000</v>
      </c>
      <c r="AN2941" s="59">
        <v>3500000</v>
      </c>
      <c r="AO2941" s="59">
        <v>3500000</v>
      </c>
      <c r="AP2941" s="59">
        <v>3500000</v>
      </c>
      <c r="AQ2941" s="59">
        <v>3500000</v>
      </c>
      <c r="AR2941" s="59">
        <v>3500000</v>
      </c>
      <c r="AS2941" s="59">
        <v>3500000</v>
      </c>
      <c r="AT2941" s="59">
        <v>3500000</v>
      </c>
      <c r="AU2941" s="59">
        <v>3500000</v>
      </c>
      <c r="AV2941" s="59">
        <v>3500000</v>
      </c>
      <c r="AW2941" s="59">
        <v>3472309</v>
      </c>
      <c r="AX2941" s="59">
        <v>3472309</v>
      </c>
      <c r="AY2941" s="2">
        <v>0</v>
      </c>
      <c r="AZ2941" s="12" t="str">
        <f t="shared" si="341"/>
        <v>OK</v>
      </c>
      <c r="BA2941" s="12" t="str">
        <f t="shared" si="342"/>
        <v>OK</v>
      </c>
      <c r="BB2941" s="6">
        <f t="shared" si="343"/>
        <v>0</v>
      </c>
      <c r="BC2941" s="13">
        <f t="shared" si="344"/>
        <v>38472309</v>
      </c>
      <c r="BD2941" s="13">
        <f t="shared" si="345"/>
        <v>38472309</v>
      </c>
      <c r="BE2941" s="6">
        <f t="shared" si="346"/>
        <v>0</v>
      </c>
      <c r="BF2941" s="6">
        <f t="shared" si="347"/>
        <v>0</v>
      </c>
      <c r="BG2941" s="2"/>
      <c r="BH2941" s="2"/>
      <c r="BI2941" s="2"/>
      <c r="BJ2941" s="2"/>
    </row>
    <row r="2942" spans="1:62" s="3" customFormat="1" ht="57" x14ac:dyDescent="0.25">
      <c r="A2942" s="2"/>
      <c r="B2942" s="39" t="s">
        <v>3932</v>
      </c>
      <c r="C2942" s="39" t="s">
        <v>489</v>
      </c>
      <c r="D2942" s="39" t="s">
        <v>103</v>
      </c>
      <c r="E2942" s="40" t="s">
        <v>3911</v>
      </c>
      <c r="F2942" s="40" t="s">
        <v>3912</v>
      </c>
      <c r="G2942" s="40" t="s">
        <v>117</v>
      </c>
      <c r="H2942" s="40">
        <v>11111111</v>
      </c>
      <c r="I2942" s="40" t="s">
        <v>8189</v>
      </c>
      <c r="J2942" s="40" t="s">
        <v>221</v>
      </c>
      <c r="K2942" s="40" t="s">
        <v>3933</v>
      </c>
      <c r="L2942" s="41" t="s">
        <v>154</v>
      </c>
      <c r="M2942" s="41" t="s">
        <v>154</v>
      </c>
      <c r="N2942" s="41">
        <v>12</v>
      </c>
      <c r="O2942" s="41" t="s">
        <v>223</v>
      </c>
      <c r="P2942" s="41" t="s">
        <v>224</v>
      </c>
      <c r="Q2942" s="58">
        <v>50000000</v>
      </c>
      <c r="R2942" s="58">
        <v>50000000</v>
      </c>
      <c r="S2942" s="41" t="s">
        <v>225</v>
      </c>
      <c r="T2942" s="41" t="s">
        <v>221</v>
      </c>
      <c r="U2942" s="40" t="s">
        <v>492</v>
      </c>
      <c r="V2942" s="40" t="s">
        <v>244</v>
      </c>
      <c r="W2942" s="40" t="s">
        <v>493</v>
      </c>
      <c r="X2942" s="40" t="s">
        <v>257</v>
      </c>
      <c r="Y2942" s="40" t="s">
        <v>258</v>
      </c>
      <c r="Z2942" s="40" t="s">
        <v>495</v>
      </c>
      <c r="AA2942" s="59">
        <v>0</v>
      </c>
      <c r="AB2942" s="59">
        <v>0</v>
      </c>
      <c r="AC2942" s="59">
        <v>50000000</v>
      </c>
      <c r="AD2942" s="59">
        <v>0</v>
      </c>
      <c r="AE2942" s="59">
        <v>0</v>
      </c>
      <c r="AF2942" s="59">
        <v>5000000</v>
      </c>
      <c r="AG2942" s="59">
        <v>0</v>
      </c>
      <c r="AH2942" s="59">
        <v>5000000</v>
      </c>
      <c r="AI2942" s="59">
        <v>0</v>
      </c>
      <c r="AJ2942" s="59">
        <v>5000000</v>
      </c>
      <c r="AK2942" s="59">
        <v>0</v>
      </c>
      <c r="AL2942" s="59">
        <v>5000000</v>
      </c>
      <c r="AM2942" s="59">
        <v>0</v>
      </c>
      <c r="AN2942" s="59">
        <v>5000000</v>
      </c>
      <c r="AO2942" s="59">
        <v>0</v>
      </c>
      <c r="AP2942" s="59">
        <v>5000000</v>
      </c>
      <c r="AQ2942" s="59">
        <v>0</v>
      </c>
      <c r="AR2942" s="59">
        <v>5000000</v>
      </c>
      <c r="AS2942" s="59">
        <v>0</v>
      </c>
      <c r="AT2942" s="59">
        <v>5000000</v>
      </c>
      <c r="AU2942" s="59">
        <v>0</v>
      </c>
      <c r="AV2942" s="59">
        <v>5000000</v>
      </c>
      <c r="AW2942" s="59">
        <v>0</v>
      </c>
      <c r="AX2942" s="59">
        <v>5000000</v>
      </c>
      <c r="AY2942" s="2">
        <v>0</v>
      </c>
      <c r="AZ2942" s="12" t="str">
        <f t="shared" si="341"/>
        <v>OK</v>
      </c>
      <c r="BA2942" s="12" t="str">
        <f t="shared" si="342"/>
        <v>OK</v>
      </c>
      <c r="BB2942" s="6">
        <f t="shared" si="343"/>
        <v>0</v>
      </c>
      <c r="BC2942" s="13">
        <f t="shared" si="344"/>
        <v>50000000</v>
      </c>
      <c r="BD2942" s="13">
        <f t="shared" si="345"/>
        <v>50000000</v>
      </c>
      <c r="BE2942" s="6">
        <f t="shared" si="346"/>
        <v>0</v>
      </c>
      <c r="BF2942" s="6">
        <f t="shared" si="347"/>
        <v>0</v>
      </c>
      <c r="BG2942" s="2"/>
      <c r="BH2942" s="2"/>
      <c r="BI2942" s="2"/>
      <c r="BJ2942" s="2"/>
    </row>
    <row r="2943" spans="1:62" s="3" customFormat="1" ht="114" x14ac:dyDescent="0.25">
      <c r="A2943" s="2"/>
      <c r="B2943" s="39" t="s">
        <v>3934</v>
      </c>
      <c r="C2943" s="39" t="s">
        <v>489</v>
      </c>
      <c r="D2943" s="39" t="s">
        <v>103</v>
      </c>
      <c r="E2943" s="40" t="s">
        <v>3911</v>
      </c>
      <c r="F2943" s="40" t="s">
        <v>3912</v>
      </c>
      <c r="G2943" s="40" t="s">
        <v>117</v>
      </c>
      <c r="H2943" s="40">
        <v>80111600</v>
      </c>
      <c r="I2943" s="40" t="s">
        <v>8189</v>
      </c>
      <c r="J2943" s="40" t="s">
        <v>221</v>
      </c>
      <c r="K2943" s="40" t="s">
        <v>3935</v>
      </c>
      <c r="L2943" s="41" t="s">
        <v>153</v>
      </c>
      <c r="M2943" s="41" t="s">
        <v>153</v>
      </c>
      <c r="N2943" s="41">
        <v>12</v>
      </c>
      <c r="O2943" s="41" t="s">
        <v>223</v>
      </c>
      <c r="P2943" s="41" t="s">
        <v>224</v>
      </c>
      <c r="Q2943" s="58">
        <v>51073973</v>
      </c>
      <c r="R2943" s="58">
        <v>51073973</v>
      </c>
      <c r="S2943" s="41" t="s">
        <v>225</v>
      </c>
      <c r="T2943" s="41" t="s">
        <v>221</v>
      </c>
      <c r="U2943" s="40" t="s">
        <v>492</v>
      </c>
      <c r="V2943" s="40" t="s">
        <v>244</v>
      </c>
      <c r="W2943" s="40" t="s">
        <v>493</v>
      </c>
      <c r="X2943" s="40" t="s">
        <v>229</v>
      </c>
      <c r="Y2943" s="40" t="s">
        <v>230</v>
      </c>
      <c r="Z2943" s="40" t="s">
        <v>495</v>
      </c>
      <c r="AA2943" s="59">
        <v>51073973</v>
      </c>
      <c r="AB2943" s="59">
        <v>0</v>
      </c>
      <c r="AC2943" s="59">
        <v>0</v>
      </c>
      <c r="AD2943" s="59">
        <v>4441215</v>
      </c>
      <c r="AE2943" s="59">
        <v>0</v>
      </c>
      <c r="AF2943" s="59">
        <v>4441215</v>
      </c>
      <c r="AG2943" s="59">
        <v>0</v>
      </c>
      <c r="AH2943" s="59">
        <v>4441215</v>
      </c>
      <c r="AI2943" s="59">
        <v>0</v>
      </c>
      <c r="AJ2943" s="59">
        <v>4441215</v>
      </c>
      <c r="AK2943" s="59">
        <v>0</v>
      </c>
      <c r="AL2943" s="59">
        <v>4441215</v>
      </c>
      <c r="AM2943" s="59">
        <v>0</v>
      </c>
      <c r="AN2943" s="59">
        <v>4441215</v>
      </c>
      <c r="AO2943" s="59">
        <v>0</v>
      </c>
      <c r="AP2943" s="59">
        <v>4441215</v>
      </c>
      <c r="AQ2943" s="59">
        <v>0</v>
      </c>
      <c r="AR2943" s="59">
        <v>4441215</v>
      </c>
      <c r="AS2943" s="59">
        <v>0</v>
      </c>
      <c r="AT2943" s="59">
        <v>4441215</v>
      </c>
      <c r="AU2943" s="59">
        <v>0</v>
      </c>
      <c r="AV2943" s="59">
        <v>4441215</v>
      </c>
      <c r="AW2943" s="59">
        <v>0</v>
      </c>
      <c r="AX2943" s="59">
        <v>6661823</v>
      </c>
      <c r="AY2943" s="2">
        <v>0</v>
      </c>
      <c r="AZ2943" s="12" t="str">
        <f t="shared" si="341"/>
        <v>OK</v>
      </c>
      <c r="BA2943" s="12" t="str">
        <f t="shared" si="342"/>
        <v>OK</v>
      </c>
      <c r="BB2943" s="6">
        <f t="shared" si="343"/>
        <v>0</v>
      </c>
      <c r="BC2943" s="13">
        <f t="shared" si="344"/>
        <v>51073973</v>
      </c>
      <c r="BD2943" s="13">
        <f t="shared" si="345"/>
        <v>51073973</v>
      </c>
      <c r="BE2943" s="6">
        <f t="shared" si="346"/>
        <v>0</v>
      </c>
      <c r="BF2943" s="6">
        <f t="shared" si="347"/>
        <v>0</v>
      </c>
      <c r="BG2943" s="2"/>
      <c r="BH2943" s="2"/>
      <c r="BI2943" s="2"/>
      <c r="BJ2943" s="2"/>
    </row>
    <row r="2944" spans="1:62" s="3" customFormat="1" ht="57" x14ac:dyDescent="0.25">
      <c r="A2944" s="2"/>
      <c r="B2944" s="39" t="s">
        <v>3936</v>
      </c>
      <c r="C2944" s="39" t="s">
        <v>489</v>
      </c>
      <c r="D2944" s="39" t="s">
        <v>103</v>
      </c>
      <c r="E2944" s="40" t="s">
        <v>3911</v>
      </c>
      <c r="F2944" s="40" t="s">
        <v>3912</v>
      </c>
      <c r="G2944" s="40" t="s">
        <v>117</v>
      </c>
      <c r="H2944" s="40">
        <v>80111600</v>
      </c>
      <c r="I2944" s="40" t="s">
        <v>8189</v>
      </c>
      <c r="J2944" s="40" t="s">
        <v>221</v>
      </c>
      <c r="K2944" s="40" t="s">
        <v>3937</v>
      </c>
      <c r="L2944" s="41" t="s">
        <v>153</v>
      </c>
      <c r="M2944" s="41" t="s">
        <v>153</v>
      </c>
      <c r="N2944" s="41">
        <v>10</v>
      </c>
      <c r="O2944" s="41" t="s">
        <v>223</v>
      </c>
      <c r="P2944" s="41" t="s">
        <v>224</v>
      </c>
      <c r="Q2944" s="58">
        <v>100000000</v>
      </c>
      <c r="R2944" s="58">
        <v>100000000</v>
      </c>
      <c r="S2944" s="41" t="s">
        <v>225</v>
      </c>
      <c r="T2944" s="41" t="s">
        <v>221</v>
      </c>
      <c r="U2944" s="40" t="s">
        <v>492</v>
      </c>
      <c r="V2944" s="40" t="s">
        <v>244</v>
      </c>
      <c r="W2944" s="40" t="s">
        <v>493</v>
      </c>
      <c r="X2944" s="40" t="s">
        <v>229</v>
      </c>
      <c r="Y2944" s="40" t="s">
        <v>1853</v>
      </c>
      <c r="Z2944" s="40" t="s">
        <v>495</v>
      </c>
      <c r="AA2944" s="59">
        <v>100000000</v>
      </c>
      <c r="AB2944" s="59">
        <v>0</v>
      </c>
      <c r="AC2944" s="59">
        <v>0</v>
      </c>
      <c r="AD2944" s="59">
        <v>10000000</v>
      </c>
      <c r="AE2944" s="59">
        <v>0</v>
      </c>
      <c r="AF2944" s="59">
        <v>10000000</v>
      </c>
      <c r="AG2944" s="59">
        <v>0</v>
      </c>
      <c r="AH2944" s="59">
        <v>10000000</v>
      </c>
      <c r="AI2944" s="59">
        <v>0</v>
      </c>
      <c r="AJ2944" s="59">
        <v>10000000</v>
      </c>
      <c r="AK2944" s="59">
        <v>0</v>
      </c>
      <c r="AL2944" s="59">
        <v>10000000</v>
      </c>
      <c r="AM2944" s="59">
        <v>0</v>
      </c>
      <c r="AN2944" s="59">
        <v>10000000</v>
      </c>
      <c r="AO2944" s="59">
        <v>0</v>
      </c>
      <c r="AP2944" s="59">
        <v>10000000</v>
      </c>
      <c r="AQ2944" s="59">
        <v>0</v>
      </c>
      <c r="AR2944" s="59">
        <v>10000000</v>
      </c>
      <c r="AS2944" s="59">
        <v>0</v>
      </c>
      <c r="AT2944" s="59">
        <v>10000000</v>
      </c>
      <c r="AU2944" s="59">
        <v>0</v>
      </c>
      <c r="AV2944" s="59">
        <v>10000000</v>
      </c>
      <c r="AW2944" s="59">
        <v>0</v>
      </c>
      <c r="AX2944" s="59">
        <v>0</v>
      </c>
      <c r="AY2944" s="2">
        <v>0</v>
      </c>
      <c r="AZ2944" s="12" t="str">
        <f t="shared" si="341"/>
        <v>OK</v>
      </c>
      <c r="BA2944" s="12" t="str">
        <f t="shared" si="342"/>
        <v>OK</v>
      </c>
      <c r="BB2944" s="6">
        <f t="shared" si="343"/>
        <v>0</v>
      </c>
      <c r="BC2944" s="13">
        <f t="shared" si="344"/>
        <v>100000000</v>
      </c>
      <c r="BD2944" s="13">
        <f t="shared" si="345"/>
        <v>100000000</v>
      </c>
      <c r="BE2944" s="6">
        <f t="shared" si="346"/>
        <v>0</v>
      </c>
      <c r="BF2944" s="6">
        <f t="shared" si="347"/>
        <v>0</v>
      </c>
      <c r="BG2944" s="2"/>
      <c r="BH2944" s="2"/>
      <c r="BI2944" s="2"/>
      <c r="BJ2944" s="2"/>
    </row>
    <row r="2945" spans="1:62" s="3" customFormat="1" ht="57" x14ac:dyDescent="0.25">
      <c r="A2945" s="2"/>
      <c r="B2945" s="39" t="s">
        <v>3938</v>
      </c>
      <c r="C2945" s="39" t="s">
        <v>489</v>
      </c>
      <c r="D2945" s="39" t="s">
        <v>103</v>
      </c>
      <c r="E2945" s="40" t="s">
        <v>3911</v>
      </c>
      <c r="F2945" s="40" t="s">
        <v>3912</v>
      </c>
      <c r="G2945" s="40" t="s">
        <v>117</v>
      </c>
      <c r="H2945" s="40">
        <v>80111600</v>
      </c>
      <c r="I2945" s="40" t="s">
        <v>8189</v>
      </c>
      <c r="J2945" s="40" t="s">
        <v>221</v>
      </c>
      <c r="K2945" s="40" t="s">
        <v>3939</v>
      </c>
      <c r="L2945" s="41" t="s">
        <v>153</v>
      </c>
      <c r="M2945" s="41" t="s">
        <v>153</v>
      </c>
      <c r="N2945" s="41">
        <v>10</v>
      </c>
      <c r="O2945" s="41" t="s">
        <v>223</v>
      </c>
      <c r="P2945" s="41" t="s">
        <v>224</v>
      </c>
      <c r="Q2945" s="58">
        <v>10000000</v>
      </c>
      <c r="R2945" s="58">
        <v>10000000</v>
      </c>
      <c r="S2945" s="41" t="s">
        <v>225</v>
      </c>
      <c r="T2945" s="41" t="s">
        <v>221</v>
      </c>
      <c r="U2945" s="40" t="s">
        <v>492</v>
      </c>
      <c r="V2945" s="40" t="s">
        <v>244</v>
      </c>
      <c r="W2945" s="40" t="s">
        <v>493</v>
      </c>
      <c r="X2945" s="40" t="s">
        <v>229</v>
      </c>
      <c r="Y2945" s="40" t="s">
        <v>3940</v>
      </c>
      <c r="Z2945" s="40" t="s">
        <v>495</v>
      </c>
      <c r="AA2945" s="59">
        <v>10000000</v>
      </c>
      <c r="AB2945" s="59">
        <v>0</v>
      </c>
      <c r="AC2945" s="59">
        <v>0</v>
      </c>
      <c r="AD2945" s="59">
        <v>1000000</v>
      </c>
      <c r="AE2945" s="59">
        <v>0</v>
      </c>
      <c r="AF2945" s="59">
        <v>1000000</v>
      </c>
      <c r="AG2945" s="59">
        <v>0</v>
      </c>
      <c r="AH2945" s="59">
        <v>1000000</v>
      </c>
      <c r="AI2945" s="59">
        <v>0</v>
      </c>
      <c r="AJ2945" s="59">
        <v>1000000</v>
      </c>
      <c r="AK2945" s="59">
        <v>0</v>
      </c>
      <c r="AL2945" s="59">
        <v>1000000</v>
      </c>
      <c r="AM2945" s="59">
        <v>0</v>
      </c>
      <c r="AN2945" s="59">
        <v>1000000</v>
      </c>
      <c r="AO2945" s="59">
        <v>0</v>
      </c>
      <c r="AP2945" s="59">
        <v>1000000</v>
      </c>
      <c r="AQ2945" s="59">
        <v>0</v>
      </c>
      <c r="AR2945" s="59">
        <v>1000000</v>
      </c>
      <c r="AS2945" s="59">
        <v>0</v>
      </c>
      <c r="AT2945" s="59">
        <v>1000000</v>
      </c>
      <c r="AU2945" s="59">
        <v>0</v>
      </c>
      <c r="AV2945" s="59">
        <v>1000000</v>
      </c>
      <c r="AW2945" s="59">
        <v>0</v>
      </c>
      <c r="AX2945" s="59">
        <v>0</v>
      </c>
      <c r="AY2945" s="2">
        <v>0</v>
      </c>
      <c r="AZ2945" s="12" t="str">
        <f t="shared" si="341"/>
        <v>OK</v>
      </c>
      <c r="BA2945" s="12" t="str">
        <f t="shared" si="342"/>
        <v>OK</v>
      </c>
      <c r="BB2945" s="6">
        <f t="shared" si="343"/>
        <v>0</v>
      </c>
      <c r="BC2945" s="13">
        <f t="shared" si="344"/>
        <v>10000000</v>
      </c>
      <c r="BD2945" s="13">
        <f t="shared" si="345"/>
        <v>10000000</v>
      </c>
      <c r="BE2945" s="6">
        <f t="shared" si="346"/>
        <v>0</v>
      </c>
      <c r="BF2945" s="6">
        <f t="shared" si="347"/>
        <v>0</v>
      </c>
      <c r="BG2945" s="2"/>
      <c r="BH2945" s="2"/>
      <c r="BI2945" s="2"/>
      <c r="BJ2945" s="2"/>
    </row>
    <row r="2946" spans="1:62" s="3" customFormat="1" ht="57" x14ac:dyDescent="0.25">
      <c r="A2946" s="2"/>
      <c r="B2946" s="39" t="s">
        <v>3941</v>
      </c>
      <c r="C2946" s="39" t="s">
        <v>489</v>
      </c>
      <c r="D2946" s="39" t="s">
        <v>103</v>
      </c>
      <c r="E2946" s="40" t="s">
        <v>3911</v>
      </c>
      <c r="F2946" s="40" t="s">
        <v>3912</v>
      </c>
      <c r="G2946" s="40" t="s">
        <v>117</v>
      </c>
      <c r="H2946" s="40">
        <v>80111600</v>
      </c>
      <c r="I2946" s="40" t="s">
        <v>8189</v>
      </c>
      <c r="J2946" s="40" t="s">
        <v>221</v>
      </c>
      <c r="K2946" s="40" t="s">
        <v>3942</v>
      </c>
      <c r="L2946" s="41" t="s">
        <v>154</v>
      </c>
      <c r="M2946" s="41" t="s">
        <v>154</v>
      </c>
      <c r="N2946" s="41">
        <v>4</v>
      </c>
      <c r="O2946" s="41" t="s">
        <v>625</v>
      </c>
      <c r="P2946" s="41" t="s">
        <v>224</v>
      </c>
      <c r="Q2946" s="58">
        <v>0</v>
      </c>
      <c r="R2946" s="58">
        <v>0</v>
      </c>
      <c r="S2946" s="41" t="s">
        <v>225</v>
      </c>
      <c r="T2946" s="41" t="s">
        <v>221</v>
      </c>
      <c r="U2946" s="40" t="s">
        <v>492</v>
      </c>
      <c r="V2946" s="40" t="s">
        <v>244</v>
      </c>
      <c r="W2946" s="40" t="s">
        <v>493</v>
      </c>
      <c r="X2946" s="40" t="s">
        <v>229</v>
      </c>
      <c r="Y2946" s="40" t="s">
        <v>2255</v>
      </c>
      <c r="Z2946" s="40" t="s">
        <v>495</v>
      </c>
      <c r="AA2946" s="59">
        <v>0</v>
      </c>
      <c r="AB2946" s="59">
        <v>0</v>
      </c>
      <c r="AC2946" s="59">
        <v>0</v>
      </c>
      <c r="AD2946" s="59">
        <v>0</v>
      </c>
      <c r="AE2946" s="59">
        <v>0</v>
      </c>
      <c r="AF2946" s="59">
        <v>0</v>
      </c>
      <c r="AG2946" s="59">
        <v>0</v>
      </c>
      <c r="AH2946" s="59">
        <v>0</v>
      </c>
      <c r="AI2946" s="59">
        <v>0</v>
      </c>
      <c r="AJ2946" s="59">
        <v>0</v>
      </c>
      <c r="AK2946" s="59">
        <v>0</v>
      </c>
      <c r="AL2946" s="59">
        <v>0</v>
      </c>
      <c r="AM2946" s="59">
        <v>0</v>
      </c>
      <c r="AN2946" s="59">
        <v>0</v>
      </c>
      <c r="AO2946" s="59">
        <v>0</v>
      </c>
      <c r="AP2946" s="59">
        <v>0</v>
      </c>
      <c r="AQ2946" s="59">
        <v>0</v>
      </c>
      <c r="AR2946" s="59">
        <v>0</v>
      </c>
      <c r="AS2946" s="59">
        <v>0</v>
      </c>
      <c r="AT2946" s="59">
        <v>0</v>
      </c>
      <c r="AU2946" s="59">
        <v>0</v>
      </c>
      <c r="AV2946" s="59">
        <v>0</v>
      </c>
      <c r="AW2946" s="59">
        <v>0</v>
      </c>
      <c r="AX2946" s="59">
        <v>0</v>
      </c>
      <c r="AY2946" s="2">
        <v>0</v>
      </c>
      <c r="AZ2946" s="12" t="str">
        <f t="shared" si="341"/>
        <v>OK</v>
      </c>
      <c r="BA2946" s="12" t="str">
        <f t="shared" si="342"/>
        <v>OK</v>
      </c>
      <c r="BB2946" s="6">
        <f t="shared" si="343"/>
        <v>0</v>
      </c>
      <c r="BC2946" s="13">
        <f t="shared" si="344"/>
        <v>0</v>
      </c>
      <c r="BD2946" s="13">
        <f t="shared" si="345"/>
        <v>0</v>
      </c>
      <c r="BE2946" s="6">
        <f t="shared" si="346"/>
        <v>0</v>
      </c>
      <c r="BF2946" s="6">
        <f t="shared" si="347"/>
        <v>0</v>
      </c>
      <c r="BG2946" s="2"/>
      <c r="BH2946" s="2"/>
      <c r="BI2946" s="2"/>
      <c r="BJ2946" s="2"/>
    </row>
    <row r="2947" spans="1:62" s="3" customFormat="1" ht="57" x14ac:dyDescent="0.25">
      <c r="A2947" s="2"/>
      <c r="B2947" s="39" t="s">
        <v>3943</v>
      </c>
      <c r="C2947" s="39" t="s">
        <v>489</v>
      </c>
      <c r="D2947" s="39" t="s">
        <v>103</v>
      </c>
      <c r="E2947" s="40" t="s">
        <v>3911</v>
      </c>
      <c r="F2947" s="40" t="s">
        <v>3912</v>
      </c>
      <c r="G2947" s="40" t="s">
        <v>117</v>
      </c>
      <c r="H2947" s="40">
        <v>11111111</v>
      </c>
      <c r="I2947" s="40" t="s">
        <v>8189</v>
      </c>
      <c r="J2947" s="40" t="s">
        <v>221</v>
      </c>
      <c r="K2947" s="40" t="s">
        <v>3944</v>
      </c>
      <c r="L2947" s="41" t="s">
        <v>154</v>
      </c>
      <c r="M2947" s="41" t="s">
        <v>154</v>
      </c>
      <c r="N2947" s="41">
        <v>12</v>
      </c>
      <c r="O2947" s="41" t="s">
        <v>223</v>
      </c>
      <c r="P2947" s="41" t="s">
        <v>224</v>
      </c>
      <c r="Q2947" s="58">
        <v>73600000</v>
      </c>
      <c r="R2947" s="58">
        <v>73600000</v>
      </c>
      <c r="S2947" s="41" t="s">
        <v>225</v>
      </c>
      <c r="T2947" s="41" t="s">
        <v>221</v>
      </c>
      <c r="U2947" s="40" t="s">
        <v>492</v>
      </c>
      <c r="V2947" s="40" t="s">
        <v>244</v>
      </c>
      <c r="W2947" s="40" t="s">
        <v>493</v>
      </c>
      <c r="X2947" s="40" t="s">
        <v>229</v>
      </c>
      <c r="Y2947" s="40" t="s">
        <v>1853</v>
      </c>
      <c r="Z2947" s="40" t="s">
        <v>495</v>
      </c>
      <c r="AA2947" s="59">
        <v>0</v>
      </c>
      <c r="AB2947" s="59">
        <v>0</v>
      </c>
      <c r="AC2947" s="59">
        <v>73600000</v>
      </c>
      <c r="AD2947" s="59">
        <v>0</v>
      </c>
      <c r="AE2947" s="59">
        <v>0</v>
      </c>
      <c r="AF2947" s="59">
        <v>0</v>
      </c>
      <c r="AG2947" s="59">
        <v>0</v>
      </c>
      <c r="AH2947" s="59">
        <v>0</v>
      </c>
      <c r="AI2947" s="59">
        <v>0</v>
      </c>
      <c r="AJ2947" s="59">
        <v>73600000</v>
      </c>
      <c r="AK2947" s="59">
        <v>0</v>
      </c>
      <c r="AL2947" s="59">
        <v>0</v>
      </c>
      <c r="AM2947" s="59">
        <v>0</v>
      </c>
      <c r="AN2947" s="59">
        <v>0</v>
      </c>
      <c r="AO2947" s="59">
        <v>0</v>
      </c>
      <c r="AP2947" s="59">
        <v>0</v>
      </c>
      <c r="AQ2947" s="59">
        <v>0</v>
      </c>
      <c r="AR2947" s="59">
        <v>0</v>
      </c>
      <c r="AS2947" s="59">
        <v>0</v>
      </c>
      <c r="AT2947" s="59">
        <v>0</v>
      </c>
      <c r="AU2947" s="59">
        <v>0</v>
      </c>
      <c r="AV2947" s="59">
        <v>0</v>
      </c>
      <c r="AW2947" s="59">
        <v>0</v>
      </c>
      <c r="AX2947" s="59">
        <v>0</v>
      </c>
      <c r="AY2947" s="2">
        <v>0</v>
      </c>
      <c r="AZ2947" s="12" t="str">
        <f t="shared" si="341"/>
        <v>OK</v>
      </c>
      <c r="BA2947" s="12" t="str">
        <f t="shared" si="342"/>
        <v>OK</v>
      </c>
      <c r="BB2947" s="6">
        <f t="shared" si="343"/>
        <v>0</v>
      </c>
      <c r="BC2947" s="13">
        <f t="shared" si="344"/>
        <v>73600000</v>
      </c>
      <c r="BD2947" s="13">
        <f t="shared" si="345"/>
        <v>73600000</v>
      </c>
      <c r="BE2947" s="6">
        <f t="shared" si="346"/>
        <v>0</v>
      </c>
      <c r="BF2947" s="6">
        <f t="shared" si="347"/>
        <v>0</v>
      </c>
      <c r="BG2947" s="2"/>
      <c r="BH2947" s="2"/>
      <c r="BI2947" s="2"/>
      <c r="BJ2947" s="2"/>
    </row>
    <row r="2948" spans="1:62" s="3" customFormat="1" ht="57" x14ac:dyDescent="0.25">
      <c r="A2948" s="2"/>
      <c r="B2948" s="39" t="s">
        <v>3945</v>
      </c>
      <c r="C2948" s="39" t="s">
        <v>489</v>
      </c>
      <c r="D2948" s="39" t="s">
        <v>103</v>
      </c>
      <c r="E2948" s="40" t="s">
        <v>3911</v>
      </c>
      <c r="F2948" s="40" t="s">
        <v>3912</v>
      </c>
      <c r="G2948" s="40" t="s">
        <v>117</v>
      </c>
      <c r="H2948" s="40">
        <v>11111111</v>
      </c>
      <c r="I2948" s="40" t="s">
        <v>8189</v>
      </c>
      <c r="J2948" s="40" t="s">
        <v>221</v>
      </c>
      <c r="K2948" s="40" t="s">
        <v>3946</v>
      </c>
      <c r="L2948" s="41" t="s">
        <v>154</v>
      </c>
      <c r="M2948" s="41" t="s">
        <v>154</v>
      </c>
      <c r="N2948" s="41">
        <v>12</v>
      </c>
      <c r="O2948" s="41" t="s">
        <v>223</v>
      </c>
      <c r="P2948" s="41" t="s">
        <v>224</v>
      </c>
      <c r="Q2948" s="58">
        <v>5000000</v>
      </c>
      <c r="R2948" s="58">
        <v>5000000</v>
      </c>
      <c r="S2948" s="41" t="s">
        <v>225</v>
      </c>
      <c r="T2948" s="41" t="s">
        <v>221</v>
      </c>
      <c r="U2948" s="40" t="s">
        <v>492</v>
      </c>
      <c r="V2948" s="40" t="s">
        <v>244</v>
      </c>
      <c r="W2948" s="40" t="s">
        <v>493</v>
      </c>
      <c r="X2948" s="40" t="s">
        <v>482</v>
      </c>
      <c r="Y2948" s="40" t="s">
        <v>657</v>
      </c>
      <c r="Z2948" s="40" t="s">
        <v>495</v>
      </c>
      <c r="AA2948" s="59">
        <v>0</v>
      </c>
      <c r="AB2948" s="59">
        <v>0</v>
      </c>
      <c r="AC2948" s="59">
        <v>5000000</v>
      </c>
      <c r="AD2948" s="59">
        <v>0</v>
      </c>
      <c r="AE2948" s="59">
        <v>0</v>
      </c>
      <c r="AF2948" s="59">
        <v>5000000</v>
      </c>
      <c r="AG2948" s="59">
        <v>0</v>
      </c>
      <c r="AH2948" s="59">
        <v>0</v>
      </c>
      <c r="AI2948" s="59">
        <v>0</v>
      </c>
      <c r="AJ2948" s="59">
        <v>0</v>
      </c>
      <c r="AK2948" s="59">
        <v>0</v>
      </c>
      <c r="AL2948" s="59">
        <v>0</v>
      </c>
      <c r="AM2948" s="59">
        <v>0</v>
      </c>
      <c r="AN2948" s="59">
        <v>0</v>
      </c>
      <c r="AO2948" s="59">
        <v>0</v>
      </c>
      <c r="AP2948" s="59">
        <v>0</v>
      </c>
      <c r="AQ2948" s="59">
        <v>0</v>
      </c>
      <c r="AR2948" s="59">
        <v>0</v>
      </c>
      <c r="AS2948" s="59">
        <v>0</v>
      </c>
      <c r="AT2948" s="59">
        <v>0</v>
      </c>
      <c r="AU2948" s="59">
        <v>0</v>
      </c>
      <c r="AV2948" s="59">
        <v>0</v>
      </c>
      <c r="AW2948" s="59">
        <v>0</v>
      </c>
      <c r="AX2948" s="59">
        <v>0</v>
      </c>
      <c r="AY2948" s="2">
        <v>0</v>
      </c>
      <c r="AZ2948" s="12" t="str">
        <f t="shared" si="341"/>
        <v>OK</v>
      </c>
      <c r="BA2948" s="12" t="str">
        <f t="shared" si="342"/>
        <v>OK</v>
      </c>
      <c r="BB2948" s="6">
        <f t="shared" si="343"/>
        <v>0</v>
      </c>
      <c r="BC2948" s="13">
        <f t="shared" si="344"/>
        <v>5000000</v>
      </c>
      <c r="BD2948" s="13">
        <f t="shared" si="345"/>
        <v>5000000</v>
      </c>
      <c r="BE2948" s="6">
        <f t="shared" si="346"/>
        <v>0</v>
      </c>
      <c r="BF2948" s="6">
        <f t="shared" si="347"/>
        <v>0</v>
      </c>
      <c r="BG2948" s="2"/>
      <c r="BH2948" s="2"/>
      <c r="BI2948" s="2"/>
      <c r="BJ2948" s="2"/>
    </row>
    <row r="2949" spans="1:62" s="3" customFormat="1" ht="57" x14ac:dyDescent="0.25">
      <c r="A2949" s="2"/>
      <c r="B2949" s="39" t="s">
        <v>3947</v>
      </c>
      <c r="C2949" s="39" t="s">
        <v>489</v>
      </c>
      <c r="D2949" s="39" t="s">
        <v>103</v>
      </c>
      <c r="E2949" s="40" t="s">
        <v>3911</v>
      </c>
      <c r="F2949" s="40" t="s">
        <v>3912</v>
      </c>
      <c r="G2949" s="40" t="s">
        <v>117</v>
      </c>
      <c r="H2949" s="40">
        <v>11111111</v>
      </c>
      <c r="I2949" s="40" t="s">
        <v>8189</v>
      </c>
      <c r="J2949" s="40" t="s">
        <v>221</v>
      </c>
      <c r="K2949" s="40" t="s">
        <v>3948</v>
      </c>
      <c r="L2949" s="41" t="s">
        <v>154</v>
      </c>
      <c r="M2949" s="41" t="s">
        <v>154</v>
      </c>
      <c r="N2949" s="41">
        <v>12</v>
      </c>
      <c r="O2949" s="41" t="s">
        <v>223</v>
      </c>
      <c r="P2949" s="41" t="s">
        <v>224</v>
      </c>
      <c r="Q2949" s="58">
        <v>957105</v>
      </c>
      <c r="R2949" s="58">
        <v>957105</v>
      </c>
      <c r="S2949" s="41" t="s">
        <v>225</v>
      </c>
      <c r="T2949" s="41" t="s">
        <v>221</v>
      </c>
      <c r="U2949" s="40" t="s">
        <v>492</v>
      </c>
      <c r="V2949" s="40" t="s">
        <v>244</v>
      </c>
      <c r="W2949" s="40" t="s">
        <v>493</v>
      </c>
      <c r="X2949" s="40" t="s">
        <v>229</v>
      </c>
      <c r="Y2949" s="40" t="s">
        <v>654</v>
      </c>
      <c r="Z2949" s="40" t="s">
        <v>495</v>
      </c>
      <c r="AA2949" s="59">
        <v>0</v>
      </c>
      <c r="AB2949" s="59">
        <v>0</v>
      </c>
      <c r="AC2949" s="59">
        <v>957105</v>
      </c>
      <c r="AD2949" s="59">
        <v>0</v>
      </c>
      <c r="AE2949" s="59">
        <v>0</v>
      </c>
      <c r="AF2949" s="59">
        <v>0</v>
      </c>
      <c r="AG2949" s="59">
        <v>0</v>
      </c>
      <c r="AH2949" s="59">
        <v>0</v>
      </c>
      <c r="AI2949" s="59">
        <v>0</v>
      </c>
      <c r="AJ2949" s="59">
        <v>957105</v>
      </c>
      <c r="AK2949" s="59">
        <v>0</v>
      </c>
      <c r="AL2949" s="59">
        <v>0</v>
      </c>
      <c r="AM2949" s="59">
        <v>0</v>
      </c>
      <c r="AN2949" s="59">
        <v>0</v>
      </c>
      <c r="AO2949" s="59">
        <v>0</v>
      </c>
      <c r="AP2949" s="59">
        <v>0</v>
      </c>
      <c r="AQ2949" s="59">
        <v>0</v>
      </c>
      <c r="AR2949" s="59">
        <v>0</v>
      </c>
      <c r="AS2949" s="59">
        <v>0</v>
      </c>
      <c r="AT2949" s="59">
        <v>0</v>
      </c>
      <c r="AU2949" s="59">
        <v>0</v>
      </c>
      <c r="AV2949" s="59">
        <v>0</v>
      </c>
      <c r="AW2949" s="59">
        <v>0</v>
      </c>
      <c r="AX2949" s="59">
        <v>0</v>
      </c>
      <c r="AY2949" s="2">
        <v>0</v>
      </c>
      <c r="AZ2949" s="12" t="str">
        <f t="shared" si="341"/>
        <v>OK</v>
      </c>
      <c r="BA2949" s="12" t="str">
        <f t="shared" si="342"/>
        <v>OK</v>
      </c>
      <c r="BB2949" s="6">
        <f t="shared" si="343"/>
        <v>0</v>
      </c>
      <c r="BC2949" s="13">
        <f t="shared" si="344"/>
        <v>957105</v>
      </c>
      <c r="BD2949" s="13">
        <f t="shared" si="345"/>
        <v>957105</v>
      </c>
      <c r="BE2949" s="6">
        <f t="shared" si="346"/>
        <v>0</v>
      </c>
      <c r="BF2949" s="6">
        <f t="shared" si="347"/>
        <v>0</v>
      </c>
      <c r="BG2949" s="2"/>
      <c r="BH2949" s="2"/>
      <c r="BI2949" s="2"/>
      <c r="BJ2949" s="2"/>
    </row>
    <row r="2950" spans="1:62" s="3" customFormat="1" ht="128.25" x14ac:dyDescent="0.25">
      <c r="A2950" s="2"/>
      <c r="B2950" s="39" t="s">
        <v>3949</v>
      </c>
      <c r="C2950" s="39" t="s">
        <v>489</v>
      </c>
      <c r="D2950" s="39" t="s">
        <v>103</v>
      </c>
      <c r="E2950" s="40" t="s">
        <v>3911</v>
      </c>
      <c r="F2950" s="40" t="s">
        <v>3912</v>
      </c>
      <c r="G2950" s="40" t="s">
        <v>117</v>
      </c>
      <c r="H2950" s="40">
        <v>80111600</v>
      </c>
      <c r="I2950" s="40" t="s">
        <v>8189</v>
      </c>
      <c r="J2950" s="40" t="s">
        <v>221</v>
      </c>
      <c r="K2950" s="40" t="s">
        <v>3950</v>
      </c>
      <c r="L2950" s="41" t="s">
        <v>153</v>
      </c>
      <c r="M2950" s="41" t="s">
        <v>153</v>
      </c>
      <c r="N2950" s="41">
        <v>12</v>
      </c>
      <c r="O2950" s="41" t="s">
        <v>223</v>
      </c>
      <c r="P2950" s="41" t="s">
        <v>224</v>
      </c>
      <c r="Q2950" s="58">
        <v>93771564</v>
      </c>
      <c r="R2950" s="58">
        <v>93771564</v>
      </c>
      <c r="S2950" s="41" t="s">
        <v>225</v>
      </c>
      <c r="T2950" s="41" t="s">
        <v>221</v>
      </c>
      <c r="U2950" s="40" t="s">
        <v>492</v>
      </c>
      <c r="V2950" s="40" t="s">
        <v>244</v>
      </c>
      <c r="W2950" s="40" t="s">
        <v>493</v>
      </c>
      <c r="X2950" s="40" t="s">
        <v>229</v>
      </c>
      <c r="Y2950" s="40" t="s">
        <v>230</v>
      </c>
      <c r="Z2950" s="40" t="s">
        <v>495</v>
      </c>
      <c r="AA2950" s="59">
        <v>93771564</v>
      </c>
      <c r="AB2950" s="59">
        <v>0</v>
      </c>
      <c r="AC2950" s="59">
        <v>0</v>
      </c>
      <c r="AD2950" s="59">
        <v>8154049</v>
      </c>
      <c r="AE2950" s="59">
        <v>0</v>
      </c>
      <c r="AF2950" s="59">
        <v>8154049</v>
      </c>
      <c r="AG2950" s="59">
        <v>0</v>
      </c>
      <c r="AH2950" s="59">
        <v>8154049</v>
      </c>
      <c r="AI2950" s="59">
        <v>0</v>
      </c>
      <c r="AJ2950" s="59">
        <v>8154049</v>
      </c>
      <c r="AK2950" s="59">
        <v>0</v>
      </c>
      <c r="AL2950" s="59">
        <v>8154049</v>
      </c>
      <c r="AM2950" s="59">
        <v>0</v>
      </c>
      <c r="AN2950" s="59">
        <v>8154049</v>
      </c>
      <c r="AO2950" s="59">
        <v>0</v>
      </c>
      <c r="AP2950" s="59">
        <v>8154049</v>
      </c>
      <c r="AQ2950" s="59">
        <v>0</v>
      </c>
      <c r="AR2950" s="59">
        <v>8154049</v>
      </c>
      <c r="AS2950" s="59">
        <v>0</v>
      </c>
      <c r="AT2950" s="59">
        <v>8154049</v>
      </c>
      <c r="AU2950" s="59">
        <v>0</v>
      </c>
      <c r="AV2950" s="59">
        <v>8154049</v>
      </c>
      <c r="AW2950" s="59">
        <v>0</v>
      </c>
      <c r="AX2950" s="59">
        <v>12231074</v>
      </c>
      <c r="AY2950" s="2">
        <v>0</v>
      </c>
      <c r="AZ2950" s="12" t="str">
        <f t="shared" si="341"/>
        <v>OK</v>
      </c>
      <c r="BA2950" s="12" t="str">
        <f t="shared" si="342"/>
        <v>OK</v>
      </c>
      <c r="BB2950" s="6">
        <f t="shared" si="343"/>
        <v>0</v>
      </c>
      <c r="BC2950" s="13">
        <f t="shared" si="344"/>
        <v>93771564</v>
      </c>
      <c r="BD2950" s="13">
        <f t="shared" si="345"/>
        <v>93771564</v>
      </c>
      <c r="BE2950" s="6">
        <f t="shared" si="346"/>
        <v>0</v>
      </c>
      <c r="BF2950" s="6">
        <f t="shared" si="347"/>
        <v>0</v>
      </c>
      <c r="BG2950" s="2"/>
      <c r="BH2950" s="2"/>
      <c r="BI2950" s="2"/>
      <c r="BJ2950" s="2"/>
    </row>
    <row r="2951" spans="1:62" s="3" customFormat="1" ht="114" x14ac:dyDescent="0.25">
      <c r="A2951" s="2"/>
      <c r="B2951" s="39" t="s">
        <v>3951</v>
      </c>
      <c r="C2951" s="39" t="s">
        <v>489</v>
      </c>
      <c r="D2951" s="39" t="s">
        <v>103</v>
      </c>
      <c r="E2951" s="40" t="s">
        <v>3911</v>
      </c>
      <c r="F2951" s="40" t="s">
        <v>3912</v>
      </c>
      <c r="G2951" s="40" t="s">
        <v>117</v>
      </c>
      <c r="H2951" s="40">
        <v>80111600</v>
      </c>
      <c r="I2951" s="40" t="s">
        <v>8189</v>
      </c>
      <c r="J2951" s="40" t="s">
        <v>221</v>
      </c>
      <c r="K2951" s="40" t="s">
        <v>3952</v>
      </c>
      <c r="L2951" s="41" t="s">
        <v>153</v>
      </c>
      <c r="M2951" s="41" t="s">
        <v>153</v>
      </c>
      <c r="N2951" s="41">
        <v>12</v>
      </c>
      <c r="O2951" s="41" t="s">
        <v>223</v>
      </c>
      <c r="P2951" s="41" t="s">
        <v>224</v>
      </c>
      <c r="Q2951" s="58">
        <v>147927433</v>
      </c>
      <c r="R2951" s="58">
        <v>147927433</v>
      </c>
      <c r="S2951" s="41" t="s">
        <v>225</v>
      </c>
      <c r="T2951" s="41" t="s">
        <v>221</v>
      </c>
      <c r="U2951" s="40" t="s">
        <v>492</v>
      </c>
      <c r="V2951" s="40" t="s">
        <v>244</v>
      </c>
      <c r="W2951" s="40" t="s">
        <v>493</v>
      </c>
      <c r="X2951" s="40" t="s">
        <v>229</v>
      </c>
      <c r="Y2951" s="40" t="s">
        <v>230</v>
      </c>
      <c r="Z2951" s="40" t="s">
        <v>495</v>
      </c>
      <c r="AA2951" s="59">
        <v>147927433</v>
      </c>
      <c r="AB2951" s="59">
        <v>0</v>
      </c>
      <c r="AC2951" s="59">
        <v>0</v>
      </c>
      <c r="AD2951" s="59">
        <v>12863255</v>
      </c>
      <c r="AE2951" s="59">
        <v>0</v>
      </c>
      <c r="AF2951" s="59">
        <v>12863255</v>
      </c>
      <c r="AG2951" s="59">
        <v>0</v>
      </c>
      <c r="AH2951" s="59">
        <v>12863255</v>
      </c>
      <c r="AI2951" s="59">
        <v>0</v>
      </c>
      <c r="AJ2951" s="59">
        <v>12863255</v>
      </c>
      <c r="AK2951" s="59">
        <v>0</v>
      </c>
      <c r="AL2951" s="59">
        <v>12863255</v>
      </c>
      <c r="AM2951" s="59">
        <v>0</v>
      </c>
      <c r="AN2951" s="59">
        <v>12863255</v>
      </c>
      <c r="AO2951" s="59">
        <v>0</v>
      </c>
      <c r="AP2951" s="59">
        <v>12863255</v>
      </c>
      <c r="AQ2951" s="59">
        <v>0</v>
      </c>
      <c r="AR2951" s="59">
        <v>12863255</v>
      </c>
      <c r="AS2951" s="59">
        <v>0</v>
      </c>
      <c r="AT2951" s="59">
        <v>12863255</v>
      </c>
      <c r="AU2951" s="59">
        <v>0</v>
      </c>
      <c r="AV2951" s="59">
        <v>12863255</v>
      </c>
      <c r="AW2951" s="59">
        <v>0</v>
      </c>
      <c r="AX2951" s="59">
        <v>19294883</v>
      </c>
      <c r="AY2951" s="2">
        <v>0</v>
      </c>
      <c r="AZ2951" s="12" t="str">
        <f t="shared" si="341"/>
        <v>OK</v>
      </c>
      <c r="BA2951" s="12" t="str">
        <f t="shared" si="342"/>
        <v>OK</v>
      </c>
      <c r="BB2951" s="6">
        <f t="shared" si="343"/>
        <v>0</v>
      </c>
      <c r="BC2951" s="13">
        <f t="shared" si="344"/>
        <v>147927433</v>
      </c>
      <c r="BD2951" s="13">
        <f t="shared" si="345"/>
        <v>147927433</v>
      </c>
      <c r="BE2951" s="6">
        <f t="shared" si="346"/>
        <v>0</v>
      </c>
      <c r="BF2951" s="6">
        <f t="shared" si="347"/>
        <v>0</v>
      </c>
      <c r="BG2951" s="2"/>
      <c r="BH2951" s="2"/>
      <c r="BI2951" s="2"/>
      <c r="BJ2951" s="2"/>
    </row>
    <row r="2952" spans="1:62" s="3" customFormat="1" ht="99.75" x14ac:dyDescent="0.25">
      <c r="A2952" s="2"/>
      <c r="B2952" s="39" t="s">
        <v>3953</v>
      </c>
      <c r="C2952" s="39" t="s">
        <v>489</v>
      </c>
      <c r="D2952" s="39" t="s">
        <v>103</v>
      </c>
      <c r="E2952" s="40" t="s">
        <v>3911</v>
      </c>
      <c r="F2952" s="40" t="s">
        <v>3912</v>
      </c>
      <c r="G2952" s="40" t="s">
        <v>117</v>
      </c>
      <c r="H2952" s="40">
        <v>80111600</v>
      </c>
      <c r="I2952" s="40" t="s">
        <v>8189</v>
      </c>
      <c r="J2952" s="40" t="s">
        <v>221</v>
      </c>
      <c r="K2952" s="40" t="s">
        <v>3954</v>
      </c>
      <c r="L2952" s="41" t="s">
        <v>153</v>
      </c>
      <c r="M2952" s="41" t="s">
        <v>153</v>
      </c>
      <c r="N2952" s="41">
        <v>12</v>
      </c>
      <c r="O2952" s="41" t="s">
        <v>223</v>
      </c>
      <c r="P2952" s="41" t="s">
        <v>224</v>
      </c>
      <c r="Q2952" s="58">
        <v>147927433</v>
      </c>
      <c r="R2952" s="58">
        <v>147927433</v>
      </c>
      <c r="S2952" s="41" t="s">
        <v>225</v>
      </c>
      <c r="T2952" s="41" t="s">
        <v>221</v>
      </c>
      <c r="U2952" s="40" t="s">
        <v>492</v>
      </c>
      <c r="V2952" s="40" t="s">
        <v>244</v>
      </c>
      <c r="W2952" s="40" t="s">
        <v>493</v>
      </c>
      <c r="X2952" s="40" t="s">
        <v>229</v>
      </c>
      <c r="Y2952" s="40" t="s">
        <v>230</v>
      </c>
      <c r="Z2952" s="40" t="s">
        <v>495</v>
      </c>
      <c r="AA2952" s="59">
        <v>147927433</v>
      </c>
      <c r="AB2952" s="59">
        <v>0</v>
      </c>
      <c r="AC2952" s="59">
        <v>0</v>
      </c>
      <c r="AD2952" s="59">
        <v>12863255</v>
      </c>
      <c r="AE2952" s="59">
        <v>0</v>
      </c>
      <c r="AF2952" s="59">
        <v>12863255</v>
      </c>
      <c r="AG2952" s="59">
        <v>0</v>
      </c>
      <c r="AH2952" s="59">
        <v>12863255</v>
      </c>
      <c r="AI2952" s="59">
        <v>0</v>
      </c>
      <c r="AJ2952" s="59">
        <v>12863255</v>
      </c>
      <c r="AK2952" s="59">
        <v>0</v>
      </c>
      <c r="AL2952" s="59">
        <v>12863255</v>
      </c>
      <c r="AM2952" s="59">
        <v>0</v>
      </c>
      <c r="AN2952" s="59">
        <v>12863255</v>
      </c>
      <c r="AO2952" s="59">
        <v>0</v>
      </c>
      <c r="AP2952" s="59">
        <v>12863255</v>
      </c>
      <c r="AQ2952" s="59">
        <v>0</v>
      </c>
      <c r="AR2952" s="59">
        <v>12863255</v>
      </c>
      <c r="AS2952" s="59">
        <v>0</v>
      </c>
      <c r="AT2952" s="59">
        <v>12863255</v>
      </c>
      <c r="AU2952" s="59">
        <v>0</v>
      </c>
      <c r="AV2952" s="59">
        <v>12863255</v>
      </c>
      <c r="AW2952" s="59">
        <v>0</v>
      </c>
      <c r="AX2952" s="59">
        <v>19294883</v>
      </c>
      <c r="AY2952" s="2">
        <v>0</v>
      </c>
      <c r="AZ2952" s="12" t="str">
        <f t="shared" si="341"/>
        <v>OK</v>
      </c>
      <c r="BA2952" s="12" t="str">
        <f t="shared" si="342"/>
        <v>OK</v>
      </c>
      <c r="BB2952" s="6">
        <f t="shared" si="343"/>
        <v>0</v>
      </c>
      <c r="BC2952" s="13">
        <f t="shared" si="344"/>
        <v>147927433</v>
      </c>
      <c r="BD2952" s="13">
        <f t="shared" si="345"/>
        <v>147927433</v>
      </c>
      <c r="BE2952" s="6">
        <f t="shared" si="346"/>
        <v>0</v>
      </c>
      <c r="BF2952" s="6">
        <f t="shared" si="347"/>
        <v>0</v>
      </c>
      <c r="BG2952" s="2"/>
      <c r="BH2952" s="2"/>
      <c r="BI2952" s="2"/>
      <c r="BJ2952" s="2"/>
    </row>
    <row r="2953" spans="1:62" s="3" customFormat="1" ht="114" x14ac:dyDescent="0.25">
      <c r="A2953" s="2"/>
      <c r="B2953" s="39" t="s">
        <v>3955</v>
      </c>
      <c r="C2953" s="39" t="s">
        <v>489</v>
      </c>
      <c r="D2953" s="39" t="s">
        <v>103</v>
      </c>
      <c r="E2953" s="40" t="s">
        <v>3911</v>
      </c>
      <c r="F2953" s="40" t="s">
        <v>3912</v>
      </c>
      <c r="G2953" s="40" t="s">
        <v>117</v>
      </c>
      <c r="H2953" s="40">
        <v>80111600</v>
      </c>
      <c r="I2953" s="40" t="s">
        <v>8189</v>
      </c>
      <c r="J2953" s="40" t="s">
        <v>221</v>
      </c>
      <c r="K2953" s="40" t="s">
        <v>3956</v>
      </c>
      <c r="L2953" s="41" t="s">
        <v>153</v>
      </c>
      <c r="M2953" s="41" t="s">
        <v>153</v>
      </c>
      <c r="N2953" s="41">
        <v>12</v>
      </c>
      <c r="O2953" s="41" t="s">
        <v>223</v>
      </c>
      <c r="P2953" s="41" t="s">
        <v>224</v>
      </c>
      <c r="Q2953" s="58">
        <v>105933423</v>
      </c>
      <c r="R2953" s="58">
        <v>105933423</v>
      </c>
      <c r="S2953" s="41" t="s">
        <v>225</v>
      </c>
      <c r="T2953" s="41" t="s">
        <v>221</v>
      </c>
      <c r="U2953" s="40" t="s">
        <v>492</v>
      </c>
      <c r="V2953" s="40" t="s">
        <v>244</v>
      </c>
      <c r="W2953" s="40" t="s">
        <v>493</v>
      </c>
      <c r="X2953" s="40" t="s">
        <v>229</v>
      </c>
      <c r="Y2953" s="40" t="s">
        <v>230</v>
      </c>
      <c r="Z2953" s="40" t="s">
        <v>495</v>
      </c>
      <c r="AA2953" s="59">
        <v>105933423</v>
      </c>
      <c r="AB2953" s="59">
        <v>0</v>
      </c>
      <c r="AC2953" s="59">
        <v>0</v>
      </c>
      <c r="AD2953" s="59">
        <v>9211602</v>
      </c>
      <c r="AE2953" s="59">
        <v>0</v>
      </c>
      <c r="AF2953" s="59">
        <v>9211602</v>
      </c>
      <c r="AG2953" s="59">
        <v>0</v>
      </c>
      <c r="AH2953" s="59">
        <v>9211602</v>
      </c>
      <c r="AI2953" s="59">
        <v>0</v>
      </c>
      <c r="AJ2953" s="59">
        <v>9211602</v>
      </c>
      <c r="AK2953" s="59">
        <v>0</v>
      </c>
      <c r="AL2953" s="59">
        <v>9211602</v>
      </c>
      <c r="AM2953" s="59">
        <v>0</v>
      </c>
      <c r="AN2953" s="59">
        <v>9211602</v>
      </c>
      <c r="AO2953" s="59">
        <v>0</v>
      </c>
      <c r="AP2953" s="59">
        <v>9211602</v>
      </c>
      <c r="AQ2953" s="59">
        <v>0</v>
      </c>
      <c r="AR2953" s="59">
        <v>9211602</v>
      </c>
      <c r="AS2953" s="59">
        <v>0</v>
      </c>
      <c r="AT2953" s="59">
        <v>9211602</v>
      </c>
      <c r="AU2953" s="59">
        <v>0</v>
      </c>
      <c r="AV2953" s="59">
        <v>9211602</v>
      </c>
      <c r="AW2953" s="59">
        <v>0</v>
      </c>
      <c r="AX2953" s="59">
        <v>13817403</v>
      </c>
      <c r="AY2953" s="2">
        <v>0</v>
      </c>
      <c r="AZ2953" s="12" t="str">
        <f t="shared" si="341"/>
        <v>OK</v>
      </c>
      <c r="BA2953" s="12" t="str">
        <f t="shared" si="342"/>
        <v>OK</v>
      </c>
      <c r="BB2953" s="6">
        <f t="shared" si="343"/>
        <v>0</v>
      </c>
      <c r="BC2953" s="13">
        <f t="shared" si="344"/>
        <v>105933423</v>
      </c>
      <c r="BD2953" s="13">
        <f t="shared" si="345"/>
        <v>105933423</v>
      </c>
      <c r="BE2953" s="6">
        <f t="shared" si="346"/>
        <v>0</v>
      </c>
      <c r="BF2953" s="6">
        <f t="shared" si="347"/>
        <v>0</v>
      </c>
      <c r="BG2953" s="2"/>
      <c r="BH2953" s="2"/>
      <c r="BI2953" s="2"/>
      <c r="BJ2953" s="2"/>
    </row>
    <row r="2954" spans="1:62" s="3" customFormat="1" ht="57" x14ac:dyDescent="0.25">
      <c r="A2954" s="2"/>
      <c r="B2954" s="39" t="s">
        <v>3957</v>
      </c>
      <c r="C2954" s="39" t="s">
        <v>489</v>
      </c>
      <c r="D2954" s="39" t="s">
        <v>103</v>
      </c>
      <c r="E2954" s="40" t="s">
        <v>3911</v>
      </c>
      <c r="F2954" s="40" t="s">
        <v>3912</v>
      </c>
      <c r="G2954" s="40" t="s">
        <v>117</v>
      </c>
      <c r="H2954" s="40">
        <v>80111600</v>
      </c>
      <c r="I2954" s="40" t="s">
        <v>8189</v>
      </c>
      <c r="J2954" s="40" t="s">
        <v>221</v>
      </c>
      <c r="K2954" s="40" t="s">
        <v>3931</v>
      </c>
      <c r="L2954" s="41" t="s">
        <v>153</v>
      </c>
      <c r="M2954" s="41" t="s">
        <v>153</v>
      </c>
      <c r="N2954" s="41">
        <v>12</v>
      </c>
      <c r="O2954" s="41" t="s">
        <v>221</v>
      </c>
      <c r="P2954" s="41" t="s">
        <v>224</v>
      </c>
      <c r="Q2954" s="58">
        <v>4440147</v>
      </c>
      <c r="R2954" s="58">
        <v>4440147</v>
      </c>
      <c r="S2954" s="41" t="s">
        <v>225</v>
      </c>
      <c r="T2954" s="41" t="s">
        <v>221</v>
      </c>
      <c r="U2954" s="40" t="s">
        <v>492</v>
      </c>
      <c r="V2954" s="40" t="s">
        <v>244</v>
      </c>
      <c r="W2954" s="40" t="s">
        <v>493</v>
      </c>
      <c r="X2954" s="40" t="s">
        <v>257</v>
      </c>
      <c r="Y2954" s="40" t="s">
        <v>258</v>
      </c>
      <c r="Z2954" s="40" t="s">
        <v>495</v>
      </c>
      <c r="AA2954" s="59">
        <v>0</v>
      </c>
      <c r="AB2954" s="59">
        <v>0</v>
      </c>
      <c r="AC2954" s="59">
        <v>386099</v>
      </c>
      <c r="AD2954" s="59">
        <v>386099</v>
      </c>
      <c r="AE2954" s="59">
        <v>386099</v>
      </c>
      <c r="AF2954" s="59">
        <v>386099</v>
      </c>
      <c r="AG2954" s="59">
        <v>386099</v>
      </c>
      <c r="AH2954" s="59">
        <v>386099</v>
      </c>
      <c r="AI2954" s="59">
        <v>386099</v>
      </c>
      <c r="AJ2954" s="59">
        <v>386099</v>
      </c>
      <c r="AK2954" s="59">
        <v>386099</v>
      </c>
      <c r="AL2954" s="59">
        <v>386099</v>
      </c>
      <c r="AM2954" s="59">
        <v>386099</v>
      </c>
      <c r="AN2954" s="59">
        <v>386099</v>
      </c>
      <c r="AO2954" s="59">
        <v>386099</v>
      </c>
      <c r="AP2954" s="59">
        <v>386099</v>
      </c>
      <c r="AQ2954" s="59">
        <v>386099</v>
      </c>
      <c r="AR2954" s="59">
        <v>386099</v>
      </c>
      <c r="AS2954" s="59">
        <v>386099</v>
      </c>
      <c r="AT2954" s="59">
        <v>386099</v>
      </c>
      <c r="AU2954" s="59">
        <v>386099</v>
      </c>
      <c r="AV2954" s="59">
        <v>386099</v>
      </c>
      <c r="AW2954" s="59">
        <v>579157</v>
      </c>
      <c r="AX2954" s="59">
        <v>579157</v>
      </c>
      <c r="AY2954" s="2">
        <v>0</v>
      </c>
      <c r="AZ2954" s="12" t="str">
        <f t="shared" si="341"/>
        <v>OK</v>
      </c>
      <c r="BA2954" s="12" t="str">
        <f t="shared" si="342"/>
        <v>OK</v>
      </c>
      <c r="BB2954" s="6">
        <f t="shared" si="343"/>
        <v>0</v>
      </c>
      <c r="BC2954" s="13">
        <f t="shared" si="344"/>
        <v>4440147</v>
      </c>
      <c r="BD2954" s="13">
        <f t="shared" si="345"/>
        <v>4440147</v>
      </c>
      <c r="BE2954" s="6">
        <f t="shared" si="346"/>
        <v>0</v>
      </c>
      <c r="BF2954" s="6">
        <f t="shared" si="347"/>
        <v>0</v>
      </c>
      <c r="BG2954" s="2"/>
      <c r="BH2954" s="2"/>
      <c r="BI2954" s="2"/>
      <c r="BJ2954" s="2"/>
    </row>
    <row r="2955" spans="1:62" s="3" customFormat="1" ht="128.25" x14ac:dyDescent="0.25">
      <c r="A2955" s="2"/>
      <c r="B2955" s="39" t="s">
        <v>3958</v>
      </c>
      <c r="C2955" s="39" t="s">
        <v>218</v>
      </c>
      <c r="D2955" s="39" t="s">
        <v>103</v>
      </c>
      <c r="E2955" s="40" t="s">
        <v>3911</v>
      </c>
      <c r="F2955" s="40" t="s">
        <v>3959</v>
      </c>
      <c r="G2955" s="40" t="s">
        <v>119</v>
      </c>
      <c r="H2955" s="40">
        <v>80101500</v>
      </c>
      <c r="I2955" s="40" t="s">
        <v>8190</v>
      </c>
      <c r="J2955" s="40" t="s">
        <v>221</v>
      </c>
      <c r="K2955" s="40" t="s">
        <v>3960</v>
      </c>
      <c r="L2955" s="41" t="s">
        <v>153</v>
      </c>
      <c r="M2955" s="41" t="s">
        <v>153</v>
      </c>
      <c r="N2955" s="41">
        <v>12</v>
      </c>
      <c r="O2955" s="41" t="s">
        <v>223</v>
      </c>
      <c r="P2955" s="41" t="s">
        <v>224</v>
      </c>
      <c r="Q2955" s="58">
        <v>168000000</v>
      </c>
      <c r="R2955" s="58">
        <v>168000000</v>
      </c>
      <c r="S2955" s="41" t="s">
        <v>225</v>
      </c>
      <c r="T2955" s="41" t="s">
        <v>221</v>
      </c>
      <c r="U2955" s="40" t="s">
        <v>3918</v>
      </c>
      <c r="V2955" s="40" t="s">
        <v>244</v>
      </c>
      <c r="W2955" s="40" t="s">
        <v>3961</v>
      </c>
      <c r="X2955" s="40" t="s">
        <v>229</v>
      </c>
      <c r="Y2955" s="40" t="s">
        <v>230</v>
      </c>
      <c r="Z2955" s="40" t="s">
        <v>3919</v>
      </c>
      <c r="AA2955" s="59">
        <v>168000000</v>
      </c>
      <c r="AB2955" s="59">
        <v>0</v>
      </c>
      <c r="AC2955" s="59">
        <v>0</v>
      </c>
      <c r="AD2955" s="59">
        <v>14000000</v>
      </c>
      <c r="AE2955" s="59">
        <v>0</v>
      </c>
      <c r="AF2955" s="59">
        <v>14000000</v>
      </c>
      <c r="AG2955" s="59">
        <v>0</v>
      </c>
      <c r="AH2955" s="59">
        <v>14000000</v>
      </c>
      <c r="AI2955" s="59">
        <v>0</v>
      </c>
      <c r="AJ2955" s="59">
        <v>14000000</v>
      </c>
      <c r="AK2955" s="59">
        <v>0</v>
      </c>
      <c r="AL2955" s="59">
        <v>14000000</v>
      </c>
      <c r="AM2955" s="59">
        <v>0</v>
      </c>
      <c r="AN2955" s="59">
        <v>14000000</v>
      </c>
      <c r="AO2955" s="59">
        <v>0</v>
      </c>
      <c r="AP2955" s="59">
        <v>14000000</v>
      </c>
      <c r="AQ2955" s="59">
        <v>0</v>
      </c>
      <c r="AR2955" s="59">
        <v>14000000</v>
      </c>
      <c r="AS2955" s="59">
        <v>0</v>
      </c>
      <c r="AT2955" s="59">
        <v>14000000</v>
      </c>
      <c r="AU2955" s="59">
        <v>0</v>
      </c>
      <c r="AV2955" s="59">
        <v>14000000</v>
      </c>
      <c r="AW2955" s="59">
        <v>0</v>
      </c>
      <c r="AX2955" s="59">
        <v>28000000</v>
      </c>
      <c r="AY2955" s="2">
        <v>0</v>
      </c>
      <c r="AZ2955" s="12" t="str">
        <f t="shared" si="341"/>
        <v>OK</v>
      </c>
      <c r="BA2955" s="12" t="str">
        <f t="shared" si="342"/>
        <v>OK</v>
      </c>
      <c r="BB2955" s="6">
        <f t="shared" si="343"/>
        <v>0</v>
      </c>
      <c r="BC2955" s="13">
        <f t="shared" si="344"/>
        <v>168000000</v>
      </c>
      <c r="BD2955" s="13">
        <f t="shared" si="345"/>
        <v>168000000</v>
      </c>
      <c r="BE2955" s="6">
        <f t="shared" si="346"/>
        <v>0</v>
      </c>
      <c r="BF2955" s="6">
        <f t="shared" si="347"/>
        <v>0</v>
      </c>
      <c r="BG2955" s="2"/>
      <c r="BH2955" s="2"/>
      <c r="BI2955" s="2"/>
      <c r="BJ2955" s="2"/>
    </row>
    <row r="2956" spans="1:62" s="3" customFormat="1" ht="128.25" x14ac:dyDescent="0.25">
      <c r="A2956" s="2"/>
      <c r="B2956" s="39" t="s">
        <v>3962</v>
      </c>
      <c r="C2956" s="39" t="s">
        <v>218</v>
      </c>
      <c r="D2956" s="39" t="s">
        <v>103</v>
      </c>
      <c r="E2956" s="40" t="s">
        <v>3911</v>
      </c>
      <c r="F2956" s="40" t="s">
        <v>3959</v>
      </c>
      <c r="G2956" s="40" t="s">
        <v>119</v>
      </c>
      <c r="H2956" s="40">
        <v>80101500</v>
      </c>
      <c r="I2956" s="40" t="s">
        <v>8190</v>
      </c>
      <c r="J2956" s="40" t="s">
        <v>221</v>
      </c>
      <c r="K2956" s="40" t="s">
        <v>3963</v>
      </c>
      <c r="L2956" s="41" t="s">
        <v>153</v>
      </c>
      <c r="M2956" s="41" t="s">
        <v>153</v>
      </c>
      <c r="N2956" s="41">
        <v>12</v>
      </c>
      <c r="O2956" s="41" t="s">
        <v>223</v>
      </c>
      <c r="P2956" s="41" t="s">
        <v>224</v>
      </c>
      <c r="Q2956" s="58">
        <v>168000000</v>
      </c>
      <c r="R2956" s="58">
        <v>168000000</v>
      </c>
      <c r="S2956" s="41" t="s">
        <v>225</v>
      </c>
      <c r="T2956" s="41" t="s">
        <v>221</v>
      </c>
      <c r="U2956" s="40" t="s">
        <v>3918</v>
      </c>
      <c r="V2956" s="40" t="s">
        <v>244</v>
      </c>
      <c r="W2956" s="40" t="s">
        <v>3961</v>
      </c>
      <c r="X2956" s="40" t="s">
        <v>229</v>
      </c>
      <c r="Y2956" s="40" t="s">
        <v>230</v>
      </c>
      <c r="Z2956" s="40" t="s">
        <v>3919</v>
      </c>
      <c r="AA2956" s="59">
        <v>168000000</v>
      </c>
      <c r="AB2956" s="59">
        <v>0</v>
      </c>
      <c r="AC2956" s="59">
        <v>0</v>
      </c>
      <c r="AD2956" s="59">
        <v>14000000</v>
      </c>
      <c r="AE2956" s="59">
        <v>0</v>
      </c>
      <c r="AF2956" s="59">
        <v>14000000</v>
      </c>
      <c r="AG2956" s="59">
        <v>0</v>
      </c>
      <c r="AH2956" s="59">
        <v>14000000</v>
      </c>
      <c r="AI2956" s="59">
        <v>0</v>
      </c>
      <c r="AJ2956" s="59">
        <v>14000000</v>
      </c>
      <c r="AK2956" s="59">
        <v>0</v>
      </c>
      <c r="AL2956" s="59">
        <v>14000000</v>
      </c>
      <c r="AM2956" s="59">
        <v>0</v>
      </c>
      <c r="AN2956" s="59">
        <v>14000000</v>
      </c>
      <c r="AO2956" s="59">
        <v>0</v>
      </c>
      <c r="AP2956" s="59">
        <v>14000000</v>
      </c>
      <c r="AQ2956" s="59">
        <v>0</v>
      </c>
      <c r="AR2956" s="59">
        <v>14000000</v>
      </c>
      <c r="AS2956" s="59">
        <v>0</v>
      </c>
      <c r="AT2956" s="59">
        <v>14000000</v>
      </c>
      <c r="AU2956" s="59">
        <v>0</v>
      </c>
      <c r="AV2956" s="59">
        <v>14000000</v>
      </c>
      <c r="AW2956" s="59">
        <v>0</v>
      </c>
      <c r="AX2956" s="59">
        <v>28000000</v>
      </c>
      <c r="AY2956" s="2">
        <v>0</v>
      </c>
      <c r="AZ2956" s="12" t="str">
        <f t="shared" si="341"/>
        <v>OK</v>
      </c>
      <c r="BA2956" s="12" t="str">
        <f t="shared" si="342"/>
        <v>OK</v>
      </c>
      <c r="BB2956" s="6">
        <f t="shared" si="343"/>
        <v>0</v>
      </c>
      <c r="BC2956" s="13">
        <f t="shared" si="344"/>
        <v>168000000</v>
      </c>
      <c r="BD2956" s="13">
        <f t="shared" si="345"/>
        <v>168000000</v>
      </c>
      <c r="BE2956" s="6">
        <f t="shared" si="346"/>
        <v>0</v>
      </c>
      <c r="BF2956" s="6">
        <f t="shared" si="347"/>
        <v>0</v>
      </c>
      <c r="BG2956" s="2"/>
      <c r="BH2956" s="2"/>
      <c r="BI2956" s="2"/>
      <c r="BJ2956" s="2"/>
    </row>
    <row r="2957" spans="1:62" s="3" customFormat="1" ht="171" x14ac:dyDescent="0.25">
      <c r="A2957" s="2"/>
      <c r="B2957" s="39" t="s">
        <v>3964</v>
      </c>
      <c r="C2957" s="39" t="s">
        <v>218</v>
      </c>
      <c r="D2957" s="39" t="s">
        <v>103</v>
      </c>
      <c r="E2957" s="40" t="s">
        <v>3911</v>
      </c>
      <c r="F2957" s="40" t="s">
        <v>3959</v>
      </c>
      <c r="G2957" s="40" t="s">
        <v>119</v>
      </c>
      <c r="H2957" s="40">
        <v>80101500</v>
      </c>
      <c r="I2957" s="40" t="s">
        <v>8190</v>
      </c>
      <c r="J2957" s="40" t="s">
        <v>221</v>
      </c>
      <c r="K2957" s="40" t="s">
        <v>3965</v>
      </c>
      <c r="L2957" s="41" t="s">
        <v>153</v>
      </c>
      <c r="M2957" s="41" t="s">
        <v>153</v>
      </c>
      <c r="N2957" s="41">
        <v>12</v>
      </c>
      <c r="O2957" s="41" t="s">
        <v>223</v>
      </c>
      <c r="P2957" s="41" t="s">
        <v>224</v>
      </c>
      <c r="Q2957" s="58">
        <v>118800000</v>
      </c>
      <c r="R2957" s="58">
        <v>118800000</v>
      </c>
      <c r="S2957" s="41" t="s">
        <v>225</v>
      </c>
      <c r="T2957" s="41" t="s">
        <v>221</v>
      </c>
      <c r="U2957" s="40" t="s">
        <v>3918</v>
      </c>
      <c r="V2957" s="40" t="s">
        <v>227</v>
      </c>
      <c r="W2957" s="40" t="s">
        <v>228</v>
      </c>
      <c r="X2957" s="40" t="s">
        <v>229</v>
      </c>
      <c r="Y2957" s="40" t="s">
        <v>230</v>
      </c>
      <c r="Z2957" s="40" t="s">
        <v>3919</v>
      </c>
      <c r="AA2957" s="59">
        <v>118800000</v>
      </c>
      <c r="AB2957" s="59">
        <v>0</v>
      </c>
      <c r="AC2957" s="59">
        <v>0</v>
      </c>
      <c r="AD2957" s="59">
        <v>9900000</v>
      </c>
      <c r="AE2957" s="59">
        <v>0</v>
      </c>
      <c r="AF2957" s="59">
        <v>9900000</v>
      </c>
      <c r="AG2957" s="59">
        <v>0</v>
      </c>
      <c r="AH2957" s="59">
        <v>9900000</v>
      </c>
      <c r="AI2957" s="59">
        <v>0</v>
      </c>
      <c r="AJ2957" s="59">
        <v>9900000</v>
      </c>
      <c r="AK2957" s="59">
        <v>0</v>
      </c>
      <c r="AL2957" s="59">
        <v>9900000</v>
      </c>
      <c r="AM2957" s="59">
        <v>0</v>
      </c>
      <c r="AN2957" s="59">
        <v>9900000</v>
      </c>
      <c r="AO2957" s="59">
        <v>0</v>
      </c>
      <c r="AP2957" s="59">
        <v>9900000</v>
      </c>
      <c r="AQ2957" s="59">
        <v>0</v>
      </c>
      <c r="AR2957" s="59">
        <v>9900000</v>
      </c>
      <c r="AS2957" s="59">
        <v>0</v>
      </c>
      <c r="AT2957" s="59">
        <v>9900000</v>
      </c>
      <c r="AU2957" s="59">
        <v>0</v>
      </c>
      <c r="AV2957" s="59">
        <v>9900000</v>
      </c>
      <c r="AW2957" s="59">
        <v>0</v>
      </c>
      <c r="AX2957" s="59">
        <v>19800000</v>
      </c>
      <c r="AY2957" s="2">
        <v>0</v>
      </c>
      <c r="AZ2957" s="12" t="str">
        <f t="shared" si="341"/>
        <v>OK</v>
      </c>
      <c r="BA2957" s="12" t="str">
        <f t="shared" si="342"/>
        <v>OK</v>
      </c>
      <c r="BB2957" s="6">
        <f t="shared" si="343"/>
        <v>0</v>
      </c>
      <c r="BC2957" s="13">
        <f t="shared" si="344"/>
        <v>118800000</v>
      </c>
      <c r="BD2957" s="13">
        <f t="shared" si="345"/>
        <v>118800000</v>
      </c>
      <c r="BE2957" s="6">
        <f t="shared" si="346"/>
        <v>0</v>
      </c>
      <c r="BF2957" s="6">
        <f t="shared" si="347"/>
        <v>0</v>
      </c>
      <c r="BG2957" s="2"/>
      <c r="BH2957" s="2"/>
      <c r="BI2957" s="2"/>
      <c r="BJ2957" s="2"/>
    </row>
    <row r="2958" spans="1:62" s="3" customFormat="1" ht="142.5" x14ac:dyDescent="0.25">
      <c r="A2958" s="2"/>
      <c r="B2958" s="39" t="s">
        <v>3966</v>
      </c>
      <c r="C2958" s="39" t="s">
        <v>218</v>
      </c>
      <c r="D2958" s="39" t="s">
        <v>103</v>
      </c>
      <c r="E2958" s="40" t="s">
        <v>3911</v>
      </c>
      <c r="F2958" s="40" t="s">
        <v>3959</v>
      </c>
      <c r="G2958" s="40" t="s">
        <v>119</v>
      </c>
      <c r="H2958" s="40">
        <v>80101500</v>
      </c>
      <c r="I2958" s="40" t="s">
        <v>8190</v>
      </c>
      <c r="J2958" s="40" t="s">
        <v>221</v>
      </c>
      <c r="K2958" s="40" t="s">
        <v>3967</v>
      </c>
      <c r="L2958" s="41" t="s">
        <v>153</v>
      </c>
      <c r="M2958" s="41" t="s">
        <v>153</v>
      </c>
      <c r="N2958" s="41">
        <v>12</v>
      </c>
      <c r="O2958" s="41" t="s">
        <v>223</v>
      </c>
      <c r="P2958" s="41" t="s">
        <v>224</v>
      </c>
      <c r="Q2958" s="58">
        <v>118800000</v>
      </c>
      <c r="R2958" s="58">
        <v>118800000</v>
      </c>
      <c r="S2958" s="41" t="s">
        <v>225</v>
      </c>
      <c r="T2958" s="41" t="s">
        <v>221</v>
      </c>
      <c r="U2958" s="40" t="s">
        <v>3918</v>
      </c>
      <c r="V2958" s="40" t="s">
        <v>227</v>
      </c>
      <c r="W2958" s="40" t="s">
        <v>228</v>
      </c>
      <c r="X2958" s="40" t="s">
        <v>229</v>
      </c>
      <c r="Y2958" s="40" t="s">
        <v>230</v>
      </c>
      <c r="Z2958" s="40" t="s">
        <v>3919</v>
      </c>
      <c r="AA2958" s="59">
        <v>118800000</v>
      </c>
      <c r="AB2958" s="59">
        <v>0</v>
      </c>
      <c r="AC2958" s="59">
        <v>0</v>
      </c>
      <c r="AD2958" s="59">
        <v>9900000</v>
      </c>
      <c r="AE2958" s="59">
        <v>0</v>
      </c>
      <c r="AF2958" s="59">
        <v>9900000</v>
      </c>
      <c r="AG2958" s="59">
        <v>0</v>
      </c>
      <c r="AH2958" s="59">
        <v>9900000</v>
      </c>
      <c r="AI2958" s="59">
        <v>0</v>
      </c>
      <c r="AJ2958" s="59">
        <v>9900000</v>
      </c>
      <c r="AK2958" s="59">
        <v>0</v>
      </c>
      <c r="AL2958" s="59">
        <v>9900000</v>
      </c>
      <c r="AM2958" s="59">
        <v>0</v>
      </c>
      <c r="AN2958" s="59">
        <v>9900000</v>
      </c>
      <c r="AO2958" s="59">
        <v>0</v>
      </c>
      <c r="AP2958" s="59">
        <v>9900000</v>
      </c>
      <c r="AQ2958" s="59">
        <v>0</v>
      </c>
      <c r="AR2958" s="59">
        <v>9900000</v>
      </c>
      <c r="AS2958" s="59">
        <v>0</v>
      </c>
      <c r="AT2958" s="59">
        <v>9900000</v>
      </c>
      <c r="AU2958" s="59">
        <v>0</v>
      </c>
      <c r="AV2958" s="59">
        <v>9900000</v>
      </c>
      <c r="AW2958" s="59">
        <v>0</v>
      </c>
      <c r="AX2958" s="59">
        <v>19800000</v>
      </c>
      <c r="AY2958" s="2">
        <v>0</v>
      </c>
      <c r="AZ2958" s="12" t="str">
        <f t="shared" si="341"/>
        <v>OK</v>
      </c>
      <c r="BA2958" s="12" t="str">
        <f t="shared" si="342"/>
        <v>OK</v>
      </c>
      <c r="BB2958" s="6">
        <f t="shared" si="343"/>
        <v>0</v>
      </c>
      <c r="BC2958" s="13">
        <f t="shared" si="344"/>
        <v>118800000</v>
      </c>
      <c r="BD2958" s="13">
        <f t="shared" si="345"/>
        <v>118800000</v>
      </c>
      <c r="BE2958" s="6">
        <f t="shared" si="346"/>
        <v>0</v>
      </c>
      <c r="BF2958" s="6">
        <f t="shared" si="347"/>
        <v>0</v>
      </c>
      <c r="BG2958" s="2"/>
      <c r="BH2958" s="2"/>
      <c r="BI2958" s="2"/>
      <c r="BJ2958" s="2"/>
    </row>
    <row r="2959" spans="1:62" s="3" customFormat="1" ht="99.75" x14ac:dyDescent="0.25">
      <c r="A2959" s="2"/>
      <c r="B2959" s="39" t="s">
        <v>3968</v>
      </c>
      <c r="C2959" s="39" t="s">
        <v>218</v>
      </c>
      <c r="D2959" s="39" t="s">
        <v>103</v>
      </c>
      <c r="E2959" s="40" t="s">
        <v>3911</v>
      </c>
      <c r="F2959" s="40" t="s">
        <v>3959</v>
      </c>
      <c r="G2959" s="40" t="s">
        <v>119</v>
      </c>
      <c r="H2959" s="40">
        <v>80101500</v>
      </c>
      <c r="I2959" s="40" t="s">
        <v>8190</v>
      </c>
      <c r="J2959" s="40" t="s">
        <v>221</v>
      </c>
      <c r="K2959" s="40" t="s">
        <v>3969</v>
      </c>
      <c r="L2959" s="41" t="s">
        <v>153</v>
      </c>
      <c r="M2959" s="41" t="s">
        <v>153</v>
      </c>
      <c r="N2959" s="41">
        <v>12</v>
      </c>
      <c r="O2959" s="41" t="s">
        <v>223</v>
      </c>
      <c r="P2959" s="41" t="s">
        <v>224</v>
      </c>
      <c r="Q2959" s="58">
        <v>118800000</v>
      </c>
      <c r="R2959" s="58">
        <v>118800000</v>
      </c>
      <c r="S2959" s="41" t="s">
        <v>225</v>
      </c>
      <c r="T2959" s="41" t="s">
        <v>221</v>
      </c>
      <c r="U2959" s="40" t="s">
        <v>3918</v>
      </c>
      <c r="V2959" s="40" t="s">
        <v>227</v>
      </c>
      <c r="W2959" s="40" t="s">
        <v>228</v>
      </c>
      <c r="X2959" s="40" t="s">
        <v>229</v>
      </c>
      <c r="Y2959" s="40" t="s">
        <v>230</v>
      </c>
      <c r="Z2959" s="40" t="s">
        <v>3919</v>
      </c>
      <c r="AA2959" s="59">
        <v>118800000</v>
      </c>
      <c r="AB2959" s="59">
        <v>0</v>
      </c>
      <c r="AC2959" s="59">
        <v>0</v>
      </c>
      <c r="AD2959" s="59">
        <v>9900000</v>
      </c>
      <c r="AE2959" s="59">
        <v>0</v>
      </c>
      <c r="AF2959" s="59">
        <v>9900000</v>
      </c>
      <c r="AG2959" s="59">
        <v>0</v>
      </c>
      <c r="AH2959" s="59">
        <v>9900000</v>
      </c>
      <c r="AI2959" s="59">
        <v>0</v>
      </c>
      <c r="AJ2959" s="59">
        <v>9900000</v>
      </c>
      <c r="AK2959" s="59">
        <v>0</v>
      </c>
      <c r="AL2959" s="59">
        <v>9900000</v>
      </c>
      <c r="AM2959" s="59">
        <v>0</v>
      </c>
      <c r="AN2959" s="59">
        <v>9900000</v>
      </c>
      <c r="AO2959" s="59">
        <v>0</v>
      </c>
      <c r="AP2959" s="59">
        <v>9900000</v>
      </c>
      <c r="AQ2959" s="59">
        <v>0</v>
      </c>
      <c r="AR2959" s="59">
        <v>9900000</v>
      </c>
      <c r="AS2959" s="59">
        <v>0</v>
      </c>
      <c r="AT2959" s="59">
        <v>9900000</v>
      </c>
      <c r="AU2959" s="59">
        <v>0</v>
      </c>
      <c r="AV2959" s="59">
        <v>9900000</v>
      </c>
      <c r="AW2959" s="59">
        <v>0</v>
      </c>
      <c r="AX2959" s="59">
        <v>19800000</v>
      </c>
      <c r="AY2959" s="2">
        <v>0</v>
      </c>
      <c r="AZ2959" s="12" t="str">
        <f t="shared" si="341"/>
        <v>OK</v>
      </c>
      <c r="BA2959" s="12" t="str">
        <f t="shared" si="342"/>
        <v>OK</v>
      </c>
      <c r="BB2959" s="6">
        <f t="shared" si="343"/>
        <v>0</v>
      </c>
      <c r="BC2959" s="13">
        <f t="shared" si="344"/>
        <v>118800000</v>
      </c>
      <c r="BD2959" s="13">
        <f t="shared" si="345"/>
        <v>118800000</v>
      </c>
      <c r="BE2959" s="6">
        <f t="shared" si="346"/>
        <v>0</v>
      </c>
      <c r="BF2959" s="6">
        <f t="shared" si="347"/>
        <v>0</v>
      </c>
      <c r="BG2959" s="2"/>
      <c r="BH2959" s="2"/>
      <c r="BI2959" s="2"/>
      <c r="BJ2959" s="2"/>
    </row>
    <row r="2960" spans="1:62" s="3" customFormat="1" ht="114" x14ac:dyDescent="0.25">
      <c r="A2960" s="2"/>
      <c r="B2960" s="39" t="s">
        <v>3970</v>
      </c>
      <c r="C2960" s="39" t="s">
        <v>218</v>
      </c>
      <c r="D2960" s="39" t="s">
        <v>103</v>
      </c>
      <c r="E2960" s="40" t="s">
        <v>3911</v>
      </c>
      <c r="F2960" s="40" t="s">
        <v>3959</v>
      </c>
      <c r="G2960" s="40" t="s">
        <v>119</v>
      </c>
      <c r="H2960" s="40">
        <v>80101500</v>
      </c>
      <c r="I2960" s="40" t="s">
        <v>8190</v>
      </c>
      <c r="J2960" s="40" t="s">
        <v>221</v>
      </c>
      <c r="K2960" s="40" t="s">
        <v>3971</v>
      </c>
      <c r="L2960" s="41" t="s">
        <v>153</v>
      </c>
      <c r="M2960" s="41" t="s">
        <v>153</v>
      </c>
      <c r="N2960" s="41">
        <v>12</v>
      </c>
      <c r="O2960" s="41" t="s">
        <v>223</v>
      </c>
      <c r="P2960" s="41" t="s">
        <v>224</v>
      </c>
      <c r="Q2960" s="58">
        <v>106800000</v>
      </c>
      <c r="R2960" s="58">
        <v>106800000</v>
      </c>
      <c r="S2960" s="41" t="s">
        <v>225</v>
      </c>
      <c r="T2960" s="41" t="s">
        <v>221</v>
      </c>
      <c r="U2960" s="40" t="s">
        <v>3918</v>
      </c>
      <c r="V2960" s="40" t="s">
        <v>244</v>
      </c>
      <c r="W2960" s="40" t="s">
        <v>3961</v>
      </c>
      <c r="X2960" s="40" t="s">
        <v>229</v>
      </c>
      <c r="Y2960" s="40" t="s">
        <v>230</v>
      </c>
      <c r="Z2960" s="40" t="s">
        <v>3919</v>
      </c>
      <c r="AA2960" s="59">
        <v>106800000</v>
      </c>
      <c r="AB2960" s="59">
        <v>0</v>
      </c>
      <c r="AC2960" s="59">
        <v>0</v>
      </c>
      <c r="AD2960" s="59">
        <v>8900000</v>
      </c>
      <c r="AE2960" s="59">
        <v>0</v>
      </c>
      <c r="AF2960" s="59">
        <v>8900000</v>
      </c>
      <c r="AG2960" s="59">
        <v>0</v>
      </c>
      <c r="AH2960" s="59">
        <v>8900000</v>
      </c>
      <c r="AI2960" s="59">
        <v>0</v>
      </c>
      <c r="AJ2960" s="59">
        <v>8900000</v>
      </c>
      <c r="AK2960" s="59">
        <v>0</v>
      </c>
      <c r="AL2960" s="59">
        <v>8900000</v>
      </c>
      <c r="AM2960" s="59">
        <v>0</v>
      </c>
      <c r="AN2960" s="59">
        <v>8900000</v>
      </c>
      <c r="AO2960" s="59">
        <v>0</v>
      </c>
      <c r="AP2960" s="59">
        <v>8900000</v>
      </c>
      <c r="AQ2960" s="59">
        <v>0</v>
      </c>
      <c r="AR2960" s="59">
        <v>8900000</v>
      </c>
      <c r="AS2960" s="59">
        <v>0</v>
      </c>
      <c r="AT2960" s="59">
        <v>8900000</v>
      </c>
      <c r="AU2960" s="59">
        <v>0</v>
      </c>
      <c r="AV2960" s="59">
        <v>8900000</v>
      </c>
      <c r="AW2960" s="59">
        <v>0</v>
      </c>
      <c r="AX2960" s="59">
        <v>17800000</v>
      </c>
      <c r="AY2960" s="2">
        <v>0</v>
      </c>
      <c r="AZ2960" s="12" t="str">
        <f t="shared" si="341"/>
        <v>OK</v>
      </c>
      <c r="BA2960" s="12" t="str">
        <f t="shared" si="342"/>
        <v>OK</v>
      </c>
      <c r="BB2960" s="6">
        <f t="shared" si="343"/>
        <v>0</v>
      </c>
      <c r="BC2960" s="13">
        <f t="shared" si="344"/>
        <v>106800000</v>
      </c>
      <c r="BD2960" s="13">
        <f t="shared" si="345"/>
        <v>106800000</v>
      </c>
      <c r="BE2960" s="6">
        <f t="shared" si="346"/>
        <v>0</v>
      </c>
      <c r="BF2960" s="6">
        <f t="shared" si="347"/>
        <v>0</v>
      </c>
      <c r="BG2960" s="2"/>
      <c r="BH2960" s="2"/>
      <c r="BI2960" s="2"/>
      <c r="BJ2960" s="2"/>
    </row>
    <row r="2961" spans="1:62" s="3" customFormat="1" ht="114" x14ac:dyDescent="0.25">
      <c r="A2961" s="2"/>
      <c r="B2961" s="39" t="s">
        <v>3972</v>
      </c>
      <c r="C2961" s="39" t="s">
        <v>218</v>
      </c>
      <c r="D2961" s="39" t="s">
        <v>103</v>
      </c>
      <c r="E2961" s="40" t="s">
        <v>3911</v>
      </c>
      <c r="F2961" s="40" t="s">
        <v>3959</v>
      </c>
      <c r="G2961" s="40" t="s">
        <v>119</v>
      </c>
      <c r="H2961" s="40">
        <v>80101500</v>
      </c>
      <c r="I2961" s="40" t="s">
        <v>8190</v>
      </c>
      <c r="J2961" s="40" t="s">
        <v>221</v>
      </c>
      <c r="K2961" s="40" t="s">
        <v>3973</v>
      </c>
      <c r="L2961" s="41" t="s">
        <v>153</v>
      </c>
      <c r="M2961" s="41" t="s">
        <v>153</v>
      </c>
      <c r="N2961" s="41">
        <v>12</v>
      </c>
      <c r="O2961" s="41" t="s">
        <v>223</v>
      </c>
      <c r="P2961" s="41" t="s">
        <v>224</v>
      </c>
      <c r="Q2961" s="58">
        <v>53400000</v>
      </c>
      <c r="R2961" s="58">
        <v>53400000</v>
      </c>
      <c r="S2961" s="41" t="s">
        <v>225</v>
      </c>
      <c r="T2961" s="41" t="s">
        <v>221</v>
      </c>
      <c r="U2961" s="40" t="s">
        <v>226</v>
      </c>
      <c r="V2961" s="40" t="s">
        <v>244</v>
      </c>
      <c r="W2961" s="40" t="s">
        <v>3961</v>
      </c>
      <c r="X2961" s="40" t="s">
        <v>229</v>
      </c>
      <c r="Y2961" s="40" t="s">
        <v>230</v>
      </c>
      <c r="Z2961" s="40" t="s">
        <v>3974</v>
      </c>
      <c r="AA2961" s="59">
        <v>53400000</v>
      </c>
      <c r="AB2961" s="59">
        <v>0</v>
      </c>
      <c r="AC2961" s="59">
        <v>0</v>
      </c>
      <c r="AD2961" s="59">
        <v>4450000</v>
      </c>
      <c r="AE2961" s="59">
        <v>0</v>
      </c>
      <c r="AF2961" s="59">
        <v>4450000</v>
      </c>
      <c r="AG2961" s="59">
        <v>0</v>
      </c>
      <c r="AH2961" s="59">
        <v>4450000</v>
      </c>
      <c r="AI2961" s="59">
        <v>0</v>
      </c>
      <c r="AJ2961" s="59">
        <v>4450000</v>
      </c>
      <c r="AK2961" s="59">
        <v>0</v>
      </c>
      <c r="AL2961" s="59">
        <v>4450000</v>
      </c>
      <c r="AM2961" s="59">
        <v>0</v>
      </c>
      <c r="AN2961" s="59">
        <v>4450000</v>
      </c>
      <c r="AO2961" s="59">
        <v>0</v>
      </c>
      <c r="AP2961" s="59">
        <v>4450000</v>
      </c>
      <c r="AQ2961" s="59">
        <v>0</v>
      </c>
      <c r="AR2961" s="59">
        <v>4450000</v>
      </c>
      <c r="AS2961" s="59">
        <v>0</v>
      </c>
      <c r="AT2961" s="59">
        <v>4450000</v>
      </c>
      <c r="AU2961" s="59">
        <v>0</v>
      </c>
      <c r="AV2961" s="59">
        <v>4450000</v>
      </c>
      <c r="AW2961" s="59">
        <v>0</v>
      </c>
      <c r="AX2961" s="59">
        <v>8900000</v>
      </c>
      <c r="AY2961" s="2">
        <v>0</v>
      </c>
      <c r="AZ2961" s="12" t="str">
        <f t="shared" si="341"/>
        <v>OK</v>
      </c>
      <c r="BA2961" s="12" t="str">
        <f t="shared" si="342"/>
        <v>OK</v>
      </c>
      <c r="BB2961" s="6">
        <f t="shared" si="343"/>
        <v>0</v>
      </c>
      <c r="BC2961" s="13">
        <f t="shared" si="344"/>
        <v>53400000</v>
      </c>
      <c r="BD2961" s="13">
        <f t="shared" si="345"/>
        <v>53400000</v>
      </c>
      <c r="BE2961" s="6">
        <f t="shared" si="346"/>
        <v>0</v>
      </c>
      <c r="BF2961" s="6">
        <f t="shared" si="347"/>
        <v>0</v>
      </c>
      <c r="BG2961" s="2"/>
      <c r="BH2961" s="2"/>
      <c r="BI2961" s="2"/>
      <c r="BJ2961" s="2"/>
    </row>
    <row r="2962" spans="1:62" s="3" customFormat="1" ht="128.25" x14ac:dyDescent="0.25">
      <c r="A2962" s="2"/>
      <c r="B2962" s="39" t="s">
        <v>3975</v>
      </c>
      <c r="C2962" s="39" t="s">
        <v>218</v>
      </c>
      <c r="D2962" s="39" t="s">
        <v>103</v>
      </c>
      <c r="E2962" s="40" t="s">
        <v>3911</v>
      </c>
      <c r="F2962" s="40" t="s">
        <v>3959</v>
      </c>
      <c r="G2962" s="40" t="s">
        <v>119</v>
      </c>
      <c r="H2962" s="40">
        <v>80101500</v>
      </c>
      <c r="I2962" s="40" t="s">
        <v>8190</v>
      </c>
      <c r="J2962" s="40" t="s">
        <v>221</v>
      </c>
      <c r="K2962" s="40" t="s">
        <v>3976</v>
      </c>
      <c r="L2962" s="41" t="s">
        <v>153</v>
      </c>
      <c r="M2962" s="41" t="s">
        <v>153</v>
      </c>
      <c r="N2962" s="41">
        <v>12</v>
      </c>
      <c r="O2962" s="41" t="s">
        <v>223</v>
      </c>
      <c r="P2962" s="41" t="s">
        <v>224</v>
      </c>
      <c r="Q2962" s="58">
        <v>72000000</v>
      </c>
      <c r="R2962" s="58">
        <v>72000000</v>
      </c>
      <c r="S2962" s="41" t="s">
        <v>225</v>
      </c>
      <c r="T2962" s="41" t="s">
        <v>221</v>
      </c>
      <c r="U2962" s="40" t="s">
        <v>3918</v>
      </c>
      <c r="V2962" s="40" t="s">
        <v>244</v>
      </c>
      <c r="W2962" s="40" t="s">
        <v>3961</v>
      </c>
      <c r="X2962" s="40" t="s">
        <v>229</v>
      </c>
      <c r="Y2962" s="40" t="s">
        <v>230</v>
      </c>
      <c r="Z2962" s="40" t="s">
        <v>3919</v>
      </c>
      <c r="AA2962" s="59">
        <v>72000000</v>
      </c>
      <c r="AB2962" s="59">
        <v>0</v>
      </c>
      <c r="AC2962" s="59">
        <v>0</v>
      </c>
      <c r="AD2962" s="59">
        <v>6000000</v>
      </c>
      <c r="AE2962" s="59">
        <v>0</v>
      </c>
      <c r="AF2962" s="59">
        <v>6000000</v>
      </c>
      <c r="AG2962" s="59">
        <v>0</v>
      </c>
      <c r="AH2962" s="59">
        <v>6000000</v>
      </c>
      <c r="AI2962" s="59">
        <v>0</v>
      </c>
      <c r="AJ2962" s="59">
        <v>6000000</v>
      </c>
      <c r="AK2962" s="59">
        <v>0</v>
      </c>
      <c r="AL2962" s="59">
        <v>6000000</v>
      </c>
      <c r="AM2962" s="59">
        <v>0</v>
      </c>
      <c r="AN2962" s="59">
        <v>6000000</v>
      </c>
      <c r="AO2962" s="59">
        <v>0</v>
      </c>
      <c r="AP2962" s="59">
        <v>6000000</v>
      </c>
      <c r="AQ2962" s="59">
        <v>0</v>
      </c>
      <c r="AR2962" s="59">
        <v>6000000</v>
      </c>
      <c r="AS2962" s="59">
        <v>0</v>
      </c>
      <c r="AT2962" s="59">
        <v>6000000</v>
      </c>
      <c r="AU2962" s="59">
        <v>0</v>
      </c>
      <c r="AV2962" s="59">
        <v>6000000</v>
      </c>
      <c r="AW2962" s="59">
        <v>0</v>
      </c>
      <c r="AX2962" s="59">
        <v>12000000</v>
      </c>
      <c r="AY2962" s="2">
        <v>0</v>
      </c>
      <c r="AZ2962" s="12" t="str">
        <f t="shared" si="341"/>
        <v>OK</v>
      </c>
      <c r="BA2962" s="12" t="str">
        <f t="shared" si="342"/>
        <v>OK</v>
      </c>
      <c r="BB2962" s="6">
        <f t="shared" si="343"/>
        <v>0</v>
      </c>
      <c r="BC2962" s="13">
        <f t="shared" si="344"/>
        <v>72000000</v>
      </c>
      <c r="BD2962" s="13">
        <f t="shared" si="345"/>
        <v>72000000</v>
      </c>
      <c r="BE2962" s="6">
        <f t="shared" si="346"/>
        <v>0</v>
      </c>
      <c r="BF2962" s="6">
        <f t="shared" si="347"/>
        <v>0</v>
      </c>
      <c r="BG2962" s="2"/>
      <c r="BH2962" s="2"/>
      <c r="BI2962" s="2"/>
      <c r="BJ2962" s="2"/>
    </row>
    <row r="2963" spans="1:62" s="3" customFormat="1" ht="128.25" x14ac:dyDescent="0.25">
      <c r="A2963" s="2"/>
      <c r="B2963" s="39" t="s">
        <v>3977</v>
      </c>
      <c r="C2963" s="39" t="s">
        <v>218</v>
      </c>
      <c r="D2963" s="39" t="s">
        <v>103</v>
      </c>
      <c r="E2963" s="40" t="s">
        <v>3911</v>
      </c>
      <c r="F2963" s="40" t="s">
        <v>3959</v>
      </c>
      <c r="G2963" s="40" t="s">
        <v>119</v>
      </c>
      <c r="H2963" s="40">
        <v>80101500</v>
      </c>
      <c r="I2963" s="40" t="s">
        <v>8190</v>
      </c>
      <c r="J2963" s="40" t="s">
        <v>221</v>
      </c>
      <c r="K2963" s="40" t="s">
        <v>3978</v>
      </c>
      <c r="L2963" s="41" t="s">
        <v>153</v>
      </c>
      <c r="M2963" s="41" t="s">
        <v>153</v>
      </c>
      <c r="N2963" s="41">
        <v>12</v>
      </c>
      <c r="O2963" s="41" t="s">
        <v>223</v>
      </c>
      <c r="P2963" s="41" t="s">
        <v>224</v>
      </c>
      <c r="Q2963" s="58">
        <v>72000000</v>
      </c>
      <c r="R2963" s="58">
        <v>72000000</v>
      </c>
      <c r="S2963" s="41" t="s">
        <v>225</v>
      </c>
      <c r="T2963" s="41" t="s">
        <v>221</v>
      </c>
      <c r="U2963" s="40" t="s">
        <v>3918</v>
      </c>
      <c r="V2963" s="40" t="s">
        <v>244</v>
      </c>
      <c r="W2963" s="40" t="s">
        <v>3961</v>
      </c>
      <c r="X2963" s="40" t="s">
        <v>229</v>
      </c>
      <c r="Y2963" s="40" t="s">
        <v>230</v>
      </c>
      <c r="Z2963" s="40" t="s">
        <v>3919</v>
      </c>
      <c r="AA2963" s="59">
        <v>72000000</v>
      </c>
      <c r="AB2963" s="59">
        <v>0</v>
      </c>
      <c r="AC2963" s="59">
        <v>0</v>
      </c>
      <c r="AD2963" s="59">
        <v>6000000</v>
      </c>
      <c r="AE2963" s="59">
        <v>0</v>
      </c>
      <c r="AF2963" s="59">
        <v>6000000</v>
      </c>
      <c r="AG2963" s="59">
        <v>0</v>
      </c>
      <c r="AH2963" s="59">
        <v>6000000</v>
      </c>
      <c r="AI2963" s="59">
        <v>0</v>
      </c>
      <c r="AJ2963" s="59">
        <v>6000000</v>
      </c>
      <c r="AK2963" s="59">
        <v>0</v>
      </c>
      <c r="AL2963" s="59">
        <v>6000000</v>
      </c>
      <c r="AM2963" s="59">
        <v>0</v>
      </c>
      <c r="AN2963" s="59">
        <v>6000000</v>
      </c>
      <c r="AO2963" s="59">
        <v>0</v>
      </c>
      <c r="AP2963" s="59">
        <v>6000000</v>
      </c>
      <c r="AQ2963" s="59">
        <v>0</v>
      </c>
      <c r="AR2963" s="59">
        <v>6000000</v>
      </c>
      <c r="AS2963" s="59">
        <v>0</v>
      </c>
      <c r="AT2963" s="59">
        <v>6000000</v>
      </c>
      <c r="AU2963" s="59">
        <v>0</v>
      </c>
      <c r="AV2963" s="59">
        <v>6000000</v>
      </c>
      <c r="AW2963" s="59">
        <v>0</v>
      </c>
      <c r="AX2963" s="59">
        <v>12000000</v>
      </c>
      <c r="AY2963" s="2">
        <v>0</v>
      </c>
      <c r="AZ2963" s="12" t="str">
        <f t="shared" si="341"/>
        <v>OK</v>
      </c>
      <c r="BA2963" s="12" t="str">
        <f t="shared" si="342"/>
        <v>OK</v>
      </c>
      <c r="BB2963" s="6">
        <f t="shared" si="343"/>
        <v>0</v>
      </c>
      <c r="BC2963" s="13">
        <f t="shared" si="344"/>
        <v>72000000</v>
      </c>
      <c r="BD2963" s="13">
        <f t="shared" si="345"/>
        <v>72000000</v>
      </c>
      <c r="BE2963" s="6">
        <f t="shared" si="346"/>
        <v>0</v>
      </c>
      <c r="BF2963" s="6">
        <f t="shared" si="347"/>
        <v>0</v>
      </c>
      <c r="BG2963" s="2"/>
      <c r="BH2963" s="2"/>
      <c r="BI2963" s="2"/>
      <c r="BJ2963" s="2"/>
    </row>
    <row r="2964" spans="1:62" s="3" customFormat="1" ht="99.75" x14ac:dyDescent="0.25">
      <c r="A2964" s="2"/>
      <c r="B2964" s="39" t="s">
        <v>3979</v>
      </c>
      <c r="C2964" s="39" t="s">
        <v>3980</v>
      </c>
      <c r="D2964" s="39" t="s">
        <v>103</v>
      </c>
      <c r="E2964" s="40" t="s">
        <v>3911</v>
      </c>
      <c r="F2964" s="40" t="s">
        <v>3959</v>
      </c>
      <c r="G2964" s="40" t="s">
        <v>119</v>
      </c>
      <c r="H2964" s="40">
        <v>80101500</v>
      </c>
      <c r="I2964" s="40" t="s">
        <v>8190</v>
      </c>
      <c r="J2964" s="40" t="s">
        <v>221</v>
      </c>
      <c r="K2964" s="40" t="s">
        <v>3981</v>
      </c>
      <c r="L2964" s="41" t="s">
        <v>153</v>
      </c>
      <c r="M2964" s="41" t="s">
        <v>153</v>
      </c>
      <c r="N2964" s="41">
        <v>12</v>
      </c>
      <c r="O2964" s="41" t="s">
        <v>223</v>
      </c>
      <c r="P2964" s="41" t="s">
        <v>224</v>
      </c>
      <c r="Q2964" s="58">
        <v>103500000</v>
      </c>
      <c r="R2964" s="58">
        <v>103500000</v>
      </c>
      <c r="S2964" s="41" t="s">
        <v>225</v>
      </c>
      <c r="T2964" s="41" t="s">
        <v>221</v>
      </c>
      <c r="U2964" s="40" t="s">
        <v>226</v>
      </c>
      <c r="V2964" s="40" t="s">
        <v>227</v>
      </c>
      <c r="W2964" s="40" t="s">
        <v>3982</v>
      </c>
      <c r="X2964" s="40" t="s">
        <v>229</v>
      </c>
      <c r="Y2964" s="40" t="s">
        <v>230</v>
      </c>
      <c r="Z2964" s="40" t="s">
        <v>3983</v>
      </c>
      <c r="AA2964" s="59">
        <v>103500000</v>
      </c>
      <c r="AB2964" s="59">
        <v>0</v>
      </c>
      <c r="AC2964" s="59">
        <v>0</v>
      </c>
      <c r="AD2964" s="59">
        <v>9000000</v>
      </c>
      <c r="AE2964" s="59">
        <v>0</v>
      </c>
      <c r="AF2964" s="59">
        <v>9000000</v>
      </c>
      <c r="AG2964" s="59">
        <v>0</v>
      </c>
      <c r="AH2964" s="59">
        <v>9000000</v>
      </c>
      <c r="AI2964" s="59">
        <v>0</v>
      </c>
      <c r="AJ2964" s="59">
        <v>9000000</v>
      </c>
      <c r="AK2964" s="59">
        <v>0</v>
      </c>
      <c r="AL2964" s="59">
        <v>9000000</v>
      </c>
      <c r="AM2964" s="59">
        <v>0</v>
      </c>
      <c r="AN2964" s="59">
        <v>9000000</v>
      </c>
      <c r="AO2964" s="59">
        <v>0</v>
      </c>
      <c r="AP2964" s="59">
        <v>9000000</v>
      </c>
      <c r="AQ2964" s="59">
        <v>0</v>
      </c>
      <c r="AR2964" s="59">
        <v>9000000</v>
      </c>
      <c r="AS2964" s="59">
        <v>0</v>
      </c>
      <c r="AT2964" s="59">
        <v>9000000</v>
      </c>
      <c r="AU2964" s="59">
        <v>0</v>
      </c>
      <c r="AV2964" s="59">
        <v>9000000</v>
      </c>
      <c r="AW2964" s="59">
        <v>0</v>
      </c>
      <c r="AX2964" s="59">
        <v>13500000</v>
      </c>
      <c r="AY2964" s="2">
        <v>0</v>
      </c>
      <c r="AZ2964" s="12" t="str">
        <f t="shared" si="341"/>
        <v>OK</v>
      </c>
      <c r="BA2964" s="12" t="str">
        <f t="shared" si="342"/>
        <v>OK</v>
      </c>
      <c r="BB2964" s="6">
        <f t="shared" si="343"/>
        <v>0</v>
      </c>
      <c r="BC2964" s="13">
        <f t="shared" si="344"/>
        <v>103500000</v>
      </c>
      <c r="BD2964" s="13">
        <f t="shared" si="345"/>
        <v>103500000</v>
      </c>
      <c r="BE2964" s="6">
        <f t="shared" si="346"/>
        <v>0</v>
      </c>
      <c r="BF2964" s="6">
        <f t="shared" si="347"/>
        <v>0</v>
      </c>
      <c r="BG2964" s="2"/>
      <c r="BH2964" s="2"/>
      <c r="BI2964" s="2"/>
      <c r="BJ2964" s="2"/>
    </row>
    <row r="2965" spans="1:62" s="3" customFormat="1" ht="99.75" x14ac:dyDescent="0.25">
      <c r="A2965" s="2"/>
      <c r="B2965" s="39" t="s">
        <v>3984</v>
      </c>
      <c r="C2965" s="39" t="s">
        <v>3980</v>
      </c>
      <c r="D2965" s="39" t="s">
        <v>103</v>
      </c>
      <c r="E2965" s="40" t="s">
        <v>3911</v>
      </c>
      <c r="F2965" s="40" t="s">
        <v>3959</v>
      </c>
      <c r="G2965" s="40" t="s">
        <v>119</v>
      </c>
      <c r="H2965" s="40">
        <v>80101500</v>
      </c>
      <c r="I2965" s="40" t="s">
        <v>8190</v>
      </c>
      <c r="J2965" s="40" t="s">
        <v>221</v>
      </c>
      <c r="K2965" s="40" t="s">
        <v>3985</v>
      </c>
      <c r="L2965" s="41" t="s">
        <v>153</v>
      </c>
      <c r="M2965" s="41" t="s">
        <v>153</v>
      </c>
      <c r="N2965" s="41">
        <v>12</v>
      </c>
      <c r="O2965" s="41" t="s">
        <v>223</v>
      </c>
      <c r="P2965" s="41" t="s">
        <v>224</v>
      </c>
      <c r="Q2965" s="58">
        <v>66785526</v>
      </c>
      <c r="R2965" s="58">
        <v>66785526</v>
      </c>
      <c r="S2965" s="41" t="s">
        <v>225</v>
      </c>
      <c r="T2965" s="41" t="s">
        <v>221</v>
      </c>
      <c r="U2965" s="40" t="s">
        <v>226</v>
      </c>
      <c r="V2965" s="40" t="s">
        <v>227</v>
      </c>
      <c r="W2965" s="40" t="s">
        <v>3982</v>
      </c>
      <c r="X2965" s="40" t="s">
        <v>229</v>
      </c>
      <c r="Y2965" s="40" t="s">
        <v>230</v>
      </c>
      <c r="Z2965" s="40" t="s">
        <v>3983</v>
      </c>
      <c r="AA2965" s="59">
        <v>66785526</v>
      </c>
      <c r="AB2965" s="59">
        <v>0</v>
      </c>
      <c r="AC2965" s="59">
        <v>0</v>
      </c>
      <c r="AD2965" s="59">
        <v>5807437</v>
      </c>
      <c r="AE2965" s="59">
        <v>0</v>
      </c>
      <c r="AF2965" s="59">
        <v>5807437</v>
      </c>
      <c r="AG2965" s="59">
        <v>0</v>
      </c>
      <c r="AH2965" s="59">
        <v>5807437</v>
      </c>
      <c r="AI2965" s="59">
        <v>0</v>
      </c>
      <c r="AJ2965" s="59">
        <v>5807437</v>
      </c>
      <c r="AK2965" s="59">
        <v>0</v>
      </c>
      <c r="AL2965" s="59">
        <v>5807437</v>
      </c>
      <c r="AM2965" s="59">
        <v>0</v>
      </c>
      <c r="AN2965" s="59">
        <v>5807437</v>
      </c>
      <c r="AO2965" s="59">
        <v>0</v>
      </c>
      <c r="AP2965" s="59">
        <v>5807437</v>
      </c>
      <c r="AQ2965" s="59">
        <v>0</v>
      </c>
      <c r="AR2965" s="59">
        <v>5807437</v>
      </c>
      <c r="AS2965" s="59">
        <v>0</v>
      </c>
      <c r="AT2965" s="59">
        <v>5807437</v>
      </c>
      <c r="AU2965" s="59">
        <v>0</v>
      </c>
      <c r="AV2965" s="59">
        <v>5807437</v>
      </c>
      <c r="AW2965" s="59">
        <v>0</v>
      </c>
      <c r="AX2965" s="59">
        <v>8711156</v>
      </c>
      <c r="AY2965" s="2">
        <v>0</v>
      </c>
      <c r="AZ2965" s="12" t="str">
        <f t="shared" si="341"/>
        <v>OK</v>
      </c>
      <c r="BA2965" s="12" t="str">
        <f t="shared" si="342"/>
        <v>OK</v>
      </c>
      <c r="BB2965" s="6">
        <f t="shared" si="343"/>
        <v>0</v>
      </c>
      <c r="BC2965" s="13">
        <f t="shared" si="344"/>
        <v>66785526</v>
      </c>
      <c r="BD2965" s="13">
        <f t="shared" si="345"/>
        <v>66785526</v>
      </c>
      <c r="BE2965" s="6">
        <f t="shared" si="346"/>
        <v>0</v>
      </c>
      <c r="BF2965" s="6">
        <f t="shared" si="347"/>
        <v>0</v>
      </c>
      <c r="BG2965" s="2"/>
      <c r="BH2965" s="2"/>
      <c r="BI2965" s="2"/>
      <c r="BJ2965" s="2"/>
    </row>
    <row r="2966" spans="1:62" s="3" customFormat="1" ht="85.5" x14ac:dyDescent="0.25">
      <c r="A2966" s="2"/>
      <c r="B2966" s="39" t="s">
        <v>3986</v>
      </c>
      <c r="C2966" s="39" t="s">
        <v>3980</v>
      </c>
      <c r="D2966" s="39" t="s">
        <v>103</v>
      </c>
      <c r="E2966" s="40" t="s">
        <v>3911</v>
      </c>
      <c r="F2966" s="40" t="s">
        <v>3959</v>
      </c>
      <c r="G2966" s="40" t="s">
        <v>119</v>
      </c>
      <c r="H2966" s="40">
        <v>80101500</v>
      </c>
      <c r="I2966" s="40" t="s">
        <v>8190</v>
      </c>
      <c r="J2966" s="40" t="s">
        <v>221</v>
      </c>
      <c r="K2966" s="40" t="s">
        <v>3987</v>
      </c>
      <c r="L2966" s="41" t="s">
        <v>153</v>
      </c>
      <c r="M2966" s="41" t="s">
        <v>153</v>
      </c>
      <c r="N2966" s="41">
        <v>12</v>
      </c>
      <c r="O2966" s="41" t="s">
        <v>223</v>
      </c>
      <c r="P2966" s="41" t="s">
        <v>224</v>
      </c>
      <c r="Q2966" s="58">
        <v>103500000</v>
      </c>
      <c r="R2966" s="58">
        <v>103500000</v>
      </c>
      <c r="S2966" s="41" t="s">
        <v>225</v>
      </c>
      <c r="T2966" s="41" t="s">
        <v>221</v>
      </c>
      <c r="U2966" s="40" t="s">
        <v>226</v>
      </c>
      <c r="V2966" s="40" t="s">
        <v>227</v>
      </c>
      <c r="W2966" s="40" t="s">
        <v>3982</v>
      </c>
      <c r="X2966" s="40" t="s">
        <v>229</v>
      </c>
      <c r="Y2966" s="40" t="s">
        <v>230</v>
      </c>
      <c r="Z2966" s="40" t="s">
        <v>3988</v>
      </c>
      <c r="AA2966" s="59">
        <v>103500000</v>
      </c>
      <c r="AB2966" s="59">
        <v>0</v>
      </c>
      <c r="AC2966" s="59">
        <v>0</v>
      </c>
      <c r="AD2966" s="59">
        <v>9000000</v>
      </c>
      <c r="AE2966" s="59">
        <v>0</v>
      </c>
      <c r="AF2966" s="59">
        <v>9000000</v>
      </c>
      <c r="AG2966" s="59">
        <v>0</v>
      </c>
      <c r="AH2966" s="59">
        <v>9000000</v>
      </c>
      <c r="AI2966" s="59">
        <v>0</v>
      </c>
      <c r="AJ2966" s="59">
        <v>9000000</v>
      </c>
      <c r="AK2966" s="59">
        <v>0</v>
      </c>
      <c r="AL2966" s="59">
        <v>9000000</v>
      </c>
      <c r="AM2966" s="59">
        <v>0</v>
      </c>
      <c r="AN2966" s="59">
        <v>9000000</v>
      </c>
      <c r="AO2966" s="59">
        <v>0</v>
      </c>
      <c r="AP2966" s="59">
        <v>9000000</v>
      </c>
      <c r="AQ2966" s="59">
        <v>0</v>
      </c>
      <c r="AR2966" s="59">
        <v>9000000</v>
      </c>
      <c r="AS2966" s="59">
        <v>0</v>
      </c>
      <c r="AT2966" s="59">
        <v>9000000</v>
      </c>
      <c r="AU2966" s="59">
        <v>0</v>
      </c>
      <c r="AV2966" s="59">
        <v>9000000</v>
      </c>
      <c r="AW2966" s="59">
        <v>0</v>
      </c>
      <c r="AX2966" s="59">
        <v>13500000</v>
      </c>
      <c r="AY2966" s="2">
        <v>0</v>
      </c>
      <c r="AZ2966" s="12" t="str">
        <f t="shared" si="341"/>
        <v>OK</v>
      </c>
      <c r="BA2966" s="12" t="str">
        <f t="shared" si="342"/>
        <v>OK</v>
      </c>
      <c r="BB2966" s="6">
        <f t="shared" si="343"/>
        <v>0</v>
      </c>
      <c r="BC2966" s="13">
        <f t="shared" si="344"/>
        <v>103500000</v>
      </c>
      <c r="BD2966" s="13">
        <f t="shared" si="345"/>
        <v>103500000</v>
      </c>
      <c r="BE2966" s="6">
        <f t="shared" si="346"/>
        <v>0</v>
      </c>
      <c r="BF2966" s="6">
        <f t="shared" si="347"/>
        <v>0</v>
      </c>
      <c r="BG2966" s="2"/>
      <c r="BH2966" s="2"/>
      <c r="BI2966" s="2"/>
      <c r="BJ2966" s="2"/>
    </row>
    <row r="2967" spans="1:62" s="3" customFormat="1" ht="71.25" x14ac:dyDescent="0.25">
      <c r="A2967" s="2"/>
      <c r="B2967" s="39" t="s">
        <v>3989</v>
      </c>
      <c r="C2967" s="39" t="s">
        <v>3980</v>
      </c>
      <c r="D2967" s="39" t="s">
        <v>103</v>
      </c>
      <c r="E2967" s="40" t="s">
        <v>3911</v>
      </c>
      <c r="F2967" s="40" t="s">
        <v>3959</v>
      </c>
      <c r="G2967" s="40" t="s">
        <v>119</v>
      </c>
      <c r="H2967" s="40">
        <v>11111111</v>
      </c>
      <c r="I2967" s="40" t="s">
        <v>8190</v>
      </c>
      <c r="J2967" s="40" t="s">
        <v>221</v>
      </c>
      <c r="K2967" s="40" t="s">
        <v>3990</v>
      </c>
      <c r="L2967" s="41" t="s">
        <v>153</v>
      </c>
      <c r="M2967" s="41" t="s">
        <v>153</v>
      </c>
      <c r="N2967" s="41">
        <v>12</v>
      </c>
      <c r="O2967" s="41" t="s">
        <v>221</v>
      </c>
      <c r="P2967" s="41" t="s">
        <v>224</v>
      </c>
      <c r="Q2967" s="58">
        <v>60000000</v>
      </c>
      <c r="R2967" s="58">
        <v>60000000</v>
      </c>
      <c r="S2967" s="41" t="s">
        <v>225</v>
      </c>
      <c r="T2967" s="41" t="s">
        <v>221</v>
      </c>
      <c r="U2967" s="40" t="s">
        <v>226</v>
      </c>
      <c r="V2967" s="40" t="s">
        <v>227</v>
      </c>
      <c r="W2967" s="40" t="s">
        <v>3991</v>
      </c>
      <c r="X2967" s="40" t="s">
        <v>257</v>
      </c>
      <c r="Y2967" s="40" t="s">
        <v>258</v>
      </c>
      <c r="Z2967" s="40" t="s">
        <v>3992</v>
      </c>
      <c r="AA2967" s="59">
        <v>5000000</v>
      </c>
      <c r="AB2967" s="59">
        <v>5000000</v>
      </c>
      <c r="AC2967" s="59">
        <v>5000000</v>
      </c>
      <c r="AD2967" s="59">
        <v>5000000</v>
      </c>
      <c r="AE2967" s="59">
        <v>5000000</v>
      </c>
      <c r="AF2967" s="59">
        <v>5000000</v>
      </c>
      <c r="AG2967" s="59">
        <v>5000000</v>
      </c>
      <c r="AH2967" s="59">
        <v>5000000</v>
      </c>
      <c r="AI2967" s="59">
        <v>5000000</v>
      </c>
      <c r="AJ2967" s="59">
        <v>5000000</v>
      </c>
      <c r="AK2967" s="59">
        <v>5000000</v>
      </c>
      <c r="AL2967" s="59">
        <v>5000000</v>
      </c>
      <c r="AM2967" s="59">
        <v>5000000</v>
      </c>
      <c r="AN2967" s="59">
        <v>5000000</v>
      </c>
      <c r="AO2967" s="59">
        <v>5000000</v>
      </c>
      <c r="AP2967" s="59">
        <v>5000000</v>
      </c>
      <c r="AQ2967" s="59">
        <v>5000000</v>
      </c>
      <c r="AR2967" s="59">
        <v>5000000</v>
      </c>
      <c r="AS2967" s="59">
        <v>5000000</v>
      </c>
      <c r="AT2967" s="59">
        <v>5000000</v>
      </c>
      <c r="AU2967" s="59">
        <v>5000000</v>
      </c>
      <c r="AV2967" s="59">
        <v>5000000</v>
      </c>
      <c r="AW2967" s="59">
        <v>5000000</v>
      </c>
      <c r="AX2967" s="59">
        <v>5000000</v>
      </c>
      <c r="AY2967" s="2">
        <v>0</v>
      </c>
      <c r="AZ2967" s="12" t="str">
        <f t="shared" si="341"/>
        <v>OK</v>
      </c>
      <c r="BA2967" s="12" t="str">
        <f t="shared" si="342"/>
        <v>OK</v>
      </c>
      <c r="BB2967" s="6">
        <f t="shared" si="343"/>
        <v>0</v>
      </c>
      <c r="BC2967" s="13">
        <f t="shared" si="344"/>
        <v>60000000</v>
      </c>
      <c r="BD2967" s="13">
        <f t="shared" si="345"/>
        <v>60000000</v>
      </c>
      <c r="BE2967" s="6">
        <f t="shared" si="346"/>
        <v>0</v>
      </c>
      <c r="BF2967" s="6">
        <f t="shared" si="347"/>
        <v>0</v>
      </c>
      <c r="BG2967" s="2"/>
      <c r="BH2967" s="2"/>
      <c r="BI2967" s="2"/>
      <c r="BJ2967" s="2"/>
    </row>
    <row r="2968" spans="1:62" s="3" customFormat="1" ht="99.75" x14ac:dyDescent="0.25">
      <c r="A2968" s="2"/>
      <c r="B2968" s="39" t="s">
        <v>3993</v>
      </c>
      <c r="C2968" s="39" t="s">
        <v>3980</v>
      </c>
      <c r="D2968" s="39" t="s">
        <v>103</v>
      </c>
      <c r="E2968" s="40" t="s">
        <v>3911</v>
      </c>
      <c r="F2968" s="40" t="s">
        <v>3959</v>
      </c>
      <c r="G2968" s="40" t="s">
        <v>121</v>
      </c>
      <c r="H2968" s="40">
        <v>80101500</v>
      </c>
      <c r="I2968" s="40" t="s">
        <v>8190</v>
      </c>
      <c r="J2968" s="40" t="s">
        <v>221</v>
      </c>
      <c r="K2968" s="40" t="s">
        <v>3994</v>
      </c>
      <c r="L2968" s="41" t="s">
        <v>153</v>
      </c>
      <c r="M2968" s="41" t="s">
        <v>153</v>
      </c>
      <c r="N2968" s="41">
        <v>12</v>
      </c>
      <c r="O2968" s="41" t="s">
        <v>223</v>
      </c>
      <c r="P2968" s="41" t="s">
        <v>224</v>
      </c>
      <c r="Q2968" s="58">
        <v>105933423</v>
      </c>
      <c r="R2968" s="58">
        <v>105933423</v>
      </c>
      <c r="S2968" s="41" t="s">
        <v>225</v>
      </c>
      <c r="T2968" s="41" t="s">
        <v>221</v>
      </c>
      <c r="U2968" s="40" t="s">
        <v>226</v>
      </c>
      <c r="V2968" s="40" t="s">
        <v>227</v>
      </c>
      <c r="W2968" s="40" t="s">
        <v>3991</v>
      </c>
      <c r="X2968" s="40" t="s">
        <v>229</v>
      </c>
      <c r="Y2968" s="40" t="s">
        <v>230</v>
      </c>
      <c r="Z2968" s="40" t="s">
        <v>3995</v>
      </c>
      <c r="AA2968" s="59">
        <v>105933423</v>
      </c>
      <c r="AB2968" s="59">
        <v>0</v>
      </c>
      <c r="AC2968" s="59">
        <v>0</v>
      </c>
      <c r="AD2968" s="59">
        <v>9211602</v>
      </c>
      <c r="AE2968" s="59">
        <v>0</v>
      </c>
      <c r="AF2968" s="59">
        <v>9211602</v>
      </c>
      <c r="AG2968" s="59">
        <v>0</v>
      </c>
      <c r="AH2968" s="59">
        <v>9211602</v>
      </c>
      <c r="AI2968" s="59">
        <v>0</v>
      </c>
      <c r="AJ2968" s="59">
        <v>9211602</v>
      </c>
      <c r="AK2968" s="59">
        <v>0</v>
      </c>
      <c r="AL2968" s="59">
        <v>9211602</v>
      </c>
      <c r="AM2968" s="59">
        <v>0</v>
      </c>
      <c r="AN2968" s="59">
        <v>9211602</v>
      </c>
      <c r="AO2968" s="59">
        <v>0</v>
      </c>
      <c r="AP2968" s="59">
        <v>9211602</v>
      </c>
      <c r="AQ2968" s="59">
        <v>0</v>
      </c>
      <c r="AR2968" s="59">
        <v>9211602</v>
      </c>
      <c r="AS2968" s="59">
        <v>0</v>
      </c>
      <c r="AT2968" s="59">
        <v>9211602</v>
      </c>
      <c r="AU2968" s="59">
        <v>0</v>
      </c>
      <c r="AV2968" s="59">
        <v>9211602</v>
      </c>
      <c r="AW2968" s="59">
        <v>0</v>
      </c>
      <c r="AX2968" s="59">
        <v>13817403</v>
      </c>
      <c r="AY2968" s="2">
        <v>0</v>
      </c>
      <c r="AZ2968" s="12" t="str">
        <f t="shared" si="341"/>
        <v>OK</v>
      </c>
      <c r="BA2968" s="12" t="str">
        <f t="shared" si="342"/>
        <v>OK</v>
      </c>
      <c r="BB2968" s="6">
        <f t="shared" si="343"/>
        <v>0</v>
      </c>
      <c r="BC2968" s="13">
        <f t="shared" si="344"/>
        <v>105933423</v>
      </c>
      <c r="BD2968" s="13">
        <f t="shared" si="345"/>
        <v>105933423</v>
      </c>
      <c r="BE2968" s="6">
        <f t="shared" si="346"/>
        <v>0</v>
      </c>
      <c r="BF2968" s="6">
        <f t="shared" si="347"/>
        <v>0</v>
      </c>
      <c r="BG2968" s="2"/>
      <c r="BH2968" s="2"/>
      <c r="BI2968" s="2"/>
      <c r="BJ2968" s="2"/>
    </row>
    <row r="2969" spans="1:62" s="3" customFormat="1" ht="171" x14ac:dyDescent="0.25">
      <c r="A2969" s="2"/>
      <c r="B2969" s="39" t="s">
        <v>3996</v>
      </c>
      <c r="C2969" s="39" t="s">
        <v>3980</v>
      </c>
      <c r="D2969" s="39" t="s">
        <v>103</v>
      </c>
      <c r="E2969" s="40" t="s">
        <v>3911</v>
      </c>
      <c r="F2969" s="40" t="s">
        <v>3959</v>
      </c>
      <c r="G2969" s="40" t="s">
        <v>121</v>
      </c>
      <c r="H2969" s="40">
        <v>80101500</v>
      </c>
      <c r="I2969" s="40" t="s">
        <v>8190</v>
      </c>
      <c r="J2969" s="40" t="s">
        <v>221</v>
      </c>
      <c r="K2969" s="40" t="s">
        <v>3997</v>
      </c>
      <c r="L2969" s="41" t="s">
        <v>153</v>
      </c>
      <c r="M2969" s="41" t="s">
        <v>153</v>
      </c>
      <c r="N2969" s="41">
        <v>12</v>
      </c>
      <c r="O2969" s="41" t="s">
        <v>223</v>
      </c>
      <c r="P2969" s="41" t="s">
        <v>224</v>
      </c>
      <c r="Q2969" s="58">
        <v>132395912</v>
      </c>
      <c r="R2969" s="58">
        <v>132395912</v>
      </c>
      <c r="S2969" s="41" t="s">
        <v>225</v>
      </c>
      <c r="T2969" s="41" t="s">
        <v>221</v>
      </c>
      <c r="U2969" s="40" t="s">
        <v>226</v>
      </c>
      <c r="V2969" s="40" t="s">
        <v>227</v>
      </c>
      <c r="W2969" s="40" t="s">
        <v>3991</v>
      </c>
      <c r="X2969" s="40" t="s">
        <v>229</v>
      </c>
      <c r="Y2969" s="40" t="s">
        <v>230</v>
      </c>
      <c r="Z2969" s="40" t="s">
        <v>3992</v>
      </c>
      <c r="AA2969" s="59">
        <v>132395912</v>
      </c>
      <c r="AB2969" s="59">
        <v>0</v>
      </c>
      <c r="AC2969" s="59">
        <v>0</v>
      </c>
      <c r="AD2969" s="59">
        <v>11512688</v>
      </c>
      <c r="AE2969" s="59">
        <v>0</v>
      </c>
      <c r="AF2969" s="59">
        <v>11512688</v>
      </c>
      <c r="AG2969" s="59">
        <v>0</v>
      </c>
      <c r="AH2969" s="59">
        <v>11512688</v>
      </c>
      <c r="AI2969" s="59">
        <v>0</v>
      </c>
      <c r="AJ2969" s="59">
        <v>11512688</v>
      </c>
      <c r="AK2969" s="59">
        <v>0</v>
      </c>
      <c r="AL2969" s="59">
        <v>11512688</v>
      </c>
      <c r="AM2969" s="59">
        <v>0</v>
      </c>
      <c r="AN2969" s="59">
        <v>11512688</v>
      </c>
      <c r="AO2969" s="59">
        <v>0</v>
      </c>
      <c r="AP2969" s="59">
        <v>11512688</v>
      </c>
      <c r="AQ2969" s="59">
        <v>0</v>
      </c>
      <c r="AR2969" s="59">
        <v>11512688</v>
      </c>
      <c r="AS2969" s="59">
        <v>0</v>
      </c>
      <c r="AT2969" s="59">
        <v>11512688</v>
      </c>
      <c r="AU2969" s="59">
        <v>0</v>
      </c>
      <c r="AV2969" s="59">
        <v>11512688</v>
      </c>
      <c r="AW2969" s="59">
        <v>0</v>
      </c>
      <c r="AX2969" s="59">
        <v>17269032</v>
      </c>
      <c r="AY2969" s="2">
        <v>0</v>
      </c>
      <c r="AZ2969" s="12" t="str">
        <f t="shared" si="341"/>
        <v>OK</v>
      </c>
      <c r="BA2969" s="12" t="str">
        <f t="shared" si="342"/>
        <v>OK</v>
      </c>
      <c r="BB2969" s="6">
        <f t="shared" si="343"/>
        <v>0</v>
      </c>
      <c r="BC2969" s="13">
        <f t="shared" si="344"/>
        <v>132395912</v>
      </c>
      <c r="BD2969" s="13">
        <f t="shared" si="345"/>
        <v>132395912</v>
      </c>
      <c r="BE2969" s="6">
        <f t="shared" si="346"/>
        <v>0</v>
      </c>
      <c r="BF2969" s="6">
        <f t="shared" si="347"/>
        <v>0</v>
      </c>
      <c r="BG2969" s="2"/>
      <c r="BH2969" s="2"/>
      <c r="BI2969" s="2"/>
      <c r="BJ2969" s="2"/>
    </row>
    <row r="2970" spans="1:62" s="3" customFormat="1" ht="114" x14ac:dyDescent="0.25">
      <c r="A2970" s="2"/>
      <c r="B2970" s="39" t="s">
        <v>3998</v>
      </c>
      <c r="C2970" s="39" t="s">
        <v>3980</v>
      </c>
      <c r="D2970" s="39" t="s">
        <v>103</v>
      </c>
      <c r="E2970" s="40" t="s">
        <v>3911</v>
      </c>
      <c r="F2970" s="40" t="s">
        <v>3959</v>
      </c>
      <c r="G2970" s="40" t="s">
        <v>121</v>
      </c>
      <c r="H2970" s="40">
        <v>80101500</v>
      </c>
      <c r="I2970" s="40" t="s">
        <v>8190</v>
      </c>
      <c r="J2970" s="40" t="s">
        <v>221</v>
      </c>
      <c r="K2970" s="40" t="s">
        <v>3999</v>
      </c>
      <c r="L2970" s="41" t="s">
        <v>153</v>
      </c>
      <c r="M2970" s="41" t="s">
        <v>153</v>
      </c>
      <c r="N2970" s="41">
        <v>12</v>
      </c>
      <c r="O2970" s="41" t="s">
        <v>223</v>
      </c>
      <c r="P2970" s="41" t="s">
        <v>224</v>
      </c>
      <c r="Q2970" s="58">
        <v>105933423</v>
      </c>
      <c r="R2970" s="58">
        <v>105933423</v>
      </c>
      <c r="S2970" s="41" t="s">
        <v>225</v>
      </c>
      <c r="T2970" s="41" t="s">
        <v>221</v>
      </c>
      <c r="U2970" s="40" t="s">
        <v>226</v>
      </c>
      <c r="V2970" s="40" t="s">
        <v>227</v>
      </c>
      <c r="W2970" s="40" t="s">
        <v>3991</v>
      </c>
      <c r="X2970" s="40" t="s">
        <v>229</v>
      </c>
      <c r="Y2970" s="40" t="s">
        <v>230</v>
      </c>
      <c r="Z2970" s="40" t="s">
        <v>3974</v>
      </c>
      <c r="AA2970" s="59">
        <v>105933423</v>
      </c>
      <c r="AB2970" s="59">
        <v>0</v>
      </c>
      <c r="AC2970" s="59">
        <v>0</v>
      </c>
      <c r="AD2970" s="59">
        <v>9211602</v>
      </c>
      <c r="AE2970" s="59">
        <v>0</v>
      </c>
      <c r="AF2970" s="59">
        <v>9211602</v>
      </c>
      <c r="AG2970" s="59">
        <v>0</v>
      </c>
      <c r="AH2970" s="59">
        <v>9211602</v>
      </c>
      <c r="AI2970" s="59">
        <v>0</v>
      </c>
      <c r="AJ2970" s="59">
        <v>9211602</v>
      </c>
      <c r="AK2970" s="59">
        <v>0</v>
      </c>
      <c r="AL2970" s="59">
        <v>9211602</v>
      </c>
      <c r="AM2970" s="59">
        <v>0</v>
      </c>
      <c r="AN2970" s="59">
        <v>9211602</v>
      </c>
      <c r="AO2970" s="59">
        <v>0</v>
      </c>
      <c r="AP2970" s="59">
        <v>9211602</v>
      </c>
      <c r="AQ2970" s="59">
        <v>0</v>
      </c>
      <c r="AR2970" s="59">
        <v>9211602</v>
      </c>
      <c r="AS2970" s="59">
        <v>0</v>
      </c>
      <c r="AT2970" s="59">
        <v>9211602</v>
      </c>
      <c r="AU2970" s="59">
        <v>0</v>
      </c>
      <c r="AV2970" s="59">
        <v>9211602</v>
      </c>
      <c r="AW2970" s="59">
        <v>0</v>
      </c>
      <c r="AX2970" s="59">
        <v>13817403</v>
      </c>
      <c r="AY2970" s="2">
        <v>0</v>
      </c>
      <c r="AZ2970" s="12" t="str">
        <f t="shared" si="341"/>
        <v>OK</v>
      </c>
      <c r="BA2970" s="12" t="str">
        <f t="shared" si="342"/>
        <v>OK</v>
      </c>
      <c r="BB2970" s="6">
        <f t="shared" si="343"/>
        <v>0</v>
      </c>
      <c r="BC2970" s="13">
        <f t="shared" si="344"/>
        <v>105933423</v>
      </c>
      <c r="BD2970" s="13">
        <f t="shared" si="345"/>
        <v>105933423</v>
      </c>
      <c r="BE2970" s="6">
        <f t="shared" si="346"/>
        <v>0</v>
      </c>
      <c r="BF2970" s="6">
        <f t="shared" si="347"/>
        <v>0</v>
      </c>
      <c r="BG2970" s="2"/>
      <c r="BH2970" s="2"/>
      <c r="BI2970" s="2"/>
      <c r="BJ2970" s="2"/>
    </row>
    <row r="2971" spans="1:62" s="3" customFormat="1" ht="99.75" x14ac:dyDescent="0.25">
      <c r="A2971" s="2"/>
      <c r="B2971" s="39" t="s">
        <v>4000</v>
      </c>
      <c r="C2971" s="39" t="s">
        <v>3980</v>
      </c>
      <c r="D2971" s="39" t="s">
        <v>103</v>
      </c>
      <c r="E2971" s="40" t="s">
        <v>3911</v>
      </c>
      <c r="F2971" s="40" t="s">
        <v>3959</v>
      </c>
      <c r="G2971" s="40" t="s">
        <v>121</v>
      </c>
      <c r="H2971" s="40">
        <v>80101500</v>
      </c>
      <c r="I2971" s="40" t="s">
        <v>8190</v>
      </c>
      <c r="J2971" s="40" t="s">
        <v>221</v>
      </c>
      <c r="K2971" s="40" t="s">
        <v>4001</v>
      </c>
      <c r="L2971" s="41" t="s">
        <v>153</v>
      </c>
      <c r="M2971" s="41" t="s">
        <v>153</v>
      </c>
      <c r="N2971" s="41">
        <v>12</v>
      </c>
      <c r="O2971" s="41" t="s">
        <v>223</v>
      </c>
      <c r="P2971" s="41" t="s">
        <v>224</v>
      </c>
      <c r="Q2971" s="58">
        <v>89694526</v>
      </c>
      <c r="R2971" s="58">
        <v>89694526</v>
      </c>
      <c r="S2971" s="41" t="s">
        <v>225</v>
      </c>
      <c r="T2971" s="41" t="s">
        <v>221</v>
      </c>
      <c r="U2971" s="40" t="s">
        <v>226</v>
      </c>
      <c r="V2971" s="40" t="s">
        <v>227</v>
      </c>
      <c r="W2971" s="40" t="s">
        <v>3991</v>
      </c>
      <c r="X2971" s="40" t="s">
        <v>229</v>
      </c>
      <c r="Y2971" s="40" t="s">
        <v>230</v>
      </c>
      <c r="Z2971" s="40" t="s">
        <v>4002</v>
      </c>
      <c r="AA2971" s="59">
        <v>89694526</v>
      </c>
      <c r="AB2971" s="59">
        <v>0</v>
      </c>
      <c r="AC2971" s="59">
        <v>0</v>
      </c>
      <c r="AD2971" s="59">
        <v>7799524</v>
      </c>
      <c r="AE2971" s="59">
        <v>0</v>
      </c>
      <c r="AF2971" s="59">
        <v>7799524</v>
      </c>
      <c r="AG2971" s="59">
        <v>0</v>
      </c>
      <c r="AH2971" s="59">
        <v>7799524</v>
      </c>
      <c r="AI2971" s="59">
        <v>0</v>
      </c>
      <c r="AJ2971" s="59">
        <v>7799524</v>
      </c>
      <c r="AK2971" s="59">
        <v>0</v>
      </c>
      <c r="AL2971" s="59">
        <v>7799524</v>
      </c>
      <c r="AM2971" s="59">
        <v>0</v>
      </c>
      <c r="AN2971" s="59">
        <v>7799524</v>
      </c>
      <c r="AO2971" s="59">
        <v>0</v>
      </c>
      <c r="AP2971" s="59">
        <v>7799524</v>
      </c>
      <c r="AQ2971" s="59">
        <v>0</v>
      </c>
      <c r="AR2971" s="59">
        <v>7799524</v>
      </c>
      <c r="AS2971" s="59">
        <v>0</v>
      </c>
      <c r="AT2971" s="59">
        <v>7799524</v>
      </c>
      <c r="AU2971" s="59">
        <v>0</v>
      </c>
      <c r="AV2971" s="59">
        <v>7799524</v>
      </c>
      <c r="AW2971" s="59">
        <v>0</v>
      </c>
      <c r="AX2971" s="59">
        <v>11699286</v>
      </c>
      <c r="AY2971" s="2">
        <v>0</v>
      </c>
      <c r="AZ2971" s="12" t="str">
        <f t="shared" si="341"/>
        <v>OK</v>
      </c>
      <c r="BA2971" s="12" t="str">
        <f t="shared" si="342"/>
        <v>OK</v>
      </c>
      <c r="BB2971" s="6">
        <f t="shared" si="343"/>
        <v>0</v>
      </c>
      <c r="BC2971" s="13">
        <f t="shared" si="344"/>
        <v>89694526</v>
      </c>
      <c r="BD2971" s="13">
        <f t="shared" si="345"/>
        <v>89694526</v>
      </c>
      <c r="BE2971" s="6">
        <f t="shared" si="346"/>
        <v>0</v>
      </c>
      <c r="BF2971" s="6">
        <f t="shared" si="347"/>
        <v>0</v>
      </c>
      <c r="BG2971" s="2"/>
      <c r="BH2971" s="2"/>
      <c r="BI2971" s="2"/>
      <c r="BJ2971" s="2"/>
    </row>
    <row r="2972" spans="1:62" s="3" customFormat="1" ht="99.75" x14ac:dyDescent="0.25">
      <c r="A2972" s="2"/>
      <c r="B2972" s="39" t="s">
        <v>4003</v>
      </c>
      <c r="C2972" s="39" t="s">
        <v>3980</v>
      </c>
      <c r="D2972" s="39" t="s">
        <v>103</v>
      </c>
      <c r="E2972" s="40" t="s">
        <v>3911</v>
      </c>
      <c r="F2972" s="40" t="s">
        <v>3959</v>
      </c>
      <c r="G2972" s="40" t="s">
        <v>121</v>
      </c>
      <c r="H2972" s="40">
        <v>84111603</v>
      </c>
      <c r="I2972" s="40" t="s">
        <v>8190</v>
      </c>
      <c r="J2972" s="40" t="s">
        <v>221</v>
      </c>
      <c r="K2972" s="40" t="s">
        <v>4004</v>
      </c>
      <c r="L2972" s="41" t="s">
        <v>162</v>
      </c>
      <c r="M2972" s="41" t="s">
        <v>162</v>
      </c>
      <c r="N2972" s="41">
        <v>12</v>
      </c>
      <c r="O2972" s="41" t="s">
        <v>223</v>
      </c>
      <c r="P2972" s="41" t="s">
        <v>224</v>
      </c>
      <c r="Q2972" s="58">
        <v>25000000</v>
      </c>
      <c r="R2972" s="58">
        <v>25000000</v>
      </c>
      <c r="S2972" s="41" t="s">
        <v>225</v>
      </c>
      <c r="T2972" s="41" t="s">
        <v>221</v>
      </c>
      <c r="U2972" s="40" t="s">
        <v>226</v>
      </c>
      <c r="V2972" s="40" t="s">
        <v>227</v>
      </c>
      <c r="W2972" s="40" t="s">
        <v>3991</v>
      </c>
      <c r="X2972" s="40" t="s">
        <v>229</v>
      </c>
      <c r="Y2972" s="40" t="s">
        <v>1667</v>
      </c>
      <c r="Z2972" s="40" t="s">
        <v>3974</v>
      </c>
      <c r="AA2972" s="59">
        <v>0</v>
      </c>
      <c r="AB2972" s="59">
        <v>0</v>
      </c>
      <c r="AC2972" s="59">
        <v>0</v>
      </c>
      <c r="AD2972" s="59">
        <v>0</v>
      </c>
      <c r="AE2972" s="59">
        <v>0</v>
      </c>
      <c r="AF2972" s="59">
        <v>0</v>
      </c>
      <c r="AG2972" s="59">
        <v>0</v>
      </c>
      <c r="AH2972" s="59">
        <v>0</v>
      </c>
      <c r="AI2972" s="59">
        <v>0</v>
      </c>
      <c r="AJ2972" s="59">
        <v>0</v>
      </c>
      <c r="AK2972" s="59">
        <v>0</v>
      </c>
      <c r="AL2972" s="59">
        <v>0</v>
      </c>
      <c r="AM2972" s="59">
        <v>0</v>
      </c>
      <c r="AN2972" s="59">
        <v>0</v>
      </c>
      <c r="AO2972" s="59">
        <v>0</v>
      </c>
      <c r="AP2972" s="59">
        <v>0</v>
      </c>
      <c r="AQ2972" s="59">
        <v>0</v>
      </c>
      <c r="AR2972" s="59">
        <v>0</v>
      </c>
      <c r="AS2972" s="59">
        <v>25000000</v>
      </c>
      <c r="AT2972" s="59">
        <v>0</v>
      </c>
      <c r="AU2972" s="59">
        <v>0</v>
      </c>
      <c r="AV2972" s="59">
        <v>25000000</v>
      </c>
      <c r="AW2972" s="59">
        <v>0</v>
      </c>
      <c r="AX2972" s="59">
        <v>0</v>
      </c>
      <c r="AY2972" s="2">
        <v>0</v>
      </c>
      <c r="AZ2972" s="12" t="str">
        <f t="shared" si="341"/>
        <v>OK</v>
      </c>
      <c r="BA2972" s="12" t="str">
        <f t="shared" si="342"/>
        <v>OK</v>
      </c>
      <c r="BB2972" s="6">
        <f t="shared" si="343"/>
        <v>0</v>
      </c>
      <c r="BC2972" s="13">
        <f t="shared" si="344"/>
        <v>25000000</v>
      </c>
      <c r="BD2972" s="13">
        <f t="shared" si="345"/>
        <v>25000000</v>
      </c>
      <c r="BE2972" s="6">
        <f t="shared" si="346"/>
        <v>0</v>
      </c>
      <c r="BF2972" s="6">
        <f t="shared" si="347"/>
        <v>0</v>
      </c>
      <c r="BG2972" s="2"/>
      <c r="BH2972" s="2"/>
      <c r="BI2972" s="2"/>
      <c r="BJ2972" s="2"/>
    </row>
    <row r="2973" spans="1:62" s="3" customFormat="1" ht="63.75" customHeight="1" x14ac:dyDescent="0.25">
      <c r="A2973" s="2"/>
      <c r="B2973" s="39" t="s">
        <v>4005</v>
      </c>
      <c r="C2973" s="39" t="s">
        <v>3980</v>
      </c>
      <c r="D2973" s="39" t="s">
        <v>103</v>
      </c>
      <c r="E2973" s="40" t="s">
        <v>3911</v>
      </c>
      <c r="F2973" s="40" t="s">
        <v>3959</v>
      </c>
      <c r="G2973" s="40" t="s">
        <v>121</v>
      </c>
      <c r="H2973" s="40">
        <v>80101500</v>
      </c>
      <c r="I2973" s="40" t="s">
        <v>8190</v>
      </c>
      <c r="J2973" s="40" t="s">
        <v>221</v>
      </c>
      <c r="K2973" s="40" t="s">
        <v>3917</v>
      </c>
      <c r="L2973" s="41" t="s">
        <v>153</v>
      </c>
      <c r="M2973" s="41" t="s">
        <v>153</v>
      </c>
      <c r="N2973" s="41">
        <v>12</v>
      </c>
      <c r="O2973" s="41" t="s">
        <v>223</v>
      </c>
      <c r="P2973" s="41" t="s">
        <v>224</v>
      </c>
      <c r="Q2973" s="58">
        <v>69000000</v>
      </c>
      <c r="R2973" s="58">
        <v>69000000</v>
      </c>
      <c r="S2973" s="41" t="s">
        <v>225</v>
      </c>
      <c r="T2973" s="41" t="s">
        <v>221</v>
      </c>
      <c r="U2973" s="40" t="s">
        <v>226</v>
      </c>
      <c r="V2973" s="40" t="s">
        <v>227</v>
      </c>
      <c r="W2973" s="40" t="s">
        <v>3991</v>
      </c>
      <c r="X2973" s="40" t="s">
        <v>229</v>
      </c>
      <c r="Y2973" s="40" t="s">
        <v>230</v>
      </c>
      <c r="Z2973" s="40" t="s">
        <v>4006</v>
      </c>
      <c r="AA2973" s="59">
        <v>69000000</v>
      </c>
      <c r="AB2973" s="59">
        <v>0</v>
      </c>
      <c r="AC2973" s="59">
        <v>0</v>
      </c>
      <c r="AD2973" s="59">
        <v>6000000</v>
      </c>
      <c r="AE2973" s="59">
        <v>0</v>
      </c>
      <c r="AF2973" s="59">
        <v>6000000</v>
      </c>
      <c r="AG2973" s="59">
        <v>0</v>
      </c>
      <c r="AH2973" s="59">
        <v>6000000</v>
      </c>
      <c r="AI2973" s="59">
        <v>0</v>
      </c>
      <c r="AJ2973" s="59">
        <v>6000000</v>
      </c>
      <c r="AK2973" s="59">
        <v>0</v>
      </c>
      <c r="AL2973" s="59">
        <v>6000000</v>
      </c>
      <c r="AM2973" s="59">
        <v>0</v>
      </c>
      <c r="AN2973" s="59">
        <v>6000000</v>
      </c>
      <c r="AO2973" s="59">
        <v>0</v>
      </c>
      <c r="AP2973" s="59">
        <v>6000000</v>
      </c>
      <c r="AQ2973" s="59">
        <v>0</v>
      </c>
      <c r="AR2973" s="59">
        <v>6000000</v>
      </c>
      <c r="AS2973" s="59">
        <v>0</v>
      </c>
      <c r="AT2973" s="59">
        <v>6000000</v>
      </c>
      <c r="AU2973" s="59">
        <v>0</v>
      </c>
      <c r="AV2973" s="59">
        <v>6000000</v>
      </c>
      <c r="AW2973" s="59">
        <v>0</v>
      </c>
      <c r="AX2973" s="59">
        <v>9000000</v>
      </c>
      <c r="AY2973" s="2">
        <v>0</v>
      </c>
      <c r="AZ2973" s="12" t="str">
        <f t="shared" si="341"/>
        <v>OK</v>
      </c>
      <c r="BA2973" s="12" t="str">
        <f t="shared" si="342"/>
        <v>OK</v>
      </c>
      <c r="BB2973" s="6">
        <f t="shared" si="343"/>
        <v>0</v>
      </c>
      <c r="BC2973" s="13">
        <f t="shared" si="344"/>
        <v>69000000</v>
      </c>
      <c r="BD2973" s="13">
        <f t="shared" si="345"/>
        <v>69000000</v>
      </c>
      <c r="BE2973" s="6">
        <f t="shared" si="346"/>
        <v>0</v>
      </c>
      <c r="BF2973" s="6">
        <f t="shared" si="347"/>
        <v>0</v>
      </c>
      <c r="BG2973" s="2"/>
      <c r="BH2973" s="2"/>
      <c r="BI2973" s="2"/>
      <c r="BJ2973" s="2"/>
    </row>
    <row r="2974" spans="1:62" s="3" customFormat="1" ht="99.75" x14ac:dyDescent="0.25">
      <c r="A2974" s="2"/>
      <c r="B2974" s="39" t="s">
        <v>4007</v>
      </c>
      <c r="C2974" s="39" t="s">
        <v>3980</v>
      </c>
      <c r="D2974" s="39" t="s">
        <v>103</v>
      </c>
      <c r="E2974" s="40" t="s">
        <v>3911</v>
      </c>
      <c r="F2974" s="40" t="s">
        <v>3959</v>
      </c>
      <c r="G2974" s="40" t="s">
        <v>121</v>
      </c>
      <c r="H2974" s="40">
        <v>11111111</v>
      </c>
      <c r="I2974" s="40" t="s">
        <v>8190</v>
      </c>
      <c r="J2974" s="40" t="s">
        <v>221</v>
      </c>
      <c r="K2974" s="40" t="s">
        <v>4008</v>
      </c>
      <c r="L2974" s="41" t="s">
        <v>159</v>
      </c>
      <c r="M2974" s="41" t="s">
        <v>159</v>
      </c>
      <c r="N2974" s="41">
        <v>6</v>
      </c>
      <c r="O2974" s="41" t="s">
        <v>221</v>
      </c>
      <c r="P2974" s="41" t="s">
        <v>224</v>
      </c>
      <c r="Q2974" s="58">
        <v>36000000</v>
      </c>
      <c r="R2974" s="58">
        <v>36000000</v>
      </c>
      <c r="S2974" s="41" t="s">
        <v>225</v>
      </c>
      <c r="T2974" s="41" t="s">
        <v>221</v>
      </c>
      <c r="U2974" s="40" t="s">
        <v>226</v>
      </c>
      <c r="V2974" s="40" t="s">
        <v>227</v>
      </c>
      <c r="W2974" s="40" t="s">
        <v>3991</v>
      </c>
      <c r="X2974" s="40" t="s">
        <v>229</v>
      </c>
      <c r="Y2974" s="40" t="s">
        <v>651</v>
      </c>
      <c r="Z2974" s="40" t="s">
        <v>4006</v>
      </c>
      <c r="AA2974" s="59">
        <v>0</v>
      </c>
      <c r="AB2974" s="59">
        <v>0</v>
      </c>
      <c r="AC2974" s="59">
        <v>0</v>
      </c>
      <c r="AD2974" s="59">
        <v>0</v>
      </c>
      <c r="AE2974" s="59">
        <v>0</v>
      </c>
      <c r="AF2974" s="59">
        <v>0</v>
      </c>
      <c r="AG2974" s="59">
        <v>0</v>
      </c>
      <c r="AH2974" s="59">
        <v>0</v>
      </c>
      <c r="AI2974" s="59">
        <v>0</v>
      </c>
      <c r="AJ2974" s="59">
        <v>0</v>
      </c>
      <c r="AK2974" s="59">
        <v>0</v>
      </c>
      <c r="AL2974" s="59">
        <v>0</v>
      </c>
      <c r="AM2974" s="59">
        <v>36000000</v>
      </c>
      <c r="AN2974" s="59">
        <v>0</v>
      </c>
      <c r="AO2974" s="59">
        <v>0</v>
      </c>
      <c r="AP2974" s="59">
        <v>36000000</v>
      </c>
      <c r="AQ2974" s="59">
        <v>0</v>
      </c>
      <c r="AR2974" s="59">
        <v>0</v>
      </c>
      <c r="AS2974" s="59">
        <v>0</v>
      </c>
      <c r="AT2974" s="59">
        <v>0</v>
      </c>
      <c r="AU2974" s="59">
        <v>0</v>
      </c>
      <c r="AV2974" s="59">
        <v>0</v>
      </c>
      <c r="AW2974" s="59">
        <v>0</v>
      </c>
      <c r="AX2974" s="59">
        <v>0</v>
      </c>
      <c r="AY2974" s="2">
        <v>0</v>
      </c>
      <c r="AZ2974" s="12" t="str">
        <f t="shared" si="341"/>
        <v>OK</v>
      </c>
      <c r="BA2974" s="12" t="str">
        <f t="shared" si="342"/>
        <v>OK</v>
      </c>
      <c r="BB2974" s="6">
        <f t="shared" si="343"/>
        <v>0</v>
      </c>
      <c r="BC2974" s="13">
        <f t="shared" si="344"/>
        <v>36000000</v>
      </c>
      <c r="BD2974" s="13">
        <f t="shared" si="345"/>
        <v>36000000</v>
      </c>
      <c r="BE2974" s="6">
        <f t="shared" si="346"/>
        <v>0</v>
      </c>
      <c r="BF2974" s="6">
        <f t="shared" si="347"/>
        <v>0</v>
      </c>
      <c r="BG2974" s="2"/>
      <c r="BH2974" s="2"/>
      <c r="BI2974" s="2"/>
      <c r="BJ2974" s="2"/>
    </row>
    <row r="2975" spans="1:62" s="3" customFormat="1" ht="171" x14ac:dyDescent="0.25">
      <c r="A2975" s="2"/>
      <c r="B2975" s="39" t="s">
        <v>4009</v>
      </c>
      <c r="C2975" s="39" t="s">
        <v>3980</v>
      </c>
      <c r="D2975" s="39" t="s">
        <v>103</v>
      </c>
      <c r="E2975" s="40" t="s">
        <v>3911</v>
      </c>
      <c r="F2975" s="40" t="s">
        <v>3959</v>
      </c>
      <c r="G2975" s="40" t="s">
        <v>121</v>
      </c>
      <c r="H2975" s="40">
        <v>80101500</v>
      </c>
      <c r="I2975" s="40" t="s">
        <v>8190</v>
      </c>
      <c r="J2975" s="40" t="s">
        <v>221</v>
      </c>
      <c r="K2975" s="40" t="s">
        <v>4010</v>
      </c>
      <c r="L2975" s="41" t="s">
        <v>153</v>
      </c>
      <c r="M2975" s="41" t="s">
        <v>153</v>
      </c>
      <c r="N2975" s="41">
        <v>12</v>
      </c>
      <c r="O2975" s="41" t="s">
        <v>223</v>
      </c>
      <c r="P2975" s="41" t="s">
        <v>224</v>
      </c>
      <c r="Q2975" s="58">
        <v>168000000</v>
      </c>
      <c r="R2975" s="58">
        <v>168000000</v>
      </c>
      <c r="S2975" s="41" t="s">
        <v>221</v>
      </c>
      <c r="T2975" s="41" t="s">
        <v>221</v>
      </c>
      <c r="U2975" s="40" t="s">
        <v>3918</v>
      </c>
      <c r="V2975" s="40" t="s">
        <v>244</v>
      </c>
      <c r="W2975" s="40" t="s">
        <v>3961</v>
      </c>
      <c r="X2975" s="40" t="s">
        <v>229</v>
      </c>
      <c r="Y2975" s="40" t="s">
        <v>230</v>
      </c>
      <c r="Z2975" s="40" t="s">
        <v>3919</v>
      </c>
      <c r="AA2975" s="59">
        <v>168000000</v>
      </c>
      <c r="AB2975" s="59">
        <v>0</v>
      </c>
      <c r="AC2975" s="59">
        <v>0</v>
      </c>
      <c r="AD2975" s="59">
        <v>14000000</v>
      </c>
      <c r="AE2975" s="59">
        <v>0</v>
      </c>
      <c r="AF2975" s="59">
        <v>14000000</v>
      </c>
      <c r="AG2975" s="59">
        <v>0</v>
      </c>
      <c r="AH2975" s="59">
        <v>14000000</v>
      </c>
      <c r="AI2975" s="59">
        <v>0</v>
      </c>
      <c r="AJ2975" s="59">
        <v>14000000</v>
      </c>
      <c r="AK2975" s="59">
        <v>0</v>
      </c>
      <c r="AL2975" s="59">
        <v>14000000</v>
      </c>
      <c r="AM2975" s="59">
        <v>0</v>
      </c>
      <c r="AN2975" s="59">
        <v>14000000</v>
      </c>
      <c r="AO2975" s="59">
        <v>0</v>
      </c>
      <c r="AP2975" s="59">
        <v>14000000</v>
      </c>
      <c r="AQ2975" s="59">
        <v>0</v>
      </c>
      <c r="AR2975" s="59">
        <v>14000000</v>
      </c>
      <c r="AS2975" s="59">
        <v>0</v>
      </c>
      <c r="AT2975" s="59">
        <v>14000000</v>
      </c>
      <c r="AU2975" s="59">
        <v>0</v>
      </c>
      <c r="AV2975" s="59">
        <v>14000000</v>
      </c>
      <c r="AW2975" s="59">
        <v>0</v>
      </c>
      <c r="AX2975" s="59">
        <v>28000000</v>
      </c>
      <c r="AY2975" s="2">
        <v>0</v>
      </c>
      <c r="AZ2975" s="12" t="str">
        <f t="shared" si="341"/>
        <v>OK</v>
      </c>
      <c r="BA2975" s="12" t="str">
        <f t="shared" si="342"/>
        <v>OK</v>
      </c>
      <c r="BB2975" s="6">
        <f t="shared" si="343"/>
        <v>0</v>
      </c>
      <c r="BC2975" s="13">
        <f t="shared" si="344"/>
        <v>168000000</v>
      </c>
      <c r="BD2975" s="13">
        <f t="shared" si="345"/>
        <v>168000000</v>
      </c>
      <c r="BE2975" s="6">
        <f t="shared" si="346"/>
        <v>0</v>
      </c>
      <c r="BF2975" s="6">
        <f t="shared" si="347"/>
        <v>0</v>
      </c>
      <c r="BG2975" s="2"/>
      <c r="BH2975" s="2"/>
      <c r="BI2975" s="2"/>
      <c r="BJ2975" s="2"/>
    </row>
    <row r="2976" spans="1:62" s="3" customFormat="1" ht="156.75" x14ac:dyDescent="0.25">
      <c r="A2976" s="2"/>
      <c r="B2976" s="39" t="s">
        <v>4011</v>
      </c>
      <c r="C2976" s="39" t="s">
        <v>241</v>
      </c>
      <c r="D2976" s="39" t="s">
        <v>103</v>
      </c>
      <c r="E2976" s="40" t="s">
        <v>3911</v>
      </c>
      <c r="F2976" s="40" t="s">
        <v>3959</v>
      </c>
      <c r="G2976" s="40" t="s">
        <v>121</v>
      </c>
      <c r="H2976" s="40">
        <v>79342300</v>
      </c>
      <c r="I2976" s="40" t="s">
        <v>8190</v>
      </c>
      <c r="J2976" s="40" t="s">
        <v>221</v>
      </c>
      <c r="K2976" s="40" t="s">
        <v>4012</v>
      </c>
      <c r="L2976" s="41" t="s">
        <v>153</v>
      </c>
      <c r="M2976" s="41" t="s">
        <v>153</v>
      </c>
      <c r="N2976" s="41">
        <v>11</v>
      </c>
      <c r="O2976" s="41" t="s">
        <v>223</v>
      </c>
      <c r="P2976" s="41" t="s">
        <v>224</v>
      </c>
      <c r="Q2976" s="58">
        <v>101327622</v>
      </c>
      <c r="R2976" s="58">
        <v>101327622</v>
      </c>
      <c r="S2976" s="41" t="s">
        <v>225</v>
      </c>
      <c r="T2976" s="41" t="s">
        <v>221</v>
      </c>
      <c r="U2976" s="40" t="s">
        <v>243</v>
      </c>
      <c r="V2976" s="40" t="s">
        <v>244</v>
      </c>
      <c r="W2976" s="40" t="s">
        <v>245</v>
      </c>
      <c r="X2976" s="40" t="s">
        <v>229</v>
      </c>
      <c r="Y2976" s="40" t="s">
        <v>1853</v>
      </c>
      <c r="Z2976" s="40" t="s">
        <v>246</v>
      </c>
      <c r="AA2976" s="59">
        <v>101327622</v>
      </c>
      <c r="AB2976" s="59">
        <v>0</v>
      </c>
      <c r="AC2976" s="59">
        <v>0</v>
      </c>
      <c r="AD2976" s="59">
        <v>9211602</v>
      </c>
      <c r="AE2976" s="59">
        <v>0</v>
      </c>
      <c r="AF2976" s="59">
        <v>9211602</v>
      </c>
      <c r="AG2976" s="59">
        <v>0</v>
      </c>
      <c r="AH2976" s="59">
        <v>9211602</v>
      </c>
      <c r="AI2976" s="59">
        <v>0</v>
      </c>
      <c r="AJ2976" s="59">
        <v>9211602</v>
      </c>
      <c r="AK2976" s="59">
        <v>0</v>
      </c>
      <c r="AL2976" s="59">
        <v>9211602</v>
      </c>
      <c r="AM2976" s="59">
        <v>0</v>
      </c>
      <c r="AN2976" s="59">
        <v>9211602</v>
      </c>
      <c r="AO2976" s="59">
        <v>0</v>
      </c>
      <c r="AP2976" s="59">
        <v>9211602</v>
      </c>
      <c r="AQ2976" s="59">
        <v>0</v>
      </c>
      <c r="AR2976" s="59">
        <v>9211602</v>
      </c>
      <c r="AS2976" s="59">
        <v>0</v>
      </c>
      <c r="AT2976" s="59">
        <v>9211602</v>
      </c>
      <c r="AU2976" s="59">
        <v>0</v>
      </c>
      <c r="AV2976" s="59">
        <v>9211602</v>
      </c>
      <c r="AW2976" s="59">
        <v>0</v>
      </c>
      <c r="AX2976" s="59">
        <v>9211602</v>
      </c>
      <c r="AY2976" s="2">
        <v>0</v>
      </c>
      <c r="AZ2976" s="12" t="str">
        <f t="shared" si="341"/>
        <v>OK</v>
      </c>
      <c r="BA2976" s="12" t="str">
        <f t="shared" si="342"/>
        <v>OK</v>
      </c>
      <c r="BB2976" s="6">
        <f t="shared" si="343"/>
        <v>0</v>
      </c>
      <c r="BC2976" s="13">
        <f t="shared" si="344"/>
        <v>101327622</v>
      </c>
      <c r="BD2976" s="13">
        <f t="shared" si="345"/>
        <v>101327622</v>
      </c>
      <c r="BE2976" s="6">
        <f t="shared" si="346"/>
        <v>0</v>
      </c>
      <c r="BF2976" s="6">
        <f t="shared" si="347"/>
        <v>0</v>
      </c>
      <c r="BG2976" s="2"/>
      <c r="BH2976" s="2"/>
      <c r="BI2976" s="2"/>
      <c r="BJ2976" s="2"/>
    </row>
    <row r="2977" spans="1:62" s="3" customFormat="1" ht="128.25" x14ac:dyDescent="0.25">
      <c r="A2977" s="2"/>
      <c r="B2977" s="39" t="s">
        <v>4013</v>
      </c>
      <c r="C2977" s="39" t="s">
        <v>241</v>
      </c>
      <c r="D2977" s="39" t="s">
        <v>103</v>
      </c>
      <c r="E2977" s="40" t="s">
        <v>3911</v>
      </c>
      <c r="F2977" s="40" t="s">
        <v>3959</v>
      </c>
      <c r="G2977" s="40" t="s">
        <v>121</v>
      </c>
      <c r="H2977" s="40">
        <v>79342300</v>
      </c>
      <c r="I2977" s="40" t="s">
        <v>8190</v>
      </c>
      <c r="J2977" s="40" t="s">
        <v>221</v>
      </c>
      <c r="K2977" s="40" t="s">
        <v>4014</v>
      </c>
      <c r="L2977" s="41" t="s">
        <v>153</v>
      </c>
      <c r="M2977" s="41" t="s">
        <v>153</v>
      </c>
      <c r="N2977" s="41">
        <v>11</v>
      </c>
      <c r="O2977" s="41" t="s">
        <v>223</v>
      </c>
      <c r="P2977" s="41" t="s">
        <v>224</v>
      </c>
      <c r="Q2977" s="58">
        <v>57218117</v>
      </c>
      <c r="R2977" s="58">
        <v>57218117</v>
      </c>
      <c r="S2977" s="41" t="s">
        <v>225</v>
      </c>
      <c r="T2977" s="41" t="s">
        <v>221</v>
      </c>
      <c r="U2977" s="40" t="s">
        <v>243</v>
      </c>
      <c r="V2977" s="40" t="s">
        <v>244</v>
      </c>
      <c r="W2977" s="40" t="s">
        <v>245</v>
      </c>
      <c r="X2977" s="40" t="s">
        <v>229</v>
      </c>
      <c r="Y2977" s="40" t="s">
        <v>1853</v>
      </c>
      <c r="Z2977" s="40" t="s">
        <v>246</v>
      </c>
      <c r="AA2977" s="59">
        <v>57218117</v>
      </c>
      <c r="AB2977" s="59">
        <v>0</v>
      </c>
      <c r="AC2977" s="59">
        <v>0</v>
      </c>
      <c r="AD2977" s="59">
        <v>5201647</v>
      </c>
      <c r="AE2977" s="59">
        <v>0</v>
      </c>
      <c r="AF2977" s="59">
        <v>5201647</v>
      </c>
      <c r="AG2977" s="59">
        <v>0</v>
      </c>
      <c r="AH2977" s="59">
        <v>5201647</v>
      </c>
      <c r="AI2977" s="59">
        <v>0</v>
      </c>
      <c r="AJ2977" s="59">
        <v>5201647</v>
      </c>
      <c r="AK2977" s="59">
        <v>0</v>
      </c>
      <c r="AL2977" s="59">
        <v>5201647</v>
      </c>
      <c r="AM2977" s="59">
        <v>0</v>
      </c>
      <c r="AN2977" s="59">
        <v>5201647</v>
      </c>
      <c r="AO2977" s="59">
        <v>0</v>
      </c>
      <c r="AP2977" s="59">
        <v>5201647</v>
      </c>
      <c r="AQ2977" s="59">
        <v>0</v>
      </c>
      <c r="AR2977" s="59">
        <v>5201647</v>
      </c>
      <c r="AS2977" s="59">
        <v>0</v>
      </c>
      <c r="AT2977" s="59">
        <v>5201647</v>
      </c>
      <c r="AU2977" s="59">
        <v>0</v>
      </c>
      <c r="AV2977" s="59">
        <v>5201647</v>
      </c>
      <c r="AW2977" s="59">
        <v>0</v>
      </c>
      <c r="AX2977" s="59">
        <v>5201647</v>
      </c>
      <c r="AY2977" s="2">
        <v>0</v>
      </c>
      <c r="AZ2977" s="12" t="str">
        <f t="shared" si="341"/>
        <v>OK</v>
      </c>
      <c r="BA2977" s="12" t="str">
        <f t="shared" si="342"/>
        <v>OK</v>
      </c>
      <c r="BB2977" s="6">
        <f t="shared" si="343"/>
        <v>0</v>
      </c>
      <c r="BC2977" s="13">
        <f t="shared" si="344"/>
        <v>57218117</v>
      </c>
      <c r="BD2977" s="13">
        <f t="shared" si="345"/>
        <v>57218117</v>
      </c>
      <c r="BE2977" s="6">
        <f t="shared" si="346"/>
        <v>0</v>
      </c>
      <c r="BF2977" s="6">
        <f t="shared" si="347"/>
        <v>0</v>
      </c>
      <c r="BG2977" s="2"/>
      <c r="BH2977" s="2"/>
      <c r="BI2977" s="2"/>
      <c r="BJ2977" s="2"/>
    </row>
    <row r="2978" spans="1:62" s="3" customFormat="1" ht="142.5" x14ac:dyDescent="0.25">
      <c r="A2978" s="2"/>
      <c r="B2978" s="39" t="s">
        <v>4015</v>
      </c>
      <c r="C2978" s="39" t="s">
        <v>241</v>
      </c>
      <c r="D2978" s="39" t="s">
        <v>103</v>
      </c>
      <c r="E2978" s="40" t="s">
        <v>3911</v>
      </c>
      <c r="F2978" s="40" t="s">
        <v>3959</v>
      </c>
      <c r="G2978" s="40" t="s">
        <v>121</v>
      </c>
      <c r="H2978" s="40">
        <v>79342300</v>
      </c>
      <c r="I2978" s="40" t="s">
        <v>8190</v>
      </c>
      <c r="J2978" s="40" t="s">
        <v>221</v>
      </c>
      <c r="K2978" s="40" t="s">
        <v>4016</v>
      </c>
      <c r="L2978" s="41" t="s">
        <v>153</v>
      </c>
      <c r="M2978" s="41" t="s">
        <v>153</v>
      </c>
      <c r="N2978" s="41">
        <v>11</v>
      </c>
      <c r="O2978" s="41" t="s">
        <v>223</v>
      </c>
      <c r="P2978" s="41" t="s">
        <v>224</v>
      </c>
      <c r="Q2978" s="58">
        <v>57218117</v>
      </c>
      <c r="R2978" s="58">
        <v>57218117</v>
      </c>
      <c r="S2978" s="41" t="s">
        <v>225</v>
      </c>
      <c r="T2978" s="41" t="s">
        <v>221</v>
      </c>
      <c r="U2978" s="40" t="s">
        <v>243</v>
      </c>
      <c r="V2978" s="40" t="s">
        <v>244</v>
      </c>
      <c r="W2978" s="40" t="s">
        <v>245</v>
      </c>
      <c r="X2978" s="40" t="s">
        <v>229</v>
      </c>
      <c r="Y2978" s="40" t="s">
        <v>1853</v>
      </c>
      <c r="Z2978" s="40" t="s">
        <v>246</v>
      </c>
      <c r="AA2978" s="59">
        <v>57218117</v>
      </c>
      <c r="AB2978" s="59">
        <v>0</v>
      </c>
      <c r="AC2978" s="59">
        <v>0</v>
      </c>
      <c r="AD2978" s="59">
        <v>5201647</v>
      </c>
      <c r="AE2978" s="59">
        <v>0</v>
      </c>
      <c r="AF2978" s="59">
        <v>5201647</v>
      </c>
      <c r="AG2978" s="59">
        <v>0</v>
      </c>
      <c r="AH2978" s="59">
        <v>5201647</v>
      </c>
      <c r="AI2978" s="59">
        <v>0</v>
      </c>
      <c r="AJ2978" s="59">
        <v>5201647</v>
      </c>
      <c r="AK2978" s="59">
        <v>0</v>
      </c>
      <c r="AL2978" s="59">
        <v>5201647</v>
      </c>
      <c r="AM2978" s="59">
        <v>0</v>
      </c>
      <c r="AN2978" s="59">
        <v>5201647</v>
      </c>
      <c r="AO2978" s="59">
        <v>0</v>
      </c>
      <c r="AP2978" s="59">
        <v>5201647</v>
      </c>
      <c r="AQ2978" s="59">
        <v>0</v>
      </c>
      <c r="AR2978" s="59">
        <v>5201647</v>
      </c>
      <c r="AS2978" s="59">
        <v>0</v>
      </c>
      <c r="AT2978" s="59">
        <v>5201647</v>
      </c>
      <c r="AU2978" s="59">
        <v>0</v>
      </c>
      <c r="AV2978" s="59">
        <v>5201647</v>
      </c>
      <c r="AW2978" s="59">
        <v>0</v>
      </c>
      <c r="AX2978" s="59">
        <v>5201647</v>
      </c>
      <c r="AY2978" s="2">
        <v>0</v>
      </c>
      <c r="AZ2978" s="12" t="str">
        <f t="shared" si="341"/>
        <v>OK</v>
      </c>
      <c r="BA2978" s="12" t="str">
        <f t="shared" si="342"/>
        <v>OK</v>
      </c>
      <c r="BB2978" s="6">
        <f t="shared" si="343"/>
        <v>0</v>
      </c>
      <c r="BC2978" s="13">
        <f t="shared" si="344"/>
        <v>57218117</v>
      </c>
      <c r="BD2978" s="13">
        <f t="shared" si="345"/>
        <v>57218117</v>
      </c>
      <c r="BE2978" s="6">
        <f t="shared" si="346"/>
        <v>0</v>
      </c>
      <c r="BF2978" s="6">
        <f t="shared" si="347"/>
        <v>0</v>
      </c>
      <c r="BG2978" s="2"/>
      <c r="BH2978" s="2"/>
      <c r="BI2978" s="2"/>
      <c r="BJ2978" s="2"/>
    </row>
    <row r="2979" spans="1:62" s="3" customFormat="1" ht="128.25" x14ac:dyDescent="0.25">
      <c r="A2979" s="2"/>
      <c r="B2979" s="39" t="s">
        <v>4017</v>
      </c>
      <c r="C2979" s="39" t="s">
        <v>241</v>
      </c>
      <c r="D2979" s="39" t="s">
        <v>103</v>
      </c>
      <c r="E2979" s="40" t="s">
        <v>3911</v>
      </c>
      <c r="F2979" s="40" t="s">
        <v>3959</v>
      </c>
      <c r="G2979" s="40" t="s">
        <v>121</v>
      </c>
      <c r="H2979" s="40">
        <v>79342300</v>
      </c>
      <c r="I2979" s="40" t="s">
        <v>8190</v>
      </c>
      <c r="J2979" s="40" t="s">
        <v>221</v>
      </c>
      <c r="K2979" s="40" t="s">
        <v>4018</v>
      </c>
      <c r="L2979" s="41" t="s">
        <v>153</v>
      </c>
      <c r="M2979" s="41" t="s">
        <v>153</v>
      </c>
      <c r="N2979" s="41">
        <v>11</v>
      </c>
      <c r="O2979" s="41" t="s">
        <v>223</v>
      </c>
      <c r="P2979" s="41" t="s">
        <v>224</v>
      </c>
      <c r="Q2979" s="58">
        <v>77271799</v>
      </c>
      <c r="R2979" s="58">
        <v>77271799</v>
      </c>
      <c r="S2979" s="41" t="s">
        <v>225</v>
      </c>
      <c r="T2979" s="41" t="s">
        <v>221</v>
      </c>
      <c r="U2979" s="40" t="s">
        <v>243</v>
      </c>
      <c r="V2979" s="40" t="s">
        <v>244</v>
      </c>
      <c r="W2979" s="40" t="s">
        <v>245</v>
      </c>
      <c r="X2979" s="40" t="s">
        <v>229</v>
      </c>
      <c r="Y2979" s="40" t="s">
        <v>1853</v>
      </c>
      <c r="Z2979" s="40" t="s">
        <v>246</v>
      </c>
      <c r="AA2979" s="59">
        <v>77271799</v>
      </c>
      <c r="AB2979" s="59">
        <v>0</v>
      </c>
      <c r="AC2979" s="59">
        <v>0</v>
      </c>
      <c r="AD2979" s="59">
        <v>7024709</v>
      </c>
      <c r="AE2979" s="59">
        <v>0</v>
      </c>
      <c r="AF2979" s="59">
        <v>7024709</v>
      </c>
      <c r="AG2979" s="59">
        <v>0</v>
      </c>
      <c r="AH2979" s="59">
        <v>7024709</v>
      </c>
      <c r="AI2979" s="59">
        <v>0</v>
      </c>
      <c r="AJ2979" s="59">
        <v>7024709</v>
      </c>
      <c r="AK2979" s="59">
        <v>0</v>
      </c>
      <c r="AL2979" s="59">
        <v>7024709</v>
      </c>
      <c r="AM2979" s="59">
        <v>0</v>
      </c>
      <c r="AN2979" s="59">
        <v>7024709</v>
      </c>
      <c r="AO2979" s="59">
        <v>0</v>
      </c>
      <c r="AP2979" s="59">
        <v>7024709</v>
      </c>
      <c r="AQ2979" s="59">
        <v>0</v>
      </c>
      <c r="AR2979" s="59">
        <v>7024709</v>
      </c>
      <c r="AS2979" s="59">
        <v>0</v>
      </c>
      <c r="AT2979" s="59">
        <v>7024709</v>
      </c>
      <c r="AU2979" s="59">
        <v>0</v>
      </c>
      <c r="AV2979" s="59">
        <v>7024709</v>
      </c>
      <c r="AW2979" s="59">
        <v>0</v>
      </c>
      <c r="AX2979" s="59">
        <v>7024709</v>
      </c>
      <c r="AY2979" s="2">
        <v>0</v>
      </c>
      <c r="AZ2979" s="12" t="str">
        <f t="shared" si="341"/>
        <v>OK</v>
      </c>
      <c r="BA2979" s="12" t="str">
        <f t="shared" si="342"/>
        <v>OK</v>
      </c>
      <c r="BB2979" s="6">
        <f t="shared" si="343"/>
        <v>0</v>
      </c>
      <c r="BC2979" s="13">
        <f t="shared" si="344"/>
        <v>77271799</v>
      </c>
      <c r="BD2979" s="13">
        <f t="shared" si="345"/>
        <v>77271799</v>
      </c>
      <c r="BE2979" s="6">
        <f t="shared" si="346"/>
        <v>0</v>
      </c>
      <c r="BF2979" s="6">
        <f t="shared" si="347"/>
        <v>0</v>
      </c>
      <c r="BG2979" s="2"/>
      <c r="BH2979" s="2"/>
      <c r="BI2979" s="2"/>
      <c r="BJ2979" s="2"/>
    </row>
    <row r="2980" spans="1:62" s="3" customFormat="1" ht="128.25" x14ac:dyDescent="0.25">
      <c r="A2980" s="2"/>
      <c r="B2980" s="39" t="s">
        <v>4019</v>
      </c>
      <c r="C2980" s="39" t="s">
        <v>241</v>
      </c>
      <c r="D2980" s="39" t="s">
        <v>103</v>
      </c>
      <c r="E2980" s="40" t="s">
        <v>3911</v>
      </c>
      <c r="F2980" s="40" t="s">
        <v>3959</v>
      </c>
      <c r="G2980" s="40" t="s">
        <v>121</v>
      </c>
      <c r="H2980" s="40">
        <v>79342300</v>
      </c>
      <c r="I2980" s="40" t="s">
        <v>8190</v>
      </c>
      <c r="J2980" s="40" t="s">
        <v>221</v>
      </c>
      <c r="K2980" s="40" t="s">
        <v>4020</v>
      </c>
      <c r="L2980" s="41" t="s">
        <v>153</v>
      </c>
      <c r="M2980" s="41" t="s">
        <v>153</v>
      </c>
      <c r="N2980" s="41">
        <v>11</v>
      </c>
      <c r="O2980" s="41" t="s">
        <v>223</v>
      </c>
      <c r="P2980" s="41" t="s">
        <v>224</v>
      </c>
      <c r="Q2980" s="58">
        <v>57218117</v>
      </c>
      <c r="R2980" s="58">
        <v>57218117</v>
      </c>
      <c r="S2980" s="41" t="s">
        <v>225</v>
      </c>
      <c r="T2980" s="41" t="s">
        <v>221</v>
      </c>
      <c r="U2980" s="40" t="s">
        <v>243</v>
      </c>
      <c r="V2980" s="40" t="s">
        <v>244</v>
      </c>
      <c r="W2980" s="40" t="s">
        <v>245</v>
      </c>
      <c r="X2980" s="40" t="s">
        <v>229</v>
      </c>
      <c r="Y2980" s="40" t="s">
        <v>1853</v>
      </c>
      <c r="Z2980" s="40" t="s">
        <v>246</v>
      </c>
      <c r="AA2980" s="59">
        <v>57218117</v>
      </c>
      <c r="AB2980" s="59">
        <v>0</v>
      </c>
      <c r="AC2980" s="59">
        <v>0</v>
      </c>
      <c r="AD2980" s="59">
        <v>5201647</v>
      </c>
      <c r="AE2980" s="59">
        <v>0</v>
      </c>
      <c r="AF2980" s="59">
        <v>5201647</v>
      </c>
      <c r="AG2980" s="59">
        <v>0</v>
      </c>
      <c r="AH2980" s="59">
        <v>5201647</v>
      </c>
      <c r="AI2980" s="59">
        <v>0</v>
      </c>
      <c r="AJ2980" s="59">
        <v>5201647</v>
      </c>
      <c r="AK2980" s="59">
        <v>0</v>
      </c>
      <c r="AL2980" s="59">
        <v>5201647</v>
      </c>
      <c r="AM2980" s="59">
        <v>0</v>
      </c>
      <c r="AN2980" s="59">
        <v>5201647</v>
      </c>
      <c r="AO2980" s="59">
        <v>0</v>
      </c>
      <c r="AP2980" s="59">
        <v>5201647</v>
      </c>
      <c r="AQ2980" s="59">
        <v>0</v>
      </c>
      <c r="AR2980" s="59">
        <v>5201647</v>
      </c>
      <c r="AS2980" s="59">
        <v>0</v>
      </c>
      <c r="AT2980" s="59">
        <v>5201647</v>
      </c>
      <c r="AU2980" s="59">
        <v>0</v>
      </c>
      <c r="AV2980" s="59">
        <v>5201647</v>
      </c>
      <c r="AW2980" s="59">
        <v>0</v>
      </c>
      <c r="AX2980" s="59">
        <v>5201647</v>
      </c>
      <c r="AY2980" s="2">
        <v>0</v>
      </c>
      <c r="AZ2980" s="12" t="str">
        <f t="shared" si="341"/>
        <v>OK</v>
      </c>
      <c r="BA2980" s="12" t="str">
        <f t="shared" si="342"/>
        <v>OK</v>
      </c>
      <c r="BB2980" s="6">
        <f t="shared" si="343"/>
        <v>0</v>
      </c>
      <c r="BC2980" s="13">
        <f t="shared" si="344"/>
        <v>57218117</v>
      </c>
      <c r="BD2980" s="13">
        <f t="shared" si="345"/>
        <v>57218117</v>
      </c>
      <c r="BE2980" s="6">
        <f t="shared" si="346"/>
        <v>0</v>
      </c>
      <c r="BF2980" s="6">
        <f t="shared" si="347"/>
        <v>0</v>
      </c>
      <c r="BG2980" s="2"/>
      <c r="BH2980" s="2"/>
      <c r="BI2980" s="2"/>
      <c r="BJ2980" s="2"/>
    </row>
    <row r="2981" spans="1:62" s="3" customFormat="1" ht="99.75" x14ac:dyDescent="0.25">
      <c r="A2981" s="2"/>
      <c r="B2981" s="39" t="s">
        <v>4021</v>
      </c>
      <c r="C2981" s="39" t="s">
        <v>241</v>
      </c>
      <c r="D2981" s="39" t="s">
        <v>103</v>
      </c>
      <c r="E2981" s="40" t="s">
        <v>3911</v>
      </c>
      <c r="F2981" s="40" t="s">
        <v>3959</v>
      </c>
      <c r="G2981" s="40" t="s">
        <v>121</v>
      </c>
      <c r="H2981" s="40">
        <v>79342300</v>
      </c>
      <c r="I2981" s="40" t="s">
        <v>8190</v>
      </c>
      <c r="J2981" s="40" t="s">
        <v>221</v>
      </c>
      <c r="K2981" s="40" t="s">
        <v>4022</v>
      </c>
      <c r="L2981" s="41" t="s">
        <v>153</v>
      </c>
      <c r="M2981" s="41" t="s">
        <v>153</v>
      </c>
      <c r="N2981" s="41">
        <v>11</v>
      </c>
      <c r="O2981" s="41" t="s">
        <v>221</v>
      </c>
      <c r="P2981" s="41" t="s">
        <v>224</v>
      </c>
      <c r="Q2981" s="58">
        <v>49746228</v>
      </c>
      <c r="R2981" s="58">
        <v>49746228</v>
      </c>
      <c r="S2981" s="41" t="s">
        <v>225</v>
      </c>
      <c r="T2981" s="41" t="s">
        <v>221</v>
      </c>
      <c r="U2981" s="40" t="s">
        <v>243</v>
      </c>
      <c r="V2981" s="40" t="s">
        <v>244</v>
      </c>
      <c r="W2981" s="40" t="s">
        <v>245</v>
      </c>
      <c r="X2981" s="40" t="s">
        <v>257</v>
      </c>
      <c r="Y2981" s="40" t="s">
        <v>258</v>
      </c>
      <c r="Z2981" s="40" t="s">
        <v>246</v>
      </c>
      <c r="AA2981" s="59">
        <v>4145519</v>
      </c>
      <c r="AB2981" s="59">
        <v>4145519</v>
      </c>
      <c r="AC2981" s="59">
        <v>4145519</v>
      </c>
      <c r="AD2981" s="59">
        <v>4145519</v>
      </c>
      <c r="AE2981" s="59">
        <v>4145519</v>
      </c>
      <c r="AF2981" s="59">
        <v>4145519</v>
      </c>
      <c r="AG2981" s="59">
        <v>4145519</v>
      </c>
      <c r="AH2981" s="59">
        <v>4145519</v>
      </c>
      <c r="AI2981" s="59">
        <v>4145519</v>
      </c>
      <c r="AJ2981" s="59">
        <v>4145519</v>
      </c>
      <c r="AK2981" s="59">
        <v>4145519</v>
      </c>
      <c r="AL2981" s="59">
        <v>4145519</v>
      </c>
      <c r="AM2981" s="59">
        <v>4145519</v>
      </c>
      <c r="AN2981" s="59">
        <v>4145519</v>
      </c>
      <c r="AO2981" s="59">
        <v>4145519</v>
      </c>
      <c r="AP2981" s="59">
        <v>4145519</v>
      </c>
      <c r="AQ2981" s="59">
        <v>4145519</v>
      </c>
      <c r="AR2981" s="59">
        <v>4145519</v>
      </c>
      <c r="AS2981" s="59">
        <v>4145519</v>
      </c>
      <c r="AT2981" s="59">
        <v>4145519</v>
      </c>
      <c r="AU2981" s="59">
        <v>4145519</v>
      </c>
      <c r="AV2981" s="59">
        <v>4145519</v>
      </c>
      <c r="AW2981" s="59">
        <v>4145519</v>
      </c>
      <c r="AX2981" s="59">
        <v>4145519</v>
      </c>
      <c r="AY2981" s="2">
        <v>0</v>
      </c>
      <c r="AZ2981" s="12" t="str">
        <f t="shared" si="341"/>
        <v>OK</v>
      </c>
      <c r="BA2981" s="12" t="str">
        <f t="shared" si="342"/>
        <v>OK</v>
      </c>
      <c r="BB2981" s="6">
        <f t="shared" si="343"/>
        <v>0</v>
      </c>
      <c r="BC2981" s="13">
        <f t="shared" si="344"/>
        <v>49746228</v>
      </c>
      <c r="BD2981" s="13">
        <f t="shared" si="345"/>
        <v>49746228</v>
      </c>
      <c r="BE2981" s="6">
        <f t="shared" si="346"/>
        <v>0</v>
      </c>
      <c r="BF2981" s="6">
        <f t="shared" si="347"/>
        <v>0</v>
      </c>
      <c r="BG2981" s="2"/>
      <c r="BH2981" s="2"/>
      <c r="BI2981" s="2"/>
      <c r="BJ2981" s="2"/>
    </row>
    <row r="2982" spans="1:62" s="3" customFormat="1" ht="114" x14ac:dyDescent="0.25">
      <c r="A2982" s="2"/>
      <c r="B2982" s="39" t="s">
        <v>4023</v>
      </c>
      <c r="C2982" s="39" t="s">
        <v>4024</v>
      </c>
      <c r="D2982" s="39" t="s">
        <v>103</v>
      </c>
      <c r="E2982" s="40" t="s">
        <v>3911</v>
      </c>
      <c r="F2982" s="40" t="s">
        <v>3959</v>
      </c>
      <c r="G2982" s="40" t="s">
        <v>121</v>
      </c>
      <c r="H2982" s="40" t="s">
        <v>2840</v>
      </c>
      <c r="I2982" s="40" t="s">
        <v>8190</v>
      </c>
      <c r="J2982" s="40" t="s">
        <v>221</v>
      </c>
      <c r="K2982" s="40" t="s">
        <v>4025</v>
      </c>
      <c r="L2982" s="41" t="s">
        <v>156</v>
      </c>
      <c r="M2982" s="41" t="s">
        <v>156</v>
      </c>
      <c r="N2982" s="41">
        <v>6</v>
      </c>
      <c r="O2982" s="41" t="s">
        <v>2269</v>
      </c>
      <c r="P2982" s="41" t="s">
        <v>224</v>
      </c>
      <c r="Q2982" s="58">
        <v>60000000</v>
      </c>
      <c r="R2982" s="58">
        <v>60000000</v>
      </c>
      <c r="S2982" s="41" t="s">
        <v>225</v>
      </c>
      <c r="T2982" s="41" t="s">
        <v>221</v>
      </c>
      <c r="U2982" s="40" t="s">
        <v>2842</v>
      </c>
      <c r="V2982" s="40" t="s">
        <v>2843</v>
      </c>
      <c r="W2982" s="40" t="s">
        <v>2844</v>
      </c>
      <c r="X2982" s="40" t="s">
        <v>229</v>
      </c>
      <c r="Y2982" s="40" t="s">
        <v>1667</v>
      </c>
      <c r="Z2982" s="40" t="s">
        <v>2845</v>
      </c>
      <c r="AA2982" s="59">
        <v>0</v>
      </c>
      <c r="AB2982" s="59">
        <v>0</v>
      </c>
      <c r="AC2982" s="59">
        <v>0</v>
      </c>
      <c r="AD2982" s="59">
        <v>0</v>
      </c>
      <c r="AE2982" s="59">
        <v>0</v>
      </c>
      <c r="AF2982" s="59">
        <v>0</v>
      </c>
      <c r="AG2982" s="59">
        <v>60000000</v>
      </c>
      <c r="AH2982" s="59">
        <v>0</v>
      </c>
      <c r="AI2982" s="59">
        <v>0</v>
      </c>
      <c r="AJ2982" s="59">
        <v>10000000</v>
      </c>
      <c r="AK2982" s="59">
        <v>0</v>
      </c>
      <c r="AL2982" s="59">
        <v>10000000</v>
      </c>
      <c r="AM2982" s="59">
        <v>0</v>
      </c>
      <c r="AN2982" s="59">
        <v>10000000</v>
      </c>
      <c r="AO2982" s="59">
        <v>0</v>
      </c>
      <c r="AP2982" s="59">
        <v>10000000</v>
      </c>
      <c r="AQ2982" s="59">
        <v>0</v>
      </c>
      <c r="AR2982" s="59">
        <v>10000000</v>
      </c>
      <c r="AS2982" s="59">
        <v>0</v>
      </c>
      <c r="AT2982" s="59">
        <v>10000000</v>
      </c>
      <c r="AU2982" s="59">
        <v>0</v>
      </c>
      <c r="AV2982" s="59">
        <v>0</v>
      </c>
      <c r="AW2982" s="59">
        <v>0</v>
      </c>
      <c r="AX2982" s="59">
        <v>0</v>
      </c>
      <c r="AY2982" s="2">
        <v>0</v>
      </c>
      <c r="AZ2982" s="12" t="str">
        <f t="shared" si="341"/>
        <v>OK</v>
      </c>
      <c r="BA2982" s="12" t="str">
        <f t="shared" si="342"/>
        <v>OK</v>
      </c>
      <c r="BB2982" s="6">
        <f t="shared" si="343"/>
        <v>0</v>
      </c>
      <c r="BC2982" s="13">
        <f t="shared" si="344"/>
        <v>60000000</v>
      </c>
      <c r="BD2982" s="13">
        <f t="shared" si="345"/>
        <v>60000000</v>
      </c>
      <c r="BE2982" s="6">
        <f t="shared" si="346"/>
        <v>0</v>
      </c>
      <c r="BF2982" s="6">
        <f t="shared" si="347"/>
        <v>0</v>
      </c>
      <c r="BG2982" s="2"/>
      <c r="BH2982" s="2"/>
      <c r="BI2982" s="2"/>
      <c r="BJ2982" s="2"/>
    </row>
    <row r="2983" spans="1:62" s="3" customFormat="1" ht="142.5" x14ac:dyDescent="0.25">
      <c r="A2983" s="2"/>
      <c r="B2983" s="39" t="s">
        <v>4026</v>
      </c>
      <c r="C2983" s="39" t="s">
        <v>4024</v>
      </c>
      <c r="D2983" s="39" t="s">
        <v>103</v>
      </c>
      <c r="E2983" s="40" t="s">
        <v>3911</v>
      </c>
      <c r="F2983" s="40" t="s">
        <v>3959</v>
      </c>
      <c r="G2983" s="40" t="s">
        <v>121</v>
      </c>
      <c r="H2983" s="40">
        <v>83000000</v>
      </c>
      <c r="I2983" s="40" t="s">
        <v>8190</v>
      </c>
      <c r="J2983" s="40" t="s">
        <v>221</v>
      </c>
      <c r="K2983" s="40" t="s">
        <v>4027</v>
      </c>
      <c r="L2983" s="41" t="s">
        <v>157</v>
      </c>
      <c r="M2983" s="41" t="s">
        <v>157</v>
      </c>
      <c r="N2983" s="41">
        <v>6</v>
      </c>
      <c r="O2983" s="41" t="s">
        <v>223</v>
      </c>
      <c r="P2983" s="41" t="s">
        <v>224</v>
      </c>
      <c r="Q2983" s="58">
        <v>60000000</v>
      </c>
      <c r="R2983" s="58">
        <v>60000000</v>
      </c>
      <c r="S2983" s="41" t="s">
        <v>225</v>
      </c>
      <c r="T2983" s="41" t="s">
        <v>221</v>
      </c>
      <c r="U2983" s="40" t="s">
        <v>2842</v>
      </c>
      <c r="V2983" s="40" t="s">
        <v>2843</v>
      </c>
      <c r="W2983" s="40" t="s">
        <v>2844</v>
      </c>
      <c r="X2983" s="40" t="s">
        <v>229</v>
      </c>
      <c r="Y2983" s="40" t="s">
        <v>1667</v>
      </c>
      <c r="Z2983" s="40" t="s">
        <v>4028</v>
      </c>
      <c r="AA2983" s="59">
        <v>0</v>
      </c>
      <c r="AB2983" s="59">
        <v>0</v>
      </c>
      <c r="AC2983" s="59">
        <v>0</v>
      </c>
      <c r="AD2983" s="59">
        <v>0</v>
      </c>
      <c r="AE2983" s="59">
        <v>0</v>
      </c>
      <c r="AF2983" s="59">
        <v>0</v>
      </c>
      <c r="AG2983" s="59">
        <v>0</v>
      </c>
      <c r="AH2983" s="59">
        <v>0</v>
      </c>
      <c r="AI2983" s="59">
        <v>60000000</v>
      </c>
      <c r="AJ2983" s="59">
        <v>0</v>
      </c>
      <c r="AK2983" s="59">
        <v>0</v>
      </c>
      <c r="AL2983" s="59">
        <v>10000000</v>
      </c>
      <c r="AM2983" s="59">
        <v>0</v>
      </c>
      <c r="AN2983" s="59">
        <v>10000000</v>
      </c>
      <c r="AO2983" s="59">
        <v>0</v>
      </c>
      <c r="AP2983" s="59">
        <v>10000000</v>
      </c>
      <c r="AQ2983" s="59">
        <v>0</v>
      </c>
      <c r="AR2983" s="59">
        <v>10000000</v>
      </c>
      <c r="AS2983" s="59">
        <v>0</v>
      </c>
      <c r="AT2983" s="59">
        <v>10000000</v>
      </c>
      <c r="AU2983" s="59">
        <v>0</v>
      </c>
      <c r="AV2983" s="59">
        <v>10000000</v>
      </c>
      <c r="AW2983" s="59">
        <v>0</v>
      </c>
      <c r="AX2983" s="59">
        <v>0</v>
      </c>
      <c r="AY2983" s="2">
        <v>0</v>
      </c>
      <c r="AZ2983" s="12" t="str">
        <f t="shared" si="341"/>
        <v>OK</v>
      </c>
      <c r="BA2983" s="12" t="str">
        <f t="shared" si="342"/>
        <v>OK</v>
      </c>
      <c r="BB2983" s="6">
        <f t="shared" si="343"/>
        <v>0</v>
      </c>
      <c r="BC2983" s="13">
        <f t="shared" si="344"/>
        <v>60000000</v>
      </c>
      <c r="BD2983" s="13">
        <f t="shared" si="345"/>
        <v>60000000</v>
      </c>
      <c r="BE2983" s="6">
        <f t="shared" si="346"/>
        <v>0</v>
      </c>
      <c r="BF2983" s="6">
        <f t="shared" si="347"/>
        <v>0</v>
      </c>
      <c r="BG2983" s="2"/>
      <c r="BH2983" s="2"/>
      <c r="BI2983" s="2"/>
      <c r="BJ2983" s="2"/>
    </row>
    <row r="2984" spans="1:62" s="3" customFormat="1" ht="99.75" x14ac:dyDescent="0.25">
      <c r="A2984" s="2"/>
      <c r="B2984" s="39" t="s">
        <v>4029</v>
      </c>
      <c r="C2984" s="39" t="s">
        <v>4024</v>
      </c>
      <c r="D2984" s="39" t="s">
        <v>103</v>
      </c>
      <c r="E2984" s="40" t="s">
        <v>3911</v>
      </c>
      <c r="F2984" s="40" t="s">
        <v>3959</v>
      </c>
      <c r="G2984" s="40" t="s">
        <v>121</v>
      </c>
      <c r="H2984" s="40">
        <v>80161501</v>
      </c>
      <c r="I2984" s="40" t="s">
        <v>8190</v>
      </c>
      <c r="J2984" s="40" t="s">
        <v>221</v>
      </c>
      <c r="K2984" s="40" t="s">
        <v>4030</v>
      </c>
      <c r="L2984" s="41" t="s">
        <v>155</v>
      </c>
      <c r="M2984" s="41" t="s">
        <v>155</v>
      </c>
      <c r="N2984" s="41">
        <v>5</v>
      </c>
      <c r="O2984" s="41" t="s">
        <v>223</v>
      </c>
      <c r="P2984" s="41" t="s">
        <v>224</v>
      </c>
      <c r="Q2984" s="58">
        <v>35000000</v>
      </c>
      <c r="R2984" s="58">
        <v>35000000</v>
      </c>
      <c r="S2984" s="41" t="s">
        <v>225</v>
      </c>
      <c r="T2984" s="41" t="s">
        <v>221</v>
      </c>
      <c r="U2984" s="40" t="s">
        <v>2842</v>
      </c>
      <c r="V2984" s="40" t="s">
        <v>2843</v>
      </c>
      <c r="W2984" s="40" t="s">
        <v>2844</v>
      </c>
      <c r="X2984" s="40" t="s">
        <v>229</v>
      </c>
      <c r="Y2984" s="40" t="s">
        <v>230</v>
      </c>
      <c r="Z2984" s="40" t="s">
        <v>4028</v>
      </c>
      <c r="AA2984" s="59">
        <v>0</v>
      </c>
      <c r="AB2984" s="59">
        <v>0</v>
      </c>
      <c r="AC2984" s="59">
        <v>0</v>
      </c>
      <c r="AD2984" s="59">
        <v>0</v>
      </c>
      <c r="AE2984" s="59">
        <v>35000000</v>
      </c>
      <c r="AF2984" s="59">
        <v>0</v>
      </c>
      <c r="AG2984" s="59">
        <v>0</v>
      </c>
      <c r="AH2984" s="59">
        <v>7000000</v>
      </c>
      <c r="AI2984" s="59">
        <v>0</v>
      </c>
      <c r="AJ2984" s="59">
        <v>7000000</v>
      </c>
      <c r="AK2984" s="59">
        <v>0</v>
      </c>
      <c r="AL2984" s="59">
        <v>7000000</v>
      </c>
      <c r="AM2984" s="59">
        <v>0</v>
      </c>
      <c r="AN2984" s="59">
        <v>7000000</v>
      </c>
      <c r="AO2984" s="59">
        <v>0</v>
      </c>
      <c r="AP2984" s="59">
        <v>7000000</v>
      </c>
      <c r="AQ2984" s="59">
        <v>0</v>
      </c>
      <c r="AR2984" s="59">
        <v>0</v>
      </c>
      <c r="AS2984" s="59">
        <v>0</v>
      </c>
      <c r="AT2984" s="59">
        <v>0</v>
      </c>
      <c r="AU2984" s="59">
        <v>0</v>
      </c>
      <c r="AV2984" s="59">
        <v>0</v>
      </c>
      <c r="AW2984" s="59">
        <v>0</v>
      </c>
      <c r="AX2984" s="59">
        <v>0</v>
      </c>
      <c r="AY2984" s="2">
        <v>0</v>
      </c>
      <c r="AZ2984" s="12" t="str">
        <f t="shared" si="341"/>
        <v>OK</v>
      </c>
      <c r="BA2984" s="12" t="str">
        <f t="shared" si="342"/>
        <v>OK</v>
      </c>
      <c r="BB2984" s="6">
        <f t="shared" si="343"/>
        <v>0</v>
      </c>
      <c r="BC2984" s="13">
        <f t="shared" si="344"/>
        <v>35000000</v>
      </c>
      <c r="BD2984" s="13">
        <f t="shared" si="345"/>
        <v>35000000</v>
      </c>
      <c r="BE2984" s="6">
        <f t="shared" si="346"/>
        <v>0</v>
      </c>
      <c r="BF2984" s="6">
        <f t="shared" si="347"/>
        <v>0</v>
      </c>
      <c r="BG2984" s="2"/>
      <c r="BH2984" s="2"/>
      <c r="BI2984" s="2"/>
      <c r="BJ2984" s="2"/>
    </row>
    <row r="2985" spans="1:62" s="3" customFormat="1" ht="99.75" x14ac:dyDescent="0.25">
      <c r="A2985" s="2"/>
      <c r="B2985" s="39" t="s">
        <v>4031</v>
      </c>
      <c r="C2985" s="39" t="s">
        <v>4024</v>
      </c>
      <c r="D2985" s="39" t="s">
        <v>103</v>
      </c>
      <c r="E2985" s="40" t="s">
        <v>3911</v>
      </c>
      <c r="F2985" s="40" t="s">
        <v>3959</v>
      </c>
      <c r="G2985" s="40" t="s">
        <v>121</v>
      </c>
      <c r="H2985" s="40" t="s">
        <v>2867</v>
      </c>
      <c r="I2985" s="40" t="s">
        <v>8190</v>
      </c>
      <c r="J2985" s="40" t="s">
        <v>221</v>
      </c>
      <c r="K2985" s="40" t="s">
        <v>4032</v>
      </c>
      <c r="L2985" s="41" t="s">
        <v>156</v>
      </c>
      <c r="M2985" s="41" t="s">
        <v>156</v>
      </c>
      <c r="N2985" s="41">
        <v>4</v>
      </c>
      <c r="O2985" s="41" t="s">
        <v>223</v>
      </c>
      <c r="P2985" s="41" t="s">
        <v>224</v>
      </c>
      <c r="Q2985" s="58">
        <v>18000000</v>
      </c>
      <c r="R2985" s="58">
        <v>18000000</v>
      </c>
      <c r="S2985" s="41" t="s">
        <v>225</v>
      </c>
      <c r="T2985" s="41" t="s">
        <v>221</v>
      </c>
      <c r="U2985" s="40" t="s">
        <v>2842</v>
      </c>
      <c r="V2985" s="40" t="s">
        <v>2843</v>
      </c>
      <c r="W2985" s="40" t="s">
        <v>2844</v>
      </c>
      <c r="X2985" s="40" t="s">
        <v>482</v>
      </c>
      <c r="Y2985" s="40" t="s">
        <v>483</v>
      </c>
      <c r="Z2985" s="40" t="s">
        <v>2845</v>
      </c>
      <c r="AA2985" s="59">
        <v>0</v>
      </c>
      <c r="AB2985" s="59">
        <v>0</v>
      </c>
      <c r="AC2985" s="59">
        <v>0</v>
      </c>
      <c r="AD2985" s="59">
        <v>0</v>
      </c>
      <c r="AE2985" s="59">
        <v>0</v>
      </c>
      <c r="AF2985" s="59">
        <v>0</v>
      </c>
      <c r="AG2985" s="59">
        <v>18000000</v>
      </c>
      <c r="AH2985" s="59">
        <v>0</v>
      </c>
      <c r="AI2985" s="59">
        <v>0</v>
      </c>
      <c r="AJ2985" s="59">
        <v>4500000</v>
      </c>
      <c r="AK2985" s="59">
        <v>0</v>
      </c>
      <c r="AL2985" s="59">
        <v>4500000</v>
      </c>
      <c r="AM2985" s="59">
        <v>0</v>
      </c>
      <c r="AN2985" s="59">
        <v>4500000</v>
      </c>
      <c r="AO2985" s="59">
        <v>0</v>
      </c>
      <c r="AP2985" s="59">
        <v>4500000</v>
      </c>
      <c r="AQ2985" s="59">
        <v>0</v>
      </c>
      <c r="AR2985" s="59">
        <v>0</v>
      </c>
      <c r="AS2985" s="59">
        <v>0</v>
      </c>
      <c r="AT2985" s="59">
        <v>0</v>
      </c>
      <c r="AU2985" s="59">
        <v>0</v>
      </c>
      <c r="AV2985" s="59">
        <v>0</v>
      </c>
      <c r="AW2985" s="59">
        <v>0</v>
      </c>
      <c r="AX2985" s="59">
        <v>0</v>
      </c>
      <c r="AY2985" s="2">
        <v>0</v>
      </c>
      <c r="AZ2985" s="12" t="str">
        <f t="shared" si="341"/>
        <v>OK</v>
      </c>
      <c r="BA2985" s="12" t="str">
        <f t="shared" si="342"/>
        <v>OK</v>
      </c>
      <c r="BB2985" s="6">
        <f t="shared" si="343"/>
        <v>0</v>
      </c>
      <c r="BC2985" s="13">
        <f t="shared" si="344"/>
        <v>18000000</v>
      </c>
      <c r="BD2985" s="13">
        <f t="shared" si="345"/>
        <v>18000000</v>
      </c>
      <c r="BE2985" s="6">
        <f t="shared" si="346"/>
        <v>0</v>
      </c>
      <c r="BF2985" s="6">
        <f t="shared" si="347"/>
        <v>0</v>
      </c>
      <c r="BG2985" s="2"/>
      <c r="BH2985" s="2"/>
      <c r="BI2985" s="2"/>
      <c r="BJ2985" s="2"/>
    </row>
    <row r="2986" spans="1:62" s="3" customFormat="1" ht="99.75" x14ac:dyDescent="0.25">
      <c r="A2986" s="2"/>
      <c r="B2986" s="39" t="s">
        <v>4033</v>
      </c>
      <c r="C2986" s="39" t="s">
        <v>4024</v>
      </c>
      <c r="D2986" s="39" t="s">
        <v>103</v>
      </c>
      <c r="E2986" s="40" t="s">
        <v>3911</v>
      </c>
      <c r="F2986" s="40" t="s">
        <v>3959</v>
      </c>
      <c r="G2986" s="40" t="s">
        <v>121</v>
      </c>
      <c r="H2986" s="40">
        <v>90121500</v>
      </c>
      <c r="I2986" s="40" t="s">
        <v>8190</v>
      </c>
      <c r="J2986" s="40" t="s">
        <v>221</v>
      </c>
      <c r="K2986" s="40" t="s">
        <v>4034</v>
      </c>
      <c r="L2986" s="41" t="s">
        <v>155</v>
      </c>
      <c r="M2986" s="41" t="s">
        <v>155</v>
      </c>
      <c r="N2986" s="41">
        <v>9</v>
      </c>
      <c r="O2986" s="41" t="s">
        <v>2269</v>
      </c>
      <c r="P2986" s="41" t="s">
        <v>224</v>
      </c>
      <c r="Q2986" s="58">
        <v>30000000</v>
      </c>
      <c r="R2986" s="58">
        <v>30000000</v>
      </c>
      <c r="S2986" s="41" t="s">
        <v>225</v>
      </c>
      <c r="T2986" s="41" t="s">
        <v>221</v>
      </c>
      <c r="U2986" s="40" t="s">
        <v>2842</v>
      </c>
      <c r="V2986" s="40" t="s">
        <v>2843</v>
      </c>
      <c r="W2986" s="40" t="s">
        <v>4035</v>
      </c>
      <c r="X2986" s="40" t="s">
        <v>229</v>
      </c>
      <c r="Y2986" s="40" t="s">
        <v>651</v>
      </c>
      <c r="Z2986" s="40" t="s">
        <v>4028</v>
      </c>
      <c r="AA2986" s="59">
        <v>0</v>
      </c>
      <c r="AB2986" s="59">
        <v>0</v>
      </c>
      <c r="AC2986" s="59">
        <v>0</v>
      </c>
      <c r="AD2986" s="59">
        <v>0</v>
      </c>
      <c r="AE2986" s="59">
        <v>30000000</v>
      </c>
      <c r="AF2986" s="59">
        <v>0</v>
      </c>
      <c r="AG2986" s="59">
        <v>0</v>
      </c>
      <c r="AH2986" s="59">
        <v>3500000</v>
      </c>
      <c r="AI2986" s="59">
        <v>0</v>
      </c>
      <c r="AJ2986" s="59">
        <v>3500000</v>
      </c>
      <c r="AK2986" s="59">
        <v>0</v>
      </c>
      <c r="AL2986" s="59">
        <v>3500000</v>
      </c>
      <c r="AM2986" s="59">
        <v>0</v>
      </c>
      <c r="AN2986" s="59">
        <v>3500000</v>
      </c>
      <c r="AO2986" s="59">
        <v>0</v>
      </c>
      <c r="AP2986" s="59">
        <v>3500000</v>
      </c>
      <c r="AQ2986" s="59">
        <v>0</v>
      </c>
      <c r="AR2986" s="59">
        <v>3500000</v>
      </c>
      <c r="AS2986" s="59">
        <v>0</v>
      </c>
      <c r="AT2986" s="59">
        <v>3500000</v>
      </c>
      <c r="AU2986" s="59">
        <v>0</v>
      </c>
      <c r="AV2986" s="59">
        <v>3500000</v>
      </c>
      <c r="AW2986" s="59">
        <v>0</v>
      </c>
      <c r="AX2986" s="59">
        <v>2000000</v>
      </c>
      <c r="AY2986" s="2">
        <v>0</v>
      </c>
      <c r="AZ2986" s="12" t="str">
        <f t="shared" si="341"/>
        <v>OK</v>
      </c>
      <c r="BA2986" s="12" t="str">
        <f t="shared" si="342"/>
        <v>OK</v>
      </c>
      <c r="BB2986" s="6">
        <f t="shared" si="343"/>
        <v>0</v>
      </c>
      <c r="BC2986" s="13">
        <f t="shared" si="344"/>
        <v>30000000</v>
      </c>
      <c r="BD2986" s="13">
        <f t="shared" si="345"/>
        <v>30000000</v>
      </c>
      <c r="BE2986" s="6">
        <f t="shared" si="346"/>
        <v>0</v>
      </c>
      <c r="BF2986" s="6">
        <f t="shared" si="347"/>
        <v>0</v>
      </c>
      <c r="BG2986" s="2"/>
      <c r="BH2986" s="2"/>
      <c r="BI2986" s="2"/>
      <c r="BJ2986" s="2"/>
    </row>
    <row r="2987" spans="1:62" s="3" customFormat="1" ht="99.75" x14ac:dyDescent="0.25">
      <c r="A2987" s="2"/>
      <c r="B2987" s="39" t="s">
        <v>4036</v>
      </c>
      <c r="C2987" s="39" t="s">
        <v>4024</v>
      </c>
      <c r="D2987" s="39" t="s">
        <v>103</v>
      </c>
      <c r="E2987" s="40" t="s">
        <v>3911</v>
      </c>
      <c r="F2987" s="40" t="s">
        <v>3959</v>
      </c>
      <c r="G2987" s="40" t="s">
        <v>121</v>
      </c>
      <c r="H2987" s="40">
        <v>11111111</v>
      </c>
      <c r="I2987" s="40" t="s">
        <v>8190</v>
      </c>
      <c r="J2987" s="40" t="s">
        <v>221</v>
      </c>
      <c r="K2987" s="40" t="s">
        <v>4037</v>
      </c>
      <c r="L2987" s="41" t="s">
        <v>155</v>
      </c>
      <c r="M2987" s="41" t="s">
        <v>155</v>
      </c>
      <c r="N2987" s="41">
        <v>9</v>
      </c>
      <c r="O2987" s="41" t="s">
        <v>221</v>
      </c>
      <c r="P2987" s="41" t="s">
        <v>224</v>
      </c>
      <c r="Q2987" s="58">
        <v>30000000</v>
      </c>
      <c r="R2987" s="58">
        <v>30000000</v>
      </c>
      <c r="S2987" s="41" t="s">
        <v>225</v>
      </c>
      <c r="T2987" s="41" t="s">
        <v>221</v>
      </c>
      <c r="U2987" s="40" t="s">
        <v>2842</v>
      </c>
      <c r="V2987" s="40" t="s">
        <v>2843</v>
      </c>
      <c r="W2987" s="40" t="s">
        <v>4035</v>
      </c>
      <c r="X2987" s="40" t="s">
        <v>257</v>
      </c>
      <c r="Y2987" s="40" t="s">
        <v>258</v>
      </c>
      <c r="Z2987" s="40" t="s">
        <v>4038</v>
      </c>
      <c r="AA2987" s="59">
        <v>0</v>
      </c>
      <c r="AB2987" s="59">
        <v>0</v>
      </c>
      <c r="AC2987" s="59">
        <v>0</v>
      </c>
      <c r="AD2987" s="59">
        <v>0</v>
      </c>
      <c r="AE2987" s="59">
        <v>30000000</v>
      </c>
      <c r="AF2987" s="59">
        <v>0</v>
      </c>
      <c r="AG2987" s="59">
        <v>0</v>
      </c>
      <c r="AH2987" s="59">
        <v>3500000</v>
      </c>
      <c r="AI2987" s="59">
        <v>0</v>
      </c>
      <c r="AJ2987" s="59">
        <v>3500000</v>
      </c>
      <c r="AK2987" s="59">
        <v>0</v>
      </c>
      <c r="AL2987" s="59">
        <v>3500000</v>
      </c>
      <c r="AM2987" s="59">
        <v>0</v>
      </c>
      <c r="AN2987" s="59">
        <v>3500000</v>
      </c>
      <c r="AO2987" s="59">
        <v>0</v>
      </c>
      <c r="AP2987" s="59">
        <v>3500000</v>
      </c>
      <c r="AQ2987" s="59">
        <v>0</v>
      </c>
      <c r="AR2987" s="59">
        <v>3500000</v>
      </c>
      <c r="AS2987" s="59">
        <v>0</v>
      </c>
      <c r="AT2987" s="59">
        <v>3500000</v>
      </c>
      <c r="AU2987" s="59">
        <v>0</v>
      </c>
      <c r="AV2987" s="59">
        <v>3500000</v>
      </c>
      <c r="AW2987" s="59">
        <v>0</v>
      </c>
      <c r="AX2987" s="59">
        <v>2000000</v>
      </c>
      <c r="AY2987" s="2">
        <v>0</v>
      </c>
      <c r="AZ2987" s="12" t="str">
        <f t="shared" si="341"/>
        <v>OK</v>
      </c>
      <c r="BA2987" s="12" t="str">
        <f t="shared" si="342"/>
        <v>OK</v>
      </c>
      <c r="BB2987" s="6">
        <f t="shared" si="343"/>
        <v>0</v>
      </c>
      <c r="BC2987" s="13">
        <f t="shared" si="344"/>
        <v>30000000</v>
      </c>
      <c r="BD2987" s="13">
        <f t="shared" si="345"/>
        <v>30000000</v>
      </c>
      <c r="BE2987" s="6">
        <f t="shared" si="346"/>
        <v>0</v>
      </c>
      <c r="BF2987" s="6">
        <f t="shared" si="347"/>
        <v>0</v>
      </c>
      <c r="BG2987" s="2"/>
      <c r="BH2987" s="2"/>
      <c r="BI2987" s="2"/>
      <c r="BJ2987" s="2"/>
    </row>
    <row r="2988" spans="1:62" s="3" customFormat="1" ht="156.75" x14ac:dyDescent="0.25">
      <c r="A2988" s="2"/>
      <c r="B2988" s="39" t="s">
        <v>4039</v>
      </c>
      <c r="C2988" s="39" t="s">
        <v>4024</v>
      </c>
      <c r="D2988" s="39" t="s">
        <v>103</v>
      </c>
      <c r="E2988" s="40" t="s">
        <v>3911</v>
      </c>
      <c r="F2988" s="40" t="s">
        <v>3959</v>
      </c>
      <c r="G2988" s="40" t="s">
        <v>121</v>
      </c>
      <c r="H2988" s="40">
        <v>43232202</v>
      </c>
      <c r="I2988" s="40" t="s">
        <v>8190</v>
      </c>
      <c r="J2988" s="40" t="s">
        <v>221</v>
      </c>
      <c r="K2988" s="40" t="s">
        <v>4040</v>
      </c>
      <c r="L2988" s="41" t="s">
        <v>154</v>
      </c>
      <c r="M2988" s="41" t="s">
        <v>154</v>
      </c>
      <c r="N2988" s="41">
        <v>6</v>
      </c>
      <c r="O2988" s="41" t="s">
        <v>223</v>
      </c>
      <c r="P2988" s="41" t="s">
        <v>224</v>
      </c>
      <c r="Q2988" s="58">
        <v>27000000</v>
      </c>
      <c r="R2988" s="58">
        <v>27000000</v>
      </c>
      <c r="S2988" s="41" t="s">
        <v>225</v>
      </c>
      <c r="T2988" s="41" t="s">
        <v>1612</v>
      </c>
      <c r="U2988" s="40" t="s">
        <v>2842</v>
      </c>
      <c r="V2988" s="40" t="s">
        <v>2843</v>
      </c>
      <c r="W2988" s="40" t="s">
        <v>4041</v>
      </c>
      <c r="X2988" s="40" t="s">
        <v>229</v>
      </c>
      <c r="Y2988" s="40" t="s">
        <v>1614</v>
      </c>
      <c r="Z2988" s="40" t="s">
        <v>4028</v>
      </c>
      <c r="AA2988" s="59">
        <v>0</v>
      </c>
      <c r="AB2988" s="59">
        <v>0</v>
      </c>
      <c r="AC2988" s="59">
        <v>27000000</v>
      </c>
      <c r="AD2988" s="59">
        <v>0</v>
      </c>
      <c r="AE2988" s="59">
        <v>0</v>
      </c>
      <c r="AF2988" s="59">
        <v>4500000</v>
      </c>
      <c r="AG2988" s="59">
        <v>0</v>
      </c>
      <c r="AH2988" s="59">
        <v>4500000</v>
      </c>
      <c r="AI2988" s="59">
        <v>0</v>
      </c>
      <c r="AJ2988" s="59">
        <v>4500000</v>
      </c>
      <c r="AK2988" s="59">
        <v>0</v>
      </c>
      <c r="AL2988" s="59">
        <v>4500000</v>
      </c>
      <c r="AM2988" s="59">
        <v>0</v>
      </c>
      <c r="AN2988" s="59">
        <v>4500000</v>
      </c>
      <c r="AO2988" s="59">
        <v>0</v>
      </c>
      <c r="AP2988" s="59">
        <v>4500000</v>
      </c>
      <c r="AQ2988" s="59">
        <v>0</v>
      </c>
      <c r="AR2988" s="59">
        <v>0</v>
      </c>
      <c r="AS2988" s="59">
        <v>0</v>
      </c>
      <c r="AT2988" s="59">
        <v>0</v>
      </c>
      <c r="AU2988" s="59">
        <v>0</v>
      </c>
      <c r="AV2988" s="59">
        <v>0</v>
      </c>
      <c r="AW2988" s="59">
        <v>0</v>
      </c>
      <c r="AX2988" s="59">
        <v>0</v>
      </c>
      <c r="AY2988" s="2">
        <v>0</v>
      </c>
      <c r="AZ2988" s="12" t="str">
        <f t="shared" si="341"/>
        <v>OK</v>
      </c>
      <c r="BA2988" s="12" t="str">
        <f t="shared" si="342"/>
        <v>OK</v>
      </c>
      <c r="BB2988" s="6">
        <f t="shared" si="343"/>
        <v>0</v>
      </c>
      <c r="BC2988" s="13">
        <f t="shared" si="344"/>
        <v>27000000</v>
      </c>
      <c r="BD2988" s="13">
        <f t="shared" si="345"/>
        <v>27000000</v>
      </c>
      <c r="BE2988" s="6">
        <f t="shared" si="346"/>
        <v>0</v>
      </c>
      <c r="BF2988" s="6">
        <f t="shared" si="347"/>
        <v>0</v>
      </c>
      <c r="BG2988" s="2"/>
      <c r="BH2988" s="2"/>
      <c r="BI2988" s="2"/>
      <c r="BJ2988" s="2"/>
    </row>
    <row r="2989" spans="1:62" s="3" customFormat="1" ht="99.75" x14ac:dyDescent="0.25">
      <c r="A2989" s="2"/>
      <c r="B2989" s="39" t="s">
        <v>4042</v>
      </c>
      <c r="C2989" s="39" t="s">
        <v>4024</v>
      </c>
      <c r="D2989" s="39" t="s">
        <v>103</v>
      </c>
      <c r="E2989" s="40" t="s">
        <v>3911</v>
      </c>
      <c r="F2989" s="40" t="s">
        <v>3959</v>
      </c>
      <c r="G2989" s="40" t="s">
        <v>121</v>
      </c>
      <c r="H2989" s="40">
        <v>43232609</v>
      </c>
      <c r="I2989" s="40" t="s">
        <v>8190</v>
      </c>
      <c r="J2989" s="40" t="s">
        <v>221</v>
      </c>
      <c r="K2989" s="40" t="s">
        <v>4043</v>
      </c>
      <c r="L2989" s="41" t="s">
        <v>153</v>
      </c>
      <c r="M2989" s="41" t="s">
        <v>153</v>
      </c>
      <c r="N2989" s="41">
        <v>11</v>
      </c>
      <c r="O2989" s="41" t="s">
        <v>223</v>
      </c>
      <c r="P2989" s="41" t="s">
        <v>224</v>
      </c>
      <c r="Q2989" s="58">
        <v>55000000</v>
      </c>
      <c r="R2989" s="58">
        <v>55000000</v>
      </c>
      <c r="S2989" s="41" t="s">
        <v>225</v>
      </c>
      <c r="T2989" s="41" t="s">
        <v>1612</v>
      </c>
      <c r="U2989" s="40" t="s">
        <v>2842</v>
      </c>
      <c r="V2989" s="40" t="s">
        <v>2843</v>
      </c>
      <c r="W2989" s="40" t="s">
        <v>2844</v>
      </c>
      <c r="X2989" s="40" t="s">
        <v>229</v>
      </c>
      <c r="Y2989" s="40" t="s">
        <v>1614</v>
      </c>
      <c r="Z2989" s="40" t="s">
        <v>2858</v>
      </c>
      <c r="AA2989" s="59">
        <v>55000000</v>
      </c>
      <c r="AB2989" s="59">
        <v>0</v>
      </c>
      <c r="AC2989" s="59">
        <v>0</v>
      </c>
      <c r="AD2989" s="59">
        <v>5000000</v>
      </c>
      <c r="AE2989" s="59">
        <v>0</v>
      </c>
      <c r="AF2989" s="59">
        <v>5000000</v>
      </c>
      <c r="AG2989" s="59">
        <v>0</v>
      </c>
      <c r="AH2989" s="59">
        <v>5000000</v>
      </c>
      <c r="AI2989" s="59">
        <v>0</v>
      </c>
      <c r="AJ2989" s="59">
        <v>5000000</v>
      </c>
      <c r="AK2989" s="59">
        <v>0</v>
      </c>
      <c r="AL2989" s="59">
        <v>5000000</v>
      </c>
      <c r="AM2989" s="59">
        <v>0</v>
      </c>
      <c r="AN2989" s="59">
        <v>5000000</v>
      </c>
      <c r="AO2989" s="59">
        <v>0</v>
      </c>
      <c r="AP2989" s="59">
        <v>5000000</v>
      </c>
      <c r="AQ2989" s="59">
        <v>0</v>
      </c>
      <c r="AR2989" s="59">
        <v>5000000</v>
      </c>
      <c r="AS2989" s="59">
        <v>0</v>
      </c>
      <c r="AT2989" s="59">
        <v>5000000</v>
      </c>
      <c r="AU2989" s="59">
        <v>0</v>
      </c>
      <c r="AV2989" s="59">
        <v>5000000</v>
      </c>
      <c r="AW2989" s="59">
        <v>0</v>
      </c>
      <c r="AX2989" s="59">
        <v>5000000</v>
      </c>
      <c r="AY2989" s="2">
        <v>0</v>
      </c>
      <c r="AZ2989" s="12" t="str">
        <f t="shared" si="341"/>
        <v>OK</v>
      </c>
      <c r="BA2989" s="12" t="str">
        <f t="shared" si="342"/>
        <v>OK</v>
      </c>
      <c r="BB2989" s="6">
        <f t="shared" si="343"/>
        <v>0</v>
      </c>
      <c r="BC2989" s="13">
        <f t="shared" si="344"/>
        <v>55000000</v>
      </c>
      <c r="BD2989" s="13">
        <f t="shared" si="345"/>
        <v>55000000</v>
      </c>
      <c r="BE2989" s="6">
        <f t="shared" si="346"/>
        <v>0</v>
      </c>
      <c r="BF2989" s="6">
        <f t="shared" si="347"/>
        <v>0</v>
      </c>
      <c r="BG2989" s="2"/>
      <c r="BH2989" s="2"/>
      <c r="BI2989" s="2"/>
      <c r="BJ2989" s="2"/>
    </row>
    <row r="2990" spans="1:62" s="3" customFormat="1" ht="99.75" x14ac:dyDescent="0.25">
      <c r="A2990" s="2"/>
      <c r="B2990" s="39" t="s">
        <v>4044</v>
      </c>
      <c r="C2990" s="39" t="s">
        <v>4024</v>
      </c>
      <c r="D2990" s="39" t="s">
        <v>103</v>
      </c>
      <c r="E2990" s="40" t="s">
        <v>3911</v>
      </c>
      <c r="F2990" s="40" t="s">
        <v>3959</v>
      </c>
      <c r="G2990" s="40" t="s">
        <v>121</v>
      </c>
      <c r="H2990" s="40" t="s">
        <v>4045</v>
      </c>
      <c r="I2990" s="40" t="s">
        <v>8190</v>
      </c>
      <c r="J2990" s="40" t="s">
        <v>221</v>
      </c>
      <c r="K2990" s="40" t="s">
        <v>4046</v>
      </c>
      <c r="L2990" s="41" t="s">
        <v>155</v>
      </c>
      <c r="M2990" s="41" t="s">
        <v>155</v>
      </c>
      <c r="N2990" s="41">
        <v>10</v>
      </c>
      <c r="O2990" s="41" t="s">
        <v>223</v>
      </c>
      <c r="P2990" s="41" t="s">
        <v>224</v>
      </c>
      <c r="Q2990" s="58">
        <v>75000000</v>
      </c>
      <c r="R2990" s="58">
        <v>75000000</v>
      </c>
      <c r="S2990" s="41" t="s">
        <v>225</v>
      </c>
      <c r="T2990" s="41" t="s">
        <v>221</v>
      </c>
      <c r="U2990" s="40" t="s">
        <v>2842</v>
      </c>
      <c r="V2990" s="40" t="s">
        <v>2843</v>
      </c>
      <c r="W2990" s="40" t="s">
        <v>4047</v>
      </c>
      <c r="X2990" s="40" t="s">
        <v>229</v>
      </c>
      <c r="Y2990" s="40" t="s">
        <v>1853</v>
      </c>
      <c r="Z2990" s="40" t="s">
        <v>4028</v>
      </c>
      <c r="AA2990" s="59">
        <v>0</v>
      </c>
      <c r="AB2990" s="59">
        <v>0</v>
      </c>
      <c r="AC2990" s="59">
        <v>0</v>
      </c>
      <c r="AD2990" s="59">
        <v>0</v>
      </c>
      <c r="AE2990" s="59">
        <v>75000000</v>
      </c>
      <c r="AF2990" s="59">
        <v>0</v>
      </c>
      <c r="AG2990" s="59">
        <v>0</v>
      </c>
      <c r="AH2990" s="59">
        <v>7500000</v>
      </c>
      <c r="AI2990" s="59">
        <v>0</v>
      </c>
      <c r="AJ2990" s="59">
        <v>7500000</v>
      </c>
      <c r="AK2990" s="59">
        <v>0</v>
      </c>
      <c r="AL2990" s="59">
        <v>10000000</v>
      </c>
      <c r="AM2990" s="59">
        <v>0</v>
      </c>
      <c r="AN2990" s="59">
        <v>7500000</v>
      </c>
      <c r="AO2990" s="59">
        <v>0</v>
      </c>
      <c r="AP2990" s="59">
        <v>10000000</v>
      </c>
      <c r="AQ2990" s="59">
        <v>0</v>
      </c>
      <c r="AR2990" s="59">
        <v>7500000</v>
      </c>
      <c r="AS2990" s="59">
        <v>0</v>
      </c>
      <c r="AT2990" s="59">
        <v>10000000</v>
      </c>
      <c r="AU2990" s="59">
        <v>0</v>
      </c>
      <c r="AV2990" s="59">
        <v>7500000</v>
      </c>
      <c r="AW2990" s="59">
        <v>0</v>
      </c>
      <c r="AX2990" s="59">
        <v>7500000</v>
      </c>
      <c r="AY2990" s="2">
        <v>0</v>
      </c>
      <c r="AZ2990" s="12" t="str">
        <f t="shared" si="341"/>
        <v>OK</v>
      </c>
      <c r="BA2990" s="12" t="str">
        <f t="shared" si="342"/>
        <v>OK</v>
      </c>
      <c r="BB2990" s="6">
        <f t="shared" si="343"/>
        <v>0</v>
      </c>
      <c r="BC2990" s="13">
        <f t="shared" si="344"/>
        <v>75000000</v>
      </c>
      <c r="BD2990" s="13">
        <f t="shared" si="345"/>
        <v>75000000</v>
      </c>
      <c r="BE2990" s="6">
        <f t="shared" si="346"/>
        <v>0</v>
      </c>
      <c r="BF2990" s="6">
        <f t="shared" si="347"/>
        <v>0</v>
      </c>
      <c r="BG2990" s="2"/>
      <c r="BH2990" s="2"/>
      <c r="BI2990" s="2"/>
      <c r="BJ2990" s="2"/>
    </row>
    <row r="2991" spans="1:62" s="3" customFormat="1" ht="71.25" x14ac:dyDescent="0.25">
      <c r="A2991" s="2"/>
      <c r="B2991" s="39" t="s">
        <v>4048</v>
      </c>
      <c r="C2991" s="39" t="s">
        <v>3980</v>
      </c>
      <c r="D2991" s="39" t="s">
        <v>103</v>
      </c>
      <c r="E2991" s="40" t="s">
        <v>3911</v>
      </c>
      <c r="F2991" s="40" t="s">
        <v>3959</v>
      </c>
      <c r="G2991" s="40" t="s">
        <v>123</v>
      </c>
      <c r="H2991" s="40">
        <v>80101500</v>
      </c>
      <c r="I2991" s="40" t="s">
        <v>8190</v>
      </c>
      <c r="J2991" s="40" t="s">
        <v>221</v>
      </c>
      <c r="K2991" s="40" t="s">
        <v>4049</v>
      </c>
      <c r="L2991" s="41" t="s">
        <v>153</v>
      </c>
      <c r="M2991" s="41" t="s">
        <v>153</v>
      </c>
      <c r="N2991" s="41">
        <v>12</v>
      </c>
      <c r="O2991" s="41" t="s">
        <v>223</v>
      </c>
      <c r="P2991" s="41" t="s">
        <v>224</v>
      </c>
      <c r="Q2991" s="58">
        <v>105933423</v>
      </c>
      <c r="R2991" s="58">
        <v>105933423</v>
      </c>
      <c r="S2991" s="41" t="s">
        <v>225</v>
      </c>
      <c r="T2991" s="41" t="s">
        <v>221</v>
      </c>
      <c r="U2991" s="40" t="s">
        <v>226</v>
      </c>
      <c r="V2991" s="40" t="s">
        <v>227</v>
      </c>
      <c r="W2991" s="40" t="s">
        <v>228</v>
      </c>
      <c r="X2991" s="40" t="s">
        <v>229</v>
      </c>
      <c r="Y2991" s="40" t="s">
        <v>230</v>
      </c>
      <c r="Z2991" s="40" t="s">
        <v>4050</v>
      </c>
      <c r="AA2991" s="59">
        <v>105933423</v>
      </c>
      <c r="AB2991" s="59">
        <v>0</v>
      </c>
      <c r="AC2991" s="59">
        <v>0</v>
      </c>
      <c r="AD2991" s="59">
        <v>9211602</v>
      </c>
      <c r="AE2991" s="59">
        <v>0</v>
      </c>
      <c r="AF2991" s="59">
        <v>9211602</v>
      </c>
      <c r="AG2991" s="59">
        <v>0</v>
      </c>
      <c r="AH2991" s="59">
        <v>9211602</v>
      </c>
      <c r="AI2991" s="59">
        <v>0</v>
      </c>
      <c r="AJ2991" s="59">
        <v>9211602</v>
      </c>
      <c r="AK2991" s="59">
        <v>0</v>
      </c>
      <c r="AL2991" s="59">
        <v>9211602</v>
      </c>
      <c r="AM2991" s="59">
        <v>0</v>
      </c>
      <c r="AN2991" s="59">
        <v>9211602</v>
      </c>
      <c r="AO2991" s="59">
        <v>0</v>
      </c>
      <c r="AP2991" s="59">
        <v>9211602</v>
      </c>
      <c r="AQ2991" s="59">
        <v>0</v>
      </c>
      <c r="AR2991" s="59">
        <v>9211602</v>
      </c>
      <c r="AS2991" s="59">
        <v>0</v>
      </c>
      <c r="AT2991" s="59">
        <v>9211602</v>
      </c>
      <c r="AU2991" s="59">
        <v>0</v>
      </c>
      <c r="AV2991" s="59">
        <v>9211602</v>
      </c>
      <c r="AW2991" s="59">
        <v>0</v>
      </c>
      <c r="AX2991" s="59">
        <v>13817403</v>
      </c>
      <c r="AY2991" s="2">
        <v>0</v>
      </c>
      <c r="AZ2991" s="12" t="str">
        <f t="shared" ref="AZ2991:AZ3054" si="348">IF(OR($R2991&lt;&gt;"",SUM(AA2991:AX2991)&lt;&gt;0),IF(R2991=BC2991,"OK",IF(R2991&gt;BC2991,"Valor estimado supera a Compromisos en "&amp;DOLLAR(R2991-BC2991),"Compromisos superan al Valor estimado en "&amp;DOLLAR(BC2991-R2991))),"")</f>
        <v>OK</v>
      </c>
      <c r="BA2991" s="12" t="str">
        <f t="shared" ref="BA2991:BA3054" si="349">IF(OR($R2991&lt;&gt;"",SUM(AA2991:AX2991)&lt;&gt;0),IF(R2991=BD2991,"OK",IF(R2991&gt;BD2991,"Valor estimado supera a Obligaciones en "&amp;DOLLAR(R2991-BD2991),"Obligaciones superan al Valor estimado en "&amp;DOLLAR(BD2991-R2991))),"")</f>
        <v>OK</v>
      </c>
      <c r="BB2991" s="6">
        <f t="shared" ref="BB2991:BB3054" si="350">+IF(B2991&lt;&gt;"",COUNTBLANK(E2991:AX2991),0)</f>
        <v>0</v>
      </c>
      <c r="BC2991" s="13">
        <f t="shared" ref="BC2991:BC3054" si="351">+SUM(AA2991,AC2991,AE2991,AG2991,AI2991,AK2991,AM2991,AO2991,AQ2991,AS2991,AU2991,AW2991)</f>
        <v>105933423</v>
      </c>
      <c r="BD2991" s="13">
        <f t="shared" ref="BD2991:BD3054" si="352">+SUM(AB2991,AD2991,AF2991,AH2991,AJ2991,AL2991,AN2991,AP2991,AR2991,AT2991,AV2991,AX2991)</f>
        <v>105933423</v>
      </c>
      <c r="BE2991" s="6">
        <f t="shared" ref="BE2991:BE3054" si="353">+IF(OR(AZ2991="ok",AZ2991=""),0,1)</f>
        <v>0</v>
      </c>
      <c r="BF2991" s="6">
        <f t="shared" ref="BF2991:BF3054" si="354">+IF(OR(BA2991="ok",BA2991=""),0,1)</f>
        <v>0</v>
      </c>
      <c r="BG2991" s="2"/>
      <c r="BH2991" s="2"/>
      <c r="BI2991" s="2"/>
      <c r="BJ2991" s="2"/>
    </row>
    <row r="2992" spans="1:62" s="3" customFormat="1" ht="142.5" x14ac:dyDescent="0.25">
      <c r="A2992" s="2"/>
      <c r="B2992" s="39" t="s">
        <v>4051</v>
      </c>
      <c r="C2992" s="39" t="s">
        <v>3980</v>
      </c>
      <c r="D2992" s="39" t="s">
        <v>103</v>
      </c>
      <c r="E2992" s="40" t="s">
        <v>3911</v>
      </c>
      <c r="F2992" s="40" t="s">
        <v>3959</v>
      </c>
      <c r="G2992" s="40" t="s">
        <v>123</v>
      </c>
      <c r="H2992" s="40">
        <v>80101500</v>
      </c>
      <c r="I2992" s="40" t="s">
        <v>8190</v>
      </c>
      <c r="J2992" s="40" t="s">
        <v>221</v>
      </c>
      <c r="K2992" s="40" t="s">
        <v>4052</v>
      </c>
      <c r="L2992" s="41" t="s">
        <v>153</v>
      </c>
      <c r="M2992" s="41" t="s">
        <v>153</v>
      </c>
      <c r="N2992" s="41">
        <v>12</v>
      </c>
      <c r="O2992" s="41" t="s">
        <v>223</v>
      </c>
      <c r="P2992" s="41" t="s">
        <v>224</v>
      </c>
      <c r="Q2992" s="58">
        <v>105933423</v>
      </c>
      <c r="R2992" s="58">
        <v>105933423</v>
      </c>
      <c r="S2992" s="41" t="s">
        <v>225</v>
      </c>
      <c r="T2992" s="41" t="s">
        <v>221</v>
      </c>
      <c r="U2992" s="40" t="s">
        <v>226</v>
      </c>
      <c r="V2992" s="40" t="s">
        <v>227</v>
      </c>
      <c r="W2992" s="40" t="s">
        <v>228</v>
      </c>
      <c r="X2992" s="40" t="s">
        <v>229</v>
      </c>
      <c r="Y2992" s="40" t="s">
        <v>230</v>
      </c>
      <c r="Z2992" s="40" t="s">
        <v>4006</v>
      </c>
      <c r="AA2992" s="59">
        <v>105933423</v>
      </c>
      <c r="AB2992" s="59">
        <v>0</v>
      </c>
      <c r="AC2992" s="59">
        <v>0</v>
      </c>
      <c r="AD2992" s="59">
        <v>9211602</v>
      </c>
      <c r="AE2992" s="59">
        <v>0</v>
      </c>
      <c r="AF2992" s="59">
        <v>9211602</v>
      </c>
      <c r="AG2992" s="59">
        <v>0</v>
      </c>
      <c r="AH2992" s="59">
        <v>9211602</v>
      </c>
      <c r="AI2992" s="59">
        <v>0</v>
      </c>
      <c r="AJ2992" s="59">
        <v>9211602</v>
      </c>
      <c r="AK2992" s="59">
        <v>0</v>
      </c>
      <c r="AL2992" s="59">
        <v>9211602</v>
      </c>
      <c r="AM2992" s="59">
        <v>0</v>
      </c>
      <c r="AN2992" s="59">
        <v>9211602</v>
      </c>
      <c r="AO2992" s="59">
        <v>0</v>
      </c>
      <c r="AP2992" s="59">
        <v>9211602</v>
      </c>
      <c r="AQ2992" s="59">
        <v>0</v>
      </c>
      <c r="AR2992" s="59">
        <v>9211602</v>
      </c>
      <c r="AS2992" s="59">
        <v>0</v>
      </c>
      <c r="AT2992" s="59">
        <v>9211602</v>
      </c>
      <c r="AU2992" s="59">
        <v>0</v>
      </c>
      <c r="AV2992" s="59">
        <v>9211602</v>
      </c>
      <c r="AW2992" s="59">
        <v>0</v>
      </c>
      <c r="AX2992" s="59">
        <v>13817403</v>
      </c>
      <c r="AY2992" s="2">
        <v>0</v>
      </c>
      <c r="AZ2992" s="12" t="str">
        <f t="shared" si="348"/>
        <v>OK</v>
      </c>
      <c r="BA2992" s="12" t="str">
        <f t="shared" si="349"/>
        <v>OK</v>
      </c>
      <c r="BB2992" s="6">
        <f t="shared" si="350"/>
        <v>0</v>
      </c>
      <c r="BC2992" s="13">
        <f t="shared" si="351"/>
        <v>105933423</v>
      </c>
      <c r="BD2992" s="13">
        <f t="shared" si="352"/>
        <v>105933423</v>
      </c>
      <c r="BE2992" s="6">
        <f t="shared" si="353"/>
        <v>0</v>
      </c>
      <c r="BF2992" s="6">
        <f t="shared" si="354"/>
        <v>0</v>
      </c>
      <c r="BG2992" s="2"/>
      <c r="BH2992" s="2"/>
      <c r="BI2992" s="2"/>
      <c r="BJ2992" s="2"/>
    </row>
    <row r="2993" spans="1:62" s="3" customFormat="1" ht="142.5" x14ac:dyDescent="0.25">
      <c r="A2993" s="2"/>
      <c r="B2993" s="39" t="s">
        <v>4053</v>
      </c>
      <c r="C2993" s="39" t="s">
        <v>3980</v>
      </c>
      <c r="D2993" s="39" t="s">
        <v>103</v>
      </c>
      <c r="E2993" s="40" t="s">
        <v>3911</v>
      </c>
      <c r="F2993" s="40" t="s">
        <v>3959</v>
      </c>
      <c r="G2993" s="40" t="s">
        <v>123</v>
      </c>
      <c r="H2993" s="40">
        <v>80101500</v>
      </c>
      <c r="I2993" s="40" t="s">
        <v>8190</v>
      </c>
      <c r="J2993" s="40" t="s">
        <v>221</v>
      </c>
      <c r="K2993" s="40" t="s">
        <v>4052</v>
      </c>
      <c r="L2993" s="41" t="s">
        <v>153</v>
      </c>
      <c r="M2993" s="41" t="s">
        <v>153</v>
      </c>
      <c r="N2993" s="41">
        <v>12</v>
      </c>
      <c r="O2993" s="41" t="s">
        <v>223</v>
      </c>
      <c r="P2993" s="41" t="s">
        <v>224</v>
      </c>
      <c r="Q2993" s="58">
        <v>105933423</v>
      </c>
      <c r="R2993" s="58">
        <v>105933423</v>
      </c>
      <c r="S2993" s="41" t="s">
        <v>225</v>
      </c>
      <c r="T2993" s="41" t="s">
        <v>221</v>
      </c>
      <c r="U2993" s="40" t="s">
        <v>226</v>
      </c>
      <c r="V2993" s="40" t="s">
        <v>227</v>
      </c>
      <c r="W2993" s="40" t="s">
        <v>228</v>
      </c>
      <c r="X2993" s="40" t="s">
        <v>229</v>
      </c>
      <c r="Y2993" s="40" t="s">
        <v>230</v>
      </c>
      <c r="Z2993" s="40" t="s">
        <v>4006</v>
      </c>
      <c r="AA2993" s="59">
        <v>105933423</v>
      </c>
      <c r="AB2993" s="59">
        <v>0</v>
      </c>
      <c r="AC2993" s="59">
        <v>0</v>
      </c>
      <c r="AD2993" s="59">
        <v>9211602</v>
      </c>
      <c r="AE2993" s="59">
        <v>0</v>
      </c>
      <c r="AF2993" s="59">
        <v>9211602</v>
      </c>
      <c r="AG2993" s="59">
        <v>0</v>
      </c>
      <c r="AH2993" s="59">
        <v>9211602</v>
      </c>
      <c r="AI2993" s="59">
        <v>0</v>
      </c>
      <c r="AJ2993" s="59">
        <v>9211602</v>
      </c>
      <c r="AK2993" s="59">
        <v>0</v>
      </c>
      <c r="AL2993" s="59">
        <v>9211602</v>
      </c>
      <c r="AM2993" s="59">
        <v>0</v>
      </c>
      <c r="AN2993" s="59">
        <v>9211602</v>
      </c>
      <c r="AO2993" s="59">
        <v>0</v>
      </c>
      <c r="AP2993" s="59">
        <v>9211602</v>
      </c>
      <c r="AQ2993" s="59">
        <v>0</v>
      </c>
      <c r="AR2993" s="59">
        <v>9211602</v>
      </c>
      <c r="AS2993" s="59">
        <v>0</v>
      </c>
      <c r="AT2993" s="59">
        <v>9211602</v>
      </c>
      <c r="AU2993" s="59">
        <v>0</v>
      </c>
      <c r="AV2993" s="59">
        <v>9211602</v>
      </c>
      <c r="AW2993" s="59">
        <v>0</v>
      </c>
      <c r="AX2993" s="59">
        <v>13817403</v>
      </c>
      <c r="AY2993" s="2">
        <v>0</v>
      </c>
      <c r="AZ2993" s="12" t="str">
        <f t="shared" si="348"/>
        <v>OK</v>
      </c>
      <c r="BA2993" s="12" t="str">
        <f t="shared" si="349"/>
        <v>OK</v>
      </c>
      <c r="BB2993" s="6">
        <f t="shared" si="350"/>
        <v>0</v>
      </c>
      <c r="BC2993" s="13">
        <f t="shared" si="351"/>
        <v>105933423</v>
      </c>
      <c r="BD2993" s="13">
        <f t="shared" si="352"/>
        <v>105933423</v>
      </c>
      <c r="BE2993" s="6">
        <f t="shared" si="353"/>
        <v>0</v>
      </c>
      <c r="BF2993" s="6">
        <f t="shared" si="354"/>
        <v>0</v>
      </c>
      <c r="BG2993" s="2"/>
      <c r="BH2993" s="2"/>
      <c r="BI2993" s="2"/>
      <c r="BJ2993" s="2"/>
    </row>
    <row r="2994" spans="1:62" s="3" customFormat="1" ht="142.5" x14ac:dyDescent="0.25">
      <c r="A2994" s="2"/>
      <c r="B2994" s="39" t="s">
        <v>4054</v>
      </c>
      <c r="C2994" s="39" t="s">
        <v>3980</v>
      </c>
      <c r="D2994" s="39" t="s">
        <v>103</v>
      </c>
      <c r="E2994" s="40" t="s">
        <v>3911</v>
      </c>
      <c r="F2994" s="40" t="s">
        <v>3959</v>
      </c>
      <c r="G2994" s="40" t="s">
        <v>123</v>
      </c>
      <c r="H2994" s="40">
        <v>80101500</v>
      </c>
      <c r="I2994" s="40" t="s">
        <v>8190</v>
      </c>
      <c r="J2994" s="40" t="s">
        <v>221</v>
      </c>
      <c r="K2994" s="40" t="s">
        <v>4052</v>
      </c>
      <c r="L2994" s="41" t="s">
        <v>153</v>
      </c>
      <c r="M2994" s="41" t="s">
        <v>153</v>
      </c>
      <c r="N2994" s="41">
        <v>12</v>
      </c>
      <c r="O2994" s="41" t="s">
        <v>223</v>
      </c>
      <c r="P2994" s="41" t="s">
        <v>224</v>
      </c>
      <c r="Q2994" s="58">
        <v>105933423</v>
      </c>
      <c r="R2994" s="58">
        <v>105933423</v>
      </c>
      <c r="S2994" s="41" t="s">
        <v>225</v>
      </c>
      <c r="T2994" s="41" t="s">
        <v>221</v>
      </c>
      <c r="U2994" s="40" t="s">
        <v>226</v>
      </c>
      <c r="V2994" s="40" t="s">
        <v>227</v>
      </c>
      <c r="W2994" s="40" t="s">
        <v>228</v>
      </c>
      <c r="X2994" s="40" t="s">
        <v>229</v>
      </c>
      <c r="Y2994" s="40" t="s">
        <v>230</v>
      </c>
      <c r="Z2994" s="40" t="s">
        <v>4006</v>
      </c>
      <c r="AA2994" s="59">
        <v>105933423</v>
      </c>
      <c r="AB2994" s="59">
        <v>0</v>
      </c>
      <c r="AC2994" s="59">
        <v>0</v>
      </c>
      <c r="AD2994" s="59">
        <v>9211602</v>
      </c>
      <c r="AE2994" s="59">
        <v>0</v>
      </c>
      <c r="AF2994" s="59">
        <v>9211602</v>
      </c>
      <c r="AG2994" s="59">
        <v>0</v>
      </c>
      <c r="AH2994" s="59">
        <v>9211602</v>
      </c>
      <c r="AI2994" s="59">
        <v>0</v>
      </c>
      <c r="AJ2994" s="59">
        <v>9211602</v>
      </c>
      <c r="AK2994" s="59">
        <v>0</v>
      </c>
      <c r="AL2994" s="59">
        <v>9211602</v>
      </c>
      <c r="AM2994" s="59">
        <v>0</v>
      </c>
      <c r="AN2994" s="59">
        <v>9211602</v>
      </c>
      <c r="AO2994" s="59">
        <v>0</v>
      </c>
      <c r="AP2994" s="59">
        <v>9211602</v>
      </c>
      <c r="AQ2994" s="59">
        <v>0</v>
      </c>
      <c r="AR2994" s="59">
        <v>9211602</v>
      </c>
      <c r="AS2994" s="59">
        <v>0</v>
      </c>
      <c r="AT2994" s="59">
        <v>9211602</v>
      </c>
      <c r="AU2994" s="59">
        <v>0</v>
      </c>
      <c r="AV2994" s="59">
        <v>9211602</v>
      </c>
      <c r="AW2994" s="59">
        <v>0</v>
      </c>
      <c r="AX2994" s="59">
        <v>13817403</v>
      </c>
      <c r="AY2994" s="2">
        <v>0</v>
      </c>
      <c r="AZ2994" s="12" t="str">
        <f t="shared" si="348"/>
        <v>OK</v>
      </c>
      <c r="BA2994" s="12" t="str">
        <f t="shared" si="349"/>
        <v>OK</v>
      </c>
      <c r="BB2994" s="6">
        <f t="shared" si="350"/>
        <v>0</v>
      </c>
      <c r="BC2994" s="13">
        <f t="shared" si="351"/>
        <v>105933423</v>
      </c>
      <c r="BD2994" s="13">
        <f t="shared" si="352"/>
        <v>105933423</v>
      </c>
      <c r="BE2994" s="6">
        <f t="shared" si="353"/>
        <v>0</v>
      </c>
      <c r="BF2994" s="6">
        <f t="shared" si="354"/>
        <v>0</v>
      </c>
      <c r="BG2994" s="2"/>
      <c r="BH2994" s="2"/>
      <c r="BI2994" s="2"/>
      <c r="BJ2994" s="2"/>
    </row>
    <row r="2995" spans="1:62" s="3" customFormat="1" ht="142.5" x14ac:dyDescent="0.25">
      <c r="A2995" s="2"/>
      <c r="B2995" s="39" t="s">
        <v>4055</v>
      </c>
      <c r="C2995" s="39" t="s">
        <v>3980</v>
      </c>
      <c r="D2995" s="39" t="s">
        <v>103</v>
      </c>
      <c r="E2995" s="40" t="s">
        <v>3911</v>
      </c>
      <c r="F2995" s="40" t="s">
        <v>3959</v>
      </c>
      <c r="G2995" s="40" t="s">
        <v>123</v>
      </c>
      <c r="H2995" s="40">
        <v>80101500</v>
      </c>
      <c r="I2995" s="40" t="s">
        <v>8190</v>
      </c>
      <c r="J2995" s="40" t="s">
        <v>221</v>
      </c>
      <c r="K2995" s="40" t="s">
        <v>4052</v>
      </c>
      <c r="L2995" s="41" t="s">
        <v>153</v>
      </c>
      <c r="M2995" s="41" t="s">
        <v>153</v>
      </c>
      <c r="N2995" s="41">
        <v>12</v>
      </c>
      <c r="O2995" s="41" t="s">
        <v>223</v>
      </c>
      <c r="P2995" s="41" t="s">
        <v>224</v>
      </c>
      <c r="Q2995" s="58">
        <v>105933423</v>
      </c>
      <c r="R2995" s="58">
        <v>105933423</v>
      </c>
      <c r="S2995" s="41" t="s">
        <v>225</v>
      </c>
      <c r="T2995" s="41" t="s">
        <v>221</v>
      </c>
      <c r="U2995" s="40" t="s">
        <v>226</v>
      </c>
      <c r="V2995" s="40" t="s">
        <v>227</v>
      </c>
      <c r="W2995" s="40" t="s">
        <v>228</v>
      </c>
      <c r="X2995" s="40" t="s">
        <v>229</v>
      </c>
      <c r="Y2995" s="40" t="s">
        <v>230</v>
      </c>
      <c r="Z2995" s="40" t="s">
        <v>4006</v>
      </c>
      <c r="AA2995" s="59">
        <v>105933423</v>
      </c>
      <c r="AB2995" s="59">
        <v>0</v>
      </c>
      <c r="AC2995" s="59">
        <v>0</v>
      </c>
      <c r="AD2995" s="59">
        <v>9211602</v>
      </c>
      <c r="AE2995" s="59">
        <v>0</v>
      </c>
      <c r="AF2995" s="59">
        <v>9211602</v>
      </c>
      <c r="AG2995" s="59">
        <v>0</v>
      </c>
      <c r="AH2995" s="59">
        <v>9211602</v>
      </c>
      <c r="AI2995" s="59">
        <v>0</v>
      </c>
      <c r="AJ2995" s="59">
        <v>9211602</v>
      </c>
      <c r="AK2995" s="59">
        <v>0</v>
      </c>
      <c r="AL2995" s="59">
        <v>9211602</v>
      </c>
      <c r="AM2995" s="59">
        <v>0</v>
      </c>
      <c r="AN2995" s="59">
        <v>9211602</v>
      </c>
      <c r="AO2995" s="59">
        <v>0</v>
      </c>
      <c r="AP2995" s="59">
        <v>9211602</v>
      </c>
      <c r="AQ2995" s="59">
        <v>0</v>
      </c>
      <c r="AR2995" s="59">
        <v>9211602</v>
      </c>
      <c r="AS2995" s="59">
        <v>0</v>
      </c>
      <c r="AT2995" s="59">
        <v>9211602</v>
      </c>
      <c r="AU2995" s="59">
        <v>0</v>
      </c>
      <c r="AV2995" s="59">
        <v>9211602</v>
      </c>
      <c r="AW2995" s="59">
        <v>0</v>
      </c>
      <c r="AX2995" s="59">
        <v>13817403</v>
      </c>
      <c r="AY2995" s="2">
        <v>0</v>
      </c>
      <c r="AZ2995" s="12" t="str">
        <f t="shared" si="348"/>
        <v>OK</v>
      </c>
      <c r="BA2995" s="12" t="str">
        <f t="shared" si="349"/>
        <v>OK</v>
      </c>
      <c r="BB2995" s="6">
        <f t="shared" si="350"/>
        <v>0</v>
      </c>
      <c r="BC2995" s="13">
        <f t="shared" si="351"/>
        <v>105933423</v>
      </c>
      <c r="BD2995" s="13">
        <f t="shared" si="352"/>
        <v>105933423</v>
      </c>
      <c r="BE2995" s="6">
        <f t="shared" si="353"/>
        <v>0</v>
      </c>
      <c r="BF2995" s="6">
        <f t="shared" si="354"/>
        <v>0</v>
      </c>
      <c r="BG2995" s="2"/>
      <c r="BH2995" s="2"/>
      <c r="BI2995" s="2"/>
      <c r="BJ2995" s="2"/>
    </row>
    <row r="2996" spans="1:62" s="3" customFormat="1" ht="142.5" x14ac:dyDescent="0.25">
      <c r="A2996" s="2"/>
      <c r="B2996" s="39" t="s">
        <v>4056</v>
      </c>
      <c r="C2996" s="39" t="s">
        <v>3980</v>
      </c>
      <c r="D2996" s="39" t="s">
        <v>103</v>
      </c>
      <c r="E2996" s="40" t="s">
        <v>3911</v>
      </c>
      <c r="F2996" s="40" t="s">
        <v>3959</v>
      </c>
      <c r="G2996" s="40" t="s">
        <v>123</v>
      </c>
      <c r="H2996" s="40">
        <v>80101500</v>
      </c>
      <c r="I2996" s="40" t="s">
        <v>8190</v>
      </c>
      <c r="J2996" s="40" t="s">
        <v>221</v>
      </c>
      <c r="K2996" s="40" t="s">
        <v>4052</v>
      </c>
      <c r="L2996" s="41" t="s">
        <v>153</v>
      </c>
      <c r="M2996" s="41" t="s">
        <v>153</v>
      </c>
      <c r="N2996" s="41">
        <v>12</v>
      </c>
      <c r="O2996" s="41" t="s">
        <v>223</v>
      </c>
      <c r="P2996" s="41" t="s">
        <v>224</v>
      </c>
      <c r="Q2996" s="58">
        <v>105933423</v>
      </c>
      <c r="R2996" s="58">
        <v>105933423</v>
      </c>
      <c r="S2996" s="41" t="s">
        <v>225</v>
      </c>
      <c r="T2996" s="41" t="s">
        <v>221</v>
      </c>
      <c r="U2996" s="40" t="s">
        <v>226</v>
      </c>
      <c r="V2996" s="40" t="s">
        <v>227</v>
      </c>
      <c r="W2996" s="40" t="s">
        <v>228</v>
      </c>
      <c r="X2996" s="40" t="s">
        <v>229</v>
      </c>
      <c r="Y2996" s="40" t="s">
        <v>230</v>
      </c>
      <c r="Z2996" s="40" t="s">
        <v>4006</v>
      </c>
      <c r="AA2996" s="59">
        <v>105933423</v>
      </c>
      <c r="AB2996" s="59">
        <v>0</v>
      </c>
      <c r="AC2996" s="59">
        <v>0</v>
      </c>
      <c r="AD2996" s="59">
        <v>9211602</v>
      </c>
      <c r="AE2996" s="59">
        <v>0</v>
      </c>
      <c r="AF2996" s="59">
        <v>9211602</v>
      </c>
      <c r="AG2996" s="59">
        <v>0</v>
      </c>
      <c r="AH2996" s="59">
        <v>9211602</v>
      </c>
      <c r="AI2996" s="59">
        <v>0</v>
      </c>
      <c r="AJ2996" s="59">
        <v>9211602</v>
      </c>
      <c r="AK2996" s="59">
        <v>0</v>
      </c>
      <c r="AL2996" s="59">
        <v>9211602</v>
      </c>
      <c r="AM2996" s="59">
        <v>0</v>
      </c>
      <c r="AN2996" s="59">
        <v>9211602</v>
      </c>
      <c r="AO2996" s="59">
        <v>0</v>
      </c>
      <c r="AP2996" s="59">
        <v>9211602</v>
      </c>
      <c r="AQ2996" s="59">
        <v>0</v>
      </c>
      <c r="AR2996" s="59">
        <v>9211602</v>
      </c>
      <c r="AS2996" s="59">
        <v>0</v>
      </c>
      <c r="AT2996" s="59">
        <v>9211602</v>
      </c>
      <c r="AU2996" s="59">
        <v>0</v>
      </c>
      <c r="AV2996" s="59">
        <v>9211602</v>
      </c>
      <c r="AW2996" s="59">
        <v>0</v>
      </c>
      <c r="AX2996" s="59">
        <v>13817403</v>
      </c>
      <c r="AY2996" s="2">
        <v>0</v>
      </c>
      <c r="AZ2996" s="12" t="str">
        <f t="shared" si="348"/>
        <v>OK</v>
      </c>
      <c r="BA2996" s="12" t="str">
        <f t="shared" si="349"/>
        <v>OK</v>
      </c>
      <c r="BB2996" s="6">
        <f t="shared" si="350"/>
        <v>0</v>
      </c>
      <c r="BC2996" s="13">
        <f t="shared" si="351"/>
        <v>105933423</v>
      </c>
      <c r="BD2996" s="13">
        <f t="shared" si="352"/>
        <v>105933423</v>
      </c>
      <c r="BE2996" s="6">
        <f t="shared" si="353"/>
        <v>0</v>
      </c>
      <c r="BF2996" s="6">
        <f t="shared" si="354"/>
        <v>0</v>
      </c>
      <c r="BG2996" s="2"/>
      <c r="BH2996" s="2"/>
      <c r="BI2996" s="2"/>
      <c r="BJ2996" s="2"/>
    </row>
    <row r="2997" spans="1:62" s="3" customFormat="1" ht="142.5" x14ac:dyDescent="0.25">
      <c r="A2997" s="2"/>
      <c r="B2997" s="39" t="s">
        <v>4057</v>
      </c>
      <c r="C2997" s="39" t="s">
        <v>3980</v>
      </c>
      <c r="D2997" s="39" t="s">
        <v>103</v>
      </c>
      <c r="E2997" s="40" t="s">
        <v>3911</v>
      </c>
      <c r="F2997" s="40" t="s">
        <v>3959</v>
      </c>
      <c r="G2997" s="40" t="s">
        <v>123</v>
      </c>
      <c r="H2997" s="40">
        <v>80101500</v>
      </c>
      <c r="I2997" s="40" t="s">
        <v>8190</v>
      </c>
      <c r="J2997" s="40" t="s">
        <v>221</v>
      </c>
      <c r="K2997" s="40" t="s">
        <v>4052</v>
      </c>
      <c r="L2997" s="41" t="s">
        <v>153</v>
      </c>
      <c r="M2997" s="41" t="s">
        <v>153</v>
      </c>
      <c r="N2997" s="41">
        <v>12</v>
      </c>
      <c r="O2997" s="41" t="s">
        <v>223</v>
      </c>
      <c r="P2997" s="41" t="s">
        <v>224</v>
      </c>
      <c r="Q2997" s="58">
        <v>105933423</v>
      </c>
      <c r="R2997" s="58">
        <v>105933423</v>
      </c>
      <c r="S2997" s="41" t="s">
        <v>225</v>
      </c>
      <c r="T2997" s="41" t="s">
        <v>221</v>
      </c>
      <c r="U2997" s="40" t="s">
        <v>226</v>
      </c>
      <c r="V2997" s="40" t="s">
        <v>227</v>
      </c>
      <c r="W2997" s="40" t="s">
        <v>228</v>
      </c>
      <c r="X2997" s="40" t="s">
        <v>229</v>
      </c>
      <c r="Y2997" s="40" t="s">
        <v>230</v>
      </c>
      <c r="Z2997" s="40" t="s">
        <v>4006</v>
      </c>
      <c r="AA2997" s="59">
        <v>105933423</v>
      </c>
      <c r="AB2997" s="59">
        <v>0</v>
      </c>
      <c r="AC2997" s="59">
        <v>0</v>
      </c>
      <c r="AD2997" s="59">
        <v>9211602</v>
      </c>
      <c r="AE2997" s="59">
        <v>0</v>
      </c>
      <c r="AF2997" s="59">
        <v>9211602</v>
      </c>
      <c r="AG2997" s="59">
        <v>0</v>
      </c>
      <c r="AH2997" s="59">
        <v>9211602</v>
      </c>
      <c r="AI2997" s="59">
        <v>0</v>
      </c>
      <c r="AJ2997" s="59">
        <v>9211602</v>
      </c>
      <c r="AK2997" s="59">
        <v>0</v>
      </c>
      <c r="AL2997" s="59">
        <v>9211602</v>
      </c>
      <c r="AM2997" s="59">
        <v>0</v>
      </c>
      <c r="AN2997" s="59">
        <v>9211602</v>
      </c>
      <c r="AO2997" s="59">
        <v>0</v>
      </c>
      <c r="AP2997" s="59">
        <v>9211602</v>
      </c>
      <c r="AQ2997" s="59">
        <v>0</v>
      </c>
      <c r="AR2997" s="59">
        <v>9211602</v>
      </c>
      <c r="AS2997" s="59">
        <v>0</v>
      </c>
      <c r="AT2997" s="59">
        <v>9211602</v>
      </c>
      <c r="AU2997" s="59">
        <v>0</v>
      </c>
      <c r="AV2997" s="59">
        <v>9211602</v>
      </c>
      <c r="AW2997" s="59">
        <v>0</v>
      </c>
      <c r="AX2997" s="59">
        <v>13817403</v>
      </c>
      <c r="AY2997" s="2">
        <v>0</v>
      </c>
      <c r="AZ2997" s="12" t="str">
        <f t="shared" si="348"/>
        <v>OK</v>
      </c>
      <c r="BA2997" s="12" t="str">
        <f t="shared" si="349"/>
        <v>OK</v>
      </c>
      <c r="BB2997" s="6">
        <f t="shared" si="350"/>
        <v>0</v>
      </c>
      <c r="BC2997" s="13">
        <f t="shared" si="351"/>
        <v>105933423</v>
      </c>
      <c r="BD2997" s="13">
        <f t="shared" si="352"/>
        <v>105933423</v>
      </c>
      <c r="BE2997" s="6">
        <f t="shared" si="353"/>
        <v>0</v>
      </c>
      <c r="BF2997" s="6">
        <f t="shared" si="354"/>
        <v>0</v>
      </c>
      <c r="BG2997" s="2"/>
      <c r="BH2997" s="2"/>
      <c r="BI2997" s="2"/>
      <c r="BJ2997" s="2"/>
    </row>
    <row r="2998" spans="1:62" s="3" customFormat="1" ht="85.5" x14ac:dyDescent="0.25">
      <c r="A2998" s="2"/>
      <c r="B2998" s="39" t="s">
        <v>4058</v>
      </c>
      <c r="C2998" s="39" t="s">
        <v>3980</v>
      </c>
      <c r="D2998" s="39" t="s">
        <v>103</v>
      </c>
      <c r="E2998" s="40" t="s">
        <v>3911</v>
      </c>
      <c r="F2998" s="40" t="s">
        <v>3959</v>
      </c>
      <c r="G2998" s="40" t="s">
        <v>123</v>
      </c>
      <c r="H2998" s="40">
        <v>80101500</v>
      </c>
      <c r="I2998" s="40" t="s">
        <v>8190</v>
      </c>
      <c r="J2998" s="40" t="s">
        <v>221</v>
      </c>
      <c r="K2998" s="40" t="s">
        <v>4059</v>
      </c>
      <c r="L2998" s="41" t="s">
        <v>153</v>
      </c>
      <c r="M2998" s="41" t="s">
        <v>153</v>
      </c>
      <c r="N2998" s="41">
        <v>12</v>
      </c>
      <c r="O2998" s="41" t="s">
        <v>223</v>
      </c>
      <c r="P2998" s="41" t="s">
        <v>224</v>
      </c>
      <c r="Q2998" s="58">
        <v>105933423</v>
      </c>
      <c r="R2998" s="58">
        <v>105933423</v>
      </c>
      <c r="S2998" s="41" t="s">
        <v>225</v>
      </c>
      <c r="T2998" s="41" t="s">
        <v>221</v>
      </c>
      <c r="U2998" s="40" t="s">
        <v>226</v>
      </c>
      <c r="V2998" s="40" t="s">
        <v>227</v>
      </c>
      <c r="W2998" s="40" t="s">
        <v>228</v>
      </c>
      <c r="X2998" s="40" t="s">
        <v>229</v>
      </c>
      <c r="Y2998" s="40" t="s">
        <v>230</v>
      </c>
      <c r="Z2998" s="40" t="s">
        <v>4060</v>
      </c>
      <c r="AA2998" s="59">
        <v>105933423</v>
      </c>
      <c r="AB2998" s="59">
        <v>0</v>
      </c>
      <c r="AC2998" s="59">
        <v>0</v>
      </c>
      <c r="AD2998" s="59">
        <v>9211602</v>
      </c>
      <c r="AE2998" s="59">
        <v>0</v>
      </c>
      <c r="AF2998" s="59">
        <v>9211602</v>
      </c>
      <c r="AG2998" s="59">
        <v>0</v>
      </c>
      <c r="AH2998" s="59">
        <v>9211602</v>
      </c>
      <c r="AI2998" s="59">
        <v>0</v>
      </c>
      <c r="AJ2998" s="59">
        <v>9211602</v>
      </c>
      <c r="AK2998" s="59">
        <v>0</v>
      </c>
      <c r="AL2998" s="59">
        <v>9211602</v>
      </c>
      <c r="AM2998" s="59">
        <v>0</v>
      </c>
      <c r="AN2998" s="59">
        <v>9211602</v>
      </c>
      <c r="AO2998" s="59">
        <v>0</v>
      </c>
      <c r="AP2998" s="59">
        <v>9211602</v>
      </c>
      <c r="AQ2998" s="59">
        <v>0</v>
      </c>
      <c r="AR2998" s="59">
        <v>9211602</v>
      </c>
      <c r="AS2998" s="59">
        <v>0</v>
      </c>
      <c r="AT2998" s="59">
        <v>9211602</v>
      </c>
      <c r="AU2998" s="59">
        <v>0</v>
      </c>
      <c r="AV2998" s="59">
        <v>9211602</v>
      </c>
      <c r="AW2998" s="59">
        <v>0</v>
      </c>
      <c r="AX2998" s="59">
        <v>13817403</v>
      </c>
      <c r="AY2998" s="2">
        <v>0</v>
      </c>
      <c r="AZ2998" s="12" t="str">
        <f t="shared" si="348"/>
        <v>OK</v>
      </c>
      <c r="BA2998" s="12" t="str">
        <f t="shared" si="349"/>
        <v>OK</v>
      </c>
      <c r="BB2998" s="6">
        <f t="shared" si="350"/>
        <v>0</v>
      </c>
      <c r="BC2998" s="13">
        <f t="shared" si="351"/>
        <v>105933423</v>
      </c>
      <c r="BD2998" s="13">
        <f t="shared" si="352"/>
        <v>105933423</v>
      </c>
      <c r="BE2998" s="6">
        <f t="shared" si="353"/>
        <v>0</v>
      </c>
      <c r="BF2998" s="6">
        <f t="shared" si="354"/>
        <v>0</v>
      </c>
      <c r="BG2998" s="2"/>
      <c r="BH2998" s="2"/>
      <c r="BI2998" s="2"/>
      <c r="BJ2998" s="2"/>
    </row>
    <row r="2999" spans="1:62" s="3" customFormat="1" ht="114" x14ac:dyDescent="0.25">
      <c r="A2999" s="2"/>
      <c r="B2999" s="39" t="s">
        <v>4061</v>
      </c>
      <c r="C2999" s="39" t="s">
        <v>3980</v>
      </c>
      <c r="D2999" s="39" t="s">
        <v>103</v>
      </c>
      <c r="E2999" s="40" t="s">
        <v>3911</v>
      </c>
      <c r="F2999" s="40" t="s">
        <v>3959</v>
      </c>
      <c r="G2999" s="40" t="s">
        <v>123</v>
      </c>
      <c r="H2999" s="40">
        <v>80101500</v>
      </c>
      <c r="I2999" s="40" t="s">
        <v>8190</v>
      </c>
      <c r="J2999" s="40" t="s">
        <v>221</v>
      </c>
      <c r="K2999" s="40" t="s">
        <v>4062</v>
      </c>
      <c r="L2999" s="41" t="s">
        <v>153</v>
      </c>
      <c r="M2999" s="41" t="s">
        <v>153</v>
      </c>
      <c r="N2999" s="41">
        <v>12</v>
      </c>
      <c r="O2999" s="41" t="s">
        <v>223</v>
      </c>
      <c r="P2999" s="41" t="s">
        <v>224</v>
      </c>
      <c r="Q2999" s="58">
        <v>132395912</v>
      </c>
      <c r="R2999" s="58">
        <v>132395912</v>
      </c>
      <c r="S2999" s="41" t="s">
        <v>225</v>
      </c>
      <c r="T2999" s="41" t="s">
        <v>221</v>
      </c>
      <c r="U2999" s="40" t="s">
        <v>226</v>
      </c>
      <c r="V2999" s="40" t="s">
        <v>227</v>
      </c>
      <c r="W2999" s="40" t="s">
        <v>4063</v>
      </c>
      <c r="X2999" s="40" t="s">
        <v>229</v>
      </c>
      <c r="Y2999" s="40" t="s">
        <v>230</v>
      </c>
      <c r="Z2999" s="40" t="s">
        <v>4006</v>
      </c>
      <c r="AA2999" s="59">
        <v>132395912</v>
      </c>
      <c r="AB2999" s="59">
        <v>0</v>
      </c>
      <c r="AC2999" s="59">
        <v>0</v>
      </c>
      <c r="AD2999" s="59">
        <v>11512688</v>
      </c>
      <c r="AE2999" s="59">
        <v>0</v>
      </c>
      <c r="AF2999" s="59">
        <v>11512688</v>
      </c>
      <c r="AG2999" s="59">
        <v>0</v>
      </c>
      <c r="AH2999" s="59">
        <v>11512688</v>
      </c>
      <c r="AI2999" s="59">
        <v>0</v>
      </c>
      <c r="AJ2999" s="59">
        <v>11512688</v>
      </c>
      <c r="AK2999" s="59">
        <v>0</v>
      </c>
      <c r="AL2999" s="59">
        <v>11512688</v>
      </c>
      <c r="AM2999" s="59">
        <v>0</v>
      </c>
      <c r="AN2999" s="59">
        <v>11512688</v>
      </c>
      <c r="AO2999" s="59">
        <v>0</v>
      </c>
      <c r="AP2999" s="59">
        <v>11512688</v>
      </c>
      <c r="AQ2999" s="59">
        <v>0</v>
      </c>
      <c r="AR2999" s="59">
        <v>11512688</v>
      </c>
      <c r="AS2999" s="59">
        <v>0</v>
      </c>
      <c r="AT2999" s="59">
        <v>11512688</v>
      </c>
      <c r="AU2999" s="59">
        <v>0</v>
      </c>
      <c r="AV2999" s="59">
        <v>11512688</v>
      </c>
      <c r="AW2999" s="59">
        <v>0</v>
      </c>
      <c r="AX2999" s="59">
        <v>17269032</v>
      </c>
      <c r="AY2999" s="2">
        <v>0</v>
      </c>
      <c r="AZ2999" s="12" t="str">
        <f t="shared" si="348"/>
        <v>OK</v>
      </c>
      <c r="BA2999" s="12" t="str">
        <f t="shared" si="349"/>
        <v>OK</v>
      </c>
      <c r="BB2999" s="6">
        <f t="shared" si="350"/>
        <v>0</v>
      </c>
      <c r="BC2999" s="13">
        <f t="shared" si="351"/>
        <v>132395912</v>
      </c>
      <c r="BD2999" s="13">
        <f t="shared" si="352"/>
        <v>132395912</v>
      </c>
      <c r="BE2999" s="6">
        <f t="shared" si="353"/>
        <v>0</v>
      </c>
      <c r="BF2999" s="6">
        <f t="shared" si="354"/>
        <v>0</v>
      </c>
      <c r="BG2999" s="2"/>
      <c r="BH2999" s="2"/>
      <c r="BI2999" s="2"/>
      <c r="BJ2999" s="2"/>
    </row>
    <row r="3000" spans="1:62" s="3" customFormat="1" ht="156.75" x14ac:dyDescent="0.25">
      <c r="A3000" s="2"/>
      <c r="B3000" s="39" t="s">
        <v>4064</v>
      </c>
      <c r="C3000" s="39" t="s">
        <v>3980</v>
      </c>
      <c r="D3000" s="39" t="s">
        <v>103</v>
      </c>
      <c r="E3000" s="40" t="s">
        <v>3911</v>
      </c>
      <c r="F3000" s="40" t="s">
        <v>3959</v>
      </c>
      <c r="G3000" s="40" t="s">
        <v>123</v>
      </c>
      <c r="H3000" s="40">
        <v>80101500</v>
      </c>
      <c r="I3000" s="40" t="s">
        <v>8190</v>
      </c>
      <c r="J3000" s="40" t="s">
        <v>221</v>
      </c>
      <c r="K3000" s="40" t="s">
        <v>4065</v>
      </c>
      <c r="L3000" s="41" t="s">
        <v>153</v>
      </c>
      <c r="M3000" s="41" t="s">
        <v>153</v>
      </c>
      <c r="N3000" s="41">
        <v>12</v>
      </c>
      <c r="O3000" s="41" t="s">
        <v>223</v>
      </c>
      <c r="P3000" s="41" t="s">
        <v>224</v>
      </c>
      <c r="Q3000" s="58">
        <v>163458953</v>
      </c>
      <c r="R3000" s="58">
        <v>163458953</v>
      </c>
      <c r="S3000" s="41" t="s">
        <v>225</v>
      </c>
      <c r="T3000" s="41" t="s">
        <v>221</v>
      </c>
      <c r="U3000" s="40" t="s">
        <v>226</v>
      </c>
      <c r="V3000" s="40" t="s">
        <v>227</v>
      </c>
      <c r="W3000" s="40" t="s">
        <v>228</v>
      </c>
      <c r="X3000" s="40" t="s">
        <v>229</v>
      </c>
      <c r="Y3000" s="40" t="s">
        <v>230</v>
      </c>
      <c r="Z3000" s="40" t="s">
        <v>4006</v>
      </c>
      <c r="AA3000" s="59">
        <v>163458953</v>
      </c>
      <c r="AB3000" s="59">
        <v>0</v>
      </c>
      <c r="AC3000" s="59">
        <v>0</v>
      </c>
      <c r="AD3000" s="59">
        <v>14213822</v>
      </c>
      <c r="AE3000" s="59">
        <v>0</v>
      </c>
      <c r="AF3000" s="59">
        <v>14213822</v>
      </c>
      <c r="AG3000" s="59">
        <v>0</v>
      </c>
      <c r="AH3000" s="59">
        <v>14213822</v>
      </c>
      <c r="AI3000" s="59">
        <v>0</v>
      </c>
      <c r="AJ3000" s="59">
        <v>14213822</v>
      </c>
      <c r="AK3000" s="59">
        <v>0</v>
      </c>
      <c r="AL3000" s="59">
        <v>14213822</v>
      </c>
      <c r="AM3000" s="59">
        <v>0</v>
      </c>
      <c r="AN3000" s="59">
        <v>14213822</v>
      </c>
      <c r="AO3000" s="59">
        <v>0</v>
      </c>
      <c r="AP3000" s="59">
        <v>14213822</v>
      </c>
      <c r="AQ3000" s="59">
        <v>0</v>
      </c>
      <c r="AR3000" s="59">
        <v>14213822</v>
      </c>
      <c r="AS3000" s="59">
        <v>0</v>
      </c>
      <c r="AT3000" s="59">
        <v>14213822</v>
      </c>
      <c r="AU3000" s="59">
        <v>0</v>
      </c>
      <c r="AV3000" s="59">
        <v>14213822</v>
      </c>
      <c r="AW3000" s="59">
        <v>0</v>
      </c>
      <c r="AX3000" s="59">
        <v>21320733</v>
      </c>
      <c r="AY3000" s="2">
        <v>0</v>
      </c>
      <c r="AZ3000" s="12" t="str">
        <f t="shared" si="348"/>
        <v>OK</v>
      </c>
      <c r="BA3000" s="12" t="str">
        <f t="shared" si="349"/>
        <v>OK</v>
      </c>
      <c r="BB3000" s="6">
        <f t="shared" si="350"/>
        <v>0</v>
      </c>
      <c r="BC3000" s="13">
        <f t="shared" si="351"/>
        <v>163458953</v>
      </c>
      <c r="BD3000" s="13">
        <f t="shared" si="352"/>
        <v>163458953</v>
      </c>
      <c r="BE3000" s="6">
        <f t="shared" si="353"/>
        <v>0</v>
      </c>
      <c r="BF3000" s="6">
        <f t="shared" si="354"/>
        <v>0</v>
      </c>
      <c r="BG3000" s="2"/>
      <c r="BH3000" s="2"/>
      <c r="BI3000" s="2"/>
      <c r="BJ3000" s="2"/>
    </row>
    <row r="3001" spans="1:62" s="3" customFormat="1" ht="114" x14ac:dyDescent="0.25">
      <c r="A3001" s="2"/>
      <c r="B3001" s="39" t="s">
        <v>4066</v>
      </c>
      <c r="C3001" s="39" t="s">
        <v>3980</v>
      </c>
      <c r="D3001" s="39" t="s">
        <v>103</v>
      </c>
      <c r="E3001" s="40" t="s">
        <v>3911</v>
      </c>
      <c r="F3001" s="40" t="s">
        <v>3959</v>
      </c>
      <c r="G3001" s="40" t="s">
        <v>123</v>
      </c>
      <c r="H3001" s="40">
        <v>80101500</v>
      </c>
      <c r="I3001" s="40" t="s">
        <v>8190</v>
      </c>
      <c r="J3001" s="40" t="s">
        <v>221</v>
      </c>
      <c r="K3001" s="40" t="s">
        <v>4067</v>
      </c>
      <c r="L3001" s="41" t="s">
        <v>153</v>
      </c>
      <c r="M3001" s="41" t="s">
        <v>153</v>
      </c>
      <c r="N3001" s="41">
        <v>12</v>
      </c>
      <c r="O3001" s="41" t="s">
        <v>223</v>
      </c>
      <c r="P3001" s="41" t="s">
        <v>224</v>
      </c>
      <c r="Q3001" s="58">
        <v>163458953</v>
      </c>
      <c r="R3001" s="58">
        <v>163458953</v>
      </c>
      <c r="S3001" s="41" t="s">
        <v>225</v>
      </c>
      <c r="T3001" s="41" t="s">
        <v>221</v>
      </c>
      <c r="U3001" s="40" t="s">
        <v>226</v>
      </c>
      <c r="V3001" s="40" t="s">
        <v>227</v>
      </c>
      <c r="W3001" s="40" t="s">
        <v>228</v>
      </c>
      <c r="X3001" s="40" t="s">
        <v>229</v>
      </c>
      <c r="Y3001" s="40" t="s">
        <v>230</v>
      </c>
      <c r="Z3001" s="40" t="s">
        <v>4006</v>
      </c>
      <c r="AA3001" s="59">
        <v>163458953</v>
      </c>
      <c r="AB3001" s="59">
        <v>0</v>
      </c>
      <c r="AC3001" s="59">
        <v>0</v>
      </c>
      <c r="AD3001" s="59">
        <v>14213822</v>
      </c>
      <c r="AE3001" s="59">
        <v>0</v>
      </c>
      <c r="AF3001" s="59">
        <v>14213822</v>
      </c>
      <c r="AG3001" s="59">
        <v>0</v>
      </c>
      <c r="AH3001" s="59">
        <v>14213822</v>
      </c>
      <c r="AI3001" s="59">
        <v>0</v>
      </c>
      <c r="AJ3001" s="59">
        <v>14213822</v>
      </c>
      <c r="AK3001" s="59">
        <v>0</v>
      </c>
      <c r="AL3001" s="59">
        <v>14213822</v>
      </c>
      <c r="AM3001" s="59">
        <v>0</v>
      </c>
      <c r="AN3001" s="59">
        <v>14213822</v>
      </c>
      <c r="AO3001" s="59">
        <v>0</v>
      </c>
      <c r="AP3001" s="59">
        <v>14213822</v>
      </c>
      <c r="AQ3001" s="59">
        <v>0</v>
      </c>
      <c r="AR3001" s="59">
        <v>14213822</v>
      </c>
      <c r="AS3001" s="59">
        <v>0</v>
      </c>
      <c r="AT3001" s="59">
        <v>14213822</v>
      </c>
      <c r="AU3001" s="59">
        <v>0</v>
      </c>
      <c r="AV3001" s="59">
        <v>14213822</v>
      </c>
      <c r="AW3001" s="59">
        <v>0</v>
      </c>
      <c r="AX3001" s="59">
        <v>21320733</v>
      </c>
      <c r="AY3001" s="2">
        <v>0</v>
      </c>
      <c r="AZ3001" s="12" t="str">
        <f t="shared" si="348"/>
        <v>OK</v>
      </c>
      <c r="BA3001" s="12" t="str">
        <f t="shared" si="349"/>
        <v>OK</v>
      </c>
      <c r="BB3001" s="6">
        <f t="shared" si="350"/>
        <v>0</v>
      </c>
      <c r="BC3001" s="13">
        <f t="shared" si="351"/>
        <v>163458953</v>
      </c>
      <c r="BD3001" s="13">
        <f t="shared" si="352"/>
        <v>163458953</v>
      </c>
      <c r="BE3001" s="6">
        <f t="shared" si="353"/>
        <v>0</v>
      </c>
      <c r="BF3001" s="6">
        <f t="shared" si="354"/>
        <v>0</v>
      </c>
      <c r="BG3001" s="2"/>
      <c r="BH3001" s="2"/>
      <c r="BI3001" s="2"/>
      <c r="BJ3001" s="2"/>
    </row>
    <row r="3002" spans="1:62" s="3" customFormat="1" ht="57" x14ac:dyDescent="0.25">
      <c r="A3002" s="2"/>
      <c r="B3002" s="39" t="s">
        <v>4068</v>
      </c>
      <c r="C3002" s="39" t="s">
        <v>3980</v>
      </c>
      <c r="D3002" s="39" t="s">
        <v>103</v>
      </c>
      <c r="E3002" s="40" t="s">
        <v>3911</v>
      </c>
      <c r="F3002" s="40" t="s">
        <v>3959</v>
      </c>
      <c r="G3002" s="40" t="s">
        <v>123</v>
      </c>
      <c r="H3002" s="40">
        <v>80101500</v>
      </c>
      <c r="I3002" s="40" t="s">
        <v>8190</v>
      </c>
      <c r="J3002" s="40" t="s">
        <v>221</v>
      </c>
      <c r="K3002" s="40" t="s">
        <v>4069</v>
      </c>
      <c r="L3002" s="41" t="s">
        <v>164</v>
      </c>
      <c r="M3002" s="41" t="s">
        <v>164</v>
      </c>
      <c r="N3002" s="41">
        <v>1</v>
      </c>
      <c r="O3002" s="41" t="s">
        <v>223</v>
      </c>
      <c r="P3002" s="41" t="s">
        <v>224</v>
      </c>
      <c r="Q3002" s="58">
        <v>97475986</v>
      </c>
      <c r="R3002" s="58">
        <v>97475986</v>
      </c>
      <c r="S3002" s="41" t="s">
        <v>225</v>
      </c>
      <c r="T3002" s="41" t="s">
        <v>221</v>
      </c>
      <c r="U3002" s="40" t="s">
        <v>226</v>
      </c>
      <c r="V3002" s="40" t="s">
        <v>227</v>
      </c>
      <c r="W3002" s="40" t="s">
        <v>228</v>
      </c>
      <c r="X3002" s="40" t="s">
        <v>229</v>
      </c>
      <c r="Y3002" s="40" t="s">
        <v>230</v>
      </c>
      <c r="Z3002" s="40" t="s">
        <v>4006</v>
      </c>
      <c r="AA3002" s="59">
        <v>0</v>
      </c>
      <c r="AB3002" s="59">
        <v>0</v>
      </c>
      <c r="AC3002" s="59">
        <v>0</v>
      </c>
      <c r="AD3002" s="59">
        <v>0</v>
      </c>
      <c r="AE3002" s="59">
        <v>0</v>
      </c>
      <c r="AF3002" s="59">
        <v>0</v>
      </c>
      <c r="AG3002" s="59">
        <v>0</v>
      </c>
      <c r="AH3002" s="59">
        <v>0</v>
      </c>
      <c r="AI3002" s="59">
        <v>0</v>
      </c>
      <c r="AJ3002" s="59">
        <v>0</v>
      </c>
      <c r="AK3002" s="59">
        <v>0</v>
      </c>
      <c r="AL3002" s="59">
        <v>0</v>
      </c>
      <c r="AM3002" s="59">
        <v>0</v>
      </c>
      <c r="AN3002" s="59">
        <v>0</v>
      </c>
      <c r="AO3002" s="59">
        <v>0</v>
      </c>
      <c r="AP3002" s="59">
        <v>0</v>
      </c>
      <c r="AQ3002" s="59">
        <v>0</v>
      </c>
      <c r="AR3002" s="59">
        <v>0</v>
      </c>
      <c r="AS3002" s="59">
        <v>0</v>
      </c>
      <c r="AT3002" s="59">
        <v>0</v>
      </c>
      <c r="AU3002" s="59">
        <v>0</v>
      </c>
      <c r="AV3002" s="59">
        <v>0</v>
      </c>
      <c r="AW3002" s="59">
        <v>97475986</v>
      </c>
      <c r="AX3002" s="59">
        <v>97475986</v>
      </c>
      <c r="AY3002" s="2">
        <v>0</v>
      </c>
      <c r="AZ3002" s="12" t="str">
        <f t="shared" si="348"/>
        <v>OK</v>
      </c>
      <c r="BA3002" s="12" t="str">
        <f t="shared" si="349"/>
        <v>OK</v>
      </c>
      <c r="BB3002" s="6">
        <f t="shared" si="350"/>
        <v>0</v>
      </c>
      <c r="BC3002" s="13">
        <f t="shared" si="351"/>
        <v>97475986</v>
      </c>
      <c r="BD3002" s="13">
        <f t="shared" si="352"/>
        <v>97475986</v>
      </c>
      <c r="BE3002" s="6">
        <f t="shared" si="353"/>
        <v>0</v>
      </c>
      <c r="BF3002" s="6">
        <f t="shared" si="354"/>
        <v>0</v>
      </c>
      <c r="BG3002" s="2"/>
      <c r="BH3002" s="2"/>
      <c r="BI3002" s="2"/>
      <c r="BJ3002" s="2"/>
    </row>
    <row r="3003" spans="1:62" s="3" customFormat="1" ht="57" x14ac:dyDescent="0.25">
      <c r="A3003" s="2"/>
      <c r="B3003" s="39" t="s">
        <v>4070</v>
      </c>
      <c r="C3003" s="39" t="s">
        <v>3980</v>
      </c>
      <c r="D3003" s="39" t="s">
        <v>103</v>
      </c>
      <c r="E3003" s="40" t="s">
        <v>3911</v>
      </c>
      <c r="F3003" s="40" t="s">
        <v>3959</v>
      </c>
      <c r="G3003" s="40" t="s">
        <v>123</v>
      </c>
      <c r="H3003" s="40">
        <v>11111111</v>
      </c>
      <c r="I3003" s="40" t="s">
        <v>8190</v>
      </c>
      <c r="J3003" s="40" t="s">
        <v>221</v>
      </c>
      <c r="K3003" s="40" t="s">
        <v>3990</v>
      </c>
      <c r="L3003" s="41" t="s">
        <v>153</v>
      </c>
      <c r="M3003" s="41" t="s">
        <v>153</v>
      </c>
      <c r="N3003" s="41">
        <v>12</v>
      </c>
      <c r="O3003" s="41" t="s">
        <v>221</v>
      </c>
      <c r="P3003" s="41" t="s">
        <v>224</v>
      </c>
      <c r="Q3003" s="58">
        <v>30000000</v>
      </c>
      <c r="R3003" s="58">
        <v>30000000</v>
      </c>
      <c r="S3003" s="41" t="s">
        <v>225</v>
      </c>
      <c r="T3003" s="41" t="s">
        <v>221</v>
      </c>
      <c r="U3003" s="40" t="s">
        <v>226</v>
      </c>
      <c r="V3003" s="40" t="s">
        <v>227</v>
      </c>
      <c r="W3003" s="40" t="s">
        <v>3991</v>
      </c>
      <c r="X3003" s="40" t="s">
        <v>257</v>
      </c>
      <c r="Y3003" s="40" t="s">
        <v>258</v>
      </c>
      <c r="Z3003" s="40" t="s">
        <v>3992</v>
      </c>
      <c r="AA3003" s="59">
        <v>2500000</v>
      </c>
      <c r="AB3003" s="59">
        <v>2500000</v>
      </c>
      <c r="AC3003" s="59">
        <v>2500000</v>
      </c>
      <c r="AD3003" s="59">
        <v>2500000</v>
      </c>
      <c r="AE3003" s="59">
        <v>2500000</v>
      </c>
      <c r="AF3003" s="59">
        <v>2500000</v>
      </c>
      <c r="AG3003" s="59">
        <v>2500000</v>
      </c>
      <c r="AH3003" s="59">
        <v>2500000</v>
      </c>
      <c r="AI3003" s="59">
        <v>2500000</v>
      </c>
      <c r="AJ3003" s="59">
        <v>2500000</v>
      </c>
      <c r="AK3003" s="59">
        <v>2500000</v>
      </c>
      <c r="AL3003" s="59">
        <v>2500000</v>
      </c>
      <c r="AM3003" s="59">
        <v>2500000</v>
      </c>
      <c r="AN3003" s="59">
        <v>2500000</v>
      </c>
      <c r="AO3003" s="59">
        <v>2500000</v>
      </c>
      <c r="AP3003" s="59">
        <v>2500000</v>
      </c>
      <c r="AQ3003" s="59">
        <v>2500000</v>
      </c>
      <c r="AR3003" s="59">
        <v>2500000</v>
      </c>
      <c r="AS3003" s="59">
        <v>2500000</v>
      </c>
      <c r="AT3003" s="59">
        <v>2500000</v>
      </c>
      <c r="AU3003" s="59">
        <v>2500000</v>
      </c>
      <c r="AV3003" s="59">
        <v>2500000</v>
      </c>
      <c r="AW3003" s="59">
        <v>2500000</v>
      </c>
      <c r="AX3003" s="59">
        <v>2500000</v>
      </c>
      <c r="AY3003" s="2">
        <v>0</v>
      </c>
      <c r="AZ3003" s="12" t="str">
        <f t="shared" si="348"/>
        <v>OK</v>
      </c>
      <c r="BA3003" s="12" t="str">
        <f t="shared" si="349"/>
        <v>OK</v>
      </c>
      <c r="BB3003" s="6">
        <f t="shared" si="350"/>
        <v>0</v>
      </c>
      <c r="BC3003" s="13">
        <f t="shared" si="351"/>
        <v>30000000</v>
      </c>
      <c r="BD3003" s="13">
        <f t="shared" si="352"/>
        <v>30000000</v>
      </c>
      <c r="BE3003" s="6">
        <f t="shared" si="353"/>
        <v>0</v>
      </c>
      <c r="BF3003" s="6">
        <f t="shared" si="354"/>
        <v>0</v>
      </c>
      <c r="BG3003" s="2"/>
      <c r="BH3003" s="2"/>
      <c r="BI3003" s="2"/>
      <c r="BJ3003" s="2"/>
    </row>
    <row r="3004" spans="1:62" s="3" customFormat="1" ht="171" x14ac:dyDescent="0.25">
      <c r="A3004" s="2"/>
      <c r="B3004" s="39" t="s">
        <v>4071</v>
      </c>
      <c r="C3004" s="39" t="s">
        <v>4072</v>
      </c>
      <c r="D3004" s="39" t="s">
        <v>103</v>
      </c>
      <c r="E3004" s="40" t="s">
        <v>4073</v>
      </c>
      <c r="F3004" s="40" t="s">
        <v>4074</v>
      </c>
      <c r="G3004" s="40" t="s">
        <v>127</v>
      </c>
      <c r="H3004" s="40">
        <v>80111504</v>
      </c>
      <c r="I3004" s="40" t="s">
        <v>8191</v>
      </c>
      <c r="J3004" s="40" t="s">
        <v>221</v>
      </c>
      <c r="K3004" s="40" t="s">
        <v>4075</v>
      </c>
      <c r="L3004" s="41" t="s">
        <v>154</v>
      </c>
      <c r="M3004" s="41" t="s">
        <v>155</v>
      </c>
      <c r="N3004" s="41">
        <v>6</v>
      </c>
      <c r="O3004" s="41" t="s">
        <v>223</v>
      </c>
      <c r="P3004" s="41" t="s">
        <v>224</v>
      </c>
      <c r="Q3004" s="58">
        <v>500000000</v>
      </c>
      <c r="R3004" s="58">
        <v>500000000</v>
      </c>
      <c r="S3004" s="41" t="s">
        <v>225</v>
      </c>
      <c r="T3004" s="41" t="s">
        <v>221</v>
      </c>
      <c r="U3004" s="40" t="s">
        <v>1515</v>
      </c>
      <c r="V3004" s="40" t="s">
        <v>1516</v>
      </c>
      <c r="W3004" s="40" t="s">
        <v>1574</v>
      </c>
      <c r="X3004" s="40" t="s">
        <v>229</v>
      </c>
      <c r="Y3004" s="40" t="s">
        <v>4076</v>
      </c>
      <c r="Z3004" s="40" t="s">
        <v>2397</v>
      </c>
      <c r="AA3004" s="59">
        <v>0</v>
      </c>
      <c r="AB3004" s="59">
        <v>0</v>
      </c>
      <c r="AC3004" s="59">
        <v>0</v>
      </c>
      <c r="AD3004" s="59">
        <v>0</v>
      </c>
      <c r="AE3004" s="59">
        <v>500000000</v>
      </c>
      <c r="AF3004" s="59">
        <v>0</v>
      </c>
      <c r="AG3004" s="59">
        <v>0</v>
      </c>
      <c r="AH3004" s="59">
        <v>80000000</v>
      </c>
      <c r="AI3004" s="59">
        <v>0</v>
      </c>
      <c r="AJ3004" s="59">
        <v>80000000</v>
      </c>
      <c r="AK3004" s="59">
        <v>0</v>
      </c>
      <c r="AL3004" s="59">
        <v>80000000</v>
      </c>
      <c r="AM3004" s="59">
        <v>0</v>
      </c>
      <c r="AN3004" s="59">
        <v>80000000</v>
      </c>
      <c r="AO3004" s="59">
        <v>0</v>
      </c>
      <c r="AP3004" s="59">
        <v>90000000</v>
      </c>
      <c r="AQ3004" s="59">
        <v>0</v>
      </c>
      <c r="AR3004" s="59">
        <v>90000000</v>
      </c>
      <c r="AS3004" s="59">
        <v>0</v>
      </c>
      <c r="AT3004" s="59">
        <v>0</v>
      </c>
      <c r="AU3004" s="59">
        <v>0</v>
      </c>
      <c r="AV3004" s="59">
        <v>0</v>
      </c>
      <c r="AW3004" s="59">
        <v>0</v>
      </c>
      <c r="AX3004" s="59">
        <v>0</v>
      </c>
      <c r="AY3004" s="2">
        <v>0</v>
      </c>
      <c r="AZ3004" s="12" t="str">
        <f t="shared" si="348"/>
        <v>OK</v>
      </c>
      <c r="BA3004" s="12" t="str">
        <f t="shared" si="349"/>
        <v>OK</v>
      </c>
      <c r="BB3004" s="6">
        <f t="shared" si="350"/>
        <v>0</v>
      </c>
      <c r="BC3004" s="13">
        <f t="shared" si="351"/>
        <v>500000000</v>
      </c>
      <c r="BD3004" s="13">
        <f t="shared" si="352"/>
        <v>500000000</v>
      </c>
      <c r="BE3004" s="6">
        <f t="shared" si="353"/>
        <v>0</v>
      </c>
      <c r="BF3004" s="6">
        <f t="shared" si="354"/>
        <v>0</v>
      </c>
      <c r="BG3004" s="2"/>
      <c r="BH3004" s="2"/>
      <c r="BI3004" s="2"/>
      <c r="BJ3004" s="2"/>
    </row>
    <row r="3005" spans="1:62" s="3" customFormat="1" ht="114" x14ac:dyDescent="0.25">
      <c r="A3005" s="2"/>
      <c r="B3005" s="39" t="s">
        <v>4077</v>
      </c>
      <c r="C3005" s="39" t="s">
        <v>4024</v>
      </c>
      <c r="D3005" s="39" t="s">
        <v>103</v>
      </c>
      <c r="E3005" s="40" t="s">
        <v>3911</v>
      </c>
      <c r="F3005" s="40" t="s">
        <v>3959</v>
      </c>
      <c r="G3005" s="40" t="s">
        <v>121</v>
      </c>
      <c r="H3005" s="40" t="s">
        <v>2840</v>
      </c>
      <c r="I3005" s="40" t="s">
        <v>8190</v>
      </c>
      <c r="J3005" s="40" t="s">
        <v>221</v>
      </c>
      <c r="K3005" s="40" t="s">
        <v>4025</v>
      </c>
      <c r="L3005" s="41" t="s">
        <v>156</v>
      </c>
      <c r="M3005" s="41" t="s">
        <v>156</v>
      </c>
      <c r="N3005" s="41">
        <v>6</v>
      </c>
      <c r="O3005" s="41" t="s">
        <v>2269</v>
      </c>
      <c r="P3005" s="41" t="s">
        <v>224</v>
      </c>
      <c r="Q3005" s="58">
        <v>0</v>
      </c>
      <c r="R3005" s="58">
        <v>0</v>
      </c>
      <c r="S3005" s="41" t="s">
        <v>225</v>
      </c>
      <c r="T3005" s="41" t="s">
        <v>221</v>
      </c>
      <c r="U3005" s="40" t="s">
        <v>2842</v>
      </c>
      <c r="V3005" s="40" t="s">
        <v>2843</v>
      </c>
      <c r="W3005" s="40" t="s">
        <v>2844</v>
      </c>
      <c r="X3005" s="40" t="s">
        <v>229</v>
      </c>
      <c r="Y3005" s="40" t="s">
        <v>1667</v>
      </c>
      <c r="Z3005" s="40" t="s">
        <v>2845</v>
      </c>
      <c r="AA3005" s="59">
        <v>0</v>
      </c>
      <c r="AB3005" s="59">
        <v>0</v>
      </c>
      <c r="AC3005" s="59">
        <v>0</v>
      </c>
      <c r="AD3005" s="59">
        <v>0</v>
      </c>
      <c r="AE3005" s="59">
        <v>0</v>
      </c>
      <c r="AF3005" s="59">
        <v>0</v>
      </c>
      <c r="AG3005" s="59">
        <v>0</v>
      </c>
      <c r="AH3005" s="59">
        <v>0</v>
      </c>
      <c r="AI3005" s="59">
        <v>0</v>
      </c>
      <c r="AJ3005" s="59">
        <v>0</v>
      </c>
      <c r="AK3005" s="59">
        <v>0</v>
      </c>
      <c r="AL3005" s="59">
        <v>0</v>
      </c>
      <c r="AM3005" s="59">
        <v>0</v>
      </c>
      <c r="AN3005" s="59">
        <v>0</v>
      </c>
      <c r="AO3005" s="59">
        <v>0</v>
      </c>
      <c r="AP3005" s="59">
        <v>0</v>
      </c>
      <c r="AQ3005" s="59">
        <v>0</v>
      </c>
      <c r="AR3005" s="59">
        <v>0</v>
      </c>
      <c r="AS3005" s="59">
        <v>0</v>
      </c>
      <c r="AT3005" s="59">
        <v>0</v>
      </c>
      <c r="AU3005" s="59">
        <v>0</v>
      </c>
      <c r="AV3005" s="59">
        <v>0</v>
      </c>
      <c r="AW3005" s="59">
        <v>0</v>
      </c>
      <c r="AX3005" s="59">
        <v>0</v>
      </c>
      <c r="AY3005" s="2">
        <v>0</v>
      </c>
      <c r="AZ3005" s="12" t="str">
        <f t="shared" si="348"/>
        <v>OK</v>
      </c>
      <c r="BA3005" s="12" t="str">
        <f t="shared" si="349"/>
        <v>OK</v>
      </c>
      <c r="BB3005" s="6">
        <f t="shared" si="350"/>
        <v>0</v>
      </c>
      <c r="BC3005" s="13">
        <f t="shared" si="351"/>
        <v>0</v>
      </c>
      <c r="BD3005" s="13">
        <f t="shared" si="352"/>
        <v>0</v>
      </c>
      <c r="BE3005" s="6">
        <f t="shared" si="353"/>
        <v>0</v>
      </c>
      <c r="BF3005" s="6">
        <f t="shared" si="354"/>
        <v>0</v>
      </c>
      <c r="BG3005" s="2"/>
      <c r="BH3005" s="2"/>
      <c r="BI3005" s="2"/>
      <c r="BJ3005" s="2"/>
    </row>
    <row r="3006" spans="1:62" s="3" customFormat="1" ht="71.25" x14ac:dyDescent="0.25">
      <c r="A3006" s="2"/>
      <c r="B3006" s="39" t="s">
        <v>4078</v>
      </c>
      <c r="C3006" s="39" t="s">
        <v>4024</v>
      </c>
      <c r="D3006" s="39" t="s">
        <v>103</v>
      </c>
      <c r="E3006" s="40" t="s">
        <v>4079</v>
      </c>
      <c r="F3006" s="40" t="s">
        <v>4080</v>
      </c>
      <c r="G3006" s="40" t="s">
        <v>139</v>
      </c>
      <c r="H3006" s="40">
        <v>80161501</v>
      </c>
      <c r="I3006" s="40" t="s">
        <v>8192</v>
      </c>
      <c r="J3006" s="40" t="s">
        <v>221</v>
      </c>
      <c r="K3006" s="40" t="s">
        <v>4081</v>
      </c>
      <c r="L3006" s="41" t="s">
        <v>153</v>
      </c>
      <c r="M3006" s="41" t="s">
        <v>153</v>
      </c>
      <c r="N3006" s="41">
        <v>11</v>
      </c>
      <c r="O3006" s="41" t="s">
        <v>223</v>
      </c>
      <c r="P3006" s="41" t="s">
        <v>224</v>
      </c>
      <c r="Q3006" s="58">
        <v>0</v>
      </c>
      <c r="R3006" s="58">
        <v>0</v>
      </c>
      <c r="S3006" s="41" t="s">
        <v>225</v>
      </c>
      <c r="T3006" s="41" t="s">
        <v>221</v>
      </c>
      <c r="U3006" s="40" t="s">
        <v>2842</v>
      </c>
      <c r="V3006" s="40" t="s">
        <v>2843</v>
      </c>
      <c r="W3006" s="40" t="s">
        <v>2844</v>
      </c>
      <c r="X3006" s="40" t="s">
        <v>229</v>
      </c>
      <c r="Y3006" s="40" t="s">
        <v>230</v>
      </c>
      <c r="Z3006" s="40" t="s">
        <v>2845</v>
      </c>
      <c r="AA3006" s="59">
        <v>0</v>
      </c>
      <c r="AB3006" s="59">
        <v>0</v>
      </c>
      <c r="AC3006" s="59">
        <v>0</v>
      </c>
      <c r="AD3006" s="59">
        <v>0</v>
      </c>
      <c r="AE3006" s="59">
        <v>0</v>
      </c>
      <c r="AF3006" s="59">
        <v>0</v>
      </c>
      <c r="AG3006" s="59">
        <v>0</v>
      </c>
      <c r="AH3006" s="59">
        <v>0</v>
      </c>
      <c r="AI3006" s="59">
        <v>0</v>
      </c>
      <c r="AJ3006" s="59">
        <v>0</v>
      </c>
      <c r="AK3006" s="59">
        <v>0</v>
      </c>
      <c r="AL3006" s="59">
        <v>0</v>
      </c>
      <c r="AM3006" s="59">
        <v>0</v>
      </c>
      <c r="AN3006" s="59">
        <v>0</v>
      </c>
      <c r="AO3006" s="59">
        <v>0</v>
      </c>
      <c r="AP3006" s="59">
        <v>0</v>
      </c>
      <c r="AQ3006" s="59">
        <v>0</v>
      </c>
      <c r="AR3006" s="59">
        <v>0</v>
      </c>
      <c r="AS3006" s="59">
        <v>0</v>
      </c>
      <c r="AT3006" s="59">
        <v>0</v>
      </c>
      <c r="AU3006" s="59">
        <v>0</v>
      </c>
      <c r="AV3006" s="59">
        <v>0</v>
      </c>
      <c r="AW3006" s="59">
        <v>0</v>
      </c>
      <c r="AX3006" s="59">
        <v>0</v>
      </c>
      <c r="AY3006" s="2">
        <v>0</v>
      </c>
      <c r="AZ3006" s="12" t="str">
        <f t="shared" si="348"/>
        <v>OK</v>
      </c>
      <c r="BA3006" s="12" t="str">
        <f t="shared" si="349"/>
        <v>OK</v>
      </c>
      <c r="BB3006" s="6">
        <f t="shared" si="350"/>
        <v>0</v>
      </c>
      <c r="BC3006" s="13">
        <f t="shared" si="351"/>
        <v>0</v>
      </c>
      <c r="BD3006" s="13">
        <f t="shared" si="352"/>
        <v>0</v>
      </c>
      <c r="BE3006" s="6">
        <f t="shared" si="353"/>
        <v>0</v>
      </c>
      <c r="BF3006" s="6">
        <f t="shared" si="354"/>
        <v>0</v>
      </c>
      <c r="BG3006" s="2"/>
      <c r="BH3006" s="2"/>
      <c r="BI3006" s="2"/>
      <c r="BJ3006" s="2"/>
    </row>
    <row r="3007" spans="1:62" s="3" customFormat="1" ht="142.5" x14ac:dyDescent="0.25">
      <c r="A3007" s="2"/>
      <c r="B3007" s="39" t="s">
        <v>4082</v>
      </c>
      <c r="C3007" s="39" t="s">
        <v>4024</v>
      </c>
      <c r="D3007" s="39" t="s">
        <v>103</v>
      </c>
      <c r="E3007" s="40" t="s">
        <v>3911</v>
      </c>
      <c r="F3007" s="40" t="s">
        <v>3959</v>
      </c>
      <c r="G3007" s="40" t="s">
        <v>121</v>
      </c>
      <c r="H3007" s="40">
        <v>83000000</v>
      </c>
      <c r="I3007" s="40" t="s">
        <v>8190</v>
      </c>
      <c r="J3007" s="40" t="s">
        <v>221</v>
      </c>
      <c r="K3007" s="40" t="s">
        <v>4027</v>
      </c>
      <c r="L3007" s="41" t="s">
        <v>157</v>
      </c>
      <c r="M3007" s="41" t="s">
        <v>157</v>
      </c>
      <c r="N3007" s="41">
        <v>6</v>
      </c>
      <c r="O3007" s="41" t="s">
        <v>223</v>
      </c>
      <c r="P3007" s="41" t="s">
        <v>224</v>
      </c>
      <c r="Q3007" s="58">
        <v>0</v>
      </c>
      <c r="R3007" s="58">
        <v>0</v>
      </c>
      <c r="S3007" s="41" t="s">
        <v>225</v>
      </c>
      <c r="T3007" s="41" t="s">
        <v>221</v>
      </c>
      <c r="U3007" s="40" t="s">
        <v>2842</v>
      </c>
      <c r="V3007" s="40" t="s">
        <v>2843</v>
      </c>
      <c r="W3007" s="40" t="s">
        <v>2844</v>
      </c>
      <c r="X3007" s="40" t="s">
        <v>229</v>
      </c>
      <c r="Y3007" s="40" t="s">
        <v>1667</v>
      </c>
      <c r="Z3007" s="40" t="s">
        <v>4028</v>
      </c>
      <c r="AA3007" s="59">
        <v>0</v>
      </c>
      <c r="AB3007" s="59">
        <v>0</v>
      </c>
      <c r="AC3007" s="59">
        <v>0</v>
      </c>
      <c r="AD3007" s="59">
        <v>0</v>
      </c>
      <c r="AE3007" s="59">
        <v>0</v>
      </c>
      <c r="AF3007" s="59">
        <v>0</v>
      </c>
      <c r="AG3007" s="59">
        <v>0</v>
      </c>
      <c r="AH3007" s="59">
        <v>0</v>
      </c>
      <c r="AI3007" s="59">
        <v>0</v>
      </c>
      <c r="AJ3007" s="59">
        <v>0</v>
      </c>
      <c r="AK3007" s="59">
        <v>0</v>
      </c>
      <c r="AL3007" s="59">
        <v>0</v>
      </c>
      <c r="AM3007" s="59">
        <v>0</v>
      </c>
      <c r="AN3007" s="59">
        <v>0</v>
      </c>
      <c r="AO3007" s="59">
        <v>0</v>
      </c>
      <c r="AP3007" s="59">
        <v>0</v>
      </c>
      <c r="AQ3007" s="59">
        <v>0</v>
      </c>
      <c r="AR3007" s="59">
        <v>0</v>
      </c>
      <c r="AS3007" s="59">
        <v>0</v>
      </c>
      <c r="AT3007" s="59">
        <v>0</v>
      </c>
      <c r="AU3007" s="59">
        <v>0</v>
      </c>
      <c r="AV3007" s="59">
        <v>0</v>
      </c>
      <c r="AW3007" s="59">
        <v>0</v>
      </c>
      <c r="AX3007" s="59">
        <v>0</v>
      </c>
      <c r="AY3007" s="2">
        <v>0</v>
      </c>
      <c r="AZ3007" s="12" t="str">
        <f t="shared" si="348"/>
        <v>OK</v>
      </c>
      <c r="BA3007" s="12" t="str">
        <f t="shared" si="349"/>
        <v>OK</v>
      </c>
      <c r="BB3007" s="6">
        <f t="shared" si="350"/>
        <v>0</v>
      </c>
      <c r="BC3007" s="13">
        <f t="shared" si="351"/>
        <v>0</v>
      </c>
      <c r="BD3007" s="13">
        <f t="shared" si="352"/>
        <v>0</v>
      </c>
      <c r="BE3007" s="6">
        <f t="shared" si="353"/>
        <v>0</v>
      </c>
      <c r="BF3007" s="6">
        <f t="shared" si="354"/>
        <v>0</v>
      </c>
      <c r="BG3007" s="2"/>
      <c r="BH3007" s="2"/>
      <c r="BI3007" s="2"/>
      <c r="BJ3007" s="2"/>
    </row>
    <row r="3008" spans="1:62" s="3" customFormat="1" ht="99.75" x14ac:dyDescent="0.25">
      <c r="A3008" s="2"/>
      <c r="B3008" s="39" t="s">
        <v>4083</v>
      </c>
      <c r="C3008" s="39" t="s">
        <v>4024</v>
      </c>
      <c r="D3008" s="39" t="s">
        <v>103</v>
      </c>
      <c r="E3008" s="40" t="s">
        <v>3911</v>
      </c>
      <c r="F3008" s="40" t="s">
        <v>3959</v>
      </c>
      <c r="G3008" s="40" t="s">
        <v>121</v>
      </c>
      <c r="H3008" s="40">
        <v>80161501</v>
      </c>
      <c r="I3008" s="40" t="s">
        <v>8190</v>
      </c>
      <c r="J3008" s="40" t="s">
        <v>221</v>
      </c>
      <c r="K3008" s="40" t="s">
        <v>4030</v>
      </c>
      <c r="L3008" s="41" t="s">
        <v>155</v>
      </c>
      <c r="M3008" s="41" t="s">
        <v>155</v>
      </c>
      <c r="N3008" s="41">
        <v>5</v>
      </c>
      <c r="O3008" s="41" t="s">
        <v>223</v>
      </c>
      <c r="P3008" s="41" t="s">
        <v>224</v>
      </c>
      <c r="Q3008" s="58">
        <v>0</v>
      </c>
      <c r="R3008" s="58">
        <v>0</v>
      </c>
      <c r="S3008" s="41" t="s">
        <v>225</v>
      </c>
      <c r="T3008" s="41" t="s">
        <v>221</v>
      </c>
      <c r="U3008" s="40" t="s">
        <v>2842</v>
      </c>
      <c r="V3008" s="40" t="s">
        <v>2843</v>
      </c>
      <c r="W3008" s="40" t="s">
        <v>2844</v>
      </c>
      <c r="X3008" s="40" t="s">
        <v>229</v>
      </c>
      <c r="Y3008" s="40" t="s">
        <v>230</v>
      </c>
      <c r="Z3008" s="40" t="s">
        <v>4028</v>
      </c>
      <c r="AA3008" s="59">
        <v>0</v>
      </c>
      <c r="AB3008" s="59">
        <v>0</v>
      </c>
      <c r="AC3008" s="59">
        <v>0</v>
      </c>
      <c r="AD3008" s="59">
        <v>0</v>
      </c>
      <c r="AE3008" s="59">
        <v>0</v>
      </c>
      <c r="AF3008" s="59">
        <v>0</v>
      </c>
      <c r="AG3008" s="59">
        <v>0</v>
      </c>
      <c r="AH3008" s="59">
        <v>0</v>
      </c>
      <c r="AI3008" s="59">
        <v>0</v>
      </c>
      <c r="AJ3008" s="59">
        <v>0</v>
      </c>
      <c r="AK3008" s="59">
        <v>0</v>
      </c>
      <c r="AL3008" s="59">
        <v>0</v>
      </c>
      <c r="AM3008" s="59">
        <v>0</v>
      </c>
      <c r="AN3008" s="59">
        <v>0</v>
      </c>
      <c r="AO3008" s="59">
        <v>0</v>
      </c>
      <c r="AP3008" s="59">
        <v>0</v>
      </c>
      <c r="AQ3008" s="59">
        <v>0</v>
      </c>
      <c r="AR3008" s="59">
        <v>0</v>
      </c>
      <c r="AS3008" s="59">
        <v>0</v>
      </c>
      <c r="AT3008" s="59">
        <v>0</v>
      </c>
      <c r="AU3008" s="59">
        <v>0</v>
      </c>
      <c r="AV3008" s="59">
        <v>0</v>
      </c>
      <c r="AW3008" s="59">
        <v>0</v>
      </c>
      <c r="AX3008" s="59">
        <v>0</v>
      </c>
      <c r="AY3008" s="2">
        <v>0</v>
      </c>
      <c r="AZ3008" s="12" t="str">
        <f t="shared" si="348"/>
        <v>OK</v>
      </c>
      <c r="BA3008" s="12" t="str">
        <f t="shared" si="349"/>
        <v>OK</v>
      </c>
      <c r="BB3008" s="6">
        <f t="shared" si="350"/>
        <v>0</v>
      </c>
      <c r="BC3008" s="13">
        <f t="shared" si="351"/>
        <v>0</v>
      </c>
      <c r="BD3008" s="13">
        <f t="shared" si="352"/>
        <v>0</v>
      </c>
      <c r="BE3008" s="6">
        <f t="shared" si="353"/>
        <v>0</v>
      </c>
      <c r="BF3008" s="6">
        <f t="shared" si="354"/>
        <v>0</v>
      </c>
      <c r="BG3008" s="2"/>
      <c r="BH3008" s="2"/>
      <c r="BI3008" s="2"/>
      <c r="BJ3008" s="2"/>
    </row>
    <row r="3009" spans="1:62" s="3" customFormat="1" ht="99.75" x14ac:dyDescent="0.25">
      <c r="A3009" s="2"/>
      <c r="B3009" s="39" t="s">
        <v>4084</v>
      </c>
      <c r="C3009" s="39" t="s">
        <v>4024</v>
      </c>
      <c r="D3009" s="39" t="s">
        <v>103</v>
      </c>
      <c r="E3009" s="40" t="s">
        <v>3911</v>
      </c>
      <c r="F3009" s="40" t="s">
        <v>3959</v>
      </c>
      <c r="G3009" s="40" t="s">
        <v>121</v>
      </c>
      <c r="H3009" s="40" t="s">
        <v>2867</v>
      </c>
      <c r="I3009" s="40" t="s">
        <v>8190</v>
      </c>
      <c r="J3009" s="40" t="s">
        <v>221</v>
      </c>
      <c r="K3009" s="40" t="s">
        <v>4032</v>
      </c>
      <c r="L3009" s="41" t="s">
        <v>156</v>
      </c>
      <c r="M3009" s="41" t="s">
        <v>156</v>
      </c>
      <c r="N3009" s="41">
        <v>4</v>
      </c>
      <c r="O3009" s="41" t="s">
        <v>223</v>
      </c>
      <c r="P3009" s="41" t="s">
        <v>224</v>
      </c>
      <c r="Q3009" s="58">
        <v>0</v>
      </c>
      <c r="R3009" s="58">
        <v>0</v>
      </c>
      <c r="S3009" s="41" t="s">
        <v>225</v>
      </c>
      <c r="T3009" s="41" t="s">
        <v>221</v>
      </c>
      <c r="U3009" s="40" t="s">
        <v>2842</v>
      </c>
      <c r="V3009" s="40" t="s">
        <v>2843</v>
      </c>
      <c r="W3009" s="40" t="s">
        <v>2844</v>
      </c>
      <c r="X3009" s="40" t="s">
        <v>482</v>
      </c>
      <c r="Y3009" s="40" t="s">
        <v>483</v>
      </c>
      <c r="Z3009" s="40" t="s">
        <v>2845</v>
      </c>
      <c r="AA3009" s="59">
        <v>0</v>
      </c>
      <c r="AB3009" s="59">
        <v>0</v>
      </c>
      <c r="AC3009" s="59">
        <v>0</v>
      </c>
      <c r="AD3009" s="59">
        <v>0</v>
      </c>
      <c r="AE3009" s="59">
        <v>0</v>
      </c>
      <c r="AF3009" s="59">
        <v>0</v>
      </c>
      <c r="AG3009" s="59">
        <v>0</v>
      </c>
      <c r="AH3009" s="59">
        <v>0</v>
      </c>
      <c r="AI3009" s="59">
        <v>0</v>
      </c>
      <c r="AJ3009" s="59">
        <v>0</v>
      </c>
      <c r="AK3009" s="59">
        <v>0</v>
      </c>
      <c r="AL3009" s="59">
        <v>0</v>
      </c>
      <c r="AM3009" s="59">
        <v>0</v>
      </c>
      <c r="AN3009" s="59">
        <v>0</v>
      </c>
      <c r="AO3009" s="59">
        <v>0</v>
      </c>
      <c r="AP3009" s="59">
        <v>0</v>
      </c>
      <c r="AQ3009" s="59">
        <v>0</v>
      </c>
      <c r="AR3009" s="59">
        <v>0</v>
      </c>
      <c r="AS3009" s="59">
        <v>0</v>
      </c>
      <c r="AT3009" s="59">
        <v>0</v>
      </c>
      <c r="AU3009" s="59">
        <v>0</v>
      </c>
      <c r="AV3009" s="59">
        <v>0</v>
      </c>
      <c r="AW3009" s="59">
        <v>0</v>
      </c>
      <c r="AX3009" s="59">
        <v>0</v>
      </c>
      <c r="AY3009" s="2">
        <v>0</v>
      </c>
      <c r="AZ3009" s="12" t="str">
        <f t="shared" si="348"/>
        <v>OK</v>
      </c>
      <c r="BA3009" s="12" t="str">
        <f t="shared" si="349"/>
        <v>OK</v>
      </c>
      <c r="BB3009" s="6">
        <f t="shared" si="350"/>
        <v>0</v>
      </c>
      <c r="BC3009" s="13">
        <f t="shared" si="351"/>
        <v>0</v>
      </c>
      <c r="BD3009" s="13">
        <f t="shared" si="352"/>
        <v>0</v>
      </c>
      <c r="BE3009" s="6">
        <f t="shared" si="353"/>
        <v>0</v>
      </c>
      <c r="BF3009" s="6">
        <f t="shared" si="354"/>
        <v>0</v>
      </c>
      <c r="BG3009" s="2"/>
      <c r="BH3009" s="2"/>
      <c r="BI3009" s="2"/>
      <c r="BJ3009" s="2"/>
    </row>
    <row r="3010" spans="1:62" s="3" customFormat="1" ht="99.75" x14ac:dyDescent="0.25">
      <c r="A3010" s="2"/>
      <c r="B3010" s="39" t="s">
        <v>4085</v>
      </c>
      <c r="C3010" s="39" t="s">
        <v>4024</v>
      </c>
      <c r="D3010" s="39" t="s">
        <v>103</v>
      </c>
      <c r="E3010" s="40" t="s">
        <v>3911</v>
      </c>
      <c r="F3010" s="40" t="s">
        <v>3959</v>
      </c>
      <c r="G3010" s="40" t="s">
        <v>121</v>
      </c>
      <c r="H3010" s="40">
        <v>90121500</v>
      </c>
      <c r="I3010" s="40" t="s">
        <v>8190</v>
      </c>
      <c r="J3010" s="40" t="s">
        <v>221</v>
      </c>
      <c r="K3010" s="40" t="s">
        <v>4034</v>
      </c>
      <c r="L3010" s="41" t="s">
        <v>155</v>
      </c>
      <c r="M3010" s="41" t="s">
        <v>155</v>
      </c>
      <c r="N3010" s="41">
        <v>9</v>
      </c>
      <c r="O3010" s="41" t="s">
        <v>2269</v>
      </c>
      <c r="P3010" s="41" t="s">
        <v>224</v>
      </c>
      <c r="Q3010" s="58">
        <v>0</v>
      </c>
      <c r="R3010" s="58">
        <v>0</v>
      </c>
      <c r="S3010" s="41" t="s">
        <v>225</v>
      </c>
      <c r="T3010" s="41" t="s">
        <v>221</v>
      </c>
      <c r="U3010" s="40" t="s">
        <v>2842</v>
      </c>
      <c r="V3010" s="40" t="s">
        <v>2843</v>
      </c>
      <c r="W3010" s="40" t="s">
        <v>4035</v>
      </c>
      <c r="X3010" s="40" t="s">
        <v>229</v>
      </c>
      <c r="Y3010" s="40" t="s">
        <v>651</v>
      </c>
      <c r="Z3010" s="40" t="s">
        <v>4028</v>
      </c>
      <c r="AA3010" s="59">
        <v>0</v>
      </c>
      <c r="AB3010" s="59">
        <v>0</v>
      </c>
      <c r="AC3010" s="59">
        <v>0</v>
      </c>
      <c r="AD3010" s="59">
        <v>0</v>
      </c>
      <c r="AE3010" s="59">
        <v>0</v>
      </c>
      <c r="AF3010" s="59">
        <v>0</v>
      </c>
      <c r="AG3010" s="59">
        <v>0</v>
      </c>
      <c r="AH3010" s="59">
        <v>0</v>
      </c>
      <c r="AI3010" s="59">
        <v>0</v>
      </c>
      <c r="AJ3010" s="59">
        <v>0</v>
      </c>
      <c r="AK3010" s="59">
        <v>0</v>
      </c>
      <c r="AL3010" s="59">
        <v>0</v>
      </c>
      <c r="AM3010" s="59">
        <v>0</v>
      </c>
      <c r="AN3010" s="59">
        <v>0</v>
      </c>
      <c r="AO3010" s="59">
        <v>0</v>
      </c>
      <c r="AP3010" s="59">
        <v>0</v>
      </c>
      <c r="AQ3010" s="59">
        <v>0</v>
      </c>
      <c r="AR3010" s="59">
        <v>0</v>
      </c>
      <c r="AS3010" s="59">
        <v>0</v>
      </c>
      <c r="AT3010" s="59">
        <v>0</v>
      </c>
      <c r="AU3010" s="59">
        <v>0</v>
      </c>
      <c r="AV3010" s="59">
        <v>0</v>
      </c>
      <c r="AW3010" s="59">
        <v>0</v>
      </c>
      <c r="AX3010" s="59">
        <v>0</v>
      </c>
      <c r="AY3010" s="2">
        <v>0</v>
      </c>
      <c r="AZ3010" s="12" t="str">
        <f t="shared" si="348"/>
        <v>OK</v>
      </c>
      <c r="BA3010" s="12" t="str">
        <f t="shared" si="349"/>
        <v>OK</v>
      </c>
      <c r="BB3010" s="6">
        <f t="shared" si="350"/>
        <v>0</v>
      </c>
      <c r="BC3010" s="13">
        <f t="shared" si="351"/>
        <v>0</v>
      </c>
      <c r="BD3010" s="13">
        <f t="shared" si="352"/>
        <v>0</v>
      </c>
      <c r="BE3010" s="6">
        <f t="shared" si="353"/>
        <v>0</v>
      </c>
      <c r="BF3010" s="6">
        <f t="shared" si="354"/>
        <v>0</v>
      </c>
      <c r="BG3010" s="2"/>
      <c r="BH3010" s="2"/>
      <c r="BI3010" s="2"/>
      <c r="BJ3010" s="2"/>
    </row>
    <row r="3011" spans="1:62" s="3" customFormat="1" ht="99.75" x14ac:dyDescent="0.25">
      <c r="A3011" s="2"/>
      <c r="B3011" s="39" t="s">
        <v>4086</v>
      </c>
      <c r="C3011" s="39" t="s">
        <v>4024</v>
      </c>
      <c r="D3011" s="39" t="s">
        <v>103</v>
      </c>
      <c r="E3011" s="40" t="s">
        <v>3911</v>
      </c>
      <c r="F3011" s="40" t="s">
        <v>3959</v>
      </c>
      <c r="G3011" s="40" t="s">
        <v>121</v>
      </c>
      <c r="H3011" s="40">
        <v>11111111</v>
      </c>
      <c r="I3011" s="40" t="s">
        <v>8190</v>
      </c>
      <c r="J3011" s="40" t="s">
        <v>221</v>
      </c>
      <c r="K3011" s="40" t="s">
        <v>4037</v>
      </c>
      <c r="L3011" s="41" t="s">
        <v>155</v>
      </c>
      <c r="M3011" s="41" t="s">
        <v>155</v>
      </c>
      <c r="N3011" s="41">
        <v>9</v>
      </c>
      <c r="O3011" s="41" t="s">
        <v>221</v>
      </c>
      <c r="P3011" s="41" t="s">
        <v>224</v>
      </c>
      <c r="Q3011" s="58">
        <v>0</v>
      </c>
      <c r="R3011" s="58">
        <v>0</v>
      </c>
      <c r="S3011" s="41" t="s">
        <v>225</v>
      </c>
      <c r="T3011" s="41" t="s">
        <v>221</v>
      </c>
      <c r="U3011" s="40" t="s">
        <v>2842</v>
      </c>
      <c r="V3011" s="40" t="s">
        <v>2843</v>
      </c>
      <c r="W3011" s="40" t="s">
        <v>4035</v>
      </c>
      <c r="X3011" s="40" t="s">
        <v>257</v>
      </c>
      <c r="Y3011" s="40" t="s">
        <v>258</v>
      </c>
      <c r="Z3011" s="40" t="s">
        <v>4038</v>
      </c>
      <c r="AA3011" s="59">
        <v>0</v>
      </c>
      <c r="AB3011" s="59">
        <v>0</v>
      </c>
      <c r="AC3011" s="59">
        <v>0</v>
      </c>
      <c r="AD3011" s="59">
        <v>0</v>
      </c>
      <c r="AE3011" s="59">
        <v>0</v>
      </c>
      <c r="AF3011" s="59">
        <v>0</v>
      </c>
      <c r="AG3011" s="59">
        <v>0</v>
      </c>
      <c r="AH3011" s="59">
        <v>0</v>
      </c>
      <c r="AI3011" s="59">
        <v>0</v>
      </c>
      <c r="AJ3011" s="59">
        <v>0</v>
      </c>
      <c r="AK3011" s="59">
        <v>0</v>
      </c>
      <c r="AL3011" s="59">
        <v>0</v>
      </c>
      <c r="AM3011" s="59">
        <v>0</v>
      </c>
      <c r="AN3011" s="59">
        <v>0</v>
      </c>
      <c r="AO3011" s="59">
        <v>0</v>
      </c>
      <c r="AP3011" s="59">
        <v>0</v>
      </c>
      <c r="AQ3011" s="59">
        <v>0</v>
      </c>
      <c r="AR3011" s="59">
        <v>0</v>
      </c>
      <c r="AS3011" s="59">
        <v>0</v>
      </c>
      <c r="AT3011" s="59">
        <v>0</v>
      </c>
      <c r="AU3011" s="59">
        <v>0</v>
      </c>
      <c r="AV3011" s="59">
        <v>0</v>
      </c>
      <c r="AW3011" s="59">
        <v>0</v>
      </c>
      <c r="AX3011" s="59">
        <v>0</v>
      </c>
      <c r="AY3011" s="2">
        <v>0</v>
      </c>
      <c r="AZ3011" s="12" t="str">
        <f t="shared" si="348"/>
        <v>OK</v>
      </c>
      <c r="BA3011" s="12" t="str">
        <f t="shared" si="349"/>
        <v>OK</v>
      </c>
      <c r="BB3011" s="6">
        <f t="shared" si="350"/>
        <v>0</v>
      </c>
      <c r="BC3011" s="13">
        <f t="shared" si="351"/>
        <v>0</v>
      </c>
      <c r="BD3011" s="13">
        <f t="shared" si="352"/>
        <v>0</v>
      </c>
      <c r="BE3011" s="6">
        <f t="shared" si="353"/>
        <v>0</v>
      </c>
      <c r="BF3011" s="6">
        <f t="shared" si="354"/>
        <v>0</v>
      </c>
      <c r="BG3011" s="2"/>
      <c r="BH3011" s="2"/>
      <c r="BI3011" s="2"/>
      <c r="BJ3011" s="2"/>
    </row>
    <row r="3012" spans="1:62" s="3" customFormat="1" ht="199.5" x14ac:dyDescent="0.25">
      <c r="A3012" s="2"/>
      <c r="B3012" s="39" t="s">
        <v>4087</v>
      </c>
      <c r="C3012" s="39" t="s">
        <v>241</v>
      </c>
      <c r="D3012" s="39" t="s">
        <v>103</v>
      </c>
      <c r="E3012" s="40" t="s">
        <v>4079</v>
      </c>
      <c r="F3012" s="40" t="s">
        <v>4080</v>
      </c>
      <c r="G3012" s="40" t="s">
        <v>139</v>
      </c>
      <c r="H3012" s="40">
        <v>80141600</v>
      </c>
      <c r="I3012" s="40" t="s">
        <v>8192</v>
      </c>
      <c r="J3012" s="40" t="s">
        <v>221</v>
      </c>
      <c r="K3012" s="40" t="s">
        <v>4088</v>
      </c>
      <c r="L3012" s="41" t="s">
        <v>153</v>
      </c>
      <c r="M3012" s="41" t="s">
        <v>153</v>
      </c>
      <c r="N3012" s="41">
        <v>12</v>
      </c>
      <c r="O3012" s="41" t="s">
        <v>2269</v>
      </c>
      <c r="P3012" s="41" t="s">
        <v>224</v>
      </c>
      <c r="Q3012" s="58">
        <v>0</v>
      </c>
      <c r="R3012" s="58">
        <v>0</v>
      </c>
      <c r="S3012" s="41" t="s">
        <v>225</v>
      </c>
      <c r="T3012" s="41" t="s">
        <v>221</v>
      </c>
      <c r="U3012" s="40" t="s">
        <v>243</v>
      </c>
      <c r="V3012" s="40" t="s">
        <v>244</v>
      </c>
      <c r="W3012" s="40" t="s">
        <v>245</v>
      </c>
      <c r="X3012" s="40" t="s">
        <v>229</v>
      </c>
      <c r="Y3012" s="40" t="s">
        <v>1853</v>
      </c>
      <c r="Z3012" s="40" t="s">
        <v>246</v>
      </c>
      <c r="AA3012" s="59">
        <v>0</v>
      </c>
      <c r="AB3012" s="59">
        <v>0</v>
      </c>
      <c r="AC3012" s="59">
        <v>0</v>
      </c>
      <c r="AD3012" s="59">
        <v>0</v>
      </c>
      <c r="AE3012" s="59">
        <v>0</v>
      </c>
      <c r="AF3012" s="59">
        <v>0</v>
      </c>
      <c r="AG3012" s="59">
        <v>0</v>
      </c>
      <c r="AH3012" s="59">
        <v>0</v>
      </c>
      <c r="AI3012" s="59">
        <v>0</v>
      </c>
      <c r="AJ3012" s="59">
        <v>0</v>
      </c>
      <c r="AK3012" s="59">
        <v>0</v>
      </c>
      <c r="AL3012" s="59">
        <v>0</v>
      </c>
      <c r="AM3012" s="59">
        <v>0</v>
      </c>
      <c r="AN3012" s="59">
        <v>0</v>
      </c>
      <c r="AO3012" s="59">
        <v>0</v>
      </c>
      <c r="AP3012" s="59">
        <v>0</v>
      </c>
      <c r="AQ3012" s="59">
        <v>0</v>
      </c>
      <c r="AR3012" s="59">
        <v>0</v>
      </c>
      <c r="AS3012" s="59">
        <v>0</v>
      </c>
      <c r="AT3012" s="59">
        <v>0</v>
      </c>
      <c r="AU3012" s="59">
        <v>0</v>
      </c>
      <c r="AV3012" s="59">
        <v>0</v>
      </c>
      <c r="AW3012" s="59">
        <v>0</v>
      </c>
      <c r="AX3012" s="59">
        <v>0</v>
      </c>
      <c r="AY3012" s="2">
        <v>0</v>
      </c>
      <c r="AZ3012" s="12" t="str">
        <f t="shared" si="348"/>
        <v>OK</v>
      </c>
      <c r="BA3012" s="12" t="str">
        <f t="shared" si="349"/>
        <v>OK</v>
      </c>
      <c r="BB3012" s="6">
        <f t="shared" si="350"/>
        <v>0</v>
      </c>
      <c r="BC3012" s="13">
        <f t="shared" si="351"/>
        <v>0</v>
      </c>
      <c r="BD3012" s="13">
        <f t="shared" si="352"/>
        <v>0</v>
      </c>
      <c r="BE3012" s="6">
        <f t="shared" si="353"/>
        <v>0</v>
      </c>
      <c r="BF3012" s="6">
        <f t="shared" si="354"/>
        <v>0</v>
      </c>
      <c r="BG3012" s="2"/>
      <c r="BH3012" s="2"/>
      <c r="BI3012" s="2"/>
      <c r="BJ3012" s="2"/>
    </row>
    <row r="3013" spans="1:62" s="3" customFormat="1" ht="71.25" x14ac:dyDescent="0.25">
      <c r="A3013" s="2"/>
      <c r="B3013" s="39" t="s">
        <v>4089</v>
      </c>
      <c r="C3013" s="39" t="s">
        <v>4024</v>
      </c>
      <c r="D3013" s="39" t="s">
        <v>103</v>
      </c>
      <c r="E3013" s="40" t="s">
        <v>4079</v>
      </c>
      <c r="F3013" s="40" t="s">
        <v>4080</v>
      </c>
      <c r="G3013" s="40" t="s">
        <v>139</v>
      </c>
      <c r="H3013" s="40">
        <v>80161501</v>
      </c>
      <c r="I3013" s="40" t="s">
        <v>8192</v>
      </c>
      <c r="J3013" s="40" t="s">
        <v>221</v>
      </c>
      <c r="K3013" s="40" t="s">
        <v>4081</v>
      </c>
      <c r="L3013" s="41" t="s">
        <v>153</v>
      </c>
      <c r="M3013" s="41" t="s">
        <v>153</v>
      </c>
      <c r="N3013" s="41">
        <v>11</v>
      </c>
      <c r="O3013" s="41" t="s">
        <v>223</v>
      </c>
      <c r="P3013" s="41" t="s">
        <v>224</v>
      </c>
      <c r="Q3013" s="58">
        <v>110000000</v>
      </c>
      <c r="R3013" s="58">
        <v>110000000</v>
      </c>
      <c r="S3013" s="41" t="s">
        <v>225</v>
      </c>
      <c r="T3013" s="41" t="s">
        <v>221</v>
      </c>
      <c r="U3013" s="40" t="s">
        <v>2842</v>
      </c>
      <c r="V3013" s="40" t="s">
        <v>2843</v>
      </c>
      <c r="W3013" s="40" t="s">
        <v>2844</v>
      </c>
      <c r="X3013" s="40" t="s">
        <v>229</v>
      </c>
      <c r="Y3013" s="40" t="s">
        <v>230</v>
      </c>
      <c r="Z3013" s="40" t="s">
        <v>2845</v>
      </c>
      <c r="AA3013" s="59">
        <v>110000000</v>
      </c>
      <c r="AB3013" s="59">
        <v>0</v>
      </c>
      <c r="AC3013" s="59">
        <v>0</v>
      </c>
      <c r="AD3013" s="59">
        <v>10000000</v>
      </c>
      <c r="AE3013" s="59">
        <v>0</v>
      </c>
      <c r="AF3013" s="59">
        <v>10000000</v>
      </c>
      <c r="AG3013" s="59">
        <v>0</v>
      </c>
      <c r="AH3013" s="59">
        <v>10000000</v>
      </c>
      <c r="AI3013" s="59">
        <v>0</v>
      </c>
      <c r="AJ3013" s="59">
        <v>10000000</v>
      </c>
      <c r="AK3013" s="59">
        <v>0</v>
      </c>
      <c r="AL3013" s="59">
        <v>10000000</v>
      </c>
      <c r="AM3013" s="59">
        <v>0</v>
      </c>
      <c r="AN3013" s="59">
        <v>10000000</v>
      </c>
      <c r="AO3013" s="59">
        <v>0</v>
      </c>
      <c r="AP3013" s="59">
        <v>10000000</v>
      </c>
      <c r="AQ3013" s="59">
        <v>0</v>
      </c>
      <c r="AR3013" s="59">
        <v>10000000</v>
      </c>
      <c r="AS3013" s="59">
        <v>0</v>
      </c>
      <c r="AT3013" s="59">
        <v>10000000</v>
      </c>
      <c r="AU3013" s="59">
        <v>0</v>
      </c>
      <c r="AV3013" s="59">
        <v>10000000</v>
      </c>
      <c r="AW3013" s="59">
        <v>0</v>
      </c>
      <c r="AX3013" s="59">
        <v>10000000</v>
      </c>
      <c r="AY3013" s="2">
        <v>0</v>
      </c>
      <c r="AZ3013" s="12" t="str">
        <f t="shared" si="348"/>
        <v>OK</v>
      </c>
      <c r="BA3013" s="12" t="str">
        <f t="shared" si="349"/>
        <v>OK</v>
      </c>
      <c r="BB3013" s="6">
        <f t="shared" si="350"/>
        <v>0</v>
      </c>
      <c r="BC3013" s="13">
        <f t="shared" si="351"/>
        <v>110000000</v>
      </c>
      <c r="BD3013" s="13">
        <f t="shared" si="352"/>
        <v>110000000</v>
      </c>
      <c r="BE3013" s="6">
        <f t="shared" si="353"/>
        <v>0</v>
      </c>
      <c r="BF3013" s="6">
        <f t="shared" si="354"/>
        <v>0</v>
      </c>
      <c r="BG3013" s="2"/>
      <c r="BH3013" s="2"/>
      <c r="BI3013" s="2"/>
      <c r="BJ3013" s="2"/>
    </row>
    <row r="3014" spans="1:62" s="3" customFormat="1" ht="156.75" x14ac:dyDescent="0.25">
      <c r="A3014" s="2"/>
      <c r="B3014" s="39" t="s">
        <v>4089</v>
      </c>
      <c r="C3014" s="39" t="s">
        <v>4024</v>
      </c>
      <c r="D3014" s="39" t="s">
        <v>103</v>
      </c>
      <c r="E3014" s="40" t="s">
        <v>3911</v>
      </c>
      <c r="F3014" s="40" t="s">
        <v>3959</v>
      </c>
      <c r="G3014" s="40" t="s">
        <v>121</v>
      </c>
      <c r="H3014" s="40">
        <v>43232202</v>
      </c>
      <c r="I3014" s="40" t="s">
        <v>8190</v>
      </c>
      <c r="J3014" s="40" t="s">
        <v>221</v>
      </c>
      <c r="K3014" s="40" t="s">
        <v>4040</v>
      </c>
      <c r="L3014" s="41" t="s">
        <v>154</v>
      </c>
      <c r="M3014" s="41" t="s">
        <v>154</v>
      </c>
      <c r="N3014" s="41">
        <v>6</v>
      </c>
      <c r="O3014" s="41" t="s">
        <v>223</v>
      </c>
      <c r="P3014" s="41" t="s">
        <v>224</v>
      </c>
      <c r="Q3014" s="58">
        <v>0</v>
      </c>
      <c r="R3014" s="58">
        <v>0</v>
      </c>
      <c r="S3014" s="41" t="s">
        <v>225</v>
      </c>
      <c r="T3014" s="41" t="s">
        <v>1612</v>
      </c>
      <c r="U3014" s="40" t="s">
        <v>2842</v>
      </c>
      <c r="V3014" s="40" t="s">
        <v>2843</v>
      </c>
      <c r="W3014" s="40" t="s">
        <v>4041</v>
      </c>
      <c r="X3014" s="40" t="s">
        <v>229</v>
      </c>
      <c r="Y3014" s="40" t="s">
        <v>1614</v>
      </c>
      <c r="Z3014" s="40" t="s">
        <v>4028</v>
      </c>
      <c r="AA3014" s="59">
        <v>0</v>
      </c>
      <c r="AB3014" s="59">
        <v>0</v>
      </c>
      <c r="AC3014" s="59">
        <v>0</v>
      </c>
      <c r="AD3014" s="59">
        <v>0</v>
      </c>
      <c r="AE3014" s="59">
        <v>0</v>
      </c>
      <c r="AF3014" s="59">
        <v>0</v>
      </c>
      <c r="AG3014" s="59">
        <v>0</v>
      </c>
      <c r="AH3014" s="59">
        <v>0</v>
      </c>
      <c r="AI3014" s="59">
        <v>0</v>
      </c>
      <c r="AJ3014" s="59">
        <v>0</v>
      </c>
      <c r="AK3014" s="59">
        <v>0</v>
      </c>
      <c r="AL3014" s="59">
        <v>0</v>
      </c>
      <c r="AM3014" s="59">
        <v>0</v>
      </c>
      <c r="AN3014" s="59">
        <v>0</v>
      </c>
      <c r="AO3014" s="59">
        <v>0</v>
      </c>
      <c r="AP3014" s="59">
        <v>0</v>
      </c>
      <c r="AQ3014" s="59">
        <v>0</v>
      </c>
      <c r="AR3014" s="59">
        <v>0</v>
      </c>
      <c r="AS3014" s="59">
        <v>0</v>
      </c>
      <c r="AT3014" s="59">
        <v>0</v>
      </c>
      <c r="AU3014" s="59">
        <v>0</v>
      </c>
      <c r="AV3014" s="59">
        <v>0</v>
      </c>
      <c r="AW3014" s="59">
        <v>0</v>
      </c>
      <c r="AX3014" s="59">
        <v>0</v>
      </c>
      <c r="AY3014" s="2">
        <v>0</v>
      </c>
      <c r="AZ3014" s="12" t="str">
        <f t="shared" si="348"/>
        <v>OK</v>
      </c>
      <c r="BA3014" s="12" t="str">
        <f t="shared" si="349"/>
        <v>OK</v>
      </c>
      <c r="BB3014" s="6">
        <f t="shared" si="350"/>
        <v>0</v>
      </c>
      <c r="BC3014" s="13">
        <f t="shared" si="351"/>
        <v>0</v>
      </c>
      <c r="BD3014" s="13">
        <f t="shared" si="352"/>
        <v>0</v>
      </c>
      <c r="BE3014" s="6">
        <f t="shared" si="353"/>
        <v>0</v>
      </c>
      <c r="BF3014" s="6">
        <f t="shared" si="354"/>
        <v>0</v>
      </c>
      <c r="BG3014" s="2"/>
      <c r="BH3014" s="2"/>
      <c r="BI3014" s="2"/>
      <c r="BJ3014" s="2"/>
    </row>
    <row r="3015" spans="1:62" s="3" customFormat="1" ht="99.75" x14ac:dyDescent="0.25">
      <c r="A3015" s="2"/>
      <c r="B3015" s="39" t="s">
        <v>4090</v>
      </c>
      <c r="C3015" s="39" t="s">
        <v>4024</v>
      </c>
      <c r="D3015" s="39" t="s">
        <v>103</v>
      </c>
      <c r="E3015" s="40" t="s">
        <v>3911</v>
      </c>
      <c r="F3015" s="40" t="s">
        <v>3959</v>
      </c>
      <c r="G3015" s="40" t="s">
        <v>121</v>
      </c>
      <c r="H3015" s="40">
        <v>43232609</v>
      </c>
      <c r="I3015" s="40" t="s">
        <v>8190</v>
      </c>
      <c r="J3015" s="40" t="s">
        <v>221</v>
      </c>
      <c r="K3015" s="40" t="s">
        <v>4043</v>
      </c>
      <c r="L3015" s="41" t="s">
        <v>153</v>
      </c>
      <c r="M3015" s="41" t="s">
        <v>153</v>
      </c>
      <c r="N3015" s="41">
        <v>11</v>
      </c>
      <c r="O3015" s="41" t="s">
        <v>223</v>
      </c>
      <c r="P3015" s="41" t="s">
        <v>224</v>
      </c>
      <c r="Q3015" s="58">
        <v>0</v>
      </c>
      <c r="R3015" s="58">
        <v>0</v>
      </c>
      <c r="S3015" s="41" t="s">
        <v>225</v>
      </c>
      <c r="T3015" s="41" t="s">
        <v>1612</v>
      </c>
      <c r="U3015" s="40" t="s">
        <v>2842</v>
      </c>
      <c r="V3015" s="40" t="s">
        <v>2843</v>
      </c>
      <c r="W3015" s="40" t="s">
        <v>2844</v>
      </c>
      <c r="X3015" s="40" t="s">
        <v>229</v>
      </c>
      <c r="Y3015" s="40" t="s">
        <v>1614</v>
      </c>
      <c r="Z3015" s="40" t="s">
        <v>2858</v>
      </c>
      <c r="AA3015" s="59">
        <v>0</v>
      </c>
      <c r="AB3015" s="59">
        <v>0</v>
      </c>
      <c r="AC3015" s="59">
        <v>0</v>
      </c>
      <c r="AD3015" s="59">
        <v>0</v>
      </c>
      <c r="AE3015" s="59">
        <v>0</v>
      </c>
      <c r="AF3015" s="59">
        <v>0</v>
      </c>
      <c r="AG3015" s="59">
        <v>0</v>
      </c>
      <c r="AH3015" s="59">
        <v>0</v>
      </c>
      <c r="AI3015" s="59">
        <v>0</v>
      </c>
      <c r="AJ3015" s="59">
        <v>0</v>
      </c>
      <c r="AK3015" s="59">
        <v>0</v>
      </c>
      <c r="AL3015" s="59">
        <v>0</v>
      </c>
      <c r="AM3015" s="59">
        <v>0</v>
      </c>
      <c r="AN3015" s="59">
        <v>0</v>
      </c>
      <c r="AO3015" s="59">
        <v>0</v>
      </c>
      <c r="AP3015" s="59">
        <v>0</v>
      </c>
      <c r="AQ3015" s="59">
        <v>0</v>
      </c>
      <c r="AR3015" s="59">
        <v>0</v>
      </c>
      <c r="AS3015" s="59">
        <v>0</v>
      </c>
      <c r="AT3015" s="59">
        <v>0</v>
      </c>
      <c r="AU3015" s="59">
        <v>0</v>
      </c>
      <c r="AV3015" s="59">
        <v>0</v>
      </c>
      <c r="AW3015" s="59">
        <v>0</v>
      </c>
      <c r="AX3015" s="59">
        <v>0</v>
      </c>
      <c r="AY3015" s="2">
        <v>0</v>
      </c>
      <c r="AZ3015" s="12" t="str">
        <f t="shared" si="348"/>
        <v>OK</v>
      </c>
      <c r="BA3015" s="12" t="str">
        <f t="shared" si="349"/>
        <v>OK</v>
      </c>
      <c r="BB3015" s="6">
        <f t="shared" si="350"/>
        <v>0</v>
      </c>
      <c r="BC3015" s="13">
        <f t="shared" si="351"/>
        <v>0</v>
      </c>
      <c r="BD3015" s="13">
        <f t="shared" si="352"/>
        <v>0</v>
      </c>
      <c r="BE3015" s="6">
        <f t="shared" si="353"/>
        <v>0</v>
      </c>
      <c r="BF3015" s="6">
        <f t="shared" si="354"/>
        <v>0</v>
      </c>
      <c r="BG3015" s="2"/>
      <c r="BH3015" s="2"/>
      <c r="BI3015" s="2"/>
      <c r="BJ3015" s="2"/>
    </row>
    <row r="3016" spans="1:62" s="3" customFormat="1" ht="99.75" x14ac:dyDescent="0.25">
      <c r="A3016" s="2"/>
      <c r="B3016" s="39" t="s">
        <v>4091</v>
      </c>
      <c r="C3016" s="39" t="s">
        <v>4024</v>
      </c>
      <c r="D3016" s="39" t="s">
        <v>103</v>
      </c>
      <c r="E3016" s="40" t="s">
        <v>3911</v>
      </c>
      <c r="F3016" s="40" t="s">
        <v>3959</v>
      </c>
      <c r="G3016" s="40" t="s">
        <v>121</v>
      </c>
      <c r="H3016" s="40" t="s">
        <v>4045</v>
      </c>
      <c r="I3016" s="40" t="s">
        <v>8190</v>
      </c>
      <c r="J3016" s="40" t="s">
        <v>221</v>
      </c>
      <c r="K3016" s="40" t="s">
        <v>4046</v>
      </c>
      <c r="L3016" s="41" t="s">
        <v>155</v>
      </c>
      <c r="M3016" s="41" t="s">
        <v>155</v>
      </c>
      <c r="N3016" s="41">
        <v>10</v>
      </c>
      <c r="O3016" s="41" t="s">
        <v>223</v>
      </c>
      <c r="P3016" s="41" t="s">
        <v>224</v>
      </c>
      <c r="Q3016" s="58">
        <v>0</v>
      </c>
      <c r="R3016" s="58">
        <v>0</v>
      </c>
      <c r="S3016" s="41" t="s">
        <v>225</v>
      </c>
      <c r="T3016" s="41" t="s">
        <v>221</v>
      </c>
      <c r="U3016" s="40" t="s">
        <v>2842</v>
      </c>
      <c r="V3016" s="40" t="s">
        <v>2843</v>
      </c>
      <c r="W3016" s="40" t="s">
        <v>4047</v>
      </c>
      <c r="X3016" s="40" t="s">
        <v>229</v>
      </c>
      <c r="Y3016" s="40" t="s">
        <v>1853</v>
      </c>
      <c r="Z3016" s="40" t="s">
        <v>4028</v>
      </c>
      <c r="AA3016" s="59">
        <v>0</v>
      </c>
      <c r="AB3016" s="59">
        <v>0</v>
      </c>
      <c r="AC3016" s="59">
        <v>0</v>
      </c>
      <c r="AD3016" s="59">
        <v>0</v>
      </c>
      <c r="AE3016" s="59">
        <v>0</v>
      </c>
      <c r="AF3016" s="59">
        <v>0</v>
      </c>
      <c r="AG3016" s="59">
        <v>0</v>
      </c>
      <c r="AH3016" s="59">
        <v>0</v>
      </c>
      <c r="AI3016" s="59">
        <v>0</v>
      </c>
      <c r="AJ3016" s="59">
        <v>0</v>
      </c>
      <c r="AK3016" s="59">
        <v>0</v>
      </c>
      <c r="AL3016" s="59">
        <v>0</v>
      </c>
      <c r="AM3016" s="59">
        <v>0</v>
      </c>
      <c r="AN3016" s="59">
        <v>0</v>
      </c>
      <c r="AO3016" s="59">
        <v>0</v>
      </c>
      <c r="AP3016" s="59">
        <v>0</v>
      </c>
      <c r="AQ3016" s="59">
        <v>0</v>
      </c>
      <c r="AR3016" s="59">
        <v>0</v>
      </c>
      <c r="AS3016" s="59">
        <v>0</v>
      </c>
      <c r="AT3016" s="59">
        <v>0</v>
      </c>
      <c r="AU3016" s="59">
        <v>0</v>
      </c>
      <c r="AV3016" s="59">
        <v>0</v>
      </c>
      <c r="AW3016" s="59">
        <v>0</v>
      </c>
      <c r="AX3016" s="59">
        <v>0</v>
      </c>
      <c r="AY3016" s="2">
        <v>0</v>
      </c>
      <c r="AZ3016" s="12" t="str">
        <f t="shared" si="348"/>
        <v>OK</v>
      </c>
      <c r="BA3016" s="12" t="str">
        <f t="shared" si="349"/>
        <v>OK</v>
      </c>
      <c r="BB3016" s="6">
        <f t="shared" si="350"/>
        <v>0</v>
      </c>
      <c r="BC3016" s="13">
        <f t="shared" si="351"/>
        <v>0</v>
      </c>
      <c r="BD3016" s="13">
        <f t="shared" si="352"/>
        <v>0</v>
      </c>
      <c r="BE3016" s="6">
        <f t="shared" si="353"/>
        <v>0</v>
      </c>
      <c r="BF3016" s="6">
        <f t="shared" si="354"/>
        <v>0</v>
      </c>
      <c r="BG3016" s="2"/>
      <c r="BH3016" s="2"/>
      <c r="BI3016" s="2"/>
      <c r="BJ3016" s="2"/>
    </row>
    <row r="3017" spans="1:62" s="3" customFormat="1" ht="128.25" x14ac:dyDescent="0.25">
      <c r="A3017" s="2"/>
      <c r="B3017" s="39" t="s">
        <v>4092</v>
      </c>
      <c r="C3017" s="39" t="s">
        <v>1879</v>
      </c>
      <c r="D3017" s="39" t="s">
        <v>103</v>
      </c>
      <c r="E3017" s="40" t="s">
        <v>4093</v>
      </c>
      <c r="F3017" s="40" t="s">
        <v>4094</v>
      </c>
      <c r="G3017" s="40" t="s">
        <v>141</v>
      </c>
      <c r="H3017" s="40">
        <v>93151500</v>
      </c>
      <c r="I3017" s="40" t="s">
        <v>8193</v>
      </c>
      <c r="J3017" s="40" t="s">
        <v>221</v>
      </c>
      <c r="K3017" s="40" t="s">
        <v>4095</v>
      </c>
      <c r="L3017" s="41" t="s">
        <v>153</v>
      </c>
      <c r="M3017" s="41" t="s">
        <v>153</v>
      </c>
      <c r="N3017" s="41">
        <v>12</v>
      </c>
      <c r="O3017" s="41" t="s">
        <v>223</v>
      </c>
      <c r="P3017" s="41" t="s">
        <v>224</v>
      </c>
      <c r="Q3017" s="58">
        <v>150033333</v>
      </c>
      <c r="R3017" s="58">
        <v>150033333</v>
      </c>
      <c r="S3017" s="41" t="s">
        <v>225</v>
      </c>
      <c r="T3017" s="41" t="s">
        <v>221</v>
      </c>
      <c r="U3017" s="40" t="s">
        <v>1613</v>
      </c>
      <c r="V3017" s="40" t="s">
        <v>1893</v>
      </c>
      <c r="W3017" s="40" t="s">
        <v>1894</v>
      </c>
      <c r="X3017" s="40" t="s">
        <v>229</v>
      </c>
      <c r="Y3017" s="40" t="s">
        <v>230</v>
      </c>
      <c r="Z3017" s="40" t="s">
        <v>1628</v>
      </c>
      <c r="AA3017" s="59">
        <v>150033333</v>
      </c>
      <c r="AB3017" s="59">
        <v>0</v>
      </c>
      <c r="AC3017" s="59">
        <v>0</v>
      </c>
      <c r="AD3017" s="59">
        <v>12860000</v>
      </c>
      <c r="AE3017" s="59">
        <v>0</v>
      </c>
      <c r="AF3017" s="59">
        <v>12860000</v>
      </c>
      <c r="AG3017" s="59">
        <v>0</v>
      </c>
      <c r="AH3017" s="59">
        <v>12860000</v>
      </c>
      <c r="AI3017" s="59">
        <v>0</v>
      </c>
      <c r="AJ3017" s="59">
        <v>12860000</v>
      </c>
      <c r="AK3017" s="59">
        <v>0</v>
      </c>
      <c r="AL3017" s="59">
        <v>12860000</v>
      </c>
      <c r="AM3017" s="59">
        <v>0</v>
      </c>
      <c r="AN3017" s="59">
        <v>12860000</v>
      </c>
      <c r="AO3017" s="59">
        <v>0</v>
      </c>
      <c r="AP3017" s="59">
        <v>12860000</v>
      </c>
      <c r="AQ3017" s="59">
        <v>0</v>
      </c>
      <c r="AR3017" s="59">
        <v>12860000</v>
      </c>
      <c r="AS3017" s="59">
        <v>0</v>
      </c>
      <c r="AT3017" s="59">
        <v>12860000</v>
      </c>
      <c r="AU3017" s="59">
        <v>0</v>
      </c>
      <c r="AV3017" s="59">
        <v>12860000</v>
      </c>
      <c r="AW3017" s="59">
        <v>0</v>
      </c>
      <c r="AX3017" s="59">
        <v>21433333</v>
      </c>
      <c r="AY3017" s="2">
        <v>0</v>
      </c>
      <c r="AZ3017" s="12" t="str">
        <f t="shared" si="348"/>
        <v>OK</v>
      </c>
      <c r="BA3017" s="12" t="str">
        <f t="shared" si="349"/>
        <v>OK</v>
      </c>
      <c r="BB3017" s="6">
        <f t="shared" si="350"/>
        <v>0</v>
      </c>
      <c r="BC3017" s="13">
        <f t="shared" si="351"/>
        <v>150033333</v>
      </c>
      <c r="BD3017" s="13">
        <f t="shared" si="352"/>
        <v>150033333</v>
      </c>
      <c r="BE3017" s="6">
        <f t="shared" si="353"/>
        <v>0</v>
      </c>
      <c r="BF3017" s="6">
        <f t="shared" si="354"/>
        <v>0</v>
      </c>
      <c r="BG3017" s="2"/>
      <c r="BH3017" s="2"/>
      <c r="BI3017" s="2"/>
      <c r="BJ3017" s="2"/>
    </row>
    <row r="3018" spans="1:62" s="3" customFormat="1" ht="99.75" x14ac:dyDescent="0.25">
      <c r="A3018" s="2"/>
      <c r="B3018" s="39" t="s">
        <v>4096</v>
      </c>
      <c r="C3018" s="39" t="s">
        <v>1879</v>
      </c>
      <c r="D3018" s="39" t="s">
        <v>103</v>
      </c>
      <c r="E3018" s="40" t="s">
        <v>4093</v>
      </c>
      <c r="F3018" s="40" t="s">
        <v>4094</v>
      </c>
      <c r="G3018" s="40" t="s">
        <v>141</v>
      </c>
      <c r="H3018" s="40">
        <v>93151500</v>
      </c>
      <c r="I3018" s="40" t="s">
        <v>8193</v>
      </c>
      <c r="J3018" s="40" t="s">
        <v>221</v>
      </c>
      <c r="K3018" s="40" t="s">
        <v>4097</v>
      </c>
      <c r="L3018" s="41" t="s">
        <v>153</v>
      </c>
      <c r="M3018" s="41" t="s">
        <v>153</v>
      </c>
      <c r="N3018" s="41">
        <v>12</v>
      </c>
      <c r="O3018" s="41" t="s">
        <v>223</v>
      </c>
      <c r="P3018" s="41" t="s">
        <v>224</v>
      </c>
      <c r="Q3018" s="58">
        <v>150033333</v>
      </c>
      <c r="R3018" s="58">
        <v>150033333</v>
      </c>
      <c r="S3018" s="41" t="s">
        <v>225</v>
      </c>
      <c r="T3018" s="41" t="s">
        <v>221</v>
      </c>
      <c r="U3018" s="40" t="s">
        <v>1613</v>
      </c>
      <c r="V3018" s="40" t="s">
        <v>1893</v>
      </c>
      <c r="W3018" s="40" t="s">
        <v>1894</v>
      </c>
      <c r="X3018" s="40" t="s">
        <v>229</v>
      </c>
      <c r="Y3018" s="40" t="s">
        <v>230</v>
      </c>
      <c r="Z3018" s="40" t="s">
        <v>1628</v>
      </c>
      <c r="AA3018" s="59">
        <v>150033333</v>
      </c>
      <c r="AB3018" s="59">
        <v>0</v>
      </c>
      <c r="AC3018" s="59">
        <v>0</v>
      </c>
      <c r="AD3018" s="59">
        <v>12860000</v>
      </c>
      <c r="AE3018" s="59">
        <v>0</v>
      </c>
      <c r="AF3018" s="59">
        <v>12860000</v>
      </c>
      <c r="AG3018" s="59">
        <v>0</v>
      </c>
      <c r="AH3018" s="59">
        <v>12860000</v>
      </c>
      <c r="AI3018" s="59">
        <v>0</v>
      </c>
      <c r="AJ3018" s="59">
        <v>12860000</v>
      </c>
      <c r="AK3018" s="59">
        <v>0</v>
      </c>
      <c r="AL3018" s="59">
        <v>12860000</v>
      </c>
      <c r="AM3018" s="59">
        <v>0</v>
      </c>
      <c r="AN3018" s="59">
        <v>12860000</v>
      </c>
      <c r="AO3018" s="59">
        <v>0</v>
      </c>
      <c r="AP3018" s="59">
        <v>12860000</v>
      </c>
      <c r="AQ3018" s="59">
        <v>0</v>
      </c>
      <c r="AR3018" s="59">
        <v>12860000</v>
      </c>
      <c r="AS3018" s="59">
        <v>0</v>
      </c>
      <c r="AT3018" s="59">
        <v>12860000</v>
      </c>
      <c r="AU3018" s="59">
        <v>0</v>
      </c>
      <c r="AV3018" s="59">
        <v>12860000</v>
      </c>
      <c r="AW3018" s="59">
        <v>0</v>
      </c>
      <c r="AX3018" s="59">
        <v>21433333</v>
      </c>
      <c r="AY3018" s="2">
        <v>0</v>
      </c>
      <c r="AZ3018" s="12" t="str">
        <f t="shared" si="348"/>
        <v>OK</v>
      </c>
      <c r="BA3018" s="12" t="str">
        <f t="shared" si="349"/>
        <v>OK</v>
      </c>
      <c r="BB3018" s="6">
        <f t="shared" si="350"/>
        <v>0</v>
      </c>
      <c r="BC3018" s="13">
        <f t="shared" si="351"/>
        <v>150033333</v>
      </c>
      <c r="BD3018" s="13">
        <f t="shared" si="352"/>
        <v>150033333</v>
      </c>
      <c r="BE3018" s="6">
        <f t="shared" si="353"/>
        <v>0</v>
      </c>
      <c r="BF3018" s="6">
        <f t="shared" si="354"/>
        <v>0</v>
      </c>
      <c r="BG3018" s="2"/>
      <c r="BH3018" s="2"/>
      <c r="BI3018" s="2"/>
      <c r="BJ3018" s="2"/>
    </row>
    <row r="3019" spans="1:62" s="3" customFormat="1" ht="99.75" x14ac:dyDescent="0.25">
      <c r="A3019" s="2"/>
      <c r="B3019" s="39" t="s">
        <v>4098</v>
      </c>
      <c r="C3019" s="39" t="s">
        <v>1879</v>
      </c>
      <c r="D3019" s="39" t="s">
        <v>103</v>
      </c>
      <c r="E3019" s="40" t="s">
        <v>4093</v>
      </c>
      <c r="F3019" s="40" t="s">
        <v>4094</v>
      </c>
      <c r="G3019" s="40" t="s">
        <v>143</v>
      </c>
      <c r="H3019" s="40">
        <v>81111508</v>
      </c>
      <c r="I3019" s="40" t="s">
        <v>8193</v>
      </c>
      <c r="J3019" s="40" t="s">
        <v>221</v>
      </c>
      <c r="K3019" s="40" t="s">
        <v>4099</v>
      </c>
      <c r="L3019" s="41" t="s">
        <v>153</v>
      </c>
      <c r="M3019" s="41" t="s">
        <v>155</v>
      </c>
      <c r="N3019" s="41">
        <v>10</v>
      </c>
      <c r="O3019" s="41" t="s">
        <v>223</v>
      </c>
      <c r="P3019" s="41" t="s">
        <v>224</v>
      </c>
      <c r="Q3019" s="58">
        <v>155000000</v>
      </c>
      <c r="R3019" s="58">
        <v>155000000</v>
      </c>
      <c r="S3019" s="41" t="s">
        <v>225</v>
      </c>
      <c r="T3019" s="41" t="s">
        <v>221</v>
      </c>
      <c r="U3019" s="40" t="s">
        <v>1888</v>
      </c>
      <c r="V3019" s="40" t="s">
        <v>1893</v>
      </c>
      <c r="W3019" s="40" t="s">
        <v>1894</v>
      </c>
      <c r="X3019" s="40" t="s">
        <v>229</v>
      </c>
      <c r="Y3019" s="40" t="s">
        <v>230</v>
      </c>
      <c r="Z3019" s="40" t="s">
        <v>1617</v>
      </c>
      <c r="AA3019" s="59">
        <v>0</v>
      </c>
      <c r="AB3019" s="59">
        <v>0</v>
      </c>
      <c r="AC3019" s="59">
        <v>0</v>
      </c>
      <c r="AD3019" s="59">
        <v>0</v>
      </c>
      <c r="AE3019" s="59">
        <v>155000000</v>
      </c>
      <c r="AF3019" s="59">
        <v>0</v>
      </c>
      <c r="AG3019" s="59">
        <v>0</v>
      </c>
      <c r="AH3019" s="59">
        <v>15500000</v>
      </c>
      <c r="AI3019" s="59">
        <v>0</v>
      </c>
      <c r="AJ3019" s="59">
        <v>15500000</v>
      </c>
      <c r="AK3019" s="59">
        <v>0</v>
      </c>
      <c r="AL3019" s="59">
        <v>15500000</v>
      </c>
      <c r="AM3019" s="59">
        <v>0</v>
      </c>
      <c r="AN3019" s="59">
        <v>15500000</v>
      </c>
      <c r="AO3019" s="59">
        <v>0</v>
      </c>
      <c r="AP3019" s="59">
        <v>15500000</v>
      </c>
      <c r="AQ3019" s="59">
        <v>0</v>
      </c>
      <c r="AR3019" s="59">
        <v>15500000</v>
      </c>
      <c r="AS3019" s="59">
        <v>0</v>
      </c>
      <c r="AT3019" s="59">
        <v>15500000</v>
      </c>
      <c r="AU3019" s="59">
        <v>0</v>
      </c>
      <c r="AV3019" s="59">
        <v>15500000</v>
      </c>
      <c r="AW3019" s="59">
        <v>0</v>
      </c>
      <c r="AX3019" s="59">
        <v>31000000</v>
      </c>
      <c r="AY3019" s="2">
        <v>0</v>
      </c>
      <c r="AZ3019" s="12" t="str">
        <f t="shared" si="348"/>
        <v>OK</v>
      </c>
      <c r="BA3019" s="12" t="str">
        <f t="shared" si="349"/>
        <v>OK</v>
      </c>
      <c r="BB3019" s="6">
        <f t="shared" si="350"/>
        <v>0</v>
      </c>
      <c r="BC3019" s="13">
        <f t="shared" si="351"/>
        <v>155000000</v>
      </c>
      <c r="BD3019" s="13">
        <f t="shared" si="352"/>
        <v>155000000</v>
      </c>
      <c r="BE3019" s="6">
        <f t="shared" si="353"/>
        <v>0</v>
      </c>
      <c r="BF3019" s="6">
        <f t="shared" si="354"/>
        <v>0</v>
      </c>
      <c r="BG3019" s="2"/>
      <c r="BH3019" s="2"/>
      <c r="BI3019" s="2"/>
      <c r="BJ3019" s="2"/>
    </row>
    <row r="3020" spans="1:62" s="3" customFormat="1" ht="114" x14ac:dyDescent="0.25">
      <c r="A3020" s="2"/>
      <c r="B3020" s="39" t="s">
        <v>4100</v>
      </c>
      <c r="C3020" s="39" t="s">
        <v>1879</v>
      </c>
      <c r="D3020" s="39" t="s">
        <v>103</v>
      </c>
      <c r="E3020" s="40" t="s">
        <v>4093</v>
      </c>
      <c r="F3020" s="40" t="s">
        <v>4094</v>
      </c>
      <c r="G3020" s="40" t="s">
        <v>143</v>
      </c>
      <c r="H3020" s="40">
        <v>81111508</v>
      </c>
      <c r="I3020" s="40" t="s">
        <v>8193</v>
      </c>
      <c r="J3020" s="40" t="s">
        <v>221</v>
      </c>
      <c r="K3020" s="40" t="s">
        <v>4101</v>
      </c>
      <c r="L3020" s="41" t="s">
        <v>153</v>
      </c>
      <c r="M3020" s="41" t="s">
        <v>155</v>
      </c>
      <c r="N3020" s="41">
        <v>10</v>
      </c>
      <c r="O3020" s="41" t="s">
        <v>223</v>
      </c>
      <c r="P3020" s="41" t="s">
        <v>224</v>
      </c>
      <c r="Q3020" s="58">
        <v>115100000</v>
      </c>
      <c r="R3020" s="58">
        <v>115100000</v>
      </c>
      <c r="S3020" s="41" t="s">
        <v>225</v>
      </c>
      <c r="T3020" s="41" t="s">
        <v>221</v>
      </c>
      <c r="U3020" s="40" t="s">
        <v>1888</v>
      </c>
      <c r="V3020" s="40" t="s">
        <v>1893</v>
      </c>
      <c r="W3020" s="40" t="s">
        <v>1894</v>
      </c>
      <c r="X3020" s="40" t="s">
        <v>229</v>
      </c>
      <c r="Y3020" s="40" t="s">
        <v>230</v>
      </c>
      <c r="Z3020" s="40" t="s">
        <v>1646</v>
      </c>
      <c r="AA3020" s="59">
        <v>0</v>
      </c>
      <c r="AB3020" s="59">
        <v>0</v>
      </c>
      <c r="AC3020" s="59">
        <v>0</v>
      </c>
      <c r="AD3020" s="59">
        <v>0</v>
      </c>
      <c r="AE3020" s="59">
        <v>115100000</v>
      </c>
      <c r="AF3020" s="59">
        <v>0</v>
      </c>
      <c r="AG3020" s="59">
        <v>0</v>
      </c>
      <c r="AH3020" s="59">
        <v>11510000</v>
      </c>
      <c r="AI3020" s="59">
        <v>0</v>
      </c>
      <c r="AJ3020" s="59">
        <v>11510000</v>
      </c>
      <c r="AK3020" s="59">
        <v>0</v>
      </c>
      <c r="AL3020" s="59">
        <v>11510000</v>
      </c>
      <c r="AM3020" s="59">
        <v>0</v>
      </c>
      <c r="AN3020" s="59">
        <v>11510000</v>
      </c>
      <c r="AO3020" s="59">
        <v>0</v>
      </c>
      <c r="AP3020" s="59">
        <v>11510000</v>
      </c>
      <c r="AQ3020" s="59">
        <v>0</v>
      </c>
      <c r="AR3020" s="59">
        <v>11510000</v>
      </c>
      <c r="AS3020" s="59">
        <v>0</v>
      </c>
      <c r="AT3020" s="59">
        <v>11510000</v>
      </c>
      <c r="AU3020" s="59">
        <v>0</v>
      </c>
      <c r="AV3020" s="59">
        <v>11510000</v>
      </c>
      <c r="AW3020" s="59">
        <v>0</v>
      </c>
      <c r="AX3020" s="59">
        <v>23020000</v>
      </c>
      <c r="AY3020" s="2">
        <v>0</v>
      </c>
      <c r="AZ3020" s="12" t="str">
        <f t="shared" si="348"/>
        <v>OK</v>
      </c>
      <c r="BA3020" s="12" t="str">
        <f t="shared" si="349"/>
        <v>OK</v>
      </c>
      <c r="BB3020" s="6">
        <f t="shared" si="350"/>
        <v>0</v>
      </c>
      <c r="BC3020" s="13">
        <f t="shared" si="351"/>
        <v>115100000</v>
      </c>
      <c r="BD3020" s="13">
        <f t="shared" si="352"/>
        <v>115100000</v>
      </c>
      <c r="BE3020" s="6">
        <f t="shared" si="353"/>
        <v>0</v>
      </c>
      <c r="BF3020" s="6">
        <f t="shared" si="354"/>
        <v>0</v>
      </c>
      <c r="BG3020" s="2"/>
      <c r="BH3020" s="2"/>
      <c r="BI3020" s="2"/>
      <c r="BJ3020" s="2"/>
    </row>
    <row r="3021" spans="1:62" s="3" customFormat="1" ht="85.5" x14ac:dyDescent="0.25">
      <c r="A3021" s="2"/>
      <c r="B3021" s="39" t="s">
        <v>4102</v>
      </c>
      <c r="C3021" s="39" t="s">
        <v>1879</v>
      </c>
      <c r="D3021" s="39" t="s">
        <v>103</v>
      </c>
      <c r="E3021" s="40" t="s">
        <v>4093</v>
      </c>
      <c r="F3021" s="40" t="s">
        <v>4094</v>
      </c>
      <c r="G3021" s="40" t="s">
        <v>143</v>
      </c>
      <c r="H3021" s="40">
        <v>81111508</v>
      </c>
      <c r="I3021" s="40" t="s">
        <v>8193</v>
      </c>
      <c r="J3021" s="40" t="s">
        <v>221</v>
      </c>
      <c r="K3021" s="40" t="s">
        <v>4103</v>
      </c>
      <c r="L3021" s="41" t="s">
        <v>153</v>
      </c>
      <c r="M3021" s="41" t="s">
        <v>153</v>
      </c>
      <c r="N3021" s="41">
        <v>12</v>
      </c>
      <c r="O3021" s="41" t="s">
        <v>223</v>
      </c>
      <c r="P3021" s="41" t="s">
        <v>224</v>
      </c>
      <c r="Q3021" s="58">
        <v>116840000</v>
      </c>
      <c r="R3021" s="58">
        <v>116840000</v>
      </c>
      <c r="S3021" s="41" t="s">
        <v>225</v>
      </c>
      <c r="T3021" s="41" t="s">
        <v>221</v>
      </c>
      <c r="U3021" s="40" t="s">
        <v>1888</v>
      </c>
      <c r="V3021" s="40" t="s">
        <v>1893</v>
      </c>
      <c r="W3021" s="40" t="s">
        <v>1894</v>
      </c>
      <c r="X3021" s="40" t="s">
        <v>229</v>
      </c>
      <c r="Y3021" s="40" t="s">
        <v>230</v>
      </c>
      <c r="Z3021" s="40" t="s">
        <v>1646</v>
      </c>
      <c r="AA3021" s="59">
        <v>116840000</v>
      </c>
      <c r="AB3021" s="59">
        <v>0</v>
      </c>
      <c r="AC3021" s="59">
        <v>0</v>
      </c>
      <c r="AD3021" s="59">
        <v>10160000</v>
      </c>
      <c r="AE3021" s="59">
        <v>0</v>
      </c>
      <c r="AF3021" s="59">
        <v>10160000</v>
      </c>
      <c r="AG3021" s="59">
        <v>0</v>
      </c>
      <c r="AH3021" s="59">
        <v>10160000</v>
      </c>
      <c r="AI3021" s="59">
        <v>0</v>
      </c>
      <c r="AJ3021" s="59">
        <v>10160000</v>
      </c>
      <c r="AK3021" s="59">
        <v>0</v>
      </c>
      <c r="AL3021" s="59">
        <v>10160000</v>
      </c>
      <c r="AM3021" s="59">
        <v>0</v>
      </c>
      <c r="AN3021" s="59">
        <v>10160000</v>
      </c>
      <c r="AO3021" s="59">
        <v>0</v>
      </c>
      <c r="AP3021" s="59">
        <v>10160000</v>
      </c>
      <c r="AQ3021" s="59">
        <v>0</v>
      </c>
      <c r="AR3021" s="59">
        <v>10160000</v>
      </c>
      <c r="AS3021" s="59">
        <v>0</v>
      </c>
      <c r="AT3021" s="59">
        <v>10160000</v>
      </c>
      <c r="AU3021" s="59">
        <v>0</v>
      </c>
      <c r="AV3021" s="59">
        <v>10160000</v>
      </c>
      <c r="AW3021" s="59">
        <v>0</v>
      </c>
      <c r="AX3021" s="59">
        <v>15240000</v>
      </c>
      <c r="AY3021" s="2">
        <v>0</v>
      </c>
      <c r="AZ3021" s="12" t="str">
        <f t="shared" si="348"/>
        <v>OK</v>
      </c>
      <c r="BA3021" s="12" t="str">
        <f t="shared" si="349"/>
        <v>OK</v>
      </c>
      <c r="BB3021" s="6">
        <f t="shared" si="350"/>
        <v>0</v>
      </c>
      <c r="BC3021" s="13">
        <f t="shared" si="351"/>
        <v>116840000</v>
      </c>
      <c r="BD3021" s="13">
        <f t="shared" si="352"/>
        <v>116840000</v>
      </c>
      <c r="BE3021" s="6">
        <f t="shared" si="353"/>
        <v>0</v>
      </c>
      <c r="BF3021" s="6">
        <f t="shared" si="354"/>
        <v>0</v>
      </c>
      <c r="BG3021" s="2"/>
      <c r="BH3021" s="2"/>
      <c r="BI3021" s="2"/>
      <c r="BJ3021" s="2"/>
    </row>
    <row r="3022" spans="1:62" s="3" customFormat="1" ht="142.5" x14ac:dyDescent="0.25">
      <c r="A3022" s="2"/>
      <c r="B3022" s="39" t="s">
        <v>4104</v>
      </c>
      <c r="C3022" s="39" t="s">
        <v>1879</v>
      </c>
      <c r="D3022" s="39" t="s">
        <v>103</v>
      </c>
      <c r="E3022" s="40" t="s">
        <v>4093</v>
      </c>
      <c r="F3022" s="40" t="s">
        <v>4094</v>
      </c>
      <c r="G3022" s="40" t="s">
        <v>143</v>
      </c>
      <c r="H3022" s="40">
        <v>81111508</v>
      </c>
      <c r="I3022" s="40" t="s">
        <v>8193</v>
      </c>
      <c r="J3022" s="40" t="s">
        <v>221</v>
      </c>
      <c r="K3022" s="40" t="s">
        <v>4105</v>
      </c>
      <c r="L3022" s="41" t="s">
        <v>153</v>
      </c>
      <c r="M3022" s="41" t="s">
        <v>154</v>
      </c>
      <c r="N3022" s="41">
        <v>12</v>
      </c>
      <c r="O3022" s="41" t="s">
        <v>223</v>
      </c>
      <c r="P3022" s="41" t="s">
        <v>224</v>
      </c>
      <c r="Q3022" s="58">
        <v>106680000</v>
      </c>
      <c r="R3022" s="58">
        <v>106680000</v>
      </c>
      <c r="S3022" s="41" t="s">
        <v>225</v>
      </c>
      <c r="T3022" s="41" t="s">
        <v>221</v>
      </c>
      <c r="U3022" s="40" t="s">
        <v>1888</v>
      </c>
      <c r="V3022" s="40" t="s">
        <v>1893</v>
      </c>
      <c r="W3022" s="40" t="s">
        <v>1894</v>
      </c>
      <c r="X3022" s="40" t="s">
        <v>229</v>
      </c>
      <c r="Y3022" s="40" t="s">
        <v>230</v>
      </c>
      <c r="Z3022" s="40" t="s">
        <v>1646</v>
      </c>
      <c r="AA3022" s="59">
        <v>0</v>
      </c>
      <c r="AB3022" s="59">
        <v>0</v>
      </c>
      <c r="AC3022" s="59">
        <v>106680000</v>
      </c>
      <c r="AD3022" s="59">
        <v>0</v>
      </c>
      <c r="AE3022" s="59">
        <v>0</v>
      </c>
      <c r="AF3022" s="59">
        <v>10160000</v>
      </c>
      <c r="AG3022" s="59">
        <v>0</v>
      </c>
      <c r="AH3022" s="59">
        <v>10160000</v>
      </c>
      <c r="AI3022" s="59">
        <v>0</v>
      </c>
      <c r="AJ3022" s="59">
        <v>10160000</v>
      </c>
      <c r="AK3022" s="59">
        <v>0</v>
      </c>
      <c r="AL3022" s="59">
        <v>10160000</v>
      </c>
      <c r="AM3022" s="59">
        <v>0</v>
      </c>
      <c r="AN3022" s="59">
        <v>10160000</v>
      </c>
      <c r="AO3022" s="59">
        <v>0</v>
      </c>
      <c r="AP3022" s="59">
        <v>10160000</v>
      </c>
      <c r="AQ3022" s="59">
        <v>0</v>
      </c>
      <c r="AR3022" s="59">
        <v>10160000</v>
      </c>
      <c r="AS3022" s="59">
        <v>0</v>
      </c>
      <c r="AT3022" s="59">
        <v>10160000</v>
      </c>
      <c r="AU3022" s="59">
        <v>0</v>
      </c>
      <c r="AV3022" s="59">
        <v>10160000</v>
      </c>
      <c r="AW3022" s="59">
        <v>0</v>
      </c>
      <c r="AX3022" s="59">
        <v>15240000</v>
      </c>
      <c r="AY3022" s="2">
        <v>0</v>
      </c>
      <c r="AZ3022" s="12" t="str">
        <f t="shared" si="348"/>
        <v>OK</v>
      </c>
      <c r="BA3022" s="12" t="str">
        <f t="shared" si="349"/>
        <v>OK</v>
      </c>
      <c r="BB3022" s="6">
        <f t="shared" si="350"/>
        <v>0</v>
      </c>
      <c r="BC3022" s="13">
        <f t="shared" si="351"/>
        <v>106680000</v>
      </c>
      <c r="BD3022" s="13">
        <f t="shared" si="352"/>
        <v>106680000</v>
      </c>
      <c r="BE3022" s="6">
        <f t="shared" si="353"/>
        <v>0</v>
      </c>
      <c r="BF3022" s="6">
        <f t="shared" si="354"/>
        <v>0</v>
      </c>
      <c r="BG3022" s="2"/>
      <c r="BH3022" s="2"/>
      <c r="BI3022" s="2"/>
      <c r="BJ3022" s="2"/>
    </row>
    <row r="3023" spans="1:62" s="3" customFormat="1" ht="114" x14ac:dyDescent="0.25">
      <c r="A3023" s="2"/>
      <c r="B3023" s="39" t="s">
        <v>4106</v>
      </c>
      <c r="C3023" s="39" t="s">
        <v>1879</v>
      </c>
      <c r="D3023" s="39" t="s">
        <v>103</v>
      </c>
      <c r="E3023" s="40" t="s">
        <v>4093</v>
      </c>
      <c r="F3023" s="40" t="s">
        <v>4094</v>
      </c>
      <c r="G3023" s="40" t="s">
        <v>143</v>
      </c>
      <c r="H3023" s="40">
        <v>81111508</v>
      </c>
      <c r="I3023" s="40" t="s">
        <v>8193</v>
      </c>
      <c r="J3023" s="40" t="s">
        <v>221</v>
      </c>
      <c r="K3023" s="40" t="s">
        <v>4107</v>
      </c>
      <c r="L3023" s="41" t="s">
        <v>153</v>
      </c>
      <c r="M3023" s="41" t="s">
        <v>153</v>
      </c>
      <c r="N3023" s="41">
        <v>12</v>
      </c>
      <c r="O3023" s="41" t="s">
        <v>223</v>
      </c>
      <c r="P3023" s="41" t="s">
        <v>224</v>
      </c>
      <c r="Q3023" s="58">
        <v>147890000</v>
      </c>
      <c r="R3023" s="58">
        <v>147890000</v>
      </c>
      <c r="S3023" s="41" t="s">
        <v>225</v>
      </c>
      <c r="T3023" s="41" t="s">
        <v>221</v>
      </c>
      <c r="U3023" s="40" t="s">
        <v>1613</v>
      </c>
      <c r="V3023" s="40" t="s">
        <v>1893</v>
      </c>
      <c r="W3023" s="40" t="s">
        <v>1894</v>
      </c>
      <c r="X3023" s="40" t="s">
        <v>229</v>
      </c>
      <c r="Y3023" s="40" t="s">
        <v>230</v>
      </c>
      <c r="Z3023" s="40" t="s">
        <v>1895</v>
      </c>
      <c r="AA3023" s="59">
        <v>147890000</v>
      </c>
      <c r="AB3023" s="59">
        <v>0</v>
      </c>
      <c r="AC3023" s="59">
        <v>0</v>
      </c>
      <c r="AD3023" s="59">
        <v>12860000</v>
      </c>
      <c r="AE3023" s="59">
        <v>0</v>
      </c>
      <c r="AF3023" s="59">
        <v>12860000</v>
      </c>
      <c r="AG3023" s="59">
        <v>0</v>
      </c>
      <c r="AH3023" s="59">
        <v>12860000</v>
      </c>
      <c r="AI3023" s="59">
        <v>0</v>
      </c>
      <c r="AJ3023" s="59">
        <v>12860000</v>
      </c>
      <c r="AK3023" s="59">
        <v>0</v>
      </c>
      <c r="AL3023" s="59">
        <v>12860000</v>
      </c>
      <c r="AM3023" s="59">
        <v>0</v>
      </c>
      <c r="AN3023" s="59">
        <v>12860000</v>
      </c>
      <c r="AO3023" s="59">
        <v>0</v>
      </c>
      <c r="AP3023" s="59">
        <v>12860000</v>
      </c>
      <c r="AQ3023" s="59">
        <v>0</v>
      </c>
      <c r="AR3023" s="59">
        <v>12860000</v>
      </c>
      <c r="AS3023" s="59">
        <v>0</v>
      </c>
      <c r="AT3023" s="59">
        <v>12860000</v>
      </c>
      <c r="AU3023" s="59">
        <v>0</v>
      </c>
      <c r="AV3023" s="59">
        <v>12860000</v>
      </c>
      <c r="AW3023" s="59">
        <v>0</v>
      </c>
      <c r="AX3023" s="59">
        <v>19290000</v>
      </c>
      <c r="AY3023" s="2">
        <v>0</v>
      </c>
      <c r="AZ3023" s="12" t="str">
        <f t="shared" si="348"/>
        <v>OK</v>
      </c>
      <c r="BA3023" s="12" t="str">
        <f t="shared" si="349"/>
        <v>OK</v>
      </c>
      <c r="BB3023" s="6">
        <f t="shared" si="350"/>
        <v>0</v>
      </c>
      <c r="BC3023" s="13">
        <f t="shared" si="351"/>
        <v>147890000</v>
      </c>
      <c r="BD3023" s="13">
        <f t="shared" si="352"/>
        <v>147890000</v>
      </c>
      <c r="BE3023" s="6">
        <f t="shared" si="353"/>
        <v>0</v>
      </c>
      <c r="BF3023" s="6">
        <f t="shared" si="354"/>
        <v>0</v>
      </c>
      <c r="BG3023" s="2"/>
      <c r="BH3023" s="2"/>
      <c r="BI3023" s="2"/>
      <c r="BJ3023" s="2"/>
    </row>
    <row r="3024" spans="1:62" s="3" customFormat="1" ht="128.25" x14ac:dyDescent="0.25">
      <c r="A3024" s="2"/>
      <c r="B3024" s="39" t="s">
        <v>4108</v>
      </c>
      <c r="C3024" s="39" t="s">
        <v>1879</v>
      </c>
      <c r="D3024" s="39" t="s">
        <v>103</v>
      </c>
      <c r="E3024" s="40" t="s">
        <v>4093</v>
      </c>
      <c r="F3024" s="40" t="s">
        <v>4094</v>
      </c>
      <c r="G3024" s="40" t="s">
        <v>143</v>
      </c>
      <c r="H3024" s="40">
        <v>86101713</v>
      </c>
      <c r="I3024" s="40" t="s">
        <v>8193</v>
      </c>
      <c r="J3024" s="40" t="s">
        <v>221</v>
      </c>
      <c r="K3024" s="40" t="s">
        <v>4109</v>
      </c>
      <c r="L3024" s="41" t="s">
        <v>153</v>
      </c>
      <c r="M3024" s="41" t="s">
        <v>154</v>
      </c>
      <c r="N3024" s="41">
        <v>12</v>
      </c>
      <c r="O3024" s="41" t="s">
        <v>223</v>
      </c>
      <c r="P3024" s="41" t="s">
        <v>224</v>
      </c>
      <c r="Q3024" s="58">
        <v>111760000</v>
      </c>
      <c r="R3024" s="58">
        <v>111760000</v>
      </c>
      <c r="S3024" s="41" t="s">
        <v>225</v>
      </c>
      <c r="T3024" s="41" t="s">
        <v>221</v>
      </c>
      <c r="U3024" s="40" t="s">
        <v>1613</v>
      </c>
      <c r="V3024" s="40" t="s">
        <v>1893</v>
      </c>
      <c r="W3024" s="40" t="s">
        <v>1894</v>
      </c>
      <c r="X3024" s="40" t="s">
        <v>229</v>
      </c>
      <c r="Y3024" s="40" t="s">
        <v>230</v>
      </c>
      <c r="Z3024" s="40" t="s">
        <v>1630</v>
      </c>
      <c r="AA3024" s="59">
        <v>0</v>
      </c>
      <c r="AB3024" s="59">
        <v>0</v>
      </c>
      <c r="AC3024" s="59">
        <v>111760000</v>
      </c>
      <c r="AD3024" s="59">
        <v>0</v>
      </c>
      <c r="AE3024" s="59">
        <v>0</v>
      </c>
      <c r="AF3024" s="59">
        <v>10160000</v>
      </c>
      <c r="AG3024" s="59">
        <v>0</v>
      </c>
      <c r="AH3024" s="59">
        <v>10160000</v>
      </c>
      <c r="AI3024" s="59">
        <v>0</v>
      </c>
      <c r="AJ3024" s="59">
        <v>10160000</v>
      </c>
      <c r="AK3024" s="59">
        <v>0</v>
      </c>
      <c r="AL3024" s="59">
        <v>10160000</v>
      </c>
      <c r="AM3024" s="59">
        <v>0</v>
      </c>
      <c r="AN3024" s="59">
        <v>10160000</v>
      </c>
      <c r="AO3024" s="59">
        <v>0</v>
      </c>
      <c r="AP3024" s="59">
        <v>10160000</v>
      </c>
      <c r="AQ3024" s="59">
        <v>0</v>
      </c>
      <c r="AR3024" s="59">
        <v>10160000</v>
      </c>
      <c r="AS3024" s="59">
        <v>0</v>
      </c>
      <c r="AT3024" s="59">
        <v>10160000</v>
      </c>
      <c r="AU3024" s="59">
        <v>0</v>
      </c>
      <c r="AV3024" s="59">
        <v>10160000</v>
      </c>
      <c r="AW3024" s="59">
        <v>0</v>
      </c>
      <c r="AX3024" s="59">
        <v>20320000</v>
      </c>
      <c r="AY3024" s="2">
        <v>0</v>
      </c>
      <c r="AZ3024" s="12" t="str">
        <f t="shared" si="348"/>
        <v>OK</v>
      </c>
      <c r="BA3024" s="12" t="str">
        <f t="shared" si="349"/>
        <v>OK</v>
      </c>
      <c r="BB3024" s="6">
        <f t="shared" si="350"/>
        <v>0</v>
      </c>
      <c r="BC3024" s="13">
        <f t="shared" si="351"/>
        <v>111760000</v>
      </c>
      <c r="BD3024" s="13">
        <f t="shared" si="352"/>
        <v>111760000</v>
      </c>
      <c r="BE3024" s="6">
        <f t="shared" si="353"/>
        <v>0</v>
      </c>
      <c r="BF3024" s="6">
        <f t="shared" si="354"/>
        <v>0</v>
      </c>
      <c r="BG3024" s="2"/>
      <c r="BH3024" s="2"/>
      <c r="BI3024" s="2"/>
      <c r="BJ3024" s="2"/>
    </row>
    <row r="3025" spans="1:62" s="3" customFormat="1" ht="128.25" x14ac:dyDescent="0.25">
      <c r="A3025" s="2"/>
      <c r="B3025" s="39" t="s">
        <v>4110</v>
      </c>
      <c r="C3025" s="39" t="s">
        <v>1879</v>
      </c>
      <c r="D3025" s="39" t="s">
        <v>103</v>
      </c>
      <c r="E3025" s="40" t="s">
        <v>4093</v>
      </c>
      <c r="F3025" s="40" t="s">
        <v>4094</v>
      </c>
      <c r="G3025" s="40" t="s">
        <v>143</v>
      </c>
      <c r="H3025" s="40">
        <v>81111508</v>
      </c>
      <c r="I3025" s="40" t="s">
        <v>8193</v>
      </c>
      <c r="J3025" s="40" t="s">
        <v>221</v>
      </c>
      <c r="K3025" s="40" t="s">
        <v>4111</v>
      </c>
      <c r="L3025" s="41" t="s">
        <v>153</v>
      </c>
      <c r="M3025" s="41" t="s">
        <v>154</v>
      </c>
      <c r="N3025" s="41">
        <v>12</v>
      </c>
      <c r="O3025" s="41" t="s">
        <v>223</v>
      </c>
      <c r="P3025" s="41" t="s">
        <v>224</v>
      </c>
      <c r="Q3025" s="58">
        <v>111760000</v>
      </c>
      <c r="R3025" s="58">
        <v>111760000</v>
      </c>
      <c r="S3025" s="41" t="s">
        <v>225</v>
      </c>
      <c r="T3025" s="41" t="s">
        <v>221</v>
      </c>
      <c r="U3025" s="40" t="s">
        <v>1888</v>
      </c>
      <c r="V3025" s="40" t="s">
        <v>1893</v>
      </c>
      <c r="W3025" s="40" t="s">
        <v>1894</v>
      </c>
      <c r="X3025" s="40" t="s">
        <v>229</v>
      </c>
      <c r="Y3025" s="40" t="s">
        <v>230</v>
      </c>
      <c r="Z3025" s="40" t="s">
        <v>1622</v>
      </c>
      <c r="AA3025" s="59">
        <v>0</v>
      </c>
      <c r="AB3025" s="59">
        <v>0</v>
      </c>
      <c r="AC3025" s="59">
        <v>111760000</v>
      </c>
      <c r="AD3025" s="59">
        <v>0</v>
      </c>
      <c r="AE3025" s="59">
        <v>0</v>
      </c>
      <c r="AF3025" s="59">
        <v>10160000</v>
      </c>
      <c r="AG3025" s="59">
        <v>0</v>
      </c>
      <c r="AH3025" s="59">
        <v>10160000</v>
      </c>
      <c r="AI3025" s="59">
        <v>0</v>
      </c>
      <c r="AJ3025" s="59">
        <v>10160000</v>
      </c>
      <c r="AK3025" s="59">
        <v>0</v>
      </c>
      <c r="AL3025" s="59">
        <v>10160000</v>
      </c>
      <c r="AM3025" s="59">
        <v>0</v>
      </c>
      <c r="AN3025" s="59">
        <v>10160000</v>
      </c>
      <c r="AO3025" s="59">
        <v>0</v>
      </c>
      <c r="AP3025" s="59">
        <v>10160000</v>
      </c>
      <c r="AQ3025" s="59">
        <v>0</v>
      </c>
      <c r="AR3025" s="59">
        <v>10160000</v>
      </c>
      <c r="AS3025" s="59">
        <v>0</v>
      </c>
      <c r="AT3025" s="59">
        <v>10160000</v>
      </c>
      <c r="AU3025" s="59">
        <v>0</v>
      </c>
      <c r="AV3025" s="59">
        <v>10160000</v>
      </c>
      <c r="AW3025" s="59">
        <v>0</v>
      </c>
      <c r="AX3025" s="59">
        <v>20320000</v>
      </c>
      <c r="AY3025" s="2">
        <v>0</v>
      </c>
      <c r="AZ3025" s="12" t="str">
        <f t="shared" si="348"/>
        <v>OK</v>
      </c>
      <c r="BA3025" s="12" t="str">
        <f t="shared" si="349"/>
        <v>OK</v>
      </c>
      <c r="BB3025" s="6">
        <f t="shared" si="350"/>
        <v>0</v>
      </c>
      <c r="BC3025" s="13">
        <f t="shared" si="351"/>
        <v>111760000</v>
      </c>
      <c r="BD3025" s="13">
        <f t="shared" si="352"/>
        <v>111760000</v>
      </c>
      <c r="BE3025" s="6">
        <f t="shared" si="353"/>
        <v>0</v>
      </c>
      <c r="BF3025" s="6">
        <f t="shared" si="354"/>
        <v>0</v>
      </c>
      <c r="BG3025" s="2"/>
      <c r="BH3025" s="2"/>
      <c r="BI3025" s="2"/>
      <c r="BJ3025" s="2"/>
    </row>
    <row r="3026" spans="1:62" s="3" customFormat="1" ht="114" x14ac:dyDescent="0.25">
      <c r="A3026" s="2"/>
      <c r="B3026" s="39" t="s">
        <v>4112</v>
      </c>
      <c r="C3026" s="39" t="s">
        <v>1879</v>
      </c>
      <c r="D3026" s="39" t="s">
        <v>103</v>
      </c>
      <c r="E3026" s="40" t="s">
        <v>4093</v>
      </c>
      <c r="F3026" s="40" t="s">
        <v>4094</v>
      </c>
      <c r="G3026" s="40" t="s">
        <v>143</v>
      </c>
      <c r="H3026" s="40">
        <v>81111508</v>
      </c>
      <c r="I3026" s="40" t="s">
        <v>8193</v>
      </c>
      <c r="J3026" s="40" t="s">
        <v>221</v>
      </c>
      <c r="K3026" s="40" t="s">
        <v>4113</v>
      </c>
      <c r="L3026" s="41" t="s">
        <v>153</v>
      </c>
      <c r="M3026" s="41" t="s">
        <v>154</v>
      </c>
      <c r="N3026" s="41">
        <v>12</v>
      </c>
      <c r="O3026" s="41" t="s">
        <v>223</v>
      </c>
      <c r="P3026" s="41" t="s">
        <v>224</v>
      </c>
      <c r="Q3026" s="58">
        <v>111760000</v>
      </c>
      <c r="R3026" s="58">
        <v>111760000</v>
      </c>
      <c r="S3026" s="41" t="s">
        <v>225</v>
      </c>
      <c r="T3026" s="41" t="s">
        <v>221</v>
      </c>
      <c r="U3026" s="40" t="s">
        <v>1888</v>
      </c>
      <c r="V3026" s="40" t="s">
        <v>1893</v>
      </c>
      <c r="W3026" s="40" t="s">
        <v>1894</v>
      </c>
      <c r="X3026" s="40" t="s">
        <v>229</v>
      </c>
      <c r="Y3026" s="40" t="s">
        <v>230</v>
      </c>
      <c r="Z3026" s="40" t="s">
        <v>1622</v>
      </c>
      <c r="AA3026" s="59">
        <v>0</v>
      </c>
      <c r="AB3026" s="59">
        <v>0</v>
      </c>
      <c r="AC3026" s="59">
        <v>111760000</v>
      </c>
      <c r="AD3026" s="59">
        <v>0</v>
      </c>
      <c r="AE3026" s="59">
        <v>0</v>
      </c>
      <c r="AF3026" s="59">
        <v>10160000</v>
      </c>
      <c r="AG3026" s="59">
        <v>0</v>
      </c>
      <c r="AH3026" s="59">
        <v>10160000</v>
      </c>
      <c r="AI3026" s="59">
        <v>0</v>
      </c>
      <c r="AJ3026" s="59">
        <v>10160000</v>
      </c>
      <c r="AK3026" s="59">
        <v>0</v>
      </c>
      <c r="AL3026" s="59">
        <v>10160000</v>
      </c>
      <c r="AM3026" s="59">
        <v>0</v>
      </c>
      <c r="AN3026" s="59">
        <v>10160000</v>
      </c>
      <c r="AO3026" s="59">
        <v>0</v>
      </c>
      <c r="AP3026" s="59">
        <v>10160000</v>
      </c>
      <c r="AQ3026" s="59">
        <v>0</v>
      </c>
      <c r="AR3026" s="59">
        <v>10160000</v>
      </c>
      <c r="AS3026" s="59">
        <v>0</v>
      </c>
      <c r="AT3026" s="59">
        <v>10160000</v>
      </c>
      <c r="AU3026" s="59">
        <v>0</v>
      </c>
      <c r="AV3026" s="59">
        <v>10160000</v>
      </c>
      <c r="AW3026" s="59">
        <v>0</v>
      </c>
      <c r="AX3026" s="59">
        <v>20320000</v>
      </c>
      <c r="AY3026" s="2">
        <v>0</v>
      </c>
      <c r="AZ3026" s="12" t="str">
        <f t="shared" si="348"/>
        <v>OK</v>
      </c>
      <c r="BA3026" s="12" t="str">
        <f t="shared" si="349"/>
        <v>OK</v>
      </c>
      <c r="BB3026" s="6">
        <f t="shared" si="350"/>
        <v>0</v>
      </c>
      <c r="BC3026" s="13">
        <f t="shared" si="351"/>
        <v>111760000</v>
      </c>
      <c r="BD3026" s="13">
        <f t="shared" si="352"/>
        <v>111760000</v>
      </c>
      <c r="BE3026" s="6">
        <f t="shared" si="353"/>
        <v>0</v>
      </c>
      <c r="BF3026" s="6">
        <f t="shared" si="354"/>
        <v>0</v>
      </c>
      <c r="BG3026" s="2"/>
      <c r="BH3026" s="2"/>
      <c r="BI3026" s="2"/>
      <c r="BJ3026" s="2"/>
    </row>
    <row r="3027" spans="1:62" s="3" customFormat="1" ht="171" x14ac:dyDescent="0.25">
      <c r="A3027" s="2"/>
      <c r="B3027" s="39" t="s">
        <v>4114</v>
      </c>
      <c r="C3027" s="39" t="s">
        <v>1879</v>
      </c>
      <c r="D3027" s="39" t="s">
        <v>103</v>
      </c>
      <c r="E3027" s="40" t="s">
        <v>4093</v>
      </c>
      <c r="F3027" s="40" t="s">
        <v>4094</v>
      </c>
      <c r="G3027" s="40" t="s">
        <v>143</v>
      </c>
      <c r="H3027" s="40">
        <v>81111508</v>
      </c>
      <c r="I3027" s="40" t="s">
        <v>8193</v>
      </c>
      <c r="J3027" s="40" t="s">
        <v>221</v>
      </c>
      <c r="K3027" s="40" t="s">
        <v>4115</v>
      </c>
      <c r="L3027" s="41" t="s">
        <v>153</v>
      </c>
      <c r="M3027" s="41" t="s">
        <v>154</v>
      </c>
      <c r="N3027" s="41">
        <v>12</v>
      </c>
      <c r="O3027" s="41" t="s">
        <v>223</v>
      </c>
      <c r="P3027" s="41" t="s">
        <v>224</v>
      </c>
      <c r="Q3027" s="58">
        <v>111760000</v>
      </c>
      <c r="R3027" s="58">
        <v>111760000</v>
      </c>
      <c r="S3027" s="41" t="s">
        <v>225</v>
      </c>
      <c r="T3027" s="41" t="s">
        <v>221</v>
      </c>
      <c r="U3027" s="40" t="s">
        <v>1888</v>
      </c>
      <c r="V3027" s="40" t="s">
        <v>1893</v>
      </c>
      <c r="W3027" s="40" t="s">
        <v>1894</v>
      </c>
      <c r="X3027" s="40" t="s">
        <v>229</v>
      </c>
      <c r="Y3027" s="40" t="s">
        <v>230</v>
      </c>
      <c r="Z3027" s="40" t="s">
        <v>1619</v>
      </c>
      <c r="AA3027" s="59">
        <v>0</v>
      </c>
      <c r="AB3027" s="59">
        <v>0</v>
      </c>
      <c r="AC3027" s="59">
        <v>111760000</v>
      </c>
      <c r="AD3027" s="59">
        <v>0</v>
      </c>
      <c r="AE3027" s="59">
        <v>0</v>
      </c>
      <c r="AF3027" s="59">
        <v>10160000</v>
      </c>
      <c r="AG3027" s="59">
        <v>0</v>
      </c>
      <c r="AH3027" s="59">
        <v>10160000</v>
      </c>
      <c r="AI3027" s="59">
        <v>0</v>
      </c>
      <c r="AJ3027" s="59">
        <v>10160000</v>
      </c>
      <c r="AK3027" s="59">
        <v>0</v>
      </c>
      <c r="AL3027" s="59">
        <v>10160000</v>
      </c>
      <c r="AM3027" s="59">
        <v>0</v>
      </c>
      <c r="AN3027" s="59">
        <v>10160000</v>
      </c>
      <c r="AO3027" s="59">
        <v>0</v>
      </c>
      <c r="AP3027" s="59">
        <v>10160000</v>
      </c>
      <c r="AQ3027" s="59">
        <v>0</v>
      </c>
      <c r="AR3027" s="59">
        <v>10160000</v>
      </c>
      <c r="AS3027" s="59">
        <v>0</v>
      </c>
      <c r="AT3027" s="59">
        <v>10160000</v>
      </c>
      <c r="AU3027" s="59">
        <v>0</v>
      </c>
      <c r="AV3027" s="59">
        <v>10160000</v>
      </c>
      <c r="AW3027" s="59">
        <v>0</v>
      </c>
      <c r="AX3027" s="59">
        <v>20320000</v>
      </c>
      <c r="AY3027" s="2">
        <v>0</v>
      </c>
      <c r="AZ3027" s="12" t="str">
        <f t="shared" si="348"/>
        <v>OK</v>
      </c>
      <c r="BA3027" s="12" t="str">
        <f t="shared" si="349"/>
        <v>OK</v>
      </c>
      <c r="BB3027" s="6">
        <f t="shared" si="350"/>
        <v>0</v>
      </c>
      <c r="BC3027" s="13">
        <f t="shared" si="351"/>
        <v>111760000</v>
      </c>
      <c r="BD3027" s="13">
        <f t="shared" si="352"/>
        <v>111760000</v>
      </c>
      <c r="BE3027" s="6">
        <f t="shared" si="353"/>
        <v>0</v>
      </c>
      <c r="BF3027" s="6">
        <f t="shared" si="354"/>
        <v>0</v>
      </c>
      <c r="BG3027" s="2"/>
      <c r="BH3027" s="2"/>
      <c r="BI3027" s="2"/>
      <c r="BJ3027" s="2"/>
    </row>
    <row r="3028" spans="1:62" s="3" customFormat="1" ht="114" x14ac:dyDescent="0.25">
      <c r="A3028" s="2"/>
      <c r="B3028" s="39" t="s">
        <v>4116</v>
      </c>
      <c r="C3028" s="39" t="s">
        <v>1879</v>
      </c>
      <c r="D3028" s="39" t="s">
        <v>103</v>
      </c>
      <c r="E3028" s="40" t="s">
        <v>4093</v>
      </c>
      <c r="F3028" s="40" t="s">
        <v>4094</v>
      </c>
      <c r="G3028" s="40" t="s">
        <v>143</v>
      </c>
      <c r="H3028" s="40">
        <v>86101713</v>
      </c>
      <c r="I3028" s="40" t="s">
        <v>8193</v>
      </c>
      <c r="J3028" s="40" t="s">
        <v>221</v>
      </c>
      <c r="K3028" s="40" t="s">
        <v>4117</v>
      </c>
      <c r="L3028" s="41" t="s">
        <v>153</v>
      </c>
      <c r="M3028" s="41" t="s">
        <v>153</v>
      </c>
      <c r="N3028" s="41">
        <v>12</v>
      </c>
      <c r="O3028" s="41" t="s">
        <v>223</v>
      </c>
      <c r="P3028" s="41" t="s">
        <v>224</v>
      </c>
      <c r="Q3028" s="58">
        <v>107333333</v>
      </c>
      <c r="R3028" s="58">
        <v>107333333</v>
      </c>
      <c r="S3028" s="41" t="s">
        <v>225</v>
      </c>
      <c r="T3028" s="41" t="s">
        <v>221</v>
      </c>
      <c r="U3028" s="40" t="s">
        <v>1613</v>
      </c>
      <c r="V3028" s="40" t="s">
        <v>1893</v>
      </c>
      <c r="W3028" s="40" t="s">
        <v>1894</v>
      </c>
      <c r="X3028" s="40" t="s">
        <v>229</v>
      </c>
      <c r="Y3028" s="40" t="s">
        <v>230</v>
      </c>
      <c r="Z3028" s="40" t="s">
        <v>1630</v>
      </c>
      <c r="AA3028" s="59">
        <v>107333333</v>
      </c>
      <c r="AB3028" s="59">
        <v>0</v>
      </c>
      <c r="AC3028" s="59">
        <v>0</v>
      </c>
      <c r="AD3028" s="59">
        <v>9200000</v>
      </c>
      <c r="AE3028" s="59">
        <v>0</v>
      </c>
      <c r="AF3028" s="59">
        <v>9200000</v>
      </c>
      <c r="AG3028" s="59">
        <v>0</v>
      </c>
      <c r="AH3028" s="59">
        <v>9200000</v>
      </c>
      <c r="AI3028" s="59">
        <v>0</v>
      </c>
      <c r="AJ3028" s="59">
        <v>9200000</v>
      </c>
      <c r="AK3028" s="59">
        <v>0</v>
      </c>
      <c r="AL3028" s="59">
        <v>9200000</v>
      </c>
      <c r="AM3028" s="59">
        <v>0</v>
      </c>
      <c r="AN3028" s="59">
        <v>9200000</v>
      </c>
      <c r="AO3028" s="59">
        <v>0</v>
      </c>
      <c r="AP3028" s="59">
        <v>9200000</v>
      </c>
      <c r="AQ3028" s="59">
        <v>0</v>
      </c>
      <c r="AR3028" s="59">
        <v>9200000</v>
      </c>
      <c r="AS3028" s="59">
        <v>0</v>
      </c>
      <c r="AT3028" s="59">
        <v>9200000</v>
      </c>
      <c r="AU3028" s="59">
        <v>0</v>
      </c>
      <c r="AV3028" s="59">
        <v>9200000</v>
      </c>
      <c r="AW3028" s="59">
        <v>0</v>
      </c>
      <c r="AX3028" s="59">
        <v>15333333</v>
      </c>
      <c r="AY3028" s="2">
        <v>0</v>
      </c>
      <c r="AZ3028" s="12" t="str">
        <f t="shared" si="348"/>
        <v>OK</v>
      </c>
      <c r="BA3028" s="12" t="str">
        <f t="shared" si="349"/>
        <v>OK</v>
      </c>
      <c r="BB3028" s="6">
        <f t="shared" si="350"/>
        <v>0</v>
      </c>
      <c r="BC3028" s="13">
        <f t="shared" si="351"/>
        <v>107333333</v>
      </c>
      <c r="BD3028" s="13">
        <f t="shared" si="352"/>
        <v>107333333</v>
      </c>
      <c r="BE3028" s="6">
        <f t="shared" si="353"/>
        <v>0</v>
      </c>
      <c r="BF3028" s="6">
        <f t="shared" si="354"/>
        <v>0</v>
      </c>
      <c r="BG3028" s="2"/>
      <c r="BH3028" s="2"/>
      <c r="BI3028" s="2"/>
      <c r="BJ3028" s="2"/>
    </row>
    <row r="3029" spans="1:62" s="3" customFormat="1" ht="114" x14ac:dyDescent="0.25">
      <c r="A3029" s="2"/>
      <c r="B3029" s="39" t="s">
        <v>4118</v>
      </c>
      <c r="C3029" s="39" t="s">
        <v>1879</v>
      </c>
      <c r="D3029" s="39" t="s">
        <v>103</v>
      </c>
      <c r="E3029" s="40" t="s">
        <v>4093</v>
      </c>
      <c r="F3029" s="40" t="s">
        <v>4094</v>
      </c>
      <c r="G3029" s="40" t="s">
        <v>143</v>
      </c>
      <c r="H3029" s="40">
        <v>86101713</v>
      </c>
      <c r="I3029" s="40" t="s">
        <v>8193</v>
      </c>
      <c r="J3029" s="40" t="s">
        <v>221</v>
      </c>
      <c r="K3029" s="40" t="s">
        <v>4117</v>
      </c>
      <c r="L3029" s="41" t="s">
        <v>153</v>
      </c>
      <c r="M3029" s="41" t="s">
        <v>153</v>
      </c>
      <c r="N3029" s="41">
        <v>12</v>
      </c>
      <c r="O3029" s="41" t="s">
        <v>223</v>
      </c>
      <c r="P3029" s="41" t="s">
        <v>224</v>
      </c>
      <c r="Q3029" s="58">
        <v>107333333</v>
      </c>
      <c r="R3029" s="58">
        <v>107333333</v>
      </c>
      <c r="S3029" s="41" t="s">
        <v>225</v>
      </c>
      <c r="T3029" s="41" t="s">
        <v>221</v>
      </c>
      <c r="U3029" s="40" t="s">
        <v>1613</v>
      </c>
      <c r="V3029" s="40" t="s">
        <v>1893</v>
      </c>
      <c r="W3029" s="40" t="s">
        <v>1894</v>
      </c>
      <c r="X3029" s="40" t="s">
        <v>229</v>
      </c>
      <c r="Y3029" s="40" t="s">
        <v>230</v>
      </c>
      <c r="Z3029" s="40" t="s">
        <v>1630</v>
      </c>
      <c r="AA3029" s="59">
        <v>107333333</v>
      </c>
      <c r="AB3029" s="59">
        <v>0</v>
      </c>
      <c r="AC3029" s="59">
        <v>0</v>
      </c>
      <c r="AD3029" s="59">
        <v>9200000</v>
      </c>
      <c r="AE3029" s="59">
        <v>0</v>
      </c>
      <c r="AF3029" s="59">
        <v>9200000</v>
      </c>
      <c r="AG3029" s="59">
        <v>0</v>
      </c>
      <c r="AH3029" s="59">
        <v>9200000</v>
      </c>
      <c r="AI3029" s="59">
        <v>0</v>
      </c>
      <c r="AJ3029" s="59">
        <v>9200000</v>
      </c>
      <c r="AK3029" s="59">
        <v>0</v>
      </c>
      <c r="AL3029" s="59">
        <v>9200000</v>
      </c>
      <c r="AM3029" s="59">
        <v>0</v>
      </c>
      <c r="AN3029" s="59">
        <v>9200000</v>
      </c>
      <c r="AO3029" s="59">
        <v>0</v>
      </c>
      <c r="AP3029" s="59">
        <v>9200000</v>
      </c>
      <c r="AQ3029" s="59">
        <v>0</v>
      </c>
      <c r="AR3029" s="59">
        <v>9200000</v>
      </c>
      <c r="AS3029" s="59">
        <v>0</v>
      </c>
      <c r="AT3029" s="59">
        <v>9200000</v>
      </c>
      <c r="AU3029" s="59">
        <v>0</v>
      </c>
      <c r="AV3029" s="59">
        <v>9200000</v>
      </c>
      <c r="AW3029" s="59">
        <v>0</v>
      </c>
      <c r="AX3029" s="59">
        <v>15333333</v>
      </c>
      <c r="AY3029" s="2">
        <v>0</v>
      </c>
      <c r="AZ3029" s="12" t="str">
        <f t="shared" si="348"/>
        <v>OK</v>
      </c>
      <c r="BA3029" s="12" t="str">
        <f t="shared" si="349"/>
        <v>OK</v>
      </c>
      <c r="BB3029" s="6">
        <f t="shared" si="350"/>
        <v>0</v>
      </c>
      <c r="BC3029" s="13">
        <f t="shared" si="351"/>
        <v>107333333</v>
      </c>
      <c r="BD3029" s="13">
        <f t="shared" si="352"/>
        <v>107333333</v>
      </c>
      <c r="BE3029" s="6">
        <f t="shared" si="353"/>
        <v>0</v>
      </c>
      <c r="BF3029" s="6">
        <f t="shared" si="354"/>
        <v>0</v>
      </c>
      <c r="BG3029" s="2"/>
      <c r="BH3029" s="2"/>
      <c r="BI3029" s="2"/>
      <c r="BJ3029" s="2"/>
    </row>
    <row r="3030" spans="1:62" s="3" customFormat="1" ht="114" x14ac:dyDescent="0.25">
      <c r="A3030" s="2"/>
      <c r="B3030" s="39" t="s">
        <v>4119</v>
      </c>
      <c r="C3030" s="39" t="s">
        <v>1879</v>
      </c>
      <c r="D3030" s="39" t="s">
        <v>103</v>
      </c>
      <c r="E3030" s="40" t="s">
        <v>4093</v>
      </c>
      <c r="F3030" s="40" t="s">
        <v>4094</v>
      </c>
      <c r="G3030" s="40" t="s">
        <v>143</v>
      </c>
      <c r="H3030" s="40">
        <v>81111508</v>
      </c>
      <c r="I3030" s="40" t="s">
        <v>8193</v>
      </c>
      <c r="J3030" s="40" t="s">
        <v>221</v>
      </c>
      <c r="K3030" s="40" t="s">
        <v>4120</v>
      </c>
      <c r="L3030" s="41" t="s">
        <v>153</v>
      </c>
      <c r="M3030" s="41" t="s">
        <v>153</v>
      </c>
      <c r="N3030" s="41">
        <v>12</v>
      </c>
      <c r="O3030" s="41" t="s">
        <v>223</v>
      </c>
      <c r="P3030" s="41" t="s">
        <v>224</v>
      </c>
      <c r="Q3030" s="58">
        <v>101200000</v>
      </c>
      <c r="R3030" s="58">
        <v>101200000</v>
      </c>
      <c r="S3030" s="41" t="s">
        <v>225</v>
      </c>
      <c r="T3030" s="41" t="s">
        <v>221</v>
      </c>
      <c r="U3030" s="40" t="s">
        <v>1888</v>
      </c>
      <c r="V3030" s="40" t="s">
        <v>1893</v>
      </c>
      <c r="W3030" s="40" t="s">
        <v>1894</v>
      </c>
      <c r="X3030" s="40" t="s">
        <v>229</v>
      </c>
      <c r="Y3030" s="40" t="s">
        <v>230</v>
      </c>
      <c r="Z3030" s="40" t="s">
        <v>1646</v>
      </c>
      <c r="AA3030" s="59">
        <v>101200000</v>
      </c>
      <c r="AB3030" s="59">
        <v>0</v>
      </c>
      <c r="AC3030" s="59">
        <v>0</v>
      </c>
      <c r="AD3030" s="59">
        <v>9200000</v>
      </c>
      <c r="AE3030" s="59">
        <v>0</v>
      </c>
      <c r="AF3030" s="59">
        <v>9200000</v>
      </c>
      <c r="AG3030" s="59">
        <v>0</v>
      </c>
      <c r="AH3030" s="59">
        <v>9200000</v>
      </c>
      <c r="AI3030" s="59">
        <v>0</v>
      </c>
      <c r="AJ3030" s="59">
        <v>9200000</v>
      </c>
      <c r="AK3030" s="59">
        <v>0</v>
      </c>
      <c r="AL3030" s="59">
        <v>9200000</v>
      </c>
      <c r="AM3030" s="59">
        <v>0</v>
      </c>
      <c r="AN3030" s="59">
        <v>9200000</v>
      </c>
      <c r="AO3030" s="59">
        <v>0</v>
      </c>
      <c r="AP3030" s="59">
        <v>9200000</v>
      </c>
      <c r="AQ3030" s="59">
        <v>0</v>
      </c>
      <c r="AR3030" s="59">
        <v>9200000</v>
      </c>
      <c r="AS3030" s="59">
        <v>0</v>
      </c>
      <c r="AT3030" s="59">
        <v>9200000</v>
      </c>
      <c r="AU3030" s="59">
        <v>0</v>
      </c>
      <c r="AV3030" s="59">
        <v>9200000</v>
      </c>
      <c r="AW3030" s="59">
        <v>0</v>
      </c>
      <c r="AX3030" s="59">
        <v>9200000</v>
      </c>
      <c r="AY3030" s="2">
        <v>0</v>
      </c>
      <c r="AZ3030" s="12" t="str">
        <f t="shared" si="348"/>
        <v>OK</v>
      </c>
      <c r="BA3030" s="12" t="str">
        <f t="shared" si="349"/>
        <v>OK</v>
      </c>
      <c r="BB3030" s="6">
        <f t="shared" si="350"/>
        <v>0</v>
      </c>
      <c r="BC3030" s="13">
        <f t="shared" si="351"/>
        <v>101200000</v>
      </c>
      <c r="BD3030" s="13">
        <f t="shared" si="352"/>
        <v>101200000</v>
      </c>
      <c r="BE3030" s="6">
        <f t="shared" si="353"/>
        <v>0</v>
      </c>
      <c r="BF3030" s="6">
        <f t="shared" si="354"/>
        <v>0</v>
      </c>
      <c r="BG3030" s="2"/>
      <c r="BH3030" s="2"/>
      <c r="BI3030" s="2"/>
      <c r="BJ3030" s="2"/>
    </row>
    <row r="3031" spans="1:62" s="3" customFormat="1" ht="99.75" x14ac:dyDescent="0.25">
      <c r="A3031" s="2"/>
      <c r="B3031" s="39" t="s">
        <v>4121</v>
      </c>
      <c r="C3031" s="39" t="s">
        <v>1879</v>
      </c>
      <c r="D3031" s="39" t="s">
        <v>103</v>
      </c>
      <c r="E3031" s="40" t="s">
        <v>4093</v>
      </c>
      <c r="F3031" s="40" t="s">
        <v>4094</v>
      </c>
      <c r="G3031" s="40" t="s">
        <v>143</v>
      </c>
      <c r="H3031" s="40">
        <v>81111508</v>
      </c>
      <c r="I3031" s="40" t="s">
        <v>8193</v>
      </c>
      <c r="J3031" s="40" t="s">
        <v>221</v>
      </c>
      <c r="K3031" s="40" t="s">
        <v>4122</v>
      </c>
      <c r="L3031" s="41" t="s">
        <v>156</v>
      </c>
      <c r="M3031" s="41" t="s">
        <v>157</v>
      </c>
      <c r="N3031" s="41">
        <v>8</v>
      </c>
      <c r="O3031" s="41" t="s">
        <v>223</v>
      </c>
      <c r="P3031" s="41" t="s">
        <v>224</v>
      </c>
      <c r="Q3031" s="58">
        <v>73600000</v>
      </c>
      <c r="R3031" s="58">
        <v>73600000</v>
      </c>
      <c r="S3031" s="41" t="s">
        <v>225</v>
      </c>
      <c r="T3031" s="41" t="s">
        <v>221</v>
      </c>
      <c r="U3031" s="40" t="s">
        <v>1888</v>
      </c>
      <c r="V3031" s="40" t="s">
        <v>1893</v>
      </c>
      <c r="W3031" s="40" t="s">
        <v>1894</v>
      </c>
      <c r="X3031" s="40" t="s">
        <v>229</v>
      </c>
      <c r="Y3031" s="40" t="s">
        <v>230</v>
      </c>
      <c r="Z3031" s="40" t="s">
        <v>1925</v>
      </c>
      <c r="AA3031" s="59">
        <v>0</v>
      </c>
      <c r="AB3031" s="59">
        <v>0</v>
      </c>
      <c r="AC3031" s="59">
        <v>0</v>
      </c>
      <c r="AD3031" s="59">
        <v>0</v>
      </c>
      <c r="AE3031" s="59">
        <v>0</v>
      </c>
      <c r="AF3031" s="59">
        <v>0</v>
      </c>
      <c r="AG3031" s="59">
        <v>0</v>
      </c>
      <c r="AH3031" s="59">
        <v>0</v>
      </c>
      <c r="AI3031" s="59">
        <v>73600000</v>
      </c>
      <c r="AJ3031" s="59">
        <v>0</v>
      </c>
      <c r="AK3031" s="59">
        <v>0</v>
      </c>
      <c r="AL3031" s="59">
        <v>9200000</v>
      </c>
      <c r="AM3031" s="59">
        <v>0</v>
      </c>
      <c r="AN3031" s="59">
        <v>9200000</v>
      </c>
      <c r="AO3031" s="59">
        <v>0</v>
      </c>
      <c r="AP3031" s="59">
        <v>9200000</v>
      </c>
      <c r="AQ3031" s="59">
        <v>0</v>
      </c>
      <c r="AR3031" s="59">
        <v>9200000</v>
      </c>
      <c r="AS3031" s="59">
        <v>0</v>
      </c>
      <c r="AT3031" s="59">
        <v>9200000</v>
      </c>
      <c r="AU3031" s="59">
        <v>0</v>
      </c>
      <c r="AV3031" s="59">
        <v>9200000</v>
      </c>
      <c r="AW3031" s="59">
        <v>0</v>
      </c>
      <c r="AX3031" s="59">
        <v>18400000</v>
      </c>
      <c r="AY3031" s="2">
        <v>0</v>
      </c>
      <c r="AZ3031" s="12" t="str">
        <f t="shared" si="348"/>
        <v>OK</v>
      </c>
      <c r="BA3031" s="12" t="str">
        <f t="shared" si="349"/>
        <v>OK</v>
      </c>
      <c r="BB3031" s="6">
        <f t="shared" si="350"/>
        <v>0</v>
      </c>
      <c r="BC3031" s="13">
        <f t="shared" si="351"/>
        <v>73600000</v>
      </c>
      <c r="BD3031" s="13">
        <f t="shared" si="352"/>
        <v>73600000</v>
      </c>
      <c r="BE3031" s="6">
        <f t="shared" si="353"/>
        <v>0</v>
      </c>
      <c r="BF3031" s="6">
        <f t="shared" si="354"/>
        <v>0</v>
      </c>
      <c r="BG3031" s="2"/>
      <c r="BH3031" s="2"/>
      <c r="BI3031" s="2"/>
      <c r="BJ3031" s="2"/>
    </row>
    <row r="3032" spans="1:62" s="3" customFormat="1" ht="99.75" x14ac:dyDescent="0.25">
      <c r="A3032" s="2"/>
      <c r="B3032" s="39" t="s">
        <v>4123</v>
      </c>
      <c r="C3032" s="39" t="s">
        <v>1879</v>
      </c>
      <c r="D3032" s="39" t="s">
        <v>103</v>
      </c>
      <c r="E3032" s="40" t="s">
        <v>4093</v>
      </c>
      <c r="F3032" s="40" t="s">
        <v>4094</v>
      </c>
      <c r="G3032" s="40" t="s">
        <v>143</v>
      </c>
      <c r="H3032" s="40">
        <v>81111508</v>
      </c>
      <c r="I3032" s="40" t="s">
        <v>8193</v>
      </c>
      <c r="J3032" s="40" t="s">
        <v>221</v>
      </c>
      <c r="K3032" s="40" t="s">
        <v>4124</v>
      </c>
      <c r="L3032" s="41" t="s">
        <v>153</v>
      </c>
      <c r="M3032" s="41" t="s">
        <v>155</v>
      </c>
      <c r="N3032" s="41">
        <v>10</v>
      </c>
      <c r="O3032" s="41" t="s">
        <v>223</v>
      </c>
      <c r="P3032" s="41" t="s">
        <v>224</v>
      </c>
      <c r="Q3032" s="58">
        <v>87400000</v>
      </c>
      <c r="R3032" s="58">
        <v>87400000</v>
      </c>
      <c r="S3032" s="41" t="s">
        <v>225</v>
      </c>
      <c r="T3032" s="41" t="s">
        <v>221</v>
      </c>
      <c r="U3032" s="40" t="s">
        <v>1888</v>
      </c>
      <c r="V3032" s="40" t="s">
        <v>1893</v>
      </c>
      <c r="W3032" s="40" t="s">
        <v>1894</v>
      </c>
      <c r="X3032" s="40" t="s">
        <v>229</v>
      </c>
      <c r="Y3032" s="40" t="s">
        <v>230</v>
      </c>
      <c r="Z3032" s="40" t="s">
        <v>1646</v>
      </c>
      <c r="AA3032" s="59">
        <v>0</v>
      </c>
      <c r="AB3032" s="59">
        <v>0</v>
      </c>
      <c r="AC3032" s="59">
        <v>0</v>
      </c>
      <c r="AD3032" s="59">
        <v>0</v>
      </c>
      <c r="AE3032" s="59">
        <v>87400000</v>
      </c>
      <c r="AF3032" s="59">
        <v>0</v>
      </c>
      <c r="AG3032" s="59">
        <v>0</v>
      </c>
      <c r="AH3032" s="59">
        <v>9200000</v>
      </c>
      <c r="AI3032" s="59">
        <v>0</v>
      </c>
      <c r="AJ3032" s="59">
        <v>9200000</v>
      </c>
      <c r="AK3032" s="59">
        <v>0</v>
      </c>
      <c r="AL3032" s="59">
        <v>9200000</v>
      </c>
      <c r="AM3032" s="59">
        <v>0</v>
      </c>
      <c r="AN3032" s="59">
        <v>9200000</v>
      </c>
      <c r="AO3032" s="59">
        <v>0</v>
      </c>
      <c r="AP3032" s="59">
        <v>9200000</v>
      </c>
      <c r="AQ3032" s="59">
        <v>0</v>
      </c>
      <c r="AR3032" s="59">
        <v>9200000</v>
      </c>
      <c r="AS3032" s="59">
        <v>0</v>
      </c>
      <c r="AT3032" s="59">
        <v>9200000</v>
      </c>
      <c r="AU3032" s="59">
        <v>0</v>
      </c>
      <c r="AV3032" s="59">
        <v>9200000</v>
      </c>
      <c r="AW3032" s="59">
        <v>0</v>
      </c>
      <c r="AX3032" s="59">
        <v>13800000</v>
      </c>
      <c r="AY3032" s="2">
        <v>0</v>
      </c>
      <c r="AZ3032" s="12" t="str">
        <f t="shared" si="348"/>
        <v>OK</v>
      </c>
      <c r="BA3032" s="12" t="str">
        <f t="shared" si="349"/>
        <v>OK</v>
      </c>
      <c r="BB3032" s="6">
        <f t="shared" si="350"/>
        <v>0</v>
      </c>
      <c r="BC3032" s="13">
        <f t="shared" si="351"/>
        <v>87400000</v>
      </c>
      <c r="BD3032" s="13">
        <f t="shared" si="352"/>
        <v>87400000</v>
      </c>
      <c r="BE3032" s="6">
        <f t="shared" si="353"/>
        <v>0</v>
      </c>
      <c r="BF3032" s="6">
        <f t="shared" si="354"/>
        <v>0</v>
      </c>
      <c r="BG3032" s="2"/>
      <c r="BH3032" s="2"/>
      <c r="BI3032" s="2"/>
      <c r="BJ3032" s="2"/>
    </row>
    <row r="3033" spans="1:62" s="3" customFormat="1" ht="99.75" x14ac:dyDescent="0.25">
      <c r="A3033" s="2"/>
      <c r="B3033" s="39" t="s">
        <v>4125</v>
      </c>
      <c r="C3033" s="39" t="s">
        <v>1879</v>
      </c>
      <c r="D3033" s="39" t="s">
        <v>103</v>
      </c>
      <c r="E3033" s="40" t="s">
        <v>4093</v>
      </c>
      <c r="F3033" s="40" t="s">
        <v>4094</v>
      </c>
      <c r="G3033" s="40" t="s">
        <v>143</v>
      </c>
      <c r="H3033" s="40">
        <v>81111508</v>
      </c>
      <c r="I3033" s="40" t="s">
        <v>8193</v>
      </c>
      <c r="J3033" s="40" t="s">
        <v>221</v>
      </c>
      <c r="K3033" s="40" t="s">
        <v>4124</v>
      </c>
      <c r="L3033" s="41" t="s">
        <v>153</v>
      </c>
      <c r="M3033" s="41" t="s">
        <v>155</v>
      </c>
      <c r="N3033" s="41">
        <v>10</v>
      </c>
      <c r="O3033" s="41" t="s">
        <v>223</v>
      </c>
      <c r="P3033" s="41" t="s">
        <v>224</v>
      </c>
      <c r="Q3033" s="58">
        <v>87400000</v>
      </c>
      <c r="R3033" s="58">
        <v>87400000</v>
      </c>
      <c r="S3033" s="41" t="s">
        <v>225</v>
      </c>
      <c r="T3033" s="41" t="s">
        <v>221</v>
      </c>
      <c r="U3033" s="40" t="s">
        <v>1888</v>
      </c>
      <c r="V3033" s="40" t="s">
        <v>1893</v>
      </c>
      <c r="W3033" s="40" t="s">
        <v>1894</v>
      </c>
      <c r="X3033" s="40" t="s">
        <v>229</v>
      </c>
      <c r="Y3033" s="40" t="s">
        <v>230</v>
      </c>
      <c r="Z3033" s="40" t="s">
        <v>1646</v>
      </c>
      <c r="AA3033" s="59">
        <v>0</v>
      </c>
      <c r="AB3033" s="59">
        <v>0</v>
      </c>
      <c r="AC3033" s="59">
        <v>0</v>
      </c>
      <c r="AD3033" s="59">
        <v>0</v>
      </c>
      <c r="AE3033" s="59">
        <v>87400000</v>
      </c>
      <c r="AF3033" s="59">
        <v>0</v>
      </c>
      <c r="AG3033" s="59">
        <v>0</v>
      </c>
      <c r="AH3033" s="59">
        <v>9200000</v>
      </c>
      <c r="AI3033" s="59">
        <v>0</v>
      </c>
      <c r="AJ3033" s="59">
        <v>9200000</v>
      </c>
      <c r="AK3033" s="59">
        <v>0</v>
      </c>
      <c r="AL3033" s="59">
        <v>9200000</v>
      </c>
      <c r="AM3033" s="59">
        <v>0</v>
      </c>
      <c r="AN3033" s="59">
        <v>9200000</v>
      </c>
      <c r="AO3033" s="59">
        <v>0</v>
      </c>
      <c r="AP3033" s="59">
        <v>9200000</v>
      </c>
      <c r="AQ3033" s="59">
        <v>0</v>
      </c>
      <c r="AR3033" s="59">
        <v>9200000</v>
      </c>
      <c r="AS3033" s="59">
        <v>0</v>
      </c>
      <c r="AT3033" s="59">
        <v>9200000</v>
      </c>
      <c r="AU3033" s="59">
        <v>0</v>
      </c>
      <c r="AV3033" s="59">
        <v>9200000</v>
      </c>
      <c r="AW3033" s="59">
        <v>0</v>
      </c>
      <c r="AX3033" s="59">
        <v>13800000</v>
      </c>
      <c r="AY3033" s="2">
        <v>0</v>
      </c>
      <c r="AZ3033" s="12" t="str">
        <f t="shared" si="348"/>
        <v>OK</v>
      </c>
      <c r="BA3033" s="12" t="str">
        <f t="shared" si="349"/>
        <v>OK</v>
      </c>
      <c r="BB3033" s="6">
        <f t="shared" si="350"/>
        <v>0</v>
      </c>
      <c r="BC3033" s="13">
        <f t="shared" si="351"/>
        <v>87400000</v>
      </c>
      <c r="BD3033" s="13">
        <f t="shared" si="352"/>
        <v>87400000</v>
      </c>
      <c r="BE3033" s="6">
        <f t="shared" si="353"/>
        <v>0</v>
      </c>
      <c r="BF3033" s="6">
        <f t="shared" si="354"/>
        <v>0</v>
      </c>
      <c r="BG3033" s="2"/>
      <c r="BH3033" s="2"/>
      <c r="BI3033" s="2"/>
      <c r="BJ3033" s="2"/>
    </row>
    <row r="3034" spans="1:62" s="3" customFormat="1" ht="156.75" x14ac:dyDescent="0.25">
      <c r="A3034" s="2"/>
      <c r="B3034" s="39" t="s">
        <v>4126</v>
      </c>
      <c r="C3034" s="39" t="s">
        <v>1879</v>
      </c>
      <c r="D3034" s="39" t="s">
        <v>103</v>
      </c>
      <c r="E3034" s="40" t="s">
        <v>4093</v>
      </c>
      <c r="F3034" s="40" t="s">
        <v>4094</v>
      </c>
      <c r="G3034" s="40" t="s">
        <v>143</v>
      </c>
      <c r="H3034" s="40">
        <v>81111508</v>
      </c>
      <c r="I3034" s="40" t="s">
        <v>8193</v>
      </c>
      <c r="J3034" s="40" t="s">
        <v>221</v>
      </c>
      <c r="K3034" s="40" t="s">
        <v>4127</v>
      </c>
      <c r="L3034" s="41" t="s">
        <v>153</v>
      </c>
      <c r="M3034" s="41" t="s">
        <v>154</v>
      </c>
      <c r="N3034" s="41">
        <v>12</v>
      </c>
      <c r="O3034" s="41" t="s">
        <v>223</v>
      </c>
      <c r="P3034" s="41" t="s">
        <v>224</v>
      </c>
      <c r="Q3034" s="58">
        <v>96600000</v>
      </c>
      <c r="R3034" s="58">
        <v>96600000</v>
      </c>
      <c r="S3034" s="41" t="s">
        <v>225</v>
      </c>
      <c r="T3034" s="41" t="s">
        <v>221</v>
      </c>
      <c r="U3034" s="40" t="s">
        <v>1888</v>
      </c>
      <c r="V3034" s="40" t="s">
        <v>1893</v>
      </c>
      <c r="W3034" s="40" t="s">
        <v>1894</v>
      </c>
      <c r="X3034" s="40" t="s">
        <v>229</v>
      </c>
      <c r="Y3034" s="40" t="s">
        <v>230</v>
      </c>
      <c r="Z3034" s="40" t="s">
        <v>4128</v>
      </c>
      <c r="AA3034" s="59">
        <v>0</v>
      </c>
      <c r="AB3034" s="59">
        <v>0</v>
      </c>
      <c r="AC3034" s="59">
        <v>96600000</v>
      </c>
      <c r="AD3034" s="59">
        <v>0</v>
      </c>
      <c r="AE3034" s="59">
        <v>0</v>
      </c>
      <c r="AF3034" s="59">
        <v>9200000</v>
      </c>
      <c r="AG3034" s="59">
        <v>0</v>
      </c>
      <c r="AH3034" s="59">
        <v>9200000</v>
      </c>
      <c r="AI3034" s="59">
        <v>0</v>
      </c>
      <c r="AJ3034" s="59">
        <v>9200000</v>
      </c>
      <c r="AK3034" s="59">
        <v>0</v>
      </c>
      <c r="AL3034" s="59">
        <v>9200000</v>
      </c>
      <c r="AM3034" s="59">
        <v>0</v>
      </c>
      <c r="AN3034" s="59">
        <v>9200000</v>
      </c>
      <c r="AO3034" s="59">
        <v>0</v>
      </c>
      <c r="AP3034" s="59">
        <v>9200000</v>
      </c>
      <c r="AQ3034" s="59">
        <v>0</v>
      </c>
      <c r="AR3034" s="59">
        <v>9200000</v>
      </c>
      <c r="AS3034" s="59">
        <v>0</v>
      </c>
      <c r="AT3034" s="59">
        <v>9200000</v>
      </c>
      <c r="AU3034" s="59">
        <v>0</v>
      </c>
      <c r="AV3034" s="59">
        <v>9200000</v>
      </c>
      <c r="AW3034" s="59">
        <v>0</v>
      </c>
      <c r="AX3034" s="59">
        <v>13800000</v>
      </c>
      <c r="AY3034" s="2">
        <v>0</v>
      </c>
      <c r="AZ3034" s="12" t="str">
        <f t="shared" si="348"/>
        <v>OK</v>
      </c>
      <c r="BA3034" s="12" t="str">
        <f t="shared" si="349"/>
        <v>OK</v>
      </c>
      <c r="BB3034" s="6">
        <f t="shared" si="350"/>
        <v>0</v>
      </c>
      <c r="BC3034" s="13">
        <f t="shared" si="351"/>
        <v>96600000</v>
      </c>
      <c r="BD3034" s="13">
        <f t="shared" si="352"/>
        <v>96600000</v>
      </c>
      <c r="BE3034" s="6">
        <f t="shared" si="353"/>
        <v>0</v>
      </c>
      <c r="BF3034" s="6">
        <f t="shared" si="354"/>
        <v>0</v>
      </c>
      <c r="BG3034" s="2"/>
      <c r="BH3034" s="2"/>
      <c r="BI3034" s="2"/>
      <c r="BJ3034" s="2"/>
    </row>
    <row r="3035" spans="1:62" s="3" customFormat="1" ht="114" x14ac:dyDescent="0.25">
      <c r="A3035" s="2"/>
      <c r="B3035" s="39" t="s">
        <v>4129</v>
      </c>
      <c r="C3035" s="39" t="s">
        <v>1879</v>
      </c>
      <c r="D3035" s="39" t="s">
        <v>103</v>
      </c>
      <c r="E3035" s="40" t="s">
        <v>4093</v>
      </c>
      <c r="F3035" s="40" t="s">
        <v>4094</v>
      </c>
      <c r="G3035" s="40" t="s">
        <v>143</v>
      </c>
      <c r="H3035" s="40">
        <v>81111508</v>
      </c>
      <c r="I3035" s="40" t="s">
        <v>8193</v>
      </c>
      <c r="J3035" s="40" t="s">
        <v>221</v>
      </c>
      <c r="K3035" s="40" t="s">
        <v>4130</v>
      </c>
      <c r="L3035" s="41" t="s">
        <v>153</v>
      </c>
      <c r="M3035" s="41" t="s">
        <v>154</v>
      </c>
      <c r="N3035" s="41">
        <v>12</v>
      </c>
      <c r="O3035" s="41" t="s">
        <v>223</v>
      </c>
      <c r="P3035" s="41" t="s">
        <v>224</v>
      </c>
      <c r="Q3035" s="58">
        <v>96600000</v>
      </c>
      <c r="R3035" s="58">
        <v>96600000</v>
      </c>
      <c r="S3035" s="41" t="s">
        <v>225</v>
      </c>
      <c r="T3035" s="41" t="s">
        <v>221</v>
      </c>
      <c r="U3035" s="40" t="s">
        <v>1888</v>
      </c>
      <c r="V3035" s="40" t="s">
        <v>1893</v>
      </c>
      <c r="W3035" s="40" t="s">
        <v>1894</v>
      </c>
      <c r="X3035" s="40" t="s">
        <v>229</v>
      </c>
      <c r="Y3035" s="40" t="s">
        <v>230</v>
      </c>
      <c r="Z3035" s="40" t="s">
        <v>1646</v>
      </c>
      <c r="AA3035" s="59">
        <v>0</v>
      </c>
      <c r="AB3035" s="59">
        <v>0</v>
      </c>
      <c r="AC3035" s="59">
        <v>96600000</v>
      </c>
      <c r="AD3035" s="59">
        <v>0</v>
      </c>
      <c r="AE3035" s="59">
        <v>0</v>
      </c>
      <c r="AF3035" s="59">
        <v>9200000</v>
      </c>
      <c r="AG3035" s="59">
        <v>0</v>
      </c>
      <c r="AH3035" s="59">
        <v>9200000</v>
      </c>
      <c r="AI3035" s="59">
        <v>0</v>
      </c>
      <c r="AJ3035" s="59">
        <v>9200000</v>
      </c>
      <c r="AK3035" s="59">
        <v>0</v>
      </c>
      <c r="AL3035" s="59">
        <v>9200000</v>
      </c>
      <c r="AM3035" s="59">
        <v>0</v>
      </c>
      <c r="AN3035" s="59">
        <v>9200000</v>
      </c>
      <c r="AO3035" s="59">
        <v>0</v>
      </c>
      <c r="AP3035" s="59">
        <v>9200000</v>
      </c>
      <c r="AQ3035" s="59">
        <v>0</v>
      </c>
      <c r="AR3035" s="59">
        <v>9200000</v>
      </c>
      <c r="AS3035" s="59">
        <v>0</v>
      </c>
      <c r="AT3035" s="59">
        <v>9200000</v>
      </c>
      <c r="AU3035" s="59">
        <v>0</v>
      </c>
      <c r="AV3035" s="59">
        <v>9200000</v>
      </c>
      <c r="AW3035" s="59">
        <v>0</v>
      </c>
      <c r="AX3035" s="59">
        <v>13800000</v>
      </c>
      <c r="AY3035" s="2">
        <v>0</v>
      </c>
      <c r="AZ3035" s="12" t="str">
        <f t="shared" si="348"/>
        <v>OK</v>
      </c>
      <c r="BA3035" s="12" t="str">
        <f t="shared" si="349"/>
        <v>OK</v>
      </c>
      <c r="BB3035" s="6">
        <f t="shared" si="350"/>
        <v>0</v>
      </c>
      <c r="BC3035" s="13">
        <f t="shared" si="351"/>
        <v>96600000</v>
      </c>
      <c r="BD3035" s="13">
        <f t="shared" si="352"/>
        <v>96600000</v>
      </c>
      <c r="BE3035" s="6">
        <f t="shared" si="353"/>
        <v>0</v>
      </c>
      <c r="BF3035" s="6">
        <f t="shared" si="354"/>
        <v>0</v>
      </c>
      <c r="BG3035" s="2"/>
      <c r="BH3035" s="2"/>
      <c r="BI3035" s="2"/>
      <c r="BJ3035" s="2"/>
    </row>
    <row r="3036" spans="1:62" s="3" customFormat="1" ht="99.75" x14ac:dyDescent="0.25">
      <c r="A3036" s="2"/>
      <c r="B3036" s="39" t="s">
        <v>4131</v>
      </c>
      <c r="C3036" s="39" t="s">
        <v>1879</v>
      </c>
      <c r="D3036" s="39" t="s">
        <v>103</v>
      </c>
      <c r="E3036" s="40" t="s">
        <v>4093</v>
      </c>
      <c r="F3036" s="40" t="s">
        <v>4094</v>
      </c>
      <c r="G3036" s="40" t="s">
        <v>143</v>
      </c>
      <c r="H3036" s="40">
        <v>93151500</v>
      </c>
      <c r="I3036" s="40" t="s">
        <v>8193</v>
      </c>
      <c r="J3036" s="40" t="s">
        <v>221</v>
      </c>
      <c r="K3036" s="40" t="s">
        <v>4132</v>
      </c>
      <c r="L3036" s="41" t="s">
        <v>153</v>
      </c>
      <c r="M3036" s="41" t="s">
        <v>153</v>
      </c>
      <c r="N3036" s="41">
        <v>12</v>
      </c>
      <c r="O3036" s="41" t="s">
        <v>223</v>
      </c>
      <c r="P3036" s="41" t="s">
        <v>224</v>
      </c>
      <c r="Q3036" s="58">
        <v>93725000</v>
      </c>
      <c r="R3036" s="58">
        <v>93725000</v>
      </c>
      <c r="S3036" s="41" t="s">
        <v>225</v>
      </c>
      <c r="T3036" s="41" t="s">
        <v>221</v>
      </c>
      <c r="U3036" s="40" t="s">
        <v>1613</v>
      </c>
      <c r="V3036" s="40" t="s">
        <v>1893</v>
      </c>
      <c r="W3036" s="40" t="s">
        <v>1894</v>
      </c>
      <c r="X3036" s="40" t="s">
        <v>229</v>
      </c>
      <c r="Y3036" s="40" t="s">
        <v>230</v>
      </c>
      <c r="Z3036" s="40" t="s">
        <v>4128</v>
      </c>
      <c r="AA3036" s="59">
        <v>93725000</v>
      </c>
      <c r="AB3036" s="59">
        <v>0</v>
      </c>
      <c r="AC3036" s="59">
        <v>0</v>
      </c>
      <c r="AD3036" s="59">
        <v>8150000</v>
      </c>
      <c r="AE3036" s="59">
        <v>0</v>
      </c>
      <c r="AF3036" s="59">
        <v>8150000</v>
      </c>
      <c r="AG3036" s="59">
        <v>0</v>
      </c>
      <c r="AH3036" s="59">
        <v>8150000</v>
      </c>
      <c r="AI3036" s="59">
        <v>0</v>
      </c>
      <c r="AJ3036" s="59">
        <v>8150000</v>
      </c>
      <c r="AK3036" s="59">
        <v>0</v>
      </c>
      <c r="AL3036" s="59">
        <v>8150000</v>
      </c>
      <c r="AM3036" s="59">
        <v>0</v>
      </c>
      <c r="AN3036" s="59">
        <v>8150000</v>
      </c>
      <c r="AO3036" s="59">
        <v>0</v>
      </c>
      <c r="AP3036" s="59">
        <v>8150000</v>
      </c>
      <c r="AQ3036" s="59">
        <v>0</v>
      </c>
      <c r="AR3036" s="59">
        <v>8150000</v>
      </c>
      <c r="AS3036" s="59">
        <v>0</v>
      </c>
      <c r="AT3036" s="59">
        <v>8150000</v>
      </c>
      <c r="AU3036" s="59">
        <v>0</v>
      </c>
      <c r="AV3036" s="59">
        <v>8150000</v>
      </c>
      <c r="AW3036" s="59">
        <v>0</v>
      </c>
      <c r="AX3036" s="59">
        <v>12225000</v>
      </c>
      <c r="AY3036" s="2">
        <v>0</v>
      </c>
      <c r="AZ3036" s="12" t="str">
        <f t="shared" si="348"/>
        <v>OK</v>
      </c>
      <c r="BA3036" s="12" t="str">
        <f t="shared" si="349"/>
        <v>OK</v>
      </c>
      <c r="BB3036" s="6">
        <f t="shared" si="350"/>
        <v>0</v>
      </c>
      <c r="BC3036" s="13">
        <f t="shared" si="351"/>
        <v>93725000</v>
      </c>
      <c r="BD3036" s="13">
        <f t="shared" si="352"/>
        <v>93725000</v>
      </c>
      <c r="BE3036" s="6">
        <f t="shared" si="353"/>
        <v>0</v>
      </c>
      <c r="BF3036" s="6">
        <f t="shared" si="354"/>
        <v>0</v>
      </c>
      <c r="BG3036" s="2"/>
      <c r="BH3036" s="2"/>
      <c r="BI3036" s="2"/>
      <c r="BJ3036" s="2"/>
    </row>
    <row r="3037" spans="1:62" s="3" customFormat="1" ht="114" x14ac:dyDescent="0.25">
      <c r="A3037" s="2"/>
      <c r="B3037" s="39" t="s">
        <v>4133</v>
      </c>
      <c r="C3037" s="39" t="s">
        <v>1879</v>
      </c>
      <c r="D3037" s="39" t="s">
        <v>103</v>
      </c>
      <c r="E3037" s="40" t="s">
        <v>4093</v>
      </c>
      <c r="F3037" s="40" t="s">
        <v>4094</v>
      </c>
      <c r="G3037" s="40" t="s">
        <v>143</v>
      </c>
      <c r="H3037" s="40">
        <v>86101713</v>
      </c>
      <c r="I3037" s="40" t="s">
        <v>8193</v>
      </c>
      <c r="J3037" s="40" t="s">
        <v>221</v>
      </c>
      <c r="K3037" s="40" t="s">
        <v>4134</v>
      </c>
      <c r="L3037" s="41" t="s">
        <v>153</v>
      </c>
      <c r="M3037" s="41" t="s">
        <v>153</v>
      </c>
      <c r="N3037" s="41">
        <v>12</v>
      </c>
      <c r="O3037" s="41" t="s">
        <v>223</v>
      </c>
      <c r="P3037" s="41" t="s">
        <v>224</v>
      </c>
      <c r="Q3037" s="58">
        <v>95083333</v>
      </c>
      <c r="R3037" s="58">
        <v>95083333</v>
      </c>
      <c r="S3037" s="41" t="s">
        <v>225</v>
      </c>
      <c r="T3037" s="41" t="s">
        <v>221</v>
      </c>
      <c r="U3037" s="40" t="s">
        <v>1613</v>
      </c>
      <c r="V3037" s="40" t="s">
        <v>1893</v>
      </c>
      <c r="W3037" s="40" t="s">
        <v>1894</v>
      </c>
      <c r="X3037" s="40" t="s">
        <v>229</v>
      </c>
      <c r="Y3037" s="40" t="s">
        <v>230</v>
      </c>
      <c r="Z3037" s="40" t="s">
        <v>1630</v>
      </c>
      <c r="AA3037" s="59">
        <v>95083333</v>
      </c>
      <c r="AB3037" s="59">
        <v>0</v>
      </c>
      <c r="AC3037" s="59">
        <v>0</v>
      </c>
      <c r="AD3037" s="59">
        <v>8150000</v>
      </c>
      <c r="AE3037" s="59">
        <v>0</v>
      </c>
      <c r="AF3037" s="59">
        <v>8150000</v>
      </c>
      <c r="AG3037" s="59">
        <v>0</v>
      </c>
      <c r="AH3037" s="59">
        <v>8150000</v>
      </c>
      <c r="AI3037" s="59">
        <v>0</v>
      </c>
      <c r="AJ3037" s="59">
        <v>8150000</v>
      </c>
      <c r="AK3037" s="59">
        <v>0</v>
      </c>
      <c r="AL3037" s="59">
        <v>8150000</v>
      </c>
      <c r="AM3037" s="59">
        <v>0</v>
      </c>
      <c r="AN3037" s="59">
        <v>8150000</v>
      </c>
      <c r="AO3037" s="59">
        <v>0</v>
      </c>
      <c r="AP3037" s="59">
        <v>8150000</v>
      </c>
      <c r="AQ3037" s="59">
        <v>0</v>
      </c>
      <c r="AR3037" s="59">
        <v>8150000</v>
      </c>
      <c r="AS3037" s="59">
        <v>0</v>
      </c>
      <c r="AT3037" s="59">
        <v>8150000</v>
      </c>
      <c r="AU3037" s="59">
        <v>0</v>
      </c>
      <c r="AV3037" s="59">
        <v>8150000</v>
      </c>
      <c r="AW3037" s="59">
        <v>0</v>
      </c>
      <c r="AX3037" s="59">
        <v>13583333</v>
      </c>
      <c r="AY3037" s="2">
        <v>0</v>
      </c>
      <c r="AZ3037" s="12" t="str">
        <f t="shared" si="348"/>
        <v>OK</v>
      </c>
      <c r="BA3037" s="12" t="str">
        <f t="shared" si="349"/>
        <v>OK</v>
      </c>
      <c r="BB3037" s="6">
        <f t="shared" si="350"/>
        <v>0</v>
      </c>
      <c r="BC3037" s="13">
        <f t="shared" si="351"/>
        <v>95083333</v>
      </c>
      <c r="BD3037" s="13">
        <f t="shared" si="352"/>
        <v>95083333</v>
      </c>
      <c r="BE3037" s="6">
        <f t="shared" si="353"/>
        <v>0</v>
      </c>
      <c r="BF3037" s="6">
        <f t="shared" si="354"/>
        <v>0</v>
      </c>
      <c r="BG3037" s="2"/>
      <c r="BH3037" s="2"/>
      <c r="BI3037" s="2"/>
      <c r="BJ3037" s="2"/>
    </row>
    <row r="3038" spans="1:62" s="3" customFormat="1" ht="85.5" x14ac:dyDescent="0.25">
      <c r="A3038" s="2"/>
      <c r="B3038" s="39" t="s">
        <v>4135</v>
      </c>
      <c r="C3038" s="39" t="s">
        <v>1879</v>
      </c>
      <c r="D3038" s="39" t="s">
        <v>103</v>
      </c>
      <c r="E3038" s="40" t="s">
        <v>4093</v>
      </c>
      <c r="F3038" s="40" t="s">
        <v>4094</v>
      </c>
      <c r="G3038" s="40" t="s">
        <v>143</v>
      </c>
      <c r="H3038" s="40">
        <v>93151500</v>
      </c>
      <c r="I3038" s="40" t="s">
        <v>8193</v>
      </c>
      <c r="J3038" s="40" t="s">
        <v>221</v>
      </c>
      <c r="K3038" s="40" t="s">
        <v>4136</v>
      </c>
      <c r="L3038" s="41" t="s">
        <v>153</v>
      </c>
      <c r="M3038" s="41" t="s">
        <v>153</v>
      </c>
      <c r="N3038" s="41">
        <v>12</v>
      </c>
      <c r="O3038" s="41" t="s">
        <v>223</v>
      </c>
      <c r="P3038" s="41" t="s">
        <v>224</v>
      </c>
      <c r="Q3038" s="58">
        <v>95083333</v>
      </c>
      <c r="R3038" s="58">
        <v>95083333</v>
      </c>
      <c r="S3038" s="41" t="s">
        <v>225</v>
      </c>
      <c r="T3038" s="41" t="s">
        <v>221</v>
      </c>
      <c r="U3038" s="40" t="s">
        <v>1613</v>
      </c>
      <c r="V3038" s="40" t="s">
        <v>1893</v>
      </c>
      <c r="W3038" s="40" t="s">
        <v>1894</v>
      </c>
      <c r="X3038" s="40" t="s">
        <v>229</v>
      </c>
      <c r="Y3038" s="40" t="s">
        <v>230</v>
      </c>
      <c r="Z3038" s="40" t="s">
        <v>1628</v>
      </c>
      <c r="AA3038" s="59">
        <v>95083333</v>
      </c>
      <c r="AB3038" s="59">
        <v>0</v>
      </c>
      <c r="AC3038" s="59">
        <v>0</v>
      </c>
      <c r="AD3038" s="59">
        <v>8150000</v>
      </c>
      <c r="AE3038" s="59">
        <v>0</v>
      </c>
      <c r="AF3038" s="59">
        <v>8150000</v>
      </c>
      <c r="AG3038" s="59">
        <v>0</v>
      </c>
      <c r="AH3038" s="59">
        <v>8150000</v>
      </c>
      <c r="AI3038" s="59">
        <v>0</v>
      </c>
      <c r="AJ3038" s="59">
        <v>8150000</v>
      </c>
      <c r="AK3038" s="59">
        <v>0</v>
      </c>
      <c r="AL3038" s="59">
        <v>8150000</v>
      </c>
      <c r="AM3038" s="59">
        <v>0</v>
      </c>
      <c r="AN3038" s="59">
        <v>8150000</v>
      </c>
      <c r="AO3038" s="59">
        <v>0</v>
      </c>
      <c r="AP3038" s="59">
        <v>8150000</v>
      </c>
      <c r="AQ3038" s="59">
        <v>0</v>
      </c>
      <c r="AR3038" s="59">
        <v>8150000</v>
      </c>
      <c r="AS3038" s="59">
        <v>0</v>
      </c>
      <c r="AT3038" s="59">
        <v>8150000</v>
      </c>
      <c r="AU3038" s="59">
        <v>0</v>
      </c>
      <c r="AV3038" s="59">
        <v>8150000</v>
      </c>
      <c r="AW3038" s="59">
        <v>0</v>
      </c>
      <c r="AX3038" s="59">
        <v>13583333</v>
      </c>
      <c r="AY3038" s="2">
        <v>0</v>
      </c>
      <c r="AZ3038" s="12" t="str">
        <f t="shared" si="348"/>
        <v>OK</v>
      </c>
      <c r="BA3038" s="12" t="str">
        <f t="shared" si="349"/>
        <v>OK</v>
      </c>
      <c r="BB3038" s="6">
        <f t="shared" si="350"/>
        <v>0</v>
      </c>
      <c r="BC3038" s="13">
        <f t="shared" si="351"/>
        <v>95083333</v>
      </c>
      <c r="BD3038" s="13">
        <f t="shared" si="352"/>
        <v>95083333</v>
      </c>
      <c r="BE3038" s="6">
        <f t="shared" si="353"/>
        <v>0</v>
      </c>
      <c r="BF3038" s="6">
        <f t="shared" si="354"/>
        <v>0</v>
      </c>
      <c r="BG3038" s="2"/>
      <c r="BH3038" s="2"/>
      <c r="BI3038" s="2"/>
      <c r="BJ3038" s="2"/>
    </row>
    <row r="3039" spans="1:62" s="3" customFormat="1" ht="128.25" x14ac:dyDescent="0.25">
      <c r="A3039" s="2"/>
      <c r="B3039" s="39" t="s">
        <v>4137</v>
      </c>
      <c r="C3039" s="39" t="s">
        <v>1879</v>
      </c>
      <c r="D3039" s="39" t="s">
        <v>103</v>
      </c>
      <c r="E3039" s="40" t="s">
        <v>4093</v>
      </c>
      <c r="F3039" s="40" t="s">
        <v>4094</v>
      </c>
      <c r="G3039" s="40" t="s">
        <v>143</v>
      </c>
      <c r="H3039" s="40" t="s">
        <v>4138</v>
      </c>
      <c r="I3039" s="40" t="s">
        <v>8193</v>
      </c>
      <c r="J3039" s="40" t="s">
        <v>221</v>
      </c>
      <c r="K3039" s="40" t="s">
        <v>4139</v>
      </c>
      <c r="L3039" s="41" t="s">
        <v>153</v>
      </c>
      <c r="M3039" s="41" t="s">
        <v>153</v>
      </c>
      <c r="N3039" s="41">
        <v>12</v>
      </c>
      <c r="O3039" s="41" t="s">
        <v>223</v>
      </c>
      <c r="P3039" s="41" t="s">
        <v>224</v>
      </c>
      <c r="Q3039" s="58">
        <v>95083333</v>
      </c>
      <c r="R3039" s="58">
        <v>95083333</v>
      </c>
      <c r="S3039" s="41" t="s">
        <v>225</v>
      </c>
      <c r="T3039" s="41" t="s">
        <v>221</v>
      </c>
      <c r="U3039" s="40" t="s">
        <v>1613</v>
      </c>
      <c r="V3039" s="40" t="s">
        <v>1893</v>
      </c>
      <c r="W3039" s="40" t="s">
        <v>1894</v>
      </c>
      <c r="X3039" s="40" t="s">
        <v>229</v>
      </c>
      <c r="Y3039" s="40" t="s">
        <v>230</v>
      </c>
      <c r="Z3039" s="40" t="s">
        <v>4128</v>
      </c>
      <c r="AA3039" s="59">
        <v>95083333</v>
      </c>
      <c r="AB3039" s="59">
        <v>0</v>
      </c>
      <c r="AC3039" s="59">
        <v>0</v>
      </c>
      <c r="AD3039" s="59">
        <v>8150000</v>
      </c>
      <c r="AE3039" s="59">
        <v>0</v>
      </c>
      <c r="AF3039" s="59">
        <v>8150000</v>
      </c>
      <c r="AG3039" s="59">
        <v>0</v>
      </c>
      <c r="AH3039" s="59">
        <v>8150000</v>
      </c>
      <c r="AI3039" s="59">
        <v>0</v>
      </c>
      <c r="AJ3039" s="59">
        <v>8150000</v>
      </c>
      <c r="AK3039" s="59">
        <v>0</v>
      </c>
      <c r="AL3039" s="59">
        <v>8150000</v>
      </c>
      <c r="AM3039" s="59">
        <v>0</v>
      </c>
      <c r="AN3039" s="59">
        <v>8150000</v>
      </c>
      <c r="AO3039" s="59">
        <v>0</v>
      </c>
      <c r="AP3039" s="59">
        <v>8150000</v>
      </c>
      <c r="AQ3039" s="59">
        <v>0</v>
      </c>
      <c r="AR3039" s="59">
        <v>8150000</v>
      </c>
      <c r="AS3039" s="59">
        <v>0</v>
      </c>
      <c r="AT3039" s="59">
        <v>8150000</v>
      </c>
      <c r="AU3039" s="59">
        <v>0</v>
      </c>
      <c r="AV3039" s="59">
        <v>8150000</v>
      </c>
      <c r="AW3039" s="59">
        <v>0</v>
      </c>
      <c r="AX3039" s="59">
        <v>13583333</v>
      </c>
      <c r="AY3039" s="2">
        <v>0</v>
      </c>
      <c r="AZ3039" s="12" t="str">
        <f t="shared" si="348"/>
        <v>OK</v>
      </c>
      <c r="BA3039" s="12" t="str">
        <f t="shared" si="349"/>
        <v>OK</v>
      </c>
      <c r="BB3039" s="6">
        <f t="shared" si="350"/>
        <v>0</v>
      </c>
      <c r="BC3039" s="13">
        <f t="shared" si="351"/>
        <v>95083333</v>
      </c>
      <c r="BD3039" s="13">
        <f t="shared" si="352"/>
        <v>95083333</v>
      </c>
      <c r="BE3039" s="6">
        <f t="shared" si="353"/>
        <v>0</v>
      </c>
      <c r="BF3039" s="6">
        <f t="shared" si="354"/>
        <v>0</v>
      </c>
      <c r="BG3039" s="2"/>
      <c r="BH3039" s="2"/>
      <c r="BI3039" s="2"/>
      <c r="BJ3039" s="2"/>
    </row>
    <row r="3040" spans="1:62" s="3" customFormat="1" ht="128.25" x14ac:dyDescent="0.25">
      <c r="A3040" s="2"/>
      <c r="B3040" s="39" t="s">
        <v>4140</v>
      </c>
      <c r="C3040" s="39" t="s">
        <v>1879</v>
      </c>
      <c r="D3040" s="39" t="s">
        <v>103</v>
      </c>
      <c r="E3040" s="40" t="s">
        <v>4093</v>
      </c>
      <c r="F3040" s="40" t="s">
        <v>4094</v>
      </c>
      <c r="G3040" s="40" t="s">
        <v>143</v>
      </c>
      <c r="H3040" s="40">
        <v>81111508</v>
      </c>
      <c r="I3040" s="40" t="s">
        <v>8193</v>
      </c>
      <c r="J3040" s="40" t="s">
        <v>221</v>
      </c>
      <c r="K3040" s="40" t="s">
        <v>4141</v>
      </c>
      <c r="L3040" s="41" t="s">
        <v>153</v>
      </c>
      <c r="M3040" s="41" t="s">
        <v>155</v>
      </c>
      <c r="N3040" s="41">
        <v>10</v>
      </c>
      <c r="O3040" s="41" t="s">
        <v>223</v>
      </c>
      <c r="P3040" s="41" t="s">
        <v>224</v>
      </c>
      <c r="Q3040" s="58">
        <v>77425000</v>
      </c>
      <c r="R3040" s="58">
        <v>77425000</v>
      </c>
      <c r="S3040" s="41" t="s">
        <v>225</v>
      </c>
      <c r="T3040" s="41" t="s">
        <v>221</v>
      </c>
      <c r="U3040" s="40" t="s">
        <v>1888</v>
      </c>
      <c r="V3040" s="40" t="s">
        <v>1893</v>
      </c>
      <c r="W3040" s="40" t="s">
        <v>1894</v>
      </c>
      <c r="X3040" s="40" t="s">
        <v>229</v>
      </c>
      <c r="Y3040" s="40" t="s">
        <v>230</v>
      </c>
      <c r="Z3040" s="40" t="s">
        <v>1646</v>
      </c>
      <c r="AA3040" s="59">
        <v>0</v>
      </c>
      <c r="AB3040" s="59">
        <v>0</v>
      </c>
      <c r="AC3040" s="59">
        <v>0</v>
      </c>
      <c r="AD3040" s="59">
        <v>0</v>
      </c>
      <c r="AE3040" s="59">
        <v>77425000</v>
      </c>
      <c r="AF3040" s="59">
        <v>0</v>
      </c>
      <c r="AG3040" s="59">
        <v>0</v>
      </c>
      <c r="AH3040" s="59">
        <v>8150000</v>
      </c>
      <c r="AI3040" s="59">
        <v>0</v>
      </c>
      <c r="AJ3040" s="59">
        <v>8150000</v>
      </c>
      <c r="AK3040" s="59">
        <v>0</v>
      </c>
      <c r="AL3040" s="59">
        <v>8150000</v>
      </c>
      <c r="AM3040" s="59">
        <v>0</v>
      </c>
      <c r="AN3040" s="59">
        <v>8150000</v>
      </c>
      <c r="AO3040" s="59">
        <v>0</v>
      </c>
      <c r="AP3040" s="59">
        <v>8150000</v>
      </c>
      <c r="AQ3040" s="59">
        <v>0</v>
      </c>
      <c r="AR3040" s="59">
        <v>8150000</v>
      </c>
      <c r="AS3040" s="59">
        <v>0</v>
      </c>
      <c r="AT3040" s="59">
        <v>8150000</v>
      </c>
      <c r="AU3040" s="59">
        <v>0</v>
      </c>
      <c r="AV3040" s="59">
        <v>8150000</v>
      </c>
      <c r="AW3040" s="59">
        <v>0</v>
      </c>
      <c r="AX3040" s="59">
        <v>12225000</v>
      </c>
      <c r="AY3040" s="2">
        <v>0</v>
      </c>
      <c r="AZ3040" s="12" t="str">
        <f t="shared" si="348"/>
        <v>OK</v>
      </c>
      <c r="BA3040" s="12" t="str">
        <f t="shared" si="349"/>
        <v>OK</v>
      </c>
      <c r="BB3040" s="6">
        <f t="shared" si="350"/>
        <v>0</v>
      </c>
      <c r="BC3040" s="13">
        <f t="shared" si="351"/>
        <v>77425000</v>
      </c>
      <c r="BD3040" s="13">
        <f t="shared" si="352"/>
        <v>77425000</v>
      </c>
      <c r="BE3040" s="6">
        <f t="shared" si="353"/>
        <v>0</v>
      </c>
      <c r="BF3040" s="6">
        <f t="shared" si="354"/>
        <v>0</v>
      </c>
      <c r="BG3040" s="2"/>
      <c r="BH3040" s="2"/>
      <c r="BI3040" s="2"/>
      <c r="BJ3040" s="2"/>
    </row>
    <row r="3041" spans="1:62" s="3" customFormat="1" ht="156.75" x14ac:dyDescent="0.25">
      <c r="A3041" s="2"/>
      <c r="B3041" s="39" t="s">
        <v>4142</v>
      </c>
      <c r="C3041" s="39" t="s">
        <v>1879</v>
      </c>
      <c r="D3041" s="39" t="s">
        <v>103</v>
      </c>
      <c r="E3041" s="40" t="s">
        <v>4093</v>
      </c>
      <c r="F3041" s="40" t="s">
        <v>4094</v>
      </c>
      <c r="G3041" s="40" t="s">
        <v>143</v>
      </c>
      <c r="H3041" s="40">
        <v>81111508</v>
      </c>
      <c r="I3041" s="40" t="s">
        <v>8193</v>
      </c>
      <c r="J3041" s="40" t="s">
        <v>221</v>
      </c>
      <c r="K3041" s="40" t="s">
        <v>4143</v>
      </c>
      <c r="L3041" s="41" t="s">
        <v>153</v>
      </c>
      <c r="M3041" s="41" t="s">
        <v>154</v>
      </c>
      <c r="N3041" s="41">
        <v>12</v>
      </c>
      <c r="O3041" s="41" t="s">
        <v>223</v>
      </c>
      <c r="P3041" s="41" t="s">
        <v>224</v>
      </c>
      <c r="Q3041" s="58">
        <v>106680000</v>
      </c>
      <c r="R3041" s="58">
        <v>106680000</v>
      </c>
      <c r="S3041" s="41" t="s">
        <v>225</v>
      </c>
      <c r="T3041" s="41" t="s">
        <v>221</v>
      </c>
      <c r="U3041" s="40" t="s">
        <v>1888</v>
      </c>
      <c r="V3041" s="40" t="s">
        <v>1893</v>
      </c>
      <c r="W3041" s="40" t="s">
        <v>1894</v>
      </c>
      <c r="X3041" s="40" t="s">
        <v>229</v>
      </c>
      <c r="Y3041" s="40" t="s">
        <v>230</v>
      </c>
      <c r="Z3041" s="40" t="s">
        <v>1646</v>
      </c>
      <c r="AA3041" s="59">
        <v>0</v>
      </c>
      <c r="AB3041" s="59">
        <v>0</v>
      </c>
      <c r="AC3041" s="59">
        <v>106680000</v>
      </c>
      <c r="AD3041" s="59">
        <v>0</v>
      </c>
      <c r="AE3041" s="59">
        <v>0</v>
      </c>
      <c r="AF3041" s="59">
        <v>10160000</v>
      </c>
      <c r="AG3041" s="59">
        <v>0</v>
      </c>
      <c r="AH3041" s="59">
        <v>10160000</v>
      </c>
      <c r="AI3041" s="59">
        <v>0</v>
      </c>
      <c r="AJ3041" s="59">
        <v>10160000</v>
      </c>
      <c r="AK3041" s="59">
        <v>0</v>
      </c>
      <c r="AL3041" s="59">
        <v>10160000</v>
      </c>
      <c r="AM3041" s="59">
        <v>0</v>
      </c>
      <c r="AN3041" s="59">
        <v>10160000</v>
      </c>
      <c r="AO3041" s="59">
        <v>0</v>
      </c>
      <c r="AP3041" s="59">
        <v>10160000</v>
      </c>
      <c r="AQ3041" s="59">
        <v>0</v>
      </c>
      <c r="AR3041" s="59">
        <v>10160000</v>
      </c>
      <c r="AS3041" s="59">
        <v>0</v>
      </c>
      <c r="AT3041" s="59">
        <v>10160000</v>
      </c>
      <c r="AU3041" s="59">
        <v>0</v>
      </c>
      <c r="AV3041" s="59">
        <v>10160000</v>
      </c>
      <c r="AW3041" s="59">
        <v>0</v>
      </c>
      <c r="AX3041" s="59">
        <v>15240000</v>
      </c>
      <c r="AY3041" s="2">
        <v>0</v>
      </c>
      <c r="AZ3041" s="12" t="str">
        <f t="shared" si="348"/>
        <v>OK</v>
      </c>
      <c r="BA3041" s="12" t="str">
        <f t="shared" si="349"/>
        <v>OK</v>
      </c>
      <c r="BB3041" s="6">
        <f t="shared" si="350"/>
        <v>0</v>
      </c>
      <c r="BC3041" s="13">
        <f t="shared" si="351"/>
        <v>106680000</v>
      </c>
      <c r="BD3041" s="13">
        <f t="shared" si="352"/>
        <v>106680000</v>
      </c>
      <c r="BE3041" s="6">
        <f t="shared" si="353"/>
        <v>0</v>
      </c>
      <c r="BF3041" s="6">
        <f t="shared" si="354"/>
        <v>0</v>
      </c>
      <c r="BG3041" s="2"/>
      <c r="BH3041" s="2"/>
      <c r="BI3041" s="2"/>
      <c r="BJ3041" s="2"/>
    </row>
    <row r="3042" spans="1:62" s="3" customFormat="1" ht="114" x14ac:dyDescent="0.25">
      <c r="A3042" s="2"/>
      <c r="B3042" s="39" t="s">
        <v>4144</v>
      </c>
      <c r="C3042" s="39" t="s">
        <v>1879</v>
      </c>
      <c r="D3042" s="39" t="s">
        <v>103</v>
      </c>
      <c r="E3042" s="40" t="s">
        <v>4093</v>
      </c>
      <c r="F3042" s="40" t="s">
        <v>4094</v>
      </c>
      <c r="G3042" s="40" t="s">
        <v>143</v>
      </c>
      <c r="H3042" s="40">
        <v>81111508</v>
      </c>
      <c r="I3042" s="40" t="s">
        <v>8193</v>
      </c>
      <c r="J3042" s="40" t="s">
        <v>221</v>
      </c>
      <c r="K3042" s="40" t="s">
        <v>4145</v>
      </c>
      <c r="L3042" s="41" t="s">
        <v>153</v>
      </c>
      <c r="M3042" s="41" t="s">
        <v>153</v>
      </c>
      <c r="N3042" s="41">
        <v>12</v>
      </c>
      <c r="O3042" s="41" t="s">
        <v>223</v>
      </c>
      <c r="P3042" s="41" t="s">
        <v>224</v>
      </c>
      <c r="Q3042" s="58">
        <v>80730000</v>
      </c>
      <c r="R3042" s="58">
        <v>80730000</v>
      </c>
      <c r="S3042" s="41" t="s">
        <v>225</v>
      </c>
      <c r="T3042" s="41" t="s">
        <v>221</v>
      </c>
      <c r="U3042" s="40" t="s">
        <v>1613</v>
      </c>
      <c r="V3042" s="40" t="s">
        <v>1893</v>
      </c>
      <c r="W3042" s="40" t="s">
        <v>1894</v>
      </c>
      <c r="X3042" s="40" t="s">
        <v>229</v>
      </c>
      <c r="Y3042" s="40" t="s">
        <v>230</v>
      </c>
      <c r="Z3042" s="40" t="s">
        <v>4128</v>
      </c>
      <c r="AA3042" s="59">
        <v>80730000</v>
      </c>
      <c r="AB3042" s="59">
        <v>0</v>
      </c>
      <c r="AC3042" s="59">
        <v>0</v>
      </c>
      <c r="AD3042" s="59">
        <v>7020000</v>
      </c>
      <c r="AE3042" s="59">
        <v>0</v>
      </c>
      <c r="AF3042" s="59">
        <v>7020000</v>
      </c>
      <c r="AG3042" s="59">
        <v>0</v>
      </c>
      <c r="AH3042" s="59">
        <v>7020000</v>
      </c>
      <c r="AI3042" s="59">
        <v>0</v>
      </c>
      <c r="AJ3042" s="59">
        <v>7020000</v>
      </c>
      <c r="AK3042" s="59">
        <v>0</v>
      </c>
      <c r="AL3042" s="59">
        <v>7020000</v>
      </c>
      <c r="AM3042" s="59">
        <v>0</v>
      </c>
      <c r="AN3042" s="59">
        <v>7020000</v>
      </c>
      <c r="AO3042" s="59">
        <v>0</v>
      </c>
      <c r="AP3042" s="59">
        <v>7020000</v>
      </c>
      <c r="AQ3042" s="59">
        <v>0</v>
      </c>
      <c r="AR3042" s="59">
        <v>7020000</v>
      </c>
      <c r="AS3042" s="59">
        <v>0</v>
      </c>
      <c r="AT3042" s="59">
        <v>7020000</v>
      </c>
      <c r="AU3042" s="59">
        <v>0</v>
      </c>
      <c r="AV3042" s="59">
        <v>7020000</v>
      </c>
      <c r="AW3042" s="59">
        <v>0</v>
      </c>
      <c r="AX3042" s="59">
        <v>10530000</v>
      </c>
      <c r="AY3042" s="2">
        <v>0</v>
      </c>
      <c r="AZ3042" s="12" t="str">
        <f t="shared" si="348"/>
        <v>OK</v>
      </c>
      <c r="BA3042" s="12" t="str">
        <f t="shared" si="349"/>
        <v>OK</v>
      </c>
      <c r="BB3042" s="6">
        <f t="shared" si="350"/>
        <v>0</v>
      </c>
      <c r="BC3042" s="13">
        <f t="shared" si="351"/>
        <v>80730000</v>
      </c>
      <c r="BD3042" s="13">
        <f t="shared" si="352"/>
        <v>80730000</v>
      </c>
      <c r="BE3042" s="6">
        <f t="shared" si="353"/>
        <v>0</v>
      </c>
      <c r="BF3042" s="6">
        <f t="shared" si="354"/>
        <v>0</v>
      </c>
      <c r="BG3042" s="2"/>
      <c r="BH3042" s="2"/>
      <c r="BI3042" s="2"/>
      <c r="BJ3042" s="2"/>
    </row>
    <row r="3043" spans="1:62" s="3" customFormat="1" ht="114" x14ac:dyDescent="0.25">
      <c r="A3043" s="2"/>
      <c r="B3043" s="39" t="s">
        <v>4146</v>
      </c>
      <c r="C3043" s="39" t="s">
        <v>1879</v>
      </c>
      <c r="D3043" s="39" t="s">
        <v>103</v>
      </c>
      <c r="E3043" s="40" t="s">
        <v>4093</v>
      </c>
      <c r="F3043" s="40" t="s">
        <v>4094</v>
      </c>
      <c r="G3043" s="40" t="s">
        <v>143</v>
      </c>
      <c r="H3043" s="40">
        <v>81111508</v>
      </c>
      <c r="I3043" s="40" t="s">
        <v>8193</v>
      </c>
      <c r="J3043" s="40" t="s">
        <v>221</v>
      </c>
      <c r="K3043" s="40" t="s">
        <v>4147</v>
      </c>
      <c r="L3043" s="41" t="s">
        <v>153</v>
      </c>
      <c r="M3043" s="41" t="s">
        <v>154</v>
      </c>
      <c r="N3043" s="41">
        <v>12</v>
      </c>
      <c r="O3043" s="41" t="s">
        <v>223</v>
      </c>
      <c r="P3043" s="41" t="s">
        <v>224</v>
      </c>
      <c r="Q3043" s="58">
        <v>52605000</v>
      </c>
      <c r="R3043" s="58">
        <v>52605000</v>
      </c>
      <c r="S3043" s="41" t="s">
        <v>225</v>
      </c>
      <c r="T3043" s="41" t="s">
        <v>221</v>
      </c>
      <c r="U3043" s="40" t="s">
        <v>1888</v>
      </c>
      <c r="V3043" s="40" t="s">
        <v>1893</v>
      </c>
      <c r="W3043" s="40" t="s">
        <v>1894</v>
      </c>
      <c r="X3043" s="40" t="s">
        <v>229</v>
      </c>
      <c r="Y3043" s="40" t="s">
        <v>230</v>
      </c>
      <c r="Z3043" s="40" t="s">
        <v>4128</v>
      </c>
      <c r="AA3043" s="59">
        <v>0</v>
      </c>
      <c r="AB3043" s="59">
        <v>0</v>
      </c>
      <c r="AC3043" s="59">
        <v>52605000</v>
      </c>
      <c r="AD3043" s="59">
        <v>0</v>
      </c>
      <c r="AE3043" s="59">
        <v>0</v>
      </c>
      <c r="AF3043" s="59">
        <v>5010000</v>
      </c>
      <c r="AG3043" s="59">
        <v>0</v>
      </c>
      <c r="AH3043" s="59">
        <v>5010000</v>
      </c>
      <c r="AI3043" s="59">
        <v>0</v>
      </c>
      <c r="AJ3043" s="59">
        <v>5010000</v>
      </c>
      <c r="AK3043" s="59">
        <v>0</v>
      </c>
      <c r="AL3043" s="59">
        <v>5010000</v>
      </c>
      <c r="AM3043" s="59">
        <v>0</v>
      </c>
      <c r="AN3043" s="59">
        <v>5010000</v>
      </c>
      <c r="AO3043" s="59">
        <v>0</v>
      </c>
      <c r="AP3043" s="59">
        <v>5010000</v>
      </c>
      <c r="AQ3043" s="59">
        <v>0</v>
      </c>
      <c r="AR3043" s="59">
        <v>5010000</v>
      </c>
      <c r="AS3043" s="59">
        <v>0</v>
      </c>
      <c r="AT3043" s="59">
        <v>5010000</v>
      </c>
      <c r="AU3043" s="59">
        <v>0</v>
      </c>
      <c r="AV3043" s="59">
        <v>5010000</v>
      </c>
      <c r="AW3043" s="59">
        <v>0</v>
      </c>
      <c r="AX3043" s="59">
        <v>7515000</v>
      </c>
      <c r="AY3043" s="2">
        <v>0</v>
      </c>
      <c r="AZ3043" s="12" t="str">
        <f t="shared" si="348"/>
        <v>OK</v>
      </c>
      <c r="BA3043" s="12" t="str">
        <f t="shared" si="349"/>
        <v>OK</v>
      </c>
      <c r="BB3043" s="6">
        <f t="shared" si="350"/>
        <v>0</v>
      </c>
      <c r="BC3043" s="13">
        <f t="shared" si="351"/>
        <v>52605000</v>
      </c>
      <c r="BD3043" s="13">
        <f t="shared" si="352"/>
        <v>52605000</v>
      </c>
      <c r="BE3043" s="6">
        <f t="shared" si="353"/>
        <v>0</v>
      </c>
      <c r="BF3043" s="6">
        <f t="shared" si="354"/>
        <v>0</v>
      </c>
      <c r="BG3043" s="2"/>
      <c r="BH3043" s="2"/>
      <c r="BI3043" s="2"/>
      <c r="BJ3043" s="2"/>
    </row>
    <row r="3044" spans="1:62" s="3" customFormat="1" ht="99.75" x14ac:dyDescent="0.25">
      <c r="A3044" s="2"/>
      <c r="B3044" s="39" t="s">
        <v>4148</v>
      </c>
      <c r="C3044" s="39" t="s">
        <v>1879</v>
      </c>
      <c r="D3044" s="39" t="s">
        <v>103</v>
      </c>
      <c r="E3044" s="40" t="s">
        <v>4093</v>
      </c>
      <c r="F3044" s="40" t="s">
        <v>4094</v>
      </c>
      <c r="G3044" s="40" t="s">
        <v>143</v>
      </c>
      <c r="H3044" s="40">
        <v>81111508</v>
      </c>
      <c r="I3044" s="40" t="s">
        <v>8193</v>
      </c>
      <c r="J3044" s="40" t="s">
        <v>221</v>
      </c>
      <c r="K3044" s="40" t="s">
        <v>4124</v>
      </c>
      <c r="L3044" s="41" t="s">
        <v>153</v>
      </c>
      <c r="M3044" s="41" t="s">
        <v>155</v>
      </c>
      <c r="N3044" s="41">
        <v>10</v>
      </c>
      <c r="O3044" s="41" t="s">
        <v>223</v>
      </c>
      <c r="P3044" s="41" t="s">
        <v>224</v>
      </c>
      <c r="Q3044" s="58">
        <v>87400000</v>
      </c>
      <c r="R3044" s="58">
        <v>87400000</v>
      </c>
      <c r="S3044" s="41" t="s">
        <v>225</v>
      </c>
      <c r="T3044" s="41" t="s">
        <v>221</v>
      </c>
      <c r="U3044" s="40" t="s">
        <v>1888</v>
      </c>
      <c r="V3044" s="40" t="s">
        <v>1893</v>
      </c>
      <c r="W3044" s="40" t="s">
        <v>1894</v>
      </c>
      <c r="X3044" s="40" t="s">
        <v>229</v>
      </c>
      <c r="Y3044" s="40" t="s">
        <v>230</v>
      </c>
      <c r="Z3044" s="40" t="s">
        <v>1646</v>
      </c>
      <c r="AA3044" s="59">
        <v>0</v>
      </c>
      <c r="AB3044" s="59">
        <v>0</v>
      </c>
      <c r="AC3044" s="59">
        <v>0</v>
      </c>
      <c r="AD3044" s="59">
        <v>0</v>
      </c>
      <c r="AE3044" s="59">
        <v>87400000</v>
      </c>
      <c r="AF3044" s="59">
        <v>0</v>
      </c>
      <c r="AG3044" s="59">
        <v>0</v>
      </c>
      <c r="AH3044" s="59">
        <v>9200000</v>
      </c>
      <c r="AI3044" s="59">
        <v>0</v>
      </c>
      <c r="AJ3044" s="59">
        <v>9200000</v>
      </c>
      <c r="AK3044" s="59">
        <v>0</v>
      </c>
      <c r="AL3044" s="59">
        <v>9200000</v>
      </c>
      <c r="AM3044" s="59">
        <v>0</v>
      </c>
      <c r="AN3044" s="59">
        <v>9200000</v>
      </c>
      <c r="AO3044" s="59">
        <v>0</v>
      </c>
      <c r="AP3044" s="59">
        <v>9200000</v>
      </c>
      <c r="AQ3044" s="59">
        <v>0</v>
      </c>
      <c r="AR3044" s="59">
        <v>9200000</v>
      </c>
      <c r="AS3044" s="59">
        <v>0</v>
      </c>
      <c r="AT3044" s="59">
        <v>9200000</v>
      </c>
      <c r="AU3044" s="59">
        <v>0</v>
      </c>
      <c r="AV3044" s="59">
        <v>9200000</v>
      </c>
      <c r="AW3044" s="59">
        <v>0</v>
      </c>
      <c r="AX3044" s="59">
        <v>13800000</v>
      </c>
      <c r="AY3044" s="2">
        <v>0</v>
      </c>
      <c r="AZ3044" s="12" t="str">
        <f t="shared" si="348"/>
        <v>OK</v>
      </c>
      <c r="BA3044" s="12" t="str">
        <f t="shared" si="349"/>
        <v>OK</v>
      </c>
      <c r="BB3044" s="6">
        <f t="shared" si="350"/>
        <v>0</v>
      </c>
      <c r="BC3044" s="13">
        <f t="shared" si="351"/>
        <v>87400000</v>
      </c>
      <c r="BD3044" s="13">
        <f t="shared" si="352"/>
        <v>87400000</v>
      </c>
      <c r="BE3044" s="6">
        <f t="shared" si="353"/>
        <v>0</v>
      </c>
      <c r="BF3044" s="6">
        <f t="shared" si="354"/>
        <v>0</v>
      </c>
      <c r="BG3044" s="2"/>
      <c r="BH3044" s="2"/>
      <c r="BI3044" s="2"/>
      <c r="BJ3044" s="2"/>
    </row>
    <row r="3045" spans="1:62" s="3" customFormat="1" ht="99.75" x14ac:dyDescent="0.25">
      <c r="A3045" s="2"/>
      <c r="B3045" s="39" t="s">
        <v>4149</v>
      </c>
      <c r="C3045" s="39" t="s">
        <v>1879</v>
      </c>
      <c r="D3045" s="39" t="s">
        <v>103</v>
      </c>
      <c r="E3045" s="40" t="s">
        <v>4093</v>
      </c>
      <c r="F3045" s="40" t="s">
        <v>4094</v>
      </c>
      <c r="G3045" s="40" t="s">
        <v>143</v>
      </c>
      <c r="H3045" s="40">
        <v>81111508</v>
      </c>
      <c r="I3045" s="40" t="s">
        <v>8193</v>
      </c>
      <c r="J3045" s="40" t="s">
        <v>221</v>
      </c>
      <c r="K3045" s="40" t="s">
        <v>4150</v>
      </c>
      <c r="L3045" s="41" t="s">
        <v>153</v>
      </c>
      <c r="M3045" s="41" t="s">
        <v>153</v>
      </c>
      <c r="N3045" s="41">
        <v>12</v>
      </c>
      <c r="O3045" s="41" t="s">
        <v>223</v>
      </c>
      <c r="P3045" s="41" t="s">
        <v>224</v>
      </c>
      <c r="Q3045" s="58">
        <v>36800000</v>
      </c>
      <c r="R3045" s="58">
        <v>36800000</v>
      </c>
      <c r="S3045" s="41" t="s">
        <v>225</v>
      </c>
      <c r="T3045" s="41" t="s">
        <v>221</v>
      </c>
      <c r="U3045" s="40" t="s">
        <v>1613</v>
      </c>
      <c r="V3045" s="40" t="s">
        <v>1893</v>
      </c>
      <c r="W3045" s="40" t="s">
        <v>1894</v>
      </c>
      <c r="X3045" s="40" t="s">
        <v>229</v>
      </c>
      <c r="Y3045" s="40" t="s">
        <v>230</v>
      </c>
      <c r="Z3045" s="40" t="s">
        <v>4128</v>
      </c>
      <c r="AA3045" s="59">
        <v>36800000</v>
      </c>
      <c r="AB3045" s="59">
        <v>0</v>
      </c>
      <c r="AC3045" s="59">
        <v>0</v>
      </c>
      <c r="AD3045" s="59">
        <v>3200000</v>
      </c>
      <c r="AE3045" s="59">
        <v>0</v>
      </c>
      <c r="AF3045" s="59">
        <v>3200000</v>
      </c>
      <c r="AG3045" s="59">
        <v>0</v>
      </c>
      <c r="AH3045" s="59">
        <v>3200000</v>
      </c>
      <c r="AI3045" s="59">
        <v>0</v>
      </c>
      <c r="AJ3045" s="59">
        <v>3200000</v>
      </c>
      <c r="AK3045" s="59">
        <v>0</v>
      </c>
      <c r="AL3045" s="59">
        <v>3200000</v>
      </c>
      <c r="AM3045" s="59">
        <v>0</v>
      </c>
      <c r="AN3045" s="59">
        <v>3200000</v>
      </c>
      <c r="AO3045" s="59">
        <v>0</v>
      </c>
      <c r="AP3045" s="59">
        <v>3200000</v>
      </c>
      <c r="AQ3045" s="59">
        <v>0</v>
      </c>
      <c r="AR3045" s="59">
        <v>3200000</v>
      </c>
      <c r="AS3045" s="59">
        <v>0</v>
      </c>
      <c r="AT3045" s="59">
        <v>3200000</v>
      </c>
      <c r="AU3045" s="59">
        <v>0</v>
      </c>
      <c r="AV3045" s="59">
        <v>3200000</v>
      </c>
      <c r="AW3045" s="59">
        <v>0</v>
      </c>
      <c r="AX3045" s="59">
        <v>4800000</v>
      </c>
      <c r="AY3045" s="2">
        <v>0</v>
      </c>
      <c r="AZ3045" s="12" t="str">
        <f t="shared" si="348"/>
        <v>OK</v>
      </c>
      <c r="BA3045" s="12" t="str">
        <f t="shared" si="349"/>
        <v>OK</v>
      </c>
      <c r="BB3045" s="6">
        <f t="shared" si="350"/>
        <v>0</v>
      </c>
      <c r="BC3045" s="13">
        <f t="shared" si="351"/>
        <v>36800000</v>
      </c>
      <c r="BD3045" s="13">
        <f t="shared" si="352"/>
        <v>36800000</v>
      </c>
      <c r="BE3045" s="6">
        <f t="shared" si="353"/>
        <v>0</v>
      </c>
      <c r="BF3045" s="6">
        <f t="shared" si="354"/>
        <v>0</v>
      </c>
      <c r="BG3045" s="2"/>
      <c r="BH3045" s="2"/>
      <c r="BI3045" s="2"/>
      <c r="BJ3045" s="2"/>
    </row>
    <row r="3046" spans="1:62" s="3" customFormat="1" ht="57" x14ac:dyDescent="0.25">
      <c r="A3046" s="2"/>
      <c r="B3046" s="39" t="s">
        <v>4151</v>
      </c>
      <c r="C3046" s="39" t="s">
        <v>1879</v>
      </c>
      <c r="D3046" s="39" t="s">
        <v>103</v>
      </c>
      <c r="E3046" s="40" t="s">
        <v>4093</v>
      </c>
      <c r="F3046" s="40" t="s">
        <v>4094</v>
      </c>
      <c r="G3046" s="40" t="s">
        <v>143</v>
      </c>
      <c r="H3046" s="40">
        <v>11111111</v>
      </c>
      <c r="I3046" s="40" t="s">
        <v>8193</v>
      </c>
      <c r="J3046" s="40" t="s">
        <v>221</v>
      </c>
      <c r="K3046" s="40" t="s">
        <v>1963</v>
      </c>
      <c r="L3046" s="41" t="s">
        <v>153</v>
      </c>
      <c r="M3046" s="41" t="s">
        <v>153</v>
      </c>
      <c r="N3046" s="41">
        <v>10</v>
      </c>
      <c r="O3046" s="41" t="s">
        <v>221</v>
      </c>
      <c r="P3046" s="41" t="s">
        <v>224</v>
      </c>
      <c r="Q3046" s="58">
        <v>5983337</v>
      </c>
      <c r="R3046" s="58">
        <v>5983337</v>
      </c>
      <c r="S3046" s="41" t="s">
        <v>225</v>
      </c>
      <c r="T3046" s="41" t="s">
        <v>221</v>
      </c>
      <c r="U3046" s="40" t="s">
        <v>1613</v>
      </c>
      <c r="V3046" s="40" t="s">
        <v>1893</v>
      </c>
      <c r="W3046" s="40" t="s">
        <v>1894</v>
      </c>
      <c r="X3046" s="40" t="s">
        <v>257</v>
      </c>
      <c r="Y3046" s="40" t="s">
        <v>258</v>
      </c>
      <c r="Z3046" s="40" t="s">
        <v>4152</v>
      </c>
      <c r="AA3046" s="59">
        <v>0</v>
      </c>
      <c r="AB3046" s="59">
        <v>0</v>
      </c>
      <c r="AC3046" s="59">
        <v>500000</v>
      </c>
      <c r="AD3046" s="59">
        <v>500000</v>
      </c>
      <c r="AE3046" s="59">
        <v>500000</v>
      </c>
      <c r="AF3046" s="59">
        <v>500000</v>
      </c>
      <c r="AG3046" s="59">
        <v>500000</v>
      </c>
      <c r="AH3046" s="59">
        <v>500000</v>
      </c>
      <c r="AI3046" s="59">
        <v>500000</v>
      </c>
      <c r="AJ3046" s="59">
        <v>500000</v>
      </c>
      <c r="AK3046" s="59">
        <v>500000</v>
      </c>
      <c r="AL3046" s="59">
        <v>500000</v>
      </c>
      <c r="AM3046" s="59">
        <v>500000</v>
      </c>
      <c r="AN3046" s="59">
        <v>500000</v>
      </c>
      <c r="AO3046" s="59">
        <v>500000</v>
      </c>
      <c r="AP3046" s="59">
        <v>500000</v>
      </c>
      <c r="AQ3046" s="59">
        <v>500000</v>
      </c>
      <c r="AR3046" s="59">
        <v>500000</v>
      </c>
      <c r="AS3046" s="59">
        <v>500000</v>
      </c>
      <c r="AT3046" s="59">
        <v>500000</v>
      </c>
      <c r="AU3046" s="59">
        <v>1483337</v>
      </c>
      <c r="AV3046" s="59">
        <v>1483337</v>
      </c>
      <c r="AW3046" s="59">
        <v>0</v>
      </c>
      <c r="AX3046" s="59">
        <v>0</v>
      </c>
      <c r="AY3046" s="2">
        <v>0</v>
      </c>
      <c r="AZ3046" s="12" t="str">
        <f t="shared" si="348"/>
        <v>OK</v>
      </c>
      <c r="BA3046" s="12" t="str">
        <f t="shared" si="349"/>
        <v>OK</v>
      </c>
      <c r="BB3046" s="6">
        <f t="shared" si="350"/>
        <v>0</v>
      </c>
      <c r="BC3046" s="13">
        <f t="shared" si="351"/>
        <v>5983337</v>
      </c>
      <c r="BD3046" s="13">
        <f t="shared" si="352"/>
        <v>5983337</v>
      </c>
      <c r="BE3046" s="6">
        <f t="shared" si="353"/>
        <v>0</v>
      </c>
      <c r="BF3046" s="6">
        <f t="shared" si="354"/>
        <v>0</v>
      </c>
      <c r="BG3046" s="2"/>
      <c r="BH3046" s="2"/>
      <c r="BI3046" s="2"/>
      <c r="BJ3046" s="2"/>
    </row>
    <row r="3047" spans="1:62" s="3" customFormat="1" ht="85.5" x14ac:dyDescent="0.25">
      <c r="A3047" s="2"/>
      <c r="B3047" s="39" t="s">
        <v>4153</v>
      </c>
      <c r="C3047" s="39" t="s">
        <v>1879</v>
      </c>
      <c r="D3047" s="39" t="s">
        <v>103</v>
      </c>
      <c r="E3047" s="40" t="s">
        <v>4093</v>
      </c>
      <c r="F3047" s="40" t="s">
        <v>4094</v>
      </c>
      <c r="G3047" s="40" t="s">
        <v>143</v>
      </c>
      <c r="H3047" s="40">
        <v>43232202</v>
      </c>
      <c r="I3047" s="40" t="s">
        <v>8193</v>
      </c>
      <c r="J3047" s="40" t="s">
        <v>221</v>
      </c>
      <c r="K3047" s="40" t="s">
        <v>4154</v>
      </c>
      <c r="L3047" s="41" t="s">
        <v>154</v>
      </c>
      <c r="M3047" s="41" t="s">
        <v>154</v>
      </c>
      <c r="N3047" s="41">
        <v>10</v>
      </c>
      <c r="O3047" s="41" t="s">
        <v>223</v>
      </c>
      <c r="P3047" s="41" t="s">
        <v>224</v>
      </c>
      <c r="Q3047" s="58">
        <v>180000000</v>
      </c>
      <c r="R3047" s="58">
        <v>180000000</v>
      </c>
      <c r="S3047" s="41" t="s">
        <v>225</v>
      </c>
      <c r="T3047" s="41" t="s">
        <v>221</v>
      </c>
      <c r="U3047" s="40" t="s">
        <v>1881</v>
      </c>
      <c r="V3047" s="40" t="s">
        <v>1882</v>
      </c>
      <c r="W3047" s="40" t="s">
        <v>1883</v>
      </c>
      <c r="X3047" s="40" t="s">
        <v>229</v>
      </c>
      <c r="Y3047" s="40" t="s">
        <v>612</v>
      </c>
      <c r="Z3047" s="40" t="s">
        <v>1628</v>
      </c>
      <c r="AA3047" s="59">
        <v>0</v>
      </c>
      <c r="AB3047" s="59">
        <v>0</v>
      </c>
      <c r="AC3047" s="59">
        <v>180000000</v>
      </c>
      <c r="AD3047" s="59">
        <v>0</v>
      </c>
      <c r="AE3047" s="59">
        <v>0</v>
      </c>
      <c r="AF3047" s="59">
        <v>0</v>
      </c>
      <c r="AG3047" s="59">
        <v>0</v>
      </c>
      <c r="AH3047" s="59">
        <v>72000000</v>
      </c>
      <c r="AI3047" s="59">
        <v>0</v>
      </c>
      <c r="AJ3047" s="59">
        <v>0</v>
      </c>
      <c r="AK3047" s="59">
        <v>0</v>
      </c>
      <c r="AL3047" s="59">
        <v>72000000</v>
      </c>
      <c r="AM3047" s="59">
        <v>0</v>
      </c>
      <c r="AN3047" s="59">
        <v>0</v>
      </c>
      <c r="AO3047" s="59">
        <v>0</v>
      </c>
      <c r="AP3047" s="59">
        <v>0</v>
      </c>
      <c r="AQ3047" s="59">
        <v>0</v>
      </c>
      <c r="AR3047" s="59">
        <v>0</v>
      </c>
      <c r="AS3047" s="59">
        <v>0</v>
      </c>
      <c r="AT3047" s="59">
        <v>0</v>
      </c>
      <c r="AU3047" s="59">
        <v>0</v>
      </c>
      <c r="AV3047" s="59">
        <v>36000000</v>
      </c>
      <c r="AW3047" s="59">
        <v>0</v>
      </c>
      <c r="AX3047" s="59">
        <v>0</v>
      </c>
      <c r="AY3047" s="2">
        <v>0</v>
      </c>
      <c r="AZ3047" s="12" t="str">
        <f t="shared" si="348"/>
        <v>OK</v>
      </c>
      <c r="BA3047" s="12" t="str">
        <f t="shared" si="349"/>
        <v>OK</v>
      </c>
      <c r="BB3047" s="6">
        <f t="shared" si="350"/>
        <v>0</v>
      </c>
      <c r="BC3047" s="13">
        <f t="shared" si="351"/>
        <v>180000000</v>
      </c>
      <c r="BD3047" s="13">
        <f t="shared" si="352"/>
        <v>180000000</v>
      </c>
      <c r="BE3047" s="6">
        <f t="shared" si="353"/>
        <v>0</v>
      </c>
      <c r="BF3047" s="6">
        <f t="shared" si="354"/>
        <v>0</v>
      </c>
      <c r="BG3047" s="2"/>
      <c r="BH3047" s="2"/>
      <c r="BI3047" s="2"/>
      <c r="BJ3047" s="2"/>
    </row>
    <row r="3048" spans="1:62" s="3" customFormat="1" ht="57" x14ac:dyDescent="0.25">
      <c r="A3048" s="2"/>
      <c r="B3048" s="39" t="s">
        <v>4155</v>
      </c>
      <c r="C3048" s="39" t="s">
        <v>1879</v>
      </c>
      <c r="D3048" s="39" t="s">
        <v>103</v>
      </c>
      <c r="E3048" s="40" t="s">
        <v>4093</v>
      </c>
      <c r="F3048" s="40" t="s">
        <v>4094</v>
      </c>
      <c r="G3048" s="40" t="s">
        <v>143</v>
      </c>
      <c r="H3048" s="40">
        <v>11111111</v>
      </c>
      <c r="I3048" s="40" t="s">
        <v>8193</v>
      </c>
      <c r="J3048" s="40" t="s">
        <v>221</v>
      </c>
      <c r="K3048" s="40" t="s">
        <v>4156</v>
      </c>
      <c r="L3048" s="41" t="s">
        <v>153</v>
      </c>
      <c r="M3048" s="41" t="s">
        <v>153</v>
      </c>
      <c r="N3048" s="41">
        <v>10</v>
      </c>
      <c r="O3048" s="41" t="s">
        <v>221</v>
      </c>
      <c r="P3048" s="41" t="s">
        <v>224</v>
      </c>
      <c r="Q3048" s="58">
        <v>20000000</v>
      </c>
      <c r="R3048" s="58">
        <v>20000000</v>
      </c>
      <c r="S3048" s="41" t="s">
        <v>225</v>
      </c>
      <c r="T3048" s="41" t="s">
        <v>221</v>
      </c>
      <c r="U3048" s="40" t="s">
        <v>1613</v>
      </c>
      <c r="V3048" s="40" t="s">
        <v>1893</v>
      </c>
      <c r="W3048" s="40" t="s">
        <v>1894</v>
      </c>
      <c r="X3048" s="40" t="s">
        <v>257</v>
      </c>
      <c r="Y3048" s="40" t="s">
        <v>258</v>
      </c>
      <c r="Z3048" s="40" t="s">
        <v>4152</v>
      </c>
      <c r="AA3048" s="59">
        <v>0</v>
      </c>
      <c r="AB3048" s="59">
        <v>0</v>
      </c>
      <c r="AC3048" s="59">
        <v>1600000</v>
      </c>
      <c r="AD3048" s="59">
        <v>1600000</v>
      </c>
      <c r="AE3048" s="59">
        <v>1600000</v>
      </c>
      <c r="AF3048" s="59">
        <v>1600000</v>
      </c>
      <c r="AG3048" s="59">
        <v>1600000</v>
      </c>
      <c r="AH3048" s="59">
        <v>1600000</v>
      </c>
      <c r="AI3048" s="59">
        <v>1600000</v>
      </c>
      <c r="AJ3048" s="59">
        <v>1600000</v>
      </c>
      <c r="AK3048" s="59">
        <v>1600000</v>
      </c>
      <c r="AL3048" s="59">
        <v>1600000</v>
      </c>
      <c r="AM3048" s="59">
        <v>1600000</v>
      </c>
      <c r="AN3048" s="59">
        <v>1600000</v>
      </c>
      <c r="AO3048" s="59">
        <v>1600000</v>
      </c>
      <c r="AP3048" s="59">
        <v>1600000</v>
      </c>
      <c r="AQ3048" s="59">
        <v>1600000</v>
      </c>
      <c r="AR3048" s="59">
        <v>1600000</v>
      </c>
      <c r="AS3048" s="59">
        <v>1600000</v>
      </c>
      <c r="AT3048" s="59">
        <v>1600000</v>
      </c>
      <c r="AU3048" s="59">
        <v>5600000</v>
      </c>
      <c r="AV3048" s="59">
        <v>5600000</v>
      </c>
      <c r="AW3048" s="59">
        <v>0</v>
      </c>
      <c r="AX3048" s="59">
        <v>0</v>
      </c>
      <c r="AY3048" s="2">
        <v>0</v>
      </c>
      <c r="AZ3048" s="12" t="str">
        <f t="shared" si="348"/>
        <v>OK</v>
      </c>
      <c r="BA3048" s="12" t="str">
        <f t="shared" si="349"/>
        <v>OK</v>
      </c>
      <c r="BB3048" s="6">
        <f t="shared" si="350"/>
        <v>0</v>
      </c>
      <c r="BC3048" s="13">
        <f t="shared" si="351"/>
        <v>20000000</v>
      </c>
      <c r="BD3048" s="13">
        <f t="shared" si="352"/>
        <v>20000000</v>
      </c>
      <c r="BE3048" s="6">
        <f t="shared" si="353"/>
        <v>0</v>
      </c>
      <c r="BF3048" s="6">
        <f t="shared" si="354"/>
        <v>0</v>
      </c>
      <c r="BG3048" s="2"/>
      <c r="BH3048" s="2"/>
      <c r="BI3048" s="2"/>
      <c r="BJ3048" s="2"/>
    </row>
    <row r="3049" spans="1:62" s="3" customFormat="1" ht="57" x14ac:dyDescent="0.25">
      <c r="A3049" s="2"/>
      <c r="B3049" s="39" t="s">
        <v>4157</v>
      </c>
      <c r="C3049" s="39" t="s">
        <v>1879</v>
      </c>
      <c r="D3049" s="39" t="s">
        <v>103</v>
      </c>
      <c r="E3049" s="40" t="s">
        <v>4093</v>
      </c>
      <c r="F3049" s="40" t="s">
        <v>4094</v>
      </c>
      <c r="G3049" s="40" t="s">
        <v>143</v>
      </c>
      <c r="H3049" s="40">
        <v>11111111</v>
      </c>
      <c r="I3049" s="40" t="s">
        <v>8193</v>
      </c>
      <c r="J3049" s="40" t="s">
        <v>221</v>
      </c>
      <c r="K3049" s="40" t="s">
        <v>4158</v>
      </c>
      <c r="L3049" s="41" t="s">
        <v>153</v>
      </c>
      <c r="M3049" s="41" t="s">
        <v>153</v>
      </c>
      <c r="N3049" s="41">
        <v>10</v>
      </c>
      <c r="O3049" s="41" t="s">
        <v>221</v>
      </c>
      <c r="P3049" s="41" t="s">
        <v>224</v>
      </c>
      <c r="Q3049" s="58">
        <v>5000000</v>
      </c>
      <c r="R3049" s="58">
        <v>5000000</v>
      </c>
      <c r="S3049" s="41" t="s">
        <v>225</v>
      </c>
      <c r="T3049" s="41" t="s">
        <v>221</v>
      </c>
      <c r="U3049" s="40" t="s">
        <v>1613</v>
      </c>
      <c r="V3049" s="40" t="s">
        <v>1893</v>
      </c>
      <c r="W3049" s="40" t="s">
        <v>1894</v>
      </c>
      <c r="X3049" s="40" t="s">
        <v>257</v>
      </c>
      <c r="Y3049" s="40" t="s">
        <v>258</v>
      </c>
      <c r="Z3049" s="40" t="s">
        <v>4152</v>
      </c>
      <c r="AA3049" s="59">
        <v>0</v>
      </c>
      <c r="AB3049" s="59">
        <v>0</v>
      </c>
      <c r="AC3049" s="59">
        <v>500000</v>
      </c>
      <c r="AD3049" s="59">
        <v>500000</v>
      </c>
      <c r="AE3049" s="59">
        <v>500000</v>
      </c>
      <c r="AF3049" s="59">
        <v>500000</v>
      </c>
      <c r="AG3049" s="59">
        <v>500000</v>
      </c>
      <c r="AH3049" s="59">
        <v>500000</v>
      </c>
      <c r="AI3049" s="59">
        <v>500000</v>
      </c>
      <c r="AJ3049" s="59">
        <v>500000</v>
      </c>
      <c r="AK3049" s="59">
        <v>500000</v>
      </c>
      <c r="AL3049" s="59">
        <v>500000</v>
      </c>
      <c r="AM3049" s="59">
        <v>500000</v>
      </c>
      <c r="AN3049" s="59">
        <v>500000</v>
      </c>
      <c r="AO3049" s="59">
        <v>500000</v>
      </c>
      <c r="AP3049" s="59">
        <v>500000</v>
      </c>
      <c r="AQ3049" s="59">
        <v>500000</v>
      </c>
      <c r="AR3049" s="59">
        <v>500000</v>
      </c>
      <c r="AS3049" s="59">
        <v>500000</v>
      </c>
      <c r="AT3049" s="59">
        <v>500000</v>
      </c>
      <c r="AU3049" s="59">
        <v>500000</v>
      </c>
      <c r="AV3049" s="59">
        <v>500000</v>
      </c>
      <c r="AW3049" s="59">
        <v>0</v>
      </c>
      <c r="AX3049" s="59">
        <v>0</v>
      </c>
      <c r="AY3049" s="2">
        <v>0</v>
      </c>
      <c r="AZ3049" s="12" t="str">
        <f t="shared" si="348"/>
        <v>OK</v>
      </c>
      <c r="BA3049" s="12" t="str">
        <f t="shared" si="349"/>
        <v>OK</v>
      </c>
      <c r="BB3049" s="6">
        <f t="shared" si="350"/>
        <v>0</v>
      </c>
      <c r="BC3049" s="13">
        <f t="shared" si="351"/>
        <v>5000000</v>
      </c>
      <c r="BD3049" s="13">
        <f t="shared" si="352"/>
        <v>5000000</v>
      </c>
      <c r="BE3049" s="6">
        <f t="shared" si="353"/>
        <v>0</v>
      </c>
      <c r="BF3049" s="6">
        <f t="shared" si="354"/>
        <v>0</v>
      </c>
      <c r="BG3049" s="2"/>
      <c r="BH3049" s="2"/>
      <c r="BI3049" s="2"/>
      <c r="BJ3049" s="2"/>
    </row>
    <row r="3050" spans="1:62" s="3" customFormat="1" ht="99.75" x14ac:dyDescent="0.25">
      <c r="A3050" s="2"/>
      <c r="B3050" s="39" t="s">
        <v>4159</v>
      </c>
      <c r="C3050" s="39" t="s">
        <v>1879</v>
      </c>
      <c r="D3050" s="39" t="s">
        <v>103</v>
      </c>
      <c r="E3050" s="40" t="s">
        <v>4093</v>
      </c>
      <c r="F3050" s="40" t="s">
        <v>4160</v>
      </c>
      <c r="G3050" s="40" t="s">
        <v>145</v>
      </c>
      <c r="H3050" s="40">
        <v>81111508</v>
      </c>
      <c r="I3050" s="40" t="s">
        <v>8194</v>
      </c>
      <c r="J3050" s="40" t="s">
        <v>221</v>
      </c>
      <c r="K3050" s="40" t="s">
        <v>4161</v>
      </c>
      <c r="L3050" s="41" t="s">
        <v>153</v>
      </c>
      <c r="M3050" s="41" t="s">
        <v>153</v>
      </c>
      <c r="N3050" s="41">
        <v>12</v>
      </c>
      <c r="O3050" s="41" t="s">
        <v>223</v>
      </c>
      <c r="P3050" s="41" t="s">
        <v>224</v>
      </c>
      <c r="Q3050" s="58">
        <v>118533333</v>
      </c>
      <c r="R3050" s="58">
        <v>118533333</v>
      </c>
      <c r="S3050" s="41" t="s">
        <v>225</v>
      </c>
      <c r="T3050" s="41" t="s">
        <v>221</v>
      </c>
      <c r="U3050" s="40" t="s">
        <v>1957</v>
      </c>
      <c r="V3050" s="40" t="s">
        <v>1882</v>
      </c>
      <c r="W3050" s="40" t="s">
        <v>1958</v>
      </c>
      <c r="X3050" s="40" t="s">
        <v>229</v>
      </c>
      <c r="Y3050" s="40" t="s">
        <v>230</v>
      </c>
      <c r="Z3050" s="40" t="s">
        <v>1642</v>
      </c>
      <c r="AA3050" s="59">
        <v>118533333</v>
      </c>
      <c r="AB3050" s="59">
        <v>0</v>
      </c>
      <c r="AC3050" s="59">
        <v>0</v>
      </c>
      <c r="AD3050" s="59">
        <v>10160000</v>
      </c>
      <c r="AE3050" s="59">
        <v>0</v>
      </c>
      <c r="AF3050" s="59">
        <v>10160000</v>
      </c>
      <c r="AG3050" s="59">
        <v>0</v>
      </c>
      <c r="AH3050" s="59">
        <v>10160000</v>
      </c>
      <c r="AI3050" s="59">
        <v>0</v>
      </c>
      <c r="AJ3050" s="59">
        <v>10160000</v>
      </c>
      <c r="AK3050" s="59">
        <v>0</v>
      </c>
      <c r="AL3050" s="59">
        <v>10160000</v>
      </c>
      <c r="AM3050" s="59">
        <v>0</v>
      </c>
      <c r="AN3050" s="59">
        <v>10160000</v>
      </c>
      <c r="AO3050" s="59">
        <v>0</v>
      </c>
      <c r="AP3050" s="59">
        <v>10160000</v>
      </c>
      <c r="AQ3050" s="59">
        <v>0</v>
      </c>
      <c r="AR3050" s="59">
        <v>10160000</v>
      </c>
      <c r="AS3050" s="59">
        <v>0</v>
      </c>
      <c r="AT3050" s="59">
        <v>10160000</v>
      </c>
      <c r="AU3050" s="59">
        <v>0</v>
      </c>
      <c r="AV3050" s="59">
        <v>10160000</v>
      </c>
      <c r="AW3050" s="59">
        <v>0</v>
      </c>
      <c r="AX3050" s="59">
        <v>16933333</v>
      </c>
      <c r="AY3050" s="2">
        <v>0</v>
      </c>
      <c r="AZ3050" s="12" t="str">
        <f t="shared" si="348"/>
        <v>OK</v>
      </c>
      <c r="BA3050" s="12" t="str">
        <f t="shared" si="349"/>
        <v>OK</v>
      </c>
      <c r="BB3050" s="6">
        <f t="shared" si="350"/>
        <v>0</v>
      </c>
      <c r="BC3050" s="13">
        <f t="shared" si="351"/>
        <v>118533333</v>
      </c>
      <c r="BD3050" s="13">
        <f t="shared" si="352"/>
        <v>118533333</v>
      </c>
      <c r="BE3050" s="6">
        <f t="shared" si="353"/>
        <v>0</v>
      </c>
      <c r="BF3050" s="6">
        <f t="shared" si="354"/>
        <v>0</v>
      </c>
      <c r="BG3050" s="2"/>
      <c r="BH3050" s="2"/>
      <c r="BI3050" s="2"/>
      <c r="BJ3050" s="2"/>
    </row>
    <row r="3051" spans="1:62" s="3" customFormat="1" ht="99.75" x14ac:dyDescent="0.25">
      <c r="A3051" s="2"/>
      <c r="B3051" s="39" t="s">
        <v>4162</v>
      </c>
      <c r="C3051" s="39" t="s">
        <v>1879</v>
      </c>
      <c r="D3051" s="39" t="s">
        <v>103</v>
      </c>
      <c r="E3051" s="40" t="s">
        <v>4093</v>
      </c>
      <c r="F3051" s="40" t="s">
        <v>4160</v>
      </c>
      <c r="G3051" s="40" t="s">
        <v>145</v>
      </c>
      <c r="H3051" s="40">
        <v>81111508</v>
      </c>
      <c r="I3051" s="40" t="s">
        <v>8194</v>
      </c>
      <c r="J3051" s="40" t="s">
        <v>221</v>
      </c>
      <c r="K3051" s="40" t="s">
        <v>4163</v>
      </c>
      <c r="L3051" s="41" t="s">
        <v>155</v>
      </c>
      <c r="M3051" s="41" t="s">
        <v>156</v>
      </c>
      <c r="N3051" s="41">
        <v>9</v>
      </c>
      <c r="O3051" s="41" t="s">
        <v>223</v>
      </c>
      <c r="P3051" s="41" t="s">
        <v>224</v>
      </c>
      <c r="Q3051" s="58">
        <v>91440000</v>
      </c>
      <c r="R3051" s="58">
        <v>91440000</v>
      </c>
      <c r="S3051" s="41" t="s">
        <v>225</v>
      </c>
      <c r="T3051" s="41" t="s">
        <v>221</v>
      </c>
      <c r="U3051" s="40" t="s">
        <v>1957</v>
      </c>
      <c r="V3051" s="40" t="s">
        <v>1882</v>
      </c>
      <c r="W3051" s="40" t="s">
        <v>1958</v>
      </c>
      <c r="X3051" s="40" t="s">
        <v>229</v>
      </c>
      <c r="Y3051" s="40" t="s">
        <v>230</v>
      </c>
      <c r="Z3051" s="40" t="s">
        <v>1642</v>
      </c>
      <c r="AA3051" s="59">
        <v>0</v>
      </c>
      <c r="AB3051" s="59">
        <v>0</v>
      </c>
      <c r="AC3051" s="59">
        <v>0</v>
      </c>
      <c r="AD3051" s="59">
        <v>0</v>
      </c>
      <c r="AE3051" s="59">
        <v>0</v>
      </c>
      <c r="AF3051" s="59">
        <v>0</v>
      </c>
      <c r="AG3051" s="59">
        <v>91440000</v>
      </c>
      <c r="AH3051" s="59">
        <v>0</v>
      </c>
      <c r="AI3051" s="59">
        <v>0</v>
      </c>
      <c r="AJ3051" s="59">
        <v>10160000</v>
      </c>
      <c r="AK3051" s="59">
        <v>0</v>
      </c>
      <c r="AL3051" s="59">
        <v>10160000</v>
      </c>
      <c r="AM3051" s="59">
        <v>0</v>
      </c>
      <c r="AN3051" s="59">
        <v>10160000</v>
      </c>
      <c r="AO3051" s="59">
        <v>0</v>
      </c>
      <c r="AP3051" s="59">
        <v>10160000</v>
      </c>
      <c r="AQ3051" s="59">
        <v>0</v>
      </c>
      <c r="AR3051" s="59">
        <v>10160000</v>
      </c>
      <c r="AS3051" s="59">
        <v>0</v>
      </c>
      <c r="AT3051" s="59">
        <v>10160000</v>
      </c>
      <c r="AU3051" s="59">
        <v>0</v>
      </c>
      <c r="AV3051" s="59">
        <v>10160000</v>
      </c>
      <c r="AW3051" s="59">
        <v>0</v>
      </c>
      <c r="AX3051" s="59">
        <v>20320000</v>
      </c>
      <c r="AY3051" s="2">
        <v>0</v>
      </c>
      <c r="AZ3051" s="12" t="str">
        <f t="shared" si="348"/>
        <v>OK</v>
      </c>
      <c r="BA3051" s="12" t="str">
        <f t="shared" si="349"/>
        <v>OK</v>
      </c>
      <c r="BB3051" s="6">
        <f t="shared" si="350"/>
        <v>0</v>
      </c>
      <c r="BC3051" s="13">
        <f t="shared" si="351"/>
        <v>91440000</v>
      </c>
      <c r="BD3051" s="13">
        <f t="shared" si="352"/>
        <v>91440000</v>
      </c>
      <c r="BE3051" s="6">
        <f t="shared" si="353"/>
        <v>0</v>
      </c>
      <c r="BF3051" s="6">
        <f t="shared" si="354"/>
        <v>0</v>
      </c>
      <c r="BG3051" s="2"/>
      <c r="BH3051" s="2"/>
      <c r="BI3051" s="2"/>
      <c r="BJ3051" s="2"/>
    </row>
    <row r="3052" spans="1:62" s="3" customFormat="1" ht="114" x14ac:dyDescent="0.25">
      <c r="A3052" s="2"/>
      <c r="B3052" s="39" t="s">
        <v>4164</v>
      </c>
      <c r="C3052" s="39" t="s">
        <v>1879</v>
      </c>
      <c r="D3052" s="39" t="s">
        <v>103</v>
      </c>
      <c r="E3052" s="40" t="s">
        <v>4093</v>
      </c>
      <c r="F3052" s="40" t="s">
        <v>4160</v>
      </c>
      <c r="G3052" s="40" t="s">
        <v>145</v>
      </c>
      <c r="H3052" s="40">
        <v>81111508</v>
      </c>
      <c r="I3052" s="40" t="s">
        <v>8194</v>
      </c>
      <c r="J3052" s="40" t="s">
        <v>221</v>
      </c>
      <c r="K3052" s="40" t="s">
        <v>4165</v>
      </c>
      <c r="L3052" s="41" t="s">
        <v>153</v>
      </c>
      <c r="M3052" s="41" t="s">
        <v>153</v>
      </c>
      <c r="N3052" s="41">
        <v>12</v>
      </c>
      <c r="O3052" s="41" t="s">
        <v>223</v>
      </c>
      <c r="P3052" s="41" t="s">
        <v>224</v>
      </c>
      <c r="Q3052" s="58">
        <v>147890000</v>
      </c>
      <c r="R3052" s="58">
        <v>147890000</v>
      </c>
      <c r="S3052" s="41" t="s">
        <v>225</v>
      </c>
      <c r="T3052" s="41" t="s">
        <v>221</v>
      </c>
      <c r="U3052" s="40" t="s">
        <v>1957</v>
      </c>
      <c r="V3052" s="40" t="s">
        <v>1882</v>
      </c>
      <c r="W3052" s="40" t="s">
        <v>1958</v>
      </c>
      <c r="X3052" s="40" t="s">
        <v>229</v>
      </c>
      <c r="Y3052" s="40" t="s">
        <v>230</v>
      </c>
      <c r="Z3052" s="40" t="s">
        <v>1628</v>
      </c>
      <c r="AA3052" s="59">
        <v>147890000</v>
      </c>
      <c r="AB3052" s="59">
        <v>0</v>
      </c>
      <c r="AC3052" s="59">
        <v>0</v>
      </c>
      <c r="AD3052" s="59">
        <v>12860000</v>
      </c>
      <c r="AE3052" s="59">
        <v>0</v>
      </c>
      <c r="AF3052" s="59">
        <v>12860000</v>
      </c>
      <c r="AG3052" s="59">
        <v>0</v>
      </c>
      <c r="AH3052" s="59">
        <v>12860000</v>
      </c>
      <c r="AI3052" s="59">
        <v>0</v>
      </c>
      <c r="AJ3052" s="59">
        <v>12860000</v>
      </c>
      <c r="AK3052" s="59">
        <v>0</v>
      </c>
      <c r="AL3052" s="59">
        <v>12860000</v>
      </c>
      <c r="AM3052" s="59">
        <v>0</v>
      </c>
      <c r="AN3052" s="59">
        <v>12860000</v>
      </c>
      <c r="AO3052" s="59">
        <v>0</v>
      </c>
      <c r="AP3052" s="59">
        <v>12860000</v>
      </c>
      <c r="AQ3052" s="59">
        <v>0</v>
      </c>
      <c r="AR3052" s="59">
        <v>12860000</v>
      </c>
      <c r="AS3052" s="59">
        <v>0</v>
      </c>
      <c r="AT3052" s="59">
        <v>12860000</v>
      </c>
      <c r="AU3052" s="59">
        <v>0</v>
      </c>
      <c r="AV3052" s="59">
        <v>12860000</v>
      </c>
      <c r="AW3052" s="59">
        <v>0</v>
      </c>
      <c r="AX3052" s="59">
        <v>19290000</v>
      </c>
      <c r="AY3052" s="2">
        <v>0</v>
      </c>
      <c r="AZ3052" s="12" t="str">
        <f t="shared" si="348"/>
        <v>OK</v>
      </c>
      <c r="BA3052" s="12" t="str">
        <f t="shared" si="349"/>
        <v>OK</v>
      </c>
      <c r="BB3052" s="6">
        <f t="shared" si="350"/>
        <v>0</v>
      </c>
      <c r="BC3052" s="13">
        <f t="shared" si="351"/>
        <v>147890000</v>
      </c>
      <c r="BD3052" s="13">
        <f t="shared" si="352"/>
        <v>147890000</v>
      </c>
      <c r="BE3052" s="6">
        <f t="shared" si="353"/>
        <v>0</v>
      </c>
      <c r="BF3052" s="6">
        <f t="shared" si="354"/>
        <v>0</v>
      </c>
      <c r="BG3052" s="2"/>
      <c r="BH3052" s="2"/>
      <c r="BI3052" s="2"/>
      <c r="BJ3052" s="2"/>
    </row>
    <row r="3053" spans="1:62" s="3" customFormat="1" ht="114" x14ac:dyDescent="0.25">
      <c r="A3053" s="2"/>
      <c r="B3053" s="39" t="s">
        <v>4166</v>
      </c>
      <c r="C3053" s="39" t="s">
        <v>1879</v>
      </c>
      <c r="D3053" s="39" t="s">
        <v>103</v>
      </c>
      <c r="E3053" s="40" t="s">
        <v>4093</v>
      </c>
      <c r="F3053" s="40" t="s">
        <v>4160</v>
      </c>
      <c r="G3053" s="40" t="s">
        <v>145</v>
      </c>
      <c r="H3053" s="40">
        <v>81111508</v>
      </c>
      <c r="I3053" s="40" t="s">
        <v>8194</v>
      </c>
      <c r="J3053" s="40" t="s">
        <v>221</v>
      </c>
      <c r="K3053" s="40" t="s">
        <v>4167</v>
      </c>
      <c r="L3053" s="41" t="s">
        <v>153</v>
      </c>
      <c r="M3053" s="41" t="s">
        <v>153</v>
      </c>
      <c r="N3053" s="41">
        <v>12</v>
      </c>
      <c r="O3053" s="41" t="s">
        <v>223</v>
      </c>
      <c r="P3053" s="41" t="s">
        <v>224</v>
      </c>
      <c r="Q3053" s="58">
        <v>147890000</v>
      </c>
      <c r="R3053" s="58">
        <v>147890000</v>
      </c>
      <c r="S3053" s="41" t="s">
        <v>225</v>
      </c>
      <c r="T3053" s="41" t="s">
        <v>221</v>
      </c>
      <c r="U3053" s="40" t="s">
        <v>1957</v>
      </c>
      <c r="V3053" s="40" t="s">
        <v>1882</v>
      </c>
      <c r="W3053" s="40" t="s">
        <v>1958</v>
      </c>
      <c r="X3053" s="40" t="s">
        <v>229</v>
      </c>
      <c r="Y3053" s="40" t="s">
        <v>230</v>
      </c>
      <c r="Z3053" s="40" t="s">
        <v>1642</v>
      </c>
      <c r="AA3053" s="59">
        <v>147890000</v>
      </c>
      <c r="AB3053" s="59">
        <v>0</v>
      </c>
      <c r="AC3053" s="59">
        <v>0</v>
      </c>
      <c r="AD3053" s="59">
        <v>12860000</v>
      </c>
      <c r="AE3053" s="59">
        <v>0</v>
      </c>
      <c r="AF3053" s="59">
        <v>12860000</v>
      </c>
      <c r="AG3053" s="59">
        <v>0</v>
      </c>
      <c r="AH3053" s="59">
        <v>12860000</v>
      </c>
      <c r="AI3053" s="59">
        <v>0</v>
      </c>
      <c r="AJ3053" s="59">
        <v>12860000</v>
      </c>
      <c r="AK3053" s="59">
        <v>0</v>
      </c>
      <c r="AL3053" s="59">
        <v>12860000</v>
      </c>
      <c r="AM3053" s="59">
        <v>0</v>
      </c>
      <c r="AN3053" s="59">
        <v>12860000</v>
      </c>
      <c r="AO3053" s="59">
        <v>0</v>
      </c>
      <c r="AP3053" s="59">
        <v>12860000</v>
      </c>
      <c r="AQ3053" s="59">
        <v>0</v>
      </c>
      <c r="AR3053" s="59">
        <v>12860000</v>
      </c>
      <c r="AS3053" s="59">
        <v>0</v>
      </c>
      <c r="AT3053" s="59">
        <v>12860000</v>
      </c>
      <c r="AU3053" s="59">
        <v>0</v>
      </c>
      <c r="AV3053" s="59">
        <v>12860000</v>
      </c>
      <c r="AW3053" s="59">
        <v>0</v>
      </c>
      <c r="AX3053" s="59">
        <v>19290000</v>
      </c>
      <c r="AY3053" s="2">
        <v>0</v>
      </c>
      <c r="AZ3053" s="12" t="str">
        <f t="shared" si="348"/>
        <v>OK</v>
      </c>
      <c r="BA3053" s="12" t="str">
        <f t="shared" si="349"/>
        <v>OK</v>
      </c>
      <c r="BB3053" s="6">
        <f t="shared" si="350"/>
        <v>0</v>
      </c>
      <c r="BC3053" s="13">
        <f t="shared" si="351"/>
        <v>147890000</v>
      </c>
      <c r="BD3053" s="13">
        <f t="shared" si="352"/>
        <v>147890000</v>
      </c>
      <c r="BE3053" s="6">
        <f t="shared" si="353"/>
        <v>0</v>
      </c>
      <c r="BF3053" s="6">
        <f t="shared" si="354"/>
        <v>0</v>
      </c>
      <c r="BG3053" s="2"/>
      <c r="BH3053" s="2"/>
      <c r="BI3053" s="2"/>
      <c r="BJ3053" s="2"/>
    </row>
    <row r="3054" spans="1:62" s="3" customFormat="1" ht="85.5" x14ac:dyDescent="0.25">
      <c r="A3054" s="2"/>
      <c r="B3054" s="39" t="s">
        <v>4168</v>
      </c>
      <c r="C3054" s="39" t="s">
        <v>1879</v>
      </c>
      <c r="D3054" s="39" t="s">
        <v>103</v>
      </c>
      <c r="E3054" s="40" t="s">
        <v>4093</v>
      </c>
      <c r="F3054" s="40" t="s">
        <v>4160</v>
      </c>
      <c r="G3054" s="40" t="s">
        <v>145</v>
      </c>
      <c r="H3054" s="40">
        <v>81111508</v>
      </c>
      <c r="I3054" s="40" t="s">
        <v>8194</v>
      </c>
      <c r="J3054" s="40" t="s">
        <v>221</v>
      </c>
      <c r="K3054" s="40" t="s">
        <v>4169</v>
      </c>
      <c r="L3054" s="41" t="s">
        <v>153</v>
      </c>
      <c r="M3054" s="41" t="s">
        <v>153</v>
      </c>
      <c r="N3054" s="41">
        <v>12</v>
      </c>
      <c r="O3054" s="41" t="s">
        <v>223</v>
      </c>
      <c r="P3054" s="41" t="s">
        <v>224</v>
      </c>
      <c r="Q3054" s="58">
        <v>147890000</v>
      </c>
      <c r="R3054" s="58">
        <v>147890000</v>
      </c>
      <c r="S3054" s="41" t="s">
        <v>225</v>
      </c>
      <c r="T3054" s="41" t="s">
        <v>221</v>
      </c>
      <c r="U3054" s="40" t="s">
        <v>1957</v>
      </c>
      <c r="V3054" s="40" t="s">
        <v>1882</v>
      </c>
      <c r="W3054" s="40" t="s">
        <v>1958</v>
      </c>
      <c r="X3054" s="40" t="s">
        <v>229</v>
      </c>
      <c r="Y3054" s="40" t="s">
        <v>230</v>
      </c>
      <c r="Z3054" s="40" t="s">
        <v>1642</v>
      </c>
      <c r="AA3054" s="59">
        <v>147890000</v>
      </c>
      <c r="AB3054" s="59">
        <v>0</v>
      </c>
      <c r="AC3054" s="59">
        <v>0</v>
      </c>
      <c r="AD3054" s="59">
        <v>12860000</v>
      </c>
      <c r="AE3054" s="59">
        <v>0</v>
      </c>
      <c r="AF3054" s="59">
        <v>12860000</v>
      </c>
      <c r="AG3054" s="59">
        <v>0</v>
      </c>
      <c r="AH3054" s="59">
        <v>12860000</v>
      </c>
      <c r="AI3054" s="59">
        <v>0</v>
      </c>
      <c r="AJ3054" s="59">
        <v>12860000</v>
      </c>
      <c r="AK3054" s="59">
        <v>0</v>
      </c>
      <c r="AL3054" s="59">
        <v>12860000</v>
      </c>
      <c r="AM3054" s="59">
        <v>0</v>
      </c>
      <c r="AN3054" s="59">
        <v>12860000</v>
      </c>
      <c r="AO3054" s="59">
        <v>0</v>
      </c>
      <c r="AP3054" s="59">
        <v>12860000</v>
      </c>
      <c r="AQ3054" s="59">
        <v>0</v>
      </c>
      <c r="AR3054" s="59">
        <v>12860000</v>
      </c>
      <c r="AS3054" s="59">
        <v>0</v>
      </c>
      <c r="AT3054" s="59">
        <v>12860000</v>
      </c>
      <c r="AU3054" s="59">
        <v>0</v>
      </c>
      <c r="AV3054" s="59">
        <v>12860000</v>
      </c>
      <c r="AW3054" s="59">
        <v>0</v>
      </c>
      <c r="AX3054" s="59">
        <v>19290000</v>
      </c>
      <c r="AY3054" s="2">
        <v>0</v>
      </c>
      <c r="AZ3054" s="12" t="str">
        <f t="shared" si="348"/>
        <v>OK</v>
      </c>
      <c r="BA3054" s="12" t="str">
        <f t="shared" si="349"/>
        <v>OK</v>
      </c>
      <c r="BB3054" s="6">
        <f t="shared" si="350"/>
        <v>0</v>
      </c>
      <c r="BC3054" s="13">
        <f t="shared" si="351"/>
        <v>147890000</v>
      </c>
      <c r="BD3054" s="13">
        <f t="shared" si="352"/>
        <v>147890000</v>
      </c>
      <c r="BE3054" s="6">
        <f t="shared" si="353"/>
        <v>0</v>
      </c>
      <c r="BF3054" s="6">
        <f t="shared" si="354"/>
        <v>0</v>
      </c>
      <c r="BG3054" s="2"/>
      <c r="BH3054" s="2"/>
      <c r="BI3054" s="2"/>
      <c r="BJ3054" s="2"/>
    </row>
    <row r="3055" spans="1:62" s="3" customFormat="1" ht="114" x14ac:dyDescent="0.25">
      <c r="A3055" s="2"/>
      <c r="B3055" s="39" t="s">
        <v>4170</v>
      </c>
      <c r="C3055" s="39" t="s">
        <v>1879</v>
      </c>
      <c r="D3055" s="39" t="s">
        <v>103</v>
      </c>
      <c r="E3055" s="40" t="s">
        <v>4093</v>
      </c>
      <c r="F3055" s="40" t="s">
        <v>4160</v>
      </c>
      <c r="G3055" s="40" t="s">
        <v>145</v>
      </c>
      <c r="H3055" s="40">
        <v>81111508</v>
      </c>
      <c r="I3055" s="40" t="s">
        <v>8194</v>
      </c>
      <c r="J3055" s="40" t="s">
        <v>221</v>
      </c>
      <c r="K3055" s="40" t="s">
        <v>6546</v>
      </c>
      <c r="L3055" s="41" t="s">
        <v>153</v>
      </c>
      <c r="M3055" s="41" t="s">
        <v>153</v>
      </c>
      <c r="N3055" s="41">
        <v>12</v>
      </c>
      <c r="O3055" s="41" t="s">
        <v>223</v>
      </c>
      <c r="P3055" s="41" t="s">
        <v>224</v>
      </c>
      <c r="Q3055" s="58">
        <v>147890000</v>
      </c>
      <c r="R3055" s="58">
        <v>147890000</v>
      </c>
      <c r="S3055" s="41" t="s">
        <v>225</v>
      </c>
      <c r="T3055" s="41" t="s">
        <v>221</v>
      </c>
      <c r="U3055" s="40" t="s">
        <v>1957</v>
      </c>
      <c r="V3055" s="40" t="s">
        <v>1882</v>
      </c>
      <c r="W3055" s="40" t="s">
        <v>1958</v>
      </c>
      <c r="X3055" s="40" t="s">
        <v>229</v>
      </c>
      <c r="Y3055" s="40" t="s">
        <v>230</v>
      </c>
      <c r="Z3055" s="40" t="s">
        <v>1642</v>
      </c>
      <c r="AA3055" s="59">
        <v>147890000</v>
      </c>
      <c r="AB3055" s="59">
        <v>0</v>
      </c>
      <c r="AC3055" s="59">
        <v>0</v>
      </c>
      <c r="AD3055" s="59">
        <v>12860000</v>
      </c>
      <c r="AE3055" s="59">
        <v>0</v>
      </c>
      <c r="AF3055" s="59">
        <v>12860000</v>
      </c>
      <c r="AG3055" s="59">
        <v>0</v>
      </c>
      <c r="AH3055" s="59">
        <v>12860000</v>
      </c>
      <c r="AI3055" s="59">
        <v>0</v>
      </c>
      <c r="AJ3055" s="59">
        <v>12860000</v>
      </c>
      <c r="AK3055" s="59">
        <v>0</v>
      </c>
      <c r="AL3055" s="59">
        <v>12860000</v>
      </c>
      <c r="AM3055" s="59">
        <v>0</v>
      </c>
      <c r="AN3055" s="59">
        <v>12860000</v>
      </c>
      <c r="AO3055" s="59">
        <v>0</v>
      </c>
      <c r="AP3055" s="59">
        <v>12860000</v>
      </c>
      <c r="AQ3055" s="59">
        <v>0</v>
      </c>
      <c r="AR3055" s="59">
        <v>12860000</v>
      </c>
      <c r="AS3055" s="59">
        <v>0</v>
      </c>
      <c r="AT3055" s="59">
        <v>12860000</v>
      </c>
      <c r="AU3055" s="59">
        <v>0</v>
      </c>
      <c r="AV3055" s="59">
        <v>12860000</v>
      </c>
      <c r="AW3055" s="59">
        <v>0</v>
      </c>
      <c r="AX3055" s="59">
        <v>19290000</v>
      </c>
      <c r="AY3055" s="2">
        <v>0</v>
      </c>
      <c r="AZ3055" s="12" t="str">
        <f t="shared" ref="AZ3055:AZ3118" si="355">IF(OR($R3055&lt;&gt;"",SUM(AA3055:AX3055)&lt;&gt;0),IF(R3055=BC3055,"OK",IF(R3055&gt;BC3055,"Valor estimado supera a Compromisos en "&amp;DOLLAR(R3055-BC3055),"Compromisos superan al Valor estimado en "&amp;DOLLAR(BC3055-R3055))),"")</f>
        <v>OK</v>
      </c>
      <c r="BA3055" s="12" t="str">
        <f t="shared" ref="BA3055:BA3118" si="356">IF(OR($R3055&lt;&gt;"",SUM(AA3055:AX3055)&lt;&gt;0),IF(R3055=BD3055,"OK",IF(R3055&gt;BD3055,"Valor estimado supera a Obligaciones en "&amp;DOLLAR(R3055-BD3055),"Obligaciones superan al Valor estimado en "&amp;DOLLAR(BD3055-R3055))),"")</f>
        <v>OK</v>
      </c>
      <c r="BB3055" s="6">
        <f t="shared" ref="BB3055:BB3118" si="357">+IF(B3055&lt;&gt;"",COUNTBLANK(E3055:AX3055),0)</f>
        <v>0</v>
      </c>
      <c r="BC3055" s="13">
        <f t="shared" ref="BC3055:BC3118" si="358">+SUM(AA3055,AC3055,AE3055,AG3055,AI3055,AK3055,AM3055,AO3055,AQ3055,AS3055,AU3055,AW3055)</f>
        <v>147890000</v>
      </c>
      <c r="BD3055" s="13">
        <f t="shared" ref="BD3055:BD3118" si="359">+SUM(AB3055,AD3055,AF3055,AH3055,AJ3055,AL3055,AN3055,AP3055,AR3055,AT3055,AV3055,AX3055)</f>
        <v>147890000</v>
      </c>
      <c r="BE3055" s="6">
        <f t="shared" ref="BE3055:BE3118" si="360">+IF(OR(AZ3055="ok",AZ3055=""),0,1)</f>
        <v>0</v>
      </c>
      <c r="BF3055" s="6">
        <f t="shared" ref="BF3055:BF3118" si="361">+IF(OR(BA3055="ok",BA3055=""),0,1)</f>
        <v>0</v>
      </c>
      <c r="BG3055" s="2"/>
      <c r="BH3055" s="2"/>
      <c r="BI3055" s="2"/>
      <c r="BJ3055" s="2"/>
    </row>
    <row r="3056" spans="1:62" s="3" customFormat="1" ht="114" x14ac:dyDescent="0.25">
      <c r="A3056" s="2"/>
      <c r="B3056" s="39" t="s">
        <v>4171</v>
      </c>
      <c r="C3056" s="39" t="s">
        <v>1879</v>
      </c>
      <c r="D3056" s="39" t="s">
        <v>103</v>
      </c>
      <c r="E3056" s="40" t="s">
        <v>4093</v>
      </c>
      <c r="F3056" s="40" t="s">
        <v>4160</v>
      </c>
      <c r="G3056" s="40" t="s">
        <v>145</v>
      </c>
      <c r="H3056" s="40">
        <v>81111508</v>
      </c>
      <c r="I3056" s="40" t="s">
        <v>8194</v>
      </c>
      <c r="J3056" s="40" t="s">
        <v>221</v>
      </c>
      <c r="K3056" s="40" t="s">
        <v>4172</v>
      </c>
      <c r="L3056" s="41" t="s">
        <v>153</v>
      </c>
      <c r="M3056" s="41" t="s">
        <v>154</v>
      </c>
      <c r="N3056" s="41">
        <v>12</v>
      </c>
      <c r="O3056" s="41" t="s">
        <v>223</v>
      </c>
      <c r="P3056" s="41" t="s">
        <v>224</v>
      </c>
      <c r="Q3056" s="58">
        <v>135030000</v>
      </c>
      <c r="R3056" s="58">
        <v>135030000</v>
      </c>
      <c r="S3056" s="41" t="s">
        <v>225</v>
      </c>
      <c r="T3056" s="41" t="s">
        <v>221</v>
      </c>
      <c r="U3056" s="40" t="s">
        <v>1957</v>
      </c>
      <c r="V3056" s="40" t="s">
        <v>1882</v>
      </c>
      <c r="W3056" s="40" t="s">
        <v>1958</v>
      </c>
      <c r="X3056" s="40" t="s">
        <v>229</v>
      </c>
      <c r="Y3056" s="40" t="s">
        <v>230</v>
      </c>
      <c r="Z3056" s="40" t="s">
        <v>1642</v>
      </c>
      <c r="AA3056" s="59">
        <v>0</v>
      </c>
      <c r="AB3056" s="59">
        <v>0</v>
      </c>
      <c r="AC3056" s="59">
        <v>135030000</v>
      </c>
      <c r="AD3056" s="59">
        <v>0</v>
      </c>
      <c r="AE3056" s="59">
        <v>0</v>
      </c>
      <c r="AF3056" s="59">
        <v>12860000</v>
      </c>
      <c r="AG3056" s="59">
        <v>0</v>
      </c>
      <c r="AH3056" s="59">
        <v>12860000</v>
      </c>
      <c r="AI3056" s="59">
        <v>0</v>
      </c>
      <c r="AJ3056" s="59">
        <v>12860000</v>
      </c>
      <c r="AK3056" s="59">
        <v>0</v>
      </c>
      <c r="AL3056" s="59">
        <v>12860000</v>
      </c>
      <c r="AM3056" s="59">
        <v>0</v>
      </c>
      <c r="AN3056" s="59">
        <v>12860000</v>
      </c>
      <c r="AO3056" s="59">
        <v>0</v>
      </c>
      <c r="AP3056" s="59">
        <v>12860000</v>
      </c>
      <c r="AQ3056" s="59">
        <v>0</v>
      </c>
      <c r="AR3056" s="59">
        <v>12860000</v>
      </c>
      <c r="AS3056" s="59">
        <v>0</v>
      </c>
      <c r="AT3056" s="59">
        <v>12860000</v>
      </c>
      <c r="AU3056" s="59">
        <v>0</v>
      </c>
      <c r="AV3056" s="59">
        <v>12860000</v>
      </c>
      <c r="AW3056" s="59">
        <v>0</v>
      </c>
      <c r="AX3056" s="59">
        <v>19290000</v>
      </c>
      <c r="AY3056" s="2">
        <v>0</v>
      </c>
      <c r="AZ3056" s="12" t="str">
        <f t="shared" si="355"/>
        <v>OK</v>
      </c>
      <c r="BA3056" s="12" t="str">
        <f t="shared" si="356"/>
        <v>OK</v>
      </c>
      <c r="BB3056" s="6">
        <f t="shared" si="357"/>
        <v>0</v>
      </c>
      <c r="BC3056" s="13">
        <f t="shared" si="358"/>
        <v>135030000</v>
      </c>
      <c r="BD3056" s="13">
        <f t="shared" si="359"/>
        <v>135030000</v>
      </c>
      <c r="BE3056" s="6">
        <f t="shared" si="360"/>
        <v>0</v>
      </c>
      <c r="BF3056" s="6">
        <f t="shared" si="361"/>
        <v>0</v>
      </c>
      <c r="BG3056" s="2"/>
      <c r="BH3056" s="2"/>
      <c r="BI3056" s="2"/>
      <c r="BJ3056" s="2"/>
    </row>
    <row r="3057" spans="1:62" s="3" customFormat="1" ht="99.75" x14ac:dyDescent="0.25">
      <c r="A3057" s="2"/>
      <c r="B3057" s="39" t="s">
        <v>4173</v>
      </c>
      <c r="C3057" s="39" t="s">
        <v>1879</v>
      </c>
      <c r="D3057" s="39" t="s">
        <v>103</v>
      </c>
      <c r="E3057" s="40" t="s">
        <v>4093</v>
      </c>
      <c r="F3057" s="40" t="s">
        <v>4160</v>
      </c>
      <c r="G3057" s="40" t="s">
        <v>145</v>
      </c>
      <c r="H3057" s="40">
        <v>81111508</v>
      </c>
      <c r="I3057" s="40" t="s">
        <v>8194</v>
      </c>
      <c r="J3057" s="40" t="s">
        <v>221</v>
      </c>
      <c r="K3057" s="40" t="s">
        <v>4174</v>
      </c>
      <c r="L3057" s="41" t="s">
        <v>155</v>
      </c>
      <c r="M3057" s="41" t="s">
        <v>156</v>
      </c>
      <c r="N3057" s="41">
        <v>9</v>
      </c>
      <c r="O3057" s="41" t="s">
        <v>223</v>
      </c>
      <c r="P3057" s="41" t="s">
        <v>224</v>
      </c>
      <c r="Q3057" s="58">
        <v>115740000</v>
      </c>
      <c r="R3057" s="58">
        <v>115740000</v>
      </c>
      <c r="S3057" s="41" t="s">
        <v>225</v>
      </c>
      <c r="T3057" s="41" t="s">
        <v>221</v>
      </c>
      <c r="U3057" s="40" t="s">
        <v>1957</v>
      </c>
      <c r="V3057" s="40" t="s">
        <v>1882</v>
      </c>
      <c r="W3057" s="40" t="s">
        <v>1958</v>
      </c>
      <c r="X3057" s="40" t="s">
        <v>229</v>
      </c>
      <c r="Y3057" s="40" t="s">
        <v>230</v>
      </c>
      <c r="Z3057" s="40" t="s">
        <v>1625</v>
      </c>
      <c r="AA3057" s="59">
        <v>0</v>
      </c>
      <c r="AB3057" s="59">
        <v>0</v>
      </c>
      <c r="AC3057" s="59">
        <v>0</v>
      </c>
      <c r="AD3057" s="59">
        <v>0</v>
      </c>
      <c r="AE3057" s="59">
        <v>0</v>
      </c>
      <c r="AF3057" s="59">
        <v>0</v>
      </c>
      <c r="AG3057" s="59">
        <v>115740000</v>
      </c>
      <c r="AH3057" s="59">
        <v>0</v>
      </c>
      <c r="AI3057" s="59">
        <v>0</v>
      </c>
      <c r="AJ3057" s="59">
        <v>12860000</v>
      </c>
      <c r="AK3057" s="59">
        <v>0</v>
      </c>
      <c r="AL3057" s="59">
        <v>12860000</v>
      </c>
      <c r="AM3057" s="59">
        <v>0</v>
      </c>
      <c r="AN3057" s="59">
        <v>12860000</v>
      </c>
      <c r="AO3057" s="59">
        <v>0</v>
      </c>
      <c r="AP3057" s="59">
        <v>12860000</v>
      </c>
      <c r="AQ3057" s="59">
        <v>0</v>
      </c>
      <c r="AR3057" s="59">
        <v>12860000</v>
      </c>
      <c r="AS3057" s="59">
        <v>0</v>
      </c>
      <c r="AT3057" s="59">
        <v>12860000</v>
      </c>
      <c r="AU3057" s="59">
        <v>0</v>
      </c>
      <c r="AV3057" s="59">
        <v>12860000</v>
      </c>
      <c r="AW3057" s="59">
        <v>0</v>
      </c>
      <c r="AX3057" s="59">
        <v>25720000</v>
      </c>
      <c r="AY3057" s="2">
        <v>0</v>
      </c>
      <c r="AZ3057" s="12" t="str">
        <f t="shared" si="355"/>
        <v>OK</v>
      </c>
      <c r="BA3057" s="12" t="str">
        <f t="shared" si="356"/>
        <v>OK</v>
      </c>
      <c r="BB3057" s="6">
        <f t="shared" si="357"/>
        <v>0</v>
      </c>
      <c r="BC3057" s="13">
        <f t="shared" si="358"/>
        <v>115740000</v>
      </c>
      <c r="BD3057" s="13">
        <f t="shared" si="359"/>
        <v>115740000</v>
      </c>
      <c r="BE3057" s="6">
        <f t="shared" si="360"/>
        <v>0</v>
      </c>
      <c r="BF3057" s="6">
        <f t="shared" si="361"/>
        <v>0</v>
      </c>
      <c r="BG3057" s="2"/>
      <c r="BH3057" s="2"/>
      <c r="BI3057" s="2"/>
      <c r="BJ3057" s="2"/>
    </row>
    <row r="3058" spans="1:62" s="3" customFormat="1" ht="114" x14ac:dyDescent="0.25">
      <c r="A3058" s="2"/>
      <c r="B3058" s="39" t="s">
        <v>4175</v>
      </c>
      <c r="C3058" s="39" t="s">
        <v>1879</v>
      </c>
      <c r="D3058" s="39" t="s">
        <v>103</v>
      </c>
      <c r="E3058" s="40" t="s">
        <v>4093</v>
      </c>
      <c r="F3058" s="40" t="s">
        <v>4160</v>
      </c>
      <c r="G3058" s="40" t="s">
        <v>145</v>
      </c>
      <c r="H3058" s="40">
        <v>81111508</v>
      </c>
      <c r="I3058" s="40" t="s">
        <v>8194</v>
      </c>
      <c r="J3058" s="40" t="s">
        <v>221</v>
      </c>
      <c r="K3058" s="40" t="s">
        <v>4176</v>
      </c>
      <c r="L3058" s="41" t="s">
        <v>153</v>
      </c>
      <c r="M3058" s="41" t="s">
        <v>154</v>
      </c>
      <c r="N3058" s="41">
        <v>12</v>
      </c>
      <c r="O3058" s="41" t="s">
        <v>223</v>
      </c>
      <c r="P3058" s="41" t="s">
        <v>224</v>
      </c>
      <c r="Q3058" s="58">
        <v>135030000</v>
      </c>
      <c r="R3058" s="58">
        <v>135030000</v>
      </c>
      <c r="S3058" s="41" t="s">
        <v>225</v>
      </c>
      <c r="T3058" s="41" t="s">
        <v>221</v>
      </c>
      <c r="U3058" s="40" t="s">
        <v>1957</v>
      </c>
      <c r="V3058" s="40" t="s">
        <v>1882</v>
      </c>
      <c r="W3058" s="40" t="s">
        <v>1958</v>
      </c>
      <c r="X3058" s="40" t="s">
        <v>229</v>
      </c>
      <c r="Y3058" s="40" t="s">
        <v>230</v>
      </c>
      <c r="Z3058" s="40" t="s">
        <v>1642</v>
      </c>
      <c r="AA3058" s="59">
        <v>0</v>
      </c>
      <c r="AB3058" s="59">
        <v>0</v>
      </c>
      <c r="AC3058" s="59">
        <v>135030000</v>
      </c>
      <c r="AD3058" s="59">
        <v>0</v>
      </c>
      <c r="AE3058" s="59">
        <v>0</v>
      </c>
      <c r="AF3058" s="59">
        <v>12860000</v>
      </c>
      <c r="AG3058" s="59">
        <v>0</v>
      </c>
      <c r="AH3058" s="59">
        <v>12860000</v>
      </c>
      <c r="AI3058" s="59">
        <v>0</v>
      </c>
      <c r="AJ3058" s="59">
        <v>12860000</v>
      </c>
      <c r="AK3058" s="59">
        <v>0</v>
      </c>
      <c r="AL3058" s="59">
        <v>12860000</v>
      </c>
      <c r="AM3058" s="59">
        <v>0</v>
      </c>
      <c r="AN3058" s="59">
        <v>12860000</v>
      </c>
      <c r="AO3058" s="59">
        <v>0</v>
      </c>
      <c r="AP3058" s="59">
        <v>12860000</v>
      </c>
      <c r="AQ3058" s="59">
        <v>0</v>
      </c>
      <c r="AR3058" s="59">
        <v>12860000</v>
      </c>
      <c r="AS3058" s="59">
        <v>0</v>
      </c>
      <c r="AT3058" s="59">
        <v>12860000</v>
      </c>
      <c r="AU3058" s="59">
        <v>0</v>
      </c>
      <c r="AV3058" s="59">
        <v>12860000</v>
      </c>
      <c r="AW3058" s="59">
        <v>0</v>
      </c>
      <c r="AX3058" s="59">
        <v>19290000</v>
      </c>
      <c r="AY3058" s="2">
        <v>0</v>
      </c>
      <c r="AZ3058" s="12" t="str">
        <f t="shared" si="355"/>
        <v>OK</v>
      </c>
      <c r="BA3058" s="12" t="str">
        <f t="shared" si="356"/>
        <v>OK</v>
      </c>
      <c r="BB3058" s="6">
        <f t="shared" si="357"/>
        <v>0</v>
      </c>
      <c r="BC3058" s="13">
        <f t="shared" si="358"/>
        <v>135030000</v>
      </c>
      <c r="BD3058" s="13">
        <f t="shared" si="359"/>
        <v>135030000</v>
      </c>
      <c r="BE3058" s="6">
        <f t="shared" si="360"/>
        <v>0</v>
      </c>
      <c r="BF3058" s="6">
        <f t="shared" si="361"/>
        <v>0</v>
      </c>
      <c r="BG3058" s="2"/>
      <c r="BH3058" s="2"/>
      <c r="BI3058" s="2"/>
      <c r="BJ3058" s="2"/>
    </row>
    <row r="3059" spans="1:62" s="3" customFormat="1" ht="114" x14ac:dyDescent="0.25">
      <c r="A3059" s="2"/>
      <c r="B3059" s="39" t="s">
        <v>4177</v>
      </c>
      <c r="C3059" s="39" t="s">
        <v>1879</v>
      </c>
      <c r="D3059" s="39" t="s">
        <v>103</v>
      </c>
      <c r="E3059" s="40" t="s">
        <v>4093</v>
      </c>
      <c r="F3059" s="40" t="s">
        <v>4160</v>
      </c>
      <c r="G3059" s="40" t="s">
        <v>145</v>
      </c>
      <c r="H3059" s="40">
        <v>81111508</v>
      </c>
      <c r="I3059" s="40" t="s">
        <v>8194</v>
      </c>
      <c r="J3059" s="40" t="s">
        <v>221</v>
      </c>
      <c r="K3059" s="40" t="s">
        <v>4178</v>
      </c>
      <c r="L3059" s="41" t="s">
        <v>153</v>
      </c>
      <c r="M3059" s="41" t="s">
        <v>153</v>
      </c>
      <c r="N3059" s="41">
        <v>12</v>
      </c>
      <c r="O3059" s="41" t="s">
        <v>223</v>
      </c>
      <c r="P3059" s="41" t="s">
        <v>224</v>
      </c>
      <c r="Q3059" s="58">
        <v>132250000</v>
      </c>
      <c r="R3059" s="58">
        <v>132250000</v>
      </c>
      <c r="S3059" s="41" t="s">
        <v>225</v>
      </c>
      <c r="T3059" s="41" t="s">
        <v>221</v>
      </c>
      <c r="U3059" s="40" t="s">
        <v>1957</v>
      </c>
      <c r="V3059" s="40" t="s">
        <v>1882</v>
      </c>
      <c r="W3059" s="40" t="s">
        <v>1958</v>
      </c>
      <c r="X3059" s="40" t="s">
        <v>229</v>
      </c>
      <c r="Y3059" s="40" t="s">
        <v>230</v>
      </c>
      <c r="Z3059" s="40" t="s">
        <v>1642</v>
      </c>
      <c r="AA3059" s="59">
        <v>132250000</v>
      </c>
      <c r="AB3059" s="59">
        <v>0</v>
      </c>
      <c r="AC3059" s="59">
        <v>0</v>
      </c>
      <c r="AD3059" s="59">
        <v>11500000</v>
      </c>
      <c r="AE3059" s="59">
        <v>0</v>
      </c>
      <c r="AF3059" s="59">
        <v>11500000</v>
      </c>
      <c r="AG3059" s="59">
        <v>0</v>
      </c>
      <c r="AH3059" s="59">
        <v>11500000</v>
      </c>
      <c r="AI3059" s="59">
        <v>0</v>
      </c>
      <c r="AJ3059" s="59">
        <v>11500000</v>
      </c>
      <c r="AK3059" s="59">
        <v>0</v>
      </c>
      <c r="AL3059" s="59">
        <v>11500000</v>
      </c>
      <c r="AM3059" s="59">
        <v>0</v>
      </c>
      <c r="AN3059" s="59">
        <v>11500000</v>
      </c>
      <c r="AO3059" s="59">
        <v>0</v>
      </c>
      <c r="AP3059" s="59">
        <v>11500000</v>
      </c>
      <c r="AQ3059" s="59">
        <v>0</v>
      </c>
      <c r="AR3059" s="59">
        <v>11500000</v>
      </c>
      <c r="AS3059" s="59">
        <v>0</v>
      </c>
      <c r="AT3059" s="59">
        <v>11500000</v>
      </c>
      <c r="AU3059" s="59">
        <v>0</v>
      </c>
      <c r="AV3059" s="59">
        <v>11500000</v>
      </c>
      <c r="AW3059" s="59">
        <v>0</v>
      </c>
      <c r="AX3059" s="59">
        <v>17250000</v>
      </c>
      <c r="AY3059" s="2">
        <v>0</v>
      </c>
      <c r="AZ3059" s="12" t="str">
        <f t="shared" si="355"/>
        <v>OK</v>
      </c>
      <c r="BA3059" s="12" t="str">
        <f t="shared" si="356"/>
        <v>OK</v>
      </c>
      <c r="BB3059" s="6">
        <f t="shared" si="357"/>
        <v>0</v>
      </c>
      <c r="BC3059" s="13">
        <f t="shared" si="358"/>
        <v>132250000</v>
      </c>
      <c r="BD3059" s="13">
        <f t="shared" si="359"/>
        <v>132250000</v>
      </c>
      <c r="BE3059" s="6">
        <f t="shared" si="360"/>
        <v>0</v>
      </c>
      <c r="BF3059" s="6">
        <f t="shared" si="361"/>
        <v>0</v>
      </c>
      <c r="BG3059" s="2"/>
      <c r="BH3059" s="2"/>
      <c r="BI3059" s="2"/>
      <c r="BJ3059" s="2"/>
    </row>
    <row r="3060" spans="1:62" s="3" customFormat="1" ht="114" x14ac:dyDescent="0.25">
      <c r="A3060" s="2"/>
      <c r="B3060" s="39" t="s">
        <v>4179</v>
      </c>
      <c r="C3060" s="39" t="s">
        <v>1879</v>
      </c>
      <c r="D3060" s="39" t="s">
        <v>103</v>
      </c>
      <c r="E3060" s="40" t="s">
        <v>4093</v>
      </c>
      <c r="F3060" s="40" t="s">
        <v>4160</v>
      </c>
      <c r="G3060" s="40" t="s">
        <v>145</v>
      </c>
      <c r="H3060" s="40">
        <v>81111508</v>
      </c>
      <c r="I3060" s="40" t="s">
        <v>8194</v>
      </c>
      <c r="J3060" s="40" t="s">
        <v>221</v>
      </c>
      <c r="K3060" s="40" t="s">
        <v>4180</v>
      </c>
      <c r="L3060" s="41" t="s">
        <v>155</v>
      </c>
      <c r="M3060" s="41" t="s">
        <v>156</v>
      </c>
      <c r="N3060" s="41">
        <v>9</v>
      </c>
      <c r="O3060" s="41" t="s">
        <v>223</v>
      </c>
      <c r="P3060" s="41" t="s">
        <v>224</v>
      </c>
      <c r="Q3060" s="58">
        <v>91440000</v>
      </c>
      <c r="R3060" s="58">
        <v>91440000</v>
      </c>
      <c r="S3060" s="41" t="s">
        <v>225</v>
      </c>
      <c r="T3060" s="41" t="s">
        <v>221</v>
      </c>
      <c r="U3060" s="40" t="s">
        <v>1957</v>
      </c>
      <c r="V3060" s="40" t="s">
        <v>1882</v>
      </c>
      <c r="W3060" s="40" t="s">
        <v>1958</v>
      </c>
      <c r="X3060" s="40" t="s">
        <v>229</v>
      </c>
      <c r="Y3060" s="40" t="s">
        <v>230</v>
      </c>
      <c r="Z3060" s="40" t="s">
        <v>1642</v>
      </c>
      <c r="AA3060" s="59">
        <v>0</v>
      </c>
      <c r="AB3060" s="59">
        <v>0</v>
      </c>
      <c r="AC3060" s="59">
        <v>0</v>
      </c>
      <c r="AD3060" s="59">
        <v>0</v>
      </c>
      <c r="AE3060" s="59">
        <v>0</v>
      </c>
      <c r="AF3060" s="59">
        <v>0</v>
      </c>
      <c r="AG3060" s="59">
        <v>91440000</v>
      </c>
      <c r="AH3060" s="59">
        <v>0</v>
      </c>
      <c r="AI3060" s="59">
        <v>0</v>
      </c>
      <c r="AJ3060" s="59">
        <v>10160000</v>
      </c>
      <c r="AK3060" s="59">
        <v>0</v>
      </c>
      <c r="AL3060" s="59">
        <v>10160000</v>
      </c>
      <c r="AM3060" s="59">
        <v>0</v>
      </c>
      <c r="AN3060" s="59">
        <v>10160000</v>
      </c>
      <c r="AO3060" s="59">
        <v>0</v>
      </c>
      <c r="AP3060" s="59">
        <v>10160000</v>
      </c>
      <c r="AQ3060" s="59">
        <v>0</v>
      </c>
      <c r="AR3060" s="59">
        <v>10160000</v>
      </c>
      <c r="AS3060" s="59">
        <v>0</v>
      </c>
      <c r="AT3060" s="59">
        <v>10160000</v>
      </c>
      <c r="AU3060" s="59">
        <v>0</v>
      </c>
      <c r="AV3060" s="59">
        <v>10160000</v>
      </c>
      <c r="AW3060" s="59">
        <v>0</v>
      </c>
      <c r="AX3060" s="59">
        <v>20320000</v>
      </c>
      <c r="AY3060" s="2">
        <v>0</v>
      </c>
      <c r="AZ3060" s="12" t="str">
        <f t="shared" si="355"/>
        <v>OK</v>
      </c>
      <c r="BA3060" s="12" t="str">
        <f t="shared" si="356"/>
        <v>OK</v>
      </c>
      <c r="BB3060" s="6">
        <f t="shared" si="357"/>
        <v>0</v>
      </c>
      <c r="BC3060" s="13">
        <f t="shared" si="358"/>
        <v>91440000</v>
      </c>
      <c r="BD3060" s="13">
        <f t="shared" si="359"/>
        <v>91440000</v>
      </c>
      <c r="BE3060" s="6">
        <f t="shared" si="360"/>
        <v>0</v>
      </c>
      <c r="BF3060" s="6">
        <f t="shared" si="361"/>
        <v>0</v>
      </c>
      <c r="BG3060" s="2"/>
      <c r="BH3060" s="2"/>
      <c r="BI3060" s="2"/>
      <c r="BJ3060" s="2"/>
    </row>
    <row r="3061" spans="1:62" s="3" customFormat="1" ht="99.75" x14ac:dyDescent="0.25">
      <c r="A3061" s="2"/>
      <c r="B3061" s="39" t="s">
        <v>4181</v>
      </c>
      <c r="C3061" s="39" t="s">
        <v>1879</v>
      </c>
      <c r="D3061" s="39" t="s">
        <v>103</v>
      </c>
      <c r="E3061" s="40" t="s">
        <v>4093</v>
      </c>
      <c r="F3061" s="40" t="s">
        <v>4160</v>
      </c>
      <c r="G3061" s="40" t="s">
        <v>145</v>
      </c>
      <c r="H3061" s="40">
        <v>81111508</v>
      </c>
      <c r="I3061" s="40" t="s">
        <v>8194</v>
      </c>
      <c r="J3061" s="40" t="s">
        <v>221</v>
      </c>
      <c r="K3061" s="40" t="s">
        <v>4182</v>
      </c>
      <c r="L3061" s="41" t="s">
        <v>153</v>
      </c>
      <c r="M3061" s="41" t="s">
        <v>153</v>
      </c>
      <c r="N3061" s="41">
        <v>12</v>
      </c>
      <c r="O3061" s="41" t="s">
        <v>223</v>
      </c>
      <c r="P3061" s="41" t="s">
        <v>224</v>
      </c>
      <c r="Q3061" s="58">
        <v>107333333</v>
      </c>
      <c r="R3061" s="58">
        <v>107333333</v>
      </c>
      <c r="S3061" s="41" t="s">
        <v>225</v>
      </c>
      <c r="T3061" s="41" t="s">
        <v>221</v>
      </c>
      <c r="U3061" s="40" t="s">
        <v>1957</v>
      </c>
      <c r="V3061" s="40" t="s">
        <v>1882</v>
      </c>
      <c r="W3061" s="40" t="s">
        <v>1958</v>
      </c>
      <c r="X3061" s="40" t="s">
        <v>229</v>
      </c>
      <c r="Y3061" s="40" t="s">
        <v>230</v>
      </c>
      <c r="Z3061" s="40" t="s">
        <v>1642</v>
      </c>
      <c r="AA3061" s="59">
        <v>107333333</v>
      </c>
      <c r="AB3061" s="59">
        <v>0</v>
      </c>
      <c r="AC3061" s="59">
        <v>0</v>
      </c>
      <c r="AD3061" s="59">
        <v>9200000</v>
      </c>
      <c r="AE3061" s="59">
        <v>0</v>
      </c>
      <c r="AF3061" s="59">
        <v>9200000</v>
      </c>
      <c r="AG3061" s="59">
        <v>0</v>
      </c>
      <c r="AH3061" s="59">
        <v>9200000</v>
      </c>
      <c r="AI3061" s="59">
        <v>0</v>
      </c>
      <c r="AJ3061" s="59">
        <v>9200000</v>
      </c>
      <c r="AK3061" s="59">
        <v>0</v>
      </c>
      <c r="AL3061" s="59">
        <v>9200000</v>
      </c>
      <c r="AM3061" s="59">
        <v>0</v>
      </c>
      <c r="AN3061" s="59">
        <v>9200000</v>
      </c>
      <c r="AO3061" s="59">
        <v>0</v>
      </c>
      <c r="AP3061" s="59">
        <v>9200000</v>
      </c>
      <c r="AQ3061" s="59">
        <v>0</v>
      </c>
      <c r="AR3061" s="59">
        <v>9200000</v>
      </c>
      <c r="AS3061" s="59">
        <v>0</v>
      </c>
      <c r="AT3061" s="59">
        <v>9200000</v>
      </c>
      <c r="AU3061" s="59">
        <v>0</v>
      </c>
      <c r="AV3061" s="59">
        <v>9200000</v>
      </c>
      <c r="AW3061" s="59">
        <v>0</v>
      </c>
      <c r="AX3061" s="59">
        <v>15333333</v>
      </c>
      <c r="AY3061" s="2">
        <v>0</v>
      </c>
      <c r="AZ3061" s="12" t="str">
        <f t="shared" si="355"/>
        <v>OK</v>
      </c>
      <c r="BA3061" s="12" t="str">
        <f t="shared" si="356"/>
        <v>OK</v>
      </c>
      <c r="BB3061" s="6">
        <f t="shared" si="357"/>
        <v>0</v>
      </c>
      <c r="BC3061" s="13">
        <f t="shared" si="358"/>
        <v>107333333</v>
      </c>
      <c r="BD3061" s="13">
        <f t="shared" si="359"/>
        <v>107333333</v>
      </c>
      <c r="BE3061" s="6">
        <f t="shared" si="360"/>
        <v>0</v>
      </c>
      <c r="BF3061" s="6">
        <f t="shared" si="361"/>
        <v>0</v>
      </c>
      <c r="BG3061" s="2"/>
      <c r="BH3061" s="2"/>
      <c r="BI3061" s="2"/>
      <c r="BJ3061" s="2"/>
    </row>
    <row r="3062" spans="1:62" s="3" customFormat="1" ht="142.5" x14ac:dyDescent="0.25">
      <c r="A3062" s="2"/>
      <c r="B3062" s="39" t="s">
        <v>4183</v>
      </c>
      <c r="C3062" s="39" t="s">
        <v>1879</v>
      </c>
      <c r="D3062" s="39" t="s">
        <v>103</v>
      </c>
      <c r="E3062" s="40" t="s">
        <v>4093</v>
      </c>
      <c r="F3062" s="40" t="s">
        <v>4160</v>
      </c>
      <c r="G3062" s="40" t="s">
        <v>145</v>
      </c>
      <c r="H3062" s="40">
        <v>81111508</v>
      </c>
      <c r="I3062" s="40" t="s">
        <v>8194</v>
      </c>
      <c r="J3062" s="40" t="s">
        <v>221</v>
      </c>
      <c r="K3062" s="40" t="s">
        <v>4184</v>
      </c>
      <c r="L3062" s="41" t="s">
        <v>153</v>
      </c>
      <c r="M3062" s="41" t="s">
        <v>153</v>
      </c>
      <c r="N3062" s="41">
        <v>10</v>
      </c>
      <c r="O3062" s="41" t="s">
        <v>223</v>
      </c>
      <c r="P3062" s="41" t="s">
        <v>224</v>
      </c>
      <c r="Q3062" s="58">
        <v>105800000</v>
      </c>
      <c r="R3062" s="58">
        <v>105800000</v>
      </c>
      <c r="S3062" s="41" t="s">
        <v>225</v>
      </c>
      <c r="T3062" s="41" t="s">
        <v>221</v>
      </c>
      <c r="U3062" s="40" t="s">
        <v>1957</v>
      </c>
      <c r="V3062" s="40" t="s">
        <v>1882</v>
      </c>
      <c r="W3062" s="40" t="s">
        <v>1958</v>
      </c>
      <c r="X3062" s="40" t="s">
        <v>229</v>
      </c>
      <c r="Y3062" s="40" t="s">
        <v>230</v>
      </c>
      <c r="Z3062" s="40" t="s">
        <v>1642</v>
      </c>
      <c r="AA3062" s="59">
        <v>105800000</v>
      </c>
      <c r="AB3062" s="59">
        <v>0</v>
      </c>
      <c r="AC3062" s="59">
        <v>0</v>
      </c>
      <c r="AD3062" s="59">
        <v>10160000</v>
      </c>
      <c r="AE3062" s="59">
        <v>0</v>
      </c>
      <c r="AF3062" s="59">
        <v>10160000</v>
      </c>
      <c r="AG3062" s="59">
        <v>0</v>
      </c>
      <c r="AH3062" s="59">
        <v>10160000</v>
      </c>
      <c r="AI3062" s="59">
        <v>0</v>
      </c>
      <c r="AJ3062" s="59">
        <v>10160000</v>
      </c>
      <c r="AK3062" s="59">
        <v>0</v>
      </c>
      <c r="AL3062" s="59">
        <v>10160000</v>
      </c>
      <c r="AM3062" s="59">
        <v>0</v>
      </c>
      <c r="AN3062" s="59">
        <v>10160000</v>
      </c>
      <c r="AO3062" s="59">
        <v>0</v>
      </c>
      <c r="AP3062" s="59">
        <v>10160000</v>
      </c>
      <c r="AQ3062" s="59">
        <v>0</v>
      </c>
      <c r="AR3062" s="59">
        <v>10160000</v>
      </c>
      <c r="AS3062" s="59">
        <v>0</v>
      </c>
      <c r="AT3062" s="59">
        <v>10160000</v>
      </c>
      <c r="AU3062" s="59">
        <v>0</v>
      </c>
      <c r="AV3062" s="59">
        <v>14360000</v>
      </c>
      <c r="AW3062" s="59">
        <v>0</v>
      </c>
      <c r="AX3062" s="59">
        <v>0</v>
      </c>
      <c r="AY3062" s="2">
        <v>0</v>
      </c>
      <c r="AZ3062" s="12" t="str">
        <f t="shared" si="355"/>
        <v>OK</v>
      </c>
      <c r="BA3062" s="12" t="str">
        <f t="shared" si="356"/>
        <v>OK</v>
      </c>
      <c r="BB3062" s="6">
        <f t="shared" si="357"/>
        <v>0</v>
      </c>
      <c r="BC3062" s="13">
        <f t="shared" si="358"/>
        <v>105800000</v>
      </c>
      <c r="BD3062" s="13">
        <f t="shared" si="359"/>
        <v>105800000</v>
      </c>
      <c r="BE3062" s="6">
        <f t="shared" si="360"/>
        <v>0</v>
      </c>
      <c r="BF3062" s="6">
        <f t="shared" si="361"/>
        <v>0</v>
      </c>
      <c r="BG3062" s="2"/>
      <c r="BH3062" s="2"/>
      <c r="BI3062" s="2"/>
      <c r="BJ3062" s="2"/>
    </row>
    <row r="3063" spans="1:62" s="3" customFormat="1" ht="128.25" x14ac:dyDescent="0.25">
      <c r="A3063" s="2"/>
      <c r="B3063" s="39" t="s">
        <v>4185</v>
      </c>
      <c r="C3063" s="39" t="s">
        <v>1879</v>
      </c>
      <c r="D3063" s="39" t="s">
        <v>103</v>
      </c>
      <c r="E3063" s="40" t="s">
        <v>4093</v>
      </c>
      <c r="F3063" s="40" t="s">
        <v>4160</v>
      </c>
      <c r="G3063" s="40" t="s">
        <v>145</v>
      </c>
      <c r="H3063" s="40">
        <v>81111508</v>
      </c>
      <c r="I3063" s="40" t="s">
        <v>8194</v>
      </c>
      <c r="J3063" s="40" t="s">
        <v>221</v>
      </c>
      <c r="K3063" s="40" t="s">
        <v>4186</v>
      </c>
      <c r="L3063" s="41" t="s">
        <v>153</v>
      </c>
      <c r="M3063" s="41" t="s">
        <v>153</v>
      </c>
      <c r="N3063" s="41">
        <v>12</v>
      </c>
      <c r="O3063" s="41" t="s">
        <v>223</v>
      </c>
      <c r="P3063" s="41" t="s">
        <v>224</v>
      </c>
      <c r="Q3063" s="58">
        <v>93725000</v>
      </c>
      <c r="R3063" s="58">
        <v>93725000</v>
      </c>
      <c r="S3063" s="41" t="s">
        <v>225</v>
      </c>
      <c r="T3063" s="41" t="s">
        <v>221</v>
      </c>
      <c r="U3063" s="40" t="s">
        <v>1957</v>
      </c>
      <c r="V3063" s="40" t="s">
        <v>1882</v>
      </c>
      <c r="W3063" s="40" t="s">
        <v>1958</v>
      </c>
      <c r="X3063" s="40" t="s">
        <v>229</v>
      </c>
      <c r="Y3063" s="40" t="s">
        <v>230</v>
      </c>
      <c r="Z3063" s="40" t="s">
        <v>1615</v>
      </c>
      <c r="AA3063" s="59">
        <v>93725000</v>
      </c>
      <c r="AB3063" s="59">
        <v>0</v>
      </c>
      <c r="AC3063" s="59">
        <v>0</v>
      </c>
      <c r="AD3063" s="59">
        <v>8150000</v>
      </c>
      <c r="AE3063" s="59">
        <v>0</v>
      </c>
      <c r="AF3063" s="59">
        <v>8150000</v>
      </c>
      <c r="AG3063" s="59">
        <v>0</v>
      </c>
      <c r="AH3063" s="59">
        <v>8150000</v>
      </c>
      <c r="AI3063" s="59">
        <v>0</v>
      </c>
      <c r="AJ3063" s="59">
        <v>8150000</v>
      </c>
      <c r="AK3063" s="59">
        <v>0</v>
      </c>
      <c r="AL3063" s="59">
        <v>8150000</v>
      </c>
      <c r="AM3063" s="59">
        <v>0</v>
      </c>
      <c r="AN3063" s="59">
        <v>8150000</v>
      </c>
      <c r="AO3063" s="59">
        <v>0</v>
      </c>
      <c r="AP3063" s="59">
        <v>8150000</v>
      </c>
      <c r="AQ3063" s="59">
        <v>0</v>
      </c>
      <c r="AR3063" s="59">
        <v>8150000</v>
      </c>
      <c r="AS3063" s="59">
        <v>0</v>
      </c>
      <c r="AT3063" s="59">
        <v>8150000</v>
      </c>
      <c r="AU3063" s="59">
        <v>0</v>
      </c>
      <c r="AV3063" s="59">
        <v>8150000</v>
      </c>
      <c r="AW3063" s="59">
        <v>0</v>
      </c>
      <c r="AX3063" s="59">
        <v>12225000</v>
      </c>
      <c r="AY3063" s="2">
        <v>0</v>
      </c>
      <c r="AZ3063" s="12" t="str">
        <f t="shared" si="355"/>
        <v>OK</v>
      </c>
      <c r="BA3063" s="12" t="str">
        <f t="shared" si="356"/>
        <v>OK</v>
      </c>
      <c r="BB3063" s="6">
        <f t="shared" si="357"/>
        <v>0</v>
      </c>
      <c r="BC3063" s="13">
        <f t="shared" si="358"/>
        <v>93725000</v>
      </c>
      <c r="BD3063" s="13">
        <f t="shared" si="359"/>
        <v>93725000</v>
      </c>
      <c r="BE3063" s="6">
        <f t="shared" si="360"/>
        <v>0</v>
      </c>
      <c r="BF3063" s="6">
        <f t="shared" si="361"/>
        <v>0</v>
      </c>
      <c r="BG3063" s="2"/>
      <c r="BH3063" s="2"/>
      <c r="BI3063" s="2"/>
      <c r="BJ3063" s="2"/>
    </row>
    <row r="3064" spans="1:62" s="3" customFormat="1" ht="128.25" x14ac:dyDescent="0.25">
      <c r="A3064" s="2"/>
      <c r="B3064" s="39" t="s">
        <v>4187</v>
      </c>
      <c r="C3064" s="39" t="s">
        <v>1879</v>
      </c>
      <c r="D3064" s="39" t="s">
        <v>103</v>
      </c>
      <c r="E3064" s="40" t="s">
        <v>4093</v>
      </c>
      <c r="F3064" s="40" t="s">
        <v>4160</v>
      </c>
      <c r="G3064" s="40" t="s">
        <v>145</v>
      </c>
      <c r="H3064" s="40">
        <v>81111508</v>
      </c>
      <c r="I3064" s="40" t="s">
        <v>8194</v>
      </c>
      <c r="J3064" s="40" t="s">
        <v>221</v>
      </c>
      <c r="K3064" s="40" t="s">
        <v>4188</v>
      </c>
      <c r="L3064" s="41" t="s">
        <v>153</v>
      </c>
      <c r="M3064" s="41" t="s">
        <v>153</v>
      </c>
      <c r="N3064" s="41">
        <v>10</v>
      </c>
      <c r="O3064" s="41" t="s">
        <v>223</v>
      </c>
      <c r="P3064" s="41" t="s">
        <v>224</v>
      </c>
      <c r="Q3064" s="58">
        <v>93725000</v>
      </c>
      <c r="R3064" s="58">
        <v>93725000</v>
      </c>
      <c r="S3064" s="41" t="s">
        <v>225</v>
      </c>
      <c r="T3064" s="41" t="s">
        <v>221</v>
      </c>
      <c r="U3064" s="40" t="s">
        <v>1957</v>
      </c>
      <c r="V3064" s="40" t="s">
        <v>1882</v>
      </c>
      <c r="W3064" s="40" t="s">
        <v>1958</v>
      </c>
      <c r="X3064" s="40" t="s">
        <v>229</v>
      </c>
      <c r="Y3064" s="40" t="s">
        <v>230</v>
      </c>
      <c r="Z3064" s="40" t="s">
        <v>1642</v>
      </c>
      <c r="AA3064" s="59">
        <v>93725000</v>
      </c>
      <c r="AB3064" s="59">
        <v>0</v>
      </c>
      <c r="AC3064" s="59">
        <v>0</v>
      </c>
      <c r="AD3064" s="59">
        <v>9200000</v>
      </c>
      <c r="AE3064" s="59">
        <v>0</v>
      </c>
      <c r="AF3064" s="59">
        <v>9200000</v>
      </c>
      <c r="AG3064" s="59">
        <v>0</v>
      </c>
      <c r="AH3064" s="59">
        <v>9200000</v>
      </c>
      <c r="AI3064" s="59">
        <v>0</v>
      </c>
      <c r="AJ3064" s="59">
        <v>9200000</v>
      </c>
      <c r="AK3064" s="59">
        <v>0</v>
      </c>
      <c r="AL3064" s="59">
        <v>9200000</v>
      </c>
      <c r="AM3064" s="59">
        <v>0</v>
      </c>
      <c r="AN3064" s="59">
        <v>9200000</v>
      </c>
      <c r="AO3064" s="59">
        <v>0</v>
      </c>
      <c r="AP3064" s="59">
        <v>9200000</v>
      </c>
      <c r="AQ3064" s="59">
        <v>0</v>
      </c>
      <c r="AR3064" s="59">
        <v>9200000</v>
      </c>
      <c r="AS3064" s="59">
        <v>0</v>
      </c>
      <c r="AT3064" s="59">
        <v>9200000</v>
      </c>
      <c r="AU3064" s="59">
        <v>0</v>
      </c>
      <c r="AV3064" s="59">
        <v>10925000</v>
      </c>
      <c r="AW3064" s="59">
        <v>0</v>
      </c>
      <c r="AX3064" s="59">
        <v>0</v>
      </c>
      <c r="AY3064" s="2">
        <v>0</v>
      </c>
      <c r="AZ3064" s="12" t="str">
        <f t="shared" si="355"/>
        <v>OK</v>
      </c>
      <c r="BA3064" s="12" t="str">
        <f t="shared" si="356"/>
        <v>OK</v>
      </c>
      <c r="BB3064" s="6">
        <f t="shared" si="357"/>
        <v>0</v>
      </c>
      <c r="BC3064" s="13">
        <f t="shared" si="358"/>
        <v>93725000</v>
      </c>
      <c r="BD3064" s="13">
        <f t="shared" si="359"/>
        <v>93725000</v>
      </c>
      <c r="BE3064" s="6">
        <f t="shared" si="360"/>
        <v>0</v>
      </c>
      <c r="BF3064" s="6">
        <f t="shared" si="361"/>
        <v>0</v>
      </c>
      <c r="BG3064" s="2"/>
      <c r="BH3064" s="2"/>
      <c r="BI3064" s="2"/>
      <c r="BJ3064" s="2"/>
    </row>
    <row r="3065" spans="1:62" s="3" customFormat="1" ht="128.25" x14ac:dyDescent="0.25">
      <c r="A3065" s="2"/>
      <c r="B3065" s="39" t="s">
        <v>4189</v>
      </c>
      <c r="C3065" s="39" t="s">
        <v>1879</v>
      </c>
      <c r="D3065" s="39" t="s">
        <v>103</v>
      </c>
      <c r="E3065" s="40" t="s">
        <v>4093</v>
      </c>
      <c r="F3065" s="40" t="s">
        <v>4160</v>
      </c>
      <c r="G3065" s="40" t="s">
        <v>145</v>
      </c>
      <c r="H3065" s="40">
        <v>81111508</v>
      </c>
      <c r="I3065" s="40" t="s">
        <v>8194</v>
      </c>
      <c r="J3065" s="40" t="s">
        <v>221</v>
      </c>
      <c r="K3065" s="40" t="s">
        <v>4190</v>
      </c>
      <c r="L3065" s="41" t="s">
        <v>153</v>
      </c>
      <c r="M3065" s="41" t="s">
        <v>154</v>
      </c>
      <c r="N3065" s="41">
        <v>12</v>
      </c>
      <c r="O3065" s="41" t="s">
        <v>223</v>
      </c>
      <c r="P3065" s="41" t="s">
        <v>224</v>
      </c>
      <c r="Q3065" s="58">
        <v>85575000</v>
      </c>
      <c r="R3065" s="58">
        <v>85575000</v>
      </c>
      <c r="S3065" s="41" t="s">
        <v>225</v>
      </c>
      <c r="T3065" s="41" t="s">
        <v>221</v>
      </c>
      <c r="U3065" s="40" t="s">
        <v>1957</v>
      </c>
      <c r="V3065" s="40" t="s">
        <v>1882</v>
      </c>
      <c r="W3065" s="40" t="s">
        <v>1958</v>
      </c>
      <c r="X3065" s="40" t="s">
        <v>229</v>
      </c>
      <c r="Y3065" s="40" t="s">
        <v>230</v>
      </c>
      <c r="Z3065" s="40" t="s">
        <v>4128</v>
      </c>
      <c r="AA3065" s="59">
        <v>0</v>
      </c>
      <c r="AB3065" s="59">
        <v>0</v>
      </c>
      <c r="AC3065" s="59">
        <v>85575000</v>
      </c>
      <c r="AD3065" s="59">
        <v>0</v>
      </c>
      <c r="AE3065" s="59">
        <v>0</v>
      </c>
      <c r="AF3065" s="59">
        <v>8150000</v>
      </c>
      <c r="AG3065" s="59">
        <v>0</v>
      </c>
      <c r="AH3065" s="59">
        <v>8150000</v>
      </c>
      <c r="AI3065" s="59">
        <v>0</v>
      </c>
      <c r="AJ3065" s="59">
        <v>8150000</v>
      </c>
      <c r="AK3065" s="59">
        <v>0</v>
      </c>
      <c r="AL3065" s="59">
        <v>8150000</v>
      </c>
      <c r="AM3065" s="59">
        <v>0</v>
      </c>
      <c r="AN3065" s="59">
        <v>8150000</v>
      </c>
      <c r="AO3065" s="59">
        <v>0</v>
      </c>
      <c r="AP3065" s="59">
        <v>8150000</v>
      </c>
      <c r="AQ3065" s="59">
        <v>0</v>
      </c>
      <c r="AR3065" s="59">
        <v>8150000</v>
      </c>
      <c r="AS3065" s="59">
        <v>0</v>
      </c>
      <c r="AT3065" s="59">
        <v>8150000</v>
      </c>
      <c r="AU3065" s="59">
        <v>0</v>
      </c>
      <c r="AV3065" s="59">
        <v>8150000</v>
      </c>
      <c r="AW3065" s="59">
        <v>0</v>
      </c>
      <c r="AX3065" s="59">
        <v>12225000</v>
      </c>
      <c r="AY3065" s="2">
        <v>0</v>
      </c>
      <c r="AZ3065" s="12" t="str">
        <f t="shared" si="355"/>
        <v>OK</v>
      </c>
      <c r="BA3065" s="12" t="str">
        <f t="shared" si="356"/>
        <v>OK</v>
      </c>
      <c r="BB3065" s="6">
        <f t="shared" si="357"/>
        <v>0</v>
      </c>
      <c r="BC3065" s="13">
        <f t="shared" si="358"/>
        <v>85575000</v>
      </c>
      <c r="BD3065" s="13">
        <f t="shared" si="359"/>
        <v>85575000</v>
      </c>
      <c r="BE3065" s="6">
        <f t="shared" si="360"/>
        <v>0</v>
      </c>
      <c r="BF3065" s="6">
        <f t="shared" si="361"/>
        <v>0</v>
      </c>
      <c r="BG3065" s="2"/>
      <c r="BH3065" s="2"/>
      <c r="BI3065" s="2"/>
      <c r="BJ3065" s="2"/>
    </row>
    <row r="3066" spans="1:62" s="3" customFormat="1" ht="114" x14ac:dyDescent="0.25">
      <c r="A3066" s="2"/>
      <c r="B3066" s="39" t="s">
        <v>4191</v>
      </c>
      <c r="C3066" s="39" t="s">
        <v>1879</v>
      </c>
      <c r="D3066" s="39" t="s">
        <v>103</v>
      </c>
      <c r="E3066" s="40" t="s">
        <v>4093</v>
      </c>
      <c r="F3066" s="40" t="s">
        <v>4160</v>
      </c>
      <c r="G3066" s="40" t="s">
        <v>145</v>
      </c>
      <c r="H3066" s="40">
        <v>81111508</v>
      </c>
      <c r="I3066" s="40" t="s">
        <v>8194</v>
      </c>
      <c r="J3066" s="40" t="s">
        <v>221</v>
      </c>
      <c r="K3066" s="40" t="s">
        <v>4192</v>
      </c>
      <c r="L3066" s="41" t="s">
        <v>153</v>
      </c>
      <c r="M3066" s="41" t="s">
        <v>153</v>
      </c>
      <c r="N3066" s="41">
        <v>12</v>
      </c>
      <c r="O3066" s="41" t="s">
        <v>223</v>
      </c>
      <c r="P3066" s="41" t="s">
        <v>224</v>
      </c>
      <c r="Q3066" s="58">
        <v>81900000</v>
      </c>
      <c r="R3066" s="58">
        <v>81900000</v>
      </c>
      <c r="S3066" s="41" t="s">
        <v>225</v>
      </c>
      <c r="T3066" s="41" t="s">
        <v>221</v>
      </c>
      <c r="U3066" s="40" t="s">
        <v>1957</v>
      </c>
      <c r="V3066" s="40" t="s">
        <v>1882</v>
      </c>
      <c r="W3066" s="40" t="s">
        <v>1958</v>
      </c>
      <c r="X3066" s="40" t="s">
        <v>229</v>
      </c>
      <c r="Y3066" s="40" t="s">
        <v>230</v>
      </c>
      <c r="Z3066" s="40" t="s">
        <v>1615</v>
      </c>
      <c r="AA3066" s="59">
        <v>81900000</v>
      </c>
      <c r="AB3066" s="59">
        <v>0</v>
      </c>
      <c r="AC3066" s="59">
        <v>0</v>
      </c>
      <c r="AD3066" s="59">
        <v>7020000</v>
      </c>
      <c r="AE3066" s="59">
        <v>0</v>
      </c>
      <c r="AF3066" s="59">
        <v>7020000</v>
      </c>
      <c r="AG3066" s="59">
        <v>0</v>
      </c>
      <c r="AH3066" s="59">
        <v>7020000</v>
      </c>
      <c r="AI3066" s="59">
        <v>0</v>
      </c>
      <c r="AJ3066" s="59">
        <v>7020000</v>
      </c>
      <c r="AK3066" s="59">
        <v>0</v>
      </c>
      <c r="AL3066" s="59">
        <v>7020000</v>
      </c>
      <c r="AM3066" s="59">
        <v>0</v>
      </c>
      <c r="AN3066" s="59">
        <v>7020000</v>
      </c>
      <c r="AO3066" s="59">
        <v>0</v>
      </c>
      <c r="AP3066" s="59">
        <v>7020000</v>
      </c>
      <c r="AQ3066" s="59">
        <v>0</v>
      </c>
      <c r="AR3066" s="59">
        <v>7020000</v>
      </c>
      <c r="AS3066" s="59">
        <v>0</v>
      </c>
      <c r="AT3066" s="59">
        <v>7020000</v>
      </c>
      <c r="AU3066" s="59">
        <v>0</v>
      </c>
      <c r="AV3066" s="59">
        <v>7020000</v>
      </c>
      <c r="AW3066" s="59">
        <v>0</v>
      </c>
      <c r="AX3066" s="59">
        <v>11700000</v>
      </c>
      <c r="AY3066" s="2">
        <v>0</v>
      </c>
      <c r="AZ3066" s="12" t="str">
        <f t="shared" si="355"/>
        <v>OK</v>
      </c>
      <c r="BA3066" s="12" t="str">
        <f t="shared" si="356"/>
        <v>OK</v>
      </c>
      <c r="BB3066" s="6">
        <f t="shared" si="357"/>
        <v>0</v>
      </c>
      <c r="BC3066" s="13">
        <f t="shared" si="358"/>
        <v>81900000</v>
      </c>
      <c r="BD3066" s="13">
        <f t="shared" si="359"/>
        <v>81900000</v>
      </c>
      <c r="BE3066" s="6">
        <f t="shared" si="360"/>
        <v>0</v>
      </c>
      <c r="BF3066" s="6">
        <f t="shared" si="361"/>
        <v>0</v>
      </c>
      <c r="BG3066" s="2"/>
      <c r="BH3066" s="2"/>
      <c r="BI3066" s="2"/>
      <c r="BJ3066" s="2"/>
    </row>
    <row r="3067" spans="1:62" s="3" customFormat="1" ht="128.25" x14ac:dyDescent="0.25">
      <c r="A3067" s="2"/>
      <c r="B3067" s="39" t="s">
        <v>4193</v>
      </c>
      <c r="C3067" s="39" t="s">
        <v>1879</v>
      </c>
      <c r="D3067" s="39" t="s">
        <v>103</v>
      </c>
      <c r="E3067" s="40" t="s">
        <v>4093</v>
      </c>
      <c r="F3067" s="40" t="s">
        <v>4160</v>
      </c>
      <c r="G3067" s="40" t="s">
        <v>145</v>
      </c>
      <c r="H3067" s="40">
        <v>81111508</v>
      </c>
      <c r="I3067" s="40" t="s">
        <v>8194</v>
      </c>
      <c r="J3067" s="40" t="s">
        <v>221</v>
      </c>
      <c r="K3067" s="40" t="s">
        <v>4194</v>
      </c>
      <c r="L3067" s="41" t="s">
        <v>155</v>
      </c>
      <c r="M3067" s="41" t="s">
        <v>156</v>
      </c>
      <c r="N3067" s="41">
        <v>9</v>
      </c>
      <c r="O3067" s="41" t="s">
        <v>223</v>
      </c>
      <c r="P3067" s="41" t="s">
        <v>224</v>
      </c>
      <c r="Q3067" s="58">
        <v>54630000</v>
      </c>
      <c r="R3067" s="58">
        <v>54630000</v>
      </c>
      <c r="S3067" s="41" t="s">
        <v>225</v>
      </c>
      <c r="T3067" s="41" t="s">
        <v>221</v>
      </c>
      <c r="U3067" s="40" t="s">
        <v>1957</v>
      </c>
      <c r="V3067" s="40" t="s">
        <v>1882</v>
      </c>
      <c r="W3067" s="40" t="s">
        <v>1958</v>
      </c>
      <c r="X3067" s="40" t="s">
        <v>229</v>
      </c>
      <c r="Y3067" s="40" t="s">
        <v>230</v>
      </c>
      <c r="Z3067" s="40" t="s">
        <v>1615</v>
      </c>
      <c r="AA3067" s="59">
        <v>0</v>
      </c>
      <c r="AB3067" s="59">
        <v>0</v>
      </c>
      <c r="AC3067" s="59">
        <v>0</v>
      </c>
      <c r="AD3067" s="59">
        <v>0</v>
      </c>
      <c r="AE3067" s="59">
        <v>0</v>
      </c>
      <c r="AF3067" s="59">
        <v>0</v>
      </c>
      <c r="AG3067" s="59">
        <v>54630000</v>
      </c>
      <c r="AH3067" s="59">
        <v>0</v>
      </c>
      <c r="AI3067" s="59">
        <v>0</v>
      </c>
      <c r="AJ3067" s="59">
        <v>6070000</v>
      </c>
      <c r="AK3067" s="59">
        <v>0</v>
      </c>
      <c r="AL3067" s="59">
        <v>6070000</v>
      </c>
      <c r="AM3067" s="59">
        <v>0</v>
      </c>
      <c r="AN3067" s="59">
        <v>6070000</v>
      </c>
      <c r="AO3067" s="59">
        <v>0</v>
      </c>
      <c r="AP3067" s="59">
        <v>6070000</v>
      </c>
      <c r="AQ3067" s="59">
        <v>0</v>
      </c>
      <c r="AR3067" s="59">
        <v>6070000</v>
      </c>
      <c r="AS3067" s="59">
        <v>0</v>
      </c>
      <c r="AT3067" s="59">
        <v>6070000</v>
      </c>
      <c r="AU3067" s="59">
        <v>0</v>
      </c>
      <c r="AV3067" s="59">
        <v>6070000</v>
      </c>
      <c r="AW3067" s="59">
        <v>0</v>
      </c>
      <c r="AX3067" s="59">
        <v>12140000</v>
      </c>
      <c r="AY3067" s="2">
        <v>0</v>
      </c>
      <c r="AZ3067" s="12" t="str">
        <f t="shared" si="355"/>
        <v>OK</v>
      </c>
      <c r="BA3067" s="12" t="str">
        <f t="shared" si="356"/>
        <v>OK</v>
      </c>
      <c r="BB3067" s="6">
        <f t="shared" si="357"/>
        <v>0</v>
      </c>
      <c r="BC3067" s="13">
        <f t="shared" si="358"/>
        <v>54630000</v>
      </c>
      <c r="BD3067" s="13">
        <f t="shared" si="359"/>
        <v>54630000</v>
      </c>
      <c r="BE3067" s="6">
        <f t="shared" si="360"/>
        <v>0</v>
      </c>
      <c r="BF3067" s="6">
        <f t="shared" si="361"/>
        <v>0</v>
      </c>
      <c r="BG3067" s="2"/>
      <c r="BH3067" s="2"/>
      <c r="BI3067" s="2"/>
      <c r="BJ3067" s="2"/>
    </row>
    <row r="3068" spans="1:62" s="3" customFormat="1" ht="99.75" x14ac:dyDescent="0.25">
      <c r="A3068" s="2"/>
      <c r="B3068" s="39" t="s">
        <v>4195</v>
      </c>
      <c r="C3068" s="39" t="s">
        <v>1879</v>
      </c>
      <c r="D3068" s="39" t="s">
        <v>103</v>
      </c>
      <c r="E3068" s="40" t="s">
        <v>4093</v>
      </c>
      <c r="F3068" s="40" t="s">
        <v>4160</v>
      </c>
      <c r="G3068" s="40" t="s">
        <v>145</v>
      </c>
      <c r="H3068" s="40">
        <v>81111508</v>
      </c>
      <c r="I3068" s="40" t="s">
        <v>8194</v>
      </c>
      <c r="J3068" s="40" t="s">
        <v>221</v>
      </c>
      <c r="K3068" s="40" t="s">
        <v>4196</v>
      </c>
      <c r="L3068" s="41" t="s">
        <v>153</v>
      </c>
      <c r="M3068" s="41" t="s">
        <v>153</v>
      </c>
      <c r="N3068" s="41">
        <v>12</v>
      </c>
      <c r="O3068" s="41" t="s">
        <v>223</v>
      </c>
      <c r="P3068" s="41" t="s">
        <v>224</v>
      </c>
      <c r="Q3068" s="58">
        <v>41766667</v>
      </c>
      <c r="R3068" s="58">
        <v>41766667</v>
      </c>
      <c r="S3068" s="41" t="s">
        <v>225</v>
      </c>
      <c r="T3068" s="41" t="s">
        <v>221</v>
      </c>
      <c r="U3068" s="40" t="s">
        <v>1957</v>
      </c>
      <c r="V3068" s="40" t="s">
        <v>1882</v>
      </c>
      <c r="W3068" s="40" t="s">
        <v>1958</v>
      </c>
      <c r="X3068" s="40" t="s">
        <v>229</v>
      </c>
      <c r="Y3068" s="40" t="s">
        <v>230</v>
      </c>
      <c r="Z3068" s="40" t="s">
        <v>1615</v>
      </c>
      <c r="AA3068" s="59">
        <v>41766667</v>
      </c>
      <c r="AB3068" s="59">
        <v>0</v>
      </c>
      <c r="AC3068" s="59">
        <v>0</v>
      </c>
      <c r="AD3068" s="59">
        <v>3580000</v>
      </c>
      <c r="AE3068" s="59">
        <v>0</v>
      </c>
      <c r="AF3068" s="59">
        <v>3580000</v>
      </c>
      <c r="AG3068" s="59">
        <v>0</v>
      </c>
      <c r="AH3068" s="59">
        <v>3580000</v>
      </c>
      <c r="AI3068" s="59">
        <v>0</v>
      </c>
      <c r="AJ3068" s="59">
        <v>3580000</v>
      </c>
      <c r="AK3068" s="59">
        <v>0</v>
      </c>
      <c r="AL3068" s="59">
        <v>3580000</v>
      </c>
      <c r="AM3068" s="59">
        <v>0</v>
      </c>
      <c r="AN3068" s="59">
        <v>3580000</v>
      </c>
      <c r="AO3068" s="59">
        <v>0</v>
      </c>
      <c r="AP3068" s="59">
        <v>3580000</v>
      </c>
      <c r="AQ3068" s="59">
        <v>0</v>
      </c>
      <c r="AR3068" s="59">
        <v>3580000</v>
      </c>
      <c r="AS3068" s="59">
        <v>0</v>
      </c>
      <c r="AT3068" s="59">
        <v>3580000</v>
      </c>
      <c r="AU3068" s="59">
        <v>0</v>
      </c>
      <c r="AV3068" s="59">
        <v>3580000</v>
      </c>
      <c r="AW3068" s="59">
        <v>0</v>
      </c>
      <c r="AX3068" s="59">
        <v>5966667</v>
      </c>
      <c r="AY3068" s="2">
        <v>0</v>
      </c>
      <c r="AZ3068" s="12" t="str">
        <f t="shared" si="355"/>
        <v>OK</v>
      </c>
      <c r="BA3068" s="12" t="str">
        <f t="shared" si="356"/>
        <v>OK</v>
      </c>
      <c r="BB3068" s="6">
        <f t="shared" si="357"/>
        <v>0</v>
      </c>
      <c r="BC3068" s="13">
        <f t="shared" si="358"/>
        <v>41766667</v>
      </c>
      <c r="BD3068" s="13">
        <f t="shared" si="359"/>
        <v>41766667</v>
      </c>
      <c r="BE3068" s="6">
        <f t="shared" si="360"/>
        <v>0</v>
      </c>
      <c r="BF3068" s="6">
        <f t="shared" si="361"/>
        <v>0</v>
      </c>
      <c r="BG3068" s="2"/>
      <c r="BH3068" s="2"/>
      <c r="BI3068" s="2"/>
      <c r="BJ3068" s="2"/>
    </row>
    <row r="3069" spans="1:62" s="3" customFormat="1" ht="57" x14ac:dyDescent="0.25">
      <c r="A3069" s="2"/>
      <c r="B3069" s="39" t="s">
        <v>4197</v>
      </c>
      <c r="C3069" s="39" t="s">
        <v>1879</v>
      </c>
      <c r="D3069" s="39" t="s">
        <v>103</v>
      </c>
      <c r="E3069" s="40" t="s">
        <v>4093</v>
      </c>
      <c r="F3069" s="40" t="s">
        <v>4160</v>
      </c>
      <c r="G3069" s="40" t="s">
        <v>145</v>
      </c>
      <c r="H3069" s="40">
        <v>81111800</v>
      </c>
      <c r="I3069" s="40" t="s">
        <v>8194</v>
      </c>
      <c r="J3069" s="40" t="s">
        <v>221</v>
      </c>
      <c r="K3069" s="40" t="s">
        <v>4198</v>
      </c>
      <c r="L3069" s="41" t="s">
        <v>153</v>
      </c>
      <c r="M3069" s="41" t="s">
        <v>157</v>
      </c>
      <c r="N3069" s="41">
        <v>7</v>
      </c>
      <c r="O3069" s="41" t="s">
        <v>615</v>
      </c>
      <c r="P3069" s="41" t="s">
        <v>224</v>
      </c>
      <c r="Q3069" s="58">
        <v>320000000</v>
      </c>
      <c r="R3069" s="58">
        <v>320000000</v>
      </c>
      <c r="S3069" s="41" t="s">
        <v>225</v>
      </c>
      <c r="T3069" s="41" t="s">
        <v>221</v>
      </c>
      <c r="U3069" s="40" t="s">
        <v>1957</v>
      </c>
      <c r="V3069" s="40" t="s">
        <v>1882</v>
      </c>
      <c r="W3069" s="40" t="s">
        <v>1958</v>
      </c>
      <c r="X3069" s="40" t="s">
        <v>229</v>
      </c>
      <c r="Y3069" s="40" t="s">
        <v>1614</v>
      </c>
      <c r="Z3069" s="40" t="s">
        <v>1959</v>
      </c>
      <c r="AA3069" s="59">
        <v>0</v>
      </c>
      <c r="AB3069" s="59">
        <v>0</v>
      </c>
      <c r="AC3069" s="59">
        <v>0</v>
      </c>
      <c r="AD3069" s="59">
        <v>0</v>
      </c>
      <c r="AE3069" s="59">
        <v>0</v>
      </c>
      <c r="AF3069" s="59">
        <v>0</v>
      </c>
      <c r="AG3069" s="59">
        <v>0</v>
      </c>
      <c r="AH3069" s="59">
        <v>0</v>
      </c>
      <c r="AI3069" s="59">
        <v>320000000</v>
      </c>
      <c r="AJ3069" s="59">
        <v>0</v>
      </c>
      <c r="AK3069" s="59">
        <v>0</v>
      </c>
      <c r="AL3069" s="59">
        <v>71450000</v>
      </c>
      <c r="AM3069" s="59">
        <v>0</v>
      </c>
      <c r="AN3069" s="59">
        <v>71450000</v>
      </c>
      <c r="AO3069" s="59">
        <v>0</v>
      </c>
      <c r="AP3069" s="59">
        <v>71450000</v>
      </c>
      <c r="AQ3069" s="59">
        <v>0</v>
      </c>
      <c r="AR3069" s="59">
        <v>71450000</v>
      </c>
      <c r="AS3069" s="59">
        <v>0</v>
      </c>
      <c r="AT3069" s="59">
        <v>71450000</v>
      </c>
      <c r="AU3069" s="59">
        <v>0</v>
      </c>
      <c r="AV3069" s="59">
        <v>71450000</v>
      </c>
      <c r="AW3069" s="59">
        <v>0</v>
      </c>
      <c r="AX3069" s="59">
        <v>108700000</v>
      </c>
      <c r="AY3069" s="2">
        <v>0</v>
      </c>
      <c r="AZ3069" s="12" t="str">
        <f t="shared" si="355"/>
        <v>OK</v>
      </c>
      <c r="BA3069" s="12" t="str">
        <f t="shared" si="356"/>
        <v>Obligaciones superan al Valor estimado en $ 217.400.000,00</v>
      </c>
      <c r="BB3069" s="6">
        <f t="shared" si="357"/>
        <v>0</v>
      </c>
      <c r="BC3069" s="13">
        <f t="shared" si="358"/>
        <v>320000000</v>
      </c>
      <c r="BD3069" s="13">
        <f t="shared" si="359"/>
        <v>537400000</v>
      </c>
      <c r="BE3069" s="6">
        <f t="shared" si="360"/>
        <v>0</v>
      </c>
      <c r="BF3069" s="6">
        <f t="shared" si="361"/>
        <v>1</v>
      </c>
      <c r="BG3069" s="2"/>
      <c r="BH3069" s="2"/>
      <c r="BI3069" s="2"/>
      <c r="BJ3069" s="2"/>
    </row>
    <row r="3070" spans="1:62" s="3" customFormat="1" ht="57" x14ac:dyDescent="0.25">
      <c r="A3070" s="2"/>
      <c r="B3070" s="39" t="s">
        <v>4199</v>
      </c>
      <c r="C3070" s="39" t="s">
        <v>1879</v>
      </c>
      <c r="D3070" s="39" t="s">
        <v>103</v>
      </c>
      <c r="E3070" s="40" t="s">
        <v>4093</v>
      </c>
      <c r="F3070" s="40" t="s">
        <v>4160</v>
      </c>
      <c r="G3070" s="40" t="s">
        <v>145</v>
      </c>
      <c r="H3070" s="40">
        <v>81111800</v>
      </c>
      <c r="I3070" s="40" t="s">
        <v>8194</v>
      </c>
      <c r="J3070" s="40" t="s">
        <v>221</v>
      </c>
      <c r="K3070" s="40" t="s">
        <v>4200</v>
      </c>
      <c r="L3070" s="41" t="s">
        <v>153</v>
      </c>
      <c r="M3070" s="41" t="s">
        <v>154</v>
      </c>
      <c r="N3070" s="41">
        <v>9</v>
      </c>
      <c r="O3070" s="41" t="s">
        <v>625</v>
      </c>
      <c r="P3070" s="41" t="s">
        <v>224</v>
      </c>
      <c r="Q3070" s="58">
        <v>500000000</v>
      </c>
      <c r="R3070" s="58">
        <v>200000000</v>
      </c>
      <c r="S3070" s="41" t="s">
        <v>1611</v>
      </c>
      <c r="T3070" s="41" t="s">
        <v>1612</v>
      </c>
      <c r="U3070" s="40" t="s">
        <v>1957</v>
      </c>
      <c r="V3070" s="40" t="s">
        <v>1882</v>
      </c>
      <c r="W3070" s="40" t="s">
        <v>1958</v>
      </c>
      <c r="X3070" s="40" t="s">
        <v>229</v>
      </c>
      <c r="Y3070" s="40" t="s">
        <v>1614</v>
      </c>
      <c r="Z3070" s="40" t="s">
        <v>1959</v>
      </c>
      <c r="AA3070" s="59">
        <v>0</v>
      </c>
      <c r="AB3070" s="59">
        <v>0</v>
      </c>
      <c r="AC3070" s="59">
        <v>200000000</v>
      </c>
      <c r="AD3070" s="59">
        <v>0</v>
      </c>
      <c r="AE3070" s="59">
        <v>0</v>
      </c>
      <c r="AF3070" s="59">
        <v>20000000</v>
      </c>
      <c r="AG3070" s="59">
        <v>0</v>
      </c>
      <c r="AH3070" s="59">
        <v>20000000</v>
      </c>
      <c r="AI3070" s="59">
        <v>0</v>
      </c>
      <c r="AJ3070" s="59">
        <v>20000000</v>
      </c>
      <c r="AK3070" s="59">
        <v>0</v>
      </c>
      <c r="AL3070" s="59">
        <v>20000000</v>
      </c>
      <c r="AM3070" s="59">
        <v>0</v>
      </c>
      <c r="AN3070" s="59">
        <v>20000000</v>
      </c>
      <c r="AO3070" s="59">
        <v>0</v>
      </c>
      <c r="AP3070" s="59">
        <v>20000000</v>
      </c>
      <c r="AQ3070" s="59">
        <v>0</v>
      </c>
      <c r="AR3070" s="59">
        <v>20000000</v>
      </c>
      <c r="AS3070" s="59">
        <v>0</v>
      </c>
      <c r="AT3070" s="59">
        <v>20000000</v>
      </c>
      <c r="AU3070" s="59">
        <v>0</v>
      </c>
      <c r="AV3070" s="59">
        <v>20000000</v>
      </c>
      <c r="AW3070" s="59">
        <v>0</v>
      </c>
      <c r="AX3070" s="59">
        <v>20000000</v>
      </c>
      <c r="AY3070" s="2">
        <v>0</v>
      </c>
      <c r="AZ3070" s="12" t="str">
        <f t="shared" si="355"/>
        <v>OK</v>
      </c>
      <c r="BA3070" s="12" t="str">
        <f t="shared" si="356"/>
        <v>OK</v>
      </c>
      <c r="BB3070" s="6">
        <f t="shared" si="357"/>
        <v>0</v>
      </c>
      <c r="BC3070" s="13">
        <f t="shared" si="358"/>
        <v>200000000</v>
      </c>
      <c r="BD3070" s="13">
        <f t="shared" si="359"/>
        <v>200000000</v>
      </c>
      <c r="BE3070" s="6">
        <f t="shared" si="360"/>
        <v>0</v>
      </c>
      <c r="BF3070" s="6">
        <f t="shared" si="361"/>
        <v>0</v>
      </c>
      <c r="BG3070" s="2"/>
      <c r="BH3070" s="2"/>
      <c r="BI3070" s="2"/>
      <c r="BJ3070" s="2"/>
    </row>
    <row r="3071" spans="1:62" s="3" customFormat="1" ht="57" x14ac:dyDescent="0.25">
      <c r="A3071" s="2"/>
      <c r="B3071" s="39" t="s">
        <v>4201</v>
      </c>
      <c r="C3071" s="39" t="s">
        <v>1879</v>
      </c>
      <c r="D3071" s="39" t="s">
        <v>103</v>
      </c>
      <c r="E3071" s="40" t="s">
        <v>4093</v>
      </c>
      <c r="F3071" s="40" t="s">
        <v>4160</v>
      </c>
      <c r="G3071" s="40" t="s">
        <v>145</v>
      </c>
      <c r="H3071" s="40">
        <v>81111800</v>
      </c>
      <c r="I3071" s="40" t="s">
        <v>8194</v>
      </c>
      <c r="J3071" s="40" t="s">
        <v>221</v>
      </c>
      <c r="K3071" s="40" t="s">
        <v>4202</v>
      </c>
      <c r="L3071" s="41" t="s">
        <v>153</v>
      </c>
      <c r="M3071" s="41" t="s">
        <v>154</v>
      </c>
      <c r="N3071" s="41">
        <v>2</v>
      </c>
      <c r="O3071" s="41" t="s">
        <v>625</v>
      </c>
      <c r="P3071" s="41" t="s">
        <v>224</v>
      </c>
      <c r="Q3071" s="58">
        <v>200000000</v>
      </c>
      <c r="R3071" s="58">
        <v>200000000</v>
      </c>
      <c r="S3071" s="41" t="s">
        <v>225</v>
      </c>
      <c r="T3071" s="41" t="s">
        <v>221</v>
      </c>
      <c r="U3071" s="40" t="s">
        <v>1957</v>
      </c>
      <c r="V3071" s="40" t="s">
        <v>1882</v>
      </c>
      <c r="W3071" s="40" t="s">
        <v>1958</v>
      </c>
      <c r="X3071" s="40" t="s">
        <v>229</v>
      </c>
      <c r="Y3071" s="40" t="s">
        <v>1614</v>
      </c>
      <c r="Z3071" s="40" t="s">
        <v>1959</v>
      </c>
      <c r="AA3071" s="59">
        <v>0</v>
      </c>
      <c r="AB3071" s="59">
        <v>0</v>
      </c>
      <c r="AC3071" s="59">
        <v>200000000</v>
      </c>
      <c r="AD3071" s="59">
        <v>0</v>
      </c>
      <c r="AE3071" s="59">
        <v>0</v>
      </c>
      <c r="AF3071" s="59">
        <v>200000000</v>
      </c>
      <c r="AG3071" s="59">
        <v>0</v>
      </c>
      <c r="AH3071" s="59">
        <v>0</v>
      </c>
      <c r="AI3071" s="59">
        <v>0</v>
      </c>
      <c r="AJ3071" s="59">
        <v>0</v>
      </c>
      <c r="AK3071" s="59">
        <v>0</v>
      </c>
      <c r="AL3071" s="59">
        <v>0</v>
      </c>
      <c r="AM3071" s="59">
        <v>0</v>
      </c>
      <c r="AN3071" s="59">
        <v>0</v>
      </c>
      <c r="AO3071" s="59">
        <v>0</v>
      </c>
      <c r="AP3071" s="59">
        <v>0</v>
      </c>
      <c r="AQ3071" s="59">
        <v>0</v>
      </c>
      <c r="AR3071" s="59">
        <v>0</v>
      </c>
      <c r="AS3071" s="59">
        <v>0</v>
      </c>
      <c r="AT3071" s="59">
        <v>0</v>
      </c>
      <c r="AU3071" s="59">
        <v>0</v>
      </c>
      <c r="AV3071" s="59">
        <v>0</v>
      </c>
      <c r="AW3071" s="59">
        <v>0</v>
      </c>
      <c r="AX3071" s="59">
        <v>0</v>
      </c>
      <c r="AY3071" s="2">
        <v>0</v>
      </c>
      <c r="AZ3071" s="12" t="str">
        <f t="shared" si="355"/>
        <v>OK</v>
      </c>
      <c r="BA3071" s="12" t="str">
        <f t="shared" si="356"/>
        <v>OK</v>
      </c>
      <c r="BB3071" s="6">
        <f t="shared" si="357"/>
        <v>0</v>
      </c>
      <c r="BC3071" s="13">
        <f t="shared" si="358"/>
        <v>200000000</v>
      </c>
      <c r="BD3071" s="13">
        <f t="shared" si="359"/>
        <v>200000000</v>
      </c>
      <c r="BE3071" s="6">
        <f t="shared" si="360"/>
        <v>0</v>
      </c>
      <c r="BF3071" s="6">
        <f t="shared" si="361"/>
        <v>0</v>
      </c>
      <c r="BG3071" s="2"/>
      <c r="BH3071" s="2"/>
      <c r="BI3071" s="2"/>
      <c r="BJ3071" s="2"/>
    </row>
    <row r="3072" spans="1:62" s="3" customFormat="1" ht="57" x14ac:dyDescent="0.25">
      <c r="A3072" s="2"/>
      <c r="B3072" s="39" t="s">
        <v>4203</v>
      </c>
      <c r="C3072" s="39" t="s">
        <v>1879</v>
      </c>
      <c r="D3072" s="39" t="s">
        <v>103</v>
      </c>
      <c r="E3072" s="40" t="s">
        <v>4093</v>
      </c>
      <c r="F3072" s="40" t="s">
        <v>4160</v>
      </c>
      <c r="G3072" s="40" t="s">
        <v>145</v>
      </c>
      <c r="H3072" s="40">
        <v>81112100</v>
      </c>
      <c r="I3072" s="40" t="s">
        <v>8194</v>
      </c>
      <c r="J3072" s="40" t="s">
        <v>221</v>
      </c>
      <c r="K3072" s="40" t="s">
        <v>4204</v>
      </c>
      <c r="L3072" s="41" t="s">
        <v>154</v>
      </c>
      <c r="M3072" s="41" t="s">
        <v>155</v>
      </c>
      <c r="N3072" s="41">
        <v>9</v>
      </c>
      <c r="O3072" s="41" t="s">
        <v>615</v>
      </c>
      <c r="P3072" s="41" t="s">
        <v>224</v>
      </c>
      <c r="Q3072" s="58">
        <v>2000000000</v>
      </c>
      <c r="R3072" s="58">
        <v>1000000000</v>
      </c>
      <c r="S3072" s="41" t="s">
        <v>1611</v>
      </c>
      <c r="T3072" s="41" t="s">
        <v>1612</v>
      </c>
      <c r="U3072" s="40" t="s">
        <v>1957</v>
      </c>
      <c r="V3072" s="40" t="s">
        <v>1882</v>
      </c>
      <c r="W3072" s="40" t="s">
        <v>1958</v>
      </c>
      <c r="X3072" s="40" t="s">
        <v>229</v>
      </c>
      <c r="Y3072" s="40" t="s">
        <v>2255</v>
      </c>
      <c r="Z3072" s="40" t="s">
        <v>1959</v>
      </c>
      <c r="AA3072" s="59">
        <v>0</v>
      </c>
      <c r="AB3072" s="59">
        <v>0</v>
      </c>
      <c r="AC3072" s="59">
        <v>0</v>
      </c>
      <c r="AD3072" s="59">
        <v>0</v>
      </c>
      <c r="AE3072" s="59">
        <v>1000000000</v>
      </c>
      <c r="AF3072" s="59">
        <v>0</v>
      </c>
      <c r="AG3072" s="59">
        <v>0</v>
      </c>
      <c r="AH3072" s="59">
        <v>100000000</v>
      </c>
      <c r="AI3072" s="59">
        <v>0</v>
      </c>
      <c r="AJ3072" s="59">
        <v>100000000</v>
      </c>
      <c r="AK3072" s="59">
        <v>0</v>
      </c>
      <c r="AL3072" s="59">
        <v>100000000</v>
      </c>
      <c r="AM3072" s="59">
        <v>0</v>
      </c>
      <c r="AN3072" s="59">
        <v>100000000</v>
      </c>
      <c r="AO3072" s="59">
        <v>0</v>
      </c>
      <c r="AP3072" s="59">
        <v>100000000</v>
      </c>
      <c r="AQ3072" s="59">
        <v>0</v>
      </c>
      <c r="AR3072" s="59">
        <v>100000000</v>
      </c>
      <c r="AS3072" s="59">
        <v>0</v>
      </c>
      <c r="AT3072" s="59">
        <v>100000000</v>
      </c>
      <c r="AU3072" s="59">
        <v>0</v>
      </c>
      <c r="AV3072" s="59">
        <v>100000000</v>
      </c>
      <c r="AW3072" s="59">
        <v>0</v>
      </c>
      <c r="AX3072" s="59">
        <v>200000000</v>
      </c>
      <c r="AY3072" s="2">
        <v>0</v>
      </c>
      <c r="AZ3072" s="12" t="str">
        <f t="shared" si="355"/>
        <v>OK</v>
      </c>
      <c r="BA3072" s="12" t="str">
        <f t="shared" si="356"/>
        <v>OK</v>
      </c>
      <c r="BB3072" s="6">
        <f t="shared" si="357"/>
        <v>0</v>
      </c>
      <c r="BC3072" s="13">
        <f t="shared" si="358"/>
        <v>1000000000</v>
      </c>
      <c r="BD3072" s="13">
        <f t="shared" si="359"/>
        <v>1000000000</v>
      </c>
      <c r="BE3072" s="6">
        <f t="shared" si="360"/>
        <v>0</v>
      </c>
      <c r="BF3072" s="6">
        <f t="shared" si="361"/>
        <v>0</v>
      </c>
      <c r="BG3072" s="2"/>
      <c r="BH3072" s="2"/>
      <c r="BI3072" s="2"/>
      <c r="BJ3072" s="2"/>
    </row>
    <row r="3073" spans="1:62" s="3" customFormat="1" ht="57" x14ac:dyDescent="0.25">
      <c r="A3073" s="2"/>
      <c r="B3073" s="39" t="s">
        <v>4205</v>
      </c>
      <c r="C3073" s="39" t="s">
        <v>1879</v>
      </c>
      <c r="D3073" s="39" t="s">
        <v>103</v>
      </c>
      <c r="E3073" s="40" t="s">
        <v>4093</v>
      </c>
      <c r="F3073" s="40" t="s">
        <v>4160</v>
      </c>
      <c r="G3073" s="40" t="s">
        <v>145</v>
      </c>
      <c r="H3073" s="40">
        <v>11111111</v>
      </c>
      <c r="I3073" s="40" t="s">
        <v>8194</v>
      </c>
      <c r="J3073" s="40" t="s">
        <v>221</v>
      </c>
      <c r="K3073" s="40" t="s">
        <v>1963</v>
      </c>
      <c r="L3073" s="41" t="s">
        <v>153</v>
      </c>
      <c r="M3073" s="41" t="s">
        <v>153</v>
      </c>
      <c r="N3073" s="41">
        <v>10</v>
      </c>
      <c r="O3073" s="41" t="s">
        <v>221</v>
      </c>
      <c r="P3073" s="41" t="s">
        <v>224</v>
      </c>
      <c r="Q3073" s="58">
        <v>5000000</v>
      </c>
      <c r="R3073" s="58">
        <v>5000000</v>
      </c>
      <c r="S3073" s="41" t="s">
        <v>225</v>
      </c>
      <c r="T3073" s="41" t="s">
        <v>221</v>
      </c>
      <c r="U3073" s="40" t="s">
        <v>1613</v>
      </c>
      <c r="V3073" s="40" t="s">
        <v>1882</v>
      </c>
      <c r="W3073" s="40" t="s">
        <v>1964</v>
      </c>
      <c r="X3073" s="40" t="s">
        <v>257</v>
      </c>
      <c r="Y3073" s="40" t="s">
        <v>258</v>
      </c>
      <c r="Z3073" s="40" t="s">
        <v>4152</v>
      </c>
      <c r="AA3073" s="59">
        <v>0</v>
      </c>
      <c r="AB3073" s="59">
        <v>0</v>
      </c>
      <c r="AC3073" s="59">
        <v>500000</v>
      </c>
      <c r="AD3073" s="59">
        <v>500000</v>
      </c>
      <c r="AE3073" s="59">
        <v>500000</v>
      </c>
      <c r="AF3073" s="59">
        <v>500000</v>
      </c>
      <c r="AG3073" s="59">
        <v>500000</v>
      </c>
      <c r="AH3073" s="59">
        <v>500000</v>
      </c>
      <c r="AI3073" s="59">
        <v>500000</v>
      </c>
      <c r="AJ3073" s="59">
        <v>500000</v>
      </c>
      <c r="AK3073" s="59">
        <v>500000</v>
      </c>
      <c r="AL3073" s="59">
        <v>500000</v>
      </c>
      <c r="AM3073" s="59">
        <v>500000</v>
      </c>
      <c r="AN3073" s="59">
        <v>500000</v>
      </c>
      <c r="AO3073" s="59">
        <v>500000</v>
      </c>
      <c r="AP3073" s="59">
        <v>500000</v>
      </c>
      <c r="AQ3073" s="59">
        <v>500000</v>
      </c>
      <c r="AR3073" s="59">
        <v>500000</v>
      </c>
      <c r="AS3073" s="59">
        <v>500000</v>
      </c>
      <c r="AT3073" s="59">
        <v>500000</v>
      </c>
      <c r="AU3073" s="59">
        <v>500000</v>
      </c>
      <c r="AV3073" s="59">
        <v>500000</v>
      </c>
      <c r="AW3073" s="59">
        <v>0</v>
      </c>
      <c r="AX3073" s="59">
        <v>0</v>
      </c>
      <c r="AY3073" s="2">
        <v>0</v>
      </c>
      <c r="AZ3073" s="12" t="str">
        <f t="shared" si="355"/>
        <v>OK</v>
      </c>
      <c r="BA3073" s="12" t="str">
        <f t="shared" si="356"/>
        <v>OK</v>
      </c>
      <c r="BB3073" s="6">
        <f t="shared" si="357"/>
        <v>0</v>
      </c>
      <c r="BC3073" s="13">
        <f t="shared" si="358"/>
        <v>5000000</v>
      </c>
      <c r="BD3073" s="13">
        <f t="shared" si="359"/>
        <v>5000000</v>
      </c>
      <c r="BE3073" s="6">
        <f t="shared" si="360"/>
        <v>0</v>
      </c>
      <c r="BF3073" s="6">
        <f t="shared" si="361"/>
        <v>0</v>
      </c>
      <c r="BG3073" s="2"/>
      <c r="BH3073" s="2"/>
      <c r="BI3073" s="2"/>
      <c r="BJ3073" s="2"/>
    </row>
    <row r="3074" spans="1:62" s="3" customFormat="1" ht="156.75" x14ac:dyDescent="0.25">
      <c r="A3074" s="2"/>
      <c r="B3074" s="39" t="s">
        <v>4206</v>
      </c>
      <c r="C3074" s="39" t="s">
        <v>1879</v>
      </c>
      <c r="D3074" s="39" t="s">
        <v>103</v>
      </c>
      <c r="E3074" s="40" t="s">
        <v>4093</v>
      </c>
      <c r="F3074" s="40" t="s">
        <v>4160</v>
      </c>
      <c r="G3074" s="40" t="s">
        <v>147</v>
      </c>
      <c r="H3074" s="40">
        <v>81111508</v>
      </c>
      <c r="I3074" s="40" t="s">
        <v>8194</v>
      </c>
      <c r="J3074" s="40" t="s">
        <v>221</v>
      </c>
      <c r="K3074" s="40" t="s">
        <v>4207</v>
      </c>
      <c r="L3074" s="41" t="s">
        <v>153</v>
      </c>
      <c r="M3074" s="41" t="s">
        <v>153</v>
      </c>
      <c r="N3074" s="41">
        <v>12</v>
      </c>
      <c r="O3074" s="41" t="s">
        <v>223</v>
      </c>
      <c r="P3074" s="41" t="s">
        <v>224</v>
      </c>
      <c r="Q3074" s="58">
        <v>178250000</v>
      </c>
      <c r="R3074" s="58">
        <v>178250000</v>
      </c>
      <c r="S3074" s="41" t="s">
        <v>225</v>
      </c>
      <c r="T3074" s="41" t="s">
        <v>221</v>
      </c>
      <c r="U3074" s="40" t="s">
        <v>1881</v>
      </c>
      <c r="V3074" s="40" t="s">
        <v>1882</v>
      </c>
      <c r="W3074" s="40" t="s">
        <v>1883</v>
      </c>
      <c r="X3074" s="40" t="s">
        <v>229</v>
      </c>
      <c r="Y3074" s="40" t="s">
        <v>230</v>
      </c>
      <c r="Z3074" s="40" t="s">
        <v>1617</v>
      </c>
      <c r="AA3074" s="59">
        <v>178250000</v>
      </c>
      <c r="AB3074" s="59">
        <v>0</v>
      </c>
      <c r="AC3074" s="59">
        <v>0</v>
      </c>
      <c r="AD3074" s="59">
        <v>15500000</v>
      </c>
      <c r="AE3074" s="59">
        <v>0</v>
      </c>
      <c r="AF3074" s="59">
        <v>15500000</v>
      </c>
      <c r="AG3074" s="59">
        <v>0</v>
      </c>
      <c r="AH3074" s="59">
        <v>15500000</v>
      </c>
      <c r="AI3074" s="59">
        <v>0</v>
      </c>
      <c r="AJ3074" s="59">
        <v>15500000</v>
      </c>
      <c r="AK3074" s="59">
        <v>0</v>
      </c>
      <c r="AL3074" s="59">
        <v>15500000</v>
      </c>
      <c r="AM3074" s="59">
        <v>0</v>
      </c>
      <c r="AN3074" s="59">
        <v>15500000</v>
      </c>
      <c r="AO3074" s="59">
        <v>0</v>
      </c>
      <c r="AP3074" s="59">
        <v>15500000</v>
      </c>
      <c r="AQ3074" s="59">
        <v>0</v>
      </c>
      <c r="AR3074" s="59">
        <v>15500000</v>
      </c>
      <c r="AS3074" s="59">
        <v>0</v>
      </c>
      <c r="AT3074" s="59">
        <v>15500000</v>
      </c>
      <c r="AU3074" s="59">
        <v>0</v>
      </c>
      <c r="AV3074" s="59">
        <v>15500000</v>
      </c>
      <c r="AW3074" s="59">
        <v>0</v>
      </c>
      <c r="AX3074" s="59">
        <v>23250000</v>
      </c>
      <c r="AY3074" s="2">
        <v>0</v>
      </c>
      <c r="AZ3074" s="12" t="str">
        <f t="shared" si="355"/>
        <v>OK</v>
      </c>
      <c r="BA3074" s="12" t="str">
        <f t="shared" si="356"/>
        <v>OK</v>
      </c>
      <c r="BB3074" s="6">
        <f t="shared" si="357"/>
        <v>0</v>
      </c>
      <c r="BC3074" s="13">
        <f t="shared" si="358"/>
        <v>178250000</v>
      </c>
      <c r="BD3074" s="13">
        <f t="shared" si="359"/>
        <v>178250000</v>
      </c>
      <c r="BE3074" s="6">
        <f t="shared" si="360"/>
        <v>0</v>
      </c>
      <c r="BF3074" s="6">
        <f t="shared" si="361"/>
        <v>0</v>
      </c>
      <c r="BG3074" s="2"/>
      <c r="BH3074" s="2"/>
      <c r="BI3074" s="2"/>
      <c r="BJ3074" s="2"/>
    </row>
    <row r="3075" spans="1:62" s="3" customFormat="1" ht="114" x14ac:dyDescent="0.25">
      <c r="A3075" s="2"/>
      <c r="B3075" s="39" t="s">
        <v>4208</v>
      </c>
      <c r="C3075" s="39" t="s">
        <v>1879</v>
      </c>
      <c r="D3075" s="39" t="s">
        <v>103</v>
      </c>
      <c r="E3075" s="40" t="s">
        <v>4093</v>
      </c>
      <c r="F3075" s="40" t="s">
        <v>4160</v>
      </c>
      <c r="G3075" s="40" t="s">
        <v>147</v>
      </c>
      <c r="H3075" s="40">
        <v>81111508</v>
      </c>
      <c r="I3075" s="40" t="s">
        <v>8194</v>
      </c>
      <c r="J3075" s="40" t="s">
        <v>221</v>
      </c>
      <c r="K3075" s="40" t="s">
        <v>4209</v>
      </c>
      <c r="L3075" s="41" t="s">
        <v>153</v>
      </c>
      <c r="M3075" s="41" t="s">
        <v>153</v>
      </c>
      <c r="N3075" s="41">
        <v>12</v>
      </c>
      <c r="O3075" s="41" t="s">
        <v>223</v>
      </c>
      <c r="P3075" s="41" t="s">
        <v>224</v>
      </c>
      <c r="Q3075" s="58">
        <v>147890000</v>
      </c>
      <c r="R3075" s="58">
        <v>147890000</v>
      </c>
      <c r="S3075" s="41" t="s">
        <v>225</v>
      </c>
      <c r="T3075" s="41" t="s">
        <v>221</v>
      </c>
      <c r="U3075" s="40" t="s">
        <v>1881</v>
      </c>
      <c r="V3075" s="40" t="s">
        <v>1882</v>
      </c>
      <c r="W3075" s="40" t="s">
        <v>1883</v>
      </c>
      <c r="X3075" s="40" t="s">
        <v>229</v>
      </c>
      <c r="Y3075" s="40" t="s">
        <v>230</v>
      </c>
      <c r="Z3075" s="40" t="s">
        <v>1625</v>
      </c>
      <c r="AA3075" s="59">
        <v>147890000</v>
      </c>
      <c r="AB3075" s="59">
        <v>0</v>
      </c>
      <c r="AC3075" s="59">
        <v>0</v>
      </c>
      <c r="AD3075" s="59">
        <v>12860000</v>
      </c>
      <c r="AE3075" s="59">
        <v>0</v>
      </c>
      <c r="AF3075" s="59">
        <v>12860000</v>
      </c>
      <c r="AG3075" s="59">
        <v>0</v>
      </c>
      <c r="AH3075" s="59">
        <v>12860000</v>
      </c>
      <c r="AI3075" s="59">
        <v>0</v>
      </c>
      <c r="AJ3075" s="59">
        <v>12860000</v>
      </c>
      <c r="AK3075" s="59">
        <v>0</v>
      </c>
      <c r="AL3075" s="59">
        <v>12860000</v>
      </c>
      <c r="AM3075" s="59">
        <v>0</v>
      </c>
      <c r="AN3075" s="59">
        <v>12860000</v>
      </c>
      <c r="AO3075" s="59">
        <v>0</v>
      </c>
      <c r="AP3075" s="59">
        <v>12860000</v>
      </c>
      <c r="AQ3075" s="59">
        <v>0</v>
      </c>
      <c r="AR3075" s="59">
        <v>12860000</v>
      </c>
      <c r="AS3075" s="59">
        <v>0</v>
      </c>
      <c r="AT3075" s="59">
        <v>12860000</v>
      </c>
      <c r="AU3075" s="59">
        <v>0</v>
      </c>
      <c r="AV3075" s="59">
        <v>12860000</v>
      </c>
      <c r="AW3075" s="59">
        <v>0</v>
      </c>
      <c r="AX3075" s="59">
        <v>19290000</v>
      </c>
      <c r="AY3075" s="2">
        <v>0</v>
      </c>
      <c r="AZ3075" s="12" t="str">
        <f t="shared" si="355"/>
        <v>OK</v>
      </c>
      <c r="BA3075" s="12" t="str">
        <f t="shared" si="356"/>
        <v>OK</v>
      </c>
      <c r="BB3075" s="6">
        <f t="shared" si="357"/>
        <v>0</v>
      </c>
      <c r="BC3075" s="13">
        <f t="shared" si="358"/>
        <v>147890000</v>
      </c>
      <c r="BD3075" s="13">
        <f t="shared" si="359"/>
        <v>147890000</v>
      </c>
      <c r="BE3075" s="6">
        <f t="shared" si="360"/>
        <v>0</v>
      </c>
      <c r="BF3075" s="6">
        <f t="shared" si="361"/>
        <v>0</v>
      </c>
      <c r="BG3075" s="2"/>
      <c r="BH3075" s="2"/>
      <c r="BI3075" s="2"/>
      <c r="BJ3075" s="2"/>
    </row>
    <row r="3076" spans="1:62" s="3" customFormat="1" ht="128.25" x14ac:dyDescent="0.25">
      <c r="A3076" s="2"/>
      <c r="B3076" s="39" t="s">
        <v>4210</v>
      </c>
      <c r="C3076" s="39" t="s">
        <v>1879</v>
      </c>
      <c r="D3076" s="39" t="s">
        <v>103</v>
      </c>
      <c r="E3076" s="40" t="s">
        <v>4093</v>
      </c>
      <c r="F3076" s="40" t="s">
        <v>4160</v>
      </c>
      <c r="G3076" s="40" t="s">
        <v>147</v>
      </c>
      <c r="H3076" s="40">
        <v>81111508</v>
      </c>
      <c r="I3076" s="40" t="s">
        <v>8194</v>
      </c>
      <c r="J3076" s="40" t="s">
        <v>221</v>
      </c>
      <c r="K3076" s="40" t="s">
        <v>4211</v>
      </c>
      <c r="L3076" s="41" t="s">
        <v>153</v>
      </c>
      <c r="M3076" s="41" t="s">
        <v>153</v>
      </c>
      <c r="N3076" s="41">
        <v>12</v>
      </c>
      <c r="O3076" s="41" t="s">
        <v>223</v>
      </c>
      <c r="P3076" s="41" t="s">
        <v>224</v>
      </c>
      <c r="Q3076" s="58">
        <v>118533333</v>
      </c>
      <c r="R3076" s="58">
        <v>118533333</v>
      </c>
      <c r="S3076" s="41" t="s">
        <v>225</v>
      </c>
      <c r="T3076" s="41" t="s">
        <v>221</v>
      </c>
      <c r="U3076" s="40" t="s">
        <v>1881</v>
      </c>
      <c r="V3076" s="40" t="s">
        <v>1882</v>
      </c>
      <c r="W3076" s="40" t="s">
        <v>1883</v>
      </c>
      <c r="X3076" s="40" t="s">
        <v>229</v>
      </c>
      <c r="Y3076" s="40" t="s">
        <v>230</v>
      </c>
      <c r="Z3076" s="40" t="s">
        <v>1622</v>
      </c>
      <c r="AA3076" s="59">
        <v>118533333</v>
      </c>
      <c r="AB3076" s="59">
        <v>0</v>
      </c>
      <c r="AC3076" s="59">
        <v>0</v>
      </c>
      <c r="AD3076" s="59">
        <v>10160000</v>
      </c>
      <c r="AE3076" s="59">
        <v>0</v>
      </c>
      <c r="AF3076" s="59">
        <v>10160000</v>
      </c>
      <c r="AG3076" s="59">
        <v>0</v>
      </c>
      <c r="AH3076" s="59">
        <v>10160000</v>
      </c>
      <c r="AI3076" s="59">
        <v>0</v>
      </c>
      <c r="AJ3076" s="59">
        <v>10160000</v>
      </c>
      <c r="AK3076" s="59">
        <v>0</v>
      </c>
      <c r="AL3076" s="59">
        <v>10160000</v>
      </c>
      <c r="AM3076" s="59">
        <v>0</v>
      </c>
      <c r="AN3076" s="59">
        <v>10160000</v>
      </c>
      <c r="AO3076" s="59">
        <v>0</v>
      </c>
      <c r="AP3076" s="59">
        <v>10160000</v>
      </c>
      <c r="AQ3076" s="59">
        <v>0</v>
      </c>
      <c r="AR3076" s="59">
        <v>10160000</v>
      </c>
      <c r="AS3076" s="59">
        <v>0</v>
      </c>
      <c r="AT3076" s="59">
        <v>10160000</v>
      </c>
      <c r="AU3076" s="59">
        <v>0</v>
      </c>
      <c r="AV3076" s="59">
        <v>10160000</v>
      </c>
      <c r="AW3076" s="59">
        <v>0</v>
      </c>
      <c r="AX3076" s="59">
        <v>16933333</v>
      </c>
      <c r="AY3076" s="2">
        <v>0</v>
      </c>
      <c r="AZ3076" s="12" t="str">
        <f t="shared" si="355"/>
        <v>OK</v>
      </c>
      <c r="BA3076" s="12" t="str">
        <f t="shared" si="356"/>
        <v>OK</v>
      </c>
      <c r="BB3076" s="6">
        <f t="shared" si="357"/>
        <v>0</v>
      </c>
      <c r="BC3076" s="13">
        <f t="shared" si="358"/>
        <v>118533333</v>
      </c>
      <c r="BD3076" s="13">
        <f t="shared" si="359"/>
        <v>118533333</v>
      </c>
      <c r="BE3076" s="6">
        <f t="shared" si="360"/>
        <v>0</v>
      </c>
      <c r="BF3076" s="6">
        <f t="shared" si="361"/>
        <v>0</v>
      </c>
      <c r="BG3076" s="2"/>
      <c r="BH3076" s="2"/>
      <c r="BI3076" s="2"/>
      <c r="BJ3076" s="2"/>
    </row>
    <row r="3077" spans="1:62" s="3" customFormat="1" ht="128.25" x14ac:dyDescent="0.25">
      <c r="A3077" s="2"/>
      <c r="B3077" s="39" t="s">
        <v>4212</v>
      </c>
      <c r="C3077" s="39" t="s">
        <v>1879</v>
      </c>
      <c r="D3077" s="39" t="s">
        <v>103</v>
      </c>
      <c r="E3077" s="40" t="s">
        <v>4093</v>
      </c>
      <c r="F3077" s="40" t="s">
        <v>4160</v>
      </c>
      <c r="G3077" s="40" t="s">
        <v>147</v>
      </c>
      <c r="H3077" s="40">
        <v>81111508</v>
      </c>
      <c r="I3077" s="40" t="s">
        <v>8194</v>
      </c>
      <c r="J3077" s="40" t="s">
        <v>221</v>
      </c>
      <c r="K3077" s="40" t="s">
        <v>4211</v>
      </c>
      <c r="L3077" s="41" t="s">
        <v>153</v>
      </c>
      <c r="M3077" s="41" t="s">
        <v>153</v>
      </c>
      <c r="N3077" s="41">
        <v>12</v>
      </c>
      <c r="O3077" s="41" t="s">
        <v>223</v>
      </c>
      <c r="P3077" s="41" t="s">
        <v>224</v>
      </c>
      <c r="Q3077" s="58">
        <v>118533333</v>
      </c>
      <c r="R3077" s="58">
        <v>118533333</v>
      </c>
      <c r="S3077" s="41" t="s">
        <v>225</v>
      </c>
      <c r="T3077" s="41" t="s">
        <v>221</v>
      </c>
      <c r="U3077" s="40" t="s">
        <v>1881</v>
      </c>
      <c r="V3077" s="40" t="s">
        <v>1882</v>
      </c>
      <c r="W3077" s="40" t="s">
        <v>1883</v>
      </c>
      <c r="X3077" s="40" t="s">
        <v>229</v>
      </c>
      <c r="Y3077" s="40" t="s">
        <v>230</v>
      </c>
      <c r="Z3077" s="40" t="s">
        <v>1622</v>
      </c>
      <c r="AA3077" s="59">
        <v>118533333</v>
      </c>
      <c r="AB3077" s="59">
        <v>0</v>
      </c>
      <c r="AC3077" s="59">
        <v>0</v>
      </c>
      <c r="AD3077" s="59">
        <v>10160000</v>
      </c>
      <c r="AE3077" s="59">
        <v>0</v>
      </c>
      <c r="AF3077" s="59">
        <v>10160000</v>
      </c>
      <c r="AG3077" s="59">
        <v>0</v>
      </c>
      <c r="AH3077" s="59">
        <v>10160000</v>
      </c>
      <c r="AI3077" s="59">
        <v>0</v>
      </c>
      <c r="AJ3077" s="59">
        <v>10160000</v>
      </c>
      <c r="AK3077" s="59">
        <v>0</v>
      </c>
      <c r="AL3077" s="59">
        <v>10160000</v>
      </c>
      <c r="AM3077" s="59">
        <v>0</v>
      </c>
      <c r="AN3077" s="59">
        <v>10160000</v>
      </c>
      <c r="AO3077" s="59">
        <v>0</v>
      </c>
      <c r="AP3077" s="59">
        <v>10160000</v>
      </c>
      <c r="AQ3077" s="59">
        <v>0</v>
      </c>
      <c r="AR3077" s="59">
        <v>10160000</v>
      </c>
      <c r="AS3077" s="59">
        <v>0</v>
      </c>
      <c r="AT3077" s="59">
        <v>10160000</v>
      </c>
      <c r="AU3077" s="59">
        <v>0</v>
      </c>
      <c r="AV3077" s="59">
        <v>10160000</v>
      </c>
      <c r="AW3077" s="59">
        <v>0</v>
      </c>
      <c r="AX3077" s="59">
        <v>16933333</v>
      </c>
      <c r="AY3077" s="2">
        <v>0</v>
      </c>
      <c r="AZ3077" s="12" t="str">
        <f t="shared" si="355"/>
        <v>OK</v>
      </c>
      <c r="BA3077" s="12" t="str">
        <f t="shared" si="356"/>
        <v>OK</v>
      </c>
      <c r="BB3077" s="6">
        <f t="shared" si="357"/>
        <v>0</v>
      </c>
      <c r="BC3077" s="13">
        <f t="shared" si="358"/>
        <v>118533333</v>
      </c>
      <c r="BD3077" s="13">
        <f t="shared" si="359"/>
        <v>118533333</v>
      </c>
      <c r="BE3077" s="6">
        <f t="shared" si="360"/>
        <v>0</v>
      </c>
      <c r="BF3077" s="6">
        <f t="shared" si="361"/>
        <v>0</v>
      </c>
      <c r="BG3077" s="2"/>
      <c r="BH3077" s="2"/>
      <c r="BI3077" s="2"/>
      <c r="BJ3077" s="2"/>
    </row>
    <row r="3078" spans="1:62" s="3" customFormat="1" ht="114" x14ac:dyDescent="0.25">
      <c r="A3078" s="2"/>
      <c r="B3078" s="39" t="s">
        <v>4213</v>
      </c>
      <c r="C3078" s="39" t="s">
        <v>1879</v>
      </c>
      <c r="D3078" s="39" t="s">
        <v>103</v>
      </c>
      <c r="E3078" s="40" t="s">
        <v>4093</v>
      </c>
      <c r="F3078" s="40" t="s">
        <v>4160</v>
      </c>
      <c r="G3078" s="40" t="s">
        <v>147</v>
      </c>
      <c r="H3078" s="40">
        <v>81111508</v>
      </c>
      <c r="I3078" s="40" t="s">
        <v>8194</v>
      </c>
      <c r="J3078" s="40" t="s">
        <v>221</v>
      </c>
      <c r="K3078" s="40" t="s">
        <v>4214</v>
      </c>
      <c r="L3078" s="41" t="s">
        <v>153</v>
      </c>
      <c r="M3078" s="41" t="s">
        <v>153</v>
      </c>
      <c r="N3078" s="41">
        <v>12</v>
      </c>
      <c r="O3078" s="41" t="s">
        <v>223</v>
      </c>
      <c r="P3078" s="41" t="s">
        <v>224</v>
      </c>
      <c r="Q3078" s="58">
        <v>116840000</v>
      </c>
      <c r="R3078" s="58">
        <v>116840000</v>
      </c>
      <c r="S3078" s="41" t="s">
        <v>225</v>
      </c>
      <c r="T3078" s="41" t="s">
        <v>221</v>
      </c>
      <c r="U3078" s="40" t="s">
        <v>1881</v>
      </c>
      <c r="V3078" s="40" t="s">
        <v>1882</v>
      </c>
      <c r="W3078" s="40" t="s">
        <v>1883</v>
      </c>
      <c r="X3078" s="40" t="s">
        <v>229</v>
      </c>
      <c r="Y3078" s="40" t="s">
        <v>230</v>
      </c>
      <c r="Z3078" s="40" t="s">
        <v>1622</v>
      </c>
      <c r="AA3078" s="59">
        <v>116840000</v>
      </c>
      <c r="AB3078" s="59">
        <v>0</v>
      </c>
      <c r="AC3078" s="59">
        <v>0</v>
      </c>
      <c r="AD3078" s="59">
        <v>10160000</v>
      </c>
      <c r="AE3078" s="59">
        <v>0</v>
      </c>
      <c r="AF3078" s="59">
        <v>10160000</v>
      </c>
      <c r="AG3078" s="59">
        <v>0</v>
      </c>
      <c r="AH3078" s="59">
        <v>10160000</v>
      </c>
      <c r="AI3078" s="59">
        <v>0</v>
      </c>
      <c r="AJ3078" s="59">
        <v>10160000</v>
      </c>
      <c r="AK3078" s="59">
        <v>0</v>
      </c>
      <c r="AL3078" s="59">
        <v>10160000</v>
      </c>
      <c r="AM3078" s="59">
        <v>0</v>
      </c>
      <c r="AN3078" s="59">
        <v>10160000</v>
      </c>
      <c r="AO3078" s="59">
        <v>0</v>
      </c>
      <c r="AP3078" s="59">
        <v>10160000</v>
      </c>
      <c r="AQ3078" s="59">
        <v>0</v>
      </c>
      <c r="AR3078" s="59">
        <v>10160000</v>
      </c>
      <c r="AS3078" s="59">
        <v>0</v>
      </c>
      <c r="AT3078" s="59">
        <v>10160000</v>
      </c>
      <c r="AU3078" s="59">
        <v>0</v>
      </c>
      <c r="AV3078" s="59">
        <v>10160000</v>
      </c>
      <c r="AW3078" s="59">
        <v>0</v>
      </c>
      <c r="AX3078" s="59">
        <v>15240000</v>
      </c>
      <c r="AY3078" s="2">
        <v>0</v>
      </c>
      <c r="AZ3078" s="12" t="str">
        <f t="shared" si="355"/>
        <v>OK</v>
      </c>
      <c r="BA3078" s="12" t="str">
        <f t="shared" si="356"/>
        <v>OK</v>
      </c>
      <c r="BB3078" s="6">
        <f t="shared" si="357"/>
        <v>0</v>
      </c>
      <c r="BC3078" s="13">
        <f t="shared" si="358"/>
        <v>116840000</v>
      </c>
      <c r="BD3078" s="13">
        <f t="shared" si="359"/>
        <v>116840000</v>
      </c>
      <c r="BE3078" s="6">
        <f t="shared" si="360"/>
        <v>0</v>
      </c>
      <c r="BF3078" s="6">
        <f t="shared" si="361"/>
        <v>0</v>
      </c>
      <c r="BG3078" s="2"/>
      <c r="BH3078" s="2"/>
      <c r="BI3078" s="2"/>
      <c r="BJ3078" s="2"/>
    </row>
    <row r="3079" spans="1:62" s="3" customFormat="1" ht="128.25" x14ac:dyDescent="0.25">
      <c r="A3079" s="2"/>
      <c r="B3079" s="39" t="s">
        <v>4215</v>
      </c>
      <c r="C3079" s="39" t="s">
        <v>1879</v>
      </c>
      <c r="D3079" s="39" t="s">
        <v>103</v>
      </c>
      <c r="E3079" s="40" t="s">
        <v>4093</v>
      </c>
      <c r="F3079" s="40" t="s">
        <v>4160</v>
      </c>
      <c r="G3079" s="40" t="s">
        <v>147</v>
      </c>
      <c r="H3079" s="40">
        <v>81111508</v>
      </c>
      <c r="I3079" s="40" t="s">
        <v>8194</v>
      </c>
      <c r="J3079" s="40" t="s">
        <v>221</v>
      </c>
      <c r="K3079" s="40" t="s">
        <v>4211</v>
      </c>
      <c r="L3079" s="41" t="s">
        <v>153</v>
      </c>
      <c r="M3079" s="41" t="s">
        <v>153</v>
      </c>
      <c r="N3079" s="41">
        <v>12</v>
      </c>
      <c r="O3079" s="41" t="s">
        <v>223</v>
      </c>
      <c r="P3079" s="41" t="s">
        <v>224</v>
      </c>
      <c r="Q3079" s="58">
        <v>118533333</v>
      </c>
      <c r="R3079" s="58">
        <v>118533333</v>
      </c>
      <c r="S3079" s="41" t="s">
        <v>225</v>
      </c>
      <c r="T3079" s="41" t="s">
        <v>221</v>
      </c>
      <c r="U3079" s="40" t="s">
        <v>1881</v>
      </c>
      <c r="V3079" s="40" t="s">
        <v>1882</v>
      </c>
      <c r="W3079" s="40" t="s">
        <v>1883</v>
      </c>
      <c r="X3079" s="40" t="s">
        <v>229</v>
      </c>
      <c r="Y3079" s="40" t="s">
        <v>230</v>
      </c>
      <c r="Z3079" s="40" t="s">
        <v>1622</v>
      </c>
      <c r="AA3079" s="59">
        <v>118533333</v>
      </c>
      <c r="AB3079" s="59">
        <v>0</v>
      </c>
      <c r="AC3079" s="59">
        <v>0</v>
      </c>
      <c r="AD3079" s="59">
        <v>10160000</v>
      </c>
      <c r="AE3079" s="59">
        <v>0</v>
      </c>
      <c r="AF3079" s="59">
        <v>10160000</v>
      </c>
      <c r="AG3079" s="59">
        <v>0</v>
      </c>
      <c r="AH3079" s="59">
        <v>10160000</v>
      </c>
      <c r="AI3079" s="59">
        <v>0</v>
      </c>
      <c r="AJ3079" s="59">
        <v>10160000</v>
      </c>
      <c r="AK3079" s="59">
        <v>0</v>
      </c>
      <c r="AL3079" s="59">
        <v>10160000</v>
      </c>
      <c r="AM3079" s="59">
        <v>0</v>
      </c>
      <c r="AN3079" s="59">
        <v>10160000</v>
      </c>
      <c r="AO3079" s="59">
        <v>0</v>
      </c>
      <c r="AP3079" s="59">
        <v>10160000</v>
      </c>
      <c r="AQ3079" s="59">
        <v>0</v>
      </c>
      <c r="AR3079" s="59">
        <v>10160000</v>
      </c>
      <c r="AS3079" s="59">
        <v>0</v>
      </c>
      <c r="AT3079" s="59">
        <v>10160000</v>
      </c>
      <c r="AU3079" s="59">
        <v>0</v>
      </c>
      <c r="AV3079" s="59">
        <v>10160000</v>
      </c>
      <c r="AW3079" s="59">
        <v>0</v>
      </c>
      <c r="AX3079" s="59">
        <v>16933333</v>
      </c>
      <c r="AY3079" s="2">
        <v>0</v>
      </c>
      <c r="AZ3079" s="12" t="str">
        <f t="shared" si="355"/>
        <v>OK</v>
      </c>
      <c r="BA3079" s="12" t="str">
        <f t="shared" si="356"/>
        <v>OK</v>
      </c>
      <c r="BB3079" s="6">
        <f t="shared" si="357"/>
        <v>0</v>
      </c>
      <c r="BC3079" s="13">
        <f t="shared" si="358"/>
        <v>118533333</v>
      </c>
      <c r="BD3079" s="13">
        <f t="shared" si="359"/>
        <v>118533333</v>
      </c>
      <c r="BE3079" s="6">
        <f t="shared" si="360"/>
        <v>0</v>
      </c>
      <c r="BF3079" s="6">
        <f t="shared" si="361"/>
        <v>0</v>
      </c>
      <c r="BG3079" s="2"/>
      <c r="BH3079" s="2"/>
      <c r="BI3079" s="2"/>
      <c r="BJ3079" s="2"/>
    </row>
    <row r="3080" spans="1:62" s="3" customFormat="1" ht="114" x14ac:dyDescent="0.25">
      <c r="A3080" s="2"/>
      <c r="B3080" s="39" t="s">
        <v>4216</v>
      </c>
      <c r="C3080" s="39" t="s">
        <v>1879</v>
      </c>
      <c r="D3080" s="39" t="s">
        <v>103</v>
      </c>
      <c r="E3080" s="40" t="s">
        <v>4093</v>
      </c>
      <c r="F3080" s="40" t="s">
        <v>4160</v>
      </c>
      <c r="G3080" s="40" t="s">
        <v>147</v>
      </c>
      <c r="H3080" s="40">
        <v>81111508</v>
      </c>
      <c r="I3080" s="40" t="s">
        <v>8194</v>
      </c>
      <c r="J3080" s="40" t="s">
        <v>221</v>
      </c>
      <c r="K3080" s="40" t="s">
        <v>4217</v>
      </c>
      <c r="L3080" s="41" t="s">
        <v>153</v>
      </c>
      <c r="M3080" s="41" t="s">
        <v>154</v>
      </c>
      <c r="N3080" s="41">
        <v>12</v>
      </c>
      <c r="O3080" s="41" t="s">
        <v>223</v>
      </c>
      <c r="P3080" s="41" t="s">
        <v>224</v>
      </c>
      <c r="Q3080" s="58">
        <v>111760000</v>
      </c>
      <c r="R3080" s="58">
        <v>111760000</v>
      </c>
      <c r="S3080" s="41" t="s">
        <v>225</v>
      </c>
      <c r="T3080" s="41" t="s">
        <v>221</v>
      </c>
      <c r="U3080" s="40" t="s">
        <v>1881</v>
      </c>
      <c r="V3080" s="40" t="s">
        <v>1882</v>
      </c>
      <c r="W3080" s="40" t="s">
        <v>1883</v>
      </c>
      <c r="X3080" s="40" t="s">
        <v>229</v>
      </c>
      <c r="Y3080" s="40" t="s">
        <v>230</v>
      </c>
      <c r="Z3080" s="40" t="s">
        <v>1622</v>
      </c>
      <c r="AA3080" s="59">
        <v>0</v>
      </c>
      <c r="AB3080" s="59">
        <v>0</v>
      </c>
      <c r="AC3080" s="59">
        <v>111760000</v>
      </c>
      <c r="AD3080" s="59">
        <v>0</v>
      </c>
      <c r="AE3080" s="59">
        <v>0</v>
      </c>
      <c r="AF3080" s="59">
        <v>10160000</v>
      </c>
      <c r="AG3080" s="59">
        <v>0</v>
      </c>
      <c r="AH3080" s="59">
        <v>10160000</v>
      </c>
      <c r="AI3080" s="59">
        <v>0</v>
      </c>
      <c r="AJ3080" s="59">
        <v>10160000</v>
      </c>
      <c r="AK3080" s="59">
        <v>0</v>
      </c>
      <c r="AL3080" s="59">
        <v>10160000</v>
      </c>
      <c r="AM3080" s="59">
        <v>0</v>
      </c>
      <c r="AN3080" s="59">
        <v>10160000</v>
      </c>
      <c r="AO3080" s="59">
        <v>0</v>
      </c>
      <c r="AP3080" s="59">
        <v>10160000</v>
      </c>
      <c r="AQ3080" s="59">
        <v>0</v>
      </c>
      <c r="AR3080" s="59">
        <v>10160000</v>
      </c>
      <c r="AS3080" s="59">
        <v>0</v>
      </c>
      <c r="AT3080" s="59">
        <v>10160000</v>
      </c>
      <c r="AU3080" s="59">
        <v>0</v>
      </c>
      <c r="AV3080" s="59">
        <v>10160000</v>
      </c>
      <c r="AW3080" s="59">
        <v>0</v>
      </c>
      <c r="AX3080" s="59">
        <v>20320000</v>
      </c>
      <c r="AY3080" s="2">
        <v>0</v>
      </c>
      <c r="AZ3080" s="12" t="str">
        <f t="shared" si="355"/>
        <v>OK</v>
      </c>
      <c r="BA3080" s="12" t="str">
        <f t="shared" si="356"/>
        <v>OK</v>
      </c>
      <c r="BB3080" s="6">
        <f t="shared" si="357"/>
        <v>0</v>
      </c>
      <c r="BC3080" s="13">
        <f t="shared" si="358"/>
        <v>111760000</v>
      </c>
      <c r="BD3080" s="13">
        <f t="shared" si="359"/>
        <v>111760000</v>
      </c>
      <c r="BE3080" s="6">
        <f t="shared" si="360"/>
        <v>0</v>
      </c>
      <c r="BF3080" s="6">
        <f t="shared" si="361"/>
        <v>0</v>
      </c>
      <c r="BG3080" s="2"/>
      <c r="BH3080" s="2"/>
      <c r="BI3080" s="2"/>
      <c r="BJ3080" s="2"/>
    </row>
    <row r="3081" spans="1:62" s="3" customFormat="1" ht="128.25" x14ac:dyDescent="0.25">
      <c r="A3081" s="2"/>
      <c r="B3081" s="39" t="s">
        <v>4218</v>
      </c>
      <c r="C3081" s="39" t="s">
        <v>1879</v>
      </c>
      <c r="D3081" s="39" t="s">
        <v>103</v>
      </c>
      <c r="E3081" s="40" t="s">
        <v>4093</v>
      </c>
      <c r="F3081" s="40" t="s">
        <v>4160</v>
      </c>
      <c r="G3081" s="40" t="s">
        <v>147</v>
      </c>
      <c r="H3081" s="40">
        <v>81111508</v>
      </c>
      <c r="I3081" s="40" t="s">
        <v>8194</v>
      </c>
      <c r="J3081" s="40" t="s">
        <v>221</v>
      </c>
      <c r="K3081" s="40" t="s">
        <v>4219</v>
      </c>
      <c r="L3081" s="41" t="s">
        <v>153</v>
      </c>
      <c r="M3081" s="41" t="s">
        <v>154</v>
      </c>
      <c r="N3081" s="41">
        <v>12</v>
      </c>
      <c r="O3081" s="41" t="s">
        <v>223</v>
      </c>
      <c r="P3081" s="41" t="s">
        <v>224</v>
      </c>
      <c r="Q3081" s="58">
        <v>106680000</v>
      </c>
      <c r="R3081" s="58">
        <v>106680000</v>
      </c>
      <c r="S3081" s="41" t="s">
        <v>225</v>
      </c>
      <c r="T3081" s="41" t="s">
        <v>221</v>
      </c>
      <c r="U3081" s="40" t="s">
        <v>1881</v>
      </c>
      <c r="V3081" s="40" t="s">
        <v>1882</v>
      </c>
      <c r="W3081" s="40" t="s">
        <v>1883</v>
      </c>
      <c r="X3081" s="40" t="s">
        <v>229</v>
      </c>
      <c r="Y3081" s="40" t="s">
        <v>230</v>
      </c>
      <c r="Z3081" s="40" t="s">
        <v>1619</v>
      </c>
      <c r="AA3081" s="59">
        <v>0</v>
      </c>
      <c r="AB3081" s="59">
        <v>0</v>
      </c>
      <c r="AC3081" s="59">
        <v>106680000</v>
      </c>
      <c r="AD3081" s="59">
        <v>0</v>
      </c>
      <c r="AE3081" s="59">
        <v>0</v>
      </c>
      <c r="AF3081" s="59">
        <v>10160000</v>
      </c>
      <c r="AG3081" s="59">
        <v>0</v>
      </c>
      <c r="AH3081" s="59">
        <v>10160000</v>
      </c>
      <c r="AI3081" s="59">
        <v>0</v>
      </c>
      <c r="AJ3081" s="59">
        <v>10160000</v>
      </c>
      <c r="AK3081" s="59">
        <v>0</v>
      </c>
      <c r="AL3081" s="59">
        <v>10160000</v>
      </c>
      <c r="AM3081" s="59">
        <v>0</v>
      </c>
      <c r="AN3081" s="59">
        <v>10160000</v>
      </c>
      <c r="AO3081" s="59">
        <v>0</v>
      </c>
      <c r="AP3081" s="59">
        <v>10160000</v>
      </c>
      <c r="AQ3081" s="59">
        <v>0</v>
      </c>
      <c r="AR3081" s="59">
        <v>10160000</v>
      </c>
      <c r="AS3081" s="59">
        <v>0</v>
      </c>
      <c r="AT3081" s="59">
        <v>10160000</v>
      </c>
      <c r="AU3081" s="59">
        <v>0</v>
      </c>
      <c r="AV3081" s="59">
        <v>10160000</v>
      </c>
      <c r="AW3081" s="59">
        <v>0</v>
      </c>
      <c r="AX3081" s="59">
        <v>15240000</v>
      </c>
      <c r="AY3081" s="2">
        <v>0</v>
      </c>
      <c r="AZ3081" s="12" t="str">
        <f t="shared" si="355"/>
        <v>OK</v>
      </c>
      <c r="BA3081" s="12" t="str">
        <f t="shared" si="356"/>
        <v>OK</v>
      </c>
      <c r="BB3081" s="6">
        <f t="shared" si="357"/>
        <v>0</v>
      </c>
      <c r="BC3081" s="13">
        <f t="shared" si="358"/>
        <v>106680000</v>
      </c>
      <c r="BD3081" s="13">
        <f t="shared" si="359"/>
        <v>106680000</v>
      </c>
      <c r="BE3081" s="6">
        <f t="shared" si="360"/>
        <v>0</v>
      </c>
      <c r="BF3081" s="6">
        <f t="shared" si="361"/>
        <v>0</v>
      </c>
      <c r="BG3081" s="2"/>
      <c r="BH3081" s="2"/>
      <c r="BI3081" s="2"/>
      <c r="BJ3081" s="2"/>
    </row>
    <row r="3082" spans="1:62" s="3" customFormat="1" ht="114" x14ac:dyDescent="0.25">
      <c r="A3082" s="2"/>
      <c r="B3082" s="39" t="s">
        <v>4220</v>
      </c>
      <c r="C3082" s="39" t="s">
        <v>1879</v>
      </c>
      <c r="D3082" s="39" t="s">
        <v>103</v>
      </c>
      <c r="E3082" s="40" t="s">
        <v>4093</v>
      </c>
      <c r="F3082" s="40" t="s">
        <v>4160</v>
      </c>
      <c r="G3082" s="40" t="s">
        <v>147</v>
      </c>
      <c r="H3082" s="40">
        <v>81111508</v>
      </c>
      <c r="I3082" s="40" t="s">
        <v>8194</v>
      </c>
      <c r="J3082" s="40" t="s">
        <v>221</v>
      </c>
      <c r="K3082" s="40" t="s">
        <v>4221</v>
      </c>
      <c r="L3082" s="41" t="s">
        <v>153</v>
      </c>
      <c r="M3082" s="41" t="s">
        <v>153</v>
      </c>
      <c r="N3082" s="41">
        <v>12</v>
      </c>
      <c r="O3082" s="41" t="s">
        <v>223</v>
      </c>
      <c r="P3082" s="41" t="s">
        <v>224</v>
      </c>
      <c r="Q3082" s="58">
        <v>105800000</v>
      </c>
      <c r="R3082" s="58">
        <v>105800000</v>
      </c>
      <c r="S3082" s="41" t="s">
        <v>225</v>
      </c>
      <c r="T3082" s="41" t="s">
        <v>221</v>
      </c>
      <c r="U3082" s="40" t="s">
        <v>1881</v>
      </c>
      <c r="V3082" s="40" t="s">
        <v>1882</v>
      </c>
      <c r="W3082" s="40" t="s">
        <v>1883</v>
      </c>
      <c r="X3082" s="40" t="s">
        <v>229</v>
      </c>
      <c r="Y3082" s="40" t="s">
        <v>230</v>
      </c>
      <c r="Z3082" s="40" t="s">
        <v>1622</v>
      </c>
      <c r="AA3082" s="59">
        <v>105800000</v>
      </c>
      <c r="AB3082" s="59">
        <v>0</v>
      </c>
      <c r="AC3082" s="59">
        <v>0</v>
      </c>
      <c r="AD3082" s="59">
        <v>9200000</v>
      </c>
      <c r="AE3082" s="59">
        <v>0</v>
      </c>
      <c r="AF3082" s="59">
        <v>9200000</v>
      </c>
      <c r="AG3082" s="59">
        <v>0</v>
      </c>
      <c r="AH3082" s="59">
        <v>9200000</v>
      </c>
      <c r="AI3082" s="59">
        <v>0</v>
      </c>
      <c r="AJ3082" s="59">
        <v>9200000</v>
      </c>
      <c r="AK3082" s="59">
        <v>0</v>
      </c>
      <c r="AL3082" s="59">
        <v>9200000</v>
      </c>
      <c r="AM3082" s="59">
        <v>0</v>
      </c>
      <c r="AN3082" s="59">
        <v>9200000</v>
      </c>
      <c r="AO3082" s="59">
        <v>0</v>
      </c>
      <c r="AP3082" s="59">
        <v>9200000</v>
      </c>
      <c r="AQ3082" s="59">
        <v>0</v>
      </c>
      <c r="AR3082" s="59">
        <v>9200000</v>
      </c>
      <c r="AS3082" s="59">
        <v>0</v>
      </c>
      <c r="AT3082" s="59">
        <v>9200000</v>
      </c>
      <c r="AU3082" s="59">
        <v>0</v>
      </c>
      <c r="AV3082" s="59">
        <v>9200000</v>
      </c>
      <c r="AW3082" s="59">
        <v>0</v>
      </c>
      <c r="AX3082" s="59">
        <v>13800000</v>
      </c>
      <c r="AY3082" s="2">
        <v>0</v>
      </c>
      <c r="AZ3082" s="12" t="str">
        <f t="shared" si="355"/>
        <v>OK</v>
      </c>
      <c r="BA3082" s="12" t="str">
        <f t="shared" si="356"/>
        <v>OK</v>
      </c>
      <c r="BB3082" s="6">
        <f t="shared" si="357"/>
        <v>0</v>
      </c>
      <c r="BC3082" s="13">
        <f t="shared" si="358"/>
        <v>105800000</v>
      </c>
      <c r="BD3082" s="13">
        <f t="shared" si="359"/>
        <v>105800000</v>
      </c>
      <c r="BE3082" s="6">
        <f t="shared" si="360"/>
        <v>0</v>
      </c>
      <c r="BF3082" s="6">
        <f t="shared" si="361"/>
        <v>0</v>
      </c>
      <c r="BG3082" s="2"/>
      <c r="BH3082" s="2"/>
      <c r="BI3082" s="2"/>
      <c r="BJ3082" s="2"/>
    </row>
    <row r="3083" spans="1:62" s="3" customFormat="1" ht="85.5" x14ac:dyDescent="0.25">
      <c r="A3083" s="2"/>
      <c r="B3083" s="39" t="s">
        <v>4222</v>
      </c>
      <c r="C3083" s="39" t="s">
        <v>1879</v>
      </c>
      <c r="D3083" s="39" t="s">
        <v>103</v>
      </c>
      <c r="E3083" s="40" t="s">
        <v>4093</v>
      </c>
      <c r="F3083" s="40" t="s">
        <v>4160</v>
      </c>
      <c r="G3083" s="40" t="s">
        <v>147</v>
      </c>
      <c r="H3083" s="40">
        <v>81111508</v>
      </c>
      <c r="I3083" s="40" t="s">
        <v>8194</v>
      </c>
      <c r="J3083" s="40" t="s">
        <v>221</v>
      </c>
      <c r="K3083" s="40" t="s">
        <v>4223</v>
      </c>
      <c r="L3083" s="41" t="s">
        <v>153</v>
      </c>
      <c r="M3083" s="41" t="s">
        <v>154</v>
      </c>
      <c r="N3083" s="41">
        <v>12</v>
      </c>
      <c r="O3083" s="41" t="s">
        <v>223</v>
      </c>
      <c r="P3083" s="41" t="s">
        <v>224</v>
      </c>
      <c r="Q3083" s="58">
        <v>96600000</v>
      </c>
      <c r="R3083" s="58">
        <v>96600000</v>
      </c>
      <c r="S3083" s="41" t="s">
        <v>225</v>
      </c>
      <c r="T3083" s="41" t="s">
        <v>221</v>
      </c>
      <c r="U3083" s="40" t="s">
        <v>1881</v>
      </c>
      <c r="V3083" s="40" t="s">
        <v>1882</v>
      </c>
      <c r="W3083" s="40" t="s">
        <v>1883</v>
      </c>
      <c r="X3083" s="40" t="s">
        <v>229</v>
      </c>
      <c r="Y3083" s="40" t="s">
        <v>230</v>
      </c>
      <c r="Z3083" s="40" t="s">
        <v>1622</v>
      </c>
      <c r="AA3083" s="59">
        <v>0</v>
      </c>
      <c r="AB3083" s="59">
        <v>0</v>
      </c>
      <c r="AC3083" s="59">
        <v>96600000</v>
      </c>
      <c r="AD3083" s="59">
        <v>0</v>
      </c>
      <c r="AE3083" s="59">
        <v>0</v>
      </c>
      <c r="AF3083" s="59">
        <v>9200000</v>
      </c>
      <c r="AG3083" s="59">
        <v>0</v>
      </c>
      <c r="AH3083" s="59">
        <v>9200000</v>
      </c>
      <c r="AI3083" s="59">
        <v>0</v>
      </c>
      <c r="AJ3083" s="59">
        <v>9200000</v>
      </c>
      <c r="AK3083" s="59">
        <v>0</v>
      </c>
      <c r="AL3083" s="59">
        <v>9200000</v>
      </c>
      <c r="AM3083" s="59">
        <v>0</v>
      </c>
      <c r="AN3083" s="59">
        <v>9200000</v>
      </c>
      <c r="AO3083" s="59">
        <v>0</v>
      </c>
      <c r="AP3083" s="59">
        <v>9200000</v>
      </c>
      <c r="AQ3083" s="59">
        <v>0</v>
      </c>
      <c r="AR3083" s="59">
        <v>9200000</v>
      </c>
      <c r="AS3083" s="59">
        <v>0</v>
      </c>
      <c r="AT3083" s="59">
        <v>9200000</v>
      </c>
      <c r="AU3083" s="59">
        <v>0</v>
      </c>
      <c r="AV3083" s="59">
        <v>9200000</v>
      </c>
      <c r="AW3083" s="59">
        <v>0</v>
      </c>
      <c r="AX3083" s="59">
        <v>13800000</v>
      </c>
      <c r="AY3083" s="2">
        <v>0</v>
      </c>
      <c r="AZ3083" s="12" t="str">
        <f t="shared" si="355"/>
        <v>OK</v>
      </c>
      <c r="BA3083" s="12" t="str">
        <f t="shared" si="356"/>
        <v>OK</v>
      </c>
      <c r="BB3083" s="6">
        <f t="shared" si="357"/>
        <v>0</v>
      </c>
      <c r="BC3083" s="13">
        <f t="shared" si="358"/>
        <v>96600000</v>
      </c>
      <c r="BD3083" s="13">
        <f t="shared" si="359"/>
        <v>96600000</v>
      </c>
      <c r="BE3083" s="6">
        <f t="shared" si="360"/>
        <v>0</v>
      </c>
      <c r="BF3083" s="6">
        <f t="shared" si="361"/>
        <v>0</v>
      </c>
      <c r="BG3083" s="2"/>
      <c r="BH3083" s="2"/>
      <c r="BI3083" s="2"/>
      <c r="BJ3083" s="2"/>
    </row>
    <row r="3084" spans="1:62" s="3" customFormat="1" ht="85.5" x14ac:dyDescent="0.25">
      <c r="A3084" s="2"/>
      <c r="B3084" s="39" t="s">
        <v>4224</v>
      </c>
      <c r="C3084" s="39" t="s">
        <v>1879</v>
      </c>
      <c r="D3084" s="39" t="s">
        <v>103</v>
      </c>
      <c r="E3084" s="40" t="s">
        <v>4093</v>
      </c>
      <c r="F3084" s="40" t="s">
        <v>4160</v>
      </c>
      <c r="G3084" s="40" t="s">
        <v>147</v>
      </c>
      <c r="H3084" s="40">
        <v>81111508</v>
      </c>
      <c r="I3084" s="40" t="s">
        <v>8194</v>
      </c>
      <c r="J3084" s="40" t="s">
        <v>221</v>
      </c>
      <c r="K3084" s="40" t="s">
        <v>4223</v>
      </c>
      <c r="L3084" s="41" t="s">
        <v>153</v>
      </c>
      <c r="M3084" s="41" t="s">
        <v>154</v>
      </c>
      <c r="N3084" s="41">
        <v>12</v>
      </c>
      <c r="O3084" s="41" t="s">
        <v>223</v>
      </c>
      <c r="P3084" s="41" t="s">
        <v>224</v>
      </c>
      <c r="Q3084" s="58">
        <v>96600000</v>
      </c>
      <c r="R3084" s="58">
        <v>96600000</v>
      </c>
      <c r="S3084" s="41" t="s">
        <v>225</v>
      </c>
      <c r="T3084" s="41" t="s">
        <v>221</v>
      </c>
      <c r="U3084" s="40" t="s">
        <v>1881</v>
      </c>
      <c r="V3084" s="40" t="s">
        <v>1882</v>
      </c>
      <c r="W3084" s="40" t="s">
        <v>1883</v>
      </c>
      <c r="X3084" s="40" t="s">
        <v>229</v>
      </c>
      <c r="Y3084" s="40" t="s">
        <v>230</v>
      </c>
      <c r="Z3084" s="40" t="s">
        <v>1622</v>
      </c>
      <c r="AA3084" s="59">
        <v>0</v>
      </c>
      <c r="AB3084" s="59">
        <v>0</v>
      </c>
      <c r="AC3084" s="59">
        <v>96600000</v>
      </c>
      <c r="AD3084" s="59">
        <v>0</v>
      </c>
      <c r="AE3084" s="59">
        <v>0</v>
      </c>
      <c r="AF3084" s="59">
        <v>9200000</v>
      </c>
      <c r="AG3084" s="59">
        <v>0</v>
      </c>
      <c r="AH3084" s="59">
        <v>9200000</v>
      </c>
      <c r="AI3084" s="59">
        <v>0</v>
      </c>
      <c r="AJ3084" s="59">
        <v>9200000</v>
      </c>
      <c r="AK3084" s="59">
        <v>0</v>
      </c>
      <c r="AL3084" s="59">
        <v>9200000</v>
      </c>
      <c r="AM3084" s="59">
        <v>0</v>
      </c>
      <c r="AN3084" s="59">
        <v>9200000</v>
      </c>
      <c r="AO3084" s="59">
        <v>0</v>
      </c>
      <c r="AP3084" s="59">
        <v>9200000</v>
      </c>
      <c r="AQ3084" s="59">
        <v>0</v>
      </c>
      <c r="AR3084" s="59">
        <v>9200000</v>
      </c>
      <c r="AS3084" s="59">
        <v>0</v>
      </c>
      <c r="AT3084" s="59">
        <v>9200000</v>
      </c>
      <c r="AU3084" s="59">
        <v>0</v>
      </c>
      <c r="AV3084" s="59">
        <v>9200000</v>
      </c>
      <c r="AW3084" s="59">
        <v>0</v>
      </c>
      <c r="AX3084" s="59">
        <v>13800000</v>
      </c>
      <c r="AY3084" s="2">
        <v>0</v>
      </c>
      <c r="AZ3084" s="12" t="str">
        <f t="shared" si="355"/>
        <v>OK</v>
      </c>
      <c r="BA3084" s="12" t="str">
        <f t="shared" si="356"/>
        <v>OK</v>
      </c>
      <c r="BB3084" s="6">
        <f t="shared" si="357"/>
        <v>0</v>
      </c>
      <c r="BC3084" s="13">
        <f t="shared" si="358"/>
        <v>96600000</v>
      </c>
      <c r="BD3084" s="13">
        <f t="shared" si="359"/>
        <v>96600000</v>
      </c>
      <c r="BE3084" s="6">
        <f t="shared" si="360"/>
        <v>0</v>
      </c>
      <c r="BF3084" s="6">
        <f t="shared" si="361"/>
        <v>0</v>
      </c>
      <c r="BG3084" s="2"/>
      <c r="BH3084" s="2"/>
      <c r="BI3084" s="2"/>
      <c r="BJ3084" s="2"/>
    </row>
    <row r="3085" spans="1:62" s="3" customFormat="1" ht="114" x14ac:dyDescent="0.25">
      <c r="A3085" s="2"/>
      <c r="B3085" s="39" t="s">
        <v>4225</v>
      </c>
      <c r="C3085" s="39" t="s">
        <v>1879</v>
      </c>
      <c r="D3085" s="39" t="s">
        <v>103</v>
      </c>
      <c r="E3085" s="40" t="s">
        <v>4093</v>
      </c>
      <c r="F3085" s="40" t="s">
        <v>4160</v>
      </c>
      <c r="G3085" s="40" t="s">
        <v>147</v>
      </c>
      <c r="H3085" s="40">
        <v>81111508</v>
      </c>
      <c r="I3085" s="40" t="s">
        <v>8194</v>
      </c>
      <c r="J3085" s="40" t="s">
        <v>221</v>
      </c>
      <c r="K3085" s="40" t="s">
        <v>4226</v>
      </c>
      <c r="L3085" s="41" t="s">
        <v>153</v>
      </c>
      <c r="M3085" s="41" t="s">
        <v>154</v>
      </c>
      <c r="N3085" s="41">
        <v>12</v>
      </c>
      <c r="O3085" s="41" t="s">
        <v>223</v>
      </c>
      <c r="P3085" s="41" t="s">
        <v>224</v>
      </c>
      <c r="Q3085" s="58">
        <v>96600000</v>
      </c>
      <c r="R3085" s="58">
        <v>96600000</v>
      </c>
      <c r="S3085" s="41" t="s">
        <v>225</v>
      </c>
      <c r="T3085" s="41" t="s">
        <v>221</v>
      </c>
      <c r="U3085" s="40" t="s">
        <v>1881</v>
      </c>
      <c r="V3085" s="40" t="s">
        <v>1882</v>
      </c>
      <c r="W3085" s="40" t="s">
        <v>1883</v>
      </c>
      <c r="X3085" s="40" t="s">
        <v>229</v>
      </c>
      <c r="Y3085" s="40" t="s">
        <v>230</v>
      </c>
      <c r="Z3085" s="40" t="s">
        <v>1622</v>
      </c>
      <c r="AA3085" s="59">
        <v>0</v>
      </c>
      <c r="AB3085" s="59">
        <v>0</v>
      </c>
      <c r="AC3085" s="59">
        <v>96600000</v>
      </c>
      <c r="AD3085" s="59">
        <v>0</v>
      </c>
      <c r="AE3085" s="59">
        <v>0</v>
      </c>
      <c r="AF3085" s="59">
        <v>9200000</v>
      </c>
      <c r="AG3085" s="59">
        <v>0</v>
      </c>
      <c r="AH3085" s="59">
        <v>9200000</v>
      </c>
      <c r="AI3085" s="59">
        <v>0</v>
      </c>
      <c r="AJ3085" s="59">
        <v>9200000</v>
      </c>
      <c r="AK3085" s="59">
        <v>0</v>
      </c>
      <c r="AL3085" s="59">
        <v>9200000</v>
      </c>
      <c r="AM3085" s="59">
        <v>0</v>
      </c>
      <c r="AN3085" s="59">
        <v>9200000</v>
      </c>
      <c r="AO3085" s="59">
        <v>0</v>
      </c>
      <c r="AP3085" s="59">
        <v>9200000</v>
      </c>
      <c r="AQ3085" s="59">
        <v>0</v>
      </c>
      <c r="AR3085" s="59">
        <v>9200000</v>
      </c>
      <c r="AS3085" s="59">
        <v>0</v>
      </c>
      <c r="AT3085" s="59">
        <v>9200000</v>
      </c>
      <c r="AU3085" s="59">
        <v>0</v>
      </c>
      <c r="AV3085" s="59">
        <v>9200000</v>
      </c>
      <c r="AW3085" s="59">
        <v>0</v>
      </c>
      <c r="AX3085" s="59">
        <v>13800000</v>
      </c>
      <c r="AY3085" s="2">
        <v>0</v>
      </c>
      <c r="AZ3085" s="12" t="str">
        <f t="shared" si="355"/>
        <v>OK</v>
      </c>
      <c r="BA3085" s="12" t="str">
        <f t="shared" si="356"/>
        <v>OK</v>
      </c>
      <c r="BB3085" s="6">
        <f t="shared" si="357"/>
        <v>0</v>
      </c>
      <c r="BC3085" s="13">
        <f t="shared" si="358"/>
        <v>96600000</v>
      </c>
      <c r="BD3085" s="13">
        <f t="shared" si="359"/>
        <v>96600000</v>
      </c>
      <c r="BE3085" s="6">
        <f t="shared" si="360"/>
        <v>0</v>
      </c>
      <c r="BF3085" s="6">
        <f t="shared" si="361"/>
        <v>0</v>
      </c>
      <c r="BG3085" s="2"/>
      <c r="BH3085" s="2"/>
      <c r="BI3085" s="2"/>
      <c r="BJ3085" s="2"/>
    </row>
    <row r="3086" spans="1:62" s="3" customFormat="1" ht="114" x14ac:dyDescent="0.25">
      <c r="A3086" s="2"/>
      <c r="B3086" s="39" t="s">
        <v>4227</v>
      </c>
      <c r="C3086" s="39" t="s">
        <v>1879</v>
      </c>
      <c r="D3086" s="39" t="s">
        <v>103</v>
      </c>
      <c r="E3086" s="40" t="s">
        <v>4093</v>
      </c>
      <c r="F3086" s="40" t="s">
        <v>4160</v>
      </c>
      <c r="G3086" s="40" t="s">
        <v>147</v>
      </c>
      <c r="H3086" s="40">
        <v>81111508</v>
      </c>
      <c r="I3086" s="40" t="s">
        <v>8194</v>
      </c>
      <c r="J3086" s="40" t="s">
        <v>221</v>
      </c>
      <c r="K3086" s="40" t="s">
        <v>4226</v>
      </c>
      <c r="L3086" s="41" t="s">
        <v>153</v>
      </c>
      <c r="M3086" s="41" t="s">
        <v>154</v>
      </c>
      <c r="N3086" s="41">
        <v>12</v>
      </c>
      <c r="O3086" s="41" t="s">
        <v>223</v>
      </c>
      <c r="P3086" s="41" t="s">
        <v>224</v>
      </c>
      <c r="Q3086" s="58">
        <v>96600000</v>
      </c>
      <c r="R3086" s="58">
        <v>96600000</v>
      </c>
      <c r="S3086" s="41" t="s">
        <v>225</v>
      </c>
      <c r="T3086" s="41" t="s">
        <v>221</v>
      </c>
      <c r="U3086" s="40" t="s">
        <v>1881</v>
      </c>
      <c r="V3086" s="40" t="s">
        <v>1882</v>
      </c>
      <c r="W3086" s="40" t="s">
        <v>1883</v>
      </c>
      <c r="X3086" s="40" t="s">
        <v>229</v>
      </c>
      <c r="Y3086" s="40" t="s">
        <v>230</v>
      </c>
      <c r="Z3086" s="40" t="s">
        <v>1622</v>
      </c>
      <c r="AA3086" s="59">
        <v>0</v>
      </c>
      <c r="AB3086" s="59">
        <v>0</v>
      </c>
      <c r="AC3086" s="59">
        <v>96600000</v>
      </c>
      <c r="AD3086" s="59">
        <v>0</v>
      </c>
      <c r="AE3086" s="59">
        <v>0</v>
      </c>
      <c r="AF3086" s="59">
        <v>9200000</v>
      </c>
      <c r="AG3086" s="59">
        <v>0</v>
      </c>
      <c r="AH3086" s="59">
        <v>9200000</v>
      </c>
      <c r="AI3086" s="59">
        <v>0</v>
      </c>
      <c r="AJ3086" s="59">
        <v>9200000</v>
      </c>
      <c r="AK3086" s="59">
        <v>0</v>
      </c>
      <c r="AL3086" s="59">
        <v>9200000</v>
      </c>
      <c r="AM3086" s="59">
        <v>0</v>
      </c>
      <c r="AN3086" s="59">
        <v>9200000</v>
      </c>
      <c r="AO3086" s="59">
        <v>0</v>
      </c>
      <c r="AP3086" s="59">
        <v>9200000</v>
      </c>
      <c r="AQ3086" s="59">
        <v>0</v>
      </c>
      <c r="AR3086" s="59">
        <v>9200000</v>
      </c>
      <c r="AS3086" s="59">
        <v>0</v>
      </c>
      <c r="AT3086" s="59">
        <v>9200000</v>
      </c>
      <c r="AU3086" s="59">
        <v>0</v>
      </c>
      <c r="AV3086" s="59">
        <v>9200000</v>
      </c>
      <c r="AW3086" s="59">
        <v>0</v>
      </c>
      <c r="AX3086" s="59">
        <v>13800000</v>
      </c>
      <c r="AY3086" s="2">
        <v>0</v>
      </c>
      <c r="AZ3086" s="12" t="str">
        <f t="shared" si="355"/>
        <v>OK</v>
      </c>
      <c r="BA3086" s="12" t="str">
        <f t="shared" si="356"/>
        <v>OK</v>
      </c>
      <c r="BB3086" s="6">
        <f t="shared" si="357"/>
        <v>0</v>
      </c>
      <c r="BC3086" s="13">
        <f t="shared" si="358"/>
        <v>96600000</v>
      </c>
      <c r="BD3086" s="13">
        <f t="shared" si="359"/>
        <v>96600000</v>
      </c>
      <c r="BE3086" s="6">
        <f t="shared" si="360"/>
        <v>0</v>
      </c>
      <c r="BF3086" s="6">
        <f t="shared" si="361"/>
        <v>0</v>
      </c>
      <c r="BG3086" s="2"/>
      <c r="BH3086" s="2"/>
      <c r="BI3086" s="2"/>
      <c r="BJ3086" s="2"/>
    </row>
    <row r="3087" spans="1:62" s="3" customFormat="1" ht="128.25" x14ac:dyDescent="0.25">
      <c r="A3087" s="2"/>
      <c r="B3087" s="39" t="s">
        <v>4228</v>
      </c>
      <c r="C3087" s="39" t="s">
        <v>1879</v>
      </c>
      <c r="D3087" s="39" t="s">
        <v>103</v>
      </c>
      <c r="E3087" s="40" t="s">
        <v>4093</v>
      </c>
      <c r="F3087" s="40" t="s">
        <v>4160</v>
      </c>
      <c r="G3087" s="40" t="s">
        <v>147</v>
      </c>
      <c r="H3087" s="40">
        <v>81111508</v>
      </c>
      <c r="I3087" s="40" t="s">
        <v>8194</v>
      </c>
      <c r="J3087" s="40" t="s">
        <v>221</v>
      </c>
      <c r="K3087" s="40" t="s">
        <v>4229</v>
      </c>
      <c r="L3087" s="41" t="s">
        <v>153</v>
      </c>
      <c r="M3087" s="41" t="s">
        <v>153</v>
      </c>
      <c r="N3087" s="41">
        <v>12</v>
      </c>
      <c r="O3087" s="41" t="s">
        <v>223</v>
      </c>
      <c r="P3087" s="41" t="s">
        <v>224</v>
      </c>
      <c r="Q3087" s="58">
        <v>93725000</v>
      </c>
      <c r="R3087" s="58">
        <v>93725000</v>
      </c>
      <c r="S3087" s="41" t="s">
        <v>225</v>
      </c>
      <c r="T3087" s="41" t="s">
        <v>221</v>
      </c>
      <c r="U3087" s="40" t="s">
        <v>1881</v>
      </c>
      <c r="V3087" s="40" t="s">
        <v>1882</v>
      </c>
      <c r="W3087" s="40" t="s">
        <v>1883</v>
      </c>
      <c r="X3087" s="40" t="s">
        <v>229</v>
      </c>
      <c r="Y3087" s="40" t="s">
        <v>230</v>
      </c>
      <c r="Z3087" s="40" t="s">
        <v>4230</v>
      </c>
      <c r="AA3087" s="59">
        <v>93725000</v>
      </c>
      <c r="AB3087" s="59">
        <v>0</v>
      </c>
      <c r="AC3087" s="59">
        <v>0</v>
      </c>
      <c r="AD3087" s="59">
        <v>8150000</v>
      </c>
      <c r="AE3087" s="59">
        <v>0</v>
      </c>
      <c r="AF3087" s="59">
        <v>8150000</v>
      </c>
      <c r="AG3087" s="59">
        <v>0</v>
      </c>
      <c r="AH3087" s="59">
        <v>8150000</v>
      </c>
      <c r="AI3087" s="59">
        <v>0</v>
      </c>
      <c r="AJ3087" s="59">
        <v>8150000</v>
      </c>
      <c r="AK3087" s="59">
        <v>0</v>
      </c>
      <c r="AL3087" s="59">
        <v>8150000</v>
      </c>
      <c r="AM3087" s="59">
        <v>0</v>
      </c>
      <c r="AN3087" s="59">
        <v>8150000</v>
      </c>
      <c r="AO3087" s="59">
        <v>0</v>
      </c>
      <c r="AP3087" s="59">
        <v>8150000</v>
      </c>
      <c r="AQ3087" s="59">
        <v>0</v>
      </c>
      <c r="AR3087" s="59">
        <v>8150000</v>
      </c>
      <c r="AS3087" s="59">
        <v>0</v>
      </c>
      <c r="AT3087" s="59">
        <v>8150000</v>
      </c>
      <c r="AU3087" s="59">
        <v>0</v>
      </c>
      <c r="AV3087" s="59">
        <v>8150000</v>
      </c>
      <c r="AW3087" s="59">
        <v>0</v>
      </c>
      <c r="AX3087" s="59">
        <v>12225000</v>
      </c>
      <c r="AY3087" s="2">
        <v>0</v>
      </c>
      <c r="AZ3087" s="12" t="str">
        <f t="shared" si="355"/>
        <v>OK</v>
      </c>
      <c r="BA3087" s="12" t="str">
        <f t="shared" si="356"/>
        <v>OK</v>
      </c>
      <c r="BB3087" s="6">
        <f t="shared" si="357"/>
        <v>0</v>
      </c>
      <c r="BC3087" s="13">
        <f t="shared" si="358"/>
        <v>93725000</v>
      </c>
      <c r="BD3087" s="13">
        <f t="shared" si="359"/>
        <v>93725000</v>
      </c>
      <c r="BE3087" s="6">
        <f t="shared" si="360"/>
        <v>0</v>
      </c>
      <c r="BF3087" s="6">
        <f t="shared" si="361"/>
        <v>0</v>
      </c>
      <c r="BG3087" s="2"/>
      <c r="BH3087" s="2"/>
      <c r="BI3087" s="2"/>
      <c r="BJ3087" s="2"/>
    </row>
    <row r="3088" spans="1:62" s="3" customFormat="1" ht="128.25" x14ac:dyDescent="0.25">
      <c r="A3088" s="2"/>
      <c r="B3088" s="39" t="s">
        <v>4231</v>
      </c>
      <c r="C3088" s="39" t="s">
        <v>1879</v>
      </c>
      <c r="D3088" s="39" t="s">
        <v>103</v>
      </c>
      <c r="E3088" s="40" t="s">
        <v>4093</v>
      </c>
      <c r="F3088" s="40" t="s">
        <v>4160</v>
      </c>
      <c r="G3088" s="40" t="s">
        <v>147</v>
      </c>
      <c r="H3088" s="40">
        <v>81111508</v>
      </c>
      <c r="I3088" s="40" t="s">
        <v>8194</v>
      </c>
      <c r="J3088" s="40" t="s">
        <v>221</v>
      </c>
      <c r="K3088" s="40" t="s">
        <v>4232</v>
      </c>
      <c r="L3088" s="41" t="s">
        <v>153</v>
      </c>
      <c r="M3088" s="41" t="s">
        <v>154</v>
      </c>
      <c r="N3088" s="41">
        <v>12</v>
      </c>
      <c r="O3088" s="41" t="s">
        <v>223</v>
      </c>
      <c r="P3088" s="41" t="s">
        <v>224</v>
      </c>
      <c r="Q3088" s="58">
        <v>85575000</v>
      </c>
      <c r="R3088" s="58">
        <v>85575000</v>
      </c>
      <c r="S3088" s="41" t="s">
        <v>225</v>
      </c>
      <c r="T3088" s="41" t="s">
        <v>221</v>
      </c>
      <c r="U3088" s="40" t="s">
        <v>1881</v>
      </c>
      <c r="V3088" s="40" t="s">
        <v>1882</v>
      </c>
      <c r="W3088" s="40" t="s">
        <v>1883</v>
      </c>
      <c r="X3088" s="40" t="s">
        <v>229</v>
      </c>
      <c r="Y3088" s="40" t="s">
        <v>230</v>
      </c>
      <c r="Z3088" s="40" t="s">
        <v>4128</v>
      </c>
      <c r="AA3088" s="59">
        <v>0</v>
      </c>
      <c r="AB3088" s="59">
        <v>0</v>
      </c>
      <c r="AC3088" s="59">
        <v>85575000</v>
      </c>
      <c r="AD3088" s="59">
        <v>0</v>
      </c>
      <c r="AE3088" s="59">
        <v>0</v>
      </c>
      <c r="AF3088" s="59">
        <v>8150000</v>
      </c>
      <c r="AG3088" s="59">
        <v>0</v>
      </c>
      <c r="AH3088" s="59">
        <v>8150000</v>
      </c>
      <c r="AI3088" s="59">
        <v>0</v>
      </c>
      <c r="AJ3088" s="59">
        <v>8150000</v>
      </c>
      <c r="AK3088" s="59">
        <v>0</v>
      </c>
      <c r="AL3088" s="59">
        <v>8150000</v>
      </c>
      <c r="AM3088" s="59">
        <v>0</v>
      </c>
      <c r="AN3088" s="59">
        <v>8150000</v>
      </c>
      <c r="AO3088" s="59">
        <v>0</v>
      </c>
      <c r="AP3088" s="59">
        <v>8150000</v>
      </c>
      <c r="AQ3088" s="59">
        <v>0</v>
      </c>
      <c r="AR3088" s="59">
        <v>8150000</v>
      </c>
      <c r="AS3088" s="59">
        <v>0</v>
      </c>
      <c r="AT3088" s="59">
        <v>8150000</v>
      </c>
      <c r="AU3088" s="59">
        <v>0</v>
      </c>
      <c r="AV3088" s="59">
        <v>8150000</v>
      </c>
      <c r="AW3088" s="59">
        <v>0</v>
      </c>
      <c r="AX3088" s="59">
        <v>12225000</v>
      </c>
      <c r="AY3088" s="2">
        <v>0</v>
      </c>
      <c r="AZ3088" s="12" t="str">
        <f t="shared" si="355"/>
        <v>OK</v>
      </c>
      <c r="BA3088" s="12" t="str">
        <f t="shared" si="356"/>
        <v>OK</v>
      </c>
      <c r="BB3088" s="6">
        <f t="shared" si="357"/>
        <v>0</v>
      </c>
      <c r="BC3088" s="13">
        <f t="shared" si="358"/>
        <v>85575000</v>
      </c>
      <c r="BD3088" s="13">
        <f t="shared" si="359"/>
        <v>85575000</v>
      </c>
      <c r="BE3088" s="6">
        <f t="shared" si="360"/>
        <v>0</v>
      </c>
      <c r="BF3088" s="6">
        <f t="shared" si="361"/>
        <v>0</v>
      </c>
      <c r="BG3088" s="2"/>
      <c r="BH3088" s="2"/>
      <c r="BI3088" s="2"/>
      <c r="BJ3088" s="2"/>
    </row>
    <row r="3089" spans="1:62" s="3" customFormat="1" ht="114" x14ac:dyDescent="0.25">
      <c r="A3089" s="2"/>
      <c r="B3089" s="39" t="s">
        <v>4233</v>
      </c>
      <c r="C3089" s="39" t="s">
        <v>1879</v>
      </c>
      <c r="D3089" s="39" t="s">
        <v>103</v>
      </c>
      <c r="E3089" s="40" t="s">
        <v>4093</v>
      </c>
      <c r="F3089" s="40" t="s">
        <v>4160</v>
      </c>
      <c r="G3089" s="40" t="s">
        <v>147</v>
      </c>
      <c r="H3089" s="40">
        <v>81111508</v>
      </c>
      <c r="I3089" s="40" t="s">
        <v>8194</v>
      </c>
      <c r="J3089" s="40" t="s">
        <v>221</v>
      </c>
      <c r="K3089" s="40" t="s">
        <v>4234</v>
      </c>
      <c r="L3089" s="41" t="s">
        <v>153</v>
      </c>
      <c r="M3089" s="41" t="s">
        <v>154</v>
      </c>
      <c r="N3089" s="41">
        <v>12</v>
      </c>
      <c r="O3089" s="41" t="s">
        <v>223</v>
      </c>
      <c r="P3089" s="41" t="s">
        <v>224</v>
      </c>
      <c r="Q3089" s="58">
        <v>73710000</v>
      </c>
      <c r="R3089" s="58">
        <v>73710000</v>
      </c>
      <c r="S3089" s="41" t="s">
        <v>225</v>
      </c>
      <c r="T3089" s="41" t="s">
        <v>221</v>
      </c>
      <c r="U3089" s="40" t="s">
        <v>1881</v>
      </c>
      <c r="V3089" s="40" t="s">
        <v>1882</v>
      </c>
      <c r="W3089" s="40" t="s">
        <v>1883</v>
      </c>
      <c r="X3089" s="40" t="s">
        <v>229</v>
      </c>
      <c r="Y3089" s="40" t="s">
        <v>230</v>
      </c>
      <c r="Z3089" s="40" t="s">
        <v>1622</v>
      </c>
      <c r="AA3089" s="59">
        <v>0</v>
      </c>
      <c r="AB3089" s="59">
        <v>0</v>
      </c>
      <c r="AC3089" s="59">
        <v>73710000</v>
      </c>
      <c r="AD3089" s="59">
        <v>0</v>
      </c>
      <c r="AE3089" s="59">
        <v>0</v>
      </c>
      <c r="AF3089" s="59">
        <v>7020000</v>
      </c>
      <c r="AG3089" s="59">
        <v>0</v>
      </c>
      <c r="AH3089" s="59">
        <v>7020000</v>
      </c>
      <c r="AI3089" s="59">
        <v>0</v>
      </c>
      <c r="AJ3089" s="59">
        <v>7020000</v>
      </c>
      <c r="AK3089" s="59">
        <v>0</v>
      </c>
      <c r="AL3089" s="59">
        <v>7020000</v>
      </c>
      <c r="AM3089" s="59">
        <v>0</v>
      </c>
      <c r="AN3089" s="59">
        <v>7020000</v>
      </c>
      <c r="AO3089" s="59">
        <v>0</v>
      </c>
      <c r="AP3089" s="59">
        <v>7020000</v>
      </c>
      <c r="AQ3089" s="59">
        <v>0</v>
      </c>
      <c r="AR3089" s="59">
        <v>7020000</v>
      </c>
      <c r="AS3089" s="59">
        <v>0</v>
      </c>
      <c r="AT3089" s="59">
        <v>7020000</v>
      </c>
      <c r="AU3089" s="59">
        <v>0</v>
      </c>
      <c r="AV3089" s="59">
        <v>7020000</v>
      </c>
      <c r="AW3089" s="59">
        <v>0</v>
      </c>
      <c r="AX3089" s="59">
        <v>10530000</v>
      </c>
      <c r="AY3089" s="2">
        <v>0</v>
      </c>
      <c r="AZ3089" s="12" t="str">
        <f t="shared" si="355"/>
        <v>OK</v>
      </c>
      <c r="BA3089" s="12" t="str">
        <f t="shared" si="356"/>
        <v>OK</v>
      </c>
      <c r="BB3089" s="6">
        <f t="shared" si="357"/>
        <v>0</v>
      </c>
      <c r="BC3089" s="13">
        <f t="shared" si="358"/>
        <v>73710000</v>
      </c>
      <c r="BD3089" s="13">
        <f t="shared" si="359"/>
        <v>73710000</v>
      </c>
      <c r="BE3089" s="6">
        <f t="shared" si="360"/>
        <v>0</v>
      </c>
      <c r="BF3089" s="6">
        <f t="shared" si="361"/>
        <v>0</v>
      </c>
      <c r="BG3089" s="2"/>
      <c r="BH3089" s="2"/>
      <c r="BI3089" s="2"/>
      <c r="BJ3089" s="2"/>
    </row>
    <row r="3090" spans="1:62" s="3" customFormat="1" ht="114" x14ac:dyDescent="0.25">
      <c r="A3090" s="2"/>
      <c r="B3090" s="39" t="s">
        <v>4235</v>
      </c>
      <c r="C3090" s="39" t="s">
        <v>1879</v>
      </c>
      <c r="D3090" s="39" t="s">
        <v>103</v>
      </c>
      <c r="E3090" s="40" t="s">
        <v>4093</v>
      </c>
      <c r="F3090" s="40" t="s">
        <v>4160</v>
      </c>
      <c r="G3090" s="40" t="s">
        <v>147</v>
      </c>
      <c r="H3090" s="40">
        <v>81111508</v>
      </c>
      <c r="I3090" s="40" t="s">
        <v>8194</v>
      </c>
      <c r="J3090" s="40" t="s">
        <v>221</v>
      </c>
      <c r="K3090" s="40" t="s">
        <v>4236</v>
      </c>
      <c r="L3090" s="41" t="s">
        <v>153</v>
      </c>
      <c r="M3090" s="41" t="s">
        <v>154</v>
      </c>
      <c r="N3090" s="41">
        <v>12</v>
      </c>
      <c r="O3090" s="41" t="s">
        <v>223</v>
      </c>
      <c r="P3090" s="41" t="s">
        <v>224</v>
      </c>
      <c r="Q3090" s="58">
        <v>73710000</v>
      </c>
      <c r="R3090" s="58">
        <v>73710000</v>
      </c>
      <c r="S3090" s="41" t="s">
        <v>225</v>
      </c>
      <c r="T3090" s="41" t="s">
        <v>221</v>
      </c>
      <c r="U3090" s="40" t="s">
        <v>1881</v>
      </c>
      <c r="V3090" s="40" t="s">
        <v>1882</v>
      </c>
      <c r="W3090" s="40" t="s">
        <v>1883</v>
      </c>
      <c r="X3090" s="40" t="s">
        <v>229</v>
      </c>
      <c r="Y3090" s="40" t="s">
        <v>230</v>
      </c>
      <c r="Z3090" s="40" t="s">
        <v>4128</v>
      </c>
      <c r="AA3090" s="59">
        <v>0</v>
      </c>
      <c r="AB3090" s="59">
        <v>0</v>
      </c>
      <c r="AC3090" s="59">
        <v>73710000</v>
      </c>
      <c r="AD3090" s="59">
        <v>0</v>
      </c>
      <c r="AE3090" s="59">
        <v>0</v>
      </c>
      <c r="AF3090" s="59">
        <v>7020000</v>
      </c>
      <c r="AG3090" s="59">
        <v>0</v>
      </c>
      <c r="AH3090" s="59">
        <v>7020000</v>
      </c>
      <c r="AI3090" s="59">
        <v>0</v>
      </c>
      <c r="AJ3090" s="59">
        <v>7020000</v>
      </c>
      <c r="AK3090" s="59">
        <v>0</v>
      </c>
      <c r="AL3090" s="59">
        <v>7020000</v>
      </c>
      <c r="AM3090" s="59">
        <v>0</v>
      </c>
      <c r="AN3090" s="59">
        <v>7020000</v>
      </c>
      <c r="AO3090" s="59">
        <v>0</v>
      </c>
      <c r="AP3090" s="59">
        <v>7020000</v>
      </c>
      <c r="AQ3090" s="59">
        <v>0</v>
      </c>
      <c r="AR3090" s="59">
        <v>7020000</v>
      </c>
      <c r="AS3090" s="59">
        <v>0</v>
      </c>
      <c r="AT3090" s="59">
        <v>7020000</v>
      </c>
      <c r="AU3090" s="59">
        <v>0</v>
      </c>
      <c r="AV3090" s="59">
        <v>7020000</v>
      </c>
      <c r="AW3090" s="59">
        <v>0</v>
      </c>
      <c r="AX3090" s="59">
        <v>10530000</v>
      </c>
      <c r="AY3090" s="2">
        <v>0</v>
      </c>
      <c r="AZ3090" s="12" t="str">
        <f t="shared" si="355"/>
        <v>OK</v>
      </c>
      <c r="BA3090" s="12" t="str">
        <f t="shared" si="356"/>
        <v>OK</v>
      </c>
      <c r="BB3090" s="6">
        <f t="shared" si="357"/>
        <v>0</v>
      </c>
      <c r="BC3090" s="13">
        <f t="shared" si="358"/>
        <v>73710000</v>
      </c>
      <c r="BD3090" s="13">
        <f t="shared" si="359"/>
        <v>73710000</v>
      </c>
      <c r="BE3090" s="6">
        <f t="shared" si="360"/>
        <v>0</v>
      </c>
      <c r="BF3090" s="6">
        <f t="shared" si="361"/>
        <v>0</v>
      </c>
      <c r="BG3090" s="2"/>
      <c r="BH3090" s="2"/>
      <c r="BI3090" s="2"/>
      <c r="BJ3090" s="2"/>
    </row>
    <row r="3091" spans="1:62" s="3" customFormat="1" ht="114" x14ac:dyDescent="0.25">
      <c r="A3091" s="2"/>
      <c r="B3091" s="39" t="s">
        <v>4237</v>
      </c>
      <c r="C3091" s="39" t="s">
        <v>1879</v>
      </c>
      <c r="D3091" s="39" t="s">
        <v>103</v>
      </c>
      <c r="E3091" s="40" t="s">
        <v>4093</v>
      </c>
      <c r="F3091" s="40" t="s">
        <v>4160</v>
      </c>
      <c r="G3091" s="40" t="s">
        <v>147</v>
      </c>
      <c r="H3091" s="40">
        <v>81111508</v>
      </c>
      <c r="I3091" s="40" t="s">
        <v>8194</v>
      </c>
      <c r="J3091" s="40" t="s">
        <v>221</v>
      </c>
      <c r="K3091" s="40" t="s">
        <v>4238</v>
      </c>
      <c r="L3091" s="41" t="s">
        <v>153</v>
      </c>
      <c r="M3091" s="41" t="s">
        <v>154</v>
      </c>
      <c r="N3091" s="41">
        <v>12</v>
      </c>
      <c r="O3091" s="41" t="s">
        <v>223</v>
      </c>
      <c r="P3091" s="41" t="s">
        <v>224</v>
      </c>
      <c r="Q3091" s="58">
        <v>43050000</v>
      </c>
      <c r="R3091" s="58">
        <v>43050000</v>
      </c>
      <c r="S3091" s="41" t="s">
        <v>225</v>
      </c>
      <c r="T3091" s="41" t="s">
        <v>221</v>
      </c>
      <c r="U3091" s="40" t="s">
        <v>1881</v>
      </c>
      <c r="V3091" s="40" t="s">
        <v>1882</v>
      </c>
      <c r="W3091" s="40" t="s">
        <v>1883</v>
      </c>
      <c r="X3091" s="40" t="s">
        <v>229</v>
      </c>
      <c r="Y3091" s="40" t="s">
        <v>230</v>
      </c>
      <c r="Z3091" s="40" t="s">
        <v>4128</v>
      </c>
      <c r="AA3091" s="59">
        <v>0</v>
      </c>
      <c r="AB3091" s="59">
        <v>0</v>
      </c>
      <c r="AC3091" s="59">
        <v>43050000</v>
      </c>
      <c r="AD3091" s="59">
        <v>0</v>
      </c>
      <c r="AE3091" s="59">
        <v>0</v>
      </c>
      <c r="AF3091" s="59">
        <v>4100000</v>
      </c>
      <c r="AG3091" s="59">
        <v>0</v>
      </c>
      <c r="AH3091" s="59">
        <v>4100000</v>
      </c>
      <c r="AI3091" s="59">
        <v>0</v>
      </c>
      <c r="AJ3091" s="59">
        <v>4100000</v>
      </c>
      <c r="AK3091" s="59">
        <v>0</v>
      </c>
      <c r="AL3091" s="59">
        <v>4100000</v>
      </c>
      <c r="AM3091" s="59">
        <v>0</v>
      </c>
      <c r="AN3091" s="59">
        <v>4100000</v>
      </c>
      <c r="AO3091" s="59">
        <v>0</v>
      </c>
      <c r="AP3091" s="59">
        <v>4100000</v>
      </c>
      <c r="AQ3091" s="59">
        <v>0</v>
      </c>
      <c r="AR3091" s="59">
        <v>4100000</v>
      </c>
      <c r="AS3091" s="59">
        <v>0</v>
      </c>
      <c r="AT3091" s="59">
        <v>4100000</v>
      </c>
      <c r="AU3091" s="59">
        <v>0</v>
      </c>
      <c r="AV3091" s="59">
        <v>4100000</v>
      </c>
      <c r="AW3091" s="59">
        <v>0</v>
      </c>
      <c r="AX3091" s="59">
        <v>6150000</v>
      </c>
      <c r="AY3091" s="2">
        <v>0</v>
      </c>
      <c r="AZ3091" s="12" t="str">
        <f t="shared" si="355"/>
        <v>OK</v>
      </c>
      <c r="BA3091" s="12" t="str">
        <f t="shared" si="356"/>
        <v>OK</v>
      </c>
      <c r="BB3091" s="6">
        <f t="shared" si="357"/>
        <v>0</v>
      </c>
      <c r="BC3091" s="13">
        <f t="shared" si="358"/>
        <v>43050000</v>
      </c>
      <c r="BD3091" s="13">
        <f t="shared" si="359"/>
        <v>43050000</v>
      </c>
      <c r="BE3091" s="6">
        <f t="shared" si="360"/>
        <v>0</v>
      </c>
      <c r="BF3091" s="6">
        <f t="shared" si="361"/>
        <v>0</v>
      </c>
      <c r="BG3091" s="2"/>
      <c r="BH3091" s="2"/>
      <c r="BI3091" s="2"/>
      <c r="BJ3091" s="2"/>
    </row>
    <row r="3092" spans="1:62" s="3" customFormat="1" ht="114" x14ac:dyDescent="0.25">
      <c r="A3092" s="2"/>
      <c r="B3092" s="39" t="s">
        <v>4239</v>
      </c>
      <c r="C3092" s="39" t="s">
        <v>1879</v>
      </c>
      <c r="D3092" s="39" t="s">
        <v>103</v>
      </c>
      <c r="E3092" s="40" t="s">
        <v>4093</v>
      </c>
      <c r="F3092" s="40" t="s">
        <v>4160</v>
      </c>
      <c r="G3092" s="40" t="s">
        <v>147</v>
      </c>
      <c r="H3092" s="40">
        <v>81111508</v>
      </c>
      <c r="I3092" s="40" t="s">
        <v>8194</v>
      </c>
      <c r="J3092" s="40" t="s">
        <v>221</v>
      </c>
      <c r="K3092" s="40" t="s">
        <v>4238</v>
      </c>
      <c r="L3092" s="41" t="s">
        <v>153</v>
      </c>
      <c r="M3092" s="41" t="s">
        <v>154</v>
      </c>
      <c r="N3092" s="41">
        <v>12</v>
      </c>
      <c r="O3092" s="41" t="s">
        <v>223</v>
      </c>
      <c r="P3092" s="41" t="s">
        <v>224</v>
      </c>
      <c r="Q3092" s="58">
        <v>43050000</v>
      </c>
      <c r="R3092" s="58">
        <v>43050000</v>
      </c>
      <c r="S3092" s="41" t="s">
        <v>225</v>
      </c>
      <c r="T3092" s="41" t="s">
        <v>221</v>
      </c>
      <c r="U3092" s="40" t="s">
        <v>1881</v>
      </c>
      <c r="V3092" s="40" t="s">
        <v>1882</v>
      </c>
      <c r="W3092" s="40" t="s">
        <v>1883</v>
      </c>
      <c r="X3092" s="40" t="s">
        <v>229</v>
      </c>
      <c r="Y3092" s="40" t="s">
        <v>230</v>
      </c>
      <c r="Z3092" s="40" t="s">
        <v>4128</v>
      </c>
      <c r="AA3092" s="59">
        <v>0</v>
      </c>
      <c r="AB3092" s="59">
        <v>0</v>
      </c>
      <c r="AC3092" s="59">
        <v>43050000</v>
      </c>
      <c r="AD3092" s="59">
        <v>0</v>
      </c>
      <c r="AE3092" s="59">
        <v>0</v>
      </c>
      <c r="AF3092" s="59">
        <v>4100000</v>
      </c>
      <c r="AG3092" s="59">
        <v>0</v>
      </c>
      <c r="AH3092" s="59">
        <v>4100000</v>
      </c>
      <c r="AI3092" s="59">
        <v>0</v>
      </c>
      <c r="AJ3092" s="59">
        <v>4100000</v>
      </c>
      <c r="AK3092" s="59">
        <v>0</v>
      </c>
      <c r="AL3092" s="59">
        <v>4100000</v>
      </c>
      <c r="AM3092" s="59">
        <v>0</v>
      </c>
      <c r="AN3092" s="59">
        <v>4100000</v>
      </c>
      <c r="AO3092" s="59">
        <v>0</v>
      </c>
      <c r="AP3092" s="59">
        <v>4100000</v>
      </c>
      <c r="AQ3092" s="59">
        <v>0</v>
      </c>
      <c r="AR3092" s="59">
        <v>4100000</v>
      </c>
      <c r="AS3092" s="59">
        <v>0</v>
      </c>
      <c r="AT3092" s="59">
        <v>4100000</v>
      </c>
      <c r="AU3092" s="59">
        <v>0</v>
      </c>
      <c r="AV3092" s="59">
        <v>4100000</v>
      </c>
      <c r="AW3092" s="59">
        <v>0</v>
      </c>
      <c r="AX3092" s="59">
        <v>6150000</v>
      </c>
      <c r="AY3092" s="2">
        <v>0</v>
      </c>
      <c r="AZ3092" s="12" t="str">
        <f t="shared" si="355"/>
        <v>OK</v>
      </c>
      <c r="BA3092" s="12" t="str">
        <f t="shared" si="356"/>
        <v>OK</v>
      </c>
      <c r="BB3092" s="6">
        <f t="shared" si="357"/>
        <v>0</v>
      </c>
      <c r="BC3092" s="13">
        <f t="shared" si="358"/>
        <v>43050000</v>
      </c>
      <c r="BD3092" s="13">
        <f t="shared" si="359"/>
        <v>43050000</v>
      </c>
      <c r="BE3092" s="6">
        <f t="shared" si="360"/>
        <v>0</v>
      </c>
      <c r="BF3092" s="6">
        <f t="shared" si="361"/>
        <v>0</v>
      </c>
      <c r="BG3092" s="2"/>
      <c r="BH3092" s="2"/>
      <c r="BI3092" s="2"/>
      <c r="BJ3092" s="2"/>
    </row>
    <row r="3093" spans="1:62" s="3" customFormat="1" ht="128.25" x14ac:dyDescent="0.25">
      <c r="A3093" s="2"/>
      <c r="B3093" s="39" t="s">
        <v>4240</v>
      </c>
      <c r="C3093" s="39" t="s">
        <v>1879</v>
      </c>
      <c r="D3093" s="39" t="s">
        <v>103</v>
      </c>
      <c r="E3093" s="40" t="s">
        <v>4093</v>
      </c>
      <c r="F3093" s="40" t="s">
        <v>4160</v>
      </c>
      <c r="G3093" s="40" t="s">
        <v>147</v>
      </c>
      <c r="H3093" s="40">
        <v>81111508</v>
      </c>
      <c r="I3093" s="40" t="s">
        <v>8194</v>
      </c>
      <c r="J3093" s="40" t="s">
        <v>221</v>
      </c>
      <c r="K3093" s="40" t="s">
        <v>4241</v>
      </c>
      <c r="L3093" s="41" t="s">
        <v>153</v>
      </c>
      <c r="M3093" s="41" t="s">
        <v>154</v>
      </c>
      <c r="N3093" s="41">
        <v>12</v>
      </c>
      <c r="O3093" s="41" t="s">
        <v>223</v>
      </c>
      <c r="P3093" s="41" t="s">
        <v>224</v>
      </c>
      <c r="Q3093" s="58">
        <v>43050000</v>
      </c>
      <c r="R3093" s="58">
        <v>43050000</v>
      </c>
      <c r="S3093" s="41" t="s">
        <v>225</v>
      </c>
      <c r="T3093" s="41" t="s">
        <v>221</v>
      </c>
      <c r="U3093" s="40" t="s">
        <v>1881</v>
      </c>
      <c r="V3093" s="40" t="s">
        <v>1882</v>
      </c>
      <c r="W3093" s="40" t="s">
        <v>1883</v>
      </c>
      <c r="X3093" s="40" t="s">
        <v>229</v>
      </c>
      <c r="Y3093" s="40" t="s">
        <v>230</v>
      </c>
      <c r="Z3093" s="40" t="s">
        <v>1936</v>
      </c>
      <c r="AA3093" s="59">
        <v>0</v>
      </c>
      <c r="AB3093" s="59">
        <v>0</v>
      </c>
      <c r="AC3093" s="59">
        <v>43050000</v>
      </c>
      <c r="AD3093" s="59">
        <v>0</v>
      </c>
      <c r="AE3093" s="59">
        <v>0</v>
      </c>
      <c r="AF3093" s="59">
        <v>4100000</v>
      </c>
      <c r="AG3093" s="59">
        <v>0</v>
      </c>
      <c r="AH3093" s="59">
        <v>4100000</v>
      </c>
      <c r="AI3093" s="59">
        <v>0</v>
      </c>
      <c r="AJ3093" s="59">
        <v>4100000</v>
      </c>
      <c r="AK3093" s="59">
        <v>0</v>
      </c>
      <c r="AL3093" s="59">
        <v>4100000</v>
      </c>
      <c r="AM3093" s="59">
        <v>0</v>
      </c>
      <c r="AN3093" s="59">
        <v>4100000</v>
      </c>
      <c r="AO3093" s="59">
        <v>0</v>
      </c>
      <c r="AP3093" s="59">
        <v>4100000</v>
      </c>
      <c r="AQ3093" s="59">
        <v>0</v>
      </c>
      <c r="AR3093" s="59">
        <v>4100000</v>
      </c>
      <c r="AS3093" s="59">
        <v>0</v>
      </c>
      <c r="AT3093" s="59">
        <v>4100000</v>
      </c>
      <c r="AU3093" s="59">
        <v>0</v>
      </c>
      <c r="AV3093" s="59">
        <v>4100000</v>
      </c>
      <c r="AW3093" s="59">
        <v>0</v>
      </c>
      <c r="AX3093" s="59">
        <v>6150000</v>
      </c>
      <c r="AY3093" s="2">
        <v>0</v>
      </c>
      <c r="AZ3093" s="12" t="str">
        <f t="shared" si="355"/>
        <v>OK</v>
      </c>
      <c r="BA3093" s="12" t="str">
        <f t="shared" si="356"/>
        <v>OK</v>
      </c>
      <c r="BB3093" s="6">
        <f t="shared" si="357"/>
        <v>0</v>
      </c>
      <c r="BC3093" s="13">
        <f t="shared" si="358"/>
        <v>43050000</v>
      </c>
      <c r="BD3093" s="13">
        <f t="shared" si="359"/>
        <v>43050000</v>
      </c>
      <c r="BE3093" s="6">
        <f t="shared" si="360"/>
        <v>0</v>
      </c>
      <c r="BF3093" s="6">
        <f t="shared" si="361"/>
        <v>0</v>
      </c>
      <c r="BG3093" s="2"/>
      <c r="BH3093" s="2"/>
      <c r="BI3093" s="2"/>
      <c r="BJ3093" s="2"/>
    </row>
    <row r="3094" spans="1:62" s="3" customFormat="1" ht="128.25" x14ac:dyDescent="0.25">
      <c r="A3094" s="2"/>
      <c r="B3094" s="39" t="s">
        <v>4242</v>
      </c>
      <c r="C3094" s="39" t="s">
        <v>1879</v>
      </c>
      <c r="D3094" s="39" t="s">
        <v>103</v>
      </c>
      <c r="E3094" s="40" t="s">
        <v>4093</v>
      </c>
      <c r="F3094" s="40" t="s">
        <v>4160</v>
      </c>
      <c r="G3094" s="40" t="s">
        <v>149</v>
      </c>
      <c r="H3094" s="40">
        <v>81111508</v>
      </c>
      <c r="I3094" s="40" t="s">
        <v>8194</v>
      </c>
      <c r="J3094" s="40" t="s">
        <v>221</v>
      </c>
      <c r="K3094" s="40" t="s">
        <v>4243</v>
      </c>
      <c r="L3094" s="41" t="s">
        <v>153</v>
      </c>
      <c r="M3094" s="41" t="s">
        <v>154</v>
      </c>
      <c r="N3094" s="41">
        <v>12</v>
      </c>
      <c r="O3094" s="41" t="s">
        <v>223</v>
      </c>
      <c r="P3094" s="41" t="s">
        <v>224</v>
      </c>
      <c r="Q3094" s="58">
        <v>85575000</v>
      </c>
      <c r="R3094" s="58">
        <v>85575000</v>
      </c>
      <c r="S3094" s="41" t="s">
        <v>225</v>
      </c>
      <c r="T3094" s="41" t="s">
        <v>221</v>
      </c>
      <c r="U3094" s="40" t="s">
        <v>1881</v>
      </c>
      <c r="V3094" s="40" t="s">
        <v>1882</v>
      </c>
      <c r="W3094" s="40" t="s">
        <v>4244</v>
      </c>
      <c r="X3094" s="40" t="s">
        <v>229</v>
      </c>
      <c r="Y3094" s="40" t="s">
        <v>230</v>
      </c>
      <c r="Z3094" s="40" t="s">
        <v>1925</v>
      </c>
      <c r="AA3094" s="59">
        <v>0</v>
      </c>
      <c r="AB3094" s="59">
        <v>0</v>
      </c>
      <c r="AC3094" s="59">
        <v>85575000</v>
      </c>
      <c r="AD3094" s="59">
        <v>0</v>
      </c>
      <c r="AE3094" s="59">
        <v>0</v>
      </c>
      <c r="AF3094" s="59">
        <v>8150000</v>
      </c>
      <c r="AG3094" s="59">
        <v>0</v>
      </c>
      <c r="AH3094" s="59">
        <v>8150000</v>
      </c>
      <c r="AI3094" s="59">
        <v>0</v>
      </c>
      <c r="AJ3094" s="59">
        <v>8150000</v>
      </c>
      <c r="AK3094" s="59">
        <v>0</v>
      </c>
      <c r="AL3094" s="59">
        <v>8150000</v>
      </c>
      <c r="AM3094" s="59">
        <v>0</v>
      </c>
      <c r="AN3094" s="59">
        <v>8150000</v>
      </c>
      <c r="AO3094" s="59">
        <v>0</v>
      </c>
      <c r="AP3094" s="59">
        <v>8150000</v>
      </c>
      <c r="AQ3094" s="59">
        <v>0</v>
      </c>
      <c r="AR3094" s="59">
        <v>8150000</v>
      </c>
      <c r="AS3094" s="59">
        <v>0</v>
      </c>
      <c r="AT3094" s="59">
        <v>8150000</v>
      </c>
      <c r="AU3094" s="59">
        <v>0</v>
      </c>
      <c r="AV3094" s="59">
        <v>8150000</v>
      </c>
      <c r="AW3094" s="59">
        <v>0</v>
      </c>
      <c r="AX3094" s="59">
        <v>12225000</v>
      </c>
      <c r="AY3094" s="2">
        <v>0</v>
      </c>
      <c r="AZ3094" s="12" t="str">
        <f t="shared" si="355"/>
        <v>OK</v>
      </c>
      <c r="BA3094" s="12" t="str">
        <f t="shared" si="356"/>
        <v>OK</v>
      </c>
      <c r="BB3094" s="6">
        <f t="shared" si="357"/>
        <v>0</v>
      </c>
      <c r="BC3094" s="13">
        <f t="shared" si="358"/>
        <v>85575000</v>
      </c>
      <c r="BD3094" s="13">
        <f t="shared" si="359"/>
        <v>85575000</v>
      </c>
      <c r="BE3094" s="6">
        <f t="shared" si="360"/>
        <v>0</v>
      </c>
      <c r="BF3094" s="6">
        <f t="shared" si="361"/>
        <v>0</v>
      </c>
      <c r="BG3094" s="2"/>
      <c r="BH3094" s="2"/>
      <c r="BI3094" s="2"/>
      <c r="BJ3094" s="2"/>
    </row>
    <row r="3095" spans="1:62" s="3" customFormat="1" ht="142.5" x14ac:dyDescent="0.25">
      <c r="A3095" s="2"/>
      <c r="B3095" s="39" t="s">
        <v>4245</v>
      </c>
      <c r="C3095" s="39" t="s">
        <v>1879</v>
      </c>
      <c r="D3095" s="39" t="s">
        <v>103</v>
      </c>
      <c r="E3095" s="40" t="s">
        <v>4093</v>
      </c>
      <c r="F3095" s="40" t="s">
        <v>4160</v>
      </c>
      <c r="G3095" s="40" t="s">
        <v>149</v>
      </c>
      <c r="H3095" s="40">
        <v>81111508</v>
      </c>
      <c r="I3095" s="40" t="s">
        <v>8194</v>
      </c>
      <c r="J3095" s="40" t="s">
        <v>221</v>
      </c>
      <c r="K3095" s="40" t="s">
        <v>4246</v>
      </c>
      <c r="L3095" s="41" t="s">
        <v>153</v>
      </c>
      <c r="M3095" s="41" t="s">
        <v>154</v>
      </c>
      <c r="N3095" s="41">
        <v>12</v>
      </c>
      <c r="O3095" s="41" t="s">
        <v>223</v>
      </c>
      <c r="P3095" s="41" t="s">
        <v>224</v>
      </c>
      <c r="Q3095" s="58">
        <v>43050000</v>
      </c>
      <c r="R3095" s="58">
        <v>43050000</v>
      </c>
      <c r="S3095" s="41" t="s">
        <v>225</v>
      </c>
      <c r="T3095" s="41" t="s">
        <v>221</v>
      </c>
      <c r="U3095" s="40" t="s">
        <v>1881</v>
      </c>
      <c r="V3095" s="40" t="s">
        <v>1882</v>
      </c>
      <c r="W3095" s="40" t="s">
        <v>4244</v>
      </c>
      <c r="X3095" s="40" t="s">
        <v>229</v>
      </c>
      <c r="Y3095" s="40" t="s">
        <v>230</v>
      </c>
      <c r="Z3095" s="40" t="s">
        <v>1925</v>
      </c>
      <c r="AA3095" s="59">
        <v>0</v>
      </c>
      <c r="AB3095" s="59">
        <v>0</v>
      </c>
      <c r="AC3095" s="59">
        <v>43050000</v>
      </c>
      <c r="AD3095" s="59">
        <v>0</v>
      </c>
      <c r="AE3095" s="59">
        <v>0</v>
      </c>
      <c r="AF3095" s="59">
        <v>4100000</v>
      </c>
      <c r="AG3095" s="59">
        <v>0</v>
      </c>
      <c r="AH3095" s="59">
        <v>4100000</v>
      </c>
      <c r="AI3095" s="59">
        <v>0</v>
      </c>
      <c r="AJ3095" s="59">
        <v>4100000</v>
      </c>
      <c r="AK3095" s="59">
        <v>0</v>
      </c>
      <c r="AL3095" s="59">
        <v>4100000</v>
      </c>
      <c r="AM3095" s="59">
        <v>0</v>
      </c>
      <c r="AN3095" s="59">
        <v>4100000</v>
      </c>
      <c r="AO3095" s="59">
        <v>0</v>
      </c>
      <c r="AP3095" s="59">
        <v>4100000</v>
      </c>
      <c r="AQ3095" s="59">
        <v>0</v>
      </c>
      <c r="AR3095" s="59">
        <v>4100000</v>
      </c>
      <c r="AS3095" s="59">
        <v>0</v>
      </c>
      <c r="AT3095" s="59">
        <v>4100000</v>
      </c>
      <c r="AU3095" s="59">
        <v>0</v>
      </c>
      <c r="AV3095" s="59">
        <v>4100000</v>
      </c>
      <c r="AW3095" s="59">
        <v>0</v>
      </c>
      <c r="AX3095" s="59">
        <v>6150000</v>
      </c>
      <c r="AY3095" s="2">
        <v>0</v>
      </c>
      <c r="AZ3095" s="12" t="str">
        <f t="shared" si="355"/>
        <v>OK</v>
      </c>
      <c r="BA3095" s="12" t="str">
        <f t="shared" si="356"/>
        <v>OK</v>
      </c>
      <c r="BB3095" s="6">
        <f t="shared" si="357"/>
        <v>0</v>
      </c>
      <c r="BC3095" s="13">
        <f t="shared" si="358"/>
        <v>43050000</v>
      </c>
      <c r="BD3095" s="13">
        <f t="shared" si="359"/>
        <v>43050000</v>
      </c>
      <c r="BE3095" s="6">
        <f t="shared" si="360"/>
        <v>0</v>
      </c>
      <c r="BF3095" s="6">
        <f t="shared" si="361"/>
        <v>0</v>
      </c>
      <c r="BG3095" s="2"/>
      <c r="BH3095" s="2"/>
      <c r="BI3095" s="2"/>
      <c r="BJ3095" s="2"/>
    </row>
    <row r="3096" spans="1:62" s="3" customFormat="1" ht="142.5" x14ac:dyDescent="0.25">
      <c r="A3096" s="2"/>
      <c r="B3096" s="39" t="s">
        <v>4247</v>
      </c>
      <c r="C3096" s="39" t="s">
        <v>1879</v>
      </c>
      <c r="D3096" s="39" t="s">
        <v>103</v>
      </c>
      <c r="E3096" s="40" t="s">
        <v>4093</v>
      </c>
      <c r="F3096" s="40" t="s">
        <v>4160</v>
      </c>
      <c r="G3096" s="40" t="s">
        <v>149</v>
      </c>
      <c r="H3096" s="40">
        <v>81111508</v>
      </c>
      <c r="I3096" s="40" t="s">
        <v>8194</v>
      </c>
      <c r="J3096" s="40" t="s">
        <v>221</v>
      </c>
      <c r="K3096" s="40" t="s">
        <v>4246</v>
      </c>
      <c r="L3096" s="41" t="s">
        <v>153</v>
      </c>
      <c r="M3096" s="41" t="s">
        <v>154</v>
      </c>
      <c r="N3096" s="41">
        <v>12</v>
      </c>
      <c r="O3096" s="41" t="s">
        <v>223</v>
      </c>
      <c r="P3096" s="41" t="s">
        <v>224</v>
      </c>
      <c r="Q3096" s="58">
        <v>43050000</v>
      </c>
      <c r="R3096" s="58">
        <v>43050000</v>
      </c>
      <c r="S3096" s="41" t="s">
        <v>225</v>
      </c>
      <c r="T3096" s="41" t="s">
        <v>221</v>
      </c>
      <c r="U3096" s="40" t="s">
        <v>1881</v>
      </c>
      <c r="V3096" s="40" t="s">
        <v>1882</v>
      </c>
      <c r="W3096" s="40" t="s">
        <v>4244</v>
      </c>
      <c r="X3096" s="40" t="s">
        <v>229</v>
      </c>
      <c r="Y3096" s="40" t="s">
        <v>230</v>
      </c>
      <c r="Z3096" s="40" t="s">
        <v>1925</v>
      </c>
      <c r="AA3096" s="59">
        <v>0</v>
      </c>
      <c r="AB3096" s="59">
        <v>0</v>
      </c>
      <c r="AC3096" s="59">
        <v>43050000</v>
      </c>
      <c r="AD3096" s="59">
        <v>0</v>
      </c>
      <c r="AE3096" s="59">
        <v>0</v>
      </c>
      <c r="AF3096" s="59">
        <v>4100000</v>
      </c>
      <c r="AG3096" s="59">
        <v>0</v>
      </c>
      <c r="AH3096" s="59">
        <v>4100000</v>
      </c>
      <c r="AI3096" s="59">
        <v>0</v>
      </c>
      <c r="AJ3096" s="59">
        <v>4100000</v>
      </c>
      <c r="AK3096" s="59">
        <v>0</v>
      </c>
      <c r="AL3096" s="59">
        <v>4100000</v>
      </c>
      <c r="AM3096" s="59">
        <v>0</v>
      </c>
      <c r="AN3096" s="59">
        <v>4100000</v>
      </c>
      <c r="AO3096" s="59">
        <v>0</v>
      </c>
      <c r="AP3096" s="59">
        <v>4100000</v>
      </c>
      <c r="AQ3096" s="59">
        <v>0</v>
      </c>
      <c r="AR3096" s="59">
        <v>4100000</v>
      </c>
      <c r="AS3096" s="59">
        <v>0</v>
      </c>
      <c r="AT3096" s="59">
        <v>4100000</v>
      </c>
      <c r="AU3096" s="59">
        <v>0</v>
      </c>
      <c r="AV3096" s="59">
        <v>4100000</v>
      </c>
      <c r="AW3096" s="59">
        <v>0</v>
      </c>
      <c r="AX3096" s="59">
        <v>6150000</v>
      </c>
      <c r="AY3096" s="2">
        <v>0</v>
      </c>
      <c r="AZ3096" s="12" t="str">
        <f t="shared" si="355"/>
        <v>OK</v>
      </c>
      <c r="BA3096" s="12" t="str">
        <f t="shared" si="356"/>
        <v>OK</v>
      </c>
      <c r="BB3096" s="6">
        <f t="shared" si="357"/>
        <v>0</v>
      </c>
      <c r="BC3096" s="13">
        <f t="shared" si="358"/>
        <v>43050000</v>
      </c>
      <c r="BD3096" s="13">
        <f t="shared" si="359"/>
        <v>43050000</v>
      </c>
      <c r="BE3096" s="6">
        <f t="shared" si="360"/>
        <v>0</v>
      </c>
      <c r="BF3096" s="6">
        <f t="shared" si="361"/>
        <v>0</v>
      </c>
      <c r="BG3096" s="2"/>
      <c r="BH3096" s="2"/>
      <c r="BI3096" s="2"/>
      <c r="BJ3096" s="2"/>
    </row>
    <row r="3097" spans="1:62" s="3" customFormat="1" ht="142.5" x14ac:dyDescent="0.25">
      <c r="A3097" s="2"/>
      <c r="B3097" s="39" t="s">
        <v>4248</v>
      </c>
      <c r="C3097" s="39" t="s">
        <v>1879</v>
      </c>
      <c r="D3097" s="39" t="s">
        <v>103</v>
      </c>
      <c r="E3097" s="40" t="s">
        <v>4093</v>
      </c>
      <c r="F3097" s="40" t="s">
        <v>4160</v>
      </c>
      <c r="G3097" s="40" t="s">
        <v>149</v>
      </c>
      <c r="H3097" s="40">
        <v>81111508</v>
      </c>
      <c r="I3097" s="40" t="s">
        <v>8194</v>
      </c>
      <c r="J3097" s="40" t="s">
        <v>221</v>
      </c>
      <c r="K3097" s="40" t="s">
        <v>4249</v>
      </c>
      <c r="L3097" s="41" t="s">
        <v>153</v>
      </c>
      <c r="M3097" s="41" t="s">
        <v>153</v>
      </c>
      <c r="N3097" s="41">
        <v>12</v>
      </c>
      <c r="O3097" s="41" t="s">
        <v>223</v>
      </c>
      <c r="P3097" s="41" t="s">
        <v>224</v>
      </c>
      <c r="Q3097" s="58">
        <v>41170000</v>
      </c>
      <c r="R3097" s="58">
        <v>41170000</v>
      </c>
      <c r="S3097" s="41" t="s">
        <v>225</v>
      </c>
      <c r="T3097" s="41" t="s">
        <v>221</v>
      </c>
      <c r="U3097" s="40" t="s">
        <v>1881</v>
      </c>
      <c r="V3097" s="40" t="s">
        <v>1882</v>
      </c>
      <c r="W3097" s="40" t="s">
        <v>4244</v>
      </c>
      <c r="X3097" s="40" t="s">
        <v>229</v>
      </c>
      <c r="Y3097" s="40" t="s">
        <v>230</v>
      </c>
      <c r="Z3097" s="40" t="s">
        <v>1925</v>
      </c>
      <c r="AA3097" s="59">
        <v>41170000</v>
      </c>
      <c r="AB3097" s="59">
        <v>0</v>
      </c>
      <c r="AC3097" s="59">
        <v>0</v>
      </c>
      <c r="AD3097" s="59">
        <v>3580000</v>
      </c>
      <c r="AE3097" s="59">
        <v>0</v>
      </c>
      <c r="AF3097" s="59">
        <v>3580000</v>
      </c>
      <c r="AG3097" s="59">
        <v>0</v>
      </c>
      <c r="AH3097" s="59">
        <v>3580000</v>
      </c>
      <c r="AI3097" s="59">
        <v>0</v>
      </c>
      <c r="AJ3097" s="59">
        <v>3580000</v>
      </c>
      <c r="AK3097" s="59">
        <v>0</v>
      </c>
      <c r="AL3097" s="59">
        <v>3580000</v>
      </c>
      <c r="AM3097" s="59">
        <v>0</v>
      </c>
      <c r="AN3097" s="59">
        <v>3580000</v>
      </c>
      <c r="AO3097" s="59">
        <v>0</v>
      </c>
      <c r="AP3097" s="59">
        <v>3580000</v>
      </c>
      <c r="AQ3097" s="59">
        <v>0</v>
      </c>
      <c r="AR3097" s="59">
        <v>3580000</v>
      </c>
      <c r="AS3097" s="59">
        <v>0</v>
      </c>
      <c r="AT3097" s="59">
        <v>3580000</v>
      </c>
      <c r="AU3097" s="59">
        <v>0</v>
      </c>
      <c r="AV3097" s="59">
        <v>3580000</v>
      </c>
      <c r="AW3097" s="59">
        <v>0</v>
      </c>
      <c r="AX3097" s="59">
        <v>5370000</v>
      </c>
      <c r="AY3097" s="2">
        <v>0</v>
      </c>
      <c r="AZ3097" s="12" t="str">
        <f t="shared" si="355"/>
        <v>OK</v>
      </c>
      <c r="BA3097" s="12" t="str">
        <f t="shared" si="356"/>
        <v>OK</v>
      </c>
      <c r="BB3097" s="6">
        <f t="shared" si="357"/>
        <v>0</v>
      </c>
      <c r="BC3097" s="13">
        <f t="shared" si="358"/>
        <v>41170000</v>
      </c>
      <c r="BD3097" s="13">
        <f t="shared" si="359"/>
        <v>41170000</v>
      </c>
      <c r="BE3097" s="6">
        <f t="shared" si="360"/>
        <v>0</v>
      </c>
      <c r="BF3097" s="6">
        <f t="shared" si="361"/>
        <v>0</v>
      </c>
      <c r="BG3097" s="2"/>
      <c r="BH3097" s="2"/>
      <c r="BI3097" s="2"/>
      <c r="BJ3097" s="2"/>
    </row>
    <row r="3098" spans="1:62" s="3" customFormat="1" ht="114" x14ac:dyDescent="0.25">
      <c r="A3098" s="2"/>
      <c r="B3098" s="39" t="s">
        <v>4250</v>
      </c>
      <c r="C3098" s="39" t="s">
        <v>1879</v>
      </c>
      <c r="D3098" s="39" t="s">
        <v>103</v>
      </c>
      <c r="E3098" s="40" t="s">
        <v>4093</v>
      </c>
      <c r="F3098" s="40" t="s">
        <v>4160</v>
      </c>
      <c r="G3098" s="40" t="s">
        <v>149</v>
      </c>
      <c r="H3098" s="40">
        <v>81111508</v>
      </c>
      <c r="I3098" s="40" t="s">
        <v>8194</v>
      </c>
      <c r="J3098" s="40" t="s">
        <v>221</v>
      </c>
      <c r="K3098" s="40" t="s">
        <v>4251</v>
      </c>
      <c r="L3098" s="41" t="s">
        <v>153</v>
      </c>
      <c r="M3098" s="41" t="s">
        <v>153</v>
      </c>
      <c r="N3098" s="41">
        <v>12</v>
      </c>
      <c r="O3098" s="41" t="s">
        <v>223</v>
      </c>
      <c r="P3098" s="41" t="s">
        <v>224</v>
      </c>
      <c r="Q3098" s="58">
        <v>34845000</v>
      </c>
      <c r="R3098" s="58">
        <v>34845000</v>
      </c>
      <c r="S3098" s="41" t="s">
        <v>225</v>
      </c>
      <c r="T3098" s="41" t="s">
        <v>221</v>
      </c>
      <c r="U3098" s="40" t="s">
        <v>1957</v>
      </c>
      <c r="V3098" s="40" t="s">
        <v>1882</v>
      </c>
      <c r="W3098" s="40" t="s">
        <v>4244</v>
      </c>
      <c r="X3098" s="40" t="s">
        <v>229</v>
      </c>
      <c r="Y3098" s="40" t="s">
        <v>230</v>
      </c>
      <c r="Z3098" s="40" t="s">
        <v>1925</v>
      </c>
      <c r="AA3098" s="59">
        <v>34845000</v>
      </c>
      <c r="AB3098" s="59">
        <v>0</v>
      </c>
      <c r="AC3098" s="59">
        <v>0</v>
      </c>
      <c r="AD3098" s="59">
        <v>3030000</v>
      </c>
      <c r="AE3098" s="59">
        <v>0</v>
      </c>
      <c r="AF3098" s="59">
        <v>3030000</v>
      </c>
      <c r="AG3098" s="59">
        <v>0</v>
      </c>
      <c r="AH3098" s="59">
        <v>3030000</v>
      </c>
      <c r="AI3098" s="59">
        <v>0</v>
      </c>
      <c r="AJ3098" s="59">
        <v>3030000</v>
      </c>
      <c r="AK3098" s="59">
        <v>0</v>
      </c>
      <c r="AL3098" s="59">
        <v>3030000</v>
      </c>
      <c r="AM3098" s="59">
        <v>0</v>
      </c>
      <c r="AN3098" s="59">
        <v>3030000</v>
      </c>
      <c r="AO3098" s="59">
        <v>0</v>
      </c>
      <c r="AP3098" s="59">
        <v>3030000</v>
      </c>
      <c r="AQ3098" s="59">
        <v>0</v>
      </c>
      <c r="AR3098" s="59">
        <v>3030000</v>
      </c>
      <c r="AS3098" s="59">
        <v>0</v>
      </c>
      <c r="AT3098" s="59">
        <v>3030000</v>
      </c>
      <c r="AU3098" s="59">
        <v>0</v>
      </c>
      <c r="AV3098" s="59">
        <v>3030000</v>
      </c>
      <c r="AW3098" s="59">
        <v>0</v>
      </c>
      <c r="AX3098" s="59">
        <v>4545000</v>
      </c>
      <c r="AY3098" s="2">
        <v>0</v>
      </c>
      <c r="AZ3098" s="12" t="str">
        <f t="shared" si="355"/>
        <v>OK</v>
      </c>
      <c r="BA3098" s="12" t="str">
        <f t="shared" si="356"/>
        <v>OK</v>
      </c>
      <c r="BB3098" s="6">
        <f t="shared" si="357"/>
        <v>0</v>
      </c>
      <c r="BC3098" s="13">
        <f t="shared" si="358"/>
        <v>34845000</v>
      </c>
      <c r="BD3098" s="13">
        <f t="shared" si="359"/>
        <v>34845000</v>
      </c>
      <c r="BE3098" s="6">
        <f t="shared" si="360"/>
        <v>0</v>
      </c>
      <c r="BF3098" s="6">
        <f t="shared" si="361"/>
        <v>0</v>
      </c>
      <c r="BG3098" s="2"/>
      <c r="BH3098" s="2"/>
      <c r="BI3098" s="2"/>
      <c r="BJ3098" s="2"/>
    </row>
    <row r="3099" spans="1:62" s="3" customFormat="1" ht="142.5" x14ac:dyDescent="0.25">
      <c r="A3099" s="2"/>
      <c r="B3099" s="39" t="s">
        <v>4252</v>
      </c>
      <c r="C3099" s="39" t="s">
        <v>1879</v>
      </c>
      <c r="D3099" s="39" t="s">
        <v>103</v>
      </c>
      <c r="E3099" s="40" t="s">
        <v>4093</v>
      </c>
      <c r="F3099" s="40" t="s">
        <v>4160</v>
      </c>
      <c r="G3099" s="40" t="s">
        <v>149</v>
      </c>
      <c r="H3099" s="40">
        <v>81111508</v>
      </c>
      <c r="I3099" s="40" t="s">
        <v>8194</v>
      </c>
      <c r="J3099" s="40" t="s">
        <v>221</v>
      </c>
      <c r="K3099" s="40" t="s">
        <v>4253</v>
      </c>
      <c r="L3099" s="41" t="s">
        <v>155</v>
      </c>
      <c r="M3099" s="41" t="s">
        <v>156</v>
      </c>
      <c r="N3099" s="41">
        <v>9</v>
      </c>
      <c r="O3099" s="41" t="s">
        <v>223</v>
      </c>
      <c r="P3099" s="41" t="s">
        <v>224</v>
      </c>
      <c r="Q3099" s="58">
        <v>27270000</v>
      </c>
      <c r="R3099" s="58">
        <v>27270000</v>
      </c>
      <c r="S3099" s="41" t="s">
        <v>225</v>
      </c>
      <c r="T3099" s="41" t="s">
        <v>221</v>
      </c>
      <c r="U3099" s="40" t="s">
        <v>1957</v>
      </c>
      <c r="V3099" s="40" t="s">
        <v>1882</v>
      </c>
      <c r="W3099" s="40" t="s">
        <v>4244</v>
      </c>
      <c r="X3099" s="40" t="s">
        <v>229</v>
      </c>
      <c r="Y3099" s="40" t="s">
        <v>230</v>
      </c>
      <c r="Z3099" s="40" t="s">
        <v>1925</v>
      </c>
      <c r="AA3099" s="59">
        <v>0</v>
      </c>
      <c r="AB3099" s="59">
        <v>0</v>
      </c>
      <c r="AC3099" s="59">
        <v>0</v>
      </c>
      <c r="AD3099" s="59">
        <v>0</v>
      </c>
      <c r="AE3099" s="59">
        <v>0</v>
      </c>
      <c r="AF3099" s="59">
        <v>0</v>
      </c>
      <c r="AG3099" s="59">
        <v>27270000</v>
      </c>
      <c r="AH3099" s="59">
        <v>0</v>
      </c>
      <c r="AI3099" s="59">
        <v>0</v>
      </c>
      <c r="AJ3099" s="59">
        <v>3030000</v>
      </c>
      <c r="AK3099" s="59">
        <v>0</v>
      </c>
      <c r="AL3099" s="59">
        <v>3030000</v>
      </c>
      <c r="AM3099" s="59">
        <v>0</v>
      </c>
      <c r="AN3099" s="59">
        <v>3030000</v>
      </c>
      <c r="AO3099" s="59">
        <v>0</v>
      </c>
      <c r="AP3099" s="59">
        <v>3030000</v>
      </c>
      <c r="AQ3099" s="59">
        <v>0</v>
      </c>
      <c r="AR3099" s="59">
        <v>3030000</v>
      </c>
      <c r="AS3099" s="59">
        <v>0</v>
      </c>
      <c r="AT3099" s="59">
        <v>3030000</v>
      </c>
      <c r="AU3099" s="59">
        <v>0</v>
      </c>
      <c r="AV3099" s="59">
        <v>3030000</v>
      </c>
      <c r="AW3099" s="59">
        <v>0</v>
      </c>
      <c r="AX3099" s="59">
        <v>6060000</v>
      </c>
      <c r="AY3099" s="2">
        <v>0</v>
      </c>
      <c r="AZ3099" s="12" t="str">
        <f t="shared" si="355"/>
        <v>OK</v>
      </c>
      <c r="BA3099" s="12" t="str">
        <f t="shared" si="356"/>
        <v>OK</v>
      </c>
      <c r="BB3099" s="6">
        <f t="shared" si="357"/>
        <v>0</v>
      </c>
      <c r="BC3099" s="13">
        <f t="shared" si="358"/>
        <v>27270000</v>
      </c>
      <c r="BD3099" s="13">
        <f t="shared" si="359"/>
        <v>27270000</v>
      </c>
      <c r="BE3099" s="6">
        <f t="shared" si="360"/>
        <v>0</v>
      </c>
      <c r="BF3099" s="6">
        <f t="shared" si="361"/>
        <v>0</v>
      </c>
      <c r="BG3099" s="2"/>
      <c r="BH3099" s="2"/>
      <c r="BI3099" s="2"/>
      <c r="BJ3099" s="2"/>
    </row>
    <row r="3100" spans="1:62" s="3" customFormat="1" ht="142.5" x14ac:dyDescent="0.25">
      <c r="A3100" s="2"/>
      <c r="B3100" s="39" t="s">
        <v>4254</v>
      </c>
      <c r="C3100" s="39" t="s">
        <v>1879</v>
      </c>
      <c r="D3100" s="39" t="s">
        <v>103</v>
      </c>
      <c r="E3100" s="40" t="s">
        <v>4093</v>
      </c>
      <c r="F3100" s="40" t="s">
        <v>4160</v>
      </c>
      <c r="G3100" s="40" t="s">
        <v>149</v>
      </c>
      <c r="H3100" s="40">
        <v>81111508</v>
      </c>
      <c r="I3100" s="40" t="s">
        <v>8194</v>
      </c>
      <c r="J3100" s="40" t="s">
        <v>221</v>
      </c>
      <c r="K3100" s="40" t="s">
        <v>4253</v>
      </c>
      <c r="L3100" s="41" t="s">
        <v>155</v>
      </c>
      <c r="M3100" s="41" t="s">
        <v>156</v>
      </c>
      <c r="N3100" s="41">
        <v>9</v>
      </c>
      <c r="O3100" s="41" t="s">
        <v>223</v>
      </c>
      <c r="P3100" s="41" t="s">
        <v>224</v>
      </c>
      <c r="Q3100" s="58">
        <v>27270000</v>
      </c>
      <c r="R3100" s="58">
        <v>27270000</v>
      </c>
      <c r="S3100" s="41" t="s">
        <v>225</v>
      </c>
      <c r="T3100" s="41" t="s">
        <v>221</v>
      </c>
      <c r="U3100" s="40" t="s">
        <v>1957</v>
      </c>
      <c r="V3100" s="40" t="s">
        <v>1882</v>
      </c>
      <c r="W3100" s="40" t="s">
        <v>4244</v>
      </c>
      <c r="X3100" s="40" t="s">
        <v>229</v>
      </c>
      <c r="Y3100" s="40" t="s">
        <v>230</v>
      </c>
      <c r="Z3100" s="40" t="s">
        <v>1925</v>
      </c>
      <c r="AA3100" s="59">
        <v>0</v>
      </c>
      <c r="AB3100" s="59">
        <v>0</v>
      </c>
      <c r="AC3100" s="59">
        <v>0</v>
      </c>
      <c r="AD3100" s="59">
        <v>0</v>
      </c>
      <c r="AE3100" s="59">
        <v>0</v>
      </c>
      <c r="AF3100" s="59">
        <v>0</v>
      </c>
      <c r="AG3100" s="59">
        <v>27270000</v>
      </c>
      <c r="AH3100" s="59">
        <v>0</v>
      </c>
      <c r="AI3100" s="59">
        <v>0</v>
      </c>
      <c r="AJ3100" s="59">
        <v>3030000</v>
      </c>
      <c r="AK3100" s="59">
        <v>0</v>
      </c>
      <c r="AL3100" s="59">
        <v>3030000</v>
      </c>
      <c r="AM3100" s="59">
        <v>0</v>
      </c>
      <c r="AN3100" s="59">
        <v>3030000</v>
      </c>
      <c r="AO3100" s="59">
        <v>0</v>
      </c>
      <c r="AP3100" s="59">
        <v>3030000</v>
      </c>
      <c r="AQ3100" s="59">
        <v>0</v>
      </c>
      <c r="AR3100" s="59">
        <v>3030000</v>
      </c>
      <c r="AS3100" s="59">
        <v>0</v>
      </c>
      <c r="AT3100" s="59">
        <v>3030000</v>
      </c>
      <c r="AU3100" s="59">
        <v>0</v>
      </c>
      <c r="AV3100" s="59">
        <v>3030000</v>
      </c>
      <c r="AW3100" s="59">
        <v>0</v>
      </c>
      <c r="AX3100" s="59">
        <v>6060000</v>
      </c>
      <c r="AY3100" s="2">
        <v>0</v>
      </c>
      <c r="AZ3100" s="12" t="str">
        <f t="shared" si="355"/>
        <v>OK</v>
      </c>
      <c r="BA3100" s="12" t="str">
        <f t="shared" si="356"/>
        <v>OK</v>
      </c>
      <c r="BB3100" s="6">
        <f t="shared" si="357"/>
        <v>0</v>
      </c>
      <c r="BC3100" s="13">
        <f t="shared" si="358"/>
        <v>27270000</v>
      </c>
      <c r="BD3100" s="13">
        <f t="shared" si="359"/>
        <v>27270000</v>
      </c>
      <c r="BE3100" s="6">
        <f t="shared" si="360"/>
        <v>0</v>
      </c>
      <c r="BF3100" s="6">
        <f t="shared" si="361"/>
        <v>0</v>
      </c>
      <c r="BG3100" s="2"/>
      <c r="BH3100" s="2"/>
      <c r="BI3100" s="2"/>
      <c r="BJ3100" s="2"/>
    </row>
    <row r="3101" spans="1:62" s="3" customFormat="1" ht="114" x14ac:dyDescent="0.25">
      <c r="A3101" s="2"/>
      <c r="B3101" s="39" t="s">
        <v>4255</v>
      </c>
      <c r="C3101" s="39" t="s">
        <v>1879</v>
      </c>
      <c r="D3101" s="39" t="s">
        <v>103</v>
      </c>
      <c r="E3101" s="40" t="s">
        <v>4093</v>
      </c>
      <c r="F3101" s="40" t="s">
        <v>4160</v>
      </c>
      <c r="G3101" s="40" t="s">
        <v>149</v>
      </c>
      <c r="H3101" s="40">
        <v>81111508</v>
      </c>
      <c r="I3101" s="40" t="s">
        <v>8194</v>
      </c>
      <c r="J3101" s="40" t="s">
        <v>221</v>
      </c>
      <c r="K3101" s="40" t="s">
        <v>4251</v>
      </c>
      <c r="L3101" s="41" t="s">
        <v>153</v>
      </c>
      <c r="M3101" s="41" t="s">
        <v>153</v>
      </c>
      <c r="N3101" s="41">
        <v>12</v>
      </c>
      <c r="O3101" s="41" t="s">
        <v>223</v>
      </c>
      <c r="P3101" s="41" t="s">
        <v>224</v>
      </c>
      <c r="Q3101" s="58">
        <v>34845000</v>
      </c>
      <c r="R3101" s="58">
        <v>34845000</v>
      </c>
      <c r="S3101" s="41" t="s">
        <v>225</v>
      </c>
      <c r="T3101" s="41" t="s">
        <v>221</v>
      </c>
      <c r="U3101" s="40" t="s">
        <v>1957</v>
      </c>
      <c r="V3101" s="40" t="s">
        <v>1882</v>
      </c>
      <c r="W3101" s="40" t="s">
        <v>4244</v>
      </c>
      <c r="X3101" s="40" t="s">
        <v>229</v>
      </c>
      <c r="Y3101" s="40" t="s">
        <v>230</v>
      </c>
      <c r="Z3101" s="40" t="s">
        <v>1925</v>
      </c>
      <c r="AA3101" s="59">
        <v>34845000</v>
      </c>
      <c r="AB3101" s="59">
        <v>0</v>
      </c>
      <c r="AC3101" s="59">
        <v>0</v>
      </c>
      <c r="AD3101" s="59">
        <v>3030000</v>
      </c>
      <c r="AE3101" s="59">
        <v>0</v>
      </c>
      <c r="AF3101" s="59">
        <v>3030000</v>
      </c>
      <c r="AG3101" s="59">
        <v>0</v>
      </c>
      <c r="AH3101" s="59">
        <v>3030000</v>
      </c>
      <c r="AI3101" s="59">
        <v>0</v>
      </c>
      <c r="AJ3101" s="59">
        <v>3030000</v>
      </c>
      <c r="AK3101" s="59">
        <v>0</v>
      </c>
      <c r="AL3101" s="59">
        <v>3030000</v>
      </c>
      <c r="AM3101" s="59">
        <v>0</v>
      </c>
      <c r="AN3101" s="59">
        <v>3030000</v>
      </c>
      <c r="AO3101" s="59">
        <v>0</v>
      </c>
      <c r="AP3101" s="59">
        <v>3030000</v>
      </c>
      <c r="AQ3101" s="59">
        <v>0</v>
      </c>
      <c r="AR3101" s="59">
        <v>3030000</v>
      </c>
      <c r="AS3101" s="59">
        <v>0</v>
      </c>
      <c r="AT3101" s="59">
        <v>3030000</v>
      </c>
      <c r="AU3101" s="59">
        <v>0</v>
      </c>
      <c r="AV3101" s="59">
        <v>3030000</v>
      </c>
      <c r="AW3101" s="59">
        <v>0</v>
      </c>
      <c r="AX3101" s="59">
        <v>4545000</v>
      </c>
      <c r="AY3101" s="2">
        <v>0</v>
      </c>
      <c r="AZ3101" s="12" t="str">
        <f t="shared" si="355"/>
        <v>OK</v>
      </c>
      <c r="BA3101" s="12" t="str">
        <f t="shared" si="356"/>
        <v>OK</v>
      </c>
      <c r="BB3101" s="6">
        <f t="shared" si="357"/>
        <v>0</v>
      </c>
      <c r="BC3101" s="13">
        <f t="shared" si="358"/>
        <v>34845000</v>
      </c>
      <c r="BD3101" s="13">
        <f t="shared" si="359"/>
        <v>34845000</v>
      </c>
      <c r="BE3101" s="6">
        <f t="shared" si="360"/>
        <v>0</v>
      </c>
      <c r="BF3101" s="6">
        <f t="shared" si="361"/>
        <v>0</v>
      </c>
      <c r="BG3101" s="2"/>
      <c r="BH3101" s="2"/>
      <c r="BI3101" s="2"/>
      <c r="BJ3101" s="2"/>
    </row>
    <row r="3102" spans="1:62" s="3" customFormat="1" ht="114" x14ac:dyDescent="0.25">
      <c r="A3102" s="2"/>
      <c r="B3102" s="39" t="s">
        <v>4256</v>
      </c>
      <c r="C3102" s="39" t="s">
        <v>1879</v>
      </c>
      <c r="D3102" s="39" t="s">
        <v>103</v>
      </c>
      <c r="E3102" s="40" t="s">
        <v>4093</v>
      </c>
      <c r="F3102" s="40" t="s">
        <v>4160</v>
      </c>
      <c r="G3102" s="40" t="s">
        <v>149</v>
      </c>
      <c r="H3102" s="40">
        <v>81111508</v>
      </c>
      <c r="I3102" s="40" t="s">
        <v>8194</v>
      </c>
      <c r="J3102" s="40" t="s">
        <v>221</v>
      </c>
      <c r="K3102" s="40" t="s">
        <v>4257</v>
      </c>
      <c r="L3102" s="41" t="s">
        <v>155</v>
      </c>
      <c r="M3102" s="41" t="s">
        <v>156</v>
      </c>
      <c r="N3102" s="41">
        <v>9</v>
      </c>
      <c r="O3102" s="41" t="s">
        <v>223</v>
      </c>
      <c r="P3102" s="41" t="s">
        <v>224</v>
      </c>
      <c r="Q3102" s="58">
        <v>27270000</v>
      </c>
      <c r="R3102" s="58">
        <v>27270000</v>
      </c>
      <c r="S3102" s="41" t="s">
        <v>225</v>
      </c>
      <c r="T3102" s="41" t="s">
        <v>221</v>
      </c>
      <c r="U3102" s="40" t="s">
        <v>1881</v>
      </c>
      <c r="V3102" s="40" t="s">
        <v>1882</v>
      </c>
      <c r="W3102" s="40" t="s">
        <v>4244</v>
      </c>
      <c r="X3102" s="40" t="s">
        <v>229</v>
      </c>
      <c r="Y3102" s="40" t="s">
        <v>230</v>
      </c>
      <c r="Z3102" s="40" t="s">
        <v>1925</v>
      </c>
      <c r="AA3102" s="59">
        <v>0</v>
      </c>
      <c r="AB3102" s="59">
        <v>0</v>
      </c>
      <c r="AC3102" s="59">
        <v>0</v>
      </c>
      <c r="AD3102" s="59">
        <v>0</v>
      </c>
      <c r="AE3102" s="59">
        <v>0</v>
      </c>
      <c r="AF3102" s="59">
        <v>0</v>
      </c>
      <c r="AG3102" s="59">
        <v>27270000</v>
      </c>
      <c r="AH3102" s="59">
        <v>0</v>
      </c>
      <c r="AI3102" s="59">
        <v>0</v>
      </c>
      <c r="AJ3102" s="59">
        <v>3030000</v>
      </c>
      <c r="AK3102" s="59">
        <v>0</v>
      </c>
      <c r="AL3102" s="59">
        <v>3030000</v>
      </c>
      <c r="AM3102" s="59">
        <v>0</v>
      </c>
      <c r="AN3102" s="59">
        <v>3030000</v>
      </c>
      <c r="AO3102" s="59">
        <v>0</v>
      </c>
      <c r="AP3102" s="59">
        <v>3030000</v>
      </c>
      <c r="AQ3102" s="59">
        <v>0</v>
      </c>
      <c r="AR3102" s="59">
        <v>3030000</v>
      </c>
      <c r="AS3102" s="59">
        <v>0</v>
      </c>
      <c r="AT3102" s="59">
        <v>3030000</v>
      </c>
      <c r="AU3102" s="59">
        <v>0</v>
      </c>
      <c r="AV3102" s="59">
        <v>3030000</v>
      </c>
      <c r="AW3102" s="59">
        <v>0</v>
      </c>
      <c r="AX3102" s="59">
        <v>6060000</v>
      </c>
      <c r="AY3102" s="2">
        <v>0</v>
      </c>
      <c r="AZ3102" s="12" t="str">
        <f t="shared" si="355"/>
        <v>OK</v>
      </c>
      <c r="BA3102" s="12" t="str">
        <f t="shared" si="356"/>
        <v>OK</v>
      </c>
      <c r="BB3102" s="6">
        <f t="shared" si="357"/>
        <v>0</v>
      </c>
      <c r="BC3102" s="13">
        <f t="shared" si="358"/>
        <v>27270000</v>
      </c>
      <c r="BD3102" s="13">
        <f t="shared" si="359"/>
        <v>27270000</v>
      </c>
      <c r="BE3102" s="6">
        <f t="shared" si="360"/>
        <v>0</v>
      </c>
      <c r="BF3102" s="6">
        <f t="shared" si="361"/>
        <v>0</v>
      </c>
      <c r="BG3102" s="2"/>
      <c r="BH3102" s="2"/>
      <c r="BI3102" s="2"/>
      <c r="BJ3102" s="2"/>
    </row>
    <row r="3103" spans="1:62" s="3" customFormat="1" ht="114" x14ac:dyDescent="0.25">
      <c r="A3103" s="2"/>
      <c r="B3103" s="39" t="s">
        <v>4258</v>
      </c>
      <c r="C3103" s="39" t="s">
        <v>1879</v>
      </c>
      <c r="D3103" s="39" t="s">
        <v>103</v>
      </c>
      <c r="E3103" s="40" t="s">
        <v>4093</v>
      </c>
      <c r="F3103" s="40" t="s">
        <v>4160</v>
      </c>
      <c r="G3103" s="40" t="s">
        <v>149</v>
      </c>
      <c r="H3103" s="40">
        <v>81111508</v>
      </c>
      <c r="I3103" s="40" t="s">
        <v>8194</v>
      </c>
      <c r="J3103" s="40" t="s">
        <v>221</v>
      </c>
      <c r="K3103" s="40" t="s">
        <v>4251</v>
      </c>
      <c r="L3103" s="41" t="s">
        <v>153</v>
      </c>
      <c r="M3103" s="41" t="s">
        <v>153</v>
      </c>
      <c r="N3103" s="41">
        <v>12</v>
      </c>
      <c r="O3103" s="41" t="s">
        <v>223</v>
      </c>
      <c r="P3103" s="41" t="s">
        <v>224</v>
      </c>
      <c r="Q3103" s="58">
        <v>34845000</v>
      </c>
      <c r="R3103" s="58">
        <v>34845000</v>
      </c>
      <c r="S3103" s="41" t="s">
        <v>225</v>
      </c>
      <c r="T3103" s="41" t="s">
        <v>221</v>
      </c>
      <c r="U3103" s="40" t="s">
        <v>1881</v>
      </c>
      <c r="V3103" s="40" t="s">
        <v>1882</v>
      </c>
      <c r="W3103" s="40" t="s">
        <v>4244</v>
      </c>
      <c r="X3103" s="40" t="s">
        <v>229</v>
      </c>
      <c r="Y3103" s="40" t="s">
        <v>230</v>
      </c>
      <c r="Z3103" s="40" t="s">
        <v>1925</v>
      </c>
      <c r="AA3103" s="59">
        <v>34845000</v>
      </c>
      <c r="AB3103" s="59">
        <v>0</v>
      </c>
      <c r="AC3103" s="59">
        <v>0</v>
      </c>
      <c r="AD3103" s="59">
        <v>3030000</v>
      </c>
      <c r="AE3103" s="59">
        <v>0</v>
      </c>
      <c r="AF3103" s="59">
        <v>3030000</v>
      </c>
      <c r="AG3103" s="59">
        <v>0</v>
      </c>
      <c r="AH3103" s="59">
        <v>3030000</v>
      </c>
      <c r="AI3103" s="59">
        <v>0</v>
      </c>
      <c r="AJ3103" s="59">
        <v>3030000</v>
      </c>
      <c r="AK3103" s="59">
        <v>0</v>
      </c>
      <c r="AL3103" s="59">
        <v>3030000</v>
      </c>
      <c r="AM3103" s="59">
        <v>0</v>
      </c>
      <c r="AN3103" s="59">
        <v>3030000</v>
      </c>
      <c r="AO3103" s="59">
        <v>0</v>
      </c>
      <c r="AP3103" s="59">
        <v>3030000</v>
      </c>
      <c r="AQ3103" s="59">
        <v>0</v>
      </c>
      <c r="AR3103" s="59">
        <v>3030000</v>
      </c>
      <c r="AS3103" s="59">
        <v>0</v>
      </c>
      <c r="AT3103" s="59">
        <v>3030000</v>
      </c>
      <c r="AU3103" s="59">
        <v>0</v>
      </c>
      <c r="AV3103" s="59">
        <v>3030000</v>
      </c>
      <c r="AW3103" s="59">
        <v>0</v>
      </c>
      <c r="AX3103" s="59">
        <v>4545000</v>
      </c>
      <c r="AY3103" s="2">
        <v>0</v>
      </c>
      <c r="AZ3103" s="12" t="str">
        <f t="shared" si="355"/>
        <v>OK</v>
      </c>
      <c r="BA3103" s="12" t="str">
        <f t="shared" si="356"/>
        <v>OK</v>
      </c>
      <c r="BB3103" s="6">
        <f t="shared" si="357"/>
        <v>0</v>
      </c>
      <c r="BC3103" s="13">
        <f t="shared" si="358"/>
        <v>34845000</v>
      </c>
      <c r="BD3103" s="13">
        <f t="shared" si="359"/>
        <v>34845000</v>
      </c>
      <c r="BE3103" s="6">
        <f t="shared" si="360"/>
        <v>0</v>
      </c>
      <c r="BF3103" s="6">
        <f t="shared" si="361"/>
        <v>0</v>
      </c>
      <c r="BG3103" s="2"/>
      <c r="BH3103" s="2"/>
      <c r="BI3103" s="2"/>
      <c r="BJ3103" s="2"/>
    </row>
    <row r="3104" spans="1:62" s="3" customFormat="1" ht="114" x14ac:dyDescent="0.25">
      <c r="A3104" s="2"/>
      <c r="B3104" s="39" t="s">
        <v>4259</v>
      </c>
      <c r="C3104" s="39" t="s">
        <v>1879</v>
      </c>
      <c r="D3104" s="39" t="s">
        <v>103</v>
      </c>
      <c r="E3104" s="40" t="s">
        <v>4093</v>
      </c>
      <c r="F3104" s="40" t="s">
        <v>4160</v>
      </c>
      <c r="G3104" s="40" t="s">
        <v>149</v>
      </c>
      <c r="H3104" s="40">
        <v>81111508</v>
      </c>
      <c r="I3104" s="40" t="s">
        <v>8194</v>
      </c>
      <c r="J3104" s="40" t="s">
        <v>221</v>
      </c>
      <c r="K3104" s="40" t="s">
        <v>4251</v>
      </c>
      <c r="L3104" s="41" t="s">
        <v>153</v>
      </c>
      <c r="M3104" s="41" t="s">
        <v>153</v>
      </c>
      <c r="N3104" s="41">
        <v>12</v>
      </c>
      <c r="O3104" s="41" t="s">
        <v>223</v>
      </c>
      <c r="P3104" s="41" t="s">
        <v>224</v>
      </c>
      <c r="Q3104" s="58">
        <v>34845000</v>
      </c>
      <c r="R3104" s="58">
        <v>34845000</v>
      </c>
      <c r="S3104" s="41" t="s">
        <v>225</v>
      </c>
      <c r="T3104" s="41" t="s">
        <v>221</v>
      </c>
      <c r="U3104" s="40" t="s">
        <v>1881</v>
      </c>
      <c r="V3104" s="40" t="s">
        <v>1882</v>
      </c>
      <c r="W3104" s="40" t="s">
        <v>4244</v>
      </c>
      <c r="X3104" s="40" t="s">
        <v>229</v>
      </c>
      <c r="Y3104" s="40" t="s">
        <v>230</v>
      </c>
      <c r="Z3104" s="40" t="s">
        <v>1925</v>
      </c>
      <c r="AA3104" s="59">
        <v>34845000</v>
      </c>
      <c r="AB3104" s="59">
        <v>0</v>
      </c>
      <c r="AC3104" s="59">
        <v>0</v>
      </c>
      <c r="AD3104" s="59">
        <v>3030000</v>
      </c>
      <c r="AE3104" s="59">
        <v>0</v>
      </c>
      <c r="AF3104" s="59">
        <v>3030000</v>
      </c>
      <c r="AG3104" s="59">
        <v>0</v>
      </c>
      <c r="AH3104" s="59">
        <v>3030000</v>
      </c>
      <c r="AI3104" s="59">
        <v>0</v>
      </c>
      <c r="AJ3104" s="59">
        <v>3030000</v>
      </c>
      <c r="AK3104" s="59">
        <v>0</v>
      </c>
      <c r="AL3104" s="59">
        <v>3030000</v>
      </c>
      <c r="AM3104" s="59">
        <v>0</v>
      </c>
      <c r="AN3104" s="59">
        <v>3030000</v>
      </c>
      <c r="AO3104" s="59">
        <v>0</v>
      </c>
      <c r="AP3104" s="59">
        <v>3030000</v>
      </c>
      <c r="AQ3104" s="59">
        <v>0</v>
      </c>
      <c r="AR3104" s="59">
        <v>3030000</v>
      </c>
      <c r="AS3104" s="59">
        <v>0</v>
      </c>
      <c r="AT3104" s="59">
        <v>3030000</v>
      </c>
      <c r="AU3104" s="59">
        <v>0</v>
      </c>
      <c r="AV3104" s="59">
        <v>3030000</v>
      </c>
      <c r="AW3104" s="59">
        <v>0</v>
      </c>
      <c r="AX3104" s="59">
        <v>4545000</v>
      </c>
      <c r="AY3104" s="2">
        <v>0</v>
      </c>
      <c r="AZ3104" s="12" t="str">
        <f t="shared" si="355"/>
        <v>OK</v>
      </c>
      <c r="BA3104" s="12" t="str">
        <f t="shared" si="356"/>
        <v>OK</v>
      </c>
      <c r="BB3104" s="6">
        <f t="shared" si="357"/>
        <v>0</v>
      </c>
      <c r="BC3104" s="13">
        <f t="shared" si="358"/>
        <v>34845000</v>
      </c>
      <c r="BD3104" s="13">
        <f t="shared" si="359"/>
        <v>34845000</v>
      </c>
      <c r="BE3104" s="6">
        <f t="shared" si="360"/>
        <v>0</v>
      </c>
      <c r="BF3104" s="6">
        <f t="shared" si="361"/>
        <v>0</v>
      </c>
      <c r="BG3104" s="2"/>
      <c r="BH3104" s="2"/>
      <c r="BI3104" s="2"/>
      <c r="BJ3104" s="2"/>
    </row>
    <row r="3105" spans="1:62" s="3" customFormat="1" ht="114" x14ac:dyDescent="0.25">
      <c r="A3105" s="2"/>
      <c r="B3105" s="39" t="s">
        <v>4260</v>
      </c>
      <c r="C3105" s="39" t="s">
        <v>1879</v>
      </c>
      <c r="D3105" s="39" t="s">
        <v>103</v>
      </c>
      <c r="E3105" s="40" t="s">
        <v>4093</v>
      </c>
      <c r="F3105" s="40" t="s">
        <v>4160</v>
      </c>
      <c r="G3105" s="40" t="s">
        <v>149</v>
      </c>
      <c r="H3105" s="40">
        <v>81111508</v>
      </c>
      <c r="I3105" s="40" t="s">
        <v>8194</v>
      </c>
      <c r="J3105" s="40" t="s">
        <v>221</v>
      </c>
      <c r="K3105" s="40" t="s">
        <v>4257</v>
      </c>
      <c r="L3105" s="41" t="s">
        <v>155</v>
      </c>
      <c r="M3105" s="41" t="s">
        <v>156</v>
      </c>
      <c r="N3105" s="41">
        <v>9</v>
      </c>
      <c r="O3105" s="41" t="s">
        <v>223</v>
      </c>
      <c r="P3105" s="41" t="s">
        <v>224</v>
      </c>
      <c r="Q3105" s="58">
        <v>27270000</v>
      </c>
      <c r="R3105" s="58">
        <v>27270000</v>
      </c>
      <c r="S3105" s="41" t="s">
        <v>225</v>
      </c>
      <c r="T3105" s="41" t="s">
        <v>221</v>
      </c>
      <c r="U3105" s="40" t="s">
        <v>1881</v>
      </c>
      <c r="V3105" s="40" t="s">
        <v>1882</v>
      </c>
      <c r="W3105" s="40" t="s">
        <v>4244</v>
      </c>
      <c r="X3105" s="40" t="s">
        <v>229</v>
      </c>
      <c r="Y3105" s="40" t="s">
        <v>230</v>
      </c>
      <c r="Z3105" s="40" t="s">
        <v>1925</v>
      </c>
      <c r="AA3105" s="59">
        <v>0</v>
      </c>
      <c r="AB3105" s="59">
        <v>0</v>
      </c>
      <c r="AC3105" s="59">
        <v>0</v>
      </c>
      <c r="AD3105" s="59">
        <v>0</v>
      </c>
      <c r="AE3105" s="59">
        <v>0</v>
      </c>
      <c r="AF3105" s="59">
        <v>0</v>
      </c>
      <c r="AG3105" s="59">
        <v>27270000</v>
      </c>
      <c r="AH3105" s="59">
        <v>0</v>
      </c>
      <c r="AI3105" s="59">
        <v>0</v>
      </c>
      <c r="AJ3105" s="59">
        <v>3030000</v>
      </c>
      <c r="AK3105" s="59">
        <v>0</v>
      </c>
      <c r="AL3105" s="59">
        <v>3030000</v>
      </c>
      <c r="AM3105" s="59">
        <v>0</v>
      </c>
      <c r="AN3105" s="59">
        <v>3030000</v>
      </c>
      <c r="AO3105" s="59">
        <v>0</v>
      </c>
      <c r="AP3105" s="59">
        <v>3030000</v>
      </c>
      <c r="AQ3105" s="59">
        <v>0</v>
      </c>
      <c r="AR3105" s="59">
        <v>3030000</v>
      </c>
      <c r="AS3105" s="59">
        <v>0</v>
      </c>
      <c r="AT3105" s="59">
        <v>3030000</v>
      </c>
      <c r="AU3105" s="59">
        <v>0</v>
      </c>
      <c r="AV3105" s="59">
        <v>3030000</v>
      </c>
      <c r="AW3105" s="59">
        <v>0</v>
      </c>
      <c r="AX3105" s="59">
        <v>6060000</v>
      </c>
      <c r="AY3105" s="2">
        <v>0</v>
      </c>
      <c r="AZ3105" s="12" t="str">
        <f t="shared" si="355"/>
        <v>OK</v>
      </c>
      <c r="BA3105" s="12" t="str">
        <f t="shared" si="356"/>
        <v>OK</v>
      </c>
      <c r="BB3105" s="6">
        <f t="shared" si="357"/>
        <v>0</v>
      </c>
      <c r="BC3105" s="13">
        <f t="shared" si="358"/>
        <v>27270000</v>
      </c>
      <c r="BD3105" s="13">
        <f t="shared" si="359"/>
        <v>27270000</v>
      </c>
      <c r="BE3105" s="6">
        <f t="shared" si="360"/>
        <v>0</v>
      </c>
      <c r="BF3105" s="6">
        <f t="shared" si="361"/>
        <v>0</v>
      </c>
      <c r="BG3105" s="2"/>
      <c r="BH3105" s="2"/>
      <c r="BI3105" s="2"/>
      <c r="BJ3105" s="2"/>
    </row>
    <row r="3106" spans="1:62" s="3" customFormat="1" ht="114" x14ac:dyDescent="0.25">
      <c r="A3106" s="2"/>
      <c r="B3106" s="39" t="s">
        <v>4261</v>
      </c>
      <c r="C3106" s="39" t="s">
        <v>1879</v>
      </c>
      <c r="D3106" s="39" t="s">
        <v>103</v>
      </c>
      <c r="E3106" s="40" t="s">
        <v>4093</v>
      </c>
      <c r="F3106" s="40" t="s">
        <v>4160</v>
      </c>
      <c r="G3106" s="40" t="s">
        <v>149</v>
      </c>
      <c r="H3106" s="40">
        <v>81111508</v>
      </c>
      <c r="I3106" s="40" t="s">
        <v>8194</v>
      </c>
      <c r="J3106" s="40" t="s">
        <v>221</v>
      </c>
      <c r="K3106" s="40" t="s">
        <v>4262</v>
      </c>
      <c r="L3106" s="41" t="s">
        <v>153</v>
      </c>
      <c r="M3106" s="41" t="s">
        <v>154</v>
      </c>
      <c r="N3106" s="41">
        <v>12</v>
      </c>
      <c r="O3106" s="41" t="s">
        <v>223</v>
      </c>
      <c r="P3106" s="41" t="s">
        <v>224</v>
      </c>
      <c r="Q3106" s="58">
        <v>31815000</v>
      </c>
      <c r="R3106" s="58">
        <v>31815000</v>
      </c>
      <c r="S3106" s="41" t="s">
        <v>225</v>
      </c>
      <c r="T3106" s="41" t="s">
        <v>221</v>
      </c>
      <c r="U3106" s="40" t="s">
        <v>1881</v>
      </c>
      <c r="V3106" s="40" t="s">
        <v>1882</v>
      </c>
      <c r="W3106" s="40" t="s">
        <v>4244</v>
      </c>
      <c r="X3106" s="40" t="s">
        <v>229</v>
      </c>
      <c r="Y3106" s="40" t="s">
        <v>230</v>
      </c>
      <c r="Z3106" s="40" t="s">
        <v>1925</v>
      </c>
      <c r="AA3106" s="59">
        <v>0</v>
      </c>
      <c r="AB3106" s="59">
        <v>0</v>
      </c>
      <c r="AC3106" s="59">
        <v>31815000</v>
      </c>
      <c r="AD3106" s="59">
        <v>0</v>
      </c>
      <c r="AE3106" s="59">
        <v>0</v>
      </c>
      <c r="AF3106" s="59">
        <v>3030000</v>
      </c>
      <c r="AG3106" s="59">
        <v>0</v>
      </c>
      <c r="AH3106" s="59">
        <v>3030000</v>
      </c>
      <c r="AI3106" s="59">
        <v>0</v>
      </c>
      <c r="AJ3106" s="59">
        <v>3030000</v>
      </c>
      <c r="AK3106" s="59">
        <v>0</v>
      </c>
      <c r="AL3106" s="59">
        <v>3030000</v>
      </c>
      <c r="AM3106" s="59">
        <v>0</v>
      </c>
      <c r="AN3106" s="59">
        <v>3030000</v>
      </c>
      <c r="AO3106" s="59">
        <v>0</v>
      </c>
      <c r="AP3106" s="59">
        <v>3030000</v>
      </c>
      <c r="AQ3106" s="59">
        <v>0</v>
      </c>
      <c r="AR3106" s="59">
        <v>3030000</v>
      </c>
      <c r="AS3106" s="59">
        <v>0</v>
      </c>
      <c r="AT3106" s="59">
        <v>3030000</v>
      </c>
      <c r="AU3106" s="59">
        <v>0</v>
      </c>
      <c r="AV3106" s="59">
        <v>3030000</v>
      </c>
      <c r="AW3106" s="59">
        <v>0</v>
      </c>
      <c r="AX3106" s="59">
        <v>4545000</v>
      </c>
      <c r="AY3106" s="2">
        <v>0</v>
      </c>
      <c r="AZ3106" s="12" t="str">
        <f t="shared" si="355"/>
        <v>OK</v>
      </c>
      <c r="BA3106" s="12" t="str">
        <f t="shared" si="356"/>
        <v>OK</v>
      </c>
      <c r="BB3106" s="6">
        <f t="shared" si="357"/>
        <v>0</v>
      </c>
      <c r="BC3106" s="13">
        <f t="shared" si="358"/>
        <v>31815000</v>
      </c>
      <c r="BD3106" s="13">
        <f t="shared" si="359"/>
        <v>31815000</v>
      </c>
      <c r="BE3106" s="6">
        <f t="shared" si="360"/>
        <v>0</v>
      </c>
      <c r="BF3106" s="6">
        <f t="shared" si="361"/>
        <v>0</v>
      </c>
      <c r="BG3106" s="2"/>
      <c r="BH3106" s="2"/>
      <c r="BI3106" s="2"/>
      <c r="BJ3106" s="2"/>
    </row>
    <row r="3107" spans="1:62" s="3" customFormat="1" ht="114" x14ac:dyDescent="0.25">
      <c r="A3107" s="2"/>
      <c r="B3107" s="39" t="s">
        <v>4263</v>
      </c>
      <c r="C3107" s="39" t="s">
        <v>1879</v>
      </c>
      <c r="D3107" s="39" t="s">
        <v>103</v>
      </c>
      <c r="E3107" s="40" t="s">
        <v>4093</v>
      </c>
      <c r="F3107" s="40" t="s">
        <v>4160</v>
      </c>
      <c r="G3107" s="40" t="s">
        <v>149</v>
      </c>
      <c r="H3107" s="40">
        <v>81111508</v>
      </c>
      <c r="I3107" s="40" t="s">
        <v>8194</v>
      </c>
      <c r="J3107" s="40" t="s">
        <v>221</v>
      </c>
      <c r="K3107" s="40" t="s">
        <v>4262</v>
      </c>
      <c r="L3107" s="41" t="s">
        <v>153</v>
      </c>
      <c r="M3107" s="41" t="s">
        <v>154</v>
      </c>
      <c r="N3107" s="41">
        <v>12</v>
      </c>
      <c r="O3107" s="41" t="s">
        <v>223</v>
      </c>
      <c r="P3107" s="41" t="s">
        <v>224</v>
      </c>
      <c r="Q3107" s="58">
        <v>31815000</v>
      </c>
      <c r="R3107" s="58">
        <v>31815000</v>
      </c>
      <c r="S3107" s="41" t="s">
        <v>225</v>
      </c>
      <c r="T3107" s="41" t="s">
        <v>221</v>
      </c>
      <c r="U3107" s="40" t="s">
        <v>1881</v>
      </c>
      <c r="V3107" s="40" t="s">
        <v>1882</v>
      </c>
      <c r="W3107" s="40" t="s">
        <v>4244</v>
      </c>
      <c r="X3107" s="40" t="s">
        <v>229</v>
      </c>
      <c r="Y3107" s="40" t="s">
        <v>230</v>
      </c>
      <c r="Z3107" s="40" t="s">
        <v>1925</v>
      </c>
      <c r="AA3107" s="59">
        <v>0</v>
      </c>
      <c r="AB3107" s="59">
        <v>0</v>
      </c>
      <c r="AC3107" s="59">
        <v>31815000</v>
      </c>
      <c r="AD3107" s="59">
        <v>0</v>
      </c>
      <c r="AE3107" s="59">
        <v>0</v>
      </c>
      <c r="AF3107" s="59">
        <v>3030000</v>
      </c>
      <c r="AG3107" s="59">
        <v>0</v>
      </c>
      <c r="AH3107" s="59">
        <v>3030000</v>
      </c>
      <c r="AI3107" s="59">
        <v>0</v>
      </c>
      <c r="AJ3107" s="59">
        <v>3030000</v>
      </c>
      <c r="AK3107" s="59">
        <v>0</v>
      </c>
      <c r="AL3107" s="59">
        <v>3030000</v>
      </c>
      <c r="AM3107" s="59">
        <v>0</v>
      </c>
      <c r="AN3107" s="59">
        <v>3030000</v>
      </c>
      <c r="AO3107" s="59">
        <v>0</v>
      </c>
      <c r="AP3107" s="59">
        <v>3030000</v>
      </c>
      <c r="AQ3107" s="59">
        <v>0</v>
      </c>
      <c r="AR3107" s="59">
        <v>3030000</v>
      </c>
      <c r="AS3107" s="59">
        <v>0</v>
      </c>
      <c r="AT3107" s="59">
        <v>3030000</v>
      </c>
      <c r="AU3107" s="59">
        <v>0</v>
      </c>
      <c r="AV3107" s="59">
        <v>3030000</v>
      </c>
      <c r="AW3107" s="59">
        <v>0</v>
      </c>
      <c r="AX3107" s="59">
        <v>4545000</v>
      </c>
      <c r="AY3107" s="2">
        <v>0</v>
      </c>
      <c r="AZ3107" s="12" t="str">
        <f t="shared" si="355"/>
        <v>OK</v>
      </c>
      <c r="BA3107" s="12" t="str">
        <f t="shared" si="356"/>
        <v>OK</v>
      </c>
      <c r="BB3107" s="6">
        <f t="shared" si="357"/>
        <v>0</v>
      </c>
      <c r="BC3107" s="13">
        <f t="shared" si="358"/>
        <v>31815000</v>
      </c>
      <c r="BD3107" s="13">
        <f t="shared" si="359"/>
        <v>31815000</v>
      </c>
      <c r="BE3107" s="6">
        <f t="shared" si="360"/>
        <v>0</v>
      </c>
      <c r="BF3107" s="6">
        <f t="shared" si="361"/>
        <v>0</v>
      </c>
      <c r="BG3107" s="2"/>
      <c r="BH3107" s="2"/>
      <c r="BI3107" s="2"/>
      <c r="BJ3107" s="2"/>
    </row>
    <row r="3108" spans="1:62" s="3" customFormat="1" ht="99.75" x14ac:dyDescent="0.25">
      <c r="A3108" s="2"/>
      <c r="B3108" s="39" t="s">
        <v>4264</v>
      </c>
      <c r="C3108" s="39" t="s">
        <v>1879</v>
      </c>
      <c r="D3108" s="39" t="s">
        <v>103</v>
      </c>
      <c r="E3108" s="40" t="s">
        <v>4093</v>
      </c>
      <c r="F3108" s="40" t="s">
        <v>4160</v>
      </c>
      <c r="G3108" s="40" t="s">
        <v>149</v>
      </c>
      <c r="H3108" s="40">
        <v>81111508</v>
      </c>
      <c r="I3108" s="40" t="s">
        <v>8194</v>
      </c>
      <c r="J3108" s="40" t="s">
        <v>221</v>
      </c>
      <c r="K3108" s="40" t="s">
        <v>4265</v>
      </c>
      <c r="L3108" s="41" t="s">
        <v>153</v>
      </c>
      <c r="M3108" s="41" t="s">
        <v>154</v>
      </c>
      <c r="N3108" s="41">
        <v>12</v>
      </c>
      <c r="O3108" s="41" t="s">
        <v>223</v>
      </c>
      <c r="P3108" s="41" t="s">
        <v>224</v>
      </c>
      <c r="Q3108" s="58">
        <v>31815000</v>
      </c>
      <c r="R3108" s="58">
        <v>31815000</v>
      </c>
      <c r="S3108" s="41" t="s">
        <v>225</v>
      </c>
      <c r="T3108" s="41" t="s">
        <v>221</v>
      </c>
      <c r="U3108" s="40" t="s">
        <v>1881</v>
      </c>
      <c r="V3108" s="40" t="s">
        <v>1882</v>
      </c>
      <c r="W3108" s="40" t="s">
        <v>4244</v>
      </c>
      <c r="X3108" s="40" t="s">
        <v>229</v>
      </c>
      <c r="Y3108" s="40" t="s">
        <v>230</v>
      </c>
      <c r="Z3108" s="40" t="s">
        <v>1925</v>
      </c>
      <c r="AA3108" s="59">
        <v>0</v>
      </c>
      <c r="AB3108" s="59">
        <v>0</v>
      </c>
      <c r="AC3108" s="59">
        <v>31815000</v>
      </c>
      <c r="AD3108" s="59">
        <v>0</v>
      </c>
      <c r="AE3108" s="59">
        <v>0</v>
      </c>
      <c r="AF3108" s="59">
        <v>3030000</v>
      </c>
      <c r="AG3108" s="59">
        <v>0</v>
      </c>
      <c r="AH3108" s="59">
        <v>3030000</v>
      </c>
      <c r="AI3108" s="59">
        <v>0</v>
      </c>
      <c r="AJ3108" s="59">
        <v>3030000</v>
      </c>
      <c r="AK3108" s="59">
        <v>0</v>
      </c>
      <c r="AL3108" s="59">
        <v>3030000</v>
      </c>
      <c r="AM3108" s="59">
        <v>0</v>
      </c>
      <c r="AN3108" s="59">
        <v>3030000</v>
      </c>
      <c r="AO3108" s="59">
        <v>0</v>
      </c>
      <c r="AP3108" s="59">
        <v>3030000</v>
      </c>
      <c r="AQ3108" s="59">
        <v>0</v>
      </c>
      <c r="AR3108" s="59">
        <v>3030000</v>
      </c>
      <c r="AS3108" s="59">
        <v>0</v>
      </c>
      <c r="AT3108" s="59">
        <v>3030000</v>
      </c>
      <c r="AU3108" s="59">
        <v>0</v>
      </c>
      <c r="AV3108" s="59">
        <v>3030000</v>
      </c>
      <c r="AW3108" s="59">
        <v>0</v>
      </c>
      <c r="AX3108" s="59">
        <v>4545000</v>
      </c>
      <c r="AY3108" s="2">
        <v>0</v>
      </c>
      <c r="AZ3108" s="12" t="str">
        <f t="shared" si="355"/>
        <v>OK</v>
      </c>
      <c r="BA3108" s="12" t="str">
        <f t="shared" si="356"/>
        <v>OK</v>
      </c>
      <c r="BB3108" s="6">
        <f t="shared" si="357"/>
        <v>0</v>
      </c>
      <c r="BC3108" s="13">
        <f t="shared" si="358"/>
        <v>31815000</v>
      </c>
      <c r="BD3108" s="13">
        <f t="shared" si="359"/>
        <v>31815000</v>
      </c>
      <c r="BE3108" s="6">
        <f t="shared" si="360"/>
        <v>0</v>
      </c>
      <c r="BF3108" s="6">
        <f t="shared" si="361"/>
        <v>0</v>
      </c>
      <c r="BG3108" s="2"/>
      <c r="BH3108" s="2"/>
      <c r="BI3108" s="2"/>
      <c r="BJ3108" s="2"/>
    </row>
    <row r="3109" spans="1:62" s="3" customFormat="1" ht="71.25" x14ac:dyDescent="0.25">
      <c r="A3109" s="2"/>
      <c r="B3109" s="39" t="s">
        <v>4266</v>
      </c>
      <c r="C3109" s="39" t="s">
        <v>4267</v>
      </c>
      <c r="D3109" s="39" t="s">
        <v>221</v>
      </c>
      <c r="E3109" s="40" t="s">
        <v>221</v>
      </c>
      <c r="F3109" s="40" t="s">
        <v>221</v>
      </c>
      <c r="G3109" s="40" t="s">
        <v>221</v>
      </c>
      <c r="H3109" s="40">
        <v>80111600</v>
      </c>
      <c r="I3109" s="40" t="s">
        <v>4268</v>
      </c>
      <c r="J3109" s="40" t="s">
        <v>4269</v>
      </c>
      <c r="K3109" s="40" t="s">
        <v>4270</v>
      </c>
      <c r="L3109" s="41" t="s">
        <v>153</v>
      </c>
      <c r="M3109" s="41" t="s">
        <v>153</v>
      </c>
      <c r="N3109" s="41" t="s">
        <v>4271</v>
      </c>
      <c r="O3109" s="41" t="s">
        <v>223</v>
      </c>
      <c r="P3109" s="41" t="s">
        <v>1262</v>
      </c>
      <c r="Q3109" s="58">
        <v>60000000</v>
      </c>
      <c r="R3109" s="58">
        <v>60000000</v>
      </c>
      <c r="S3109" s="41" t="s">
        <v>225</v>
      </c>
      <c r="T3109" s="41" t="s">
        <v>221</v>
      </c>
      <c r="U3109" s="40" t="s">
        <v>461</v>
      </c>
      <c r="V3109" s="40" t="s">
        <v>314</v>
      </c>
      <c r="W3109" s="40" t="s">
        <v>315</v>
      </c>
      <c r="X3109" s="40" t="s">
        <v>229</v>
      </c>
      <c r="Y3109" s="40" t="s">
        <v>230</v>
      </c>
      <c r="Z3109" s="40" t="s">
        <v>462</v>
      </c>
      <c r="AA3109" s="59">
        <v>60000000</v>
      </c>
      <c r="AB3109" s="59">
        <v>0</v>
      </c>
      <c r="AC3109" s="59">
        <v>0</v>
      </c>
      <c r="AD3109" s="59">
        <v>10000000</v>
      </c>
      <c r="AE3109" s="59">
        <v>0</v>
      </c>
      <c r="AF3109" s="59">
        <v>10000000</v>
      </c>
      <c r="AG3109" s="59">
        <v>0</v>
      </c>
      <c r="AH3109" s="59">
        <v>10000000</v>
      </c>
      <c r="AI3109" s="59">
        <v>0</v>
      </c>
      <c r="AJ3109" s="59">
        <v>10000000</v>
      </c>
      <c r="AK3109" s="59">
        <v>0</v>
      </c>
      <c r="AL3109" s="59">
        <v>10000000</v>
      </c>
      <c r="AM3109" s="59">
        <v>0</v>
      </c>
      <c r="AN3109" s="59">
        <v>10000000</v>
      </c>
      <c r="AO3109" s="59">
        <v>0</v>
      </c>
      <c r="AP3109" s="59">
        <v>0</v>
      </c>
      <c r="AQ3109" s="59">
        <v>0</v>
      </c>
      <c r="AR3109" s="59">
        <v>0</v>
      </c>
      <c r="AS3109" s="59">
        <v>0</v>
      </c>
      <c r="AT3109" s="59">
        <v>0</v>
      </c>
      <c r="AU3109" s="59">
        <v>0</v>
      </c>
      <c r="AV3109" s="59">
        <v>0</v>
      </c>
      <c r="AW3109" s="59">
        <v>0</v>
      </c>
      <c r="AX3109" s="59">
        <v>0</v>
      </c>
      <c r="AY3109" s="2">
        <v>0</v>
      </c>
      <c r="AZ3109" s="12" t="str">
        <f t="shared" si="355"/>
        <v>OK</v>
      </c>
      <c r="BA3109" s="12" t="str">
        <f t="shared" si="356"/>
        <v>OK</v>
      </c>
      <c r="BB3109" s="6">
        <f t="shared" si="357"/>
        <v>0</v>
      </c>
      <c r="BC3109" s="13">
        <f t="shared" si="358"/>
        <v>60000000</v>
      </c>
      <c r="BD3109" s="13">
        <f t="shared" si="359"/>
        <v>60000000</v>
      </c>
      <c r="BE3109" s="6">
        <f t="shared" si="360"/>
        <v>0</v>
      </c>
      <c r="BF3109" s="6">
        <f t="shared" si="361"/>
        <v>0</v>
      </c>
      <c r="BG3109" s="2"/>
      <c r="BH3109" s="2"/>
      <c r="BI3109" s="2"/>
      <c r="BJ3109" s="2"/>
    </row>
    <row r="3110" spans="1:62" s="3" customFormat="1" ht="71.25" x14ac:dyDescent="0.25">
      <c r="A3110" s="2"/>
      <c r="B3110" s="39" t="s">
        <v>4272</v>
      </c>
      <c r="C3110" s="39" t="s">
        <v>4267</v>
      </c>
      <c r="D3110" s="39" t="s">
        <v>221</v>
      </c>
      <c r="E3110" s="40" t="s">
        <v>221</v>
      </c>
      <c r="F3110" s="40" t="s">
        <v>221</v>
      </c>
      <c r="G3110" s="40" t="s">
        <v>221</v>
      </c>
      <c r="H3110" s="40">
        <v>80121503</v>
      </c>
      <c r="I3110" s="40" t="s">
        <v>4268</v>
      </c>
      <c r="J3110" s="40" t="s">
        <v>4269</v>
      </c>
      <c r="K3110" s="40" t="s">
        <v>4273</v>
      </c>
      <c r="L3110" s="41" t="s">
        <v>153</v>
      </c>
      <c r="M3110" s="41" t="s">
        <v>153</v>
      </c>
      <c r="N3110" s="41" t="s">
        <v>4271</v>
      </c>
      <c r="O3110" s="41" t="s">
        <v>223</v>
      </c>
      <c r="P3110" s="41" t="s">
        <v>1262</v>
      </c>
      <c r="Q3110" s="58">
        <v>49830000</v>
      </c>
      <c r="R3110" s="58">
        <v>49830000</v>
      </c>
      <c r="S3110" s="41" t="s">
        <v>225</v>
      </c>
      <c r="T3110" s="41" t="s">
        <v>221</v>
      </c>
      <c r="U3110" s="40" t="s">
        <v>461</v>
      </c>
      <c r="V3110" s="40" t="s">
        <v>314</v>
      </c>
      <c r="W3110" s="40" t="s">
        <v>315</v>
      </c>
      <c r="X3110" s="40" t="s">
        <v>229</v>
      </c>
      <c r="Y3110" s="40" t="s">
        <v>230</v>
      </c>
      <c r="Z3110" s="40" t="s">
        <v>462</v>
      </c>
      <c r="AA3110" s="59">
        <v>49830000</v>
      </c>
      <c r="AB3110" s="59">
        <v>0</v>
      </c>
      <c r="AC3110" s="59">
        <v>0</v>
      </c>
      <c r="AD3110" s="59">
        <v>8305000</v>
      </c>
      <c r="AE3110" s="59">
        <v>0</v>
      </c>
      <c r="AF3110" s="59">
        <v>8305000</v>
      </c>
      <c r="AG3110" s="59">
        <v>0</v>
      </c>
      <c r="AH3110" s="59">
        <v>8305000</v>
      </c>
      <c r="AI3110" s="59">
        <v>0</v>
      </c>
      <c r="AJ3110" s="59">
        <v>8305000</v>
      </c>
      <c r="AK3110" s="59">
        <v>0</v>
      </c>
      <c r="AL3110" s="59">
        <v>8305000</v>
      </c>
      <c r="AM3110" s="59">
        <v>0</v>
      </c>
      <c r="AN3110" s="59">
        <v>8305000</v>
      </c>
      <c r="AO3110" s="59">
        <v>0</v>
      </c>
      <c r="AP3110" s="59">
        <v>0</v>
      </c>
      <c r="AQ3110" s="59">
        <v>0</v>
      </c>
      <c r="AR3110" s="59">
        <v>0</v>
      </c>
      <c r="AS3110" s="59">
        <v>0</v>
      </c>
      <c r="AT3110" s="59">
        <v>0</v>
      </c>
      <c r="AU3110" s="59">
        <v>0</v>
      </c>
      <c r="AV3110" s="59">
        <v>0</v>
      </c>
      <c r="AW3110" s="59">
        <v>0</v>
      </c>
      <c r="AX3110" s="59">
        <v>0</v>
      </c>
      <c r="AY3110" s="2">
        <v>0</v>
      </c>
      <c r="AZ3110" s="12" t="str">
        <f t="shared" si="355"/>
        <v>OK</v>
      </c>
      <c r="BA3110" s="12" t="str">
        <f t="shared" si="356"/>
        <v>OK</v>
      </c>
      <c r="BB3110" s="6">
        <f t="shared" si="357"/>
        <v>0</v>
      </c>
      <c r="BC3110" s="13">
        <f t="shared" si="358"/>
        <v>49830000</v>
      </c>
      <c r="BD3110" s="13">
        <f t="shared" si="359"/>
        <v>49830000</v>
      </c>
      <c r="BE3110" s="6">
        <f t="shared" si="360"/>
        <v>0</v>
      </c>
      <c r="BF3110" s="6">
        <f t="shared" si="361"/>
        <v>0</v>
      </c>
      <c r="BG3110" s="2"/>
      <c r="BH3110" s="2"/>
      <c r="BI3110" s="2"/>
      <c r="BJ3110" s="2"/>
    </row>
    <row r="3111" spans="1:62" s="3" customFormat="1" ht="128.25" x14ac:dyDescent="0.25">
      <c r="A3111" s="2"/>
      <c r="B3111" s="39" t="s">
        <v>4274</v>
      </c>
      <c r="C3111" s="39" t="s">
        <v>4267</v>
      </c>
      <c r="D3111" s="39" t="s">
        <v>221</v>
      </c>
      <c r="E3111" s="40" t="s">
        <v>221</v>
      </c>
      <c r="F3111" s="40" t="s">
        <v>221</v>
      </c>
      <c r="G3111" s="40" t="s">
        <v>221</v>
      </c>
      <c r="H3111" s="40">
        <v>80111600</v>
      </c>
      <c r="I3111" s="40" t="s">
        <v>4268</v>
      </c>
      <c r="J3111" s="40" t="s">
        <v>4269</v>
      </c>
      <c r="K3111" s="40" t="s">
        <v>4275</v>
      </c>
      <c r="L3111" s="41" t="s">
        <v>153</v>
      </c>
      <c r="M3111" s="41" t="s">
        <v>153</v>
      </c>
      <c r="N3111" s="41" t="s">
        <v>4276</v>
      </c>
      <c r="O3111" s="41" t="s">
        <v>223</v>
      </c>
      <c r="P3111" s="41" t="s">
        <v>1262</v>
      </c>
      <c r="Q3111" s="58">
        <v>90000000</v>
      </c>
      <c r="R3111" s="58">
        <v>90000000</v>
      </c>
      <c r="S3111" s="41" t="s">
        <v>225</v>
      </c>
      <c r="T3111" s="41" t="s">
        <v>221</v>
      </c>
      <c r="U3111" s="40" t="s">
        <v>461</v>
      </c>
      <c r="V3111" s="40" t="s">
        <v>314</v>
      </c>
      <c r="W3111" s="40" t="s">
        <v>315</v>
      </c>
      <c r="X3111" s="40" t="s">
        <v>229</v>
      </c>
      <c r="Y3111" s="40" t="s">
        <v>230</v>
      </c>
      <c r="Z3111" s="40" t="s">
        <v>462</v>
      </c>
      <c r="AA3111" s="59">
        <v>90000000</v>
      </c>
      <c r="AB3111" s="59">
        <v>0</v>
      </c>
      <c r="AC3111" s="59">
        <v>0</v>
      </c>
      <c r="AD3111" s="59">
        <v>18000000</v>
      </c>
      <c r="AE3111" s="59">
        <v>0</v>
      </c>
      <c r="AF3111" s="59">
        <v>18000000</v>
      </c>
      <c r="AG3111" s="59">
        <v>0</v>
      </c>
      <c r="AH3111" s="59">
        <v>18000000</v>
      </c>
      <c r="AI3111" s="59">
        <v>0</v>
      </c>
      <c r="AJ3111" s="59">
        <v>18000000</v>
      </c>
      <c r="AK3111" s="59">
        <v>0</v>
      </c>
      <c r="AL3111" s="59">
        <v>18000000</v>
      </c>
      <c r="AM3111" s="59">
        <v>0</v>
      </c>
      <c r="AN3111" s="59">
        <v>0</v>
      </c>
      <c r="AO3111" s="59">
        <v>0</v>
      </c>
      <c r="AP3111" s="59">
        <v>0</v>
      </c>
      <c r="AQ3111" s="59">
        <v>0</v>
      </c>
      <c r="AR3111" s="59">
        <v>0</v>
      </c>
      <c r="AS3111" s="59">
        <v>0</v>
      </c>
      <c r="AT3111" s="59">
        <v>0</v>
      </c>
      <c r="AU3111" s="59">
        <v>0</v>
      </c>
      <c r="AV3111" s="59">
        <v>0</v>
      </c>
      <c r="AW3111" s="59">
        <v>0</v>
      </c>
      <c r="AX3111" s="59">
        <v>0</v>
      </c>
      <c r="AY3111" s="2">
        <v>0</v>
      </c>
      <c r="AZ3111" s="12" t="str">
        <f t="shared" si="355"/>
        <v>OK</v>
      </c>
      <c r="BA3111" s="12" t="str">
        <f t="shared" si="356"/>
        <v>OK</v>
      </c>
      <c r="BB3111" s="6">
        <f t="shared" si="357"/>
        <v>0</v>
      </c>
      <c r="BC3111" s="13">
        <f t="shared" si="358"/>
        <v>90000000</v>
      </c>
      <c r="BD3111" s="13">
        <f t="shared" si="359"/>
        <v>90000000</v>
      </c>
      <c r="BE3111" s="6">
        <f t="shared" si="360"/>
        <v>0</v>
      </c>
      <c r="BF3111" s="6">
        <f t="shared" si="361"/>
        <v>0</v>
      </c>
      <c r="BG3111" s="2"/>
      <c r="BH3111" s="2"/>
      <c r="BI3111" s="2"/>
      <c r="BJ3111" s="2"/>
    </row>
    <row r="3112" spans="1:62" s="3" customFormat="1" ht="71.25" x14ac:dyDescent="0.25">
      <c r="A3112" s="2"/>
      <c r="B3112" s="39" t="s">
        <v>4277</v>
      </c>
      <c r="C3112" s="39" t="s">
        <v>4267</v>
      </c>
      <c r="D3112" s="39" t="s">
        <v>221</v>
      </c>
      <c r="E3112" s="40" t="s">
        <v>221</v>
      </c>
      <c r="F3112" s="40" t="s">
        <v>221</v>
      </c>
      <c r="G3112" s="40" t="s">
        <v>221</v>
      </c>
      <c r="H3112" s="40">
        <v>80111600</v>
      </c>
      <c r="I3112" s="40" t="s">
        <v>4268</v>
      </c>
      <c r="J3112" s="40" t="s">
        <v>4269</v>
      </c>
      <c r="K3112" s="40" t="s">
        <v>4278</v>
      </c>
      <c r="L3112" s="41" t="s">
        <v>153</v>
      </c>
      <c r="M3112" s="41" t="s">
        <v>153</v>
      </c>
      <c r="N3112" s="41" t="s">
        <v>4271</v>
      </c>
      <c r="O3112" s="41" t="s">
        <v>223</v>
      </c>
      <c r="P3112" s="41" t="s">
        <v>1262</v>
      </c>
      <c r="Q3112" s="58">
        <v>54000000</v>
      </c>
      <c r="R3112" s="58">
        <v>54000000</v>
      </c>
      <c r="S3112" s="41" t="s">
        <v>225</v>
      </c>
      <c r="T3112" s="41" t="s">
        <v>221</v>
      </c>
      <c r="U3112" s="40" t="s">
        <v>461</v>
      </c>
      <c r="V3112" s="40" t="s">
        <v>314</v>
      </c>
      <c r="W3112" s="40" t="s">
        <v>315</v>
      </c>
      <c r="X3112" s="40" t="s">
        <v>229</v>
      </c>
      <c r="Y3112" s="40" t="s">
        <v>230</v>
      </c>
      <c r="Z3112" s="40" t="s">
        <v>462</v>
      </c>
      <c r="AA3112" s="59">
        <v>54000000</v>
      </c>
      <c r="AB3112" s="59">
        <v>0</v>
      </c>
      <c r="AC3112" s="59">
        <v>0</v>
      </c>
      <c r="AD3112" s="59">
        <v>9000000</v>
      </c>
      <c r="AE3112" s="59">
        <v>0</v>
      </c>
      <c r="AF3112" s="59">
        <v>9000000</v>
      </c>
      <c r="AG3112" s="59">
        <v>0</v>
      </c>
      <c r="AH3112" s="59">
        <v>9000000</v>
      </c>
      <c r="AI3112" s="59">
        <v>0</v>
      </c>
      <c r="AJ3112" s="59">
        <v>9000000</v>
      </c>
      <c r="AK3112" s="59">
        <v>0</v>
      </c>
      <c r="AL3112" s="59">
        <v>9000000</v>
      </c>
      <c r="AM3112" s="59">
        <v>0</v>
      </c>
      <c r="AN3112" s="59">
        <v>9000000</v>
      </c>
      <c r="AO3112" s="59">
        <v>0</v>
      </c>
      <c r="AP3112" s="59">
        <v>0</v>
      </c>
      <c r="AQ3112" s="59">
        <v>0</v>
      </c>
      <c r="AR3112" s="59">
        <v>0</v>
      </c>
      <c r="AS3112" s="59">
        <v>0</v>
      </c>
      <c r="AT3112" s="59">
        <v>0</v>
      </c>
      <c r="AU3112" s="59">
        <v>0</v>
      </c>
      <c r="AV3112" s="59">
        <v>0</v>
      </c>
      <c r="AW3112" s="59">
        <v>0</v>
      </c>
      <c r="AX3112" s="59">
        <v>0</v>
      </c>
      <c r="AY3112" s="2">
        <v>0</v>
      </c>
      <c r="AZ3112" s="12" t="str">
        <f t="shared" si="355"/>
        <v>OK</v>
      </c>
      <c r="BA3112" s="12" t="str">
        <f t="shared" si="356"/>
        <v>OK</v>
      </c>
      <c r="BB3112" s="6">
        <f t="shared" si="357"/>
        <v>0</v>
      </c>
      <c r="BC3112" s="13">
        <f t="shared" si="358"/>
        <v>54000000</v>
      </c>
      <c r="BD3112" s="13">
        <f t="shared" si="359"/>
        <v>54000000</v>
      </c>
      <c r="BE3112" s="6">
        <f t="shared" si="360"/>
        <v>0</v>
      </c>
      <c r="BF3112" s="6">
        <f t="shared" si="361"/>
        <v>0</v>
      </c>
      <c r="BG3112" s="2"/>
      <c r="BH3112" s="2"/>
      <c r="BI3112" s="2"/>
      <c r="BJ3112" s="2"/>
    </row>
    <row r="3113" spans="1:62" s="3" customFormat="1" ht="85.5" x14ac:dyDescent="0.25">
      <c r="A3113" s="2"/>
      <c r="B3113" s="39" t="s">
        <v>4279</v>
      </c>
      <c r="C3113" s="39" t="s">
        <v>4267</v>
      </c>
      <c r="D3113" s="39" t="s">
        <v>221</v>
      </c>
      <c r="E3113" s="40" t="s">
        <v>221</v>
      </c>
      <c r="F3113" s="40" t="s">
        <v>221</v>
      </c>
      <c r="G3113" s="40" t="s">
        <v>221</v>
      </c>
      <c r="H3113" s="40">
        <v>80111600</v>
      </c>
      <c r="I3113" s="40" t="s">
        <v>4268</v>
      </c>
      <c r="J3113" s="40" t="s">
        <v>4269</v>
      </c>
      <c r="K3113" s="40" t="s">
        <v>4280</v>
      </c>
      <c r="L3113" s="41" t="s">
        <v>153</v>
      </c>
      <c r="M3113" s="41" t="s">
        <v>153</v>
      </c>
      <c r="N3113" s="41" t="s">
        <v>4271</v>
      </c>
      <c r="O3113" s="41" t="s">
        <v>223</v>
      </c>
      <c r="P3113" s="41" t="s">
        <v>1262</v>
      </c>
      <c r="Q3113" s="58">
        <v>49830000</v>
      </c>
      <c r="R3113" s="58">
        <v>49830000</v>
      </c>
      <c r="S3113" s="41" t="s">
        <v>225</v>
      </c>
      <c r="T3113" s="41" t="s">
        <v>221</v>
      </c>
      <c r="U3113" s="40" t="s">
        <v>461</v>
      </c>
      <c r="V3113" s="40" t="s">
        <v>314</v>
      </c>
      <c r="W3113" s="40" t="s">
        <v>315</v>
      </c>
      <c r="X3113" s="40" t="s">
        <v>229</v>
      </c>
      <c r="Y3113" s="40" t="s">
        <v>230</v>
      </c>
      <c r="Z3113" s="40" t="s">
        <v>462</v>
      </c>
      <c r="AA3113" s="59">
        <v>49830000</v>
      </c>
      <c r="AB3113" s="59">
        <v>0</v>
      </c>
      <c r="AC3113" s="59">
        <v>0</v>
      </c>
      <c r="AD3113" s="59">
        <v>8305000</v>
      </c>
      <c r="AE3113" s="59">
        <v>0</v>
      </c>
      <c r="AF3113" s="59">
        <v>8305000</v>
      </c>
      <c r="AG3113" s="59">
        <v>0</v>
      </c>
      <c r="AH3113" s="59">
        <v>8305000</v>
      </c>
      <c r="AI3113" s="59">
        <v>0</v>
      </c>
      <c r="AJ3113" s="59">
        <v>8305000</v>
      </c>
      <c r="AK3113" s="59">
        <v>0</v>
      </c>
      <c r="AL3113" s="59">
        <v>8305000</v>
      </c>
      <c r="AM3113" s="59">
        <v>0</v>
      </c>
      <c r="AN3113" s="59">
        <v>8305000</v>
      </c>
      <c r="AO3113" s="59">
        <v>0</v>
      </c>
      <c r="AP3113" s="59">
        <v>0</v>
      </c>
      <c r="AQ3113" s="59">
        <v>0</v>
      </c>
      <c r="AR3113" s="59">
        <v>0</v>
      </c>
      <c r="AS3113" s="59">
        <v>0</v>
      </c>
      <c r="AT3113" s="59">
        <v>0</v>
      </c>
      <c r="AU3113" s="59">
        <v>0</v>
      </c>
      <c r="AV3113" s="59">
        <v>0</v>
      </c>
      <c r="AW3113" s="59">
        <v>0</v>
      </c>
      <c r="AX3113" s="59">
        <v>0</v>
      </c>
      <c r="AY3113" s="2">
        <v>0</v>
      </c>
      <c r="AZ3113" s="12" t="str">
        <f t="shared" si="355"/>
        <v>OK</v>
      </c>
      <c r="BA3113" s="12" t="str">
        <f t="shared" si="356"/>
        <v>OK</v>
      </c>
      <c r="BB3113" s="6">
        <f t="shared" si="357"/>
        <v>0</v>
      </c>
      <c r="BC3113" s="13">
        <f t="shared" si="358"/>
        <v>49830000</v>
      </c>
      <c r="BD3113" s="13">
        <f t="shared" si="359"/>
        <v>49830000</v>
      </c>
      <c r="BE3113" s="6">
        <f t="shared" si="360"/>
        <v>0</v>
      </c>
      <c r="BF3113" s="6">
        <f t="shared" si="361"/>
        <v>0</v>
      </c>
      <c r="BG3113" s="2"/>
      <c r="BH3113" s="2"/>
      <c r="BI3113" s="2"/>
      <c r="BJ3113" s="2"/>
    </row>
    <row r="3114" spans="1:62" s="3" customFormat="1" ht="128.25" x14ac:dyDescent="0.25">
      <c r="A3114" s="2"/>
      <c r="B3114" s="39" t="s">
        <v>4281</v>
      </c>
      <c r="C3114" s="39" t="s">
        <v>4267</v>
      </c>
      <c r="D3114" s="39" t="s">
        <v>221</v>
      </c>
      <c r="E3114" s="40" t="s">
        <v>221</v>
      </c>
      <c r="F3114" s="40" t="s">
        <v>221</v>
      </c>
      <c r="G3114" s="40" t="s">
        <v>221</v>
      </c>
      <c r="H3114" s="40">
        <v>80111600</v>
      </c>
      <c r="I3114" s="40" t="s">
        <v>4268</v>
      </c>
      <c r="J3114" s="40" t="s">
        <v>4269</v>
      </c>
      <c r="K3114" s="40" t="s">
        <v>4282</v>
      </c>
      <c r="L3114" s="41" t="s">
        <v>153</v>
      </c>
      <c r="M3114" s="41" t="s">
        <v>153</v>
      </c>
      <c r="N3114" s="41">
        <v>6</v>
      </c>
      <c r="O3114" s="41" t="s">
        <v>223</v>
      </c>
      <c r="P3114" s="41" t="s">
        <v>1262</v>
      </c>
      <c r="Q3114" s="58">
        <v>54000000</v>
      </c>
      <c r="R3114" s="58">
        <v>54000000</v>
      </c>
      <c r="S3114" s="41" t="s">
        <v>225</v>
      </c>
      <c r="T3114" s="41" t="s">
        <v>221</v>
      </c>
      <c r="U3114" s="40" t="s">
        <v>461</v>
      </c>
      <c r="V3114" s="40" t="s">
        <v>314</v>
      </c>
      <c r="W3114" s="40" t="s">
        <v>315</v>
      </c>
      <c r="X3114" s="40" t="s">
        <v>229</v>
      </c>
      <c r="Y3114" s="40" t="s">
        <v>230</v>
      </c>
      <c r="Z3114" s="40" t="s">
        <v>462</v>
      </c>
      <c r="AA3114" s="59">
        <v>54000000</v>
      </c>
      <c r="AB3114" s="59">
        <v>0</v>
      </c>
      <c r="AC3114" s="59">
        <v>0</v>
      </c>
      <c r="AD3114" s="59">
        <v>9000000</v>
      </c>
      <c r="AE3114" s="59">
        <v>0</v>
      </c>
      <c r="AF3114" s="59">
        <v>9000000</v>
      </c>
      <c r="AG3114" s="59">
        <v>0</v>
      </c>
      <c r="AH3114" s="59">
        <v>9000000</v>
      </c>
      <c r="AI3114" s="59">
        <v>0</v>
      </c>
      <c r="AJ3114" s="59">
        <v>9000000</v>
      </c>
      <c r="AK3114" s="59">
        <v>0</v>
      </c>
      <c r="AL3114" s="59">
        <v>9000000</v>
      </c>
      <c r="AM3114" s="59">
        <v>0</v>
      </c>
      <c r="AN3114" s="59">
        <v>9000000</v>
      </c>
      <c r="AO3114" s="59">
        <v>0</v>
      </c>
      <c r="AP3114" s="59">
        <v>0</v>
      </c>
      <c r="AQ3114" s="59">
        <v>0</v>
      </c>
      <c r="AR3114" s="59">
        <v>0</v>
      </c>
      <c r="AS3114" s="59">
        <v>0</v>
      </c>
      <c r="AT3114" s="59">
        <v>0</v>
      </c>
      <c r="AU3114" s="59">
        <v>0</v>
      </c>
      <c r="AV3114" s="59">
        <v>0</v>
      </c>
      <c r="AW3114" s="59">
        <v>0</v>
      </c>
      <c r="AX3114" s="59">
        <v>0</v>
      </c>
      <c r="AY3114" s="2">
        <v>0</v>
      </c>
      <c r="AZ3114" s="12" t="str">
        <f t="shared" si="355"/>
        <v>OK</v>
      </c>
      <c r="BA3114" s="12" t="str">
        <f t="shared" si="356"/>
        <v>OK</v>
      </c>
      <c r="BB3114" s="6">
        <f t="shared" si="357"/>
        <v>0</v>
      </c>
      <c r="BC3114" s="13">
        <f t="shared" si="358"/>
        <v>54000000</v>
      </c>
      <c r="BD3114" s="13">
        <f t="shared" si="359"/>
        <v>54000000</v>
      </c>
      <c r="BE3114" s="6">
        <f t="shared" si="360"/>
        <v>0</v>
      </c>
      <c r="BF3114" s="6">
        <f t="shared" si="361"/>
        <v>0</v>
      </c>
      <c r="BG3114" s="2"/>
      <c r="BH3114" s="2"/>
      <c r="BI3114" s="2"/>
      <c r="BJ3114" s="2"/>
    </row>
    <row r="3115" spans="1:62" s="3" customFormat="1" ht="85.5" x14ac:dyDescent="0.25">
      <c r="A3115" s="2"/>
      <c r="B3115" s="39" t="s">
        <v>4283</v>
      </c>
      <c r="C3115" s="39" t="s">
        <v>4267</v>
      </c>
      <c r="D3115" s="39" t="s">
        <v>221</v>
      </c>
      <c r="E3115" s="40" t="s">
        <v>221</v>
      </c>
      <c r="F3115" s="40" t="s">
        <v>221</v>
      </c>
      <c r="G3115" s="40" t="s">
        <v>221</v>
      </c>
      <c r="H3115" s="40">
        <v>80111600</v>
      </c>
      <c r="I3115" s="40" t="s">
        <v>4268</v>
      </c>
      <c r="J3115" s="40" t="s">
        <v>4269</v>
      </c>
      <c r="K3115" s="40" t="s">
        <v>4284</v>
      </c>
      <c r="L3115" s="41" t="s">
        <v>153</v>
      </c>
      <c r="M3115" s="41" t="s">
        <v>153</v>
      </c>
      <c r="N3115" s="41">
        <v>6</v>
      </c>
      <c r="O3115" s="41" t="s">
        <v>223</v>
      </c>
      <c r="P3115" s="41" t="s">
        <v>1262</v>
      </c>
      <c r="Q3115" s="58">
        <v>54000000</v>
      </c>
      <c r="R3115" s="58">
        <v>54000000</v>
      </c>
      <c r="S3115" s="41" t="s">
        <v>225</v>
      </c>
      <c r="T3115" s="41" t="s">
        <v>221</v>
      </c>
      <c r="U3115" s="40" t="s">
        <v>461</v>
      </c>
      <c r="V3115" s="40" t="s">
        <v>314</v>
      </c>
      <c r="W3115" s="40" t="s">
        <v>315</v>
      </c>
      <c r="X3115" s="40" t="s">
        <v>229</v>
      </c>
      <c r="Y3115" s="40" t="s">
        <v>230</v>
      </c>
      <c r="Z3115" s="40" t="s">
        <v>462</v>
      </c>
      <c r="AA3115" s="59">
        <v>54000000</v>
      </c>
      <c r="AB3115" s="59">
        <v>0</v>
      </c>
      <c r="AC3115" s="59">
        <v>0</v>
      </c>
      <c r="AD3115" s="59">
        <v>9000000</v>
      </c>
      <c r="AE3115" s="59">
        <v>0</v>
      </c>
      <c r="AF3115" s="59">
        <v>9000000</v>
      </c>
      <c r="AG3115" s="59">
        <v>0</v>
      </c>
      <c r="AH3115" s="59">
        <v>9000000</v>
      </c>
      <c r="AI3115" s="59">
        <v>0</v>
      </c>
      <c r="AJ3115" s="59">
        <v>9000000</v>
      </c>
      <c r="AK3115" s="59">
        <v>0</v>
      </c>
      <c r="AL3115" s="59">
        <v>9000000</v>
      </c>
      <c r="AM3115" s="59">
        <v>0</v>
      </c>
      <c r="AN3115" s="59">
        <v>9000000</v>
      </c>
      <c r="AO3115" s="59">
        <v>0</v>
      </c>
      <c r="AP3115" s="59">
        <v>0</v>
      </c>
      <c r="AQ3115" s="59">
        <v>0</v>
      </c>
      <c r="AR3115" s="59">
        <v>0</v>
      </c>
      <c r="AS3115" s="59">
        <v>0</v>
      </c>
      <c r="AT3115" s="59">
        <v>0</v>
      </c>
      <c r="AU3115" s="59">
        <v>0</v>
      </c>
      <c r="AV3115" s="59">
        <v>0</v>
      </c>
      <c r="AW3115" s="59">
        <v>0</v>
      </c>
      <c r="AX3115" s="59">
        <v>0</v>
      </c>
      <c r="AY3115" s="2">
        <v>0</v>
      </c>
      <c r="AZ3115" s="12" t="str">
        <f t="shared" si="355"/>
        <v>OK</v>
      </c>
      <c r="BA3115" s="12" t="str">
        <f t="shared" si="356"/>
        <v>OK</v>
      </c>
      <c r="BB3115" s="6">
        <f t="shared" si="357"/>
        <v>0</v>
      </c>
      <c r="BC3115" s="13">
        <f t="shared" si="358"/>
        <v>54000000</v>
      </c>
      <c r="BD3115" s="13">
        <f t="shared" si="359"/>
        <v>54000000</v>
      </c>
      <c r="BE3115" s="6">
        <f t="shared" si="360"/>
        <v>0</v>
      </c>
      <c r="BF3115" s="6">
        <f t="shared" si="361"/>
        <v>0</v>
      </c>
      <c r="BG3115" s="2"/>
      <c r="BH3115" s="2"/>
      <c r="BI3115" s="2"/>
      <c r="BJ3115" s="2"/>
    </row>
    <row r="3116" spans="1:62" s="3" customFormat="1" ht="99.75" x14ac:dyDescent="0.25">
      <c r="A3116" s="2"/>
      <c r="B3116" s="39" t="s">
        <v>4285</v>
      </c>
      <c r="C3116" s="39" t="s">
        <v>4267</v>
      </c>
      <c r="D3116" s="39" t="s">
        <v>221</v>
      </c>
      <c r="E3116" s="40" t="s">
        <v>221</v>
      </c>
      <c r="F3116" s="40" t="s">
        <v>221</v>
      </c>
      <c r="G3116" s="40" t="s">
        <v>221</v>
      </c>
      <c r="H3116" s="40">
        <v>80111600</v>
      </c>
      <c r="I3116" s="40" t="s">
        <v>4268</v>
      </c>
      <c r="J3116" s="40" t="s">
        <v>4269</v>
      </c>
      <c r="K3116" s="40" t="s">
        <v>4286</v>
      </c>
      <c r="L3116" s="41" t="s">
        <v>153</v>
      </c>
      <c r="M3116" s="41" t="s">
        <v>153</v>
      </c>
      <c r="N3116" s="41">
        <v>6</v>
      </c>
      <c r="O3116" s="41" t="s">
        <v>223</v>
      </c>
      <c r="P3116" s="41" t="s">
        <v>1262</v>
      </c>
      <c r="Q3116" s="58">
        <v>54000000</v>
      </c>
      <c r="R3116" s="58">
        <v>54000000</v>
      </c>
      <c r="S3116" s="41" t="s">
        <v>225</v>
      </c>
      <c r="T3116" s="41" t="s">
        <v>221</v>
      </c>
      <c r="U3116" s="40" t="s">
        <v>461</v>
      </c>
      <c r="V3116" s="40" t="s">
        <v>314</v>
      </c>
      <c r="W3116" s="40" t="s">
        <v>315</v>
      </c>
      <c r="X3116" s="40" t="s">
        <v>229</v>
      </c>
      <c r="Y3116" s="40" t="s">
        <v>230</v>
      </c>
      <c r="Z3116" s="40" t="s">
        <v>462</v>
      </c>
      <c r="AA3116" s="59">
        <v>54000000</v>
      </c>
      <c r="AB3116" s="59">
        <v>0</v>
      </c>
      <c r="AC3116" s="59">
        <v>0</v>
      </c>
      <c r="AD3116" s="59">
        <v>9000000</v>
      </c>
      <c r="AE3116" s="59">
        <v>0</v>
      </c>
      <c r="AF3116" s="59">
        <v>9000000</v>
      </c>
      <c r="AG3116" s="59">
        <v>0</v>
      </c>
      <c r="AH3116" s="59">
        <v>9000000</v>
      </c>
      <c r="AI3116" s="59">
        <v>0</v>
      </c>
      <c r="AJ3116" s="59">
        <v>9000000</v>
      </c>
      <c r="AK3116" s="59">
        <v>0</v>
      </c>
      <c r="AL3116" s="59">
        <v>9000000</v>
      </c>
      <c r="AM3116" s="59">
        <v>0</v>
      </c>
      <c r="AN3116" s="59">
        <v>9000000</v>
      </c>
      <c r="AO3116" s="59">
        <v>0</v>
      </c>
      <c r="AP3116" s="59">
        <v>0</v>
      </c>
      <c r="AQ3116" s="59">
        <v>0</v>
      </c>
      <c r="AR3116" s="59">
        <v>0</v>
      </c>
      <c r="AS3116" s="59">
        <v>0</v>
      </c>
      <c r="AT3116" s="59">
        <v>0</v>
      </c>
      <c r="AU3116" s="59">
        <v>0</v>
      </c>
      <c r="AV3116" s="59">
        <v>0</v>
      </c>
      <c r="AW3116" s="59">
        <v>0</v>
      </c>
      <c r="AX3116" s="59">
        <v>0</v>
      </c>
      <c r="AY3116" s="2">
        <v>0</v>
      </c>
      <c r="AZ3116" s="12" t="str">
        <f t="shared" si="355"/>
        <v>OK</v>
      </c>
      <c r="BA3116" s="12" t="str">
        <f t="shared" si="356"/>
        <v>OK</v>
      </c>
      <c r="BB3116" s="6">
        <f t="shared" si="357"/>
        <v>0</v>
      </c>
      <c r="BC3116" s="13">
        <f t="shared" si="358"/>
        <v>54000000</v>
      </c>
      <c r="BD3116" s="13">
        <f t="shared" si="359"/>
        <v>54000000</v>
      </c>
      <c r="BE3116" s="6">
        <f t="shared" si="360"/>
        <v>0</v>
      </c>
      <c r="BF3116" s="6">
        <f t="shared" si="361"/>
        <v>0</v>
      </c>
      <c r="BG3116" s="2"/>
      <c r="BH3116" s="2"/>
      <c r="BI3116" s="2"/>
      <c r="BJ3116" s="2"/>
    </row>
    <row r="3117" spans="1:62" s="3" customFormat="1" ht="99.75" x14ac:dyDescent="0.25">
      <c r="A3117" s="2"/>
      <c r="B3117" s="39" t="s">
        <v>4287</v>
      </c>
      <c r="C3117" s="39" t="s">
        <v>4267</v>
      </c>
      <c r="D3117" s="39" t="s">
        <v>221</v>
      </c>
      <c r="E3117" s="40" t="s">
        <v>221</v>
      </c>
      <c r="F3117" s="40" t="s">
        <v>221</v>
      </c>
      <c r="G3117" s="40" t="s">
        <v>221</v>
      </c>
      <c r="H3117" s="40">
        <v>80111600</v>
      </c>
      <c r="I3117" s="40" t="s">
        <v>4268</v>
      </c>
      <c r="J3117" s="40" t="s">
        <v>4269</v>
      </c>
      <c r="K3117" s="40" t="s">
        <v>4288</v>
      </c>
      <c r="L3117" s="41" t="s">
        <v>153</v>
      </c>
      <c r="M3117" s="41" t="s">
        <v>153</v>
      </c>
      <c r="N3117" s="41">
        <v>6</v>
      </c>
      <c r="O3117" s="41" t="s">
        <v>223</v>
      </c>
      <c r="P3117" s="41" t="s">
        <v>1262</v>
      </c>
      <c r="Q3117" s="58">
        <v>43200000</v>
      </c>
      <c r="R3117" s="58">
        <v>43200000</v>
      </c>
      <c r="S3117" s="41" t="s">
        <v>225</v>
      </c>
      <c r="T3117" s="41" t="s">
        <v>221</v>
      </c>
      <c r="U3117" s="40" t="s">
        <v>461</v>
      </c>
      <c r="V3117" s="40" t="s">
        <v>314</v>
      </c>
      <c r="W3117" s="40" t="s">
        <v>315</v>
      </c>
      <c r="X3117" s="40" t="s">
        <v>229</v>
      </c>
      <c r="Y3117" s="40" t="s">
        <v>230</v>
      </c>
      <c r="Z3117" s="40" t="s">
        <v>462</v>
      </c>
      <c r="AA3117" s="59">
        <v>43200000</v>
      </c>
      <c r="AB3117" s="59">
        <v>0</v>
      </c>
      <c r="AC3117" s="59">
        <v>0</v>
      </c>
      <c r="AD3117" s="59">
        <v>7200000</v>
      </c>
      <c r="AE3117" s="59">
        <v>0</v>
      </c>
      <c r="AF3117" s="59">
        <v>7200000</v>
      </c>
      <c r="AG3117" s="59">
        <v>0</v>
      </c>
      <c r="AH3117" s="59">
        <v>7200000</v>
      </c>
      <c r="AI3117" s="59">
        <v>0</v>
      </c>
      <c r="AJ3117" s="59">
        <v>7200000</v>
      </c>
      <c r="AK3117" s="59">
        <v>0</v>
      </c>
      <c r="AL3117" s="59">
        <v>7200000</v>
      </c>
      <c r="AM3117" s="59">
        <v>0</v>
      </c>
      <c r="AN3117" s="59">
        <v>7200000</v>
      </c>
      <c r="AO3117" s="59">
        <v>0</v>
      </c>
      <c r="AP3117" s="59">
        <v>0</v>
      </c>
      <c r="AQ3117" s="59">
        <v>0</v>
      </c>
      <c r="AR3117" s="59">
        <v>0</v>
      </c>
      <c r="AS3117" s="59">
        <v>0</v>
      </c>
      <c r="AT3117" s="59">
        <v>0</v>
      </c>
      <c r="AU3117" s="59">
        <v>0</v>
      </c>
      <c r="AV3117" s="59">
        <v>0</v>
      </c>
      <c r="AW3117" s="59">
        <v>0</v>
      </c>
      <c r="AX3117" s="59">
        <v>0</v>
      </c>
      <c r="AY3117" s="2">
        <v>0</v>
      </c>
      <c r="AZ3117" s="12" t="str">
        <f t="shared" si="355"/>
        <v>OK</v>
      </c>
      <c r="BA3117" s="12" t="str">
        <f t="shared" si="356"/>
        <v>OK</v>
      </c>
      <c r="BB3117" s="6">
        <f t="shared" si="357"/>
        <v>0</v>
      </c>
      <c r="BC3117" s="13">
        <f t="shared" si="358"/>
        <v>43200000</v>
      </c>
      <c r="BD3117" s="13">
        <f t="shared" si="359"/>
        <v>43200000</v>
      </c>
      <c r="BE3117" s="6">
        <f t="shared" si="360"/>
        <v>0</v>
      </c>
      <c r="BF3117" s="6">
        <f t="shared" si="361"/>
        <v>0</v>
      </c>
      <c r="BG3117" s="2"/>
      <c r="BH3117" s="2"/>
      <c r="BI3117" s="2"/>
      <c r="BJ3117" s="2"/>
    </row>
    <row r="3118" spans="1:62" s="3" customFormat="1" ht="57" x14ac:dyDescent="0.25">
      <c r="A3118" s="2"/>
      <c r="B3118" s="39" t="s">
        <v>4289</v>
      </c>
      <c r="C3118" s="39" t="s">
        <v>4267</v>
      </c>
      <c r="D3118" s="39" t="s">
        <v>221</v>
      </c>
      <c r="E3118" s="40" t="s">
        <v>221</v>
      </c>
      <c r="F3118" s="40" t="s">
        <v>221</v>
      </c>
      <c r="G3118" s="40" t="s">
        <v>221</v>
      </c>
      <c r="H3118" s="40">
        <v>80111600</v>
      </c>
      <c r="I3118" s="40" t="s">
        <v>4268</v>
      </c>
      <c r="J3118" s="40" t="s">
        <v>4269</v>
      </c>
      <c r="K3118" s="40" t="s">
        <v>4290</v>
      </c>
      <c r="L3118" s="41" t="s">
        <v>153</v>
      </c>
      <c r="M3118" s="41" t="s">
        <v>153</v>
      </c>
      <c r="N3118" s="41">
        <v>6</v>
      </c>
      <c r="O3118" s="41" t="s">
        <v>223</v>
      </c>
      <c r="P3118" s="41" t="s">
        <v>1262</v>
      </c>
      <c r="Q3118" s="58">
        <v>54000000</v>
      </c>
      <c r="R3118" s="58">
        <v>54000000</v>
      </c>
      <c r="S3118" s="41" t="s">
        <v>225</v>
      </c>
      <c r="T3118" s="41" t="s">
        <v>221</v>
      </c>
      <c r="U3118" s="40" t="s">
        <v>461</v>
      </c>
      <c r="V3118" s="40" t="s">
        <v>314</v>
      </c>
      <c r="W3118" s="40" t="s">
        <v>315</v>
      </c>
      <c r="X3118" s="40" t="s">
        <v>229</v>
      </c>
      <c r="Y3118" s="40" t="s">
        <v>230</v>
      </c>
      <c r="Z3118" s="40" t="s">
        <v>462</v>
      </c>
      <c r="AA3118" s="59">
        <v>54000000</v>
      </c>
      <c r="AB3118" s="59">
        <v>0</v>
      </c>
      <c r="AC3118" s="59">
        <v>0</v>
      </c>
      <c r="AD3118" s="59">
        <v>9000000</v>
      </c>
      <c r="AE3118" s="59">
        <v>0</v>
      </c>
      <c r="AF3118" s="59">
        <v>9000000</v>
      </c>
      <c r="AG3118" s="59">
        <v>0</v>
      </c>
      <c r="AH3118" s="59">
        <v>9000000</v>
      </c>
      <c r="AI3118" s="59">
        <v>0</v>
      </c>
      <c r="AJ3118" s="59">
        <v>9000000</v>
      </c>
      <c r="AK3118" s="59">
        <v>0</v>
      </c>
      <c r="AL3118" s="59">
        <v>9000000</v>
      </c>
      <c r="AM3118" s="59">
        <v>0</v>
      </c>
      <c r="AN3118" s="59">
        <v>9000000</v>
      </c>
      <c r="AO3118" s="59">
        <v>0</v>
      </c>
      <c r="AP3118" s="59">
        <v>0</v>
      </c>
      <c r="AQ3118" s="59">
        <v>0</v>
      </c>
      <c r="AR3118" s="59">
        <v>0</v>
      </c>
      <c r="AS3118" s="59">
        <v>0</v>
      </c>
      <c r="AT3118" s="59">
        <v>0</v>
      </c>
      <c r="AU3118" s="59">
        <v>0</v>
      </c>
      <c r="AV3118" s="59">
        <v>0</v>
      </c>
      <c r="AW3118" s="59">
        <v>0</v>
      </c>
      <c r="AX3118" s="59">
        <v>0</v>
      </c>
      <c r="AY3118" s="2">
        <v>0</v>
      </c>
      <c r="AZ3118" s="12" t="str">
        <f t="shared" si="355"/>
        <v>OK</v>
      </c>
      <c r="BA3118" s="12" t="str">
        <f t="shared" si="356"/>
        <v>OK</v>
      </c>
      <c r="BB3118" s="6">
        <f t="shared" si="357"/>
        <v>0</v>
      </c>
      <c r="BC3118" s="13">
        <f t="shared" si="358"/>
        <v>54000000</v>
      </c>
      <c r="BD3118" s="13">
        <f t="shared" si="359"/>
        <v>54000000</v>
      </c>
      <c r="BE3118" s="6">
        <f t="shared" si="360"/>
        <v>0</v>
      </c>
      <c r="BF3118" s="6">
        <f t="shared" si="361"/>
        <v>0</v>
      </c>
      <c r="BG3118" s="2"/>
      <c r="BH3118" s="2"/>
      <c r="BI3118" s="2"/>
      <c r="BJ3118" s="2"/>
    </row>
    <row r="3119" spans="1:62" s="3" customFormat="1" ht="142.5" x14ac:dyDescent="0.25">
      <c r="A3119" s="2"/>
      <c r="B3119" s="39" t="s">
        <v>4291</v>
      </c>
      <c r="C3119" s="39" t="s">
        <v>4267</v>
      </c>
      <c r="D3119" s="39" t="s">
        <v>221</v>
      </c>
      <c r="E3119" s="40" t="s">
        <v>221</v>
      </c>
      <c r="F3119" s="40" t="s">
        <v>221</v>
      </c>
      <c r="G3119" s="40" t="s">
        <v>221</v>
      </c>
      <c r="H3119" s="40">
        <v>80111600</v>
      </c>
      <c r="I3119" s="40" t="s">
        <v>4268</v>
      </c>
      <c r="J3119" s="40" t="s">
        <v>4269</v>
      </c>
      <c r="K3119" s="40" t="s">
        <v>4292</v>
      </c>
      <c r="L3119" s="41" t="s">
        <v>153</v>
      </c>
      <c r="M3119" s="41" t="s">
        <v>153</v>
      </c>
      <c r="N3119" s="41">
        <v>6</v>
      </c>
      <c r="O3119" s="41" t="s">
        <v>223</v>
      </c>
      <c r="P3119" s="41" t="s">
        <v>1262</v>
      </c>
      <c r="Q3119" s="58">
        <v>54000000</v>
      </c>
      <c r="R3119" s="58">
        <v>54000000</v>
      </c>
      <c r="S3119" s="41" t="s">
        <v>225</v>
      </c>
      <c r="T3119" s="41" t="s">
        <v>221</v>
      </c>
      <c r="U3119" s="40" t="s">
        <v>461</v>
      </c>
      <c r="V3119" s="40" t="s">
        <v>314</v>
      </c>
      <c r="W3119" s="40" t="s">
        <v>315</v>
      </c>
      <c r="X3119" s="40" t="s">
        <v>229</v>
      </c>
      <c r="Y3119" s="40" t="s">
        <v>230</v>
      </c>
      <c r="Z3119" s="40" t="s">
        <v>462</v>
      </c>
      <c r="AA3119" s="59">
        <v>54000000</v>
      </c>
      <c r="AB3119" s="59">
        <v>0</v>
      </c>
      <c r="AC3119" s="59">
        <v>0</v>
      </c>
      <c r="AD3119" s="59">
        <v>9000000</v>
      </c>
      <c r="AE3119" s="59">
        <v>0</v>
      </c>
      <c r="AF3119" s="59">
        <v>9000000</v>
      </c>
      <c r="AG3119" s="59">
        <v>0</v>
      </c>
      <c r="AH3119" s="59">
        <v>9000000</v>
      </c>
      <c r="AI3119" s="59">
        <v>0</v>
      </c>
      <c r="AJ3119" s="59">
        <v>9000000</v>
      </c>
      <c r="AK3119" s="59">
        <v>0</v>
      </c>
      <c r="AL3119" s="59">
        <v>9000000</v>
      </c>
      <c r="AM3119" s="59">
        <v>0</v>
      </c>
      <c r="AN3119" s="59">
        <v>9000000</v>
      </c>
      <c r="AO3119" s="59">
        <v>0</v>
      </c>
      <c r="AP3119" s="59">
        <v>0</v>
      </c>
      <c r="AQ3119" s="59">
        <v>0</v>
      </c>
      <c r="AR3119" s="59">
        <v>0</v>
      </c>
      <c r="AS3119" s="59">
        <v>0</v>
      </c>
      <c r="AT3119" s="59">
        <v>0</v>
      </c>
      <c r="AU3119" s="59">
        <v>0</v>
      </c>
      <c r="AV3119" s="59">
        <v>0</v>
      </c>
      <c r="AW3119" s="59">
        <v>0</v>
      </c>
      <c r="AX3119" s="59">
        <v>0</v>
      </c>
      <c r="AY3119" s="2">
        <v>0</v>
      </c>
      <c r="AZ3119" s="12" t="str">
        <f t="shared" ref="AZ3119:AZ3182" si="362">IF(OR($R3119&lt;&gt;"",SUM(AA3119:AX3119)&lt;&gt;0),IF(R3119=BC3119,"OK",IF(R3119&gt;BC3119,"Valor estimado supera a Compromisos en "&amp;DOLLAR(R3119-BC3119),"Compromisos superan al Valor estimado en "&amp;DOLLAR(BC3119-R3119))),"")</f>
        <v>OK</v>
      </c>
      <c r="BA3119" s="12" t="str">
        <f t="shared" ref="BA3119:BA3182" si="363">IF(OR($R3119&lt;&gt;"",SUM(AA3119:AX3119)&lt;&gt;0),IF(R3119=BD3119,"OK",IF(R3119&gt;BD3119,"Valor estimado supera a Obligaciones en "&amp;DOLLAR(R3119-BD3119),"Obligaciones superan al Valor estimado en "&amp;DOLLAR(BD3119-R3119))),"")</f>
        <v>OK</v>
      </c>
      <c r="BB3119" s="6">
        <f t="shared" ref="BB3119:BB3182" si="364">+IF(B3119&lt;&gt;"",COUNTBLANK(E3119:AX3119),0)</f>
        <v>0</v>
      </c>
      <c r="BC3119" s="13">
        <f t="shared" ref="BC3119:BC3182" si="365">+SUM(AA3119,AC3119,AE3119,AG3119,AI3119,AK3119,AM3119,AO3119,AQ3119,AS3119,AU3119,AW3119)</f>
        <v>54000000</v>
      </c>
      <c r="BD3119" s="13">
        <f t="shared" ref="BD3119:BD3182" si="366">+SUM(AB3119,AD3119,AF3119,AH3119,AJ3119,AL3119,AN3119,AP3119,AR3119,AT3119,AV3119,AX3119)</f>
        <v>54000000</v>
      </c>
      <c r="BE3119" s="6">
        <f t="shared" ref="BE3119:BE3182" si="367">+IF(OR(AZ3119="ok",AZ3119=""),0,1)</f>
        <v>0</v>
      </c>
      <c r="BF3119" s="6">
        <f t="shared" ref="BF3119:BF3182" si="368">+IF(OR(BA3119="ok",BA3119=""),0,1)</f>
        <v>0</v>
      </c>
      <c r="BG3119" s="2"/>
      <c r="BH3119" s="2"/>
      <c r="BI3119" s="2"/>
      <c r="BJ3119" s="2"/>
    </row>
    <row r="3120" spans="1:62" s="3" customFormat="1" ht="99.75" x14ac:dyDescent="0.25">
      <c r="A3120" s="2"/>
      <c r="B3120" s="39" t="s">
        <v>4293</v>
      </c>
      <c r="C3120" s="39" t="s">
        <v>4267</v>
      </c>
      <c r="D3120" s="39" t="s">
        <v>221</v>
      </c>
      <c r="E3120" s="40" t="s">
        <v>221</v>
      </c>
      <c r="F3120" s="40" t="s">
        <v>221</v>
      </c>
      <c r="G3120" s="40" t="s">
        <v>221</v>
      </c>
      <c r="H3120" s="40">
        <v>80111600</v>
      </c>
      <c r="I3120" s="40" t="s">
        <v>4268</v>
      </c>
      <c r="J3120" s="40" t="s">
        <v>4269</v>
      </c>
      <c r="K3120" s="40" t="s">
        <v>4294</v>
      </c>
      <c r="L3120" s="41" t="s">
        <v>153</v>
      </c>
      <c r="M3120" s="41" t="s">
        <v>153</v>
      </c>
      <c r="N3120" s="41">
        <v>6</v>
      </c>
      <c r="O3120" s="41" t="s">
        <v>223</v>
      </c>
      <c r="P3120" s="41" t="s">
        <v>1262</v>
      </c>
      <c r="Q3120" s="58">
        <v>19200000</v>
      </c>
      <c r="R3120" s="58">
        <v>19200000</v>
      </c>
      <c r="S3120" s="41" t="s">
        <v>225</v>
      </c>
      <c r="T3120" s="41" t="s">
        <v>221</v>
      </c>
      <c r="U3120" s="40" t="s">
        <v>461</v>
      </c>
      <c r="V3120" s="40" t="s">
        <v>314</v>
      </c>
      <c r="W3120" s="40" t="s">
        <v>315</v>
      </c>
      <c r="X3120" s="40" t="s">
        <v>229</v>
      </c>
      <c r="Y3120" s="40" t="s">
        <v>230</v>
      </c>
      <c r="Z3120" s="40" t="s">
        <v>462</v>
      </c>
      <c r="AA3120" s="59">
        <v>19200000</v>
      </c>
      <c r="AB3120" s="59">
        <v>0</v>
      </c>
      <c r="AC3120" s="59">
        <v>0</v>
      </c>
      <c r="AD3120" s="59">
        <v>3200000</v>
      </c>
      <c r="AE3120" s="59">
        <v>0</v>
      </c>
      <c r="AF3120" s="59">
        <v>3200000</v>
      </c>
      <c r="AG3120" s="59">
        <v>0</v>
      </c>
      <c r="AH3120" s="59">
        <v>3200000</v>
      </c>
      <c r="AI3120" s="59">
        <v>0</v>
      </c>
      <c r="AJ3120" s="59">
        <v>3200000</v>
      </c>
      <c r="AK3120" s="59">
        <v>0</v>
      </c>
      <c r="AL3120" s="59">
        <v>3200000</v>
      </c>
      <c r="AM3120" s="59">
        <v>0</v>
      </c>
      <c r="AN3120" s="59">
        <v>3200000</v>
      </c>
      <c r="AO3120" s="59">
        <v>0</v>
      </c>
      <c r="AP3120" s="59">
        <v>0</v>
      </c>
      <c r="AQ3120" s="59">
        <v>0</v>
      </c>
      <c r="AR3120" s="59">
        <v>0</v>
      </c>
      <c r="AS3120" s="59">
        <v>0</v>
      </c>
      <c r="AT3120" s="59">
        <v>0</v>
      </c>
      <c r="AU3120" s="59">
        <v>0</v>
      </c>
      <c r="AV3120" s="59">
        <v>0</v>
      </c>
      <c r="AW3120" s="59">
        <v>0</v>
      </c>
      <c r="AX3120" s="59">
        <v>0</v>
      </c>
      <c r="AY3120" s="2">
        <v>0</v>
      </c>
      <c r="AZ3120" s="12" t="str">
        <f t="shared" si="362"/>
        <v>OK</v>
      </c>
      <c r="BA3120" s="12" t="str">
        <f t="shared" si="363"/>
        <v>OK</v>
      </c>
      <c r="BB3120" s="6">
        <f t="shared" si="364"/>
        <v>0</v>
      </c>
      <c r="BC3120" s="13">
        <f t="shared" si="365"/>
        <v>19200000</v>
      </c>
      <c r="BD3120" s="13">
        <f t="shared" si="366"/>
        <v>19200000</v>
      </c>
      <c r="BE3120" s="6">
        <f t="shared" si="367"/>
        <v>0</v>
      </c>
      <c r="BF3120" s="6">
        <f t="shared" si="368"/>
        <v>0</v>
      </c>
      <c r="BG3120" s="2"/>
      <c r="BH3120" s="2"/>
      <c r="BI3120" s="2"/>
      <c r="BJ3120" s="2"/>
    </row>
    <row r="3121" spans="1:62" s="3" customFormat="1" ht="85.5" x14ac:dyDescent="0.25">
      <c r="A3121" s="2"/>
      <c r="B3121" s="39" t="s">
        <v>4295</v>
      </c>
      <c r="C3121" s="39" t="s">
        <v>4267</v>
      </c>
      <c r="D3121" s="39" t="s">
        <v>221</v>
      </c>
      <c r="E3121" s="40" t="s">
        <v>221</v>
      </c>
      <c r="F3121" s="40" t="s">
        <v>221</v>
      </c>
      <c r="G3121" s="40" t="s">
        <v>221</v>
      </c>
      <c r="H3121" s="40">
        <v>80111600</v>
      </c>
      <c r="I3121" s="40" t="s">
        <v>4268</v>
      </c>
      <c r="J3121" s="40" t="s">
        <v>4269</v>
      </c>
      <c r="K3121" s="40" t="s">
        <v>4296</v>
      </c>
      <c r="L3121" s="41" t="s">
        <v>153</v>
      </c>
      <c r="M3121" s="41" t="s">
        <v>153</v>
      </c>
      <c r="N3121" s="41">
        <v>6</v>
      </c>
      <c r="O3121" s="41" t="s">
        <v>223</v>
      </c>
      <c r="P3121" s="41" t="s">
        <v>1262</v>
      </c>
      <c r="Q3121" s="58">
        <v>30000000</v>
      </c>
      <c r="R3121" s="58">
        <v>30000000</v>
      </c>
      <c r="S3121" s="41" t="s">
        <v>225</v>
      </c>
      <c r="T3121" s="41" t="s">
        <v>221</v>
      </c>
      <c r="U3121" s="40" t="s">
        <v>461</v>
      </c>
      <c r="V3121" s="40" t="s">
        <v>314</v>
      </c>
      <c r="W3121" s="40" t="s">
        <v>315</v>
      </c>
      <c r="X3121" s="40" t="s">
        <v>229</v>
      </c>
      <c r="Y3121" s="40" t="s">
        <v>230</v>
      </c>
      <c r="Z3121" s="40" t="s">
        <v>462</v>
      </c>
      <c r="AA3121" s="59">
        <v>30000000</v>
      </c>
      <c r="AB3121" s="59">
        <v>0</v>
      </c>
      <c r="AC3121" s="59">
        <v>0</v>
      </c>
      <c r="AD3121" s="59">
        <v>5000000</v>
      </c>
      <c r="AE3121" s="59">
        <v>0</v>
      </c>
      <c r="AF3121" s="59">
        <v>5000000</v>
      </c>
      <c r="AG3121" s="59">
        <v>0</v>
      </c>
      <c r="AH3121" s="59">
        <v>5000000</v>
      </c>
      <c r="AI3121" s="59">
        <v>0</v>
      </c>
      <c r="AJ3121" s="59">
        <v>5000000</v>
      </c>
      <c r="AK3121" s="59">
        <v>0</v>
      </c>
      <c r="AL3121" s="59">
        <v>5000000</v>
      </c>
      <c r="AM3121" s="59">
        <v>0</v>
      </c>
      <c r="AN3121" s="59">
        <v>5000000</v>
      </c>
      <c r="AO3121" s="59">
        <v>0</v>
      </c>
      <c r="AP3121" s="59">
        <v>0</v>
      </c>
      <c r="AQ3121" s="59">
        <v>0</v>
      </c>
      <c r="AR3121" s="59">
        <v>0</v>
      </c>
      <c r="AS3121" s="59">
        <v>0</v>
      </c>
      <c r="AT3121" s="59">
        <v>0</v>
      </c>
      <c r="AU3121" s="59">
        <v>0</v>
      </c>
      <c r="AV3121" s="59">
        <v>0</v>
      </c>
      <c r="AW3121" s="59">
        <v>0</v>
      </c>
      <c r="AX3121" s="59">
        <v>0</v>
      </c>
      <c r="AY3121" s="2">
        <v>0</v>
      </c>
      <c r="AZ3121" s="12" t="str">
        <f t="shared" si="362"/>
        <v>OK</v>
      </c>
      <c r="BA3121" s="12" t="str">
        <f t="shared" si="363"/>
        <v>OK</v>
      </c>
      <c r="BB3121" s="6">
        <f t="shared" si="364"/>
        <v>0</v>
      </c>
      <c r="BC3121" s="13">
        <f t="shared" si="365"/>
        <v>30000000</v>
      </c>
      <c r="BD3121" s="13">
        <f t="shared" si="366"/>
        <v>30000000</v>
      </c>
      <c r="BE3121" s="6">
        <f t="shared" si="367"/>
        <v>0</v>
      </c>
      <c r="BF3121" s="6">
        <f t="shared" si="368"/>
        <v>0</v>
      </c>
      <c r="BG3121" s="2"/>
      <c r="BH3121" s="2"/>
      <c r="BI3121" s="2"/>
      <c r="BJ3121" s="2"/>
    </row>
    <row r="3122" spans="1:62" s="3" customFormat="1" ht="85.5" x14ac:dyDescent="0.25">
      <c r="A3122" s="2"/>
      <c r="B3122" s="39" t="s">
        <v>4297</v>
      </c>
      <c r="C3122" s="39" t="s">
        <v>4267</v>
      </c>
      <c r="D3122" s="39" t="s">
        <v>221</v>
      </c>
      <c r="E3122" s="40" t="s">
        <v>221</v>
      </c>
      <c r="F3122" s="40" t="s">
        <v>221</v>
      </c>
      <c r="G3122" s="40" t="s">
        <v>221</v>
      </c>
      <c r="H3122" s="40">
        <v>80111600</v>
      </c>
      <c r="I3122" s="40" t="s">
        <v>4268</v>
      </c>
      <c r="J3122" s="40" t="s">
        <v>4269</v>
      </c>
      <c r="K3122" s="40" t="s">
        <v>4298</v>
      </c>
      <c r="L3122" s="41" t="s">
        <v>153</v>
      </c>
      <c r="M3122" s="41" t="s">
        <v>153</v>
      </c>
      <c r="N3122" s="41">
        <v>6</v>
      </c>
      <c r="O3122" s="41" t="s">
        <v>223</v>
      </c>
      <c r="P3122" s="41" t="s">
        <v>1262</v>
      </c>
      <c r="Q3122" s="58">
        <v>42000000</v>
      </c>
      <c r="R3122" s="58">
        <v>42000000</v>
      </c>
      <c r="S3122" s="41" t="s">
        <v>225</v>
      </c>
      <c r="T3122" s="41" t="s">
        <v>221</v>
      </c>
      <c r="U3122" s="40" t="s">
        <v>461</v>
      </c>
      <c r="V3122" s="40" t="s">
        <v>314</v>
      </c>
      <c r="W3122" s="40" t="s">
        <v>315</v>
      </c>
      <c r="X3122" s="40" t="s">
        <v>229</v>
      </c>
      <c r="Y3122" s="40" t="s">
        <v>230</v>
      </c>
      <c r="Z3122" s="40" t="s">
        <v>462</v>
      </c>
      <c r="AA3122" s="59">
        <v>42000000</v>
      </c>
      <c r="AB3122" s="59">
        <v>0</v>
      </c>
      <c r="AC3122" s="59">
        <v>0</v>
      </c>
      <c r="AD3122" s="59">
        <v>7000000</v>
      </c>
      <c r="AE3122" s="59">
        <v>0</v>
      </c>
      <c r="AF3122" s="59">
        <v>7000000</v>
      </c>
      <c r="AG3122" s="59">
        <v>0</v>
      </c>
      <c r="AH3122" s="59">
        <v>7000000</v>
      </c>
      <c r="AI3122" s="59">
        <v>0</v>
      </c>
      <c r="AJ3122" s="59">
        <v>7000000</v>
      </c>
      <c r="AK3122" s="59">
        <v>0</v>
      </c>
      <c r="AL3122" s="59">
        <v>7000000</v>
      </c>
      <c r="AM3122" s="59">
        <v>0</v>
      </c>
      <c r="AN3122" s="59">
        <v>7000000</v>
      </c>
      <c r="AO3122" s="59">
        <v>0</v>
      </c>
      <c r="AP3122" s="59">
        <v>0</v>
      </c>
      <c r="AQ3122" s="59">
        <v>0</v>
      </c>
      <c r="AR3122" s="59">
        <v>0</v>
      </c>
      <c r="AS3122" s="59">
        <v>0</v>
      </c>
      <c r="AT3122" s="59">
        <v>0</v>
      </c>
      <c r="AU3122" s="59">
        <v>0</v>
      </c>
      <c r="AV3122" s="59">
        <v>0</v>
      </c>
      <c r="AW3122" s="59">
        <v>0</v>
      </c>
      <c r="AX3122" s="59">
        <v>0</v>
      </c>
      <c r="AY3122" s="2">
        <v>0</v>
      </c>
      <c r="AZ3122" s="12" t="str">
        <f t="shared" si="362"/>
        <v>OK</v>
      </c>
      <c r="BA3122" s="12" t="str">
        <f t="shared" si="363"/>
        <v>OK</v>
      </c>
      <c r="BB3122" s="6">
        <f t="shared" si="364"/>
        <v>0</v>
      </c>
      <c r="BC3122" s="13">
        <f t="shared" si="365"/>
        <v>42000000</v>
      </c>
      <c r="BD3122" s="13">
        <f t="shared" si="366"/>
        <v>42000000</v>
      </c>
      <c r="BE3122" s="6">
        <f t="shared" si="367"/>
        <v>0</v>
      </c>
      <c r="BF3122" s="6">
        <f t="shared" si="368"/>
        <v>0</v>
      </c>
      <c r="BG3122" s="2"/>
      <c r="BH3122" s="2"/>
      <c r="BI3122" s="2"/>
      <c r="BJ3122" s="2"/>
    </row>
    <row r="3123" spans="1:62" s="3" customFormat="1" ht="71.25" x14ac:dyDescent="0.25">
      <c r="A3123" s="2"/>
      <c r="B3123" s="39" t="s">
        <v>4299</v>
      </c>
      <c r="C3123" s="39" t="s">
        <v>4267</v>
      </c>
      <c r="D3123" s="39" t="s">
        <v>221</v>
      </c>
      <c r="E3123" s="40" t="s">
        <v>221</v>
      </c>
      <c r="F3123" s="40" t="s">
        <v>221</v>
      </c>
      <c r="G3123" s="40" t="s">
        <v>221</v>
      </c>
      <c r="H3123" s="40">
        <v>80111600</v>
      </c>
      <c r="I3123" s="40" t="s">
        <v>4268</v>
      </c>
      <c r="J3123" s="40" t="s">
        <v>4269</v>
      </c>
      <c r="K3123" s="40" t="s">
        <v>4300</v>
      </c>
      <c r="L3123" s="41" t="s">
        <v>153</v>
      </c>
      <c r="M3123" s="41" t="s">
        <v>153</v>
      </c>
      <c r="N3123" s="41">
        <v>6</v>
      </c>
      <c r="O3123" s="41" t="s">
        <v>223</v>
      </c>
      <c r="P3123" s="41" t="s">
        <v>1262</v>
      </c>
      <c r="Q3123" s="58">
        <v>36000000</v>
      </c>
      <c r="R3123" s="58">
        <v>36000000</v>
      </c>
      <c r="S3123" s="41" t="s">
        <v>225</v>
      </c>
      <c r="T3123" s="41" t="s">
        <v>221</v>
      </c>
      <c r="U3123" s="40" t="s">
        <v>461</v>
      </c>
      <c r="V3123" s="40" t="s">
        <v>314</v>
      </c>
      <c r="W3123" s="40" t="s">
        <v>315</v>
      </c>
      <c r="X3123" s="40" t="s">
        <v>229</v>
      </c>
      <c r="Y3123" s="40" t="s">
        <v>230</v>
      </c>
      <c r="Z3123" s="40" t="s">
        <v>462</v>
      </c>
      <c r="AA3123" s="59">
        <v>36000000</v>
      </c>
      <c r="AB3123" s="59">
        <v>0</v>
      </c>
      <c r="AC3123" s="59">
        <v>0</v>
      </c>
      <c r="AD3123" s="59">
        <v>6000000</v>
      </c>
      <c r="AE3123" s="59">
        <v>0</v>
      </c>
      <c r="AF3123" s="59">
        <v>6000000</v>
      </c>
      <c r="AG3123" s="59">
        <v>0</v>
      </c>
      <c r="AH3123" s="59">
        <v>6000000</v>
      </c>
      <c r="AI3123" s="59">
        <v>0</v>
      </c>
      <c r="AJ3123" s="59">
        <v>6000000</v>
      </c>
      <c r="AK3123" s="59">
        <v>0</v>
      </c>
      <c r="AL3123" s="59">
        <v>6000000</v>
      </c>
      <c r="AM3123" s="59">
        <v>0</v>
      </c>
      <c r="AN3123" s="59">
        <v>6000000</v>
      </c>
      <c r="AO3123" s="59">
        <v>0</v>
      </c>
      <c r="AP3123" s="59">
        <v>0</v>
      </c>
      <c r="AQ3123" s="59">
        <v>0</v>
      </c>
      <c r="AR3123" s="59">
        <v>0</v>
      </c>
      <c r="AS3123" s="59">
        <v>0</v>
      </c>
      <c r="AT3123" s="59">
        <v>0</v>
      </c>
      <c r="AU3123" s="59">
        <v>0</v>
      </c>
      <c r="AV3123" s="59">
        <v>0</v>
      </c>
      <c r="AW3123" s="59">
        <v>0</v>
      </c>
      <c r="AX3123" s="59">
        <v>0</v>
      </c>
      <c r="AY3123" s="2">
        <v>0</v>
      </c>
      <c r="AZ3123" s="12" t="str">
        <f t="shared" si="362"/>
        <v>OK</v>
      </c>
      <c r="BA3123" s="12" t="str">
        <f t="shared" si="363"/>
        <v>OK</v>
      </c>
      <c r="BB3123" s="6">
        <f t="shared" si="364"/>
        <v>0</v>
      </c>
      <c r="BC3123" s="13">
        <f t="shared" si="365"/>
        <v>36000000</v>
      </c>
      <c r="BD3123" s="13">
        <f t="shared" si="366"/>
        <v>36000000</v>
      </c>
      <c r="BE3123" s="6">
        <f t="shared" si="367"/>
        <v>0</v>
      </c>
      <c r="BF3123" s="6">
        <f t="shared" si="368"/>
        <v>0</v>
      </c>
      <c r="BG3123" s="2"/>
      <c r="BH3123" s="2"/>
      <c r="BI3123" s="2"/>
      <c r="BJ3123" s="2"/>
    </row>
    <row r="3124" spans="1:62" s="3" customFormat="1" ht="99.75" x14ac:dyDescent="0.25">
      <c r="A3124" s="2"/>
      <c r="B3124" s="39" t="s">
        <v>4301</v>
      </c>
      <c r="C3124" s="39" t="s">
        <v>4267</v>
      </c>
      <c r="D3124" s="39" t="s">
        <v>221</v>
      </c>
      <c r="E3124" s="40" t="s">
        <v>221</v>
      </c>
      <c r="F3124" s="40" t="s">
        <v>221</v>
      </c>
      <c r="G3124" s="40" t="s">
        <v>221</v>
      </c>
      <c r="H3124" s="40">
        <v>80111600</v>
      </c>
      <c r="I3124" s="40" t="s">
        <v>4268</v>
      </c>
      <c r="J3124" s="40" t="s">
        <v>4269</v>
      </c>
      <c r="K3124" s="40" t="s">
        <v>4302</v>
      </c>
      <c r="L3124" s="41" t="s">
        <v>153</v>
      </c>
      <c r="M3124" s="41" t="s">
        <v>153</v>
      </c>
      <c r="N3124" s="41"/>
      <c r="O3124" s="41" t="s">
        <v>223</v>
      </c>
      <c r="P3124" s="41" t="s">
        <v>1262</v>
      </c>
      <c r="Q3124" s="58">
        <v>0</v>
      </c>
      <c r="R3124" s="58">
        <v>0</v>
      </c>
      <c r="S3124" s="41" t="s">
        <v>225</v>
      </c>
      <c r="T3124" s="41" t="s">
        <v>221</v>
      </c>
      <c r="U3124" s="40" t="s">
        <v>461</v>
      </c>
      <c r="V3124" s="40" t="s">
        <v>314</v>
      </c>
      <c r="W3124" s="40" t="s">
        <v>315</v>
      </c>
      <c r="X3124" s="40" t="s">
        <v>229</v>
      </c>
      <c r="Y3124" s="40" t="s">
        <v>230</v>
      </c>
      <c r="Z3124" s="40" t="s">
        <v>462</v>
      </c>
      <c r="AA3124" s="59">
        <v>0</v>
      </c>
      <c r="AB3124" s="59">
        <v>0</v>
      </c>
      <c r="AC3124" s="59">
        <v>0</v>
      </c>
      <c r="AD3124" s="59">
        <v>0</v>
      </c>
      <c r="AE3124" s="59">
        <v>0</v>
      </c>
      <c r="AF3124" s="59">
        <v>0</v>
      </c>
      <c r="AG3124" s="59">
        <v>0</v>
      </c>
      <c r="AH3124" s="59">
        <v>0</v>
      </c>
      <c r="AI3124" s="59">
        <v>0</v>
      </c>
      <c r="AJ3124" s="59">
        <v>0</v>
      </c>
      <c r="AK3124" s="59">
        <v>0</v>
      </c>
      <c r="AL3124" s="59">
        <v>0</v>
      </c>
      <c r="AM3124" s="59">
        <v>0</v>
      </c>
      <c r="AN3124" s="59">
        <v>0</v>
      </c>
      <c r="AO3124" s="59">
        <v>0</v>
      </c>
      <c r="AP3124" s="59">
        <v>0</v>
      </c>
      <c r="AQ3124" s="59">
        <v>0</v>
      </c>
      <c r="AR3124" s="59">
        <v>0</v>
      </c>
      <c r="AS3124" s="59">
        <v>0</v>
      </c>
      <c r="AT3124" s="59">
        <v>0</v>
      </c>
      <c r="AU3124" s="59">
        <v>0</v>
      </c>
      <c r="AV3124" s="59">
        <v>0</v>
      </c>
      <c r="AW3124" s="59">
        <v>0</v>
      </c>
      <c r="AX3124" s="59">
        <v>0</v>
      </c>
      <c r="AY3124" s="2">
        <v>0</v>
      </c>
      <c r="AZ3124" s="12" t="str">
        <f t="shared" si="362"/>
        <v>OK</v>
      </c>
      <c r="BA3124" s="12" t="str">
        <f t="shared" si="363"/>
        <v>OK</v>
      </c>
      <c r="BB3124" s="6">
        <f t="shared" si="364"/>
        <v>1</v>
      </c>
      <c r="BC3124" s="13">
        <f t="shared" si="365"/>
        <v>0</v>
      </c>
      <c r="BD3124" s="13">
        <f t="shared" si="366"/>
        <v>0</v>
      </c>
      <c r="BE3124" s="6">
        <f t="shared" si="367"/>
        <v>0</v>
      </c>
      <c r="BF3124" s="6">
        <f t="shared" si="368"/>
        <v>0</v>
      </c>
      <c r="BG3124" s="2"/>
      <c r="BH3124" s="2"/>
      <c r="BI3124" s="2"/>
      <c r="BJ3124" s="2"/>
    </row>
    <row r="3125" spans="1:62" s="3" customFormat="1" ht="71.25" x14ac:dyDescent="0.25">
      <c r="A3125" s="2"/>
      <c r="B3125" s="39" t="s">
        <v>4303</v>
      </c>
      <c r="C3125" s="39" t="s">
        <v>4267</v>
      </c>
      <c r="D3125" s="39" t="s">
        <v>221</v>
      </c>
      <c r="E3125" s="40" t="s">
        <v>221</v>
      </c>
      <c r="F3125" s="40" t="s">
        <v>221</v>
      </c>
      <c r="G3125" s="40" t="s">
        <v>221</v>
      </c>
      <c r="H3125" s="40">
        <v>80111600</v>
      </c>
      <c r="I3125" s="40" t="s">
        <v>4268</v>
      </c>
      <c r="J3125" s="40" t="s">
        <v>4269</v>
      </c>
      <c r="K3125" s="40" t="s">
        <v>4270</v>
      </c>
      <c r="L3125" s="41" t="s">
        <v>159</v>
      </c>
      <c r="M3125" s="41" t="s">
        <v>159</v>
      </c>
      <c r="N3125" s="41">
        <v>6</v>
      </c>
      <c r="O3125" s="41" t="s">
        <v>223</v>
      </c>
      <c r="P3125" s="41" t="s">
        <v>1262</v>
      </c>
      <c r="Q3125" s="58">
        <v>55000000</v>
      </c>
      <c r="R3125" s="58">
        <v>55000000</v>
      </c>
      <c r="S3125" s="41" t="s">
        <v>225</v>
      </c>
      <c r="T3125" s="41" t="s">
        <v>221</v>
      </c>
      <c r="U3125" s="40" t="s">
        <v>461</v>
      </c>
      <c r="V3125" s="40" t="s">
        <v>314</v>
      </c>
      <c r="W3125" s="40" t="s">
        <v>315</v>
      </c>
      <c r="X3125" s="40" t="s">
        <v>229</v>
      </c>
      <c r="Y3125" s="40" t="s">
        <v>230</v>
      </c>
      <c r="Z3125" s="40" t="s">
        <v>462</v>
      </c>
      <c r="AA3125" s="59">
        <v>0</v>
      </c>
      <c r="AB3125" s="59">
        <v>0</v>
      </c>
      <c r="AC3125" s="59">
        <v>0</v>
      </c>
      <c r="AD3125" s="59">
        <v>0</v>
      </c>
      <c r="AE3125" s="59">
        <v>0</v>
      </c>
      <c r="AF3125" s="59">
        <v>0</v>
      </c>
      <c r="AG3125" s="59">
        <v>0</v>
      </c>
      <c r="AH3125" s="59">
        <v>0</v>
      </c>
      <c r="AI3125" s="59">
        <v>0</v>
      </c>
      <c r="AJ3125" s="59">
        <v>0</v>
      </c>
      <c r="AK3125" s="59">
        <v>0</v>
      </c>
      <c r="AL3125" s="59">
        <v>0</v>
      </c>
      <c r="AM3125" s="59">
        <v>55000000</v>
      </c>
      <c r="AN3125" s="59">
        <v>0</v>
      </c>
      <c r="AO3125" s="59">
        <v>0</v>
      </c>
      <c r="AP3125" s="59">
        <v>10000000</v>
      </c>
      <c r="AQ3125" s="59">
        <v>0</v>
      </c>
      <c r="AR3125" s="59">
        <v>10000000</v>
      </c>
      <c r="AS3125" s="59">
        <v>0</v>
      </c>
      <c r="AT3125" s="59">
        <v>10000000</v>
      </c>
      <c r="AU3125" s="59">
        <v>0</v>
      </c>
      <c r="AV3125" s="59">
        <v>10000000</v>
      </c>
      <c r="AW3125" s="59">
        <v>0</v>
      </c>
      <c r="AX3125" s="59">
        <v>15000000</v>
      </c>
      <c r="AY3125" s="2">
        <v>0</v>
      </c>
      <c r="AZ3125" s="12" t="str">
        <f t="shared" si="362"/>
        <v>OK</v>
      </c>
      <c r="BA3125" s="12" t="str">
        <f t="shared" si="363"/>
        <v>OK</v>
      </c>
      <c r="BB3125" s="6">
        <f t="shared" si="364"/>
        <v>0</v>
      </c>
      <c r="BC3125" s="13">
        <f t="shared" si="365"/>
        <v>55000000</v>
      </c>
      <c r="BD3125" s="13">
        <f t="shared" si="366"/>
        <v>55000000</v>
      </c>
      <c r="BE3125" s="6">
        <f t="shared" si="367"/>
        <v>0</v>
      </c>
      <c r="BF3125" s="6">
        <f t="shared" si="368"/>
        <v>0</v>
      </c>
      <c r="BG3125" s="2"/>
      <c r="BH3125" s="2"/>
      <c r="BI3125" s="2"/>
      <c r="BJ3125" s="2"/>
    </row>
    <row r="3126" spans="1:62" s="3" customFormat="1" ht="71.25" x14ac:dyDescent="0.25">
      <c r="A3126" s="2"/>
      <c r="B3126" s="39" t="s">
        <v>4304</v>
      </c>
      <c r="C3126" s="39" t="s">
        <v>4267</v>
      </c>
      <c r="D3126" s="39" t="s">
        <v>221</v>
      </c>
      <c r="E3126" s="40" t="s">
        <v>221</v>
      </c>
      <c r="F3126" s="40" t="s">
        <v>221</v>
      </c>
      <c r="G3126" s="40" t="s">
        <v>221</v>
      </c>
      <c r="H3126" s="40">
        <v>80121503</v>
      </c>
      <c r="I3126" s="40" t="s">
        <v>4268</v>
      </c>
      <c r="J3126" s="40" t="s">
        <v>4269</v>
      </c>
      <c r="K3126" s="40" t="s">
        <v>4273</v>
      </c>
      <c r="L3126" s="41" t="s">
        <v>159</v>
      </c>
      <c r="M3126" s="41" t="s">
        <v>159</v>
      </c>
      <c r="N3126" s="41">
        <v>6</v>
      </c>
      <c r="O3126" s="41" t="s">
        <v>223</v>
      </c>
      <c r="P3126" s="41" t="s">
        <v>1262</v>
      </c>
      <c r="Q3126" s="58">
        <v>45677500</v>
      </c>
      <c r="R3126" s="58">
        <v>45677500</v>
      </c>
      <c r="S3126" s="41" t="s">
        <v>225</v>
      </c>
      <c r="T3126" s="41" t="s">
        <v>221</v>
      </c>
      <c r="U3126" s="40" t="s">
        <v>461</v>
      </c>
      <c r="V3126" s="40" t="s">
        <v>314</v>
      </c>
      <c r="W3126" s="40" t="s">
        <v>315</v>
      </c>
      <c r="X3126" s="40" t="s">
        <v>229</v>
      </c>
      <c r="Y3126" s="40" t="s">
        <v>230</v>
      </c>
      <c r="Z3126" s="40" t="s">
        <v>462</v>
      </c>
      <c r="AA3126" s="59">
        <v>0</v>
      </c>
      <c r="AB3126" s="59">
        <v>0</v>
      </c>
      <c r="AC3126" s="59">
        <v>0</v>
      </c>
      <c r="AD3126" s="59">
        <v>0</v>
      </c>
      <c r="AE3126" s="59">
        <v>0</v>
      </c>
      <c r="AF3126" s="59">
        <v>0</v>
      </c>
      <c r="AG3126" s="59">
        <v>0</v>
      </c>
      <c r="AH3126" s="59">
        <v>0</v>
      </c>
      <c r="AI3126" s="59">
        <v>0</v>
      </c>
      <c r="AJ3126" s="59">
        <v>0</v>
      </c>
      <c r="AK3126" s="59">
        <v>0</v>
      </c>
      <c r="AL3126" s="59">
        <v>0</v>
      </c>
      <c r="AM3126" s="59">
        <v>45677500</v>
      </c>
      <c r="AN3126" s="59">
        <v>0</v>
      </c>
      <c r="AO3126" s="59">
        <v>0</v>
      </c>
      <c r="AP3126" s="59">
        <v>8305000</v>
      </c>
      <c r="AQ3126" s="59">
        <v>0</v>
      </c>
      <c r="AR3126" s="59">
        <v>8305000</v>
      </c>
      <c r="AS3126" s="59">
        <v>0</v>
      </c>
      <c r="AT3126" s="59">
        <v>8305000</v>
      </c>
      <c r="AU3126" s="59">
        <v>0</v>
      </c>
      <c r="AV3126" s="59">
        <v>8305000</v>
      </c>
      <c r="AW3126" s="59">
        <v>0</v>
      </c>
      <c r="AX3126" s="59">
        <v>12457500</v>
      </c>
      <c r="AY3126" s="2">
        <v>0</v>
      </c>
      <c r="AZ3126" s="12" t="str">
        <f t="shared" si="362"/>
        <v>OK</v>
      </c>
      <c r="BA3126" s="12" t="str">
        <f t="shared" si="363"/>
        <v>OK</v>
      </c>
      <c r="BB3126" s="6">
        <f t="shared" si="364"/>
        <v>0</v>
      </c>
      <c r="BC3126" s="13">
        <f t="shared" si="365"/>
        <v>45677500</v>
      </c>
      <c r="BD3126" s="13">
        <f t="shared" si="366"/>
        <v>45677500</v>
      </c>
      <c r="BE3126" s="6">
        <f t="shared" si="367"/>
        <v>0</v>
      </c>
      <c r="BF3126" s="6">
        <f t="shared" si="368"/>
        <v>0</v>
      </c>
      <c r="BG3126" s="2"/>
      <c r="BH3126" s="2"/>
      <c r="BI3126" s="2"/>
      <c r="BJ3126" s="2"/>
    </row>
    <row r="3127" spans="1:62" s="3" customFormat="1" ht="128.25" x14ac:dyDescent="0.25">
      <c r="A3127" s="2"/>
      <c r="B3127" s="39" t="s">
        <v>4305</v>
      </c>
      <c r="C3127" s="39" t="s">
        <v>4267</v>
      </c>
      <c r="D3127" s="39" t="s">
        <v>221</v>
      </c>
      <c r="E3127" s="40" t="s">
        <v>221</v>
      </c>
      <c r="F3127" s="40" t="s">
        <v>221</v>
      </c>
      <c r="G3127" s="40" t="s">
        <v>221</v>
      </c>
      <c r="H3127" s="40">
        <v>80111600</v>
      </c>
      <c r="I3127" s="40" t="s">
        <v>4268</v>
      </c>
      <c r="J3127" s="40" t="s">
        <v>4269</v>
      </c>
      <c r="K3127" s="40" t="s">
        <v>4275</v>
      </c>
      <c r="L3127" s="41" t="s">
        <v>158</v>
      </c>
      <c r="M3127" s="41" t="s">
        <v>158</v>
      </c>
      <c r="N3127" s="41">
        <v>6</v>
      </c>
      <c r="O3127" s="41" t="s">
        <v>223</v>
      </c>
      <c r="P3127" s="41" t="s">
        <v>1262</v>
      </c>
      <c r="Q3127" s="58">
        <v>108000000</v>
      </c>
      <c r="R3127" s="58">
        <v>108000000</v>
      </c>
      <c r="S3127" s="41" t="s">
        <v>225</v>
      </c>
      <c r="T3127" s="41" t="s">
        <v>221</v>
      </c>
      <c r="U3127" s="40" t="s">
        <v>461</v>
      </c>
      <c r="V3127" s="40" t="s">
        <v>314</v>
      </c>
      <c r="W3127" s="40" t="s">
        <v>315</v>
      </c>
      <c r="X3127" s="40" t="s">
        <v>229</v>
      </c>
      <c r="Y3127" s="40" t="s">
        <v>230</v>
      </c>
      <c r="Z3127" s="40" t="s">
        <v>462</v>
      </c>
      <c r="AA3127" s="59">
        <v>0</v>
      </c>
      <c r="AB3127" s="59">
        <v>0</v>
      </c>
      <c r="AC3127" s="59">
        <v>0</v>
      </c>
      <c r="AD3127" s="59">
        <v>0</v>
      </c>
      <c r="AE3127" s="59">
        <v>0</v>
      </c>
      <c r="AF3127" s="59">
        <v>0</v>
      </c>
      <c r="AG3127" s="59">
        <v>0</v>
      </c>
      <c r="AH3127" s="59">
        <v>0</v>
      </c>
      <c r="AI3127" s="59">
        <v>0</v>
      </c>
      <c r="AJ3127" s="59">
        <v>0</v>
      </c>
      <c r="AK3127" s="59">
        <v>0</v>
      </c>
      <c r="AL3127" s="59">
        <v>0</v>
      </c>
      <c r="AM3127" s="59">
        <v>108000000</v>
      </c>
      <c r="AN3127" s="59">
        <v>0</v>
      </c>
      <c r="AO3127" s="59">
        <v>0</v>
      </c>
      <c r="AP3127" s="59">
        <v>18000000</v>
      </c>
      <c r="AQ3127" s="59">
        <v>0</v>
      </c>
      <c r="AR3127" s="59">
        <v>18000000</v>
      </c>
      <c r="AS3127" s="59">
        <v>0</v>
      </c>
      <c r="AT3127" s="59">
        <v>18000000</v>
      </c>
      <c r="AU3127" s="59">
        <v>0</v>
      </c>
      <c r="AV3127" s="59">
        <v>18000000</v>
      </c>
      <c r="AW3127" s="59">
        <v>0</v>
      </c>
      <c r="AX3127" s="59">
        <v>36000000</v>
      </c>
      <c r="AY3127" s="2">
        <v>0</v>
      </c>
      <c r="AZ3127" s="12" t="str">
        <f t="shared" si="362"/>
        <v>OK</v>
      </c>
      <c r="BA3127" s="12" t="str">
        <f t="shared" si="363"/>
        <v>OK</v>
      </c>
      <c r="BB3127" s="6">
        <f t="shared" si="364"/>
        <v>0</v>
      </c>
      <c r="BC3127" s="13">
        <f t="shared" si="365"/>
        <v>108000000</v>
      </c>
      <c r="BD3127" s="13">
        <f t="shared" si="366"/>
        <v>108000000</v>
      </c>
      <c r="BE3127" s="6">
        <f t="shared" si="367"/>
        <v>0</v>
      </c>
      <c r="BF3127" s="6">
        <f t="shared" si="368"/>
        <v>0</v>
      </c>
      <c r="BG3127" s="2"/>
      <c r="BH3127" s="2"/>
      <c r="BI3127" s="2"/>
      <c r="BJ3127" s="2"/>
    </row>
    <row r="3128" spans="1:62" s="3" customFormat="1" ht="71.25" x14ac:dyDescent="0.25">
      <c r="A3128" s="2"/>
      <c r="B3128" s="39" t="s">
        <v>4306</v>
      </c>
      <c r="C3128" s="39" t="s">
        <v>4267</v>
      </c>
      <c r="D3128" s="39" t="s">
        <v>221</v>
      </c>
      <c r="E3128" s="40" t="s">
        <v>221</v>
      </c>
      <c r="F3128" s="40" t="s">
        <v>221</v>
      </c>
      <c r="G3128" s="40" t="s">
        <v>221</v>
      </c>
      <c r="H3128" s="40">
        <v>80111600</v>
      </c>
      <c r="I3128" s="40" t="s">
        <v>4268</v>
      </c>
      <c r="J3128" s="40" t="s">
        <v>4269</v>
      </c>
      <c r="K3128" s="40" t="s">
        <v>4278</v>
      </c>
      <c r="L3128" s="41" t="s">
        <v>159</v>
      </c>
      <c r="M3128" s="41" t="s">
        <v>159</v>
      </c>
      <c r="N3128" s="41">
        <v>6</v>
      </c>
      <c r="O3128" s="41" t="s">
        <v>223</v>
      </c>
      <c r="P3128" s="41" t="s">
        <v>1262</v>
      </c>
      <c r="Q3128" s="58">
        <v>49500000</v>
      </c>
      <c r="R3128" s="58">
        <v>49500000</v>
      </c>
      <c r="S3128" s="41" t="s">
        <v>225</v>
      </c>
      <c r="T3128" s="41" t="s">
        <v>221</v>
      </c>
      <c r="U3128" s="40" t="s">
        <v>461</v>
      </c>
      <c r="V3128" s="40" t="s">
        <v>314</v>
      </c>
      <c r="W3128" s="40" t="s">
        <v>315</v>
      </c>
      <c r="X3128" s="40" t="s">
        <v>229</v>
      </c>
      <c r="Y3128" s="40" t="s">
        <v>230</v>
      </c>
      <c r="Z3128" s="40" t="s">
        <v>462</v>
      </c>
      <c r="AA3128" s="59">
        <v>0</v>
      </c>
      <c r="AB3128" s="59">
        <v>0</v>
      </c>
      <c r="AC3128" s="59">
        <v>0</v>
      </c>
      <c r="AD3128" s="59">
        <v>0</v>
      </c>
      <c r="AE3128" s="59">
        <v>0</v>
      </c>
      <c r="AF3128" s="59">
        <v>0</v>
      </c>
      <c r="AG3128" s="59">
        <v>0</v>
      </c>
      <c r="AH3128" s="59">
        <v>0</v>
      </c>
      <c r="AI3128" s="59">
        <v>0</v>
      </c>
      <c r="AJ3128" s="59">
        <v>0</v>
      </c>
      <c r="AK3128" s="59">
        <v>0</v>
      </c>
      <c r="AL3128" s="59">
        <v>0</v>
      </c>
      <c r="AM3128" s="59">
        <v>49500000</v>
      </c>
      <c r="AN3128" s="59">
        <v>0</v>
      </c>
      <c r="AO3128" s="59">
        <v>0</v>
      </c>
      <c r="AP3128" s="59">
        <v>9000000</v>
      </c>
      <c r="AQ3128" s="59">
        <v>0</v>
      </c>
      <c r="AR3128" s="59">
        <v>9000000</v>
      </c>
      <c r="AS3128" s="59">
        <v>0</v>
      </c>
      <c r="AT3128" s="59">
        <v>9000000</v>
      </c>
      <c r="AU3128" s="59">
        <v>0</v>
      </c>
      <c r="AV3128" s="59">
        <v>9000000</v>
      </c>
      <c r="AW3128" s="59">
        <v>0</v>
      </c>
      <c r="AX3128" s="59">
        <v>13500000</v>
      </c>
      <c r="AY3128" s="2">
        <v>0</v>
      </c>
      <c r="AZ3128" s="12" t="str">
        <f t="shared" si="362"/>
        <v>OK</v>
      </c>
      <c r="BA3128" s="12" t="str">
        <f t="shared" si="363"/>
        <v>OK</v>
      </c>
      <c r="BB3128" s="6">
        <f t="shared" si="364"/>
        <v>0</v>
      </c>
      <c r="BC3128" s="13">
        <f t="shared" si="365"/>
        <v>49500000</v>
      </c>
      <c r="BD3128" s="13">
        <f t="shared" si="366"/>
        <v>49500000</v>
      </c>
      <c r="BE3128" s="6">
        <f t="shared" si="367"/>
        <v>0</v>
      </c>
      <c r="BF3128" s="6">
        <f t="shared" si="368"/>
        <v>0</v>
      </c>
      <c r="BG3128" s="2"/>
      <c r="BH3128" s="2"/>
      <c r="BI3128" s="2"/>
      <c r="BJ3128" s="2"/>
    </row>
    <row r="3129" spans="1:62" s="3" customFormat="1" ht="85.5" x14ac:dyDescent="0.25">
      <c r="A3129" s="2"/>
      <c r="B3129" s="39" t="s">
        <v>4307</v>
      </c>
      <c r="C3129" s="39" t="s">
        <v>4267</v>
      </c>
      <c r="D3129" s="39" t="s">
        <v>221</v>
      </c>
      <c r="E3129" s="40" t="s">
        <v>221</v>
      </c>
      <c r="F3129" s="40" t="s">
        <v>221</v>
      </c>
      <c r="G3129" s="40" t="s">
        <v>221</v>
      </c>
      <c r="H3129" s="40">
        <v>80111600</v>
      </c>
      <c r="I3129" s="40" t="s">
        <v>4268</v>
      </c>
      <c r="J3129" s="40" t="s">
        <v>4269</v>
      </c>
      <c r="K3129" s="40" t="s">
        <v>4280</v>
      </c>
      <c r="L3129" s="41" t="s">
        <v>159</v>
      </c>
      <c r="M3129" s="41" t="s">
        <v>159</v>
      </c>
      <c r="N3129" s="41">
        <v>6</v>
      </c>
      <c r="O3129" s="41" t="s">
        <v>223</v>
      </c>
      <c r="P3129" s="41" t="s">
        <v>1262</v>
      </c>
      <c r="Q3129" s="58">
        <v>45677500</v>
      </c>
      <c r="R3129" s="58">
        <v>45677500</v>
      </c>
      <c r="S3129" s="41" t="s">
        <v>225</v>
      </c>
      <c r="T3129" s="41" t="s">
        <v>221</v>
      </c>
      <c r="U3129" s="40" t="s">
        <v>461</v>
      </c>
      <c r="V3129" s="40" t="s">
        <v>314</v>
      </c>
      <c r="W3129" s="40" t="s">
        <v>315</v>
      </c>
      <c r="X3129" s="40" t="s">
        <v>229</v>
      </c>
      <c r="Y3129" s="40" t="s">
        <v>230</v>
      </c>
      <c r="Z3129" s="40" t="s">
        <v>462</v>
      </c>
      <c r="AA3129" s="59">
        <v>0</v>
      </c>
      <c r="AB3129" s="59">
        <v>0</v>
      </c>
      <c r="AC3129" s="59">
        <v>0</v>
      </c>
      <c r="AD3129" s="59">
        <v>0</v>
      </c>
      <c r="AE3129" s="59">
        <v>0</v>
      </c>
      <c r="AF3129" s="59">
        <v>0</v>
      </c>
      <c r="AG3129" s="59">
        <v>0</v>
      </c>
      <c r="AH3129" s="59">
        <v>0</v>
      </c>
      <c r="AI3129" s="59">
        <v>0</v>
      </c>
      <c r="AJ3129" s="59">
        <v>0</v>
      </c>
      <c r="AK3129" s="59">
        <v>0</v>
      </c>
      <c r="AL3129" s="59">
        <v>0</v>
      </c>
      <c r="AM3129" s="59">
        <v>45677500</v>
      </c>
      <c r="AN3129" s="59">
        <v>0</v>
      </c>
      <c r="AO3129" s="59">
        <v>0</v>
      </c>
      <c r="AP3129" s="59">
        <v>8305000</v>
      </c>
      <c r="AQ3129" s="59">
        <v>0</v>
      </c>
      <c r="AR3129" s="59">
        <v>8305000</v>
      </c>
      <c r="AS3129" s="59">
        <v>0</v>
      </c>
      <c r="AT3129" s="59">
        <v>8305000</v>
      </c>
      <c r="AU3129" s="59">
        <v>0</v>
      </c>
      <c r="AV3129" s="59">
        <v>8305000</v>
      </c>
      <c r="AW3129" s="59">
        <v>0</v>
      </c>
      <c r="AX3129" s="59">
        <v>12457500</v>
      </c>
      <c r="AY3129" s="2">
        <v>0</v>
      </c>
      <c r="AZ3129" s="12" t="str">
        <f t="shared" si="362"/>
        <v>OK</v>
      </c>
      <c r="BA3129" s="12" t="str">
        <f t="shared" si="363"/>
        <v>OK</v>
      </c>
      <c r="BB3129" s="6">
        <f t="shared" si="364"/>
        <v>0</v>
      </c>
      <c r="BC3129" s="13">
        <f t="shared" si="365"/>
        <v>45677500</v>
      </c>
      <c r="BD3129" s="13">
        <f t="shared" si="366"/>
        <v>45677500</v>
      </c>
      <c r="BE3129" s="6">
        <f t="shared" si="367"/>
        <v>0</v>
      </c>
      <c r="BF3129" s="6">
        <f t="shared" si="368"/>
        <v>0</v>
      </c>
      <c r="BG3129" s="2"/>
      <c r="BH3129" s="2"/>
      <c r="BI3129" s="2"/>
      <c r="BJ3129" s="2"/>
    </row>
    <row r="3130" spans="1:62" s="3" customFormat="1" ht="128.25" x14ac:dyDescent="0.25">
      <c r="A3130" s="2"/>
      <c r="B3130" s="39" t="s">
        <v>4308</v>
      </c>
      <c r="C3130" s="39" t="s">
        <v>4267</v>
      </c>
      <c r="D3130" s="39" t="s">
        <v>221</v>
      </c>
      <c r="E3130" s="40" t="s">
        <v>221</v>
      </c>
      <c r="F3130" s="40" t="s">
        <v>221</v>
      </c>
      <c r="G3130" s="40" t="s">
        <v>221</v>
      </c>
      <c r="H3130" s="40">
        <v>80111600</v>
      </c>
      <c r="I3130" s="40" t="s">
        <v>4268</v>
      </c>
      <c r="J3130" s="40" t="s">
        <v>4269</v>
      </c>
      <c r="K3130" s="40" t="s">
        <v>4282</v>
      </c>
      <c r="L3130" s="41" t="s">
        <v>159</v>
      </c>
      <c r="M3130" s="41" t="s">
        <v>159</v>
      </c>
      <c r="N3130" s="41">
        <v>6</v>
      </c>
      <c r="O3130" s="41" t="s">
        <v>223</v>
      </c>
      <c r="P3130" s="41" t="s">
        <v>1262</v>
      </c>
      <c r="Q3130" s="58">
        <v>49500000</v>
      </c>
      <c r="R3130" s="58">
        <v>49500000</v>
      </c>
      <c r="S3130" s="41" t="s">
        <v>225</v>
      </c>
      <c r="T3130" s="41" t="s">
        <v>221</v>
      </c>
      <c r="U3130" s="40" t="s">
        <v>461</v>
      </c>
      <c r="V3130" s="40" t="s">
        <v>314</v>
      </c>
      <c r="W3130" s="40" t="s">
        <v>315</v>
      </c>
      <c r="X3130" s="40" t="s">
        <v>229</v>
      </c>
      <c r="Y3130" s="40" t="s">
        <v>230</v>
      </c>
      <c r="Z3130" s="40" t="s">
        <v>462</v>
      </c>
      <c r="AA3130" s="59">
        <v>0</v>
      </c>
      <c r="AB3130" s="59">
        <v>0</v>
      </c>
      <c r="AC3130" s="59">
        <v>0</v>
      </c>
      <c r="AD3130" s="59">
        <v>0</v>
      </c>
      <c r="AE3130" s="59">
        <v>0</v>
      </c>
      <c r="AF3130" s="59">
        <v>0</v>
      </c>
      <c r="AG3130" s="59">
        <v>0</v>
      </c>
      <c r="AH3130" s="59">
        <v>0</v>
      </c>
      <c r="AI3130" s="59">
        <v>0</v>
      </c>
      <c r="AJ3130" s="59">
        <v>0</v>
      </c>
      <c r="AK3130" s="59">
        <v>0</v>
      </c>
      <c r="AL3130" s="59">
        <v>0</v>
      </c>
      <c r="AM3130" s="59">
        <v>49500000</v>
      </c>
      <c r="AN3130" s="59">
        <v>0</v>
      </c>
      <c r="AO3130" s="59">
        <v>0</v>
      </c>
      <c r="AP3130" s="59">
        <v>9000000</v>
      </c>
      <c r="AQ3130" s="59">
        <v>0</v>
      </c>
      <c r="AR3130" s="59">
        <v>9000000</v>
      </c>
      <c r="AS3130" s="59">
        <v>0</v>
      </c>
      <c r="AT3130" s="59">
        <v>9000000</v>
      </c>
      <c r="AU3130" s="59">
        <v>0</v>
      </c>
      <c r="AV3130" s="59">
        <v>9000000</v>
      </c>
      <c r="AW3130" s="59">
        <v>0</v>
      </c>
      <c r="AX3130" s="59">
        <v>13500000</v>
      </c>
      <c r="AY3130" s="2">
        <v>0</v>
      </c>
      <c r="AZ3130" s="12" t="str">
        <f t="shared" si="362"/>
        <v>OK</v>
      </c>
      <c r="BA3130" s="12" t="str">
        <f t="shared" si="363"/>
        <v>OK</v>
      </c>
      <c r="BB3130" s="6">
        <f t="shared" si="364"/>
        <v>0</v>
      </c>
      <c r="BC3130" s="13">
        <f t="shared" si="365"/>
        <v>49500000</v>
      </c>
      <c r="BD3130" s="13">
        <f t="shared" si="366"/>
        <v>49500000</v>
      </c>
      <c r="BE3130" s="6">
        <f t="shared" si="367"/>
        <v>0</v>
      </c>
      <c r="BF3130" s="6">
        <f t="shared" si="368"/>
        <v>0</v>
      </c>
      <c r="BG3130" s="2"/>
      <c r="BH3130" s="2"/>
      <c r="BI3130" s="2"/>
      <c r="BJ3130" s="2"/>
    </row>
    <row r="3131" spans="1:62" s="3" customFormat="1" ht="85.5" x14ac:dyDescent="0.25">
      <c r="A3131" s="2"/>
      <c r="B3131" s="39" t="s">
        <v>4309</v>
      </c>
      <c r="C3131" s="39" t="s">
        <v>4267</v>
      </c>
      <c r="D3131" s="39" t="s">
        <v>221</v>
      </c>
      <c r="E3131" s="40" t="s">
        <v>221</v>
      </c>
      <c r="F3131" s="40" t="s">
        <v>221</v>
      </c>
      <c r="G3131" s="40" t="s">
        <v>221</v>
      </c>
      <c r="H3131" s="40">
        <v>80111600</v>
      </c>
      <c r="I3131" s="40" t="s">
        <v>4268</v>
      </c>
      <c r="J3131" s="40" t="s">
        <v>4269</v>
      </c>
      <c r="K3131" s="40" t="s">
        <v>4284</v>
      </c>
      <c r="L3131" s="41" t="s">
        <v>159</v>
      </c>
      <c r="M3131" s="41" t="s">
        <v>159</v>
      </c>
      <c r="N3131" s="41">
        <v>6</v>
      </c>
      <c r="O3131" s="41" t="s">
        <v>223</v>
      </c>
      <c r="P3131" s="41" t="s">
        <v>1262</v>
      </c>
      <c r="Q3131" s="58">
        <v>49500000</v>
      </c>
      <c r="R3131" s="58">
        <v>49500000</v>
      </c>
      <c r="S3131" s="41" t="s">
        <v>225</v>
      </c>
      <c r="T3131" s="41" t="s">
        <v>221</v>
      </c>
      <c r="U3131" s="40" t="s">
        <v>461</v>
      </c>
      <c r="V3131" s="40" t="s">
        <v>314</v>
      </c>
      <c r="W3131" s="40" t="s">
        <v>315</v>
      </c>
      <c r="X3131" s="40" t="s">
        <v>229</v>
      </c>
      <c r="Y3131" s="40" t="s">
        <v>230</v>
      </c>
      <c r="Z3131" s="40" t="s">
        <v>462</v>
      </c>
      <c r="AA3131" s="59">
        <v>0</v>
      </c>
      <c r="AB3131" s="59">
        <v>0</v>
      </c>
      <c r="AC3131" s="59">
        <v>0</v>
      </c>
      <c r="AD3131" s="59">
        <v>0</v>
      </c>
      <c r="AE3131" s="59">
        <v>0</v>
      </c>
      <c r="AF3131" s="59">
        <v>0</v>
      </c>
      <c r="AG3131" s="59">
        <v>0</v>
      </c>
      <c r="AH3131" s="59">
        <v>0</v>
      </c>
      <c r="AI3131" s="59">
        <v>0</v>
      </c>
      <c r="AJ3131" s="59">
        <v>0</v>
      </c>
      <c r="AK3131" s="59">
        <v>0</v>
      </c>
      <c r="AL3131" s="59">
        <v>0</v>
      </c>
      <c r="AM3131" s="59">
        <v>49500000</v>
      </c>
      <c r="AN3131" s="59">
        <v>0</v>
      </c>
      <c r="AO3131" s="59">
        <v>0</v>
      </c>
      <c r="AP3131" s="59">
        <v>9000000</v>
      </c>
      <c r="AQ3131" s="59">
        <v>0</v>
      </c>
      <c r="AR3131" s="59">
        <v>9000000</v>
      </c>
      <c r="AS3131" s="59">
        <v>0</v>
      </c>
      <c r="AT3131" s="59">
        <v>9000000</v>
      </c>
      <c r="AU3131" s="59">
        <v>0</v>
      </c>
      <c r="AV3131" s="59">
        <v>9000000</v>
      </c>
      <c r="AW3131" s="59">
        <v>0</v>
      </c>
      <c r="AX3131" s="59">
        <v>13500000</v>
      </c>
      <c r="AY3131" s="2">
        <v>0</v>
      </c>
      <c r="AZ3131" s="12" t="str">
        <f t="shared" si="362"/>
        <v>OK</v>
      </c>
      <c r="BA3131" s="12" t="str">
        <f t="shared" si="363"/>
        <v>OK</v>
      </c>
      <c r="BB3131" s="6">
        <f t="shared" si="364"/>
        <v>0</v>
      </c>
      <c r="BC3131" s="13">
        <f t="shared" si="365"/>
        <v>49500000</v>
      </c>
      <c r="BD3131" s="13">
        <f t="shared" si="366"/>
        <v>49500000</v>
      </c>
      <c r="BE3131" s="6">
        <f t="shared" si="367"/>
        <v>0</v>
      </c>
      <c r="BF3131" s="6">
        <f t="shared" si="368"/>
        <v>0</v>
      </c>
      <c r="BG3131" s="2"/>
      <c r="BH3131" s="2"/>
      <c r="BI3131" s="2"/>
      <c r="BJ3131" s="2"/>
    </row>
    <row r="3132" spans="1:62" s="3" customFormat="1" ht="99.75" x14ac:dyDescent="0.25">
      <c r="A3132" s="2"/>
      <c r="B3132" s="39" t="s">
        <v>4310</v>
      </c>
      <c r="C3132" s="39" t="s">
        <v>4267</v>
      </c>
      <c r="D3132" s="39" t="s">
        <v>221</v>
      </c>
      <c r="E3132" s="40" t="s">
        <v>221</v>
      </c>
      <c r="F3132" s="40" t="s">
        <v>221</v>
      </c>
      <c r="G3132" s="40" t="s">
        <v>221</v>
      </c>
      <c r="H3132" s="40">
        <v>80111600</v>
      </c>
      <c r="I3132" s="40" t="s">
        <v>4268</v>
      </c>
      <c r="J3132" s="40" t="s">
        <v>4269</v>
      </c>
      <c r="K3132" s="40" t="s">
        <v>4286</v>
      </c>
      <c r="L3132" s="41" t="s">
        <v>159</v>
      </c>
      <c r="M3132" s="41" t="s">
        <v>159</v>
      </c>
      <c r="N3132" s="41">
        <v>6</v>
      </c>
      <c r="O3132" s="41" t="s">
        <v>223</v>
      </c>
      <c r="P3132" s="41" t="s">
        <v>1262</v>
      </c>
      <c r="Q3132" s="58">
        <v>49500000</v>
      </c>
      <c r="R3132" s="58">
        <v>49500000</v>
      </c>
      <c r="S3132" s="41" t="s">
        <v>225</v>
      </c>
      <c r="T3132" s="41" t="s">
        <v>221</v>
      </c>
      <c r="U3132" s="40" t="s">
        <v>461</v>
      </c>
      <c r="V3132" s="40" t="s">
        <v>314</v>
      </c>
      <c r="W3132" s="40" t="s">
        <v>315</v>
      </c>
      <c r="X3132" s="40" t="s">
        <v>229</v>
      </c>
      <c r="Y3132" s="40" t="s">
        <v>230</v>
      </c>
      <c r="Z3132" s="40" t="s">
        <v>462</v>
      </c>
      <c r="AA3132" s="59">
        <v>0</v>
      </c>
      <c r="AB3132" s="59">
        <v>0</v>
      </c>
      <c r="AC3132" s="59">
        <v>0</v>
      </c>
      <c r="AD3132" s="59">
        <v>0</v>
      </c>
      <c r="AE3132" s="59">
        <v>0</v>
      </c>
      <c r="AF3132" s="59">
        <v>0</v>
      </c>
      <c r="AG3132" s="59">
        <v>0</v>
      </c>
      <c r="AH3132" s="59">
        <v>0</v>
      </c>
      <c r="AI3132" s="59">
        <v>0</v>
      </c>
      <c r="AJ3132" s="59">
        <v>0</v>
      </c>
      <c r="AK3132" s="59">
        <v>0</v>
      </c>
      <c r="AL3132" s="59">
        <v>0</v>
      </c>
      <c r="AM3132" s="59">
        <v>49500000</v>
      </c>
      <c r="AN3132" s="59">
        <v>0</v>
      </c>
      <c r="AO3132" s="59">
        <v>0</v>
      </c>
      <c r="AP3132" s="59">
        <v>9000000</v>
      </c>
      <c r="AQ3132" s="59">
        <v>0</v>
      </c>
      <c r="AR3132" s="59">
        <v>9000000</v>
      </c>
      <c r="AS3132" s="59">
        <v>0</v>
      </c>
      <c r="AT3132" s="59">
        <v>9000000</v>
      </c>
      <c r="AU3132" s="59">
        <v>0</v>
      </c>
      <c r="AV3132" s="59">
        <v>9000000</v>
      </c>
      <c r="AW3132" s="59">
        <v>0</v>
      </c>
      <c r="AX3132" s="59">
        <v>13500000</v>
      </c>
      <c r="AY3132" s="2">
        <v>0</v>
      </c>
      <c r="AZ3132" s="12" t="str">
        <f t="shared" si="362"/>
        <v>OK</v>
      </c>
      <c r="BA3132" s="12" t="str">
        <f t="shared" si="363"/>
        <v>OK</v>
      </c>
      <c r="BB3132" s="6">
        <f t="shared" si="364"/>
        <v>0</v>
      </c>
      <c r="BC3132" s="13">
        <f t="shared" si="365"/>
        <v>49500000</v>
      </c>
      <c r="BD3132" s="13">
        <f t="shared" si="366"/>
        <v>49500000</v>
      </c>
      <c r="BE3132" s="6">
        <f t="shared" si="367"/>
        <v>0</v>
      </c>
      <c r="BF3132" s="6">
        <f t="shared" si="368"/>
        <v>0</v>
      </c>
      <c r="BG3132" s="2"/>
      <c r="BH3132" s="2"/>
      <c r="BI3132" s="2"/>
      <c r="BJ3132" s="2"/>
    </row>
    <row r="3133" spans="1:62" s="3" customFormat="1" ht="85.5" x14ac:dyDescent="0.25">
      <c r="A3133" s="2"/>
      <c r="B3133" s="39" t="s">
        <v>4311</v>
      </c>
      <c r="C3133" s="39" t="s">
        <v>4267</v>
      </c>
      <c r="D3133" s="39" t="s">
        <v>221</v>
      </c>
      <c r="E3133" s="40" t="s">
        <v>221</v>
      </c>
      <c r="F3133" s="40" t="s">
        <v>221</v>
      </c>
      <c r="G3133" s="40" t="s">
        <v>221</v>
      </c>
      <c r="H3133" s="40">
        <v>80111600</v>
      </c>
      <c r="I3133" s="40" t="s">
        <v>4268</v>
      </c>
      <c r="J3133" s="40" t="s">
        <v>4269</v>
      </c>
      <c r="K3133" s="40" t="s">
        <v>4312</v>
      </c>
      <c r="L3133" s="41" t="s">
        <v>159</v>
      </c>
      <c r="M3133" s="41" t="s">
        <v>159</v>
      </c>
      <c r="N3133" s="41">
        <v>6</v>
      </c>
      <c r="O3133" s="41" t="s">
        <v>223</v>
      </c>
      <c r="P3133" s="41" t="s">
        <v>1262</v>
      </c>
      <c r="Q3133" s="58">
        <v>39600000</v>
      </c>
      <c r="R3133" s="58">
        <v>39600000</v>
      </c>
      <c r="S3133" s="41" t="s">
        <v>225</v>
      </c>
      <c r="T3133" s="41" t="s">
        <v>221</v>
      </c>
      <c r="U3133" s="40" t="s">
        <v>461</v>
      </c>
      <c r="V3133" s="40" t="s">
        <v>314</v>
      </c>
      <c r="W3133" s="40" t="s">
        <v>315</v>
      </c>
      <c r="X3133" s="40" t="s">
        <v>229</v>
      </c>
      <c r="Y3133" s="40" t="s">
        <v>230</v>
      </c>
      <c r="Z3133" s="40" t="s">
        <v>462</v>
      </c>
      <c r="AA3133" s="59">
        <v>0</v>
      </c>
      <c r="AB3133" s="59">
        <v>0</v>
      </c>
      <c r="AC3133" s="59">
        <v>0</v>
      </c>
      <c r="AD3133" s="59">
        <v>0</v>
      </c>
      <c r="AE3133" s="59">
        <v>0</v>
      </c>
      <c r="AF3133" s="59">
        <v>0</v>
      </c>
      <c r="AG3133" s="59">
        <v>0</v>
      </c>
      <c r="AH3133" s="59">
        <v>0</v>
      </c>
      <c r="AI3133" s="59">
        <v>0</v>
      </c>
      <c r="AJ3133" s="59">
        <v>0</v>
      </c>
      <c r="AK3133" s="59">
        <v>0</v>
      </c>
      <c r="AL3133" s="59">
        <v>0</v>
      </c>
      <c r="AM3133" s="59">
        <v>39600000</v>
      </c>
      <c r="AN3133" s="59">
        <v>0</v>
      </c>
      <c r="AO3133" s="59">
        <v>0</v>
      </c>
      <c r="AP3133" s="59">
        <v>7200000</v>
      </c>
      <c r="AQ3133" s="59">
        <v>0</v>
      </c>
      <c r="AR3133" s="59">
        <v>7200000</v>
      </c>
      <c r="AS3133" s="59">
        <v>0</v>
      </c>
      <c r="AT3133" s="59">
        <v>7200000</v>
      </c>
      <c r="AU3133" s="59">
        <v>0</v>
      </c>
      <c r="AV3133" s="59">
        <v>7200000</v>
      </c>
      <c r="AW3133" s="59">
        <v>0</v>
      </c>
      <c r="AX3133" s="59">
        <v>10800000</v>
      </c>
      <c r="AY3133" s="2">
        <v>0</v>
      </c>
      <c r="AZ3133" s="12" t="str">
        <f t="shared" si="362"/>
        <v>OK</v>
      </c>
      <c r="BA3133" s="12" t="str">
        <f t="shared" si="363"/>
        <v>OK</v>
      </c>
      <c r="BB3133" s="6">
        <f t="shared" si="364"/>
        <v>0</v>
      </c>
      <c r="BC3133" s="13">
        <f t="shared" si="365"/>
        <v>39600000</v>
      </c>
      <c r="BD3133" s="13">
        <f t="shared" si="366"/>
        <v>39600000</v>
      </c>
      <c r="BE3133" s="6">
        <f t="shared" si="367"/>
        <v>0</v>
      </c>
      <c r="BF3133" s="6">
        <f t="shared" si="368"/>
        <v>0</v>
      </c>
      <c r="BG3133" s="2"/>
      <c r="BH3133" s="2"/>
      <c r="BI3133" s="2"/>
      <c r="BJ3133" s="2"/>
    </row>
    <row r="3134" spans="1:62" s="3" customFormat="1" ht="57" x14ac:dyDescent="0.25">
      <c r="A3134" s="2"/>
      <c r="B3134" s="39" t="s">
        <v>4313</v>
      </c>
      <c r="C3134" s="39" t="s">
        <v>4267</v>
      </c>
      <c r="D3134" s="39" t="s">
        <v>221</v>
      </c>
      <c r="E3134" s="40" t="s">
        <v>221</v>
      </c>
      <c r="F3134" s="40" t="s">
        <v>221</v>
      </c>
      <c r="G3134" s="40" t="s">
        <v>221</v>
      </c>
      <c r="H3134" s="40">
        <v>80111600</v>
      </c>
      <c r="I3134" s="40" t="s">
        <v>4268</v>
      </c>
      <c r="J3134" s="40" t="s">
        <v>4269</v>
      </c>
      <c r="K3134" s="40" t="s">
        <v>4290</v>
      </c>
      <c r="L3134" s="41" t="s">
        <v>159</v>
      </c>
      <c r="M3134" s="41" t="s">
        <v>159</v>
      </c>
      <c r="N3134" s="41">
        <v>6</v>
      </c>
      <c r="O3134" s="41" t="s">
        <v>223</v>
      </c>
      <c r="P3134" s="41" t="s">
        <v>1262</v>
      </c>
      <c r="Q3134" s="58">
        <v>49500000</v>
      </c>
      <c r="R3134" s="58">
        <v>49500000</v>
      </c>
      <c r="S3134" s="41" t="s">
        <v>225</v>
      </c>
      <c r="T3134" s="41" t="s">
        <v>221</v>
      </c>
      <c r="U3134" s="40" t="s">
        <v>461</v>
      </c>
      <c r="V3134" s="40" t="s">
        <v>314</v>
      </c>
      <c r="W3134" s="40" t="s">
        <v>315</v>
      </c>
      <c r="X3134" s="40" t="s">
        <v>229</v>
      </c>
      <c r="Y3134" s="40" t="s">
        <v>230</v>
      </c>
      <c r="Z3134" s="40" t="s">
        <v>462</v>
      </c>
      <c r="AA3134" s="59">
        <v>0</v>
      </c>
      <c r="AB3134" s="59">
        <v>0</v>
      </c>
      <c r="AC3134" s="59">
        <v>0</v>
      </c>
      <c r="AD3134" s="59">
        <v>0</v>
      </c>
      <c r="AE3134" s="59">
        <v>0</v>
      </c>
      <c r="AF3134" s="59">
        <v>0</v>
      </c>
      <c r="AG3134" s="59">
        <v>0</v>
      </c>
      <c r="AH3134" s="59">
        <v>0</v>
      </c>
      <c r="AI3134" s="59">
        <v>0</v>
      </c>
      <c r="AJ3134" s="59">
        <v>0</v>
      </c>
      <c r="AK3134" s="59">
        <v>0</v>
      </c>
      <c r="AL3134" s="59">
        <v>0</v>
      </c>
      <c r="AM3134" s="59">
        <v>49500000</v>
      </c>
      <c r="AN3134" s="59">
        <v>0</v>
      </c>
      <c r="AO3134" s="59">
        <v>0</v>
      </c>
      <c r="AP3134" s="59">
        <v>9000000</v>
      </c>
      <c r="AQ3134" s="59">
        <v>0</v>
      </c>
      <c r="AR3134" s="59">
        <v>9000000</v>
      </c>
      <c r="AS3134" s="59">
        <v>0</v>
      </c>
      <c r="AT3134" s="59">
        <v>9000000</v>
      </c>
      <c r="AU3134" s="59">
        <v>0</v>
      </c>
      <c r="AV3134" s="59">
        <v>9000000</v>
      </c>
      <c r="AW3134" s="59">
        <v>0</v>
      </c>
      <c r="AX3134" s="59">
        <v>13500000</v>
      </c>
      <c r="AY3134" s="2">
        <v>0</v>
      </c>
      <c r="AZ3134" s="12" t="str">
        <f t="shared" si="362"/>
        <v>OK</v>
      </c>
      <c r="BA3134" s="12" t="str">
        <f t="shared" si="363"/>
        <v>OK</v>
      </c>
      <c r="BB3134" s="6">
        <f t="shared" si="364"/>
        <v>0</v>
      </c>
      <c r="BC3134" s="13">
        <f t="shared" si="365"/>
        <v>49500000</v>
      </c>
      <c r="BD3134" s="13">
        <f t="shared" si="366"/>
        <v>49500000</v>
      </c>
      <c r="BE3134" s="6">
        <f t="shared" si="367"/>
        <v>0</v>
      </c>
      <c r="BF3134" s="6">
        <f t="shared" si="368"/>
        <v>0</v>
      </c>
      <c r="BG3134" s="2"/>
      <c r="BH3134" s="2"/>
      <c r="BI3134" s="2"/>
      <c r="BJ3134" s="2"/>
    </row>
    <row r="3135" spans="1:62" s="3" customFormat="1" ht="142.5" x14ac:dyDescent="0.25">
      <c r="A3135" s="2"/>
      <c r="B3135" s="39" t="s">
        <v>4314</v>
      </c>
      <c r="C3135" s="39" t="s">
        <v>4267</v>
      </c>
      <c r="D3135" s="39" t="s">
        <v>221</v>
      </c>
      <c r="E3135" s="40" t="s">
        <v>221</v>
      </c>
      <c r="F3135" s="40" t="s">
        <v>221</v>
      </c>
      <c r="G3135" s="40" t="s">
        <v>221</v>
      </c>
      <c r="H3135" s="40">
        <v>80111600</v>
      </c>
      <c r="I3135" s="40" t="s">
        <v>4268</v>
      </c>
      <c r="J3135" s="40" t="s">
        <v>4269</v>
      </c>
      <c r="K3135" s="40" t="s">
        <v>4292</v>
      </c>
      <c r="L3135" s="41" t="s">
        <v>159</v>
      </c>
      <c r="M3135" s="41" t="s">
        <v>159</v>
      </c>
      <c r="N3135" s="41">
        <v>6</v>
      </c>
      <c r="O3135" s="41" t="s">
        <v>223</v>
      </c>
      <c r="P3135" s="41" t="s">
        <v>1262</v>
      </c>
      <c r="Q3135" s="58">
        <v>49500000</v>
      </c>
      <c r="R3135" s="58">
        <v>49500000</v>
      </c>
      <c r="S3135" s="41" t="s">
        <v>225</v>
      </c>
      <c r="T3135" s="41" t="s">
        <v>221</v>
      </c>
      <c r="U3135" s="40" t="s">
        <v>461</v>
      </c>
      <c r="V3135" s="40" t="s">
        <v>314</v>
      </c>
      <c r="W3135" s="40" t="s">
        <v>315</v>
      </c>
      <c r="X3135" s="40" t="s">
        <v>229</v>
      </c>
      <c r="Y3135" s="40" t="s">
        <v>230</v>
      </c>
      <c r="Z3135" s="40" t="s">
        <v>462</v>
      </c>
      <c r="AA3135" s="59">
        <v>0</v>
      </c>
      <c r="AB3135" s="59">
        <v>0</v>
      </c>
      <c r="AC3135" s="59">
        <v>0</v>
      </c>
      <c r="AD3135" s="59">
        <v>0</v>
      </c>
      <c r="AE3135" s="59">
        <v>0</v>
      </c>
      <c r="AF3135" s="59">
        <v>0</v>
      </c>
      <c r="AG3135" s="59">
        <v>0</v>
      </c>
      <c r="AH3135" s="59">
        <v>0</v>
      </c>
      <c r="AI3135" s="59">
        <v>0</v>
      </c>
      <c r="AJ3135" s="59">
        <v>0</v>
      </c>
      <c r="AK3135" s="59">
        <v>0</v>
      </c>
      <c r="AL3135" s="59">
        <v>0</v>
      </c>
      <c r="AM3135" s="59">
        <v>49500000</v>
      </c>
      <c r="AN3135" s="59">
        <v>0</v>
      </c>
      <c r="AO3135" s="59">
        <v>0</v>
      </c>
      <c r="AP3135" s="59">
        <v>9000000</v>
      </c>
      <c r="AQ3135" s="59">
        <v>0</v>
      </c>
      <c r="AR3135" s="59">
        <v>9000000</v>
      </c>
      <c r="AS3135" s="59">
        <v>0</v>
      </c>
      <c r="AT3135" s="59">
        <v>9000000</v>
      </c>
      <c r="AU3135" s="59">
        <v>0</v>
      </c>
      <c r="AV3135" s="59">
        <v>9000000</v>
      </c>
      <c r="AW3135" s="59">
        <v>0</v>
      </c>
      <c r="AX3135" s="59">
        <v>13500000</v>
      </c>
      <c r="AY3135" s="2">
        <v>0</v>
      </c>
      <c r="AZ3135" s="12" t="str">
        <f t="shared" si="362"/>
        <v>OK</v>
      </c>
      <c r="BA3135" s="12" t="str">
        <f t="shared" si="363"/>
        <v>OK</v>
      </c>
      <c r="BB3135" s="6">
        <f t="shared" si="364"/>
        <v>0</v>
      </c>
      <c r="BC3135" s="13">
        <f t="shared" si="365"/>
        <v>49500000</v>
      </c>
      <c r="BD3135" s="13">
        <f t="shared" si="366"/>
        <v>49500000</v>
      </c>
      <c r="BE3135" s="6">
        <f t="shared" si="367"/>
        <v>0</v>
      </c>
      <c r="BF3135" s="6">
        <f t="shared" si="368"/>
        <v>0</v>
      </c>
      <c r="BG3135" s="2"/>
      <c r="BH3135" s="2"/>
      <c r="BI3135" s="2"/>
      <c r="BJ3135" s="2"/>
    </row>
    <row r="3136" spans="1:62" s="3" customFormat="1" ht="99.75" x14ac:dyDescent="0.25">
      <c r="A3136" s="2"/>
      <c r="B3136" s="39" t="s">
        <v>4315</v>
      </c>
      <c r="C3136" s="39" t="s">
        <v>4267</v>
      </c>
      <c r="D3136" s="39" t="s">
        <v>221</v>
      </c>
      <c r="E3136" s="40" t="s">
        <v>221</v>
      </c>
      <c r="F3136" s="40" t="s">
        <v>221</v>
      </c>
      <c r="G3136" s="40" t="s">
        <v>221</v>
      </c>
      <c r="H3136" s="40">
        <v>80111600</v>
      </c>
      <c r="I3136" s="40" t="s">
        <v>4268</v>
      </c>
      <c r="J3136" s="40" t="s">
        <v>4269</v>
      </c>
      <c r="K3136" s="40" t="s">
        <v>4294</v>
      </c>
      <c r="L3136" s="41" t="s">
        <v>159</v>
      </c>
      <c r="M3136" s="41" t="s">
        <v>159</v>
      </c>
      <c r="N3136" s="41">
        <v>6</v>
      </c>
      <c r="O3136" s="41" t="s">
        <v>223</v>
      </c>
      <c r="P3136" s="41" t="s">
        <v>1262</v>
      </c>
      <c r="Q3136" s="58">
        <v>17600000</v>
      </c>
      <c r="R3136" s="58">
        <v>17600000</v>
      </c>
      <c r="S3136" s="41" t="s">
        <v>225</v>
      </c>
      <c r="T3136" s="41" t="s">
        <v>221</v>
      </c>
      <c r="U3136" s="40" t="s">
        <v>461</v>
      </c>
      <c r="V3136" s="40" t="s">
        <v>314</v>
      </c>
      <c r="W3136" s="40" t="s">
        <v>315</v>
      </c>
      <c r="X3136" s="40" t="s">
        <v>229</v>
      </c>
      <c r="Y3136" s="40" t="s">
        <v>230</v>
      </c>
      <c r="Z3136" s="40" t="s">
        <v>462</v>
      </c>
      <c r="AA3136" s="59">
        <v>0</v>
      </c>
      <c r="AB3136" s="59">
        <v>0</v>
      </c>
      <c r="AC3136" s="59">
        <v>0</v>
      </c>
      <c r="AD3136" s="59">
        <v>0</v>
      </c>
      <c r="AE3136" s="59">
        <v>0</v>
      </c>
      <c r="AF3136" s="59">
        <v>0</v>
      </c>
      <c r="AG3136" s="59">
        <v>0</v>
      </c>
      <c r="AH3136" s="59">
        <v>0</v>
      </c>
      <c r="AI3136" s="59">
        <v>0</v>
      </c>
      <c r="AJ3136" s="59">
        <v>0</v>
      </c>
      <c r="AK3136" s="59">
        <v>0</v>
      </c>
      <c r="AL3136" s="59">
        <v>0</v>
      </c>
      <c r="AM3136" s="59">
        <v>17600000</v>
      </c>
      <c r="AN3136" s="59">
        <v>0</v>
      </c>
      <c r="AO3136" s="59">
        <v>0</v>
      </c>
      <c r="AP3136" s="59">
        <v>3200000</v>
      </c>
      <c r="AQ3136" s="59">
        <v>0</v>
      </c>
      <c r="AR3136" s="59">
        <v>3200000</v>
      </c>
      <c r="AS3136" s="59">
        <v>0</v>
      </c>
      <c r="AT3136" s="59">
        <v>3200000</v>
      </c>
      <c r="AU3136" s="59">
        <v>0</v>
      </c>
      <c r="AV3136" s="59">
        <v>3200000</v>
      </c>
      <c r="AW3136" s="59">
        <v>0</v>
      </c>
      <c r="AX3136" s="59">
        <v>4800000</v>
      </c>
      <c r="AY3136" s="2">
        <v>0</v>
      </c>
      <c r="AZ3136" s="12" t="str">
        <f t="shared" si="362"/>
        <v>OK</v>
      </c>
      <c r="BA3136" s="12" t="str">
        <f t="shared" si="363"/>
        <v>OK</v>
      </c>
      <c r="BB3136" s="6">
        <f t="shared" si="364"/>
        <v>0</v>
      </c>
      <c r="BC3136" s="13">
        <f t="shared" si="365"/>
        <v>17600000</v>
      </c>
      <c r="BD3136" s="13">
        <f t="shared" si="366"/>
        <v>17600000</v>
      </c>
      <c r="BE3136" s="6">
        <f t="shared" si="367"/>
        <v>0</v>
      </c>
      <c r="BF3136" s="6">
        <f t="shared" si="368"/>
        <v>0</v>
      </c>
      <c r="BG3136" s="2"/>
      <c r="BH3136" s="2"/>
      <c r="BI3136" s="2"/>
      <c r="BJ3136" s="2"/>
    </row>
    <row r="3137" spans="1:62" s="3" customFormat="1" ht="85.5" x14ac:dyDescent="0.25">
      <c r="A3137" s="2"/>
      <c r="B3137" s="39" t="s">
        <v>4316</v>
      </c>
      <c r="C3137" s="39" t="s">
        <v>4267</v>
      </c>
      <c r="D3137" s="39" t="s">
        <v>221</v>
      </c>
      <c r="E3137" s="40" t="s">
        <v>221</v>
      </c>
      <c r="F3137" s="40" t="s">
        <v>221</v>
      </c>
      <c r="G3137" s="40" t="s">
        <v>221</v>
      </c>
      <c r="H3137" s="40">
        <v>80111600</v>
      </c>
      <c r="I3137" s="40" t="s">
        <v>4268</v>
      </c>
      <c r="J3137" s="40" t="s">
        <v>4269</v>
      </c>
      <c r="K3137" s="40" t="s">
        <v>4296</v>
      </c>
      <c r="L3137" s="41" t="s">
        <v>159</v>
      </c>
      <c r="M3137" s="41" t="s">
        <v>159</v>
      </c>
      <c r="N3137" s="41">
        <v>6</v>
      </c>
      <c r="O3137" s="41" t="s">
        <v>223</v>
      </c>
      <c r="P3137" s="41" t="s">
        <v>1262</v>
      </c>
      <c r="Q3137" s="58">
        <v>27500000</v>
      </c>
      <c r="R3137" s="58">
        <v>27500000</v>
      </c>
      <c r="S3137" s="41" t="s">
        <v>225</v>
      </c>
      <c r="T3137" s="41" t="s">
        <v>221</v>
      </c>
      <c r="U3137" s="40" t="s">
        <v>461</v>
      </c>
      <c r="V3137" s="40" t="s">
        <v>314</v>
      </c>
      <c r="W3137" s="40" t="s">
        <v>315</v>
      </c>
      <c r="X3137" s="40" t="s">
        <v>229</v>
      </c>
      <c r="Y3137" s="40" t="s">
        <v>230</v>
      </c>
      <c r="Z3137" s="40" t="s">
        <v>462</v>
      </c>
      <c r="AA3137" s="59">
        <v>0</v>
      </c>
      <c r="AB3137" s="59">
        <v>0</v>
      </c>
      <c r="AC3137" s="59">
        <v>0</v>
      </c>
      <c r="AD3137" s="59">
        <v>0</v>
      </c>
      <c r="AE3137" s="59">
        <v>0</v>
      </c>
      <c r="AF3137" s="59">
        <v>0</v>
      </c>
      <c r="AG3137" s="59">
        <v>0</v>
      </c>
      <c r="AH3137" s="59">
        <v>0</v>
      </c>
      <c r="AI3137" s="59">
        <v>0</v>
      </c>
      <c r="AJ3137" s="59">
        <v>0</v>
      </c>
      <c r="AK3137" s="59">
        <v>0</v>
      </c>
      <c r="AL3137" s="59">
        <v>0</v>
      </c>
      <c r="AM3137" s="59">
        <v>27500000</v>
      </c>
      <c r="AN3137" s="59">
        <v>0</v>
      </c>
      <c r="AO3137" s="59">
        <v>0</v>
      </c>
      <c r="AP3137" s="59">
        <v>5000000</v>
      </c>
      <c r="AQ3137" s="59">
        <v>0</v>
      </c>
      <c r="AR3137" s="59">
        <v>5000000</v>
      </c>
      <c r="AS3137" s="59">
        <v>0</v>
      </c>
      <c r="AT3137" s="59">
        <v>5000000</v>
      </c>
      <c r="AU3137" s="59">
        <v>0</v>
      </c>
      <c r="AV3137" s="59">
        <v>5000000</v>
      </c>
      <c r="AW3137" s="59">
        <v>0</v>
      </c>
      <c r="AX3137" s="59">
        <v>7500000</v>
      </c>
      <c r="AY3137" s="2">
        <v>0</v>
      </c>
      <c r="AZ3137" s="12" t="str">
        <f t="shared" si="362"/>
        <v>OK</v>
      </c>
      <c r="BA3137" s="12" t="str">
        <f t="shared" si="363"/>
        <v>OK</v>
      </c>
      <c r="BB3137" s="6">
        <f t="shared" si="364"/>
        <v>0</v>
      </c>
      <c r="BC3137" s="13">
        <f t="shared" si="365"/>
        <v>27500000</v>
      </c>
      <c r="BD3137" s="13">
        <f t="shared" si="366"/>
        <v>27500000</v>
      </c>
      <c r="BE3137" s="6">
        <f t="shared" si="367"/>
        <v>0</v>
      </c>
      <c r="BF3137" s="6">
        <f t="shared" si="368"/>
        <v>0</v>
      </c>
      <c r="BG3137" s="2"/>
      <c r="BH3137" s="2"/>
      <c r="BI3137" s="2"/>
      <c r="BJ3137" s="2"/>
    </row>
    <row r="3138" spans="1:62" s="3" customFormat="1" ht="85.5" x14ac:dyDescent="0.25">
      <c r="A3138" s="2"/>
      <c r="B3138" s="39" t="s">
        <v>4317</v>
      </c>
      <c r="C3138" s="39" t="s">
        <v>4267</v>
      </c>
      <c r="D3138" s="39" t="s">
        <v>221</v>
      </c>
      <c r="E3138" s="40" t="s">
        <v>221</v>
      </c>
      <c r="F3138" s="40" t="s">
        <v>221</v>
      </c>
      <c r="G3138" s="40" t="s">
        <v>221</v>
      </c>
      <c r="H3138" s="40">
        <v>80111600</v>
      </c>
      <c r="I3138" s="40" t="s">
        <v>4268</v>
      </c>
      <c r="J3138" s="40" t="s">
        <v>4269</v>
      </c>
      <c r="K3138" s="40" t="s">
        <v>4298</v>
      </c>
      <c r="L3138" s="41" t="s">
        <v>159</v>
      </c>
      <c r="M3138" s="41" t="s">
        <v>159</v>
      </c>
      <c r="N3138" s="41">
        <v>6</v>
      </c>
      <c r="O3138" s="41" t="s">
        <v>223</v>
      </c>
      <c r="P3138" s="41" t="s">
        <v>1262</v>
      </c>
      <c r="Q3138" s="58">
        <v>38500000</v>
      </c>
      <c r="R3138" s="58">
        <v>38500000</v>
      </c>
      <c r="S3138" s="41" t="s">
        <v>225</v>
      </c>
      <c r="T3138" s="41" t="s">
        <v>221</v>
      </c>
      <c r="U3138" s="40" t="s">
        <v>461</v>
      </c>
      <c r="V3138" s="40" t="s">
        <v>314</v>
      </c>
      <c r="W3138" s="40" t="s">
        <v>315</v>
      </c>
      <c r="X3138" s="40" t="s">
        <v>229</v>
      </c>
      <c r="Y3138" s="40" t="s">
        <v>230</v>
      </c>
      <c r="Z3138" s="40" t="s">
        <v>462</v>
      </c>
      <c r="AA3138" s="59">
        <v>0</v>
      </c>
      <c r="AB3138" s="59">
        <v>0</v>
      </c>
      <c r="AC3138" s="59">
        <v>0</v>
      </c>
      <c r="AD3138" s="59">
        <v>0</v>
      </c>
      <c r="AE3138" s="59">
        <v>0</v>
      </c>
      <c r="AF3138" s="59">
        <v>0</v>
      </c>
      <c r="AG3138" s="59">
        <v>0</v>
      </c>
      <c r="AH3138" s="59">
        <v>0</v>
      </c>
      <c r="AI3138" s="59">
        <v>0</v>
      </c>
      <c r="AJ3138" s="59">
        <v>0</v>
      </c>
      <c r="AK3138" s="59">
        <v>0</v>
      </c>
      <c r="AL3138" s="59">
        <v>0</v>
      </c>
      <c r="AM3138" s="59">
        <v>38500000</v>
      </c>
      <c r="AN3138" s="59">
        <v>0</v>
      </c>
      <c r="AO3138" s="59">
        <v>0</v>
      </c>
      <c r="AP3138" s="59">
        <v>7000000</v>
      </c>
      <c r="AQ3138" s="59">
        <v>0</v>
      </c>
      <c r="AR3138" s="59">
        <v>7000000</v>
      </c>
      <c r="AS3138" s="59">
        <v>0</v>
      </c>
      <c r="AT3138" s="59">
        <v>7000000</v>
      </c>
      <c r="AU3138" s="59">
        <v>0</v>
      </c>
      <c r="AV3138" s="59">
        <v>7000000</v>
      </c>
      <c r="AW3138" s="59">
        <v>0</v>
      </c>
      <c r="AX3138" s="59">
        <v>10500000</v>
      </c>
      <c r="AY3138" s="2">
        <v>0</v>
      </c>
      <c r="AZ3138" s="12" t="str">
        <f t="shared" si="362"/>
        <v>OK</v>
      </c>
      <c r="BA3138" s="12" t="str">
        <f t="shared" si="363"/>
        <v>OK</v>
      </c>
      <c r="BB3138" s="6">
        <f t="shared" si="364"/>
        <v>0</v>
      </c>
      <c r="BC3138" s="13">
        <f t="shared" si="365"/>
        <v>38500000</v>
      </c>
      <c r="BD3138" s="13">
        <f t="shared" si="366"/>
        <v>38500000</v>
      </c>
      <c r="BE3138" s="6">
        <f t="shared" si="367"/>
        <v>0</v>
      </c>
      <c r="BF3138" s="6">
        <f t="shared" si="368"/>
        <v>0</v>
      </c>
      <c r="BG3138" s="2"/>
      <c r="BH3138" s="2"/>
      <c r="BI3138" s="2"/>
      <c r="BJ3138" s="2"/>
    </row>
    <row r="3139" spans="1:62" s="3" customFormat="1" ht="71.25" x14ac:dyDescent="0.25">
      <c r="A3139" s="2"/>
      <c r="B3139" s="39" t="s">
        <v>4318</v>
      </c>
      <c r="C3139" s="39" t="s">
        <v>4267</v>
      </c>
      <c r="D3139" s="39" t="s">
        <v>221</v>
      </c>
      <c r="E3139" s="40" t="s">
        <v>221</v>
      </c>
      <c r="F3139" s="40" t="s">
        <v>221</v>
      </c>
      <c r="G3139" s="40" t="s">
        <v>221</v>
      </c>
      <c r="H3139" s="40">
        <v>80111600</v>
      </c>
      <c r="I3139" s="40" t="s">
        <v>4268</v>
      </c>
      <c r="J3139" s="40" t="s">
        <v>4269</v>
      </c>
      <c r="K3139" s="40" t="s">
        <v>4300</v>
      </c>
      <c r="L3139" s="41" t="s">
        <v>159</v>
      </c>
      <c r="M3139" s="41" t="s">
        <v>159</v>
      </c>
      <c r="N3139" s="41">
        <v>6</v>
      </c>
      <c r="O3139" s="41" t="s">
        <v>223</v>
      </c>
      <c r="P3139" s="41" t="s">
        <v>1262</v>
      </c>
      <c r="Q3139" s="58">
        <v>33000000</v>
      </c>
      <c r="R3139" s="58">
        <v>33000000</v>
      </c>
      <c r="S3139" s="41" t="s">
        <v>225</v>
      </c>
      <c r="T3139" s="41" t="s">
        <v>221</v>
      </c>
      <c r="U3139" s="40" t="s">
        <v>461</v>
      </c>
      <c r="V3139" s="40" t="s">
        <v>314</v>
      </c>
      <c r="W3139" s="40" t="s">
        <v>315</v>
      </c>
      <c r="X3139" s="40" t="s">
        <v>229</v>
      </c>
      <c r="Y3139" s="40" t="s">
        <v>230</v>
      </c>
      <c r="Z3139" s="40" t="s">
        <v>462</v>
      </c>
      <c r="AA3139" s="59">
        <v>0</v>
      </c>
      <c r="AB3139" s="59">
        <v>0</v>
      </c>
      <c r="AC3139" s="59">
        <v>0</v>
      </c>
      <c r="AD3139" s="59">
        <v>0</v>
      </c>
      <c r="AE3139" s="59">
        <v>0</v>
      </c>
      <c r="AF3139" s="59">
        <v>0</v>
      </c>
      <c r="AG3139" s="59">
        <v>0</v>
      </c>
      <c r="AH3139" s="59">
        <v>0</v>
      </c>
      <c r="AI3139" s="59">
        <v>0</v>
      </c>
      <c r="AJ3139" s="59">
        <v>0</v>
      </c>
      <c r="AK3139" s="59">
        <v>0</v>
      </c>
      <c r="AL3139" s="59">
        <v>0</v>
      </c>
      <c r="AM3139" s="59">
        <v>33000000</v>
      </c>
      <c r="AN3139" s="59">
        <v>0</v>
      </c>
      <c r="AO3139" s="59">
        <v>0</v>
      </c>
      <c r="AP3139" s="59">
        <v>6000000</v>
      </c>
      <c r="AQ3139" s="59">
        <v>0</v>
      </c>
      <c r="AR3139" s="59">
        <v>6000000</v>
      </c>
      <c r="AS3139" s="59">
        <v>0</v>
      </c>
      <c r="AT3139" s="59">
        <v>6000000</v>
      </c>
      <c r="AU3139" s="59">
        <v>0</v>
      </c>
      <c r="AV3139" s="59">
        <v>6000000</v>
      </c>
      <c r="AW3139" s="59">
        <v>0</v>
      </c>
      <c r="AX3139" s="59">
        <v>9000000</v>
      </c>
      <c r="AY3139" s="2">
        <v>0</v>
      </c>
      <c r="AZ3139" s="12" t="str">
        <f t="shared" si="362"/>
        <v>OK</v>
      </c>
      <c r="BA3139" s="12" t="str">
        <f t="shared" si="363"/>
        <v>OK</v>
      </c>
      <c r="BB3139" s="6">
        <f t="shared" si="364"/>
        <v>0</v>
      </c>
      <c r="BC3139" s="13">
        <f t="shared" si="365"/>
        <v>33000000</v>
      </c>
      <c r="BD3139" s="13">
        <f t="shared" si="366"/>
        <v>33000000</v>
      </c>
      <c r="BE3139" s="6">
        <f t="shared" si="367"/>
        <v>0</v>
      </c>
      <c r="BF3139" s="6">
        <f t="shared" si="368"/>
        <v>0</v>
      </c>
      <c r="BG3139" s="2"/>
      <c r="BH3139" s="2"/>
      <c r="BI3139" s="2"/>
      <c r="BJ3139" s="2"/>
    </row>
    <row r="3140" spans="1:62" s="3" customFormat="1" ht="42.75" x14ac:dyDescent="0.25">
      <c r="A3140" s="2"/>
      <c r="B3140" s="39" t="s">
        <v>4319</v>
      </c>
      <c r="C3140" s="39" t="s">
        <v>4267</v>
      </c>
      <c r="D3140" s="39" t="s">
        <v>221</v>
      </c>
      <c r="E3140" s="40" t="s">
        <v>221</v>
      </c>
      <c r="F3140" s="40" t="s">
        <v>221</v>
      </c>
      <c r="G3140" s="40" t="s">
        <v>221</v>
      </c>
      <c r="H3140" s="40" t="s">
        <v>221</v>
      </c>
      <c r="I3140" s="40" t="s">
        <v>221</v>
      </c>
      <c r="J3140" s="40" t="s">
        <v>221</v>
      </c>
      <c r="K3140" s="40" t="s">
        <v>4320</v>
      </c>
      <c r="L3140" s="41" t="s">
        <v>164</v>
      </c>
      <c r="M3140" s="41" t="s">
        <v>164</v>
      </c>
      <c r="N3140" s="41">
        <v>1</v>
      </c>
      <c r="O3140" s="41" t="s">
        <v>221</v>
      </c>
      <c r="P3140" s="41" t="s">
        <v>1262</v>
      </c>
      <c r="Q3140" s="58">
        <v>48385000</v>
      </c>
      <c r="R3140" s="58">
        <v>48385000</v>
      </c>
      <c r="S3140" s="41" t="s">
        <v>225</v>
      </c>
      <c r="T3140" s="41" t="s">
        <v>221</v>
      </c>
      <c r="U3140" s="40" t="s">
        <v>461</v>
      </c>
      <c r="V3140" s="40" t="s">
        <v>314</v>
      </c>
      <c r="W3140" s="40" t="s">
        <v>315</v>
      </c>
      <c r="X3140" s="40" t="s">
        <v>229</v>
      </c>
      <c r="Y3140" s="40" t="s">
        <v>230</v>
      </c>
      <c r="Z3140" s="40" t="s">
        <v>462</v>
      </c>
      <c r="AA3140" s="59">
        <v>0</v>
      </c>
      <c r="AB3140" s="59">
        <v>0</v>
      </c>
      <c r="AC3140" s="59">
        <v>0</v>
      </c>
      <c r="AD3140" s="59">
        <v>0</v>
      </c>
      <c r="AE3140" s="59">
        <v>0</v>
      </c>
      <c r="AF3140" s="59">
        <v>0</v>
      </c>
      <c r="AG3140" s="59">
        <v>0</v>
      </c>
      <c r="AH3140" s="59">
        <v>0</v>
      </c>
      <c r="AI3140" s="59">
        <v>0</v>
      </c>
      <c r="AJ3140" s="59">
        <v>0</v>
      </c>
      <c r="AK3140" s="59">
        <v>0</v>
      </c>
      <c r="AL3140" s="59">
        <v>0</v>
      </c>
      <c r="AM3140" s="59">
        <v>0</v>
      </c>
      <c r="AN3140" s="59">
        <v>0</v>
      </c>
      <c r="AO3140" s="59">
        <v>0</v>
      </c>
      <c r="AP3140" s="59">
        <v>0</v>
      </c>
      <c r="AQ3140" s="59">
        <v>0</v>
      </c>
      <c r="AR3140" s="59">
        <v>0</v>
      </c>
      <c r="AS3140" s="59">
        <v>0</v>
      </c>
      <c r="AT3140" s="59">
        <v>0</v>
      </c>
      <c r="AU3140" s="59">
        <v>0</v>
      </c>
      <c r="AV3140" s="59">
        <v>0</v>
      </c>
      <c r="AW3140" s="59">
        <v>48385000</v>
      </c>
      <c r="AX3140" s="59">
        <v>48385000</v>
      </c>
      <c r="AY3140" s="2">
        <v>0</v>
      </c>
      <c r="AZ3140" s="12" t="str">
        <f t="shared" si="362"/>
        <v>OK</v>
      </c>
      <c r="BA3140" s="12" t="str">
        <f t="shared" si="363"/>
        <v>OK</v>
      </c>
      <c r="BB3140" s="6">
        <f t="shared" si="364"/>
        <v>0</v>
      </c>
      <c r="BC3140" s="13">
        <f t="shared" si="365"/>
        <v>48385000</v>
      </c>
      <c r="BD3140" s="13">
        <f t="shared" si="366"/>
        <v>48385000</v>
      </c>
      <c r="BE3140" s="6">
        <f t="shared" si="367"/>
        <v>0</v>
      </c>
      <c r="BF3140" s="6">
        <f t="shared" si="368"/>
        <v>0</v>
      </c>
      <c r="BG3140" s="2"/>
      <c r="BH3140" s="2"/>
      <c r="BI3140" s="2"/>
      <c r="BJ3140" s="2"/>
    </row>
    <row r="3141" spans="1:62" s="3" customFormat="1" ht="114" x14ac:dyDescent="0.25">
      <c r="A3141" s="2"/>
      <c r="B3141" s="39" t="s">
        <v>4321</v>
      </c>
      <c r="C3141" s="39" t="s">
        <v>4322</v>
      </c>
      <c r="D3141" s="39" t="s">
        <v>221</v>
      </c>
      <c r="E3141" s="40" t="s">
        <v>221</v>
      </c>
      <c r="F3141" s="40" t="s">
        <v>221</v>
      </c>
      <c r="G3141" s="40" t="s">
        <v>221</v>
      </c>
      <c r="H3141" s="40">
        <v>79342300</v>
      </c>
      <c r="I3141" s="40" t="s">
        <v>4268</v>
      </c>
      <c r="J3141" s="40" t="s">
        <v>4323</v>
      </c>
      <c r="K3141" s="40" t="s">
        <v>4324</v>
      </c>
      <c r="L3141" s="41" t="s">
        <v>153</v>
      </c>
      <c r="M3141" s="41" t="s">
        <v>153</v>
      </c>
      <c r="N3141" s="41">
        <v>12</v>
      </c>
      <c r="O3141" s="41" t="s">
        <v>223</v>
      </c>
      <c r="P3141" s="41" t="s">
        <v>4325</v>
      </c>
      <c r="Q3141" s="58">
        <v>0</v>
      </c>
      <c r="R3141" s="58">
        <v>0</v>
      </c>
      <c r="S3141" s="41" t="s">
        <v>225</v>
      </c>
      <c r="T3141" s="41" t="s">
        <v>221</v>
      </c>
      <c r="U3141" s="40" t="s">
        <v>243</v>
      </c>
      <c r="V3141" s="40" t="s">
        <v>244</v>
      </c>
      <c r="W3141" s="40" t="s">
        <v>245</v>
      </c>
      <c r="X3141" s="40" t="s">
        <v>229</v>
      </c>
      <c r="Y3141" s="40" t="s">
        <v>230</v>
      </c>
      <c r="Z3141" s="40" t="s">
        <v>3247</v>
      </c>
      <c r="AA3141" s="59">
        <v>0</v>
      </c>
      <c r="AB3141" s="59">
        <v>0</v>
      </c>
      <c r="AC3141" s="59">
        <v>0</v>
      </c>
      <c r="AD3141" s="59">
        <v>0</v>
      </c>
      <c r="AE3141" s="59">
        <v>0</v>
      </c>
      <c r="AF3141" s="59">
        <v>0</v>
      </c>
      <c r="AG3141" s="59">
        <v>0</v>
      </c>
      <c r="AH3141" s="59">
        <v>0</v>
      </c>
      <c r="AI3141" s="59">
        <v>0</v>
      </c>
      <c r="AJ3141" s="59">
        <v>0</v>
      </c>
      <c r="AK3141" s="59">
        <v>0</v>
      </c>
      <c r="AL3141" s="59">
        <v>0</v>
      </c>
      <c r="AM3141" s="59">
        <v>0</v>
      </c>
      <c r="AN3141" s="59">
        <v>0</v>
      </c>
      <c r="AO3141" s="59">
        <v>0</v>
      </c>
      <c r="AP3141" s="59">
        <v>0</v>
      </c>
      <c r="AQ3141" s="59">
        <v>0</v>
      </c>
      <c r="AR3141" s="59">
        <v>0</v>
      </c>
      <c r="AS3141" s="59">
        <v>0</v>
      </c>
      <c r="AT3141" s="59">
        <v>0</v>
      </c>
      <c r="AU3141" s="59">
        <v>0</v>
      </c>
      <c r="AV3141" s="59">
        <v>0</v>
      </c>
      <c r="AW3141" s="59">
        <v>0</v>
      </c>
      <c r="AX3141" s="59">
        <v>0</v>
      </c>
      <c r="AY3141" s="2">
        <v>0</v>
      </c>
      <c r="AZ3141" s="12" t="str">
        <f t="shared" si="362"/>
        <v>OK</v>
      </c>
      <c r="BA3141" s="12" t="str">
        <f t="shared" si="363"/>
        <v>OK</v>
      </c>
      <c r="BB3141" s="6">
        <f t="shared" si="364"/>
        <v>0</v>
      </c>
      <c r="BC3141" s="13">
        <f t="shared" si="365"/>
        <v>0</v>
      </c>
      <c r="BD3141" s="13">
        <f t="shared" si="366"/>
        <v>0</v>
      </c>
      <c r="BE3141" s="6">
        <f t="shared" si="367"/>
        <v>0</v>
      </c>
      <c r="BF3141" s="6">
        <f t="shared" si="368"/>
        <v>0</v>
      </c>
      <c r="BG3141" s="2"/>
      <c r="BH3141" s="2"/>
      <c r="BI3141" s="2"/>
      <c r="BJ3141" s="2"/>
    </row>
    <row r="3142" spans="1:62" s="3" customFormat="1" ht="114" x14ac:dyDescent="0.25">
      <c r="A3142" s="2"/>
      <c r="B3142" s="39" t="s">
        <v>4326</v>
      </c>
      <c r="C3142" s="39" t="s">
        <v>4322</v>
      </c>
      <c r="D3142" s="39" t="s">
        <v>221</v>
      </c>
      <c r="E3142" s="40" t="s">
        <v>221</v>
      </c>
      <c r="F3142" s="40" t="s">
        <v>221</v>
      </c>
      <c r="G3142" s="40" t="s">
        <v>221</v>
      </c>
      <c r="H3142" s="40">
        <v>79342300</v>
      </c>
      <c r="I3142" s="40" t="s">
        <v>4268</v>
      </c>
      <c r="J3142" s="40" t="s">
        <v>4323</v>
      </c>
      <c r="K3142" s="40" t="s">
        <v>2078</v>
      </c>
      <c r="L3142" s="41" t="s">
        <v>153</v>
      </c>
      <c r="M3142" s="41" t="s">
        <v>153</v>
      </c>
      <c r="N3142" s="41">
        <v>12</v>
      </c>
      <c r="O3142" s="41" t="s">
        <v>223</v>
      </c>
      <c r="P3142" s="41" t="s">
        <v>4325</v>
      </c>
      <c r="Q3142" s="58">
        <v>0</v>
      </c>
      <c r="R3142" s="58">
        <v>0</v>
      </c>
      <c r="S3142" s="41" t="s">
        <v>225</v>
      </c>
      <c r="T3142" s="41" t="s">
        <v>221</v>
      </c>
      <c r="U3142" s="40" t="s">
        <v>243</v>
      </c>
      <c r="V3142" s="40" t="s">
        <v>244</v>
      </c>
      <c r="W3142" s="40" t="s">
        <v>245</v>
      </c>
      <c r="X3142" s="40" t="s">
        <v>229</v>
      </c>
      <c r="Y3142" s="40" t="s">
        <v>230</v>
      </c>
      <c r="Z3142" s="40" t="s">
        <v>249</v>
      </c>
      <c r="AA3142" s="59">
        <v>0</v>
      </c>
      <c r="AB3142" s="59">
        <v>0</v>
      </c>
      <c r="AC3142" s="59">
        <v>0</v>
      </c>
      <c r="AD3142" s="59">
        <v>0</v>
      </c>
      <c r="AE3142" s="59">
        <v>0</v>
      </c>
      <c r="AF3142" s="59">
        <v>0</v>
      </c>
      <c r="AG3142" s="59">
        <v>0</v>
      </c>
      <c r="AH3142" s="59">
        <v>0</v>
      </c>
      <c r="AI3142" s="59">
        <v>0</v>
      </c>
      <c r="AJ3142" s="59">
        <v>0</v>
      </c>
      <c r="AK3142" s="59">
        <v>0</v>
      </c>
      <c r="AL3142" s="59">
        <v>0</v>
      </c>
      <c r="AM3142" s="59">
        <v>0</v>
      </c>
      <c r="AN3142" s="59">
        <v>0</v>
      </c>
      <c r="AO3142" s="59">
        <v>0</v>
      </c>
      <c r="AP3142" s="59">
        <v>0</v>
      </c>
      <c r="AQ3142" s="59">
        <v>0</v>
      </c>
      <c r="AR3142" s="59">
        <v>0</v>
      </c>
      <c r="AS3142" s="59">
        <v>0</v>
      </c>
      <c r="AT3142" s="59">
        <v>0</v>
      </c>
      <c r="AU3142" s="59">
        <v>0</v>
      </c>
      <c r="AV3142" s="59">
        <v>0</v>
      </c>
      <c r="AW3142" s="59">
        <v>0</v>
      </c>
      <c r="AX3142" s="59">
        <v>0</v>
      </c>
      <c r="AY3142" s="2">
        <v>0</v>
      </c>
      <c r="AZ3142" s="12" t="str">
        <f t="shared" si="362"/>
        <v>OK</v>
      </c>
      <c r="BA3142" s="12" t="str">
        <f t="shared" si="363"/>
        <v>OK</v>
      </c>
      <c r="BB3142" s="6">
        <f t="shared" si="364"/>
        <v>0</v>
      </c>
      <c r="BC3142" s="13">
        <f t="shared" si="365"/>
        <v>0</v>
      </c>
      <c r="BD3142" s="13">
        <f t="shared" si="366"/>
        <v>0</v>
      </c>
      <c r="BE3142" s="6">
        <f t="shared" si="367"/>
        <v>0</v>
      </c>
      <c r="BF3142" s="6">
        <f t="shared" si="368"/>
        <v>0</v>
      </c>
      <c r="BG3142" s="2"/>
      <c r="BH3142" s="2"/>
      <c r="BI3142" s="2"/>
      <c r="BJ3142" s="2"/>
    </row>
    <row r="3143" spans="1:62" s="3" customFormat="1" ht="99.75" x14ac:dyDescent="0.25">
      <c r="A3143" s="2"/>
      <c r="B3143" s="39" t="s">
        <v>4327</v>
      </c>
      <c r="C3143" s="39" t="s">
        <v>4322</v>
      </c>
      <c r="D3143" s="39" t="s">
        <v>221</v>
      </c>
      <c r="E3143" s="40" t="s">
        <v>221</v>
      </c>
      <c r="F3143" s="40" t="s">
        <v>221</v>
      </c>
      <c r="G3143" s="40" t="s">
        <v>221</v>
      </c>
      <c r="H3143" s="40">
        <v>79342300</v>
      </c>
      <c r="I3143" s="40" t="s">
        <v>4268</v>
      </c>
      <c r="J3143" s="40" t="s">
        <v>4323</v>
      </c>
      <c r="K3143" s="40" t="s">
        <v>4328</v>
      </c>
      <c r="L3143" s="41" t="s">
        <v>153</v>
      </c>
      <c r="M3143" s="41" t="s">
        <v>153</v>
      </c>
      <c r="N3143" s="41">
        <v>12</v>
      </c>
      <c r="O3143" s="41" t="s">
        <v>223</v>
      </c>
      <c r="P3143" s="41" t="s">
        <v>4325</v>
      </c>
      <c r="Q3143" s="58">
        <v>0</v>
      </c>
      <c r="R3143" s="58">
        <v>0</v>
      </c>
      <c r="S3143" s="41" t="s">
        <v>225</v>
      </c>
      <c r="T3143" s="41" t="s">
        <v>221</v>
      </c>
      <c r="U3143" s="40" t="s">
        <v>243</v>
      </c>
      <c r="V3143" s="40" t="s">
        <v>244</v>
      </c>
      <c r="W3143" s="40" t="s">
        <v>245</v>
      </c>
      <c r="X3143" s="40" t="s">
        <v>229</v>
      </c>
      <c r="Y3143" s="40" t="s">
        <v>230</v>
      </c>
      <c r="Z3143" s="40" t="s">
        <v>249</v>
      </c>
      <c r="AA3143" s="59">
        <v>0</v>
      </c>
      <c r="AB3143" s="59">
        <v>0</v>
      </c>
      <c r="AC3143" s="59">
        <v>0</v>
      </c>
      <c r="AD3143" s="59">
        <v>0</v>
      </c>
      <c r="AE3143" s="59">
        <v>0</v>
      </c>
      <c r="AF3143" s="59">
        <v>0</v>
      </c>
      <c r="AG3143" s="59">
        <v>0</v>
      </c>
      <c r="AH3143" s="59">
        <v>0</v>
      </c>
      <c r="AI3143" s="59">
        <v>0</v>
      </c>
      <c r="AJ3143" s="59">
        <v>0</v>
      </c>
      <c r="AK3143" s="59">
        <v>0</v>
      </c>
      <c r="AL3143" s="59">
        <v>0</v>
      </c>
      <c r="AM3143" s="59">
        <v>0</v>
      </c>
      <c r="AN3143" s="59">
        <v>0</v>
      </c>
      <c r="AO3143" s="59">
        <v>0</v>
      </c>
      <c r="AP3143" s="59">
        <v>0</v>
      </c>
      <c r="AQ3143" s="59">
        <v>0</v>
      </c>
      <c r="AR3143" s="59">
        <v>0</v>
      </c>
      <c r="AS3143" s="59">
        <v>0</v>
      </c>
      <c r="AT3143" s="59">
        <v>0</v>
      </c>
      <c r="AU3143" s="59">
        <v>0</v>
      </c>
      <c r="AV3143" s="59">
        <v>0</v>
      </c>
      <c r="AW3143" s="59">
        <v>0</v>
      </c>
      <c r="AX3143" s="59">
        <v>0</v>
      </c>
      <c r="AY3143" s="2">
        <v>0</v>
      </c>
      <c r="AZ3143" s="12" t="str">
        <f t="shared" si="362"/>
        <v>OK</v>
      </c>
      <c r="BA3143" s="12" t="str">
        <f t="shared" si="363"/>
        <v>OK</v>
      </c>
      <c r="BB3143" s="6">
        <f t="shared" si="364"/>
        <v>0</v>
      </c>
      <c r="BC3143" s="13">
        <f t="shared" si="365"/>
        <v>0</v>
      </c>
      <c r="BD3143" s="13">
        <f t="shared" si="366"/>
        <v>0</v>
      </c>
      <c r="BE3143" s="6">
        <f t="shared" si="367"/>
        <v>0</v>
      </c>
      <c r="BF3143" s="6">
        <f t="shared" si="368"/>
        <v>0</v>
      </c>
      <c r="BG3143" s="2"/>
      <c r="BH3143" s="2"/>
      <c r="BI3143" s="2"/>
      <c r="BJ3143" s="2"/>
    </row>
    <row r="3144" spans="1:62" s="3" customFormat="1" ht="99.75" x14ac:dyDescent="0.25">
      <c r="A3144" s="2"/>
      <c r="B3144" s="39" t="s">
        <v>4329</v>
      </c>
      <c r="C3144" s="39" t="s">
        <v>4322</v>
      </c>
      <c r="D3144" s="39" t="s">
        <v>221</v>
      </c>
      <c r="E3144" s="40" t="s">
        <v>221</v>
      </c>
      <c r="F3144" s="40" t="s">
        <v>221</v>
      </c>
      <c r="G3144" s="40" t="s">
        <v>221</v>
      </c>
      <c r="H3144" s="40">
        <v>79342300</v>
      </c>
      <c r="I3144" s="40" t="s">
        <v>4268</v>
      </c>
      <c r="J3144" s="40" t="s">
        <v>4323</v>
      </c>
      <c r="K3144" s="40" t="s">
        <v>4330</v>
      </c>
      <c r="L3144" s="41" t="s">
        <v>153</v>
      </c>
      <c r="M3144" s="41" t="s">
        <v>153</v>
      </c>
      <c r="N3144" s="41">
        <v>12</v>
      </c>
      <c r="O3144" s="41" t="s">
        <v>223</v>
      </c>
      <c r="P3144" s="41" t="s">
        <v>4325</v>
      </c>
      <c r="Q3144" s="58">
        <v>0</v>
      </c>
      <c r="R3144" s="58">
        <v>0</v>
      </c>
      <c r="S3144" s="41" t="s">
        <v>225</v>
      </c>
      <c r="T3144" s="41" t="s">
        <v>221</v>
      </c>
      <c r="U3144" s="40" t="s">
        <v>243</v>
      </c>
      <c r="V3144" s="40" t="s">
        <v>244</v>
      </c>
      <c r="W3144" s="40" t="s">
        <v>245</v>
      </c>
      <c r="X3144" s="40" t="s">
        <v>229</v>
      </c>
      <c r="Y3144" s="40" t="s">
        <v>230</v>
      </c>
      <c r="Z3144" s="40" t="s">
        <v>254</v>
      </c>
      <c r="AA3144" s="59">
        <v>0</v>
      </c>
      <c r="AB3144" s="59">
        <v>0</v>
      </c>
      <c r="AC3144" s="59">
        <v>0</v>
      </c>
      <c r="AD3144" s="59">
        <v>0</v>
      </c>
      <c r="AE3144" s="59">
        <v>0</v>
      </c>
      <c r="AF3144" s="59">
        <v>0</v>
      </c>
      <c r="AG3144" s="59">
        <v>0</v>
      </c>
      <c r="AH3144" s="59">
        <v>0</v>
      </c>
      <c r="AI3144" s="59">
        <v>0</v>
      </c>
      <c r="AJ3144" s="59">
        <v>0</v>
      </c>
      <c r="AK3144" s="59">
        <v>0</v>
      </c>
      <c r="AL3144" s="59">
        <v>0</v>
      </c>
      <c r="AM3144" s="59">
        <v>0</v>
      </c>
      <c r="AN3144" s="59">
        <v>0</v>
      </c>
      <c r="AO3144" s="59">
        <v>0</v>
      </c>
      <c r="AP3144" s="59">
        <v>0</v>
      </c>
      <c r="AQ3144" s="59">
        <v>0</v>
      </c>
      <c r="AR3144" s="59">
        <v>0</v>
      </c>
      <c r="AS3144" s="59">
        <v>0</v>
      </c>
      <c r="AT3144" s="59">
        <v>0</v>
      </c>
      <c r="AU3144" s="59">
        <v>0</v>
      </c>
      <c r="AV3144" s="59">
        <v>0</v>
      </c>
      <c r="AW3144" s="59">
        <v>0</v>
      </c>
      <c r="AX3144" s="59">
        <v>0</v>
      </c>
      <c r="AY3144" s="2">
        <v>0</v>
      </c>
      <c r="AZ3144" s="12" t="str">
        <f t="shared" si="362"/>
        <v>OK</v>
      </c>
      <c r="BA3144" s="12" t="str">
        <f t="shared" si="363"/>
        <v>OK</v>
      </c>
      <c r="BB3144" s="6">
        <f t="shared" si="364"/>
        <v>0</v>
      </c>
      <c r="BC3144" s="13">
        <f t="shared" si="365"/>
        <v>0</v>
      </c>
      <c r="BD3144" s="13">
        <f t="shared" si="366"/>
        <v>0</v>
      </c>
      <c r="BE3144" s="6">
        <f t="shared" si="367"/>
        <v>0</v>
      </c>
      <c r="BF3144" s="6">
        <f t="shared" si="368"/>
        <v>0</v>
      </c>
      <c r="BG3144" s="2"/>
      <c r="BH3144" s="2"/>
      <c r="BI3144" s="2"/>
      <c r="BJ3144" s="2"/>
    </row>
    <row r="3145" spans="1:62" s="3" customFormat="1" ht="71.25" x14ac:dyDescent="0.25">
      <c r="A3145" s="2"/>
      <c r="B3145" s="39" t="s">
        <v>4331</v>
      </c>
      <c r="C3145" s="39" t="s">
        <v>4322</v>
      </c>
      <c r="D3145" s="39" t="s">
        <v>221</v>
      </c>
      <c r="E3145" s="40" t="s">
        <v>221</v>
      </c>
      <c r="F3145" s="40" t="s">
        <v>221</v>
      </c>
      <c r="G3145" s="40" t="s">
        <v>221</v>
      </c>
      <c r="H3145" s="40">
        <v>79342300</v>
      </c>
      <c r="I3145" s="40" t="s">
        <v>4268</v>
      </c>
      <c r="J3145" s="40" t="s">
        <v>4323</v>
      </c>
      <c r="K3145" s="40" t="s">
        <v>3238</v>
      </c>
      <c r="L3145" s="41" t="s">
        <v>153</v>
      </c>
      <c r="M3145" s="41" t="s">
        <v>153</v>
      </c>
      <c r="N3145" s="41">
        <v>12</v>
      </c>
      <c r="O3145" s="41" t="s">
        <v>223</v>
      </c>
      <c r="P3145" s="41" t="s">
        <v>4325</v>
      </c>
      <c r="Q3145" s="58">
        <v>0</v>
      </c>
      <c r="R3145" s="58">
        <v>0</v>
      </c>
      <c r="S3145" s="41" t="s">
        <v>225</v>
      </c>
      <c r="T3145" s="41" t="s">
        <v>221</v>
      </c>
      <c r="U3145" s="40" t="s">
        <v>243</v>
      </c>
      <c r="V3145" s="40" t="s">
        <v>244</v>
      </c>
      <c r="W3145" s="40" t="s">
        <v>245</v>
      </c>
      <c r="X3145" s="40" t="s">
        <v>229</v>
      </c>
      <c r="Y3145" s="40" t="s">
        <v>230</v>
      </c>
      <c r="Z3145" s="40" t="s">
        <v>259</v>
      </c>
      <c r="AA3145" s="59">
        <v>0</v>
      </c>
      <c r="AB3145" s="59">
        <v>0</v>
      </c>
      <c r="AC3145" s="59">
        <v>0</v>
      </c>
      <c r="AD3145" s="59">
        <v>0</v>
      </c>
      <c r="AE3145" s="59">
        <v>0</v>
      </c>
      <c r="AF3145" s="59">
        <v>0</v>
      </c>
      <c r="AG3145" s="59">
        <v>0</v>
      </c>
      <c r="AH3145" s="59">
        <v>0</v>
      </c>
      <c r="AI3145" s="59">
        <v>0</v>
      </c>
      <c r="AJ3145" s="59">
        <v>0</v>
      </c>
      <c r="AK3145" s="59">
        <v>0</v>
      </c>
      <c r="AL3145" s="59">
        <v>0</v>
      </c>
      <c r="AM3145" s="59">
        <v>0</v>
      </c>
      <c r="AN3145" s="59">
        <v>0</v>
      </c>
      <c r="AO3145" s="59">
        <v>0</v>
      </c>
      <c r="AP3145" s="59">
        <v>0</v>
      </c>
      <c r="AQ3145" s="59">
        <v>0</v>
      </c>
      <c r="AR3145" s="59">
        <v>0</v>
      </c>
      <c r="AS3145" s="59">
        <v>0</v>
      </c>
      <c r="AT3145" s="59">
        <v>0</v>
      </c>
      <c r="AU3145" s="59">
        <v>0</v>
      </c>
      <c r="AV3145" s="59">
        <v>0</v>
      </c>
      <c r="AW3145" s="59">
        <v>0</v>
      </c>
      <c r="AX3145" s="59">
        <v>0</v>
      </c>
      <c r="AY3145" s="2">
        <v>0</v>
      </c>
      <c r="AZ3145" s="12" t="str">
        <f t="shared" si="362"/>
        <v>OK</v>
      </c>
      <c r="BA3145" s="12" t="str">
        <f t="shared" si="363"/>
        <v>OK</v>
      </c>
      <c r="BB3145" s="6">
        <f t="shared" si="364"/>
        <v>0</v>
      </c>
      <c r="BC3145" s="13">
        <f t="shared" si="365"/>
        <v>0</v>
      </c>
      <c r="BD3145" s="13">
        <f t="shared" si="366"/>
        <v>0</v>
      </c>
      <c r="BE3145" s="6">
        <f t="shared" si="367"/>
        <v>0</v>
      </c>
      <c r="BF3145" s="6">
        <f t="shared" si="368"/>
        <v>0</v>
      </c>
      <c r="BG3145" s="2"/>
      <c r="BH3145" s="2"/>
      <c r="BI3145" s="2"/>
      <c r="BJ3145" s="2"/>
    </row>
    <row r="3146" spans="1:62" s="3" customFormat="1" ht="57" x14ac:dyDescent="0.25">
      <c r="A3146" s="2"/>
      <c r="B3146" s="39" t="s">
        <v>4332</v>
      </c>
      <c r="C3146" s="39" t="s">
        <v>4322</v>
      </c>
      <c r="D3146" s="39" t="s">
        <v>221</v>
      </c>
      <c r="E3146" s="40" t="s">
        <v>221</v>
      </c>
      <c r="F3146" s="40" t="s">
        <v>221</v>
      </c>
      <c r="G3146" s="40" t="s">
        <v>221</v>
      </c>
      <c r="H3146" s="40">
        <v>79342300</v>
      </c>
      <c r="I3146" s="40" t="s">
        <v>4268</v>
      </c>
      <c r="J3146" s="40" t="s">
        <v>4323</v>
      </c>
      <c r="K3146" s="40" t="s">
        <v>4333</v>
      </c>
      <c r="L3146" s="41" t="s">
        <v>153</v>
      </c>
      <c r="M3146" s="41" t="s">
        <v>153</v>
      </c>
      <c r="N3146" s="41">
        <v>12</v>
      </c>
      <c r="O3146" s="41" t="s">
        <v>223</v>
      </c>
      <c r="P3146" s="41" t="s">
        <v>4325</v>
      </c>
      <c r="Q3146" s="58">
        <v>0</v>
      </c>
      <c r="R3146" s="58">
        <v>0</v>
      </c>
      <c r="S3146" s="41" t="s">
        <v>225</v>
      </c>
      <c r="T3146" s="41" t="s">
        <v>221</v>
      </c>
      <c r="U3146" s="40" t="s">
        <v>243</v>
      </c>
      <c r="V3146" s="40" t="s">
        <v>244</v>
      </c>
      <c r="W3146" s="40" t="s">
        <v>245</v>
      </c>
      <c r="X3146" s="40" t="s">
        <v>229</v>
      </c>
      <c r="Y3146" s="40" t="s">
        <v>230</v>
      </c>
      <c r="Z3146" s="40" t="s">
        <v>2083</v>
      </c>
      <c r="AA3146" s="59">
        <v>0</v>
      </c>
      <c r="AB3146" s="59">
        <v>0</v>
      </c>
      <c r="AC3146" s="59">
        <v>0</v>
      </c>
      <c r="AD3146" s="59">
        <v>0</v>
      </c>
      <c r="AE3146" s="59">
        <v>0</v>
      </c>
      <c r="AF3146" s="59">
        <v>0</v>
      </c>
      <c r="AG3146" s="59">
        <v>0</v>
      </c>
      <c r="AH3146" s="59">
        <v>0</v>
      </c>
      <c r="AI3146" s="59">
        <v>0</v>
      </c>
      <c r="AJ3146" s="59">
        <v>0</v>
      </c>
      <c r="AK3146" s="59">
        <v>0</v>
      </c>
      <c r="AL3146" s="59">
        <v>0</v>
      </c>
      <c r="AM3146" s="59">
        <v>0</v>
      </c>
      <c r="AN3146" s="59">
        <v>0</v>
      </c>
      <c r="AO3146" s="59">
        <v>0</v>
      </c>
      <c r="AP3146" s="59">
        <v>0</v>
      </c>
      <c r="AQ3146" s="59">
        <v>0</v>
      </c>
      <c r="AR3146" s="59">
        <v>0</v>
      </c>
      <c r="AS3146" s="59">
        <v>0</v>
      </c>
      <c r="AT3146" s="59">
        <v>0</v>
      </c>
      <c r="AU3146" s="59">
        <v>0</v>
      </c>
      <c r="AV3146" s="59">
        <v>0</v>
      </c>
      <c r="AW3146" s="59">
        <v>0</v>
      </c>
      <c r="AX3146" s="59">
        <v>0</v>
      </c>
      <c r="AY3146" s="2">
        <v>0</v>
      </c>
      <c r="AZ3146" s="12" t="str">
        <f t="shared" si="362"/>
        <v>OK</v>
      </c>
      <c r="BA3146" s="12" t="str">
        <f t="shared" si="363"/>
        <v>OK</v>
      </c>
      <c r="BB3146" s="6">
        <f t="shared" si="364"/>
        <v>0</v>
      </c>
      <c r="BC3146" s="13">
        <f t="shared" si="365"/>
        <v>0</v>
      </c>
      <c r="BD3146" s="13">
        <f t="shared" si="366"/>
        <v>0</v>
      </c>
      <c r="BE3146" s="6">
        <f t="shared" si="367"/>
        <v>0</v>
      </c>
      <c r="BF3146" s="6">
        <f t="shared" si="368"/>
        <v>0</v>
      </c>
      <c r="BG3146" s="2"/>
      <c r="BH3146" s="2"/>
      <c r="BI3146" s="2"/>
      <c r="BJ3146" s="2"/>
    </row>
    <row r="3147" spans="1:62" s="3" customFormat="1" ht="42.75" x14ac:dyDescent="0.25">
      <c r="A3147" s="2"/>
      <c r="B3147" s="39" t="s">
        <v>4334</v>
      </c>
      <c r="C3147" s="39" t="s">
        <v>4322</v>
      </c>
      <c r="D3147" s="39" t="s">
        <v>221</v>
      </c>
      <c r="E3147" s="40" t="s">
        <v>221</v>
      </c>
      <c r="F3147" s="40" t="s">
        <v>221</v>
      </c>
      <c r="G3147" s="40" t="s">
        <v>221</v>
      </c>
      <c r="H3147" s="40">
        <v>43232100</v>
      </c>
      <c r="I3147" s="40" t="s">
        <v>4268</v>
      </c>
      <c r="J3147" s="40" t="s">
        <v>4335</v>
      </c>
      <c r="K3147" s="40" t="s">
        <v>4336</v>
      </c>
      <c r="L3147" s="41" t="s">
        <v>157</v>
      </c>
      <c r="M3147" s="41" t="s">
        <v>157</v>
      </c>
      <c r="N3147" s="41">
        <v>1</v>
      </c>
      <c r="O3147" s="41" t="s">
        <v>625</v>
      </c>
      <c r="P3147" s="41" t="s">
        <v>4325</v>
      </c>
      <c r="Q3147" s="58">
        <v>0</v>
      </c>
      <c r="R3147" s="58">
        <v>0</v>
      </c>
      <c r="S3147" s="41" t="s">
        <v>225</v>
      </c>
      <c r="T3147" s="41" t="s">
        <v>221</v>
      </c>
      <c r="U3147" s="40" t="s">
        <v>243</v>
      </c>
      <c r="V3147" s="40" t="s">
        <v>244</v>
      </c>
      <c r="W3147" s="40" t="s">
        <v>245</v>
      </c>
      <c r="X3147" s="40" t="s">
        <v>482</v>
      </c>
      <c r="Y3147" s="40" t="s">
        <v>4337</v>
      </c>
      <c r="Z3147" s="40" t="s">
        <v>254</v>
      </c>
      <c r="AA3147" s="59">
        <v>0</v>
      </c>
      <c r="AB3147" s="59">
        <v>0</v>
      </c>
      <c r="AC3147" s="59">
        <v>0</v>
      </c>
      <c r="AD3147" s="59">
        <v>0</v>
      </c>
      <c r="AE3147" s="59">
        <v>0</v>
      </c>
      <c r="AF3147" s="59">
        <v>0</v>
      </c>
      <c r="AG3147" s="59">
        <v>0</v>
      </c>
      <c r="AH3147" s="59">
        <v>0</v>
      </c>
      <c r="AI3147" s="59">
        <v>0</v>
      </c>
      <c r="AJ3147" s="59">
        <v>0</v>
      </c>
      <c r="AK3147" s="59">
        <v>0</v>
      </c>
      <c r="AL3147" s="59">
        <v>0</v>
      </c>
      <c r="AM3147" s="59">
        <v>0</v>
      </c>
      <c r="AN3147" s="59">
        <v>0</v>
      </c>
      <c r="AO3147" s="59">
        <v>0</v>
      </c>
      <c r="AP3147" s="59">
        <v>0</v>
      </c>
      <c r="AQ3147" s="59">
        <v>0</v>
      </c>
      <c r="AR3147" s="59">
        <v>0</v>
      </c>
      <c r="AS3147" s="59">
        <v>0</v>
      </c>
      <c r="AT3147" s="59">
        <v>0</v>
      </c>
      <c r="AU3147" s="59">
        <v>0</v>
      </c>
      <c r="AV3147" s="59">
        <v>0</v>
      </c>
      <c r="AW3147" s="59">
        <v>0</v>
      </c>
      <c r="AX3147" s="59">
        <v>0</v>
      </c>
      <c r="AY3147" s="2">
        <v>0</v>
      </c>
      <c r="AZ3147" s="12" t="str">
        <f t="shared" si="362"/>
        <v>OK</v>
      </c>
      <c r="BA3147" s="12" t="str">
        <f t="shared" si="363"/>
        <v>OK</v>
      </c>
      <c r="BB3147" s="6">
        <f t="shared" si="364"/>
        <v>0</v>
      </c>
      <c r="BC3147" s="13">
        <f t="shared" si="365"/>
        <v>0</v>
      </c>
      <c r="BD3147" s="13">
        <f t="shared" si="366"/>
        <v>0</v>
      </c>
      <c r="BE3147" s="6">
        <f t="shared" si="367"/>
        <v>0</v>
      </c>
      <c r="BF3147" s="6">
        <f t="shared" si="368"/>
        <v>0</v>
      </c>
      <c r="BG3147" s="2"/>
      <c r="BH3147" s="2"/>
      <c r="BI3147" s="2"/>
      <c r="BJ3147" s="2"/>
    </row>
    <row r="3148" spans="1:62" s="3" customFormat="1" ht="57" x14ac:dyDescent="0.25">
      <c r="A3148" s="2"/>
      <c r="B3148" s="39" t="s">
        <v>4338</v>
      </c>
      <c r="C3148" s="39" t="s">
        <v>4322</v>
      </c>
      <c r="D3148" s="39" t="s">
        <v>221</v>
      </c>
      <c r="E3148" s="40" t="s">
        <v>221</v>
      </c>
      <c r="F3148" s="40" t="s">
        <v>221</v>
      </c>
      <c r="G3148" s="40" t="s">
        <v>221</v>
      </c>
      <c r="H3148" s="40">
        <v>11111111</v>
      </c>
      <c r="I3148" s="40" t="s">
        <v>4268</v>
      </c>
      <c r="J3148" s="40" t="s">
        <v>4323</v>
      </c>
      <c r="K3148" s="40" t="s">
        <v>4022</v>
      </c>
      <c r="L3148" s="41" t="s">
        <v>153</v>
      </c>
      <c r="M3148" s="41" t="s">
        <v>153</v>
      </c>
      <c r="N3148" s="41">
        <v>1</v>
      </c>
      <c r="O3148" s="41" t="s">
        <v>223</v>
      </c>
      <c r="P3148" s="41" t="s">
        <v>4325</v>
      </c>
      <c r="Q3148" s="58">
        <v>0</v>
      </c>
      <c r="R3148" s="58">
        <v>0</v>
      </c>
      <c r="S3148" s="41" t="s">
        <v>225</v>
      </c>
      <c r="T3148" s="41" t="s">
        <v>221</v>
      </c>
      <c r="U3148" s="40" t="s">
        <v>243</v>
      </c>
      <c r="V3148" s="40" t="s">
        <v>244</v>
      </c>
      <c r="W3148" s="40" t="s">
        <v>245</v>
      </c>
      <c r="X3148" s="40" t="s">
        <v>257</v>
      </c>
      <c r="Y3148" s="40" t="s">
        <v>258</v>
      </c>
      <c r="Z3148" s="40" t="s">
        <v>3247</v>
      </c>
      <c r="AA3148" s="59">
        <v>0</v>
      </c>
      <c r="AB3148" s="59">
        <v>0</v>
      </c>
      <c r="AC3148" s="59">
        <v>0</v>
      </c>
      <c r="AD3148" s="59">
        <v>0</v>
      </c>
      <c r="AE3148" s="59">
        <v>0</v>
      </c>
      <c r="AF3148" s="59">
        <v>0</v>
      </c>
      <c r="AG3148" s="59">
        <v>0</v>
      </c>
      <c r="AH3148" s="59">
        <v>0</v>
      </c>
      <c r="AI3148" s="59">
        <v>0</v>
      </c>
      <c r="AJ3148" s="59">
        <v>0</v>
      </c>
      <c r="AK3148" s="59">
        <v>0</v>
      </c>
      <c r="AL3148" s="59">
        <v>0</v>
      </c>
      <c r="AM3148" s="59">
        <v>0</v>
      </c>
      <c r="AN3148" s="59">
        <v>0</v>
      </c>
      <c r="AO3148" s="59">
        <v>0</v>
      </c>
      <c r="AP3148" s="59">
        <v>0</v>
      </c>
      <c r="AQ3148" s="59">
        <v>0</v>
      </c>
      <c r="AR3148" s="59">
        <v>0</v>
      </c>
      <c r="AS3148" s="59">
        <v>0</v>
      </c>
      <c r="AT3148" s="59">
        <v>0</v>
      </c>
      <c r="AU3148" s="59">
        <v>0</v>
      </c>
      <c r="AV3148" s="59">
        <v>0</v>
      </c>
      <c r="AW3148" s="59">
        <v>0</v>
      </c>
      <c r="AX3148" s="59">
        <v>0</v>
      </c>
      <c r="AY3148" s="2">
        <v>0</v>
      </c>
      <c r="AZ3148" s="12" t="str">
        <f t="shared" si="362"/>
        <v>OK</v>
      </c>
      <c r="BA3148" s="12" t="str">
        <f t="shared" si="363"/>
        <v>OK</v>
      </c>
      <c r="BB3148" s="6">
        <f t="shared" si="364"/>
        <v>0</v>
      </c>
      <c r="BC3148" s="13">
        <f t="shared" si="365"/>
        <v>0</v>
      </c>
      <c r="BD3148" s="13">
        <f t="shared" si="366"/>
        <v>0</v>
      </c>
      <c r="BE3148" s="6">
        <f t="shared" si="367"/>
        <v>0</v>
      </c>
      <c r="BF3148" s="6">
        <f t="shared" si="368"/>
        <v>0</v>
      </c>
      <c r="BG3148" s="2"/>
      <c r="BH3148" s="2"/>
      <c r="BI3148" s="2"/>
      <c r="BJ3148" s="2"/>
    </row>
    <row r="3149" spans="1:62" s="3" customFormat="1" ht="199.5" x14ac:dyDescent="0.25">
      <c r="A3149" s="2"/>
      <c r="B3149" s="39" t="s">
        <v>4339</v>
      </c>
      <c r="C3149" s="39" t="s">
        <v>4322</v>
      </c>
      <c r="D3149" s="39" t="s">
        <v>221</v>
      </c>
      <c r="E3149" s="40" t="s">
        <v>221</v>
      </c>
      <c r="F3149" s="40" t="s">
        <v>221</v>
      </c>
      <c r="G3149" s="40" t="s">
        <v>221</v>
      </c>
      <c r="H3149" s="40">
        <v>80141600</v>
      </c>
      <c r="I3149" s="40" t="s">
        <v>4268</v>
      </c>
      <c r="J3149" s="40" t="s">
        <v>4323</v>
      </c>
      <c r="K3149" s="40" t="s">
        <v>4088</v>
      </c>
      <c r="L3149" s="41" t="s">
        <v>153</v>
      </c>
      <c r="M3149" s="41" t="s">
        <v>153</v>
      </c>
      <c r="N3149" s="41">
        <v>12</v>
      </c>
      <c r="O3149" s="41" t="s">
        <v>2269</v>
      </c>
      <c r="P3149" s="41" t="s">
        <v>1262</v>
      </c>
      <c r="Q3149" s="58">
        <v>0</v>
      </c>
      <c r="R3149" s="58">
        <v>0</v>
      </c>
      <c r="S3149" s="41" t="s">
        <v>225</v>
      </c>
      <c r="T3149" s="41" t="s">
        <v>221</v>
      </c>
      <c r="U3149" s="40" t="s">
        <v>243</v>
      </c>
      <c r="V3149" s="40" t="s">
        <v>244</v>
      </c>
      <c r="W3149" s="40" t="s">
        <v>245</v>
      </c>
      <c r="X3149" s="40" t="s">
        <v>229</v>
      </c>
      <c r="Y3149" s="40" t="s">
        <v>1853</v>
      </c>
      <c r="Z3149" s="40" t="s">
        <v>246</v>
      </c>
      <c r="AA3149" s="59">
        <v>0</v>
      </c>
      <c r="AB3149" s="59">
        <v>0</v>
      </c>
      <c r="AC3149" s="59">
        <v>0</v>
      </c>
      <c r="AD3149" s="59">
        <v>0</v>
      </c>
      <c r="AE3149" s="59">
        <v>0</v>
      </c>
      <c r="AF3149" s="59">
        <v>0</v>
      </c>
      <c r="AG3149" s="59">
        <v>0</v>
      </c>
      <c r="AH3149" s="59">
        <v>0</v>
      </c>
      <c r="AI3149" s="59">
        <v>0</v>
      </c>
      <c r="AJ3149" s="59">
        <v>0</v>
      </c>
      <c r="AK3149" s="59">
        <v>0</v>
      </c>
      <c r="AL3149" s="59">
        <v>0</v>
      </c>
      <c r="AM3149" s="59">
        <v>0</v>
      </c>
      <c r="AN3149" s="59">
        <v>0</v>
      </c>
      <c r="AO3149" s="59">
        <v>0</v>
      </c>
      <c r="AP3149" s="59">
        <v>0</v>
      </c>
      <c r="AQ3149" s="59">
        <v>0</v>
      </c>
      <c r="AR3149" s="59">
        <v>0</v>
      </c>
      <c r="AS3149" s="59">
        <v>0</v>
      </c>
      <c r="AT3149" s="59">
        <v>0</v>
      </c>
      <c r="AU3149" s="59">
        <v>0</v>
      </c>
      <c r="AV3149" s="59">
        <v>0</v>
      </c>
      <c r="AW3149" s="59">
        <v>0</v>
      </c>
      <c r="AX3149" s="59">
        <v>0</v>
      </c>
      <c r="AY3149" s="2">
        <v>0</v>
      </c>
      <c r="AZ3149" s="12" t="str">
        <f t="shared" si="362"/>
        <v>OK</v>
      </c>
      <c r="BA3149" s="12" t="str">
        <f t="shared" si="363"/>
        <v>OK</v>
      </c>
      <c r="BB3149" s="6">
        <f t="shared" si="364"/>
        <v>0</v>
      </c>
      <c r="BC3149" s="13">
        <f t="shared" si="365"/>
        <v>0</v>
      </c>
      <c r="BD3149" s="13">
        <f t="shared" si="366"/>
        <v>0</v>
      </c>
      <c r="BE3149" s="6">
        <f t="shared" si="367"/>
        <v>0</v>
      </c>
      <c r="BF3149" s="6">
        <f t="shared" si="368"/>
        <v>0</v>
      </c>
      <c r="BG3149" s="2"/>
      <c r="BH3149" s="2"/>
      <c r="BI3149" s="2"/>
      <c r="BJ3149" s="2"/>
    </row>
    <row r="3150" spans="1:62" s="3" customFormat="1" ht="99.75" x14ac:dyDescent="0.25">
      <c r="A3150" s="2"/>
      <c r="B3150" s="39" t="s">
        <v>4340</v>
      </c>
      <c r="C3150" s="39" t="s">
        <v>4322</v>
      </c>
      <c r="D3150" s="39" t="s">
        <v>221</v>
      </c>
      <c r="E3150" s="40" t="s">
        <v>221</v>
      </c>
      <c r="F3150" s="40" t="s">
        <v>221</v>
      </c>
      <c r="G3150" s="40" t="s">
        <v>221</v>
      </c>
      <c r="H3150" s="40">
        <v>79342300</v>
      </c>
      <c r="I3150" s="40" t="s">
        <v>4268</v>
      </c>
      <c r="J3150" s="40" t="s">
        <v>4323</v>
      </c>
      <c r="K3150" s="40" t="s">
        <v>4330</v>
      </c>
      <c r="L3150" s="41" t="s">
        <v>153</v>
      </c>
      <c r="M3150" s="41" t="s">
        <v>153</v>
      </c>
      <c r="N3150" s="41">
        <v>11</v>
      </c>
      <c r="O3150" s="41" t="s">
        <v>223</v>
      </c>
      <c r="P3150" s="41" t="s">
        <v>1262</v>
      </c>
      <c r="Q3150" s="58">
        <v>77271799</v>
      </c>
      <c r="R3150" s="58">
        <v>77271799</v>
      </c>
      <c r="S3150" s="41" t="s">
        <v>225</v>
      </c>
      <c r="T3150" s="41" t="s">
        <v>221</v>
      </c>
      <c r="U3150" s="40" t="s">
        <v>243</v>
      </c>
      <c r="V3150" s="40" t="s">
        <v>244</v>
      </c>
      <c r="W3150" s="40" t="s">
        <v>245</v>
      </c>
      <c r="X3150" s="40" t="s">
        <v>229</v>
      </c>
      <c r="Y3150" s="40" t="s">
        <v>230</v>
      </c>
      <c r="Z3150" s="40" t="s">
        <v>254</v>
      </c>
      <c r="AA3150" s="59">
        <v>77271799</v>
      </c>
      <c r="AB3150" s="59">
        <v>0</v>
      </c>
      <c r="AC3150" s="59">
        <v>0</v>
      </c>
      <c r="AD3150" s="59">
        <v>7024709</v>
      </c>
      <c r="AE3150" s="59">
        <v>0</v>
      </c>
      <c r="AF3150" s="59">
        <v>7024709</v>
      </c>
      <c r="AG3150" s="59">
        <v>0</v>
      </c>
      <c r="AH3150" s="59">
        <v>7024709</v>
      </c>
      <c r="AI3150" s="59">
        <v>0</v>
      </c>
      <c r="AJ3150" s="59">
        <v>7024709</v>
      </c>
      <c r="AK3150" s="59">
        <v>0</v>
      </c>
      <c r="AL3150" s="59">
        <v>7024709</v>
      </c>
      <c r="AM3150" s="59">
        <v>0</v>
      </c>
      <c r="AN3150" s="59">
        <v>7024709</v>
      </c>
      <c r="AO3150" s="59">
        <v>0</v>
      </c>
      <c r="AP3150" s="59">
        <v>7024709</v>
      </c>
      <c r="AQ3150" s="59">
        <v>0</v>
      </c>
      <c r="AR3150" s="59">
        <v>7024709</v>
      </c>
      <c r="AS3150" s="59">
        <v>0</v>
      </c>
      <c r="AT3150" s="59">
        <v>7024709</v>
      </c>
      <c r="AU3150" s="59">
        <v>0</v>
      </c>
      <c r="AV3150" s="59">
        <v>7024709</v>
      </c>
      <c r="AW3150" s="59">
        <v>0</v>
      </c>
      <c r="AX3150" s="59">
        <v>7024709</v>
      </c>
      <c r="AY3150" s="2">
        <v>0</v>
      </c>
      <c r="AZ3150" s="12" t="str">
        <f t="shared" si="362"/>
        <v>OK</v>
      </c>
      <c r="BA3150" s="12" t="str">
        <f t="shared" si="363"/>
        <v>OK</v>
      </c>
      <c r="BB3150" s="6">
        <f t="shared" si="364"/>
        <v>0</v>
      </c>
      <c r="BC3150" s="13">
        <f t="shared" si="365"/>
        <v>77271799</v>
      </c>
      <c r="BD3150" s="13">
        <f t="shared" si="366"/>
        <v>77271799</v>
      </c>
      <c r="BE3150" s="6">
        <f t="shared" si="367"/>
        <v>0</v>
      </c>
      <c r="BF3150" s="6">
        <f t="shared" si="368"/>
        <v>0</v>
      </c>
      <c r="BG3150" s="2"/>
      <c r="BH3150" s="2"/>
      <c r="BI3150" s="2"/>
      <c r="BJ3150" s="2"/>
    </row>
    <row r="3151" spans="1:62" s="3" customFormat="1" ht="42.75" x14ac:dyDescent="0.25">
      <c r="A3151" s="2"/>
      <c r="B3151" s="39" t="s">
        <v>4341</v>
      </c>
      <c r="C3151" s="39" t="s">
        <v>4322</v>
      </c>
      <c r="D3151" s="39" t="s">
        <v>221</v>
      </c>
      <c r="E3151" s="40" t="s">
        <v>221</v>
      </c>
      <c r="F3151" s="40" t="s">
        <v>221</v>
      </c>
      <c r="G3151" s="40" t="s">
        <v>221</v>
      </c>
      <c r="H3151" s="40">
        <v>79342300</v>
      </c>
      <c r="I3151" s="40" t="s">
        <v>4268</v>
      </c>
      <c r="J3151" s="40" t="s">
        <v>4335</v>
      </c>
      <c r="K3151" s="40" t="s">
        <v>4336</v>
      </c>
      <c r="L3151" s="41" t="s">
        <v>157</v>
      </c>
      <c r="M3151" s="41" t="s">
        <v>157</v>
      </c>
      <c r="N3151" s="41">
        <v>1</v>
      </c>
      <c r="O3151" s="41" t="s">
        <v>625</v>
      </c>
      <c r="P3151" s="41" t="s">
        <v>1262</v>
      </c>
      <c r="Q3151" s="58">
        <v>50000000</v>
      </c>
      <c r="R3151" s="58">
        <v>50000000</v>
      </c>
      <c r="S3151" s="41" t="s">
        <v>225</v>
      </c>
      <c r="T3151" s="41" t="s">
        <v>221</v>
      </c>
      <c r="U3151" s="40" t="s">
        <v>243</v>
      </c>
      <c r="V3151" s="40" t="s">
        <v>244</v>
      </c>
      <c r="W3151" s="40" t="s">
        <v>245</v>
      </c>
      <c r="X3151" s="40" t="s">
        <v>482</v>
      </c>
      <c r="Y3151" s="40" t="s">
        <v>4337</v>
      </c>
      <c r="Z3151" s="40" t="s">
        <v>254</v>
      </c>
      <c r="AA3151" s="59">
        <v>0</v>
      </c>
      <c r="AB3151" s="59">
        <v>0</v>
      </c>
      <c r="AC3151" s="59">
        <v>0</v>
      </c>
      <c r="AD3151" s="59">
        <v>0</v>
      </c>
      <c r="AE3151" s="59">
        <v>0</v>
      </c>
      <c r="AF3151" s="59">
        <v>0</v>
      </c>
      <c r="AG3151" s="59">
        <v>0</v>
      </c>
      <c r="AH3151" s="59">
        <v>0</v>
      </c>
      <c r="AI3151" s="59">
        <v>50000000</v>
      </c>
      <c r="AJ3151" s="59">
        <v>0</v>
      </c>
      <c r="AK3151" s="59">
        <v>0</v>
      </c>
      <c r="AL3151" s="59">
        <v>50000000</v>
      </c>
      <c r="AM3151" s="59">
        <v>0</v>
      </c>
      <c r="AN3151" s="59">
        <v>0</v>
      </c>
      <c r="AO3151" s="59">
        <v>0</v>
      </c>
      <c r="AP3151" s="59">
        <v>0</v>
      </c>
      <c r="AQ3151" s="59">
        <v>0</v>
      </c>
      <c r="AR3151" s="59">
        <v>0</v>
      </c>
      <c r="AS3151" s="59">
        <v>0</v>
      </c>
      <c r="AT3151" s="59">
        <v>0</v>
      </c>
      <c r="AU3151" s="59">
        <v>0</v>
      </c>
      <c r="AV3151" s="59">
        <v>0</v>
      </c>
      <c r="AW3151" s="59">
        <v>0</v>
      </c>
      <c r="AX3151" s="59">
        <v>0</v>
      </c>
      <c r="AY3151" s="2">
        <v>0</v>
      </c>
      <c r="AZ3151" s="12" t="str">
        <f t="shared" si="362"/>
        <v>OK</v>
      </c>
      <c r="BA3151" s="12" t="str">
        <f t="shared" si="363"/>
        <v>OK</v>
      </c>
      <c r="BB3151" s="6">
        <f t="shared" si="364"/>
        <v>0</v>
      </c>
      <c r="BC3151" s="13">
        <f t="shared" si="365"/>
        <v>50000000</v>
      </c>
      <c r="BD3151" s="13">
        <f t="shared" si="366"/>
        <v>50000000</v>
      </c>
      <c r="BE3151" s="6">
        <f t="shared" si="367"/>
        <v>0</v>
      </c>
      <c r="BF3151" s="6">
        <f t="shared" si="368"/>
        <v>0</v>
      </c>
      <c r="BG3151" s="2"/>
      <c r="BH3151" s="2"/>
      <c r="BI3151" s="2"/>
      <c r="BJ3151" s="2"/>
    </row>
    <row r="3152" spans="1:62" s="3" customFormat="1" ht="57" x14ac:dyDescent="0.25">
      <c r="A3152" s="2"/>
      <c r="B3152" s="39" t="s">
        <v>4342</v>
      </c>
      <c r="C3152" s="39" t="s">
        <v>4322</v>
      </c>
      <c r="D3152" s="39" t="s">
        <v>221</v>
      </c>
      <c r="E3152" s="40" t="s">
        <v>221</v>
      </c>
      <c r="F3152" s="40" t="s">
        <v>221</v>
      </c>
      <c r="G3152" s="40" t="s">
        <v>221</v>
      </c>
      <c r="H3152" s="40">
        <v>79342300</v>
      </c>
      <c r="I3152" s="40" t="s">
        <v>4268</v>
      </c>
      <c r="J3152" s="40" t="s">
        <v>4323</v>
      </c>
      <c r="K3152" s="40" t="s">
        <v>4022</v>
      </c>
      <c r="L3152" s="41" t="s">
        <v>153</v>
      </c>
      <c r="M3152" s="41" t="s">
        <v>153</v>
      </c>
      <c r="N3152" s="41">
        <v>12</v>
      </c>
      <c r="O3152" s="41" t="s">
        <v>221</v>
      </c>
      <c r="P3152" s="41" t="s">
        <v>1262</v>
      </c>
      <c r="Q3152" s="58">
        <v>22474429</v>
      </c>
      <c r="R3152" s="58">
        <v>22474429</v>
      </c>
      <c r="S3152" s="41" t="s">
        <v>225</v>
      </c>
      <c r="T3152" s="41" t="s">
        <v>221</v>
      </c>
      <c r="U3152" s="40" t="s">
        <v>243</v>
      </c>
      <c r="V3152" s="40" t="s">
        <v>244</v>
      </c>
      <c r="W3152" s="40" t="s">
        <v>245</v>
      </c>
      <c r="X3152" s="40" t="s">
        <v>257</v>
      </c>
      <c r="Y3152" s="40" t="s">
        <v>258</v>
      </c>
      <c r="Z3152" s="40" t="s">
        <v>3247</v>
      </c>
      <c r="AA3152" s="59">
        <v>1800000</v>
      </c>
      <c r="AB3152" s="59">
        <v>1800000</v>
      </c>
      <c r="AC3152" s="59">
        <v>1800000</v>
      </c>
      <c r="AD3152" s="59">
        <v>1800000</v>
      </c>
      <c r="AE3152" s="59">
        <v>1800000</v>
      </c>
      <c r="AF3152" s="59">
        <v>1800000</v>
      </c>
      <c r="AG3152" s="59">
        <v>1800000</v>
      </c>
      <c r="AH3152" s="59">
        <v>1800000</v>
      </c>
      <c r="AI3152" s="59">
        <v>1800000</v>
      </c>
      <c r="AJ3152" s="59">
        <v>1800000</v>
      </c>
      <c r="AK3152" s="59">
        <v>1800000</v>
      </c>
      <c r="AL3152" s="59">
        <v>1800000</v>
      </c>
      <c r="AM3152" s="59">
        <v>1800000</v>
      </c>
      <c r="AN3152" s="59">
        <v>1800000</v>
      </c>
      <c r="AO3152" s="59">
        <v>1800000</v>
      </c>
      <c r="AP3152" s="59">
        <v>1800000</v>
      </c>
      <c r="AQ3152" s="59">
        <v>1800000</v>
      </c>
      <c r="AR3152" s="59">
        <v>1800000</v>
      </c>
      <c r="AS3152" s="59">
        <v>1800000</v>
      </c>
      <c r="AT3152" s="59">
        <v>1800000</v>
      </c>
      <c r="AU3152" s="59">
        <v>1800000</v>
      </c>
      <c r="AV3152" s="59">
        <v>1800000</v>
      </c>
      <c r="AW3152" s="59">
        <v>2674429</v>
      </c>
      <c r="AX3152" s="59">
        <v>2674429</v>
      </c>
      <c r="AY3152" s="2">
        <v>0</v>
      </c>
      <c r="AZ3152" s="12" t="str">
        <f t="shared" si="362"/>
        <v>OK</v>
      </c>
      <c r="BA3152" s="12" t="str">
        <f t="shared" si="363"/>
        <v>OK</v>
      </c>
      <c r="BB3152" s="6">
        <f t="shared" si="364"/>
        <v>0</v>
      </c>
      <c r="BC3152" s="13">
        <f t="shared" si="365"/>
        <v>22474429</v>
      </c>
      <c r="BD3152" s="13">
        <f t="shared" si="366"/>
        <v>22474429</v>
      </c>
      <c r="BE3152" s="6">
        <f t="shared" si="367"/>
        <v>0</v>
      </c>
      <c r="BF3152" s="6">
        <f t="shared" si="368"/>
        <v>0</v>
      </c>
      <c r="BG3152" s="2"/>
      <c r="BH3152" s="2"/>
      <c r="BI3152" s="2"/>
      <c r="BJ3152" s="2"/>
    </row>
    <row r="3153" spans="1:62" s="3" customFormat="1" ht="199.5" x14ac:dyDescent="0.25">
      <c r="A3153" s="2"/>
      <c r="B3153" s="39" t="s">
        <v>7978</v>
      </c>
      <c r="C3153" s="39" t="s">
        <v>4322</v>
      </c>
      <c r="D3153" s="39" t="s">
        <v>221</v>
      </c>
      <c r="E3153" s="40" t="s">
        <v>221</v>
      </c>
      <c r="F3153" s="40" t="s">
        <v>221</v>
      </c>
      <c r="G3153" s="40" t="s">
        <v>221</v>
      </c>
      <c r="H3153" s="40">
        <v>79342300</v>
      </c>
      <c r="I3153" s="40" t="s">
        <v>4268</v>
      </c>
      <c r="J3153" s="40" t="s">
        <v>4323</v>
      </c>
      <c r="K3153" s="40" t="s">
        <v>4088</v>
      </c>
      <c r="L3153" s="41" t="s">
        <v>153</v>
      </c>
      <c r="M3153" s="41" t="s">
        <v>153</v>
      </c>
      <c r="N3153" s="41">
        <v>12</v>
      </c>
      <c r="O3153" s="41" t="s">
        <v>2269</v>
      </c>
      <c r="P3153" s="41" t="s">
        <v>1262</v>
      </c>
      <c r="Q3153" s="58">
        <v>286253772</v>
      </c>
      <c r="R3153" s="58">
        <v>286253772</v>
      </c>
      <c r="S3153" s="41" t="s">
        <v>225</v>
      </c>
      <c r="T3153" s="41" t="s">
        <v>221</v>
      </c>
      <c r="U3153" s="40" t="s">
        <v>243</v>
      </c>
      <c r="V3153" s="40" t="s">
        <v>244</v>
      </c>
      <c r="W3153" s="40" t="s">
        <v>245</v>
      </c>
      <c r="X3153" s="40" t="s">
        <v>229</v>
      </c>
      <c r="Y3153" s="40" t="s">
        <v>1853</v>
      </c>
      <c r="Z3153" s="40" t="s">
        <v>246</v>
      </c>
      <c r="AA3153" s="59">
        <v>0</v>
      </c>
      <c r="AB3153" s="59">
        <v>0</v>
      </c>
      <c r="AC3153" s="59">
        <v>0</v>
      </c>
      <c r="AD3153" s="59">
        <v>0</v>
      </c>
      <c r="AE3153" s="59">
        <v>0</v>
      </c>
      <c r="AF3153" s="59">
        <v>0</v>
      </c>
      <c r="AG3153" s="59">
        <v>0</v>
      </c>
      <c r="AH3153" s="59">
        <v>0</v>
      </c>
      <c r="AI3153" s="59">
        <v>35781721.5</v>
      </c>
      <c r="AJ3153" s="59">
        <v>35781721.5</v>
      </c>
      <c r="AK3153" s="59">
        <v>35781721.5</v>
      </c>
      <c r="AL3153" s="59">
        <v>35781721.5</v>
      </c>
      <c r="AM3153" s="59">
        <v>35781721.5</v>
      </c>
      <c r="AN3153" s="59">
        <v>35781721.5</v>
      </c>
      <c r="AO3153" s="59">
        <v>35781721.5</v>
      </c>
      <c r="AP3153" s="59">
        <v>35781721.5</v>
      </c>
      <c r="AQ3153" s="59">
        <v>35781721.5</v>
      </c>
      <c r="AR3153" s="59">
        <v>35781721.5</v>
      </c>
      <c r="AS3153" s="59">
        <v>35781721.5</v>
      </c>
      <c r="AT3153" s="59">
        <v>35781721.5</v>
      </c>
      <c r="AU3153" s="59">
        <v>35781721.5</v>
      </c>
      <c r="AV3153" s="59">
        <v>35781721.5</v>
      </c>
      <c r="AW3153" s="59">
        <v>35781721.5</v>
      </c>
      <c r="AX3153" s="59">
        <v>35781721.5</v>
      </c>
      <c r="AY3153" s="2">
        <v>0</v>
      </c>
      <c r="AZ3153" s="12" t="str">
        <f t="shared" si="362"/>
        <v>OK</v>
      </c>
      <c r="BA3153" s="12" t="str">
        <f t="shared" si="363"/>
        <v>OK</v>
      </c>
      <c r="BB3153" s="6">
        <f t="shared" si="364"/>
        <v>0</v>
      </c>
      <c r="BC3153" s="13">
        <f t="shared" si="365"/>
        <v>286253772</v>
      </c>
      <c r="BD3153" s="13">
        <f t="shared" si="366"/>
        <v>286253772</v>
      </c>
      <c r="BE3153" s="6">
        <f t="shared" si="367"/>
        <v>0</v>
      </c>
      <c r="BF3153" s="6">
        <f t="shared" si="368"/>
        <v>0</v>
      </c>
      <c r="BG3153" s="2"/>
      <c r="BH3153" s="2"/>
      <c r="BI3153" s="2"/>
      <c r="BJ3153" s="2"/>
    </row>
    <row r="3154" spans="1:62" s="3" customFormat="1" ht="213.75" x14ac:dyDescent="0.25">
      <c r="A3154" s="2"/>
      <c r="B3154" s="39" t="s">
        <v>4343</v>
      </c>
      <c r="C3154" s="39" t="s">
        <v>4344</v>
      </c>
      <c r="D3154" s="39" t="s">
        <v>221</v>
      </c>
      <c r="E3154" s="40" t="s">
        <v>221</v>
      </c>
      <c r="F3154" s="40" t="s">
        <v>221</v>
      </c>
      <c r="G3154" s="40" t="s">
        <v>221</v>
      </c>
      <c r="H3154" s="40">
        <v>80161502</v>
      </c>
      <c r="I3154" s="40" t="s">
        <v>4268</v>
      </c>
      <c r="J3154" s="40" t="s">
        <v>4345</v>
      </c>
      <c r="K3154" s="40" t="s">
        <v>4346</v>
      </c>
      <c r="L3154" s="41" t="s">
        <v>153</v>
      </c>
      <c r="M3154" s="41" t="s">
        <v>153</v>
      </c>
      <c r="N3154" s="41">
        <v>6</v>
      </c>
      <c r="O3154" s="41" t="s">
        <v>223</v>
      </c>
      <c r="P3154" s="41" t="s">
        <v>1262</v>
      </c>
      <c r="Q3154" s="58">
        <v>42000000</v>
      </c>
      <c r="R3154" s="58">
        <v>42000000</v>
      </c>
      <c r="S3154" s="41" t="s">
        <v>221</v>
      </c>
      <c r="T3154" s="41" t="s">
        <v>221</v>
      </c>
      <c r="U3154" s="40" t="s">
        <v>4347</v>
      </c>
      <c r="V3154" s="40" t="s">
        <v>4348</v>
      </c>
      <c r="W3154" s="40" t="s">
        <v>4349</v>
      </c>
      <c r="X3154" s="40" t="s">
        <v>229</v>
      </c>
      <c r="Y3154" s="40" t="s">
        <v>230</v>
      </c>
      <c r="Z3154" s="40" t="s">
        <v>4350</v>
      </c>
      <c r="AA3154" s="59">
        <v>42000000</v>
      </c>
      <c r="AB3154" s="59">
        <v>0</v>
      </c>
      <c r="AC3154" s="59">
        <v>0</v>
      </c>
      <c r="AD3154" s="59">
        <v>7000000</v>
      </c>
      <c r="AE3154" s="59">
        <v>0</v>
      </c>
      <c r="AF3154" s="59">
        <v>7000000</v>
      </c>
      <c r="AG3154" s="59">
        <v>0</v>
      </c>
      <c r="AH3154" s="59">
        <v>7000000</v>
      </c>
      <c r="AI3154" s="59">
        <v>0</v>
      </c>
      <c r="AJ3154" s="59">
        <v>7000000</v>
      </c>
      <c r="AK3154" s="59">
        <v>0</v>
      </c>
      <c r="AL3154" s="59">
        <v>7000000</v>
      </c>
      <c r="AM3154" s="59">
        <v>0</v>
      </c>
      <c r="AN3154" s="59">
        <v>7000000</v>
      </c>
      <c r="AO3154" s="59">
        <v>0</v>
      </c>
      <c r="AP3154" s="59">
        <v>0</v>
      </c>
      <c r="AQ3154" s="59">
        <v>0</v>
      </c>
      <c r="AR3154" s="59">
        <v>0</v>
      </c>
      <c r="AS3154" s="59">
        <v>0</v>
      </c>
      <c r="AT3154" s="59">
        <v>0</v>
      </c>
      <c r="AU3154" s="59">
        <v>0</v>
      </c>
      <c r="AV3154" s="59">
        <v>0</v>
      </c>
      <c r="AW3154" s="59">
        <v>0</v>
      </c>
      <c r="AX3154" s="59">
        <v>0</v>
      </c>
      <c r="AY3154" s="2">
        <v>0</v>
      </c>
      <c r="AZ3154" s="12" t="str">
        <f t="shared" si="362"/>
        <v>OK</v>
      </c>
      <c r="BA3154" s="12" t="str">
        <f t="shared" si="363"/>
        <v>OK</v>
      </c>
      <c r="BB3154" s="6">
        <f t="shared" si="364"/>
        <v>0</v>
      </c>
      <c r="BC3154" s="13">
        <f t="shared" si="365"/>
        <v>42000000</v>
      </c>
      <c r="BD3154" s="13">
        <f t="shared" si="366"/>
        <v>42000000</v>
      </c>
      <c r="BE3154" s="6">
        <f t="shared" si="367"/>
        <v>0</v>
      </c>
      <c r="BF3154" s="6">
        <f t="shared" si="368"/>
        <v>0</v>
      </c>
      <c r="BG3154" s="2"/>
      <c r="BH3154" s="2"/>
      <c r="BI3154" s="2"/>
      <c r="BJ3154" s="2"/>
    </row>
    <row r="3155" spans="1:62" s="3" customFormat="1" ht="199.5" x14ac:dyDescent="0.25">
      <c r="A3155" s="2"/>
      <c r="B3155" s="39" t="s">
        <v>4351</v>
      </c>
      <c r="C3155" s="39" t="s">
        <v>4344</v>
      </c>
      <c r="D3155" s="39" t="s">
        <v>221</v>
      </c>
      <c r="E3155" s="40" t="s">
        <v>221</v>
      </c>
      <c r="F3155" s="40" t="s">
        <v>221</v>
      </c>
      <c r="G3155" s="40" t="s">
        <v>221</v>
      </c>
      <c r="H3155" s="40">
        <v>80161502</v>
      </c>
      <c r="I3155" s="40" t="s">
        <v>4268</v>
      </c>
      <c r="J3155" s="40" t="s">
        <v>4345</v>
      </c>
      <c r="K3155" s="40" t="s">
        <v>4352</v>
      </c>
      <c r="L3155" s="41" t="s">
        <v>153</v>
      </c>
      <c r="M3155" s="41" t="s">
        <v>153</v>
      </c>
      <c r="N3155" s="41">
        <v>6</v>
      </c>
      <c r="O3155" s="41" t="s">
        <v>223</v>
      </c>
      <c r="P3155" s="41" t="s">
        <v>1262</v>
      </c>
      <c r="Q3155" s="58">
        <v>42000000</v>
      </c>
      <c r="R3155" s="58">
        <v>42000000</v>
      </c>
      <c r="S3155" s="41" t="s">
        <v>221</v>
      </c>
      <c r="T3155" s="41" t="s">
        <v>221</v>
      </c>
      <c r="U3155" s="40" t="s">
        <v>4347</v>
      </c>
      <c r="V3155" s="40" t="s">
        <v>4348</v>
      </c>
      <c r="W3155" s="40" t="s">
        <v>4349</v>
      </c>
      <c r="X3155" s="40" t="s">
        <v>229</v>
      </c>
      <c r="Y3155" s="40" t="s">
        <v>230</v>
      </c>
      <c r="Z3155" s="40" t="s">
        <v>4350</v>
      </c>
      <c r="AA3155" s="59">
        <v>42000000</v>
      </c>
      <c r="AB3155" s="59">
        <v>0</v>
      </c>
      <c r="AC3155" s="59">
        <v>0</v>
      </c>
      <c r="AD3155" s="59">
        <v>7000000</v>
      </c>
      <c r="AE3155" s="59">
        <v>0</v>
      </c>
      <c r="AF3155" s="59">
        <v>7000000</v>
      </c>
      <c r="AG3155" s="59">
        <v>0</v>
      </c>
      <c r="AH3155" s="59">
        <v>7000000</v>
      </c>
      <c r="AI3155" s="59">
        <v>0</v>
      </c>
      <c r="AJ3155" s="59">
        <v>7000000</v>
      </c>
      <c r="AK3155" s="59">
        <v>0</v>
      </c>
      <c r="AL3155" s="59">
        <v>7000000</v>
      </c>
      <c r="AM3155" s="59">
        <v>0</v>
      </c>
      <c r="AN3155" s="59">
        <v>7000000</v>
      </c>
      <c r="AO3155" s="59">
        <v>0</v>
      </c>
      <c r="AP3155" s="59">
        <v>0</v>
      </c>
      <c r="AQ3155" s="59">
        <v>0</v>
      </c>
      <c r="AR3155" s="59">
        <v>0</v>
      </c>
      <c r="AS3155" s="59">
        <v>0</v>
      </c>
      <c r="AT3155" s="59">
        <v>0</v>
      </c>
      <c r="AU3155" s="59">
        <v>0</v>
      </c>
      <c r="AV3155" s="59">
        <v>0</v>
      </c>
      <c r="AW3155" s="59">
        <v>0</v>
      </c>
      <c r="AX3155" s="59">
        <v>0</v>
      </c>
      <c r="AY3155" s="2">
        <v>0</v>
      </c>
      <c r="AZ3155" s="12" t="str">
        <f t="shared" si="362"/>
        <v>OK</v>
      </c>
      <c r="BA3155" s="12" t="str">
        <f t="shared" si="363"/>
        <v>OK</v>
      </c>
      <c r="BB3155" s="6">
        <f t="shared" si="364"/>
        <v>0</v>
      </c>
      <c r="BC3155" s="13">
        <f t="shared" si="365"/>
        <v>42000000</v>
      </c>
      <c r="BD3155" s="13">
        <f t="shared" si="366"/>
        <v>42000000</v>
      </c>
      <c r="BE3155" s="6">
        <f t="shared" si="367"/>
        <v>0</v>
      </c>
      <c r="BF3155" s="6">
        <f t="shared" si="368"/>
        <v>0</v>
      </c>
      <c r="BG3155" s="2"/>
      <c r="BH3155" s="2"/>
      <c r="BI3155" s="2"/>
      <c r="BJ3155" s="2"/>
    </row>
    <row r="3156" spans="1:62" s="3" customFormat="1" ht="199.5" x14ac:dyDescent="0.25">
      <c r="A3156" s="2"/>
      <c r="B3156" s="39" t="s">
        <v>4353</v>
      </c>
      <c r="C3156" s="39" t="s">
        <v>4344</v>
      </c>
      <c r="D3156" s="39" t="s">
        <v>221</v>
      </c>
      <c r="E3156" s="40" t="s">
        <v>221</v>
      </c>
      <c r="F3156" s="40" t="s">
        <v>221</v>
      </c>
      <c r="G3156" s="40" t="s">
        <v>221</v>
      </c>
      <c r="H3156" s="40">
        <v>80161502</v>
      </c>
      <c r="I3156" s="40" t="s">
        <v>4268</v>
      </c>
      <c r="J3156" s="40" t="s">
        <v>4345</v>
      </c>
      <c r="K3156" s="40" t="s">
        <v>4354</v>
      </c>
      <c r="L3156" s="41" t="s">
        <v>153</v>
      </c>
      <c r="M3156" s="41" t="s">
        <v>153</v>
      </c>
      <c r="N3156" s="41">
        <v>5</v>
      </c>
      <c r="O3156" s="41" t="s">
        <v>223</v>
      </c>
      <c r="P3156" s="41" t="s">
        <v>1262</v>
      </c>
      <c r="Q3156" s="58">
        <v>32500000</v>
      </c>
      <c r="R3156" s="58">
        <v>32500000</v>
      </c>
      <c r="S3156" s="41" t="s">
        <v>221</v>
      </c>
      <c r="T3156" s="41" t="s">
        <v>221</v>
      </c>
      <c r="U3156" s="40" t="s">
        <v>4347</v>
      </c>
      <c r="V3156" s="40" t="s">
        <v>4348</v>
      </c>
      <c r="W3156" s="40" t="s">
        <v>4349</v>
      </c>
      <c r="X3156" s="40" t="s">
        <v>229</v>
      </c>
      <c r="Y3156" s="40" t="s">
        <v>230</v>
      </c>
      <c r="Z3156" s="40" t="s">
        <v>4350</v>
      </c>
      <c r="AA3156" s="59">
        <v>32500000</v>
      </c>
      <c r="AB3156" s="59">
        <v>0</v>
      </c>
      <c r="AC3156" s="59">
        <v>0</v>
      </c>
      <c r="AD3156" s="59">
        <v>6500000</v>
      </c>
      <c r="AE3156" s="59">
        <v>0</v>
      </c>
      <c r="AF3156" s="59">
        <v>6500000</v>
      </c>
      <c r="AG3156" s="59">
        <v>0</v>
      </c>
      <c r="AH3156" s="59">
        <v>6500000</v>
      </c>
      <c r="AI3156" s="59">
        <v>0</v>
      </c>
      <c r="AJ3156" s="59">
        <v>6500000</v>
      </c>
      <c r="AK3156" s="59">
        <v>0</v>
      </c>
      <c r="AL3156" s="59">
        <v>6500000</v>
      </c>
      <c r="AM3156" s="59">
        <v>0</v>
      </c>
      <c r="AN3156" s="59">
        <v>0</v>
      </c>
      <c r="AO3156" s="59">
        <v>0</v>
      </c>
      <c r="AP3156" s="59">
        <v>0</v>
      </c>
      <c r="AQ3156" s="59">
        <v>0</v>
      </c>
      <c r="AR3156" s="59">
        <v>0</v>
      </c>
      <c r="AS3156" s="59">
        <v>0</v>
      </c>
      <c r="AT3156" s="59">
        <v>0</v>
      </c>
      <c r="AU3156" s="59">
        <v>0</v>
      </c>
      <c r="AV3156" s="59">
        <v>0</v>
      </c>
      <c r="AW3156" s="59">
        <v>0</v>
      </c>
      <c r="AX3156" s="59">
        <v>0</v>
      </c>
      <c r="AY3156" s="2">
        <v>0</v>
      </c>
      <c r="AZ3156" s="12" t="str">
        <f t="shared" si="362"/>
        <v>OK</v>
      </c>
      <c r="BA3156" s="12" t="str">
        <f t="shared" si="363"/>
        <v>OK</v>
      </c>
      <c r="BB3156" s="6">
        <f t="shared" si="364"/>
        <v>0</v>
      </c>
      <c r="BC3156" s="13">
        <f t="shared" si="365"/>
        <v>32500000</v>
      </c>
      <c r="BD3156" s="13">
        <f t="shared" si="366"/>
        <v>32500000</v>
      </c>
      <c r="BE3156" s="6">
        <f t="shared" si="367"/>
        <v>0</v>
      </c>
      <c r="BF3156" s="6">
        <f t="shared" si="368"/>
        <v>0</v>
      </c>
      <c r="BG3156" s="2"/>
      <c r="BH3156" s="2"/>
      <c r="BI3156" s="2"/>
      <c r="BJ3156" s="2"/>
    </row>
    <row r="3157" spans="1:62" s="3" customFormat="1" ht="185.25" x14ac:dyDescent="0.25">
      <c r="A3157" s="2"/>
      <c r="B3157" s="39" t="s">
        <v>4355</v>
      </c>
      <c r="C3157" s="39" t="s">
        <v>4344</v>
      </c>
      <c r="D3157" s="39" t="s">
        <v>221</v>
      </c>
      <c r="E3157" s="40" t="s">
        <v>221</v>
      </c>
      <c r="F3157" s="40" t="s">
        <v>221</v>
      </c>
      <c r="G3157" s="40" t="s">
        <v>221</v>
      </c>
      <c r="H3157" s="40">
        <v>80161502</v>
      </c>
      <c r="I3157" s="40" t="s">
        <v>4268</v>
      </c>
      <c r="J3157" s="40" t="s">
        <v>4345</v>
      </c>
      <c r="K3157" s="40" t="s">
        <v>4356</v>
      </c>
      <c r="L3157" s="41" t="s">
        <v>153</v>
      </c>
      <c r="M3157" s="41" t="s">
        <v>153</v>
      </c>
      <c r="N3157" s="41">
        <v>5</v>
      </c>
      <c r="O3157" s="41" t="s">
        <v>223</v>
      </c>
      <c r="P3157" s="41" t="s">
        <v>1262</v>
      </c>
      <c r="Q3157" s="58">
        <v>30500000</v>
      </c>
      <c r="R3157" s="58">
        <v>30500000</v>
      </c>
      <c r="S3157" s="41" t="s">
        <v>221</v>
      </c>
      <c r="T3157" s="41" t="s">
        <v>221</v>
      </c>
      <c r="U3157" s="40" t="s">
        <v>4347</v>
      </c>
      <c r="V3157" s="40" t="s">
        <v>4348</v>
      </c>
      <c r="W3157" s="40" t="s">
        <v>4349</v>
      </c>
      <c r="X3157" s="40" t="s">
        <v>229</v>
      </c>
      <c r="Y3157" s="40" t="s">
        <v>230</v>
      </c>
      <c r="Z3157" s="40" t="s">
        <v>4350</v>
      </c>
      <c r="AA3157" s="58">
        <v>30500000</v>
      </c>
      <c r="AB3157" s="59">
        <v>0</v>
      </c>
      <c r="AC3157" s="59">
        <v>0</v>
      </c>
      <c r="AD3157" s="59">
        <v>6100000</v>
      </c>
      <c r="AE3157" s="59">
        <v>0</v>
      </c>
      <c r="AF3157" s="59">
        <v>6100000</v>
      </c>
      <c r="AG3157" s="59">
        <v>0</v>
      </c>
      <c r="AH3157" s="59">
        <v>6100000</v>
      </c>
      <c r="AI3157" s="59">
        <v>0</v>
      </c>
      <c r="AJ3157" s="59">
        <v>6100000</v>
      </c>
      <c r="AK3157" s="59">
        <v>0</v>
      </c>
      <c r="AL3157" s="59">
        <v>6100000</v>
      </c>
      <c r="AM3157" s="59">
        <v>0</v>
      </c>
      <c r="AN3157" s="59">
        <v>0</v>
      </c>
      <c r="AO3157" s="59">
        <v>0</v>
      </c>
      <c r="AP3157" s="59">
        <v>0</v>
      </c>
      <c r="AQ3157" s="59">
        <v>0</v>
      </c>
      <c r="AR3157" s="59">
        <v>0</v>
      </c>
      <c r="AS3157" s="59">
        <v>0</v>
      </c>
      <c r="AT3157" s="59">
        <v>0</v>
      </c>
      <c r="AU3157" s="59">
        <v>0</v>
      </c>
      <c r="AV3157" s="59">
        <v>0</v>
      </c>
      <c r="AW3157" s="59">
        <v>0</v>
      </c>
      <c r="AX3157" s="59">
        <v>0</v>
      </c>
      <c r="AY3157" s="2">
        <v>0</v>
      </c>
      <c r="AZ3157" s="12" t="str">
        <f t="shared" si="362"/>
        <v>OK</v>
      </c>
      <c r="BA3157" s="12" t="str">
        <f t="shared" si="363"/>
        <v>OK</v>
      </c>
      <c r="BB3157" s="6">
        <f t="shared" si="364"/>
        <v>0</v>
      </c>
      <c r="BC3157" s="13">
        <f t="shared" si="365"/>
        <v>30500000</v>
      </c>
      <c r="BD3157" s="13">
        <f t="shared" si="366"/>
        <v>30500000</v>
      </c>
      <c r="BE3157" s="6">
        <f t="shared" si="367"/>
        <v>0</v>
      </c>
      <c r="BF3157" s="6">
        <f t="shared" si="368"/>
        <v>0</v>
      </c>
      <c r="BG3157" s="2"/>
      <c r="BH3157" s="2"/>
      <c r="BI3157" s="2"/>
      <c r="BJ3157" s="2"/>
    </row>
    <row r="3158" spans="1:62" s="3" customFormat="1" ht="228" x14ac:dyDescent="0.25">
      <c r="A3158" s="2"/>
      <c r="B3158" s="39" t="s">
        <v>4357</v>
      </c>
      <c r="C3158" s="39" t="s">
        <v>4344</v>
      </c>
      <c r="D3158" s="39" t="s">
        <v>221</v>
      </c>
      <c r="E3158" s="40" t="s">
        <v>221</v>
      </c>
      <c r="F3158" s="40" t="s">
        <v>221</v>
      </c>
      <c r="G3158" s="40" t="s">
        <v>221</v>
      </c>
      <c r="H3158" s="40">
        <v>80161502</v>
      </c>
      <c r="I3158" s="40" t="s">
        <v>4268</v>
      </c>
      <c r="J3158" s="40" t="s">
        <v>4345</v>
      </c>
      <c r="K3158" s="40" t="s">
        <v>4358</v>
      </c>
      <c r="L3158" s="41" t="s">
        <v>153</v>
      </c>
      <c r="M3158" s="41" t="s">
        <v>153</v>
      </c>
      <c r="N3158" s="41">
        <v>5</v>
      </c>
      <c r="O3158" s="41" t="s">
        <v>223</v>
      </c>
      <c r="P3158" s="41" t="s">
        <v>1262</v>
      </c>
      <c r="Q3158" s="58">
        <v>30500000</v>
      </c>
      <c r="R3158" s="58">
        <v>30500000</v>
      </c>
      <c r="S3158" s="41" t="s">
        <v>221</v>
      </c>
      <c r="T3158" s="41" t="s">
        <v>221</v>
      </c>
      <c r="U3158" s="40" t="s">
        <v>4347</v>
      </c>
      <c r="V3158" s="40" t="s">
        <v>4348</v>
      </c>
      <c r="W3158" s="40" t="s">
        <v>4349</v>
      </c>
      <c r="X3158" s="40" t="s">
        <v>229</v>
      </c>
      <c r="Y3158" s="40" t="s">
        <v>230</v>
      </c>
      <c r="Z3158" s="40" t="s">
        <v>4350</v>
      </c>
      <c r="AA3158" s="59">
        <v>30500000</v>
      </c>
      <c r="AB3158" s="59">
        <v>0</v>
      </c>
      <c r="AC3158" s="59">
        <v>0</v>
      </c>
      <c r="AD3158" s="59">
        <v>6100000</v>
      </c>
      <c r="AE3158" s="59">
        <v>0</v>
      </c>
      <c r="AF3158" s="59">
        <v>6100000</v>
      </c>
      <c r="AG3158" s="59">
        <v>0</v>
      </c>
      <c r="AH3158" s="59">
        <v>6100000</v>
      </c>
      <c r="AI3158" s="59">
        <v>0</v>
      </c>
      <c r="AJ3158" s="59">
        <v>6100000</v>
      </c>
      <c r="AK3158" s="59">
        <v>0</v>
      </c>
      <c r="AL3158" s="59">
        <v>6100000</v>
      </c>
      <c r="AM3158" s="59">
        <v>0</v>
      </c>
      <c r="AN3158" s="59">
        <v>0</v>
      </c>
      <c r="AO3158" s="59">
        <v>0</v>
      </c>
      <c r="AP3158" s="59">
        <v>0</v>
      </c>
      <c r="AQ3158" s="59">
        <v>0</v>
      </c>
      <c r="AR3158" s="59">
        <v>0</v>
      </c>
      <c r="AS3158" s="59">
        <v>0</v>
      </c>
      <c r="AT3158" s="59">
        <v>0</v>
      </c>
      <c r="AU3158" s="59">
        <v>0</v>
      </c>
      <c r="AV3158" s="59">
        <v>0</v>
      </c>
      <c r="AW3158" s="59">
        <v>0</v>
      </c>
      <c r="AX3158" s="59">
        <v>0</v>
      </c>
      <c r="AY3158" s="2">
        <v>0</v>
      </c>
      <c r="AZ3158" s="12" t="str">
        <f t="shared" si="362"/>
        <v>OK</v>
      </c>
      <c r="BA3158" s="12" t="str">
        <f t="shared" si="363"/>
        <v>OK</v>
      </c>
      <c r="BB3158" s="6">
        <f t="shared" si="364"/>
        <v>0</v>
      </c>
      <c r="BC3158" s="13">
        <f t="shared" si="365"/>
        <v>30500000</v>
      </c>
      <c r="BD3158" s="13">
        <f t="shared" si="366"/>
        <v>30500000</v>
      </c>
      <c r="BE3158" s="6">
        <f t="shared" si="367"/>
        <v>0</v>
      </c>
      <c r="BF3158" s="6">
        <f t="shared" si="368"/>
        <v>0</v>
      </c>
      <c r="BG3158" s="2"/>
      <c r="BH3158" s="2"/>
      <c r="BI3158" s="2"/>
      <c r="BJ3158" s="2"/>
    </row>
    <row r="3159" spans="1:62" s="3" customFormat="1" ht="228" x14ac:dyDescent="0.25">
      <c r="A3159" s="2"/>
      <c r="B3159" s="39" t="s">
        <v>4359</v>
      </c>
      <c r="C3159" s="39" t="s">
        <v>4344</v>
      </c>
      <c r="D3159" s="39" t="s">
        <v>221</v>
      </c>
      <c r="E3159" s="40" t="s">
        <v>221</v>
      </c>
      <c r="F3159" s="40" t="s">
        <v>221</v>
      </c>
      <c r="G3159" s="40" t="s">
        <v>221</v>
      </c>
      <c r="H3159" s="40">
        <v>80161502</v>
      </c>
      <c r="I3159" s="40" t="s">
        <v>4268</v>
      </c>
      <c r="J3159" s="40" t="s">
        <v>4345</v>
      </c>
      <c r="K3159" s="40" t="s">
        <v>4360</v>
      </c>
      <c r="L3159" s="41" t="s">
        <v>153</v>
      </c>
      <c r="M3159" s="41" t="s">
        <v>153</v>
      </c>
      <c r="N3159" s="41">
        <v>6</v>
      </c>
      <c r="O3159" s="41" t="s">
        <v>223</v>
      </c>
      <c r="P3159" s="41" t="s">
        <v>1262</v>
      </c>
      <c r="Q3159" s="58">
        <v>39000000</v>
      </c>
      <c r="R3159" s="58">
        <v>39000000</v>
      </c>
      <c r="S3159" s="41" t="s">
        <v>221</v>
      </c>
      <c r="T3159" s="41" t="s">
        <v>221</v>
      </c>
      <c r="U3159" s="40" t="s">
        <v>4347</v>
      </c>
      <c r="V3159" s="40" t="s">
        <v>4348</v>
      </c>
      <c r="W3159" s="40" t="s">
        <v>4349</v>
      </c>
      <c r="X3159" s="40" t="s">
        <v>229</v>
      </c>
      <c r="Y3159" s="40" t="s">
        <v>230</v>
      </c>
      <c r="Z3159" s="40" t="s">
        <v>4350</v>
      </c>
      <c r="AA3159" s="59">
        <v>39000000</v>
      </c>
      <c r="AB3159" s="59">
        <v>0</v>
      </c>
      <c r="AC3159" s="59">
        <v>0</v>
      </c>
      <c r="AD3159" s="59">
        <v>6500000</v>
      </c>
      <c r="AE3159" s="59">
        <v>0</v>
      </c>
      <c r="AF3159" s="59">
        <v>6500000</v>
      </c>
      <c r="AG3159" s="59">
        <v>0</v>
      </c>
      <c r="AH3159" s="59">
        <v>6500000</v>
      </c>
      <c r="AI3159" s="59">
        <v>0</v>
      </c>
      <c r="AJ3159" s="59">
        <v>6500000</v>
      </c>
      <c r="AK3159" s="59">
        <v>0</v>
      </c>
      <c r="AL3159" s="59">
        <v>6500000</v>
      </c>
      <c r="AM3159" s="59">
        <v>0</v>
      </c>
      <c r="AN3159" s="59">
        <v>6500000</v>
      </c>
      <c r="AO3159" s="59">
        <v>0</v>
      </c>
      <c r="AP3159" s="59">
        <v>0</v>
      </c>
      <c r="AQ3159" s="59">
        <v>0</v>
      </c>
      <c r="AR3159" s="59">
        <v>0</v>
      </c>
      <c r="AS3159" s="59">
        <v>0</v>
      </c>
      <c r="AT3159" s="59">
        <v>0</v>
      </c>
      <c r="AU3159" s="59">
        <v>0</v>
      </c>
      <c r="AV3159" s="59">
        <v>0</v>
      </c>
      <c r="AW3159" s="59">
        <v>0</v>
      </c>
      <c r="AX3159" s="59">
        <v>0</v>
      </c>
      <c r="AY3159" s="2">
        <v>0</v>
      </c>
      <c r="AZ3159" s="12" t="str">
        <f t="shared" si="362"/>
        <v>OK</v>
      </c>
      <c r="BA3159" s="12" t="str">
        <f t="shared" si="363"/>
        <v>OK</v>
      </c>
      <c r="BB3159" s="6">
        <f t="shared" si="364"/>
        <v>0</v>
      </c>
      <c r="BC3159" s="13">
        <f t="shared" si="365"/>
        <v>39000000</v>
      </c>
      <c r="BD3159" s="13">
        <f t="shared" si="366"/>
        <v>39000000</v>
      </c>
      <c r="BE3159" s="6">
        <f t="shared" si="367"/>
        <v>0</v>
      </c>
      <c r="BF3159" s="6">
        <f t="shared" si="368"/>
        <v>0</v>
      </c>
      <c r="BG3159" s="2"/>
      <c r="BH3159" s="2"/>
      <c r="BI3159" s="2"/>
      <c r="BJ3159" s="2"/>
    </row>
    <row r="3160" spans="1:62" s="3" customFormat="1" ht="213.75" x14ac:dyDescent="0.25">
      <c r="A3160" s="2"/>
      <c r="B3160" s="39" t="s">
        <v>4361</v>
      </c>
      <c r="C3160" s="39" t="s">
        <v>4344</v>
      </c>
      <c r="D3160" s="39" t="s">
        <v>221</v>
      </c>
      <c r="E3160" s="40" t="s">
        <v>221</v>
      </c>
      <c r="F3160" s="40" t="s">
        <v>221</v>
      </c>
      <c r="G3160" s="40" t="s">
        <v>221</v>
      </c>
      <c r="H3160" s="40">
        <v>80161502</v>
      </c>
      <c r="I3160" s="40" t="s">
        <v>4268</v>
      </c>
      <c r="J3160" s="40" t="s">
        <v>4345</v>
      </c>
      <c r="K3160" s="40" t="s">
        <v>4362</v>
      </c>
      <c r="L3160" s="41" t="s">
        <v>153</v>
      </c>
      <c r="M3160" s="41" t="s">
        <v>153</v>
      </c>
      <c r="N3160" s="41">
        <v>5</v>
      </c>
      <c r="O3160" s="41" t="s">
        <v>223</v>
      </c>
      <c r="P3160" s="41" t="s">
        <v>1262</v>
      </c>
      <c r="Q3160" s="58">
        <v>32750000</v>
      </c>
      <c r="R3160" s="58">
        <v>32750000</v>
      </c>
      <c r="S3160" s="41" t="s">
        <v>221</v>
      </c>
      <c r="T3160" s="41" t="s">
        <v>221</v>
      </c>
      <c r="U3160" s="40" t="s">
        <v>4347</v>
      </c>
      <c r="V3160" s="40" t="s">
        <v>4348</v>
      </c>
      <c r="W3160" s="40" t="s">
        <v>4349</v>
      </c>
      <c r="X3160" s="40" t="s">
        <v>229</v>
      </c>
      <c r="Y3160" s="40" t="s">
        <v>230</v>
      </c>
      <c r="Z3160" s="40" t="s">
        <v>4350</v>
      </c>
      <c r="AA3160" s="58">
        <v>32750000</v>
      </c>
      <c r="AB3160" s="59">
        <v>0</v>
      </c>
      <c r="AC3160" s="59">
        <v>0</v>
      </c>
      <c r="AD3160" s="59">
        <v>6550000</v>
      </c>
      <c r="AE3160" s="59">
        <v>0</v>
      </c>
      <c r="AF3160" s="59">
        <v>6550000</v>
      </c>
      <c r="AG3160" s="59">
        <v>0</v>
      </c>
      <c r="AH3160" s="59">
        <v>6550000</v>
      </c>
      <c r="AI3160" s="59">
        <v>0</v>
      </c>
      <c r="AJ3160" s="59">
        <v>6550000</v>
      </c>
      <c r="AK3160" s="59">
        <v>0</v>
      </c>
      <c r="AL3160" s="59">
        <v>6550000</v>
      </c>
      <c r="AM3160" s="59">
        <v>0</v>
      </c>
      <c r="AN3160" s="59">
        <v>0</v>
      </c>
      <c r="AO3160" s="59">
        <v>0</v>
      </c>
      <c r="AP3160" s="59">
        <v>0</v>
      </c>
      <c r="AQ3160" s="59">
        <v>0</v>
      </c>
      <c r="AR3160" s="59">
        <v>0</v>
      </c>
      <c r="AS3160" s="59">
        <v>0</v>
      </c>
      <c r="AT3160" s="59">
        <v>0</v>
      </c>
      <c r="AU3160" s="59">
        <v>0</v>
      </c>
      <c r="AV3160" s="59">
        <v>0</v>
      </c>
      <c r="AW3160" s="59">
        <v>0</v>
      </c>
      <c r="AX3160" s="59">
        <v>0</v>
      </c>
      <c r="AY3160" s="2">
        <v>0</v>
      </c>
      <c r="AZ3160" s="12" t="str">
        <f t="shared" si="362"/>
        <v>OK</v>
      </c>
      <c r="BA3160" s="12" t="str">
        <f t="shared" si="363"/>
        <v>OK</v>
      </c>
      <c r="BB3160" s="6">
        <f t="shared" si="364"/>
        <v>0</v>
      </c>
      <c r="BC3160" s="13">
        <f t="shared" si="365"/>
        <v>32750000</v>
      </c>
      <c r="BD3160" s="13">
        <f t="shared" si="366"/>
        <v>32750000</v>
      </c>
      <c r="BE3160" s="6">
        <f t="shared" si="367"/>
        <v>0</v>
      </c>
      <c r="BF3160" s="6">
        <f t="shared" si="368"/>
        <v>0</v>
      </c>
      <c r="BG3160" s="2"/>
      <c r="BH3160" s="2"/>
      <c r="BI3160" s="2"/>
      <c r="BJ3160" s="2"/>
    </row>
    <row r="3161" spans="1:62" s="3" customFormat="1" ht="228" x14ac:dyDescent="0.25">
      <c r="A3161" s="2"/>
      <c r="B3161" s="39" t="s">
        <v>4363</v>
      </c>
      <c r="C3161" s="39" t="s">
        <v>4344</v>
      </c>
      <c r="D3161" s="39" t="s">
        <v>221</v>
      </c>
      <c r="E3161" s="40" t="s">
        <v>221</v>
      </c>
      <c r="F3161" s="40" t="s">
        <v>221</v>
      </c>
      <c r="G3161" s="40" t="s">
        <v>221</v>
      </c>
      <c r="H3161" s="40">
        <v>80161502</v>
      </c>
      <c r="I3161" s="40" t="s">
        <v>4268</v>
      </c>
      <c r="J3161" s="40" t="s">
        <v>4345</v>
      </c>
      <c r="K3161" s="40" t="s">
        <v>4364</v>
      </c>
      <c r="L3161" s="41" t="s">
        <v>153</v>
      </c>
      <c r="M3161" s="41" t="s">
        <v>153</v>
      </c>
      <c r="N3161" s="41">
        <v>6</v>
      </c>
      <c r="O3161" s="41" t="s">
        <v>223</v>
      </c>
      <c r="P3161" s="41" t="s">
        <v>1262</v>
      </c>
      <c r="Q3161" s="58">
        <v>47100000</v>
      </c>
      <c r="R3161" s="58">
        <v>47100000</v>
      </c>
      <c r="S3161" s="41" t="s">
        <v>221</v>
      </c>
      <c r="T3161" s="41" t="s">
        <v>221</v>
      </c>
      <c r="U3161" s="40" t="s">
        <v>4347</v>
      </c>
      <c r="V3161" s="40" t="s">
        <v>4348</v>
      </c>
      <c r="W3161" s="40" t="s">
        <v>4349</v>
      </c>
      <c r="X3161" s="40" t="s">
        <v>229</v>
      </c>
      <c r="Y3161" s="40" t="s">
        <v>230</v>
      </c>
      <c r="Z3161" s="40" t="s">
        <v>4350</v>
      </c>
      <c r="AA3161" s="59">
        <v>47100000</v>
      </c>
      <c r="AB3161" s="59">
        <v>0</v>
      </c>
      <c r="AC3161" s="59">
        <v>0</v>
      </c>
      <c r="AD3161" s="59">
        <v>7850000</v>
      </c>
      <c r="AE3161" s="59">
        <v>0</v>
      </c>
      <c r="AF3161" s="59">
        <v>7850000</v>
      </c>
      <c r="AG3161" s="59">
        <v>0</v>
      </c>
      <c r="AH3161" s="59">
        <v>7850000</v>
      </c>
      <c r="AI3161" s="59">
        <v>0</v>
      </c>
      <c r="AJ3161" s="59">
        <v>7850000</v>
      </c>
      <c r="AK3161" s="59">
        <v>0</v>
      </c>
      <c r="AL3161" s="59">
        <v>7850000</v>
      </c>
      <c r="AM3161" s="59">
        <v>0</v>
      </c>
      <c r="AN3161" s="59">
        <v>7850000</v>
      </c>
      <c r="AO3161" s="59">
        <v>0</v>
      </c>
      <c r="AP3161" s="59">
        <v>0</v>
      </c>
      <c r="AQ3161" s="59">
        <v>0</v>
      </c>
      <c r="AR3161" s="59">
        <v>0</v>
      </c>
      <c r="AS3161" s="59">
        <v>0</v>
      </c>
      <c r="AT3161" s="59">
        <v>0</v>
      </c>
      <c r="AU3161" s="59">
        <v>0</v>
      </c>
      <c r="AV3161" s="59">
        <v>0</v>
      </c>
      <c r="AW3161" s="59">
        <v>0</v>
      </c>
      <c r="AX3161" s="59">
        <v>0</v>
      </c>
      <c r="AY3161" s="2">
        <v>0</v>
      </c>
      <c r="AZ3161" s="12" t="str">
        <f t="shared" si="362"/>
        <v>OK</v>
      </c>
      <c r="BA3161" s="12" t="str">
        <f t="shared" si="363"/>
        <v>OK</v>
      </c>
      <c r="BB3161" s="6">
        <f t="shared" si="364"/>
        <v>0</v>
      </c>
      <c r="BC3161" s="13">
        <f t="shared" si="365"/>
        <v>47100000</v>
      </c>
      <c r="BD3161" s="13">
        <f t="shared" si="366"/>
        <v>47100000</v>
      </c>
      <c r="BE3161" s="6">
        <f t="shared" si="367"/>
        <v>0</v>
      </c>
      <c r="BF3161" s="6">
        <f t="shared" si="368"/>
        <v>0</v>
      </c>
      <c r="BG3161" s="2"/>
      <c r="BH3161" s="2"/>
      <c r="BI3161" s="2"/>
      <c r="BJ3161" s="2"/>
    </row>
    <row r="3162" spans="1:62" s="3" customFormat="1" ht="114" x14ac:dyDescent="0.25">
      <c r="A3162" s="2"/>
      <c r="B3162" s="39" t="s">
        <v>4365</v>
      </c>
      <c r="C3162" s="39" t="s">
        <v>4344</v>
      </c>
      <c r="D3162" s="39" t="s">
        <v>221</v>
      </c>
      <c r="E3162" s="40" t="s">
        <v>221</v>
      </c>
      <c r="F3162" s="40" t="s">
        <v>221</v>
      </c>
      <c r="G3162" s="40" t="s">
        <v>221</v>
      </c>
      <c r="H3162" s="40">
        <v>80161502</v>
      </c>
      <c r="I3162" s="40" t="s">
        <v>4268</v>
      </c>
      <c r="J3162" s="40" t="s">
        <v>4345</v>
      </c>
      <c r="K3162" s="40" t="s">
        <v>4366</v>
      </c>
      <c r="L3162" s="41" t="s">
        <v>154</v>
      </c>
      <c r="M3162" s="41" t="s">
        <v>154</v>
      </c>
      <c r="N3162" s="41">
        <v>5</v>
      </c>
      <c r="O3162" s="41" t="s">
        <v>223</v>
      </c>
      <c r="P3162" s="41" t="s">
        <v>1262</v>
      </c>
      <c r="Q3162" s="58">
        <v>20100000</v>
      </c>
      <c r="R3162" s="58">
        <v>20100000</v>
      </c>
      <c r="S3162" s="41" t="s">
        <v>221</v>
      </c>
      <c r="T3162" s="41" t="s">
        <v>221</v>
      </c>
      <c r="U3162" s="40" t="s">
        <v>4347</v>
      </c>
      <c r="V3162" s="40" t="s">
        <v>4348</v>
      </c>
      <c r="W3162" s="40" t="s">
        <v>4349</v>
      </c>
      <c r="X3162" s="40" t="s">
        <v>257</v>
      </c>
      <c r="Y3162" s="40" t="s">
        <v>258</v>
      </c>
      <c r="Z3162" s="40" t="s">
        <v>4350</v>
      </c>
      <c r="AA3162" s="59">
        <v>0</v>
      </c>
      <c r="AB3162" s="59">
        <v>0</v>
      </c>
      <c r="AC3162" s="59">
        <v>20100000</v>
      </c>
      <c r="AD3162" s="59">
        <v>0</v>
      </c>
      <c r="AE3162" s="59">
        <v>0</v>
      </c>
      <c r="AF3162" s="59">
        <v>4020000</v>
      </c>
      <c r="AG3162" s="59">
        <v>0</v>
      </c>
      <c r="AH3162" s="59">
        <v>4020000</v>
      </c>
      <c r="AI3162" s="59">
        <v>0</v>
      </c>
      <c r="AJ3162" s="59">
        <v>4020000</v>
      </c>
      <c r="AK3162" s="59">
        <v>0</v>
      </c>
      <c r="AL3162" s="59">
        <v>4020000</v>
      </c>
      <c r="AM3162" s="59">
        <v>0</v>
      </c>
      <c r="AN3162" s="59">
        <v>4020000</v>
      </c>
      <c r="AO3162" s="59">
        <v>0</v>
      </c>
      <c r="AP3162" s="59">
        <v>0</v>
      </c>
      <c r="AQ3162" s="59">
        <v>0</v>
      </c>
      <c r="AR3162" s="59">
        <v>0</v>
      </c>
      <c r="AS3162" s="59">
        <v>0</v>
      </c>
      <c r="AT3162" s="59">
        <v>0</v>
      </c>
      <c r="AU3162" s="59">
        <v>0</v>
      </c>
      <c r="AV3162" s="59">
        <v>0</v>
      </c>
      <c r="AW3162" s="59">
        <v>0</v>
      </c>
      <c r="AX3162" s="59">
        <v>0</v>
      </c>
      <c r="AY3162" s="2">
        <v>0</v>
      </c>
      <c r="AZ3162" s="12" t="str">
        <f t="shared" si="362"/>
        <v>OK</v>
      </c>
      <c r="BA3162" s="12" t="str">
        <f t="shared" si="363"/>
        <v>OK</v>
      </c>
      <c r="BB3162" s="6">
        <f t="shared" si="364"/>
        <v>0</v>
      </c>
      <c r="BC3162" s="13">
        <f t="shared" si="365"/>
        <v>20100000</v>
      </c>
      <c r="BD3162" s="13">
        <f t="shared" si="366"/>
        <v>20100000</v>
      </c>
      <c r="BE3162" s="6">
        <f t="shared" si="367"/>
        <v>0</v>
      </c>
      <c r="BF3162" s="6">
        <f t="shared" si="368"/>
        <v>0</v>
      </c>
      <c r="BG3162" s="2"/>
      <c r="BH3162" s="2"/>
      <c r="BI3162" s="2"/>
      <c r="BJ3162" s="2"/>
    </row>
    <row r="3163" spans="1:62" s="3" customFormat="1" ht="213.75" x14ac:dyDescent="0.25">
      <c r="A3163" s="2"/>
      <c r="B3163" s="39" t="s">
        <v>4367</v>
      </c>
      <c r="C3163" s="39" t="s">
        <v>4344</v>
      </c>
      <c r="D3163" s="39" t="s">
        <v>221</v>
      </c>
      <c r="E3163" s="40" t="s">
        <v>221</v>
      </c>
      <c r="F3163" s="40" t="s">
        <v>221</v>
      </c>
      <c r="G3163" s="40" t="s">
        <v>221</v>
      </c>
      <c r="H3163" s="40">
        <v>80161502</v>
      </c>
      <c r="I3163" s="40" t="s">
        <v>4268</v>
      </c>
      <c r="J3163" s="40" t="s">
        <v>4345</v>
      </c>
      <c r="K3163" s="40" t="s">
        <v>4346</v>
      </c>
      <c r="L3163" s="41" t="s">
        <v>159</v>
      </c>
      <c r="M3163" s="41" t="s">
        <v>159</v>
      </c>
      <c r="N3163" s="41">
        <v>5</v>
      </c>
      <c r="O3163" s="41" t="s">
        <v>223</v>
      </c>
      <c r="P3163" s="41" t="s">
        <v>1262</v>
      </c>
      <c r="Q3163" s="58">
        <v>35000000</v>
      </c>
      <c r="R3163" s="58">
        <v>35000000</v>
      </c>
      <c r="S3163" s="41" t="s">
        <v>221</v>
      </c>
      <c r="T3163" s="41" t="s">
        <v>221</v>
      </c>
      <c r="U3163" s="40" t="s">
        <v>4347</v>
      </c>
      <c r="V3163" s="40" t="s">
        <v>4348</v>
      </c>
      <c r="W3163" s="40" t="s">
        <v>4349</v>
      </c>
      <c r="X3163" s="40" t="s">
        <v>229</v>
      </c>
      <c r="Y3163" s="40" t="s">
        <v>230</v>
      </c>
      <c r="Z3163" s="40" t="s">
        <v>4350</v>
      </c>
      <c r="AA3163" s="59">
        <v>0</v>
      </c>
      <c r="AB3163" s="59">
        <v>0</v>
      </c>
      <c r="AC3163" s="59">
        <v>0</v>
      </c>
      <c r="AD3163" s="59">
        <v>0</v>
      </c>
      <c r="AE3163" s="59">
        <v>0</v>
      </c>
      <c r="AF3163" s="59">
        <v>0</v>
      </c>
      <c r="AG3163" s="59">
        <v>0</v>
      </c>
      <c r="AH3163" s="59">
        <v>0</v>
      </c>
      <c r="AI3163" s="59">
        <v>0</v>
      </c>
      <c r="AJ3163" s="59">
        <v>0</v>
      </c>
      <c r="AK3163" s="59">
        <v>0</v>
      </c>
      <c r="AL3163" s="59">
        <v>0</v>
      </c>
      <c r="AM3163" s="59">
        <v>35000000</v>
      </c>
      <c r="AN3163" s="59">
        <v>0</v>
      </c>
      <c r="AO3163" s="59">
        <v>0</v>
      </c>
      <c r="AP3163" s="59">
        <v>7000000</v>
      </c>
      <c r="AQ3163" s="59">
        <v>0</v>
      </c>
      <c r="AR3163" s="59">
        <v>7000000</v>
      </c>
      <c r="AS3163" s="59">
        <v>0</v>
      </c>
      <c r="AT3163" s="59">
        <v>7000000</v>
      </c>
      <c r="AU3163" s="59">
        <v>0</v>
      </c>
      <c r="AV3163" s="59">
        <v>7000000</v>
      </c>
      <c r="AW3163" s="59">
        <v>0</v>
      </c>
      <c r="AX3163" s="59">
        <v>7000000</v>
      </c>
      <c r="AY3163" s="2">
        <v>0</v>
      </c>
      <c r="AZ3163" s="12" t="str">
        <f t="shared" si="362"/>
        <v>OK</v>
      </c>
      <c r="BA3163" s="12" t="str">
        <f t="shared" si="363"/>
        <v>OK</v>
      </c>
      <c r="BB3163" s="6">
        <f t="shared" si="364"/>
        <v>0</v>
      </c>
      <c r="BC3163" s="13">
        <f t="shared" si="365"/>
        <v>35000000</v>
      </c>
      <c r="BD3163" s="13">
        <f t="shared" si="366"/>
        <v>35000000</v>
      </c>
      <c r="BE3163" s="6">
        <f t="shared" si="367"/>
        <v>0</v>
      </c>
      <c r="BF3163" s="6">
        <f t="shared" si="368"/>
        <v>0</v>
      </c>
      <c r="BG3163" s="2"/>
      <c r="BH3163" s="2"/>
      <c r="BI3163" s="2"/>
      <c r="BJ3163" s="2"/>
    </row>
    <row r="3164" spans="1:62" s="3" customFormat="1" ht="199.5" x14ac:dyDescent="0.25">
      <c r="A3164" s="2"/>
      <c r="B3164" s="39" t="s">
        <v>4368</v>
      </c>
      <c r="C3164" s="39" t="s">
        <v>4344</v>
      </c>
      <c r="D3164" s="39" t="s">
        <v>221</v>
      </c>
      <c r="E3164" s="40" t="s">
        <v>221</v>
      </c>
      <c r="F3164" s="40" t="s">
        <v>221</v>
      </c>
      <c r="G3164" s="40" t="s">
        <v>221</v>
      </c>
      <c r="H3164" s="40">
        <v>80161502</v>
      </c>
      <c r="I3164" s="40" t="s">
        <v>4268</v>
      </c>
      <c r="J3164" s="40" t="s">
        <v>4345</v>
      </c>
      <c r="K3164" s="40" t="s">
        <v>4352</v>
      </c>
      <c r="L3164" s="41" t="s">
        <v>159</v>
      </c>
      <c r="M3164" s="41" t="s">
        <v>159</v>
      </c>
      <c r="N3164" s="41">
        <v>5</v>
      </c>
      <c r="O3164" s="41" t="s">
        <v>223</v>
      </c>
      <c r="P3164" s="41" t="s">
        <v>1262</v>
      </c>
      <c r="Q3164" s="58">
        <v>35000000</v>
      </c>
      <c r="R3164" s="58">
        <v>35000000</v>
      </c>
      <c r="S3164" s="41" t="s">
        <v>221</v>
      </c>
      <c r="T3164" s="41" t="s">
        <v>221</v>
      </c>
      <c r="U3164" s="40" t="s">
        <v>4347</v>
      </c>
      <c r="V3164" s="40" t="s">
        <v>4348</v>
      </c>
      <c r="W3164" s="40" t="s">
        <v>4349</v>
      </c>
      <c r="X3164" s="40" t="s">
        <v>229</v>
      </c>
      <c r="Y3164" s="40" t="s">
        <v>230</v>
      </c>
      <c r="Z3164" s="40" t="s">
        <v>4350</v>
      </c>
      <c r="AA3164" s="59">
        <v>0</v>
      </c>
      <c r="AB3164" s="59">
        <v>0</v>
      </c>
      <c r="AC3164" s="59">
        <v>0</v>
      </c>
      <c r="AD3164" s="59">
        <v>0</v>
      </c>
      <c r="AE3164" s="59">
        <v>0</v>
      </c>
      <c r="AF3164" s="59">
        <v>0</v>
      </c>
      <c r="AG3164" s="59">
        <v>0</v>
      </c>
      <c r="AH3164" s="59">
        <v>0</v>
      </c>
      <c r="AI3164" s="59">
        <v>0</v>
      </c>
      <c r="AJ3164" s="59">
        <v>0</v>
      </c>
      <c r="AK3164" s="59">
        <v>0</v>
      </c>
      <c r="AL3164" s="59">
        <v>0</v>
      </c>
      <c r="AM3164" s="59">
        <v>35000000</v>
      </c>
      <c r="AN3164" s="59">
        <v>0</v>
      </c>
      <c r="AO3164" s="59">
        <v>0</v>
      </c>
      <c r="AP3164" s="59">
        <v>7000000</v>
      </c>
      <c r="AQ3164" s="59">
        <v>0</v>
      </c>
      <c r="AR3164" s="59">
        <v>7000000</v>
      </c>
      <c r="AS3164" s="59">
        <v>0</v>
      </c>
      <c r="AT3164" s="59">
        <v>7000000</v>
      </c>
      <c r="AU3164" s="59">
        <v>0</v>
      </c>
      <c r="AV3164" s="59">
        <v>7000000</v>
      </c>
      <c r="AW3164" s="59">
        <v>0</v>
      </c>
      <c r="AX3164" s="59">
        <v>7000000</v>
      </c>
      <c r="AY3164" s="2">
        <v>0</v>
      </c>
      <c r="AZ3164" s="12" t="str">
        <f t="shared" si="362"/>
        <v>OK</v>
      </c>
      <c r="BA3164" s="12" t="str">
        <f t="shared" si="363"/>
        <v>OK</v>
      </c>
      <c r="BB3164" s="6">
        <f t="shared" si="364"/>
        <v>0</v>
      </c>
      <c r="BC3164" s="13">
        <f t="shared" si="365"/>
        <v>35000000</v>
      </c>
      <c r="BD3164" s="13">
        <f t="shared" si="366"/>
        <v>35000000</v>
      </c>
      <c r="BE3164" s="6">
        <f t="shared" si="367"/>
        <v>0</v>
      </c>
      <c r="BF3164" s="6">
        <f t="shared" si="368"/>
        <v>0</v>
      </c>
      <c r="BG3164" s="2"/>
      <c r="BH3164" s="2"/>
      <c r="BI3164" s="2"/>
      <c r="BJ3164" s="2"/>
    </row>
    <row r="3165" spans="1:62" s="3" customFormat="1" ht="199.5" x14ac:dyDescent="0.25">
      <c r="A3165" s="2"/>
      <c r="B3165" s="39" t="s">
        <v>4369</v>
      </c>
      <c r="C3165" s="39" t="s">
        <v>4344</v>
      </c>
      <c r="D3165" s="39" t="s">
        <v>221</v>
      </c>
      <c r="E3165" s="40" t="s">
        <v>221</v>
      </c>
      <c r="F3165" s="40" t="s">
        <v>221</v>
      </c>
      <c r="G3165" s="40" t="s">
        <v>221</v>
      </c>
      <c r="H3165" s="40">
        <v>80161502</v>
      </c>
      <c r="I3165" s="40" t="s">
        <v>4268</v>
      </c>
      <c r="J3165" s="40" t="s">
        <v>4345</v>
      </c>
      <c r="K3165" s="40" t="s">
        <v>4354</v>
      </c>
      <c r="L3165" s="41" t="s">
        <v>158</v>
      </c>
      <c r="M3165" s="41" t="s">
        <v>158</v>
      </c>
      <c r="N3165" s="41">
        <v>6</v>
      </c>
      <c r="O3165" s="41" t="s">
        <v>223</v>
      </c>
      <c r="P3165" s="41" t="s">
        <v>1262</v>
      </c>
      <c r="Q3165" s="58">
        <v>35750000</v>
      </c>
      <c r="R3165" s="58">
        <v>35750000</v>
      </c>
      <c r="S3165" s="41" t="s">
        <v>221</v>
      </c>
      <c r="T3165" s="41" t="s">
        <v>221</v>
      </c>
      <c r="U3165" s="40" t="s">
        <v>4347</v>
      </c>
      <c r="V3165" s="40" t="s">
        <v>4348</v>
      </c>
      <c r="W3165" s="40" t="s">
        <v>4349</v>
      </c>
      <c r="X3165" s="40" t="s">
        <v>229</v>
      </c>
      <c r="Y3165" s="40" t="s">
        <v>230</v>
      </c>
      <c r="Z3165" s="40" t="s">
        <v>4350</v>
      </c>
      <c r="AA3165" s="59">
        <v>0</v>
      </c>
      <c r="AB3165" s="59">
        <v>0</v>
      </c>
      <c r="AC3165" s="59">
        <v>0</v>
      </c>
      <c r="AD3165" s="59">
        <v>0</v>
      </c>
      <c r="AE3165" s="59">
        <v>0</v>
      </c>
      <c r="AF3165" s="59">
        <v>0</v>
      </c>
      <c r="AG3165" s="59">
        <v>0</v>
      </c>
      <c r="AH3165" s="59">
        <v>0</v>
      </c>
      <c r="AI3165" s="59">
        <v>0</v>
      </c>
      <c r="AJ3165" s="59">
        <v>0</v>
      </c>
      <c r="AK3165" s="59">
        <v>35750000</v>
      </c>
      <c r="AL3165" s="59">
        <v>0</v>
      </c>
      <c r="AM3165" s="59">
        <v>0</v>
      </c>
      <c r="AN3165" s="59">
        <v>6500000</v>
      </c>
      <c r="AO3165" s="59">
        <v>0</v>
      </c>
      <c r="AP3165" s="59">
        <v>6500000</v>
      </c>
      <c r="AQ3165" s="59">
        <v>0</v>
      </c>
      <c r="AR3165" s="59">
        <v>6500000</v>
      </c>
      <c r="AS3165" s="59">
        <v>0</v>
      </c>
      <c r="AT3165" s="59">
        <v>6500000</v>
      </c>
      <c r="AU3165" s="59">
        <v>0</v>
      </c>
      <c r="AV3165" s="59">
        <v>6500000</v>
      </c>
      <c r="AW3165" s="59">
        <v>0</v>
      </c>
      <c r="AX3165" s="59">
        <v>3250000</v>
      </c>
      <c r="AY3165" s="2">
        <v>0</v>
      </c>
      <c r="AZ3165" s="12" t="str">
        <f t="shared" si="362"/>
        <v>OK</v>
      </c>
      <c r="BA3165" s="12" t="str">
        <f t="shared" si="363"/>
        <v>OK</v>
      </c>
      <c r="BB3165" s="6">
        <f t="shared" si="364"/>
        <v>0</v>
      </c>
      <c r="BC3165" s="13">
        <f t="shared" si="365"/>
        <v>35750000</v>
      </c>
      <c r="BD3165" s="13">
        <f t="shared" si="366"/>
        <v>35750000</v>
      </c>
      <c r="BE3165" s="6">
        <f t="shared" si="367"/>
        <v>0</v>
      </c>
      <c r="BF3165" s="6">
        <f t="shared" si="368"/>
        <v>0</v>
      </c>
      <c r="BG3165" s="2"/>
      <c r="BH3165" s="2"/>
      <c r="BI3165" s="2"/>
      <c r="BJ3165" s="2"/>
    </row>
    <row r="3166" spans="1:62" s="3" customFormat="1" ht="185.25" x14ac:dyDescent="0.25">
      <c r="A3166" s="2"/>
      <c r="B3166" s="39" t="s">
        <v>4370</v>
      </c>
      <c r="C3166" s="39" t="s">
        <v>4344</v>
      </c>
      <c r="D3166" s="39" t="s">
        <v>221</v>
      </c>
      <c r="E3166" s="40" t="s">
        <v>221</v>
      </c>
      <c r="F3166" s="40" t="s">
        <v>221</v>
      </c>
      <c r="G3166" s="40" t="s">
        <v>221</v>
      </c>
      <c r="H3166" s="40">
        <v>80161502</v>
      </c>
      <c r="I3166" s="40" t="s">
        <v>4268</v>
      </c>
      <c r="J3166" s="40" t="s">
        <v>4345</v>
      </c>
      <c r="K3166" s="40" t="s">
        <v>4356</v>
      </c>
      <c r="L3166" s="41" t="s">
        <v>158</v>
      </c>
      <c r="M3166" s="41" t="s">
        <v>158</v>
      </c>
      <c r="N3166" s="41">
        <v>6</v>
      </c>
      <c r="O3166" s="41" t="s">
        <v>223</v>
      </c>
      <c r="P3166" s="41" t="s">
        <v>1262</v>
      </c>
      <c r="Q3166" s="58">
        <v>67100000</v>
      </c>
      <c r="R3166" s="58">
        <v>67100000</v>
      </c>
      <c r="S3166" s="41" t="s">
        <v>221</v>
      </c>
      <c r="T3166" s="41" t="s">
        <v>221</v>
      </c>
      <c r="U3166" s="40" t="s">
        <v>4347</v>
      </c>
      <c r="V3166" s="40" t="s">
        <v>4348</v>
      </c>
      <c r="W3166" s="40" t="s">
        <v>4349</v>
      </c>
      <c r="X3166" s="40" t="s">
        <v>229</v>
      </c>
      <c r="Y3166" s="40" t="s">
        <v>230</v>
      </c>
      <c r="Z3166" s="40" t="s">
        <v>4350</v>
      </c>
      <c r="AA3166" s="59">
        <v>0</v>
      </c>
      <c r="AB3166" s="59">
        <v>0</v>
      </c>
      <c r="AC3166" s="59">
        <v>0</v>
      </c>
      <c r="AD3166" s="59">
        <v>0</v>
      </c>
      <c r="AE3166" s="59">
        <v>0</v>
      </c>
      <c r="AF3166" s="59">
        <v>0</v>
      </c>
      <c r="AG3166" s="59">
        <v>0</v>
      </c>
      <c r="AH3166" s="59">
        <v>0</v>
      </c>
      <c r="AI3166" s="59">
        <v>0</v>
      </c>
      <c r="AJ3166" s="59">
        <v>0</v>
      </c>
      <c r="AK3166" s="59">
        <v>67100000</v>
      </c>
      <c r="AL3166" s="59">
        <v>0</v>
      </c>
      <c r="AM3166" s="59">
        <v>0</v>
      </c>
      <c r="AN3166" s="59">
        <v>12200000</v>
      </c>
      <c r="AO3166" s="59">
        <v>0</v>
      </c>
      <c r="AP3166" s="59">
        <v>12200000</v>
      </c>
      <c r="AQ3166" s="59">
        <v>0</v>
      </c>
      <c r="AR3166" s="59">
        <v>12200000</v>
      </c>
      <c r="AS3166" s="59">
        <v>0</v>
      </c>
      <c r="AT3166" s="59">
        <v>12200000</v>
      </c>
      <c r="AU3166" s="59">
        <v>0</v>
      </c>
      <c r="AV3166" s="59">
        <v>12200000</v>
      </c>
      <c r="AW3166" s="59">
        <v>0</v>
      </c>
      <c r="AX3166" s="59">
        <v>6100000</v>
      </c>
      <c r="AY3166" s="2">
        <v>0</v>
      </c>
      <c r="AZ3166" s="12" t="str">
        <f t="shared" si="362"/>
        <v>OK</v>
      </c>
      <c r="BA3166" s="12" t="str">
        <f t="shared" si="363"/>
        <v>OK</v>
      </c>
      <c r="BB3166" s="6">
        <f t="shared" si="364"/>
        <v>0</v>
      </c>
      <c r="BC3166" s="13">
        <f t="shared" si="365"/>
        <v>67100000</v>
      </c>
      <c r="BD3166" s="13">
        <f t="shared" si="366"/>
        <v>67100000</v>
      </c>
      <c r="BE3166" s="6">
        <f t="shared" si="367"/>
        <v>0</v>
      </c>
      <c r="BF3166" s="6">
        <f t="shared" si="368"/>
        <v>0</v>
      </c>
      <c r="BG3166" s="2"/>
      <c r="BH3166" s="2"/>
      <c r="BI3166" s="2"/>
      <c r="BJ3166" s="2"/>
    </row>
    <row r="3167" spans="1:62" s="3" customFormat="1" ht="228" x14ac:dyDescent="0.25">
      <c r="A3167" s="2"/>
      <c r="B3167" s="39" t="s">
        <v>4371</v>
      </c>
      <c r="C3167" s="39" t="s">
        <v>4344</v>
      </c>
      <c r="D3167" s="39" t="s">
        <v>221</v>
      </c>
      <c r="E3167" s="40" t="s">
        <v>221</v>
      </c>
      <c r="F3167" s="40" t="s">
        <v>221</v>
      </c>
      <c r="G3167" s="40" t="s">
        <v>221</v>
      </c>
      <c r="H3167" s="40">
        <v>80161502</v>
      </c>
      <c r="I3167" s="40" t="s">
        <v>4268</v>
      </c>
      <c r="J3167" s="40" t="s">
        <v>4345</v>
      </c>
      <c r="K3167" s="40" t="s">
        <v>4358</v>
      </c>
      <c r="L3167" s="41" t="s">
        <v>158</v>
      </c>
      <c r="M3167" s="41" t="s">
        <v>158</v>
      </c>
      <c r="N3167" s="41">
        <v>6</v>
      </c>
      <c r="O3167" s="41" t="s">
        <v>223</v>
      </c>
      <c r="P3167" s="41" t="s">
        <v>1262</v>
      </c>
      <c r="Q3167" s="58">
        <v>33550000</v>
      </c>
      <c r="R3167" s="58">
        <v>33550000</v>
      </c>
      <c r="S3167" s="41" t="s">
        <v>221</v>
      </c>
      <c r="T3167" s="41" t="s">
        <v>221</v>
      </c>
      <c r="U3167" s="40" t="s">
        <v>4347</v>
      </c>
      <c r="V3167" s="40" t="s">
        <v>4348</v>
      </c>
      <c r="W3167" s="40" t="s">
        <v>4349</v>
      </c>
      <c r="X3167" s="40" t="s">
        <v>229</v>
      </c>
      <c r="Y3167" s="40" t="s">
        <v>230</v>
      </c>
      <c r="Z3167" s="40" t="s">
        <v>4350</v>
      </c>
      <c r="AA3167" s="59">
        <v>0</v>
      </c>
      <c r="AB3167" s="59">
        <v>0</v>
      </c>
      <c r="AC3167" s="59">
        <v>0</v>
      </c>
      <c r="AD3167" s="59">
        <v>0</v>
      </c>
      <c r="AE3167" s="59">
        <v>0</v>
      </c>
      <c r="AF3167" s="59">
        <v>0</v>
      </c>
      <c r="AG3167" s="59">
        <v>0</v>
      </c>
      <c r="AH3167" s="59">
        <v>0</v>
      </c>
      <c r="AI3167" s="59">
        <v>0</v>
      </c>
      <c r="AJ3167" s="59">
        <v>0</v>
      </c>
      <c r="AK3167" s="59">
        <v>33550000</v>
      </c>
      <c r="AL3167" s="59">
        <v>0</v>
      </c>
      <c r="AM3167" s="59">
        <v>0</v>
      </c>
      <c r="AN3167" s="59">
        <v>6100000</v>
      </c>
      <c r="AO3167" s="59">
        <v>0</v>
      </c>
      <c r="AP3167" s="59">
        <v>6100000</v>
      </c>
      <c r="AQ3167" s="59">
        <v>0</v>
      </c>
      <c r="AR3167" s="59">
        <v>6100000</v>
      </c>
      <c r="AS3167" s="59">
        <v>0</v>
      </c>
      <c r="AT3167" s="59">
        <v>6100000</v>
      </c>
      <c r="AU3167" s="59">
        <v>0</v>
      </c>
      <c r="AV3167" s="59">
        <v>6100000</v>
      </c>
      <c r="AW3167" s="59">
        <v>0</v>
      </c>
      <c r="AX3167" s="59">
        <v>3050000</v>
      </c>
      <c r="AY3167" s="2">
        <v>0</v>
      </c>
      <c r="AZ3167" s="12" t="str">
        <f t="shared" si="362"/>
        <v>OK</v>
      </c>
      <c r="BA3167" s="12" t="str">
        <f t="shared" si="363"/>
        <v>OK</v>
      </c>
      <c r="BB3167" s="6">
        <f t="shared" si="364"/>
        <v>0</v>
      </c>
      <c r="BC3167" s="13">
        <f t="shared" si="365"/>
        <v>33550000</v>
      </c>
      <c r="BD3167" s="13">
        <f t="shared" si="366"/>
        <v>33550000</v>
      </c>
      <c r="BE3167" s="6">
        <f t="shared" si="367"/>
        <v>0</v>
      </c>
      <c r="BF3167" s="6">
        <f t="shared" si="368"/>
        <v>0</v>
      </c>
      <c r="BG3167" s="2"/>
      <c r="BH3167" s="2"/>
      <c r="BI3167" s="2"/>
      <c r="BJ3167" s="2"/>
    </row>
    <row r="3168" spans="1:62" s="3" customFormat="1" ht="228" x14ac:dyDescent="0.25">
      <c r="A3168" s="2"/>
      <c r="B3168" s="39" t="s">
        <v>4372</v>
      </c>
      <c r="C3168" s="39" t="s">
        <v>4344</v>
      </c>
      <c r="D3168" s="39" t="s">
        <v>221</v>
      </c>
      <c r="E3168" s="40" t="s">
        <v>221</v>
      </c>
      <c r="F3168" s="40" t="s">
        <v>221</v>
      </c>
      <c r="G3168" s="40" t="s">
        <v>221</v>
      </c>
      <c r="H3168" s="40">
        <v>80161502</v>
      </c>
      <c r="I3168" s="40" t="s">
        <v>4268</v>
      </c>
      <c r="J3168" s="40" t="s">
        <v>4345</v>
      </c>
      <c r="K3168" s="40" t="s">
        <v>4360</v>
      </c>
      <c r="L3168" s="41" t="s">
        <v>159</v>
      </c>
      <c r="M3168" s="41" t="s">
        <v>159</v>
      </c>
      <c r="N3168" s="41">
        <v>5</v>
      </c>
      <c r="O3168" s="41" t="s">
        <v>223</v>
      </c>
      <c r="P3168" s="41" t="s">
        <v>1262</v>
      </c>
      <c r="Q3168" s="58">
        <v>32500000</v>
      </c>
      <c r="R3168" s="58">
        <v>32500000</v>
      </c>
      <c r="S3168" s="41" t="s">
        <v>221</v>
      </c>
      <c r="T3168" s="41" t="s">
        <v>221</v>
      </c>
      <c r="U3168" s="40" t="s">
        <v>4347</v>
      </c>
      <c r="V3168" s="40" t="s">
        <v>4348</v>
      </c>
      <c r="W3168" s="40" t="s">
        <v>4349</v>
      </c>
      <c r="X3168" s="40" t="s">
        <v>229</v>
      </c>
      <c r="Y3168" s="40" t="s">
        <v>230</v>
      </c>
      <c r="Z3168" s="40" t="s">
        <v>4350</v>
      </c>
      <c r="AA3168" s="59">
        <v>0</v>
      </c>
      <c r="AB3168" s="59">
        <v>0</v>
      </c>
      <c r="AC3168" s="59">
        <v>0</v>
      </c>
      <c r="AD3168" s="59">
        <v>0</v>
      </c>
      <c r="AE3168" s="59">
        <v>0</v>
      </c>
      <c r="AF3168" s="59">
        <v>0</v>
      </c>
      <c r="AG3168" s="59">
        <v>0</v>
      </c>
      <c r="AH3168" s="59">
        <v>0</v>
      </c>
      <c r="AI3168" s="59">
        <v>0</v>
      </c>
      <c r="AJ3168" s="59">
        <v>0</v>
      </c>
      <c r="AK3168" s="59">
        <v>0</v>
      </c>
      <c r="AL3168" s="59">
        <v>0</v>
      </c>
      <c r="AM3168" s="59">
        <v>32500000</v>
      </c>
      <c r="AN3168" s="59">
        <v>0</v>
      </c>
      <c r="AO3168" s="59">
        <v>0</v>
      </c>
      <c r="AP3168" s="59">
        <v>6500000</v>
      </c>
      <c r="AQ3168" s="59">
        <v>0</v>
      </c>
      <c r="AR3168" s="59">
        <v>6500000</v>
      </c>
      <c r="AS3168" s="59">
        <v>0</v>
      </c>
      <c r="AT3168" s="59">
        <v>6500000</v>
      </c>
      <c r="AU3168" s="59">
        <v>0</v>
      </c>
      <c r="AV3168" s="59">
        <v>6500000</v>
      </c>
      <c r="AW3168" s="59">
        <v>0</v>
      </c>
      <c r="AX3168" s="59">
        <v>6500000</v>
      </c>
      <c r="AY3168" s="2">
        <v>0</v>
      </c>
      <c r="AZ3168" s="12" t="str">
        <f t="shared" si="362"/>
        <v>OK</v>
      </c>
      <c r="BA3168" s="12" t="str">
        <f t="shared" si="363"/>
        <v>OK</v>
      </c>
      <c r="BB3168" s="6">
        <f t="shared" si="364"/>
        <v>0</v>
      </c>
      <c r="BC3168" s="13">
        <f t="shared" si="365"/>
        <v>32500000</v>
      </c>
      <c r="BD3168" s="13">
        <f t="shared" si="366"/>
        <v>32500000</v>
      </c>
      <c r="BE3168" s="6">
        <f t="shared" si="367"/>
        <v>0</v>
      </c>
      <c r="BF3168" s="6">
        <f t="shared" si="368"/>
        <v>0</v>
      </c>
      <c r="BG3168" s="2"/>
      <c r="BH3168" s="2"/>
      <c r="BI3168" s="2"/>
      <c r="BJ3168" s="2"/>
    </row>
    <row r="3169" spans="1:62" s="3" customFormat="1" ht="213.75" x14ac:dyDescent="0.25">
      <c r="A3169" s="2"/>
      <c r="B3169" s="39" t="s">
        <v>4373</v>
      </c>
      <c r="C3169" s="39" t="s">
        <v>4344</v>
      </c>
      <c r="D3169" s="39" t="s">
        <v>221</v>
      </c>
      <c r="E3169" s="40" t="s">
        <v>221</v>
      </c>
      <c r="F3169" s="40" t="s">
        <v>221</v>
      </c>
      <c r="G3169" s="40" t="s">
        <v>221</v>
      </c>
      <c r="H3169" s="40">
        <v>80161502</v>
      </c>
      <c r="I3169" s="40" t="s">
        <v>4268</v>
      </c>
      <c r="J3169" s="40" t="s">
        <v>4345</v>
      </c>
      <c r="K3169" s="40" t="s">
        <v>4362</v>
      </c>
      <c r="L3169" s="41" t="s">
        <v>158</v>
      </c>
      <c r="M3169" s="41" t="s">
        <v>158</v>
      </c>
      <c r="N3169" s="41">
        <v>6</v>
      </c>
      <c r="O3169" s="41" t="s">
        <v>223</v>
      </c>
      <c r="P3169" s="41" t="s">
        <v>1262</v>
      </c>
      <c r="Q3169" s="58">
        <v>72050000</v>
      </c>
      <c r="R3169" s="58">
        <v>72050000</v>
      </c>
      <c r="S3169" s="41" t="s">
        <v>221</v>
      </c>
      <c r="T3169" s="41" t="s">
        <v>221</v>
      </c>
      <c r="U3169" s="40" t="s">
        <v>4347</v>
      </c>
      <c r="V3169" s="40" t="s">
        <v>4348</v>
      </c>
      <c r="W3169" s="40" t="s">
        <v>4349</v>
      </c>
      <c r="X3169" s="40" t="s">
        <v>229</v>
      </c>
      <c r="Y3169" s="40" t="s">
        <v>230</v>
      </c>
      <c r="Z3169" s="40" t="s">
        <v>4350</v>
      </c>
      <c r="AA3169" s="59">
        <v>0</v>
      </c>
      <c r="AB3169" s="59">
        <v>0</v>
      </c>
      <c r="AC3169" s="59">
        <v>0</v>
      </c>
      <c r="AD3169" s="59">
        <v>0</v>
      </c>
      <c r="AE3169" s="59">
        <v>0</v>
      </c>
      <c r="AF3169" s="59">
        <v>0</v>
      </c>
      <c r="AG3169" s="59">
        <v>0</v>
      </c>
      <c r="AH3169" s="59">
        <v>0</v>
      </c>
      <c r="AI3169" s="59">
        <v>0</v>
      </c>
      <c r="AJ3169" s="59">
        <v>0</v>
      </c>
      <c r="AK3169" s="59">
        <v>72050000</v>
      </c>
      <c r="AL3169" s="59">
        <v>0</v>
      </c>
      <c r="AM3169" s="59">
        <v>0</v>
      </c>
      <c r="AN3169" s="59">
        <v>13100000</v>
      </c>
      <c r="AO3169" s="59">
        <v>0</v>
      </c>
      <c r="AP3169" s="59">
        <v>13100000</v>
      </c>
      <c r="AQ3169" s="59">
        <v>0</v>
      </c>
      <c r="AR3169" s="59">
        <v>13100000</v>
      </c>
      <c r="AS3169" s="59">
        <v>0</v>
      </c>
      <c r="AT3169" s="59">
        <v>13100000</v>
      </c>
      <c r="AU3169" s="59">
        <v>0</v>
      </c>
      <c r="AV3169" s="59">
        <v>13100000</v>
      </c>
      <c r="AW3169" s="59">
        <v>0</v>
      </c>
      <c r="AX3169" s="59">
        <v>6550000</v>
      </c>
      <c r="AY3169" s="2">
        <v>0</v>
      </c>
      <c r="AZ3169" s="12" t="str">
        <f t="shared" si="362"/>
        <v>OK</v>
      </c>
      <c r="BA3169" s="12" t="str">
        <f t="shared" si="363"/>
        <v>OK</v>
      </c>
      <c r="BB3169" s="6">
        <f t="shared" si="364"/>
        <v>0</v>
      </c>
      <c r="BC3169" s="13">
        <f t="shared" si="365"/>
        <v>72050000</v>
      </c>
      <c r="BD3169" s="13">
        <f t="shared" si="366"/>
        <v>72050000</v>
      </c>
      <c r="BE3169" s="6">
        <f t="shared" si="367"/>
        <v>0</v>
      </c>
      <c r="BF3169" s="6">
        <f t="shared" si="368"/>
        <v>0</v>
      </c>
      <c r="BG3169" s="2"/>
      <c r="BH3169" s="2"/>
      <c r="BI3169" s="2"/>
      <c r="BJ3169" s="2"/>
    </row>
    <row r="3170" spans="1:62" s="3" customFormat="1" ht="228" x14ac:dyDescent="0.25">
      <c r="A3170" s="2"/>
      <c r="B3170" s="39" t="s">
        <v>4374</v>
      </c>
      <c r="C3170" s="39" t="s">
        <v>4344</v>
      </c>
      <c r="D3170" s="39" t="s">
        <v>221</v>
      </c>
      <c r="E3170" s="40" t="s">
        <v>221</v>
      </c>
      <c r="F3170" s="40" t="s">
        <v>221</v>
      </c>
      <c r="G3170" s="40" t="s">
        <v>221</v>
      </c>
      <c r="H3170" s="40">
        <v>80161502</v>
      </c>
      <c r="I3170" s="40" t="s">
        <v>4268</v>
      </c>
      <c r="J3170" s="40" t="s">
        <v>4345</v>
      </c>
      <c r="K3170" s="40" t="s">
        <v>4364</v>
      </c>
      <c r="L3170" s="41" t="s">
        <v>159</v>
      </c>
      <c r="M3170" s="41" t="s">
        <v>159</v>
      </c>
      <c r="N3170" s="41">
        <v>5</v>
      </c>
      <c r="O3170" s="41" t="s">
        <v>223</v>
      </c>
      <c r="P3170" s="41" t="s">
        <v>1262</v>
      </c>
      <c r="Q3170" s="58">
        <v>39250000</v>
      </c>
      <c r="R3170" s="58">
        <v>39250000</v>
      </c>
      <c r="S3170" s="41" t="s">
        <v>221</v>
      </c>
      <c r="T3170" s="41" t="s">
        <v>221</v>
      </c>
      <c r="U3170" s="40" t="s">
        <v>4347</v>
      </c>
      <c r="V3170" s="40" t="s">
        <v>4348</v>
      </c>
      <c r="W3170" s="40" t="s">
        <v>4349</v>
      </c>
      <c r="X3170" s="40" t="s">
        <v>229</v>
      </c>
      <c r="Y3170" s="40" t="s">
        <v>230</v>
      </c>
      <c r="Z3170" s="40" t="s">
        <v>4350</v>
      </c>
      <c r="AA3170" s="59">
        <v>0</v>
      </c>
      <c r="AB3170" s="59">
        <v>0</v>
      </c>
      <c r="AC3170" s="59">
        <v>0</v>
      </c>
      <c r="AD3170" s="59">
        <v>0</v>
      </c>
      <c r="AE3170" s="59">
        <v>0</v>
      </c>
      <c r="AF3170" s="59">
        <v>0</v>
      </c>
      <c r="AG3170" s="59">
        <v>0</v>
      </c>
      <c r="AH3170" s="59">
        <v>0</v>
      </c>
      <c r="AI3170" s="59">
        <v>0</v>
      </c>
      <c r="AJ3170" s="59">
        <v>0</v>
      </c>
      <c r="AK3170" s="59">
        <v>0</v>
      </c>
      <c r="AL3170" s="59">
        <v>0</v>
      </c>
      <c r="AM3170" s="59">
        <v>39250000</v>
      </c>
      <c r="AN3170" s="59">
        <v>0</v>
      </c>
      <c r="AO3170" s="59">
        <v>0</v>
      </c>
      <c r="AP3170" s="59">
        <v>7850000</v>
      </c>
      <c r="AQ3170" s="59">
        <v>0</v>
      </c>
      <c r="AR3170" s="59">
        <v>7850000</v>
      </c>
      <c r="AS3170" s="59">
        <v>0</v>
      </c>
      <c r="AT3170" s="59">
        <v>7850000</v>
      </c>
      <c r="AU3170" s="59">
        <v>0</v>
      </c>
      <c r="AV3170" s="59">
        <v>7850000</v>
      </c>
      <c r="AW3170" s="59">
        <v>0</v>
      </c>
      <c r="AX3170" s="59">
        <v>7850000</v>
      </c>
      <c r="AY3170" s="2">
        <v>0</v>
      </c>
      <c r="AZ3170" s="12" t="str">
        <f t="shared" si="362"/>
        <v>OK</v>
      </c>
      <c r="BA3170" s="12" t="str">
        <f t="shared" si="363"/>
        <v>OK</v>
      </c>
      <c r="BB3170" s="6">
        <f t="shared" si="364"/>
        <v>0</v>
      </c>
      <c r="BC3170" s="13">
        <f t="shared" si="365"/>
        <v>39250000</v>
      </c>
      <c r="BD3170" s="13">
        <f t="shared" si="366"/>
        <v>39250000</v>
      </c>
      <c r="BE3170" s="6">
        <f t="shared" si="367"/>
        <v>0</v>
      </c>
      <c r="BF3170" s="6">
        <f t="shared" si="368"/>
        <v>0</v>
      </c>
      <c r="BG3170" s="2"/>
      <c r="BH3170" s="2"/>
      <c r="BI3170" s="2"/>
      <c r="BJ3170" s="2"/>
    </row>
    <row r="3171" spans="1:62" s="3" customFormat="1" ht="114" x14ac:dyDescent="0.25">
      <c r="A3171" s="2"/>
      <c r="B3171" s="39" t="s">
        <v>4375</v>
      </c>
      <c r="C3171" s="39" t="s">
        <v>4344</v>
      </c>
      <c r="D3171" s="39" t="s">
        <v>221</v>
      </c>
      <c r="E3171" s="40" t="s">
        <v>221</v>
      </c>
      <c r="F3171" s="40" t="s">
        <v>221</v>
      </c>
      <c r="G3171" s="40" t="s">
        <v>221</v>
      </c>
      <c r="H3171" s="40">
        <v>80161502</v>
      </c>
      <c r="I3171" s="40" t="s">
        <v>4268</v>
      </c>
      <c r="J3171" s="40" t="s">
        <v>4345</v>
      </c>
      <c r="K3171" s="40" t="s">
        <v>4366</v>
      </c>
      <c r="L3171" s="41" t="s">
        <v>159</v>
      </c>
      <c r="M3171" s="41" t="s">
        <v>159</v>
      </c>
      <c r="N3171" s="41">
        <v>5</v>
      </c>
      <c r="O3171" s="41" t="s">
        <v>223</v>
      </c>
      <c r="P3171" s="41" t="s">
        <v>1262</v>
      </c>
      <c r="Q3171" s="58">
        <v>20100000</v>
      </c>
      <c r="R3171" s="58">
        <v>20100000</v>
      </c>
      <c r="S3171" s="41" t="s">
        <v>221</v>
      </c>
      <c r="T3171" s="41" t="s">
        <v>221</v>
      </c>
      <c r="U3171" s="40" t="s">
        <v>4347</v>
      </c>
      <c r="V3171" s="40" t="s">
        <v>4348</v>
      </c>
      <c r="W3171" s="40" t="s">
        <v>4349</v>
      </c>
      <c r="X3171" s="40" t="s">
        <v>257</v>
      </c>
      <c r="Y3171" s="40" t="s">
        <v>258</v>
      </c>
      <c r="Z3171" s="40" t="s">
        <v>4350</v>
      </c>
      <c r="AA3171" s="59">
        <v>0</v>
      </c>
      <c r="AB3171" s="59">
        <v>0</v>
      </c>
      <c r="AC3171" s="59">
        <v>0</v>
      </c>
      <c r="AD3171" s="59">
        <v>0</v>
      </c>
      <c r="AE3171" s="59">
        <v>0</v>
      </c>
      <c r="AF3171" s="59">
        <v>0</v>
      </c>
      <c r="AG3171" s="59">
        <v>0</v>
      </c>
      <c r="AH3171" s="59">
        <v>0</v>
      </c>
      <c r="AI3171" s="59">
        <v>0</v>
      </c>
      <c r="AJ3171" s="59">
        <v>0</v>
      </c>
      <c r="AK3171" s="59">
        <v>0</v>
      </c>
      <c r="AL3171" s="59">
        <v>0</v>
      </c>
      <c r="AM3171" s="59">
        <v>20100000</v>
      </c>
      <c r="AN3171" s="59">
        <v>0</v>
      </c>
      <c r="AO3171" s="59">
        <v>0</v>
      </c>
      <c r="AP3171" s="59">
        <v>4020000</v>
      </c>
      <c r="AQ3171" s="59">
        <v>0</v>
      </c>
      <c r="AR3171" s="59">
        <v>4020000</v>
      </c>
      <c r="AS3171" s="59">
        <v>0</v>
      </c>
      <c r="AT3171" s="59">
        <v>4020000</v>
      </c>
      <c r="AU3171" s="59">
        <v>0</v>
      </c>
      <c r="AV3171" s="59">
        <v>4020000</v>
      </c>
      <c r="AW3171" s="59">
        <v>0</v>
      </c>
      <c r="AX3171" s="59">
        <v>4020000</v>
      </c>
      <c r="AY3171" s="2">
        <v>0</v>
      </c>
      <c r="AZ3171" s="12" t="str">
        <f t="shared" si="362"/>
        <v>OK</v>
      </c>
      <c r="BA3171" s="12" t="str">
        <f t="shared" si="363"/>
        <v>OK</v>
      </c>
      <c r="BB3171" s="6">
        <f t="shared" si="364"/>
        <v>0</v>
      </c>
      <c r="BC3171" s="13">
        <f t="shared" si="365"/>
        <v>20100000</v>
      </c>
      <c r="BD3171" s="13">
        <f t="shared" si="366"/>
        <v>20100000</v>
      </c>
      <c r="BE3171" s="6">
        <f t="shared" si="367"/>
        <v>0</v>
      </c>
      <c r="BF3171" s="6">
        <f t="shared" si="368"/>
        <v>0</v>
      </c>
      <c r="BG3171" s="2"/>
      <c r="BH3171" s="2"/>
      <c r="BI3171" s="2"/>
      <c r="BJ3171" s="2"/>
    </row>
    <row r="3172" spans="1:62" s="3" customFormat="1" ht="185.25" x14ac:dyDescent="0.25">
      <c r="A3172" s="2"/>
      <c r="B3172" s="39" t="s">
        <v>7979</v>
      </c>
      <c r="C3172" s="39" t="s">
        <v>4344</v>
      </c>
      <c r="D3172" s="39" t="s">
        <v>221</v>
      </c>
      <c r="E3172" s="40" t="s">
        <v>221</v>
      </c>
      <c r="F3172" s="40" t="s">
        <v>221</v>
      </c>
      <c r="G3172" s="40" t="s">
        <v>221</v>
      </c>
      <c r="H3172" s="40">
        <v>80161502</v>
      </c>
      <c r="I3172" s="40" t="s">
        <v>4268</v>
      </c>
      <c r="J3172" s="40" t="s">
        <v>4345</v>
      </c>
      <c r="K3172" s="40" t="s">
        <v>4356</v>
      </c>
      <c r="L3172" s="41" t="s">
        <v>153</v>
      </c>
      <c r="M3172" s="41" t="s">
        <v>153</v>
      </c>
      <c r="N3172" s="41">
        <v>5</v>
      </c>
      <c r="O3172" s="41" t="s">
        <v>223</v>
      </c>
      <c r="P3172" s="41" t="s">
        <v>1262</v>
      </c>
      <c r="Q3172" s="58">
        <v>30500000</v>
      </c>
      <c r="R3172" s="58">
        <v>30500000</v>
      </c>
      <c r="S3172" s="41" t="s">
        <v>221</v>
      </c>
      <c r="T3172" s="41" t="s">
        <v>221</v>
      </c>
      <c r="U3172" s="40" t="s">
        <v>4347</v>
      </c>
      <c r="V3172" s="40" t="s">
        <v>4348</v>
      </c>
      <c r="W3172" s="40" t="s">
        <v>4349</v>
      </c>
      <c r="X3172" s="40" t="s">
        <v>229</v>
      </c>
      <c r="Y3172" s="40" t="s">
        <v>230</v>
      </c>
      <c r="Z3172" s="40" t="s">
        <v>4350</v>
      </c>
      <c r="AA3172" s="58">
        <v>30500000</v>
      </c>
      <c r="AB3172" s="59">
        <v>0</v>
      </c>
      <c r="AC3172" s="59">
        <v>0</v>
      </c>
      <c r="AD3172" s="59">
        <v>6100000</v>
      </c>
      <c r="AE3172" s="59">
        <v>0</v>
      </c>
      <c r="AF3172" s="59">
        <v>6100000</v>
      </c>
      <c r="AG3172" s="59">
        <v>0</v>
      </c>
      <c r="AH3172" s="59">
        <v>6100000</v>
      </c>
      <c r="AI3172" s="59">
        <v>0</v>
      </c>
      <c r="AJ3172" s="59">
        <v>6100000</v>
      </c>
      <c r="AK3172" s="59">
        <v>0</v>
      </c>
      <c r="AL3172" s="59">
        <v>6100000</v>
      </c>
      <c r="AM3172" s="59">
        <v>0</v>
      </c>
      <c r="AN3172" s="59">
        <v>0</v>
      </c>
      <c r="AO3172" s="59">
        <v>0</v>
      </c>
      <c r="AP3172" s="59">
        <v>0</v>
      </c>
      <c r="AQ3172" s="59">
        <v>0</v>
      </c>
      <c r="AR3172" s="59">
        <v>0</v>
      </c>
      <c r="AS3172" s="59">
        <v>0</v>
      </c>
      <c r="AT3172" s="59">
        <v>0</v>
      </c>
      <c r="AU3172" s="59">
        <v>0</v>
      </c>
      <c r="AV3172" s="59">
        <v>0</v>
      </c>
      <c r="AW3172" s="59">
        <v>0</v>
      </c>
      <c r="AX3172" s="59">
        <v>0</v>
      </c>
      <c r="AY3172" s="2">
        <v>0</v>
      </c>
      <c r="AZ3172" s="12" t="str">
        <f t="shared" si="362"/>
        <v>OK</v>
      </c>
      <c r="BA3172" s="12" t="str">
        <f t="shared" si="363"/>
        <v>OK</v>
      </c>
      <c r="BB3172" s="6">
        <f t="shared" si="364"/>
        <v>0</v>
      </c>
      <c r="BC3172" s="13">
        <f t="shared" si="365"/>
        <v>30500000</v>
      </c>
      <c r="BD3172" s="13">
        <f t="shared" si="366"/>
        <v>30500000</v>
      </c>
      <c r="BE3172" s="6">
        <f t="shared" si="367"/>
        <v>0</v>
      </c>
      <c r="BF3172" s="6">
        <f t="shared" si="368"/>
        <v>0</v>
      </c>
      <c r="BG3172" s="2"/>
      <c r="BH3172" s="2"/>
      <c r="BI3172" s="2"/>
      <c r="BJ3172" s="2"/>
    </row>
    <row r="3173" spans="1:62" s="3" customFormat="1" ht="213.75" x14ac:dyDescent="0.25">
      <c r="A3173" s="2"/>
      <c r="B3173" s="39" t="s">
        <v>7980</v>
      </c>
      <c r="C3173" s="39" t="s">
        <v>4344</v>
      </c>
      <c r="D3173" s="39" t="s">
        <v>221</v>
      </c>
      <c r="E3173" s="40" t="s">
        <v>221</v>
      </c>
      <c r="F3173" s="40" t="s">
        <v>221</v>
      </c>
      <c r="G3173" s="40" t="s">
        <v>221</v>
      </c>
      <c r="H3173" s="40">
        <v>80161502</v>
      </c>
      <c r="I3173" s="40" t="s">
        <v>4268</v>
      </c>
      <c r="J3173" s="40" t="s">
        <v>4345</v>
      </c>
      <c r="K3173" s="40" t="s">
        <v>4362</v>
      </c>
      <c r="L3173" s="41" t="s">
        <v>153</v>
      </c>
      <c r="M3173" s="41" t="s">
        <v>153</v>
      </c>
      <c r="N3173" s="41">
        <v>5</v>
      </c>
      <c r="O3173" s="41" t="s">
        <v>223</v>
      </c>
      <c r="P3173" s="41" t="s">
        <v>1262</v>
      </c>
      <c r="Q3173" s="58">
        <v>32750000</v>
      </c>
      <c r="R3173" s="58">
        <v>32750000</v>
      </c>
      <c r="S3173" s="41" t="s">
        <v>221</v>
      </c>
      <c r="T3173" s="41" t="s">
        <v>221</v>
      </c>
      <c r="U3173" s="40" t="s">
        <v>4347</v>
      </c>
      <c r="V3173" s="40" t="s">
        <v>4348</v>
      </c>
      <c r="W3173" s="40" t="s">
        <v>4349</v>
      </c>
      <c r="X3173" s="40" t="s">
        <v>229</v>
      </c>
      <c r="Y3173" s="40" t="s">
        <v>230</v>
      </c>
      <c r="Z3173" s="40" t="s">
        <v>4350</v>
      </c>
      <c r="AA3173" s="58">
        <v>32750000</v>
      </c>
      <c r="AB3173" s="59">
        <v>0</v>
      </c>
      <c r="AC3173" s="59">
        <v>0</v>
      </c>
      <c r="AD3173" s="59">
        <v>6550000</v>
      </c>
      <c r="AE3173" s="59">
        <v>0</v>
      </c>
      <c r="AF3173" s="59">
        <v>6550000</v>
      </c>
      <c r="AG3173" s="59">
        <v>0</v>
      </c>
      <c r="AH3173" s="59">
        <v>6550000</v>
      </c>
      <c r="AI3173" s="59">
        <v>0</v>
      </c>
      <c r="AJ3173" s="59">
        <v>6550000</v>
      </c>
      <c r="AK3173" s="59">
        <v>0</v>
      </c>
      <c r="AL3173" s="59">
        <v>6550000</v>
      </c>
      <c r="AM3173" s="59">
        <v>0</v>
      </c>
      <c r="AN3173" s="59">
        <v>0</v>
      </c>
      <c r="AO3173" s="59">
        <v>0</v>
      </c>
      <c r="AP3173" s="59">
        <v>0</v>
      </c>
      <c r="AQ3173" s="59">
        <v>0</v>
      </c>
      <c r="AR3173" s="59">
        <v>0</v>
      </c>
      <c r="AS3173" s="59">
        <v>0</v>
      </c>
      <c r="AT3173" s="59">
        <v>0</v>
      </c>
      <c r="AU3173" s="59">
        <v>0</v>
      </c>
      <c r="AV3173" s="59">
        <v>0</v>
      </c>
      <c r="AW3173" s="59">
        <v>0</v>
      </c>
      <c r="AX3173" s="59">
        <v>0</v>
      </c>
      <c r="AY3173" s="2">
        <v>0</v>
      </c>
      <c r="AZ3173" s="12" t="str">
        <f t="shared" si="362"/>
        <v>OK</v>
      </c>
      <c r="BA3173" s="12" t="str">
        <f t="shared" si="363"/>
        <v>OK</v>
      </c>
      <c r="BB3173" s="6">
        <f t="shared" si="364"/>
        <v>0</v>
      </c>
      <c r="BC3173" s="13">
        <f t="shared" si="365"/>
        <v>32750000</v>
      </c>
      <c r="BD3173" s="13">
        <f t="shared" si="366"/>
        <v>32750000</v>
      </c>
      <c r="BE3173" s="6">
        <f t="shared" si="367"/>
        <v>0</v>
      </c>
      <c r="BF3173" s="6">
        <f t="shared" si="368"/>
        <v>0</v>
      </c>
      <c r="BG3173" s="2"/>
      <c r="BH3173" s="2"/>
      <c r="BI3173" s="2"/>
      <c r="BJ3173" s="2"/>
    </row>
    <row r="3174" spans="1:62" s="3" customFormat="1" ht="213.75" x14ac:dyDescent="0.25">
      <c r="A3174" s="2"/>
      <c r="B3174" s="39" t="s">
        <v>4376</v>
      </c>
      <c r="C3174" s="39" t="s">
        <v>4377</v>
      </c>
      <c r="D3174" s="39" t="s">
        <v>221</v>
      </c>
      <c r="E3174" s="40" t="s">
        <v>221</v>
      </c>
      <c r="F3174" s="40" t="s">
        <v>221</v>
      </c>
      <c r="G3174" s="40" t="s">
        <v>221</v>
      </c>
      <c r="H3174" s="40">
        <v>80121704</v>
      </c>
      <c r="I3174" s="40" t="s">
        <v>4268</v>
      </c>
      <c r="J3174" s="40" t="s">
        <v>4345</v>
      </c>
      <c r="K3174" s="40" t="s">
        <v>4378</v>
      </c>
      <c r="L3174" s="41" t="s">
        <v>154</v>
      </c>
      <c r="M3174" s="41" t="s">
        <v>154</v>
      </c>
      <c r="N3174" s="41">
        <v>6</v>
      </c>
      <c r="O3174" s="41" t="s">
        <v>223</v>
      </c>
      <c r="P3174" s="41" t="s">
        <v>1262</v>
      </c>
      <c r="Q3174" s="58">
        <v>60000000</v>
      </c>
      <c r="R3174" s="58">
        <v>60000000</v>
      </c>
      <c r="S3174" s="41" t="s">
        <v>225</v>
      </c>
      <c r="T3174" s="41" t="s">
        <v>221</v>
      </c>
      <c r="U3174" s="40" t="s">
        <v>4379</v>
      </c>
      <c r="V3174" s="40" t="s">
        <v>4380</v>
      </c>
      <c r="W3174" s="40" t="s">
        <v>4381</v>
      </c>
      <c r="X3174" s="40" t="s">
        <v>229</v>
      </c>
      <c r="Y3174" s="40" t="s">
        <v>230</v>
      </c>
      <c r="Z3174" s="40" t="s">
        <v>4382</v>
      </c>
      <c r="AA3174" s="59">
        <v>0</v>
      </c>
      <c r="AB3174" s="59">
        <v>0</v>
      </c>
      <c r="AC3174" s="59">
        <v>60000000</v>
      </c>
      <c r="AD3174" s="59">
        <v>0</v>
      </c>
      <c r="AE3174" s="59">
        <v>0</v>
      </c>
      <c r="AF3174" s="59">
        <v>10000000</v>
      </c>
      <c r="AG3174" s="59">
        <v>0</v>
      </c>
      <c r="AH3174" s="59">
        <v>10000000</v>
      </c>
      <c r="AI3174" s="59">
        <v>0</v>
      </c>
      <c r="AJ3174" s="59">
        <v>10000000</v>
      </c>
      <c r="AK3174" s="59">
        <v>0</v>
      </c>
      <c r="AL3174" s="59">
        <v>10000000</v>
      </c>
      <c r="AM3174" s="59">
        <v>0</v>
      </c>
      <c r="AN3174" s="59">
        <v>10000000</v>
      </c>
      <c r="AO3174" s="59">
        <v>0</v>
      </c>
      <c r="AP3174" s="59">
        <v>10000000</v>
      </c>
      <c r="AQ3174" s="59">
        <v>0</v>
      </c>
      <c r="AR3174" s="59">
        <v>0</v>
      </c>
      <c r="AS3174" s="59">
        <v>0</v>
      </c>
      <c r="AT3174" s="59">
        <v>0</v>
      </c>
      <c r="AU3174" s="59">
        <v>0</v>
      </c>
      <c r="AV3174" s="59">
        <v>0</v>
      </c>
      <c r="AW3174" s="59">
        <v>0</v>
      </c>
      <c r="AX3174" s="59">
        <v>0</v>
      </c>
      <c r="AY3174" s="2">
        <v>0</v>
      </c>
      <c r="AZ3174" s="12" t="str">
        <f t="shared" si="362"/>
        <v>OK</v>
      </c>
      <c r="BA3174" s="12" t="str">
        <f t="shared" si="363"/>
        <v>OK</v>
      </c>
      <c r="BB3174" s="6">
        <f t="shared" si="364"/>
        <v>0</v>
      </c>
      <c r="BC3174" s="13">
        <f t="shared" si="365"/>
        <v>60000000</v>
      </c>
      <c r="BD3174" s="13">
        <f t="shared" si="366"/>
        <v>60000000</v>
      </c>
      <c r="BE3174" s="6">
        <f t="shared" si="367"/>
        <v>0</v>
      </c>
      <c r="BF3174" s="6">
        <f t="shared" si="368"/>
        <v>0</v>
      </c>
      <c r="BG3174" s="2"/>
      <c r="BH3174" s="2"/>
      <c r="BI3174" s="2"/>
      <c r="BJ3174" s="2"/>
    </row>
    <row r="3175" spans="1:62" s="3" customFormat="1" ht="242.25" x14ac:dyDescent="0.25">
      <c r="A3175" s="2"/>
      <c r="B3175" s="39" t="s">
        <v>4383</v>
      </c>
      <c r="C3175" s="39" t="s">
        <v>4377</v>
      </c>
      <c r="D3175" s="39" t="s">
        <v>221</v>
      </c>
      <c r="E3175" s="40" t="s">
        <v>221</v>
      </c>
      <c r="F3175" s="40" t="s">
        <v>221</v>
      </c>
      <c r="G3175" s="40" t="s">
        <v>221</v>
      </c>
      <c r="H3175" s="40">
        <v>80121704</v>
      </c>
      <c r="I3175" s="40" t="s">
        <v>4268</v>
      </c>
      <c r="J3175" s="40" t="s">
        <v>4345</v>
      </c>
      <c r="K3175" s="40" t="s">
        <v>4384</v>
      </c>
      <c r="L3175" s="41" t="s">
        <v>154</v>
      </c>
      <c r="M3175" s="41" t="s">
        <v>154</v>
      </c>
      <c r="N3175" s="41">
        <v>6</v>
      </c>
      <c r="O3175" s="41" t="s">
        <v>223</v>
      </c>
      <c r="P3175" s="41" t="s">
        <v>1262</v>
      </c>
      <c r="Q3175" s="58">
        <v>51000000</v>
      </c>
      <c r="R3175" s="58">
        <v>51000000</v>
      </c>
      <c r="S3175" s="41" t="s">
        <v>225</v>
      </c>
      <c r="T3175" s="41" t="s">
        <v>221</v>
      </c>
      <c r="U3175" s="40" t="s">
        <v>4379</v>
      </c>
      <c r="V3175" s="40" t="s">
        <v>4380</v>
      </c>
      <c r="W3175" s="40" t="s">
        <v>4381</v>
      </c>
      <c r="X3175" s="40" t="s">
        <v>229</v>
      </c>
      <c r="Y3175" s="40" t="s">
        <v>230</v>
      </c>
      <c r="Z3175" s="40" t="s">
        <v>4382</v>
      </c>
      <c r="AA3175" s="59">
        <v>0</v>
      </c>
      <c r="AB3175" s="59">
        <v>0</v>
      </c>
      <c r="AC3175" s="59">
        <v>51000000</v>
      </c>
      <c r="AD3175" s="59">
        <v>0</v>
      </c>
      <c r="AE3175" s="59">
        <v>0</v>
      </c>
      <c r="AF3175" s="59">
        <v>8500000</v>
      </c>
      <c r="AG3175" s="59">
        <v>0</v>
      </c>
      <c r="AH3175" s="59">
        <v>8500000</v>
      </c>
      <c r="AI3175" s="59">
        <v>0</v>
      </c>
      <c r="AJ3175" s="59">
        <v>8500000</v>
      </c>
      <c r="AK3175" s="59">
        <v>0</v>
      </c>
      <c r="AL3175" s="59">
        <v>8500000</v>
      </c>
      <c r="AM3175" s="59">
        <v>0</v>
      </c>
      <c r="AN3175" s="59">
        <v>8500000</v>
      </c>
      <c r="AO3175" s="59">
        <v>0</v>
      </c>
      <c r="AP3175" s="59">
        <v>8500000</v>
      </c>
      <c r="AQ3175" s="59">
        <v>0</v>
      </c>
      <c r="AR3175" s="59">
        <v>0</v>
      </c>
      <c r="AS3175" s="59">
        <v>0</v>
      </c>
      <c r="AT3175" s="59">
        <v>0</v>
      </c>
      <c r="AU3175" s="59">
        <v>0</v>
      </c>
      <c r="AV3175" s="59">
        <v>0</v>
      </c>
      <c r="AW3175" s="59">
        <v>0</v>
      </c>
      <c r="AX3175" s="59">
        <v>0</v>
      </c>
      <c r="AY3175" s="2">
        <v>0</v>
      </c>
      <c r="AZ3175" s="12" t="str">
        <f t="shared" si="362"/>
        <v>OK</v>
      </c>
      <c r="BA3175" s="12" t="str">
        <f t="shared" si="363"/>
        <v>OK</v>
      </c>
      <c r="BB3175" s="6">
        <f t="shared" si="364"/>
        <v>0</v>
      </c>
      <c r="BC3175" s="13">
        <f t="shared" si="365"/>
        <v>51000000</v>
      </c>
      <c r="BD3175" s="13">
        <f t="shared" si="366"/>
        <v>51000000</v>
      </c>
      <c r="BE3175" s="6">
        <f t="shared" si="367"/>
        <v>0</v>
      </c>
      <c r="BF3175" s="6">
        <f t="shared" si="368"/>
        <v>0</v>
      </c>
      <c r="BG3175" s="2"/>
      <c r="BH3175" s="2"/>
      <c r="BI3175" s="2"/>
      <c r="BJ3175" s="2"/>
    </row>
    <row r="3176" spans="1:62" s="3" customFormat="1" ht="242.25" x14ac:dyDescent="0.25">
      <c r="A3176" s="2"/>
      <c r="B3176" s="39" t="s">
        <v>4385</v>
      </c>
      <c r="C3176" s="39" t="s">
        <v>4377</v>
      </c>
      <c r="D3176" s="39" t="s">
        <v>221</v>
      </c>
      <c r="E3176" s="40" t="s">
        <v>221</v>
      </c>
      <c r="F3176" s="40" t="s">
        <v>221</v>
      </c>
      <c r="G3176" s="40" t="s">
        <v>221</v>
      </c>
      <c r="H3176" s="40">
        <v>80121704</v>
      </c>
      <c r="I3176" s="40" t="s">
        <v>4268</v>
      </c>
      <c r="J3176" s="40" t="s">
        <v>4345</v>
      </c>
      <c r="K3176" s="40" t="s">
        <v>4384</v>
      </c>
      <c r="L3176" s="41" t="s">
        <v>154</v>
      </c>
      <c r="M3176" s="41" t="s">
        <v>154</v>
      </c>
      <c r="N3176" s="41">
        <v>6</v>
      </c>
      <c r="O3176" s="41" t="s">
        <v>223</v>
      </c>
      <c r="P3176" s="41" t="s">
        <v>1262</v>
      </c>
      <c r="Q3176" s="58">
        <v>51000000</v>
      </c>
      <c r="R3176" s="58">
        <v>51000000</v>
      </c>
      <c r="S3176" s="41" t="s">
        <v>225</v>
      </c>
      <c r="T3176" s="41" t="s">
        <v>221</v>
      </c>
      <c r="U3176" s="40" t="s">
        <v>4379</v>
      </c>
      <c r="V3176" s="40" t="s">
        <v>4380</v>
      </c>
      <c r="W3176" s="40" t="s">
        <v>4381</v>
      </c>
      <c r="X3176" s="40" t="s">
        <v>229</v>
      </c>
      <c r="Y3176" s="40" t="s">
        <v>230</v>
      </c>
      <c r="Z3176" s="40" t="s">
        <v>4382</v>
      </c>
      <c r="AA3176" s="59">
        <v>0</v>
      </c>
      <c r="AB3176" s="59">
        <v>0</v>
      </c>
      <c r="AC3176" s="59">
        <v>51000000</v>
      </c>
      <c r="AD3176" s="59">
        <v>0</v>
      </c>
      <c r="AE3176" s="59">
        <v>0</v>
      </c>
      <c r="AF3176" s="59">
        <v>8500000</v>
      </c>
      <c r="AG3176" s="59">
        <v>0</v>
      </c>
      <c r="AH3176" s="59">
        <v>8500000</v>
      </c>
      <c r="AI3176" s="59">
        <v>0</v>
      </c>
      <c r="AJ3176" s="59">
        <v>8500000</v>
      </c>
      <c r="AK3176" s="59">
        <v>0</v>
      </c>
      <c r="AL3176" s="59">
        <v>8500000</v>
      </c>
      <c r="AM3176" s="59">
        <v>0</v>
      </c>
      <c r="AN3176" s="59">
        <v>8500000</v>
      </c>
      <c r="AO3176" s="59">
        <v>0</v>
      </c>
      <c r="AP3176" s="59">
        <v>8500000</v>
      </c>
      <c r="AQ3176" s="59">
        <v>0</v>
      </c>
      <c r="AR3176" s="59">
        <v>0</v>
      </c>
      <c r="AS3176" s="59">
        <v>0</v>
      </c>
      <c r="AT3176" s="59">
        <v>0</v>
      </c>
      <c r="AU3176" s="59">
        <v>0</v>
      </c>
      <c r="AV3176" s="59">
        <v>0</v>
      </c>
      <c r="AW3176" s="59">
        <v>0</v>
      </c>
      <c r="AX3176" s="59">
        <v>0</v>
      </c>
      <c r="AY3176" s="2">
        <v>0</v>
      </c>
      <c r="AZ3176" s="12" t="str">
        <f t="shared" si="362"/>
        <v>OK</v>
      </c>
      <c r="BA3176" s="12" t="str">
        <f t="shared" si="363"/>
        <v>OK</v>
      </c>
      <c r="BB3176" s="6">
        <f t="shared" si="364"/>
        <v>0</v>
      </c>
      <c r="BC3176" s="13">
        <f t="shared" si="365"/>
        <v>51000000</v>
      </c>
      <c r="BD3176" s="13">
        <f t="shared" si="366"/>
        <v>51000000</v>
      </c>
      <c r="BE3176" s="6">
        <f t="shared" si="367"/>
        <v>0</v>
      </c>
      <c r="BF3176" s="6">
        <f t="shared" si="368"/>
        <v>0</v>
      </c>
      <c r="BG3176" s="2"/>
      <c r="BH3176" s="2"/>
      <c r="BI3176" s="2"/>
      <c r="BJ3176" s="2"/>
    </row>
    <row r="3177" spans="1:62" s="3" customFormat="1" ht="242.25" x14ac:dyDescent="0.25">
      <c r="A3177" s="2"/>
      <c r="B3177" s="39" t="s">
        <v>4386</v>
      </c>
      <c r="C3177" s="39" t="s">
        <v>4377</v>
      </c>
      <c r="D3177" s="39" t="s">
        <v>221</v>
      </c>
      <c r="E3177" s="40" t="s">
        <v>221</v>
      </c>
      <c r="F3177" s="40" t="s">
        <v>221</v>
      </c>
      <c r="G3177" s="40" t="s">
        <v>221</v>
      </c>
      <c r="H3177" s="40">
        <v>80121704</v>
      </c>
      <c r="I3177" s="40" t="s">
        <v>4268</v>
      </c>
      <c r="J3177" s="40" t="s">
        <v>4345</v>
      </c>
      <c r="K3177" s="40" t="s">
        <v>4384</v>
      </c>
      <c r="L3177" s="41" t="s">
        <v>154</v>
      </c>
      <c r="M3177" s="41" t="s">
        <v>154</v>
      </c>
      <c r="N3177" s="41">
        <v>6</v>
      </c>
      <c r="O3177" s="41" t="s">
        <v>223</v>
      </c>
      <c r="P3177" s="41" t="s">
        <v>1262</v>
      </c>
      <c r="Q3177" s="58">
        <v>51000000</v>
      </c>
      <c r="R3177" s="58">
        <v>51000000</v>
      </c>
      <c r="S3177" s="41" t="s">
        <v>225</v>
      </c>
      <c r="T3177" s="41" t="s">
        <v>221</v>
      </c>
      <c r="U3177" s="40" t="s">
        <v>4379</v>
      </c>
      <c r="V3177" s="40" t="s">
        <v>4380</v>
      </c>
      <c r="W3177" s="40" t="s">
        <v>4381</v>
      </c>
      <c r="X3177" s="40" t="s">
        <v>229</v>
      </c>
      <c r="Y3177" s="40" t="s">
        <v>230</v>
      </c>
      <c r="Z3177" s="40" t="s">
        <v>4382</v>
      </c>
      <c r="AA3177" s="59">
        <v>0</v>
      </c>
      <c r="AB3177" s="59">
        <v>0</v>
      </c>
      <c r="AC3177" s="59">
        <v>51000000</v>
      </c>
      <c r="AD3177" s="59">
        <v>0</v>
      </c>
      <c r="AE3177" s="59">
        <v>0</v>
      </c>
      <c r="AF3177" s="59">
        <v>8500000</v>
      </c>
      <c r="AG3177" s="59">
        <v>0</v>
      </c>
      <c r="AH3177" s="59">
        <v>8500000</v>
      </c>
      <c r="AI3177" s="59">
        <v>0</v>
      </c>
      <c r="AJ3177" s="59">
        <v>8500000</v>
      </c>
      <c r="AK3177" s="59">
        <v>0</v>
      </c>
      <c r="AL3177" s="59">
        <v>8500000</v>
      </c>
      <c r="AM3177" s="59">
        <v>0</v>
      </c>
      <c r="AN3177" s="59">
        <v>8500000</v>
      </c>
      <c r="AO3177" s="59">
        <v>0</v>
      </c>
      <c r="AP3177" s="59">
        <v>8500000</v>
      </c>
      <c r="AQ3177" s="59">
        <v>0</v>
      </c>
      <c r="AR3177" s="59">
        <v>0</v>
      </c>
      <c r="AS3177" s="59">
        <v>0</v>
      </c>
      <c r="AT3177" s="59">
        <v>0</v>
      </c>
      <c r="AU3177" s="59">
        <v>0</v>
      </c>
      <c r="AV3177" s="59">
        <v>0</v>
      </c>
      <c r="AW3177" s="59">
        <v>0</v>
      </c>
      <c r="AX3177" s="59">
        <v>0</v>
      </c>
      <c r="AY3177" s="2">
        <v>0</v>
      </c>
      <c r="AZ3177" s="12" t="str">
        <f t="shared" si="362"/>
        <v>OK</v>
      </c>
      <c r="BA3177" s="12" t="str">
        <f t="shared" si="363"/>
        <v>OK</v>
      </c>
      <c r="BB3177" s="6">
        <f t="shared" si="364"/>
        <v>0</v>
      </c>
      <c r="BC3177" s="13">
        <f t="shared" si="365"/>
        <v>51000000</v>
      </c>
      <c r="BD3177" s="13">
        <f t="shared" si="366"/>
        <v>51000000</v>
      </c>
      <c r="BE3177" s="6">
        <f t="shared" si="367"/>
        <v>0</v>
      </c>
      <c r="BF3177" s="6">
        <f t="shared" si="368"/>
        <v>0</v>
      </c>
      <c r="BG3177" s="2"/>
      <c r="BH3177" s="2"/>
      <c r="BI3177" s="2"/>
      <c r="BJ3177" s="2"/>
    </row>
    <row r="3178" spans="1:62" s="3" customFormat="1" ht="242.25" x14ac:dyDescent="0.25">
      <c r="A3178" s="2"/>
      <c r="B3178" s="39" t="s">
        <v>4387</v>
      </c>
      <c r="C3178" s="39" t="s">
        <v>4377</v>
      </c>
      <c r="D3178" s="39" t="s">
        <v>221</v>
      </c>
      <c r="E3178" s="40" t="s">
        <v>221</v>
      </c>
      <c r="F3178" s="40" t="s">
        <v>221</v>
      </c>
      <c r="G3178" s="40" t="s">
        <v>221</v>
      </c>
      <c r="H3178" s="40">
        <v>80121704</v>
      </c>
      <c r="I3178" s="40" t="s">
        <v>4268</v>
      </c>
      <c r="J3178" s="40" t="s">
        <v>4345</v>
      </c>
      <c r="K3178" s="40" t="s">
        <v>4384</v>
      </c>
      <c r="L3178" s="41" t="s">
        <v>154</v>
      </c>
      <c r="M3178" s="41" t="s">
        <v>154</v>
      </c>
      <c r="N3178" s="41">
        <v>6</v>
      </c>
      <c r="O3178" s="41" t="s">
        <v>223</v>
      </c>
      <c r="P3178" s="41" t="s">
        <v>1262</v>
      </c>
      <c r="Q3178" s="58">
        <v>51000000</v>
      </c>
      <c r="R3178" s="58">
        <v>51000000</v>
      </c>
      <c r="S3178" s="41" t="s">
        <v>225</v>
      </c>
      <c r="T3178" s="41" t="s">
        <v>221</v>
      </c>
      <c r="U3178" s="40" t="s">
        <v>4379</v>
      </c>
      <c r="V3178" s="40" t="s">
        <v>4380</v>
      </c>
      <c r="W3178" s="40" t="s">
        <v>4381</v>
      </c>
      <c r="X3178" s="40" t="s">
        <v>229</v>
      </c>
      <c r="Y3178" s="40" t="s">
        <v>230</v>
      </c>
      <c r="Z3178" s="40" t="s">
        <v>4382</v>
      </c>
      <c r="AA3178" s="59">
        <v>0</v>
      </c>
      <c r="AB3178" s="59">
        <v>0</v>
      </c>
      <c r="AC3178" s="59">
        <v>51000000</v>
      </c>
      <c r="AD3178" s="59">
        <v>0</v>
      </c>
      <c r="AE3178" s="59">
        <v>0</v>
      </c>
      <c r="AF3178" s="59">
        <v>8500000</v>
      </c>
      <c r="AG3178" s="59">
        <v>0</v>
      </c>
      <c r="AH3178" s="59">
        <v>8500000</v>
      </c>
      <c r="AI3178" s="59">
        <v>0</v>
      </c>
      <c r="AJ3178" s="59">
        <v>8500000</v>
      </c>
      <c r="AK3178" s="59">
        <v>0</v>
      </c>
      <c r="AL3178" s="59">
        <v>8500000</v>
      </c>
      <c r="AM3178" s="59">
        <v>0</v>
      </c>
      <c r="AN3178" s="59">
        <v>8500000</v>
      </c>
      <c r="AO3178" s="59">
        <v>0</v>
      </c>
      <c r="AP3178" s="59">
        <v>8500000</v>
      </c>
      <c r="AQ3178" s="59">
        <v>0</v>
      </c>
      <c r="AR3178" s="59">
        <v>0</v>
      </c>
      <c r="AS3178" s="59">
        <v>0</v>
      </c>
      <c r="AT3178" s="59">
        <v>0</v>
      </c>
      <c r="AU3178" s="59">
        <v>0</v>
      </c>
      <c r="AV3178" s="59">
        <v>0</v>
      </c>
      <c r="AW3178" s="59">
        <v>0</v>
      </c>
      <c r="AX3178" s="59">
        <v>0</v>
      </c>
      <c r="AY3178" s="2">
        <v>0</v>
      </c>
      <c r="AZ3178" s="12" t="str">
        <f t="shared" si="362"/>
        <v>OK</v>
      </c>
      <c r="BA3178" s="12" t="str">
        <f t="shared" si="363"/>
        <v>OK</v>
      </c>
      <c r="BB3178" s="6">
        <f t="shared" si="364"/>
        <v>0</v>
      </c>
      <c r="BC3178" s="13">
        <f t="shared" si="365"/>
        <v>51000000</v>
      </c>
      <c r="BD3178" s="13">
        <f t="shared" si="366"/>
        <v>51000000</v>
      </c>
      <c r="BE3178" s="6">
        <f t="shared" si="367"/>
        <v>0</v>
      </c>
      <c r="BF3178" s="6">
        <f t="shared" si="368"/>
        <v>0</v>
      </c>
      <c r="BG3178" s="2"/>
      <c r="BH3178" s="2"/>
      <c r="BI3178" s="2"/>
      <c r="BJ3178" s="2"/>
    </row>
    <row r="3179" spans="1:62" s="3" customFormat="1" ht="242.25" x14ac:dyDescent="0.25">
      <c r="A3179" s="2"/>
      <c r="B3179" s="39" t="s">
        <v>4388</v>
      </c>
      <c r="C3179" s="39" t="s">
        <v>4377</v>
      </c>
      <c r="D3179" s="39" t="s">
        <v>221</v>
      </c>
      <c r="E3179" s="40" t="s">
        <v>221</v>
      </c>
      <c r="F3179" s="40" t="s">
        <v>221</v>
      </c>
      <c r="G3179" s="40" t="s">
        <v>221</v>
      </c>
      <c r="H3179" s="40">
        <v>80121704</v>
      </c>
      <c r="I3179" s="40" t="s">
        <v>4268</v>
      </c>
      <c r="J3179" s="40" t="s">
        <v>4345</v>
      </c>
      <c r="K3179" s="40" t="s">
        <v>4384</v>
      </c>
      <c r="L3179" s="41" t="s">
        <v>154</v>
      </c>
      <c r="M3179" s="41" t="s">
        <v>154</v>
      </c>
      <c r="N3179" s="41">
        <v>6</v>
      </c>
      <c r="O3179" s="41" t="s">
        <v>223</v>
      </c>
      <c r="P3179" s="41" t="s">
        <v>1262</v>
      </c>
      <c r="Q3179" s="58">
        <v>51000000</v>
      </c>
      <c r="R3179" s="58">
        <v>51000000</v>
      </c>
      <c r="S3179" s="41" t="s">
        <v>225</v>
      </c>
      <c r="T3179" s="41" t="s">
        <v>221</v>
      </c>
      <c r="U3179" s="40" t="s">
        <v>4379</v>
      </c>
      <c r="V3179" s="40" t="s">
        <v>4380</v>
      </c>
      <c r="W3179" s="40" t="s">
        <v>4381</v>
      </c>
      <c r="X3179" s="40" t="s">
        <v>229</v>
      </c>
      <c r="Y3179" s="40" t="s">
        <v>230</v>
      </c>
      <c r="Z3179" s="40" t="s">
        <v>4382</v>
      </c>
      <c r="AA3179" s="59">
        <v>0</v>
      </c>
      <c r="AB3179" s="59">
        <v>0</v>
      </c>
      <c r="AC3179" s="59">
        <v>51000000</v>
      </c>
      <c r="AD3179" s="59">
        <v>0</v>
      </c>
      <c r="AE3179" s="59">
        <v>0</v>
      </c>
      <c r="AF3179" s="59">
        <v>8500000</v>
      </c>
      <c r="AG3179" s="59">
        <v>0</v>
      </c>
      <c r="AH3179" s="59">
        <v>8500000</v>
      </c>
      <c r="AI3179" s="59">
        <v>0</v>
      </c>
      <c r="AJ3179" s="59">
        <v>8500000</v>
      </c>
      <c r="AK3179" s="59">
        <v>0</v>
      </c>
      <c r="AL3179" s="59">
        <v>8500000</v>
      </c>
      <c r="AM3179" s="59">
        <v>0</v>
      </c>
      <c r="AN3179" s="59">
        <v>8500000</v>
      </c>
      <c r="AO3179" s="59">
        <v>0</v>
      </c>
      <c r="AP3179" s="59">
        <v>8500000</v>
      </c>
      <c r="AQ3179" s="59">
        <v>0</v>
      </c>
      <c r="AR3179" s="59">
        <v>0</v>
      </c>
      <c r="AS3179" s="59">
        <v>0</v>
      </c>
      <c r="AT3179" s="59">
        <v>0</v>
      </c>
      <c r="AU3179" s="59">
        <v>0</v>
      </c>
      <c r="AV3179" s="59">
        <v>0</v>
      </c>
      <c r="AW3179" s="59">
        <v>0</v>
      </c>
      <c r="AX3179" s="59">
        <v>0</v>
      </c>
      <c r="AY3179" s="2">
        <v>0</v>
      </c>
      <c r="AZ3179" s="12" t="str">
        <f t="shared" si="362"/>
        <v>OK</v>
      </c>
      <c r="BA3179" s="12" t="str">
        <f t="shared" si="363"/>
        <v>OK</v>
      </c>
      <c r="BB3179" s="6">
        <f t="shared" si="364"/>
        <v>0</v>
      </c>
      <c r="BC3179" s="13">
        <f t="shared" si="365"/>
        <v>51000000</v>
      </c>
      <c r="BD3179" s="13">
        <f t="shared" si="366"/>
        <v>51000000</v>
      </c>
      <c r="BE3179" s="6">
        <f t="shared" si="367"/>
        <v>0</v>
      </c>
      <c r="BF3179" s="6">
        <f t="shared" si="368"/>
        <v>0</v>
      </c>
      <c r="BG3179" s="2"/>
      <c r="BH3179" s="2"/>
      <c r="BI3179" s="2"/>
      <c r="BJ3179" s="2"/>
    </row>
    <row r="3180" spans="1:62" s="3" customFormat="1" ht="242.25" x14ac:dyDescent="0.25">
      <c r="A3180" s="2"/>
      <c r="B3180" s="39" t="s">
        <v>4389</v>
      </c>
      <c r="C3180" s="39" t="s">
        <v>4377</v>
      </c>
      <c r="D3180" s="39" t="s">
        <v>221</v>
      </c>
      <c r="E3180" s="40" t="s">
        <v>221</v>
      </c>
      <c r="F3180" s="40" t="s">
        <v>221</v>
      </c>
      <c r="G3180" s="40" t="s">
        <v>221</v>
      </c>
      <c r="H3180" s="40">
        <v>80121704</v>
      </c>
      <c r="I3180" s="40" t="s">
        <v>4268</v>
      </c>
      <c r="J3180" s="40" t="s">
        <v>4345</v>
      </c>
      <c r="K3180" s="40" t="s">
        <v>4384</v>
      </c>
      <c r="L3180" s="41" t="s">
        <v>154</v>
      </c>
      <c r="M3180" s="41" t="s">
        <v>154</v>
      </c>
      <c r="N3180" s="41">
        <v>6</v>
      </c>
      <c r="O3180" s="41" t="s">
        <v>223</v>
      </c>
      <c r="P3180" s="41" t="s">
        <v>1262</v>
      </c>
      <c r="Q3180" s="58">
        <v>51000000</v>
      </c>
      <c r="R3180" s="58">
        <v>51000000</v>
      </c>
      <c r="S3180" s="41" t="s">
        <v>225</v>
      </c>
      <c r="T3180" s="41" t="s">
        <v>221</v>
      </c>
      <c r="U3180" s="40" t="s">
        <v>4379</v>
      </c>
      <c r="V3180" s="40" t="s">
        <v>4380</v>
      </c>
      <c r="W3180" s="40" t="s">
        <v>4381</v>
      </c>
      <c r="X3180" s="40" t="s">
        <v>229</v>
      </c>
      <c r="Y3180" s="40" t="s">
        <v>230</v>
      </c>
      <c r="Z3180" s="40" t="s">
        <v>4382</v>
      </c>
      <c r="AA3180" s="59">
        <v>0</v>
      </c>
      <c r="AB3180" s="59">
        <v>0</v>
      </c>
      <c r="AC3180" s="59">
        <v>51000000</v>
      </c>
      <c r="AD3180" s="59">
        <v>0</v>
      </c>
      <c r="AE3180" s="59">
        <v>0</v>
      </c>
      <c r="AF3180" s="59">
        <v>8500000</v>
      </c>
      <c r="AG3180" s="59">
        <v>0</v>
      </c>
      <c r="AH3180" s="59">
        <v>8500000</v>
      </c>
      <c r="AI3180" s="59">
        <v>0</v>
      </c>
      <c r="AJ3180" s="59">
        <v>8500000</v>
      </c>
      <c r="AK3180" s="59">
        <v>0</v>
      </c>
      <c r="AL3180" s="59">
        <v>8500000</v>
      </c>
      <c r="AM3180" s="59">
        <v>0</v>
      </c>
      <c r="AN3180" s="59">
        <v>8500000</v>
      </c>
      <c r="AO3180" s="59">
        <v>0</v>
      </c>
      <c r="AP3180" s="59">
        <v>8500000</v>
      </c>
      <c r="AQ3180" s="59">
        <v>0</v>
      </c>
      <c r="AR3180" s="59">
        <v>0</v>
      </c>
      <c r="AS3180" s="59">
        <v>0</v>
      </c>
      <c r="AT3180" s="59">
        <v>0</v>
      </c>
      <c r="AU3180" s="59">
        <v>0</v>
      </c>
      <c r="AV3180" s="59">
        <v>0</v>
      </c>
      <c r="AW3180" s="59">
        <v>0</v>
      </c>
      <c r="AX3180" s="59">
        <v>0</v>
      </c>
      <c r="AY3180" s="2">
        <v>0</v>
      </c>
      <c r="AZ3180" s="12" t="str">
        <f t="shared" si="362"/>
        <v>OK</v>
      </c>
      <c r="BA3180" s="12" t="str">
        <f t="shared" si="363"/>
        <v>OK</v>
      </c>
      <c r="BB3180" s="6">
        <f t="shared" si="364"/>
        <v>0</v>
      </c>
      <c r="BC3180" s="13">
        <f t="shared" si="365"/>
        <v>51000000</v>
      </c>
      <c r="BD3180" s="13">
        <f t="shared" si="366"/>
        <v>51000000</v>
      </c>
      <c r="BE3180" s="6">
        <f t="shared" si="367"/>
        <v>0</v>
      </c>
      <c r="BF3180" s="6">
        <f t="shared" si="368"/>
        <v>0</v>
      </c>
      <c r="BG3180" s="2"/>
      <c r="BH3180" s="2"/>
      <c r="BI3180" s="2"/>
      <c r="BJ3180" s="2"/>
    </row>
    <row r="3181" spans="1:62" s="3" customFormat="1" ht="242.25" x14ac:dyDescent="0.25">
      <c r="A3181" s="2"/>
      <c r="B3181" s="39" t="s">
        <v>4390</v>
      </c>
      <c r="C3181" s="39" t="s">
        <v>4377</v>
      </c>
      <c r="D3181" s="39" t="s">
        <v>221</v>
      </c>
      <c r="E3181" s="40" t="s">
        <v>221</v>
      </c>
      <c r="F3181" s="40" t="s">
        <v>221</v>
      </c>
      <c r="G3181" s="40" t="s">
        <v>221</v>
      </c>
      <c r="H3181" s="40">
        <v>80121704</v>
      </c>
      <c r="I3181" s="40" t="s">
        <v>4268</v>
      </c>
      <c r="J3181" s="40" t="s">
        <v>4345</v>
      </c>
      <c r="K3181" s="40" t="s">
        <v>4384</v>
      </c>
      <c r="L3181" s="41" t="s">
        <v>154</v>
      </c>
      <c r="M3181" s="41" t="s">
        <v>154</v>
      </c>
      <c r="N3181" s="41">
        <v>6</v>
      </c>
      <c r="O3181" s="41" t="s">
        <v>223</v>
      </c>
      <c r="P3181" s="41" t="s">
        <v>1262</v>
      </c>
      <c r="Q3181" s="58">
        <v>51000000</v>
      </c>
      <c r="R3181" s="58">
        <v>51000000</v>
      </c>
      <c r="S3181" s="41" t="s">
        <v>225</v>
      </c>
      <c r="T3181" s="41" t="s">
        <v>221</v>
      </c>
      <c r="U3181" s="40" t="s">
        <v>4379</v>
      </c>
      <c r="V3181" s="40" t="s">
        <v>4380</v>
      </c>
      <c r="W3181" s="40" t="s">
        <v>4381</v>
      </c>
      <c r="X3181" s="40" t="s">
        <v>229</v>
      </c>
      <c r="Y3181" s="40" t="s">
        <v>230</v>
      </c>
      <c r="Z3181" s="40" t="s">
        <v>4382</v>
      </c>
      <c r="AA3181" s="59">
        <v>0</v>
      </c>
      <c r="AB3181" s="59">
        <v>0</v>
      </c>
      <c r="AC3181" s="59">
        <v>51000000</v>
      </c>
      <c r="AD3181" s="59">
        <v>0</v>
      </c>
      <c r="AE3181" s="59">
        <v>0</v>
      </c>
      <c r="AF3181" s="59">
        <v>8500000</v>
      </c>
      <c r="AG3181" s="59">
        <v>0</v>
      </c>
      <c r="AH3181" s="59">
        <v>8500000</v>
      </c>
      <c r="AI3181" s="59">
        <v>0</v>
      </c>
      <c r="AJ3181" s="59">
        <v>8500000</v>
      </c>
      <c r="AK3181" s="59">
        <v>0</v>
      </c>
      <c r="AL3181" s="59">
        <v>8500000</v>
      </c>
      <c r="AM3181" s="59">
        <v>0</v>
      </c>
      <c r="AN3181" s="59">
        <v>8500000</v>
      </c>
      <c r="AO3181" s="59">
        <v>0</v>
      </c>
      <c r="AP3181" s="59">
        <v>8500000</v>
      </c>
      <c r="AQ3181" s="59">
        <v>0</v>
      </c>
      <c r="AR3181" s="59">
        <v>0</v>
      </c>
      <c r="AS3181" s="59">
        <v>0</v>
      </c>
      <c r="AT3181" s="59">
        <v>0</v>
      </c>
      <c r="AU3181" s="59">
        <v>0</v>
      </c>
      <c r="AV3181" s="59">
        <v>0</v>
      </c>
      <c r="AW3181" s="59">
        <v>0</v>
      </c>
      <c r="AX3181" s="59">
        <v>0</v>
      </c>
      <c r="AY3181" s="2">
        <v>0</v>
      </c>
      <c r="AZ3181" s="12" t="str">
        <f t="shared" si="362"/>
        <v>OK</v>
      </c>
      <c r="BA3181" s="12" t="str">
        <f t="shared" si="363"/>
        <v>OK</v>
      </c>
      <c r="BB3181" s="6">
        <f t="shared" si="364"/>
        <v>0</v>
      </c>
      <c r="BC3181" s="13">
        <f t="shared" si="365"/>
        <v>51000000</v>
      </c>
      <c r="BD3181" s="13">
        <f t="shared" si="366"/>
        <v>51000000</v>
      </c>
      <c r="BE3181" s="6">
        <f t="shared" si="367"/>
        <v>0</v>
      </c>
      <c r="BF3181" s="6">
        <f t="shared" si="368"/>
        <v>0</v>
      </c>
      <c r="BG3181" s="2"/>
      <c r="BH3181" s="2"/>
      <c r="BI3181" s="2"/>
      <c r="BJ3181" s="2"/>
    </row>
    <row r="3182" spans="1:62" s="3" customFormat="1" ht="199.5" x14ac:dyDescent="0.25">
      <c r="A3182" s="2"/>
      <c r="B3182" s="39" t="s">
        <v>4391</v>
      </c>
      <c r="C3182" s="39" t="s">
        <v>4377</v>
      </c>
      <c r="D3182" s="39" t="s">
        <v>221</v>
      </c>
      <c r="E3182" s="40" t="s">
        <v>221</v>
      </c>
      <c r="F3182" s="40" t="s">
        <v>221</v>
      </c>
      <c r="G3182" s="40" t="s">
        <v>221</v>
      </c>
      <c r="H3182" s="40">
        <v>80161501</v>
      </c>
      <c r="I3182" s="40" t="s">
        <v>4268</v>
      </c>
      <c r="J3182" s="40" t="s">
        <v>4345</v>
      </c>
      <c r="K3182" s="40" t="s">
        <v>4392</v>
      </c>
      <c r="L3182" s="41" t="s">
        <v>154</v>
      </c>
      <c r="M3182" s="41" t="s">
        <v>154</v>
      </c>
      <c r="N3182" s="41">
        <v>6</v>
      </c>
      <c r="O3182" s="41" t="s">
        <v>223</v>
      </c>
      <c r="P3182" s="41" t="s">
        <v>1262</v>
      </c>
      <c r="Q3182" s="58">
        <v>18000000</v>
      </c>
      <c r="R3182" s="58">
        <v>18000000</v>
      </c>
      <c r="S3182" s="41" t="s">
        <v>225</v>
      </c>
      <c r="T3182" s="41" t="s">
        <v>221</v>
      </c>
      <c r="U3182" s="40" t="s">
        <v>4379</v>
      </c>
      <c r="V3182" s="40" t="s">
        <v>4380</v>
      </c>
      <c r="W3182" s="40" t="s">
        <v>4381</v>
      </c>
      <c r="X3182" s="40" t="s">
        <v>229</v>
      </c>
      <c r="Y3182" s="40" t="s">
        <v>230</v>
      </c>
      <c r="Z3182" s="40" t="s">
        <v>4382</v>
      </c>
      <c r="AA3182" s="59">
        <v>0</v>
      </c>
      <c r="AB3182" s="59">
        <v>0</v>
      </c>
      <c r="AC3182" s="59">
        <v>18000000</v>
      </c>
      <c r="AD3182" s="59">
        <v>0</v>
      </c>
      <c r="AE3182" s="59">
        <v>0</v>
      </c>
      <c r="AF3182" s="59">
        <v>3000000</v>
      </c>
      <c r="AG3182" s="59">
        <v>0</v>
      </c>
      <c r="AH3182" s="59">
        <v>3000000</v>
      </c>
      <c r="AI3182" s="59">
        <v>0</v>
      </c>
      <c r="AJ3182" s="59">
        <v>3000000</v>
      </c>
      <c r="AK3182" s="59">
        <v>0</v>
      </c>
      <c r="AL3182" s="59">
        <v>3000000</v>
      </c>
      <c r="AM3182" s="59">
        <v>0</v>
      </c>
      <c r="AN3182" s="59">
        <v>3000000</v>
      </c>
      <c r="AO3182" s="59">
        <v>0</v>
      </c>
      <c r="AP3182" s="59">
        <v>3000000</v>
      </c>
      <c r="AQ3182" s="59">
        <v>0</v>
      </c>
      <c r="AR3182" s="59">
        <v>0</v>
      </c>
      <c r="AS3182" s="59">
        <v>0</v>
      </c>
      <c r="AT3182" s="59">
        <v>0</v>
      </c>
      <c r="AU3182" s="59">
        <v>0</v>
      </c>
      <c r="AV3182" s="59">
        <v>0</v>
      </c>
      <c r="AW3182" s="59">
        <v>0</v>
      </c>
      <c r="AX3182" s="59">
        <v>0</v>
      </c>
      <c r="AY3182" s="2">
        <v>0</v>
      </c>
      <c r="AZ3182" s="12" t="str">
        <f t="shared" si="362"/>
        <v>OK</v>
      </c>
      <c r="BA3182" s="12" t="str">
        <f t="shared" si="363"/>
        <v>OK</v>
      </c>
      <c r="BB3182" s="6">
        <f t="shared" si="364"/>
        <v>0</v>
      </c>
      <c r="BC3182" s="13">
        <f t="shared" si="365"/>
        <v>18000000</v>
      </c>
      <c r="BD3182" s="13">
        <f t="shared" si="366"/>
        <v>18000000</v>
      </c>
      <c r="BE3182" s="6">
        <f t="shared" si="367"/>
        <v>0</v>
      </c>
      <c r="BF3182" s="6">
        <f t="shared" si="368"/>
        <v>0</v>
      </c>
      <c r="BG3182" s="2"/>
      <c r="BH3182" s="2"/>
      <c r="BI3182" s="2"/>
      <c r="BJ3182" s="2"/>
    </row>
    <row r="3183" spans="1:62" s="3" customFormat="1" ht="199.5" x14ac:dyDescent="0.25">
      <c r="A3183" s="2"/>
      <c r="B3183" s="39" t="s">
        <v>4393</v>
      </c>
      <c r="C3183" s="39" t="s">
        <v>4377</v>
      </c>
      <c r="D3183" s="39" t="s">
        <v>221</v>
      </c>
      <c r="E3183" s="40" t="s">
        <v>221</v>
      </c>
      <c r="F3183" s="40" t="s">
        <v>221</v>
      </c>
      <c r="G3183" s="40" t="s">
        <v>221</v>
      </c>
      <c r="H3183" s="40">
        <v>80161501</v>
      </c>
      <c r="I3183" s="40" t="s">
        <v>4268</v>
      </c>
      <c r="J3183" s="40" t="s">
        <v>4345</v>
      </c>
      <c r="K3183" s="40" t="s">
        <v>4392</v>
      </c>
      <c r="L3183" s="41" t="s">
        <v>154</v>
      </c>
      <c r="M3183" s="41" t="s">
        <v>154</v>
      </c>
      <c r="N3183" s="41">
        <v>6</v>
      </c>
      <c r="O3183" s="41" t="s">
        <v>223</v>
      </c>
      <c r="P3183" s="41" t="s">
        <v>1262</v>
      </c>
      <c r="Q3183" s="58">
        <v>18000000</v>
      </c>
      <c r="R3183" s="58">
        <v>18000000</v>
      </c>
      <c r="S3183" s="41" t="s">
        <v>225</v>
      </c>
      <c r="T3183" s="41" t="s">
        <v>221</v>
      </c>
      <c r="U3183" s="40" t="s">
        <v>4379</v>
      </c>
      <c r="V3183" s="40" t="s">
        <v>4380</v>
      </c>
      <c r="W3183" s="40" t="s">
        <v>4381</v>
      </c>
      <c r="X3183" s="40" t="s">
        <v>229</v>
      </c>
      <c r="Y3183" s="40" t="s">
        <v>230</v>
      </c>
      <c r="Z3183" s="40" t="s">
        <v>4382</v>
      </c>
      <c r="AA3183" s="59">
        <v>0</v>
      </c>
      <c r="AB3183" s="59">
        <v>0</v>
      </c>
      <c r="AC3183" s="59">
        <v>18000000</v>
      </c>
      <c r="AD3183" s="59">
        <v>0</v>
      </c>
      <c r="AE3183" s="59">
        <v>0</v>
      </c>
      <c r="AF3183" s="59">
        <v>3000000</v>
      </c>
      <c r="AG3183" s="59">
        <v>0</v>
      </c>
      <c r="AH3183" s="59">
        <v>3000000</v>
      </c>
      <c r="AI3183" s="59">
        <v>0</v>
      </c>
      <c r="AJ3183" s="59">
        <v>3000000</v>
      </c>
      <c r="AK3183" s="59">
        <v>0</v>
      </c>
      <c r="AL3183" s="59">
        <v>3000000</v>
      </c>
      <c r="AM3183" s="59">
        <v>0</v>
      </c>
      <c r="AN3183" s="59">
        <v>3000000</v>
      </c>
      <c r="AO3183" s="59">
        <v>0</v>
      </c>
      <c r="AP3183" s="59">
        <v>3000000</v>
      </c>
      <c r="AQ3183" s="59">
        <v>0</v>
      </c>
      <c r="AR3183" s="59">
        <v>0</v>
      </c>
      <c r="AS3183" s="59">
        <v>0</v>
      </c>
      <c r="AT3183" s="59">
        <v>0</v>
      </c>
      <c r="AU3183" s="59">
        <v>0</v>
      </c>
      <c r="AV3183" s="59">
        <v>0</v>
      </c>
      <c r="AW3183" s="59">
        <v>0</v>
      </c>
      <c r="AX3183" s="59">
        <v>0</v>
      </c>
      <c r="AY3183" s="2">
        <v>0</v>
      </c>
      <c r="AZ3183" s="12" t="str">
        <f t="shared" ref="AZ3183:AZ3246" si="369">IF(OR($R3183&lt;&gt;"",SUM(AA3183:AX3183)&lt;&gt;0),IF(R3183=BC3183,"OK",IF(R3183&gt;BC3183,"Valor estimado supera a Compromisos en "&amp;DOLLAR(R3183-BC3183),"Compromisos superan al Valor estimado en "&amp;DOLLAR(BC3183-R3183))),"")</f>
        <v>OK</v>
      </c>
      <c r="BA3183" s="12" t="str">
        <f t="shared" ref="BA3183:BA3246" si="370">IF(OR($R3183&lt;&gt;"",SUM(AA3183:AX3183)&lt;&gt;0),IF(R3183=BD3183,"OK",IF(R3183&gt;BD3183,"Valor estimado supera a Obligaciones en "&amp;DOLLAR(R3183-BD3183),"Obligaciones superan al Valor estimado en "&amp;DOLLAR(BD3183-R3183))),"")</f>
        <v>OK</v>
      </c>
      <c r="BB3183" s="6">
        <f t="shared" ref="BB3183:BB3246" si="371">+IF(B3183&lt;&gt;"",COUNTBLANK(E3183:AX3183),0)</f>
        <v>0</v>
      </c>
      <c r="BC3183" s="13">
        <f t="shared" ref="BC3183:BC3246" si="372">+SUM(AA3183,AC3183,AE3183,AG3183,AI3183,AK3183,AM3183,AO3183,AQ3183,AS3183,AU3183,AW3183)</f>
        <v>18000000</v>
      </c>
      <c r="BD3183" s="13">
        <f t="shared" ref="BD3183:BD3246" si="373">+SUM(AB3183,AD3183,AF3183,AH3183,AJ3183,AL3183,AN3183,AP3183,AR3183,AT3183,AV3183,AX3183)</f>
        <v>18000000</v>
      </c>
      <c r="BE3183" s="6">
        <f t="shared" ref="BE3183:BE3246" si="374">+IF(OR(AZ3183="ok",AZ3183=""),0,1)</f>
        <v>0</v>
      </c>
      <c r="BF3183" s="6">
        <f t="shared" ref="BF3183:BF3246" si="375">+IF(OR(BA3183="ok",BA3183=""),0,1)</f>
        <v>0</v>
      </c>
      <c r="BG3183" s="2"/>
      <c r="BH3183" s="2"/>
      <c r="BI3183" s="2"/>
      <c r="BJ3183" s="2"/>
    </row>
    <row r="3184" spans="1:62" s="3" customFormat="1" ht="199.5" x14ac:dyDescent="0.25">
      <c r="A3184" s="2"/>
      <c r="B3184" s="39" t="s">
        <v>4394</v>
      </c>
      <c r="C3184" s="39" t="s">
        <v>4377</v>
      </c>
      <c r="D3184" s="39" t="s">
        <v>221</v>
      </c>
      <c r="E3184" s="40" t="s">
        <v>221</v>
      </c>
      <c r="F3184" s="40" t="s">
        <v>221</v>
      </c>
      <c r="G3184" s="40" t="s">
        <v>221</v>
      </c>
      <c r="H3184" s="40">
        <v>80161501</v>
      </c>
      <c r="I3184" s="40" t="s">
        <v>4268</v>
      </c>
      <c r="J3184" s="40" t="s">
        <v>4345</v>
      </c>
      <c r="K3184" s="40" t="s">
        <v>4392</v>
      </c>
      <c r="L3184" s="41" t="s">
        <v>154</v>
      </c>
      <c r="M3184" s="41" t="s">
        <v>154</v>
      </c>
      <c r="N3184" s="41">
        <v>6</v>
      </c>
      <c r="O3184" s="41" t="s">
        <v>223</v>
      </c>
      <c r="P3184" s="41" t="s">
        <v>1262</v>
      </c>
      <c r="Q3184" s="58">
        <v>18000000</v>
      </c>
      <c r="R3184" s="58">
        <v>18000000</v>
      </c>
      <c r="S3184" s="41" t="s">
        <v>225</v>
      </c>
      <c r="T3184" s="41" t="s">
        <v>221</v>
      </c>
      <c r="U3184" s="40" t="s">
        <v>4379</v>
      </c>
      <c r="V3184" s="40" t="s">
        <v>4380</v>
      </c>
      <c r="W3184" s="40" t="s">
        <v>4381</v>
      </c>
      <c r="X3184" s="40" t="s">
        <v>229</v>
      </c>
      <c r="Y3184" s="40" t="s">
        <v>230</v>
      </c>
      <c r="Z3184" s="40" t="s">
        <v>4382</v>
      </c>
      <c r="AA3184" s="59">
        <v>0</v>
      </c>
      <c r="AB3184" s="59">
        <v>0</v>
      </c>
      <c r="AC3184" s="59">
        <v>18000000</v>
      </c>
      <c r="AD3184" s="59">
        <v>0</v>
      </c>
      <c r="AE3184" s="59">
        <v>0</v>
      </c>
      <c r="AF3184" s="59">
        <v>3000000</v>
      </c>
      <c r="AG3184" s="59">
        <v>0</v>
      </c>
      <c r="AH3184" s="59">
        <v>3000000</v>
      </c>
      <c r="AI3184" s="59">
        <v>0</v>
      </c>
      <c r="AJ3184" s="59">
        <v>3000000</v>
      </c>
      <c r="AK3184" s="59">
        <v>0</v>
      </c>
      <c r="AL3184" s="59">
        <v>3000000</v>
      </c>
      <c r="AM3184" s="59">
        <v>0</v>
      </c>
      <c r="AN3184" s="59">
        <v>3000000</v>
      </c>
      <c r="AO3184" s="59">
        <v>0</v>
      </c>
      <c r="AP3184" s="59">
        <v>3000000</v>
      </c>
      <c r="AQ3184" s="59">
        <v>0</v>
      </c>
      <c r="AR3184" s="59">
        <v>0</v>
      </c>
      <c r="AS3184" s="59">
        <v>0</v>
      </c>
      <c r="AT3184" s="59">
        <v>0</v>
      </c>
      <c r="AU3184" s="59">
        <v>0</v>
      </c>
      <c r="AV3184" s="59">
        <v>0</v>
      </c>
      <c r="AW3184" s="59">
        <v>0</v>
      </c>
      <c r="AX3184" s="59">
        <v>0</v>
      </c>
      <c r="AY3184" s="2">
        <v>0</v>
      </c>
      <c r="AZ3184" s="12" t="str">
        <f t="shared" si="369"/>
        <v>OK</v>
      </c>
      <c r="BA3184" s="12" t="str">
        <f t="shared" si="370"/>
        <v>OK</v>
      </c>
      <c r="BB3184" s="6">
        <f t="shared" si="371"/>
        <v>0</v>
      </c>
      <c r="BC3184" s="13">
        <f t="shared" si="372"/>
        <v>18000000</v>
      </c>
      <c r="BD3184" s="13">
        <f t="shared" si="373"/>
        <v>18000000</v>
      </c>
      <c r="BE3184" s="6">
        <f t="shared" si="374"/>
        <v>0</v>
      </c>
      <c r="BF3184" s="6">
        <f t="shared" si="375"/>
        <v>0</v>
      </c>
      <c r="BG3184" s="2"/>
      <c r="BH3184" s="2"/>
      <c r="BI3184" s="2"/>
      <c r="BJ3184" s="2"/>
    </row>
    <row r="3185" spans="1:62" s="3" customFormat="1" ht="199.5" x14ac:dyDescent="0.25">
      <c r="A3185" s="2"/>
      <c r="B3185" s="39" t="s">
        <v>4395</v>
      </c>
      <c r="C3185" s="39" t="s">
        <v>4377</v>
      </c>
      <c r="D3185" s="39" t="s">
        <v>221</v>
      </c>
      <c r="E3185" s="40" t="s">
        <v>221</v>
      </c>
      <c r="F3185" s="40" t="s">
        <v>221</v>
      </c>
      <c r="G3185" s="40" t="s">
        <v>221</v>
      </c>
      <c r="H3185" s="40">
        <v>80161501</v>
      </c>
      <c r="I3185" s="40" t="s">
        <v>4268</v>
      </c>
      <c r="J3185" s="40" t="s">
        <v>4345</v>
      </c>
      <c r="K3185" s="40" t="s">
        <v>4392</v>
      </c>
      <c r="L3185" s="41" t="s">
        <v>154</v>
      </c>
      <c r="M3185" s="41" t="s">
        <v>154</v>
      </c>
      <c r="N3185" s="41">
        <v>6</v>
      </c>
      <c r="O3185" s="41" t="s">
        <v>223</v>
      </c>
      <c r="P3185" s="41" t="s">
        <v>1262</v>
      </c>
      <c r="Q3185" s="58">
        <v>18000000</v>
      </c>
      <c r="R3185" s="58">
        <v>18000000</v>
      </c>
      <c r="S3185" s="41" t="s">
        <v>225</v>
      </c>
      <c r="T3185" s="41" t="s">
        <v>221</v>
      </c>
      <c r="U3185" s="40" t="s">
        <v>4379</v>
      </c>
      <c r="V3185" s="40" t="s">
        <v>4380</v>
      </c>
      <c r="W3185" s="40" t="s">
        <v>4381</v>
      </c>
      <c r="X3185" s="40" t="s">
        <v>229</v>
      </c>
      <c r="Y3185" s="40" t="s">
        <v>230</v>
      </c>
      <c r="Z3185" s="40" t="s">
        <v>4382</v>
      </c>
      <c r="AA3185" s="59">
        <v>0</v>
      </c>
      <c r="AB3185" s="59">
        <v>0</v>
      </c>
      <c r="AC3185" s="59">
        <v>18000000</v>
      </c>
      <c r="AD3185" s="59">
        <v>0</v>
      </c>
      <c r="AE3185" s="59">
        <v>0</v>
      </c>
      <c r="AF3185" s="59">
        <v>3000000</v>
      </c>
      <c r="AG3185" s="59">
        <v>0</v>
      </c>
      <c r="AH3185" s="59">
        <v>3000000</v>
      </c>
      <c r="AI3185" s="59">
        <v>0</v>
      </c>
      <c r="AJ3185" s="59">
        <v>3000000</v>
      </c>
      <c r="AK3185" s="59">
        <v>0</v>
      </c>
      <c r="AL3185" s="59">
        <v>3000000</v>
      </c>
      <c r="AM3185" s="59">
        <v>0</v>
      </c>
      <c r="AN3185" s="59">
        <v>3000000</v>
      </c>
      <c r="AO3185" s="59">
        <v>0</v>
      </c>
      <c r="AP3185" s="59">
        <v>3000000</v>
      </c>
      <c r="AQ3185" s="59">
        <v>0</v>
      </c>
      <c r="AR3185" s="59">
        <v>0</v>
      </c>
      <c r="AS3185" s="59">
        <v>0</v>
      </c>
      <c r="AT3185" s="59">
        <v>0</v>
      </c>
      <c r="AU3185" s="59">
        <v>0</v>
      </c>
      <c r="AV3185" s="59">
        <v>0</v>
      </c>
      <c r="AW3185" s="59">
        <v>0</v>
      </c>
      <c r="AX3185" s="59">
        <v>0</v>
      </c>
      <c r="AY3185" s="2">
        <v>0</v>
      </c>
      <c r="AZ3185" s="12" t="str">
        <f t="shared" si="369"/>
        <v>OK</v>
      </c>
      <c r="BA3185" s="12" t="str">
        <f t="shared" si="370"/>
        <v>OK</v>
      </c>
      <c r="BB3185" s="6">
        <f t="shared" si="371"/>
        <v>0</v>
      </c>
      <c r="BC3185" s="13">
        <f t="shared" si="372"/>
        <v>18000000</v>
      </c>
      <c r="BD3185" s="13">
        <f t="shared" si="373"/>
        <v>18000000</v>
      </c>
      <c r="BE3185" s="6">
        <f t="shared" si="374"/>
        <v>0</v>
      </c>
      <c r="BF3185" s="6">
        <f t="shared" si="375"/>
        <v>0</v>
      </c>
      <c r="BG3185" s="2"/>
      <c r="BH3185" s="2"/>
      <c r="BI3185" s="2"/>
      <c r="BJ3185" s="2"/>
    </row>
    <row r="3186" spans="1:62" s="3" customFormat="1" ht="142.5" x14ac:dyDescent="0.25">
      <c r="A3186" s="2"/>
      <c r="B3186" s="39" t="s">
        <v>4396</v>
      </c>
      <c r="C3186" s="39" t="s">
        <v>4377</v>
      </c>
      <c r="D3186" s="39" t="s">
        <v>221</v>
      </c>
      <c r="E3186" s="40" t="s">
        <v>221</v>
      </c>
      <c r="F3186" s="40" t="s">
        <v>221</v>
      </c>
      <c r="G3186" s="40" t="s">
        <v>221</v>
      </c>
      <c r="H3186" s="40">
        <v>80161501</v>
      </c>
      <c r="I3186" s="40" t="s">
        <v>4268</v>
      </c>
      <c r="J3186" s="40" t="s">
        <v>4345</v>
      </c>
      <c r="K3186" s="40" t="s">
        <v>4397</v>
      </c>
      <c r="L3186" s="41" t="s">
        <v>154</v>
      </c>
      <c r="M3186" s="41" t="s">
        <v>154</v>
      </c>
      <c r="N3186" s="41">
        <v>6</v>
      </c>
      <c r="O3186" s="41" t="s">
        <v>223</v>
      </c>
      <c r="P3186" s="41" t="s">
        <v>1262</v>
      </c>
      <c r="Q3186" s="58">
        <v>18000000</v>
      </c>
      <c r="R3186" s="58">
        <v>18000000</v>
      </c>
      <c r="S3186" s="41" t="s">
        <v>225</v>
      </c>
      <c r="T3186" s="41" t="s">
        <v>221</v>
      </c>
      <c r="U3186" s="40" t="s">
        <v>4379</v>
      </c>
      <c r="V3186" s="40" t="s">
        <v>4380</v>
      </c>
      <c r="W3186" s="40" t="s">
        <v>4381</v>
      </c>
      <c r="X3186" s="40" t="s">
        <v>229</v>
      </c>
      <c r="Y3186" s="40" t="s">
        <v>230</v>
      </c>
      <c r="Z3186" s="40" t="s">
        <v>4382</v>
      </c>
      <c r="AA3186" s="59">
        <v>0</v>
      </c>
      <c r="AB3186" s="59">
        <v>0</v>
      </c>
      <c r="AC3186" s="59">
        <v>18000000</v>
      </c>
      <c r="AD3186" s="59">
        <v>0</v>
      </c>
      <c r="AE3186" s="59">
        <v>0</v>
      </c>
      <c r="AF3186" s="59">
        <v>3000000</v>
      </c>
      <c r="AG3186" s="59">
        <v>0</v>
      </c>
      <c r="AH3186" s="59">
        <v>3000000</v>
      </c>
      <c r="AI3186" s="59">
        <v>0</v>
      </c>
      <c r="AJ3186" s="59">
        <v>3000000</v>
      </c>
      <c r="AK3186" s="59">
        <v>0</v>
      </c>
      <c r="AL3186" s="59">
        <v>3000000</v>
      </c>
      <c r="AM3186" s="59">
        <v>0</v>
      </c>
      <c r="AN3186" s="59">
        <v>3000000</v>
      </c>
      <c r="AO3186" s="59">
        <v>0</v>
      </c>
      <c r="AP3186" s="59">
        <v>3000000</v>
      </c>
      <c r="AQ3186" s="59">
        <v>0</v>
      </c>
      <c r="AR3186" s="59">
        <v>0</v>
      </c>
      <c r="AS3186" s="59">
        <v>0</v>
      </c>
      <c r="AT3186" s="59">
        <v>0</v>
      </c>
      <c r="AU3186" s="59">
        <v>0</v>
      </c>
      <c r="AV3186" s="59">
        <v>0</v>
      </c>
      <c r="AW3186" s="59">
        <v>0</v>
      </c>
      <c r="AX3186" s="59">
        <v>0</v>
      </c>
      <c r="AY3186" s="2">
        <v>0</v>
      </c>
      <c r="AZ3186" s="12" t="str">
        <f t="shared" si="369"/>
        <v>OK</v>
      </c>
      <c r="BA3186" s="12" t="str">
        <f t="shared" si="370"/>
        <v>OK</v>
      </c>
      <c r="BB3186" s="6">
        <f t="shared" si="371"/>
        <v>0</v>
      </c>
      <c r="BC3186" s="13">
        <f t="shared" si="372"/>
        <v>18000000</v>
      </c>
      <c r="BD3186" s="13">
        <f t="shared" si="373"/>
        <v>18000000</v>
      </c>
      <c r="BE3186" s="6">
        <f t="shared" si="374"/>
        <v>0</v>
      </c>
      <c r="BF3186" s="6">
        <f t="shared" si="375"/>
        <v>0</v>
      </c>
      <c r="BG3186" s="2"/>
      <c r="BH3186" s="2"/>
      <c r="BI3186" s="2"/>
      <c r="BJ3186" s="2"/>
    </row>
    <row r="3187" spans="1:62" s="3" customFormat="1" ht="213.75" x14ac:dyDescent="0.25">
      <c r="A3187" s="2"/>
      <c r="B3187" s="39" t="s">
        <v>4398</v>
      </c>
      <c r="C3187" s="39" t="s">
        <v>4377</v>
      </c>
      <c r="D3187" s="39" t="s">
        <v>221</v>
      </c>
      <c r="E3187" s="40" t="s">
        <v>221</v>
      </c>
      <c r="F3187" s="40" t="s">
        <v>221</v>
      </c>
      <c r="G3187" s="40" t="s">
        <v>221</v>
      </c>
      <c r="H3187" s="40">
        <v>80121704</v>
      </c>
      <c r="I3187" s="40" t="s">
        <v>4268</v>
      </c>
      <c r="J3187" s="40" t="s">
        <v>4345</v>
      </c>
      <c r="K3187" s="40" t="s">
        <v>4399</v>
      </c>
      <c r="L3187" s="41" t="s">
        <v>154</v>
      </c>
      <c r="M3187" s="41" t="s">
        <v>154</v>
      </c>
      <c r="N3187" s="41">
        <v>6</v>
      </c>
      <c r="O3187" s="41" t="s">
        <v>223</v>
      </c>
      <c r="P3187" s="41" t="s">
        <v>1262</v>
      </c>
      <c r="Q3187" s="58">
        <v>38454545</v>
      </c>
      <c r="R3187" s="58">
        <v>38454545</v>
      </c>
      <c r="S3187" s="41" t="s">
        <v>225</v>
      </c>
      <c r="T3187" s="41" t="s">
        <v>221</v>
      </c>
      <c r="U3187" s="40" t="s">
        <v>4379</v>
      </c>
      <c r="V3187" s="40" t="s">
        <v>4380</v>
      </c>
      <c r="W3187" s="40" t="s">
        <v>4381</v>
      </c>
      <c r="X3187" s="40" t="s">
        <v>229</v>
      </c>
      <c r="Y3187" s="40" t="s">
        <v>230</v>
      </c>
      <c r="Z3187" s="40" t="s">
        <v>4382</v>
      </c>
      <c r="AA3187" s="59">
        <v>0</v>
      </c>
      <c r="AB3187" s="59">
        <v>0</v>
      </c>
      <c r="AC3187" s="59">
        <v>38454545</v>
      </c>
      <c r="AD3187" s="59">
        <v>0</v>
      </c>
      <c r="AE3187" s="59">
        <v>0</v>
      </c>
      <c r="AF3187" s="59">
        <v>6409090</v>
      </c>
      <c r="AG3187" s="59">
        <v>0</v>
      </c>
      <c r="AH3187" s="59">
        <v>6409090</v>
      </c>
      <c r="AI3187" s="59">
        <v>0</v>
      </c>
      <c r="AJ3187" s="59">
        <v>6409090</v>
      </c>
      <c r="AK3187" s="59">
        <v>0</v>
      </c>
      <c r="AL3187" s="59">
        <v>6409090</v>
      </c>
      <c r="AM3187" s="59">
        <v>0</v>
      </c>
      <c r="AN3187" s="59">
        <v>6409090</v>
      </c>
      <c r="AO3187" s="59">
        <v>0</v>
      </c>
      <c r="AP3187" s="59">
        <v>6409095</v>
      </c>
      <c r="AQ3187" s="59">
        <v>0</v>
      </c>
      <c r="AR3187" s="59">
        <v>0</v>
      </c>
      <c r="AS3187" s="59">
        <v>0</v>
      </c>
      <c r="AT3187" s="59">
        <v>0</v>
      </c>
      <c r="AU3187" s="59">
        <v>0</v>
      </c>
      <c r="AV3187" s="59">
        <v>0</v>
      </c>
      <c r="AW3187" s="59">
        <v>0</v>
      </c>
      <c r="AX3187" s="59">
        <v>0</v>
      </c>
      <c r="AY3187" s="2">
        <v>0</v>
      </c>
      <c r="AZ3187" s="12" t="str">
        <f t="shared" si="369"/>
        <v>OK</v>
      </c>
      <c r="BA3187" s="12" t="str">
        <f t="shared" si="370"/>
        <v>OK</v>
      </c>
      <c r="BB3187" s="6">
        <f t="shared" si="371"/>
        <v>0</v>
      </c>
      <c r="BC3187" s="13">
        <f t="shared" si="372"/>
        <v>38454545</v>
      </c>
      <c r="BD3187" s="13">
        <f t="shared" si="373"/>
        <v>38454545</v>
      </c>
      <c r="BE3187" s="6">
        <f t="shared" si="374"/>
        <v>0</v>
      </c>
      <c r="BF3187" s="6">
        <f t="shared" si="375"/>
        <v>0</v>
      </c>
      <c r="BG3187" s="2"/>
      <c r="BH3187" s="2"/>
      <c r="BI3187" s="2"/>
      <c r="BJ3187" s="2"/>
    </row>
    <row r="3188" spans="1:62" s="3" customFormat="1" ht="213.75" x14ac:dyDescent="0.25">
      <c r="A3188" s="2"/>
      <c r="B3188" s="39" t="s">
        <v>4400</v>
      </c>
      <c r="C3188" s="39" t="s">
        <v>4377</v>
      </c>
      <c r="D3188" s="39" t="s">
        <v>221</v>
      </c>
      <c r="E3188" s="40" t="s">
        <v>221</v>
      </c>
      <c r="F3188" s="40" t="s">
        <v>221</v>
      </c>
      <c r="G3188" s="40" t="s">
        <v>221</v>
      </c>
      <c r="H3188" s="40" t="s">
        <v>221</v>
      </c>
      <c r="I3188" s="40" t="s">
        <v>4268</v>
      </c>
      <c r="J3188" s="40" t="s">
        <v>4345</v>
      </c>
      <c r="K3188" s="40" t="s">
        <v>4378</v>
      </c>
      <c r="L3188" s="41" t="s">
        <v>160</v>
      </c>
      <c r="M3188" s="41" t="s">
        <v>160</v>
      </c>
      <c r="N3188" s="41">
        <v>5</v>
      </c>
      <c r="O3188" s="41" t="s">
        <v>223</v>
      </c>
      <c r="P3188" s="41" t="s">
        <v>1262</v>
      </c>
      <c r="Q3188" s="58">
        <v>50000000</v>
      </c>
      <c r="R3188" s="58">
        <v>50000000</v>
      </c>
      <c r="S3188" s="41" t="s">
        <v>225</v>
      </c>
      <c r="T3188" s="41" t="s">
        <v>221</v>
      </c>
      <c r="U3188" s="40" t="s">
        <v>4379</v>
      </c>
      <c r="V3188" s="40" t="s">
        <v>4380</v>
      </c>
      <c r="W3188" s="40" t="s">
        <v>4381</v>
      </c>
      <c r="X3188" s="40" t="s">
        <v>229</v>
      </c>
      <c r="Y3188" s="40" t="s">
        <v>230</v>
      </c>
      <c r="Z3188" s="40" t="s">
        <v>4382</v>
      </c>
      <c r="AA3188" s="59">
        <v>0</v>
      </c>
      <c r="AB3188" s="59">
        <v>0</v>
      </c>
      <c r="AC3188" s="59">
        <v>0</v>
      </c>
      <c r="AD3188" s="59">
        <v>0</v>
      </c>
      <c r="AE3188" s="59">
        <v>0</v>
      </c>
      <c r="AF3188" s="59">
        <v>0</v>
      </c>
      <c r="AG3188" s="59">
        <v>0</v>
      </c>
      <c r="AH3188" s="59">
        <v>0</v>
      </c>
      <c r="AI3188" s="59">
        <v>0</v>
      </c>
      <c r="AJ3188" s="59">
        <v>0</v>
      </c>
      <c r="AK3188" s="59">
        <v>0</v>
      </c>
      <c r="AL3188" s="59">
        <v>0</v>
      </c>
      <c r="AM3188" s="59">
        <v>0</v>
      </c>
      <c r="AN3188" s="59">
        <v>0</v>
      </c>
      <c r="AO3188" s="59">
        <v>50000000</v>
      </c>
      <c r="AP3188" s="59">
        <v>0</v>
      </c>
      <c r="AQ3188" s="59">
        <v>0</v>
      </c>
      <c r="AR3188" s="59">
        <v>10000000</v>
      </c>
      <c r="AS3188" s="59">
        <v>0</v>
      </c>
      <c r="AT3188" s="59">
        <v>10000000</v>
      </c>
      <c r="AU3188" s="59">
        <v>0</v>
      </c>
      <c r="AV3188" s="59">
        <v>10000000</v>
      </c>
      <c r="AW3188" s="59">
        <v>0</v>
      </c>
      <c r="AX3188" s="59">
        <v>20000000</v>
      </c>
      <c r="AY3188" s="2">
        <v>0</v>
      </c>
      <c r="AZ3188" s="12" t="str">
        <f t="shared" si="369"/>
        <v>OK</v>
      </c>
      <c r="BA3188" s="12" t="str">
        <f t="shared" si="370"/>
        <v>OK</v>
      </c>
      <c r="BB3188" s="6">
        <f t="shared" si="371"/>
        <v>0</v>
      </c>
      <c r="BC3188" s="13">
        <f t="shared" si="372"/>
        <v>50000000</v>
      </c>
      <c r="BD3188" s="13">
        <f t="shared" si="373"/>
        <v>50000000</v>
      </c>
      <c r="BE3188" s="6">
        <f t="shared" si="374"/>
        <v>0</v>
      </c>
      <c r="BF3188" s="6">
        <f t="shared" si="375"/>
        <v>0</v>
      </c>
      <c r="BG3188" s="2"/>
      <c r="BH3188" s="2"/>
      <c r="BI3188" s="2"/>
      <c r="BJ3188" s="2"/>
    </row>
    <row r="3189" spans="1:62" s="3" customFormat="1" ht="242.25" x14ac:dyDescent="0.25">
      <c r="A3189" s="2"/>
      <c r="B3189" s="39" t="s">
        <v>4401</v>
      </c>
      <c r="C3189" s="39" t="s">
        <v>4377</v>
      </c>
      <c r="D3189" s="39" t="s">
        <v>221</v>
      </c>
      <c r="E3189" s="40" t="s">
        <v>221</v>
      </c>
      <c r="F3189" s="40" t="s">
        <v>221</v>
      </c>
      <c r="G3189" s="40" t="s">
        <v>221</v>
      </c>
      <c r="H3189" s="40" t="s">
        <v>221</v>
      </c>
      <c r="I3189" s="40" t="s">
        <v>4268</v>
      </c>
      <c r="J3189" s="40" t="s">
        <v>4345</v>
      </c>
      <c r="K3189" s="40" t="s">
        <v>4384</v>
      </c>
      <c r="L3189" s="41" t="s">
        <v>160</v>
      </c>
      <c r="M3189" s="41" t="s">
        <v>160</v>
      </c>
      <c r="N3189" s="41">
        <v>5</v>
      </c>
      <c r="O3189" s="41" t="s">
        <v>223</v>
      </c>
      <c r="P3189" s="41" t="s">
        <v>1262</v>
      </c>
      <c r="Q3189" s="58">
        <v>42500000</v>
      </c>
      <c r="R3189" s="58">
        <v>42500000</v>
      </c>
      <c r="S3189" s="41" t="s">
        <v>225</v>
      </c>
      <c r="T3189" s="41" t="s">
        <v>221</v>
      </c>
      <c r="U3189" s="40" t="s">
        <v>4379</v>
      </c>
      <c r="V3189" s="40" t="s">
        <v>4380</v>
      </c>
      <c r="W3189" s="40" t="s">
        <v>4381</v>
      </c>
      <c r="X3189" s="40" t="s">
        <v>229</v>
      </c>
      <c r="Y3189" s="40" t="s">
        <v>230</v>
      </c>
      <c r="Z3189" s="40" t="s">
        <v>4382</v>
      </c>
      <c r="AA3189" s="59">
        <v>0</v>
      </c>
      <c r="AB3189" s="59">
        <v>0</v>
      </c>
      <c r="AC3189" s="59">
        <v>0</v>
      </c>
      <c r="AD3189" s="59">
        <v>0</v>
      </c>
      <c r="AE3189" s="59">
        <v>0</v>
      </c>
      <c r="AF3189" s="59">
        <v>0</v>
      </c>
      <c r="AG3189" s="59">
        <v>0</v>
      </c>
      <c r="AH3189" s="59">
        <v>0</v>
      </c>
      <c r="AI3189" s="59">
        <v>0</v>
      </c>
      <c r="AJ3189" s="59">
        <v>0</v>
      </c>
      <c r="AK3189" s="59">
        <v>0</v>
      </c>
      <c r="AL3189" s="59">
        <v>0</v>
      </c>
      <c r="AM3189" s="59">
        <v>0</v>
      </c>
      <c r="AN3189" s="59">
        <v>0</v>
      </c>
      <c r="AO3189" s="59">
        <v>42500000</v>
      </c>
      <c r="AP3189" s="59">
        <v>0</v>
      </c>
      <c r="AQ3189" s="59">
        <v>0</v>
      </c>
      <c r="AR3189" s="59">
        <v>8500000</v>
      </c>
      <c r="AS3189" s="59">
        <v>0</v>
      </c>
      <c r="AT3189" s="59">
        <v>8500000</v>
      </c>
      <c r="AU3189" s="59">
        <v>0</v>
      </c>
      <c r="AV3189" s="59">
        <v>8500000</v>
      </c>
      <c r="AW3189" s="59">
        <v>0</v>
      </c>
      <c r="AX3189" s="59">
        <v>17000000</v>
      </c>
      <c r="AY3189" s="2">
        <v>0</v>
      </c>
      <c r="AZ3189" s="12" t="str">
        <f t="shared" si="369"/>
        <v>OK</v>
      </c>
      <c r="BA3189" s="12" t="str">
        <f t="shared" si="370"/>
        <v>OK</v>
      </c>
      <c r="BB3189" s="6">
        <f t="shared" si="371"/>
        <v>0</v>
      </c>
      <c r="BC3189" s="13">
        <f t="shared" si="372"/>
        <v>42500000</v>
      </c>
      <c r="BD3189" s="13">
        <f t="shared" si="373"/>
        <v>42500000</v>
      </c>
      <c r="BE3189" s="6">
        <f t="shared" si="374"/>
        <v>0</v>
      </c>
      <c r="BF3189" s="6">
        <f t="shared" si="375"/>
        <v>0</v>
      </c>
      <c r="BG3189" s="2"/>
      <c r="BH3189" s="2"/>
      <c r="BI3189" s="2"/>
      <c r="BJ3189" s="2"/>
    </row>
    <row r="3190" spans="1:62" s="3" customFormat="1" ht="242.25" x14ac:dyDescent="0.25">
      <c r="A3190" s="2"/>
      <c r="B3190" s="39" t="s">
        <v>4402</v>
      </c>
      <c r="C3190" s="39" t="s">
        <v>4377</v>
      </c>
      <c r="D3190" s="39" t="s">
        <v>221</v>
      </c>
      <c r="E3190" s="40" t="s">
        <v>221</v>
      </c>
      <c r="F3190" s="40" t="s">
        <v>221</v>
      </c>
      <c r="G3190" s="40" t="s">
        <v>221</v>
      </c>
      <c r="H3190" s="40" t="s">
        <v>221</v>
      </c>
      <c r="I3190" s="40" t="s">
        <v>4268</v>
      </c>
      <c r="J3190" s="40" t="s">
        <v>4345</v>
      </c>
      <c r="K3190" s="40" t="s">
        <v>4384</v>
      </c>
      <c r="L3190" s="41" t="s">
        <v>160</v>
      </c>
      <c r="M3190" s="41" t="s">
        <v>160</v>
      </c>
      <c r="N3190" s="41">
        <v>5</v>
      </c>
      <c r="O3190" s="41" t="s">
        <v>223</v>
      </c>
      <c r="P3190" s="41" t="s">
        <v>1262</v>
      </c>
      <c r="Q3190" s="58">
        <v>42500000</v>
      </c>
      <c r="R3190" s="58">
        <v>42500000</v>
      </c>
      <c r="S3190" s="41" t="s">
        <v>225</v>
      </c>
      <c r="T3190" s="41" t="s">
        <v>221</v>
      </c>
      <c r="U3190" s="40" t="s">
        <v>4379</v>
      </c>
      <c r="V3190" s="40" t="s">
        <v>4380</v>
      </c>
      <c r="W3190" s="40" t="s">
        <v>4381</v>
      </c>
      <c r="X3190" s="40" t="s">
        <v>229</v>
      </c>
      <c r="Y3190" s="40" t="s">
        <v>230</v>
      </c>
      <c r="Z3190" s="40" t="s">
        <v>4382</v>
      </c>
      <c r="AA3190" s="59">
        <v>0</v>
      </c>
      <c r="AB3190" s="59">
        <v>0</v>
      </c>
      <c r="AC3190" s="59">
        <v>0</v>
      </c>
      <c r="AD3190" s="59">
        <v>0</v>
      </c>
      <c r="AE3190" s="59">
        <v>0</v>
      </c>
      <c r="AF3190" s="59">
        <v>0</v>
      </c>
      <c r="AG3190" s="59">
        <v>0</v>
      </c>
      <c r="AH3190" s="59">
        <v>0</v>
      </c>
      <c r="AI3190" s="59">
        <v>0</v>
      </c>
      <c r="AJ3190" s="59">
        <v>0</v>
      </c>
      <c r="AK3190" s="59">
        <v>0</v>
      </c>
      <c r="AL3190" s="59">
        <v>0</v>
      </c>
      <c r="AM3190" s="59">
        <v>0</v>
      </c>
      <c r="AN3190" s="59">
        <v>0</v>
      </c>
      <c r="AO3190" s="59">
        <v>42500000</v>
      </c>
      <c r="AP3190" s="59">
        <v>0</v>
      </c>
      <c r="AQ3190" s="59">
        <v>0</v>
      </c>
      <c r="AR3190" s="59">
        <v>8500000</v>
      </c>
      <c r="AS3190" s="59">
        <v>0</v>
      </c>
      <c r="AT3190" s="59">
        <v>8500000</v>
      </c>
      <c r="AU3190" s="59">
        <v>0</v>
      </c>
      <c r="AV3190" s="59">
        <v>8500000</v>
      </c>
      <c r="AW3190" s="59">
        <v>0</v>
      </c>
      <c r="AX3190" s="59">
        <v>17000000</v>
      </c>
      <c r="AY3190" s="2">
        <v>0</v>
      </c>
      <c r="AZ3190" s="12" t="str">
        <f t="shared" si="369"/>
        <v>OK</v>
      </c>
      <c r="BA3190" s="12" t="str">
        <f t="shared" si="370"/>
        <v>OK</v>
      </c>
      <c r="BB3190" s="6">
        <f t="shared" si="371"/>
        <v>0</v>
      </c>
      <c r="BC3190" s="13">
        <f t="shared" si="372"/>
        <v>42500000</v>
      </c>
      <c r="BD3190" s="13">
        <f t="shared" si="373"/>
        <v>42500000</v>
      </c>
      <c r="BE3190" s="6">
        <f t="shared" si="374"/>
        <v>0</v>
      </c>
      <c r="BF3190" s="6">
        <f t="shared" si="375"/>
        <v>0</v>
      </c>
      <c r="BG3190" s="2"/>
      <c r="BH3190" s="2"/>
      <c r="BI3190" s="2"/>
      <c r="BJ3190" s="2"/>
    </row>
    <row r="3191" spans="1:62" s="3" customFormat="1" ht="242.25" x14ac:dyDescent="0.25">
      <c r="A3191" s="2"/>
      <c r="B3191" s="39" t="s">
        <v>4403</v>
      </c>
      <c r="C3191" s="39" t="s">
        <v>4377</v>
      </c>
      <c r="D3191" s="39" t="s">
        <v>221</v>
      </c>
      <c r="E3191" s="40" t="s">
        <v>221</v>
      </c>
      <c r="F3191" s="40" t="s">
        <v>221</v>
      </c>
      <c r="G3191" s="40" t="s">
        <v>221</v>
      </c>
      <c r="H3191" s="40" t="s">
        <v>221</v>
      </c>
      <c r="I3191" s="40" t="s">
        <v>4268</v>
      </c>
      <c r="J3191" s="40" t="s">
        <v>4345</v>
      </c>
      <c r="K3191" s="40" t="s">
        <v>4384</v>
      </c>
      <c r="L3191" s="41" t="s">
        <v>160</v>
      </c>
      <c r="M3191" s="41" t="s">
        <v>160</v>
      </c>
      <c r="N3191" s="41">
        <v>5</v>
      </c>
      <c r="O3191" s="41" t="s">
        <v>223</v>
      </c>
      <c r="P3191" s="41" t="s">
        <v>1262</v>
      </c>
      <c r="Q3191" s="58">
        <v>42500000</v>
      </c>
      <c r="R3191" s="58">
        <v>42500000</v>
      </c>
      <c r="S3191" s="41" t="s">
        <v>225</v>
      </c>
      <c r="T3191" s="41" t="s">
        <v>221</v>
      </c>
      <c r="U3191" s="40" t="s">
        <v>4379</v>
      </c>
      <c r="V3191" s="40" t="s">
        <v>4380</v>
      </c>
      <c r="W3191" s="40" t="s">
        <v>4381</v>
      </c>
      <c r="X3191" s="40" t="s">
        <v>229</v>
      </c>
      <c r="Y3191" s="40" t="s">
        <v>230</v>
      </c>
      <c r="Z3191" s="40" t="s">
        <v>4382</v>
      </c>
      <c r="AA3191" s="59">
        <v>0</v>
      </c>
      <c r="AB3191" s="59">
        <v>0</v>
      </c>
      <c r="AC3191" s="59">
        <v>0</v>
      </c>
      <c r="AD3191" s="59">
        <v>0</v>
      </c>
      <c r="AE3191" s="59">
        <v>0</v>
      </c>
      <c r="AF3191" s="59">
        <v>0</v>
      </c>
      <c r="AG3191" s="59">
        <v>0</v>
      </c>
      <c r="AH3191" s="59">
        <v>0</v>
      </c>
      <c r="AI3191" s="59">
        <v>0</v>
      </c>
      <c r="AJ3191" s="59">
        <v>0</v>
      </c>
      <c r="AK3191" s="59">
        <v>0</v>
      </c>
      <c r="AL3191" s="59">
        <v>0</v>
      </c>
      <c r="AM3191" s="59">
        <v>0</v>
      </c>
      <c r="AN3191" s="59">
        <v>0</v>
      </c>
      <c r="AO3191" s="59">
        <v>42500000</v>
      </c>
      <c r="AP3191" s="59">
        <v>0</v>
      </c>
      <c r="AQ3191" s="59">
        <v>0</v>
      </c>
      <c r="AR3191" s="59">
        <v>8500000</v>
      </c>
      <c r="AS3191" s="59">
        <v>0</v>
      </c>
      <c r="AT3191" s="59">
        <v>8500000</v>
      </c>
      <c r="AU3191" s="59">
        <v>0</v>
      </c>
      <c r="AV3191" s="59">
        <v>8500000</v>
      </c>
      <c r="AW3191" s="59">
        <v>0</v>
      </c>
      <c r="AX3191" s="59">
        <v>17000000</v>
      </c>
      <c r="AY3191" s="2">
        <v>0</v>
      </c>
      <c r="AZ3191" s="12" t="str">
        <f t="shared" si="369"/>
        <v>OK</v>
      </c>
      <c r="BA3191" s="12" t="str">
        <f t="shared" si="370"/>
        <v>OK</v>
      </c>
      <c r="BB3191" s="6">
        <f t="shared" si="371"/>
        <v>0</v>
      </c>
      <c r="BC3191" s="13">
        <f t="shared" si="372"/>
        <v>42500000</v>
      </c>
      <c r="BD3191" s="13">
        <f t="shared" si="373"/>
        <v>42500000</v>
      </c>
      <c r="BE3191" s="6">
        <f t="shared" si="374"/>
        <v>0</v>
      </c>
      <c r="BF3191" s="6">
        <f t="shared" si="375"/>
        <v>0</v>
      </c>
      <c r="BG3191" s="2"/>
      <c r="BH3191" s="2"/>
      <c r="BI3191" s="2"/>
      <c r="BJ3191" s="2"/>
    </row>
    <row r="3192" spans="1:62" s="3" customFormat="1" ht="242.25" x14ac:dyDescent="0.25">
      <c r="A3192" s="2"/>
      <c r="B3192" s="39" t="s">
        <v>4404</v>
      </c>
      <c r="C3192" s="39" t="s">
        <v>4377</v>
      </c>
      <c r="D3192" s="39" t="s">
        <v>221</v>
      </c>
      <c r="E3192" s="40" t="s">
        <v>221</v>
      </c>
      <c r="F3192" s="40" t="s">
        <v>221</v>
      </c>
      <c r="G3192" s="40" t="s">
        <v>221</v>
      </c>
      <c r="H3192" s="40" t="s">
        <v>221</v>
      </c>
      <c r="I3192" s="40" t="s">
        <v>4268</v>
      </c>
      <c r="J3192" s="40" t="s">
        <v>4345</v>
      </c>
      <c r="K3192" s="40" t="s">
        <v>4384</v>
      </c>
      <c r="L3192" s="41" t="s">
        <v>160</v>
      </c>
      <c r="M3192" s="41" t="s">
        <v>160</v>
      </c>
      <c r="N3192" s="41">
        <v>5</v>
      </c>
      <c r="O3192" s="41" t="s">
        <v>223</v>
      </c>
      <c r="P3192" s="41" t="s">
        <v>1262</v>
      </c>
      <c r="Q3192" s="58">
        <v>42500000</v>
      </c>
      <c r="R3192" s="58">
        <v>42500000</v>
      </c>
      <c r="S3192" s="41" t="s">
        <v>225</v>
      </c>
      <c r="T3192" s="41" t="s">
        <v>221</v>
      </c>
      <c r="U3192" s="40" t="s">
        <v>4379</v>
      </c>
      <c r="V3192" s="40" t="s">
        <v>4380</v>
      </c>
      <c r="W3192" s="40" t="s">
        <v>4381</v>
      </c>
      <c r="X3192" s="40" t="s">
        <v>229</v>
      </c>
      <c r="Y3192" s="40" t="s">
        <v>230</v>
      </c>
      <c r="Z3192" s="40" t="s">
        <v>4382</v>
      </c>
      <c r="AA3192" s="59">
        <v>0</v>
      </c>
      <c r="AB3192" s="59">
        <v>0</v>
      </c>
      <c r="AC3192" s="59">
        <v>0</v>
      </c>
      <c r="AD3192" s="59">
        <v>0</v>
      </c>
      <c r="AE3192" s="59">
        <v>0</v>
      </c>
      <c r="AF3192" s="59">
        <v>0</v>
      </c>
      <c r="AG3192" s="59">
        <v>0</v>
      </c>
      <c r="AH3192" s="59">
        <v>0</v>
      </c>
      <c r="AI3192" s="59">
        <v>0</v>
      </c>
      <c r="AJ3192" s="59">
        <v>0</v>
      </c>
      <c r="AK3192" s="59">
        <v>0</v>
      </c>
      <c r="AL3192" s="59">
        <v>0</v>
      </c>
      <c r="AM3192" s="59">
        <v>0</v>
      </c>
      <c r="AN3192" s="59">
        <v>0</v>
      </c>
      <c r="AO3192" s="59">
        <v>42500000</v>
      </c>
      <c r="AP3192" s="59">
        <v>0</v>
      </c>
      <c r="AQ3192" s="59">
        <v>0</v>
      </c>
      <c r="AR3192" s="59">
        <v>8500000</v>
      </c>
      <c r="AS3192" s="59">
        <v>0</v>
      </c>
      <c r="AT3192" s="59">
        <v>8500000</v>
      </c>
      <c r="AU3192" s="59">
        <v>0</v>
      </c>
      <c r="AV3192" s="59">
        <v>8500000</v>
      </c>
      <c r="AW3192" s="59">
        <v>0</v>
      </c>
      <c r="AX3192" s="59">
        <v>17000000</v>
      </c>
      <c r="AY3192" s="2">
        <v>0</v>
      </c>
      <c r="AZ3192" s="12" t="str">
        <f t="shared" si="369"/>
        <v>OK</v>
      </c>
      <c r="BA3192" s="12" t="str">
        <f t="shared" si="370"/>
        <v>OK</v>
      </c>
      <c r="BB3192" s="6">
        <f t="shared" si="371"/>
        <v>0</v>
      </c>
      <c r="BC3192" s="13">
        <f t="shared" si="372"/>
        <v>42500000</v>
      </c>
      <c r="BD3192" s="13">
        <f t="shared" si="373"/>
        <v>42500000</v>
      </c>
      <c r="BE3192" s="6">
        <f t="shared" si="374"/>
        <v>0</v>
      </c>
      <c r="BF3192" s="6">
        <f t="shared" si="375"/>
        <v>0</v>
      </c>
      <c r="BG3192" s="2"/>
      <c r="BH3192" s="2"/>
      <c r="BI3192" s="2"/>
      <c r="BJ3192" s="2"/>
    </row>
    <row r="3193" spans="1:62" s="3" customFormat="1" ht="242.25" x14ac:dyDescent="0.25">
      <c r="A3193" s="2"/>
      <c r="B3193" s="39" t="s">
        <v>4405</v>
      </c>
      <c r="C3193" s="39" t="s">
        <v>4377</v>
      </c>
      <c r="D3193" s="39" t="s">
        <v>221</v>
      </c>
      <c r="E3193" s="40" t="s">
        <v>221</v>
      </c>
      <c r="F3193" s="40" t="s">
        <v>221</v>
      </c>
      <c r="G3193" s="40" t="s">
        <v>221</v>
      </c>
      <c r="H3193" s="40" t="s">
        <v>221</v>
      </c>
      <c r="I3193" s="40" t="s">
        <v>4268</v>
      </c>
      <c r="J3193" s="40" t="s">
        <v>4345</v>
      </c>
      <c r="K3193" s="40" t="s">
        <v>4384</v>
      </c>
      <c r="L3193" s="41" t="s">
        <v>160</v>
      </c>
      <c r="M3193" s="41" t="s">
        <v>160</v>
      </c>
      <c r="N3193" s="41">
        <v>5</v>
      </c>
      <c r="O3193" s="41" t="s">
        <v>223</v>
      </c>
      <c r="P3193" s="41" t="s">
        <v>1262</v>
      </c>
      <c r="Q3193" s="58">
        <v>42500000</v>
      </c>
      <c r="R3193" s="58">
        <v>42500000</v>
      </c>
      <c r="S3193" s="41" t="s">
        <v>225</v>
      </c>
      <c r="T3193" s="41" t="s">
        <v>221</v>
      </c>
      <c r="U3193" s="40" t="s">
        <v>4379</v>
      </c>
      <c r="V3193" s="40" t="s">
        <v>4380</v>
      </c>
      <c r="W3193" s="40" t="s">
        <v>4381</v>
      </c>
      <c r="X3193" s="40" t="s">
        <v>229</v>
      </c>
      <c r="Y3193" s="40" t="s">
        <v>230</v>
      </c>
      <c r="Z3193" s="40" t="s">
        <v>4382</v>
      </c>
      <c r="AA3193" s="59">
        <v>0</v>
      </c>
      <c r="AB3193" s="59">
        <v>0</v>
      </c>
      <c r="AC3193" s="59">
        <v>0</v>
      </c>
      <c r="AD3193" s="59">
        <v>0</v>
      </c>
      <c r="AE3193" s="59">
        <v>0</v>
      </c>
      <c r="AF3193" s="59">
        <v>0</v>
      </c>
      <c r="AG3193" s="59">
        <v>0</v>
      </c>
      <c r="AH3193" s="59">
        <v>0</v>
      </c>
      <c r="AI3193" s="59">
        <v>0</v>
      </c>
      <c r="AJ3193" s="59">
        <v>0</v>
      </c>
      <c r="AK3193" s="59">
        <v>0</v>
      </c>
      <c r="AL3193" s="59">
        <v>0</v>
      </c>
      <c r="AM3193" s="59">
        <v>0</v>
      </c>
      <c r="AN3193" s="59">
        <v>0</v>
      </c>
      <c r="AO3193" s="59">
        <v>42500000</v>
      </c>
      <c r="AP3193" s="59">
        <v>0</v>
      </c>
      <c r="AQ3193" s="59">
        <v>0</v>
      </c>
      <c r="AR3193" s="59">
        <v>8500000</v>
      </c>
      <c r="AS3193" s="59">
        <v>0</v>
      </c>
      <c r="AT3193" s="59">
        <v>8500000</v>
      </c>
      <c r="AU3193" s="59">
        <v>0</v>
      </c>
      <c r="AV3193" s="59">
        <v>8500000</v>
      </c>
      <c r="AW3193" s="59">
        <v>0</v>
      </c>
      <c r="AX3193" s="59">
        <v>17000000</v>
      </c>
      <c r="AY3193" s="2">
        <v>0</v>
      </c>
      <c r="AZ3193" s="12" t="str">
        <f t="shared" si="369"/>
        <v>OK</v>
      </c>
      <c r="BA3193" s="12" t="str">
        <f t="shared" si="370"/>
        <v>OK</v>
      </c>
      <c r="BB3193" s="6">
        <f t="shared" si="371"/>
        <v>0</v>
      </c>
      <c r="BC3193" s="13">
        <f t="shared" si="372"/>
        <v>42500000</v>
      </c>
      <c r="BD3193" s="13">
        <f t="shared" si="373"/>
        <v>42500000</v>
      </c>
      <c r="BE3193" s="6">
        <f t="shared" si="374"/>
        <v>0</v>
      </c>
      <c r="BF3193" s="6">
        <f t="shared" si="375"/>
        <v>0</v>
      </c>
      <c r="BG3193" s="2"/>
      <c r="BH3193" s="2"/>
      <c r="BI3193" s="2"/>
      <c r="BJ3193" s="2"/>
    </row>
    <row r="3194" spans="1:62" s="3" customFormat="1" ht="242.25" x14ac:dyDescent="0.25">
      <c r="A3194" s="2"/>
      <c r="B3194" s="39" t="s">
        <v>4406</v>
      </c>
      <c r="C3194" s="39" t="s">
        <v>4377</v>
      </c>
      <c r="D3194" s="39" t="s">
        <v>221</v>
      </c>
      <c r="E3194" s="40" t="s">
        <v>221</v>
      </c>
      <c r="F3194" s="40" t="s">
        <v>221</v>
      </c>
      <c r="G3194" s="40" t="s">
        <v>221</v>
      </c>
      <c r="H3194" s="40" t="s">
        <v>221</v>
      </c>
      <c r="I3194" s="40" t="s">
        <v>4268</v>
      </c>
      <c r="J3194" s="40" t="s">
        <v>4345</v>
      </c>
      <c r="K3194" s="40" t="s">
        <v>4384</v>
      </c>
      <c r="L3194" s="41" t="s">
        <v>160</v>
      </c>
      <c r="M3194" s="41" t="s">
        <v>160</v>
      </c>
      <c r="N3194" s="41">
        <v>5</v>
      </c>
      <c r="O3194" s="41" t="s">
        <v>223</v>
      </c>
      <c r="P3194" s="41" t="s">
        <v>1262</v>
      </c>
      <c r="Q3194" s="58">
        <v>42500000</v>
      </c>
      <c r="R3194" s="58">
        <v>42500000</v>
      </c>
      <c r="S3194" s="41" t="s">
        <v>225</v>
      </c>
      <c r="T3194" s="41" t="s">
        <v>221</v>
      </c>
      <c r="U3194" s="40" t="s">
        <v>4379</v>
      </c>
      <c r="V3194" s="40" t="s">
        <v>4380</v>
      </c>
      <c r="W3194" s="40" t="s">
        <v>4381</v>
      </c>
      <c r="X3194" s="40" t="s">
        <v>229</v>
      </c>
      <c r="Y3194" s="40" t="s">
        <v>230</v>
      </c>
      <c r="Z3194" s="40" t="s">
        <v>4382</v>
      </c>
      <c r="AA3194" s="59">
        <v>0</v>
      </c>
      <c r="AB3194" s="59">
        <v>0</v>
      </c>
      <c r="AC3194" s="59">
        <v>0</v>
      </c>
      <c r="AD3194" s="59">
        <v>0</v>
      </c>
      <c r="AE3194" s="59">
        <v>0</v>
      </c>
      <c r="AF3194" s="59">
        <v>0</v>
      </c>
      <c r="AG3194" s="59">
        <v>0</v>
      </c>
      <c r="AH3194" s="59">
        <v>0</v>
      </c>
      <c r="AI3194" s="59">
        <v>0</v>
      </c>
      <c r="AJ3194" s="59">
        <v>0</v>
      </c>
      <c r="AK3194" s="59">
        <v>0</v>
      </c>
      <c r="AL3194" s="59">
        <v>0</v>
      </c>
      <c r="AM3194" s="59">
        <v>0</v>
      </c>
      <c r="AN3194" s="59">
        <v>0</v>
      </c>
      <c r="AO3194" s="59">
        <v>42500000</v>
      </c>
      <c r="AP3194" s="59">
        <v>0</v>
      </c>
      <c r="AQ3194" s="59">
        <v>0</v>
      </c>
      <c r="AR3194" s="59">
        <v>8500000</v>
      </c>
      <c r="AS3194" s="59">
        <v>0</v>
      </c>
      <c r="AT3194" s="59">
        <v>8500000</v>
      </c>
      <c r="AU3194" s="59">
        <v>0</v>
      </c>
      <c r="AV3194" s="59">
        <v>8500000</v>
      </c>
      <c r="AW3194" s="59">
        <v>0</v>
      </c>
      <c r="AX3194" s="59">
        <v>17000000</v>
      </c>
      <c r="AY3194" s="2">
        <v>0</v>
      </c>
      <c r="AZ3194" s="12" t="str">
        <f t="shared" si="369"/>
        <v>OK</v>
      </c>
      <c r="BA3194" s="12" t="str">
        <f t="shared" si="370"/>
        <v>OK</v>
      </c>
      <c r="BB3194" s="6">
        <f t="shared" si="371"/>
        <v>0</v>
      </c>
      <c r="BC3194" s="13">
        <f t="shared" si="372"/>
        <v>42500000</v>
      </c>
      <c r="BD3194" s="13">
        <f t="shared" si="373"/>
        <v>42500000</v>
      </c>
      <c r="BE3194" s="6">
        <f t="shared" si="374"/>
        <v>0</v>
      </c>
      <c r="BF3194" s="6">
        <f t="shared" si="375"/>
        <v>0</v>
      </c>
      <c r="BG3194" s="2"/>
      <c r="BH3194" s="2"/>
      <c r="BI3194" s="2"/>
      <c r="BJ3194" s="2"/>
    </row>
    <row r="3195" spans="1:62" s="3" customFormat="1" ht="242.25" x14ac:dyDescent="0.25">
      <c r="A3195" s="2"/>
      <c r="B3195" s="39" t="s">
        <v>4407</v>
      </c>
      <c r="C3195" s="39" t="s">
        <v>4377</v>
      </c>
      <c r="D3195" s="39" t="s">
        <v>221</v>
      </c>
      <c r="E3195" s="40" t="s">
        <v>221</v>
      </c>
      <c r="F3195" s="40" t="s">
        <v>221</v>
      </c>
      <c r="G3195" s="40" t="s">
        <v>221</v>
      </c>
      <c r="H3195" s="40" t="s">
        <v>221</v>
      </c>
      <c r="I3195" s="40" t="s">
        <v>4268</v>
      </c>
      <c r="J3195" s="40" t="s">
        <v>4345</v>
      </c>
      <c r="K3195" s="40" t="s">
        <v>4384</v>
      </c>
      <c r="L3195" s="41" t="s">
        <v>160</v>
      </c>
      <c r="M3195" s="41" t="s">
        <v>160</v>
      </c>
      <c r="N3195" s="41">
        <v>5</v>
      </c>
      <c r="O3195" s="41" t="s">
        <v>223</v>
      </c>
      <c r="P3195" s="41" t="s">
        <v>1262</v>
      </c>
      <c r="Q3195" s="58">
        <v>42500000</v>
      </c>
      <c r="R3195" s="58">
        <v>42500000</v>
      </c>
      <c r="S3195" s="41" t="s">
        <v>225</v>
      </c>
      <c r="T3195" s="41" t="s">
        <v>221</v>
      </c>
      <c r="U3195" s="40" t="s">
        <v>4379</v>
      </c>
      <c r="V3195" s="40" t="s">
        <v>4380</v>
      </c>
      <c r="W3195" s="40" t="s">
        <v>4381</v>
      </c>
      <c r="X3195" s="40" t="s">
        <v>229</v>
      </c>
      <c r="Y3195" s="40" t="s">
        <v>230</v>
      </c>
      <c r="Z3195" s="40" t="s">
        <v>4382</v>
      </c>
      <c r="AA3195" s="59">
        <v>0</v>
      </c>
      <c r="AB3195" s="59">
        <v>0</v>
      </c>
      <c r="AC3195" s="59">
        <v>0</v>
      </c>
      <c r="AD3195" s="59">
        <v>0</v>
      </c>
      <c r="AE3195" s="59">
        <v>0</v>
      </c>
      <c r="AF3195" s="59">
        <v>0</v>
      </c>
      <c r="AG3195" s="59">
        <v>0</v>
      </c>
      <c r="AH3195" s="59">
        <v>0</v>
      </c>
      <c r="AI3195" s="59">
        <v>0</v>
      </c>
      <c r="AJ3195" s="59">
        <v>0</v>
      </c>
      <c r="AK3195" s="59">
        <v>0</v>
      </c>
      <c r="AL3195" s="59">
        <v>0</v>
      </c>
      <c r="AM3195" s="59">
        <v>0</v>
      </c>
      <c r="AN3195" s="59">
        <v>0</v>
      </c>
      <c r="AO3195" s="59">
        <v>42500000</v>
      </c>
      <c r="AP3195" s="59">
        <v>0</v>
      </c>
      <c r="AQ3195" s="59">
        <v>0</v>
      </c>
      <c r="AR3195" s="59">
        <v>8500000</v>
      </c>
      <c r="AS3195" s="59">
        <v>0</v>
      </c>
      <c r="AT3195" s="59">
        <v>8500000</v>
      </c>
      <c r="AU3195" s="59">
        <v>0</v>
      </c>
      <c r="AV3195" s="59">
        <v>8500000</v>
      </c>
      <c r="AW3195" s="59">
        <v>0</v>
      </c>
      <c r="AX3195" s="59">
        <v>17000000</v>
      </c>
      <c r="AY3195" s="2">
        <v>0</v>
      </c>
      <c r="AZ3195" s="12" t="str">
        <f t="shared" si="369"/>
        <v>OK</v>
      </c>
      <c r="BA3195" s="12" t="str">
        <f t="shared" si="370"/>
        <v>OK</v>
      </c>
      <c r="BB3195" s="6">
        <f t="shared" si="371"/>
        <v>0</v>
      </c>
      <c r="BC3195" s="13">
        <f t="shared" si="372"/>
        <v>42500000</v>
      </c>
      <c r="BD3195" s="13">
        <f t="shared" si="373"/>
        <v>42500000</v>
      </c>
      <c r="BE3195" s="6">
        <f t="shared" si="374"/>
        <v>0</v>
      </c>
      <c r="BF3195" s="6">
        <f t="shared" si="375"/>
        <v>0</v>
      </c>
      <c r="BG3195" s="2"/>
      <c r="BH3195" s="2"/>
      <c r="BI3195" s="2"/>
      <c r="BJ3195" s="2"/>
    </row>
    <row r="3196" spans="1:62" s="3" customFormat="1" ht="199.5" x14ac:dyDescent="0.25">
      <c r="A3196" s="2"/>
      <c r="B3196" s="39" t="s">
        <v>4408</v>
      </c>
      <c r="C3196" s="39" t="s">
        <v>4377</v>
      </c>
      <c r="D3196" s="39" t="s">
        <v>221</v>
      </c>
      <c r="E3196" s="40" t="s">
        <v>221</v>
      </c>
      <c r="F3196" s="40" t="s">
        <v>221</v>
      </c>
      <c r="G3196" s="40" t="s">
        <v>221</v>
      </c>
      <c r="H3196" s="40" t="s">
        <v>221</v>
      </c>
      <c r="I3196" s="40" t="s">
        <v>4268</v>
      </c>
      <c r="J3196" s="40" t="s">
        <v>4345</v>
      </c>
      <c r="K3196" s="40" t="s">
        <v>4392</v>
      </c>
      <c r="L3196" s="41" t="s">
        <v>160</v>
      </c>
      <c r="M3196" s="41" t="s">
        <v>160</v>
      </c>
      <c r="N3196" s="41">
        <v>5</v>
      </c>
      <c r="O3196" s="41" t="s">
        <v>223</v>
      </c>
      <c r="P3196" s="41" t="s">
        <v>1262</v>
      </c>
      <c r="Q3196" s="58">
        <v>15000000</v>
      </c>
      <c r="R3196" s="58">
        <v>15000000</v>
      </c>
      <c r="S3196" s="41" t="s">
        <v>225</v>
      </c>
      <c r="T3196" s="41" t="s">
        <v>221</v>
      </c>
      <c r="U3196" s="40" t="s">
        <v>4379</v>
      </c>
      <c r="V3196" s="40" t="s">
        <v>4380</v>
      </c>
      <c r="W3196" s="40" t="s">
        <v>4381</v>
      </c>
      <c r="X3196" s="40" t="s">
        <v>229</v>
      </c>
      <c r="Y3196" s="40" t="s">
        <v>230</v>
      </c>
      <c r="Z3196" s="40" t="s">
        <v>4382</v>
      </c>
      <c r="AA3196" s="59">
        <v>0</v>
      </c>
      <c r="AB3196" s="59">
        <v>0</v>
      </c>
      <c r="AC3196" s="59">
        <v>0</v>
      </c>
      <c r="AD3196" s="59">
        <v>0</v>
      </c>
      <c r="AE3196" s="59">
        <v>0</v>
      </c>
      <c r="AF3196" s="59">
        <v>0</v>
      </c>
      <c r="AG3196" s="59">
        <v>0</v>
      </c>
      <c r="AH3196" s="59">
        <v>0</v>
      </c>
      <c r="AI3196" s="59">
        <v>0</v>
      </c>
      <c r="AJ3196" s="59">
        <v>0</v>
      </c>
      <c r="AK3196" s="59">
        <v>0</v>
      </c>
      <c r="AL3196" s="59">
        <v>0</v>
      </c>
      <c r="AM3196" s="59">
        <v>0</v>
      </c>
      <c r="AN3196" s="59">
        <v>0</v>
      </c>
      <c r="AO3196" s="59">
        <v>15000000</v>
      </c>
      <c r="AP3196" s="59">
        <v>0</v>
      </c>
      <c r="AQ3196" s="59">
        <v>0</v>
      </c>
      <c r="AR3196" s="59">
        <v>3000000</v>
      </c>
      <c r="AS3196" s="59">
        <v>0</v>
      </c>
      <c r="AT3196" s="59">
        <v>3000000</v>
      </c>
      <c r="AU3196" s="59">
        <v>0</v>
      </c>
      <c r="AV3196" s="59">
        <v>3000000</v>
      </c>
      <c r="AW3196" s="59">
        <v>0</v>
      </c>
      <c r="AX3196" s="59">
        <v>6000000</v>
      </c>
      <c r="AY3196" s="2">
        <v>0</v>
      </c>
      <c r="AZ3196" s="12" t="str">
        <f t="shared" si="369"/>
        <v>OK</v>
      </c>
      <c r="BA3196" s="12" t="str">
        <f t="shared" si="370"/>
        <v>OK</v>
      </c>
      <c r="BB3196" s="6">
        <f t="shared" si="371"/>
        <v>0</v>
      </c>
      <c r="BC3196" s="13">
        <f t="shared" si="372"/>
        <v>15000000</v>
      </c>
      <c r="BD3196" s="13">
        <f t="shared" si="373"/>
        <v>15000000</v>
      </c>
      <c r="BE3196" s="6">
        <f t="shared" si="374"/>
        <v>0</v>
      </c>
      <c r="BF3196" s="6">
        <f t="shared" si="375"/>
        <v>0</v>
      </c>
      <c r="BG3196" s="2"/>
      <c r="BH3196" s="2"/>
      <c r="BI3196" s="2"/>
      <c r="BJ3196" s="2"/>
    </row>
    <row r="3197" spans="1:62" s="3" customFormat="1" ht="199.5" x14ac:dyDescent="0.25">
      <c r="A3197" s="2"/>
      <c r="B3197" s="39" t="s">
        <v>4409</v>
      </c>
      <c r="C3197" s="39" t="s">
        <v>4377</v>
      </c>
      <c r="D3197" s="39" t="s">
        <v>221</v>
      </c>
      <c r="E3197" s="40" t="s">
        <v>221</v>
      </c>
      <c r="F3197" s="40" t="s">
        <v>221</v>
      </c>
      <c r="G3197" s="40" t="s">
        <v>221</v>
      </c>
      <c r="H3197" s="40" t="s">
        <v>221</v>
      </c>
      <c r="I3197" s="40" t="s">
        <v>4268</v>
      </c>
      <c r="J3197" s="40" t="s">
        <v>4345</v>
      </c>
      <c r="K3197" s="40" t="s">
        <v>4392</v>
      </c>
      <c r="L3197" s="41" t="s">
        <v>160</v>
      </c>
      <c r="M3197" s="41" t="s">
        <v>160</v>
      </c>
      <c r="N3197" s="41">
        <v>5</v>
      </c>
      <c r="O3197" s="41" t="s">
        <v>223</v>
      </c>
      <c r="P3197" s="41" t="s">
        <v>1262</v>
      </c>
      <c r="Q3197" s="58">
        <v>15000000</v>
      </c>
      <c r="R3197" s="58">
        <v>15000000</v>
      </c>
      <c r="S3197" s="41" t="s">
        <v>225</v>
      </c>
      <c r="T3197" s="41" t="s">
        <v>221</v>
      </c>
      <c r="U3197" s="40" t="s">
        <v>4379</v>
      </c>
      <c r="V3197" s="40" t="s">
        <v>4380</v>
      </c>
      <c r="W3197" s="40" t="s">
        <v>4381</v>
      </c>
      <c r="X3197" s="40" t="s">
        <v>229</v>
      </c>
      <c r="Y3197" s="40" t="s">
        <v>230</v>
      </c>
      <c r="Z3197" s="40" t="s">
        <v>4382</v>
      </c>
      <c r="AA3197" s="59">
        <v>0</v>
      </c>
      <c r="AB3197" s="59">
        <v>0</v>
      </c>
      <c r="AC3197" s="59">
        <v>0</v>
      </c>
      <c r="AD3197" s="59">
        <v>0</v>
      </c>
      <c r="AE3197" s="59">
        <v>0</v>
      </c>
      <c r="AF3197" s="59">
        <v>0</v>
      </c>
      <c r="AG3197" s="59">
        <v>0</v>
      </c>
      <c r="AH3197" s="59">
        <v>0</v>
      </c>
      <c r="AI3197" s="59">
        <v>0</v>
      </c>
      <c r="AJ3197" s="59">
        <v>0</v>
      </c>
      <c r="AK3197" s="59">
        <v>0</v>
      </c>
      <c r="AL3197" s="59">
        <v>0</v>
      </c>
      <c r="AM3197" s="59">
        <v>0</v>
      </c>
      <c r="AN3197" s="59">
        <v>0</v>
      </c>
      <c r="AO3197" s="59">
        <v>15000000</v>
      </c>
      <c r="AP3197" s="59">
        <v>0</v>
      </c>
      <c r="AQ3197" s="59">
        <v>0</v>
      </c>
      <c r="AR3197" s="59">
        <v>3000000</v>
      </c>
      <c r="AS3197" s="59">
        <v>0</v>
      </c>
      <c r="AT3197" s="59">
        <v>3000000</v>
      </c>
      <c r="AU3197" s="59">
        <v>0</v>
      </c>
      <c r="AV3197" s="59">
        <v>3000000</v>
      </c>
      <c r="AW3197" s="59">
        <v>0</v>
      </c>
      <c r="AX3197" s="59">
        <v>6000000</v>
      </c>
      <c r="AY3197" s="2">
        <v>0</v>
      </c>
      <c r="AZ3197" s="12" t="str">
        <f t="shared" si="369"/>
        <v>OK</v>
      </c>
      <c r="BA3197" s="12" t="str">
        <f t="shared" si="370"/>
        <v>OK</v>
      </c>
      <c r="BB3197" s="6">
        <f t="shared" si="371"/>
        <v>0</v>
      </c>
      <c r="BC3197" s="13">
        <f t="shared" si="372"/>
        <v>15000000</v>
      </c>
      <c r="BD3197" s="13">
        <f t="shared" si="373"/>
        <v>15000000</v>
      </c>
      <c r="BE3197" s="6">
        <f t="shared" si="374"/>
        <v>0</v>
      </c>
      <c r="BF3197" s="6">
        <f t="shared" si="375"/>
        <v>0</v>
      </c>
      <c r="BG3197" s="2"/>
      <c r="BH3197" s="2"/>
      <c r="BI3197" s="2"/>
      <c r="BJ3197" s="2"/>
    </row>
    <row r="3198" spans="1:62" s="3" customFormat="1" ht="199.5" x14ac:dyDescent="0.25">
      <c r="A3198" s="2"/>
      <c r="B3198" s="39" t="s">
        <v>4410</v>
      </c>
      <c r="C3198" s="39" t="s">
        <v>4377</v>
      </c>
      <c r="D3198" s="39" t="s">
        <v>221</v>
      </c>
      <c r="E3198" s="40" t="s">
        <v>221</v>
      </c>
      <c r="F3198" s="40" t="s">
        <v>221</v>
      </c>
      <c r="G3198" s="40" t="s">
        <v>221</v>
      </c>
      <c r="H3198" s="40" t="s">
        <v>221</v>
      </c>
      <c r="I3198" s="40" t="s">
        <v>4268</v>
      </c>
      <c r="J3198" s="40" t="s">
        <v>4345</v>
      </c>
      <c r="K3198" s="40" t="s">
        <v>4392</v>
      </c>
      <c r="L3198" s="41" t="s">
        <v>160</v>
      </c>
      <c r="M3198" s="41" t="s">
        <v>160</v>
      </c>
      <c r="N3198" s="41">
        <v>5</v>
      </c>
      <c r="O3198" s="41" t="s">
        <v>223</v>
      </c>
      <c r="P3198" s="41" t="s">
        <v>1262</v>
      </c>
      <c r="Q3198" s="58">
        <v>15000000</v>
      </c>
      <c r="R3198" s="58">
        <v>15000000</v>
      </c>
      <c r="S3198" s="41" t="s">
        <v>225</v>
      </c>
      <c r="T3198" s="41" t="s">
        <v>221</v>
      </c>
      <c r="U3198" s="40" t="s">
        <v>4379</v>
      </c>
      <c r="V3198" s="40" t="s">
        <v>4380</v>
      </c>
      <c r="W3198" s="40" t="s">
        <v>4381</v>
      </c>
      <c r="X3198" s="40" t="s">
        <v>229</v>
      </c>
      <c r="Y3198" s="40" t="s">
        <v>230</v>
      </c>
      <c r="Z3198" s="40" t="s">
        <v>4382</v>
      </c>
      <c r="AA3198" s="59">
        <v>0</v>
      </c>
      <c r="AB3198" s="59">
        <v>0</v>
      </c>
      <c r="AC3198" s="59">
        <v>0</v>
      </c>
      <c r="AD3198" s="59">
        <v>0</v>
      </c>
      <c r="AE3198" s="59">
        <v>0</v>
      </c>
      <c r="AF3198" s="59">
        <v>0</v>
      </c>
      <c r="AG3198" s="59">
        <v>0</v>
      </c>
      <c r="AH3198" s="59">
        <v>0</v>
      </c>
      <c r="AI3198" s="59">
        <v>0</v>
      </c>
      <c r="AJ3198" s="59">
        <v>0</v>
      </c>
      <c r="AK3198" s="59">
        <v>0</v>
      </c>
      <c r="AL3198" s="59">
        <v>0</v>
      </c>
      <c r="AM3198" s="59">
        <v>0</v>
      </c>
      <c r="AN3198" s="59">
        <v>0</v>
      </c>
      <c r="AO3198" s="59">
        <v>15000000</v>
      </c>
      <c r="AP3198" s="59">
        <v>0</v>
      </c>
      <c r="AQ3198" s="59">
        <v>0</v>
      </c>
      <c r="AR3198" s="59">
        <v>3000000</v>
      </c>
      <c r="AS3198" s="59">
        <v>0</v>
      </c>
      <c r="AT3198" s="59">
        <v>3000000</v>
      </c>
      <c r="AU3198" s="59">
        <v>0</v>
      </c>
      <c r="AV3198" s="59">
        <v>3000000</v>
      </c>
      <c r="AW3198" s="59">
        <v>0</v>
      </c>
      <c r="AX3198" s="59">
        <v>6000000</v>
      </c>
      <c r="AY3198" s="2">
        <v>0</v>
      </c>
      <c r="AZ3198" s="12" t="str">
        <f t="shared" si="369"/>
        <v>OK</v>
      </c>
      <c r="BA3198" s="12" t="str">
        <f t="shared" si="370"/>
        <v>OK</v>
      </c>
      <c r="BB3198" s="6">
        <f t="shared" si="371"/>
        <v>0</v>
      </c>
      <c r="BC3198" s="13">
        <f t="shared" si="372"/>
        <v>15000000</v>
      </c>
      <c r="BD3198" s="13">
        <f t="shared" si="373"/>
        <v>15000000</v>
      </c>
      <c r="BE3198" s="6">
        <f t="shared" si="374"/>
        <v>0</v>
      </c>
      <c r="BF3198" s="6">
        <f t="shared" si="375"/>
        <v>0</v>
      </c>
      <c r="BG3198" s="2"/>
      <c r="BH3198" s="2"/>
      <c r="BI3198" s="2"/>
      <c r="BJ3198" s="2"/>
    </row>
    <row r="3199" spans="1:62" s="3" customFormat="1" ht="199.5" x14ac:dyDescent="0.25">
      <c r="A3199" s="2"/>
      <c r="B3199" s="39" t="s">
        <v>4411</v>
      </c>
      <c r="C3199" s="39" t="s">
        <v>4377</v>
      </c>
      <c r="D3199" s="39" t="s">
        <v>221</v>
      </c>
      <c r="E3199" s="40" t="s">
        <v>221</v>
      </c>
      <c r="F3199" s="40" t="s">
        <v>221</v>
      </c>
      <c r="G3199" s="40" t="s">
        <v>221</v>
      </c>
      <c r="H3199" s="40" t="s">
        <v>221</v>
      </c>
      <c r="I3199" s="40" t="s">
        <v>4268</v>
      </c>
      <c r="J3199" s="40" t="s">
        <v>4345</v>
      </c>
      <c r="K3199" s="40" t="s">
        <v>4392</v>
      </c>
      <c r="L3199" s="41" t="s">
        <v>160</v>
      </c>
      <c r="M3199" s="41" t="s">
        <v>160</v>
      </c>
      <c r="N3199" s="41">
        <v>5</v>
      </c>
      <c r="O3199" s="41" t="s">
        <v>223</v>
      </c>
      <c r="P3199" s="41" t="s">
        <v>1262</v>
      </c>
      <c r="Q3199" s="58">
        <v>15000000</v>
      </c>
      <c r="R3199" s="58">
        <v>15000000</v>
      </c>
      <c r="S3199" s="41" t="s">
        <v>225</v>
      </c>
      <c r="T3199" s="41" t="s">
        <v>221</v>
      </c>
      <c r="U3199" s="40" t="s">
        <v>4379</v>
      </c>
      <c r="V3199" s="40" t="s">
        <v>4380</v>
      </c>
      <c r="W3199" s="40" t="s">
        <v>4381</v>
      </c>
      <c r="X3199" s="40" t="s">
        <v>229</v>
      </c>
      <c r="Y3199" s="40" t="s">
        <v>230</v>
      </c>
      <c r="Z3199" s="40" t="s">
        <v>4382</v>
      </c>
      <c r="AA3199" s="59">
        <v>0</v>
      </c>
      <c r="AB3199" s="59">
        <v>0</v>
      </c>
      <c r="AC3199" s="59">
        <v>0</v>
      </c>
      <c r="AD3199" s="59">
        <v>0</v>
      </c>
      <c r="AE3199" s="59">
        <v>0</v>
      </c>
      <c r="AF3199" s="59">
        <v>0</v>
      </c>
      <c r="AG3199" s="59">
        <v>0</v>
      </c>
      <c r="AH3199" s="59">
        <v>0</v>
      </c>
      <c r="AI3199" s="59">
        <v>0</v>
      </c>
      <c r="AJ3199" s="59">
        <v>0</v>
      </c>
      <c r="AK3199" s="59">
        <v>0</v>
      </c>
      <c r="AL3199" s="59">
        <v>0</v>
      </c>
      <c r="AM3199" s="59">
        <v>0</v>
      </c>
      <c r="AN3199" s="59">
        <v>0</v>
      </c>
      <c r="AO3199" s="59">
        <v>15000000</v>
      </c>
      <c r="AP3199" s="59">
        <v>0</v>
      </c>
      <c r="AQ3199" s="59">
        <v>0</v>
      </c>
      <c r="AR3199" s="59">
        <v>3000000</v>
      </c>
      <c r="AS3199" s="59">
        <v>0</v>
      </c>
      <c r="AT3199" s="59">
        <v>3000000</v>
      </c>
      <c r="AU3199" s="59">
        <v>0</v>
      </c>
      <c r="AV3199" s="59">
        <v>3000000</v>
      </c>
      <c r="AW3199" s="59">
        <v>0</v>
      </c>
      <c r="AX3199" s="59">
        <v>6000000</v>
      </c>
      <c r="AY3199" s="2">
        <v>0</v>
      </c>
      <c r="AZ3199" s="12" t="str">
        <f t="shared" si="369"/>
        <v>OK</v>
      </c>
      <c r="BA3199" s="12" t="str">
        <f t="shared" si="370"/>
        <v>OK</v>
      </c>
      <c r="BB3199" s="6">
        <f t="shared" si="371"/>
        <v>0</v>
      </c>
      <c r="BC3199" s="13">
        <f t="shared" si="372"/>
        <v>15000000</v>
      </c>
      <c r="BD3199" s="13">
        <f t="shared" si="373"/>
        <v>15000000</v>
      </c>
      <c r="BE3199" s="6">
        <f t="shared" si="374"/>
        <v>0</v>
      </c>
      <c r="BF3199" s="6">
        <f t="shared" si="375"/>
        <v>0</v>
      </c>
      <c r="BG3199" s="2"/>
      <c r="BH3199" s="2"/>
      <c r="BI3199" s="2"/>
      <c r="BJ3199" s="2"/>
    </row>
    <row r="3200" spans="1:62" s="3" customFormat="1" ht="142.5" x14ac:dyDescent="0.25">
      <c r="A3200" s="2"/>
      <c r="B3200" s="39" t="s">
        <v>4412</v>
      </c>
      <c r="C3200" s="39" t="s">
        <v>4377</v>
      </c>
      <c r="D3200" s="39" t="s">
        <v>221</v>
      </c>
      <c r="E3200" s="40" t="s">
        <v>221</v>
      </c>
      <c r="F3200" s="40" t="s">
        <v>221</v>
      </c>
      <c r="G3200" s="40" t="s">
        <v>221</v>
      </c>
      <c r="H3200" s="40" t="s">
        <v>221</v>
      </c>
      <c r="I3200" s="40" t="s">
        <v>4268</v>
      </c>
      <c r="J3200" s="40" t="s">
        <v>4345</v>
      </c>
      <c r="K3200" s="40" t="s">
        <v>4397</v>
      </c>
      <c r="L3200" s="41" t="s">
        <v>160</v>
      </c>
      <c r="M3200" s="41" t="s">
        <v>160</v>
      </c>
      <c r="N3200" s="41">
        <v>5</v>
      </c>
      <c r="O3200" s="41" t="s">
        <v>223</v>
      </c>
      <c r="P3200" s="41" t="s">
        <v>1262</v>
      </c>
      <c r="Q3200" s="58">
        <v>15000000</v>
      </c>
      <c r="R3200" s="58">
        <v>15000000</v>
      </c>
      <c r="S3200" s="41" t="s">
        <v>225</v>
      </c>
      <c r="T3200" s="41" t="s">
        <v>221</v>
      </c>
      <c r="U3200" s="40" t="s">
        <v>4379</v>
      </c>
      <c r="V3200" s="40" t="s">
        <v>4380</v>
      </c>
      <c r="W3200" s="40" t="s">
        <v>4381</v>
      </c>
      <c r="X3200" s="40" t="s">
        <v>229</v>
      </c>
      <c r="Y3200" s="40" t="s">
        <v>230</v>
      </c>
      <c r="Z3200" s="40" t="s">
        <v>4382</v>
      </c>
      <c r="AA3200" s="59">
        <v>0</v>
      </c>
      <c r="AB3200" s="59">
        <v>0</v>
      </c>
      <c r="AC3200" s="59">
        <v>0</v>
      </c>
      <c r="AD3200" s="59">
        <v>0</v>
      </c>
      <c r="AE3200" s="59">
        <v>0</v>
      </c>
      <c r="AF3200" s="59">
        <v>0</v>
      </c>
      <c r="AG3200" s="59">
        <v>0</v>
      </c>
      <c r="AH3200" s="59">
        <v>0</v>
      </c>
      <c r="AI3200" s="59">
        <v>0</v>
      </c>
      <c r="AJ3200" s="59">
        <v>0</v>
      </c>
      <c r="AK3200" s="59">
        <v>0</v>
      </c>
      <c r="AL3200" s="59">
        <v>0</v>
      </c>
      <c r="AM3200" s="59">
        <v>0</v>
      </c>
      <c r="AN3200" s="59">
        <v>0</v>
      </c>
      <c r="AO3200" s="59">
        <v>15000000</v>
      </c>
      <c r="AP3200" s="59">
        <v>0</v>
      </c>
      <c r="AQ3200" s="59">
        <v>0</v>
      </c>
      <c r="AR3200" s="59">
        <v>3000000</v>
      </c>
      <c r="AS3200" s="59">
        <v>0</v>
      </c>
      <c r="AT3200" s="59">
        <v>3000000</v>
      </c>
      <c r="AU3200" s="59">
        <v>0</v>
      </c>
      <c r="AV3200" s="59">
        <v>3000000</v>
      </c>
      <c r="AW3200" s="59">
        <v>0</v>
      </c>
      <c r="AX3200" s="59">
        <v>6000000</v>
      </c>
      <c r="AY3200" s="2">
        <v>0</v>
      </c>
      <c r="AZ3200" s="12" t="str">
        <f t="shared" si="369"/>
        <v>OK</v>
      </c>
      <c r="BA3200" s="12" t="str">
        <f t="shared" si="370"/>
        <v>OK</v>
      </c>
      <c r="BB3200" s="6">
        <f t="shared" si="371"/>
        <v>0</v>
      </c>
      <c r="BC3200" s="13">
        <f t="shared" si="372"/>
        <v>15000000</v>
      </c>
      <c r="BD3200" s="13">
        <f t="shared" si="373"/>
        <v>15000000</v>
      </c>
      <c r="BE3200" s="6">
        <f t="shared" si="374"/>
        <v>0</v>
      </c>
      <c r="BF3200" s="6">
        <f t="shared" si="375"/>
        <v>0</v>
      </c>
      <c r="BG3200" s="2"/>
      <c r="BH3200" s="2"/>
      <c r="BI3200" s="2"/>
      <c r="BJ3200" s="2"/>
    </row>
    <row r="3201" spans="1:62" s="3" customFormat="1" ht="213.75" x14ac:dyDescent="0.25">
      <c r="A3201" s="2"/>
      <c r="B3201" s="39" t="s">
        <v>4413</v>
      </c>
      <c r="C3201" s="39" t="s">
        <v>4377</v>
      </c>
      <c r="D3201" s="39" t="s">
        <v>221</v>
      </c>
      <c r="E3201" s="40" t="s">
        <v>221</v>
      </c>
      <c r="F3201" s="40" t="s">
        <v>221</v>
      </c>
      <c r="G3201" s="40" t="s">
        <v>221</v>
      </c>
      <c r="H3201" s="40" t="s">
        <v>221</v>
      </c>
      <c r="I3201" s="40" t="s">
        <v>4268</v>
      </c>
      <c r="J3201" s="40" t="s">
        <v>4345</v>
      </c>
      <c r="K3201" s="40" t="s">
        <v>4399</v>
      </c>
      <c r="L3201" s="41" t="s">
        <v>160</v>
      </c>
      <c r="M3201" s="41" t="s">
        <v>160</v>
      </c>
      <c r="N3201" s="41">
        <v>5</v>
      </c>
      <c r="O3201" s="41" t="s">
        <v>223</v>
      </c>
      <c r="P3201" s="41" t="s">
        <v>1262</v>
      </c>
      <c r="Q3201" s="58">
        <v>32045455</v>
      </c>
      <c r="R3201" s="58">
        <v>32045455</v>
      </c>
      <c r="S3201" s="41" t="s">
        <v>225</v>
      </c>
      <c r="T3201" s="41" t="s">
        <v>221</v>
      </c>
      <c r="U3201" s="40" t="s">
        <v>4379</v>
      </c>
      <c r="V3201" s="40" t="s">
        <v>4380</v>
      </c>
      <c r="W3201" s="40" t="s">
        <v>4381</v>
      </c>
      <c r="X3201" s="40" t="s">
        <v>229</v>
      </c>
      <c r="Y3201" s="40" t="s">
        <v>230</v>
      </c>
      <c r="Z3201" s="40" t="s">
        <v>4382</v>
      </c>
      <c r="AA3201" s="59">
        <v>0</v>
      </c>
      <c r="AB3201" s="59">
        <v>0</v>
      </c>
      <c r="AC3201" s="59">
        <v>0</v>
      </c>
      <c r="AD3201" s="59">
        <v>0</v>
      </c>
      <c r="AE3201" s="59">
        <v>0</v>
      </c>
      <c r="AF3201" s="59">
        <v>0</v>
      </c>
      <c r="AG3201" s="59">
        <v>0</v>
      </c>
      <c r="AH3201" s="59">
        <v>0</v>
      </c>
      <c r="AI3201" s="59">
        <v>0</v>
      </c>
      <c r="AJ3201" s="59">
        <v>0</v>
      </c>
      <c r="AK3201" s="59">
        <v>0</v>
      </c>
      <c r="AL3201" s="59">
        <v>0</v>
      </c>
      <c r="AM3201" s="59">
        <v>0</v>
      </c>
      <c r="AN3201" s="59">
        <v>0</v>
      </c>
      <c r="AO3201" s="59">
        <v>32045455</v>
      </c>
      <c r="AP3201" s="59">
        <v>0</v>
      </c>
      <c r="AQ3201" s="59">
        <v>0</v>
      </c>
      <c r="AR3201" s="59">
        <v>6409091</v>
      </c>
      <c r="AS3201" s="59">
        <v>0</v>
      </c>
      <c r="AT3201" s="59">
        <v>6409091</v>
      </c>
      <c r="AU3201" s="59">
        <v>0</v>
      </c>
      <c r="AV3201" s="59">
        <v>6409091</v>
      </c>
      <c r="AW3201" s="59">
        <v>0</v>
      </c>
      <c r="AX3201" s="59">
        <v>12818182</v>
      </c>
      <c r="AY3201" s="2">
        <v>0</v>
      </c>
      <c r="AZ3201" s="12" t="str">
        <f t="shared" si="369"/>
        <v>OK</v>
      </c>
      <c r="BA3201" s="12" t="str">
        <f t="shared" si="370"/>
        <v>OK</v>
      </c>
      <c r="BB3201" s="6">
        <f t="shared" si="371"/>
        <v>0</v>
      </c>
      <c r="BC3201" s="13">
        <f t="shared" si="372"/>
        <v>32045455</v>
      </c>
      <c r="BD3201" s="13">
        <f t="shared" si="373"/>
        <v>32045455</v>
      </c>
      <c r="BE3201" s="6">
        <f t="shared" si="374"/>
        <v>0</v>
      </c>
      <c r="BF3201" s="6">
        <f t="shared" si="375"/>
        <v>0</v>
      </c>
      <c r="BG3201" s="2"/>
      <c r="BH3201" s="2"/>
      <c r="BI3201" s="2"/>
      <c r="BJ3201" s="2"/>
    </row>
    <row r="3202" spans="1:62" s="3" customFormat="1" ht="57" x14ac:dyDescent="0.25">
      <c r="A3202" s="2"/>
      <c r="B3202" s="39" t="s">
        <v>4414</v>
      </c>
      <c r="C3202" s="39" t="s">
        <v>4415</v>
      </c>
      <c r="D3202" s="39" t="s">
        <v>221</v>
      </c>
      <c r="E3202" s="40" t="s">
        <v>221</v>
      </c>
      <c r="F3202" s="40" t="s">
        <v>221</v>
      </c>
      <c r="G3202" s="40" t="s">
        <v>221</v>
      </c>
      <c r="H3202" s="40">
        <v>43232300</v>
      </c>
      <c r="I3202" s="40" t="s">
        <v>4268</v>
      </c>
      <c r="J3202" s="40" t="s">
        <v>4323</v>
      </c>
      <c r="K3202" s="40" t="s">
        <v>4416</v>
      </c>
      <c r="L3202" s="41" t="s">
        <v>153</v>
      </c>
      <c r="M3202" s="41" t="s">
        <v>155</v>
      </c>
      <c r="N3202" s="41">
        <v>3</v>
      </c>
      <c r="O3202" s="41" t="s">
        <v>2269</v>
      </c>
      <c r="P3202" s="41" t="s">
        <v>1262</v>
      </c>
      <c r="Q3202" s="58">
        <v>129000000</v>
      </c>
      <c r="R3202" s="58">
        <v>129000000</v>
      </c>
      <c r="S3202" s="41" t="s">
        <v>1611</v>
      </c>
      <c r="T3202" s="41" t="s">
        <v>1612</v>
      </c>
      <c r="U3202" s="40" t="s">
        <v>2842</v>
      </c>
      <c r="V3202" s="40" t="s">
        <v>2843</v>
      </c>
      <c r="W3202" s="40" t="s">
        <v>2844</v>
      </c>
      <c r="X3202" s="40" t="s">
        <v>229</v>
      </c>
      <c r="Y3202" s="40" t="s">
        <v>612</v>
      </c>
      <c r="Z3202" s="40" t="s">
        <v>4028</v>
      </c>
      <c r="AA3202" s="59">
        <v>0</v>
      </c>
      <c r="AB3202" s="59">
        <v>0</v>
      </c>
      <c r="AC3202" s="59">
        <v>0</v>
      </c>
      <c r="AD3202" s="59">
        <v>0</v>
      </c>
      <c r="AE3202" s="59">
        <v>129000000</v>
      </c>
      <c r="AF3202" s="59">
        <v>43000000</v>
      </c>
      <c r="AG3202" s="59">
        <v>0</v>
      </c>
      <c r="AH3202" s="59">
        <v>43000000</v>
      </c>
      <c r="AI3202" s="59">
        <v>0</v>
      </c>
      <c r="AJ3202" s="59">
        <v>43000000</v>
      </c>
      <c r="AK3202" s="59">
        <v>0</v>
      </c>
      <c r="AL3202" s="59">
        <v>0</v>
      </c>
      <c r="AM3202" s="59">
        <v>0</v>
      </c>
      <c r="AN3202" s="59">
        <v>0</v>
      </c>
      <c r="AO3202" s="59">
        <v>0</v>
      </c>
      <c r="AP3202" s="59">
        <v>0</v>
      </c>
      <c r="AQ3202" s="59">
        <v>0</v>
      </c>
      <c r="AR3202" s="59">
        <v>0</v>
      </c>
      <c r="AS3202" s="59">
        <v>0</v>
      </c>
      <c r="AT3202" s="59">
        <v>0</v>
      </c>
      <c r="AU3202" s="59">
        <v>0</v>
      </c>
      <c r="AV3202" s="59">
        <v>0</v>
      </c>
      <c r="AW3202" s="59">
        <v>0</v>
      </c>
      <c r="AX3202" s="59">
        <v>0</v>
      </c>
      <c r="AY3202" s="2">
        <v>0</v>
      </c>
      <c r="AZ3202" s="12" t="str">
        <f t="shared" si="369"/>
        <v>OK</v>
      </c>
      <c r="BA3202" s="12" t="str">
        <f t="shared" si="370"/>
        <v>OK</v>
      </c>
      <c r="BB3202" s="6">
        <f t="shared" si="371"/>
        <v>0</v>
      </c>
      <c r="BC3202" s="13">
        <f t="shared" si="372"/>
        <v>129000000</v>
      </c>
      <c r="BD3202" s="13">
        <f t="shared" si="373"/>
        <v>129000000</v>
      </c>
      <c r="BE3202" s="6">
        <f t="shared" si="374"/>
        <v>0</v>
      </c>
      <c r="BF3202" s="6">
        <f t="shared" si="375"/>
        <v>0</v>
      </c>
      <c r="BG3202" s="2"/>
      <c r="BH3202" s="2"/>
      <c r="BI3202" s="2"/>
      <c r="BJ3202" s="2"/>
    </row>
    <row r="3203" spans="1:62" s="3" customFormat="1" ht="42.75" x14ac:dyDescent="0.25">
      <c r="A3203" s="2"/>
      <c r="B3203" s="39" t="s">
        <v>4417</v>
      </c>
      <c r="C3203" s="39" t="s">
        <v>4415</v>
      </c>
      <c r="D3203" s="39" t="s">
        <v>221</v>
      </c>
      <c r="E3203" s="40" t="s">
        <v>221</v>
      </c>
      <c r="F3203" s="40" t="s">
        <v>221</v>
      </c>
      <c r="G3203" s="40" t="s">
        <v>221</v>
      </c>
      <c r="H3203" s="40" t="s">
        <v>4418</v>
      </c>
      <c r="I3203" s="40" t="s">
        <v>4268</v>
      </c>
      <c r="J3203" s="40" t="s">
        <v>4419</v>
      </c>
      <c r="K3203" s="40" t="s">
        <v>4420</v>
      </c>
      <c r="L3203" s="41" t="s">
        <v>162</v>
      </c>
      <c r="M3203" s="41" t="s">
        <v>162</v>
      </c>
      <c r="N3203" s="41">
        <v>3</v>
      </c>
      <c r="O3203" s="41" t="s">
        <v>223</v>
      </c>
      <c r="P3203" s="41" t="s">
        <v>1262</v>
      </c>
      <c r="Q3203" s="58">
        <v>85000000</v>
      </c>
      <c r="R3203" s="58">
        <v>85000000</v>
      </c>
      <c r="S3203" s="41" t="s">
        <v>1611</v>
      </c>
      <c r="T3203" s="41" t="s">
        <v>1612</v>
      </c>
      <c r="U3203" s="40" t="s">
        <v>2842</v>
      </c>
      <c r="V3203" s="40" t="s">
        <v>2843</v>
      </c>
      <c r="W3203" s="40" t="s">
        <v>4421</v>
      </c>
      <c r="X3203" s="40" t="s">
        <v>229</v>
      </c>
      <c r="Y3203" s="40" t="s">
        <v>612</v>
      </c>
      <c r="Z3203" s="40" t="s">
        <v>4028</v>
      </c>
      <c r="AA3203" s="59">
        <v>0</v>
      </c>
      <c r="AB3203" s="59">
        <v>0</v>
      </c>
      <c r="AC3203" s="59">
        <v>0</v>
      </c>
      <c r="AD3203" s="59">
        <v>0</v>
      </c>
      <c r="AE3203" s="59">
        <v>0</v>
      </c>
      <c r="AF3203" s="59">
        <v>0</v>
      </c>
      <c r="AG3203" s="59">
        <v>0</v>
      </c>
      <c r="AH3203" s="59">
        <v>0</v>
      </c>
      <c r="AI3203" s="59">
        <v>0</v>
      </c>
      <c r="AJ3203" s="59">
        <v>0</v>
      </c>
      <c r="AK3203" s="59">
        <v>0</v>
      </c>
      <c r="AL3203" s="59">
        <v>0</v>
      </c>
      <c r="AM3203" s="59">
        <v>0</v>
      </c>
      <c r="AN3203" s="59">
        <v>0</v>
      </c>
      <c r="AO3203" s="59">
        <v>0</v>
      </c>
      <c r="AP3203" s="59">
        <v>0</v>
      </c>
      <c r="AQ3203" s="59">
        <v>0</v>
      </c>
      <c r="AR3203" s="59">
        <v>0</v>
      </c>
      <c r="AS3203" s="59">
        <v>85000000</v>
      </c>
      <c r="AT3203" s="59">
        <v>0</v>
      </c>
      <c r="AU3203" s="59">
        <v>0</v>
      </c>
      <c r="AV3203" s="59">
        <v>0</v>
      </c>
      <c r="AW3203" s="59">
        <v>0</v>
      </c>
      <c r="AX3203" s="59">
        <v>85000000</v>
      </c>
      <c r="AY3203" s="2">
        <v>0</v>
      </c>
      <c r="AZ3203" s="12" t="str">
        <f t="shared" si="369"/>
        <v>OK</v>
      </c>
      <c r="BA3203" s="12" t="str">
        <f t="shared" si="370"/>
        <v>OK</v>
      </c>
      <c r="BB3203" s="6">
        <f t="shared" si="371"/>
        <v>0</v>
      </c>
      <c r="BC3203" s="13">
        <f t="shared" si="372"/>
        <v>85000000</v>
      </c>
      <c r="BD3203" s="13">
        <f t="shared" si="373"/>
        <v>85000000</v>
      </c>
      <c r="BE3203" s="6">
        <f t="shared" si="374"/>
        <v>0</v>
      </c>
      <c r="BF3203" s="6">
        <f t="shared" si="375"/>
        <v>0</v>
      </c>
      <c r="BG3203" s="2"/>
      <c r="BH3203" s="2"/>
      <c r="BI3203" s="2"/>
      <c r="BJ3203" s="2"/>
    </row>
    <row r="3204" spans="1:62" s="3" customFormat="1" ht="85.5" x14ac:dyDescent="0.25">
      <c r="A3204" s="2"/>
      <c r="B3204" s="39" t="s">
        <v>4422</v>
      </c>
      <c r="C3204" s="39" t="s">
        <v>4415</v>
      </c>
      <c r="D3204" s="39" t="s">
        <v>221</v>
      </c>
      <c r="E3204" s="40" t="s">
        <v>221</v>
      </c>
      <c r="F3204" s="40" t="s">
        <v>221</v>
      </c>
      <c r="G3204" s="40" t="s">
        <v>221</v>
      </c>
      <c r="H3204" s="40">
        <v>80161501</v>
      </c>
      <c r="I3204" s="40" t="s">
        <v>4268</v>
      </c>
      <c r="J3204" s="40" t="s">
        <v>4323</v>
      </c>
      <c r="K3204" s="40" t="s">
        <v>4423</v>
      </c>
      <c r="L3204" s="41" t="s">
        <v>153</v>
      </c>
      <c r="M3204" s="41" t="s">
        <v>153</v>
      </c>
      <c r="N3204" s="41">
        <v>8</v>
      </c>
      <c r="O3204" s="41" t="s">
        <v>223</v>
      </c>
      <c r="P3204" s="41" t="s">
        <v>1262</v>
      </c>
      <c r="Q3204" s="58">
        <v>75000000</v>
      </c>
      <c r="R3204" s="58">
        <v>75000000</v>
      </c>
      <c r="S3204" s="41" t="s">
        <v>225</v>
      </c>
      <c r="T3204" s="41" t="s">
        <v>221</v>
      </c>
      <c r="U3204" s="40" t="s">
        <v>2842</v>
      </c>
      <c r="V3204" s="40" t="s">
        <v>2843</v>
      </c>
      <c r="W3204" s="40" t="s">
        <v>4047</v>
      </c>
      <c r="X3204" s="40" t="s">
        <v>229</v>
      </c>
      <c r="Y3204" s="40" t="s">
        <v>230</v>
      </c>
      <c r="Z3204" s="40" t="s">
        <v>4028</v>
      </c>
      <c r="AA3204" s="59">
        <v>75000000</v>
      </c>
      <c r="AB3204" s="59">
        <v>0</v>
      </c>
      <c r="AC3204" s="59">
        <v>0</v>
      </c>
      <c r="AD3204" s="59">
        <v>10000000</v>
      </c>
      <c r="AE3204" s="59">
        <v>0</v>
      </c>
      <c r="AF3204" s="59">
        <v>10000000</v>
      </c>
      <c r="AG3204" s="59">
        <v>0</v>
      </c>
      <c r="AH3204" s="59">
        <v>10000000</v>
      </c>
      <c r="AI3204" s="59">
        <v>0</v>
      </c>
      <c r="AJ3204" s="59">
        <v>10000000</v>
      </c>
      <c r="AK3204" s="59">
        <v>0</v>
      </c>
      <c r="AL3204" s="59">
        <v>10000000</v>
      </c>
      <c r="AM3204" s="59">
        <v>0</v>
      </c>
      <c r="AN3204" s="59">
        <v>10000000</v>
      </c>
      <c r="AO3204" s="59">
        <v>0</v>
      </c>
      <c r="AP3204" s="59">
        <v>10000000</v>
      </c>
      <c r="AQ3204" s="59">
        <v>0</v>
      </c>
      <c r="AR3204" s="59">
        <v>5000000</v>
      </c>
      <c r="AS3204" s="59">
        <v>0</v>
      </c>
      <c r="AT3204" s="59">
        <v>0</v>
      </c>
      <c r="AU3204" s="59">
        <v>0</v>
      </c>
      <c r="AV3204" s="59">
        <v>0</v>
      </c>
      <c r="AW3204" s="59">
        <v>0</v>
      </c>
      <c r="AX3204" s="59">
        <v>0</v>
      </c>
      <c r="AY3204" s="2">
        <v>0</v>
      </c>
      <c r="AZ3204" s="12" t="str">
        <f t="shared" si="369"/>
        <v>OK</v>
      </c>
      <c r="BA3204" s="12" t="str">
        <f t="shared" si="370"/>
        <v>OK</v>
      </c>
      <c r="BB3204" s="6">
        <f t="shared" si="371"/>
        <v>0</v>
      </c>
      <c r="BC3204" s="13">
        <f t="shared" si="372"/>
        <v>75000000</v>
      </c>
      <c r="BD3204" s="13">
        <f t="shared" si="373"/>
        <v>75000000</v>
      </c>
      <c r="BE3204" s="6">
        <f t="shared" si="374"/>
        <v>0</v>
      </c>
      <c r="BF3204" s="6">
        <f t="shared" si="375"/>
        <v>0</v>
      </c>
      <c r="BG3204" s="2"/>
      <c r="BH3204" s="2"/>
      <c r="BI3204" s="2"/>
      <c r="BJ3204" s="2"/>
    </row>
    <row r="3205" spans="1:62" s="3" customFormat="1" ht="71.25" x14ac:dyDescent="0.25">
      <c r="A3205" s="2"/>
      <c r="B3205" s="39" t="s">
        <v>4424</v>
      </c>
      <c r="C3205" s="39" t="s">
        <v>4415</v>
      </c>
      <c r="D3205" s="39" t="s">
        <v>221</v>
      </c>
      <c r="E3205" s="40" t="s">
        <v>221</v>
      </c>
      <c r="F3205" s="40" t="s">
        <v>221</v>
      </c>
      <c r="G3205" s="40" t="s">
        <v>221</v>
      </c>
      <c r="H3205" s="40">
        <v>80161501</v>
      </c>
      <c r="I3205" s="40" t="s">
        <v>4268</v>
      </c>
      <c r="J3205" s="40" t="s">
        <v>4323</v>
      </c>
      <c r="K3205" s="40" t="s">
        <v>4425</v>
      </c>
      <c r="L3205" s="41" t="s">
        <v>153</v>
      </c>
      <c r="M3205" s="41" t="s">
        <v>153</v>
      </c>
      <c r="N3205" s="41">
        <v>8</v>
      </c>
      <c r="O3205" s="41" t="s">
        <v>223</v>
      </c>
      <c r="P3205" s="41" t="s">
        <v>1262</v>
      </c>
      <c r="Q3205" s="58">
        <v>75000000</v>
      </c>
      <c r="R3205" s="58">
        <v>75000000</v>
      </c>
      <c r="S3205" s="41" t="s">
        <v>225</v>
      </c>
      <c r="T3205" s="41" t="s">
        <v>221</v>
      </c>
      <c r="U3205" s="40" t="s">
        <v>2842</v>
      </c>
      <c r="V3205" s="40" t="s">
        <v>2843</v>
      </c>
      <c r="W3205" s="40" t="s">
        <v>2844</v>
      </c>
      <c r="X3205" s="40" t="s">
        <v>229</v>
      </c>
      <c r="Y3205" s="40" t="s">
        <v>230</v>
      </c>
      <c r="Z3205" s="40" t="s">
        <v>4426</v>
      </c>
      <c r="AA3205" s="59">
        <v>75000000</v>
      </c>
      <c r="AB3205" s="59">
        <v>0</v>
      </c>
      <c r="AC3205" s="59">
        <v>0</v>
      </c>
      <c r="AD3205" s="59">
        <v>10000000</v>
      </c>
      <c r="AE3205" s="59">
        <v>0</v>
      </c>
      <c r="AF3205" s="59">
        <v>10000000</v>
      </c>
      <c r="AG3205" s="59">
        <v>0</v>
      </c>
      <c r="AH3205" s="59">
        <v>10000000</v>
      </c>
      <c r="AI3205" s="59">
        <v>0</v>
      </c>
      <c r="AJ3205" s="59">
        <v>10000000</v>
      </c>
      <c r="AK3205" s="59">
        <v>0</v>
      </c>
      <c r="AL3205" s="59">
        <v>10000000</v>
      </c>
      <c r="AM3205" s="59">
        <v>0</v>
      </c>
      <c r="AN3205" s="59">
        <v>10000000</v>
      </c>
      <c r="AO3205" s="59">
        <v>0</v>
      </c>
      <c r="AP3205" s="59">
        <v>10000000</v>
      </c>
      <c r="AQ3205" s="59">
        <v>0</v>
      </c>
      <c r="AR3205" s="59">
        <v>5000000</v>
      </c>
      <c r="AS3205" s="59">
        <v>0</v>
      </c>
      <c r="AT3205" s="59">
        <v>0</v>
      </c>
      <c r="AU3205" s="59">
        <v>0</v>
      </c>
      <c r="AV3205" s="59">
        <v>0</v>
      </c>
      <c r="AW3205" s="59">
        <v>0</v>
      </c>
      <c r="AX3205" s="59">
        <v>0</v>
      </c>
      <c r="AY3205" s="2">
        <v>0</v>
      </c>
      <c r="AZ3205" s="12" t="str">
        <f t="shared" si="369"/>
        <v>OK</v>
      </c>
      <c r="BA3205" s="12" t="str">
        <f t="shared" si="370"/>
        <v>OK</v>
      </c>
      <c r="BB3205" s="6">
        <f t="shared" si="371"/>
        <v>0</v>
      </c>
      <c r="BC3205" s="13">
        <f t="shared" si="372"/>
        <v>75000000</v>
      </c>
      <c r="BD3205" s="13">
        <f t="shared" si="373"/>
        <v>75000000</v>
      </c>
      <c r="BE3205" s="6">
        <f t="shared" si="374"/>
        <v>0</v>
      </c>
      <c r="BF3205" s="6">
        <f t="shared" si="375"/>
        <v>0</v>
      </c>
      <c r="BG3205" s="2"/>
      <c r="BH3205" s="2"/>
      <c r="BI3205" s="2"/>
      <c r="BJ3205" s="2"/>
    </row>
    <row r="3206" spans="1:62" s="3" customFormat="1" ht="85.5" x14ac:dyDescent="0.25">
      <c r="A3206" s="2"/>
      <c r="B3206" s="39" t="s">
        <v>4427</v>
      </c>
      <c r="C3206" s="39" t="s">
        <v>4415</v>
      </c>
      <c r="D3206" s="39" t="s">
        <v>221</v>
      </c>
      <c r="E3206" s="40" t="s">
        <v>221</v>
      </c>
      <c r="F3206" s="40" t="s">
        <v>221</v>
      </c>
      <c r="G3206" s="40" t="s">
        <v>221</v>
      </c>
      <c r="H3206" s="40">
        <v>80161501</v>
      </c>
      <c r="I3206" s="40" t="s">
        <v>4268</v>
      </c>
      <c r="J3206" s="40" t="s">
        <v>4323</v>
      </c>
      <c r="K3206" s="40" t="s">
        <v>4428</v>
      </c>
      <c r="L3206" s="41" t="s">
        <v>153</v>
      </c>
      <c r="M3206" s="41" t="s">
        <v>153</v>
      </c>
      <c r="N3206" s="41">
        <v>8</v>
      </c>
      <c r="O3206" s="41" t="s">
        <v>223</v>
      </c>
      <c r="P3206" s="41" t="s">
        <v>1262</v>
      </c>
      <c r="Q3206" s="58">
        <v>75000000</v>
      </c>
      <c r="R3206" s="58">
        <v>75000000</v>
      </c>
      <c r="S3206" s="41" t="s">
        <v>225</v>
      </c>
      <c r="T3206" s="41" t="s">
        <v>221</v>
      </c>
      <c r="U3206" s="40" t="s">
        <v>2842</v>
      </c>
      <c r="V3206" s="40" t="s">
        <v>2843</v>
      </c>
      <c r="W3206" s="40" t="s">
        <v>2844</v>
      </c>
      <c r="X3206" s="40" t="s">
        <v>229</v>
      </c>
      <c r="Y3206" s="40" t="s">
        <v>230</v>
      </c>
      <c r="Z3206" s="40" t="s">
        <v>4038</v>
      </c>
      <c r="AA3206" s="59">
        <v>75000000</v>
      </c>
      <c r="AB3206" s="59">
        <v>0</v>
      </c>
      <c r="AC3206" s="59">
        <v>0</v>
      </c>
      <c r="AD3206" s="59">
        <v>10000000</v>
      </c>
      <c r="AE3206" s="59">
        <v>0</v>
      </c>
      <c r="AF3206" s="59">
        <v>10000000</v>
      </c>
      <c r="AG3206" s="59">
        <v>0</v>
      </c>
      <c r="AH3206" s="59">
        <v>10000000</v>
      </c>
      <c r="AI3206" s="59">
        <v>0</v>
      </c>
      <c r="AJ3206" s="59">
        <v>10000000</v>
      </c>
      <c r="AK3206" s="59">
        <v>0</v>
      </c>
      <c r="AL3206" s="59">
        <v>10000000</v>
      </c>
      <c r="AM3206" s="59">
        <v>0</v>
      </c>
      <c r="AN3206" s="59">
        <v>10000000</v>
      </c>
      <c r="AO3206" s="59">
        <v>0</v>
      </c>
      <c r="AP3206" s="59">
        <v>10000000</v>
      </c>
      <c r="AQ3206" s="59">
        <v>0</v>
      </c>
      <c r="AR3206" s="59">
        <v>5000000</v>
      </c>
      <c r="AS3206" s="59">
        <v>0</v>
      </c>
      <c r="AT3206" s="59">
        <v>0</v>
      </c>
      <c r="AU3206" s="59">
        <v>0</v>
      </c>
      <c r="AV3206" s="59">
        <v>0</v>
      </c>
      <c r="AW3206" s="59">
        <v>0</v>
      </c>
      <c r="AX3206" s="59">
        <v>0</v>
      </c>
      <c r="AY3206" s="2">
        <v>0</v>
      </c>
      <c r="AZ3206" s="12" t="str">
        <f t="shared" si="369"/>
        <v>OK</v>
      </c>
      <c r="BA3206" s="12" t="str">
        <f t="shared" si="370"/>
        <v>OK</v>
      </c>
      <c r="BB3206" s="6">
        <f t="shared" si="371"/>
        <v>0</v>
      </c>
      <c r="BC3206" s="13">
        <f t="shared" si="372"/>
        <v>75000000</v>
      </c>
      <c r="BD3206" s="13">
        <f t="shared" si="373"/>
        <v>75000000</v>
      </c>
      <c r="BE3206" s="6">
        <f t="shared" si="374"/>
        <v>0</v>
      </c>
      <c r="BF3206" s="6">
        <f t="shared" si="375"/>
        <v>0</v>
      </c>
      <c r="BG3206" s="2"/>
      <c r="BH3206" s="2"/>
      <c r="BI3206" s="2"/>
      <c r="BJ3206" s="2"/>
    </row>
    <row r="3207" spans="1:62" s="3" customFormat="1" ht="57" x14ac:dyDescent="0.25">
      <c r="A3207" s="2"/>
      <c r="B3207" s="39" t="s">
        <v>4429</v>
      </c>
      <c r="C3207" s="39" t="s">
        <v>4415</v>
      </c>
      <c r="D3207" s="39" t="s">
        <v>221</v>
      </c>
      <c r="E3207" s="40" t="s">
        <v>221</v>
      </c>
      <c r="F3207" s="40" t="s">
        <v>221</v>
      </c>
      <c r="G3207" s="40" t="s">
        <v>221</v>
      </c>
      <c r="H3207" s="40">
        <v>80161501</v>
      </c>
      <c r="I3207" s="40" t="s">
        <v>4268</v>
      </c>
      <c r="J3207" s="40" t="s">
        <v>4323</v>
      </c>
      <c r="K3207" s="40" t="s">
        <v>4430</v>
      </c>
      <c r="L3207" s="41" t="s">
        <v>153</v>
      </c>
      <c r="M3207" s="41" t="s">
        <v>153</v>
      </c>
      <c r="N3207" s="41">
        <v>8</v>
      </c>
      <c r="O3207" s="41" t="s">
        <v>223</v>
      </c>
      <c r="P3207" s="41" t="s">
        <v>1262</v>
      </c>
      <c r="Q3207" s="58">
        <v>52500000</v>
      </c>
      <c r="R3207" s="58">
        <v>52500000</v>
      </c>
      <c r="S3207" s="41" t="s">
        <v>225</v>
      </c>
      <c r="T3207" s="41" t="s">
        <v>221</v>
      </c>
      <c r="U3207" s="40" t="s">
        <v>2842</v>
      </c>
      <c r="V3207" s="40" t="s">
        <v>2843</v>
      </c>
      <c r="W3207" s="40" t="s">
        <v>2844</v>
      </c>
      <c r="X3207" s="40" t="s">
        <v>229</v>
      </c>
      <c r="Y3207" s="40" t="s">
        <v>230</v>
      </c>
      <c r="Z3207" s="40" t="s">
        <v>4431</v>
      </c>
      <c r="AA3207" s="59">
        <v>52500000</v>
      </c>
      <c r="AB3207" s="59">
        <v>0</v>
      </c>
      <c r="AC3207" s="59">
        <v>0</v>
      </c>
      <c r="AD3207" s="59">
        <v>7000000</v>
      </c>
      <c r="AE3207" s="59">
        <v>0</v>
      </c>
      <c r="AF3207" s="59">
        <v>7000000</v>
      </c>
      <c r="AG3207" s="59">
        <v>0</v>
      </c>
      <c r="AH3207" s="59">
        <v>7000000</v>
      </c>
      <c r="AI3207" s="59">
        <v>0</v>
      </c>
      <c r="AJ3207" s="59">
        <v>7000000</v>
      </c>
      <c r="AK3207" s="59">
        <v>0</v>
      </c>
      <c r="AL3207" s="59">
        <v>7000000</v>
      </c>
      <c r="AM3207" s="59">
        <v>0</v>
      </c>
      <c r="AN3207" s="59">
        <v>7000000</v>
      </c>
      <c r="AO3207" s="59">
        <v>0</v>
      </c>
      <c r="AP3207" s="59">
        <v>7000000</v>
      </c>
      <c r="AQ3207" s="59">
        <v>0</v>
      </c>
      <c r="AR3207" s="59">
        <v>3500000</v>
      </c>
      <c r="AS3207" s="59">
        <v>0</v>
      </c>
      <c r="AT3207" s="59">
        <v>0</v>
      </c>
      <c r="AU3207" s="59">
        <v>0</v>
      </c>
      <c r="AV3207" s="59">
        <v>0</v>
      </c>
      <c r="AW3207" s="59">
        <v>0</v>
      </c>
      <c r="AX3207" s="59">
        <v>0</v>
      </c>
      <c r="AY3207" s="2">
        <v>0</v>
      </c>
      <c r="AZ3207" s="12" t="str">
        <f t="shared" si="369"/>
        <v>OK</v>
      </c>
      <c r="BA3207" s="12" t="str">
        <f t="shared" si="370"/>
        <v>OK</v>
      </c>
      <c r="BB3207" s="6">
        <f t="shared" si="371"/>
        <v>0</v>
      </c>
      <c r="BC3207" s="13">
        <f t="shared" si="372"/>
        <v>52500000</v>
      </c>
      <c r="BD3207" s="13">
        <f t="shared" si="373"/>
        <v>52500000</v>
      </c>
      <c r="BE3207" s="6">
        <f t="shared" si="374"/>
        <v>0</v>
      </c>
      <c r="BF3207" s="6">
        <f t="shared" si="375"/>
        <v>0</v>
      </c>
      <c r="BG3207" s="2"/>
      <c r="BH3207" s="2"/>
      <c r="BI3207" s="2"/>
      <c r="BJ3207" s="2"/>
    </row>
    <row r="3208" spans="1:62" s="3" customFormat="1" ht="57" x14ac:dyDescent="0.25">
      <c r="A3208" s="2"/>
      <c r="B3208" s="39" t="s">
        <v>4432</v>
      </c>
      <c r="C3208" s="39" t="s">
        <v>4415</v>
      </c>
      <c r="D3208" s="39" t="s">
        <v>221</v>
      </c>
      <c r="E3208" s="40" t="s">
        <v>221</v>
      </c>
      <c r="F3208" s="40" t="s">
        <v>221</v>
      </c>
      <c r="G3208" s="40" t="s">
        <v>221</v>
      </c>
      <c r="H3208" s="40">
        <v>80161501</v>
      </c>
      <c r="I3208" s="40" t="s">
        <v>4268</v>
      </c>
      <c r="J3208" s="40" t="s">
        <v>4323</v>
      </c>
      <c r="K3208" s="40" t="s">
        <v>4433</v>
      </c>
      <c r="L3208" s="41" t="s">
        <v>153</v>
      </c>
      <c r="M3208" s="41" t="s">
        <v>153</v>
      </c>
      <c r="N3208" s="41">
        <v>6</v>
      </c>
      <c r="O3208" s="41" t="s">
        <v>223</v>
      </c>
      <c r="P3208" s="41" t="s">
        <v>1262</v>
      </c>
      <c r="Q3208" s="58">
        <v>60000000</v>
      </c>
      <c r="R3208" s="58">
        <v>60000000</v>
      </c>
      <c r="S3208" s="41" t="s">
        <v>225</v>
      </c>
      <c r="T3208" s="41" t="s">
        <v>221</v>
      </c>
      <c r="U3208" s="40" t="s">
        <v>2842</v>
      </c>
      <c r="V3208" s="40" t="s">
        <v>2843</v>
      </c>
      <c r="W3208" s="40" t="s">
        <v>2844</v>
      </c>
      <c r="X3208" s="40" t="s">
        <v>229</v>
      </c>
      <c r="Y3208" s="40" t="s">
        <v>230</v>
      </c>
      <c r="Z3208" s="40" t="s">
        <v>4028</v>
      </c>
      <c r="AA3208" s="59">
        <v>60000000</v>
      </c>
      <c r="AB3208" s="59">
        <v>0</v>
      </c>
      <c r="AC3208" s="59">
        <v>0</v>
      </c>
      <c r="AD3208" s="59">
        <v>10000000</v>
      </c>
      <c r="AE3208" s="59">
        <v>0</v>
      </c>
      <c r="AF3208" s="59">
        <v>10000000</v>
      </c>
      <c r="AG3208" s="59">
        <v>0</v>
      </c>
      <c r="AH3208" s="59">
        <v>10000000</v>
      </c>
      <c r="AI3208" s="59">
        <v>0</v>
      </c>
      <c r="AJ3208" s="59">
        <v>10000000</v>
      </c>
      <c r="AK3208" s="59">
        <v>0</v>
      </c>
      <c r="AL3208" s="59">
        <v>10000000</v>
      </c>
      <c r="AM3208" s="59">
        <v>0</v>
      </c>
      <c r="AN3208" s="59">
        <v>10000000</v>
      </c>
      <c r="AO3208" s="59">
        <v>0</v>
      </c>
      <c r="AP3208" s="59">
        <v>0</v>
      </c>
      <c r="AQ3208" s="59">
        <v>0</v>
      </c>
      <c r="AR3208" s="59">
        <v>0</v>
      </c>
      <c r="AS3208" s="59">
        <v>0</v>
      </c>
      <c r="AT3208" s="59">
        <v>0</v>
      </c>
      <c r="AU3208" s="59">
        <v>0</v>
      </c>
      <c r="AV3208" s="59">
        <v>0</v>
      </c>
      <c r="AW3208" s="59">
        <v>0</v>
      </c>
      <c r="AX3208" s="59">
        <v>0</v>
      </c>
      <c r="AY3208" s="2">
        <v>0</v>
      </c>
      <c r="AZ3208" s="12" t="str">
        <f t="shared" si="369"/>
        <v>OK</v>
      </c>
      <c r="BA3208" s="12" t="str">
        <f t="shared" si="370"/>
        <v>OK</v>
      </c>
      <c r="BB3208" s="6">
        <f t="shared" si="371"/>
        <v>0</v>
      </c>
      <c r="BC3208" s="13">
        <f t="shared" si="372"/>
        <v>60000000</v>
      </c>
      <c r="BD3208" s="13">
        <f t="shared" si="373"/>
        <v>60000000</v>
      </c>
      <c r="BE3208" s="6">
        <f t="shared" si="374"/>
        <v>0</v>
      </c>
      <c r="BF3208" s="6">
        <f t="shared" si="375"/>
        <v>0</v>
      </c>
      <c r="BG3208" s="2"/>
      <c r="BH3208" s="2"/>
      <c r="BI3208" s="2"/>
      <c r="BJ3208" s="2"/>
    </row>
    <row r="3209" spans="1:62" s="3" customFormat="1" ht="57" x14ac:dyDescent="0.25">
      <c r="A3209" s="2"/>
      <c r="B3209" s="39" t="s">
        <v>4434</v>
      </c>
      <c r="C3209" s="39" t="s">
        <v>4415</v>
      </c>
      <c r="D3209" s="39" t="s">
        <v>221</v>
      </c>
      <c r="E3209" s="40" t="s">
        <v>221</v>
      </c>
      <c r="F3209" s="40" t="s">
        <v>221</v>
      </c>
      <c r="G3209" s="40" t="s">
        <v>221</v>
      </c>
      <c r="H3209" s="40">
        <v>80161501</v>
      </c>
      <c r="I3209" s="40" t="s">
        <v>4268</v>
      </c>
      <c r="J3209" s="40" t="s">
        <v>4323</v>
      </c>
      <c r="K3209" s="40" t="s">
        <v>4435</v>
      </c>
      <c r="L3209" s="41" t="s">
        <v>153</v>
      </c>
      <c r="M3209" s="41" t="s">
        <v>153</v>
      </c>
      <c r="N3209" s="41">
        <v>11</v>
      </c>
      <c r="O3209" s="41" t="s">
        <v>223</v>
      </c>
      <c r="P3209" s="41" t="s">
        <v>1262</v>
      </c>
      <c r="Q3209" s="58">
        <v>0</v>
      </c>
      <c r="R3209" s="58">
        <v>0</v>
      </c>
      <c r="S3209" s="41" t="s">
        <v>225</v>
      </c>
      <c r="T3209" s="41" t="s">
        <v>221</v>
      </c>
      <c r="U3209" s="40" t="s">
        <v>2842</v>
      </c>
      <c r="V3209" s="40" t="s">
        <v>2843</v>
      </c>
      <c r="W3209" s="40" t="s">
        <v>2844</v>
      </c>
      <c r="X3209" s="40" t="s">
        <v>229</v>
      </c>
      <c r="Y3209" s="40" t="s">
        <v>230</v>
      </c>
      <c r="Z3209" s="40" t="s">
        <v>2858</v>
      </c>
      <c r="AA3209" s="59">
        <v>0</v>
      </c>
      <c r="AB3209" s="59">
        <v>0</v>
      </c>
      <c r="AC3209" s="59">
        <v>0</v>
      </c>
      <c r="AD3209" s="59">
        <v>0</v>
      </c>
      <c r="AE3209" s="59">
        <v>0</v>
      </c>
      <c r="AF3209" s="59">
        <v>0</v>
      </c>
      <c r="AG3209" s="59">
        <v>0</v>
      </c>
      <c r="AH3209" s="59">
        <v>0</v>
      </c>
      <c r="AI3209" s="59">
        <v>0</v>
      </c>
      <c r="AJ3209" s="59">
        <v>0</v>
      </c>
      <c r="AK3209" s="59">
        <v>0</v>
      </c>
      <c r="AL3209" s="59">
        <v>0</v>
      </c>
      <c r="AM3209" s="59">
        <v>0</v>
      </c>
      <c r="AN3209" s="59">
        <v>0</v>
      </c>
      <c r="AO3209" s="59">
        <v>0</v>
      </c>
      <c r="AP3209" s="59">
        <v>0</v>
      </c>
      <c r="AQ3209" s="59">
        <v>0</v>
      </c>
      <c r="AR3209" s="59">
        <v>0</v>
      </c>
      <c r="AS3209" s="59">
        <v>0</v>
      </c>
      <c r="AT3209" s="59">
        <v>0</v>
      </c>
      <c r="AU3209" s="59">
        <v>0</v>
      </c>
      <c r="AV3209" s="59">
        <v>0</v>
      </c>
      <c r="AW3209" s="59">
        <v>0</v>
      </c>
      <c r="AX3209" s="59">
        <v>0</v>
      </c>
      <c r="AY3209" s="2">
        <v>0</v>
      </c>
      <c r="AZ3209" s="12" t="str">
        <f t="shared" si="369"/>
        <v>OK</v>
      </c>
      <c r="BA3209" s="12" t="str">
        <f t="shared" si="370"/>
        <v>OK</v>
      </c>
      <c r="BB3209" s="6">
        <f t="shared" si="371"/>
        <v>0</v>
      </c>
      <c r="BC3209" s="13">
        <f t="shared" si="372"/>
        <v>0</v>
      </c>
      <c r="BD3209" s="13">
        <f t="shared" si="373"/>
        <v>0</v>
      </c>
      <c r="BE3209" s="6">
        <f t="shared" si="374"/>
        <v>0</v>
      </c>
      <c r="BF3209" s="6">
        <f t="shared" si="375"/>
        <v>0</v>
      </c>
      <c r="BG3209" s="2"/>
      <c r="BH3209" s="2"/>
      <c r="BI3209" s="2"/>
      <c r="BJ3209" s="2"/>
    </row>
    <row r="3210" spans="1:62" s="3" customFormat="1" ht="114" x14ac:dyDescent="0.25">
      <c r="A3210" s="2"/>
      <c r="B3210" s="39" t="s">
        <v>4436</v>
      </c>
      <c r="C3210" s="39" t="s">
        <v>4415</v>
      </c>
      <c r="D3210" s="39" t="s">
        <v>221</v>
      </c>
      <c r="E3210" s="40" t="s">
        <v>221</v>
      </c>
      <c r="F3210" s="40" t="s">
        <v>221</v>
      </c>
      <c r="G3210" s="40" t="s">
        <v>221</v>
      </c>
      <c r="H3210" s="40">
        <v>80161501</v>
      </c>
      <c r="I3210" s="40" t="s">
        <v>4268</v>
      </c>
      <c r="J3210" s="40" t="s">
        <v>4323</v>
      </c>
      <c r="K3210" s="40" t="s">
        <v>4437</v>
      </c>
      <c r="L3210" s="41" t="s">
        <v>153</v>
      </c>
      <c r="M3210" s="41" t="s">
        <v>153</v>
      </c>
      <c r="N3210" s="41">
        <v>9</v>
      </c>
      <c r="O3210" s="41" t="s">
        <v>223</v>
      </c>
      <c r="P3210" s="41" t="s">
        <v>1262</v>
      </c>
      <c r="Q3210" s="58">
        <v>54000000</v>
      </c>
      <c r="R3210" s="58">
        <v>54000000</v>
      </c>
      <c r="S3210" s="41" t="s">
        <v>225</v>
      </c>
      <c r="T3210" s="41" t="s">
        <v>221</v>
      </c>
      <c r="U3210" s="40" t="s">
        <v>2842</v>
      </c>
      <c r="V3210" s="40" t="s">
        <v>2843</v>
      </c>
      <c r="W3210" s="40" t="s">
        <v>2844</v>
      </c>
      <c r="X3210" s="40" t="s">
        <v>229</v>
      </c>
      <c r="Y3210" s="40" t="s">
        <v>230</v>
      </c>
      <c r="Z3210" s="40" t="s">
        <v>4438</v>
      </c>
      <c r="AA3210" s="59">
        <v>54000000</v>
      </c>
      <c r="AB3210" s="59">
        <v>0</v>
      </c>
      <c r="AC3210" s="59">
        <v>0</v>
      </c>
      <c r="AD3210" s="59">
        <v>6000000</v>
      </c>
      <c r="AE3210" s="59">
        <v>0</v>
      </c>
      <c r="AF3210" s="59">
        <v>6000000</v>
      </c>
      <c r="AG3210" s="59">
        <v>0</v>
      </c>
      <c r="AH3210" s="59">
        <v>6000000</v>
      </c>
      <c r="AI3210" s="59">
        <v>0</v>
      </c>
      <c r="AJ3210" s="59">
        <v>6000000</v>
      </c>
      <c r="AK3210" s="59">
        <v>0</v>
      </c>
      <c r="AL3210" s="59">
        <v>6000000</v>
      </c>
      <c r="AM3210" s="59">
        <v>0</v>
      </c>
      <c r="AN3210" s="59">
        <v>6000000</v>
      </c>
      <c r="AO3210" s="59">
        <v>0</v>
      </c>
      <c r="AP3210" s="59">
        <v>6000000</v>
      </c>
      <c r="AQ3210" s="59">
        <v>0</v>
      </c>
      <c r="AR3210" s="59">
        <v>6000000</v>
      </c>
      <c r="AS3210" s="59">
        <v>0</v>
      </c>
      <c r="AT3210" s="59">
        <v>6000000</v>
      </c>
      <c r="AU3210" s="59">
        <v>0</v>
      </c>
      <c r="AV3210" s="59">
        <v>0</v>
      </c>
      <c r="AW3210" s="59">
        <v>0</v>
      </c>
      <c r="AX3210" s="59">
        <v>0</v>
      </c>
      <c r="AY3210" s="2">
        <v>0</v>
      </c>
      <c r="AZ3210" s="12" t="str">
        <f t="shared" si="369"/>
        <v>OK</v>
      </c>
      <c r="BA3210" s="12" t="str">
        <f t="shared" si="370"/>
        <v>OK</v>
      </c>
      <c r="BB3210" s="6">
        <f t="shared" si="371"/>
        <v>0</v>
      </c>
      <c r="BC3210" s="13">
        <f t="shared" si="372"/>
        <v>54000000</v>
      </c>
      <c r="BD3210" s="13">
        <f t="shared" si="373"/>
        <v>54000000</v>
      </c>
      <c r="BE3210" s="6">
        <f t="shared" si="374"/>
        <v>0</v>
      </c>
      <c r="BF3210" s="6">
        <f t="shared" si="375"/>
        <v>0</v>
      </c>
      <c r="BG3210" s="2"/>
      <c r="BH3210" s="2"/>
      <c r="BI3210" s="2"/>
      <c r="BJ3210" s="2"/>
    </row>
    <row r="3211" spans="1:62" s="3" customFormat="1" ht="57" x14ac:dyDescent="0.25">
      <c r="A3211" s="2"/>
      <c r="B3211" s="39" t="s">
        <v>4439</v>
      </c>
      <c r="C3211" s="39" t="s">
        <v>4415</v>
      </c>
      <c r="D3211" s="39" t="s">
        <v>221</v>
      </c>
      <c r="E3211" s="40" t="s">
        <v>221</v>
      </c>
      <c r="F3211" s="40" t="s">
        <v>221</v>
      </c>
      <c r="G3211" s="40" t="s">
        <v>221</v>
      </c>
      <c r="H3211" s="40">
        <v>80161501</v>
      </c>
      <c r="I3211" s="40" t="s">
        <v>4268</v>
      </c>
      <c r="J3211" s="40" t="s">
        <v>4323</v>
      </c>
      <c r="K3211" s="40" t="s">
        <v>4440</v>
      </c>
      <c r="L3211" s="41" t="s">
        <v>153</v>
      </c>
      <c r="M3211" s="41" t="s">
        <v>153</v>
      </c>
      <c r="N3211" s="41">
        <v>11</v>
      </c>
      <c r="O3211" s="41" t="s">
        <v>223</v>
      </c>
      <c r="P3211" s="41" t="s">
        <v>1262</v>
      </c>
      <c r="Q3211" s="58">
        <v>49500000</v>
      </c>
      <c r="R3211" s="58">
        <v>49500000</v>
      </c>
      <c r="S3211" s="41" t="s">
        <v>225</v>
      </c>
      <c r="T3211" s="41" t="s">
        <v>221</v>
      </c>
      <c r="U3211" s="40" t="s">
        <v>2842</v>
      </c>
      <c r="V3211" s="40" t="s">
        <v>2843</v>
      </c>
      <c r="W3211" s="40" t="s">
        <v>2844</v>
      </c>
      <c r="X3211" s="40" t="s">
        <v>229</v>
      </c>
      <c r="Y3211" s="40" t="s">
        <v>230</v>
      </c>
      <c r="Z3211" s="40" t="s">
        <v>4431</v>
      </c>
      <c r="AA3211" s="59">
        <v>49500000</v>
      </c>
      <c r="AB3211" s="59">
        <v>0</v>
      </c>
      <c r="AC3211" s="59">
        <v>0</v>
      </c>
      <c r="AD3211" s="59">
        <v>4500000</v>
      </c>
      <c r="AE3211" s="59">
        <v>0</v>
      </c>
      <c r="AF3211" s="59">
        <v>4500000</v>
      </c>
      <c r="AG3211" s="59">
        <v>0</v>
      </c>
      <c r="AH3211" s="59">
        <v>4500000</v>
      </c>
      <c r="AI3211" s="59">
        <v>0</v>
      </c>
      <c r="AJ3211" s="59">
        <v>4500000</v>
      </c>
      <c r="AK3211" s="59">
        <v>0</v>
      </c>
      <c r="AL3211" s="59">
        <v>4500000</v>
      </c>
      <c r="AM3211" s="59">
        <v>0</v>
      </c>
      <c r="AN3211" s="59">
        <v>4500000</v>
      </c>
      <c r="AO3211" s="59">
        <v>0</v>
      </c>
      <c r="AP3211" s="59">
        <v>4500000</v>
      </c>
      <c r="AQ3211" s="59">
        <v>0</v>
      </c>
      <c r="AR3211" s="59">
        <v>4500000</v>
      </c>
      <c r="AS3211" s="59">
        <v>0</v>
      </c>
      <c r="AT3211" s="59">
        <v>4500000</v>
      </c>
      <c r="AU3211" s="59">
        <v>0</v>
      </c>
      <c r="AV3211" s="59">
        <v>4500000</v>
      </c>
      <c r="AW3211" s="59">
        <v>0</v>
      </c>
      <c r="AX3211" s="59">
        <v>4500000</v>
      </c>
      <c r="AY3211" s="2">
        <v>0</v>
      </c>
      <c r="AZ3211" s="12" t="str">
        <f t="shared" si="369"/>
        <v>OK</v>
      </c>
      <c r="BA3211" s="12" t="str">
        <f t="shared" si="370"/>
        <v>OK</v>
      </c>
      <c r="BB3211" s="6">
        <f t="shared" si="371"/>
        <v>0</v>
      </c>
      <c r="BC3211" s="13">
        <f t="shared" si="372"/>
        <v>49500000</v>
      </c>
      <c r="BD3211" s="13">
        <f t="shared" si="373"/>
        <v>49500000</v>
      </c>
      <c r="BE3211" s="6">
        <f t="shared" si="374"/>
        <v>0</v>
      </c>
      <c r="BF3211" s="6">
        <f t="shared" si="375"/>
        <v>0</v>
      </c>
      <c r="BG3211" s="2"/>
      <c r="BH3211" s="2"/>
      <c r="BI3211" s="2"/>
      <c r="BJ3211" s="2"/>
    </row>
    <row r="3212" spans="1:62" s="3" customFormat="1" ht="57" x14ac:dyDescent="0.25">
      <c r="A3212" s="2"/>
      <c r="B3212" s="39" t="s">
        <v>4441</v>
      </c>
      <c r="C3212" s="39" t="s">
        <v>4415</v>
      </c>
      <c r="D3212" s="39" t="s">
        <v>221</v>
      </c>
      <c r="E3212" s="40" t="s">
        <v>221</v>
      </c>
      <c r="F3212" s="40" t="s">
        <v>221</v>
      </c>
      <c r="G3212" s="40" t="s">
        <v>221</v>
      </c>
      <c r="H3212" s="40">
        <v>43232300</v>
      </c>
      <c r="I3212" s="40" t="s">
        <v>4268</v>
      </c>
      <c r="J3212" s="40" t="s">
        <v>4323</v>
      </c>
      <c r="K3212" s="40" t="s">
        <v>4416</v>
      </c>
      <c r="L3212" s="41" t="s">
        <v>153</v>
      </c>
      <c r="M3212" s="41" t="s">
        <v>157</v>
      </c>
      <c r="N3212" s="41">
        <v>7</v>
      </c>
      <c r="O3212" s="41" t="s">
        <v>2269</v>
      </c>
      <c r="P3212" s="41" t="s">
        <v>1262</v>
      </c>
      <c r="Q3212" s="58">
        <v>338500000</v>
      </c>
      <c r="R3212" s="58">
        <v>338500000</v>
      </c>
      <c r="S3212" s="41" t="s">
        <v>1611</v>
      </c>
      <c r="T3212" s="41" t="s">
        <v>1612</v>
      </c>
      <c r="U3212" s="40" t="s">
        <v>2842</v>
      </c>
      <c r="V3212" s="40" t="s">
        <v>2843</v>
      </c>
      <c r="W3212" s="40" t="s">
        <v>2844</v>
      </c>
      <c r="X3212" s="40" t="s">
        <v>229</v>
      </c>
      <c r="Y3212" s="40" t="s">
        <v>612</v>
      </c>
      <c r="Z3212" s="40" t="s">
        <v>4028</v>
      </c>
      <c r="AA3212" s="59">
        <v>0</v>
      </c>
      <c r="AB3212" s="59">
        <v>0</v>
      </c>
      <c r="AC3212" s="59">
        <v>0</v>
      </c>
      <c r="AD3212" s="59">
        <v>0</v>
      </c>
      <c r="AE3212" s="59">
        <v>0</v>
      </c>
      <c r="AF3212" s="59">
        <v>0</v>
      </c>
      <c r="AG3212" s="59">
        <v>0</v>
      </c>
      <c r="AH3212" s="59">
        <v>0</v>
      </c>
      <c r="AI3212" s="59">
        <v>338500000</v>
      </c>
      <c r="AJ3212" s="59">
        <v>0</v>
      </c>
      <c r="AK3212" s="59">
        <v>0</v>
      </c>
      <c r="AL3212" s="59">
        <v>48357143</v>
      </c>
      <c r="AM3212" s="59">
        <v>0</v>
      </c>
      <c r="AN3212" s="59">
        <v>48357143</v>
      </c>
      <c r="AO3212" s="59">
        <v>0</v>
      </c>
      <c r="AP3212" s="59">
        <v>48357143</v>
      </c>
      <c r="AQ3212" s="59">
        <v>0</v>
      </c>
      <c r="AR3212" s="59">
        <v>48357143</v>
      </c>
      <c r="AS3212" s="59">
        <v>0</v>
      </c>
      <c r="AT3212" s="59">
        <v>48357143</v>
      </c>
      <c r="AU3212" s="59">
        <v>0</v>
      </c>
      <c r="AV3212" s="59">
        <v>48357143</v>
      </c>
      <c r="AW3212" s="59">
        <v>0</v>
      </c>
      <c r="AX3212" s="59">
        <v>48357142</v>
      </c>
      <c r="AY3212" s="2">
        <v>0</v>
      </c>
      <c r="AZ3212" s="12" t="str">
        <f t="shared" si="369"/>
        <v>OK</v>
      </c>
      <c r="BA3212" s="12" t="str">
        <f t="shared" si="370"/>
        <v>OK</v>
      </c>
      <c r="BB3212" s="6">
        <f t="shared" si="371"/>
        <v>0</v>
      </c>
      <c r="BC3212" s="13">
        <f t="shared" si="372"/>
        <v>338500000</v>
      </c>
      <c r="BD3212" s="13">
        <f t="shared" si="373"/>
        <v>338500000</v>
      </c>
      <c r="BE3212" s="6">
        <f t="shared" si="374"/>
        <v>0</v>
      </c>
      <c r="BF3212" s="6">
        <f t="shared" si="375"/>
        <v>0</v>
      </c>
      <c r="BG3212" s="2"/>
      <c r="BH3212" s="2"/>
      <c r="BI3212" s="2"/>
      <c r="BJ3212" s="2"/>
    </row>
    <row r="3213" spans="1:62" s="3" customFormat="1" ht="85.5" x14ac:dyDescent="0.25">
      <c r="A3213" s="2"/>
      <c r="B3213" s="39" t="s">
        <v>4442</v>
      </c>
      <c r="C3213" s="39" t="s">
        <v>4415</v>
      </c>
      <c r="D3213" s="39" t="s">
        <v>221</v>
      </c>
      <c r="E3213" s="40" t="s">
        <v>221</v>
      </c>
      <c r="F3213" s="40" t="s">
        <v>221</v>
      </c>
      <c r="G3213" s="40" t="s">
        <v>221</v>
      </c>
      <c r="H3213" s="40">
        <v>80161501</v>
      </c>
      <c r="I3213" s="40" t="s">
        <v>4268</v>
      </c>
      <c r="J3213" s="40" t="s">
        <v>4323</v>
      </c>
      <c r="K3213" s="40" t="s">
        <v>4423</v>
      </c>
      <c r="L3213" s="41" t="s">
        <v>161</v>
      </c>
      <c r="M3213" s="41" t="s">
        <v>161</v>
      </c>
      <c r="N3213" s="41">
        <v>4</v>
      </c>
      <c r="O3213" s="41" t="s">
        <v>223</v>
      </c>
      <c r="P3213" s="41" t="s">
        <v>1262</v>
      </c>
      <c r="Q3213" s="58">
        <v>35000000</v>
      </c>
      <c r="R3213" s="58">
        <v>35000000</v>
      </c>
      <c r="S3213" s="41" t="s">
        <v>225</v>
      </c>
      <c r="T3213" s="41" t="s">
        <v>221</v>
      </c>
      <c r="U3213" s="40" t="s">
        <v>2842</v>
      </c>
      <c r="V3213" s="40" t="s">
        <v>2843</v>
      </c>
      <c r="W3213" s="40" t="s">
        <v>4047</v>
      </c>
      <c r="X3213" s="40" t="s">
        <v>229</v>
      </c>
      <c r="Y3213" s="40" t="s">
        <v>230</v>
      </c>
      <c r="Z3213" s="40" t="s">
        <v>4028</v>
      </c>
      <c r="AA3213" s="59">
        <v>0</v>
      </c>
      <c r="AB3213" s="59">
        <v>0</v>
      </c>
      <c r="AC3213" s="59">
        <v>0</v>
      </c>
      <c r="AD3213" s="59">
        <v>0</v>
      </c>
      <c r="AE3213" s="59">
        <v>0</v>
      </c>
      <c r="AF3213" s="59">
        <v>0</v>
      </c>
      <c r="AG3213" s="59">
        <v>0</v>
      </c>
      <c r="AH3213" s="59">
        <v>0</v>
      </c>
      <c r="AI3213" s="59">
        <v>0</v>
      </c>
      <c r="AJ3213" s="59">
        <v>0</v>
      </c>
      <c r="AK3213" s="59">
        <v>0</v>
      </c>
      <c r="AL3213" s="59">
        <v>0</v>
      </c>
      <c r="AM3213" s="59">
        <v>0</v>
      </c>
      <c r="AN3213" s="59">
        <v>0</v>
      </c>
      <c r="AO3213" s="59">
        <v>0</v>
      </c>
      <c r="AP3213" s="59">
        <v>0</v>
      </c>
      <c r="AQ3213" s="59">
        <v>35000000</v>
      </c>
      <c r="AR3213" s="59">
        <v>5000000</v>
      </c>
      <c r="AS3213" s="59">
        <v>0</v>
      </c>
      <c r="AT3213" s="59">
        <v>10000000</v>
      </c>
      <c r="AU3213" s="59">
        <v>0</v>
      </c>
      <c r="AV3213" s="59">
        <v>10000000</v>
      </c>
      <c r="AW3213" s="59">
        <v>0</v>
      </c>
      <c r="AX3213" s="59">
        <v>10000000</v>
      </c>
      <c r="AY3213" s="2">
        <v>0</v>
      </c>
      <c r="AZ3213" s="12" t="str">
        <f t="shared" si="369"/>
        <v>OK</v>
      </c>
      <c r="BA3213" s="12" t="str">
        <f t="shared" si="370"/>
        <v>OK</v>
      </c>
      <c r="BB3213" s="6">
        <f t="shared" si="371"/>
        <v>0</v>
      </c>
      <c r="BC3213" s="13">
        <f t="shared" si="372"/>
        <v>35000000</v>
      </c>
      <c r="BD3213" s="13">
        <f t="shared" si="373"/>
        <v>35000000</v>
      </c>
      <c r="BE3213" s="6">
        <f t="shared" si="374"/>
        <v>0</v>
      </c>
      <c r="BF3213" s="6">
        <f t="shared" si="375"/>
        <v>0</v>
      </c>
      <c r="BG3213" s="2"/>
      <c r="BH3213" s="2"/>
      <c r="BI3213" s="2"/>
      <c r="BJ3213" s="2"/>
    </row>
    <row r="3214" spans="1:62" s="3" customFormat="1" ht="71.25" x14ac:dyDescent="0.25">
      <c r="A3214" s="2"/>
      <c r="B3214" s="39" t="s">
        <v>4443</v>
      </c>
      <c r="C3214" s="39" t="s">
        <v>4415</v>
      </c>
      <c r="D3214" s="39" t="s">
        <v>221</v>
      </c>
      <c r="E3214" s="40" t="s">
        <v>221</v>
      </c>
      <c r="F3214" s="40" t="s">
        <v>221</v>
      </c>
      <c r="G3214" s="40" t="s">
        <v>221</v>
      </c>
      <c r="H3214" s="40">
        <v>80161501</v>
      </c>
      <c r="I3214" s="40" t="s">
        <v>4268</v>
      </c>
      <c r="J3214" s="40" t="s">
        <v>4323</v>
      </c>
      <c r="K3214" s="40" t="s">
        <v>4425</v>
      </c>
      <c r="L3214" s="41" t="s">
        <v>161</v>
      </c>
      <c r="M3214" s="41" t="s">
        <v>161</v>
      </c>
      <c r="N3214" s="41">
        <v>4</v>
      </c>
      <c r="O3214" s="41" t="s">
        <v>223</v>
      </c>
      <c r="P3214" s="41" t="s">
        <v>1262</v>
      </c>
      <c r="Q3214" s="58">
        <v>35000000</v>
      </c>
      <c r="R3214" s="58">
        <v>35000000</v>
      </c>
      <c r="S3214" s="41" t="s">
        <v>225</v>
      </c>
      <c r="T3214" s="41" t="s">
        <v>221</v>
      </c>
      <c r="U3214" s="40" t="s">
        <v>2842</v>
      </c>
      <c r="V3214" s="40" t="s">
        <v>2843</v>
      </c>
      <c r="W3214" s="40" t="s">
        <v>2844</v>
      </c>
      <c r="X3214" s="40" t="s">
        <v>229</v>
      </c>
      <c r="Y3214" s="40" t="s">
        <v>230</v>
      </c>
      <c r="Z3214" s="40" t="s">
        <v>4426</v>
      </c>
      <c r="AA3214" s="59">
        <v>0</v>
      </c>
      <c r="AB3214" s="59">
        <v>0</v>
      </c>
      <c r="AC3214" s="59">
        <v>0</v>
      </c>
      <c r="AD3214" s="59">
        <v>0</v>
      </c>
      <c r="AE3214" s="59">
        <v>0</v>
      </c>
      <c r="AF3214" s="59">
        <v>0</v>
      </c>
      <c r="AG3214" s="59">
        <v>0</v>
      </c>
      <c r="AH3214" s="59">
        <v>0</v>
      </c>
      <c r="AI3214" s="59">
        <v>0</v>
      </c>
      <c r="AJ3214" s="59">
        <v>0</v>
      </c>
      <c r="AK3214" s="59">
        <v>0</v>
      </c>
      <c r="AL3214" s="59">
        <v>0</v>
      </c>
      <c r="AM3214" s="59">
        <v>0</v>
      </c>
      <c r="AN3214" s="59">
        <v>0</v>
      </c>
      <c r="AO3214" s="59">
        <v>0</v>
      </c>
      <c r="AP3214" s="59">
        <v>0</v>
      </c>
      <c r="AQ3214" s="59">
        <v>35000000</v>
      </c>
      <c r="AR3214" s="59">
        <v>5000000</v>
      </c>
      <c r="AS3214" s="59">
        <v>0</v>
      </c>
      <c r="AT3214" s="59">
        <v>10000000</v>
      </c>
      <c r="AU3214" s="59">
        <v>0</v>
      </c>
      <c r="AV3214" s="59">
        <v>10000000</v>
      </c>
      <c r="AW3214" s="59">
        <v>0</v>
      </c>
      <c r="AX3214" s="59">
        <v>10000000</v>
      </c>
      <c r="AY3214" s="2">
        <v>0</v>
      </c>
      <c r="AZ3214" s="12" t="str">
        <f t="shared" si="369"/>
        <v>OK</v>
      </c>
      <c r="BA3214" s="12" t="str">
        <f t="shared" si="370"/>
        <v>OK</v>
      </c>
      <c r="BB3214" s="6">
        <f t="shared" si="371"/>
        <v>0</v>
      </c>
      <c r="BC3214" s="13">
        <f t="shared" si="372"/>
        <v>35000000</v>
      </c>
      <c r="BD3214" s="13">
        <f t="shared" si="373"/>
        <v>35000000</v>
      </c>
      <c r="BE3214" s="6">
        <f t="shared" si="374"/>
        <v>0</v>
      </c>
      <c r="BF3214" s="6">
        <f t="shared" si="375"/>
        <v>0</v>
      </c>
      <c r="BG3214" s="2"/>
      <c r="BH3214" s="2"/>
      <c r="BI3214" s="2"/>
      <c r="BJ3214" s="2"/>
    </row>
    <row r="3215" spans="1:62" s="3" customFormat="1" ht="85.5" x14ac:dyDescent="0.25">
      <c r="A3215" s="2"/>
      <c r="B3215" s="39" t="s">
        <v>4444</v>
      </c>
      <c r="C3215" s="39" t="s">
        <v>4415</v>
      </c>
      <c r="D3215" s="39" t="s">
        <v>221</v>
      </c>
      <c r="E3215" s="40" t="s">
        <v>221</v>
      </c>
      <c r="F3215" s="40" t="s">
        <v>221</v>
      </c>
      <c r="G3215" s="40" t="s">
        <v>221</v>
      </c>
      <c r="H3215" s="40">
        <v>80161501</v>
      </c>
      <c r="I3215" s="40" t="s">
        <v>4268</v>
      </c>
      <c r="J3215" s="40" t="s">
        <v>4323</v>
      </c>
      <c r="K3215" s="40" t="s">
        <v>4428</v>
      </c>
      <c r="L3215" s="41" t="s">
        <v>161</v>
      </c>
      <c r="M3215" s="41" t="s">
        <v>161</v>
      </c>
      <c r="N3215" s="41">
        <v>4</v>
      </c>
      <c r="O3215" s="41" t="s">
        <v>223</v>
      </c>
      <c r="P3215" s="41" t="s">
        <v>1262</v>
      </c>
      <c r="Q3215" s="58">
        <v>35000000</v>
      </c>
      <c r="R3215" s="58">
        <v>35000000</v>
      </c>
      <c r="S3215" s="41" t="s">
        <v>225</v>
      </c>
      <c r="T3215" s="41" t="s">
        <v>221</v>
      </c>
      <c r="U3215" s="40" t="s">
        <v>2842</v>
      </c>
      <c r="V3215" s="40" t="s">
        <v>2843</v>
      </c>
      <c r="W3215" s="40" t="s">
        <v>2844</v>
      </c>
      <c r="X3215" s="40" t="s">
        <v>229</v>
      </c>
      <c r="Y3215" s="40" t="s">
        <v>230</v>
      </c>
      <c r="Z3215" s="40" t="s">
        <v>4038</v>
      </c>
      <c r="AA3215" s="59">
        <v>0</v>
      </c>
      <c r="AB3215" s="59">
        <v>0</v>
      </c>
      <c r="AC3215" s="59">
        <v>0</v>
      </c>
      <c r="AD3215" s="59">
        <v>0</v>
      </c>
      <c r="AE3215" s="59">
        <v>0</v>
      </c>
      <c r="AF3215" s="59">
        <v>0</v>
      </c>
      <c r="AG3215" s="59">
        <v>0</v>
      </c>
      <c r="AH3215" s="59">
        <v>0</v>
      </c>
      <c r="AI3215" s="59">
        <v>0</v>
      </c>
      <c r="AJ3215" s="59">
        <v>0</v>
      </c>
      <c r="AK3215" s="59">
        <v>0</v>
      </c>
      <c r="AL3215" s="59">
        <v>0</v>
      </c>
      <c r="AM3215" s="59">
        <v>0</v>
      </c>
      <c r="AN3215" s="59">
        <v>0</v>
      </c>
      <c r="AO3215" s="59">
        <v>0</v>
      </c>
      <c r="AP3215" s="59">
        <v>0</v>
      </c>
      <c r="AQ3215" s="59">
        <v>35000000</v>
      </c>
      <c r="AR3215" s="59">
        <v>5000000</v>
      </c>
      <c r="AS3215" s="59">
        <v>0</v>
      </c>
      <c r="AT3215" s="59">
        <v>10000000</v>
      </c>
      <c r="AU3215" s="59">
        <v>0</v>
      </c>
      <c r="AV3215" s="59">
        <v>10000000</v>
      </c>
      <c r="AW3215" s="59">
        <v>0</v>
      </c>
      <c r="AX3215" s="59">
        <v>10000000</v>
      </c>
      <c r="AY3215" s="2">
        <v>0</v>
      </c>
      <c r="AZ3215" s="12" t="str">
        <f t="shared" si="369"/>
        <v>OK</v>
      </c>
      <c r="BA3215" s="12" t="str">
        <f t="shared" si="370"/>
        <v>OK</v>
      </c>
      <c r="BB3215" s="6">
        <f t="shared" si="371"/>
        <v>0</v>
      </c>
      <c r="BC3215" s="13">
        <f t="shared" si="372"/>
        <v>35000000</v>
      </c>
      <c r="BD3215" s="13">
        <f t="shared" si="373"/>
        <v>35000000</v>
      </c>
      <c r="BE3215" s="6">
        <f t="shared" si="374"/>
        <v>0</v>
      </c>
      <c r="BF3215" s="6">
        <f t="shared" si="375"/>
        <v>0</v>
      </c>
      <c r="BG3215" s="2"/>
      <c r="BH3215" s="2"/>
      <c r="BI3215" s="2"/>
      <c r="BJ3215" s="2"/>
    </row>
    <row r="3216" spans="1:62" s="3" customFormat="1" ht="57" x14ac:dyDescent="0.25">
      <c r="A3216" s="2"/>
      <c r="B3216" s="39" t="s">
        <v>4445</v>
      </c>
      <c r="C3216" s="39" t="s">
        <v>4415</v>
      </c>
      <c r="D3216" s="39" t="s">
        <v>221</v>
      </c>
      <c r="E3216" s="40" t="s">
        <v>221</v>
      </c>
      <c r="F3216" s="40" t="s">
        <v>221</v>
      </c>
      <c r="G3216" s="40" t="s">
        <v>221</v>
      </c>
      <c r="H3216" s="40">
        <v>80161501</v>
      </c>
      <c r="I3216" s="40" t="s">
        <v>4268</v>
      </c>
      <c r="J3216" s="40" t="s">
        <v>4323</v>
      </c>
      <c r="K3216" s="40" t="s">
        <v>4430</v>
      </c>
      <c r="L3216" s="41" t="s">
        <v>160</v>
      </c>
      <c r="M3216" s="41" t="s">
        <v>160</v>
      </c>
      <c r="N3216" s="41">
        <v>4</v>
      </c>
      <c r="O3216" s="41" t="s">
        <v>223</v>
      </c>
      <c r="P3216" s="41" t="s">
        <v>1262</v>
      </c>
      <c r="Q3216" s="58">
        <v>24500000</v>
      </c>
      <c r="R3216" s="58">
        <v>24500000</v>
      </c>
      <c r="S3216" s="41" t="s">
        <v>225</v>
      </c>
      <c r="T3216" s="41" t="s">
        <v>221</v>
      </c>
      <c r="U3216" s="40" t="s">
        <v>2842</v>
      </c>
      <c r="V3216" s="40" t="s">
        <v>2843</v>
      </c>
      <c r="W3216" s="40" t="s">
        <v>2844</v>
      </c>
      <c r="X3216" s="40" t="s">
        <v>229</v>
      </c>
      <c r="Y3216" s="40" t="s">
        <v>230</v>
      </c>
      <c r="Z3216" s="40" t="s">
        <v>4431</v>
      </c>
      <c r="AA3216" s="59">
        <v>0</v>
      </c>
      <c r="AB3216" s="59">
        <v>0</v>
      </c>
      <c r="AC3216" s="59">
        <v>0</v>
      </c>
      <c r="AD3216" s="59">
        <v>0</v>
      </c>
      <c r="AE3216" s="59">
        <v>0</v>
      </c>
      <c r="AF3216" s="59">
        <v>0</v>
      </c>
      <c r="AG3216" s="59">
        <v>0</v>
      </c>
      <c r="AH3216" s="59">
        <v>0</v>
      </c>
      <c r="AI3216" s="59">
        <v>0</v>
      </c>
      <c r="AJ3216" s="59">
        <v>0</v>
      </c>
      <c r="AK3216" s="59">
        <v>0</v>
      </c>
      <c r="AL3216" s="59">
        <v>0</v>
      </c>
      <c r="AM3216" s="59">
        <v>0</v>
      </c>
      <c r="AN3216" s="59">
        <v>0</v>
      </c>
      <c r="AO3216" s="59">
        <v>24500000</v>
      </c>
      <c r="AP3216" s="59">
        <v>0</v>
      </c>
      <c r="AQ3216" s="59">
        <v>0</v>
      </c>
      <c r="AR3216" s="59">
        <v>3500000</v>
      </c>
      <c r="AS3216" s="59">
        <v>0</v>
      </c>
      <c r="AT3216" s="59">
        <v>7000000</v>
      </c>
      <c r="AU3216" s="59">
        <v>0</v>
      </c>
      <c r="AV3216" s="59">
        <v>7000000</v>
      </c>
      <c r="AW3216" s="59">
        <v>0</v>
      </c>
      <c r="AX3216" s="59">
        <v>7000000</v>
      </c>
      <c r="AY3216" s="2">
        <v>0</v>
      </c>
      <c r="AZ3216" s="12" t="str">
        <f t="shared" si="369"/>
        <v>OK</v>
      </c>
      <c r="BA3216" s="12" t="str">
        <f t="shared" si="370"/>
        <v>OK</v>
      </c>
      <c r="BB3216" s="6">
        <f t="shared" si="371"/>
        <v>0</v>
      </c>
      <c r="BC3216" s="13">
        <f t="shared" si="372"/>
        <v>24500000</v>
      </c>
      <c r="BD3216" s="13">
        <f t="shared" si="373"/>
        <v>24500000</v>
      </c>
      <c r="BE3216" s="6">
        <f t="shared" si="374"/>
        <v>0</v>
      </c>
      <c r="BF3216" s="6">
        <f t="shared" si="375"/>
        <v>0</v>
      </c>
      <c r="BG3216" s="2"/>
      <c r="BH3216" s="2"/>
      <c r="BI3216" s="2"/>
      <c r="BJ3216" s="2"/>
    </row>
    <row r="3217" spans="1:62" s="3" customFormat="1" ht="57" x14ac:dyDescent="0.25">
      <c r="A3217" s="2"/>
      <c r="B3217" s="39" t="s">
        <v>4446</v>
      </c>
      <c r="C3217" s="39" t="s">
        <v>4415</v>
      </c>
      <c r="D3217" s="39" t="s">
        <v>221</v>
      </c>
      <c r="E3217" s="40" t="s">
        <v>221</v>
      </c>
      <c r="F3217" s="40" t="s">
        <v>221</v>
      </c>
      <c r="G3217" s="40" t="s">
        <v>221</v>
      </c>
      <c r="H3217" s="40">
        <v>80161501</v>
      </c>
      <c r="I3217" s="40" t="s">
        <v>4268</v>
      </c>
      <c r="J3217" s="40" t="s">
        <v>4323</v>
      </c>
      <c r="K3217" s="40" t="s">
        <v>4433</v>
      </c>
      <c r="L3217" s="41" t="s">
        <v>160</v>
      </c>
      <c r="M3217" s="41" t="s">
        <v>160</v>
      </c>
      <c r="N3217" s="41">
        <v>5</v>
      </c>
      <c r="O3217" s="41" t="s">
        <v>223</v>
      </c>
      <c r="P3217" s="41" t="s">
        <v>1262</v>
      </c>
      <c r="Q3217" s="58">
        <v>50000000</v>
      </c>
      <c r="R3217" s="58">
        <v>50000000</v>
      </c>
      <c r="S3217" s="41" t="s">
        <v>225</v>
      </c>
      <c r="T3217" s="41" t="s">
        <v>221</v>
      </c>
      <c r="U3217" s="40" t="s">
        <v>2842</v>
      </c>
      <c r="V3217" s="40" t="s">
        <v>2843</v>
      </c>
      <c r="W3217" s="40" t="s">
        <v>2844</v>
      </c>
      <c r="X3217" s="40" t="s">
        <v>229</v>
      </c>
      <c r="Y3217" s="40" t="s">
        <v>230</v>
      </c>
      <c r="Z3217" s="40" t="s">
        <v>4028</v>
      </c>
      <c r="AA3217" s="59">
        <v>0</v>
      </c>
      <c r="AB3217" s="59">
        <v>0</v>
      </c>
      <c r="AC3217" s="59">
        <v>0</v>
      </c>
      <c r="AD3217" s="59">
        <v>0</v>
      </c>
      <c r="AE3217" s="59">
        <v>0</v>
      </c>
      <c r="AF3217" s="59">
        <v>0</v>
      </c>
      <c r="AG3217" s="59">
        <v>0</v>
      </c>
      <c r="AH3217" s="59">
        <v>0</v>
      </c>
      <c r="AI3217" s="59">
        <v>0</v>
      </c>
      <c r="AJ3217" s="59">
        <v>0</v>
      </c>
      <c r="AK3217" s="59">
        <v>0</v>
      </c>
      <c r="AL3217" s="59">
        <v>0</v>
      </c>
      <c r="AM3217" s="59">
        <v>0</v>
      </c>
      <c r="AN3217" s="59">
        <v>0</v>
      </c>
      <c r="AO3217" s="59">
        <v>50000000</v>
      </c>
      <c r="AP3217" s="59">
        <v>10000000</v>
      </c>
      <c r="AQ3217" s="59">
        <v>0</v>
      </c>
      <c r="AR3217" s="59">
        <v>10000000</v>
      </c>
      <c r="AS3217" s="59">
        <v>0</v>
      </c>
      <c r="AT3217" s="59">
        <v>10000000</v>
      </c>
      <c r="AU3217" s="59">
        <v>0</v>
      </c>
      <c r="AV3217" s="59">
        <v>10000000</v>
      </c>
      <c r="AW3217" s="59">
        <v>0</v>
      </c>
      <c r="AX3217" s="59">
        <v>10000000</v>
      </c>
      <c r="AY3217" s="2">
        <v>0</v>
      </c>
      <c r="AZ3217" s="12" t="str">
        <f t="shared" si="369"/>
        <v>OK</v>
      </c>
      <c r="BA3217" s="12" t="str">
        <f t="shared" si="370"/>
        <v>OK</v>
      </c>
      <c r="BB3217" s="6">
        <f t="shared" si="371"/>
        <v>0</v>
      </c>
      <c r="BC3217" s="13">
        <f t="shared" si="372"/>
        <v>50000000</v>
      </c>
      <c r="BD3217" s="13">
        <f t="shared" si="373"/>
        <v>50000000</v>
      </c>
      <c r="BE3217" s="6">
        <f t="shared" si="374"/>
        <v>0</v>
      </c>
      <c r="BF3217" s="6">
        <f t="shared" si="375"/>
        <v>0</v>
      </c>
      <c r="BG3217" s="2"/>
      <c r="BH3217" s="2"/>
      <c r="BI3217" s="2"/>
      <c r="BJ3217" s="2"/>
    </row>
    <row r="3218" spans="1:62" ht="114" x14ac:dyDescent="0.25">
      <c r="B3218" s="39" t="s">
        <v>4447</v>
      </c>
      <c r="C3218" s="39" t="s">
        <v>4415</v>
      </c>
      <c r="D3218" s="39" t="s">
        <v>221</v>
      </c>
      <c r="E3218" s="40" t="s">
        <v>221</v>
      </c>
      <c r="F3218" s="40" t="s">
        <v>221</v>
      </c>
      <c r="G3218" s="40" t="s">
        <v>221</v>
      </c>
      <c r="H3218" s="40">
        <v>80161501</v>
      </c>
      <c r="I3218" s="40" t="s">
        <v>4268</v>
      </c>
      <c r="J3218" s="40" t="s">
        <v>4323</v>
      </c>
      <c r="K3218" s="40" t="s">
        <v>4437</v>
      </c>
      <c r="L3218" s="41" t="s">
        <v>162</v>
      </c>
      <c r="M3218" s="41" t="s">
        <v>162</v>
      </c>
      <c r="N3218" s="41">
        <v>2</v>
      </c>
      <c r="O3218" s="41" t="s">
        <v>223</v>
      </c>
      <c r="P3218" s="41" t="s">
        <v>1262</v>
      </c>
      <c r="Q3218" s="58">
        <v>12000000</v>
      </c>
      <c r="R3218" s="58">
        <v>12000000</v>
      </c>
      <c r="S3218" s="41" t="s">
        <v>225</v>
      </c>
      <c r="T3218" s="41" t="s">
        <v>221</v>
      </c>
      <c r="U3218" s="40" t="s">
        <v>2842</v>
      </c>
      <c r="V3218" s="40" t="s">
        <v>2843</v>
      </c>
      <c r="W3218" s="40" t="s">
        <v>2844</v>
      </c>
      <c r="X3218" s="40" t="s">
        <v>229</v>
      </c>
      <c r="Y3218" s="40" t="s">
        <v>230</v>
      </c>
      <c r="Z3218" s="40" t="s">
        <v>4438</v>
      </c>
      <c r="AA3218" s="59">
        <v>0</v>
      </c>
      <c r="AB3218" s="59">
        <v>0</v>
      </c>
      <c r="AC3218" s="59">
        <v>0</v>
      </c>
      <c r="AD3218" s="59">
        <v>0</v>
      </c>
      <c r="AE3218" s="59">
        <v>0</v>
      </c>
      <c r="AF3218" s="59">
        <v>0</v>
      </c>
      <c r="AG3218" s="59">
        <v>0</v>
      </c>
      <c r="AH3218" s="59">
        <v>0</v>
      </c>
      <c r="AI3218" s="59">
        <v>0</v>
      </c>
      <c r="AJ3218" s="59">
        <v>0</v>
      </c>
      <c r="AK3218" s="59">
        <v>0</v>
      </c>
      <c r="AL3218" s="59">
        <v>0</v>
      </c>
      <c r="AM3218" s="59">
        <v>0</v>
      </c>
      <c r="AN3218" s="59">
        <v>0</v>
      </c>
      <c r="AO3218" s="59">
        <v>0</v>
      </c>
      <c r="AP3218" s="59">
        <v>0</v>
      </c>
      <c r="AQ3218" s="59">
        <v>0</v>
      </c>
      <c r="AR3218" s="59">
        <v>0</v>
      </c>
      <c r="AS3218" s="59">
        <v>12000000</v>
      </c>
      <c r="AT3218" s="59">
        <v>0</v>
      </c>
      <c r="AU3218" s="59">
        <v>0</v>
      </c>
      <c r="AV3218" s="59">
        <v>6000000</v>
      </c>
      <c r="AW3218" s="59">
        <v>0</v>
      </c>
      <c r="AX3218" s="59">
        <v>6000000</v>
      </c>
      <c r="AY3218" s="2">
        <v>0</v>
      </c>
      <c r="AZ3218" s="12" t="str">
        <f t="shared" si="369"/>
        <v>OK</v>
      </c>
      <c r="BA3218" s="12" t="str">
        <f t="shared" si="370"/>
        <v>OK</v>
      </c>
      <c r="BB3218" s="6">
        <f t="shared" si="371"/>
        <v>0</v>
      </c>
      <c r="BC3218" s="13">
        <f t="shared" si="372"/>
        <v>12000000</v>
      </c>
      <c r="BD3218" s="13">
        <f t="shared" si="373"/>
        <v>12000000</v>
      </c>
      <c r="BE3218" s="6">
        <f t="shared" si="374"/>
        <v>0</v>
      </c>
      <c r="BF3218" s="6">
        <f t="shared" si="375"/>
        <v>0</v>
      </c>
    </row>
    <row r="3219" spans="1:62" ht="156.75" x14ac:dyDescent="0.25">
      <c r="B3219" s="39" t="s">
        <v>4448</v>
      </c>
      <c r="C3219" s="39" t="s">
        <v>4415</v>
      </c>
      <c r="D3219" s="39" t="s">
        <v>221</v>
      </c>
      <c r="E3219" s="40" t="s">
        <v>221</v>
      </c>
      <c r="F3219" s="40" t="s">
        <v>221</v>
      </c>
      <c r="G3219" s="40" t="s">
        <v>221</v>
      </c>
      <c r="H3219" s="40">
        <v>80161501</v>
      </c>
      <c r="I3219" s="40" t="s">
        <v>4268</v>
      </c>
      <c r="J3219" s="40" t="s">
        <v>4323</v>
      </c>
      <c r="K3219" s="40" t="s">
        <v>4449</v>
      </c>
      <c r="L3219" s="41" t="s">
        <v>155</v>
      </c>
      <c r="M3219" s="41" t="s">
        <v>155</v>
      </c>
      <c r="N3219" s="41">
        <v>6</v>
      </c>
      <c r="O3219" s="41" t="s">
        <v>223</v>
      </c>
      <c r="P3219" s="41" t="s">
        <v>1262</v>
      </c>
      <c r="Q3219" s="58">
        <v>15000000</v>
      </c>
      <c r="R3219" s="58">
        <v>15000000</v>
      </c>
      <c r="S3219" s="41" t="s">
        <v>225</v>
      </c>
      <c r="T3219" s="41" t="s">
        <v>221</v>
      </c>
      <c r="U3219" s="40" t="s">
        <v>2842</v>
      </c>
      <c r="V3219" s="40" t="s">
        <v>2843</v>
      </c>
      <c r="W3219" s="40" t="s">
        <v>2844</v>
      </c>
      <c r="X3219" s="40" t="s">
        <v>229</v>
      </c>
      <c r="Y3219" s="40" t="s">
        <v>230</v>
      </c>
      <c r="Z3219" s="40" t="s">
        <v>4426</v>
      </c>
      <c r="AA3219" s="59">
        <v>0</v>
      </c>
      <c r="AB3219" s="59">
        <v>0</v>
      </c>
      <c r="AC3219" s="59">
        <v>0</v>
      </c>
      <c r="AD3219" s="59">
        <v>0</v>
      </c>
      <c r="AE3219" s="59">
        <v>15000000</v>
      </c>
      <c r="AF3219" s="59">
        <v>0</v>
      </c>
      <c r="AG3219" s="59">
        <v>0</v>
      </c>
      <c r="AH3219" s="59">
        <v>2500000</v>
      </c>
      <c r="AI3219" s="59">
        <v>0</v>
      </c>
      <c r="AJ3219" s="59">
        <v>2500000</v>
      </c>
      <c r="AK3219" s="59">
        <v>0</v>
      </c>
      <c r="AL3219" s="59">
        <v>2500000</v>
      </c>
      <c r="AM3219" s="59">
        <v>0</v>
      </c>
      <c r="AN3219" s="59">
        <v>2500000</v>
      </c>
      <c r="AO3219" s="59">
        <v>0</v>
      </c>
      <c r="AP3219" s="59">
        <v>2500000</v>
      </c>
      <c r="AQ3219" s="59">
        <v>0</v>
      </c>
      <c r="AR3219" s="59">
        <v>2500000</v>
      </c>
      <c r="AS3219" s="59">
        <v>0</v>
      </c>
      <c r="AT3219" s="59">
        <v>0</v>
      </c>
      <c r="AU3219" s="59">
        <v>0</v>
      </c>
      <c r="AV3219" s="59">
        <v>0</v>
      </c>
      <c r="AW3219" s="59">
        <v>0</v>
      </c>
      <c r="AX3219" s="59">
        <v>0</v>
      </c>
      <c r="AY3219" s="2">
        <v>0</v>
      </c>
      <c r="AZ3219" s="12" t="str">
        <f t="shared" si="369"/>
        <v>OK</v>
      </c>
      <c r="BA3219" s="12" t="str">
        <f t="shared" si="370"/>
        <v>OK</v>
      </c>
      <c r="BB3219" s="6">
        <f t="shared" si="371"/>
        <v>0</v>
      </c>
      <c r="BC3219" s="13">
        <f t="shared" si="372"/>
        <v>15000000</v>
      </c>
      <c r="BD3219" s="13">
        <f t="shared" si="373"/>
        <v>15000000</v>
      </c>
      <c r="BE3219" s="6">
        <f t="shared" si="374"/>
        <v>0</v>
      </c>
      <c r="BF3219" s="6">
        <f t="shared" si="375"/>
        <v>0</v>
      </c>
    </row>
    <row r="3220" spans="1:62" ht="42.75" x14ac:dyDescent="0.25">
      <c r="B3220" s="39" t="s">
        <v>4450</v>
      </c>
      <c r="C3220" s="39" t="s">
        <v>4451</v>
      </c>
      <c r="D3220" s="39" t="s">
        <v>221</v>
      </c>
      <c r="E3220" s="40" t="s">
        <v>221</v>
      </c>
      <c r="F3220" s="40" t="s">
        <v>221</v>
      </c>
      <c r="G3220" s="40" t="s">
        <v>221</v>
      </c>
      <c r="H3220" s="40">
        <v>80131502</v>
      </c>
      <c r="I3220" s="40" t="s">
        <v>4268</v>
      </c>
      <c r="J3220" s="40" t="s">
        <v>4452</v>
      </c>
      <c r="K3220" s="40" t="s">
        <v>4453</v>
      </c>
      <c r="L3220" s="41" t="s">
        <v>153</v>
      </c>
      <c r="M3220" s="41" t="s">
        <v>153</v>
      </c>
      <c r="N3220" s="41">
        <v>12</v>
      </c>
      <c r="O3220" s="41" t="s">
        <v>221</v>
      </c>
      <c r="P3220" s="41" t="s">
        <v>4325</v>
      </c>
      <c r="Q3220" s="58">
        <v>30000000</v>
      </c>
      <c r="R3220" s="58">
        <v>30000000</v>
      </c>
      <c r="S3220" s="41" t="s">
        <v>225</v>
      </c>
      <c r="T3220" s="41" t="s">
        <v>221</v>
      </c>
      <c r="U3220" s="40" t="s">
        <v>1416</v>
      </c>
      <c r="V3220" s="40" t="s">
        <v>1531</v>
      </c>
      <c r="W3220" s="40" t="s">
        <v>1532</v>
      </c>
      <c r="X3220" s="40" t="s">
        <v>229</v>
      </c>
      <c r="Y3220" s="40" t="s">
        <v>4454</v>
      </c>
      <c r="Z3220" s="40" t="s">
        <v>1420</v>
      </c>
      <c r="AA3220" s="59">
        <v>2500000</v>
      </c>
      <c r="AB3220" s="59">
        <v>2500000</v>
      </c>
      <c r="AC3220" s="59">
        <v>2500000</v>
      </c>
      <c r="AD3220" s="59">
        <v>2500000</v>
      </c>
      <c r="AE3220" s="59">
        <v>2500000</v>
      </c>
      <c r="AF3220" s="59">
        <v>2500000</v>
      </c>
      <c r="AG3220" s="59">
        <v>2500000</v>
      </c>
      <c r="AH3220" s="59">
        <v>2500000</v>
      </c>
      <c r="AI3220" s="59">
        <v>2500000</v>
      </c>
      <c r="AJ3220" s="59">
        <v>2500000</v>
      </c>
      <c r="AK3220" s="59">
        <v>2500000</v>
      </c>
      <c r="AL3220" s="59">
        <v>2500000</v>
      </c>
      <c r="AM3220" s="59">
        <v>2500000</v>
      </c>
      <c r="AN3220" s="59">
        <v>2500000</v>
      </c>
      <c r="AO3220" s="59">
        <v>2500000</v>
      </c>
      <c r="AP3220" s="59">
        <v>2500000</v>
      </c>
      <c r="AQ3220" s="59">
        <v>2500000</v>
      </c>
      <c r="AR3220" s="59">
        <v>2500000</v>
      </c>
      <c r="AS3220" s="59">
        <v>2500000</v>
      </c>
      <c r="AT3220" s="59">
        <v>2500000</v>
      </c>
      <c r="AU3220" s="59">
        <v>2500000</v>
      </c>
      <c r="AV3220" s="59">
        <v>2500000</v>
      </c>
      <c r="AW3220" s="59">
        <v>2500000</v>
      </c>
      <c r="AX3220" s="59">
        <v>2500000</v>
      </c>
      <c r="AY3220" s="2">
        <v>0</v>
      </c>
      <c r="AZ3220" s="12" t="str">
        <f t="shared" si="369"/>
        <v>OK</v>
      </c>
      <c r="BA3220" s="12" t="str">
        <f t="shared" si="370"/>
        <v>OK</v>
      </c>
      <c r="BB3220" s="6">
        <f t="shared" si="371"/>
        <v>0</v>
      </c>
      <c r="BC3220" s="13">
        <f t="shared" si="372"/>
        <v>30000000</v>
      </c>
      <c r="BD3220" s="13">
        <f t="shared" si="373"/>
        <v>30000000</v>
      </c>
      <c r="BE3220" s="6">
        <f t="shared" si="374"/>
        <v>0</v>
      </c>
      <c r="BF3220" s="6">
        <f t="shared" si="375"/>
        <v>0</v>
      </c>
    </row>
    <row r="3221" spans="1:62" ht="42.75" x14ac:dyDescent="0.25">
      <c r="B3221" s="39" t="s">
        <v>4455</v>
      </c>
      <c r="C3221" s="39" t="s">
        <v>4451</v>
      </c>
      <c r="D3221" s="39" t="s">
        <v>221</v>
      </c>
      <c r="E3221" s="40" t="s">
        <v>221</v>
      </c>
      <c r="F3221" s="40" t="s">
        <v>221</v>
      </c>
      <c r="G3221" s="40" t="s">
        <v>221</v>
      </c>
      <c r="H3221" s="40">
        <v>15101500</v>
      </c>
      <c r="I3221" s="40" t="s">
        <v>4268</v>
      </c>
      <c r="J3221" s="40" t="s">
        <v>4456</v>
      </c>
      <c r="K3221" s="40" t="s">
        <v>4457</v>
      </c>
      <c r="L3221" s="41" t="s">
        <v>153</v>
      </c>
      <c r="M3221" s="41" t="s">
        <v>153</v>
      </c>
      <c r="N3221" s="41">
        <v>6</v>
      </c>
      <c r="O3221" s="41" t="s">
        <v>625</v>
      </c>
      <c r="P3221" s="41" t="s">
        <v>4325</v>
      </c>
      <c r="Q3221" s="58">
        <v>25000000</v>
      </c>
      <c r="R3221" s="58">
        <v>25000000</v>
      </c>
      <c r="S3221" s="41" t="s">
        <v>225</v>
      </c>
      <c r="T3221" s="41" t="s">
        <v>221</v>
      </c>
      <c r="U3221" s="40" t="s">
        <v>1416</v>
      </c>
      <c r="V3221" s="40" t="s">
        <v>1531</v>
      </c>
      <c r="W3221" s="40" t="s">
        <v>1532</v>
      </c>
      <c r="X3221" s="40" t="s">
        <v>229</v>
      </c>
      <c r="Y3221" s="40" t="s">
        <v>2437</v>
      </c>
      <c r="Z3221" s="40" t="s">
        <v>1420</v>
      </c>
      <c r="AA3221" s="59">
        <v>25000000</v>
      </c>
      <c r="AB3221" s="59">
        <v>0</v>
      </c>
      <c r="AC3221" s="59">
        <v>0</v>
      </c>
      <c r="AD3221" s="59">
        <v>4150000</v>
      </c>
      <c r="AE3221" s="59">
        <v>0</v>
      </c>
      <c r="AF3221" s="59">
        <v>4150000</v>
      </c>
      <c r="AG3221" s="59">
        <v>0</v>
      </c>
      <c r="AH3221" s="59">
        <v>4150000</v>
      </c>
      <c r="AI3221" s="59">
        <v>0</v>
      </c>
      <c r="AJ3221" s="59">
        <v>4150000</v>
      </c>
      <c r="AK3221" s="59">
        <v>0</v>
      </c>
      <c r="AL3221" s="59">
        <v>4150000</v>
      </c>
      <c r="AM3221" s="59">
        <v>0</v>
      </c>
      <c r="AN3221" s="59">
        <v>4250000</v>
      </c>
      <c r="AO3221" s="59">
        <v>0</v>
      </c>
      <c r="AP3221" s="59">
        <v>0</v>
      </c>
      <c r="AQ3221" s="59">
        <v>0</v>
      </c>
      <c r="AR3221" s="59">
        <v>0</v>
      </c>
      <c r="AS3221" s="59">
        <v>0</v>
      </c>
      <c r="AT3221" s="59">
        <v>0</v>
      </c>
      <c r="AU3221" s="59">
        <v>0</v>
      </c>
      <c r="AV3221" s="59">
        <v>0</v>
      </c>
      <c r="AW3221" s="59">
        <v>0</v>
      </c>
      <c r="AX3221" s="59">
        <v>0</v>
      </c>
      <c r="AY3221" s="2">
        <v>0</v>
      </c>
      <c r="AZ3221" s="12" t="str">
        <f t="shared" si="369"/>
        <v>OK</v>
      </c>
      <c r="BA3221" s="12" t="str">
        <f t="shared" si="370"/>
        <v>OK</v>
      </c>
      <c r="BB3221" s="6">
        <f t="shared" si="371"/>
        <v>0</v>
      </c>
      <c r="BC3221" s="13">
        <f t="shared" si="372"/>
        <v>25000000</v>
      </c>
      <c r="BD3221" s="13">
        <f t="shared" si="373"/>
        <v>25000000</v>
      </c>
      <c r="BE3221" s="6">
        <f t="shared" si="374"/>
        <v>0</v>
      </c>
      <c r="BF3221" s="6">
        <f t="shared" si="375"/>
        <v>0</v>
      </c>
    </row>
    <row r="3222" spans="1:62" ht="42.75" x14ac:dyDescent="0.25">
      <c r="B3222" s="39" t="s">
        <v>4458</v>
      </c>
      <c r="C3222" s="39" t="s">
        <v>4451</v>
      </c>
      <c r="D3222" s="39" t="s">
        <v>221</v>
      </c>
      <c r="E3222" s="40" t="s">
        <v>221</v>
      </c>
      <c r="F3222" s="40" t="s">
        <v>221</v>
      </c>
      <c r="G3222" s="40" t="s">
        <v>221</v>
      </c>
      <c r="H3222" s="40">
        <v>76111500</v>
      </c>
      <c r="I3222" s="40" t="s">
        <v>4268</v>
      </c>
      <c r="J3222" s="40" t="s">
        <v>4345</v>
      </c>
      <c r="K3222" s="40" t="s">
        <v>4459</v>
      </c>
      <c r="L3222" s="41" t="s">
        <v>153</v>
      </c>
      <c r="M3222" s="41" t="s">
        <v>153</v>
      </c>
      <c r="N3222" s="41">
        <v>8</v>
      </c>
      <c r="O3222" s="41" t="s">
        <v>221</v>
      </c>
      <c r="P3222" s="41" t="s">
        <v>4325</v>
      </c>
      <c r="Q3222" s="58">
        <v>3063161227</v>
      </c>
      <c r="R3222" s="58">
        <v>1946563882</v>
      </c>
      <c r="S3222" s="41" t="s">
        <v>1611</v>
      </c>
      <c r="T3222" s="41" t="s">
        <v>4460</v>
      </c>
      <c r="U3222" s="40" t="s">
        <v>1416</v>
      </c>
      <c r="V3222" s="40" t="s">
        <v>1531</v>
      </c>
      <c r="W3222" s="40" t="s">
        <v>1532</v>
      </c>
      <c r="X3222" s="40" t="s">
        <v>229</v>
      </c>
      <c r="Y3222" s="40" t="s">
        <v>4461</v>
      </c>
      <c r="Z3222" s="40" t="s">
        <v>1420</v>
      </c>
      <c r="AA3222" s="59">
        <v>1946563882</v>
      </c>
      <c r="AB3222" s="59">
        <v>162213657</v>
      </c>
      <c r="AC3222" s="59">
        <v>0</v>
      </c>
      <c r="AD3222" s="59">
        <v>162213657</v>
      </c>
      <c r="AE3222" s="59">
        <v>0</v>
      </c>
      <c r="AF3222" s="59">
        <v>162213657</v>
      </c>
      <c r="AG3222" s="59">
        <v>0</v>
      </c>
      <c r="AH3222" s="59">
        <v>162213657</v>
      </c>
      <c r="AI3222" s="59">
        <v>0</v>
      </c>
      <c r="AJ3222" s="59">
        <v>162213657</v>
      </c>
      <c r="AK3222" s="59">
        <v>0</v>
      </c>
      <c r="AL3222" s="59">
        <v>162213657</v>
      </c>
      <c r="AM3222" s="59">
        <v>0</v>
      </c>
      <c r="AN3222" s="59">
        <v>162213657</v>
      </c>
      <c r="AO3222" s="59">
        <v>0</v>
      </c>
      <c r="AP3222" s="59">
        <v>162213657</v>
      </c>
      <c r="AQ3222" s="59">
        <v>0</v>
      </c>
      <c r="AR3222" s="59">
        <v>162213657</v>
      </c>
      <c r="AS3222" s="59">
        <v>0</v>
      </c>
      <c r="AT3222" s="59">
        <v>162213657</v>
      </c>
      <c r="AU3222" s="59">
        <v>0</v>
      </c>
      <c r="AV3222" s="59">
        <v>162213657</v>
      </c>
      <c r="AW3222" s="59">
        <v>0</v>
      </c>
      <c r="AX3222" s="59">
        <v>162213655</v>
      </c>
      <c r="AY3222" s="2">
        <v>0</v>
      </c>
      <c r="AZ3222" s="12" t="str">
        <f t="shared" si="369"/>
        <v>OK</v>
      </c>
      <c r="BA3222" s="12" t="str">
        <f t="shared" si="370"/>
        <v>OK</v>
      </c>
      <c r="BB3222" s="6">
        <f t="shared" si="371"/>
        <v>0</v>
      </c>
      <c r="BC3222" s="13">
        <f t="shared" si="372"/>
        <v>1946563882</v>
      </c>
      <c r="BD3222" s="13">
        <f t="shared" si="373"/>
        <v>1946563882</v>
      </c>
      <c r="BE3222" s="6">
        <f t="shared" si="374"/>
        <v>0</v>
      </c>
      <c r="BF3222" s="6">
        <f t="shared" si="375"/>
        <v>0</v>
      </c>
    </row>
    <row r="3223" spans="1:62" ht="42.75" x14ac:dyDescent="0.25">
      <c r="B3223" s="39" t="s">
        <v>4462</v>
      </c>
      <c r="C3223" s="39" t="s">
        <v>4451</v>
      </c>
      <c r="D3223" s="39" t="s">
        <v>221</v>
      </c>
      <c r="E3223" s="40" t="s">
        <v>221</v>
      </c>
      <c r="F3223" s="40" t="s">
        <v>221</v>
      </c>
      <c r="G3223" s="40" t="s">
        <v>221</v>
      </c>
      <c r="H3223" s="40"/>
      <c r="I3223" s="40" t="s">
        <v>4268</v>
      </c>
      <c r="J3223" s="40" t="s">
        <v>4463</v>
      </c>
      <c r="K3223" s="40" t="s">
        <v>4464</v>
      </c>
      <c r="L3223" s="41" t="s">
        <v>153</v>
      </c>
      <c r="M3223" s="41" t="s">
        <v>153</v>
      </c>
      <c r="N3223" s="41">
        <v>12</v>
      </c>
      <c r="O3223" s="41" t="s">
        <v>221</v>
      </c>
      <c r="P3223" s="41" t="s">
        <v>4325</v>
      </c>
      <c r="Q3223" s="58">
        <v>1158638203</v>
      </c>
      <c r="R3223" s="58">
        <v>1158638203</v>
      </c>
      <c r="S3223" s="41" t="s">
        <v>225</v>
      </c>
      <c r="T3223" s="41" t="s">
        <v>221</v>
      </c>
      <c r="U3223" s="40" t="s">
        <v>1416</v>
      </c>
      <c r="V3223" s="40" t="s">
        <v>1531</v>
      </c>
      <c r="W3223" s="40" t="s">
        <v>1532</v>
      </c>
      <c r="X3223" s="40" t="s">
        <v>229</v>
      </c>
      <c r="Y3223" s="40" t="s">
        <v>4465</v>
      </c>
      <c r="Z3223" s="40" t="s">
        <v>1420</v>
      </c>
      <c r="AA3223" s="59">
        <v>96553183</v>
      </c>
      <c r="AB3223" s="59">
        <v>96553183</v>
      </c>
      <c r="AC3223" s="59">
        <v>96553183</v>
      </c>
      <c r="AD3223" s="59">
        <v>96553183</v>
      </c>
      <c r="AE3223" s="59">
        <v>96553183</v>
      </c>
      <c r="AF3223" s="59">
        <v>96553183</v>
      </c>
      <c r="AG3223" s="59">
        <v>96553183</v>
      </c>
      <c r="AH3223" s="59">
        <v>96553183</v>
      </c>
      <c r="AI3223" s="59">
        <v>96553183</v>
      </c>
      <c r="AJ3223" s="59">
        <v>96553183</v>
      </c>
      <c r="AK3223" s="59">
        <v>96553183</v>
      </c>
      <c r="AL3223" s="59">
        <v>96553183</v>
      </c>
      <c r="AM3223" s="59">
        <v>96553183</v>
      </c>
      <c r="AN3223" s="59">
        <v>96553183</v>
      </c>
      <c r="AO3223" s="59">
        <v>96553183</v>
      </c>
      <c r="AP3223" s="59">
        <v>96553183</v>
      </c>
      <c r="AQ3223" s="59">
        <v>96553183</v>
      </c>
      <c r="AR3223" s="59">
        <v>96553183</v>
      </c>
      <c r="AS3223" s="59">
        <v>96553183</v>
      </c>
      <c r="AT3223" s="59">
        <v>96553183</v>
      </c>
      <c r="AU3223" s="59">
        <v>96553183</v>
      </c>
      <c r="AV3223" s="59">
        <v>96553183</v>
      </c>
      <c r="AW3223" s="59">
        <v>96553190</v>
      </c>
      <c r="AX3223" s="59">
        <v>96553190</v>
      </c>
      <c r="AY3223" s="2">
        <v>0</v>
      </c>
      <c r="AZ3223" s="12" t="str">
        <f t="shared" si="369"/>
        <v>OK</v>
      </c>
      <c r="BA3223" s="12" t="str">
        <f t="shared" si="370"/>
        <v>OK</v>
      </c>
      <c r="BB3223" s="6">
        <f t="shared" si="371"/>
        <v>1</v>
      </c>
      <c r="BC3223" s="13">
        <f t="shared" si="372"/>
        <v>1158638203</v>
      </c>
      <c r="BD3223" s="13">
        <f t="shared" si="373"/>
        <v>1158638203</v>
      </c>
      <c r="BE3223" s="6">
        <f t="shared" si="374"/>
        <v>0</v>
      </c>
      <c r="BF3223" s="6">
        <f t="shared" si="375"/>
        <v>0</v>
      </c>
    </row>
    <row r="3224" spans="1:62" ht="42.75" x14ac:dyDescent="0.25">
      <c r="B3224" s="39" t="s">
        <v>4466</v>
      </c>
      <c r="C3224" s="39" t="s">
        <v>4451</v>
      </c>
      <c r="D3224" s="39" t="s">
        <v>221</v>
      </c>
      <c r="E3224" s="40" t="s">
        <v>221</v>
      </c>
      <c r="F3224" s="40" t="s">
        <v>221</v>
      </c>
      <c r="G3224" s="40" t="s">
        <v>221</v>
      </c>
      <c r="H3224" s="40"/>
      <c r="I3224" s="40" t="s">
        <v>4268</v>
      </c>
      <c r="J3224" s="40" t="s">
        <v>4463</v>
      </c>
      <c r="K3224" s="40" t="s">
        <v>4467</v>
      </c>
      <c r="L3224" s="41" t="s">
        <v>153</v>
      </c>
      <c r="M3224" s="41" t="s">
        <v>153</v>
      </c>
      <c r="N3224" s="41">
        <v>12</v>
      </c>
      <c r="O3224" s="41" t="s">
        <v>221</v>
      </c>
      <c r="P3224" s="41" t="s">
        <v>4325</v>
      </c>
      <c r="Q3224" s="58">
        <v>79852354</v>
      </c>
      <c r="R3224" s="58">
        <v>79852354</v>
      </c>
      <c r="S3224" s="41" t="s">
        <v>225</v>
      </c>
      <c r="T3224" s="41" t="s">
        <v>221</v>
      </c>
      <c r="U3224" s="40" t="s">
        <v>1416</v>
      </c>
      <c r="V3224" s="40" t="s">
        <v>1531</v>
      </c>
      <c r="W3224" s="40" t="s">
        <v>1532</v>
      </c>
      <c r="X3224" s="40" t="s">
        <v>229</v>
      </c>
      <c r="Y3224" s="40" t="s">
        <v>4465</v>
      </c>
      <c r="Z3224" s="40" t="s">
        <v>1420</v>
      </c>
      <c r="AA3224" s="59">
        <v>6654363</v>
      </c>
      <c r="AB3224" s="59">
        <v>6654363</v>
      </c>
      <c r="AC3224" s="59">
        <v>6654363</v>
      </c>
      <c r="AD3224" s="59">
        <v>6654363</v>
      </c>
      <c r="AE3224" s="59">
        <v>6654363</v>
      </c>
      <c r="AF3224" s="59">
        <v>6654363</v>
      </c>
      <c r="AG3224" s="59">
        <v>6654363</v>
      </c>
      <c r="AH3224" s="59">
        <v>6654363</v>
      </c>
      <c r="AI3224" s="59">
        <v>6654363</v>
      </c>
      <c r="AJ3224" s="59">
        <v>6654363</v>
      </c>
      <c r="AK3224" s="59">
        <v>6654363</v>
      </c>
      <c r="AL3224" s="59">
        <v>6654363</v>
      </c>
      <c r="AM3224" s="59">
        <v>6654363</v>
      </c>
      <c r="AN3224" s="59">
        <v>6654363</v>
      </c>
      <c r="AO3224" s="59">
        <v>6654363</v>
      </c>
      <c r="AP3224" s="59">
        <v>6654363</v>
      </c>
      <c r="AQ3224" s="59">
        <v>6654363</v>
      </c>
      <c r="AR3224" s="59">
        <v>6654363</v>
      </c>
      <c r="AS3224" s="59">
        <v>6654363</v>
      </c>
      <c r="AT3224" s="59">
        <v>6654363</v>
      </c>
      <c r="AU3224" s="59">
        <v>6654363</v>
      </c>
      <c r="AV3224" s="59">
        <v>6654363</v>
      </c>
      <c r="AW3224" s="59">
        <v>6654361</v>
      </c>
      <c r="AX3224" s="59">
        <v>6654361</v>
      </c>
      <c r="AY3224" s="2">
        <v>0</v>
      </c>
      <c r="AZ3224" s="12" t="str">
        <f t="shared" si="369"/>
        <v>OK</v>
      </c>
      <c r="BA3224" s="12" t="str">
        <f t="shared" si="370"/>
        <v>OK</v>
      </c>
      <c r="BB3224" s="6">
        <f t="shared" si="371"/>
        <v>1</v>
      </c>
      <c r="BC3224" s="13">
        <f t="shared" si="372"/>
        <v>79852354</v>
      </c>
      <c r="BD3224" s="13">
        <f t="shared" si="373"/>
        <v>79852354</v>
      </c>
      <c r="BE3224" s="6">
        <f t="shared" si="374"/>
        <v>0</v>
      </c>
      <c r="BF3224" s="6">
        <f t="shared" si="375"/>
        <v>0</v>
      </c>
    </row>
    <row r="3225" spans="1:62" ht="42.75" x14ac:dyDescent="0.25">
      <c r="B3225" s="39" t="s">
        <v>4468</v>
      </c>
      <c r="C3225" s="39" t="s">
        <v>4451</v>
      </c>
      <c r="D3225" s="39" t="s">
        <v>221</v>
      </c>
      <c r="E3225" s="40" t="s">
        <v>221</v>
      </c>
      <c r="F3225" s="40" t="s">
        <v>221</v>
      </c>
      <c r="G3225" s="40" t="s">
        <v>221</v>
      </c>
      <c r="H3225" s="40"/>
      <c r="I3225" s="40" t="s">
        <v>4268</v>
      </c>
      <c r="J3225" s="40" t="s">
        <v>4463</v>
      </c>
      <c r="K3225" s="40" t="s">
        <v>4469</v>
      </c>
      <c r="L3225" s="41" t="s">
        <v>153</v>
      </c>
      <c r="M3225" s="41" t="s">
        <v>153</v>
      </c>
      <c r="N3225" s="41">
        <v>12</v>
      </c>
      <c r="O3225" s="41" t="s">
        <v>221</v>
      </c>
      <c r="P3225" s="41" t="s">
        <v>4325</v>
      </c>
      <c r="Q3225" s="58">
        <v>101371311</v>
      </c>
      <c r="R3225" s="58">
        <v>101371311</v>
      </c>
      <c r="S3225" s="41" t="s">
        <v>225</v>
      </c>
      <c r="T3225" s="41" t="s">
        <v>221</v>
      </c>
      <c r="U3225" s="40" t="s">
        <v>1416</v>
      </c>
      <c r="V3225" s="40" t="s">
        <v>1531</v>
      </c>
      <c r="W3225" s="40" t="s">
        <v>1532</v>
      </c>
      <c r="X3225" s="40" t="s">
        <v>229</v>
      </c>
      <c r="Y3225" s="40" t="s">
        <v>4465</v>
      </c>
      <c r="Z3225" s="40" t="s">
        <v>1420</v>
      </c>
      <c r="AA3225" s="59">
        <v>8447609</v>
      </c>
      <c r="AB3225" s="59">
        <v>8447609</v>
      </c>
      <c r="AC3225" s="59">
        <v>8447609</v>
      </c>
      <c r="AD3225" s="59">
        <v>8447609</v>
      </c>
      <c r="AE3225" s="59">
        <v>8447609</v>
      </c>
      <c r="AF3225" s="59">
        <v>8447609</v>
      </c>
      <c r="AG3225" s="59">
        <v>8447609</v>
      </c>
      <c r="AH3225" s="59">
        <v>8447609</v>
      </c>
      <c r="AI3225" s="59">
        <v>8447609</v>
      </c>
      <c r="AJ3225" s="59">
        <v>8447609</v>
      </c>
      <c r="AK3225" s="59">
        <v>8447609</v>
      </c>
      <c r="AL3225" s="59">
        <v>8447609</v>
      </c>
      <c r="AM3225" s="59">
        <v>8447609</v>
      </c>
      <c r="AN3225" s="59">
        <v>8447609</v>
      </c>
      <c r="AO3225" s="59">
        <v>8447609</v>
      </c>
      <c r="AP3225" s="59">
        <v>8447609</v>
      </c>
      <c r="AQ3225" s="59">
        <v>8447609</v>
      </c>
      <c r="AR3225" s="59">
        <v>8447609</v>
      </c>
      <c r="AS3225" s="59">
        <v>8447609</v>
      </c>
      <c r="AT3225" s="59">
        <v>8447609</v>
      </c>
      <c r="AU3225" s="59">
        <v>8447609</v>
      </c>
      <c r="AV3225" s="59">
        <v>8447609</v>
      </c>
      <c r="AW3225" s="59">
        <v>8447612</v>
      </c>
      <c r="AX3225" s="59">
        <v>8447612</v>
      </c>
      <c r="AY3225" s="2">
        <v>0</v>
      </c>
      <c r="AZ3225" s="12" t="str">
        <f t="shared" si="369"/>
        <v>OK</v>
      </c>
      <c r="BA3225" s="12" t="str">
        <f t="shared" si="370"/>
        <v>OK</v>
      </c>
      <c r="BB3225" s="6">
        <f t="shared" si="371"/>
        <v>1</v>
      </c>
      <c r="BC3225" s="13">
        <f t="shared" si="372"/>
        <v>101371311</v>
      </c>
      <c r="BD3225" s="13">
        <f t="shared" si="373"/>
        <v>101371311</v>
      </c>
      <c r="BE3225" s="6">
        <f t="shared" si="374"/>
        <v>0</v>
      </c>
      <c r="BF3225" s="6">
        <f t="shared" si="375"/>
        <v>0</v>
      </c>
    </row>
    <row r="3226" spans="1:62" ht="42.75" x14ac:dyDescent="0.25">
      <c r="B3226" s="39" t="s">
        <v>4470</v>
      </c>
      <c r="C3226" s="39" t="s">
        <v>4451</v>
      </c>
      <c r="D3226" s="39" t="s">
        <v>221</v>
      </c>
      <c r="E3226" s="40" t="s">
        <v>221</v>
      </c>
      <c r="F3226" s="40" t="s">
        <v>221</v>
      </c>
      <c r="G3226" s="40" t="s">
        <v>221</v>
      </c>
      <c r="H3226" s="40"/>
      <c r="I3226" s="40" t="s">
        <v>4268</v>
      </c>
      <c r="J3226" s="40" t="s">
        <v>4463</v>
      </c>
      <c r="K3226" s="40" t="s">
        <v>4471</v>
      </c>
      <c r="L3226" s="41" t="s">
        <v>153</v>
      </c>
      <c r="M3226" s="41" t="s">
        <v>153</v>
      </c>
      <c r="N3226" s="41">
        <v>12</v>
      </c>
      <c r="O3226" s="41" t="s">
        <v>221</v>
      </c>
      <c r="P3226" s="41" t="s">
        <v>4325</v>
      </c>
      <c r="Q3226" s="58">
        <v>28414043</v>
      </c>
      <c r="R3226" s="58">
        <v>28414043</v>
      </c>
      <c r="S3226" s="41" t="s">
        <v>225</v>
      </c>
      <c r="T3226" s="41" t="s">
        <v>221</v>
      </c>
      <c r="U3226" s="40" t="s">
        <v>1416</v>
      </c>
      <c r="V3226" s="40" t="s">
        <v>1531</v>
      </c>
      <c r="W3226" s="40" t="s">
        <v>1532</v>
      </c>
      <c r="X3226" s="40" t="s">
        <v>229</v>
      </c>
      <c r="Y3226" s="40" t="s">
        <v>4465</v>
      </c>
      <c r="Z3226" s="40" t="s">
        <v>1420</v>
      </c>
      <c r="AA3226" s="59">
        <v>2367837</v>
      </c>
      <c r="AB3226" s="59">
        <v>2367837</v>
      </c>
      <c r="AC3226" s="59">
        <v>2367837</v>
      </c>
      <c r="AD3226" s="59">
        <v>2367837</v>
      </c>
      <c r="AE3226" s="59">
        <v>2367837</v>
      </c>
      <c r="AF3226" s="59">
        <v>2367837</v>
      </c>
      <c r="AG3226" s="59">
        <v>2367837</v>
      </c>
      <c r="AH3226" s="59">
        <v>2367837</v>
      </c>
      <c r="AI3226" s="59">
        <v>2367837</v>
      </c>
      <c r="AJ3226" s="59">
        <v>2367837</v>
      </c>
      <c r="AK3226" s="59">
        <v>2367837</v>
      </c>
      <c r="AL3226" s="59">
        <v>2367837</v>
      </c>
      <c r="AM3226" s="59">
        <v>2367837</v>
      </c>
      <c r="AN3226" s="59">
        <v>2367837</v>
      </c>
      <c r="AO3226" s="59">
        <v>2367837</v>
      </c>
      <c r="AP3226" s="59">
        <v>2367837</v>
      </c>
      <c r="AQ3226" s="59">
        <v>2367837</v>
      </c>
      <c r="AR3226" s="59">
        <v>2367837</v>
      </c>
      <c r="AS3226" s="59">
        <v>2367837</v>
      </c>
      <c r="AT3226" s="59">
        <v>2367837</v>
      </c>
      <c r="AU3226" s="59">
        <v>2367837</v>
      </c>
      <c r="AV3226" s="59">
        <v>2367837</v>
      </c>
      <c r="AW3226" s="59">
        <v>2367836</v>
      </c>
      <c r="AX3226" s="59">
        <v>2367836</v>
      </c>
      <c r="AY3226" s="2">
        <v>0</v>
      </c>
      <c r="AZ3226" s="12" t="str">
        <f t="shared" si="369"/>
        <v>OK</v>
      </c>
      <c r="BA3226" s="12" t="str">
        <f t="shared" si="370"/>
        <v>OK</v>
      </c>
      <c r="BB3226" s="6">
        <f t="shared" si="371"/>
        <v>1</v>
      </c>
      <c r="BC3226" s="13">
        <f t="shared" si="372"/>
        <v>28414043</v>
      </c>
      <c r="BD3226" s="13">
        <f t="shared" si="373"/>
        <v>28414043</v>
      </c>
      <c r="BE3226" s="6">
        <f t="shared" si="374"/>
        <v>0</v>
      </c>
      <c r="BF3226" s="6">
        <f t="shared" si="375"/>
        <v>0</v>
      </c>
    </row>
    <row r="3227" spans="1:62" ht="42.75" x14ac:dyDescent="0.25">
      <c r="B3227" s="39" t="s">
        <v>4472</v>
      </c>
      <c r="C3227" s="39" t="s">
        <v>4451</v>
      </c>
      <c r="D3227" s="39" t="s">
        <v>221</v>
      </c>
      <c r="E3227" s="40" t="s">
        <v>221</v>
      </c>
      <c r="F3227" s="40" t="s">
        <v>221</v>
      </c>
      <c r="G3227" s="40" t="s">
        <v>221</v>
      </c>
      <c r="H3227" s="40"/>
      <c r="I3227" s="40" t="s">
        <v>4268</v>
      </c>
      <c r="J3227" s="40" t="s">
        <v>4463</v>
      </c>
      <c r="K3227" s="40" t="s">
        <v>4473</v>
      </c>
      <c r="L3227" s="41" t="s">
        <v>153</v>
      </c>
      <c r="M3227" s="41" t="s">
        <v>153</v>
      </c>
      <c r="N3227" s="41">
        <v>12</v>
      </c>
      <c r="O3227" s="41" t="s">
        <v>221</v>
      </c>
      <c r="P3227" s="41" t="s">
        <v>4325</v>
      </c>
      <c r="Q3227" s="58">
        <v>29262092</v>
      </c>
      <c r="R3227" s="58">
        <v>29262092</v>
      </c>
      <c r="S3227" s="41" t="s">
        <v>225</v>
      </c>
      <c r="T3227" s="41" t="s">
        <v>221</v>
      </c>
      <c r="U3227" s="40" t="s">
        <v>1416</v>
      </c>
      <c r="V3227" s="40" t="s">
        <v>1531</v>
      </c>
      <c r="W3227" s="40" t="s">
        <v>1532</v>
      </c>
      <c r="X3227" s="40" t="s">
        <v>229</v>
      </c>
      <c r="Y3227" s="40" t="s">
        <v>4465</v>
      </c>
      <c r="Z3227" s="40" t="s">
        <v>1420</v>
      </c>
      <c r="AA3227" s="59">
        <v>2438508</v>
      </c>
      <c r="AB3227" s="59">
        <v>2438508</v>
      </c>
      <c r="AC3227" s="59">
        <v>2438508</v>
      </c>
      <c r="AD3227" s="59">
        <v>2438508</v>
      </c>
      <c r="AE3227" s="59">
        <v>2438508</v>
      </c>
      <c r="AF3227" s="59">
        <v>2438508</v>
      </c>
      <c r="AG3227" s="59">
        <v>2438508</v>
      </c>
      <c r="AH3227" s="59">
        <v>2438508</v>
      </c>
      <c r="AI3227" s="59">
        <v>2438508</v>
      </c>
      <c r="AJ3227" s="59">
        <v>2438508</v>
      </c>
      <c r="AK3227" s="59">
        <v>2438508</v>
      </c>
      <c r="AL3227" s="59">
        <v>2438508</v>
      </c>
      <c r="AM3227" s="59">
        <v>2438508</v>
      </c>
      <c r="AN3227" s="59">
        <v>2438508</v>
      </c>
      <c r="AO3227" s="59">
        <v>2438508</v>
      </c>
      <c r="AP3227" s="59">
        <v>2438508</v>
      </c>
      <c r="AQ3227" s="59">
        <v>2438508</v>
      </c>
      <c r="AR3227" s="59">
        <v>2438508</v>
      </c>
      <c r="AS3227" s="59">
        <v>2438508</v>
      </c>
      <c r="AT3227" s="59">
        <v>2438508</v>
      </c>
      <c r="AU3227" s="59">
        <v>2438508</v>
      </c>
      <c r="AV3227" s="59">
        <v>2438508</v>
      </c>
      <c r="AW3227" s="59">
        <v>2438504</v>
      </c>
      <c r="AX3227" s="59">
        <v>2438504</v>
      </c>
      <c r="AY3227" s="2">
        <v>0</v>
      </c>
      <c r="AZ3227" s="12" t="str">
        <f t="shared" si="369"/>
        <v>OK</v>
      </c>
      <c r="BA3227" s="12" t="str">
        <f t="shared" si="370"/>
        <v>OK</v>
      </c>
      <c r="BB3227" s="6">
        <f t="shared" si="371"/>
        <v>1</v>
      </c>
      <c r="BC3227" s="13">
        <f t="shared" si="372"/>
        <v>29262092</v>
      </c>
      <c r="BD3227" s="13">
        <f t="shared" si="373"/>
        <v>29262092</v>
      </c>
      <c r="BE3227" s="6">
        <f t="shared" si="374"/>
        <v>0</v>
      </c>
      <c r="BF3227" s="6">
        <f t="shared" si="375"/>
        <v>0</v>
      </c>
    </row>
    <row r="3228" spans="1:62" ht="42.75" x14ac:dyDescent="0.25">
      <c r="B3228" s="39" t="s">
        <v>4474</v>
      </c>
      <c r="C3228" s="39" t="s">
        <v>4451</v>
      </c>
      <c r="D3228" s="39" t="s">
        <v>221</v>
      </c>
      <c r="E3228" s="40" t="s">
        <v>221</v>
      </c>
      <c r="F3228" s="40" t="s">
        <v>221</v>
      </c>
      <c r="G3228" s="40" t="s">
        <v>221</v>
      </c>
      <c r="H3228" s="40"/>
      <c r="I3228" s="40" t="s">
        <v>4268</v>
      </c>
      <c r="J3228" s="40" t="s">
        <v>4463</v>
      </c>
      <c r="K3228" s="40" t="s">
        <v>4475</v>
      </c>
      <c r="L3228" s="41" t="s">
        <v>153</v>
      </c>
      <c r="M3228" s="41" t="s">
        <v>153</v>
      </c>
      <c r="N3228" s="41">
        <v>12</v>
      </c>
      <c r="O3228" s="41" t="s">
        <v>221</v>
      </c>
      <c r="P3228" s="41" t="s">
        <v>4325</v>
      </c>
      <c r="Q3228" s="58">
        <v>65139137</v>
      </c>
      <c r="R3228" s="58">
        <v>65139137</v>
      </c>
      <c r="S3228" s="41" t="s">
        <v>225</v>
      </c>
      <c r="T3228" s="41" t="s">
        <v>221</v>
      </c>
      <c r="U3228" s="40" t="s">
        <v>1416</v>
      </c>
      <c r="V3228" s="40" t="s">
        <v>1531</v>
      </c>
      <c r="W3228" s="40" t="s">
        <v>1532</v>
      </c>
      <c r="X3228" s="40" t="s">
        <v>229</v>
      </c>
      <c r="Y3228" s="40" t="s">
        <v>4465</v>
      </c>
      <c r="Z3228" s="40" t="s">
        <v>1420</v>
      </c>
      <c r="AA3228" s="59">
        <v>5428261</v>
      </c>
      <c r="AB3228" s="59">
        <v>5428261</v>
      </c>
      <c r="AC3228" s="59">
        <v>5428261</v>
      </c>
      <c r="AD3228" s="59">
        <v>5428261</v>
      </c>
      <c r="AE3228" s="59">
        <v>5428261</v>
      </c>
      <c r="AF3228" s="59">
        <v>5428261</v>
      </c>
      <c r="AG3228" s="59">
        <v>5428261</v>
      </c>
      <c r="AH3228" s="59">
        <v>5428261</v>
      </c>
      <c r="AI3228" s="59">
        <v>5428261</v>
      </c>
      <c r="AJ3228" s="59">
        <v>5428261</v>
      </c>
      <c r="AK3228" s="59">
        <v>5428261</v>
      </c>
      <c r="AL3228" s="59">
        <v>5428261</v>
      </c>
      <c r="AM3228" s="59">
        <v>5428261</v>
      </c>
      <c r="AN3228" s="59">
        <v>5428261</v>
      </c>
      <c r="AO3228" s="59">
        <v>5428261</v>
      </c>
      <c r="AP3228" s="59">
        <v>5428261</v>
      </c>
      <c r="AQ3228" s="59">
        <v>5428261</v>
      </c>
      <c r="AR3228" s="59">
        <v>5428261</v>
      </c>
      <c r="AS3228" s="59">
        <v>5428261</v>
      </c>
      <c r="AT3228" s="59">
        <v>5428261</v>
      </c>
      <c r="AU3228" s="59">
        <v>5428261</v>
      </c>
      <c r="AV3228" s="59">
        <v>5428261</v>
      </c>
      <c r="AW3228" s="59">
        <v>5428266</v>
      </c>
      <c r="AX3228" s="59">
        <v>5428266</v>
      </c>
      <c r="AY3228" s="2">
        <v>0</v>
      </c>
      <c r="AZ3228" s="12" t="str">
        <f t="shared" si="369"/>
        <v>OK</v>
      </c>
      <c r="BA3228" s="12" t="str">
        <f t="shared" si="370"/>
        <v>OK</v>
      </c>
      <c r="BB3228" s="6">
        <f t="shared" si="371"/>
        <v>1</v>
      </c>
      <c r="BC3228" s="13">
        <f t="shared" si="372"/>
        <v>65139137</v>
      </c>
      <c r="BD3228" s="13">
        <f t="shared" si="373"/>
        <v>65139137</v>
      </c>
      <c r="BE3228" s="6">
        <f t="shared" si="374"/>
        <v>0</v>
      </c>
      <c r="BF3228" s="6">
        <f t="shared" si="375"/>
        <v>0</v>
      </c>
    </row>
    <row r="3229" spans="1:62" ht="42.75" x14ac:dyDescent="0.25">
      <c r="B3229" s="39" t="s">
        <v>4476</v>
      </c>
      <c r="C3229" s="39" t="s">
        <v>4451</v>
      </c>
      <c r="D3229" s="39" t="s">
        <v>221</v>
      </c>
      <c r="E3229" s="40" t="s">
        <v>221</v>
      </c>
      <c r="F3229" s="40" t="s">
        <v>221</v>
      </c>
      <c r="G3229" s="40" t="s">
        <v>221</v>
      </c>
      <c r="H3229" s="40"/>
      <c r="I3229" s="40" t="s">
        <v>4268</v>
      </c>
      <c r="J3229" s="40" t="s">
        <v>4463</v>
      </c>
      <c r="K3229" s="40" t="s">
        <v>4477</v>
      </c>
      <c r="L3229" s="41" t="s">
        <v>153</v>
      </c>
      <c r="M3229" s="41" t="s">
        <v>153</v>
      </c>
      <c r="N3229" s="41">
        <v>12</v>
      </c>
      <c r="O3229" s="41" t="s">
        <v>221</v>
      </c>
      <c r="P3229" s="41" t="s">
        <v>4325</v>
      </c>
      <c r="Q3229" s="58">
        <v>23456520</v>
      </c>
      <c r="R3229" s="58">
        <v>23456520</v>
      </c>
      <c r="S3229" s="41" t="s">
        <v>225</v>
      </c>
      <c r="T3229" s="41" t="s">
        <v>221</v>
      </c>
      <c r="U3229" s="40" t="s">
        <v>1416</v>
      </c>
      <c r="V3229" s="40" t="s">
        <v>1531</v>
      </c>
      <c r="W3229" s="40" t="s">
        <v>1532</v>
      </c>
      <c r="X3229" s="40" t="s">
        <v>229</v>
      </c>
      <c r="Y3229" s="40" t="s">
        <v>4465</v>
      </c>
      <c r="Z3229" s="40" t="s">
        <v>1420</v>
      </c>
      <c r="AA3229" s="59">
        <v>1954710</v>
      </c>
      <c r="AB3229" s="59">
        <v>1954710</v>
      </c>
      <c r="AC3229" s="59">
        <v>1954710</v>
      </c>
      <c r="AD3229" s="59">
        <v>1954710</v>
      </c>
      <c r="AE3229" s="59">
        <v>1954710</v>
      </c>
      <c r="AF3229" s="59">
        <v>1954710</v>
      </c>
      <c r="AG3229" s="59">
        <v>1954710</v>
      </c>
      <c r="AH3229" s="59">
        <v>1954710</v>
      </c>
      <c r="AI3229" s="59">
        <v>1954710</v>
      </c>
      <c r="AJ3229" s="59">
        <v>1954710</v>
      </c>
      <c r="AK3229" s="59">
        <v>1954710</v>
      </c>
      <c r="AL3229" s="59">
        <v>1954710</v>
      </c>
      <c r="AM3229" s="59">
        <v>1954710</v>
      </c>
      <c r="AN3229" s="59">
        <v>1954710</v>
      </c>
      <c r="AO3229" s="59">
        <v>1954710</v>
      </c>
      <c r="AP3229" s="59">
        <v>1954710</v>
      </c>
      <c r="AQ3229" s="59">
        <v>1954710</v>
      </c>
      <c r="AR3229" s="59">
        <v>1954710</v>
      </c>
      <c r="AS3229" s="59">
        <v>1954710</v>
      </c>
      <c r="AT3229" s="59">
        <v>1954710</v>
      </c>
      <c r="AU3229" s="59">
        <v>1954710</v>
      </c>
      <c r="AV3229" s="59">
        <v>1954710</v>
      </c>
      <c r="AW3229" s="59">
        <v>1954710</v>
      </c>
      <c r="AX3229" s="59">
        <v>1954710</v>
      </c>
      <c r="AY3229" s="2">
        <v>0</v>
      </c>
      <c r="AZ3229" s="12" t="str">
        <f t="shared" si="369"/>
        <v>OK</v>
      </c>
      <c r="BA3229" s="12" t="str">
        <f t="shared" si="370"/>
        <v>OK</v>
      </c>
      <c r="BB3229" s="6">
        <f t="shared" si="371"/>
        <v>1</v>
      </c>
      <c r="BC3229" s="13">
        <f t="shared" si="372"/>
        <v>23456520</v>
      </c>
      <c r="BD3229" s="13">
        <f t="shared" si="373"/>
        <v>23456520</v>
      </c>
      <c r="BE3229" s="6">
        <f t="shared" si="374"/>
        <v>0</v>
      </c>
      <c r="BF3229" s="6">
        <f t="shared" si="375"/>
        <v>0</v>
      </c>
    </row>
    <row r="3230" spans="1:62" ht="42.75" x14ac:dyDescent="0.25">
      <c r="B3230" s="39" t="s">
        <v>4478</v>
      </c>
      <c r="C3230" s="39" t="s">
        <v>4451</v>
      </c>
      <c r="D3230" s="39" t="s">
        <v>221</v>
      </c>
      <c r="E3230" s="40" t="s">
        <v>221</v>
      </c>
      <c r="F3230" s="40" t="s">
        <v>221</v>
      </c>
      <c r="G3230" s="40" t="s">
        <v>221</v>
      </c>
      <c r="H3230" s="40"/>
      <c r="I3230" s="40" t="s">
        <v>4268</v>
      </c>
      <c r="J3230" s="40" t="s">
        <v>4463</v>
      </c>
      <c r="K3230" s="40" t="s">
        <v>4479</v>
      </c>
      <c r="L3230" s="41" t="s">
        <v>153</v>
      </c>
      <c r="M3230" s="41" t="s">
        <v>153</v>
      </c>
      <c r="N3230" s="41">
        <v>12</v>
      </c>
      <c r="O3230" s="41" t="s">
        <v>221</v>
      </c>
      <c r="P3230" s="41" t="s">
        <v>4325</v>
      </c>
      <c r="Q3230" s="58">
        <v>72574344</v>
      </c>
      <c r="R3230" s="58">
        <v>72574344</v>
      </c>
      <c r="S3230" s="41" t="s">
        <v>225</v>
      </c>
      <c r="T3230" s="41" t="s">
        <v>221</v>
      </c>
      <c r="U3230" s="40" t="s">
        <v>1416</v>
      </c>
      <c r="V3230" s="40" t="s">
        <v>1531</v>
      </c>
      <c r="W3230" s="40" t="s">
        <v>1532</v>
      </c>
      <c r="X3230" s="40" t="s">
        <v>229</v>
      </c>
      <c r="Y3230" s="40" t="s">
        <v>4465</v>
      </c>
      <c r="Z3230" s="40" t="s">
        <v>1420</v>
      </c>
      <c r="AA3230" s="59">
        <v>6047862</v>
      </c>
      <c r="AB3230" s="59">
        <v>6047862</v>
      </c>
      <c r="AC3230" s="59">
        <v>6047862</v>
      </c>
      <c r="AD3230" s="59">
        <v>6047862</v>
      </c>
      <c r="AE3230" s="59">
        <v>6047862</v>
      </c>
      <c r="AF3230" s="59">
        <v>6047862</v>
      </c>
      <c r="AG3230" s="59">
        <v>6047862</v>
      </c>
      <c r="AH3230" s="59">
        <v>6047862</v>
      </c>
      <c r="AI3230" s="59">
        <v>6047862</v>
      </c>
      <c r="AJ3230" s="59">
        <v>6047862</v>
      </c>
      <c r="AK3230" s="59">
        <v>6047862</v>
      </c>
      <c r="AL3230" s="59">
        <v>6047862</v>
      </c>
      <c r="AM3230" s="59">
        <v>6047862</v>
      </c>
      <c r="AN3230" s="59">
        <v>6047862</v>
      </c>
      <c r="AO3230" s="59">
        <v>6047862</v>
      </c>
      <c r="AP3230" s="59">
        <v>6047862</v>
      </c>
      <c r="AQ3230" s="59">
        <v>6047862</v>
      </c>
      <c r="AR3230" s="59">
        <v>6047862</v>
      </c>
      <c r="AS3230" s="59">
        <v>6047862</v>
      </c>
      <c r="AT3230" s="59">
        <v>6047862</v>
      </c>
      <c r="AU3230" s="59">
        <v>6047862</v>
      </c>
      <c r="AV3230" s="59">
        <v>6047862</v>
      </c>
      <c r="AW3230" s="59">
        <v>6047862</v>
      </c>
      <c r="AX3230" s="59">
        <v>6047862</v>
      </c>
      <c r="AY3230" s="2">
        <v>0</v>
      </c>
      <c r="AZ3230" s="12" t="str">
        <f t="shared" si="369"/>
        <v>OK</v>
      </c>
      <c r="BA3230" s="12" t="str">
        <f t="shared" si="370"/>
        <v>OK</v>
      </c>
      <c r="BB3230" s="6">
        <f t="shared" si="371"/>
        <v>1</v>
      </c>
      <c r="BC3230" s="13">
        <f t="shared" si="372"/>
        <v>72574344</v>
      </c>
      <c r="BD3230" s="13">
        <f t="shared" si="373"/>
        <v>72574344</v>
      </c>
      <c r="BE3230" s="6">
        <f t="shared" si="374"/>
        <v>0</v>
      </c>
      <c r="BF3230" s="6">
        <f t="shared" si="375"/>
        <v>0</v>
      </c>
    </row>
    <row r="3231" spans="1:62" ht="42.75" x14ac:dyDescent="0.25">
      <c r="B3231" s="39" t="s">
        <v>4480</v>
      </c>
      <c r="C3231" s="39" t="s">
        <v>4451</v>
      </c>
      <c r="D3231" s="39" t="s">
        <v>221</v>
      </c>
      <c r="E3231" s="40" t="s">
        <v>221</v>
      </c>
      <c r="F3231" s="40" t="s">
        <v>221</v>
      </c>
      <c r="G3231" s="40" t="s">
        <v>221</v>
      </c>
      <c r="H3231" s="40"/>
      <c r="I3231" s="40" t="s">
        <v>4268</v>
      </c>
      <c r="J3231" s="40" t="s">
        <v>4463</v>
      </c>
      <c r="K3231" s="40" t="s">
        <v>4481</v>
      </c>
      <c r="L3231" s="41" t="s">
        <v>153</v>
      </c>
      <c r="M3231" s="41" t="s">
        <v>153</v>
      </c>
      <c r="N3231" s="41">
        <v>12</v>
      </c>
      <c r="O3231" s="41" t="s">
        <v>221</v>
      </c>
      <c r="P3231" s="41" t="s">
        <v>4325</v>
      </c>
      <c r="Q3231" s="58">
        <v>90888548</v>
      </c>
      <c r="R3231" s="58">
        <v>90888548</v>
      </c>
      <c r="S3231" s="41" t="s">
        <v>225</v>
      </c>
      <c r="T3231" s="41" t="s">
        <v>221</v>
      </c>
      <c r="U3231" s="40" t="s">
        <v>1416</v>
      </c>
      <c r="V3231" s="40" t="s">
        <v>1531</v>
      </c>
      <c r="W3231" s="40" t="s">
        <v>1532</v>
      </c>
      <c r="X3231" s="40" t="s">
        <v>229</v>
      </c>
      <c r="Y3231" s="40" t="s">
        <v>4465</v>
      </c>
      <c r="Z3231" s="40" t="s">
        <v>1420</v>
      </c>
      <c r="AA3231" s="59">
        <v>7574046</v>
      </c>
      <c r="AB3231" s="59">
        <v>7574046</v>
      </c>
      <c r="AC3231" s="59">
        <v>7574046</v>
      </c>
      <c r="AD3231" s="59">
        <v>7574046</v>
      </c>
      <c r="AE3231" s="59">
        <v>7574046</v>
      </c>
      <c r="AF3231" s="59">
        <v>7574046</v>
      </c>
      <c r="AG3231" s="59">
        <v>7574046</v>
      </c>
      <c r="AH3231" s="59">
        <v>7574046</v>
      </c>
      <c r="AI3231" s="59">
        <v>7574046</v>
      </c>
      <c r="AJ3231" s="59">
        <v>7574046</v>
      </c>
      <c r="AK3231" s="59">
        <v>7574046</v>
      </c>
      <c r="AL3231" s="59">
        <v>7574046</v>
      </c>
      <c r="AM3231" s="59">
        <v>7574046</v>
      </c>
      <c r="AN3231" s="59">
        <v>7574046</v>
      </c>
      <c r="AO3231" s="59">
        <v>7574046</v>
      </c>
      <c r="AP3231" s="59">
        <v>7574046</v>
      </c>
      <c r="AQ3231" s="59">
        <v>7574046</v>
      </c>
      <c r="AR3231" s="59">
        <v>7574046</v>
      </c>
      <c r="AS3231" s="59">
        <v>7574046</v>
      </c>
      <c r="AT3231" s="59">
        <v>7574046</v>
      </c>
      <c r="AU3231" s="59">
        <v>7574046</v>
      </c>
      <c r="AV3231" s="59">
        <v>7574046</v>
      </c>
      <c r="AW3231" s="59">
        <v>7574042</v>
      </c>
      <c r="AX3231" s="59">
        <v>7574042</v>
      </c>
      <c r="AY3231" s="2">
        <v>0</v>
      </c>
      <c r="AZ3231" s="12" t="str">
        <f t="shared" si="369"/>
        <v>OK</v>
      </c>
      <c r="BA3231" s="12" t="str">
        <f t="shared" si="370"/>
        <v>OK</v>
      </c>
      <c r="BB3231" s="6">
        <f t="shared" si="371"/>
        <v>1</v>
      </c>
      <c r="BC3231" s="13">
        <f t="shared" si="372"/>
        <v>90888548</v>
      </c>
      <c r="BD3231" s="13">
        <f t="shared" si="373"/>
        <v>90888548</v>
      </c>
      <c r="BE3231" s="6">
        <f t="shared" si="374"/>
        <v>0</v>
      </c>
      <c r="BF3231" s="6">
        <f t="shared" si="375"/>
        <v>0</v>
      </c>
    </row>
    <row r="3232" spans="1:62" ht="42.75" x14ac:dyDescent="0.25">
      <c r="B3232" s="39" t="s">
        <v>4482</v>
      </c>
      <c r="C3232" s="39" t="s">
        <v>4451</v>
      </c>
      <c r="D3232" s="39" t="s">
        <v>221</v>
      </c>
      <c r="E3232" s="40" t="s">
        <v>221</v>
      </c>
      <c r="F3232" s="40" t="s">
        <v>221</v>
      </c>
      <c r="G3232" s="40" t="s">
        <v>221</v>
      </c>
      <c r="H3232" s="40"/>
      <c r="I3232" s="40" t="s">
        <v>4268</v>
      </c>
      <c r="J3232" s="40" t="s">
        <v>4463</v>
      </c>
      <c r="K3232" s="40" t="s">
        <v>4483</v>
      </c>
      <c r="L3232" s="41" t="s">
        <v>153</v>
      </c>
      <c r="M3232" s="41" t="s">
        <v>153</v>
      </c>
      <c r="N3232" s="41">
        <v>12</v>
      </c>
      <c r="O3232" s="41" t="s">
        <v>221</v>
      </c>
      <c r="P3232" s="41" t="s">
        <v>4325</v>
      </c>
      <c r="Q3232" s="58">
        <v>48752903</v>
      </c>
      <c r="R3232" s="58">
        <v>48752903</v>
      </c>
      <c r="S3232" s="41" t="s">
        <v>225</v>
      </c>
      <c r="T3232" s="41" t="s">
        <v>221</v>
      </c>
      <c r="U3232" s="40" t="s">
        <v>1416</v>
      </c>
      <c r="V3232" s="40" t="s">
        <v>1531</v>
      </c>
      <c r="W3232" s="40" t="s">
        <v>1532</v>
      </c>
      <c r="X3232" s="40" t="s">
        <v>229</v>
      </c>
      <c r="Y3232" s="40" t="s">
        <v>4465</v>
      </c>
      <c r="Z3232" s="40" t="s">
        <v>1420</v>
      </c>
      <c r="AA3232" s="59">
        <v>4062742</v>
      </c>
      <c r="AB3232" s="59">
        <v>4062742</v>
      </c>
      <c r="AC3232" s="59">
        <v>4062742</v>
      </c>
      <c r="AD3232" s="59">
        <v>4062742</v>
      </c>
      <c r="AE3232" s="59">
        <v>4062742</v>
      </c>
      <c r="AF3232" s="59">
        <v>4062742</v>
      </c>
      <c r="AG3232" s="59">
        <v>4062742</v>
      </c>
      <c r="AH3232" s="59">
        <v>4062742</v>
      </c>
      <c r="AI3232" s="59">
        <v>4062742</v>
      </c>
      <c r="AJ3232" s="59">
        <v>4062742</v>
      </c>
      <c r="AK3232" s="59">
        <v>4062742</v>
      </c>
      <c r="AL3232" s="59">
        <v>4062742</v>
      </c>
      <c r="AM3232" s="59">
        <v>4062742</v>
      </c>
      <c r="AN3232" s="59">
        <v>4062742</v>
      </c>
      <c r="AO3232" s="59">
        <v>4062742</v>
      </c>
      <c r="AP3232" s="59">
        <v>4062742</v>
      </c>
      <c r="AQ3232" s="59">
        <v>4062742</v>
      </c>
      <c r="AR3232" s="59">
        <v>4062742</v>
      </c>
      <c r="AS3232" s="59">
        <v>4062742</v>
      </c>
      <c r="AT3232" s="59">
        <v>4062742</v>
      </c>
      <c r="AU3232" s="59">
        <v>4062742</v>
      </c>
      <c r="AV3232" s="59">
        <v>4062742</v>
      </c>
      <c r="AW3232" s="59">
        <v>4062741</v>
      </c>
      <c r="AX3232" s="59">
        <v>4062741</v>
      </c>
      <c r="AY3232" s="2">
        <v>0</v>
      </c>
      <c r="AZ3232" s="12" t="str">
        <f t="shared" si="369"/>
        <v>OK</v>
      </c>
      <c r="BA3232" s="12" t="str">
        <f t="shared" si="370"/>
        <v>OK</v>
      </c>
      <c r="BB3232" s="6">
        <f t="shared" si="371"/>
        <v>1</v>
      </c>
      <c r="BC3232" s="13">
        <f t="shared" si="372"/>
        <v>48752903</v>
      </c>
      <c r="BD3232" s="13">
        <f t="shared" si="373"/>
        <v>48752903</v>
      </c>
      <c r="BE3232" s="6">
        <f t="shared" si="374"/>
        <v>0</v>
      </c>
      <c r="BF3232" s="6">
        <f t="shared" si="375"/>
        <v>0</v>
      </c>
    </row>
    <row r="3233" spans="2:58" ht="42.75" x14ac:dyDescent="0.25">
      <c r="B3233" s="39" t="s">
        <v>4484</v>
      </c>
      <c r="C3233" s="39" t="s">
        <v>4451</v>
      </c>
      <c r="D3233" s="39" t="s">
        <v>221</v>
      </c>
      <c r="E3233" s="40" t="s">
        <v>221</v>
      </c>
      <c r="F3233" s="40" t="s">
        <v>221</v>
      </c>
      <c r="G3233" s="40" t="s">
        <v>221</v>
      </c>
      <c r="H3233" s="40"/>
      <c r="I3233" s="40" t="s">
        <v>4268</v>
      </c>
      <c r="J3233" s="40" t="s">
        <v>4463</v>
      </c>
      <c r="K3233" s="40" t="s">
        <v>4485</v>
      </c>
      <c r="L3233" s="41" t="s">
        <v>153</v>
      </c>
      <c r="M3233" s="41" t="s">
        <v>153</v>
      </c>
      <c r="N3233" s="41">
        <v>12</v>
      </c>
      <c r="O3233" s="41" t="s">
        <v>221</v>
      </c>
      <c r="P3233" s="41" t="s">
        <v>4325</v>
      </c>
      <c r="Q3233" s="58">
        <v>66003407</v>
      </c>
      <c r="R3233" s="58">
        <v>66003407</v>
      </c>
      <c r="S3233" s="41" t="s">
        <v>225</v>
      </c>
      <c r="T3233" s="41" t="s">
        <v>221</v>
      </c>
      <c r="U3233" s="40" t="s">
        <v>1416</v>
      </c>
      <c r="V3233" s="40" t="s">
        <v>1531</v>
      </c>
      <c r="W3233" s="40" t="s">
        <v>1532</v>
      </c>
      <c r="X3233" s="40" t="s">
        <v>229</v>
      </c>
      <c r="Y3233" s="40" t="s">
        <v>4465</v>
      </c>
      <c r="Z3233" s="40" t="s">
        <v>1420</v>
      </c>
      <c r="AA3233" s="59">
        <v>5500284</v>
      </c>
      <c r="AB3233" s="59">
        <v>5500284</v>
      </c>
      <c r="AC3233" s="59">
        <v>5500284</v>
      </c>
      <c r="AD3233" s="59">
        <v>5500284</v>
      </c>
      <c r="AE3233" s="59">
        <v>5500284</v>
      </c>
      <c r="AF3233" s="59">
        <v>5500284</v>
      </c>
      <c r="AG3233" s="59">
        <v>5500284</v>
      </c>
      <c r="AH3233" s="59">
        <v>5500284</v>
      </c>
      <c r="AI3233" s="59">
        <v>5500284</v>
      </c>
      <c r="AJ3233" s="59">
        <v>5500284</v>
      </c>
      <c r="AK3233" s="59">
        <v>5500284</v>
      </c>
      <c r="AL3233" s="59">
        <v>5500284</v>
      </c>
      <c r="AM3233" s="59">
        <v>5500284</v>
      </c>
      <c r="AN3233" s="59">
        <v>5500284</v>
      </c>
      <c r="AO3233" s="59">
        <v>5500284</v>
      </c>
      <c r="AP3233" s="59">
        <v>5500284</v>
      </c>
      <c r="AQ3233" s="59">
        <v>5500284</v>
      </c>
      <c r="AR3233" s="59">
        <v>5500284</v>
      </c>
      <c r="AS3233" s="59">
        <v>5500284</v>
      </c>
      <c r="AT3233" s="59">
        <v>5500284</v>
      </c>
      <c r="AU3233" s="59">
        <v>5500284</v>
      </c>
      <c r="AV3233" s="59">
        <v>5500284</v>
      </c>
      <c r="AW3233" s="59">
        <v>5500283</v>
      </c>
      <c r="AX3233" s="59">
        <v>5500283</v>
      </c>
      <c r="AY3233" s="2">
        <v>0</v>
      </c>
      <c r="AZ3233" s="12" t="str">
        <f t="shared" si="369"/>
        <v>OK</v>
      </c>
      <c r="BA3233" s="12" t="str">
        <f t="shared" si="370"/>
        <v>OK</v>
      </c>
      <c r="BB3233" s="6">
        <f t="shared" si="371"/>
        <v>1</v>
      </c>
      <c r="BC3233" s="13">
        <f t="shared" si="372"/>
        <v>66003407</v>
      </c>
      <c r="BD3233" s="13">
        <f t="shared" si="373"/>
        <v>66003407</v>
      </c>
      <c r="BE3233" s="6">
        <f t="shared" si="374"/>
        <v>0</v>
      </c>
      <c r="BF3233" s="6">
        <f t="shared" si="375"/>
        <v>0</v>
      </c>
    </row>
    <row r="3234" spans="2:58" ht="42.75" x14ac:dyDescent="0.25">
      <c r="B3234" s="39" t="s">
        <v>4486</v>
      </c>
      <c r="C3234" s="39" t="s">
        <v>4451</v>
      </c>
      <c r="D3234" s="39" t="s">
        <v>221</v>
      </c>
      <c r="E3234" s="40" t="s">
        <v>221</v>
      </c>
      <c r="F3234" s="40" t="s">
        <v>221</v>
      </c>
      <c r="G3234" s="40" t="s">
        <v>221</v>
      </c>
      <c r="H3234" s="40"/>
      <c r="I3234" s="40" t="s">
        <v>4268</v>
      </c>
      <c r="J3234" s="40" t="s">
        <v>4463</v>
      </c>
      <c r="K3234" s="40" t="s">
        <v>4487</v>
      </c>
      <c r="L3234" s="41" t="s">
        <v>153</v>
      </c>
      <c r="M3234" s="41" t="s">
        <v>153</v>
      </c>
      <c r="N3234" s="41">
        <v>12</v>
      </c>
      <c r="O3234" s="41" t="s">
        <v>221</v>
      </c>
      <c r="P3234" s="41" t="s">
        <v>4325</v>
      </c>
      <c r="Q3234" s="58">
        <v>88520861</v>
      </c>
      <c r="R3234" s="58">
        <v>88520861</v>
      </c>
      <c r="S3234" s="41" t="s">
        <v>225</v>
      </c>
      <c r="T3234" s="41" t="s">
        <v>221</v>
      </c>
      <c r="U3234" s="40" t="s">
        <v>1416</v>
      </c>
      <c r="V3234" s="40" t="s">
        <v>1531</v>
      </c>
      <c r="W3234" s="40" t="s">
        <v>1532</v>
      </c>
      <c r="X3234" s="40" t="s">
        <v>229</v>
      </c>
      <c r="Y3234" s="40" t="s">
        <v>4465</v>
      </c>
      <c r="Z3234" s="40" t="s">
        <v>1420</v>
      </c>
      <c r="AA3234" s="59">
        <v>7376738</v>
      </c>
      <c r="AB3234" s="59">
        <v>7376738</v>
      </c>
      <c r="AC3234" s="59">
        <v>7376738</v>
      </c>
      <c r="AD3234" s="59">
        <v>7376738</v>
      </c>
      <c r="AE3234" s="59">
        <v>7376738</v>
      </c>
      <c r="AF3234" s="59">
        <v>7376738</v>
      </c>
      <c r="AG3234" s="59">
        <v>7376738</v>
      </c>
      <c r="AH3234" s="59">
        <v>7376738</v>
      </c>
      <c r="AI3234" s="59">
        <v>7376738</v>
      </c>
      <c r="AJ3234" s="59">
        <v>7376738</v>
      </c>
      <c r="AK3234" s="59">
        <v>7376738</v>
      </c>
      <c r="AL3234" s="59">
        <v>7376738</v>
      </c>
      <c r="AM3234" s="59">
        <v>7376738</v>
      </c>
      <c r="AN3234" s="59">
        <v>7376738</v>
      </c>
      <c r="AO3234" s="59">
        <v>7376738</v>
      </c>
      <c r="AP3234" s="59">
        <v>7376738</v>
      </c>
      <c r="AQ3234" s="59">
        <v>7376738</v>
      </c>
      <c r="AR3234" s="59">
        <v>7376738</v>
      </c>
      <c r="AS3234" s="59">
        <v>7376738</v>
      </c>
      <c r="AT3234" s="59">
        <v>7376738</v>
      </c>
      <c r="AU3234" s="59">
        <v>7376738</v>
      </c>
      <c r="AV3234" s="59">
        <v>7376738</v>
      </c>
      <c r="AW3234" s="59">
        <v>7376743</v>
      </c>
      <c r="AX3234" s="59">
        <v>7376743</v>
      </c>
      <c r="AY3234" s="2">
        <v>0</v>
      </c>
      <c r="AZ3234" s="12" t="str">
        <f t="shared" si="369"/>
        <v>OK</v>
      </c>
      <c r="BA3234" s="12" t="str">
        <f t="shared" si="370"/>
        <v>OK</v>
      </c>
      <c r="BB3234" s="6">
        <f t="shared" si="371"/>
        <v>1</v>
      </c>
      <c r="BC3234" s="13">
        <f t="shared" si="372"/>
        <v>88520861</v>
      </c>
      <c r="BD3234" s="13">
        <f t="shared" si="373"/>
        <v>88520861</v>
      </c>
      <c r="BE3234" s="6">
        <f t="shared" si="374"/>
        <v>0</v>
      </c>
      <c r="BF3234" s="6">
        <f t="shared" si="375"/>
        <v>0</v>
      </c>
    </row>
    <row r="3235" spans="2:58" ht="42.75" x14ac:dyDescent="0.25">
      <c r="B3235" s="39" t="s">
        <v>4488</v>
      </c>
      <c r="C3235" s="39" t="s">
        <v>4451</v>
      </c>
      <c r="D3235" s="39" t="s">
        <v>221</v>
      </c>
      <c r="E3235" s="40" t="s">
        <v>221</v>
      </c>
      <c r="F3235" s="40" t="s">
        <v>221</v>
      </c>
      <c r="G3235" s="40" t="s">
        <v>221</v>
      </c>
      <c r="H3235" s="40"/>
      <c r="I3235" s="40" t="s">
        <v>4268</v>
      </c>
      <c r="J3235" s="40" t="s">
        <v>4463</v>
      </c>
      <c r="K3235" s="40" t="s">
        <v>4489</v>
      </c>
      <c r="L3235" s="41" t="s">
        <v>153</v>
      </c>
      <c r="M3235" s="41" t="s">
        <v>153</v>
      </c>
      <c r="N3235" s="41">
        <v>12</v>
      </c>
      <c r="O3235" s="41" t="s">
        <v>221</v>
      </c>
      <c r="P3235" s="41" t="s">
        <v>4325</v>
      </c>
      <c r="Q3235" s="58">
        <v>104339685</v>
      </c>
      <c r="R3235" s="58">
        <v>104339684</v>
      </c>
      <c r="S3235" s="41" t="s">
        <v>225</v>
      </c>
      <c r="T3235" s="41" t="s">
        <v>221</v>
      </c>
      <c r="U3235" s="40" t="s">
        <v>1416</v>
      </c>
      <c r="V3235" s="40" t="s">
        <v>1531</v>
      </c>
      <c r="W3235" s="40" t="s">
        <v>1532</v>
      </c>
      <c r="X3235" s="40" t="s">
        <v>229</v>
      </c>
      <c r="Y3235" s="40" t="s">
        <v>4465</v>
      </c>
      <c r="Z3235" s="40" t="s">
        <v>1420</v>
      </c>
      <c r="AA3235" s="59">
        <v>8694974</v>
      </c>
      <c r="AB3235" s="59">
        <v>8694974</v>
      </c>
      <c r="AC3235" s="59">
        <v>8694974</v>
      </c>
      <c r="AD3235" s="59">
        <v>8694974</v>
      </c>
      <c r="AE3235" s="59">
        <v>8694974</v>
      </c>
      <c r="AF3235" s="59">
        <v>8694974</v>
      </c>
      <c r="AG3235" s="59">
        <v>8694974</v>
      </c>
      <c r="AH3235" s="59">
        <v>8694974</v>
      </c>
      <c r="AI3235" s="59">
        <v>8694974</v>
      </c>
      <c r="AJ3235" s="59">
        <v>8694974</v>
      </c>
      <c r="AK3235" s="59">
        <v>8694974</v>
      </c>
      <c r="AL3235" s="59">
        <v>8694974</v>
      </c>
      <c r="AM3235" s="59">
        <v>8694974</v>
      </c>
      <c r="AN3235" s="59">
        <v>8694974</v>
      </c>
      <c r="AO3235" s="59">
        <v>8694974</v>
      </c>
      <c r="AP3235" s="59">
        <v>8694974</v>
      </c>
      <c r="AQ3235" s="59">
        <v>8694974</v>
      </c>
      <c r="AR3235" s="59">
        <v>8694974</v>
      </c>
      <c r="AS3235" s="59">
        <v>8694974</v>
      </c>
      <c r="AT3235" s="59">
        <v>8694974</v>
      </c>
      <c r="AU3235" s="59">
        <v>8694974</v>
      </c>
      <c r="AV3235" s="59">
        <v>8694974</v>
      </c>
      <c r="AW3235" s="59">
        <v>8694970</v>
      </c>
      <c r="AX3235" s="59">
        <v>8694970</v>
      </c>
      <c r="AY3235" s="2">
        <v>0</v>
      </c>
      <c r="AZ3235" s="12" t="str">
        <f t="shared" si="369"/>
        <v>OK</v>
      </c>
      <c r="BA3235" s="12" t="str">
        <f t="shared" si="370"/>
        <v>OK</v>
      </c>
      <c r="BB3235" s="6">
        <f t="shared" si="371"/>
        <v>1</v>
      </c>
      <c r="BC3235" s="13">
        <f t="shared" si="372"/>
        <v>104339684</v>
      </c>
      <c r="BD3235" s="13">
        <f t="shared" si="373"/>
        <v>104339684</v>
      </c>
      <c r="BE3235" s="6">
        <f t="shared" si="374"/>
        <v>0</v>
      </c>
      <c r="BF3235" s="6">
        <f t="shared" si="375"/>
        <v>0</v>
      </c>
    </row>
    <row r="3236" spans="2:58" ht="42.75" x14ac:dyDescent="0.25">
      <c r="B3236" s="39" t="s">
        <v>4490</v>
      </c>
      <c r="C3236" s="39" t="s">
        <v>4451</v>
      </c>
      <c r="D3236" s="39" t="s">
        <v>221</v>
      </c>
      <c r="E3236" s="40" t="s">
        <v>221</v>
      </c>
      <c r="F3236" s="40" t="s">
        <v>221</v>
      </c>
      <c r="G3236" s="40" t="s">
        <v>221</v>
      </c>
      <c r="H3236" s="40"/>
      <c r="I3236" s="40" t="s">
        <v>4268</v>
      </c>
      <c r="J3236" s="40" t="s">
        <v>4463</v>
      </c>
      <c r="K3236" s="40" t="s">
        <v>4491</v>
      </c>
      <c r="L3236" s="41" t="s">
        <v>153</v>
      </c>
      <c r="M3236" s="41" t="s">
        <v>153</v>
      </c>
      <c r="N3236" s="41">
        <v>12</v>
      </c>
      <c r="O3236" s="41" t="s">
        <v>221</v>
      </c>
      <c r="P3236" s="41" t="s">
        <v>4325</v>
      </c>
      <c r="Q3236" s="58">
        <v>52682011</v>
      </c>
      <c r="R3236" s="58">
        <v>52682011</v>
      </c>
      <c r="S3236" s="41" t="s">
        <v>225</v>
      </c>
      <c r="T3236" s="41" t="s">
        <v>221</v>
      </c>
      <c r="U3236" s="40" t="s">
        <v>1416</v>
      </c>
      <c r="V3236" s="40" t="s">
        <v>1531</v>
      </c>
      <c r="W3236" s="40" t="s">
        <v>1532</v>
      </c>
      <c r="X3236" s="40" t="s">
        <v>229</v>
      </c>
      <c r="Y3236" s="40" t="s">
        <v>4465</v>
      </c>
      <c r="Z3236" s="40" t="s">
        <v>1420</v>
      </c>
      <c r="AA3236" s="59">
        <v>4390168</v>
      </c>
      <c r="AB3236" s="59">
        <v>4390168</v>
      </c>
      <c r="AC3236" s="59">
        <v>4390168</v>
      </c>
      <c r="AD3236" s="59">
        <v>4390168</v>
      </c>
      <c r="AE3236" s="59">
        <v>4390168</v>
      </c>
      <c r="AF3236" s="59">
        <v>4390168</v>
      </c>
      <c r="AG3236" s="59">
        <v>4390168</v>
      </c>
      <c r="AH3236" s="59">
        <v>4390168</v>
      </c>
      <c r="AI3236" s="59">
        <v>4390168</v>
      </c>
      <c r="AJ3236" s="59">
        <v>4390168</v>
      </c>
      <c r="AK3236" s="59">
        <v>4390168</v>
      </c>
      <c r="AL3236" s="59">
        <v>4390168</v>
      </c>
      <c r="AM3236" s="59">
        <v>4390168</v>
      </c>
      <c r="AN3236" s="59">
        <v>4390168</v>
      </c>
      <c r="AO3236" s="59">
        <v>4390168</v>
      </c>
      <c r="AP3236" s="59">
        <v>4390168</v>
      </c>
      <c r="AQ3236" s="59">
        <v>4390168</v>
      </c>
      <c r="AR3236" s="59">
        <v>4390168</v>
      </c>
      <c r="AS3236" s="59">
        <v>4390168</v>
      </c>
      <c r="AT3236" s="59">
        <v>4390168</v>
      </c>
      <c r="AU3236" s="59">
        <v>4390168</v>
      </c>
      <c r="AV3236" s="59">
        <v>4390168</v>
      </c>
      <c r="AW3236" s="59">
        <v>4390163</v>
      </c>
      <c r="AX3236" s="59">
        <v>4390163</v>
      </c>
      <c r="AY3236" s="2">
        <v>0</v>
      </c>
      <c r="AZ3236" s="12" t="str">
        <f t="shared" si="369"/>
        <v>OK</v>
      </c>
      <c r="BA3236" s="12" t="str">
        <f t="shared" si="370"/>
        <v>OK</v>
      </c>
      <c r="BB3236" s="6">
        <f t="shared" si="371"/>
        <v>1</v>
      </c>
      <c r="BC3236" s="13">
        <f t="shared" si="372"/>
        <v>52682011</v>
      </c>
      <c r="BD3236" s="13">
        <f t="shared" si="373"/>
        <v>52682011</v>
      </c>
      <c r="BE3236" s="6">
        <f t="shared" si="374"/>
        <v>0</v>
      </c>
      <c r="BF3236" s="6">
        <f t="shared" si="375"/>
        <v>0</v>
      </c>
    </row>
    <row r="3237" spans="2:58" ht="42.75" x14ac:dyDescent="0.25">
      <c r="B3237" s="39" t="s">
        <v>4492</v>
      </c>
      <c r="C3237" s="39" t="s">
        <v>4451</v>
      </c>
      <c r="D3237" s="39" t="s">
        <v>221</v>
      </c>
      <c r="E3237" s="40" t="s">
        <v>221</v>
      </c>
      <c r="F3237" s="40" t="s">
        <v>221</v>
      </c>
      <c r="G3237" s="40" t="s">
        <v>221</v>
      </c>
      <c r="H3237" s="40"/>
      <c r="I3237" s="40" t="s">
        <v>4268</v>
      </c>
      <c r="J3237" s="40" t="s">
        <v>4463</v>
      </c>
      <c r="K3237" s="40" t="s">
        <v>4493</v>
      </c>
      <c r="L3237" s="41" t="s">
        <v>153</v>
      </c>
      <c r="M3237" s="41" t="s">
        <v>153</v>
      </c>
      <c r="N3237" s="41">
        <v>12</v>
      </c>
      <c r="O3237" s="41" t="s">
        <v>221</v>
      </c>
      <c r="P3237" s="41" t="s">
        <v>4325</v>
      </c>
      <c r="Q3237" s="58">
        <v>63518317</v>
      </c>
      <c r="R3237" s="58">
        <v>63518316</v>
      </c>
      <c r="S3237" s="41" t="s">
        <v>225</v>
      </c>
      <c r="T3237" s="41" t="s">
        <v>221</v>
      </c>
      <c r="U3237" s="40" t="s">
        <v>1416</v>
      </c>
      <c r="V3237" s="40" t="s">
        <v>1531</v>
      </c>
      <c r="W3237" s="40" t="s">
        <v>1532</v>
      </c>
      <c r="X3237" s="40" t="s">
        <v>229</v>
      </c>
      <c r="Y3237" s="40" t="s">
        <v>4465</v>
      </c>
      <c r="Z3237" s="40" t="s">
        <v>1420</v>
      </c>
      <c r="AA3237" s="59">
        <v>5293193</v>
      </c>
      <c r="AB3237" s="59">
        <v>5293193</v>
      </c>
      <c r="AC3237" s="59">
        <v>5293193</v>
      </c>
      <c r="AD3237" s="59">
        <v>5293193</v>
      </c>
      <c r="AE3237" s="59">
        <v>5293193</v>
      </c>
      <c r="AF3237" s="59">
        <v>5293193</v>
      </c>
      <c r="AG3237" s="59">
        <v>5293193</v>
      </c>
      <c r="AH3237" s="59">
        <v>5293193</v>
      </c>
      <c r="AI3237" s="59">
        <v>5293193</v>
      </c>
      <c r="AJ3237" s="59">
        <v>5293193</v>
      </c>
      <c r="AK3237" s="59">
        <v>5293193</v>
      </c>
      <c r="AL3237" s="59">
        <v>5293193</v>
      </c>
      <c r="AM3237" s="59">
        <v>5293193</v>
      </c>
      <c r="AN3237" s="59">
        <v>5293193</v>
      </c>
      <c r="AO3237" s="59">
        <v>5293193</v>
      </c>
      <c r="AP3237" s="59">
        <v>5293193</v>
      </c>
      <c r="AQ3237" s="59">
        <v>5293193</v>
      </c>
      <c r="AR3237" s="59">
        <v>5293193</v>
      </c>
      <c r="AS3237" s="59">
        <v>5293193</v>
      </c>
      <c r="AT3237" s="59">
        <v>5293193</v>
      </c>
      <c r="AU3237" s="59">
        <v>5293193</v>
      </c>
      <c r="AV3237" s="59">
        <v>5293193</v>
      </c>
      <c r="AW3237" s="59">
        <v>5293193</v>
      </c>
      <c r="AX3237" s="59">
        <v>5293193</v>
      </c>
      <c r="AY3237" s="2">
        <v>0</v>
      </c>
      <c r="AZ3237" s="12" t="str">
        <f t="shared" si="369"/>
        <v>OK</v>
      </c>
      <c r="BA3237" s="12" t="str">
        <f t="shared" si="370"/>
        <v>OK</v>
      </c>
      <c r="BB3237" s="6">
        <f t="shared" si="371"/>
        <v>1</v>
      </c>
      <c r="BC3237" s="13">
        <f t="shared" si="372"/>
        <v>63518316</v>
      </c>
      <c r="BD3237" s="13">
        <f t="shared" si="373"/>
        <v>63518316</v>
      </c>
      <c r="BE3237" s="6">
        <f t="shared" si="374"/>
        <v>0</v>
      </c>
      <c r="BF3237" s="6">
        <f t="shared" si="375"/>
        <v>0</v>
      </c>
    </row>
    <row r="3238" spans="2:58" ht="42.75" x14ac:dyDescent="0.25">
      <c r="B3238" s="39" t="s">
        <v>4494</v>
      </c>
      <c r="C3238" s="39" t="s">
        <v>4451</v>
      </c>
      <c r="D3238" s="39" t="s">
        <v>221</v>
      </c>
      <c r="E3238" s="40" t="s">
        <v>221</v>
      </c>
      <c r="F3238" s="40" t="s">
        <v>221</v>
      </c>
      <c r="G3238" s="40" t="s">
        <v>221</v>
      </c>
      <c r="H3238" s="40"/>
      <c r="I3238" s="40" t="s">
        <v>4268</v>
      </c>
      <c r="J3238" s="40" t="s">
        <v>4463</v>
      </c>
      <c r="K3238" s="40" t="s">
        <v>4495</v>
      </c>
      <c r="L3238" s="41" t="s">
        <v>153</v>
      </c>
      <c r="M3238" s="41" t="s">
        <v>153</v>
      </c>
      <c r="N3238" s="41">
        <v>12</v>
      </c>
      <c r="O3238" s="41" t="s">
        <v>221</v>
      </c>
      <c r="P3238" s="41" t="s">
        <v>4325</v>
      </c>
      <c r="Q3238" s="58">
        <v>19428864</v>
      </c>
      <c r="R3238" s="58">
        <v>19428864</v>
      </c>
      <c r="S3238" s="41" t="s">
        <v>225</v>
      </c>
      <c r="T3238" s="41" t="s">
        <v>221</v>
      </c>
      <c r="U3238" s="40" t="s">
        <v>1416</v>
      </c>
      <c r="V3238" s="40" t="s">
        <v>1531</v>
      </c>
      <c r="W3238" s="40" t="s">
        <v>1532</v>
      </c>
      <c r="X3238" s="40" t="s">
        <v>229</v>
      </c>
      <c r="Y3238" s="40" t="s">
        <v>4465</v>
      </c>
      <c r="Z3238" s="40" t="s">
        <v>1420</v>
      </c>
      <c r="AA3238" s="59">
        <v>1619072</v>
      </c>
      <c r="AB3238" s="59">
        <v>1619072</v>
      </c>
      <c r="AC3238" s="59">
        <v>1619072</v>
      </c>
      <c r="AD3238" s="59">
        <v>1619072</v>
      </c>
      <c r="AE3238" s="59">
        <v>1619072</v>
      </c>
      <c r="AF3238" s="59">
        <v>1619072</v>
      </c>
      <c r="AG3238" s="59">
        <v>1619072</v>
      </c>
      <c r="AH3238" s="59">
        <v>1619072</v>
      </c>
      <c r="AI3238" s="59">
        <v>1619072</v>
      </c>
      <c r="AJ3238" s="59">
        <v>1619072</v>
      </c>
      <c r="AK3238" s="59">
        <v>1619072</v>
      </c>
      <c r="AL3238" s="59">
        <v>1619072</v>
      </c>
      <c r="AM3238" s="59">
        <v>1619072</v>
      </c>
      <c r="AN3238" s="59">
        <v>1619072</v>
      </c>
      <c r="AO3238" s="59">
        <v>1619072</v>
      </c>
      <c r="AP3238" s="59">
        <v>1619072</v>
      </c>
      <c r="AQ3238" s="59">
        <v>1619072</v>
      </c>
      <c r="AR3238" s="59">
        <v>1619072</v>
      </c>
      <c r="AS3238" s="59">
        <v>1619072</v>
      </c>
      <c r="AT3238" s="59">
        <v>1619072</v>
      </c>
      <c r="AU3238" s="59">
        <v>1619072</v>
      </c>
      <c r="AV3238" s="59">
        <v>1619072</v>
      </c>
      <c r="AW3238" s="59">
        <v>1619072</v>
      </c>
      <c r="AX3238" s="59">
        <v>1619072</v>
      </c>
      <c r="AY3238" s="2">
        <v>0</v>
      </c>
      <c r="AZ3238" s="12" t="str">
        <f t="shared" si="369"/>
        <v>OK</v>
      </c>
      <c r="BA3238" s="12" t="str">
        <f t="shared" si="370"/>
        <v>OK</v>
      </c>
      <c r="BB3238" s="6">
        <f t="shared" si="371"/>
        <v>1</v>
      </c>
      <c r="BC3238" s="13">
        <f t="shared" si="372"/>
        <v>19428864</v>
      </c>
      <c r="BD3238" s="13">
        <f t="shared" si="373"/>
        <v>19428864</v>
      </c>
      <c r="BE3238" s="6">
        <f t="shared" si="374"/>
        <v>0</v>
      </c>
      <c r="BF3238" s="6">
        <f t="shared" si="375"/>
        <v>0</v>
      </c>
    </row>
    <row r="3239" spans="2:58" ht="42.75" x14ac:dyDescent="0.25">
      <c r="B3239" s="39" t="s">
        <v>4496</v>
      </c>
      <c r="C3239" s="39" t="s">
        <v>4451</v>
      </c>
      <c r="D3239" s="39" t="s">
        <v>221</v>
      </c>
      <c r="E3239" s="40" t="s">
        <v>221</v>
      </c>
      <c r="F3239" s="40" t="s">
        <v>221</v>
      </c>
      <c r="G3239" s="40" t="s">
        <v>221</v>
      </c>
      <c r="H3239" s="40"/>
      <c r="I3239" s="40" t="s">
        <v>4268</v>
      </c>
      <c r="J3239" s="40" t="s">
        <v>4463</v>
      </c>
      <c r="K3239" s="40" t="s">
        <v>4497</v>
      </c>
      <c r="L3239" s="41" t="s">
        <v>153</v>
      </c>
      <c r="M3239" s="41" t="s">
        <v>153</v>
      </c>
      <c r="N3239" s="41">
        <v>12</v>
      </c>
      <c r="O3239" s="41" t="s">
        <v>221</v>
      </c>
      <c r="P3239" s="41" t="s">
        <v>4325</v>
      </c>
      <c r="Q3239" s="58">
        <v>19185199</v>
      </c>
      <c r="R3239" s="58">
        <v>19185198</v>
      </c>
      <c r="S3239" s="41" t="s">
        <v>225</v>
      </c>
      <c r="T3239" s="41" t="s">
        <v>221</v>
      </c>
      <c r="U3239" s="40" t="s">
        <v>1416</v>
      </c>
      <c r="V3239" s="40" t="s">
        <v>1531</v>
      </c>
      <c r="W3239" s="40" t="s">
        <v>1532</v>
      </c>
      <c r="X3239" s="40" t="s">
        <v>229</v>
      </c>
      <c r="Y3239" s="40" t="s">
        <v>4465</v>
      </c>
      <c r="Z3239" s="40" t="s">
        <v>1420</v>
      </c>
      <c r="AA3239" s="59">
        <v>1598767</v>
      </c>
      <c r="AB3239" s="59">
        <v>1598767</v>
      </c>
      <c r="AC3239" s="59">
        <v>1598767</v>
      </c>
      <c r="AD3239" s="59">
        <v>1598767</v>
      </c>
      <c r="AE3239" s="59">
        <v>1598767</v>
      </c>
      <c r="AF3239" s="59">
        <v>1598767</v>
      </c>
      <c r="AG3239" s="59">
        <v>1598767</v>
      </c>
      <c r="AH3239" s="59">
        <v>1598767</v>
      </c>
      <c r="AI3239" s="59">
        <v>1598767</v>
      </c>
      <c r="AJ3239" s="59">
        <v>1598767</v>
      </c>
      <c r="AK3239" s="59">
        <v>1598767</v>
      </c>
      <c r="AL3239" s="59">
        <v>1598767</v>
      </c>
      <c r="AM3239" s="59">
        <v>1598767</v>
      </c>
      <c r="AN3239" s="59">
        <v>1598767</v>
      </c>
      <c r="AO3239" s="59">
        <v>1598767</v>
      </c>
      <c r="AP3239" s="59">
        <v>1598767</v>
      </c>
      <c r="AQ3239" s="59">
        <v>1598767</v>
      </c>
      <c r="AR3239" s="59">
        <v>1598767</v>
      </c>
      <c r="AS3239" s="59">
        <v>1598767</v>
      </c>
      <c r="AT3239" s="59">
        <v>1598767</v>
      </c>
      <c r="AU3239" s="59">
        <v>1598767</v>
      </c>
      <c r="AV3239" s="59">
        <v>1598767</v>
      </c>
      <c r="AW3239" s="59">
        <v>1598761</v>
      </c>
      <c r="AX3239" s="59">
        <v>1598761</v>
      </c>
      <c r="AY3239" s="2">
        <v>0</v>
      </c>
      <c r="AZ3239" s="12" t="str">
        <f t="shared" si="369"/>
        <v>OK</v>
      </c>
      <c r="BA3239" s="12" t="str">
        <f t="shared" si="370"/>
        <v>OK</v>
      </c>
      <c r="BB3239" s="6">
        <f t="shared" si="371"/>
        <v>1</v>
      </c>
      <c r="BC3239" s="13">
        <f t="shared" si="372"/>
        <v>19185198</v>
      </c>
      <c r="BD3239" s="13">
        <f t="shared" si="373"/>
        <v>19185198</v>
      </c>
      <c r="BE3239" s="6">
        <f t="shared" si="374"/>
        <v>0</v>
      </c>
      <c r="BF3239" s="6">
        <f t="shared" si="375"/>
        <v>0</v>
      </c>
    </row>
    <row r="3240" spans="2:58" ht="42.75" x14ac:dyDescent="0.25">
      <c r="B3240" s="39" t="s">
        <v>4498</v>
      </c>
      <c r="C3240" s="39" t="s">
        <v>4451</v>
      </c>
      <c r="D3240" s="39" t="s">
        <v>221</v>
      </c>
      <c r="E3240" s="40" t="s">
        <v>221</v>
      </c>
      <c r="F3240" s="40" t="s">
        <v>221</v>
      </c>
      <c r="G3240" s="40" t="s">
        <v>221</v>
      </c>
      <c r="H3240" s="40"/>
      <c r="I3240" s="40" t="s">
        <v>4268</v>
      </c>
      <c r="J3240" s="40" t="s">
        <v>4463</v>
      </c>
      <c r="K3240" s="40" t="s">
        <v>4499</v>
      </c>
      <c r="L3240" s="41" t="s">
        <v>153</v>
      </c>
      <c r="M3240" s="41" t="s">
        <v>153</v>
      </c>
      <c r="N3240" s="41">
        <v>12</v>
      </c>
      <c r="O3240" s="41" t="s">
        <v>221</v>
      </c>
      <c r="P3240" s="41" t="s">
        <v>4325</v>
      </c>
      <c r="Q3240" s="58">
        <v>79647045</v>
      </c>
      <c r="R3240" s="58">
        <v>79647045</v>
      </c>
      <c r="S3240" s="41" t="s">
        <v>225</v>
      </c>
      <c r="T3240" s="41" t="s">
        <v>221</v>
      </c>
      <c r="U3240" s="40" t="s">
        <v>1416</v>
      </c>
      <c r="V3240" s="40" t="s">
        <v>1531</v>
      </c>
      <c r="W3240" s="40" t="s">
        <v>1532</v>
      </c>
      <c r="X3240" s="40" t="s">
        <v>229</v>
      </c>
      <c r="Y3240" s="40" t="s">
        <v>4465</v>
      </c>
      <c r="Z3240" s="40" t="s">
        <v>1420</v>
      </c>
      <c r="AA3240" s="59">
        <v>6637254</v>
      </c>
      <c r="AB3240" s="59">
        <v>6637254</v>
      </c>
      <c r="AC3240" s="59">
        <v>6637254</v>
      </c>
      <c r="AD3240" s="59">
        <v>6637254</v>
      </c>
      <c r="AE3240" s="59">
        <v>6637254</v>
      </c>
      <c r="AF3240" s="59">
        <v>6637254</v>
      </c>
      <c r="AG3240" s="59">
        <v>6637254</v>
      </c>
      <c r="AH3240" s="59">
        <v>6637254</v>
      </c>
      <c r="AI3240" s="59">
        <v>6637254</v>
      </c>
      <c r="AJ3240" s="59">
        <v>6637254</v>
      </c>
      <c r="AK3240" s="59">
        <v>6637254</v>
      </c>
      <c r="AL3240" s="59">
        <v>6637254</v>
      </c>
      <c r="AM3240" s="59">
        <v>6637254</v>
      </c>
      <c r="AN3240" s="59">
        <v>6637254</v>
      </c>
      <c r="AO3240" s="59">
        <v>6637254</v>
      </c>
      <c r="AP3240" s="59">
        <v>6637254</v>
      </c>
      <c r="AQ3240" s="59">
        <v>6637254</v>
      </c>
      <c r="AR3240" s="59">
        <v>6637254</v>
      </c>
      <c r="AS3240" s="59">
        <v>6637254</v>
      </c>
      <c r="AT3240" s="59">
        <v>6637254</v>
      </c>
      <c r="AU3240" s="59">
        <v>6637254</v>
      </c>
      <c r="AV3240" s="59">
        <v>6637254</v>
      </c>
      <c r="AW3240" s="59">
        <v>6637251</v>
      </c>
      <c r="AX3240" s="59">
        <v>6637251</v>
      </c>
      <c r="AY3240" s="2">
        <v>0</v>
      </c>
      <c r="AZ3240" s="12" t="str">
        <f t="shared" si="369"/>
        <v>OK</v>
      </c>
      <c r="BA3240" s="12" t="str">
        <f t="shared" si="370"/>
        <v>OK</v>
      </c>
      <c r="BB3240" s="6">
        <f t="shared" si="371"/>
        <v>1</v>
      </c>
      <c r="BC3240" s="13">
        <f t="shared" si="372"/>
        <v>79647045</v>
      </c>
      <c r="BD3240" s="13">
        <f t="shared" si="373"/>
        <v>79647045</v>
      </c>
      <c r="BE3240" s="6">
        <f t="shared" si="374"/>
        <v>0</v>
      </c>
      <c r="BF3240" s="6">
        <f t="shared" si="375"/>
        <v>0</v>
      </c>
    </row>
    <row r="3241" spans="2:58" ht="42.75" x14ac:dyDescent="0.25">
      <c r="B3241" s="39" t="s">
        <v>4500</v>
      </c>
      <c r="C3241" s="39" t="s">
        <v>4451</v>
      </c>
      <c r="D3241" s="39" t="s">
        <v>221</v>
      </c>
      <c r="E3241" s="40" t="s">
        <v>221</v>
      </c>
      <c r="F3241" s="40" t="s">
        <v>221</v>
      </c>
      <c r="G3241" s="40" t="s">
        <v>221</v>
      </c>
      <c r="H3241" s="40"/>
      <c r="I3241" s="40" t="s">
        <v>4268</v>
      </c>
      <c r="J3241" s="40" t="s">
        <v>4463</v>
      </c>
      <c r="K3241" s="40" t="s">
        <v>4501</v>
      </c>
      <c r="L3241" s="41" t="s">
        <v>153</v>
      </c>
      <c r="M3241" s="41" t="s">
        <v>153</v>
      </c>
      <c r="N3241" s="41">
        <v>12</v>
      </c>
      <c r="O3241" s="41" t="s">
        <v>221</v>
      </c>
      <c r="P3241" s="41" t="s">
        <v>4325</v>
      </c>
      <c r="Q3241" s="58">
        <v>61806877</v>
      </c>
      <c r="R3241" s="58">
        <v>61806877</v>
      </c>
      <c r="S3241" s="41" t="s">
        <v>225</v>
      </c>
      <c r="T3241" s="41" t="s">
        <v>221</v>
      </c>
      <c r="U3241" s="40" t="s">
        <v>1416</v>
      </c>
      <c r="V3241" s="40" t="s">
        <v>1531</v>
      </c>
      <c r="W3241" s="40" t="s">
        <v>1532</v>
      </c>
      <c r="X3241" s="40" t="s">
        <v>229</v>
      </c>
      <c r="Y3241" s="40" t="s">
        <v>4465</v>
      </c>
      <c r="Z3241" s="40" t="s">
        <v>1420</v>
      </c>
      <c r="AA3241" s="59">
        <v>5150573</v>
      </c>
      <c r="AB3241" s="59">
        <v>5150573</v>
      </c>
      <c r="AC3241" s="59">
        <v>5150573</v>
      </c>
      <c r="AD3241" s="59">
        <v>5150573</v>
      </c>
      <c r="AE3241" s="59">
        <v>5150573</v>
      </c>
      <c r="AF3241" s="59">
        <v>5150573</v>
      </c>
      <c r="AG3241" s="59">
        <v>5150573</v>
      </c>
      <c r="AH3241" s="59">
        <v>5150573</v>
      </c>
      <c r="AI3241" s="59">
        <v>5150573</v>
      </c>
      <c r="AJ3241" s="59">
        <v>5150573</v>
      </c>
      <c r="AK3241" s="59">
        <v>5150573</v>
      </c>
      <c r="AL3241" s="59">
        <v>5150573</v>
      </c>
      <c r="AM3241" s="59">
        <v>5150573</v>
      </c>
      <c r="AN3241" s="59">
        <v>5150573</v>
      </c>
      <c r="AO3241" s="59">
        <v>5150573</v>
      </c>
      <c r="AP3241" s="59">
        <v>5150573</v>
      </c>
      <c r="AQ3241" s="59">
        <v>5150573</v>
      </c>
      <c r="AR3241" s="59">
        <v>5150573</v>
      </c>
      <c r="AS3241" s="59">
        <v>5150573</v>
      </c>
      <c r="AT3241" s="59">
        <v>5150573</v>
      </c>
      <c r="AU3241" s="59">
        <v>5150573</v>
      </c>
      <c r="AV3241" s="59">
        <v>5150573</v>
      </c>
      <c r="AW3241" s="59">
        <v>5150574</v>
      </c>
      <c r="AX3241" s="59">
        <v>5150574</v>
      </c>
      <c r="AY3241" s="2">
        <v>0</v>
      </c>
      <c r="AZ3241" s="12" t="str">
        <f t="shared" si="369"/>
        <v>OK</v>
      </c>
      <c r="BA3241" s="12" t="str">
        <f t="shared" si="370"/>
        <v>OK</v>
      </c>
      <c r="BB3241" s="6">
        <f t="shared" si="371"/>
        <v>1</v>
      </c>
      <c r="BC3241" s="13">
        <f t="shared" si="372"/>
        <v>61806877</v>
      </c>
      <c r="BD3241" s="13">
        <f t="shared" si="373"/>
        <v>61806877</v>
      </c>
      <c r="BE3241" s="6">
        <f t="shared" si="374"/>
        <v>0</v>
      </c>
      <c r="BF3241" s="6">
        <f t="shared" si="375"/>
        <v>0</v>
      </c>
    </row>
    <row r="3242" spans="2:58" ht="42.75" x14ac:dyDescent="0.25">
      <c r="B3242" s="39" t="s">
        <v>4502</v>
      </c>
      <c r="C3242" s="39" t="s">
        <v>4451</v>
      </c>
      <c r="D3242" s="39" t="s">
        <v>221</v>
      </c>
      <c r="E3242" s="40" t="s">
        <v>221</v>
      </c>
      <c r="F3242" s="40" t="s">
        <v>221</v>
      </c>
      <c r="G3242" s="40" t="s">
        <v>221</v>
      </c>
      <c r="H3242" s="40"/>
      <c r="I3242" s="40" t="s">
        <v>4268</v>
      </c>
      <c r="J3242" s="40" t="s">
        <v>4463</v>
      </c>
      <c r="K3242" s="40" t="s">
        <v>4503</v>
      </c>
      <c r="L3242" s="41" t="s">
        <v>153</v>
      </c>
      <c r="M3242" s="41" t="s">
        <v>153</v>
      </c>
      <c r="N3242" s="41">
        <v>12</v>
      </c>
      <c r="O3242" s="41" t="s">
        <v>221</v>
      </c>
      <c r="P3242" s="41" t="s">
        <v>4325</v>
      </c>
      <c r="Q3242" s="58">
        <v>38421151</v>
      </c>
      <c r="R3242" s="58">
        <v>38421151</v>
      </c>
      <c r="S3242" s="41" t="s">
        <v>225</v>
      </c>
      <c r="T3242" s="41" t="s">
        <v>221</v>
      </c>
      <c r="U3242" s="40" t="s">
        <v>1416</v>
      </c>
      <c r="V3242" s="40" t="s">
        <v>1531</v>
      </c>
      <c r="W3242" s="40" t="s">
        <v>1532</v>
      </c>
      <c r="X3242" s="40" t="s">
        <v>229</v>
      </c>
      <c r="Y3242" s="40" t="s">
        <v>4465</v>
      </c>
      <c r="Z3242" s="40" t="s">
        <v>1420</v>
      </c>
      <c r="AA3242" s="59">
        <v>3201763</v>
      </c>
      <c r="AB3242" s="59">
        <v>3201763</v>
      </c>
      <c r="AC3242" s="59">
        <v>3201763</v>
      </c>
      <c r="AD3242" s="59">
        <v>3201763</v>
      </c>
      <c r="AE3242" s="59">
        <v>3201763</v>
      </c>
      <c r="AF3242" s="59">
        <v>3201763</v>
      </c>
      <c r="AG3242" s="59">
        <v>3201763</v>
      </c>
      <c r="AH3242" s="59">
        <v>3201763</v>
      </c>
      <c r="AI3242" s="59">
        <v>3201763</v>
      </c>
      <c r="AJ3242" s="59">
        <v>3201763</v>
      </c>
      <c r="AK3242" s="59">
        <v>3201763</v>
      </c>
      <c r="AL3242" s="59">
        <v>3201763</v>
      </c>
      <c r="AM3242" s="59">
        <v>3201763</v>
      </c>
      <c r="AN3242" s="59">
        <v>3201763</v>
      </c>
      <c r="AO3242" s="59">
        <v>3201763</v>
      </c>
      <c r="AP3242" s="59">
        <v>3201763</v>
      </c>
      <c r="AQ3242" s="59">
        <v>3201763</v>
      </c>
      <c r="AR3242" s="59">
        <v>3201763</v>
      </c>
      <c r="AS3242" s="59">
        <v>3201763</v>
      </c>
      <c r="AT3242" s="59">
        <v>3201763</v>
      </c>
      <c r="AU3242" s="59">
        <v>3201763</v>
      </c>
      <c r="AV3242" s="59">
        <v>3201763</v>
      </c>
      <c r="AW3242" s="59">
        <v>3201758</v>
      </c>
      <c r="AX3242" s="59">
        <v>3201758</v>
      </c>
      <c r="AY3242" s="2">
        <v>0</v>
      </c>
      <c r="AZ3242" s="12" t="str">
        <f t="shared" si="369"/>
        <v>OK</v>
      </c>
      <c r="BA3242" s="12" t="str">
        <f t="shared" si="370"/>
        <v>OK</v>
      </c>
      <c r="BB3242" s="6">
        <f t="shared" si="371"/>
        <v>1</v>
      </c>
      <c r="BC3242" s="13">
        <f t="shared" si="372"/>
        <v>38421151</v>
      </c>
      <c r="BD3242" s="13">
        <f t="shared" si="373"/>
        <v>38421151</v>
      </c>
      <c r="BE3242" s="6">
        <f t="shared" si="374"/>
        <v>0</v>
      </c>
      <c r="BF3242" s="6">
        <f t="shared" si="375"/>
        <v>0</v>
      </c>
    </row>
    <row r="3243" spans="2:58" ht="42.75" x14ac:dyDescent="0.25">
      <c r="B3243" s="39" t="s">
        <v>4504</v>
      </c>
      <c r="C3243" s="39" t="s">
        <v>4451</v>
      </c>
      <c r="D3243" s="39" t="s">
        <v>221</v>
      </c>
      <c r="E3243" s="40" t="s">
        <v>221</v>
      </c>
      <c r="F3243" s="40" t="s">
        <v>221</v>
      </c>
      <c r="G3243" s="40" t="s">
        <v>221</v>
      </c>
      <c r="H3243" s="40"/>
      <c r="I3243" s="40" t="s">
        <v>4268</v>
      </c>
      <c r="J3243" s="40" t="s">
        <v>4463</v>
      </c>
      <c r="K3243" s="40" t="s">
        <v>4505</v>
      </c>
      <c r="L3243" s="41" t="s">
        <v>153</v>
      </c>
      <c r="M3243" s="41" t="s">
        <v>153</v>
      </c>
      <c r="N3243" s="41">
        <v>12</v>
      </c>
      <c r="O3243" s="41" t="s">
        <v>221</v>
      </c>
      <c r="P3243" s="41" t="s">
        <v>4325</v>
      </c>
      <c r="Q3243" s="58">
        <v>75814318</v>
      </c>
      <c r="R3243" s="58">
        <v>75814318</v>
      </c>
      <c r="S3243" s="41" t="s">
        <v>225</v>
      </c>
      <c r="T3243" s="41" t="s">
        <v>221</v>
      </c>
      <c r="U3243" s="40" t="s">
        <v>1416</v>
      </c>
      <c r="V3243" s="40" t="s">
        <v>1531</v>
      </c>
      <c r="W3243" s="40" t="s">
        <v>1532</v>
      </c>
      <c r="X3243" s="40" t="s">
        <v>229</v>
      </c>
      <c r="Y3243" s="40" t="s">
        <v>4465</v>
      </c>
      <c r="Z3243" s="40" t="s">
        <v>1420</v>
      </c>
      <c r="AA3243" s="59">
        <v>6317860</v>
      </c>
      <c r="AB3243" s="59">
        <v>6317860</v>
      </c>
      <c r="AC3243" s="59">
        <v>6317860</v>
      </c>
      <c r="AD3243" s="59">
        <v>6317860</v>
      </c>
      <c r="AE3243" s="59">
        <v>6317860</v>
      </c>
      <c r="AF3243" s="59">
        <v>6317860</v>
      </c>
      <c r="AG3243" s="59">
        <v>6317860</v>
      </c>
      <c r="AH3243" s="59">
        <v>6317860</v>
      </c>
      <c r="AI3243" s="59">
        <v>6317860</v>
      </c>
      <c r="AJ3243" s="59">
        <v>6317860</v>
      </c>
      <c r="AK3243" s="59">
        <v>6317860</v>
      </c>
      <c r="AL3243" s="59">
        <v>6317860</v>
      </c>
      <c r="AM3243" s="59">
        <v>6317860</v>
      </c>
      <c r="AN3243" s="59">
        <v>6317860</v>
      </c>
      <c r="AO3243" s="59">
        <v>6317860</v>
      </c>
      <c r="AP3243" s="59">
        <v>6317860</v>
      </c>
      <c r="AQ3243" s="59">
        <v>6317860</v>
      </c>
      <c r="AR3243" s="59">
        <v>6317860</v>
      </c>
      <c r="AS3243" s="59">
        <v>6317860</v>
      </c>
      <c r="AT3243" s="59">
        <v>6317860</v>
      </c>
      <c r="AU3243" s="59">
        <v>6317860</v>
      </c>
      <c r="AV3243" s="59">
        <v>6317860</v>
      </c>
      <c r="AW3243" s="59">
        <v>6317858</v>
      </c>
      <c r="AX3243" s="59">
        <v>6317858</v>
      </c>
      <c r="AY3243" s="2">
        <v>0</v>
      </c>
      <c r="AZ3243" s="12" t="str">
        <f t="shared" si="369"/>
        <v>OK</v>
      </c>
      <c r="BA3243" s="12" t="str">
        <f t="shared" si="370"/>
        <v>OK</v>
      </c>
      <c r="BB3243" s="6">
        <f t="shared" si="371"/>
        <v>1</v>
      </c>
      <c r="BC3243" s="13">
        <f t="shared" si="372"/>
        <v>75814318</v>
      </c>
      <c r="BD3243" s="13">
        <f t="shared" si="373"/>
        <v>75814318</v>
      </c>
      <c r="BE3243" s="6">
        <f t="shared" si="374"/>
        <v>0</v>
      </c>
      <c r="BF3243" s="6">
        <f t="shared" si="375"/>
        <v>0</v>
      </c>
    </row>
    <row r="3244" spans="2:58" ht="42.75" x14ac:dyDescent="0.25">
      <c r="B3244" s="39" t="s">
        <v>4506</v>
      </c>
      <c r="C3244" s="39" t="s">
        <v>4451</v>
      </c>
      <c r="D3244" s="39" t="s">
        <v>221</v>
      </c>
      <c r="E3244" s="40" t="s">
        <v>221</v>
      </c>
      <c r="F3244" s="40" t="s">
        <v>221</v>
      </c>
      <c r="G3244" s="40" t="s">
        <v>221</v>
      </c>
      <c r="H3244" s="40"/>
      <c r="I3244" s="40" t="s">
        <v>4268</v>
      </c>
      <c r="J3244" s="40" t="s">
        <v>4463</v>
      </c>
      <c r="K3244" s="40" t="s">
        <v>4507</v>
      </c>
      <c r="L3244" s="41" t="s">
        <v>153</v>
      </c>
      <c r="M3244" s="41" t="s">
        <v>153</v>
      </c>
      <c r="N3244" s="41">
        <v>12</v>
      </c>
      <c r="O3244" s="41" t="s">
        <v>221</v>
      </c>
      <c r="P3244" s="41" t="s">
        <v>4325</v>
      </c>
      <c r="Q3244" s="58">
        <v>40282810</v>
      </c>
      <c r="R3244" s="58">
        <v>40282809</v>
      </c>
      <c r="S3244" s="41" t="s">
        <v>225</v>
      </c>
      <c r="T3244" s="41" t="s">
        <v>221</v>
      </c>
      <c r="U3244" s="40" t="s">
        <v>1416</v>
      </c>
      <c r="V3244" s="40" t="s">
        <v>1531</v>
      </c>
      <c r="W3244" s="40" t="s">
        <v>1532</v>
      </c>
      <c r="X3244" s="40" t="s">
        <v>229</v>
      </c>
      <c r="Y3244" s="40" t="s">
        <v>4465</v>
      </c>
      <c r="Z3244" s="40" t="s">
        <v>1420</v>
      </c>
      <c r="AA3244" s="59">
        <v>3356901</v>
      </c>
      <c r="AB3244" s="59">
        <v>3356901</v>
      </c>
      <c r="AC3244" s="59">
        <v>3356901</v>
      </c>
      <c r="AD3244" s="59">
        <v>3356901</v>
      </c>
      <c r="AE3244" s="59">
        <v>3356901</v>
      </c>
      <c r="AF3244" s="59">
        <v>3356901</v>
      </c>
      <c r="AG3244" s="59">
        <v>3356901</v>
      </c>
      <c r="AH3244" s="59">
        <v>3356901</v>
      </c>
      <c r="AI3244" s="59">
        <v>3356901</v>
      </c>
      <c r="AJ3244" s="59">
        <v>3356901</v>
      </c>
      <c r="AK3244" s="59">
        <v>3356901</v>
      </c>
      <c r="AL3244" s="59">
        <v>3356901</v>
      </c>
      <c r="AM3244" s="59">
        <v>3356901</v>
      </c>
      <c r="AN3244" s="59">
        <v>3356901</v>
      </c>
      <c r="AO3244" s="59">
        <v>3356901</v>
      </c>
      <c r="AP3244" s="59">
        <v>3356901</v>
      </c>
      <c r="AQ3244" s="59">
        <v>3356901</v>
      </c>
      <c r="AR3244" s="59">
        <v>3356901</v>
      </c>
      <c r="AS3244" s="59">
        <v>3356901</v>
      </c>
      <c r="AT3244" s="59">
        <v>3356901</v>
      </c>
      <c r="AU3244" s="59">
        <v>3356901</v>
      </c>
      <c r="AV3244" s="59">
        <v>3356901</v>
      </c>
      <c r="AW3244" s="59">
        <v>3356898</v>
      </c>
      <c r="AX3244" s="59">
        <v>3356898</v>
      </c>
      <c r="AY3244" s="2">
        <v>0</v>
      </c>
      <c r="AZ3244" s="12" t="str">
        <f t="shared" si="369"/>
        <v>OK</v>
      </c>
      <c r="BA3244" s="12" t="str">
        <f t="shared" si="370"/>
        <v>OK</v>
      </c>
      <c r="BB3244" s="6">
        <f t="shared" si="371"/>
        <v>1</v>
      </c>
      <c r="BC3244" s="13">
        <f t="shared" si="372"/>
        <v>40282809</v>
      </c>
      <c r="BD3244" s="13">
        <f t="shared" si="373"/>
        <v>40282809</v>
      </c>
      <c r="BE3244" s="6">
        <f t="shared" si="374"/>
        <v>0</v>
      </c>
      <c r="BF3244" s="6">
        <f t="shared" si="375"/>
        <v>0</v>
      </c>
    </row>
    <row r="3245" spans="2:58" ht="42.75" x14ac:dyDescent="0.25">
      <c r="B3245" s="39" t="s">
        <v>4508</v>
      </c>
      <c r="C3245" s="39" t="s">
        <v>4451</v>
      </c>
      <c r="D3245" s="39" t="s">
        <v>221</v>
      </c>
      <c r="E3245" s="40" t="s">
        <v>221</v>
      </c>
      <c r="F3245" s="40" t="s">
        <v>221</v>
      </c>
      <c r="G3245" s="40" t="s">
        <v>221</v>
      </c>
      <c r="H3245" s="40">
        <v>84131503</v>
      </c>
      <c r="I3245" s="40" t="s">
        <v>4268</v>
      </c>
      <c r="J3245" s="40" t="s">
        <v>4509</v>
      </c>
      <c r="K3245" s="40" t="s">
        <v>4510</v>
      </c>
      <c r="L3245" s="41" t="s">
        <v>153</v>
      </c>
      <c r="M3245" s="41" t="s">
        <v>153</v>
      </c>
      <c r="N3245" s="41">
        <v>12</v>
      </c>
      <c r="O3245" s="41" t="s">
        <v>221</v>
      </c>
      <c r="P3245" s="41" t="s">
        <v>4325</v>
      </c>
      <c r="Q3245" s="58">
        <v>8378575789</v>
      </c>
      <c r="R3245" s="58">
        <v>2189539738</v>
      </c>
      <c r="S3245" s="41" t="s">
        <v>1611</v>
      </c>
      <c r="T3245" s="41" t="s">
        <v>4460</v>
      </c>
      <c r="U3245" s="40" t="s">
        <v>1416</v>
      </c>
      <c r="V3245" s="40" t="s">
        <v>1531</v>
      </c>
      <c r="W3245" s="40" t="s">
        <v>1532</v>
      </c>
      <c r="X3245" s="40" t="s">
        <v>229</v>
      </c>
      <c r="Y3245" s="40" t="s">
        <v>2270</v>
      </c>
      <c r="Z3245" s="40" t="s">
        <v>1420</v>
      </c>
      <c r="AA3245" s="59">
        <v>2189539738</v>
      </c>
      <c r="AB3245" s="59">
        <v>2141312147</v>
      </c>
      <c r="AC3245" s="59">
        <v>0</v>
      </c>
      <c r="AD3245" s="59">
        <v>4384326</v>
      </c>
      <c r="AE3245" s="59">
        <v>0</v>
      </c>
      <c r="AF3245" s="59">
        <v>4384326</v>
      </c>
      <c r="AG3245" s="59">
        <v>0</v>
      </c>
      <c r="AH3245" s="59">
        <v>4384326</v>
      </c>
      <c r="AI3245" s="59">
        <v>0</v>
      </c>
      <c r="AJ3245" s="59">
        <v>4384326</v>
      </c>
      <c r="AK3245" s="59">
        <v>0</v>
      </c>
      <c r="AL3245" s="59">
        <v>4384326</v>
      </c>
      <c r="AM3245" s="59">
        <v>0</v>
      </c>
      <c r="AN3245" s="59">
        <v>4384326</v>
      </c>
      <c r="AO3245" s="59">
        <v>0</v>
      </c>
      <c r="AP3245" s="59">
        <v>4384326</v>
      </c>
      <c r="AQ3245" s="59">
        <v>0</v>
      </c>
      <c r="AR3245" s="59">
        <v>4384326</v>
      </c>
      <c r="AS3245" s="59">
        <v>0</v>
      </c>
      <c r="AT3245" s="59">
        <v>4384326</v>
      </c>
      <c r="AU3245" s="59">
        <v>0</v>
      </c>
      <c r="AV3245" s="59">
        <v>4384326</v>
      </c>
      <c r="AW3245" s="59">
        <v>0</v>
      </c>
      <c r="AX3245" s="59">
        <v>4384331</v>
      </c>
      <c r="AY3245" s="2">
        <v>0</v>
      </c>
      <c r="AZ3245" s="12" t="str">
        <f t="shared" si="369"/>
        <v>OK</v>
      </c>
      <c r="BA3245" s="12" t="str">
        <f t="shared" si="370"/>
        <v>OK</v>
      </c>
      <c r="BB3245" s="6">
        <f t="shared" si="371"/>
        <v>0</v>
      </c>
      <c r="BC3245" s="13">
        <f t="shared" si="372"/>
        <v>2189539738</v>
      </c>
      <c r="BD3245" s="13">
        <f t="shared" si="373"/>
        <v>2189539738</v>
      </c>
      <c r="BE3245" s="6">
        <f t="shared" si="374"/>
        <v>0</v>
      </c>
      <c r="BF3245" s="6">
        <f t="shared" si="375"/>
        <v>0</v>
      </c>
    </row>
    <row r="3246" spans="2:58" ht="42.75" x14ac:dyDescent="0.25">
      <c r="B3246" s="39" t="s">
        <v>4511</v>
      </c>
      <c r="C3246" s="39" t="s">
        <v>4451</v>
      </c>
      <c r="D3246" s="39" t="s">
        <v>221</v>
      </c>
      <c r="E3246" s="40" t="s">
        <v>221</v>
      </c>
      <c r="F3246" s="40" t="s">
        <v>221</v>
      </c>
      <c r="G3246" s="40" t="s">
        <v>221</v>
      </c>
      <c r="H3246" s="40">
        <v>84131503</v>
      </c>
      <c r="I3246" s="40" t="s">
        <v>4268</v>
      </c>
      <c r="J3246" s="40" t="s">
        <v>4509</v>
      </c>
      <c r="K3246" s="40" t="s">
        <v>4512</v>
      </c>
      <c r="L3246" s="41" t="s">
        <v>153</v>
      </c>
      <c r="M3246" s="41" t="s">
        <v>153</v>
      </c>
      <c r="N3246" s="41">
        <v>2</v>
      </c>
      <c r="O3246" s="41" t="s">
        <v>620</v>
      </c>
      <c r="P3246" s="41" t="s">
        <v>4325</v>
      </c>
      <c r="Q3246" s="58">
        <v>80000000</v>
      </c>
      <c r="R3246" s="58">
        <v>80000000</v>
      </c>
      <c r="S3246" s="41" t="s">
        <v>225</v>
      </c>
      <c r="T3246" s="41" t="s">
        <v>221</v>
      </c>
      <c r="U3246" s="40" t="s">
        <v>1416</v>
      </c>
      <c r="V3246" s="40" t="s">
        <v>1531</v>
      </c>
      <c r="W3246" s="40" t="s">
        <v>1532</v>
      </c>
      <c r="X3246" s="40" t="s">
        <v>229</v>
      </c>
      <c r="Y3246" s="40" t="s">
        <v>2270</v>
      </c>
      <c r="Z3246" s="40" t="s">
        <v>1420</v>
      </c>
      <c r="AA3246" s="59">
        <v>80000000</v>
      </c>
      <c r="AB3246" s="59">
        <v>0</v>
      </c>
      <c r="AC3246" s="59">
        <v>0</v>
      </c>
      <c r="AD3246" s="59">
        <v>80000000</v>
      </c>
      <c r="AE3246" s="59">
        <v>0</v>
      </c>
      <c r="AF3246" s="59">
        <v>0</v>
      </c>
      <c r="AG3246" s="59">
        <v>0</v>
      </c>
      <c r="AH3246" s="59">
        <v>0</v>
      </c>
      <c r="AI3246" s="59">
        <v>0</v>
      </c>
      <c r="AJ3246" s="59">
        <v>0</v>
      </c>
      <c r="AK3246" s="59">
        <v>0</v>
      </c>
      <c r="AL3246" s="59">
        <v>0</v>
      </c>
      <c r="AM3246" s="59">
        <v>0</v>
      </c>
      <c r="AN3246" s="59">
        <v>0</v>
      </c>
      <c r="AO3246" s="59">
        <v>0</v>
      </c>
      <c r="AP3246" s="59">
        <v>0</v>
      </c>
      <c r="AQ3246" s="59">
        <v>0</v>
      </c>
      <c r="AR3246" s="59">
        <v>0</v>
      </c>
      <c r="AS3246" s="59">
        <v>0</v>
      </c>
      <c r="AT3246" s="59">
        <v>0</v>
      </c>
      <c r="AU3246" s="59">
        <v>0</v>
      </c>
      <c r="AV3246" s="59">
        <v>0</v>
      </c>
      <c r="AW3246" s="59">
        <v>0</v>
      </c>
      <c r="AX3246" s="59">
        <v>0</v>
      </c>
      <c r="AY3246" s="2">
        <v>0</v>
      </c>
      <c r="AZ3246" s="12" t="str">
        <f t="shared" si="369"/>
        <v>OK</v>
      </c>
      <c r="BA3246" s="12" t="str">
        <f t="shared" si="370"/>
        <v>OK</v>
      </c>
      <c r="BB3246" s="6">
        <f t="shared" si="371"/>
        <v>0</v>
      </c>
      <c r="BC3246" s="13">
        <f t="shared" si="372"/>
        <v>80000000</v>
      </c>
      <c r="BD3246" s="13">
        <f t="shared" si="373"/>
        <v>80000000</v>
      </c>
      <c r="BE3246" s="6">
        <f t="shared" si="374"/>
        <v>0</v>
      </c>
      <c r="BF3246" s="6">
        <f t="shared" si="375"/>
        <v>0</v>
      </c>
    </row>
    <row r="3247" spans="2:58" ht="42.75" x14ac:dyDescent="0.25">
      <c r="B3247" s="39" t="s">
        <v>4513</v>
      </c>
      <c r="C3247" s="39" t="s">
        <v>4451</v>
      </c>
      <c r="D3247" s="39" t="s">
        <v>221</v>
      </c>
      <c r="E3247" s="40" t="s">
        <v>221</v>
      </c>
      <c r="F3247" s="40" t="s">
        <v>221</v>
      </c>
      <c r="G3247" s="40" t="s">
        <v>221</v>
      </c>
      <c r="H3247" s="40">
        <v>84131503</v>
      </c>
      <c r="I3247" s="40" t="s">
        <v>4268</v>
      </c>
      <c r="J3247" s="40" t="s">
        <v>4509</v>
      </c>
      <c r="K3247" s="40" t="s">
        <v>4514</v>
      </c>
      <c r="L3247" s="41" t="s">
        <v>157</v>
      </c>
      <c r="M3247" s="41" t="s">
        <v>158</v>
      </c>
      <c r="N3247" s="41">
        <v>2</v>
      </c>
      <c r="O3247" s="41" t="s">
        <v>625</v>
      </c>
      <c r="P3247" s="41" t="s">
        <v>4325</v>
      </c>
      <c r="Q3247" s="58">
        <v>300000000</v>
      </c>
      <c r="R3247" s="58">
        <v>300000000</v>
      </c>
      <c r="S3247" s="41" t="s">
        <v>225</v>
      </c>
      <c r="T3247" s="41" t="s">
        <v>221</v>
      </c>
      <c r="U3247" s="40" t="s">
        <v>1416</v>
      </c>
      <c r="V3247" s="40" t="s">
        <v>1531</v>
      </c>
      <c r="W3247" s="40" t="s">
        <v>1532</v>
      </c>
      <c r="X3247" s="40" t="s">
        <v>229</v>
      </c>
      <c r="Y3247" s="40" t="s">
        <v>2270</v>
      </c>
      <c r="Z3247" s="40" t="s">
        <v>1420</v>
      </c>
      <c r="AA3247" s="59">
        <v>0</v>
      </c>
      <c r="AB3247" s="59">
        <v>0</v>
      </c>
      <c r="AC3247" s="59">
        <v>0</v>
      </c>
      <c r="AD3247" s="59">
        <v>0</v>
      </c>
      <c r="AE3247" s="59">
        <v>0</v>
      </c>
      <c r="AF3247" s="59">
        <v>0</v>
      </c>
      <c r="AG3247" s="59">
        <v>0</v>
      </c>
      <c r="AH3247" s="59">
        <v>0</v>
      </c>
      <c r="AI3247" s="59">
        <v>0</v>
      </c>
      <c r="AJ3247" s="59">
        <v>0</v>
      </c>
      <c r="AK3247" s="59">
        <v>300000000</v>
      </c>
      <c r="AL3247" s="59">
        <v>0</v>
      </c>
      <c r="AM3247" s="59">
        <v>0</v>
      </c>
      <c r="AN3247" s="59">
        <v>300000000</v>
      </c>
      <c r="AO3247" s="59">
        <v>0</v>
      </c>
      <c r="AP3247" s="59">
        <v>0</v>
      </c>
      <c r="AQ3247" s="59">
        <v>0</v>
      </c>
      <c r="AR3247" s="59">
        <v>0</v>
      </c>
      <c r="AS3247" s="59">
        <v>0</v>
      </c>
      <c r="AT3247" s="59">
        <v>0</v>
      </c>
      <c r="AU3247" s="59">
        <v>0</v>
      </c>
      <c r="AV3247" s="59">
        <v>0</v>
      </c>
      <c r="AW3247" s="59">
        <v>0</v>
      </c>
      <c r="AX3247" s="59">
        <v>0</v>
      </c>
      <c r="AY3247" s="2">
        <v>0</v>
      </c>
      <c r="AZ3247" s="12" t="str">
        <f t="shared" ref="AZ3247:AZ3310" si="376">IF(OR($R3247&lt;&gt;"",SUM(AA3247:AX3247)&lt;&gt;0),IF(R3247=BC3247,"OK",IF(R3247&gt;BC3247,"Valor estimado supera a Compromisos en "&amp;DOLLAR(R3247-BC3247),"Compromisos superan al Valor estimado en "&amp;DOLLAR(BC3247-R3247))),"")</f>
        <v>OK</v>
      </c>
      <c r="BA3247" s="12" t="str">
        <f t="shared" ref="BA3247:BA3310" si="377">IF(OR($R3247&lt;&gt;"",SUM(AA3247:AX3247)&lt;&gt;0),IF(R3247=BD3247,"OK",IF(R3247&gt;BD3247,"Valor estimado supera a Obligaciones en "&amp;DOLLAR(R3247-BD3247),"Obligaciones superan al Valor estimado en "&amp;DOLLAR(BD3247-R3247))),"")</f>
        <v>OK</v>
      </c>
      <c r="BB3247" s="6">
        <f t="shared" ref="BB3247:BB3310" si="378">+IF(B3247&lt;&gt;"",COUNTBLANK(E3247:AX3247),0)</f>
        <v>0</v>
      </c>
      <c r="BC3247" s="13">
        <f t="shared" ref="BC3247:BC3310" si="379">+SUM(AA3247,AC3247,AE3247,AG3247,AI3247,AK3247,AM3247,AO3247,AQ3247,AS3247,AU3247,AW3247)</f>
        <v>300000000</v>
      </c>
      <c r="BD3247" s="13">
        <f t="shared" ref="BD3247:BD3310" si="380">+SUM(AB3247,AD3247,AF3247,AH3247,AJ3247,AL3247,AN3247,AP3247,AR3247,AT3247,AV3247,AX3247)</f>
        <v>300000000</v>
      </c>
      <c r="BE3247" s="6">
        <f t="shared" ref="BE3247:BE3310" si="381">+IF(OR(AZ3247="ok",AZ3247=""),0,1)</f>
        <v>0</v>
      </c>
      <c r="BF3247" s="6">
        <f t="shared" ref="BF3247:BF3310" si="382">+IF(OR(BA3247="ok",BA3247=""),0,1)</f>
        <v>0</v>
      </c>
    </row>
    <row r="3248" spans="2:58" ht="42.75" x14ac:dyDescent="0.25">
      <c r="B3248" s="39" t="s">
        <v>4515</v>
      </c>
      <c r="C3248" s="39" t="s">
        <v>4451</v>
      </c>
      <c r="D3248" s="39" t="s">
        <v>221</v>
      </c>
      <c r="E3248" s="40" t="s">
        <v>221</v>
      </c>
      <c r="F3248" s="40" t="s">
        <v>221</v>
      </c>
      <c r="G3248" s="40" t="s">
        <v>221</v>
      </c>
      <c r="H3248" s="40"/>
      <c r="I3248" s="40" t="s">
        <v>4268</v>
      </c>
      <c r="J3248" s="40" t="s">
        <v>4509</v>
      </c>
      <c r="K3248" s="40" t="s">
        <v>4516</v>
      </c>
      <c r="L3248" s="41" t="s">
        <v>153</v>
      </c>
      <c r="M3248" s="41" t="s">
        <v>153</v>
      </c>
      <c r="N3248" s="41">
        <v>12</v>
      </c>
      <c r="O3248" s="41" t="s">
        <v>221</v>
      </c>
      <c r="P3248" s="41" t="s">
        <v>4325</v>
      </c>
      <c r="Q3248" s="58">
        <v>300000000</v>
      </c>
      <c r="R3248" s="58">
        <v>300000000</v>
      </c>
      <c r="S3248" s="41" t="s">
        <v>225</v>
      </c>
      <c r="T3248" s="41" t="s">
        <v>221</v>
      </c>
      <c r="U3248" s="40" t="s">
        <v>1416</v>
      </c>
      <c r="V3248" s="40" t="s">
        <v>1531</v>
      </c>
      <c r="W3248" s="40" t="s">
        <v>1532</v>
      </c>
      <c r="X3248" s="40" t="s">
        <v>229</v>
      </c>
      <c r="Y3248" s="40" t="s">
        <v>4517</v>
      </c>
      <c r="Z3248" s="40" t="s">
        <v>1420</v>
      </c>
      <c r="AA3248" s="59">
        <v>50000000</v>
      </c>
      <c r="AB3248" s="59">
        <v>0</v>
      </c>
      <c r="AC3248" s="59">
        <v>0</v>
      </c>
      <c r="AD3248" s="59">
        <v>50000000</v>
      </c>
      <c r="AE3248" s="59">
        <v>100000000</v>
      </c>
      <c r="AF3248" s="59">
        <v>0</v>
      </c>
      <c r="AG3248" s="59">
        <v>0</v>
      </c>
      <c r="AH3248" s="59">
        <v>100000000</v>
      </c>
      <c r="AI3248" s="59">
        <v>0</v>
      </c>
      <c r="AJ3248" s="59">
        <v>0</v>
      </c>
      <c r="AK3248" s="59">
        <v>100000000</v>
      </c>
      <c r="AL3248" s="59">
        <v>0</v>
      </c>
      <c r="AM3248" s="59">
        <v>0</v>
      </c>
      <c r="AN3248" s="59">
        <v>100000000</v>
      </c>
      <c r="AO3248" s="59">
        <v>0</v>
      </c>
      <c r="AP3248" s="59">
        <v>0</v>
      </c>
      <c r="AQ3248" s="59">
        <v>50000000</v>
      </c>
      <c r="AR3248" s="59">
        <v>0</v>
      </c>
      <c r="AS3248" s="59">
        <v>0</v>
      </c>
      <c r="AT3248" s="59">
        <v>50000000</v>
      </c>
      <c r="AU3248" s="59">
        <v>0</v>
      </c>
      <c r="AV3248" s="59">
        <v>0</v>
      </c>
      <c r="AW3248" s="59">
        <v>0</v>
      </c>
      <c r="AX3248" s="59">
        <v>0</v>
      </c>
      <c r="AY3248" s="2">
        <v>0</v>
      </c>
      <c r="AZ3248" s="12" t="str">
        <f t="shared" si="376"/>
        <v>OK</v>
      </c>
      <c r="BA3248" s="12" t="str">
        <f t="shared" si="377"/>
        <v>OK</v>
      </c>
      <c r="BB3248" s="6">
        <f t="shared" si="378"/>
        <v>1</v>
      </c>
      <c r="BC3248" s="13">
        <f t="shared" si="379"/>
        <v>300000000</v>
      </c>
      <c r="BD3248" s="13">
        <f t="shared" si="380"/>
        <v>300000000</v>
      </c>
      <c r="BE3248" s="6">
        <f t="shared" si="381"/>
        <v>0</v>
      </c>
      <c r="BF3248" s="6">
        <f t="shared" si="382"/>
        <v>0</v>
      </c>
    </row>
    <row r="3249" spans="2:58" ht="42.75" x14ac:dyDescent="0.25">
      <c r="B3249" s="39" t="s">
        <v>4518</v>
      </c>
      <c r="C3249" s="39" t="s">
        <v>4451</v>
      </c>
      <c r="D3249" s="39" t="s">
        <v>221</v>
      </c>
      <c r="E3249" s="40" t="s">
        <v>221</v>
      </c>
      <c r="F3249" s="40" t="s">
        <v>221</v>
      </c>
      <c r="G3249" s="40" t="s">
        <v>221</v>
      </c>
      <c r="H3249" s="40"/>
      <c r="I3249" s="40" t="s">
        <v>4268</v>
      </c>
      <c r="J3249" s="40" t="s">
        <v>4519</v>
      </c>
      <c r="K3249" s="40" t="s">
        <v>4520</v>
      </c>
      <c r="L3249" s="41" t="s">
        <v>153</v>
      </c>
      <c r="M3249" s="41" t="s">
        <v>153</v>
      </c>
      <c r="N3249" s="41">
        <v>12</v>
      </c>
      <c r="O3249" s="41" t="s">
        <v>221</v>
      </c>
      <c r="P3249" s="41" t="s">
        <v>4325</v>
      </c>
      <c r="Q3249" s="58">
        <v>57833906</v>
      </c>
      <c r="R3249" s="58">
        <v>57833906</v>
      </c>
      <c r="S3249" s="41" t="s">
        <v>225</v>
      </c>
      <c r="T3249" s="41" t="s">
        <v>221</v>
      </c>
      <c r="U3249" s="40" t="s">
        <v>1416</v>
      </c>
      <c r="V3249" s="40" t="s">
        <v>1531</v>
      </c>
      <c r="W3249" s="40" t="s">
        <v>1532</v>
      </c>
      <c r="X3249" s="40" t="s">
        <v>229</v>
      </c>
      <c r="Y3249" s="40" t="s">
        <v>4521</v>
      </c>
      <c r="Z3249" s="40" t="s">
        <v>1420</v>
      </c>
      <c r="AA3249" s="59">
        <v>4819492</v>
      </c>
      <c r="AB3249" s="59">
        <v>4819492</v>
      </c>
      <c r="AC3249" s="59">
        <v>4819492</v>
      </c>
      <c r="AD3249" s="59">
        <v>4819492</v>
      </c>
      <c r="AE3249" s="59">
        <v>4819492</v>
      </c>
      <c r="AF3249" s="59">
        <v>4819492</v>
      </c>
      <c r="AG3249" s="59">
        <v>4819492</v>
      </c>
      <c r="AH3249" s="59">
        <v>4819492</v>
      </c>
      <c r="AI3249" s="59">
        <v>4819492</v>
      </c>
      <c r="AJ3249" s="59">
        <v>4819492</v>
      </c>
      <c r="AK3249" s="59">
        <v>4819492</v>
      </c>
      <c r="AL3249" s="59">
        <v>4819492</v>
      </c>
      <c r="AM3249" s="59">
        <v>4819492</v>
      </c>
      <c r="AN3249" s="59">
        <v>4819492</v>
      </c>
      <c r="AO3249" s="59">
        <v>4819492</v>
      </c>
      <c r="AP3249" s="59">
        <v>4819492</v>
      </c>
      <c r="AQ3249" s="59">
        <v>4819492</v>
      </c>
      <c r="AR3249" s="59">
        <v>4819492</v>
      </c>
      <c r="AS3249" s="59">
        <v>4819492</v>
      </c>
      <c r="AT3249" s="59">
        <v>4819492</v>
      </c>
      <c r="AU3249" s="59">
        <v>4819492</v>
      </c>
      <c r="AV3249" s="59">
        <v>4819492</v>
      </c>
      <c r="AW3249" s="59">
        <v>4819494</v>
      </c>
      <c r="AX3249" s="59">
        <v>4819494</v>
      </c>
      <c r="AY3249" s="2">
        <v>0</v>
      </c>
      <c r="AZ3249" s="12" t="str">
        <f t="shared" si="376"/>
        <v>OK</v>
      </c>
      <c r="BA3249" s="12" t="str">
        <f t="shared" si="377"/>
        <v>OK</v>
      </c>
      <c r="BB3249" s="6">
        <f t="shared" si="378"/>
        <v>1</v>
      </c>
      <c r="BC3249" s="13">
        <f t="shared" si="379"/>
        <v>57833906</v>
      </c>
      <c r="BD3249" s="13">
        <f t="shared" si="380"/>
        <v>57833906</v>
      </c>
      <c r="BE3249" s="6">
        <f t="shared" si="381"/>
        <v>0</v>
      </c>
      <c r="BF3249" s="6">
        <f t="shared" si="382"/>
        <v>0</v>
      </c>
    </row>
    <row r="3250" spans="2:58" ht="42.75" x14ac:dyDescent="0.25">
      <c r="B3250" s="39" t="s">
        <v>4522</v>
      </c>
      <c r="C3250" s="39" t="s">
        <v>4451</v>
      </c>
      <c r="D3250" s="39" t="s">
        <v>221</v>
      </c>
      <c r="E3250" s="40" t="s">
        <v>221</v>
      </c>
      <c r="F3250" s="40" t="s">
        <v>221</v>
      </c>
      <c r="G3250" s="40" t="s">
        <v>221</v>
      </c>
      <c r="H3250" s="40"/>
      <c r="I3250" s="40" t="s">
        <v>4268</v>
      </c>
      <c r="J3250" s="40" t="s">
        <v>4519</v>
      </c>
      <c r="K3250" s="40" t="s">
        <v>4523</v>
      </c>
      <c r="L3250" s="41" t="s">
        <v>153</v>
      </c>
      <c r="M3250" s="41" t="s">
        <v>153</v>
      </c>
      <c r="N3250" s="41">
        <v>12</v>
      </c>
      <c r="O3250" s="41" t="s">
        <v>221</v>
      </c>
      <c r="P3250" s="41" t="s">
        <v>4325</v>
      </c>
      <c r="Q3250" s="58">
        <v>79322400</v>
      </c>
      <c r="R3250" s="58">
        <v>79322400</v>
      </c>
      <c r="S3250" s="41" t="s">
        <v>225</v>
      </c>
      <c r="T3250" s="41" t="s">
        <v>221</v>
      </c>
      <c r="U3250" s="40" t="s">
        <v>1416</v>
      </c>
      <c r="V3250" s="40" t="s">
        <v>1531</v>
      </c>
      <c r="W3250" s="40" t="s">
        <v>1532</v>
      </c>
      <c r="X3250" s="40" t="s">
        <v>229</v>
      </c>
      <c r="Y3250" s="40" t="s">
        <v>4521</v>
      </c>
      <c r="Z3250" s="40" t="s">
        <v>1420</v>
      </c>
      <c r="AA3250" s="59">
        <v>6610200</v>
      </c>
      <c r="AB3250" s="59">
        <v>6610200</v>
      </c>
      <c r="AC3250" s="59">
        <v>6610200</v>
      </c>
      <c r="AD3250" s="59">
        <v>6610200</v>
      </c>
      <c r="AE3250" s="59">
        <v>6610200</v>
      </c>
      <c r="AF3250" s="59">
        <v>6610200</v>
      </c>
      <c r="AG3250" s="59">
        <v>6610200</v>
      </c>
      <c r="AH3250" s="59">
        <v>6610200</v>
      </c>
      <c r="AI3250" s="59">
        <v>6610200</v>
      </c>
      <c r="AJ3250" s="59">
        <v>6610200</v>
      </c>
      <c r="AK3250" s="59">
        <v>6610200</v>
      </c>
      <c r="AL3250" s="59">
        <v>6610200</v>
      </c>
      <c r="AM3250" s="59">
        <v>6610200</v>
      </c>
      <c r="AN3250" s="59">
        <v>6610200</v>
      </c>
      <c r="AO3250" s="59">
        <v>6610200</v>
      </c>
      <c r="AP3250" s="59">
        <v>6610200</v>
      </c>
      <c r="AQ3250" s="59">
        <v>6610200</v>
      </c>
      <c r="AR3250" s="59">
        <v>6610200</v>
      </c>
      <c r="AS3250" s="59">
        <v>6610200</v>
      </c>
      <c r="AT3250" s="59">
        <v>6610200</v>
      </c>
      <c r="AU3250" s="59">
        <v>6610200</v>
      </c>
      <c r="AV3250" s="59">
        <v>6610200</v>
      </c>
      <c r="AW3250" s="59">
        <v>6610200</v>
      </c>
      <c r="AX3250" s="59">
        <v>6610200</v>
      </c>
      <c r="AY3250" s="2">
        <v>0</v>
      </c>
      <c r="AZ3250" s="12" t="str">
        <f t="shared" si="376"/>
        <v>OK</v>
      </c>
      <c r="BA3250" s="12" t="str">
        <f t="shared" si="377"/>
        <v>OK</v>
      </c>
      <c r="BB3250" s="6">
        <f t="shared" si="378"/>
        <v>1</v>
      </c>
      <c r="BC3250" s="13">
        <f t="shared" si="379"/>
        <v>79322400</v>
      </c>
      <c r="BD3250" s="13">
        <f t="shared" si="380"/>
        <v>79322400</v>
      </c>
      <c r="BE3250" s="6">
        <f t="shared" si="381"/>
        <v>0</v>
      </c>
      <c r="BF3250" s="6">
        <f t="shared" si="382"/>
        <v>0</v>
      </c>
    </row>
    <row r="3251" spans="2:58" ht="42.75" x14ac:dyDescent="0.25">
      <c r="B3251" s="39" t="s">
        <v>4524</v>
      </c>
      <c r="C3251" s="39" t="s">
        <v>4451</v>
      </c>
      <c r="D3251" s="39" t="s">
        <v>221</v>
      </c>
      <c r="E3251" s="40" t="s">
        <v>221</v>
      </c>
      <c r="F3251" s="40" t="s">
        <v>221</v>
      </c>
      <c r="G3251" s="40" t="s">
        <v>221</v>
      </c>
      <c r="H3251" s="40"/>
      <c r="I3251" s="40" t="s">
        <v>4268</v>
      </c>
      <c r="J3251" s="40" t="s">
        <v>4519</v>
      </c>
      <c r="K3251" s="40" t="s">
        <v>4525</v>
      </c>
      <c r="L3251" s="41" t="s">
        <v>153</v>
      </c>
      <c r="M3251" s="41" t="s">
        <v>153</v>
      </c>
      <c r="N3251" s="41">
        <v>12</v>
      </c>
      <c r="O3251" s="41" t="s">
        <v>221</v>
      </c>
      <c r="P3251" s="41" t="s">
        <v>4325</v>
      </c>
      <c r="Q3251" s="58">
        <v>15889320</v>
      </c>
      <c r="R3251" s="58">
        <v>15889320</v>
      </c>
      <c r="S3251" s="41" t="s">
        <v>225</v>
      </c>
      <c r="T3251" s="41" t="s">
        <v>221</v>
      </c>
      <c r="U3251" s="40" t="s">
        <v>1416</v>
      </c>
      <c r="V3251" s="40" t="s">
        <v>1531</v>
      </c>
      <c r="W3251" s="40" t="s">
        <v>1532</v>
      </c>
      <c r="X3251" s="40" t="s">
        <v>229</v>
      </c>
      <c r="Y3251" s="40" t="s">
        <v>4521</v>
      </c>
      <c r="Z3251" s="40" t="s">
        <v>1420</v>
      </c>
      <c r="AA3251" s="59">
        <v>1324110</v>
      </c>
      <c r="AB3251" s="59">
        <v>1324110</v>
      </c>
      <c r="AC3251" s="59">
        <v>1324110</v>
      </c>
      <c r="AD3251" s="59">
        <v>1324110</v>
      </c>
      <c r="AE3251" s="59">
        <v>1324110</v>
      </c>
      <c r="AF3251" s="59">
        <v>1324110</v>
      </c>
      <c r="AG3251" s="59">
        <v>1324110</v>
      </c>
      <c r="AH3251" s="59">
        <v>1324110</v>
      </c>
      <c r="AI3251" s="59">
        <v>1324110</v>
      </c>
      <c r="AJ3251" s="59">
        <v>1324110</v>
      </c>
      <c r="AK3251" s="59">
        <v>1324110</v>
      </c>
      <c r="AL3251" s="59">
        <v>1324110</v>
      </c>
      <c r="AM3251" s="59">
        <v>1324110</v>
      </c>
      <c r="AN3251" s="59">
        <v>1324110</v>
      </c>
      <c r="AO3251" s="59">
        <v>1324110</v>
      </c>
      <c r="AP3251" s="59">
        <v>1324110</v>
      </c>
      <c r="AQ3251" s="59">
        <v>1324110</v>
      </c>
      <c r="AR3251" s="59">
        <v>1324110</v>
      </c>
      <c r="AS3251" s="59">
        <v>1324110</v>
      </c>
      <c r="AT3251" s="59">
        <v>1324110</v>
      </c>
      <c r="AU3251" s="59">
        <v>1324110</v>
      </c>
      <c r="AV3251" s="59">
        <v>1324110</v>
      </c>
      <c r="AW3251" s="59">
        <v>1324110</v>
      </c>
      <c r="AX3251" s="59">
        <v>1324110</v>
      </c>
      <c r="AY3251" s="2">
        <v>0</v>
      </c>
      <c r="AZ3251" s="12" t="str">
        <f t="shared" si="376"/>
        <v>OK</v>
      </c>
      <c r="BA3251" s="12" t="str">
        <f t="shared" si="377"/>
        <v>OK</v>
      </c>
      <c r="BB3251" s="6">
        <f t="shared" si="378"/>
        <v>1</v>
      </c>
      <c r="BC3251" s="13">
        <f t="shared" si="379"/>
        <v>15889320</v>
      </c>
      <c r="BD3251" s="13">
        <f t="shared" si="380"/>
        <v>15889320</v>
      </c>
      <c r="BE3251" s="6">
        <f t="shared" si="381"/>
        <v>0</v>
      </c>
      <c r="BF3251" s="6">
        <f t="shared" si="382"/>
        <v>0</v>
      </c>
    </row>
    <row r="3252" spans="2:58" ht="42.75" x14ac:dyDescent="0.25">
      <c r="B3252" s="39" t="s">
        <v>4526</v>
      </c>
      <c r="C3252" s="39" t="s">
        <v>4451</v>
      </c>
      <c r="D3252" s="39" t="s">
        <v>221</v>
      </c>
      <c r="E3252" s="40" t="s">
        <v>221</v>
      </c>
      <c r="F3252" s="40" t="s">
        <v>221</v>
      </c>
      <c r="G3252" s="40" t="s">
        <v>221</v>
      </c>
      <c r="H3252" s="40"/>
      <c r="I3252" s="40" t="s">
        <v>4268</v>
      </c>
      <c r="J3252" s="40" t="s">
        <v>4519</v>
      </c>
      <c r="K3252" s="40" t="s">
        <v>4527</v>
      </c>
      <c r="L3252" s="41" t="s">
        <v>153</v>
      </c>
      <c r="M3252" s="41" t="s">
        <v>153</v>
      </c>
      <c r="N3252" s="41">
        <v>12</v>
      </c>
      <c r="O3252" s="41" t="s">
        <v>221</v>
      </c>
      <c r="P3252" s="41" t="s">
        <v>4325</v>
      </c>
      <c r="Q3252" s="58">
        <v>49431600</v>
      </c>
      <c r="R3252" s="58">
        <v>49431600</v>
      </c>
      <c r="S3252" s="41" t="s">
        <v>225</v>
      </c>
      <c r="T3252" s="41" t="s">
        <v>221</v>
      </c>
      <c r="U3252" s="40" t="s">
        <v>1416</v>
      </c>
      <c r="V3252" s="40" t="s">
        <v>1531</v>
      </c>
      <c r="W3252" s="40" t="s">
        <v>1532</v>
      </c>
      <c r="X3252" s="40" t="s">
        <v>229</v>
      </c>
      <c r="Y3252" s="40" t="s">
        <v>4521</v>
      </c>
      <c r="Z3252" s="40" t="s">
        <v>1420</v>
      </c>
      <c r="AA3252" s="59">
        <v>4119300</v>
      </c>
      <c r="AB3252" s="59">
        <v>4119300</v>
      </c>
      <c r="AC3252" s="59">
        <v>4119300</v>
      </c>
      <c r="AD3252" s="59">
        <v>4119300</v>
      </c>
      <c r="AE3252" s="59">
        <v>4119300</v>
      </c>
      <c r="AF3252" s="59">
        <v>4119300</v>
      </c>
      <c r="AG3252" s="59">
        <v>4119300</v>
      </c>
      <c r="AH3252" s="59">
        <v>4119300</v>
      </c>
      <c r="AI3252" s="59">
        <v>4119300</v>
      </c>
      <c r="AJ3252" s="59">
        <v>4119300</v>
      </c>
      <c r="AK3252" s="59">
        <v>4119300</v>
      </c>
      <c r="AL3252" s="59">
        <v>4119300</v>
      </c>
      <c r="AM3252" s="59">
        <v>4119300</v>
      </c>
      <c r="AN3252" s="59">
        <v>4119300</v>
      </c>
      <c r="AO3252" s="59">
        <v>4119300</v>
      </c>
      <c r="AP3252" s="59">
        <v>4119300</v>
      </c>
      <c r="AQ3252" s="59">
        <v>4119300</v>
      </c>
      <c r="AR3252" s="59">
        <v>4119300</v>
      </c>
      <c r="AS3252" s="59">
        <v>4119300</v>
      </c>
      <c r="AT3252" s="59">
        <v>4119300</v>
      </c>
      <c r="AU3252" s="59">
        <v>4119300</v>
      </c>
      <c r="AV3252" s="59">
        <v>4119300</v>
      </c>
      <c r="AW3252" s="59">
        <v>4119300</v>
      </c>
      <c r="AX3252" s="59">
        <v>4119300</v>
      </c>
      <c r="AY3252" s="2">
        <v>0</v>
      </c>
      <c r="AZ3252" s="12" t="str">
        <f t="shared" si="376"/>
        <v>OK</v>
      </c>
      <c r="BA3252" s="12" t="str">
        <f t="shared" si="377"/>
        <v>OK</v>
      </c>
      <c r="BB3252" s="6">
        <f t="shared" si="378"/>
        <v>1</v>
      </c>
      <c r="BC3252" s="13">
        <f t="shared" si="379"/>
        <v>49431600</v>
      </c>
      <c r="BD3252" s="13">
        <f t="shared" si="380"/>
        <v>49431600</v>
      </c>
      <c r="BE3252" s="6">
        <f t="shared" si="381"/>
        <v>0</v>
      </c>
      <c r="BF3252" s="6">
        <f t="shared" si="382"/>
        <v>0</v>
      </c>
    </row>
    <row r="3253" spans="2:58" ht="42.75" x14ac:dyDescent="0.25">
      <c r="B3253" s="39" t="s">
        <v>4528</v>
      </c>
      <c r="C3253" s="39" t="s">
        <v>4451</v>
      </c>
      <c r="D3253" s="39" t="s">
        <v>221</v>
      </c>
      <c r="E3253" s="40" t="s">
        <v>221</v>
      </c>
      <c r="F3253" s="40" t="s">
        <v>221</v>
      </c>
      <c r="G3253" s="40" t="s">
        <v>221</v>
      </c>
      <c r="H3253" s="40"/>
      <c r="I3253" s="40" t="s">
        <v>4268</v>
      </c>
      <c r="J3253" s="40" t="s">
        <v>4519</v>
      </c>
      <c r="K3253" s="40" t="s">
        <v>4529</v>
      </c>
      <c r="L3253" s="41" t="s">
        <v>153</v>
      </c>
      <c r="M3253" s="41" t="s">
        <v>153</v>
      </c>
      <c r="N3253" s="41">
        <v>12</v>
      </c>
      <c r="O3253" s="41" t="s">
        <v>221</v>
      </c>
      <c r="P3253" s="41" t="s">
        <v>4325</v>
      </c>
      <c r="Q3253" s="58">
        <v>26421922</v>
      </c>
      <c r="R3253" s="58">
        <v>26421922</v>
      </c>
      <c r="S3253" s="41" t="s">
        <v>225</v>
      </c>
      <c r="T3253" s="41" t="s">
        <v>221</v>
      </c>
      <c r="U3253" s="40" t="s">
        <v>1416</v>
      </c>
      <c r="V3253" s="40" t="s">
        <v>1531</v>
      </c>
      <c r="W3253" s="40" t="s">
        <v>1532</v>
      </c>
      <c r="X3253" s="40" t="s">
        <v>229</v>
      </c>
      <c r="Y3253" s="40" t="s">
        <v>4521</v>
      </c>
      <c r="Z3253" s="40" t="s">
        <v>1420</v>
      </c>
      <c r="AA3253" s="59">
        <v>2201827</v>
      </c>
      <c r="AB3253" s="59">
        <v>2201827</v>
      </c>
      <c r="AC3253" s="59">
        <v>2201827</v>
      </c>
      <c r="AD3253" s="59">
        <v>2201827</v>
      </c>
      <c r="AE3253" s="59">
        <v>2201827</v>
      </c>
      <c r="AF3253" s="59">
        <v>2201827</v>
      </c>
      <c r="AG3253" s="59">
        <v>2201827</v>
      </c>
      <c r="AH3253" s="59">
        <v>2201827</v>
      </c>
      <c r="AI3253" s="59">
        <v>2201827</v>
      </c>
      <c r="AJ3253" s="59">
        <v>2201827</v>
      </c>
      <c r="AK3253" s="59">
        <v>2201827</v>
      </c>
      <c r="AL3253" s="59">
        <v>2201827</v>
      </c>
      <c r="AM3253" s="59">
        <v>2201827</v>
      </c>
      <c r="AN3253" s="59">
        <v>2201827</v>
      </c>
      <c r="AO3253" s="59">
        <v>2201827</v>
      </c>
      <c r="AP3253" s="59">
        <v>2201827</v>
      </c>
      <c r="AQ3253" s="59">
        <v>2201827</v>
      </c>
      <c r="AR3253" s="59">
        <v>2201827</v>
      </c>
      <c r="AS3253" s="59">
        <v>2201827</v>
      </c>
      <c r="AT3253" s="59">
        <v>2201827</v>
      </c>
      <c r="AU3253" s="59">
        <v>2201827</v>
      </c>
      <c r="AV3253" s="59">
        <v>2201827</v>
      </c>
      <c r="AW3253" s="59">
        <v>2201825</v>
      </c>
      <c r="AX3253" s="59">
        <v>2201825</v>
      </c>
      <c r="AY3253" s="2">
        <v>0</v>
      </c>
      <c r="AZ3253" s="12" t="str">
        <f t="shared" si="376"/>
        <v>OK</v>
      </c>
      <c r="BA3253" s="12" t="str">
        <f t="shared" si="377"/>
        <v>OK</v>
      </c>
      <c r="BB3253" s="6">
        <f t="shared" si="378"/>
        <v>1</v>
      </c>
      <c r="BC3253" s="13">
        <f t="shared" si="379"/>
        <v>26421922</v>
      </c>
      <c r="BD3253" s="13">
        <f t="shared" si="380"/>
        <v>26421922</v>
      </c>
      <c r="BE3253" s="6">
        <f t="shared" si="381"/>
        <v>0</v>
      </c>
      <c r="BF3253" s="6">
        <f t="shared" si="382"/>
        <v>0</v>
      </c>
    </row>
    <row r="3254" spans="2:58" ht="42.75" x14ac:dyDescent="0.25">
      <c r="B3254" s="39" t="s">
        <v>4530</v>
      </c>
      <c r="C3254" s="39" t="s">
        <v>4451</v>
      </c>
      <c r="D3254" s="39" t="s">
        <v>221</v>
      </c>
      <c r="E3254" s="40" t="s">
        <v>221</v>
      </c>
      <c r="F3254" s="40" t="s">
        <v>221</v>
      </c>
      <c r="G3254" s="40" t="s">
        <v>221</v>
      </c>
      <c r="H3254" s="40"/>
      <c r="I3254" s="40" t="s">
        <v>4268</v>
      </c>
      <c r="J3254" s="40" t="s">
        <v>4519</v>
      </c>
      <c r="K3254" s="40" t="s">
        <v>4531</v>
      </c>
      <c r="L3254" s="41" t="s">
        <v>153</v>
      </c>
      <c r="M3254" s="41" t="s">
        <v>153</v>
      </c>
      <c r="N3254" s="41">
        <v>12</v>
      </c>
      <c r="O3254" s="41" t="s">
        <v>221</v>
      </c>
      <c r="P3254" s="41" t="s">
        <v>4325</v>
      </c>
      <c r="Q3254" s="58">
        <v>47206999</v>
      </c>
      <c r="R3254" s="58">
        <v>47206999</v>
      </c>
      <c r="S3254" s="41" t="s">
        <v>225</v>
      </c>
      <c r="T3254" s="41" t="s">
        <v>221</v>
      </c>
      <c r="U3254" s="40" t="s">
        <v>1416</v>
      </c>
      <c r="V3254" s="40" t="s">
        <v>1531</v>
      </c>
      <c r="W3254" s="40" t="s">
        <v>1532</v>
      </c>
      <c r="X3254" s="40" t="s">
        <v>229</v>
      </c>
      <c r="Y3254" s="40" t="s">
        <v>4521</v>
      </c>
      <c r="Z3254" s="40" t="s">
        <v>1420</v>
      </c>
      <c r="AA3254" s="59">
        <v>3933917</v>
      </c>
      <c r="AB3254" s="59">
        <v>3933917</v>
      </c>
      <c r="AC3254" s="59">
        <v>3933917</v>
      </c>
      <c r="AD3254" s="59">
        <v>3933917</v>
      </c>
      <c r="AE3254" s="59">
        <v>3933917</v>
      </c>
      <c r="AF3254" s="59">
        <v>3933917</v>
      </c>
      <c r="AG3254" s="59">
        <v>3933917</v>
      </c>
      <c r="AH3254" s="59">
        <v>3933917</v>
      </c>
      <c r="AI3254" s="59">
        <v>3933917</v>
      </c>
      <c r="AJ3254" s="59">
        <v>3933917</v>
      </c>
      <c r="AK3254" s="59">
        <v>3933917</v>
      </c>
      <c r="AL3254" s="59">
        <v>3933917</v>
      </c>
      <c r="AM3254" s="59">
        <v>3933917</v>
      </c>
      <c r="AN3254" s="59">
        <v>3933917</v>
      </c>
      <c r="AO3254" s="59">
        <v>3933917</v>
      </c>
      <c r="AP3254" s="59">
        <v>3933917</v>
      </c>
      <c r="AQ3254" s="59">
        <v>3933917</v>
      </c>
      <c r="AR3254" s="59">
        <v>3933917</v>
      </c>
      <c r="AS3254" s="59">
        <v>3933917</v>
      </c>
      <c r="AT3254" s="59">
        <v>3933917</v>
      </c>
      <c r="AU3254" s="59">
        <v>3933917</v>
      </c>
      <c r="AV3254" s="59">
        <v>3933917</v>
      </c>
      <c r="AW3254" s="59">
        <v>3933912</v>
      </c>
      <c r="AX3254" s="59">
        <v>3933912</v>
      </c>
      <c r="AY3254" s="2">
        <v>0</v>
      </c>
      <c r="AZ3254" s="12" t="str">
        <f t="shared" si="376"/>
        <v>OK</v>
      </c>
      <c r="BA3254" s="12" t="str">
        <f t="shared" si="377"/>
        <v>OK</v>
      </c>
      <c r="BB3254" s="6">
        <f t="shared" si="378"/>
        <v>1</v>
      </c>
      <c r="BC3254" s="13">
        <f t="shared" si="379"/>
        <v>47206999</v>
      </c>
      <c r="BD3254" s="13">
        <f t="shared" si="380"/>
        <v>47206999</v>
      </c>
      <c r="BE3254" s="6">
        <f t="shared" si="381"/>
        <v>0</v>
      </c>
      <c r="BF3254" s="6">
        <f t="shared" si="382"/>
        <v>0</v>
      </c>
    </row>
    <row r="3255" spans="2:58" ht="42.75" x14ac:dyDescent="0.25">
      <c r="B3255" s="39" t="s">
        <v>4532</v>
      </c>
      <c r="C3255" s="39" t="s">
        <v>4451</v>
      </c>
      <c r="D3255" s="39" t="s">
        <v>221</v>
      </c>
      <c r="E3255" s="40" t="s">
        <v>221</v>
      </c>
      <c r="F3255" s="40" t="s">
        <v>221</v>
      </c>
      <c r="G3255" s="40" t="s">
        <v>221</v>
      </c>
      <c r="H3255" s="40"/>
      <c r="I3255" s="40" t="s">
        <v>4268</v>
      </c>
      <c r="J3255" s="40" t="s">
        <v>4519</v>
      </c>
      <c r="K3255" s="40" t="s">
        <v>4533</v>
      </c>
      <c r="L3255" s="41" t="s">
        <v>153</v>
      </c>
      <c r="M3255" s="41" t="s">
        <v>153</v>
      </c>
      <c r="N3255" s="41">
        <v>12</v>
      </c>
      <c r="O3255" s="41" t="s">
        <v>221</v>
      </c>
      <c r="P3255" s="41" t="s">
        <v>4325</v>
      </c>
      <c r="Q3255" s="58">
        <v>37144080</v>
      </c>
      <c r="R3255" s="58">
        <v>37144080</v>
      </c>
      <c r="S3255" s="41" t="s">
        <v>225</v>
      </c>
      <c r="T3255" s="41" t="s">
        <v>221</v>
      </c>
      <c r="U3255" s="40" t="s">
        <v>1416</v>
      </c>
      <c r="V3255" s="40" t="s">
        <v>1531</v>
      </c>
      <c r="W3255" s="40" t="s">
        <v>1532</v>
      </c>
      <c r="X3255" s="40" t="s">
        <v>229</v>
      </c>
      <c r="Y3255" s="40" t="s">
        <v>4521</v>
      </c>
      <c r="Z3255" s="40" t="s">
        <v>1420</v>
      </c>
      <c r="AA3255" s="59">
        <v>3095340</v>
      </c>
      <c r="AB3255" s="59">
        <v>3095340</v>
      </c>
      <c r="AC3255" s="59">
        <v>3095340</v>
      </c>
      <c r="AD3255" s="59">
        <v>3095340</v>
      </c>
      <c r="AE3255" s="59">
        <v>3095340</v>
      </c>
      <c r="AF3255" s="59">
        <v>3095340</v>
      </c>
      <c r="AG3255" s="59">
        <v>3095340</v>
      </c>
      <c r="AH3255" s="59">
        <v>3095340</v>
      </c>
      <c r="AI3255" s="59">
        <v>3095340</v>
      </c>
      <c r="AJ3255" s="59">
        <v>3095340</v>
      </c>
      <c r="AK3255" s="59">
        <v>3095340</v>
      </c>
      <c r="AL3255" s="59">
        <v>3095340</v>
      </c>
      <c r="AM3255" s="59">
        <v>3095340</v>
      </c>
      <c r="AN3255" s="59">
        <v>3095340</v>
      </c>
      <c r="AO3255" s="59">
        <v>3095340</v>
      </c>
      <c r="AP3255" s="59">
        <v>3095340</v>
      </c>
      <c r="AQ3255" s="59">
        <v>3095340</v>
      </c>
      <c r="AR3255" s="59">
        <v>3095340</v>
      </c>
      <c r="AS3255" s="59">
        <v>3095340</v>
      </c>
      <c r="AT3255" s="59">
        <v>3095340</v>
      </c>
      <c r="AU3255" s="59">
        <v>3095340</v>
      </c>
      <c r="AV3255" s="59">
        <v>3095340</v>
      </c>
      <c r="AW3255" s="59">
        <v>3095340</v>
      </c>
      <c r="AX3255" s="59">
        <v>3095340</v>
      </c>
      <c r="AY3255" s="2">
        <v>0</v>
      </c>
      <c r="AZ3255" s="12" t="str">
        <f t="shared" si="376"/>
        <v>OK</v>
      </c>
      <c r="BA3255" s="12" t="str">
        <f t="shared" si="377"/>
        <v>OK</v>
      </c>
      <c r="BB3255" s="6">
        <f t="shared" si="378"/>
        <v>1</v>
      </c>
      <c r="BC3255" s="13">
        <f t="shared" si="379"/>
        <v>37144080</v>
      </c>
      <c r="BD3255" s="13">
        <f t="shared" si="380"/>
        <v>37144080</v>
      </c>
      <c r="BE3255" s="6">
        <f t="shared" si="381"/>
        <v>0</v>
      </c>
      <c r="BF3255" s="6">
        <f t="shared" si="382"/>
        <v>0</v>
      </c>
    </row>
    <row r="3256" spans="2:58" ht="42.75" x14ac:dyDescent="0.25">
      <c r="B3256" s="39" t="s">
        <v>4534</v>
      </c>
      <c r="C3256" s="39" t="s">
        <v>4451</v>
      </c>
      <c r="D3256" s="39" t="s">
        <v>221</v>
      </c>
      <c r="E3256" s="40" t="s">
        <v>221</v>
      </c>
      <c r="F3256" s="40" t="s">
        <v>221</v>
      </c>
      <c r="G3256" s="40" t="s">
        <v>221</v>
      </c>
      <c r="H3256" s="40"/>
      <c r="I3256" s="40" t="s">
        <v>4268</v>
      </c>
      <c r="J3256" s="40" t="s">
        <v>4519</v>
      </c>
      <c r="K3256" s="40" t="s">
        <v>4535</v>
      </c>
      <c r="L3256" s="41" t="s">
        <v>153</v>
      </c>
      <c r="M3256" s="41" t="s">
        <v>153</v>
      </c>
      <c r="N3256" s="41">
        <v>12</v>
      </c>
      <c r="O3256" s="41" t="s">
        <v>221</v>
      </c>
      <c r="P3256" s="41" t="s">
        <v>4325</v>
      </c>
      <c r="Q3256" s="58">
        <v>20906246</v>
      </c>
      <c r="R3256" s="58">
        <v>20906246</v>
      </c>
      <c r="S3256" s="41" t="s">
        <v>225</v>
      </c>
      <c r="T3256" s="41" t="s">
        <v>221</v>
      </c>
      <c r="U3256" s="40" t="s">
        <v>1416</v>
      </c>
      <c r="V3256" s="40" t="s">
        <v>1531</v>
      </c>
      <c r="W3256" s="40" t="s">
        <v>1532</v>
      </c>
      <c r="X3256" s="40" t="s">
        <v>229</v>
      </c>
      <c r="Y3256" s="40" t="s">
        <v>4521</v>
      </c>
      <c r="Z3256" s="40" t="s">
        <v>1420</v>
      </c>
      <c r="AA3256" s="59">
        <v>1742187</v>
      </c>
      <c r="AB3256" s="59">
        <v>1742187</v>
      </c>
      <c r="AC3256" s="59">
        <v>1742187</v>
      </c>
      <c r="AD3256" s="59">
        <v>1742187</v>
      </c>
      <c r="AE3256" s="59">
        <v>1742187</v>
      </c>
      <c r="AF3256" s="59">
        <v>1742187</v>
      </c>
      <c r="AG3256" s="59">
        <v>1742187</v>
      </c>
      <c r="AH3256" s="59">
        <v>1742187</v>
      </c>
      <c r="AI3256" s="59">
        <v>1742187</v>
      </c>
      <c r="AJ3256" s="59">
        <v>1742187</v>
      </c>
      <c r="AK3256" s="59">
        <v>1742187</v>
      </c>
      <c r="AL3256" s="59">
        <v>1742187</v>
      </c>
      <c r="AM3256" s="59">
        <v>1742187</v>
      </c>
      <c r="AN3256" s="59">
        <v>1742187</v>
      </c>
      <c r="AO3256" s="59">
        <v>1742187</v>
      </c>
      <c r="AP3256" s="59">
        <v>1742187</v>
      </c>
      <c r="AQ3256" s="59">
        <v>1742187</v>
      </c>
      <c r="AR3256" s="59">
        <v>1742187</v>
      </c>
      <c r="AS3256" s="59">
        <v>1742187</v>
      </c>
      <c r="AT3256" s="59">
        <v>1742187</v>
      </c>
      <c r="AU3256" s="59">
        <v>1742187</v>
      </c>
      <c r="AV3256" s="59">
        <v>1742187</v>
      </c>
      <c r="AW3256" s="59">
        <v>1742189</v>
      </c>
      <c r="AX3256" s="59">
        <v>1742189</v>
      </c>
      <c r="AY3256" s="2">
        <v>0</v>
      </c>
      <c r="AZ3256" s="12" t="str">
        <f t="shared" si="376"/>
        <v>OK</v>
      </c>
      <c r="BA3256" s="12" t="str">
        <f t="shared" si="377"/>
        <v>OK</v>
      </c>
      <c r="BB3256" s="6">
        <f t="shared" si="378"/>
        <v>1</v>
      </c>
      <c r="BC3256" s="13">
        <f t="shared" si="379"/>
        <v>20906246</v>
      </c>
      <c r="BD3256" s="13">
        <f t="shared" si="380"/>
        <v>20906246</v>
      </c>
      <c r="BE3256" s="6">
        <f t="shared" si="381"/>
        <v>0</v>
      </c>
      <c r="BF3256" s="6">
        <f t="shared" si="382"/>
        <v>0</v>
      </c>
    </row>
    <row r="3257" spans="2:58" ht="42.75" x14ac:dyDescent="0.25">
      <c r="B3257" s="39" t="s">
        <v>4536</v>
      </c>
      <c r="C3257" s="39" t="s">
        <v>4451</v>
      </c>
      <c r="D3257" s="39" t="s">
        <v>221</v>
      </c>
      <c r="E3257" s="40" t="s">
        <v>221</v>
      </c>
      <c r="F3257" s="40" t="s">
        <v>221</v>
      </c>
      <c r="G3257" s="40" t="s">
        <v>221</v>
      </c>
      <c r="H3257" s="40"/>
      <c r="I3257" s="40" t="s">
        <v>4268</v>
      </c>
      <c r="J3257" s="40" t="s">
        <v>4519</v>
      </c>
      <c r="K3257" s="40" t="s">
        <v>4537</v>
      </c>
      <c r="L3257" s="41" t="s">
        <v>153</v>
      </c>
      <c r="M3257" s="41" t="s">
        <v>153</v>
      </c>
      <c r="N3257" s="41">
        <v>12</v>
      </c>
      <c r="O3257" s="41" t="s">
        <v>221</v>
      </c>
      <c r="P3257" s="41" t="s">
        <v>4325</v>
      </c>
      <c r="Q3257" s="58">
        <v>65763900</v>
      </c>
      <c r="R3257" s="58">
        <v>65763900</v>
      </c>
      <c r="S3257" s="41" t="s">
        <v>225</v>
      </c>
      <c r="T3257" s="41" t="s">
        <v>221</v>
      </c>
      <c r="U3257" s="40" t="s">
        <v>1416</v>
      </c>
      <c r="V3257" s="40" t="s">
        <v>1531</v>
      </c>
      <c r="W3257" s="40" t="s">
        <v>1532</v>
      </c>
      <c r="X3257" s="40" t="s">
        <v>229</v>
      </c>
      <c r="Y3257" s="40" t="s">
        <v>4521</v>
      </c>
      <c r="Z3257" s="40" t="s">
        <v>1420</v>
      </c>
      <c r="AA3257" s="59">
        <v>5480325</v>
      </c>
      <c r="AB3257" s="59">
        <v>5480325</v>
      </c>
      <c r="AC3257" s="59">
        <v>5480325</v>
      </c>
      <c r="AD3257" s="59">
        <v>5480325</v>
      </c>
      <c r="AE3257" s="59">
        <v>5480325</v>
      </c>
      <c r="AF3257" s="59">
        <v>5480325</v>
      </c>
      <c r="AG3257" s="59">
        <v>5480325</v>
      </c>
      <c r="AH3257" s="59">
        <v>5480325</v>
      </c>
      <c r="AI3257" s="59">
        <v>5480325</v>
      </c>
      <c r="AJ3257" s="59">
        <v>5480325</v>
      </c>
      <c r="AK3257" s="59">
        <v>5480325</v>
      </c>
      <c r="AL3257" s="59">
        <v>5480325</v>
      </c>
      <c r="AM3257" s="59">
        <v>5480325</v>
      </c>
      <c r="AN3257" s="59">
        <v>5480325</v>
      </c>
      <c r="AO3257" s="59">
        <v>5480325</v>
      </c>
      <c r="AP3257" s="59">
        <v>5480325</v>
      </c>
      <c r="AQ3257" s="59">
        <v>5480325</v>
      </c>
      <c r="AR3257" s="59">
        <v>5480325</v>
      </c>
      <c r="AS3257" s="59">
        <v>5480325</v>
      </c>
      <c r="AT3257" s="59">
        <v>5480325</v>
      </c>
      <c r="AU3257" s="59">
        <v>5480325</v>
      </c>
      <c r="AV3257" s="59">
        <v>5480325</v>
      </c>
      <c r="AW3257" s="59">
        <v>5480325</v>
      </c>
      <c r="AX3257" s="59">
        <v>5480325</v>
      </c>
      <c r="AY3257" s="2">
        <v>0</v>
      </c>
      <c r="AZ3257" s="12" t="str">
        <f t="shared" si="376"/>
        <v>OK</v>
      </c>
      <c r="BA3257" s="12" t="str">
        <f t="shared" si="377"/>
        <v>OK</v>
      </c>
      <c r="BB3257" s="6">
        <f t="shared" si="378"/>
        <v>1</v>
      </c>
      <c r="BC3257" s="13">
        <f t="shared" si="379"/>
        <v>65763900</v>
      </c>
      <c r="BD3257" s="13">
        <f t="shared" si="380"/>
        <v>65763900</v>
      </c>
      <c r="BE3257" s="6">
        <f t="shared" si="381"/>
        <v>0</v>
      </c>
      <c r="BF3257" s="6">
        <f t="shared" si="382"/>
        <v>0</v>
      </c>
    </row>
    <row r="3258" spans="2:58" ht="42.75" x14ac:dyDescent="0.25">
      <c r="B3258" s="39" t="s">
        <v>4538</v>
      </c>
      <c r="C3258" s="39" t="s">
        <v>4451</v>
      </c>
      <c r="D3258" s="39" t="s">
        <v>221</v>
      </c>
      <c r="E3258" s="40" t="s">
        <v>221</v>
      </c>
      <c r="F3258" s="40" t="s">
        <v>221</v>
      </c>
      <c r="G3258" s="40" t="s">
        <v>221</v>
      </c>
      <c r="H3258" s="40"/>
      <c r="I3258" s="40" t="s">
        <v>4268</v>
      </c>
      <c r="J3258" s="40" t="s">
        <v>4519</v>
      </c>
      <c r="K3258" s="40" t="s">
        <v>4539</v>
      </c>
      <c r="L3258" s="41" t="s">
        <v>153</v>
      </c>
      <c r="M3258" s="41" t="s">
        <v>153</v>
      </c>
      <c r="N3258" s="41">
        <v>12</v>
      </c>
      <c r="O3258" s="41" t="s">
        <v>221</v>
      </c>
      <c r="P3258" s="41" t="s">
        <v>4325</v>
      </c>
      <c r="Q3258" s="58">
        <v>23938860</v>
      </c>
      <c r="R3258" s="58">
        <v>23938860</v>
      </c>
      <c r="S3258" s="41" t="s">
        <v>225</v>
      </c>
      <c r="T3258" s="41" t="s">
        <v>221</v>
      </c>
      <c r="U3258" s="40" t="s">
        <v>1416</v>
      </c>
      <c r="V3258" s="40" t="s">
        <v>1531</v>
      </c>
      <c r="W3258" s="40" t="s">
        <v>1532</v>
      </c>
      <c r="X3258" s="40" t="s">
        <v>229</v>
      </c>
      <c r="Y3258" s="40" t="s">
        <v>4521</v>
      </c>
      <c r="Z3258" s="40" t="s">
        <v>1420</v>
      </c>
      <c r="AA3258" s="59">
        <v>1994905</v>
      </c>
      <c r="AB3258" s="59">
        <v>1994905</v>
      </c>
      <c r="AC3258" s="59">
        <v>1994905</v>
      </c>
      <c r="AD3258" s="59">
        <v>1994905</v>
      </c>
      <c r="AE3258" s="59">
        <v>1994905</v>
      </c>
      <c r="AF3258" s="59">
        <v>1994905</v>
      </c>
      <c r="AG3258" s="59">
        <v>1994905</v>
      </c>
      <c r="AH3258" s="59">
        <v>1994905</v>
      </c>
      <c r="AI3258" s="59">
        <v>1994905</v>
      </c>
      <c r="AJ3258" s="59">
        <v>1994905</v>
      </c>
      <c r="AK3258" s="59">
        <v>1994905</v>
      </c>
      <c r="AL3258" s="59">
        <v>1994905</v>
      </c>
      <c r="AM3258" s="59">
        <v>1994905</v>
      </c>
      <c r="AN3258" s="59">
        <v>1994905</v>
      </c>
      <c r="AO3258" s="59">
        <v>1994905</v>
      </c>
      <c r="AP3258" s="59">
        <v>1994905</v>
      </c>
      <c r="AQ3258" s="59">
        <v>1994905</v>
      </c>
      <c r="AR3258" s="59">
        <v>1994905</v>
      </c>
      <c r="AS3258" s="59">
        <v>1994905</v>
      </c>
      <c r="AT3258" s="59">
        <v>1994905</v>
      </c>
      <c r="AU3258" s="59">
        <v>1994905</v>
      </c>
      <c r="AV3258" s="59">
        <v>1994905</v>
      </c>
      <c r="AW3258" s="59">
        <v>1994905</v>
      </c>
      <c r="AX3258" s="59">
        <v>1994905</v>
      </c>
      <c r="AY3258" s="2">
        <v>0</v>
      </c>
      <c r="AZ3258" s="12" t="str">
        <f t="shared" si="376"/>
        <v>OK</v>
      </c>
      <c r="BA3258" s="12" t="str">
        <f t="shared" si="377"/>
        <v>OK</v>
      </c>
      <c r="BB3258" s="6">
        <f t="shared" si="378"/>
        <v>1</v>
      </c>
      <c r="BC3258" s="13">
        <f t="shared" si="379"/>
        <v>23938860</v>
      </c>
      <c r="BD3258" s="13">
        <f t="shared" si="380"/>
        <v>23938860</v>
      </c>
      <c r="BE3258" s="6">
        <f t="shared" si="381"/>
        <v>0</v>
      </c>
      <c r="BF3258" s="6">
        <f t="shared" si="382"/>
        <v>0</v>
      </c>
    </row>
    <row r="3259" spans="2:58" ht="42.75" x14ac:dyDescent="0.25">
      <c r="B3259" s="39" t="s">
        <v>4540</v>
      </c>
      <c r="C3259" s="39" t="s">
        <v>4451</v>
      </c>
      <c r="D3259" s="39" t="s">
        <v>221</v>
      </c>
      <c r="E3259" s="40" t="s">
        <v>221</v>
      </c>
      <c r="F3259" s="40" t="s">
        <v>221</v>
      </c>
      <c r="G3259" s="40" t="s">
        <v>221</v>
      </c>
      <c r="H3259" s="40"/>
      <c r="I3259" s="40" t="s">
        <v>4268</v>
      </c>
      <c r="J3259" s="40" t="s">
        <v>4519</v>
      </c>
      <c r="K3259" s="40" t="s">
        <v>4541</v>
      </c>
      <c r="L3259" s="41" t="s">
        <v>153</v>
      </c>
      <c r="M3259" s="41" t="s">
        <v>153</v>
      </c>
      <c r="N3259" s="41">
        <v>12</v>
      </c>
      <c r="O3259" s="41" t="s">
        <v>221</v>
      </c>
      <c r="P3259" s="41" t="s">
        <v>4325</v>
      </c>
      <c r="Q3259" s="58">
        <v>33120000</v>
      </c>
      <c r="R3259" s="58">
        <v>33120000</v>
      </c>
      <c r="S3259" s="41" t="s">
        <v>225</v>
      </c>
      <c r="T3259" s="41" t="s">
        <v>221</v>
      </c>
      <c r="U3259" s="40" t="s">
        <v>1416</v>
      </c>
      <c r="V3259" s="40" t="s">
        <v>1531</v>
      </c>
      <c r="W3259" s="40" t="s">
        <v>1532</v>
      </c>
      <c r="X3259" s="40" t="s">
        <v>229</v>
      </c>
      <c r="Y3259" s="40" t="s">
        <v>4521</v>
      </c>
      <c r="Z3259" s="40" t="s">
        <v>1420</v>
      </c>
      <c r="AA3259" s="59">
        <v>2760000</v>
      </c>
      <c r="AB3259" s="59">
        <v>2760000</v>
      </c>
      <c r="AC3259" s="59">
        <v>2760000</v>
      </c>
      <c r="AD3259" s="59">
        <v>2760000</v>
      </c>
      <c r="AE3259" s="59">
        <v>2760000</v>
      </c>
      <c r="AF3259" s="59">
        <v>2760000</v>
      </c>
      <c r="AG3259" s="59">
        <v>2760000</v>
      </c>
      <c r="AH3259" s="59">
        <v>2760000</v>
      </c>
      <c r="AI3259" s="59">
        <v>2760000</v>
      </c>
      <c r="AJ3259" s="59">
        <v>2760000</v>
      </c>
      <c r="AK3259" s="59">
        <v>2760000</v>
      </c>
      <c r="AL3259" s="59">
        <v>2760000</v>
      </c>
      <c r="AM3259" s="59">
        <v>2760000</v>
      </c>
      <c r="AN3259" s="59">
        <v>2760000</v>
      </c>
      <c r="AO3259" s="59">
        <v>2760000</v>
      </c>
      <c r="AP3259" s="59">
        <v>2760000</v>
      </c>
      <c r="AQ3259" s="59">
        <v>2760000</v>
      </c>
      <c r="AR3259" s="59">
        <v>2760000</v>
      </c>
      <c r="AS3259" s="59">
        <v>2760000</v>
      </c>
      <c r="AT3259" s="59">
        <v>2760000</v>
      </c>
      <c r="AU3259" s="59">
        <v>2760000</v>
      </c>
      <c r="AV3259" s="59">
        <v>2760000</v>
      </c>
      <c r="AW3259" s="59">
        <v>2760000</v>
      </c>
      <c r="AX3259" s="59">
        <v>2760000</v>
      </c>
      <c r="AY3259" s="2">
        <v>0</v>
      </c>
      <c r="AZ3259" s="12" t="str">
        <f t="shared" si="376"/>
        <v>OK</v>
      </c>
      <c r="BA3259" s="12" t="str">
        <f t="shared" si="377"/>
        <v>OK</v>
      </c>
      <c r="BB3259" s="6">
        <f t="shared" si="378"/>
        <v>1</v>
      </c>
      <c r="BC3259" s="13">
        <f t="shared" si="379"/>
        <v>33120000</v>
      </c>
      <c r="BD3259" s="13">
        <f t="shared" si="380"/>
        <v>33120000</v>
      </c>
      <c r="BE3259" s="6">
        <f t="shared" si="381"/>
        <v>0</v>
      </c>
      <c r="BF3259" s="6">
        <f t="shared" si="382"/>
        <v>0</v>
      </c>
    </row>
    <row r="3260" spans="2:58" ht="42.75" x14ac:dyDescent="0.25">
      <c r="B3260" s="39" t="s">
        <v>4542</v>
      </c>
      <c r="C3260" s="39" t="s">
        <v>4451</v>
      </c>
      <c r="D3260" s="39" t="s">
        <v>221</v>
      </c>
      <c r="E3260" s="40" t="s">
        <v>221</v>
      </c>
      <c r="F3260" s="40" t="s">
        <v>221</v>
      </c>
      <c r="G3260" s="40" t="s">
        <v>221</v>
      </c>
      <c r="H3260" s="40">
        <v>80131502</v>
      </c>
      <c r="I3260" s="40" t="s">
        <v>4268</v>
      </c>
      <c r="J3260" s="40" t="s">
        <v>4519</v>
      </c>
      <c r="K3260" s="40" t="s">
        <v>4543</v>
      </c>
      <c r="L3260" s="41" t="s">
        <v>153</v>
      </c>
      <c r="M3260" s="41" t="s">
        <v>154</v>
      </c>
      <c r="N3260" s="41">
        <v>12</v>
      </c>
      <c r="O3260" s="41" t="s">
        <v>223</v>
      </c>
      <c r="P3260" s="41" t="s">
        <v>4325</v>
      </c>
      <c r="Q3260" s="58">
        <v>58119600</v>
      </c>
      <c r="R3260" s="58">
        <v>58119600</v>
      </c>
      <c r="S3260" s="41" t="s">
        <v>225</v>
      </c>
      <c r="T3260" s="41" t="s">
        <v>221</v>
      </c>
      <c r="U3260" s="40" t="s">
        <v>1416</v>
      </c>
      <c r="V3260" s="40" t="s">
        <v>1531</v>
      </c>
      <c r="W3260" s="40" t="s">
        <v>1532</v>
      </c>
      <c r="X3260" s="40" t="s">
        <v>229</v>
      </c>
      <c r="Y3260" s="40" t="s">
        <v>4521</v>
      </c>
      <c r="Z3260" s="40" t="s">
        <v>1420</v>
      </c>
      <c r="AA3260" s="59">
        <v>0</v>
      </c>
      <c r="AB3260" s="59">
        <v>0</v>
      </c>
      <c r="AC3260" s="59">
        <v>58119600</v>
      </c>
      <c r="AD3260" s="59">
        <v>5283600</v>
      </c>
      <c r="AE3260" s="59">
        <v>0</v>
      </c>
      <c r="AF3260" s="59">
        <v>5283600</v>
      </c>
      <c r="AG3260" s="59">
        <v>0</v>
      </c>
      <c r="AH3260" s="59">
        <v>5283600</v>
      </c>
      <c r="AI3260" s="59">
        <v>0</v>
      </c>
      <c r="AJ3260" s="59">
        <v>5283600</v>
      </c>
      <c r="AK3260" s="59">
        <v>0</v>
      </c>
      <c r="AL3260" s="59">
        <v>5283600</v>
      </c>
      <c r="AM3260" s="59">
        <v>0</v>
      </c>
      <c r="AN3260" s="59">
        <v>5283600</v>
      </c>
      <c r="AO3260" s="59">
        <v>0</v>
      </c>
      <c r="AP3260" s="59">
        <v>5283600</v>
      </c>
      <c r="AQ3260" s="59">
        <v>0</v>
      </c>
      <c r="AR3260" s="59">
        <v>5283600</v>
      </c>
      <c r="AS3260" s="59">
        <v>0</v>
      </c>
      <c r="AT3260" s="59">
        <v>5283600</v>
      </c>
      <c r="AU3260" s="59">
        <v>0</v>
      </c>
      <c r="AV3260" s="59">
        <v>5283600</v>
      </c>
      <c r="AW3260" s="59">
        <v>0</v>
      </c>
      <c r="AX3260" s="59">
        <v>5283600</v>
      </c>
      <c r="AY3260" s="2">
        <v>0</v>
      </c>
      <c r="AZ3260" s="12" t="str">
        <f t="shared" si="376"/>
        <v>OK</v>
      </c>
      <c r="BA3260" s="12" t="str">
        <f t="shared" si="377"/>
        <v>OK</v>
      </c>
      <c r="BB3260" s="6">
        <f t="shared" si="378"/>
        <v>0</v>
      </c>
      <c r="BC3260" s="13">
        <f t="shared" si="379"/>
        <v>58119600</v>
      </c>
      <c r="BD3260" s="13">
        <f t="shared" si="380"/>
        <v>58119600</v>
      </c>
      <c r="BE3260" s="6">
        <f t="shared" si="381"/>
        <v>0</v>
      </c>
      <c r="BF3260" s="6">
        <f t="shared" si="382"/>
        <v>0</v>
      </c>
    </row>
    <row r="3261" spans="2:58" ht="42.75" x14ac:dyDescent="0.25">
      <c r="B3261" s="39" t="s">
        <v>4544</v>
      </c>
      <c r="C3261" s="39" t="s">
        <v>4451</v>
      </c>
      <c r="D3261" s="39" t="s">
        <v>221</v>
      </c>
      <c r="E3261" s="40" t="s">
        <v>221</v>
      </c>
      <c r="F3261" s="40" t="s">
        <v>221</v>
      </c>
      <c r="G3261" s="40" t="s">
        <v>221</v>
      </c>
      <c r="H3261" s="40">
        <v>80131502</v>
      </c>
      <c r="I3261" s="40" t="s">
        <v>4268</v>
      </c>
      <c r="J3261" s="40" t="s">
        <v>4519</v>
      </c>
      <c r="K3261" s="40" t="s">
        <v>4545</v>
      </c>
      <c r="L3261" s="41" t="s">
        <v>153</v>
      </c>
      <c r="M3261" s="41" t="s">
        <v>154</v>
      </c>
      <c r="N3261" s="41">
        <v>12</v>
      </c>
      <c r="O3261" s="41" t="s">
        <v>223</v>
      </c>
      <c r="P3261" s="41" t="s">
        <v>4325</v>
      </c>
      <c r="Q3261" s="58">
        <v>104738321</v>
      </c>
      <c r="R3261" s="58">
        <v>104738321</v>
      </c>
      <c r="S3261" s="41" t="s">
        <v>225</v>
      </c>
      <c r="T3261" s="41" t="s">
        <v>221</v>
      </c>
      <c r="U3261" s="40" t="s">
        <v>1416</v>
      </c>
      <c r="V3261" s="40" t="s">
        <v>1531</v>
      </c>
      <c r="W3261" s="40" t="s">
        <v>1532</v>
      </c>
      <c r="X3261" s="40" t="s">
        <v>229</v>
      </c>
      <c r="Y3261" s="40" t="s">
        <v>4521</v>
      </c>
      <c r="Z3261" s="40" t="s">
        <v>1420</v>
      </c>
      <c r="AA3261" s="59">
        <v>0</v>
      </c>
      <c r="AB3261" s="59">
        <v>0</v>
      </c>
      <c r="AC3261" s="59">
        <v>104738321</v>
      </c>
      <c r="AD3261" s="59">
        <v>9521666</v>
      </c>
      <c r="AE3261" s="59">
        <v>0</v>
      </c>
      <c r="AF3261" s="59">
        <v>9521666</v>
      </c>
      <c r="AG3261" s="59">
        <v>0</v>
      </c>
      <c r="AH3261" s="59">
        <v>9521666</v>
      </c>
      <c r="AI3261" s="59">
        <v>0</v>
      </c>
      <c r="AJ3261" s="59">
        <v>9521666</v>
      </c>
      <c r="AK3261" s="59">
        <v>0</v>
      </c>
      <c r="AL3261" s="59">
        <v>9521666</v>
      </c>
      <c r="AM3261" s="59">
        <v>0</v>
      </c>
      <c r="AN3261" s="59">
        <v>9521666</v>
      </c>
      <c r="AO3261" s="59">
        <v>0</v>
      </c>
      <c r="AP3261" s="59">
        <v>9521666</v>
      </c>
      <c r="AQ3261" s="59">
        <v>0</v>
      </c>
      <c r="AR3261" s="59">
        <v>9521666</v>
      </c>
      <c r="AS3261" s="59">
        <v>0</v>
      </c>
      <c r="AT3261" s="59">
        <v>9521666</v>
      </c>
      <c r="AU3261" s="59">
        <v>0</v>
      </c>
      <c r="AV3261" s="59">
        <v>9521666</v>
      </c>
      <c r="AW3261" s="59">
        <v>0</v>
      </c>
      <c r="AX3261" s="59">
        <v>9521661</v>
      </c>
      <c r="AY3261" s="2">
        <v>0</v>
      </c>
      <c r="AZ3261" s="12" t="str">
        <f t="shared" si="376"/>
        <v>OK</v>
      </c>
      <c r="BA3261" s="12" t="str">
        <f t="shared" si="377"/>
        <v>OK</v>
      </c>
      <c r="BB3261" s="6">
        <f t="shared" si="378"/>
        <v>0</v>
      </c>
      <c r="BC3261" s="13">
        <f t="shared" si="379"/>
        <v>104738321</v>
      </c>
      <c r="BD3261" s="13">
        <f t="shared" si="380"/>
        <v>104738321</v>
      </c>
      <c r="BE3261" s="6">
        <f t="shared" si="381"/>
        <v>0</v>
      </c>
      <c r="BF3261" s="6">
        <f t="shared" si="382"/>
        <v>0</v>
      </c>
    </row>
    <row r="3262" spans="2:58" ht="42.75" x14ac:dyDescent="0.25">
      <c r="B3262" s="39" t="s">
        <v>4546</v>
      </c>
      <c r="C3262" s="39" t="s">
        <v>4451</v>
      </c>
      <c r="D3262" s="39" t="s">
        <v>221</v>
      </c>
      <c r="E3262" s="40" t="s">
        <v>221</v>
      </c>
      <c r="F3262" s="40" t="s">
        <v>221</v>
      </c>
      <c r="G3262" s="40" t="s">
        <v>221</v>
      </c>
      <c r="H3262" s="40">
        <v>80131502</v>
      </c>
      <c r="I3262" s="40" t="s">
        <v>4268</v>
      </c>
      <c r="J3262" s="40" t="s">
        <v>4519</v>
      </c>
      <c r="K3262" s="40" t="s">
        <v>4547</v>
      </c>
      <c r="L3262" s="41" t="s">
        <v>153</v>
      </c>
      <c r="M3262" s="41" t="s">
        <v>154</v>
      </c>
      <c r="N3262" s="41">
        <v>12</v>
      </c>
      <c r="O3262" s="41" t="s">
        <v>223</v>
      </c>
      <c r="P3262" s="41" t="s">
        <v>4325</v>
      </c>
      <c r="Q3262" s="58">
        <v>6189310</v>
      </c>
      <c r="R3262" s="58">
        <v>6189310</v>
      </c>
      <c r="S3262" s="41" t="s">
        <v>225</v>
      </c>
      <c r="T3262" s="41" t="s">
        <v>221</v>
      </c>
      <c r="U3262" s="40" t="s">
        <v>1416</v>
      </c>
      <c r="V3262" s="40" t="s">
        <v>1531</v>
      </c>
      <c r="W3262" s="40" t="s">
        <v>1532</v>
      </c>
      <c r="X3262" s="40" t="s">
        <v>229</v>
      </c>
      <c r="Y3262" s="40" t="s">
        <v>4521</v>
      </c>
      <c r="Z3262" s="40" t="s">
        <v>1420</v>
      </c>
      <c r="AA3262" s="59">
        <v>0</v>
      </c>
      <c r="AB3262" s="59">
        <v>0</v>
      </c>
      <c r="AC3262" s="59">
        <v>6189310</v>
      </c>
      <c r="AD3262" s="59">
        <v>562665</v>
      </c>
      <c r="AE3262" s="59">
        <v>0</v>
      </c>
      <c r="AF3262" s="59">
        <v>562665</v>
      </c>
      <c r="AG3262" s="59">
        <v>0</v>
      </c>
      <c r="AH3262" s="59">
        <v>562665</v>
      </c>
      <c r="AI3262" s="59">
        <v>0</v>
      </c>
      <c r="AJ3262" s="59">
        <v>562665</v>
      </c>
      <c r="AK3262" s="59">
        <v>0</v>
      </c>
      <c r="AL3262" s="59">
        <v>562665</v>
      </c>
      <c r="AM3262" s="59">
        <v>0</v>
      </c>
      <c r="AN3262" s="59">
        <v>562665</v>
      </c>
      <c r="AO3262" s="59">
        <v>0</v>
      </c>
      <c r="AP3262" s="59">
        <v>562665</v>
      </c>
      <c r="AQ3262" s="59">
        <v>0</v>
      </c>
      <c r="AR3262" s="59">
        <v>562665</v>
      </c>
      <c r="AS3262" s="59">
        <v>0</v>
      </c>
      <c r="AT3262" s="59">
        <v>562665</v>
      </c>
      <c r="AU3262" s="59">
        <v>0</v>
      </c>
      <c r="AV3262" s="59">
        <v>562665</v>
      </c>
      <c r="AW3262" s="59">
        <v>0</v>
      </c>
      <c r="AX3262" s="59">
        <v>562660</v>
      </c>
      <c r="AY3262" s="2">
        <v>0</v>
      </c>
      <c r="AZ3262" s="12" t="str">
        <f t="shared" si="376"/>
        <v>OK</v>
      </c>
      <c r="BA3262" s="12" t="str">
        <f t="shared" si="377"/>
        <v>OK</v>
      </c>
      <c r="BB3262" s="6">
        <f t="shared" si="378"/>
        <v>0</v>
      </c>
      <c r="BC3262" s="13">
        <f t="shared" si="379"/>
        <v>6189310</v>
      </c>
      <c r="BD3262" s="13">
        <f t="shared" si="380"/>
        <v>6189310</v>
      </c>
      <c r="BE3262" s="6">
        <f t="shared" si="381"/>
        <v>0</v>
      </c>
      <c r="BF3262" s="6">
        <f t="shared" si="382"/>
        <v>0</v>
      </c>
    </row>
    <row r="3263" spans="2:58" ht="42.75" x14ac:dyDescent="0.25">
      <c r="B3263" s="39" t="s">
        <v>4548</v>
      </c>
      <c r="C3263" s="39" t="s">
        <v>4451</v>
      </c>
      <c r="D3263" s="39" t="s">
        <v>221</v>
      </c>
      <c r="E3263" s="40" t="s">
        <v>221</v>
      </c>
      <c r="F3263" s="40" t="s">
        <v>221</v>
      </c>
      <c r="G3263" s="40" t="s">
        <v>221</v>
      </c>
      <c r="H3263" s="40">
        <v>80131502</v>
      </c>
      <c r="I3263" s="40" t="s">
        <v>4268</v>
      </c>
      <c r="J3263" s="40" t="s">
        <v>4519</v>
      </c>
      <c r="K3263" s="40" t="s">
        <v>4549</v>
      </c>
      <c r="L3263" s="41" t="s">
        <v>153</v>
      </c>
      <c r="M3263" s="41" t="s">
        <v>154</v>
      </c>
      <c r="N3263" s="41">
        <v>12</v>
      </c>
      <c r="O3263" s="41" t="s">
        <v>223</v>
      </c>
      <c r="P3263" s="41" t="s">
        <v>4325</v>
      </c>
      <c r="Q3263" s="58">
        <v>183150000</v>
      </c>
      <c r="R3263" s="58">
        <v>183150000</v>
      </c>
      <c r="S3263" s="41" t="s">
        <v>225</v>
      </c>
      <c r="T3263" s="41" t="s">
        <v>221</v>
      </c>
      <c r="U3263" s="40" t="s">
        <v>1416</v>
      </c>
      <c r="V3263" s="40" t="s">
        <v>1531</v>
      </c>
      <c r="W3263" s="40" t="s">
        <v>1532</v>
      </c>
      <c r="X3263" s="40" t="s">
        <v>229</v>
      </c>
      <c r="Y3263" s="40" t="s">
        <v>4521</v>
      </c>
      <c r="Z3263" s="40" t="s">
        <v>1420</v>
      </c>
      <c r="AA3263" s="59">
        <v>0</v>
      </c>
      <c r="AB3263" s="59">
        <v>0</v>
      </c>
      <c r="AC3263" s="59">
        <v>183150000</v>
      </c>
      <c r="AD3263" s="59">
        <v>16650000</v>
      </c>
      <c r="AE3263" s="59">
        <v>0</v>
      </c>
      <c r="AF3263" s="59">
        <v>16650000</v>
      </c>
      <c r="AG3263" s="59">
        <v>0</v>
      </c>
      <c r="AH3263" s="59">
        <v>16650000</v>
      </c>
      <c r="AI3263" s="59">
        <v>0</v>
      </c>
      <c r="AJ3263" s="59">
        <v>16650000</v>
      </c>
      <c r="AK3263" s="59">
        <v>0</v>
      </c>
      <c r="AL3263" s="59">
        <v>16650000</v>
      </c>
      <c r="AM3263" s="59">
        <v>0</v>
      </c>
      <c r="AN3263" s="59">
        <v>16650000</v>
      </c>
      <c r="AO3263" s="59">
        <v>0</v>
      </c>
      <c r="AP3263" s="59">
        <v>16650000</v>
      </c>
      <c r="AQ3263" s="59">
        <v>0</v>
      </c>
      <c r="AR3263" s="59">
        <v>16650000</v>
      </c>
      <c r="AS3263" s="59">
        <v>0</v>
      </c>
      <c r="AT3263" s="59">
        <v>16650000</v>
      </c>
      <c r="AU3263" s="59">
        <v>0</v>
      </c>
      <c r="AV3263" s="59">
        <v>16650000</v>
      </c>
      <c r="AW3263" s="59">
        <v>0</v>
      </c>
      <c r="AX3263" s="59">
        <v>16650000</v>
      </c>
      <c r="AY3263" s="2">
        <v>0</v>
      </c>
      <c r="AZ3263" s="12" t="str">
        <f t="shared" si="376"/>
        <v>OK</v>
      </c>
      <c r="BA3263" s="12" t="str">
        <f t="shared" si="377"/>
        <v>OK</v>
      </c>
      <c r="BB3263" s="6">
        <f t="shared" si="378"/>
        <v>0</v>
      </c>
      <c r="BC3263" s="13">
        <f t="shared" si="379"/>
        <v>183150000</v>
      </c>
      <c r="BD3263" s="13">
        <f t="shared" si="380"/>
        <v>183150000</v>
      </c>
      <c r="BE3263" s="6">
        <f t="shared" si="381"/>
        <v>0</v>
      </c>
      <c r="BF3263" s="6">
        <f t="shared" si="382"/>
        <v>0</v>
      </c>
    </row>
    <row r="3264" spans="2:58" ht="42.75" x14ac:dyDescent="0.25">
      <c r="B3264" s="39" t="s">
        <v>4550</v>
      </c>
      <c r="C3264" s="39" t="s">
        <v>4451</v>
      </c>
      <c r="D3264" s="39" t="s">
        <v>221</v>
      </c>
      <c r="E3264" s="40" t="s">
        <v>221</v>
      </c>
      <c r="F3264" s="40" t="s">
        <v>221</v>
      </c>
      <c r="G3264" s="40" t="s">
        <v>221</v>
      </c>
      <c r="H3264" s="40">
        <v>80131502</v>
      </c>
      <c r="I3264" s="40" t="s">
        <v>4268</v>
      </c>
      <c r="J3264" s="40" t="s">
        <v>4519</v>
      </c>
      <c r="K3264" s="40" t="s">
        <v>4551</v>
      </c>
      <c r="L3264" s="41" t="s">
        <v>153</v>
      </c>
      <c r="M3264" s="41" t="s">
        <v>154</v>
      </c>
      <c r="N3264" s="41">
        <v>12</v>
      </c>
      <c r="O3264" s="41" t="s">
        <v>223</v>
      </c>
      <c r="P3264" s="41" t="s">
        <v>4325</v>
      </c>
      <c r="Q3264" s="58">
        <v>36630000</v>
      </c>
      <c r="R3264" s="58">
        <v>36630000</v>
      </c>
      <c r="S3264" s="41" t="s">
        <v>225</v>
      </c>
      <c r="T3264" s="41" t="s">
        <v>221</v>
      </c>
      <c r="U3264" s="40" t="s">
        <v>1416</v>
      </c>
      <c r="V3264" s="40" t="s">
        <v>1531</v>
      </c>
      <c r="W3264" s="40" t="s">
        <v>1532</v>
      </c>
      <c r="X3264" s="40" t="s">
        <v>229</v>
      </c>
      <c r="Y3264" s="40" t="s">
        <v>4521</v>
      </c>
      <c r="Z3264" s="40" t="s">
        <v>1420</v>
      </c>
      <c r="AA3264" s="59">
        <v>0</v>
      </c>
      <c r="AB3264" s="59">
        <v>0</v>
      </c>
      <c r="AC3264" s="59">
        <v>36630000</v>
      </c>
      <c r="AD3264" s="59">
        <v>3330000</v>
      </c>
      <c r="AE3264" s="59">
        <v>0</v>
      </c>
      <c r="AF3264" s="59">
        <v>3330000</v>
      </c>
      <c r="AG3264" s="59">
        <v>0</v>
      </c>
      <c r="AH3264" s="59">
        <v>3330000</v>
      </c>
      <c r="AI3264" s="59">
        <v>0</v>
      </c>
      <c r="AJ3264" s="59">
        <v>3330000</v>
      </c>
      <c r="AK3264" s="59">
        <v>0</v>
      </c>
      <c r="AL3264" s="59">
        <v>3330000</v>
      </c>
      <c r="AM3264" s="59">
        <v>0</v>
      </c>
      <c r="AN3264" s="59">
        <v>3330000</v>
      </c>
      <c r="AO3264" s="59">
        <v>0</v>
      </c>
      <c r="AP3264" s="59">
        <v>3330000</v>
      </c>
      <c r="AQ3264" s="59">
        <v>0</v>
      </c>
      <c r="AR3264" s="59">
        <v>3330000</v>
      </c>
      <c r="AS3264" s="59">
        <v>0</v>
      </c>
      <c r="AT3264" s="59">
        <v>3330000</v>
      </c>
      <c r="AU3264" s="59">
        <v>0</v>
      </c>
      <c r="AV3264" s="59">
        <v>3330000</v>
      </c>
      <c r="AW3264" s="59">
        <v>0</v>
      </c>
      <c r="AX3264" s="59">
        <v>3330000</v>
      </c>
      <c r="AY3264" s="2">
        <v>0</v>
      </c>
      <c r="AZ3264" s="12" t="str">
        <f t="shared" si="376"/>
        <v>OK</v>
      </c>
      <c r="BA3264" s="12" t="str">
        <f t="shared" si="377"/>
        <v>OK</v>
      </c>
      <c r="BB3264" s="6">
        <f t="shared" si="378"/>
        <v>0</v>
      </c>
      <c r="BC3264" s="13">
        <f t="shared" si="379"/>
        <v>36630000</v>
      </c>
      <c r="BD3264" s="13">
        <f t="shared" si="380"/>
        <v>36630000</v>
      </c>
      <c r="BE3264" s="6">
        <f t="shared" si="381"/>
        <v>0</v>
      </c>
      <c r="BF3264" s="6">
        <f t="shared" si="382"/>
        <v>0</v>
      </c>
    </row>
    <row r="3265" spans="2:58" ht="42.75" x14ac:dyDescent="0.25">
      <c r="B3265" s="39" t="s">
        <v>4552</v>
      </c>
      <c r="C3265" s="39" t="s">
        <v>4451</v>
      </c>
      <c r="D3265" s="39" t="s">
        <v>221</v>
      </c>
      <c r="E3265" s="40" t="s">
        <v>221</v>
      </c>
      <c r="F3265" s="40" t="s">
        <v>221</v>
      </c>
      <c r="G3265" s="40" t="s">
        <v>221</v>
      </c>
      <c r="H3265" s="40">
        <v>80131502</v>
      </c>
      <c r="I3265" s="40" t="s">
        <v>4268</v>
      </c>
      <c r="J3265" s="40" t="s">
        <v>4519</v>
      </c>
      <c r="K3265" s="40" t="s">
        <v>4553</v>
      </c>
      <c r="L3265" s="41" t="s">
        <v>153</v>
      </c>
      <c r="M3265" s="41" t="s">
        <v>154</v>
      </c>
      <c r="N3265" s="41">
        <v>12</v>
      </c>
      <c r="O3265" s="41" t="s">
        <v>223</v>
      </c>
      <c r="P3265" s="41" t="s">
        <v>4325</v>
      </c>
      <c r="Q3265" s="58">
        <v>28205100</v>
      </c>
      <c r="R3265" s="58">
        <v>28205100</v>
      </c>
      <c r="S3265" s="41" t="s">
        <v>225</v>
      </c>
      <c r="T3265" s="41" t="s">
        <v>221</v>
      </c>
      <c r="U3265" s="40" t="s">
        <v>1416</v>
      </c>
      <c r="V3265" s="40" t="s">
        <v>1531</v>
      </c>
      <c r="W3265" s="40" t="s">
        <v>1532</v>
      </c>
      <c r="X3265" s="40" t="s">
        <v>229</v>
      </c>
      <c r="Y3265" s="40" t="s">
        <v>4521</v>
      </c>
      <c r="Z3265" s="40" t="s">
        <v>1420</v>
      </c>
      <c r="AA3265" s="59">
        <v>0</v>
      </c>
      <c r="AB3265" s="59">
        <v>0</v>
      </c>
      <c r="AC3265" s="59">
        <v>28205100</v>
      </c>
      <c r="AD3265" s="59">
        <v>2564100</v>
      </c>
      <c r="AE3265" s="59">
        <v>0</v>
      </c>
      <c r="AF3265" s="59">
        <v>2564100</v>
      </c>
      <c r="AG3265" s="59">
        <v>0</v>
      </c>
      <c r="AH3265" s="59">
        <v>2564100</v>
      </c>
      <c r="AI3265" s="59">
        <v>0</v>
      </c>
      <c r="AJ3265" s="59">
        <v>2564100</v>
      </c>
      <c r="AK3265" s="59">
        <v>0</v>
      </c>
      <c r="AL3265" s="59">
        <v>2564100</v>
      </c>
      <c r="AM3265" s="59">
        <v>0</v>
      </c>
      <c r="AN3265" s="59">
        <v>2564100</v>
      </c>
      <c r="AO3265" s="59">
        <v>0</v>
      </c>
      <c r="AP3265" s="59">
        <v>2564100</v>
      </c>
      <c r="AQ3265" s="59">
        <v>0</v>
      </c>
      <c r="AR3265" s="59">
        <v>2564100</v>
      </c>
      <c r="AS3265" s="59">
        <v>0</v>
      </c>
      <c r="AT3265" s="59">
        <v>2564100</v>
      </c>
      <c r="AU3265" s="59">
        <v>0</v>
      </c>
      <c r="AV3265" s="59">
        <v>2564100</v>
      </c>
      <c r="AW3265" s="59">
        <v>0</v>
      </c>
      <c r="AX3265" s="59">
        <v>2564100</v>
      </c>
      <c r="AY3265" s="2">
        <v>0</v>
      </c>
      <c r="AZ3265" s="12" t="str">
        <f t="shared" si="376"/>
        <v>OK</v>
      </c>
      <c r="BA3265" s="12" t="str">
        <f t="shared" si="377"/>
        <v>OK</v>
      </c>
      <c r="BB3265" s="6">
        <f t="shared" si="378"/>
        <v>0</v>
      </c>
      <c r="BC3265" s="13">
        <f t="shared" si="379"/>
        <v>28205100</v>
      </c>
      <c r="BD3265" s="13">
        <f t="shared" si="380"/>
        <v>28205100</v>
      </c>
      <c r="BE3265" s="6">
        <f t="shared" si="381"/>
        <v>0</v>
      </c>
      <c r="BF3265" s="6">
        <f t="shared" si="382"/>
        <v>0</v>
      </c>
    </row>
    <row r="3266" spans="2:58" ht="42.75" x14ac:dyDescent="0.25">
      <c r="B3266" s="39" t="s">
        <v>4554</v>
      </c>
      <c r="C3266" s="39" t="s">
        <v>4451</v>
      </c>
      <c r="D3266" s="39" t="s">
        <v>221</v>
      </c>
      <c r="E3266" s="40" t="s">
        <v>221</v>
      </c>
      <c r="F3266" s="40" t="s">
        <v>221</v>
      </c>
      <c r="G3266" s="40" t="s">
        <v>221</v>
      </c>
      <c r="H3266" s="40">
        <v>80131502</v>
      </c>
      <c r="I3266" s="40" t="s">
        <v>4268</v>
      </c>
      <c r="J3266" s="40" t="s">
        <v>4519</v>
      </c>
      <c r="K3266" s="40" t="s">
        <v>4555</v>
      </c>
      <c r="L3266" s="41" t="s">
        <v>153</v>
      </c>
      <c r="M3266" s="41" t="s">
        <v>154</v>
      </c>
      <c r="N3266" s="41">
        <v>12</v>
      </c>
      <c r="O3266" s="41" t="s">
        <v>223</v>
      </c>
      <c r="P3266" s="41" t="s">
        <v>4325</v>
      </c>
      <c r="Q3266" s="58">
        <v>36630000</v>
      </c>
      <c r="R3266" s="58">
        <v>36630000</v>
      </c>
      <c r="S3266" s="41" t="s">
        <v>225</v>
      </c>
      <c r="T3266" s="41" t="s">
        <v>221</v>
      </c>
      <c r="U3266" s="40" t="s">
        <v>1416</v>
      </c>
      <c r="V3266" s="40" t="s">
        <v>1531</v>
      </c>
      <c r="W3266" s="40" t="s">
        <v>1532</v>
      </c>
      <c r="X3266" s="40" t="s">
        <v>229</v>
      </c>
      <c r="Y3266" s="40" t="s">
        <v>4521</v>
      </c>
      <c r="Z3266" s="40" t="s">
        <v>1420</v>
      </c>
      <c r="AA3266" s="59">
        <v>0</v>
      </c>
      <c r="AB3266" s="59">
        <v>0</v>
      </c>
      <c r="AC3266" s="59">
        <v>36630000</v>
      </c>
      <c r="AD3266" s="59">
        <v>3330000</v>
      </c>
      <c r="AE3266" s="59">
        <v>0</v>
      </c>
      <c r="AF3266" s="59">
        <v>3330000</v>
      </c>
      <c r="AG3266" s="59">
        <v>0</v>
      </c>
      <c r="AH3266" s="59">
        <v>3330000</v>
      </c>
      <c r="AI3266" s="59">
        <v>0</v>
      </c>
      <c r="AJ3266" s="59">
        <v>3330000</v>
      </c>
      <c r="AK3266" s="59">
        <v>0</v>
      </c>
      <c r="AL3266" s="59">
        <v>3330000</v>
      </c>
      <c r="AM3266" s="59">
        <v>0</v>
      </c>
      <c r="AN3266" s="59">
        <v>3330000</v>
      </c>
      <c r="AO3266" s="59">
        <v>0</v>
      </c>
      <c r="AP3266" s="59">
        <v>3330000</v>
      </c>
      <c r="AQ3266" s="59">
        <v>0</v>
      </c>
      <c r="AR3266" s="59">
        <v>3330000</v>
      </c>
      <c r="AS3266" s="59">
        <v>0</v>
      </c>
      <c r="AT3266" s="59">
        <v>3330000</v>
      </c>
      <c r="AU3266" s="59">
        <v>0</v>
      </c>
      <c r="AV3266" s="59">
        <v>3330000</v>
      </c>
      <c r="AW3266" s="59">
        <v>0</v>
      </c>
      <c r="AX3266" s="59">
        <v>3330000</v>
      </c>
      <c r="AY3266" s="2">
        <v>0</v>
      </c>
      <c r="AZ3266" s="12" t="str">
        <f t="shared" si="376"/>
        <v>OK</v>
      </c>
      <c r="BA3266" s="12" t="str">
        <f t="shared" si="377"/>
        <v>OK</v>
      </c>
      <c r="BB3266" s="6">
        <f t="shared" si="378"/>
        <v>0</v>
      </c>
      <c r="BC3266" s="13">
        <f t="shared" si="379"/>
        <v>36630000</v>
      </c>
      <c r="BD3266" s="13">
        <f t="shared" si="380"/>
        <v>36630000</v>
      </c>
      <c r="BE3266" s="6">
        <f t="shared" si="381"/>
        <v>0</v>
      </c>
      <c r="BF3266" s="6">
        <f t="shared" si="382"/>
        <v>0</v>
      </c>
    </row>
    <row r="3267" spans="2:58" ht="42.75" x14ac:dyDescent="0.25">
      <c r="B3267" s="39" t="s">
        <v>4556</v>
      </c>
      <c r="C3267" s="39" t="s">
        <v>4451</v>
      </c>
      <c r="D3267" s="39" t="s">
        <v>221</v>
      </c>
      <c r="E3267" s="40" t="s">
        <v>221</v>
      </c>
      <c r="F3267" s="40" t="s">
        <v>221</v>
      </c>
      <c r="G3267" s="40" t="s">
        <v>221</v>
      </c>
      <c r="H3267" s="40">
        <v>80131502</v>
      </c>
      <c r="I3267" s="40" t="s">
        <v>4268</v>
      </c>
      <c r="J3267" s="40" t="s">
        <v>4519</v>
      </c>
      <c r="K3267" s="40" t="s">
        <v>4557</v>
      </c>
      <c r="L3267" s="41" t="s">
        <v>153</v>
      </c>
      <c r="M3267" s="41" t="s">
        <v>154</v>
      </c>
      <c r="N3267" s="41">
        <v>12</v>
      </c>
      <c r="O3267" s="41" t="s">
        <v>223</v>
      </c>
      <c r="P3267" s="41" t="s">
        <v>4325</v>
      </c>
      <c r="Q3267" s="58">
        <v>4151400</v>
      </c>
      <c r="R3267" s="58">
        <v>4151400</v>
      </c>
      <c r="S3267" s="41" t="s">
        <v>225</v>
      </c>
      <c r="T3267" s="41" t="s">
        <v>221</v>
      </c>
      <c r="U3267" s="40" t="s">
        <v>1416</v>
      </c>
      <c r="V3267" s="40" t="s">
        <v>1531</v>
      </c>
      <c r="W3267" s="40" t="s">
        <v>1532</v>
      </c>
      <c r="X3267" s="40" t="s">
        <v>229</v>
      </c>
      <c r="Y3267" s="40" t="s">
        <v>4521</v>
      </c>
      <c r="Z3267" s="40" t="s">
        <v>1420</v>
      </c>
      <c r="AA3267" s="59">
        <v>0</v>
      </c>
      <c r="AB3267" s="59">
        <v>0</v>
      </c>
      <c r="AC3267" s="59">
        <v>4151400</v>
      </c>
      <c r="AD3267" s="59">
        <v>377400</v>
      </c>
      <c r="AE3267" s="59">
        <v>0</v>
      </c>
      <c r="AF3267" s="59">
        <v>377400</v>
      </c>
      <c r="AG3267" s="59">
        <v>0</v>
      </c>
      <c r="AH3267" s="59">
        <v>377400</v>
      </c>
      <c r="AI3267" s="59">
        <v>0</v>
      </c>
      <c r="AJ3267" s="59">
        <v>377400</v>
      </c>
      <c r="AK3267" s="59">
        <v>0</v>
      </c>
      <c r="AL3267" s="59">
        <v>377400</v>
      </c>
      <c r="AM3267" s="59">
        <v>0</v>
      </c>
      <c r="AN3267" s="59">
        <v>377400</v>
      </c>
      <c r="AO3267" s="59">
        <v>0</v>
      </c>
      <c r="AP3267" s="59">
        <v>377400</v>
      </c>
      <c r="AQ3267" s="59">
        <v>0</v>
      </c>
      <c r="AR3267" s="59">
        <v>377400</v>
      </c>
      <c r="AS3267" s="59">
        <v>0</v>
      </c>
      <c r="AT3267" s="59">
        <v>377400</v>
      </c>
      <c r="AU3267" s="59">
        <v>0</v>
      </c>
      <c r="AV3267" s="59">
        <v>377400</v>
      </c>
      <c r="AW3267" s="59">
        <v>0</v>
      </c>
      <c r="AX3267" s="59">
        <v>377400</v>
      </c>
      <c r="AY3267" s="2">
        <v>0</v>
      </c>
      <c r="AZ3267" s="12" t="str">
        <f t="shared" si="376"/>
        <v>OK</v>
      </c>
      <c r="BA3267" s="12" t="str">
        <f t="shared" si="377"/>
        <v>OK</v>
      </c>
      <c r="BB3267" s="6">
        <f t="shared" si="378"/>
        <v>0</v>
      </c>
      <c r="BC3267" s="13">
        <f t="shared" si="379"/>
        <v>4151400</v>
      </c>
      <c r="BD3267" s="13">
        <f t="shared" si="380"/>
        <v>4151400</v>
      </c>
      <c r="BE3267" s="6">
        <f t="shared" si="381"/>
        <v>0</v>
      </c>
      <c r="BF3267" s="6">
        <f t="shared" si="382"/>
        <v>0</v>
      </c>
    </row>
    <row r="3268" spans="2:58" ht="42.75" x14ac:dyDescent="0.25">
      <c r="B3268" s="39" t="s">
        <v>4558</v>
      </c>
      <c r="C3268" s="39" t="s">
        <v>4451</v>
      </c>
      <c r="D3268" s="39" t="s">
        <v>221</v>
      </c>
      <c r="E3268" s="40" t="s">
        <v>221</v>
      </c>
      <c r="F3268" s="40" t="s">
        <v>221</v>
      </c>
      <c r="G3268" s="40" t="s">
        <v>221</v>
      </c>
      <c r="H3268" s="40">
        <v>80131502</v>
      </c>
      <c r="I3268" s="40" t="s">
        <v>4268</v>
      </c>
      <c r="J3268" s="40" t="s">
        <v>4519</v>
      </c>
      <c r="K3268" s="40" t="s">
        <v>4559</v>
      </c>
      <c r="L3268" s="41" t="s">
        <v>153</v>
      </c>
      <c r="M3268" s="41" t="s">
        <v>154</v>
      </c>
      <c r="N3268" s="41">
        <v>12</v>
      </c>
      <c r="O3268" s="41" t="s">
        <v>223</v>
      </c>
      <c r="P3268" s="41" t="s">
        <v>4325</v>
      </c>
      <c r="Q3268" s="58">
        <v>61660500</v>
      </c>
      <c r="R3268" s="58">
        <v>61660500</v>
      </c>
      <c r="S3268" s="41" t="s">
        <v>225</v>
      </c>
      <c r="T3268" s="41" t="s">
        <v>221</v>
      </c>
      <c r="U3268" s="40" t="s">
        <v>1416</v>
      </c>
      <c r="V3268" s="40" t="s">
        <v>1531</v>
      </c>
      <c r="W3268" s="40" t="s">
        <v>1532</v>
      </c>
      <c r="X3268" s="40" t="s">
        <v>229</v>
      </c>
      <c r="Y3268" s="40" t="s">
        <v>4521</v>
      </c>
      <c r="Z3268" s="40" t="s">
        <v>1420</v>
      </c>
      <c r="AA3268" s="59">
        <v>0</v>
      </c>
      <c r="AB3268" s="59">
        <v>0</v>
      </c>
      <c r="AC3268" s="59">
        <v>61660500</v>
      </c>
      <c r="AD3268" s="59">
        <v>5605500</v>
      </c>
      <c r="AE3268" s="59">
        <v>0</v>
      </c>
      <c r="AF3268" s="59">
        <v>5605500</v>
      </c>
      <c r="AG3268" s="59">
        <v>0</v>
      </c>
      <c r="AH3268" s="59">
        <v>5605500</v>
      </c>
      <c r="AI3268" s="59">
        <v>0</v>
      </c>
      <c r="AJ3268" s="59">
        <v>5605500</v>
      </c>
      <c r="AK3268" s="59">
        <v>0</v>
      </c>
      <c r="AL3268" s="59">
        <v>5605500</v>
      </c>
      <c r="AM3268" s="59">
        <v>0</v>
      </c>
      <c r="AN3268" s="59">
        <v>5605500</v>
      </c>
      <c r="AO3268" s="59">
        <v>0</v>
      </c>
      <c r="AP3268" s="59">
        <v>5605500</v>
      </c>
      <c r="AQ3268" s="59">
        <v>0</v>
      </c>
      <c r="AR3268" s="59">
        <v>5605500</v>
      </c>
      <c r="AS3268" s="59">
        <v>0</v>
      </c>
      <c r="AT3268" s="59">
        <v>5605500</v>
      </c>
      <c r="AU3268" s="59">
        <v>0</v>
      </c>
      <c r="AV3268" s="59">
        <v>5605500</v>
      </c>
      <c r="AW3268" s="59">
        <v>0</v>
      </c>
      <c r="AX3268" s="59">
        <v>5605500</v>
      </c>
      <c r="AY3268" s="2">
        <v>0</v>
      </c>
      <c r="AZ3268" s="12" t="str">
        <f t="shared" si="376"/>
        <v>OK</v>
      </c>
      <c r="BA3268" s="12" t="str">
        <f t="shared" si="377"/>
        <v>OK</v>
      </c>
      <c r="BB3268" s="6">
        <f t="shared" si="378"/>
        <v>0</v>
      </c>
      <c r="BC3268" s="13">
        <f t="shared" si="379"/>
        <v>61660500</v>
      </c>
      <c r="BD3268" s="13">
        <f t="shared" si="380"/>
        <v>61660500</v>
      </c>
      <c r="BE3268" s="6">
        <f t="shared" si="381"/>
        <v>0</v>
      </c>
      <c r="BF3268" s="6">
        <f t="shared" si="382"/>
        <v>0</v>
      </c>
    </row>
    <row r="3269" spans="2:58" ht="42.75" x14ac:dyDescent="0.25">
      <c r="B3269" s="39" t="s">
        <v>4560</v>
      </c>
      <c r="C3269" s="39" t="s">
        <v>4451</v>
      </c>
      <c r="D3269" s="39" t="s">
        <v>221</v>
      </c>
      <c r="E3269" s="40" t="s">
        <v>221</v>
      </c>
      <c r="F3269" s="40" t="s">
        <v>221</v>
      </c>
      <c r="G3269" s="40" t="s">
        <v>221</v>
      </c>
      <c r="H3269" s="40">
        <v>80131502</v>
      </c>
      <c r="I3269" s="40" t="s">
        <v>4268</v>
      </c>
      <c r="J3269" s="40" t="s">
        <v>4519</v>
      </c>
      <c r="K3269" s="40" t="s">
        <v>4561</v>
      </c>
      <c r="L3269" s="41" t="s">
        <v>153</v>
      </c>
      <c r="M3269" s="41" t="s">
        <v>154</v>
      </c>
      <c r="N3269" s="41">
        <v>12</v>
      </c>
      <c r="O3269" s="41" t="s">
        <v>223</v>
      </c>
      <c r="P3269" s="41" t="s">
        <v>4325</v>
      </c>
      <c r="Q3269" s="58">
        <v>4700850</v>
      </c>
      <c r="R3269" s="58">
        <v>4700850</v>
      </c>
      <c r="S3269" s="41" t="s">
        <v>225</v>
      </c>
      <c r="T3269" s="41" t="s">
        <v>221</v>
      </c>
      <c r="U3269" s="40" t="s">
        <v>1416</v>
      </c>
      <c r="V3269" s="40" t="s">
        <v>1531</v>
      </c>
      <c r="W3269" s="40" t="s">
        <v>1532</v>
      </c>
      <c r="X3269" s="40" t="s">
        <v>229</v>
      </c>
      <c r="Y3269" s="40" t="s">
        <v>4521</v>
      </c>
      <c r="Z3269" s="40" t="s">
        <v>1420</v>
      </c>
      <c r="AA3269" s="59">
        <v>0</v>
      </c>
      <c r="AB3269" s="59">
        <v>0</v>
      </c>
      <c r="AC3269" s="59">
        <v>4700850</v>
      </c>
      <c r="AD3269" s="59">
        <v>427350</v>
      </c>
      <c r="AE3269" s="59">
        <v>0</v>
      </c>
      <c r="AF3269" s="59">
        <v>427350</v>
      </c>
      <c r="AG3269" s="59">
        <v>0</v>
      </c>
      <c r="AH3269" s="59">
        <v>427350</v>
      </c>
      <c r="AI3269" s="59">
        <v>0</v>
      </c>
      <c r="AJ3269" s="59">
        <v>427350</v>
      </c>
      <c r="AK3269" s="59">
        <v>0</v>
      </c>
      <c r="AL3269" s="59">
        <v>427350</v>
      </c>
      <c r="AM3269" s="59">
        <v>0</v>
      </c>
      <c r="AN3269" s="59">
        <v>427350</v>
      </c>
      <c r="AO3269" s="59">
        <v>0</v>
      </c>
      <c r="AP3269" s="59">
        <v>427350</v>
      </c>
      <c r="AQ3269" s="59">
        <v>0</v>
      </c>
      <c r="AR3269" s="59">
        <v>427350</v>
      </c>
      <c r="AS3269" s="59">
        <v>0</v>
      </c>
      <c r="AT3269" s="59">
        <v>427350</v>
      </c>
      <c r="AU3269" s="59">
        <v>0</v>
      </c>
      <c r="AV3269" s="59">
        <v>427350</v>
      </c>
      <c r="AW3269" s="59">
        <v>0</v>
      </c>
      <c r="AX3269" s="59">
        <v>427350</v>
      </c>
      <c r="AY3269" s="2">
        <v>0</v>
      </c>
      <c r="AZ3269" s="12" t="str">
        <f t="shared" si="376"/>
        <v>OK</v>
      </c>
      <c r="BA3269" s="12" t="str">
        <f t="shared" si="377"/>
        <v>OK</v>
      </c>
      <c r="BB3269" s="6">
        <f t="shared" si="378"/>
        <v>0</v>
      </c>
      <c r="BC3269" s="13">
        <f t="shared" si="379"/>
        <v>4700850</v>
      </c>
      <c r="BD3269" s="13">
        <f t="shared" si="380"/>
        <v>4700850</v>
      </c>
      <c r="BE3269" s="6">
        <f t="shared" si="381"/>
        <v>0</v>
      </c>
      <c r="BF3269" s="6">
        <f t="shared" si="382"/>
        <v>0</v>
      </c>
    </row>
    <row r="3270" spans="2:58" ht="42.75" x14ac:dyDescent="0.25">
      <c r="B3270" s="39" t="s">
        <v>4562</v>
      </c>
      <c r="C3270" s="39" t="s">
        <v>4451</v>
      </c>
      <c r="D3270" s="39" t="s">
        <v>221</v>
      </c>
      <c r="E3270" s="40" t="s">
        <v>221</v>
      </c>
      <c r="F3270" s="40" t="s">
        <v>221</v>
      </c>
      <c r="G3270" s="40" t="s">
        <v>221</v>
      </c>
      <c r="H3270" s="40">
        <v>80131502</v>
      </c>
      <c r="I3270" s="40" t="s">
        <v>4268</v>
      </c>
      <c r="J3270" s="40" t="s">
        <v>4519</v>
      </c>
      <c r="K3270" s="40" t="s">
        <v>4563</v>
      </c>
      <c r="L3270" s="41" t="s">
        <v>153</v>
      </c>
      <c r="M3270" s="41" t="s">
        <v>154</v>
      </c>
      <c r="N3270" s="41">
        <v>12</v>
      </c>
      <c r="O3270" s="41" t="s">
        <v>223</v>
      </c>
      <c r="P3270" s="41" t="s">
        <v>4325</v>
      </c>
      <c r="Q3270" s="58">
        <v>55677600</v>
      </c>
      <c r="R3270" s="58">
        <v>55677600</v>
      </c>
      <c r="S3270" s="41" t="s">
        <v>225</v>
      </c>
      <c r="T3270" s="41" t="s">
        <v>221</v>
      </c>
      <c r="U3270" s="40" t="s">
        <v>1416</v>
      </c>
      <c r="V3270" s="40" t="s">
        <v>1531</v>
      </c>
      <c r="W3270" s="40" t="s">
        <v>1532</v>
      </c>
      <c r="X3270" s="40" t="s">
        <v>229</v>
      </c>
      <c r="Y3270" s="40" t="s">
        <v>4521</v>
      </c>
      <c r="Z3270" s="40" t="s">
        <v>1420</v>
      </c>
      <c r="AA3270" s="59">
        <v>0</v>
      </c>
      <c r="AB3270" s="59">
        <v>0</v>
      </c>
      <c r="AC3270" s="59">
        <v>55677600</v>
      </c>
      <c r="AD3270" s="59">
        <v>5061600</v>
      </c>
      <c r="AE3270" s="59">
        <v>0</v>
      </c>
      <c r="AF3270" s="59">
        <v>5061600</v>
      </c>
      <c r="AG3270" s="59">
        <v>0</v>
      </c>
      <c r="AH3270" s="59">
        <v>5061600</v>
      </c>
      <c r="AI3270" s="59">
        <v>0</v>
      </c>
      <c r="AJ3270" s="59">
        <v>5061600</v>
      </c>
      <c r="AK3270" s="59">
        <v>0</v>
      </c>
      <c r="AL3270" s="59">
        <v>5061600</v>
      </c>
      <c r="AM3270" s="59">
        <v>0</v>
      </c>
      <c r="AN3270" s="59">
        <v>5061600</v>
      </c>
      <c r="AO3270" s="59">
        <v>0</v>
      </c>
      <c r="AP3270" s="59">
        <v>5061600</v>
      </c>
      <c r="AQ3270" s="59">
        <v>0</v>
      </c>
      <c r="AR3270" s="59">
        <v>5061600</v>
      </c>
      <c r="AS3270" s="59">
        <v>0</v>
      </c>
      <c r="AT3270" s="59">
        <v>5061600</v>
      </c>
      <c r="AU3270" s="59">
        <v>0</v>
      </c>
      <c r="AV3270" s="59">
        <v>5061600</v>
      </c>
      <c r="AW3270" s="59">
        <v>0</v>
      </c>
      <c r="AX3270" s="59">
        <v>5061600</v>
      </c>
      <c r="AY3270" s="2">
        <v>0</v>
      </c>
      <c r="AZ3270" s="12" t="str">
        <f t="shared" si="376"/>
        <v>OK</v>
      </c>
      <c r="BA3270" s="12" t="str">
        <f t="shared" si="377"/>
        <v>OK</v>
      </c>
      <c r="BB3270" s="6">
        <f t="shared" si="378"/>
        <v>0</v>
      </c>
      <c r="BC3270" s="13">
        <f t="shared" si="379"/>
        <v>55677600</v>
      </c>
      <c r="BD3270" s="13">
        <f t="shared" si="380"/>
        <v>55677600</v>
      </c>
      <c r="BE3270" s="6">
        <f t="shared" si="381"/>
        <v>0</v>
      </c>
      <c r="BF3270" s="6">
        <f t="shared" si="382"/>
        <v>0</v>
      </c>
    </row>
    <row r="3271" spans="2:58" ht="42.75" x14ac:dyDescent="0.25">
      <c r="B3271" s="39" t="s">
        <v>4564</v>
      </c>
      <c r="C3271" s="39" t="s">
        <v>4451</v>
      </c>
      <c r="D3271" s="39" t="s">
        <v>221</v>
      </c>
      <c r="E3271" s="40" t="s">
        <v>221</v>
      </c>
      <c r="F3271" s="40" t="s">
        <v>221</v>
      </c>
      <c r="G3271" s="40" t="s">
        <v>221</v>
      </c>
      <c r="H3271" s="40">
        <v>80131502</v>
      </c>
      <c r="I3271" s="40" t="s">
        <v>4268</v>
      </c>
      <c r="J3271" s="40" t="s">
        <v>4519</v>
      </c>
      <c r="K3271" s="40" t="s">
        <v>4565</v>
      </c>
      <c r="L3271" s="41" t="s">
        <v>153</v>
      </c>
      <c r="M3271" s="41" t="s">
        <v>154</v>
      </c>
      <c r="N3271" s="41">
        <v>12</v>
      </c>
      <c r="O3271" s="41" t="s">
        <v>223</v>
      </c>
      <c r="P3271" s="41" t="s">
        <v>4325</v>
      </c>
      <c r="Q3271" s="58">
        <v>5128200</v>
      </c>
      <c r="R3271" s="58">
        <v>5128200</v>
      </c>
      <c r="S3271" s="41" t="s">
        <v>225</v>
      </c>
      <c r="T3271" s="41" t="s">
        <v>221</v>
      </c>
      <c r="U3271" s="40" t="s">
        <v>1416</v>
      </c>
      <c r="V3271" s="40" t="s">
        <v>1531</v>
      </c>
      <c r="W3271" s="40" t="s">
        <v>1532</v>
      </c>
      <c r="X3271" s="40" t="s">
        <v>229</v>
      </c>
      <c r="Y3271" s="40" t="s">
        <v>4521</v>
      </c>
      <c r="Z3271" s="40" t="s">
        <v>1420</v>
      </c>
      <c r="AA3271" s="59">
        <v>0</v>
      </c>
      <c r="AB3271" s="59">
        <v>0</v>
      </c>
      <c r="AC3271" s="59">
        <v>5128200</v>
      </c>
      <c r="AD3271" s="59">
        <v>466200</v>
      </c>
      <c r="AE3271" s="59">
        <v>0</v>
      </c>
      <c r="AF3271" s="59">
        <v>466200</v>
      </c>
      <c r="AG3271" s="59">
        <v>0</v>
      </c>
      <c r="AH3271" s="59">
        <v>466200</v>
      </c>
      <c r="AI3271" s="59">
        <v>0</v>
      </c>
      <c r="AJ3271" s="59">
        <v>466200</v>
      </c>
      <c r="AK3271" s="59">
        <v>0</v>
      </c>
      <c r="AL3271" s="59">
        <v>466200</v>
      </c>
      <c r="AM3271" s="59">
        <v>0</v>
      </c>
      <c r="AN3271" s="59">
        <v>466200</v>
      </c>
      <c r="AO3271" s="59">
        <v>0</v>
      </c>
      <c r="AP3271" s="59">
        <v>466200</v>
      </c>
      <c r="AQ3271" s="59">
        <v>0</v>
      </c>
      <c r="AR3271" s="59">
        <v>466200</v>
      </c>
      <c r="AS3271" s="59">
        <v>0</v>
      </c>
      <c r="AT3271" s="59">
        <v>466200</v>
      </c>
      <c r="AU3271" s="59">
        <v>0</v>
      </c>
      <c r="AV3271" s="59">
        <v>466200</v>
      </c>
      <c r="AW3271" s="59">
        <v>0</v>
      </c>
      <c r="AX3271" s="59">
        <v>466200</v>
      </c>
      <c r="AY3271" s="2">
        <v>0</v>
      </c>
      <c r="AZ3271" s="12" t="str">
        <f t="shared" si="376"/>
        <v>OK</v>
      </c>
      <c r="BA3271" s="12" t="str">
        <f t="shared" si="377"/>
        <v>OK</v>
      </c>
      <c r="BB3271" s="6">
        <f t="shared" si="378"/>
        <v>0</v>
      </c>
      <c r="BC3271" s="13">
        <f t="shared" si="379"/>
        <v>5128200</v>
      </c>
      <c r="BD3271" s="13">
        <f t="shared" si="380"/>
        <v>5128200</v>
      </c>
      <c r="BE3271" s="6">
        <f t="shared" si="381"/>
        <v>0</v>
      </c>
      <c r="BF3271" s="6">
        <f t="shared" si="382"/>
        <v>0</v>
      </c>
    </row>
    <row r="3272" spans="2:58" ht="42.75" x14ac:dyDescent="0.25">
      <c r="B3272" s="39" t="s">
        <v>4566</v>
      </c>
      <c r="C3272" s="39" t="s">
        <v>4451</v>
      </c>
      <c r="D3272" s="39" t="s">
        <v>221</v>
      </c>
      <c r="E3272" s="40" t="s">
        <v>221</v>
      </c>
      <c r="F3272" s="40" t="s">
        <v>221</v>
      </c>
      <c r="G3272" s="40" t="s">
        <v>221</v>
      </c>
      <c r="H3272" s="40">
        <v>80131502</v>
      </c>
      <c r="I3272" s="40" t="s">
        <v>4268</v>
      </c>
      <c r="J3272" s="40" t="s">
        <v>4519</v>
      </c>
      <c r="K3272" s="40" t="s">
        <v>4567</v>
      </c>
      <c r="L3272" s="41" t="s">
        <v>153</v>
      </c>
      <c r="M3272" s="41" t="s">
        <v>154</v>
      </c>
      <c r="N3272" s="41">
        <v>12</v>
      </c>
      <c r="O3272" s="41" t="s">
        <v>223</v>
      </c>
      <c r="P3272" s="41" t="s">
        <v>4325</v>
      </c>
      <c r="Q3272" s="58">
        <v>4139190</v>
      </c>
      <c r="R3272" s="58">
        <v>4139190</v>
      </c>
      <c r="S3272" s="41" t="s">
        <v>225</v>
      </c>
      <c r="T3272" s="41" t="s">
        <v>221</v>
      </c>
      <c r="U3272" s="40" t="s">
        <v>1416</v>
      </c>
      <c r="V3272" s="40" t="s">
        <v>1531</v>
      </c>
      <c r="W3272" s="40" t="s">
        <v>1532</v>
      </c>
      <c r="X3272" s="40" t="s">
        <v>229</v>
      </c>
      <c r="Y3272" s="40" t="s">
        <v>4521</v>
      </c>
      <c r="Z3272" s="40" t="s">
        <v>1420</v>
      </c>
      <c r="AA3272" s="59">
        <v>0</v>
      </c>
      <c r="AB3272" s="59">
        <v>0</v>
      </c>
      <c r="AC3272" s="59">
        <v>4139190</v>
      </c>
      <c r="AD3272" s="59">
        <v>376290</v>
      </c>
      <c r="AE3272" s="59">
        <v>0</v>
      </c>
      <c r="AF3272" s="59">
        <v>376290</v>
      </c>
      <c r="AG3272" s="59">
        <v>0</v>
      </c>
      <c r="AH3272" s="59">
        <v>376290</v>
      </c>
      <c r="AI3272" s="59">
        <v>0</v>
      </c>
      <c r="AJ3272" s="59">
        <v>376290</v>
      </c>
      <c r="AK3272" s="59">
        <v>0</v>
      </c>
      <c r="AL3272" s="59">
        <v>376290</v>
      </c>
      <c r="AM3272" s="59">
        <v>0</v>
      </c>
      <c r="AN3272" s="59">
        <v>376290</v>
      </c>
      <c r="AO3272" s="59">
        <v>0</v>
      </c>
      <c r="AP3272" s="59">
        <v>376290</v>
      </c>
      <c r="AQ3272" s="59">
        <v>0</v>
      </c>
      <c r="AR3272" s="59">
        <v>376290</v>
      </c>
      <c r="AS3272" s="59">
        <v>0</v>
      </c>
      <c r="AT3272" s="59">
        <v>376290</v>
      </c>
      <c r="AU3272" s="59">
        <v>0</v>
      </c>
      <c r="AV3272" s="59">
        <v>376290</v>
      </c>
      <c r="AW3272" s="59">
        <v>0</v>
      </c>
      <c r="AX3272" s="59">
        <v>376290</v>
      </c>
      <c r="AY3272" s="2">
        <v>0</v>
      </c>
      <c r="AZ3272" s="12" t="str">
        <f t="shared" si="376"/>
        <v>OK</v>
      </c>
      <c r="BA3272" s="12" t="str">
        <f t="shared" si="377"/>
        <v>OK</v>
      </c>
      <c r="BB3272" s="6">
        <f t="shared" si="378"/>
        <v>0</v>
      </c>
      <c r="BC3272" s="13">
        <f t="shared" si="379"/>
        <v>4139190</v>
      </c>
      <c r="BD3272" s="13">
        <f t="shared" si="380"/>
        <v>4139190</v>
      </c>
      <c r="BE3272" s="6">
        <f t="shared" si="381"/>
        <v>0</v>
      </c>
      <c r="BF3272" s="6">
        <f t="shared" si="382"/>
        <v>0</v>
      </c>
    </row>
    <row r="3273" spans="2:58" ht="42.75" x14ac:dyDescent="0.25">
      <c r="B3273" s="39" t="s">
        <v>4568</v>
      </c>
      <c r="C3273" s="39" t="s">
        <v>4451</v>
      </c>
      <c r="D3273" s="39" t="s">
        <v>221</v>
      </c>
      <c r="E3273" s="40" t="s">
        <v>221</v>
      </c>
      <c r="F3273" s="40" t="s">
        <v>221</v>
      </c>
      <c r="G3273" s="40" t="s">
        <v>221</v>
      </c>
      <c r="H3273" s="40">
        <v>80131502</v>
      </c>
      <c r="I3273" s="40" t="s">
        <v>4268</v>
      </c>
      <c r="J3273" s="40" t="s">
        <v>4519</v>
      </c>
      <c r="K3273" s="40" t="s">
        <v>4569</v>
      </c>
      <c r="L3273" s="41" t="s">
        <v>153</v>
      </c>
      <c r="M3273" s="41" t="s">
        <v>154</v>
      </c>
      <c r="N3273" s="41">
        <v>12</v>
      </c>
      <c r="O3273" s="41" t="s">
        <v>223</v>
      </c>
      <c r="P3273" s="41" t="s">
        <v>4325</v>
      </c>
      <c r="Q3273" s="58">
        <v>52307640</v>
      </c>
      <c r="R3273" s="58">
        <v>52307640</v>
      </c>
      <c r="S3273" s="41" t="s">
        <v>225</v>
      </c>
      <c r="T3273" s="41" t="s">
        <v>221</v>
      </c>
      <c r="U3273" s="40" t="s">
        <v>1416</v>
      </c>
      <c r="V3273" s="40" t="s">
        <v>1531</v>
      </c>
      <c r="W3273" s="40" t="s">
        <v>1532</v>
      </c>
      <c r="X3273" s="40" t="s">
        <v>229</v>
      </c>
      <c r="Y3273" s="40" t="s">
        <v>4521</v>
      </c>
      <c r="Z3273" s="40" t="s">
        <v>1420</v>
      </c>
      <c r="AA3273" s="59">
        <v>0</v>
      </c>
      <c r="AB3273" s="59">
        <v>0</v>
      </c>
      <c r="AC3273" s="59">
        <v>52307640</v>
      </c>
      <c r="AD3273" s="59">
        <v>4755240</v>
      </c>
      <c r="AE3273" s="59">
        <v>0</v>
      </c>
      <c r="AF3273" s="59">
        <v>4755240</v>
      </c>
      <c r="AG3273" s="59">
        <v>0</v>
      </c>
      <c r="AH3273" s="59">
        <v>4755240</v>
      </c>
      <c r="AI3273" s="59">
        <v>0</v>
      </c>
      <c r="AJ3273" s="59">
        <v>4755240</v>
      </c>
      <c r="AK3273" s="59">
        <v>0</v>
      </c>
      <c r="AL3273" s="59">
        <v>4755240</v>
      </c>
      <c r="AM3273" s="59">
        <v>0</v>
      </c>
      <c r="AN3273" s="59">
        <v>4755240</v>
      </c>
      <c r="AO3273" s="59">
        <v>0</v>
      </c>
      <c r="AP3273" s="59">
        <v>4755240</v>
      </c>
      <c r="AQ3273" s="59">
        <v>0</v>
      </c>
      <c r="AR3273" s="59">
        <v>4755240</v>
      </c>
      <c r="AS3273" s="59">
        <v>0</v>
      </c>
      <c r="AT3273" s="59">
        <v>4755240</v>
      </c>
      <c r="AU3273" s="59">
        <v>0</v>
      </c>
      <c r="AV3273" s="59">
        <v>4755240</v>
      </c>
      <c r="AW3273" s="59">
        <v>0</v>
      </c>
      <c r="AX3273" s="59">
        <v>4755240</v>
      </c>
      <c r="AY3273" s="2">
        <v>0</v>
      </c>
      <c r="AZ3273" s="12" t="str">
        <f t="shared" si="376"/>
        <v>OK</v>
      </c>
      <c r="BA3273" s="12" t="str">
        <f t="shared" si="377"/>
        <v>OK</v>
      </c>
      <c r="BB3273" s="6">
        <f t="shared" si="378"/>
        <v>0</v>
      </c>
      <c r="BC3273" s="13">
        <f t="shared" si="379"/>
        <v>52307640</v>
      </c>
      <c r="BD3273" s="13">
        <f t="shared" si="380"/>
        <v>52307640</v>
      </c>
      <c r="BE3273" s="6">
        <f t="shared" si="381"/>
        <v>0</v>
      </c>
      <c r="BF3273" s="6">
        <f t="shared" si="382"/>
        <v>0</v>
      </c>
    </row>
    <row r="3274" spans="2:58" ht="42.75" x14ac:dyDescent="0.25">
      <c r="B3274" s="39" t="s">
        <v>4570</v>
      </c>
      <c r="C3274" s="39" t="s">
        <v>4451</v>
      </c>
      <c r="D3274" s="39" t="s">
        <v>221</v>
      </c>
      <c r="E3274" s="40" t="s">
        <v>221</v>
      </c>
      <c r="F3274" s="40" t="s">
        <v>221</v>
      </c>
      <c r="G3274" s="40" t="s">
        <v>221</v>
      </c>
      <c r="H3274" s="40"/>
      <c r="I3274" s="40" t="s">
        <v>4268</v>
      </c>
      <c r="J3274" s="40" t="s">
        <v>4419</v>
      </c>
      <c r="K3274" s="40" t="s">
        <v>4571</v>
      </c>
      <c r="L3274" s="41" t="s">
        <v>153</v>
      </c>
      <c r="M3274" s="41" t="s">
        <v>153</v>
      </c>
      <c r="N3274" s="41">
        <v>12</v>
      </c>
      <c r="O3274" s="41" t="s">
        <v>221</v>
      </c>
      <c r="P3274" s="41" t="s">
        <v>4325</v>
      </c>
      <c r="Q3274" s="58">
        <v>154962260</v>
      </c>
      <c r="R3274" s="58">
        <v>154962260</v>
      </c>
      <c r="S3274" s="41" t="s">
        <v>225</v>
      </c>
      <c r="T3274" s="41" t="s">
        <v>221</v>
      </c>
      <c r="U3274" s="40" t="s">
        <v>1416</v>
      </c>
      <c r="V3274" s="40" t="s">
        <v>1531</v>
      </c>
      <c r="W3274" s="40" t="s">
        <v>1532</v>
      </c>
      <c r="X3274" s="40" t="s">
        <v>229</v>
      </c>
      <c r="Y3274" s="40" t="s">
        <v>4465</v>
      </c>
      <c r="Z3274" s="40" t="s">
        <v>1420</v>
      </c>
      <c r="AA3274" s="59">
        <v>12913522</v>
      </c>
      <c r="AB3274" s="59">
        <v>12913522</v>
      </c>
      <c r="AC3274" s="59">
        <v>12913522</v>
      </c>
      <c r="AD3274" s="59">
        <v>12913522</v>
      </c>
      <c r="AE3274" s="59">
        <v>12913522</v>
      </c>
      <c r="AF3274" s="59">
        <v>12913522</v>
      </c>
      <c r="AG3274" s="59">
        <v>12913522</v>
      </c>
      <c r="AH3274" s="59">
        <v>12913522</v>
      </c>
      <c r="AI3274" s="59">
        <v>12913522</v>
      </c>
      <c r="AJ3274" s="59">
        <v>12913522</v>
      </c>
      <c r="AK3274" s="59">
        <v>12913522</v>
      </c>
      <c r="AL3274" s="59">
        <v>12913522</v>
      </c>
      <c r="AM3274" s="59">
        <v>12913522</v>
      </c>
      <c r="AN3274" s="59">
        <v>12913522</v>
      </c>
      <c r="AO3274" s="59">
        <v>12913522</v>
      </c>
      <c r="AP3274" s="59">
        <v>12913522</v>
      </c>
      <c r="AQ3274" s="59">
        <v>12913522</v>
      </c>
      <c r="AR3274" s="59">
        <v>12913522</v>
      </c>
      <c r="AS3274" s="59">
        <v>12913522</v>
      </c>
      <c r="AT3274" s="59">
        <v>12913522</v>
      </c>
      <c r="AU3274" s="59">
        <v>12913522</v>
      </c>
      <c r="AV3274" s="59">
        <v>12913522</v>
      </c>
      <c r="AW3274" s="59">
        <v>12913518</v>
      </c>
      <c r="AX3274" s="59">
        <v>12913518</v>
      </c>
      <c r="AY3274" s="2">
        <v>0</v>
      </c>
      <c r="AZ3274" s="12" t="str">
        <f t="shared" si="376"/>
        <v>OK</v>
      </c>
      <c r="BA3274" s="12" t="str">
        <f t="shared" si="377"/>
        <v>OK</v>
      </c>
      <c r="BB3274" s="6">
        <f t="shared" si="378"/>
        <v>1</v>
      </c>
      <c r="BC3274" s="13">
        <f t="shared" si="379"/>
        <v>154962260</v>
      </c>
      <c r="BD3274" s="13">
        <f t="shared" si="380"/>
        <v>154962260</v>
      </c>
      <c r="BE3274" s="6">
        <f t="shared" si="381"/>
        <v>0</v>
      </c>
      <c r="BF3274" s="6">
        <f t="shared" si="382"/>
        <v>0</v>
      </c>
    </row>
    <row r="3275" spans="2:58" ht="42.75" x14ac:dyDescent="0.25">
      <c r="B3275" s="39" t="s">
        <v>4572</v>
      </c>
      <c r="C3275" s="39" t="s">
        <v>4451</v>
      </c>
      <c r="D3275" s="39" t="s">
        <v>221</v>
      </c>
      <c r="E3275" s="40" t="s">
        <v>221</v>
      </c>
      <c r="F3275" s="40" t="s">
        <v>221</v>
      </c>
      <c r="G3275" s="40" t="s">
        <v>221</v>
      </c>
      <c r="H3275" s="40"/>
      <c r="I3275" s="40" t="s">
        <v>4268</v>
      </c>
      <c r="J3275" s="40" t="s">
        <v>4419</v>
      </c>
      <c r="K3275" s="40" t="s">
        <v>4573</v>
      </c>
      <c r="L3275" s="41" t="s">
        <v>153</v>
      </c>
      <c r="M3275" s="41" t="s">
        <v>153</v>
      </c>
      <c r="N3275" s="41">
        <v>12</v>
      </c>
      <c r="O3275" s="41" t="s">
        <v>221</v>
      </c>
      <c r="P3275" s="41" t="s">
        <v>4325</v>
      </c>
      <c r="Q3275" s="58">
        <v>6712266</v>
      </c>
      <c r="R3275" s="58">
        <v>6712266</v>
      </c>
      <c r="S3275" s="41" t="s">
        <v>225</v>
      </c>
      <c r="T3275" s="41" t="s">
        <v>221</v>
      </c>
      <c r="U3275" s="40" t="s">
        <v>1416</v>
      </c>
      <c r="V3275" s="40" t="s">
        <v>1531</v>
      </c>
      <c r="W3275" s="40" t="s">
        <v>1532</v>
      </c>
      <c r="X3275" s="40" t="s">
        <v>229</v>
      </c>
      <c r="Y3275" s="40" t="s">
        <v>4465</v>
      </c>
      <c r="Z3275" s="40" t="s">
        <v>1420</v>
      </c>
      <c r="AA3275" s="59">
        <v>559355</v>
      </c>
      <c r="AB3275" s="59">
        <v>559355</v>
      </c>
      <c r="AC3275" s="59">
        <v>559355</v>
      </c>
      <c r="AD3275" s="59">
        <v>559355</v>
      </c>
      <c r="AE3275" s="59">
        <v>559355</v>
      </c>
      <c r="AF3275" s="59">
        <v>559355</v>
      </c>
      <c r="AG3275" s="59">
        <v>559355</v>
      </c>
      <c r="AH3275" s="59">
        <v>559355</v>
      </c>
      <c r="AI3275" s="59">
        <v>559355</v>
      </c>
      <c r="AJ3275" s="59">
        <v>559355</v>
      </c>
      <c r="AK3275" s="59">
        <v>559355</v>
      </c>
      <c r="AL3275" s="59">
        <v>559355</v>
      </c>
      <c r="AM3275" s="59">
        <v>559355</v>
      </c>
      <c r="AN3275" s="59">
        <v>559355</v>
      </c>
      <c r="AO3275" s="59">
        <v>559355</v>
      </c>
      <c r="AP3275" s="59">
        <v>559355</v>
      </c>
      <c r="AQ3275" s="59">
        <v>559355</v>
      </c>
      <c r="AR3275" s="59">
        <v>559355</v>
      </c>
      <c r="AS3275" s="59">
        <v>559355</v>
      </c>
      <c r="AT3275" s="59">
        <v>559355</v>
      </c>
      <c r="AU3275" s="59">
        <v>559355</v>
      </c>
      <c r="AV3275" s="59">
        <v>559355</v>
      </c>
      <c r="AW3275" s="59">
        <v>559361</v>
      </c>
      <c r="AX3275" s="59">
        <v>559361</v>
      </c>
      <c r="AY3275" s="2">
        <v>0</v>
      </c>
      <c r="AZ3275" s="12" t="str">
        <f t="shared" si="376"/>
        <v>OK</v>
      </c>
      <c r="BA3275" s="12" t="str">
        <f t="shared" si="377"/>
        <v>OK</v>
      </c>
      <c r="BB3275" s="6">
        <f t="shared" si="378"/>
        <v>1</v>
      </c>
      <c r="BC3275" s="13">
        <f t="shared" si="379"/>
        <v>6712266</v>
      </c>
      <c r="BD3275" s="13">
        <f t="shared" si="380"/>
        <v>6712266</v>
      </c>
      <c r="BE3275" s="6">
        <f t="shared" si="381"/>
        <v>0</v>
      </c>
      <c r="BF3275" s="6">
        <f t="shared" si="382"/>
        <v>0</v>
      </c>
    </row>
    <row r="3276" spans="2:58" ht="42.75" x14ac:dyDescent="0.25">
      <c r="B3276" s="39" t="s">
        <v>4574</v>
      </c>
      <c r="C3276" s="39" t="s">
        <v>4451</v>
      </c>
      <c r="D3276" s="39" t="s">
        <v>221</v>
      </c>
      <c r="E3276" s="40" t="s">
        <v>221</v>
      </c>
      <c r="F3276" s="40" t="s">
        <v>221</v>
      </c>
      <c r="G3276" s="40" t="s">
        <v>221</v>
      </c>
      <c r="H3276" s="40"/>
      <c r="I3276" s="40" t="s">
        <v>4268</v>
      </c>
      <c r="J3276" s="40" t="s">
        <v>4419</v>
      </c>
      <c r="K3276" s="40" t="s">
        <v>4575</v>
      </c>
      <c r="L3276" s="41" t="s">
        <v>153</v>
      </c>
      <c r="M3276" s="41" t="s">
        <v>153</v>
      </c>
      <c r="N3276" s="41">
        <v>12</v>
      </c>
      <c r="O3276" s="41" t="s">
        <v>221</v>
      </c>
      <c r="P3276" s="41" t="s">
        <v>4325</v>
      </c>
      <c r="Q3276" s="58">
        <v>6403122</v>
      </c>
      <c r="R3276" s="58">
        <v>6403122</v>
      </c>
      <c r="S3276" s="41" t="s">
        <v>225</v>
      </c>
      <c r="T3276" s="41" t="s">
        <v>221</v>
      </c>
      <c r="U3276" s="40" t="s">
        <v>1416</v>
      </c>
      <c r="V3276" s="40" t="s">
        <v>1531</v>
      </c>
      <c r="W3276" s="40" t="s">
        <v>1532</v>
      </c>
      <c r="X3276" s="40" t="s">
        <v>229</v>
      </c>
      <c r="Y3276" s="40" t="s">
        <v>4465</v>
      </c>
      <c r="Z3276" s="40" t="s">
        <v>1420</v>
      </c>
      <c r="AA3276" s="59">
        <v>533594</v>
      </c>
      <c r="AB3276" s="59">
        <v>533594</v>
      </c>
      <c r="AC3276" s="59">
        <v>533594</v>
      </c>
      <c r="AD3276" s="59">
        <v>533594</v>
      </c>
      <c r="AE3276" s="59">
        <v>533594</v>
      </c>
      <c r="AF3276" s="59">
        <v>533594</v>
      </c>
      <c r="AG3276" s="59">
        <v>533594</v>
      </c>
      <c r="AH3276" s="59">
        <v>533594</v>
      </c>
      <c r="AI3276" s="59">
        <v>533594</v>
      </c>
      <c r="AJ3276" s="59">
        <v>533594</v>
      </c>
      <c r="AK3276" s="59">
        <v>533594</v>
      </c>
      <c r="AL3276" s="59">
        <v>533594</v>
      </c>
      <c r="AM3276" s="59">
        <v>533594</v>
      </c>
      <c r="AN3276" s="59">
        <v>533594</v>
      </c>
      <c r="AO3276" s="59">
        <v>533594</v>
      </c>
      <c r="AP3276" s="59">
        <v>533594</v>
      </c>
      <c r="AQ3276" s="59">
        <v>533594</v>
      </c>
      <c r="AR3276" s="59">
        <v>533594</v>
      </c>
      <c r="AS3276" s="59">
        <v>533594</v>
      </c>
      <c r="AT3276" s="59">
        <v>533594</v>
      </c>
      <c r="AU3276" s="59">
        <v>533594</v>
      </c>
      <c r="AV3276" s="59">
        <v>533594</v>
      </c>
      <c r="AW3276" s="59">
        <v>533588</v>
      </c>
      <c r="AX3276" s="59">
        <v>533588</v>
      </c>
      <c r="AY3276" s="2">
        <v>0</v>
      </c>
      <c r="AZ3276" s="12" t="str">
        <f t="shared" si="376"/>
        <v>OK</v>
      </c>
      <c r="BA3276" s="12" t="str">
        <f t="shared" si="377"/>
        <v>OK</v>
      </c>
      <c r="BB3276" s="6">
        <f t="shared" si="378"/>
        <v>1</v>
      </c>
      <c r="BC3276" s="13">
        <f t="shared" si="379"/>
        <v>6403122</v>
      </c>
      <c r="BD3276" s="13">
        <f t="shared" si="380"/>
        <v>6403122</v>
      </c>
      <c r="BE3276" s="6">
        <f t="shared" si="381"/>
        <v>0</v>
      </c>
      <c r="BF3276" s="6">
        <f t="shared" si="382"/>
        <v>0</v>
      </c>
    </row>
    <row r="3277" spans="2:58" ht="42.75" x14ac:dyDescent="0.25">
      <c r="B3277" s="39" t="s">
        <v>4576</v>
      </c>
      <c r="C3277" s="39" t="s">
        <v>4451</v>
      </c>
      <c r="D3277" s="39" t="s">
        <v>221</v>
      </c>
      <c r="E3277" s="40" t="s">
        <v>221</v>
      </c>
      <c r="F3277" s="40" t="s">
        <v>221</v>
      </c>
      <c r="G3277" s="40" t="s">
        <v>221</v>
      </c>
      <c r="H3277" s="40"/>
      <c r="I3277" s="40" t="s">
        <v>4268</v>
      </c>
      <c r="J3277" s="40" t="s">
        <v>4419</v>
      </c>
      <c r="K3277" s="40" t="s">
        <v>4577</v>
      </c>
      <c r="L3277" s="41" t="s">
        <v>153</v>
      </c>
      <c r="M3277" s="41" t="s">
        <v>153</v>
      </c>
      <c r="N3277" s="41">
        <v>12</v>
      </c>
      <c r="O3277" s="41" t="s">
        <v>221</v>
      </c>
      <c r="P3277" s="41" t="s">
        <v>4325</v>
      </c>
      <c r="Q3277" s="58">
        <v>1192743</v>
      </c>
      <c r="R3277" s="58">
        <v>1192743</v>
      </c>
      <c r="S3277" s="41" t="s">
        <v>225</v>
      </c>
      <c r="T3277" s="41" t="s">
        <v>221</v>
      </c>
      <c r="U3277" s="40" t="s">
        <v>1416</v>
      </c>
      <c r="V3277" s="40" t="s">
        <v>1531</v>
      </c>
      <c r="W3277" s="40" t="s">
        <v>1532</v>
      </c>
      <c r="X3277" s="40" t="s">
        <v>229</v>
      </c>
      <c r="Y3277" s="40" t="s">
        <v>4465</v>
      </c>
      <c r="Z3277" s="40" t="s">
        <v>1420</v>
      </c>
      <c r="AA3277" s="59">
        <v>99395</v>
      </c>
      <c r="AB3277" s="59">
        <v>99395</v>
      </c>
      <c r="AC3277" s="59">
        <v>99395</v>
      </c>
      <c r="AD3277" s="59">
        <v>99395</v>
      </c>
      <c r="AE3277" s="59">
        <v>99395</v>
      </c>
      <c r="AF3277" s="59">
        <v>99395</v>
      </c>
      <c r="AG3277" s="59">
        <v>99395</v>
      </c>
      <c r="AH3277" s="59">
        <v>99395</v>
      </c>
      <c r="AI3277" s="59">
        <v>99395</v>
      </c>
      <c r="AJ3277" s="59">
        <v>99395</v>
      </c>
      <c r="AK3277" s="59">
        <v>99395</v>
      </c>
      <c r="AL3277" s="59">
        <v>99395</v>
      </c>
      <c r="AM3277" s="59">
        <v>99395</v>
      </c>
      <c r="AN3277" s="59">
        <v>99395</v>
      </c>
      <c r="AO3277" s="59">
        <v>99395</v>
      </c>
      <c r="AP3277" s="59">
        <v>99395</v>
      </c>
      <c r="AQ3277" s="59">
        <v>99395</v>
      </c>
      <c r="AR3277" s="59">
        <v>99395</v>
      </c>
      <c r="AS3277" s="59">
        <v>99395</v>
      </c>
      <c r="AT3277" s="59">
        <v>99395</v>
      </c>
      <c r="AU3277" s="59">
        <v>99395</v>
      </c>
      <c r="AV3277" s="59">
        <v>99395</v>
      </c>
      <c r="AW3277" s="59">
        <v>99398</v>
      </c>
      <c r="AX3277" s="59">
        <v>99398</v>
      </c>
      <c r="AY3277" s="2">
        <v>0</v>
      </c>
      <c r="AZ3277" s="12" t="str">
        <f t="shared" si="376"/>
        <v>OK</v>
      </c>
      <c r="BA3277" s="12" t="str">
        <f t="shared" si="377"/>
        <v>OK</v>
      </c>
      <c r="BB3277" s="6">
        <f t="shared" si="378"/>
        <v>1</v>
      </c>
      <c r="BC3277" s="13">
        <f t="shared" si="379"/>
        <v>1192743</v>
      </c>
      <c r="BD3277" s="13">
        <f t="shared" si="380"/>
        <v>1192743</v>
      </c>
      <c r="BE3277" s="6">
        <f t="shared" si="381"/>
        <v>0</v>
      </c>
      <c r="BF3277" s="6">
        <f t="shared" si="382"/>
        <v>0</v>
      </c>
    </row>
    <row r="3278" spans="2:58" ht="42.75" x14ac:dyDescent="0.25">
      <c r="B3278" s="39" t="s">
        <v>4578</v>
      </c>
      <c r="C3278" s="39" t="s">
        <v>4451</v>
      </c>
      <c r="D3278" s="39" t="s">
        <v>221</v>
      </c>
      <c r="E3278" s="40" t="s">
        <v>221</v>
      </c>
      <c r="F3278" s="40" t="s">
        <v>221</v>
      </c>
      <c r="G3278" s="40" t="s">
        <v>221</v>
      </c>
      <c r="H3278" s="40"/>
      <c r="I3278" s="40" t="s">
        <v>4268</v>
      </c>
      <c r="J3278" s="40" t="s">
        <v>4419</v>
      </c>
      <c r="K3278" s="40" t="s">
        <v>4579</v>
      </c>
      <c r="L3278" s="41" t="s">
        <v>153</v>
      </c>
      <c r="M3278" s="41" t="s">
        <v>153</v>
      </c>
      <c r="N3278" s="41">
        <v>12</v>
      </c>
      <c r="O3278" s="41" t="s">
        <v>221</v>
      </c>
      <c r="P3278" s="41" t="s">
        <v>4325</v>
      </c>
      <c r="Q3278" s="58">
        <v>465173</v>
      </c>
      <c r="R3278" s="58">
        <v>465173</v>
      </c>
      <c r="S3278" s="41" t="s">
        <v>225</v>
      </c>
      <c r="T3278" s="41" t="s">
        <v>221</v>
      </c>
      <c r="U3278" s="40" t="s">
        <v>1416</v>
      </c>
      <c r="V3278" s="40" t="s">
        <v>1531</v>
      </c>
      <c r="W3278" s="40" t="s">
        <v>1532</v>
      </c>
      <c r="X3278" s="40" t="s">
        <v>229</v>
      </c>
      <c r="Y3278" s="40" t="s">
        <v>4465</v>
      </c>
      <c r="Z3278" s="40" t="s">
        <v>1420</v>
      </c>
      <c r="AA3278" s="59">
        <v>38764</v>
      </c>
      <c r="AB3278" s="59">
        <v>38764</v>
      </c>
      <c r="AC3278" s="59">
        <v>38764</v>
      </c>
      <c r="AD3278" s="59">
        <v>38764</v>
      </c>
      <c r="AE3278" s="59">
        <v>38764</v>
      </c>
      <c r="AF3278" s="59">
        <v>38764</v>
      </c>
      <c r="AG3278" s="59">
        <v>38764</v>
      </c>
      <c r="AH3278" s="59">
        <v>38764</v>
      </c>
      <c r="AI3278" s="59">
        <v>38764</v>
      </c>
      <c r="AJ3278" s="59">
        <v>38764</v>
      </c>
      <c r="AK3278" s="59">
        <v>38764</v>
      </c>
      <c r="AL3278" s="59">
        <v>38764</v>
      </c>
      <c r="AM3278" s="59">
        <v>38764</v>
      </c>
      <c r="AN3278" s="59">
        <v>38764</v>
      </c>
      <c r="AO3278" s="59">
        <v>38764</v>
      </c>
      <c r="AP3278" s="59">
        <v>38764</v>
      </c>
      <c r="AQ3278" s="59">
        <v>38764</v>
      </c>
      <c r="AR3278" s="59">
        <v>38764</v>
      </c>
      <c r="AS3278" s="59">
        <v>38764</v>
      </c>
      <c r="AT3278" s="59">
        <v>38764</v>
      </c>
      <c r="AU3278" s="59">
        <v>38764</v>
      </c>
      <c r="AV3278" s="59">
        <v>38764</v>
      </c>
      <c r="AW3278" s="59">
        <v>38769</v>
      </c>
      <c r="AX3278" s="59">
        <v>38769</v>
      </c>
      <c r="AY3278" s="2">
        <v>0</v>
      </c>
      <c r="AZ3278" s="12" t="str">
        <f t="shared" si="376"/>
        <v>OK</v>
      </c>
      <c r="BA3278" s="12" t="str">
        <f t="shared" si="377"/>
        <v>OK</v>
      </c>
      <c r="BB3278" s="6">
        <f t="shared" si="378"/>
        <v>1</v>
      </c>
      <c r="BC3278" s="13">
        <f t="shared" si="379"/>
        <v>465173</v>
      </c>
      <c r="BD3278" s="13">
        <f t="shared" si="380"/>
        <v>465173</v>
      </c>
      <c r="BE3278" s="6">
        <f t="shared" si="381"/>
        <v>0</v>
      </c>
      <c r="BF3278" s="6">
        <f t="shared" si="382"/>
        <v>0</v>
      </c>
    </row>
    <row r="3279" spans="2:58" ht="42.75" x14ac:dyDescent="0.25">
      <c r="B3279" s="39" t="s">
        <v>4580</v>
      </c>
      <c r="C3279" s="39" t="s">
        <v>4451</v>
      </c>
      <c r="D3279" s="39" t="s">
        <v>221</v>
      </c>
      <c r="E3279" s="40" t="s">
        <v>221</v>
      </c>
      <c r="F3279" s="40" t="s">
        <v>221</v>
      </c>
      <c r="G3279" s="40" t="s">
        <v>221</v>
      </c>
      <c r="H3279" s="40"/>
      <c r="I3279" s="40" t="s">
        <v>4268</v>
      </c>
      <c r="J3279" s="40" t="s">
        <v>4419</v>
      </c>
      <c r="K3279" s="40" t="s">
        <v>4581</v>
      </c>
      <c r="L3279" s="41" t="s">
        <v>153</v>
      </c>
      <c r="M3279" s="41" t="s">
        <v>153</v>
      </c>
      <c r="N3279" s="41">
        <v>12</v>
      </c>
      <c r="O3279" s="41" t="s">
        <v>221</v>
      </c>
      <c r="P3279" s="41" t="s">
        <v>4325</v>
      </c>
      <c r="Q3279" s="58">
        <v>1949805</v>
      </c>
      <c r="R3279" s="58">
        <v>1949805</v>
      </c>
      <c r="S3279" s="41" t="s">
        <v>225</v>
      </c>
      <c r="T3279" s="41" t="s">
        <v>221</v>
      </c>
      <c r="U3279" s="40" t="s">
        <v>1416</v>
      </c>
      <c r="V3279" s="40" t="s">
        <v>1531</v>
      </c>
      <c r="W3279" s="40" t="s">
        <v>1532</v>
      </c>
      <c r="X3279" s="40" t="s">
        <v>229</v>
      </c>
      <c r="Y3279" s="40" t="s">
        <v>4465</v>
      </c>
      <c r="Z3279" s="40" t="s">
        <v>1420</v>
      </c>
      <c r="AA3279" s="59">
        <v>162484</v>
      </c>
      <c r="AB3279" s="59">
        <v>162484</v>
      </c>
      <c r="AC3279" s="59">
        <v>162484</v>
      </c>
      <c r="AD3279" s="59">
        <v>162484</v>
      </c>
      <c r="AE3279" s="59">
        <v>162484</v>
      </c>
      <c r="AF3279" s="59">
        <v>162484</v>
      </c>
      <c r="AG3279" s="59">
        <v>162484</v>
      </c>
      <c r="AH3279" s="59">
        <v>162484</v>
      </c>
      <c r="AI3279" s="59">
        <v>162484</v>
      </c>
      <c r="AJ3279" s="59">
        <v>162484</v>
      </c>
      <c r="AK3279" s="59">
        <v>162484</v>
      </c>
      <c r="AL3279" s="59">
        <v>162484</v>
      </c>
      <c r="AM3279" s="59">
        <v>162484</v>
      </c>
      <c r="AN3279" s="59">
        <v>162484</v>
      </c>
      <c r="AO3279" s="59">
        <v>162484</v>
      </c>
      <c r="AP3279" s="59">
        <v>162484</v>
      </c>
      <c r="AQ3279" s="59">
        <v>162484</v>
      </c>
      <c r="AR3279" s="59">
        <v>162484</v>
      </c>
      <c r="AS3279" s="59">
        <v>162484</v>
      </c>
      <c r="AT3279" s="59">
        <v>162484</v>
      </c>
      <c r="AU3279" s="59">
        <v>162484</v>
      </c>
      <c r="AV3279" s="59">
        <v>162484</v>
      </c>
      <c r="AW3279" s="59">
        <v>162481</v>
      </c>
      <c r="AX3279" s="59">
        <v>162481</v>
      </c>
      <c r="AY3279" s="2">
        <v>0</v>
      </c>
      <c r="AZ3279" s="12" t="str">
        <f t="shared" si="376"/>
        <v>OK</v>
      </c>
      <c r="BA3279" s="12" t="str">
        <f t="shared" si="377"/>
        <v>OK</v>
      </c>
      <c r="BB3279" s="6">
        <f t="shared" si="378"/>
        <v>1</v>
      </c>
      <c r="BC3279" s="13">
        <f t="shared" si="379"/>
        <v>1949805</v>
      </c>
      <c r="BD3279" s="13">
        <f t="shared" si="380"/>
        <v>1949805</v>
      </c>
      <c r="BE3279" s="6">
        <f t="shared" si="381"/>
        <v>0</v>
      </c>
      <c r="BF3279" s="6">
        <f t="shared" si="382"/>
        <v>0</v>
      </c>
    </row>
    <row r="3280" spans="2:58" ht="42.75" x14ac:dyDescent="0.25">
      <c r="B3280" s="39" t="s">
        <v>4582</v>
      </c>
      <c r="C3280" s="39" t="s">
        <v>4451</v>
      </c>
      <c r="D3280" s="39" t="s">
        <v>221</v>
      </c>
      <c r="E3280" s="40" t="s">
        <v>221</v>
      </c>
      <c r="F3280" s="40" t="s">
        <v>221</v>
      </c>
      <c r="G3280" s="40" t="s">
        <v>221</v>
      </c>
      <c r="H3280" s="40"/>
      <c r="I3280" s="40" t="s">
        <v>4268</v>
      </c>
      <c r="J3280" s="40" t="s">
        <v>4419</v>
      </c>
      <c r="K3280" s="40" t="s">
        <v>4583</v>
      </c>
      <c r="L3280" s="41" t="s">
        <v>153</v>
      </c>
      <c r="M3280" s="41" t="s">
        <v>153</v>
      </c>
      <c r="N3280" s="41">
        <v>12</v>
      </c>
      <c r="O3280" s="41" t="s">
        <v>221</v>
      </c>
      <c r="P3280" s="41" t="s">
        <v>4325</v>
      </c>
      <c r="Q3280" s="58">
        <v>507166</v>
      </c>
      <c r="R3280" s="58">
        <v>507166</v>
      </c>
      <c r="S3280" s="41" t="s">
        <v>225</v>
      </c>
      <c r="T3280" s="41" t="s">
        <v>221</v>
      </c>
      <c r="U3280" s="40" t="s">
        <v>1416</v>
      </c>
      <c r="V3280" s="40" t="s">
        <v>1531</v>
      </c>
      <c r="W3280" s="40" t="s">
        <v>1532</v>
      </c>
      <c r="X3280" s="40" t="s">
        <v>229</v>
      </c>
      <c r="Y3280" s="40" t="s">
        <v>4465</v>
      </c>
      <c r="Z3280" s="40" t="s">
        <v>1420</v>
      </c>
      <c r="AA3280" s="59">
        <v>42264</v>
      </c>
      <c r="AB3280" s="59">
        <v>42264</v>
      </c>
      <c r="AC3280" s="59">
        <v>42264</v>
      </c>
      <c r="AD3280" s="59">
        <v>42264</v>
      </c>
      <c r="AE3280" s="59">
        <v>42264</v>
      </c>
      <c r="AF3280" s="59">
        <v>42264</v>
      </c>
      <c r="AG3280" s="59">
        <v>42264</v>
      </c>
      <c r="AH3280" s="59">
        <v>42264</v>
      </c>
      <c r="AI3280" s="59">
        <v>42264</v>
      </c>
      <c r="AJ3280" s="59">
        <v>42264</v>
      </c>
      <c r="AK3280" s="59">
        <v>42264</v>
      </c>
      <c r="AL3280" s="59">
        <v>42264</v>
      </c>
      <c r="AM3280" s="59">
        <v>42264</v>
      </c>
      <c r="AN3280" s="59">
        <v>42264</v>
      </c>
      <c r="AO3280" s="59">
        <v>42264</v>
      </c>
      <c r="AP3280" s="59">
        <v>42264</v>
      </c>
      <c r="AQ3280" s="59">
        <v>42264</v>
      </c>
      <c r="AR3280" s="59">
        <v>42264</v>
      </c>
      <c r="AS3280" s="59">
        <v>42264</v>
      </c>
      <c r="AT3280" s="59">
        <v>42264</v>
      </c>
      <c r="AU3280" s="59">
        <v>42264</v>
      </c>
      <c r="AV3280" s="59">
        <v>42264</v>
      </c>
      <c r="AW3280" s="59">
        <v>42262</v>
      </c>
      <c r="AX3280" s="59">
        <v>42262</v>
      </c>
      <c r="AY3280" s="2">
        <v>0</v>
      </c>
      <c r="AZ3280" s="12" t="str">
        <f t="shared" si="376"/>
        <v>OK</v>
      </c>
      <c r="BA3280" s="12" t="str">
        <f t="shared" si="377"/>
        <v>OK</v>
      </c>
      <c r="BB3280" s="6">
        <f t="shared" si="378"/>
        <v>1</v>
      </c>
      <c r="BC3280" s="13">
        <f t="shared" si="379"/>
        <v>507166</v>
      </c>
      <c r="BD3280" s="13">
        <f t="shared" si="380"/>
        <v>507166</v>
      </c>
      <c r="BE3280" s="6">
        <f t="shared" si="381"/>
        <v>0</v>
      </c>
      <c r="BF3280" s="6">
        <f t="shared" si="382"/>
        <v>0</v>
      </c>
    </row>
    <row r="3281" spans="2:58" ht="42.75" x14ac:dyDescent="0.25">
      <c r="B3281" s="39" t="s">
        <v>4584</v>
      </c>
      <c r="C3281" s="39" t="s">
        <v>4451</v>
      </c>
      <c r="D3281" s="39" t="s">
        <v>221</v>
      </c>
      <c r="E3281" s="40" t="s">
        <v>221</v>
      </c>
      <c r="F3281" s="40" t="s">
        <v>221</v>
      </c>
      <c r="G3281" s="40" t="s">
        <v>221</v>
      </c>
      <c r="H3281" s="40"/>
      <c r="I3281" s="40" t="s">
        <v>4268</v>
      </c>
      <c r="J3281" s="40" t="s">
        <v>4419</v>
      </c>
      <c r="K3281" s="40" t="s">
        <v>4585</v>
      </c>
      <c r="L3281" s="41" t="s">
        <v>153</v>
      </c>
      <c r="M3281" s="41" t="s">
        <v>153</v>
      </c>
      <c r="N3281" s="41">
        <v>12</v>
      </c>
      <c r="O3281" s="41" t="s">
        <v>221</v>
      </c>
      <c r="P3281" s="41" t="s">
        <v>4325</v>
      </c>
      <c r="Q3281" s="58">
        <v>715875</v>
      </c>
      <c r="R3281" s="58">
        <v>715875</v>
      </c>
      <c r="S3281" s="41" t="s">
        <v>225</v>
      </c>
      <c r="T3281" s="41" t="s">
        <v>221</v>
      </c>
      <c r="U3281" s="40" t="s">
        <v>1416</v>
      </c>
      <c r="V3281" s="40" t="s">
        <v>1531</v>
      </c>
      <c r="W3281" s="40" t="s">
        <v>1532</v>
      </c>
      <c r="X3281" s="40" t="s">
        <v>229</v>
      </c>
      <c r="Y3281" s="40" t="s">
        <v>4465</v>
      </c>
      <c r="Z3281" s="40" t="s">
        <v>1420</v>
      </c>
      <c r="AA3281" s="59">
        <v>59656</v>
      </c>
      <c r="AB3281" s="59">
        <v>59656</v>
      </c>
      <c r="AC3281" s="59">
        <v>59656</v>
      </c>
      <c r="AD3281" s="59">
        <v>59656</v>
      </c>
      <c r="AE3281" s="59">
        <v>59656</v>
      </c>
      <c r="AF3281" s="59">
        <v>59656</v>
      </c>
      <c r="AG3281" s="59">
        <v>59656</v>
      </c>
      <c r="AH3281" s="59">
        <v>59656</v>
      </c>
      <c r="AI3281" s="59">
        <v>59656</v>
      </c>
      <c r="AJ3281" s="59">
        <v>59656</v>
      </c>
      <c r="AK3281" s="59">
        <v>59656</v>
      </c>
      <c r="AL3281" s="59">
        <v>59656</v>
      </c>
      <c r="AM3281" s="59">
        <v>59656</v>
      </c>
      <c r="AN3281" s="59">
        <v>59656</v>
      </c>
      <c r="AO3281" s="59">
        <v>59656</v>
      </c>
      <c r="AP3281" s="59">
        <v>59656</v>
      </c>
      <c r="AQ3281" s="59">
        <v>59656</v>
      </c>
      <c r="AR3281" s="59">
        <v>59656</v>
      </c>
      <c r="AS3281" s="59">
        <v>59656</v>
      </c>
      <c r="AT3281" s="59">
        <v>59656</v>
      </c>
      <c r="AU3281" s="59">
        <v>59656</v>
      </c>
      <c r="AV3281" s="59">
        <v>59656</v>
      </c>
      <c r="AW3281" s="59">
        <v>59659</v>
      </c>
      <c r="AX3281" s="59">
        <v>59659</v>
      </c>
      <c r="AY3281" s="2">
        <v>0</v>
      </c>
      <c r="AZ3281" s="12" t="str">
        <f t="shared" si="376"/>
        <v>OK</v>
      </c>
      <c r="BA3281" s="12" t="str">
        <f t="shared" si="377"/>
        <v>OK</v>
      </c>
      <c r="BB3281" s="6">
        <f t="shared" si="378"/>
        <v>1</v>
      </c>
      <c r="BC3281" s="13">
        <f t="shared" si="379"/>
        <v>715875</v>
      </c>
      <c r="BD3281" s="13">
        <f t="shared" si="380"/>
        <v>715875</v>
      </c>
      <c r="BE3281" s="6">
        <f t="shared" si="381"/>
        <v>0</v>
      </c>
      <c r="BF3281" s="6">
        <f t="shared" si="382"/>
        <v>0</v>
      </c>
    </row>
    <row r="3282" spans="2:58" ht="42.75" x14ac:dyDescent="0.25">
      <c r="B3282" s="39" t="s">
        <v>4586</v>
      </c>
      <c r="C3282" s="39" t="s">
        <v>4451</v>
      </c>
      <c r="D3282" s="39" t="s">
        <v>221</v>
      </c>
      <c r="E3282" s="40" t="s">
        <v>221</v>
      </c>
      <c r="F3282" s="40" t="s">
        <v>221</v>
      </c>
      <c r="G3282" s="40" t="s">
        <v>221</v>
      </c>
      <c r="H3282" s="40"/>
      <c r="I3282" s="40" t="s">
        <v>4268</v>
      </c>
      <c r="J3282" s="40" t="s">
        <v>4419</v>
      </c>
      <c r="K3282" s="40" t="s">
        <v>4587</v>
      </c>
      <c r="L3282" s="41" t="s">
        <v>153</v>
      </c>
      <c r="M3282" s="41" t="s">
        <v>153</v>
      </c>
      <c r="N3282" s="41">
        <v>12</v>
      </c>
      <c r="O3282" s="41" t="s">
        <v>221</v>
      </c>
      <c r="P3282" s="41" t="s">
        <v>4325</v>
      </c>
      <c r="Q3282" s="58">
        <v>1267583</v>
      </c>
      <c r="R3282" s="58">
        <v>1267583</v>
      </c>
      <c r="S3282" s="41" t="s">
        <v>225</v>
      </c>
      <c r="T3282" s="41" t="s">
        <v>221</v>
      </c>
      <c r="U3282" s="40" t="s">
        <v>1416</v>
      </c>
      <c r="V3282" s="40" t="s">
        <v>1531</v>
      </c>
      <c r="W3282" s="40" t="s">
        <v>1532</v>
      </c>
      <c r="X3282" s="40" t="s">
        <v>229</v>
      </c>
      <c r="Y3282" s="40" t="s">
        <v>4465</v>
      </c>
      <c r="Z3282" s="40" t="s">
        <v>1420</v>
      </c>
      <c r="AA3282" s="59">
        <v>105632</v>
      </c>
      <c r="AB3282" s="59">
        <v>105632</v>
      </c>
      <c r="AC3282" s="59">
        <v>105632</v>
      </c>
      <c r="AD3282" s="59">
        <v>105632</v>
      </c>
      <c r="AE3282" s="59">
        <v>105632</v>
      </c>
      <c r="AF3282" s="59">
        <v>105632</v>
      </c>
      <c r="AG3282" s="59">
        <v>105632</v>
      </c>
      <c r="AH3282" s="59">
        <v>105632</v>
      </c>
      <c r="AI3282" s="59">
        <v>105632</v>
      </c>
      <c r="AJ3282" s="59">
        <v>105632</v>
      </c>
      <c r="AK3282" s="59">
        <v>105632</v>
      </c>
      <c r="AL3282" s="59">
        <v>105632</v>
      </c>
      <c r="AM3282" s="59">
        <v>105632</v>
      </c>
      <c r="AN3282" s="59">
        <v>105632</v>
      </c>
      <c r="AO3282" s="59">
        <v>105632</v>
      </c>
      <c r="AP3282" s="59">
        <v>105632</v>
      </c>
      <c r="AQ3282" s="59">
        <v>105632</v>
      </c>
      <c r="AR3282" s="59">
        <v>105632</v>
      </c>
      <c r="AS3282" s="59">
        <v>105632</v>
      </c>
      <c r="AT3282" s="59">
        <v>105632</v>
      </c>
      <c r="AU3282" s="59">
        <v>105632</v>
      </c>
      <c r="AV3282" s="59">
        <v>105632</v>
      </c>
      <c r="AW3282" s="59">
        <v>105631</v>
      </c>
      <c r="AX3282" s="59">
        <v>105631</v>
      </c>
      <c r="AY3282" s="2">
        <v>0</v>
      </c>
      <c r="AZ3282" s="12" t="str">
        <f t="shared" si="376"/>
        <v>OK</v>
      </c>
      <c r="BA3282" s="12" t="str">
        <f t="shared" si="377"/>
        <v>OK</v>
      </c>
      <c r="BB3282" s="6">
        <f t="shared" si="378"/>
        <v>1</v>
      </c>
      <c r="BC3282" s="13">
        <f t="shared" si="379"/>
        <v>1267583</v>
      </c>
      <c r="BD3282" s="13">
        <f t="shared" si="380"/>
        <v>1267583</v>
      </c>
      <c r="BE3282" s="6">
        <f t="shared" si="381"/>
        <v>0</v>
      </c>
      <c r="BF3282" s="6">
        <f t="shared" si="382"/>
        <v>0</v>
      </c>
    </row>
    <row r="3283" spans="2:58" ht="42.75" x14ac:dyDescent="0.25">
      <c r="B3283" s="39" t="s">
        <v>4588</v>
      </c>
      <c r="C3283" s="39" t="s">
        <v>4451</v>
      </c>
      <c r="D3283" s="39" t="s">
        <v>221</v>
      </c>
      <c r="E3283" s="40" t="s">
        <v>221</v>
      </c>
      <c r="F3283" s="40" t="s">
        <v>221</v>
      </c>
      <c r="G3283" s="40" t="s">
        <v>221</v>
      </c>
      <c r="H3283" s="40"/>
      <c r="I3283" s="40" t="s">
        <v>4268</v>
      </c>
      <c r="J3283" s="40" t="s">
        <v>4419</v>
      </c>
      <c r="K3283" s="40" t="s">
        <v>4589</v>
      </c>
      <c r="L3283" s="41" t="s">
        <v>153</v>
      </c>
      <c r="M3283" s="41" t="s">
        <v>153</v>
      </c>
      <c r="N3283" s="41">
        <v>12</v>
      </c>
      <c r="O3283" s="41" t="s">
        <v>221</v>
      </c>
      <c r="P3283" s="41" t="s">
        <v>4325</v>
      </c>
      <c r="Q3283" s="58">
        <v>9028821</v>
      </c>
      <c r="R3283" s="58">
        <v>9028821</v>
      </c>
      <c r="S3283" s="41" t="s">
        <v>225</v>
      </c>
      <c r="T3283" s="41" t="s">
        <v>221</v>
      </c>
      <c r="U3283" s="40" t="s">
        <v>1416</v>
      </c>
      <c r="V3283" s="40" t="s">
        <v>1531</v>
      </c>
      <c r="W3283" s="40" t="s">
        <v>1532</v>
      </c>
      <c r="X3283" s="40" t="s">
        <v>229</v>
      </c>
      <c r="Y3283" s="40" t="s">
        <v>4465</v>
      </c>
      <c r="Z3283" s="40" t="s">
        <v>1420</v>
      </c>
      <c r="AA3283" s="59">
        <v>752402</v>
      </c>
      <c r="AB3283" s="59">
        <v>752402</v>
      </c>
      <c r="AC3283" s="59">
        <v>752402</v>
      </c>
      <c r="AD3283" s="59">
        <v>752402</v>
      </c>
      <c r="AE3283" s="59">
        <v>752402</v>
      </c>
      <c r="AF3283" s="59">
        <v>752402</v>
      </c>
      <c r="AG3283" s="59">
        <v>752402</v>
      </c>
      <c r="AH3283" s="59">
        <v>752402</v>
      </c>
      <c r="AI3283" s="59">
        <v>752402</v>
      </c>
      <c r="AJ3283" s="59">
        <v>752402</v>
      </c>
      <c r="AK3283" s="59">
        <v>752402</v>
      </c>
      <c r="AL3283" s="59">
        <v>752402</v>
      </c>
      <c r="AM3283" s="59">
        <v>752402</v>
      </c>
      <c r="AN3283" s="59">
        <v>752402</v>
      </c>
      <c r="AO3283" s="59">
        <v>752402</v>
      </c>
      <c r="AP3283" s="59">
        <v>752402</v>
      </c>
      <c r="AQ3283" s="59">
        <v>752402</v>
      </c>
      <c r="AR3283" s="59">
        <v>752402</v>
      </c>
      <c r="AS3283" s="59">
        <v>752402</v>
      </c>
      <c r="AT3283" s="59">
        <v>752402</v>
      </c>
      <c r="AU3283" s="59">
        <v>752402</v>
      </c>
      <c r="AV3283" s="59">
        <v>752402</v>
      </c>
      <c r="AW3283" s="59">
        <v>752399</v>
      </c>
      <c r="AX3283" s="59">
        <v>752399</v>
      </c>
      <c r="AY3283" s="2">
        <v>0</v>
      </c>
      <c r="AZ3283" s="12" t="str">
        <f t="shared" si="376"/>
        <v>OK</v>
      </c>
      <c r="BA3283" s="12" t="str">
        <f t="shared" si="377"/>
        <v>OK</v>
      </c>
      <c r="BB3283" s="6">
        <f t="shared" si="378"/>
        <v>1</v>
      </c>
      <c r="BC3283" s="13">
        <f t="shared" si="379"/>
        <v>9028821</v>
      </c>
      <c r="BD3283" s="13">
        <f t="shared" si="380"/>
        <v>9028821</v>
      </c>
      <c r="BE3283" s="6">
        <f t="shared" si="381"/>
        <v>0</v>
      </c>
      <c r="BF3283" s="6">
        <f t="shared" si="382"/>
        <v>0</v>
      </c>
    </row>
    <row r="3284" spans="2:58" ht="42.75" x14ac:dyDescent="0.25">
      <c r="B3284" s="39" t="s">
        <v>4590</v>
      </c>
      <c r="C3284" s="39" t="s">
        <v>4451</v>
      </c>
      <c r="D3284" s="39" t="s">
        <v>221</v>
      </c>
      <c r="E3284" s="40" t="s">
        <v>221</v>
      </c>
      <c r="F3284" s="40" t="s">
        <v>221</v>
      </c>
      <c r="G3284" s="40" t="s">
        <v>221</v>
      </c>
      <c r="H3284" s="40"/>
      <c r="I3284" s="40" t="s">
        <v>4268</v>
      </c>
      <c r="J3284" s="40" t="s">
        <v>4419</v>
      </c>
      <c r="K3284" s="40" t="s">
        <v>4591</v>
      </c>
      <c r="L3284" s="41" t="s">
        <v>153</v>
      </c>
      <c r="M3284" s="41" t="s">
        <v>153</v>
      </c>
      <c r="N3284" s="41">
        <v>12</v>
      </c>
      <c r="O3284" s="41" t="s">
        <v>221</v>
      </c>
      <c r="P3284" s="41" t="s">
        <v>4325</v>
      </c>
      <c r="Q3284" s="58">
        <v>342265</v>
      </c>
      <c r="R3284" s="58">
        <v>342265</v>
      </c>
      <c r="S3284" s="41" t="s">
        <v>225</v>
      </c>
      <c r="T3284" s="41" t="s">
        <v>221</v>
      </c>
      <c r="U3284" s="40" t="s">
        <v>1416</v>
      </c>
      <c r="V3284" s="40" t="s">
        <v>1531</v>
      </c>
      <c r="W3284" s="40" t="s">
        <v>1532</v>
      </c>
      <c r="X3284" s="40" t="s">
        <v>229</v>
      </c>
      <c r="Y3284" s="40" t="s">
        <v>4465</v>
      </c>
      <c r="Z3284" s="40" t="s">
        <v>1420</v>
      </c>
      <c r="AA3284" s="59">
        <v>28522</v>
      </c>
      <c r="AB3284" s="59">
        <v>28522</v>
      </c>
      <c r="AC3284" s="59">
        <v>28522</v>
      </c>
      <c r="AD3284" s="59">
        <v>28522</v>
      </c>
      <c r="AE3284" s="59">
        <v>28522</v>
      </c>
      <c r="AF3284" s="59">
        <v>28522</v>
      </c>
      <c r="AG3284" s="59">
        <v>28522</v>
      </c>
      <c r="AH3284" s="59">
        <v>28522</v>
      </c>
      <c r="AI3284" s="59">
        <v>28522</v>
      </c>
      <c r="AJ3284" s="59">
        <v>28522</v>
      </c>
      <c r="AK3284" s="59">
        <v>28522</v>
      </c>
      <c r="AL3284" s="59">
        <v>28522</v>
      </c>
      <c r="AM3284" s="59">
        <v>28522</v>
      </c>
      <c r="AN3284" s="59">
        <v>28522</v>
      </c>
      <c r="AO3284" s="59">
        <v>28522</v>
      </c>
      <c r="AP3284" s="59">
        <v>28522</v>
      </c>
      <c r="AQ3284" s="59">
        <v>28522</v>
      </c>
      <c r="AR3284" s="59">
        <v>28522</v>
      </c>
      <c r="AS3284" s="59">
        <v>28522</v>
      </c>
      <c r="AT3284" s="59">
        <v>28522</v>
      </c>
      <c r="AU3284" s="59">
        <v>28522</v>
      </c>
      <c r="AV3284" s="59">
        <v>28522</v>
      </c>
      <c r="AW3284" s="59">
        <v>28523</v>
      </c>
      <c r="AX3284" s="59">
        <v>28523</v>
      </c>
      <c r="AY3284" s="2">
        <v>0</v>
      </c>
      <c r="AZ3284" s="12" t="str">
        <f t="shared" si="376"/>
        <v>OK</v>
      </c>
      <c r="BA3284" s="12" t="str">
        <f t="shared" si="377"/>
        <v>OK</v>
      </c>
      <c r="BB3284" s="6">
        <f t="shared" si="378"/>
        <v>1</v>
      </c>
      <c r="BC3284" s="13">
        <f t="shared" si="379"/>
        <v>342265</v>
      </c>
      <c r="BD3284" s="13">
        <f t="shared" si="380"/>
        <v>342265</v>
      </c>
      <c r="BE3284" s="6">
        <f t="shared" si="381"/>
        <v>0</v>
      </c>
      <c r="BF3284" s="6">
        <f t="shared" si="382"/>
        <v>0</v>
      </c>
    </row>
    <row r="3285" spans="2:58" ht="42.75" x14ac:dyDescent="0.25">
      <c r="B3285" s="39" t="s">
        <v>4592</v>
      </c>
      <c r="C3285" s="39" t="s">
        <v>4451</v>
      </c>
      <c r="D3285" s="39" t="s">
        <v>221</v>
      </c>
      <c r="E3285" s="40" t="s">
        <v>221</v>
      </c>
      <c r="F3285" s="40" t="s">
        <v>221</v>
      </c>
      <c r="G3285" s="40" t="s">
        <v>221</v>
      </c>
      <c r="H3285" s="40"/>
      <c r="I3285" s="40" t="s">
        <v>4268</v>
      </c>
      <c r="J3285" s="40" t="s">
        <v>4419</v>
      </c>
      <c r="K3285" s="40" t="s">
        <v>4593</v>
      </c>
      <c r="L3285" s="41" t="s">
        <v>153</v>
      </c>
      <c r="M3285" s="41" t="s">
        <v>153</v>
      </c>
      <c r="N3285" s="41">
        <v>12</v>
      </c>
      <c r="O3285" s="41" t="s">
        <v>221</v>
      </c>
      <c r="P3285" s="41" t="s">
        <v>4325</v>
      </c>
      <c r="Q3285" s="58">
        <v>1252920</v>
      </c>
      <c r="R3285" s="58">
        <v>1252920</v>
      </c>
      <c r="S3285" s="41" t="s">
        <v>225</v>
      </c>
      <c r="T3285" s="41" t="s">
        <v>221</v>
      </c>
      <c r="U3285" s="40" t="s">
        <v>1416</v>
      </c>
      <c r="V3285" s="40" t="s">
        <v>1531</v>
      </c>
      <c r="W3285" s="40" t="s">
        <v>1532</v>
      </c>
      <c r="X3285" s="40" t="s">
        <v>229</v>
      </c>
      <c r="Y3285" s="40" t="s">
        <v>4465</v>
      </c>
      <c r="Z3285" s="40" t="s">
        <v>1420</v>
      </c>
      <c r="AA3285" s="59">
        <v>104410</v>
      </c>
      <c r="AB3285" s="59">
        <v>104410</v>
      </c>
      <c r="AC3285" s="59">
        <v>104410</v>
      </c>
      <c r="AD3285" s="59">
        <v>104410</v>
      </c>
      <c r="AE3285" s="59">
        <v>104410</v>
      </c>
      <c r="AF3285" s="59">
        <v>104410</v>
      </c>
      <c r="AG3285" s="59">
        <v>104410</v>
      </c>
      <c r="AH3285" s="59">
        <v>104410</v>
      </c>
      <c r="AI3285" s="59">
        <v>104410</v>
      </c>
      <c r="AJ3285" s="59">
        <v>104410</v>
      </c>
      <c r="AK3285" s="59">
        <v>104410</v>
      </c>
      <c r="AL3285" s="59">
        <v>104410</v>
      </c>
      <c r="AM3285" s="59">
        <v>104410</v>
      </c>
      <c r="AN3285" s="59">
        <v>104410</v>
      </c>
      <c r="AO3285" s="59">
        <v>104410</v>
      </c>
      <c r="AP3285" s="59">
        <v>104410</v>
      </c>
      <c r="AQ3285" s="59">
        <v>104410</v>
      </c>
      <c r="AR3285" s="59">
        <v>104410</v>
      </c>
      <c r="AS3285" s="59">
        <v>104410</v>
      </c>
      <c r="AT3285" s="59">
        <v>104410</v>
      </c>
      <c r="AU3285" s="59">
        <v>104410</v>
      </c>
      <c r="AV3285" s="59">
        <v>104410</v>
      </c>
      <c r="AW3285" s="59">
        <v>104410</v>
      </c>
      <c r="AX3285" s="59">
        <v>104410</v>
      </c>
      <c r="AY3285" s="2">
        <v>0</v>
      </c>
      <c r="AZ3285" s="12" t="str">
        <f t="shared" si="376"/>
        <v>OK</v>
      </c>
      <c r="BA3285" s="12" t="str">
        <f t="shared" si="377"/>
        <v>OK</v>
      </c>
      <c r="BB3285" s="6">
        <f t="shared" si="378"/>
        <v>1</v>
      </c>
      <c r="BC3285" s="13">
        <f t="shared" si="379"/>
        <v>1252920</v>
      </c>
      <c r="BD3285" s="13">
        <f t="shared" si="380"/>
        <v>1252920</v>
      </c>
      <c r="BE3285" s="6">
        <f t="shared" si="381"/>
        <v>0</v>
      </c>
      <c r="BF3285" s="6">
        <f t="shared" si="382"/>
        <v>0</v>
      </c>
    </row>
    <row r="3286" spans="2:58" ht="42.75" x14ac:dyDescent="0.25">
      <c r="B3286" s="39" t="s">
        <v>4594</v>
      </c>
      <c r="C3286" s="39" t="s">
        <v>4451</v>
      </c>
      <c r="D3286" s="39" t="s">
        <v>221</v>
      </c>
      <c r="E3286" s="40" t="s">
        <v>221</v>
      </c>
      <c r="F3286" s="40" t="s">
        <v>221</v>
      </c>
      <c r="G3286" s="40" t="s">
        <v>221</v>
      </c>
      <c r="H3286" s="40">
        <v>76111500</v>
      </c>
      <c r="I3286" s="40" t="s">
        <v>4268</v>
      </c>
      <c r="J3286" s="40" t="s">
        <v>4345</v>
      </c>
      <c r="K3286" s="40" t="s">
        <v>4595</v>
      </c>
      <c r="L3286" s="41" t="s">
        <v>153</v>
      </c>
      <c r="M3286" s="41" t="s">
        <v>153</v>
      </c>
      <c r="N3286" s="41">
        <v>12</v>
      </c>
      <c r="O3286" s="41" t="s">
        <v>221</v>
      </c>
      <c r="P3286" s="41" t="s">
        <v>4325</v>
      </c>
      <c r="Q3286" s="58">
        <v>14226976320</v>
      </c>
      <c r="R3286" s="58">
        <v>4899430747</v>
      </c>
      <c r="S3286" s="41" t="s">
        <v>1611</v>
      </c>
      <c r="T3286" s="41" t="s">
        <v>4460</v>
      </c>
      <c r="U3286" s="40" t="s">
        <v>1416</v>
      </c>
      <c r="V3286" s="40" t="s">
        <v>1531</v>
      </c>
      <c r="W3286" s="40" t="s">
        <v>1532</v>
      </c>
      <c r="X3286" s="40" t="s">
        <v>229</v>
      </c>
      <c r="Y3286" s="40" t="s">
        <v>4596</v>
      </c>
      <c r="Z3286" s="40" t="s">
        <v>1420</v>
      </c>
      <c r="AA3286" s="59">
        <v>4899430747</v>
      </c>
      <c r="AB3286" s="59">
        <v>408285896</v>
      </c>
      <c r="AC3286" s="59">
        <v>0</v>
      </c>
      <c r="AD3286" s="59">
        <v>408285896</v>
      </c>
      <c r="AE3286" s="59">
        <v>0</v>
      </c>
      <c r="AF3286" s="59">
        <v>408285896</v>
      </c>
      <c r="AG3286" s="59">
        <v>0</v>
      </c>
      <c r="AH3286" s="59">
        <v>408285896</v>
      </c>
      <c r="AI3286" s="59">
        <v>0</v>
      </c>
      <c r="AJ3286" s="59">
        <v>408285896</v>
      </c>
      <c r="AK3286" s="59">
        <v>0</v>
      </c>
      <c r="AL3286" s="59">
        <v>408285896</v>
      </c>
      <c r="AM3286" s="59">
        <v>0</v>
      </c>
      <c r="AN3286" s="59">
        <v>408285896</v>
      </c>
      <c r="AO3286" s="59">
        <v>0</v>
      </c>
      <c r="AP3286" s="59">
        <v>408285896</v>
      </c>
      <c r="AQ3286" s="59">
        <v>0</v>
      </c>
      <c r="AR3286" s="59">
        <v>408285896</v>
      </c>
      <c r="AS3286" s="59">
        <v>0</v>
      </c>
      <c r="AT3286" s="59">
        <v>408285896</v>
      </c>
      <c r="AU3286" s="59">
        <v>0</v>
      </c>
      <c r="AV3286" s="59">
        <v>408285896</v>
      </c>
      <c r="AW3286" s="59">
        <v>0</v>
      </c>
      <c r="AX3286" s="59">
        <v>408285891</v>
      </c>
      <c r="AY3286" s="2">
        <v>0</v>
      </c>
      <c r="AZ3286" s="12" t="str">
        <f t="shared" si="376"/>
        <v>OK</v>
      </c>
      <c r="BA3286" s="12" t="str">
        <f t="shared" si="377"/>
        <v>OK</v>
      </c>
      <c r="BB3286" s="6">
        <f t="shared" si="378"/>
        <v>0</v>
      </c>
      <c r="BC3286" s="13">
        <f t="shared" si="379"/>
        <v>4899430747</v>
      </c>
      <c r="BD3286" s="13">
        <f t="shared" si="380"/>
        <v>4899430747</v>
      </c>
      <c r="BE3286" s="6">
        <f t="shared" si="381"/>
        <v>0</v>
      </c>
      <c r="BF3286" s="6">
        <f t="shared" si="382"/>
        <v>0</v>
      </c>
    </row>
    <row r="3287" spans="2:58" ht="42.75" x14ac:dyDescent="0.25">
      <c r="B3287" s="39" t="s">
        <v>4597</v>
      </c>
      <c r="C3287" s="39" t="s">
        <v>4451</v>
      </c>
      <c r="D3287" s="39" t="s">
        <v>221</v>
      </c>
      <c r="E3287" s="40" t="s">
        <v>221</v>
      </c>
      <c r="F3287" s="40" t="s">
        <v>221</v>
      </c>
      <c r="G3287" s="40" t="s">
        <v>221</v>
      </c>
      <c r="H3287" s="40"/>
      <c r="I3287" s="40" t="s">
        <v>4268</v>
      </c>
      <c r="J3287" s="40" t="s">
        <v>4598</v>
      </c>
      <c r="K3287" s="40" t="s">
        <v>4599</v>
      </c>
      <c r="L3287" s="41" t="s">
        <v>153</v>
      </c>
      <c r="M3287" s="41" t="s">
        <v>153</v>
      </c>
      <c r="N3287" s="41">
        <v>12</v>
      </c>
      <c r="O3287" s="41" t="s">
        <v>221</v>
      </c>
      <c r="P3287" s="41" t="s">
        <v>4325</v>
      </c>
      <c r="Q3287" s="58">
        <v>54861709</v>
      </c>
      <c r="R3287" s="58">
        <v>54861709</v>
      </c>
      <c r="S3287" s="41" t="s">
        <v>225</v>
      </c>
      <c r="T3287" s="41" t="s">
        <v>221</v>
      </c>
      <c r="U3287" s="40" t="s">
        <v>1416</v>
      </c>
      <c r="V3287" s="40" t="s">
        <v>1531</v>
      </c>
      <c r="W3287" s="40" t="s">
        <v>1532</v>
      </c>
      <c r="X3287" s="40" t="s">
        <v>229</v>
      </c>
      <c r="Y3287" s="40" t="s">
        <v>4465</v>
      </c>
      <c r="Z3287" s="40" t="s">
        <v>1420</v>
      </c>
      <c r="AA3287" s="59">
        <v>4571809</v>
      </c>
      <c r="AB3287" s="59">
        <v>4571809</v>
      </c>
      <c r="AC3287" s="59">
        <v>4571809</v>
      </c>
      <c r="AD3287" s="59">
        <v>4571809</v>
      </c>
      <c r="AE3287" s="59">
        <v>4571809</v>
      </c>
      <c r="AF3287" s="59">
        <v>4571809</v>
      </c>
      <c r="AG3287" s="59">
        <v>4571809</v>
      </c>
      <c r="AH3287" s="59">
        <v>4571809</v>
      </c>
      <c r="AI3287" s="59">
        <v>4571809</v>
      </c>
      <c r="AJ3287" s="59">
        <v>4571809</v>
      </c>
      <c r="AK3287" s="59">
        <v>4571809</v>
      </c>
      <c r="AL3287" s="59">
        <v>4571809</v>
      </c>
      <c r="AM3287" s="59">
        <v>4571809</v>
      </c>
      <c r="AN3287" s="59">
        <v>4571809</v>
      </c>
      <c r="AO3287" s="59">
        <v>4571809</v>
      </c>
      <c r="AP3287" s="59">
        <v>4571809</v>
      </c>
      <c r="AQ3287" s="59">
        <v>4571809</v>
      </c>
      <c r="AR3287" s="59">
        <v>4571809</v>
      </c>
      <c r="AS3287" s="59">
        <v>4571809</v>
      </c>
      <c r="AT3287" s="59">
        <v>4571809</v>
      </c>
      <c r="AU3287" s="59">
        <v>4571809</v>
      </c>
      <c r="AV3287" s="59">
        <v>4571809</v>
      </c>
      <c r="AW3287" s="59">
        <v>4571810</v>
      </c>
      <c r="AX3287" s="59">
        <v>4571810</v>
      </c>
      <c r="AY3287" s="2">
        <v>0</v>
      </c>
      <c r="AZ3287" s="12" t="str">
        <f t="shared" si="376"/>
        <v>OK</v>
      </c>
      <c r="BA3287" s="12" t="str">
        <f t="shared" si="377"/>
        <v>OK</v>
      </c>
      <c r="BB3287" s="6">
        <f t="shared" si="378"/>
        <v>1</v>
      </c>
      <c r="BC3287" s="13">
        <f t="shared" si="379"/>
        <v>54861709</v>
      </c>
      <c r="BD3287" s="13">
        <f t="shared" si="380"/>
        <v>54861709</v>
      </c>
      <c r="BE3287" s="6">
        <f t="shared" si="381"/>
        <v>0</v>
      </c>
      <c r="BF3287" s="6">
        <f t="shared" si="382"/>
        <v>0</v>
      </c>
    </row>
    <row r="3288" spans="2:58" ht="42.75" x14ac:dyDescent="0.25">
      <c r="B3288" s="39" t="s">
        <v>4600</v>
      </c>
      <c r="C3288" s="39" t="s">
        <v>4451</v>
      </c>
      <c r="D3288" s="39" t="s">
        <v>221</v>
      </c>
      <c r="E3288" s="40" t="s">
        <v>221</v>
      </c>
      <c r="F3288" s="40" t="s">
        <v>221</v>
      </c>
      <c r="G3288" s="40" t="s">
        <v>221</v>
      </c>
      <c r="H3288" s="40"/>
      <c r="I3288" s="40" t="s">
        <v>4268</v>
      </c>
      <c r="J3288" s="40" t="s">
        <v>4598</v>
      </c>
      <c r="K3288" s="40" t="s">
        <v>4601</v>
      </c>
      <c r="L3288" s="41" t="s">
        <v>153</v>
      </c>
      <c r="M3288" s="41" t="s">
        <v>153</v>
      </c>
      <c r="N3288" s="41">
        <v>12</v>
      </c>
      <c r="O3288" s="41" t="s">
        <v>221</v>
      </c>
      <c r="P3288" s="41" t="s">
        <v>4325</v>
      </c>
      <c r="Q3288" s="58">
        <v>4102383</v>
      </c>
      <c r="R3288" s="58">
        <v>4102383</v>
      </c>
      <c r="S3288" s="41" t="s">
        <v>225</v>
      </c>
      <c r="T3288" s="41" t="s">
        <v>221</v>
      </c>
      <c r="U3288" s="40" t="s">
        <v>1416</v>
      </c>
      <c r="V3288" s="40" t="s">
        <v>1531</v>
      </c>
      <c r="W3288" s="40" t="s">
        <v>1532</v>
      </c>
      <c r="X3288" s="40" t="s">
        <v>229</v>
      </c>
      <c r="Y3288" s="40" t="s">
        <v>4465</v>
      </c>
      <c r="Z3288" s="40" t="s">
        <v>1420</v>
      </c>
      <c r="AA3288" s="59">
        <v>341865</v>
      </c>
      <c r="AB3288" s="59">
        <v>341865</v>
      </c>
      <c r="AC3288" s="59">
        <v>341865</v>
      </c>
      <c r="AD3288" s="59">
        <v>341865</v>
      </c>
      <c r="AE3288" s="59">
        <v>341865</v>
      </c>
      <c r="AF3288" s="59">
        <v>341865</v>
      </c>
      <c r="AG3288" s="59">
        <v>341865</v>
      </c>
      <c r="AH3288" s="59">
        <v>341865</v>
      </c>
      <c r="AI3288" s="59">
        <v>341865</v>
      </c>
      <c r="AJ3288" s="59">
        <v>341865</v>
      </c>
      <c r="AK3288" s="59">
        <v>341865</v>
      </c>
      <c r="AL3288" s="59">
        <v>341865</v>
      </c>
      <c r="AM3288" s="59">
        <v>341865</v>
      </c>
      <c r="AN3288" s="59">
        <v>341865</v>
      </c>
      <c r="AO3288" s="59">
        <v>341865</v>
      </c>
      <c r="AP3288" s="59">
        <v>341865</v>
      </c>
      <c r="AQ3288" s="59">
        <v>341865</v>
      </c>
      <c r="AR3288" s="59">
        <v>341865</v>
      </c>
      <c r="AS3288" s="59">
        <v>341865</v>
      </c>
      <c r="AT3288" s="59">
        <v>341865</v>
      </c>
      <c r="AU3288" s="59">
        <v>341865</v>
      </c>
      <c r="AV3288" s="59">
        <v>341865</v>
      </c>
      <c r="AW3288" s="59">
        <v>341868</v>
      </c>
      <c r="AX3288" s="59">
        <v>341868</v>
      </c>
      <c r="AY3288" s="2">
        <v>0</v>
      </c>
      <c r="AZ3288" s="12" t="str">
        <f t="shared" si="376"/>
        <v>OK</v>
      </c>
      <c r="BA3288" s="12" t="str">
        <f t="shared" si="377"/>
        <v>OK</v>
      </c>
      <c r="BB3288" s="6">
        <f t="shared" si="378"/>
        <v>1</v>
      </c>
      <c r="BC3288" s="13">
        <f t="shared" si="379"/>
        <v>4102383</v>
      </c>
      <c r="BD3288" s="13">
        <f t="shared" si="380"/>
        <v>4102383</v>
      </c>
      <c r="BE3288" s="6">
        <f t="shared" si="381"/>
        <v>0</v>
      </c>
      <c r="BF3288" s="6">
        <f t="shared" si="382"/>
        <v>0</v>
      </c>
    </row>
    <row r="3289" spans="2:58" ht="42.75" x14ac:dyDescent="0.25">
      <c r="B3289" s="39" t="s">
        <v>4602</v>
      </c>
      <c r="C3289" s="39" t="s">
        <v>4451</v>
      </c>
      <c r="D3289" s="39" t="s">
        <v>221</v>
      </c>
      <c r="E3289" s="40" t="s">
        <v>221</v>
      </c>
      <c r="F3289" s="40" t="s">
        <v>221</v>
      </c>
      <c r="G3289" s="40" t="s">
        <v>221</v>
      </c>
      <c r="H3289" s="40"/>
      <c r="I3289" s="40" t="s">
        <v>4268</v>
      </c>
      <c r="J3289" s="40" t="s">
        <v>4598</v>
      </c>
      <c r="K3289" s="40" t="s">
        <v>4601</v>
      </c>
      <c r="L3289" s="41" t="s">
        <v>153</v>
      </c>
      <c r="M3289" s="41" t="s">
        <v>153</v>
      </c>
      <c r="N3289" s="41">
        <v>12</v>
      </c>
      <c r="O3289" s="41" t="s">
        <v>221</v>
      </c>
      <c r="P3289" s="41" t="s">
        <v>4325</v>
      </c>
      <c r="Q3289" s="58">
        <v>5974718</v>
      </c>
      <c r="R3289" s="58">
        <v>5974718</v>
      </c>
      <c r="S3289" s="41" t="s">
        <v>225</v>
      </c>
      <c r="T3289" s="41" t="s">
        <v>221</v>
      </c>
      <c r="U3289" s="40" t="s">
        <v>1416</v>
      </c>
      <c r="V3289" s="40" t="s">
        <v>1531</v>
      </c>
      <c r="W3289" s="40" t="s">
        <v>1532</v>
      </c>
      <c r="X3289" s="40" t="s">
        <v>229</v>
      </c>
      <c r="Y3289" s="40" t="s">
        <v>4465</v>
      </c>
      <c r="Z3289" s="40" t="s">
        <v>1420</v>
      </c>
      <c r="AA3289" s="59">
        <v>497893</v>
      </c>
      <c r="AB3289" s="59">
        <v>497893</v>
      </c>
      <c r="AC3289" s="59">
        <v>497893</v>
      </c>
      <c r="AD3289" s="59">
        <v>497893</v>
      </c>
      <c r="AE3289" s="59">
        <v>497893</v>
      </c>
      <c r="AF3289" s="59">
        <v>497893</v>
      </c>
      <c r="AG3289" s="59">
        <v>497893</v>
      </c>
      <c r="AH3289" s="59">
        <v>497893</v>
      </c>
      <c r="AI3289" s="59">
        <v>497893</v>
      </c>
      <c r="AJ3289" s="59">
        <v>497893</v>
      </c>
      <c r="AK3289" s="59">
        <v>497893</v>
      </c>
      <c r="AL3289" s="59">
        <v>497893</v>
      </c>
      <c r="AM3289" s="59">
        <v>497893</v>
      </c>
      <c r="AN3289" s="59">
        <v>497893</v>
      </c>
      <c r="AO3289" s="59">
        <v>497893</v>
      </c>
      <c r="AP3289" s="59">
        <v>497893</v>
      </c>
      <c r="AQ3289" s="59">
        <v>497893</v>
      </c>
      <c r="AR3289" s="59">
        <v>497893</v>
      </c>
      <c r="AS3289" s="59">
        <v>497893</v>
      </c>
      <c r="AT3289" s="59">
        <v>497893</v>
      </c>
      <c r="AU3289" s="59">
        <v>497893</v>
      </c>
      <c r="AV3289" s="59">
        <v>497893</v>
      </c>
      <c r="AW3289" s="59">
        <v>497895</v>
      </c>
      <c r="AX3289" s="59">
        <v>497895</v>
      </c>
      <c r="AY3289" s="2">
        <v>0</v>
      </c>
      <c r="AZ3289" s="12" t="str">
        <f t="shared" si="376"/>
        <v>OK</v>
      </c>
      <c r="BA3289" s="12" t="str">
        <f t="shared" si="377"/>
        <v>OK</v>
      </c>
      <c r="BB3289" s="6">
        <f t="shared" si="378"/>
        <v>1</v>
      </c>
      <c r="BC3289" s="13">
        <f t="shared" si="379"/>
        <v>5974718</v>
      </c>
      <c r="BD3289" s="13">
        <f t="shared" si="380"/>
        <v>5974718</v>
      </c>
      <c r="BE3289" s="6">
        <f t="shared" si="381"/>
        <v>0</v>
      </c>
      <c r="BF3289" s="6">
        <f t="shared" si="382"/>
        <v>0</v>
      </c>
    </row>
    <row r="3290" spans="2:58" ht="42.75" x14ac:dyDescent="0.25">
      <c r="B3290" s="39" t="s">
        <v>4603</v>
      </c>
      <c r="C3290" s="39" t="s">
        <v>4451</v>
      </c>
      <c r="D3290" s="39" t="s">
        <v>221</v>
      </c>
      <c r="E3290" s="40" t="s">
        <v>221</v>
      </c>
      <c r="F3290" s="40" t="s">
        <v>221</v>
      </c>
      <c r="G3290" s="40" t="s">
        <v>221</v>
      </c>
      <c r="H3290" s="40"/>
      <c r="I3290" s="40" t="s">
        <v>4268</v>
      </c>
      <c r="J3290" s="40" t="s">
        <v>4598</v>
      </c>
      <c r="K3290" s="40" t="s">
        <v>4601</v>
      </c>
      <c r="L3290" s="41" t="s">
        <v>153</v>
      </c>
      <c r="M3290" s="41" t="s">
        <v>153</v>
      </c>
      <c r="N3290" s="41">
        <v>12</v>
      </c>
      <c r="O3290" s="41" t="s">
        <v>221</v>
      </c>
      <c r="P3290" s="41" t="s">
        <v>4325</v>
      </c>
      <c r="Q3290" s="58">
        <v>2452500</v>
      </c>
      <c r="R3290" s="58">
        <v>2452500</v>
      </c>
      <c r="S3290" s="41" t="s">
        <v>225</v>
      </c>
      <c r="T3290" s="41" t="s">
        <v>221</v>
      </c>
      <c r="U3290" s="40" t="s">
        <v>1416</v>
      </c>
      <c r="V3290" s="40" t="s">
        <v>1531</v>
      </c>
      <c r="W3290" s="40" t="s">
        <v>1532</v>
      </c>
      <c r="X3290" s="40" t="s">
        <v>229</v>
      </c>
      <c r="Y3290" s="40" t="s">
        <v>4465</v>
      </c>
      <c r="Z3290" s="40" t="s">
        <v>1420</v>
      </c>
      <c r="AA3290" s="59">
        <v>204375</v>
      </c>
      <c r="AB3290" s="59">
        <v>204375</v>
      </c>
      <c r="AC3290" s="59">
        <v>204375</v>
      </c>
      <c r="AD3290" s="59">
        <v>204375</v>
      </c>
      <c r="AE3290" s="59">
        <v>204375</v>
      </c>
      <c r="AF3290" s="59">
        <v>204375</v>
      </c>
      <c r="AG3290" s="59">
        <v>204375</v>
      </c>
      <c r="AH3290" s="59">
        <v>204375</v>
      </c>
      <c r="AI3290" s="59">
        <v>204375</v>
      </c>
      <c r="AJ3290" s="59">
        <v>204375</v>
      </c>
      <c r="AK3290" s="59">
        <v>204375</v>
      </c>
      <c r="AL3290" s="59">
        <v>204375</v>
      </c>
      <c r="AM3290" s="59">
        <v>204375</v>
      </c>
      <c r="AN3290" s="59">
        <v>204375</v>
      </c>
      <c r="AO3290" s="59">
        <v>204375</v>
      </c>
      <c r="AP3290" s="59">
        <v>204375</v>
      </c>
      <c r="AQ3290" s="59">
        <v>204375</v>
      </c>
      <c r="AR3290" s="59">
        <v>204375</v>
      </c>
      <c r="AS3290" s="59">
        <v>204375</v>
      </c>
      <c r="AT3290" s="59">
        <v>204375</v>
      </c>
      <c r="AU3290" s="59">
        <v>204375</v>
      </c>
      <c r="AV3290" s="59">
        <v>204375</v>
      </c>
      <c r="AW3290" s="59">
        <v>204375</v>
      </c>
      <c r="AX3290" s="59">
        <v>204375</v>
      </c>
      <c r="AY3290" s="2">
        <v>0</v>
      </c>
      <c r="AZ3290" s="12" t="str">
        <f t="shared" si="376"/>
        <v>OK</v>
      </c>
      <c r="BA3290" s="12" t="str">
        <f t="shared" si="377"/>
        <v>OK</v>
      </c>
      <c r="BB3290" s="6">
        <f t="shared" si="378"/>
        <v>1</v>
      </c>
      <c r="BC3290" s="13">
        <f t="shared" si="379"/>
        <v>2452500</v>
      </c>
      <c r="BD3290" s="13">
        <f t="shared" si="380"/>
        <v>2452500</v>
      </c>
      <c r="BE3290" s="6">
        <f t="shared" si="381"/>
        <v>0</v>
      </c>
      <c r="BF3290" s="6">
        <f t="shared" si="382"/>
        <v>0</v>
      </c>
    </row>
    <row r="3291" spans="2:58" ht="42.75" x14ac:dyDescent="0.25">
      <c r="B3291" s="39" t="s">
        <v>4604</v>
      </c>
      <c r="C3291" s="39" t="s">
        <v>4451</v>
      </c>
      <c r="D3291" s="39" t="s">
        <v>221</v>
      </c>
      <c r="E3291" s="40" t="s">
        <v>221</v>
      </c>
      <c r="F3291" s="40" t="s">
        <v>221</v>
      </c>
      <c r="G3291" s="40" t="s">
        <v>221</v>
      </c>
      <c r="H3291" s="40"/>
      <c r="I3291" s="40" t="s">
        <v>4268</v>
      </c>
      <c r="J3291" s="40" t="s">
        <v>4598</v>
      </c>
      <c r="K3291" s="40" t="s">
        <v>4601</v>
      </c>
      <c r="L3291" s="41" t="s">
        <v>153</v>
      </c>
      <c r="M3291" s="41" t="s">
        <v>153</v>
      </c>
      <c r="N3291" s="41">
        <v>12</v>
      </c>
      <c r="O3291" s="41" t="s">
        <v>221</v>
      </c>
      <c r="P3291" s="41" t="s">
        <v>4325</v>
      </c>
      <c r="Q3291" s="58">
        <v>901655</v>
      </c>
      <c r="R3291" s="58">
        <v>901655</v>
      </c>
      <c r="S3291" s="41" t="s">
        <v>225</v>
      </c>
      <c r="T3291" s="41" t="s">
        <v>221</v>
      </c>
      <c r="U3291" s="40" t="s">
        <v>1416</v>
      </c>
      <c r="V3291" s="40" t="s">
        <v>1531</v>
      </c>
      <c r="W3291" s="40" t="s">
        <v>1532</v>
      </c>
      <c r="X3291" s="40" t="s">
        <v>229</v>
      </c>
      <c r="Y3291" s="40" t="s">
        <v>4465</v>
      </c>
      <c r="Z3291" s="40" t="s">
        <v>1420</v>
      </c>
      <c r="AA3291" s="59">
        <v>75138</v>
      </c>
      <c r="AB3291" s="59">
        <v>75138</v>
      </c>
      <c r="AC3291" s="59">
        <v>75138</v>
      </c>
      <c r="AD3291" s="59">
        <v>75138</v>
      </c>
      <c r="AE3291" s="59">
        <v>75138</v>
      </c>
      <c r="AF3291" s="59">
        <v>75138</v>
      </c>
      <c r="AG3291" s="59">
        <v>75138</v>
      </c>
      <c r="AH3291" s="59">
        <v>75138</v>
      </c>
      <c r="AI3291" s="59">
        <v>75138</v>
      </c>
      <c r="AJ3291" s="59">
        <v>75138</v>
      </c>
      <c r="AK3291" s="59">
        <v>75138</v>
      </c>
      <c r="AL3291" s="59">
        <v>75138</v>
      </c>
      <c r="AM3291" s="59">
        <v>75138</v>
      </c>
      <c r="AN3291" s="59">
        <v>75138</v>
      </c>
      <c r="AO3291" s="59">
        <v>75138</v>
      </c>
      <c r="AP3291" s="59">
        <v>75138</v>
      </c>
      <c r="AQ3291" s="59">
        <v>75138</v>
      </c>
      <c r="AR3291" s="59">
        <v>75138</v>
      </c>
      <c r="AS3291" s="59">
        <v>75138</v>
      </c>
      <c r="AT3291" s="59">
        <v>75138</v>
      </c>
      <c r="AU3291" s="59">
        <v>75138</v>
      </c>
      <c r="AV3291" s="59">
        <v>75138</v>
      </c>
      <c r="AW3291" s="59">
        <v>75137</v>
      </c>
      <c r="AX3291" s="59">
        <v>75137</v>
      </c>
      <c r="AY3291" s="2">
        <v>0</v>
      </c>
      <c r="AZ3291" s="12" t="str">
        <f t="shared" si="376"/>
        <v>OK</v>
      </c>
      <c r="BA3291" s="12" t="str">
        <f t="shared" si="377"/>
        <v>OK</v>
      </c>
      <c r="BB3291" s="6">
        <f t="shared" si="378"/>
        <v>1</v>
      </c>
      <c r="BC3291" s="13">
        <f t="shared" si="379"/>
        <v>901655</v>
      </c>
      <c r="BD3291" s="13">
        <f t="shared" si="380"/>
        <v>901655</v>
      </c>
      <c r="BE3291" s="6">
        <f t="shared" si="381"/>
        <v>0</v>
      </c>
      <c r="BF3291" s="6">
        <f t="shared" si="382"/>
        <v>0</v>
      </c>
    </row>
    <row r="3292" spans="2:58" ht="42.75" x14ac:dyDescent="0.25">
      <c r="B3292" s="39" t="s">
        <v>4605</v>
      </c>
      <c r="C3292" s="39" t="s">
        <v>4451</v>
      </c>
      <c r="D3292" s="39" t="s">
        <v>221</v>
      </c>
      <c r="E3292" s="40" t="s">
        <v>221</v>
      </c>
      <c r="F3292" s="40" t="s">
        <v>221</v>
      </c>
      <c r="G3292" s="40" t="s">
        <v>221</v>
      </c>
      <c r="H3292" s="40"/>
      <c r="I3292" s="40" t="s">
        <v>4268</v>
      </c>
      <c r="J3292" s="40" t="s">
        <v>4598</v>
      </c>
      <c r="K3292" s="40" t="s">
        <v>4601</v>
      </c>
      <c r="L3292" s="41" t="s">
        <v>153</v>
      </c>
      <c r="M3292" s="41" t="s">
        <v>153</v>
      </c>
      <c r="N3292" s="41">
        <v>12</v>
      </c>
      <c r="O3292" s="41" t="s">
        <v>221</v>
      </c>
      <c r="P3292" s="41" t="s">
        <v>4325</v>
      </c>
      <c r="Q3292" s="58">
        <v>2482371</v>
      </c>
      <c r="R3292" s="58">
        <v>2482371</v>
      </c>
      <c r="S3292" s="41" t="s">
        <v>225</v>
      </c>
      <c r="T3292" s="41" t="s">
        <v>221</v>
      </c>
      <c r="U3292" s="40" t="s">
        <v>1416</v>
      </c>
      <c r="V3292" s="40" t="s">
        <v>1531</v>
      </c>
      <c r="W3292" s="40" t="s">
        <v>1532</v>
      </c>
      <c r="X3292" s="40" t="s">
        <v>229</v>
      </c>
      <c r="Y3292" s="40" t="s">
        <v>4465</v>
      </c>
      <c r="Z3292" s="40" t="s">
        <v>1420</v>
      </c>
      <c r="AA3292" s="59">
        <v>206864</v>
      </c>
      <c r="AB3292" s="59">
        <v>206864</v>
      </c>
      <c r="AC3292" s="59">
        <v>206864</v>
      </c>
      <c r="AD3292" s="59">
        <v>206864</v>
      </c>
      <c r="AE3292" s="59">
        <v>206864</v>
      </c>
      <c r="AF3292" s="59">
        <v>206864</v>
      </c>
      <c r="AG3292" s="59">
        <v>206864</v>
      </c>
      <c r="AH3292" s="59">
        <v>206864</v>
      </c>
      <c r="AI3292" s="59">
        <v>206864</v>
      </c>
      <c r="AJ3292" s="59">
        <v>206864</v>
      </c>
      <c r="AK3292" s="59">
        <v>206864</v>
      </c>
      <c r="AL3292" s="59">
        <v>206864</v>
      </c>
      <c r="AM3292" s="59">
        <v>206864</v>
      </c>
      <c r="AN3292" s="59">
        <v>206864</v>
      </c>
      <c r="AO3292" s="59">
        <v>206864</v>
      </c>
      <c r="AP3292" s="59">
        <v>206864</v>
      </c>
      <c r="AQ3292" s="59">
        <v>206864</v>
      </c>
      <c r="AR3292" s="59">
        <v>206864</v>
      </c>
      <c r="AS3292" s="59">
        <v>206864</v>
      </c>
      <c r="AT3292" s="59">
        <v>206864</v>
      </c>
      <c r="AU3292" s="59">
        <v>206864</v>
      </c>
      <c r="AV3292" s="59">
        <v>206864</v>
      </c>
      <c r="AW3292" s="59">
        <v>206867</v>
      </c>
      <c r="AX3292" s="59">
        <v>206867</v>
      </c>
      <c r="AY3292" s="2">
        <v>0</v>
      </c>
      <c r="AZ3292" s="12" t="str">
        <f t="shared" si="376"/>
        <v>OK</v>
      </c>
      <c r="BA3292" s="12" t="str">
        <f t="shared" si="377"/>
        <v>OK</v>
      </c>
      <c r="BB3292" s="6">
        <f t="shared" si="378"/>
        <v>1</v>
      </c>
      <c r="BC3292" s="13">
        <f t="shared" si="379"/>
        <v>2482371</v>
      </c>
      <c r="BD3292" s="13">
        <f t="shared" si="380"/>
        <v>2482371</v>
      </c>
      <c r="BE3292" s="6">
        <f t="shared" si="381"/>
        <v>0</v>
      </c>
      <c r="BF3292" s="6">
        <f t="shared" si="382"/>
        <v>0</v>
      </c>
    </row>
    <row r="3293" spans="2:58" ht="42.75" x14ac:dyDescent="0.25">
      <c r="B3293" s="39" t="s">
        <v>4606</v>
      </c>
      <c r="C3293" s="39" t="s">
        <v>4451</v>
      </c>
      <c r="D3293" s="39" t="s">
        <v>221</v>
      </c>
      <c r="E3293" s="40" t="s">
        <v>221</v>
      </c>
      <c r="F3293" s="40" t="s">
        <v>221</v>
      </c>
      <c r="G3293" s="40" t="s">
        <v>221</v>
      </c>
      <c r="H3293" s="40"/>
      <c r="I3293" s="40" t="s">
        <v>4268</v>
      </c>
      <c r="J3293" s="40" t="s">
        <v>4598</v>
      </c>
      <c r="K3293" s="40" t="s">
        <v>4601</v>
      </c>
      <c r="L3293" s="41" t="s">
        <v>153</v>
      </c>
      <c r="M3293" s="41" t="s">
        <v>153</v>
      </c>
      <c r="N3293" s="41">
        <v>12</v>
      </c>
      <c r="O3293" s="41" t="s">
        <v>221</v>
      </c>
      <c r="P3293" s="41" t="s">
        <v>4325</v>
      </c>
      <c r="Q3293" s="58">
        <v>87200</v>
      </c>
      <c r="R3293" s="58">
        <v>87200</v>
      </c>
      <c r="S3293" s="41" t="s">
        <v>225</v>
      </c>
      <c r="T3293" s="41" t="s">
        <v>221</v>
      </c>
      <c r="U3293" s="40" t="s">
        <v>1416</v>
      </c>
      <c r="V3293" s="40" t="s">
        <v>1531</v>
      </c>
      <c r="W3293" s="40" t="s">
        <v>1532</v>
      </c>
      <c r="X3293" s="40" t="s">
        <v>229</v>
      </c>
      <c r="Y3293" s="40" t="s">
        <v>4465</v>
      </c>
      <c r="Z3293" s="40" t="s">
        <v>1420</v>
      </c>
      <c r="AA3293" s="59">
        <v>7267</v>
      </c>
      <c r="AB3293" s="59">
        <v>7267</v>
      </c>
      <c r="AC3293" s="59">
        <v>7267</v>
      </c>
      <c r="AD3293" s="59">
        <v>7267</v>
      </c>
      <c r="AE3293" s="59">
        <v>7267</v>
      </c>
      <c r="AF3293" s="59">
        <v>7267</v>
      </c>
      <c r="AG3293" s="59">
        <v>7267</v>
      </c>
      <c r="AH3293" s="59">
        <v>7267</v>
      </c>
      <c r="AI3293" s="59">
        <v>7267</v>
      </c>
      <c r="AJ3293" s="59">
        <v>7267</v>
      </c>
      <c r="AK3293" s="59">
        <v>7267</v>
      </c>
      <c r="AL3293" s="59">
        <v>7267</v>
      </c>
      <c r="AM3293" s="59">
        <v>7267</v>
      </c>
      <c r="AN3293" s="59">
        <v>7267</v>
      </c>
      <c r="AO3293" s="59">
        <v>7267</v>
      </c>
      <c r="AP3293" s="59">
        <v>7267</v>
      </c>
      <c r="AQ3293" s="59">
        <v>7267</v>
      </c>
      <c r="AR3293" s="59">
        <v>7267</v>
      </c>
      <c r="AS3293" s="59">
        <v>7267</v>
      </c>
      <c r="AT3293" s="59">
        <v>7267</v>
      </c>
      <c r="AU3293" s="59">
        <v>7267</v>
      </c>
      <c r="AV3293" s="59">
        <v>7267</v>
      </c>
      <c r="AW3293" s="59">
        <v>7263</v>
      </c>
      <c r="AX3293" s="59">
        <v>7263</v>
      </c>
      <c r="AY3293" s="2">
        <v>0</v>
      </c>
      <c r="AZ3293" s="12" t="str">
        <f t="shared" si="376"/>
        <v>OK</v>
      </c>
      <c r="BA3293" s="12" t="str">
        <f t="shared" si="377"/>
        <v>OK</v>
      </c>
      <c r="BB3293" s="6">
        <f t="shared" si="378"/>
        <v>1</v>
      </c>
      <c r="BC3293" s="13">
        <f t="shared" si="379"/>
        <v>87200</v>
      </c>
      <c r="BD3293" s="13">
        <f t="shared" si="380"/>
        <v>87200</v>
      </c>
      <c r="BE3293" s="6">
        <f t="shared" si="381"/>
        <v>0</v>
      </c>
      <c r="BF3293" s="6">
        <f t="shared" si="382"/>
        <v>0</v>
      </c>
    </row>
    <row r="3294" spans="2:58" ht="42.75" x14ac:dyDescent="0.25">
      <c r="B3294" s="39" t="s">
        <v>4607</v>
      </c>
      <c r="C3294" s="39" t="s">
        <v>4451</v>
      </c>
      <c r="D3294" s="39" t="s">
        <v>221</v>
      </c>
      <c r="E3294" s="40" t="s">
        <v>221</v>
      </c>
      <c r="F3294" s="40" t="s">
        <v>221</v>
      </c>
      <c r="G3294" s="40" t="s">
        <v>221</v>
      </c>
      <c r="H3294" s="40"/>
      <c r="I3294" s="40" t="s">
        <v>4268</v>
      </c>
      <c r="J3294" s="40" t="s">
        <v>4598</v>
      </c>
      <c r="K3294" s="40" t="s">
        <v>4601</v>
      </c>
      <c r="L3294" s="41" t="s">
        <v>153</v>
      </c>
      <c r="M3294" s="41" t="s">
        <v>153</v>
      </c>
      <c r="N3294" s="41">
        <v>12</v>
      </c>
      <c r="O3294" s="41" t="s">
        <v>221</v>
      </c>
      <c r="P3294" s="41" t="s">
        <v>4325</v>
      </c>
      <c r="Q3294" s="58">
        <v>3468240</v>
      </c>
      <c r="R3294" s="58">
        <v>3468240</v>
      </c>
      <c r="S3294" s="41" t="s">
        <v>225</v>
      </c>
      <c r="T3294" s="41" t="s">
        <v>221</v>
      </c>
      <c r="U3294" s="40" t="s">
        <v>1416</v>
      </c>
      <c r="V3294" s="40" t="s">
        <v>1531</v>
      </c>
      <c r="W3294" s="40" t="s">
        <v>1532</v>
      </c>
      <c r="X3294" s="40" t="s">
        <v>229</v>
      </c>
      <c r="Y3294" s="40" t="s">
        <v>4465</v>
      </c>
      <c r="Z3294" s="40" t="s">
        <v>1420</v>
      </c>
      <c r="AA3294" s="59">
        <v>289020</v>
      </c>
      <c r="AB3294" s="59">
        <v>289020</v>
      </c>
      <c r="AC3294" s="59">
        <v>289020</v>
      </c>
      <c r="AD3294" s="59">
        <v>289020</v>
      </c>
      <c r="AE3294" s="59">
        <v>289020</v>
      </c>
      <c r="AF3294" s="59">
        <v>289020</v>
      </c>
      <c r="AG3294" s="59">
        <v>289020</v>
      </c>
      <c r="AH3294" s="59">
        <v>289020</v>
      </c>
      <c r="AI3294" s="59">
        <v>289020</v>
      </c>
      <c r="AJ3294" s="59">
        <v>289020</v>
      </c>
      <c r="AK3294" s="59">
        <v>289020</v>
      </c>
      <c r="AL3294" s="59">
        <v>289020</v>
      </c>
      <c r="AM3294" s="59">
        <v>289020</v>
      </c>
      <c r="AN3294" s="59">
        <v>289020</v>
      </c>
      <c r="AO3294" s="59">
        <v>289020</v>
      </c>
      <c r="AP3294" s="59">
        <v>289020</v>
      </c>
      <c r="AQ3294" s="59">
        <v>289020</v>
      </c>
      <c r="AR3294" s="59">
        <v>289020</v>
      </c>
      <c r="AS3294" s="59">
        <v>289020</v>
      </c>
      <c r="AT3294" s="59">
        <v>289020</v>
      </c>
      <c r="AU3294" s="59">
        <v>289020</v>
      </c>
      <c r="AV3294" s="59">
        <v>289020</v>
      </c>
      <c r="AW3294" s="59">
        <v>289020</v>
      </c>
      <c r="AX3294" s="59">
        <v>289020</v>
      </c>
      <c r="AY3294" s="2">
        <v>0</v>
      </c>
      <c r="AZ3294" s="12" t="str">
        <f t="shared" si="376"/>
        <v>OK</v>
      </c>
      <c r="BA3294" s="12" t="str">
        <f t="shared" si="377"/>
        <v>OK</v>
      </c>
      <c r="BB3294" s="6">
        <f t="shared" si="378"/>
        <v>1</v>
      </c>
      <c r="BC3294" s="13">
        <f t="shared" si="379"/>
        <v>3468240</v>
      </c>
      <c r="BD3294" s="13">
        <f t="shared" si="380"/>
        <v>3468240</v>
      </c>
      <c r="BE3294" s="6">
        <f t="shared" si="381"/>
        <v>0</v>
      </c>
      <c r="BF3294" s="6">
        <f t="shared" si="382"/>
        <v>0</v>
      </c>
    </row>
    <row r="3295" spans="2:58" ht="42.75" x14ac:dyDescent="0.25">
      <c r="B3295" s="39" t="s">
        <v>4608</v>
      </c>
      <c r="C3295" s="39" t="s">
        <v>4451</v>
      </c>
      <c r="D3295" s="39" t="s">
        <v>221</v>
      </c>
      <c r="E3295" s="40" t="s">
        <v>221</v>
      </c>
      <c r="F3295" s="40" t="s">
        <v>221</v>
      </c>
      <c r="G3295" s="40" t="s">
        <v>221</v>
      </c>
      <c r="H3295" s="40"/>
      <c r="I3295" s="40" t="s">
        <v>4268</v>
      </c>
      <c r="J3295" s="40" t="s">
        <v>4598</v>
      </c>
      <c r="K3295" s="40" t="s">
        <v>4601</v>
      </c>
      <c r="L3295" s="41" t="s">
        <v>153</v>
      </c>
      <c r="M3295" s="41" t="s">
        <v>153</v>
      </c>
      <c r="N3295" s="41">
        <v>12</v>
      </c>
      <c r="O3295" s="41" t="s">
        <v>221</v>
      </c>
      <c r="P3295" s="41" t="s">
        <v>4325</v>
      </c>
      <c r="Q3295" s="58">
        <v>1962000</v>
      </c>
      <c r="R3295" s="58">
        <v>1962000</v>
      </c>
      <c r="S3295" s="41" t="s">
        <v>225</v>
      </c>
      <c r="T3295" s="41" t="s">
        <v>221</v>
      </c>
      <c r="U3295" s="40" t="s">
        <v>1416</v>
      </c>
      <c r="V3295" s="40" t="s">
        <v>1531</v>
      </c>
      <c r="W3295" s="40" t="s">
        <v>1532</v>
      </c>
      <c r="X3295" s="40" t="s">
        <v>229</v>
      </c>
      <c r="Y3295" s="40" t="s">
        <v>4465</v>
      </c>
      <c r="Z3295" s="40" t="s">
        <v>1420</v>
      </c>
      <c r="AA3295" s="59">
        <v>163500</v>
      </c>
      <c r="AB3295" s="59">
        <v>163500</v>
      </c>
      <c r="AC3295" s="59">
        <v>163500</v>
      </c>
      <c r="AD3295" s="59">
        <v>163500</v>
      </c>
      <c r="AE3295" s="59">
        <v>163500</v>
      </c>
      <c r="AF3295" s="59">
        <v>163500</v>
      </c>
      <c r="AG3295" s="59">
        <v>163500</v>
      </c>
      <c r="AH3295" s="59">
        <v>163500</v>
      </c>
      <c r="AI3295" s="59">
        <v>163500</v>
      </c>
      <c r="AJ3295" s="59">
        <v>163500</v>
      </c>
      <c r="AK3295" s="59">
        <v>163500</v>
      </c>
      <c r="AL3295" s="59">
        <v>163500</v>
      </c>
      <c r="AM3295" s="59">
        <v>163500</v>
      </c>
      <c r="AN3295" s="59">
        <v>163500</v>
      </c>
      <c r="AO3295" s="59">
        <v>163500</v>
      </c>
      <c r="AP3295" s="59">
        <v>163500</v>
      </c>
      <c r="AQ3295" s="59">
        <v>163500</v>
      </c>
      <c r="AR3295" s="59">
        <v>163500</v>
      </c>
      <c r="AS3295" s="59">
        <v>163500</v>
      </c>
      <c r="AT3295" s="59">
        <v>163500</v>
      </c>
      <c r="AU3295" s="59">
        <v>163500</v>
      </c>
      <c r="AV3295" s="59">
        <v>163500</v>
      </c>
      <c r="AW3295" s="59">
        <v>163500</v>
      </c>
      <c r="AX3295" s="59">
        <v>163500</v>
      </c>
      <c r="AY3295" s="2">
        <v>0</v>
      </c>
      <c r="AZ3295" s="12" t="str">
        <f t="shared" si="376"/>
        <v>OK</v>
      </c>
      <c r="BA3295" s="12" t="str">
        <f t="shared" si="377"/>
        <v>OK</v>
      </c>
      <c r="BB3295" s="6">
        <f t="shared" si="378"/>
        <v>1</v>
      </c>
      <c r="BC3295" s="13">
        <f t="shared" si="379"/>
        <v>1962000</v>
      </c>
      <c r="BD3295" s="13">
        <f t="shared" si="380"/>
        <v>1962000</v>
      </c>
      <c r="BE3295" s="6">
        <f t="shared" si="381"/>
        <v>0</v>
      </c>
      <c r="BF3295" s="6">
        <f t="shared" si="382"/>
        <v>0</v>
      </c>
    </row>
    <row r="3296" spans="2:58" ht="42.75" x14ac:dyDescent="0.25">
      <c r="B3296" s="39" t="s">
        <v>4609</v>
      </c>
      <c r="C3296" s="39" t="s">
        <v>4451</v>
      </c>
      <c r="D3296" s="39" t="s">
        <v>221</v>
      </c>
      <c r="E3296" s="40" t="s">
        <v>221</v>
      </c>
      <c r="F3296" s="40" t="s">
        <v>221</v>
      </c>
      <c r="G3296" s="40" t="s">
        <v>221</v>
      </c>
      <c r="H3296" s="40"/>
      <c r="I3296" s="40" t="s">
        <v>4268</v>
      </c>
      <c r="J3296" s="40" t="s">
        <v>4598</v>
      </c>
      <c r="K3296" s="40" t="s">
        <v>4601</v>
      </c>
      <c r="L3296" s="41" t="s">
        <v>153</v>
      </c>
      <c r="M3296" s="41" t="s">
        <v>153</v>
      </c>
      <c r="N3296" s="41">
        <v>12</v>
      </c>
      <c r="O3296" s="41" t="s">
        <v>221</v>
      </c>
      <c r="P3296" s="41" t="s">
        <v>4325</v>
      </c>
      <c r="Q3296" s="58">
        <v>381500</v>
      </c>
      <c r="R3296" s="58">
        <v>381500</v>
      </c>
      <c r="S3296" s="41" t="s">
        <v>225</v>
      </c>
      <c r="T3296" s="41" t="s">
        <v>221</v>
      </c>
      <c r="U3296" s="40" t="s">
        <v>1416</v>
      </c>
      <c r="V3296" s="40" t="s">
        <v>1531</v>
      </c>
      <c r="W3296" s="40" t="s">
        <v>1532</v>
      </c>
      <c r="X3296" s="40" t="s">
        <v>229</v>
      </c>
      <c r="Y3296" s="40" t="s">
        <v>4465</v>
      </c>
      <c r="Z3296" s="40" t="s">
        <v>1420</v>
      </c>
      <c r="AA3296" s="59">
        <v>31792</v>
      </c>
      <c r="AB3296" s="59">
        <v>31792</v>
      </c>
      <c r="AC3296" s="59">
        <v>31792</v>
      </c>
      <c r="AD3296" s="59">
        <v>31792</v>
      </c>
      <c r="AE3296" s="59">
        <v>31792</v>
      </c>
      <c r="AF3296" s="59">
        <v>31792</v>
      </c>
      <c r="AG3296" s="59">
        <v>31792</v>
      </c>
      <c r="AH3296" s="59">
        <v>31792</v>
      </c>
      <c r="AI3296" s="59">
        <v>31792</v>
      </c>
      <c r="AJ3296" s="59">
        <v>31792</v>
      </c>
      <c r="AK3296" s="59">
        <v>31792</v>
      </c>
      <c r="AL3296" s="59">
        <v>31792</v>
      </c>
      <c r="AM3296" s="59">
        <v>31792</v>
      </c>
      <c r="AN3296" s="59">
        <v>31792</v>
      </c>
      <c r="AO3296" s="59">
        <v>31792</v>
      </c>
      <c r="AP3296" s="59">
        <v>31792</v>
      </c>
      <c r="AQ3296" s="59">
        <v>31792</v>
      </c>
      <c r="AR3296" s="59">
        <v>31792</v>
      </c>
      <c r="AS3296" s="59">
        <v>31792</v>
      </c>
      <c r="AT3296" s="59">
        <v>31792</v>
      </c>
      <c r="AU3296" s="59">
        <v>31792</v>
      </c>
      <c r="AV3296" s="59">
        <v>31792</v>
      </c>
      <c r="AW3296" s="59">
        <v>31788</v>
      </c>
      <c r="AX3296" s="59">
        <v>31788</v>
      </c>
      <c r="AY3296" s="2">
        <v>0</v>
      </c>
      <c r="AZ3296" s="12" t="str">
        <f t="shared" si="376"/>
        <v>OK</v>
      </c>
      <c r="BA3296" s="12" t="str">
        <f t="shared" si="377"/>
        <v>OK</v>
      </c>
      <c r="BB3296" s="6">
        <f t="shared" si="378"/>
        <v>1</v>
      </c>
      <c r="BC3296" s="13">
        <f t="shared" si="379"/>
        <v>381500</v>
      </c>
      <c r="BD3296" s="13">
        <f t="shared" si="380"/>
        <v>381500</v>
      </c>
      <c r="BE3296" s="6">
        <f t="shared" si="381"/>
        <v>0</v>
      </c>
      <c r="BF3296" s="6">
        <f t="shared" si="382"/>
        <v>0</v>
      </c>
    </row>
    <row r="3297" spans="2:58" ht="42.75" x14ac:dyDescent="0.25">
      <c r="B3297" s="39" t="s">
        <v>4610</v>
      </c>
      <c r="C3297" s="39" t="s">
        <v>4451</v>
      </c>
      <c r="D3297" s="39" t="s">
        <v>221</v>
      </c>
      <c r="E3297" s="40" t="s">
        <v>221</v>
      </c>
      <c r="F3297" s="40" t="s">
        <v>221</v>
      </c>
      <c r="G3297" s="40" t="s">
        <v>221</v>
      </c>
      <c r="H3297" s="40"/>
      <c r="I3297" s="40" t="s">
        <v>4268</v>
      </c>
      <c r="J3297" s="40" t="s">
        <v>4598</v>
      </c>
      <c r="K3297" s="40" t="s">
        <v>4601</v>
      </c>
      <c r="L3297" s="41" t="s">
        <v>153</v>
      </c>
      <c r="M3297" s="41" t="s">
        <v>153</v>
      </c>
      <c r="N3297" s="41">
        <v>12</v>
      </c>
      <c r="O3297" s="41" t="s">
        <v>221</v>
      </c>
      <c r="P3297" s="41" t="s">
        <v>4325</v>
      </c>
      <c r="Q3297" s="58">
        <v>10479348</v>
      </c>
      <c r="R3297" s="58">
        <v>10479348</v>
      </c>
      <c r="S3297" s="41" t="s">
        <v>225</v>
      </c>
      <c r="T3297" s="41" t="s">
        <v>221</v>
      </c>
      <c r="U3297" s="40" t="s">
        <v>1416</v>
      </c>
      <c r="V3297" s="40" t="s">
        <v>1531</v>
      </c>
      <c r="W3297" s="40" t="s">
        <v>1532</v>
      </c>
      <c r="X3297" s="40" t="s">
        <v>229</v>
      </c>
      <c r="Y3297" s="40" t="s">
        <v>4465</v>
      </c>
      <c r="Z3297" s="40" t="s">
        <v>1420</v>
      </c>
      <c r="AA3297" s="59">
        <v>873279</v>
      </c>
      <c r="AB3297" s="59">
        <v>873279</v>
      </c>
      <c r="AC3297" s="59">
        <v>873279</v>
      </c>
      <c r="AD3297" s="59">
        <v>873279</v>
      </c>
      <c r="AE3297" s="59">
        <v>873279</v>
      </c>
      <c r="AF3297" s="59">
        <v>873279</v>
      </c>
      <c r="AG3297" s="59">
        <v>873279</v>
      </c>
      <c r="AH3297" s="59">
        <v>873279</v>
      </c>
      <c r="AI3297" s="59">
        <v>873279</v>
      </c>
      <c r="AJ3297" s="59">
        <v>873279</v>
      </c>
      <c r="AK3297" s="59">
        <v>873279</v>
      </c>
      <c r="AL3297" s="59">
        <v>873279</v>
      </c>
      <c r="AM3297" s="59">
        <v>873279</v>
      </c>
      <c r="AN3297" s="59">
        <v>873279</v>
      </c>
      <c r="AO3297" s="59">
        <v>873279</v>
      </c>
      <c r="AP3297" s="59">
        <v>873279</v>
      </c>
      <c r="AQ3297" s="59">
        <v>873279</v>
      </c>
      <c r="AR3297" s="59">
        <v>873279</v>
      </c>
      <c r="AS3297" s="59">
        <v>873279</v>
      </c>
      <c r="AT3297" s="59">
        <v>873279</v>
      </c>
      <c r="AU3297" s="59">
        <v>873279</v>
      </c>
      <c r="AV3297" s="59">
        <v>873279</v>
      </c>
      <c r="AW3297" s="59">
        <v>873279</v>
      </c>
      <c r="AX3297" s="59">
        <v>873279</v>
      </c>
      <c r="AY3297" s="2">
        <v>0</v>
      </c>
      <c r="AZ3297" s="12" t="str">
        <f t="shared" si="376"/>
        <v>OK</v>
      </c>
      <c r="BA3297" s="12" t="str">
        <f t="shared" si="377"/>
        <v>OK</v>
      </c>
      <c r="BB3297" s="6">
        <f t="shared" si="378"/>
        <v>1</v>
      </c>
      <c r="BC3297" s="13">
        <f t="shared" si="379"/>
        <v>10479348</v>
      </c>
      <c r="BD3297" s="13">
        <f t="shared" si="380"/>
        <v>10479348</v>
      </c>
      <c r="BE3297" s="6">
        <f t="shared" si="381"/>
        <v>0</v>
      </c>
      <c r="BF3297" s="6">
        <f t="shared" si="382"/>
        <v>0</v>
      </c>
    </row>
    <row r="3298" spans="2:58" ht="42.75" x14ac:dyDescent="0.25">
      <c r="B3298" s="39" t="s">
        <v>4611</v>
      </c>
      <c r="C3298" s="39" t="s">
        <v>4451</v>
      </c>
      <c r="D3298" s="39" t="s">
        <v>221</v>
      </c>
      <c r="E3298" s="40" t="s">
        <v>221</v>
      </c>
      <c r="F3298" s="40" t="s">
        <v>221</v>
      </c>
      <c r="G3298" s="40" t="s">
        <v>221</v>
      </c>
      <c r="H3298" s="40"/>
      <c r="I3298" s="40" t="s">
        <v>4268</v>
      </c>
      <c r="J3298" s="40" t="s">
        <v>4598</v>
      </c>
      <c r="K3298" s="40" t="s">
        <v>4601</v>
      </c>
      <c r="L3298" s="41" t="s">
        <v>153</v>
      </c>
      <c r="M3298" s="41" t="s">
        <v>153</v>
      </c>
      <c r="N3298" s="41">
        <v>12</v>
      </c>
      <c r="O3298" s="41" t="s">
        <v>221</v>
      </c>
      <c r="P3298" s="41" t="s">
        <v>4325</v>
      </c>
      <c r="Q3298" s="58">
        <v>1208810</v>
      </c>
      <c r="R3298" s="58">
        <v>1208810</v>
      </c>
      <c r="S3298" s="41" t="s">
        <v>225</v>
      </c>
      <c r="T3298" s="41" t="s">
        <v>221</v>
      </c>
      <c r="U3298" s="40" t="s">
        <v>1416</v>
      </c>
      <c r="V3298" s="40" t="s">
        <v>1531</v>
      </c>
      <c r="W3298" s="40" t="s">
        <v>1532</v>
      </c>
      <c r="X3298" s="40" t="s">
        <v>229</v>
      </c>
      <c r="Y3298" s="40" t="s">
        <v>4465</v>
      </c>
      <c r="Z3298" s="40" t="s">
        <v>1420</v>
      </c>
      <c r="AA3298" s="59">
        <v>100734</v>
      </c>
      <c r="AB3298" s="59">
        <v>100734</v>
      </c>
      <c r="AC3298" s="59">
        <v>100734</v>
      </c>
      <c r="AD3298" s="59">
        <v>100734</v>
      </c>
      <c r="AE3298" s="59">
        <v>100734</v>
      </c>
      <c r="AF3298" s="59">
        <v>100734</v>
      </c>
      <c r="AG3298" s="59">
        <v>100734</v>
      </c>
      <c r="AH3298" s="59">
        <v>100734</v>
      </c>
      <c r="AI3298" s="59">
        <v>100734</v>
      </c>
      <c r="AJ3298" s="59">
        <v>100734</v>
      </c>
      <c r="AK3298" s="59">
        <v>100734</v>
      </c>
      <c r="AL3298" s="59">
        <v>100734</v>
      </c>
      <c r="AM3298" s="59">
        <v>100734</v>
      </c>
      <c r="AN3298" s="59">
        <v>100734</v>
      </c>
      <c r="AO3298" s="59">
        <v>100734</v>
      </c>
      <c r="AP3298" s="59">
        <v>100734</v>
      </c>
      <c r="AQ3298" s="59">
        <v>100734</v>
      </c>
      <c r="AR3298" s="59">
        <v>100734</v>
      </c>
      <c r="AS3298" s="59">
        <v>100734</v>
      </c>
      <c r="AT3298" s="59">
        <v>100734</v>
      </c>
      <c r="AU3298" s="59">
        <v>100734</v>
      </c>
      <c r="AV3298" s="59">
        <v>100734</v>
      </c>
      <c r="AW3298" s="59">
        <v>100736</v>
      </c>
      <c r="AX3298" s="59">
        <v>100736</v>
      </c>
      <c r="AY3298" s="2">
        <v>0</v>
      </c>
      <c r="AZ3298" s="12" t="str">
        <f t="shared" si="376"/>
        <v>OK</v>
      </c>
      <c r="BA3298" s="12" t="str">
        <f t="shared" si="377"/>
        <v>OK</v>
      </c>
      <c r="BB3298" s="6">
        <f t="shared" si="378"/>
        <v>1</v>
      </c>
      <c r="BC3298" s="13">
        <f t="shared" si="379"/>
        <v>1208810</v>
      </c>
      <c r="BD3298" s="13">
        <f t="shared" si="380"/>
        <v>1208810</v>
      </c>
      <c r="BE3298" s="6">
        <f t="shared" si="381"/>
        <v>0</v>
      </c>
      <c r="BF3298" s="6">
        <f t="shared" si="382"/>
        <v>0</v>
      </c>
    </row>
    <row r="3299" spans="2:58" ht="42.75" x14ac:dyDescent="0.25">
      <c r="B3299" s="39" t="s">
        <v>4612</v>
      </c>
      <c r="C3299" s="39" t="s">
        <v>4451</v>
      </c>
      <c r="D3299" s="39" t="s">
        <v>221</v>
      </c>
      <c r="E3299" s="40" t="s">
        <v>221</v>
      </c>
      <c r="F3299" s="40" t="s">
        <v>221</v>
      </c>
      <c r="G3299" s="40" t="s">
        <v>221</v>
      </c>
      <c r="H3299" s="40"/>
      <c r="I3299" s="40" t="s">
        <v>4268</v>
      </c>
      <c r="J3299" s="40" t="s">
        <v>4598</v>
      </c>
      <c r="K3299" s="40" t="s">
        <v>4601</v>
      </c>
      <c r="L3299" s="41" t="s">
        <v>153</v>
      </c>
      <c r="M3299" s="41" t="s">
        <v>153</v>
      </c>
      <c r="N3299" s="41">
        <v>12</v>
      </c>
      <c r="O3299" s="41" t="s">
        <v>221</v>
      </c>
      <c r="P3299" s="41" t="s">
        <v>4325</v>
      </c>
      <c r="Q3299" s="58">
        <v>377382</v>
      </c>
      <c r="R3299" s="58">
        <v>377382</v>
      </c>
      <c r="S3299" s="41" t="s">
        <v>225</v>
      </c>
      <c r="T3299" s="41" t="s">
        <v>221</v>
      </c>
      <c r="U3299" s="40" t="s">
        <v>1416</v>
      </c>
      <c r="V3299" s="40" t="s">
        <v>1531</v>
      </c>
      <c r="W3299" s="40" t="s">
        <v>1532</v>
      </c>
      <c r="X3299" s="40" t="s">
        <v>229</v>
      </c>
      <c r="Y3299" s="40" t="s">
        <v>4465</v>
      </c>
      <c r="Z3299" s="40" t="s">
        <v>1420</v>
      </c>
      <c r="AA3299" s="59">
        <v>31448</v>
      </c>
      <c r="AB3299" s="59">
        <v>31448</v>
      </c>
      <c r="AC3299" s="59">
        <v>31448</v>
      </c>
      <c r="AD3299" s="59">
        <v>31448</v>
      </c>
      <c r="AE3299" s="59">
        <v>31448</v>
      </c>
      <c r="AF3299" s="59">
        <v>31448</v>
      </c>
      <c r="AG3299" s="59">
        <v>31448</v>
      </c>
      <c r="AH3299" s="59">
        <v>31448</v>
      </c>
      <c r="AI3299" s="59">
        <v>31448</v>
      </c>
      <c r="AJ3299" s="59">
        <v>31448</v>
      </c>
      <c r="AK3299" s="59">
        <v>31448</v>
      </c>
      <c r="AL3299" s="59">
        <v>31448</v>
      </c>
      <c r="AM3299" s="59">
        <v>31448</v>
      </c>
      <c r="AN3299" s="59">
        <v>31448</v>
      </c>
      <c r="AO3299" s="59">
        <v>31448</v>
      </c>
      <c r="AP3299" s="59">
        <v>31448</v>
      </c>
      <c r="AQ3299" s="59">
        <v>31448</v>
      </c>
      <c r="AR3299" s="59">
        <v>31448</v>
      </c>
      <c r="AS3299" s="59">
        <v>31448</v>
      </c>
      <c r="AT3299" s="59">
        <v>31448</v>
      </c>
      <c r="AU3299" s="59">
        <v>31448</v>
      </c>
      <c r="AV3299" s="59">
        <v>31448</v>
      </c>
      <c r="AW3299" s="59">
        <v>31454</v>
      </c>
      <c r="AX3299" s="59">
        <v>31454</v>
      </c>
      <c r="AY3299" s="2">
        <v>31448</v>
      </c>
      <c r="AZ3299" s="12" t="str">
        <f t="shared" si="376"/>
        <v>OK</v>
      </c>
      <c r="BA3299" s="12" t="str">
        <f t="shared" si="377"/>
        <v>OK</v>
      </c>
      <c r="BB3299" s="6">
        <f t="shared" si="378"/>
        <v>1</v>
      </c>
      <c r="BC3299" s="13">
        <f t="shared" si="379"/>
        <v>377382</v>
      </c>
      <c r="BD3299" s="13">
        <f t="shared" si="380"/>
        <v>377382</v>
      </c>
      <c r="BE3299" s="6">
        <f t="shared" si="381"/>
        <v>0</v>
      </c>
      <c r="BF3299" s="6">
        <f t="shared" si="382"/>
        <v>0</v>
      </c>
    </row>
    <row r="3300" spans="2:58" ht="42.75" x14ac:dyDescent="0.25">
      <c r="B3300" s="39" t="s">
        <v>4613</v>
      </c>
      <c r="C3300" s="39" t="s">
        <v>4451</v>
      </c>
      <c r="D3300" s="39" t="s">
        <v>221</v>
      </c>
      <c r="E3300" s="40" t="s">
        <v>221</v>
      </c>
      <c r="F3300" s="40" t="s">
        <v>221</v>
      </c>
      <c r="G3300" s="40" t="s">
        <v>221</v>
      </c>
      <c r="H3300" s="40"/>
      <c r="I3300" s="40" t="s">
        <v>4268</v>
      </c>
      <c r="J3300" s="40" t="s">
        <v>4598</v>
      </c>
      <c r="K3300" s="40" t="s">
        <v>4601</v>
      </c>
      <c r="L3300" s="41" t="s">
        <v>153</v>
      </c>
      <c r="M3300" s="41" t="s">
        <v>153</v>
      </c>
      <c r="N3300" s="41">
        <v>12</v>
      </c>
      <c r="O3300" s="41" t="s">
        <v>221</v>
      </c>
      <c r="P3300" s="41" t="s">
        <v>4325</v>
      </c>
      <c r="Q3300" s="58">
        <v>1182855</v>
      </c>
      <c r="R3300" s="58">
        <v>1182855</v>
      </c>
      <c r="S3300" s="41" t="s">
        <v>225</v>
      </c>
      <c r="T3300" s="41" t="s">
        <v>221</v>
      </c>
      <c r="U3300" s="40" t="s">
        <v>1416</v>
      </c>
      <c r="V3300" s="40" t="s">
        <v>1531</v>
      </c>
      <c r="W3300" s="40" t="s">
        <v>1532</v>
      </c>
      <c r="X3300" s="40" t="s">
        <v>229</v>
      </c>
      <c r="Y3300" s="40" t="s">
        <v>4465</v>
      </c>
      <c r="Z3300" s="40" t="s">
        <v>1420</v>
      </c>
      <c r="AA3300" s="59">
        <v>98571</v>
      </c>
      <c r="AB3300" s="59">
        <v>98571</v>
      </c>
      <c r="AC3300" s="59">
        <v>98571</v>
      </c>
      <c r="AD3300" s="59">
        <v>98571</v>
      </c>
      <c r="AE3300" s="59">
        <v>98571</v>
      </c>
      <c r="AF3300" s="59">
        <v>98571</v>
      </c>
      <c r="AG3300" s="59">
        <v>98571</v>
      </c>
      <c r="AH3300" s="59">
        <v>98571</v>
      </c>
      <c r="AI3300" s="59">
        <v>98571</v>
      </c>
      <c r="AJ3300" s="59">
        <v>98571</v>
      </c>
      <c r="AK3300" s="59">
        <v>98571</v>
      </c>
      <c r="AL3300" s="59">
        <v>98571</v>
      </c>
      <c r="AM3300" s="59">
        <v>98571</v>
      </c>
      <c r="AN3300" s="59">
        <v>98571</v>
      </c>
      <c r="AO3300" s="59">
        <v>98571</v>
      </c>
      <c r="AP3300" s="59">
        <v>98571</v>
      </c>
      <c r="AQ3300" s="59">
        <v>98571</v>
      </c>
      <c r="AR3300" s="59">
        <v>98571</v>
      </c>
      <c r="AS3300" s="59">
        <v>98571</v>
      </c>
      <c r="AT3300" s="59">
        <v>98571</v>
      </c>
      <c r="AU3300" s="59">
        <v>98571</v>
      </c>
      <c r="AV3300" s="59">
        <v>98571</v>
      </c>
      <c r="AW3300" s="59">
        <v>98574</v>
      </c>
      <c r="AX3300" s="59">
        <v>98574</v>
      </c>
      <c r="AY3300" s="2">
        <v>0</v>
      </c>
      <c r="AZ3300" s="12" t="str">
        <f t="shared" si="376"/>
        <v>OK</v>
      </c>
      <c r="BA3300" s="12" t="str">
        <f t="shared" si="377"/>
        <v>OK</v>
      </c>
      <c r="BB3300" s="6">
        <f t="shared" si="378"/>
        <v>1</v>
      </c>
      <c r="BC3300" s="13">
        <f t="shared" si="379"/>
        <v>1182855</v>
      </c>
      <c r="BD3300" s="13">
        <f t="shared" si="380"/>
        <v>1182855</v>
      </c>
      <c r="BE3300" s="6">
        <f t="shared" si="381"/>
        <v>0</v>
      </c>
      <c r="BF3300" s="6">
        <f t="shared" si="382"/>
        <v>0</v>
      </c>
    </row>
    <row r="3301" spans="2:58" ht="42.75" x14ac:dyDescent="0.25">
      <c r="B3301" s="39" t="s">
        <v>4614</v>
      </c>
      <c r="C3301" s="39" t="s">
        <v>4451</v>
      </c>
      <c r="D3301" s="39" t="s">
        <v>221</v>
      </c>
      <c r="E3301" s="40" t="s">
        <v>221</v>
      </c>
      <c r="F3301" s="40" t="s">
        <v>221</v>
      </c>
      <c r="G3301" s="40" t="s">
        <v>221</v>
      </c>
      <c r="H3301" s="40"/>
      <c r="I3301" s="40" t="s">
        <v>4268</v>
      </c>
      <c r="J3301" s="40" t="s">
        <v>4598</v>
      </c>
      <c r="K3301" s="40" t="s">
        <v>4601</v>
      </c>
      <c r="L3301" s="41" t="s">
        <v>153</v>
      </c>
      <c r="M3301" s="41" t="s">
        <v>153</v>
      </c>
      <c r="N3301" s="41">
        <v>12</v>
      </c>
      <c r="O3301" s="41" t="s">
        <v>221</v>
      </c>
      <c r="P3301" s="41" t="s">
        <v>4325</v>
      </c>
      <c r="Q3301" s="58">
        <v>4289505</v>
      </c>
      <c r="R3301" s="58">
        <v>4289505</v>
      </c>
      <c r="S3301" s="41" t="s">
        <v>225</v>
      </c>
      <c r="T3301" s="41" t="s">
        <v>221</v>
      </c>
      <c r="U3301" s="40" t="s">
        <v>1416</v>
      </c>
      <c r="V3301" s="40" t="s">
        <v>1531</v>
      </c>
      <c r="W3301" s="40" t="s">
        <v>1532</v>
      </c>
      <c r="X3301" s="40" t="s">
        <v>229</v>
      </c>
      <c r="Y3301" s="40" t="s">
        <v>4465</v>
      </c>
      <c r="Z3301" s="40" t="s">
        <v>1420</v>
      </c>
      <c r="AA3301" s="59">
        <v>357459</v>
      </c>
      <c r="AB3301" s="59">
        <v>357459</v>
      </c>
      <c r="AC3301" s="59">
        <v>357459</v>
      </c>
      <c r="AD3301" s="59">
        <v>357459</v>
      </c>
      <c r="AE3301" s="59">
        <v>357459</v>
      </c>
      <c r="AF3301" s="59">
        <v>357459</v>
      </c>
      <c r="AG3301" s="59">
        <v>357459</v>
      </c>
      <c r="AH3301" s="59">
        <v>357459</v>
      </c>
      <c r="AI3301" s="59">
        <v>357459</v>
      </c>
      <c r="AJ3301" s="59">
        <v>357459</v>
      </c>
      <c r="AK3301" s="59">
        <v>357459</v>
      </c>
      <c r="AL3301" s="59">
        <v>357459</v>
      </c>
      <c r="AM3301" s="59">
        <v>357459</v>
      </c>
      <c r="AN3301" s="59">
        <v>357459</v>
      </c>
      <c r="AO3301" s="59">
        <v>357459</v>
      </c>
      <c r="AP3301" s="59">
        <v>357459</v>
      </c>
      <c r="AQ3301" s="59">
        <v>357459</v>
      </c>
      <c r="AR3301" s="59">
        <v>357459</v>
      </c>
      <c r="AS3301" s="59">
        <v>357459</v>
      </c>
      <c r="AT3301" s="59">
        <v>357459</v>
      </c>
      <c r="AU3301" s="59">
        <v>357459</v>
      </c>
      <c r="AV3301" s="59">
        <v>357459</v>
      </c>
      <c r="AW3301" s="59">
        <v>357456</v>
      </c>
      <c r="AX3301" s="59">
        <v>357456</v>
      </c>
      <c r="AY3301" s="2">
        <v>0</v>
      </c>
      <c r="AZ3301" s="12" t="str">
        <f t="shared" si="376"/>
        <v>OK</v>
      </c>
      <c r="BA3301" s="12" t="str">
        <f t="shared" si="377"/>
        <v>OK</v>
      </c>
      <c r="BB3301" s="6">
        <f t="shared" si="378"/>
        <v>1</v>
      </c>
      <c r="BC3301" s="13">
        <f t="shared" si="379"/>
        <v>4289505</v>
      </c>
      <c r="BD3301" s="13">
        <f t="shared" si="380"/>
        <v>4289505</v>
      </c>
      <c r="BE3301" s="6">
        <f t="shared" si="381"/>
        <v>0</v>
      </c>
      <c r="BF3301" s="6">
        <f t="shared" si="382"/>
        <v>0</v>
      </c>
    </row>
    <row r="3302" spans="2:58" ht="42.75" x14ac:dyDescent="0.25">
      <c r="B3302" s="39" t="s">
        <v>4615</v>
      </c>
      <c r="C3302" s="39" t="s">
        <v>4451</v>
      </c>
      <c r="D3302" s="39" t="s">
        <v>221</v>
      </c>
      <c r="E3302" s="40" t="s">
        <v>221</v>
      </c>
      <c r="F3302" s="40" t="s">
        <v>221</v>
      </c>
      <c r="G3302" s="40" t="s">
        <v>221</v>
      </c>
      <c r="H3302" s="40"/>
      <c r="I3302" s="40" t="s">
        <v>4268</v>
      </c>
      <c r="J3302" s="40" t="s">
        <v>4598</v>
      </c>
      <c r="K3302" s="40" t="s">
        <v>4601</v>
      </c>
      <c r="L3302" s="41" t="s">
        <v>153</v>
      </c>
      <c r="M3302" s="41" t="s">
        <v>153</v>
      </c>
      <c r="N3302" s="41">
        <v>12</v>
      </c>
      <c r="O3302" s="41" t="s">
        <v>221</v>
      </c>
      <c r="P3302" s="41" t="s">
        <v>4325</v>
      </c>
      <c r="Q3302" s="58">
        <v>395147</v>
      </c>
      <c r="R3302" s="58">
        <v>395147</v>
      </c>
      <c r="S3302" s="41" t="s">
        <v>225</v>
      </c>
      <c r="T3302" s="41" t="s">
        <v>221</v>
      </c>
      <c r="U3302" s="40" t="s">
        <v>1416</v>
      </c>
      <c r="V3302" s="40" t="s">
        <v>1531</v>
      </c>
      <c r="W3302" s="40" t="s">
        <v>1532</v>
      </c>
      <c r="X3302" s="40" t="s">
        <v>229</v>
      </c>
      <c r="Y3302" s="40" t="s">
        <v>4465</v>
      </c>
      <c r="Z3302" s="40" t="s">
        <v>1420</v>
      </c>
      <c r="AA3302" s="59">
        <v>32929</v>
      </c>
      <c r="AB3302" s="59">
        <v>32929</v>
      </c>
      <c r="AC3302" s="59">
        <v>32929</v>
      </c>
      <c r="AD3302" s="59">
        <v>32929</v>
      </c>
      <c r="AE3302" s="59">
        <v>32929</v>
      </c>
      <c r="AF3302" s="59">
        <v>32929</v>
      </c>
      <c r="AG3302" s="59">
        <v>32929</v>
      </c>
      <c r="AH3302" s="59">
        <v>32929</v>
      </c>
      <c r="AI3302" s="59">
        <v>32929</v>
      </c>
      <c r="AJ3302" s="59">
        <v>32929</v>
      </c>
      <c r="AK3302" s="59">
        <v>32929</v>
      </c>
      <c r="AL3302" s="59">
        <v>32929</v>
      </c>
      <c r="AM3302" s="59">
        <v>32929</v>
      </c>
      <c r="AN3302" s="59">
        <v>32929</v>
      </c>
      <c r="AO3302" s="59">
        <v>32929</v>
      </c>
      <c r="AP3302" s="59">
        <v>32929</v>
      </c>
      <c r="AQ3302" s="59">
        <v>32929</v>
      </c>
      <c r="AR3302" s="59">
        <v>32929</v>
      </c>
      <c r="AS3302" s="59">
        <v>32929</v>
      </c>
      <c r="AT3302" s="59">
        <v>32929</v>
      </c>
      <c r="AU3302" s="59">
        <v>32929</v>
      </c>
      <c r="AV3302" s="59">
        <v>32929</v>
      </c>
      <c r="AW3302" s="59">
        <v>32928</v>
      </c>
      <c r="AX3302" s="59">
        <v>32928</v>
      </c>
      <c r="AY3302" s="2">
        <v>0</v>
      </c>
      <c r="AZ3302" s="12" t="str">
        <f t="shared" si="376"/>
        <v>OK</v>
      </c>
      <c r="BA3302" s="12" t="str">
        <f t="shared" si="377"/>
        <v>OK</v>
      </c>
      <c r="BB3302" s="6">
        <f t="shared" si="378"/>
        <v>1</v>
      </c>
      <c r="BC3302" s="13">
        <f t="shared" si="379"/>
        <v>395147</v>
      </c>
      <c r="BD3302" s="13">
        <f t="shared" si="380"/>
        <v>395147</v>
      </c>
      <c r="BE3302" s="6">
        <f t="shared" si="381"/>
        <v>0</v>
      </c>
      <c r="BF3302" s="6">
        <f t="shared" si="382"/>
        <v>0</v>
      </c>
    </row>
    <row r="3303" spans="2:58" ht="42.75" x14ac:dyDescent="0.25">
      <c r="B3303" s="39" t="s">
        <v>4616</v>
      </c>
      <c r="C3303" s="39" t="s">
        <v>4451</v>
      </c>
      <c r="D3303" s="39" t="s">
        <v>221</v>
      </c>
      <c r="E3303" s="40" t="s">
        <v>221</v>
      </c>
      <c r="F3303" s="40" t="s">
        <v>221</v>
      </c>
      <c r="G3303" s="40" t="s">
        <v>221</v>
      </c>
      <c r="H3303" s="40"/>
      <c r="I3303" s="40" t="s">
        <v>4268</v>
      </c>
      <c r="J3303" s="40" t="s">
        <v>4598</v>
      </c>
      <c r="K3303" s="40" t="s">
        <v>4601</v>
      </c>
      <c r="L3303" s="41" t="s">
        <v>153</v>
      </c>
      <c r="M3303" s="41" t="s">
        <v>153</v>
      </c>
      <c r="N3303" s="41">
        <v>12</v>
      </c>
      <c r="O3303" s="41" t="s">
        <v>221</v>
      </c>
      <c r="P3303" s="41" t="s">
        <v>4325</v>
      </c>
      <c r="Q3303" s="58">
        <v>1506667</v>
      </c>
      <c r="R3303" s="58">
        <v>1506667</v>
      </c>
      <c r="S3303" s="41" t="s">
        <v>225</v>
      </c>
      <c r="T3303" s="41" t="s">
        <v>221</v>
      </c>
      <c r="U3303" s="40" t="s">
        <v>1416</v>
      </c>
      <c r="V3303" s="40" t="s">
        <v>1531</v>
      </c>
      <c r="W3303" s="40" t="s">
        <v>1532</v>
      </c>
      <c r="X3303" s="40" t="s">
        <v>229</v>
      </c>
      <c r="Y3303" s="40" t="s">
        <v>4465</v>
      </c>
      <c r="Z3303" s="40" t="s">
        <v>1420</v>
      </c>
      <c r="AA3303" s="59">
        <v>125556</v>
      </c>
      <c r="AB3303" s="59">
        <v>125556</v>
      </c>
      <c r="AC3303" s="59">
        <v>125556</v>
      </c>
      <c r="AD3303" s="59">
        <v>125556</v>
      </c>
      <c r="AE3303" s="59">
        <v>125556</v>
      </c>
      <c r="AF3303" s="59">
        <v>125556</v>
      </c>
      <c r="AG3303" s="59">
        <v>125556</v>
      </c>
      <c r="AH3303" s="59">
        <v>125556</v>
      </c>
      <c r="AI3303" s="59">
        <v>125556</v>
      </c>
      <c r="AJ3303" s="59">
        <v>125556</v>
      </c>
      <c r="AK3303" s="59">
        <v>125556</v>
      </c>
      <c r="AL3303" s="59">
        <v>125556</v>
      </c>
      <c r="AM3303" s="59">
        <v>125556</v>
      </c>
      <c r="AN3303" s="59">
        <v>125556</v>
      </c>
      <c r="AO3303" s="59">
        <v>125556</v>
      </c>
      <c r="AP3303" s="59">
        <v>125556</v>
      </c>
      <c r="AQ3303" s="59">
        <v>125556</v>
      </c>
      <c r="AR3303" s="59">
        <v>125556</v>
      </c>
      <c r="AS3303" s="59">
        <v>125556</v>
      </c>
      <c r="AT3303" s="59">
        <v>125556</v>
      </c>
      <c r="AU3303" s="59">
        <v>125556</v>
      </c>
      <c r="AV3303" s="59">
        <v>125556</v>
      </c>
      <c r="AW3303" s="59">
        <v>125551</v>
      </c>
      <c r="AX3303" s="59">
        <v>125551</v>
      </c>
      <c r="AY3303" s="2">
        <v>0</v>
      </c>
      <c r="AZ3303" s="12" t="str">
        <f t="shared" si="376"/>
        <v>OK</v>
      </c>
      <c r="BA3303" s="12" t="str">
        <f t="shared" si="377"/>
        <v>OK</v>
      </c>
      <c r="BB3303" s="6">
        <f t="shared" si="378"/>
        <v>1</v>
      </c>
      <c r="BC3303" s="13">
        <f t="shared" si="379"/>
        <v>1506667</v>
      </c>
      <c r="BD3303" s="13">
        <f t="shared" si="380"/>
        <v>1506667</v>
      </c>
      <c r="BE3303" s="6">
        <f t="shared" si="381"/>
        <v>0</v>
      </c>
      <c r="BF3303" s="6">
        <f t="shared" si="382"/>
        <v>0</v>
      </c>
    </row>
    <row r="3304" spans="2:58" ht="42.75" x14ac:dyDescent="0.25">
      <c r="B3304" s="39" t="s">
        <v>4617</v>
      </c>
      <c r="C3304" s="39" t="s">
        <v>4451</v>
      </c>
      <c r="D3304" s="39" t="s">
        <v>221</v>
      </c>
      <c r="E3304" s="40" t="s">
        <v>221</v>
      </c>
      <c r="F3304" s="40" t="s">
        <v>221</v>
      </c>
      <c r="G3304" s="40" t="s">
        <v>221</v>
      </c>
      <c r="H3304" s="40"/>
      <c r="I3304" s="40" t="s">
        <v>4268</v>
      </c>
      <c r="J3304" s="40" t="s">
        <v>4598</v>
      </c>
      <c r="K3304" s="40" t="s">
        <v>4601</v>
      </c>
      <c r="L3304" s="41" t="s">
        <v>153</v>
      </c>
      <c r="M3304" s="41" t="s">
        <v>153</v>
      </c>
      <c r="N3304" s="41">
        <v>12</v>
      </c>
      <c r="O3304" s="41" t="s">
        <v>221</v>
      </c>
      <c r="P3304" s="41" t="s">
        <v>4325</v>
      </c>
      <c r="Q3304" s="58">
        <v>1286009</v>
      </c>
      <c r="R3304" s="58">
        <v>1286009</v>
      </c>
      <c r="S3304" s="41" t="s">
        <v>225</v>
      </c>
      <c r="T3304" s="41" t="s">
        <v>221</v>
      </c>
      <c r="U3304" s="40" t="s">
        <v>1416</v>
      </c>
      <c r="V3304" s="40" t="s">
        <v>1531</v>
      </c>
      <c r="W3304" s="40" t="s">
        <v>1532</v>
      </c>
      <c r="X3304" s="40" t="s">
        <v>229</v>
      </c>
      <c r="Y3304" s="40" t="s">
        <v>4465</v>
      </c>
      <c r="Z3304" s="40" t="s">
        <v>1420</v>
      </c>
      <c r="AA3304" s="59">
        <v>107167</v>
      </c>
      <c r="AB3304" s="59">
        <v>107167</v>
      </c>
      <c r="AC3304" s="59">
        <v>107167</v>
      </c>
      <c r="AD3304" s="59">
        <v>107167</v>
      </c>
      <c r="AE3304" s="59">
        <v>107167</v>
      </c>
      <c r="AF3304" s="59">
        <v>107167</v>
      </c>
      <c r="AG3304" s="59">
        <v>107167</v>
      </c>
      <c r="AH3304" s="59">
        <v>107167</v>
      </c>
      <c r="AI3304" s="59">
        <v>107167</v>
      </c>
      <c r="AJ3304" s="59">
        <v>107167</v>
      </c>
      <c r="AK3304" s="59">
        <v>107167</v>
      </c>
      <c r="AL3304" s="59">
        <v>107167</v>
      </c>
      <c r="AM3304" s="59">
        <v>107167</v>
      </c>
      <c r="AN3304" s="59">
        <v>107167</v>
      </c>
      <c r="AO3304" s="59">
        <v>107167</v>
      </c>
      <c r="AP3304" s="59">
        <v>107167</v>
      </c>
      <c r="AQ3304" s="59">
        <v>107167</v>
      </c>
      <c r="AR3304" s="59">
        <v>107167</v>
      </c>
      <c r="AS3304" s="59">
        <v>107167</v>
      </c>
      <c r="AT3304" s="59">
        <v>107167</v>
      </c>
      <c r="AU3304" s="59">
        <v>107167</v>
      </c>
      <c r="AV3304" s="59">
        <v>107167</v>
      </c>
      <c r="AW3304" s="59">
        <v>107172</v>
      </c>
      <c r="AX3304" s="59">
        <v>107172</v>
      </c>
      <c r="AY3304" s="2">
        <v>0</v>
      </c>
      <c r="AZ3304" s="12" t="str">
        <f t="shared" si="376"/>
        <v>OK</v>
      </c>
      <c r="BA3304" s="12" t="str">
        <f t="shared" si="377"/>
        <v>OK</v>
      </c>
      <c r="BB3304" s="6">
        <f t="shared" si="378"/>
        <v>1</v>
      </c>
      <c r="BC3304" s="13">
        <f t="shared" si="379"/>
        <v>1286009</v>
      </c>
      <c r="BD3304" s="13">
        <f t="shared" si="380"/>
        <v>1286009</v>
      </c>
      <c r="BE3304" s="6">
        <f t="shared" si="381"/>
        <v>0</v>
      </c>
      <c r="BF3304" s="6">
        <f t="shared" si="382"/>
        <v>0</v>
      </c>
    </row>
    <row r="3305" spans="2:58" ht="42.75" x14ac:dyDescent="0.25">
      <c r="B3305" s="39" t="s">
        <v>4618</v>
      </c>
      <c r="C3305" s="39" t="s">
        <v>4451</v>
      </c>
      <c r="D3305" s="39" t="s">
        <v>221</v>
      </c>
      <c r="E3305" s="40" t="s">
        <v>221</v>
      </c>
      <c r="F3305" s="40" t="s">
        <v>221</v>
      </c>
      <c r="G3305" s="40" t="s">
        <v>221</v>
      </c>
      <c r="H3305" s="40"/>
      <c r="I3305" s="40" t="s">
        <v>4268</v>
      </c>
      <c r="J3305" s="40" t="s">
        <v>4619</v>
      </c>
      <c r="K3305" s="40" t="s">
        <v>4620</v>
      </c>
      <c r="L3305" s="41" t="s">
        <v>153</v>
      </c>
      <c r="M3305" s="41" t="s">
        <v>153</v>
      </c>
      <c r="N3305" s="41">
        <v>12</v>
      </c>
      <c r="O3305" s="41" t="s">
        <v>221</v>
      </c>
      <c r="P3305" s="41" t="s">
        <v>4325</v>
      </c>
      <c r="Q3305" s="58">
        <v>35366986.039999992</v>
      </c>
      <c r="R3305" s="58">
        <v>35366986.039999992</v>
      </c>
      <c r="S3305" s="41" t="s">
        <v>225</v>
      </c>
      <c r="T3305" s="41" t="s">
        <v>221</v>
      </c>
      <c r="U3305" s="40" t="s">
        <v>1416</v>
      </c>
      <c r="V3305" s="40" t="s">
        <v>1531</v>
      </c>
      <c r="W3305" s="40" t="s">
        <v>1532</v>
      </c>
      <c r="X3305" s="40" t="s">
        <v>257</v>
      </c>
      <c r="Y3305" s="40" t="s">
        <v>258</v>
      </c>
      <c r="Z3305" s="40" t="s">
        <v>1420</v>
      </c>
      <c r="AA3305" s="59">
        <v>2947248</v>
      </c>
      <c r="AB3305" s="59">
        <v>2947248</v>
      </c>
      <c r="AC3305" s="59">
        <v>2947248</v>
      </c>
      <c r="AD3305" s="59">
        <v>2947248</v>
      </c>
      <c r="AE3305" s="59">
        <v>2947248</v>
      </c>
      <c r="AF3305" s="59">
        <v>2947248</v>
      </c>
      <c r="AG3305" s="59">
        <v>2947248</v>
      </c>
      <c r="AH3305" s="59">
        <v>2947248</v>
      </c>
      <c r="AI3305" s="59">
        <v>2947248</v>
      </c>
      <c r="AJ3305" s="59">
        <v>2947248</v>
      </c>
      <c r="AK3305" s="59">
        <v>2947248</v>
      </c>
      <c r="AL3305" s="59">
        <v>2947248</v>
      </c>
      <c r="AM3305" s="59">
        <v>2947248</v>
      </c>
      <c r="AN3305" s="59">
        <v>2947248</v>
      </c>
      <c r="AO3305" s="59">
        <v>2947248</v>
      </c>
      <c r="AP3305" s="59">
        <v>2947248</v>
      </c>
      <c r="AQ3305" s="59">
        <v>2947248</v>
      </c>
      <c r="AR3305" s="59">
        <v>2947248</v>
      </c>
      <c r="AS3305" s="59">
        <v>2947248</v>
      </c>
      <c r="AT3305" s="59">
        <v>2947248</v>
      </c>
      <c r="AU3305" s="59">
        <v>2947248</v>
      </c>
      <c r="AV3305" s="59">
        <v>2947248</v>
      </c>
      <c r="AW3305" s="59">
        <v>2947258.04</v>
      </c>
      <c r="AX3305" s="59">
        <v>2947258.04</v>
      </c>
      <c r="AY3305" s="2">
        <v>0</v>
      </c>
      <c r="AZ3305" s="12" t="str">
        <f t="shared" si="376"/>
        <v>OK</v>
      </c>
      <c r="BA3305" s="12" t="str">
        <f t="shared" si="377"/>
        <v>OK</v>
      </c>
      <c r="BB3305" s="6">
        <f t="shared" si="378"/>
        <v>1</v>
      </c>
      <c r="BC3305" s="13">
        <f t="shared" si="379"/>
        <v>35366986.039999999</v>
      </c>
      <c r="BD3305" s="13">
        <f t="shared" si="380"/>
        <v>35366986.039999999</v>
      </c>
      <c r="BE3305" s="6">
        <f t="shared" si="381"/>
        <v>0</v>
      </c>
      <c r="BF3305" s="6">
        <f t="shared" si="382"/>
        <v>0</v>
      </c>
    </row>
    <row r="3306" spans="2:58" ht="42.75" x14ac:dyDescent="0.25">
      <c r="B3306" s="39" t="s">
        <v>4621</v>
      </c>
      <c r="C3306" s="39" t="s">
        <v>4451</v>
      </c>
      <c r="D3306" s="39" t="s">
        <v>221</v>
      </c>
      <c r="E3306" s="40" t="s">
        <v>221</v>
      </c>
      <c r="F3306" s="40" t="s">
        <v>221</v>
      </c>
      <c r="G3306" s="40" t="s">
        <v>221</v>
      </c>
      <c r="H3306" s="40"/>
      <c r="I3306" s="40" t="s">
        <v>4268</v>
      </c>
      <c r="J3306" s="40" t="s">
        <v>4622</v>
      </c>
      <c r="K3306" s="40" t="s">
        <v>4623</v>
      </c>
      <c r="L3306" s="41" t="s">
        <v>153</v>
      </c>
      <c r="M3306" s="41" t="s">
        <v>153</v>
      </c>
      <c r="N3306" s="41">
        <v>12</v>
      </c>
      <c r="O3306" s="41" t="s">
        <v>221</v>
      </c>
      <c r="P3306" s="41" t="s">
        <v>4325</v>
      </c>
      <c r="Q3306" s="58">
        <v>10000000</v>
      </c>
      <c r="R3306" s="58">
        <v>10000000</v>
      </c>
      <c r="S3306" s="41" t="s">
        <v>225</v>
      </c>
      <c r="T3306" s="41" t="s">
        <v>221</v>
      </c>
      <c r="U3306" s="40" t="s">
        <v>1416</v>
      </c>
      <c r="V3306" s="40" t="s">
        <v>1531</v>
      </c>
      <c r="W3306" s="40" t="s">
        <v>1532</v>
      </c>
      <c r="X3306" s="40" t="s">
        <v>257</v>
      </c>
      <c r="Y3306" s="40" t="s">
        <v>258</v>
      </c>
      <c r="Z3306" s="40" t="s">
        <v>1420</v>
      </c>
      <c r="AA3306" s="59">
        <v>833333</v>
      </c>
      <c r="AB3306" s="59">
        <v>833333</v>
      </c>
      <c r="AC3306" s="59">
        <v>833333</v>
      </c>
      <c r="AD3306" s="59">
        <v>833333</v>
      </c>
      <c r="AE3306" s="59">
        <v>833333</v>
      </c>
      <c r="AF3306" s="59">
        <v>833333</v>
      </c>
      <c r="AG3306" s="59">
        <v>833333</v>
      </c>
      <c r="AH3306" s="59">
        <v>833333</v>
      </c>
      <c r="AI3306" s="59">
        <v>833333</v>
      </c>
      <c r="AJ3306" s="59">
        <v>833333</v>
      </c>
      <c r="AK3306" s="59">
        <v>833333</v>
      </c>
      <c r="AL3306" s="59">
        <v>833333</v>
      </c>
      <c r="AM3306" s="59">
        <v>833333</v>
      </c>
      <c r="AN3306" s="59">
        <v>833333</v>
      </c>
      <c r="AO3306" s="59">
        <v>833333</v>
      </c>
      <c r="AP3306" s="59">
        <v>833333</v>
      </c>
      <c r="AQ3306" s="59">
        <v>833333</v>
      </c>
      <c r="AR3306" s="59">
        <v>833333</v>
      </c>
      <c r="AS3306" s="59">
        <v>833333</v>
      </c>
      <c r="AT3306" s="59">
        <v>833333</v>
      </c>
      <c r="AU3306" s="59">
        <v>833333</v>
      </c>
      <c r="AV3306" s="59">
        <v>833333</v>
      </c>
      <c r="AW3306" s="59">
        <v>833337</v>
      </c>
      <c r="AX3306" s="59">
        <v>833337</v>
      </c>
      <c r="AY3306" s="2">
        <v>0</v>
      </c>
      <c r="AZ3306" s="12" t="str">
        <f t="shared" si="376"/>
        <v>OK</v>
      </c>
      <c r="BA3306" s="12" t="str">
        <f t="shared" si="377"/>
        <v>OK</v>
      </c>
      <c r="BB3306" s="6">
        <f t="shared" si="378"/>
        <v>1</v>
      </c>
      <c r="BC3306" s="13">
        <f t="shared" si="379"/>
        <v>10000000</v>
      </c>
      <c r="BD3306" s="13">
        <f t="shared" si="380"/>
        <v>10000000</v>
      </c>
      <c r="BE3306" s="6">
        <f t="shared" si="381"/>
        <v>0</v>
      </c>
      <c r="BF3306" s="6">
        <f t="shared" si="382"/>
        <v>0</v>
      </c>
    </row>
    <row r="3307" spans="2:58" ht="42.75" x14ac:dyDescent="0.25">
      <c r="B3307" s="39" t="s">
        <v>4624</v>
      </c>
      <c r="C3307" s="39" t="s">
        <v>4451</v>
      </c>
      <c r="D3307" s="39" t="s">
        <v>221</v>
      </c>
      <c r="E3307" s="40" t="s">
        <v>221</v>
      </c>
      <c r="F3307" s="40" t="s">
        <v>221</v>
      </c>
      <c r="G3307" s="40" t="s">
        <v>221</v>
      </c>
      <c r="H3307" s="40"/>
      <c r="I3307" s="40" t="s">
        <v>4268</v>
      </c>
      <c r="J3307" s="40" t="s">
        <v>4323</v>
      </c>
      <c r="K3307" s="40" t="s">
        <v>4625</v>
      </c>
      <c r="L3307" s="41" t="s">
        <v>153</v>
      </c>
      <c r="M3307" s="41" t="s">
        <v>153</v>
      </c>
      <c r="N3307" s="41">
        <v>12</v>
      </c>
      <c r="O3307" s="41" t="s">
        <v>221</v>
      </c>
      <c r="P3307" s="41" t="s">
        <v>4325</v>
      </c>
      <c r="Q3307" s="58">
        <v>20000000</v>
      </c>
      <c r="R3307" s="58">
        <v>20000000</v>
      </c>
      <c r="S3307" s="41" t="s">
        <v>225</v>
      </c>
      <c r="T3307" s="41" t="s">
        <v>221</v>
      </c>
      <c r="U3307" s="40" t="s">
        <v>1416</v>
      </c>
      <c r="V3307" s="40" t="s">
        <v>1531</v>
      </c>
      <c r="W3307" s="40" t="s">
        <v>1531</v>
      </c>
      <c r="X3307" s="40" t="s">
        <v>229</v>
      </c>
      <c r="Y3307" s="40" t="s">
        <v>4626</v>
      </c>
      <c r="Z3307" s="40" t="s">
        <v>1420</v>
      </c>
      <c r="AA3307" s="59">
        <v>3333333</v>
      </c>
      <c r="AB3307" s="59">
        <v>3333333</v>
      </c>
      <c r="AC3307" s="59">
        <v>0</v>
      </c>
      <c r="AD3307" s="59">
        <v>0</v>
      </c>
      <c r="AE3307" s="59">
        <v>3333333</v>
      </c>
      <c r="AF3307" s="59">
        <v>3333333</v>
      </c>
      <c r="AG3307" s="59">
        <v>0</v>
      </c>
      <c r="AH3307" s="59">
        <v>0</v>
      </c>
      <c r="AI3307" s="59">
        <v>3333333</v>
      </c>
      <c r="AJ3307" s="59">
        <v>3333333</v>
      </c>
      <c r="AK3307" s="59">
        <v>0</v>
      </c>
      <c r="AL3307" s="59">
        <v>0</v>
      </c>
      <c r="AM3307" s="59">
        <v>3333333</v>
      </c>
      <c r="AN3307" s="59">
        <v>3333333</v>
      </c>
      <c r="AO3307" s="59">
        <v>0</v>
      </c>
      <c r="AP3307" s="59">
        <v>0</v>
      </c>
      <c r="AQ3307" s="59">
        <v>3333333</v>
      </c>
      <c r="AR3307" s="59">
        <v>3333333</v>
      </c>
      <c r="AS3307" s="59">
        <v>0</v>
      </c>
      <c r="AT3307" s="59">
        <v>0</v>
      </c>
      <c r="AU3307" s="59">
        <v>3333335</v>
      </c>
      <c r="AV3307" s="59">
        <v>3333335</v>
      </c>
      <c r="AW3307" s="59">
        <v>0</v>
      </c>
      <c r="AX3307" s="59">
        <v>0</v>
      </c>
      <c r="AY3307" s="2">
        <v>0</v>
      </c>
      <c r="AZ3307" s="12" t="str">
        <f t="shared" si="376"/>
        <v>OK</v>
      </c>
      <c r="BA3307" s="12" t="str">
        <f t="shared" si="377"/>
        <v>OK</v>
      </c>
      <c r="BB3307" s="6">
        <f t="shared" si="378"/>
        <v>1</v>
      </c>
      <c r="BC3307" s="13">
        <f t="shared" si="379"/>
        <v>20000000</v>
      </c>
      <c r="BD3307" s="13">
        <f t="shared" si="380"/>
        <v>20000000</v>
      </c>
      <c r="BE3307" s="6">
        <f t="shared" si="381"/>
        <v>0</v>
      </c>
      <c r="BF3307" s="6">
        <f t="shared" si="382"/>
        <v>0</v>
      </c>
    </row>
    <row r="3308" spans="2:58" ht="85.5" x14ac:dyDescent="0.25">
      <c r="B3308" s="39" t="s">
        <v>4627</v>
      </c>
      <c r="C3308" s="39" t="s">
        <v>4451</v>
      </c>
      <c r="D3308" s="39" t="s">
        <v>221</v>
      </c>
      <c r="E3308" s="40" t="s">
        <v>221</v>
      </c>
      <c r="F3308" s="40" t="s">
        <v>221</v>
      </c>
      <c r="G3308" s="40" t="s">
        <v>221</v>
      </c>
      <c r="H3308" s="40">
        <v>80101500</v>
      </c>
      <c r="I3308" s="40" t="s">
        <v>4268</v>
      </c>
      <c r="J3308" s="40" t="s">
        <v>4269</v>
      </c>
      <c r="K3308" s="40" t="s">
        <v>4628</v>
      </c>
      <c r="L3308" s="41" t="s">
        <v>153</v>
      </c>
      <c r="M3308" s="41" t="s">
        <v>153</v>
      </c>
      <c r="N3308" s="41">
        <v>3</v>
      </c>
      <c r="O3308" s="41" t="s">
        <v>221</v>
      </c>
      <c r="P3308" s="41" t="s">
        <v>4325</v>
      </c>
      <c r="Q3308" s="58">
        <v>22946526.666666668</v>
      </c>
      <c r="R3308" s="58">
        <v>20651874</v>
      </c>
      <c r="S3308" s="41" t="s">
        <v>1611</v>
      </c>
      <c r="T3308" s="41" t="s">
        <v>4460</v>
      </c>
      <c r="U3308" s="40" t="s">
        <v>1416</v>
      </c>
      <c r="V3308" s="40" t="s">
        <v>1531</v>
      </c>
      <c r="W3308" s="40" t="s">
        <v>1531</v>
      </c>
      <c r="X3308" s="40" t="s">
        <v>229</v>
      </c>
      <c r="Y3308" s="40" t="s">
        <v>230</v>
      </c>
      <c r="Z3308" s="40" t="s">
        <v>1420</v>
      </c>
      <c r="AA3308" s="59">
        <v>20651874</v>
      </c>
      <c r="AB3308" s="59">
        <v>0</v>
      </c>
      <c r="AC3308" s="59">
        <v>0</v>
      </c>
      <c r="AD3308" s="59">
        <v>6883958</v>
      </c>
      <c r="AE3308" s="59">
        <v>0</v>
      </c>
      <c r="AF3308" s="59">
        <v>6883958</v>
      </c>
      <c r="AG3308" s="59">
        <v>0</v>
      </c>
      <c r="AH3308" s="59">
        <v>6883958</v>
      </c>
      <c r="AI3308" s="59">
        <v>0</v>
      </c>
      <c r="AJ3308" s="59">
        <v>0</v>
      </c>
      <c r="AK3308" s="59">
        <v>0</v>
      </c>
      <c r="AL3308" s="59">
        <v>0</v>
      </c>
      <c r="AM3308" s="59">
        <v>0</v>
      </c>
      <c r="AN3308" s="59">
        <v>0</v>
      </c>
      <c r="AO3308" s="59">
        <v>0</v>
      </c>
      <c r="AP3308" s="59">
        <v>0</v>
      </c>
      <c r="AQ3308" s="59">
        <v>0</v>
      </c>
      <c r="AR3308" s="59">
        <v>0</v>
      </c>
      <c r="AS3308" s="59">
        <v>0</v>
      </c>
      <c r="AT3308" s="59">
        <v>0</v>
      </c>
      <c r="AU3308" s="59">
        <v>0</v>
      </c>
      <c r="AV3308" s="59">
        <v>0</v>
      </c>
      <c r="AW3308" s="59">
        <v>0</v>
      </c>
      <c r="AX3308" s="59">
        <v>0</v>
      </c>
      <c r="AY3308" s="2">
        <v>0</v>
      </c>
      <c r="AZ3308" s="12" t="str">
        <f t="shared" si="376"/>
        <v>OK</v>
      </c>
      <c r="BA3308" s="12" t="str">
        <f t="shared" si="377"/>
        <v>OK</v>
      </c>
      <c r="BB3308" s="6">
        <f t="shared" si="378"/>
        <v>0</v>
      </c>
      <c r="BC3308" s="13">
        <f t="shared" si="379"/>
        <v>20651874</v>
      </c>
      <c r="BD3308" s="13">
        <f t="shared" si="380"/>
        <v>20651874</v>
      </c>
      <c r="BE3308" s="6">
        <f t="shared" si="381"/>
        <v>0</v>
      </c>
      <c r="BF3308" s="6">
        <f t="shared" si="382"/>
        <v>0</v>
      </c>
    </row>
    <row r="3309" spans="2:58" ht="99.75" x14ac:dyDescent="0.25">
      <c r="B3309" s="39" t="s">
        <v>4629</v>
      </c>
      <c r="C3309" s="39" t="s">
        <v>4451</v>
      </c>
      <c r="D3309" s="39" t="s">
        <v>221</v>
      </c>
      <c r="E3309" s="40" t="s">
        <v>221</v>
      </c>
      <c r="F3309" s="40" t="s">
        <v>221</v>
      </c>
      <c r="G3309" s="40" t="s">
        <v>221</v>
      </c>
      <c r="H3309" s="40">
        <v>80101500</v>
      </c>
      <c r="I3309" s="40" t="s">
        <v>4268</v>
      </c>
      <c r="J3309" s="40" t="s">
        <v>4269</v>
      </c>
      <c r="K3309" s="40" t="s">
        <v>4630</v>
      </c>
      <c r="L3309" s="41" t="s">
        <v>153</v>
      </c>
      <c r="M3309" s="41" t="s">
        <v>153</v>
      </c>
      <c r="N3309" s="41">
        <v>3</v>
      </c>
      <c r="O3309" s="41" t="s">
        <v>221</v>
      </c>
      <c r="P3309" s="41" t="s">
        <v>4325</v>
      </c>
      <c r="Q3309" s="58">
        <v>23634920</v>
      </c>
      <c r="R3309" s="58">
        <v>21271428</v>
      </c>
      <c r="S3309" s="41" t="s">
        <v>1611</v>
      </c>
      <c r="T3309" s="41" t="s">
        <v>4460</v>
      </c>
      <c r="U3309" s="40" t="s">
        <v>1416</v>
      </c>
      <c r="V3309" s="40" t="s">
        <v>1531</v>
      </c>
      <c r="W3309" s="40" t="s">
        <v>1531</v>
      </c>
      <c r="X3309" s="40" t="s">
        <v>229</v>
      </c>
      <c r="Y3309" s="40" t="s">
        <v>230</v>
      </c>
      <c r="Z3309" s="40" t="s">
        <v>1420</v>
      </c>
      <c r="AA3309" s="59">
        <v>21271428</v>
      </c>
      <c r="AB3309" s="59">
        <v>0</v>
      </c>
      <c r="AC3309" s="59">
        <v>0</v>
      </c>
      <c r="AD3309" s="59">
        <v>7090476</v>
      </c>
      <c r="AE3309" s="59">
        <v>0</v>
      </c>
      <c r="AF3309" s="59">
        <v>7090476</v>
      </c>
      <c r="AG3309" s="59">
        <v>0</v>
      </c>
      <c r="AH3309" s="59">
        <v>7090476</v>
      </c>
      <c r="AI3309" s="59">
        <v>0</v>
      </c>
      <c r="AJ3309" s="59">
        <v>0</v>
      </c>
      <c r="AK3309" s="59">
        <v>0</v>
      </c>
      <c r="AL3309" s="59">
        <v>0</v>
      </c>
      <c r="AM3309" s="59">
        <v>0</v>
      </c>
      <c r="AN3309" s="59">
        <v>0</v>
      </c>
      <c r="AO3309" s="59">
        <v>0</v>
      </c>
      <c r="AP3309" s="59">
        <v>0</v>
      </c>
      <c r="AQ3309" s="59">
        <v>0</v>
      </c>
      <c r="AR3309" s="59">
        <v>0</v>
      </c>
      <c r="AS3309" s="59">
        <v>0</v>
      </c>
      <c r="AT3309" s="59">
        <v>0</v>
      </c>
      <c r="AU3309" s="59">
        <v>0</v>
      </c>
      <c r="AV3309" s="59">
        <v>0</v>
      </c>
      <c r="AW3309" s="59">
        <v>0</v>
      </c>
      <c r="AX3309" s="59">
        <v>0</v>
      </c>
      <c r="AY3309" s="2">
        <v>0</v>
      </c>
      <c r="AZ3309" s="12" t="str">
        <f t="shared" si="376"/>
        <v>OK</v>
      </c>
      <c r="BA3309" s="12" t="str">
        <f t="shared" si="377"/>
        <v>OK</v>
      </c>
      <c r="BB3309" s="6">
        <f t="shared" si="378"/>
        <v>0</v>
      </c>
      <c r="BC3309" s="13">
        <f t="shared" si="379"/>
        <v>21271428</v>
      </c>
      <c r="BD3309" s="13">
        <f t="shared" si="380"/>
        <v>21271428</v>
      </c>
      <c r="BE3309" s="6">
        <f t="shared" si="381"/>
        <v>0</v>
      </c>
      <c r="BF3309" s="6">
        <f t="shared" si="382"/>
        <v>0</v>
      </c>
    </row>
    <row r="3310" spans="2:58" ht="99.75" x14ac:dyDescent="0.25">
      <c r="B3310" s="39" t="s">
        <v>4631</v>
      </c>
      <c r="C3310" s="39" t="s">
        <v>4451</v>
      </c>
      <c r="D3310" s="39" t="s">
        <v>221</v>
      </c>
      <c r="E3310" s="40" t="s">
        <v>221</v>
      </c>
      <c r="F3310" s="40" t="s">
        <v>221</v>
      </c>
      <c r="G3310" s="40" t="s">
        <v>221</v>
      </c>
      <c r="H3310" s="40">
        <v>80101500</v>
      </c>
      <c r="I3310" s="40" t="s">
        <v>4268</v>
      </c>
      <c r="J3310" s="40" t="s">
        <v>4269</v>
      </c>
      <c r="K3310" s="40" t="s">
        <v>4632</v>
      </c>
      <c r="L3310" s="41" t="s">
        <v>153</v>
      </c>
      <c r="M3310" s="41" t="s">
        <v>153</v>
      </c>
      <c r="N3310" s="41">
        <v>3</v>
      </c>
      <c r="O3310" s="41" t="s">
        <v>221</v>
      </c>
      <c r="P3310" s="41" t="s">
        <v>4325</v>
      </c>
      <c r="Q3310" s="58">
        <v>35196593.333333336</v>
      </c>
      <c r="R3310" s="58">
        <v>31676934.000000004</v>
      </c>
      <c r="S3310" s="41" t="s">
        <v>1611</v>
      </c>
      <c r="T3310" s="41" t="s">
        <v>4460</v>
      </c>
      <c r="U3310" s="40" t="s">
        <v>1416</v>
      </c>
      <c r="V3310" s="40" t="s">
        <v>1531</v>
      </c>
      <c r="W3310" s="40" t="s">
        <v>1531</v>
      </c>
      <c r="X3310" s="40" t="s">
        <v>229</v>
      </c>
      <c r="Y3310" s="40" t="s">
        <v>230</v>
      </c>
      <c r="Z3310" s="40" t="s">
        <v>1420</v>
      </c>
      <c r="AA3310" s="59">
        <v>31676934.000000004</v>
      </c>
      <c r="AB3310" s="59">
        <v>0</v>
      </c>
      <c r="AC3310" s="59">
        <v>0</v>
      </c>
      <c r="AD3310" s="59">
        <v>10558978</v>
      </c>
      <c r="AE3310" s="59">
        <v>0</v>
      </c>
      <c r="AF3310" s="59">
        <v>10558978</v>
      </c>
      <c r="AG3310" s="59">
        <v>0</v>
      </c>
      <c r="AH3310" s="59">
        <v>10558978</v>
      </c>
      <c r="AI3310" s="59">
        <v>0</v>
      </c>
      <c r="AJ3310" s="59">
        <v>0</v>
      </c>
      <c r="AK3310" s="59">
        <v>0</v>
      </c>
      <c r="AL3310" s="59">
        <v>0</v>
      </c>
      <c r="AM3310" s="59">
        <v>0</v>
      </c>
      <c r="AN3310" s="59">
        <v>0</v>
      </c>
      <c r="AO3310" s="59">
        <v>0</v>
      </c>
      <c r="AP3310" s="59">
        <v>0</v>
      </c>
      <c r="AQ3310" s="59">
        <v>0</v>
      </c>
      <c r="AR3310" s="59">
        <v>0</v>
      </c>
      <c r="AS3310" s="59">
        <v>0</v>
      </c>
      <c r="AT3310" s="59">
        <v>0</v>
      </c>
      <c r="AU3310" s="59">
        <v>0</v>
      </c>
      <c r="AV3310" s="59">
        <v>0</v>
      </c>
      <c r="AW3310" s="59">
        <v>0</v>
      </c>
      <c r="AX3310" s="59">
        <v>0</v>
      </c>
      <c r="AY3310" s="2">
        <v>0</v>
      </c>
      <c r="AZ3310" s="12" t="str">
        <f t="shared" si="376"/>
        <v>OK</v>
      </c>
      <c r="BA3310" s="12" t="str">
        <f t="shared" si="377"/>
        <v>OK</v>
      </c>
      <c r="BB3310" s="6">
        <f t="shared" si="378"/>
        <v>0</v>
      </c>
      <c r="BC3310" s="13">
        <f t="shared" si="379"/>
        <v>31676934.000000004</v>
      </c>
      <c r="BD3310" s="13">
        <f t="shared" si="380"/>
        <v>31676934</v>
      </c>
      <c r="BE3310" s="6">
        <f t="shared" si="381"/>
        <v>0</v>
      </c>
      <c r="BF3310" s="6">
        <f t="shared" si="382"/>
        <v>0</v>
      </c>
    </row>
    <row r="3311" spans="2:58" ht="128.25" x14ac:dyDescent="0.25">
      <c r="B3311" s="39" t="s">
        <v>4633</v>
      </c>
      <c r="C3311" s="39" t="s">
        <v>4451</v>
      </c>
      <c r="D3311" s="39" t="s">
        <v>221</v>
      </c>
      <c r="E3311" s="40" t="s">
        <v>221</v>
      </c>
      <c r="F3311" s="40" t="s">
        <v>221</v>
      </c>
      <c r="G3311" s="40" t="s">
        <v>221</v>
      </c>
      <c r="H3311" s="40">
        <v>80101500</v>
      </c>
      <c r="I3311" s="40" t="s">
        <v>4268</v>
      </c>
      <c r="J3311" s="40" t="s">
        <v>4269</v>
      </c>
      <c r="K3311" s="40" t="s">
        <v>4634</v>
      </c>
      <c r="L3311" s="41" t="s">
        <v>153</v>
      </c>
      <c r="M3311" s="41" t="s">
        <v>153</v>
      </c>
      <c r="N3311" s="41">
        <v>3</v>
      </c>
      <c r="O3311" s="41" t="s">
        <v>221</v>
      </c>
      <c r="P3311" s="41" t="s">
        <v>4325</v>
      </c>
      <c r="Q3311" s="58">
        <v>17598296.666666668</v>
      </c>
      <c r="R3311" s="58">
        <v>15838467.000000002</v>
      </c>
      <c r="S3311" s="41" t="s">
        <v>1611</v>
      </c>
      <c r="T3311" s="41" t="s">
        <v>4460</v>
      </c>
      <c r="U3311" s="40" t="s">
        <v>1416</v>
      </c>
      <c r="V3311" s="40" t="s">
        <v>1531</v>
      </c>
      <c r="W3311" s="40" t="s">
        <v>1531</v>
      </c>
      <c r="X3311" s="40" t="s">
        <v>229</v>
      </c>
      <c r="Y3311" s="40" t="s">
        <v>230</v>
      </c>
      <c r="Z3311" s="40" t="s">
        <v>1420</v>
      </c>
      <c r="AA3311" s="59">
        <v>15838467.000000002</v>
      </c>
      <c r="AB3311" s="59">
        <v>0</v>
      </c>
      <c r="AC3311" s="59">
        <v>0</v>
      </c>
      <c r="AD3311" s="59">
        <v>5279489</v>
      </c>
      <c r="AE3311" s="59">
        <v>0</v>
      </c>
      <c r="AF3311" s="59">
        <v>5279489</v>
      </c>
      <c r="AG3311" s="59">
        <v>0</v>
      </c>
      <c r="AH3311" s="59">
        <v>5279489</v>
      </c>
      <c r="AI3311" s="59">
        <v>0</v>
      </c>
      <c r="AJ3311" s="59">
        <v>0</v>
      </c>
      <c r="AK3311" s="59">
        <v>0</v>
      </c>
      <c r="AL3311" s="59">
        <v>0</v>
      </c>
      <c r="AM3311" s="59">
        <v>0</v>
      </c>
      <c r="AN3311" s="59">
        <v>0</v>
      </c>
      <c r="AO3311" s="59">
        <v>0</v>
      </c>
      <c r="AP3311" s="59">
        <v>0</v>
      </c>
      <c r="AQ3311" s="59">
        <v>0</v>
      </c>
      <c r="AR3311" s="59">
        <v>0</v>
      </c>
      <c r="AS3311" s="59">
        <v>0</v>
      </c>
      <c r="AT3311" s="59">
        <v>0</v>
      </c>
      <c r="AU3311" s="59">
        <v>0</v>
      </c>
      <c r="AV3311" s="59">
        <v>0</v>
      </c>
      <c r="AW3311" s="59">
        <v>0</v>
      </c>
      <c r="AX3311" s="59">
        <v>0</v>
      </c>
      <c r="AY3311" s="2">
        <v>0</v>
      </c>
      <c r="AZ3311" s="12" t="str">
        <f t="shared" ref="AZ3311:AZ3374" si="383">IF(OR($R3311&lt;&gt;"",SUM(AA3311:AX3311)&lt;&gt;0),IF(R3311=BC3311,"OK",IF(R3311&gt;BC3311,"Valor estimado supera a Compromisos en "&amp;DOLLAR(R3311-BC3311),"Compromisos superan al Valor estimado en "&amp;DOLLAR(BC3311-R3311))),"")</f>
        <v>OK</v>
      </c>
      <c r="BA3311" s="12" t="str">
        <f t="shared" ref="BA3311:BA3374" si="384">IF(OR($R3311&lt;&gt;"",SUM(AA3311:AX3311)&lt;&gt;0),IF(R3311=BD3311,"OK",IF(R3311&gt;BD3311,"Valor estimado supera a Obligaciones en "&amp;DOLLAR(R3311-BD3311),"Obligaciones superan al Valor estimado en "&amp;DOLLAR(BD3311-R3311))),"")</f>
        <v>OK</v>
      </c>
      <c r="BB3311" s="6">
        <f t="shared" ref="BB3311:BB3374" si="385">+IF(B3311&lt;&gt;"",COUNTBLANK(E3311:AX3311),0)</f>
        <v>0</v>
      </c>
      <c r="BC3311" s="13">
        <f t="shared" ref="BC3311:BC3374" si="386">+SUM(AA3311,AC3311,AE3311,AG3311,AI3311,AK3311,AM3311,AO3311,AQ3311,AS3311,AU3311,AW3311)</f>
        <v>15838467.000000002</v>
      </c>
      <c r="BD3311" s="13">
        <f t="shared" ref="BD3311:BD3374" si="387">+SUM(AB3311,AD3311,AF3311,AH3311,AJ3311,AL3311,AN3311,AP3311,AR3311,AT3311,AV3311,AX3311)</f>
        <v>15838467</v>
      </c>
      <c r="BE3311" s="6">
        <f t="shared" ref="BE3311:BE3374" si="388">+IF(OR(AZ3311="ok",AZ3311=""),0,1)</f>
        <v>0</v>
      </c>
      <c r="BF3311" s="6">
        <f t="shared" ref="BF3311:BF3374" si="389">+IF(OR(BA3311="ok",BA3311=""),0,1)</f>
        <v>0</v>
      </c>
    </row>
    <row r="3312" spans="2:58" ht="71.25" x14ac:dyDescent="0.25">
      <c r="B3312" s="39" t="s">
        <v>4635</v>
      </c>
      <c r="C3312" s="39" t="s">
        <v>4451</v>
      </c>
      <c r="D3312" s="39" t="s">
        <v>221</v>
      </c>
      <c r="E3312" s="40" t="s">
        <v>221</v>
      </c>
      <c r="F3312" s="40" t="s">
        <v>221</v>
      </c>
      <c r="G3312" s="40" t="s">
        <v>221</v>
      </c>
      <c r="H3312" s="40">
        <v>80101500</v>
      </c>
      <c r="I3312" s="40" t="s">
        <v>4268</v>
      </c>
      <c r="J3312" s="40" t="s">
        <v>4269</v>
      </c>
      <c r="K3312" s="40" t="s">
        <v>4636</v>
      </c>
      <c r="L3312" s="41" t="s">
        <v>153</v>
      </c>
      <c r="M3312" s="41" t="s">
        <v>153</v>
      </c>
      <c r="N3312" s="41">
        <v>3</v>
      </c>
      <c r="O3312" s="41" t="s">
        <v>221</v>
      </c>
      <c r="P3312" s="41" t="s">
        <v>4325</v>
      </c>
      <c r="Q3312" s="58">
        <v>17598296.666666668</v>
      </c>
      <c r="R3312" s="58">
        <v>15838467.000000002</v>
      </c>
      <c r="S3312" s="41" t="s">
        <v>1611</v>
      </c>
      <c r="T3312" s="41" t="s">
        <v>4460</v>
      </c>
      <c r="U3312" s="40" t="s">
        <v>1416</v>
      </c>
      <c r="V3312" s="40" t="s">
        <v>1531</v>
      </c>
      <c r="W3312" s="40" t="s">
        <v>1531</v>
      </c>
      <c r="X3312" s="40" t="s">
        <v>229</v>
      </c>
      <c r="Y3312" s="40" t="s">
        <v>230</v>
      </c>
      <c r="Z3312" s="40" t="s">
        <v>1420</v>
      </c>
      <c r="AA3312" s="59">
        <v>15838467.000000002</v>
      </c>
      <c r="AB3312" s="59">
        <v>0</v>
      </c>
      <c r="AC3312" s="59">
        <v>0</v>
      </c>
      <c r="AD3312" s="59">
        <v>5279489.0000000009</v>
      </c>
      <c r="AE3312" s="59">
        <v>0</v>
      </c>
      <c r="AF3312" s="59">
        <v>5279489.0000000009</v>
      </c>
      <c r="AG3312" s="59">
        <v>0</v>
      </c>
      <c r="AH3312" s="59">
        <v>5279489.0000000009</v>
      </c>
      <c r="AI3312" s="59">
        <v>0</v>
      </c>
      <c r="AJ3312" s="59">
        <v>0</v>
      </c>
      <c r="AK3312" s="59">
        <v>0</v>
      </c>
      <c r="AL3312" s="59">
        <v>0</v>
      </c>
      <c r="AM3312" s="59">
        <v>0</v>
      </c>
      <c r="AN3312" s="59">
        <v>0</v>
      </c>
      <c r="AO3312" s="59">
        <v>0</v>
      </c>
      <c r="AP3312" s="59">
        <v>0</v>
      </c>
      <c r="AQ3312" s="59">
        <v>0</v>
      </c>
      <c r="AR3312" s="59">
        <v>0</v>
      </c>
      <c r="AS3312" s="59">
        <v>0</v>
      </c>
      <c r="AT3312" s="59">
        <v>0</v>
      </c>
      <c r="AU3312" s="59">
        <v>0</v>
      </c>
      <c r="AV3312" s="59">
        <v>0</v>
      </c>
      <c r="AW3312" s="59">
        <v>0</v>
      </c>
      <c r="AX3312" s="59">
        <v>0</v>
      </c>
      <c r="AY3312" s="2">
        <v>0</v>
      </c>
      <c r="AZ3312" s="12" t="str">
        <f t="shared" si="383"/>
        <v>OK</v>
      </c>
      <c r="BA3312" s="12" t="str">
        <f t="shared" si="384"/>
        <v>OK</v>
      </c>
      <c r="BB3312" s="6">
        <f t="shared" si="385"/>
        <v>0</v>
      </c>
      <c r="BC3312" s="13">
        <f t="shared" si="386"/>
        <v>15838467.000000002</v>
      </c>
      <c r="BD3312" s="13">
        <f t="shared" si="387"/>
        <v>15838467.000000004</v>
      </c>
      <c r="BE3312" s="6">
        <f t="shared" si="388"/>
        <v>0</v>
      </c>
      <c r="BF3312" s="6">
        <f t="shared" si="389"/>
        <v>0</v>
      </c>
    </row>
    <row r="3313" spans="2:58" ht="156.75" x14ac:dyDescent="0.25">
      <c r="B3313" s="39" t="s">
        <v>4637</v>
      </c>
      <c r="C3313" s="39" t="s">
        <v>4451</v>
      </c>
      <c r="D3313" s="39" t="s">
        <v>221</v>
      </c>
      <c r="E3313" s="40" t="s">
        <v>221</v>
      </c>
      <c r="F3313" s="40" t="s">
        <v>221</v>
      </c>
      <c r="G3313" s="40" t="s">
        <v>221</v>
      </c>
      <c r="H3313" s="40">
        <v>80101500</v>
      </c>
      <c r="I3313" s="40" t="s">
        <v>4268</v>
      </c>
      <c r="J3313" s="40" t="s">
        <v>4269</v>
      </c>
      <c r="K3313" s="40" t="s">
        <v>4638</v>
      </c>
      <c r="L3313" s="41" t="s">
        <v>153</v>
      </c>
      <c r="M3313" s="41" t="s">
        <v>153</v>
      </c>
      <c r="N3313" s="41">
        <v>3</v>
      </c>
      <c r="O3313" s="41" t="s">
        <v>221</v>
      </c>
      <c r="P3313" s="41" t="s">
        <v>4325</v>
      </c>
      <c r="Q3313" s="58">
        <v>43072186.666666664</v>
      </c>
      <c r="R3313" s="58">
        <v>38764968</v>
      </c>
      <c r="S3313" s="41" t="s">
        <v>1611</v>
      </c>
      <c r="T3313" s="41" t="s">
        <v>4460</v>
      </c>
      <c r="U3313" s="40" t="s">
        <v>1416</v>
      </c>
      <c r="V3313" s="40" t="s">
        <v>1531</v>
      </c>
      <c r="W3313" s="40" t="s">
        <v>1531</v>
      </c>
      <c r="X3313" s="40" t="s">
        <v>229</v>
      </c>
      <c r="Y3313" s="40" t="s">
        <v>230</v>
      </c>
      <c r="Z3313" s="40" t="s">
        <v>1420</v>
      </c>
      <c r="AA3313" s="59">
        <v>38764968</v>
      </c>
      <c r="AB3313" s="59">
        <v>0</v>
      </c>
      <c r="AC3313" s="59">
        <v>0</v>
      </c>
      <c r="AD3313" s="59">
        <v>12921656</v>
      </c>
      <c r="AE3313" s="59">
        <v>0</v>
      </c>
      <c r="AF3313" s="59">
        <v>12921656</v>
      </c>
      <c r="AG3313" s="59">
        <v>0</v>
      </c>
      <c r="AH3313" s="59">
        <v>12921656</v>
      </c>
      <c r="AI3313" s="59">
        <v>0</v>
      </c>
      <c r="AJ3313" s="59">
        <v>0</v>
      </c>
      <c r="AK3313" s="59">
        <v>0</v>
      </c>
      <c r="AL3313" s="59">
        <v>0</v>
      </c>
      <c r="AM3313" s="59">
        <v>0</v>
      </c>
      <c r="AN3313" s="59">
        <v>0</v>
      </c>
      <c r="AO3313" s="59">
        <v>0</v>
      </c>
      <c r="AP3313" s="59">
        <v>0</v>
      </c>
      <c r="AQ3313" s="59">
        <v>0</v>
      </c>
      <c r="AR3313" s="59">
        <v>0</v>
      </c>
      <c r="AS3313" s="59">
        <v>0</v>
      </c>
      <c r="AT3313" s="59">
        <v>0</v>
      </c>
      <c r="AU3313" s="59">
        <v>0</v>
      </c>
      <c r="AV3313" s="59">
        <v>0</v>
      </c>
      <c r="AW3313" s="59">
        <v>0</v>
      </c>
      <c r="AX3313" s="59">
        <v>0</v>
      </c>
      <c r="AY3313" s="2">
        <v>0</v>
      </c>
      <c r="AZ3313" s="12" t="str">
        <f t="shared" si="383"/>
        <v>OK</v>
      </c>
      <c r="BA3313" s="12" t="str">
        <f t="shared" si="384"/>
        <v>OK</v>
      </c>
      <c r="BB3313" s="6">
        <f t="shared" si="385"/>
        <v>0</v>
      </c>
      <c r="BC3313" s="13">
        <f t="shared" si="386"/>
        <v>38764968</v>
      </c>
      <c r="BD3313" s="13">
        <f t="shared" si="387"/>
        <v>38764968</v>
      </c>
      <c r="BE3313" s="6">
        <f t="shared" si="388"/>
        <v>0</v>
      </c>
      <c r="BF3313" s="6">
        <f t="shared" si="389"/>
        <v>0</v>
      </c>
    </row>
    <row r="3314" spans="2:58" ht="156.75" x14ac:dyDescent="0.25">
      <c r="B3314" s="39" t="s">
        <v>4639</v>
      </c>
      <c r="C3314" s="39" t="s">
        <v>4451</v>
      </c>
      <c r="D3314" s="39" t="s">
        <v>221</v>
      </c>
      <c r="E3314" s="40" t="s">
        <v>221</v>
      </c>
      <c r="F3314" s="40" t="s">
        <v>221</v>
      </c>
      <c r="G3314" s="40" t="s">
        <v>221</v>
      </c>
      <c r="H3314" s="40">
        <v>80101500</v>
      </c>
      <c r="I3314" s="40" t="s">
        <v>4268</v>
      </c>
      <c r="J3314" s="40" t="s">
        <v>4269</v>
      </c>
      <c r="K3314" s="40" t="s">
        <v>981</v>
      </c>
      <c r="L3314" s="41" t="s">
        <v>153</v>
      </c>
      <c r="M3314" s="41" t="s">
        <v>153</v>
      </c>
      <c r="N3314" s="41">
        <v>3</v>
      </c>
      <c r="O3314" s="41" t="s">
        <v>221</v>
      </c>
      <c r="P3314" s="41" t="s">
        <v>4325</v>
      </c>
      <c r="Q3314" s="58">
        <v>26700296.666666668</v>
      </c>
      <c r="R3314" s="58">
        <v>24030267</v>
      </c>
      <c r="S3314" s="41" t="s">
        <v>1611</v>
      </c>
      <c r="T3314" s="41" t="s">
        <v>4460</v>
      </c>
      <c r="U3314" s="40" t="s">
        <v>1416</v>
      </c>
      <c r="V3314" s="40" t="s">
        <v>1531</v>
      </c>
      <c r="W3314" s="40" t="s">
        <v>1531</v>
      </c>
      <c r="X3314" s="40" t="s">
        <v>229</v>
      </c>
      <c r="Y3314" s="40" t="s">
        <v>230</v>
      </c>
      <c r="Z3314" s="40" t="s">
        <v>1420</v>
      </c>
      <c r="AA3314" s="59">
        <v>24030267</v>
      </c>
      <c r="AB3314" s="59">
        <v>0</v>
      </c>
      <c r="AC3314" s="59">
        <v>0</v>
      </c>
      <c r="AD3314" s="59">
        <v>8010089</v>
      </c>
      <c r="AE3314" s="59">
        <v>0</v>
      </c>
      <c r="AF3314" s="59">
        <v>8010089</v>
      </c>
      <c r="AG3314" s="59">
        <v>0</v>
      </c>
      <c r="AH3314" s="59">
        <v>8010089</v>
      </c>
      <c r="AI3314" s="59">
        <v>0</v>
      </c>
      <c r="AJ3314" s="59">
        <v>0</v>
      </c>
      <c r="AK3314" s="59">
        <v>0</v>
      </c>
      <c r="AL3314" s="59">
        <v>0</v>
      </c>
      <c r="AM3314" s="59">
        <v>0</v>
      </c>
      <c r="AN3314" s="59">
        <v>0</v>
      </c>
      <c r="AO3314" s="59">
        <v>0</v>
      </c>
      <c r="AP3314" s="59">
        <v>0</v>
      </c>
      <c r="AQ3314" s="59">
        <v>0</v>
      </c>
      <c r="AR3314" s="59">
        <v>0</v>
      </c>
      <c r="AS3314" s="59">
        <v>0</v>
      </c>
      <c r="AT3314" s="59">
        <v>0</v>
      </c>
      <c r="AU3314" s="59">
        <v>0</v>
      </c>
      <c r="AV3314" s="59">
        <v>0</v>
      </c>
      <c r="AW3314" s="59">
        <v>0</v>
      </c>
      <c r="AX3314" s="59">
        <v>0</v>
      </c>
      <c r="AY3314" s="2">
        <v>0</v>
      </c>
      <c r="AZ3314" s="12" t="str">
        <f t="shared" si="383"/>
        <v>OK</v>
      </c>
      <c r="BA3314" s="12" t="str">
        <f t="shared" si="384"/>
        <v>OK</v>
      </c>
      <c r="BB3314" s="6">
        <f t="shared" si="385"/>
        <v>0</v>
      </c>
      <c r="BC3314" s="13">
        <f t="shared" si="386"/>
        <v>24030267</v>
      </c>
      <c r="BD3314" s="13">
        <f t="shared" si="387"/>
        <v>24030267</v>
      </c>
      <c r="BE3314" s="6">
        <f t="shared" si="388"/>
        <v>0</v>
      </c>
      <c r="BF3314" s="6">
        <f t="shared" si="389"/>
        <v>0</v>
      </c>
    </row>
    <row r="3315" spans="2:58" ht="71.25" x14ac:dyDescent="0.25">
      <c r="B3315" s="39" t="s">
        <v>4640</v>
      </c>
      <c r="C3315" s="39" t="s">
        <v>4451</v>
      </c>
      <c r="D3315" s="39" t="s">
        <v>221</v>
      </c>
      <c r="E3315" s="40" t="s">
        <v>221</v>
      </c>
      <c r="F3315" s="40" t="s">
        <v>221</v>
      </c>
      <c r="G3315" s="40" t="s">
        <v>221</v>
      </c>
      <c r="H3315" s="40">
        <v>80101500</v>
      </c>
      <c r="I3315" s="40" t="s">
        <v>4268</v>
      </c>
      <c r="J3315" s="40" t="s">
        <v>4269</v>
      </c>
      <c r="K3315" s="40" t="s">
        <v>4641</v>
      </c>
      <c r="L3315" s="41" t="s">
        <v>153</v>
      </c>
      <c r="M3315" s="41" t="s">
        <v>153</v>
      </c>
      <c r="N3315" s="41">
        <v>3</v>
      </c>
      <c r="O3315" s="41" t="s">
        <v>221</v>
      </c>
      <c r="P3315" s="41" t="s">
        <v>4325</v>
      </c>
      <c r="Q3315" s="58">
        <v>45833333</v>
      </c>
      <c r="R3315" s="58">
        <v>41250000</v>
      </c>
      <c r="S3315" s="41" t="s">
        <v>1611</v>
      </c>
      <c r="T3315" s="41" t="s">
        <v>4460</v>
      </c>
      <c r="U3315" s="40" t="s">
        <v>1416</v>
      </c>
      <c r="V3315" s="40" t="s">
        <v>1531</v>
      </c>
      <c r="W3315" s="40" t="s">
        <v>1531</v>
      </c>
      <c r="X3315" s="40" t="s">
        <v>229</v>
      </c>
      <c r="Y3315" s="40" t="s">
        <v>230</v>
      </c>
      <c r="Z3315" s="40" t="s">
        <v>1420</v>
      </c>
      <c r="AA3315" s="59">
        <v>41250000</v>
      </c>
      <c r="AB3315" s="59">
        <v>0</v>
      </c>
      <c r="AC3315" s="59">
        <v>0</v>
      </c>
      <c r="AD3315" s="59">
        <v>13750000</v>
      </c>
      <c r="AE3315" s="59">
        <v>0</v>
      </c>
      <c r="AF3315" s="59">
        <v>13750000</v>
      </c>
      <c r="AG3315" s="59">
        <v>0</v>
      </c>
      <c r="AH3315" s="59">
        <v>13750000</v>
      </c>
      <c r="AI3315" s="59">
        <v>0</v>
      </c>
      <c r="AJ3315" s="59">
        <v>0</v>
      </c>
      <c r="AK3315" s="59">
        <v>0</v>
      </c>
      <c r="AL3315" s="59">
        <v>0</v>
      </c>
      <c r="AM3315" s="59">
        <v>0</v>
      </c>
      <c r="AN3315" s="59">
        <v>0</v>
      </c>
      <c r="AO3315" s="59">
        <v>0</v>
      </c>
      <c r="AP3315" s="59">
        <v>0</v>
      </c>
      <c r="AQ3315" s="59">
        <v>0</v>
      </c>
      <c r="AR3315" s="59">
        <v>0</v>
      </c>
      <c r="AS3315" s="59">
        <v>0</v>
      </c>
      <c r="AT3315" s="59">
        <v>0</v>
      </c>
      <c r="AU3315" s="59">
        <v>0</v>
      </c>
      <c r="AV3315" s="59">
        <v>0</v>
      </c>
      <c r="AW3315" s="59">
        <v>0</v>
      </c>
      <c r="AX3315" s="59">
        <v>0</v>
      </c>
      <c r="AY3315" s="2">
        <v>0</v>
      </c>
      <c r="AZ3315" s="12" t="str">
        <f t="shared" si="383"/>
        <v>OK</v>
      </c>
      <c r="BA3315" s="12" t="str">
        <f t="shared" si="384"/>
        <v>OK</v>
      </c>
      <c r="BB3315" s="6">
        <f t="shared" si="385"/>
        <v>0</v>
      </c>
      <c r="BC3315" s="13">
        <f t="shared" si="386"/>
        <v>41250000</v>
      </c>
      <c r="BD3315" s="13">
        <f t="shared" si="387"/>
        <v>41250000</v>
      </c>
      <c r="BE3315" s="6">
        <f t="shared" si="388"/>
        <v>0</v>
      </c>
      <c r="BF3315" s="6">
        <f t="shared" si="389"/>
        <v>0</v>
      </c>
    </row>
    <row r="3316" spans="2:58" ht="35.450000000000003" customHeight="1" x14ac:dyDescent="0.25">
      <c r="B3316" s="39" t="s">
        <v>4642</v>
      </c>
      <c r="C3316" s="39" t="s">
        <v>4451</v>
      </c>
      <c r="D3316" s="39" t="s">
        <v>221</v>
      </c>
      <c r="E3316" s="40" t="s">
        <v>221</v>
      </c>
      <c r="F3316" s="40" t="s">
        <v>221</v>
      </c>
      <c r="G3316" s="40" t="s">
        <v>221</v>
      </c>
      <c r="H3316" s="40">
        <v>80101500</v>
      </c>
      <c r="I3316" s="40" t="s">
        <v>4268</v>
      </c>
      <c r="J3316" s="40" t="s">
        <v>4269</v>
      </c>
      <c r="K3316" s="40" t="s">
        <v>4643</v>
      </c>
      <c r="L3316" s="41" t="s">
        <v>153</v>
      </c>
      <c r="M3316" s="41" t="s">
        <v>153</v>
      </c>
      <c r="N3316" s="41">
        <v>3</v>
      </c>
      <c r="O3316" s="41" t="s">
        <v>221</v>
      </c>
      <c r="P3316" s="41" t="s">
        <v>4325</v>
      </c>
      <c r="Q3316" s="58">
        <v>42877517</v>
      </c>
      <c r="R3316" s="58">
        <v>38589765</v>
      </c>
      <c r="S3316" s="41" t="s">
        <v>1611</v>
      </c>
      <c r="T3316" s="41" t="s">
        <v>4460</v>
      </c>
      <c r="U3316" s="40" t="s">
        <v>1416</v>
      </c>
      <c r="V3316" s="40" t="s">
        <v>1531</v>
      </c>
      <c r="W3316" s="40" t="s">
        <v>1531</v>
      </c>
      <c r="X3316" s="40" t="s">
        <v>229</v>
      </c>
      <c r="Y3316" s="40" t="s">
        <v>230</v>
      </c>
      <c r="Z3316" s="40" t="s">
        <v>1420</v>
      </c>
      <c r="AA3316" s="59">
        <v>38589765</v>
      </c>
      <c r="AB3316" s="59">
        <v>0</v>
      </c>
      <c r="AC3316" s="59">
        <v>0</v>
      </c>
      <c r="AD3316" s="59">
        <v>12863255</v>
      </c>
      <c r="AE3316" s="59">
        <v>0</v>
      </c>
      <c r="AF3316" s="59">
        <v>12863255</v>
      </c>
      <c r="AG3316" s="59">
        <v>0</v>
      </c>
      <c r="AH3316" s="59">
        <v>12863255</v>
      </c>
      <c r="AI3316" s="59">
        <v>0</v>
      </c>
      <c r="AJ3316" s="59">
        <v>0</v>
      </c>
      <c r="AK3316" s="59">
        <v>0</v>
      </c>
      <c r="AL3316" s="59">
        <v>0</v>
      </c>
      <c r="AM3316" s="59">
        <v>0</v>
      </c>
      <c r="AN3316" s="59">
        <v>0</v>
      </c>
      <c r="AO3316" s="59">
        <v>0</v>
      </c>
      <c r="AP3316" s="59">
        <v>0</v>
      </c>
      <c r="AQ3316" s="59">
        <v>0</v>
      </c>
      <c r="AR3316" s="59">
        <v>0</v>
      </c>
      <c r="AS3316" s="59">
        <v>0</v>
      </c>
      <c r="AT3316" s="59">
        <v>0</v>
      </c>
      <c r="AU3316" s="59">
        <v>0</v>
      </c>
      <c r="AV3316" s="59">
        <v>0</v>
      </c>
      <c r="AW3316" s="59">
        <v>0</v>
      </c>
      <c r="AX3316" s="59">
        <v>0</v>
      </c>
      <c r="AY3316" s="2">
        <v>0</v>
      </c>
      <c r="AZ3316" s="12" t="str">
        <f t="shared" si="383"/>
        <v>OK</v>
      </c>
      <c r="BA3316" s="12" t="str">
        <f t="shared" si="384"/>
        <v>OK</v>
      </c>
      <c r="BB3316" s="6">
        <f t="shared" si="385"/>
        <v>0</v>
      </c>
      <c r="BC3316" s="13">
        <f t="shared" si="386"/>
        <v>38589765</v>
      </c>
      <c r="BD3316" s="13">
        <f t="shared" si="387"/>
        <v>38589765</v>
      </c>
      <c r="BE3316" s="6">
        <f t="shared" si="388"/>
        <v>0</v>
      </c>
      <c r="BF3316" s="6">
        <f t="shared" si="389"/>
        <v>0</v>
      </c>
    </row>
    <row r="3317" spans="2:58" ht="114" x14ac:dyDescent="0.25">
      <c r="B3317" s="39" t="s">
        <v>4644</v>
      </c>
      <c r="C3317" s="39" t="s">
        <v>4451</v>
      </c>
      <c r="D3317" s="39" t="s">
        <v>221</v>
      </c>
      <c r="E3317" s="40" t="s">
        <v>221</v>
      </c>
      <c r="F3317" s="40" t="s">
        <v>221</v>
      </c>
      <c r="G3317" s="40" t="s">
        <v>221</v>
      </c>
      <c r="H3317" s="40">
        <v>80101500</v>
      </c>
      <c r="I3317" s="40" t="s">
        <v>4268</v>
      </c>
      <c r="J3317" s="40" t="s">
        <v>4323</v>
      </c>
      <c r="K3317" s="40" t="s">
        <v>4645</v>
      </c>
      <c r="L3317" s="41" t="s">
        <v>153</v>
      </c>
      <c r="M3317" s="41" t="s">
        <v>153</v>
      </c>
      <c r="N3317" s="41">
        <v>3</v>
      </c>
      <c r="O3317" s="41" t="s">
        <v>221</v>
      </c>
      <c r="P3317" s="41" t="s">
        <v>4325</v>
      </c>
      <c r="Q3317" s="58">
        <v>23634913.333333332</v>
      </c>
      <c r="R3317" s="58">
        <v>21271422</v>
      </c>
      <c r="S3317" s="41" t="s">
        <v>1611</v>
      </c>
      <c r="T3317" s="41" t="s">
        <v>4460</v>
      </c>
      <c r="U3317" s="40" t="s">
        <v>1416</v>
      </c>
      <c r="V3317" s="40" t="s">
        <v>1531</v>
      </c>
      <c r="W3317" s="40" t="s">
        <v>1531</v>
      </c>
      <c r="X3317" s="40" t="s">
        <v>229</v>
      </c>
      <c r="Y3317" s="40" t="s">
        <v>230</v>
      </c>
      <c r="Z3317" s="40" t="s">
        <v>1420</v>
      </c>
      <c r="AA3317" s="59">
        <v>21271422</v>
      </c>
      <c r="AB3317" s="59">
        <v>0</v>
      </c>
      <c r="AC3317" s="59">
        <v>0</v>
      </c>
      <c r="AD3317" s="59">
        <v>7090474</v>
      </c>
      <c r="AE3317" s="59">
        <v>0</v>
      </c>
      <c r="AF3317" s="59">
        <v>7090474</v>
      </c>
      <c r="AG3317" s="59">
        <v>0</v>
      </c>
      <c r="AH3317" s="59">
        <v>7090474</v>
      </c>
      <c r="AI3317" s="59">
        <v>0</v>
      </c>
      <c r="AJ3317" s="59">
        <v>0</v>
      </c>
      <c r="AK3317" s="59">
        <v>0</v>
      </c>
      <c r="AL3317" s="59">
        <v>0</v>
      </c>
      <c r="AM3317" s="59">
        <v>0</v>
      </c>
      <c r="AN3317" s="59">
        <v>0</v>
      </c>
      <c r="AO3317" s="59">
        <v>0</v>
      </c>
      <c r="AP3317" s="59">
        <v>0</v>
      </c>
      <c r="AQ3317" s="59">
        <v>0</v>
      </c>
      <c r="AR3317" s="59">
        <v>0</v>
      </c>
      <c r="AS3317" s="59">
        <v>0</v>
      </c>
      <c r="AT3317" s="59">
        <v>0</v>
      </c>
      <c r="AU3317" s="59">
        <v>0</v>
      </c>
      <c r="AV3317" s="59">
        <v>0</v>
      </c>
      <c r="AW3317" s="59">
        <v>0</v>
      </c>
      <c r="AX3317" s="59">
        <v>0</v>
      </c>
      <c r="AY3317" s="2">
        <v>0</v>
      </c>
      <c r="AZ3317" s="12" t="str">
        <f t="shared" si="383"/>
        <v>OK</v>
      </c>
      <c r="BA3317" s="12" t="str">
        <f t="shared" si="384"/>
        <v>OK</v>
      </c>
      <c r="BB3317" s="6">
        <f t="shared" si="385"/>
        <v>0</v>
      </c>
      <c r="BC3317" s="13">
        <f t="shared" si="386"/>
        <v>21271422</v>
      </c>
      <c r="BD3317" s="13">
        <f t="shared" si="387"/>
        <v>21271422</v>
      </c>
      <c r="BE3317" s="6">
        <f t="shared" si="388"/>
        <v>0</v>
      </c>
      <c r="BF3317" s="6">
        <f t="shared" si="389"/>
        <v>0</v>
      </c>
    </row>
    <row r="3318" spans="2:58" ht="71.25" x14ac:dyDescent="0.25">
      <c r="B3318" s="39" t="s">
        <v>4646</v>
      </c>
      <c r="C3318" s="39" t="s">
        <v>4451</v>
      </c>
      <c r="D3318" s="39" t="s">
        <v>221</v>
      </c>
      <c r="E3318" s="40" t="s">
        <v>221</v>
      </c>
      <c r="F3318" s="40" t="s">
        <v>221</v>
      </c>
      <c r="G3318" s="40" t="s">
        <v>221</v>
      </c>
      <c r="H3318" s="40">
        <v>80101500</v>
      </c>
      <c r="I3318" s="40" t="s">
        <v>4268</v>
      </c>
      <c r="J3318" s="40" t="s">
        <v>4323</v>
      </c>
      <c r="K3318" s="40" t="s">
        <v>4647</v>
      </c>
      <c r="L3318" s="41" t="s">
        <v>153</v>
      </c>
      <c r="M3318" s="41" t="s">
        <v>153</v>
      </c>
      <c r="N3318" s="41">
        <v>3</v>
      </c>
      <c r="O3318" s="41" t="s">
        <v>221</v>
      </c>
      <c r="P3318" s="41" t="s">
        <v>4325</v>
      </c>
      <c r="Q3318" s="58">
        <v>9447253.333333334</v>
      </c>
      <c r="R3318" s="58">
        <v>8502528</v>
      </c>
      <c r="S3318" s="41" t="s">
        <v>1611</v>
      </c>
      <c r="T3318" s="41" t="s">
        <v>4460</v>
      </c>
      <c r="U3318" s="40" t="s">
        <v>1416</v>
      </c>
      <c r="V3318" s="40" t="s">
        <v>1531</v>
      </c>
      <c r="W3318" s="40" t="s">
        <v>1531</v>
      </c>
      <c r="X3318" s="40" t="s">
        <v>229</v>
      </c>
      <c r="Y3318" s="40" t="s">
        <v>230</v>
      </c>
      <c r="Z3318" s="40" t="s">
        <v>1420</v>
      </c>
      <c r="AA3318" s="59">
        <v>8502528</v>
      </c>
      <c r="AB3318" s="59">
        <v>0</v>
      </c>
      <c r="AC3318" s="59">
        <v>0</v>
      </c>
      <c r="AD3318" s="59">
        <v>2834176</v>
      </c>
      <c r="AE3318" s="59">
        <v>0</v>
      </c>
      <c r="AF3318" s="59">
        <v>2834176</v>
      </c>
      <c r="AG3318" s="59">
        <v>0</v>
      </c>
      <c r="AH3318" s="59">
        <v>2834176</v>
      </c>
      <c r="AI3318" s="59">
        <v>0</v>
      </c>
      <c r="AJ3318" s="59">
        <v>0</v>
      </c>
      <c r="AK3318" s="59">
        <v>0</v>
      </c>
      <c r="AL3318" s="59">
        <v>0</v>
      </c>
      <c r="AM3318" s="59">
        <v>0</v>
      </c>
      <c r="AN3318" s="59">
        <v>0</v>
      </c>
      <c r="AO3318" s="59">
        <v>0</v>
      </c>
      <c r="AP3318" s="59">
        <v>0</v>
      </c>
      <c r="AQ3318" s="59">
        <v>0</v>
      </c>
      <c r="AR3318" s="59">
        <v>0</v>
      </c>
      <c r="AS3318" s="59">
        <v>0</v>
      </c>
      <c r="AT3318" s="59">
        <v>0</v>
      </c>
      <c r="AU3318" s="59">
        <v>0</v>
      </c>
      <c r="AV3318" s="59">
        <v>0</v>
      </c>
      <c r="AW3318" s="59">
        <v>0</v>
      </c>
      <c r="AX3318" s="59">
        <v>0</v>
      </c>
      <c r="AY3318" s="2">
        <v>0</v>
      </c>
      <c r="AZ3318" s="12" t="str">
        <f t="shared" si="383"/>
        <v>OK</v>
      </c>
      <c r="BA3318" s="12" t="str">
        <f t="shared" si="384"/>
        <v>OK</v>
      </c>
      <c r="BB3318" s="6">
        <f t="shared" si="385"/>
        <v>0</v>
      </c>
      <c r="BC3318" s="13">
        <f t="shared" si="386"/>
        <v>8502528</v>
      </c>
      <c r="BD3318" s="13">
        <f t="shared" si="387"/>
        <v>8502528</v>
      </c>
      <c r="BE3318" s="6">
        <f t="shared" si="388"/>
        <v>0</v>
      </c>
      <c r="BF3318" s="6">
        <f t="shared" si="389"/>
        <v>0</v>
      </c>
    </row>
    <row r="3319" spans="2:58" ht="85.5" x14ac:dyDescent="0.25">
      <c r="B3319" s="39" t="s">
        <v>4648</v>
      </c>
      <c r="C3319" s="39" t="s">
        <v>4451</v>
      </c>
      <c r="D3319" s="39" t="s">
        <v>221</v>
      </c>
      <c r="E3319" s="40" t="s">
        <v>221</v>
      </c>
      <c r="F3319" s="40" t="s">
        <v>221</v>
      </c>
      <c r="G3319" s="40" t="s">
        <v>221</v>
      </c>
      <c r="H3319" s="40">
        <v>80101500</v>
      </c>
      <c r="I3319" s="40" t="s">
        <v>4268</v>
      </c>
      <c r="J3319" s="40" t="s">
        <v>4323</v>
      </c>
      <c r="K3319" s="40" t="s">
        <v>4649</v>
      </c>
      <c r="L3319" s="41" t="s">
        <v>153</v>
      </c>
      <c r="M3319" s="41" t="s">
        <v>153</v>
      </c>
      <c r="N3319" s="41">
        <v>3</v>
      </c>
      <c r="O3319" s="41" t="s">
        <v>221</v>
      </c>
      <c r="P3319" s="41" t="s">
        <v>4325</v>
      </c>
      <c r="Q3319" s="58">
        <v>38979560</v>
      </c>
      <c r="R3319" s="58">
        <v>35081604</v>
      </c>
      <c r="S3319" s="41" t="s">
        <v>1611</v>
      </c>
      <c r="T3319" s="41" t="s">
        <v>4460</v>
      </c>
      <c r="U3319" s="40" t="s">
        <v>1416</v>
      </c>
      <c r="V3319" s="40" t="s">
        <v>1531</v>
      </c>
      <c r="W3319" s="40" t="s">
        <v>1531</v>
      </c>
      <c r="X3319" s="40" t="s">
        <v>229</v>
      </c>
      <c r="Y3319" s="40" t="s">
        <v>230</v>
      </c>
      <c r="Z3319" s="40" t="s">
        <v>1420</v>
      </c>
      <c r="AA3319" s="59">
        <v>35081604</v>
      </c>
      <c r="AB3319" s="59">
        <v>0</v>
      </c>
      <c r="AC3319" s="59">
        <v>0</v>
      </c>
      <c r="AD3319" s="59">
        <v>11693868</v>
      </c>
      <c r="AE3319" s="59">
        <v>0</v>
      </c>
      <c r="AF3319" s="59">
        <v>11693868</v>
      </c>
      <c r="AG3319" s="59">
        <v>0</v>
      </c>
      <c r="AH3319" s="59">
        <v>11693868</v>
      </c>
      <c r="AI3319" s="59">
        <v>0</v>
      </c>
      <c r="AJ3319" s="59">
        <v>0</v>
      </c>
      <c r="AK3319" s="59">
        <v>0</v>
      </c>
      <c r="AL3319" s="59">
        <v>0</v>
      </c>
      <c r="AM3319" s="59">
        <v>0</v>
      </c>
      <c r="AN3319" s="59">
        <v>0</v>
      </c>
      <c r="AO3319" s="59">
        <v>0</v>
      </c>
      <c r="AP3319" s="59">
        <v>0</v>
      </c>
      <c r="AQ3319" s="59">
        <v>0</v>
      </c>
      <c r="AR3319" s="59">
        <v>0</v>
      </c>
      <c r="AS3319" s="59">
        <v>0</v>
      </c>
      <c r="AT3319" s="59">
        <v>0</v>
      </c>
      <c r="AU3319" s="59">
        <v>0</v>
      </c>
      <c r="AV3319" s="59">
        <v>0</v>
      </c>
      <c r="AW3319" s="59">
        <v>0</v>
      </c>
      <c r="AX3319" s="59">
        <v>0</v>
      </c>
      <c r="AY3319" s="2">
        <v>0</v>
      </c>
      <c r="AZ3319" s="12" t="str">
        <f t="shared" si="383"/>
        <v>OK</v>
      </c>
      <c r="BA3319" s="12" t="str">
        <f t="shared" si="384"/>
        <v>OK</v>
      </c>
      <c r="BB3319" s="6">
        <f t="shared" si="385"/>
        <v>0</v>
      </c>
      <c r="BC3319" s="13">
        <f t="shared" si="386"/>
        <v>35081604</v>
      </c>
      <c r="BD3319" s="13">
        <f t="shared" si="387"/>
        <v>35081604</v>
      </c>
      <c r="BE3319" s="6">
        <f t="shared" si="388"/>
        <v>0</v>
      </c>
      <c r="BF3319" s="6">
        <f t="shared" si="389"/>
        <v>0</v>
      </c>
    </row>
    <row r="3320" spans="2:58" ht="128.25" x14ac:dyDescent="0.25">
      <c r="B3320" s="39" t="s">
        <v>4650</v>
      </c>
      <c r="C3320" s="39" t="s">
        <v>4451</v>
      </c>
      <c r="D3320" s="39" t="s">
        <v>221</v>
      </c>
      <c r="E3320" s="40" t="s">
        <v>221</v>
      </c>
      <c r="F3320" s="40" t="s">
        <v>221</v>
      </c>
      <c r="G3320" s="40" t="s">
        <v>221</v>
      </c>
      <c r="H3320" s="40">
        <v>80101500</v>
      </c>
      <c r="I3320" s="40" t="s">
        <v>4268</v>
      </c>
      <c r="J3320" s="40" t="s">
        <v>4323</v>
      </c>
      <c r="K3320" s="40" t="s">
        <v>4651</v>
      </c>
      <c r="L3320" s="41" t="s">
        <v>153</v>
      </c>
      <c r="M3320" s="41" t="s">
        <v>153</v>
      </c>
      <c r="N3320" s="41">
        <v>3</v>
      </c>
      <c r="O3320" s="41" t="s">
        <v>221</v>
      </c>
      <c r="P3320" s="41" t="s">
        <v>4325</v>
      </c>
      <c r="Q3320" s="58">
        <v>43072186.666666664</v>
      </c>
      <c r="R3320" s="58">
        <v>38764968</v>
      </c>
      <c r="S3320" s="41" t="s">
        <v>1611</v>
      </c>
      <c r="T3320" s="41" t="s">
        <v>4460</v>
      </c>
      <c r="U3320" s="40" t="s">
        <v>1416</v>
      </c>
      <c r="V3320" s="40" t="s">
        <v>1531</v>
      </c>
      <c r="W3320" s="40" t="s">
        <v>1531</v>
      </c>
      <c r="X3320" s="40" t="s">
        <v>229</v>
      </c>
      <c r="Y3320" s="40" t="s">
        <v>230</v>
      </c>
      <c r="Z3320" s="40" t="s">
        <v>1420</v>
      </c>
      <c r="AA3320" s="59">
        <v>38764968</v>
      </c>
      <c r="AB3320" s="59">
        <v>0</v>
      </c>
      <c r="AC3320" s="59">
        <v>0</v>
      </c>
      <c r="AD3320" s="59">
        <v>12921656</v>
      </c>
      <c r="AE3320" s="59">
        <v>0</v>
      </c>
      <c r="AF3320" s="59">
        <v>12921656</v>
      </c>
      <c r="AG3320" s="59">
        <v>0</v>
      </c>
      <c r="AH3320" s="59">
        <v>12921656</v>
      </c>
      <c r="AI3320" s="59">
        <v>0</v>
      </c>
      <c r="AJ3320" s="59">
        <v>0</v>
      </c>
      <c r="AK3320" s="59">
        <v>0</v>
      </c>
      <c r="AL3320" s="59">
        <v>0</v>
      </c>
      <c r="AM3320" s="59">
        <v>0</v>
      </c>
      <c r="AN3320" s="59">
        <v>0</v>
      </c>
      <c r="AO3320" s="59">
        <v>0</v>
      </c>
      <c r="AP3320" s="59">
        <v>0</v>
      </c>
      <c r="AQ3320" s="59">
        <v>0</v>
      </c>
      <c r="AR3320" s="59">
        <v>0</v>
      </c>
      <c r="AS3320" s="59">
        <v>0</v>
      </c>
      <c r="AT3320" s="59">
        <v>0</v>
      </c>
      <c r="AU3320" s="59">
        <v>0</v>
      </c>
      <c r="AV3320" s="59">
        <v>0</v>
      </c>
      <c r="AW3320" s="59">
        <v>0</v>
      </c>
      <c r="AX3320" s="59">
        <v>0</v>
      </c>
      <c r="AY3320" s="2">
        <v>0</v>
      </c>
      <c r="AZ3320" s="12" t="str">
        <f t="shared" si="383"/>
        <v>OK</v>
      </c>
      <c r="BA3320" s="12" t="str">
        <f t="shared" si="384"/>
        <v>OK</v>
      </c>
      <c r="BB3320" s="6">
        <f t="shared" si="385"/>
        <v>0</v>
      </c>
      <c r="BC3320" s="13">
        <f t="shared" si="386"/>
        <v>38764968</v>
      </c>
      <c r="BD3320" s="13">
        <f t="shared" si="387"/>
        <v>38764968</v>
      </c>
      <c r="BE3320" s="6">
        <f t="shared" si="388"/>
        <v>0</v>
      </c>
      <c r="BF3320" s="6">
        <f t="shared" si="389"/>
        <v>0</v>
      </c>
    </row>
    <row r="3321" spans="2:58" ht="114" x14ac:dyDescent="0.25">
      <c r="B3321" s="39" t="s">
        <v>4652</v>
      </c>
      <c r="C3321" s="39" t="s">
        <v>4451</v>
      </c>
      <c r="D3321" s="39" t="s">
        <v>221</v>
      </c>
      <c r="E3321" s="40" t="s">
        <v>221</v>
      </c>
      <c r="F3321" s="40" t="s">
        <v>221</v>
      </c>
      <c r="G3321" s="40" t="s">
        <v>221</v>
      </c>
      <c r="H3321" s="40">
        <v>80101500</v>
      </c>
      <c r="I3321" s="40" t="s">
        <v>4268</v>
      </c>
      <c r="J3321" s="40" t="s">
        <v>4323</v>
      </c>
      <c r="K3321" s="40" t="s">
        <v>4653</v>
      </c>
      <c r="L3321" s="41" t="s">
        <v>153</v>
      </c>
      <c r="M3321" s="41" t="s">
        <v>153</v>
      </c>
      <c r="N3321" s="41">
        <v>3</v>
      </c>
      <c r="O3321" s="41" t="s">
        <v>221</v>
      </c>
      <c r="P3321" s="41" t="s">
        <v>4325</v>
      </c>
      <c r="Q3321" s="58">
        <v>43072186.666666664</v>
      </c>
      <c r="R3321" s="58">
        <v>38764968</v>
      </c>
      <c r="S3321" s="41" t="s">
        <v>1611</v>
      </c>
      <c r="T3321" s="41" t="s">
        <v>4460</v>
      </c>
      <c r="U3321" s="40" t="s">
        <v>1416</v>
      </c>
      <c r="V3321" s="40" t="s">
        <v>1531</v>
      </c>
      <c r="W3321" s="40" t="s">
        <v>1531</v>
      </c>
      <c r="X3321" s="40" t="s">
        <v>229</v>
      </c>
      <c r="Y3321" s="40" t="s">
        <v>230</v>
      </c>
      <c r="Z3321" s="40" t="s">
        <v>1420</v>
      </c>
      <c r="AA3321" s="59">
        <v>38764968</v>
      </c>
      <c r="AB3321" s="59">
        <v>0</v>
      </c>
      <c r="AC3321" s="59">
        <v>0</v>
      </c>
      <c r="AD3321" s="59">
        <v>12921656</v>
      </c>
      <c r="AE3321" s="59">
        <v>0</v>
      </c>
      <c r="AF3321" s="59">
        <v>12921656</v>
      </c>
      <c r="AG3321" s="59">
        <v>0</v>
      </c>
      <c r="AH3321" s="59">
        <v>12921656</v>
      </c>
      <c r="AI3321" s="59">
        <v>0</v>
      </c>
      <c r="AJ3321" s="59">
        <v>0</v>
      </c>
      <c r="AK3321" s="59">
        <v>0</v>
      </c>
      <c r="AL3321" s="59">
        <v>0</v>
      </c>
      <c r="AM3321" s="59">
        <v>0</v>
      </c>
      <c r="AN3321" s="59">
        <v>0</v>
      </c>
      <c r="AO3321" s="59">
        <v>0</v>
      </c>
      <c r="AP3321" s="59">
        <v>0</v>
      </c>
      <c r="AQ3321" s="59">
        <v>0</v>
      </c>
      <c r="AR3321" s="59">
        <v>0</v>
      </c>
      <c r="AS3321" s="59">
        <v>0</v>
      </c>
      <c r="AT3321" s="59">
        <v>0</v>
      </c>
      <c r="AU3321" s="59">
        <v>0</v>
      </c>
      <c r="AV3321" s="59">
        <v>0</v>
      </c>
      <c r="AW3321" s="59">
        <v>0</v>
      </c>
      <c r="AX3321" s="59">
        <v>0</v>
      </c>
      <c r="AY3321" s="2">
        <v>0</v>
      </c>
      <c r="AZ3321" s="12" t="str">
        <f t="shared" si="383"/>
        <v>OK</v>
      </c>
      <c r="BA3321" s="12" t="str">
        <f t="shared" si="384"/>
        <v>OK</v>
      </c>
      <c r="BB3321" s="6">
        <f t="shared" si="385"/>
        <v>0</v>
      </c>
      <c r="BC3321" s="13">
        <f t="shared" si="386"/>
        <v>38764968</v>
      </c>
      <c r="BD3321" s="13">
        <f t="shared" si="387"/>
        <v>38764968</v>
      </c>
      <c r="BE3321" s="6">
        <f t="shared" si="388"/>
        <v>0</v>
      </c>
      <c r="BF3321" s="6">
        <f t="shared" si="389"/>
        <v>0</v>
      </c>
    </row>
    <row r="3322" spans="2:58" ht="128.25" x14ac:dyDescent="0.25">
      <c r="B3322" s="39" t="s">
        <v>4654</v>
      </c>
      <c r="C3322" s="39" t="s">
        <v>4451</v>
      </c>
      <c r="D3322" s="39" t="s">
        <v>221</v>
      </c>
      <c r="E3322" s="40" t="s">
        <v>221</v>
      </c>
      <c r="F3322" s="40" t="s">
        <v>221</v>
      </c>
      <c r="G3322" s="40" t="s">
        <v>221</v>
      </c>
      <c r="H3322" s="40">
        <v>80101500</v>
      </c>
      <c r="I3322" s="40" t="s">
        <v>4268</v>
      </c>
      <c r="J3322" s="40" t="s">
        <v>4323</v>
      </c>
      <c r="K3322" s="40" t="s">
        <v>4655</v>
      </c>
      <c r="L3322" s="41" t="s">
        <v>153</v>
      </c>
      <c r="M3322" s="41" t="s">
        <v>153</v>
      </c>
      <c r="N3322" s="41">
        <v>3</v>
      </c>
      <c r="O3322" s="41" t="s">
        <v>221</v>
      </c>
      <c r="P3322" s="41" t="s">
        <v>4325</v>
      </c>
      <c r="Q3322" s="58">
        <v>51255900</v>
      </c>
      <c r="R3322" s="58">
        <v>46130310</v>
      </c>
      <c r="S3322" s="41" t="s">
        <v>1611</v>
      </c>
      <c r="T3322" s="41" t="s">
        <v>4460</v>
      </c>
      <c r="U3322" s="40" t="s">
        <v>1416</v>
      </c>
      <c r="V3322" s="40" t="s">
        <v>1531</v>
      </c>
      <c r="W3322" s="40" t="s">
        <v>1531</v>
      </c>
      <c r="X3322" s="40" t="s">
        <v>229</v>
      </c>
      <c r="Y3322" s="40" t="s">
        <v>230</v>
      </c>
      <c r="Z3322" s="40" t="s">
        <v>1420</v>
      </c>
      <c r="AA3322" s="59">
        <v>46130310</v>
      </c>
      <c r="AB3322" s="59">
        <v>0</v>
      </c>
      <c r="AC3322" s="59">
        <v>0</v>
      </c>
      <c r="AD3322" s="59">
        <v>15376770</v>
      </c>
      <c r="AE3322" s="59">
        <v>0</v>
      </c>
      <c r="AF3322" s="59">
        <v>15376770</v>
      </c>
      <c r="AG3322" s="59">
        <v>0</v>
      </c>
      <c r="AH3322" s="59">
        <v>15376770</v>
      </c>
      <c r="AI3322" s="59">
        <v>0</v>
      </c>
      <c r="AJ3322" s="59">
        <v>0</v>
      </c>
      <c r="AK3322" s="59">
        <v>0</v>
      </c>
      <c r="AL3322" s="59">
        <v>0</v>
      </c>
      <c r="AM3322" s="59">
        <v>0</v>
      </c>
      <c r="AN3322" s="59">
        <v>0</v>
      </c>
      <c r="AO3322" s="59">
        <v>0</v>
      </c>
      <c r="AP3322" s="59">
        <v>0</v>
      </c>
      <c r="AQ3322" s="59">
        <v>0</v>
      </c>
      <c r="AR3322" s="59">
        <v>0</v>
      </c>
      <c r="AS3322" s="59">
        <v>0</v>
      </c>
      <c r="AT3322" s="59">
        <v>0</v>
      </c>
      <c r="AU3322" s="59">
        <v>0</v>
      </c>
      <c r="AV3322" s="59">
        <v>0</v>
      </c>
      <c r="AW3322" s="59">
        <v>0</v>
      </c>
      <c r="AX3322" s="59">
        <v>0</v>
      </c>
      <c r="AY3322" s="2">
        <v>0</v>
      </c>
      <c r="AZ3322" s="12" t="str">
        <f t="shared" si="383"/>
        <v>OK</v>
      </c>
      <c r="BA3322" s="12" t="str">
        <f t="shared" si="384"/>
        <v>OK</v>
      </c>
      <c r="BB3322" s="6">
        <f t="shared" si="385"/>
        <v>0</v>
      </c>
      <c r="BC3322" s="13">
        <f t="shared" si="386"/>
        <v>46130310</v>
      </c>
      <c r="BD3322" s="13">
        <f t="shared" si="387"/>
        <v>46130310</v>
      </c>
      <c r="BE3322" s="6">
        <f t="shared" si="388"/>
        <v>0</v>
      </c>
      <c r="BF3322" s="6">
        <f t="shared" si="389"/>
        <v>0</v>
      </c>
    </row>
    <row r="3323" spans="2:58" ht="142.5" x14ac:dyDescent="0.25">
      <c r="B3323" s="39" t="s">
        <v>4656</v>
      </c>
      <c r="C3323" s="39" t="s">
        <v>4451</v>
      </c>
      <c r="D3323" s="39" t="s">
        <v>221</v>
      </c>
      <c r="E3323" s="40" t="s">
        <v>221</v>
      </c>
      <c r="F3323" s="40" t="s">
        <v>221</v>
      </c>
      <c r="G3323" s="40" t="s">
        <v>221</v>
      </c>
      <c r="H3323" s="40">
        <v>80101500</v>
      </c>
      <c r="I3323" s="40" t="s">
        <v>4268</v>
      </c>
      <c r="J3323" s="40" t="s">
        <v>4323</v>
      </c>
      <c r="K3323" s="40" t="s">
        <v>4657</v>
      </c>
      <c r="L3323" s="41" t="s">
        <v>153</v>
      </c>
      <c r="M3323" s="41" t="s">
        <v>153</v>
      </c>
      <c r="N3323" s="41">
        <v>3</v>
      </c>
      <c r="O3323" s="41" t="s">
        <v>221</v>
      </c>
      <c r="P3323" s="41" t="s">
        <v>4325</v>
      </c>
      <c r="Q3323" s="58">
        <v>26700296.666666668</v>
      </c>
      <c r="R3323" s="58">
        <v>24030267</v>
      </c>
      <c r="S3323" s="41" t="s">
        <v>1611</v>
      </c>
      <c r="T3323" s="41" t="s">
        <v>4460</v>
      </c>
      <c r="U3323" s="40" t="s">
        <v>1416</v>
      </c>
      <c r="V3323" s="40" t="s">
        <v>1531</v>
      </c>
      <c r="W3323" s="40" t="s">
        <v>1531</v>
      </c>
      <c r="X3323" s="40" t="s">
        <v>229</v>
      </c>
      <c r="Y3323" s="40" t="s">
        <v>230</v>
      </c>
      <c r="Z3323" s="40" t="s">
        <v>1420</v>
      </c>
      <c r="AA3323" s="59">
        <v>24030267</v>
      </c>
      <c r="AB3323" s="59">
        <v>0</v>
      </c>
      <c r="AC3323" s="59">
        <v>0</v>
      </c>
      <c r="AD3323" s="59">
        <v>8010089</v>
      </c>
      <c r="AE3323" s="59">
        <v>0</v>
      </c>
      <c r="AF3323" s="59">
        <v>8010089</v>
      </c>
      <c r="AG3323" s="59">
        <v>0</v>
      </c>
      <c r="AH3323" s="59">
        <v>8010089</v>
      </c>
      <c r="AI3323" s="59">
        <v>0</v>
      </c>
      <c r="AJ3323" s="59">
        <v>0</v>
      </c>
      <c r="AK3323" s="59">
        <v>0</v>
      </c>
      <c r="AL3323" s="59">
        <v>0</v>
      </c>
      <c r="AM3323" s="59">
        <v>0</v>
      </c>
      <c r="AN3323" s="59">
        <v>0</v>
      </c>
      <c r="AO3323" s="59">
        <v>0</v>
      </c>
      <c r="AP3323" s="59">
        <v>0</v>
      </c>
      <c r="AQ3323" s="59">
        <v>0</v>
      </c>
      <c r="AR3323" s="59">
        <v>0</v>
      </c>
      <c r="AS3323" s="59">
        <v>0</v>
      </c>
      <c r="AT3323" s="59">
        <v>0</v>
      </c>
      <c r="AU3323" s="59">
        <v>0</v>
      </c>
      <c r="AV3323" s="59">
        <v>0</v>
      </c>
      <c r="AW3323" s="59">
        <v>0</v>
      </c>
      <c r="AX3323" s="59">
        <v>0</v>
      </c>
      <c r="AY3323" s="2">
        <v>0</v>
      </c>
      <c r="AZ3323" s="12" t="str">
        <f t="shared" si="383"/>
        <v>OK</v>
      </c>
      <c r="BA3323" s="12" t="str">
        <f t="shared" si="384"/>
        <v>OK</v>
      </c>
      <c r="BB3323" s="6">
        <f t="shared" si="385"/>
        <v>0</v>
      </c>
      <c r="BC3323" s="13">
        <f t="shared" si="386"/>
        <v>24030267</v>
      </c>
      <c r="BD3323" s="13">
        <f t="shared" si="387"/>
        <v>24030267</v>
      </c>
      <c r="BE3323" s="6">
        <f t="shared" si="388"/>
        <v>0</v>
      </c>
      <c r="BF3323" s="6">
        <f t="shared" si="389"/>
        <v>0</v>
      </c>
    </row>
    <row r="3324" spans="2:58" ht="171" x14ac:dyDescent="0.25">
      <c r="B3324" s="39" t="s">
        <v>4658</v>
      </c>
      <c r="C3324" s="39" t="s">
        <v>4451</v>
      </c>
      <c r="D3324" s="39" t="s">
        <v>221</v>
      </c>
      <c r="E3324" s="40" t="s">
        <v>221</v>
      </c>
      <c r="F3324" s="40" t="s">
        <v>221</v>
      </c>
      <c r="G3324" s="40" t="s">
        <v>221</v>
      </c>
      <c r="H3324" s="40">
        <v>80101500</v>
      </c>
      <c r="I3324" s="40" t="s">
        <v>4268</v>
      </c>
      <c r="J3324" s="40" t="s">
        <v>4323</v>
      </c>
      <c r="K3324" s="40" t="s">
        <v>4659</v>
      </c>
      <c r="L3324" s="41" t="s">
        <v>153</v>
      </c>
      <c r="M3324" s="41" t="s">
        <v>153</v>
      </c>
      <c r="N3324" s="41">
        <v>3</v>
      </c>
      <c r="O3324" s="41" t="s">
        <v>221</v>
      </c>
      <c r="P3324" s="41" t="s">
        <v>4325</v>
      </c>
      <c r="Q3324" s="58">
        <v>26700296.666666668</v>
      </c>
      <c r="R3324" s="58">
        <v>24030267</v>
      </c>
      <c r="S3324" s="41" t="s">
        <v>1611</v>
      </c>
      <c r="T3324" s="41" t="s">
        <v>4460</v>
      </c>
      <c r="U3324" s="40" t="s">
        <v>1416</v>
      </c>
      <c r="V3324" s="40" t="s">
        <v>1531</v>
      </c>
      <c r="W3324" s="40" t="s">
        <v>1531</v>
      </c>
      <c r="X3324" s="40" t="s">
        <v>229</v>
      </c>
      <c r="Y3324" s="40" t="s">
        <v>230</v>
      </c>
      <c r="Z3324" s="40" t="s">
        <v>1420</v>
      </c>
      <c r="AA3324" s="59">
        <v>24030267</v>
      </c>
      <c r="AB3324" s="59">
        <v>0</v>
      </c>
      <c r="AC3324" s="59">
        <v>0</v>
      </c>
      <c r="AD3324" s="59">
        <v>8010089</v>
      </c>
      <c r="AE3324" s="59">
        <v>0</v>
      </c>
      <c r="AF3324" s="59">
        <v>8010089</v>
      </c>
      <c r="AG3324" s="59">
        <v>0</v>
      </c>
      <c r="AH3324" s="59">
        <v>8010089</v>
      </c>
      <c r="AI3324" s="59">
        <v>0</v>
      </c>
      <c r="AJ3324" s="59">
        <v>0</v>
      </c>
      <c r="AK3324" s="59">
        <v>0</v>
      </c>
      <c r="AL3324" s="59">
        <v>0</v>
      </c>
      <c r="AM3324" s="59">
        <v>0</v>
      </c>
      <c r="AN3324" s="59">
        <v>0</v>
      </c>
      <c r="AO3324" s="59">
        <v>0</v>
      </c>
      <c r="AP3324" s="59">
        <v>0</v>
      </c>
      <c r="AQ3324" s="59">
        <v>0</v>
      </c>
      <c r="AR3324" s="59">
        <v>0</v>
      </c>
      <c r="AS3324" s="59">
        <v>0</v>
      </c>
      <c r="AT3324" s="59">
        <v>0</v>
      </c>
      <c r="AU3324" s="59">
        <v>0</v>
      </c>
      <c r="AV3324" s="59">
        <v>0</v>
      </c>
      <c r="AW3324" s="59">
        <v>0</v>
      </c>
      <c r="AX3324" s="59">
        <v>0</v>
      </c>
      <c r="AY3324" s="2">
        <v>0</v>
      </c>
      <c r="AZ3324" s="12" t="str">
        <f t="shared" si="383"/>
        <v>OK</v>
      </c>
      <c r="BA3324" s="12" t="str">
        <f t="shared" si="384"/>
        <v>OK</v>
      </c>
      <c r="BB3324" s="6">
        <f t="shared" si="385"/>
        <v>0</v>
      </c>
      <c r="BC3324" s="13">
        <f t="shared" si="386"/>
        <v>24030267</v>
      </c>
      <c r="BD3324" s="13">
        <f t="shared" si="387"/>
        <v>24030267</v>
      </c>
      <c r="BE3324" s="6">
        <f t="shared" si="388"/>
        <v>0</v>
      </c>
      <c r="BF3324" s="6">
        <f t="shared" si="389"/>
        <v>0</v>
      </c>
    </row>
    <row r="3325" spans="2:58" ht="171" x14ac:dyDescent="0.25">
      <c r="B3325" s="39" t="s">
        <v>4660</v>
      </c>
      <c r="C3325" s="39" t="s">
        <v>4451</v>
      </c>
      <c r="D3325" s="39" t="s">
        <v>221</v>
      </c>
      <c r="E3325" s="40" t="s">
        <v>221</v>
      </c>
      <c r="F3325" s="40" t="s">
        <v>221</v>
      </c>
      <c r="G3325" s="40" t="s">
        <v>221</v>
      </c>
      <c r="H3325" s="40">
        <v>80101500</v>
      </c>
      <c r="I3325" s="40" t="s">
        <v>4268</v>
      </c>
      <c r="J3325" s="40" t="s">
        <v>4323</v>
      </c>
      <c r="K3325" s="40" t="s">
        <v>4659</v>
      </c>
      <c r="L3325" s="41" t="s">
        <v>153</v>
      </c>
      <c r="M3325" s="41" t="s">
        <v>153</v>
      </c>
      <c r="N3325" s="41">
        <v>3</v>
      </c>
      <c r="O3325" s="41" t="s">
        <v>221</v>
      </c>
      <c r="P3325" s="41" t="s">
        <v>4325</v>
      </c>
      <c r="Q3325" s="58">
        <v>26700296.666666668</v>
      </c>
      <c r="R3325" s="58">
        <v>24030267</v>
      </c>
      <c r="S3325" s="41" t="s">
        <v>1611</v>
      </c>
      <c r="T3325" s="41" t="s">
        <v>4460</v>
      </c>
      <c r="U3325" s="40" t="s">
        <v>1416</v>
      </c>
      <c r="V3325" s="40" t="s">
        <v>1531</v>
      </c>
      <c r="W3325" s="40" t="s">
        <v>1531</v>
      </c>
      <c r="X3325" s="40" t="s">
        <v>229</v>
      </c>
      <c r="Y3325" s="40" t="s">
        <v>230</v>
      </c>
      <c r="Z3325" s="40" t="s">
        <v>1420</v>
      </c>
      <c r="AA3325" s="59">
        <v>24030267</v>
      </c>
      <c r="AB3325" s="59">
        <v>0</v>
      </c>
      <c r="AC3325" s="59">
        <v>0</v>
      </c>
      <c r="AD3325" s="59">
        <v>8010089</v>
      </c>
      <c r="AE3325" s="59">
        <v>0</v>
      </c>
      <c r="AF3325" s="59">
        <v>8010089</v>
      </c>
      <c r="AG3325" s="59">
        <v>0</v>
      </c>
      <c r="AH3325" s="59">
        <v>8010089</v>
      </c>
      <c r="AI3325" s="59">
        <v>0</v>
      </c>
      <c r="AJ3325" s="59">
        <v>0</v>
      </c>
      <c r="AK3325" s="59">
        <v>0</v>
      </c>
      <c r="AL3325" s="59">
        <v>0</v>
      </c>
      <c r="AM3325" s="59">
        <v>0</v>
      </c>
      <c r="AN3325" s="59">
        <v>0</v>
      </c>
      <c r="AO3325" s="59">
        <v>0</v>
      </c>
      <c r="AP3325" s="59">
        <v>0</v>
      </c>
      <c r="AQ3325" s="59">
        <v>0</v>
      </c>
      <c r="AR3325" s="59">
        <v>0</v>
      </c>
      <c r="AS3325" s="59">
        <v>0</v>
      </c>
      <c r="AT3325" s="59">
        <v>0</v>
      </c>
      <c r="AU3325" s="59">
        <v>0</v>
      </c>
      <c r="AV3325" s="59">
        <v>0</v>
      </c>
      <c r="AW3325" s="59">
        <v>0</v>
      </c>
      <c r="AX3325" s="59">
        <v>0</v>
      </c>
      <c r="AY3325" s="2">
        <v>0</v>
      </c>
      <c r="AZ3325" s="12" t="str">
        <f t="shared" si="383"/>
        <v>OK</v>
      </c>
      <c r="BA3325" s="12" t="str">
        <f t="shared" si="384"/>
        <v>OK</v>
      </c>
      <c r="BB3325" s="6">
        <f t="shared" si="385"/>
        <v>0</v>
      </c>
      <c r="BC3325" s="13">
        <f t="shared" si="386"/>
        <v>24030267</v>
      </c>
      <c r="BD3325" s="13">
        <f t="shared" si="387"/>
        <v>24030267</v>
      </c>
      <c r="BE3325" s="6">
        <f t="shared" si="388"/>
        <v>0</v>
      </c>
      <c r="BF3325" s="6">
        <f t="shared" si="389"/>
        <v>0</v>
      </c>
    </row>
    <row r="3326" spans="2:58" ht="228" x14ac:dyDescent="0.25">
      <c r="B3326" s="39" t="s">
        <v>4661</v>
      </c>
      <c r="C3326" s="39" t="s">
        <v>4451</v>
      </c>
      <c r="D3326" s="39" t="s">
        <v>221</v>
      </c>
      <c r="E3326" s="40" t="s">
        <v>221</v>
      </c>
      <c r="F3326" s="40" t="s">
        <v>221</v>
      </c>
      <c r="G3326" s="40" t="s">
        <v>221</v>
      </c>
      <c r="H3326" s="40">
        <v>80101500</v>
      </c>
      <c r="I3326" s="40" t="s">
        <v>4268</v>
      </c>
      <c r="J3326" s="40" t="s">
        <v>4323</v>
      </c>
      <c r="K3326" s="40" t="s">
        <v>4662</v>
      </c>
      <c r="L3326" s="41" t="s">
        <v>153</v>
      </c>
      <c r="M3326" s="41" t="s">
        <v>153</v>
      </c>
      <c r="N3326" s="41">
        <v>3</v>
      </c>
      <c r="O3326" s="41" t="s">
        <v>221</v>
      </c>
      <c r="P3326" s="41" t="s">
        <v>4325</v>
      </c>
      <c r="Q3326" s="58">
        <v>26700296.666666668</v>
      </c>
      <c r="R3326" s="58">
        <v>24030267</v>
      </c>
      <c r="S3326" s="41" t="s">
        <v>1611</v>
      </c>
      <c r="T3326" s="41" t="s">
        <v>4460</v>
      </c>
      <c r="U3326" s="40" t="s">
        <v>1416</v>
      </c>
      <c r="V3326" s="40" t="s">
        <v>1531</v>
      </c>
      <c r="W3326" s="40" t="s">
        <v>1531</v>
      </c>
      <c r="X3326" s="40" t="s">
        <v>229</v>
      </c>
      <c r="Y3326" s="40" t="s">
        <v>230</v>
      </c>
      <c r="Z3326" s="40" t="s">
        <v>1420</v>
      </c>
      <c r="AA3326" s="59">
        <v>24030267</v>
      </c>
      <c r="AB3326" s="59">
        <v>0</v>
      </c>
      <c r="AC3326" s="59">
        <v>0</v>
      </c>
      <c r="AD3326" s="59">
        <v>8010089</v>
      </c>
      <c r="AE3326" s="59">
        <v>0</v>
      </c>
      <c r="AF3326" s="59">
        <v>8010089</v>
      </c>
      <c r="AG3326" s="59">
        <v>0</v>
      </c>
      <c r="AH3326" s="59">
        <v>8010089</v>
      </c>
      <c r="AI3326" s="59">
        <v>0</v>
      </c>
      <c r="AJ3326" s="59">
        <v>0</v>
      </c>
      <c r="AK3326" s="59">
        <v>0</v>
      </c>
      <c r="AL3326" s="59">
        <v>0</v>
      </c>
      <c r="AM3326" s="59">
        <v>0</v>
      </c>
      <c r="AN3326" s="59">
        <v>0</v>
      </c>
      <c r="AO3326" s="59">
        <v>0</v>
      </c>
      <c r="AP3326" s="59">
        <v>0</v>
      </c>
      <c r="AQ3326" s="59">
        <v>0</v>
      </c>
      <c r="AR3326" s="59">
        <v>0</v>
      </c>
      <c r="AS3326" s="59">
        <v>0</v>
      </c>
      <c r="AT3326" s="59">
        <v>0</v>
      </c>
      <c r="AU3326" s="59">
        <v>0</v>
      </c>
      <c r="AV3326" s="59">
        <v>0</v>
      </c>
      <c r="AW3326" s="59">
        <v>0</v>
      </c>
      <c r="AX3326" s="59">
        <v>0</v>
      </c>
      <c r="AY3326" s="2">
        <v>0</v>
      </c>
      <c r="AZ3326" s="12" t="str">
        <f t="shared" si="383"/>
        <v>OK</v>
      </c>
      <c r="BA3326" s="12" t="str">
        <f t="shared" si="384"/>
        <v>OK</v>
      </c>
      <c r="BB3326" s="6">
        <f t="shared" si="385"/>
        <v>0</v>
      </c>
      <c r="BC3326" s="13">
        <f t="shared" si="386"/>
        <v>24030267</v>
      </c>
      <c r="BD3326" s="13">
        <f t="shared" si="387"/>
        <v>24030267</v>
      </c>
      <c r="BE3326" s="6">
        <f t="shared" si="388"/>
        <v>0</v>
      </c>
      <c r="BF3326" s="6">
        <f t="shared" si="389"/>
        <v>0</v>
      </c>
    </row>
    <row r="3327" spans="2:58" ht="228" x14ac:dyDescent="0.25">
      <c r="B3327" s="39" t="s">
        <v>4663</v>
      </c>
      <c r="C3327" s="39" t="s">
        <v>4451</v>
      </c>
      <c r="D3327" s="39" t="s">
        <v>221</v>
      </c>
      <c r="E3327" s="40" t="s">
        <v>221</v>
      </c>
      <c r="F3327" s="40" t="s">
        <v>221</v>
      </c>
      <c r="G3327" s="40" t="s">
        <v>221</v>
      </c>
      <c r="H3327" s="40">
        <v>80101500</v>
      </c>
      <c r="I3327" s="40" t="s">
        <v>4268</v>
      </c>
      <c r="J3327" s="40" t="s">
        <v>4323</v>
      </c>
      <c r="K3327" s="40" t="s">
        <v>4662</v>
      </c>
      <c r="L3327" s="41" t="s">
        <v>153</v>
      </c>
      <c r="M3327" s="41" t="s">
        <v>153</v>
      </c>
      <c r="N3327" s="41">
        <v>3</v>
      </c>
      <c r="O3327" s="41" t="s">
        <v>221</v>
      </c>
      <c r="P3327" s="41" t="s">
        <v>4325</v>
      </c>
      <c r="Q3327" s="58">
        <v>26700296.666666668</v>
      </c>
      <c r="R3327" s="58">
        <v>24030267</v>
      </c>
      <c r="S3327" s="41" t="s">
        <v>1611</v>
      </c>
      <c r="T3327" s="41" t="s">
        <v>4460</v>
      </c>
      <c r="U3327" s="40" t="s">
        <v>1416</v>
      </c>
      <c r="V3327" s="40" t="s">
        <v>1531</v>
      </c>
      <c r="W3327" s="40" t="s">
        <v>1531</v>
      </c>
      <c r="X3327" s="40" t="s">
        <v>229</v>
      </c>
      <c r="Y3327" s="40" t="s">
        <v>230</v>
      </c>
      <c r="Z3327" s="40" t="s">
        <v>1420</v>
      </c>
      <c r="AA3327" s="59">
        <v>24030267</v>
      </c>
      <c r="AB3327" s="59">
        <v>0</v>
      </c>
      <c r="AC3327" s="59">
        <v>0</v>
      </c>
      <c r="AD3327" s="59">
        <v>8010089</v>
      </c>
      <c r="AE3327" s="59">
        <v>0</v>
      </c>
      <c r="AF3327" s="59">
        <v>8010089</v>
      </c>
      <c r="AG3327" s="59">
        <v>0</v>
      </c>
      <c r="AH3327" s="59">
        <v>8010089</v>
      </c>
      <c r="AI3327" s="59">
        <v>0</v>
      </c>
      <c r="AJ3327" s="59">
        <v>0</v>
      </c>
      <c r="AK3327" s="59">
        <v>0</v>
      </c>
      <c r="AL3327" s="59">
        <v>0</v>
      </c>
      <c r="AM3327" s="59">
        <v>0</v>
      </c>
      <c r="AN3327" s="59">
        <v>0</v>
      </c>
      <c r="AO3327" s="59">
        <v>0</v>
      </c>
      <c r="AP3327" s="59">
        <v>0</v>
      </c>
      <c r="AQ3327" s="59">
        <v>0</v>
      </c>
      <c r="AR3327" s="59">
        <v>0</v>
      </c>
      <c r="AS3327" s="59">
        <v>0</v>
      </c>
      <c r="AT3327" s="59">
        <v>0</v>
      </c>
      <c r="AU3327" s="59">
        <v>0</v>
      </c>
      <c r="AV3327" s="59">
        <v>0</v>
      </c>
      <c r="AW3327" s="59">
        <v>0</v>
      </c>
      <c r="AX3327" s="59">
        <v>0</v>
      </c>
      <c r="AY3327" s="2">
        <v>0</v>
      </c>
      <c r="AZ3327" s="12" t="str">
        <f t="shared" si="383"/>
        <v>OK</v>
      </c>
      <c r="BA3327" s="12" t="str">
        <f t="shared" si="384"/>
        <v>OK</v>
      </c>
      <c r="BB3327" s="6">
        <f t="shared" si="385"/>
        <v>0</v>
      </c>
      <c r="BC3327" s="13">
        <f t="shared" si="386"/>
        <v>24030267</v>
      </c>
      <c r="BD3327" s="13">
        <f t="shared" si="387"/>
        <v>24030267</v>
      </c>
      <c r="BE3327" s="6">
        <f t="shared" si="388"/>
        <v>0</v>
      </c>
      <c r="BF3327" s="6">
        <f t="shared" si="389"/>
        <v>0</v>
      </c>
    </row>
    <row r="3328" spans="2:58" ht="85.5" x14ac:dyDescent="0.25">
      <c r="B3328" s="39" t="s">
        <v>4664</v>
      </c>
      <c r="C3328" s="39" t="s">
        <v>4451</v>
      </c>
      <c r="D3328" s="39" t="s">
        <v>221</v>
      </c>
      <c r="E3328" s="40" t="s">
        <v>221</v>
      </c>
      <c r="F3328" s="40" t="s">
        <v>221</v>
      </c>
      <c r="G3328" s="40" t="s">
        <v>221</v>
      </c>
      <c r="H3328" s="40">
        <v>80101500</v>
      </c>
      <c r="I3328" s="40" t="s">
        <v>4268</v>
      </c>
      <c r="J3328" s="40" t="s">
        <v>4323</v>
      </c>
      <c r="K3328" s="40" t="s">
        <v>4665</v>
      </c>
      <c r="L3328" s="41" t="s">
        <v>153</v>
      </c>
      <c r="M3328" s="41" t="s">
        <v>153</v>
      </c>
      <c r="N3328" s="41">
        <v>3</v>
      </c>
      <c r="O3328" s="41" t="s">
        <v>221</v>
      </c>
      <c r="P3328" s="41" t="s">
        <v>4325</v>
      </c>
      <c r="Q3328" s="58">
        <v>9447253.333333334</v>
      </c>
      <c r="R3328" s="58">
        <v>8502528</v>
      </c>
      <c r="S3328" s="41" t="s">
        <v>1611</v>
      </c>
      <c r="T3328" s="41" t="s">
        <v>4460</v>
      </c>
      <c r="U3328" s="40" t="s">
        <v>1416</v>
      </c>
      <c r="V3328" s="40" t="s">
        <v>1531</v>
      </c>
      <c r="W3328" s="40" t="s">
        <v>1531</v>
      </c>
      <c r="X3328" s="40" t="s">
        <v>229</v>
      </c>
      <c r="Y3328" s="40" t="s">
        <v>230</v>
      </c>
      <c r="Z3328" s="40" t="s">
        <v>1420</v>
      </c>
      <c r="AA3328" s="59">
        <v>8502528</v>
      </c>
      <c r="AB3328" s="59">
        <v>0</v>
      </c>
      <c r="AC3328" s="59">
        <v>0</v>
      </c>
      <c r="AD3328" s="59">
        <v>2834176</v>
      </c>
      <c r="AE3328" s="59">
        <v>0</v>
      </c>
      <c r="AF3328" s="59">
        <v>2834176</v>
      </c>
      <c r="AG3328" s="59">
        <v>0</v>
      </c>
      <c r="AH3328" s="59">
        <v>2834176</v>
      </c>
      <c r="AI3328" s="59">
        <v>0</v>
      </c>
      <c r="AJ3328" s="59">
        <v>0</v>
      </c>
      <c r="AK3328" s="59">
        <v>0</v>
      </c>
      <c r="AL3328" s="59">
        <v>0</v>
      </c>
      <c r="AM3328" s="59">
        <v>0</v>
      </c>
      <c r="AN3328" s="59">
        <v>0</v>
      </c>
      <c r="AO3328" s="59">
        <v>0</v>
      </c>
      <c r="AP3328" s="59">
        <v>0</v>
      </c>
      <c r="AQ3328" s="59">
        <v>0</v>
      </c>
      <c r="AR3328" s="59">
        <v>0</v>
      </c>
      <c r="AS3328" s="59">
        <v>0</v>
      </c>
      <c r="AT3328" s="59">
        <v>0</v>
      </c>
      <c r="AU3328" s="59">
        <v>0</v>
      </c>
      <c r="AV3328" s="59">
        <v>0</v>
      </c>
      <c r="AW3328" s="59">
        <v>0</v>
      </c>
      <c r="AX3328" s="59">
        <v>0</v>
      </c>
      <c r="AY3328" s="2">
        <v>0</v>
      </c>
      <c r="AZ3328" s="12" t="str">
        <f t="shared" si="383"/>
        <v>OK</v>
      </c>
      <c r="BA3328" s="12" t="str">
        <f t="shared" si="384"/>
        <v>OK</v>
      </c>
      <c r="BB3328" s="6">
        <f t="shared" si="385"/>
        <v>0</v>
      </c>
      <c r="BC3328" s="13">
        <f t="shared" si="386"/>
        <v>8502528</v>
      </c>
      <c r="BD3328" s="13">
        <f t="shared" si="387"/>
        <v>8502528</v>
      </c>
      <c r="BE3328" s="6">
        <f t="shared" si="388"/>
        <v>0</v>
      </c>
      <c r="BF3328" s="6">
        <f t="shared" si="389"/>
        <v>0</v>
      </c>
    </row>
    <row r="3329" spans="2:58" ht="114" x14ac:dyDescent="0.25">
      <c r="B3329" s="39" t="s">
        <v>4666</v>
      </c>
      <c r="C3329" s="39" t="s">
        <v>4451</v>
      </c>
      <c r="D3329" s="39" t="s">
        <v>221</v>
      </c>
      <c r="E3329" s="40" t="s">
        <v>221</v>
      </c>
      <c r="F3329" s="40" t="s">
        <v>221</v>
      </c>
      <c r="G3329" s="40" t="s">
        <v>221</v>
      </c>
      <c r="H3329" s="40">
        <v>80101500</v>
      </c>
      <c r="I3329" s="40" t="s">
        <v>4268</v>
      </c>
      <c r="J3329" s="40" t="s">
        <v>4323</v>
      </c>
      <c r="K3329" s="40" t="s">
        <v>4667</v>
      </c>
      <c r="L3329" s="41" t="s">
        <v>153</v>
      </c>
      <c r="M3329" s="41" t="s">
        <v>153</v>
      </c>
      <c r="N3329" s="41">
        <v>3</v>
      </c>
      <c r="O3329" s="41" t="s">
        <v>221</v>
      </c>
      <c r="P3329" s="41" t="s">
        <v>4325</v>
      </c>
      <c r="Q3329" s="58">
        <v>17598296.666666668</v>
      </c>
      <c r="R3329" s="58">
        <v>15838467.000000002</v>
      </c>
      <c r="S3329" s="41" t="s">
        <v>1611</v>
      </c>
      <c r="T3329" s="41" t="s">
        <v>4460</v>
      </c>
      <c r="U3329" s="40" t="s">
        <v>1416</v>
      </c>
      <c r="V3329" s="40" t="s">
        <v>1531</v>
      </c>
      <c r="W3329" s="40" t="s">
        <v>1531</v>
      </c>
      <c r="X3329" s="40" t="s">
        <v>229</v>
      </c>
      <c r="Y3329" s="40" t="s">
        <v>230</v>
      </c>
      <c r="Z3329" s="40" t="s">
        <v>1420</v>
      </c>
      <c r="AA3329" s="59">
        <v>15838467.000000002</v>
      </c>
      <c r="AB3329" s="59">
        <v>0</v>
      </c>
      <c r="AC3329" s="59">
        <v>0</v>
      </c>
      <c r="AD3329" s="59">
        <v>5279489.0000000009</v>
      </c>
      <c r="AE3329" s="59">
        <v>0</v>
      </c>
      <c r="AF3329" s="59">
        <v>5279489.0000000009</v>
      </c>
      <c r="AG3329" s="59">
        <v>0</v>
      </c>
      <c r="AH3329" s="59">
        <v>5279489.0000000009</v>
      </c>
      <c r="AI3329" s="59">
        <v>0</v>
      </c>
      <c r="AJ3329" s="59">
        <v>0</v>
      </c>
      <c r="AK3329" s="59">
        <v>0</v>
      </c>
      <c r="AL3329" s="59">
        <v>0</v>
      </c>
      <c r="AM3329" s="59">
        <v>0</v>
      </c>
      <c r="AN3329" s="59">
        <v>0</v>
      </c>
      <c r="AO3329" s="59">
        <v>0</v>
      </c>
      <c r="AP3329" s="59">
        <v>0</v>
      </c>
      <c r="AQ3329" s="59">
        <v>0</v>
      </c>
      <c r="AR3329" s="59">
        <v>0</v>
      </c>
      <c r="AS3329" s="59">
        <v>0</v>
      </c>
      <c r="AT3329" s="59">
        <v>0</v>
      </c>
      <c r="AU3329" s="59">
        <v>0</v>
      </c>
      <c r="AV3329" s="59">
        <v>0</v>
      </c>
      <c r="AW3329" s="59">
        <v>0</v>
      </c>
      <c r="AX3329" s="59">
        <v>0</v>
      </c>
      <c r="AY3329" s="2">
        <v>0</v>
      </c>
      <c r="AZ3329" s="12" t="str">
        <f t="shared" si="383"/>
        <v>OK</v>
      </c>
      <c r="BA3329" s="12" t="str">
        <f t="shared" si="384"/>
        <v>OK</v>
      </c>
      <c r="BB3329" s="6">
        <f t="shared" si="385"/>
        <v>0</v>
      </c>
      <c r="BC3329" s="13">
        <f t="shared" si="386"/>
        <v>15838467.000000002</v>
      </c>
      <c r="BD3329" s="13">
        <f t="shared" si="387"/>
        <v>15838467.000000004</v>
      </c>
      <c r="BE3329" s="6">
        <f t="shared" si="388"/>
        <v>0</v>
      </c>
      <c r="BF3329" s="6">
        <f t="shared" si="389"/>
        <v>0</v>
      </c>
    </row>
    <row r="3330" spans="2:58" ht="85.5" x14ac:dyDescent="0.25">
      <c r="B3330" s="39" t="s">
        <v>4668</v>
      </c>
      <c r="C3330" s="39" t="s">
        <v>4451</v>
      </c>
      <c r="D3330" s="39" t="s">
        <v>221</v>
      </c>
      <c r="E3330" s="40" t="s">
        <v>221</v>
      </c>
      <c r="F3330" s="40" t="s">
        <v>221</v>
      </c>
      <c r="G3330" s="40" t="s">
        <v>221</v>
      </c>
      <c r="H3330" s="40">
        <v>80101500</v>
      </c>
      <c r="I3330" s="40" t="s">
        <v>4268</v>
      </c>
      <c r="J3330" s="40" t="s">
        <v>4323</v>
      </c>
      <c r="K3330" s="40" t="s">
        <v>4669</v>
      </c>
      <c r="L3330" s="41" t="s">
        <v>153</v>
      </c>
      <c r="M3330" s="41" t="s">
        <v>153</v>
      </c>
      <c r="N3330" s="41">
        <v>3</v>
      </c>
      <c r="O3330" s="41" t="s">
        <v>221</v>
      </c>
      <c r="P3330" s="41" t="s">
        <v>4325</v>
      </c>
      <c r="Q3330" s="58">
        <v>38979560</v>
      </c>
      <c r="R3330" s="58">
        <v>35081604</v>
      </c>
      <c r="S3330" s="41" t="s">
        <v>1611</v>
      </c>
      <c r="T3330" s="41" t="s">
        <v>4460</v>
      </c>
      <c r="U3330" s="40" t="s">
        <v>1416</v>
      </c>
      <c r="V3330" s="40" t="s">
        <v>1531</v>
      </c>
      <c r="W3330" s="40" t="s">
        <v>1531</v>
      </c>
      <c r="X3330" s="40" t="s">
        <v>229</v>
      </c>
      <c r="Y3330" s="40" t="s">
        <v>230</v>
      </c>
      <c r="Z3330" s="40" t="s">
        <v>1420</v>
      </c>
      <c r="AA3330" s="59">
        <v>35081604</v>
      </c>
      <c r="AB3330" s="59">
        <v>0</v>
      </c>
      <c r="AC3330" s="59">
        <v>0</v>
      </c>
      <c r="AD3330" s="59">
        <v>11693868</v>
      </c>
      <c r="AE3330" s="59">
        <v>0</v>
      </c>
      <c r="AF3330" s="59">
        <v>11693868</v>
      </c>
      <c r="AG3330" s="59">
        <v>0</v>
      </c>
      <c r="AH3330" s="59">
        <v>11693868</v>
      </c>
      <c r="AI3330" s="59">
        <v>0</v>
      </c>
      <c r="AJ3330" s="59">
        <v>0</v>
      </c>
      <c r="AK3330" s="59">
        <v>0</v>
      </c>
      <c r="AL3330" s="59">
        <v>0</v>
      </c>
      <c r="AM3330" s="59">
        <v>0</v>
      </c>
      <c r="AN3330" s="59">
        <v>0</v>
      </c>
      <c r="AO3330" s="59">
        <v>0</v>
      </c>
      <c r="AP3330" s="59">
        <v>0</v>
      </c>
      <c r="AQ3330" s="59">
        <v>0</v>
      </c>
      <c r="AR3330" s="59">
        <v>0</v>
      </c>
      <c r="AS3330" s="59">
        <v>0</v>
      </c>
      <c r="AT3330" s="59">
        <v>0</v>
      </c>
      <c r="AU3330" s="59">
        <v>0</v>
      </c>
      <c r="AV3330" s="59">
        <v>0</v>
      </c>
      <c r="AW3330" s="59">
        <v>0</v>
      </c>
      <c r="AX3330" s="59">
        <v>0</v>
      </c>
      <c r="AY3330" s="2">
        <v>0</v>
      </c>
      <c r="AZ3330" s="12" t="str">
        <f t="shared" si="383"/>
        <v>OK</v>
      </c>
      <c r="BA3330" s="12" t="str">
        <f t="shared" si="384"/>
        <v>OK</v>
      </c>
      <c r="BB3330" s="6">
        <f t="shared" si="385"/>
        <v>0</v>
      </c>
      <c r="BC3330" s="13">
        <f t="shared" si="386"/>
        <v>35081604</v>
      </c>
      <c r="BD3330" s="13">
        <f t="shared" si="387"/>
        <v>35081604</v>
      </c>
      <c r="BE3330" s="6">
        <f t="shared" si="388"/>
        <v>0</v>
      </c>
      <c r="BF3330" s="6">
        <f t="shared" si="389"/>
        <v>0</v>
      </c>
    </row>
    <row r="3331" spans="2:58" ht="128.25" x14ac:dyDescent="0.25">
      <c r="B3331" s="39" t="s">
        <v>4670</v>
      </c>
      <c r="C3331" s="39" t="s">
        <v>4451</v>
      </c>
      <c r="D3331" s="39" t="s">
        <v>221</v>
      </c>
      <c r="E3331" s="40" t="s">
        <v>221</v>
      </c>
      <c r="F3331" s="40" t="s">
        <v>221</v>
      </c>
      <c r="G3331" s="40" t="s">
        <v>221</v>
      </c>
      <c r="H3331" s="40">
        <v>80101500</v>
      </c>
      <c r="I3331" s="40" t="s">
        <v>4268</v>
      </c>
      <c r="J3331" s="40" t="s">
        <v>4323</v>
      </c>
      <c r="K3331" s="40" t="s">
        <v>4671</v>
      </c>
      <c r="L3331" s="41" t="s">
        <v>153</v>
      </c>
      <c r="M3331" s="41" t="s">
        <v>153</v>
      </c>
      <c r="N3331" s="41">
        <v>3</v>
      </c>
      <c r="O3331" s="41" t="s">
        <v>221</v>
      </c>
      <c r="P3331" s="41" t="s">
        <v>4325</v>
      </c>
      <c r="Q3331" s="58">
        <v>47164813.333333336</v>
      </c>
      <c r="R3331" s="58">
        <v>42448332</v>
      </c>
      <c r="S3331" s="41" t="s">
        <v>1611</v>
      </c>
      <c r="T3331" s="41" t="s">
        <v>4460</v>
      </c>
      <c r="U3331" s="40" t="s">
        <v>1416</v>
      </c>
      <c r="V3331" s="40" t="s">
        <v>1531</v>
      </c>
      <c r="W3331" s="40" t="s">
        <v>1531</v>
      </c>
      <c r="X3331" s="40" t="s">
        <v>229</v>
      </c>
      <c r="Y3331" s="40" t="s">
        <v>230</v>
      </c>
      <c r="Z3331" s="40" t="s">
        <v>1420</v>
      </c>
      <c r="AA3331" s="59">
        <v>42448332</v>
      </c>
      <c r="AB3331" s="59">
        <v>0</v>
      </c>
      <c r="AC3331" s="59">
        <v>0</v>
      </c>
      <c r="AD3331" s="59">
        <v>14149444</v>
      </c>
      <c r="AE3331" s="59">
        <v>0</v>
      </c>
      <c r="AF3331" s="59">
        <v>14149444</v>
      </c>
      <c r="AG3331" s="59">
        <v>0</v>
      </c>
      <c r="AH3331" s="59">
        <v>14149444</v>
      </c>
      <c r="AI3331" s="59">
        <v>0</v>
      </c>
      <c r="AJ3331" s="59">
        <v>0</v>
      </c>
      <c r="AK3331" s="59">
        <v>0</v>
      </c>
      <c r="AL3331" s="59">
        <v>0</v>
      </c>
      <c r="AM3331" s="59">
        <v>0</v>
      </c>
      <c r="AN3331" s="59">
        <v>0</v>
      </c>
      <c r="AO3331" s="59">
        <v>0</v>
      </c>
      <c r="AP3331" s="59">
        <v>0</v>
      </c>
      <c r="AQ3331" s="59">
        <v>0</v>
      </c>
      <c r="AR3331" s="59">
        <v>0</v>
      </c>
      <c r="AS3331" s="59">
        <v>0</v>
      </c>
      <c r="AT3331" s="59">
        <v>0</v>
      </c>
      <c r="AU3331" s="59">
        <v>0</v>
      </c>
      <c r="AV3331" s="59">
        <v>0</v>
      </c>
      <c r="AW3331" s="59">
        <v>0</v>
      </c>
      <c r="AX3331" s="59">
        <v>0</v>
      </c>
      <c r="AY3331" s="2">
        <v>0</v>
      </c>
      <c r="AZ3331" s="12" t="str">
        <f t="shared" si="383"/>
        <v>OK</v>
      </c>
      <c r="BA3331" s="12" t="str">
        <f t="shared" si="384"/>
        <v>OK</v>
      </c>
      <c r="BB3331" s="6">
        <f t="shared" si="385"/>
        <v>0</v>
      </c>
      <c r="BC3331" s="13">
        <f t="shared" si="386"/>
        <v>42448332</v>
      </c>
      <c r="BD3331" s="13">
        <f t="shared" si="387"/>
        <v>42448332</v>
      </c>
      <c r="BE3331" s="6">
        <f t="shared" si="388"/>
        <v>0</v>
      </c>
      <c r="BF3331" s="6">
        <f t="shared" si="389"/>
        <v>0</v>
      </c>
    </row>
    <row r="3332" spans="2:58" ht="128.25" x14ac:dyDescent="0.25">
      <c r="B3332" s="39" t="s">
        <v>4672</v>
      </c>
      <c r="C3332" s="39" t="s">
        <v>4451</v>
      </c>
      <c r="D3332" s="39" t="s">
        <v>221</v>
      </c>
      <c r="E3332" s="40" t="s">
        <v>221</v>
      </c>
      <c r="F3332" s="40" t="s">
        <v>221</v>
      </c>
      <c r="G3332" s="40" t="s">
        <v>221</v>
      </c>
      <c r="H3332" s="40">
        <v>80101500</v>
      </c>
      <c r="I3332" s="40" t="s">
        <v>4268</v>
      </c>
      <c r="J3332" s="40" t="s">
        <v>4323</v>
      </c>
      <c r="K3332" s="40" t="s">
        <v>4671</v>
      </c>
      <c r="L3332" s="41" t="s">
        <v>153</v>
      </c>
      <c r="M3332" s="41" t="s">
        <v>153</v>
      </c>
      <c r="N3332" s="41">
        <v>3</v>
      </c>
      <c r="O3332" s="41" t="s">
        <v>221</v>
      </c>
      <c r="P3332" s="41" t="s">
        <v>4325</v>
      </c>
      <c r="Q3332" s="58">
        <v>47164813.333333336</v>
      </c>
      <c r="R3332" s="58">
        <v>42448332</v>
      </c>
      <c r="S3332" s="41" t="s">
        <v>1611</v>
      </c>
      <c r="T3332" s="41" t="s">
        <v>4460</v>
      </c>
      <c r="U3332" s="40" t="s">
        <v>1416</v>
      </c>
      <c r="V3332" s="40" t="s">
        <v>1531</v>
      </c>
      <c r="W3332" s="40" t="s">
        <v>1531</v>
      </c>
      <c r="X3332" s="40" t="s">
        <v>229</v>
      </c>
      <c r="Y3332" s="40" t="s">
        <v>230</v>
      </c>
      <c r="Z3332" s="40" t="s">
        <v>1420</v>
      </c>
      <c r="AA3332" s="59">
        <v>42448332</v>
      </c>
      <c r="AB3332" s="59">
        <v>0</v>
      </c>
      <c r="AC3332" s="59">
        <v>0</v>
      </c>
      <c r="AD3332" s="59">
        <v>14149444</v>
      </c>
      <c r="AE3332" s="59">
        <v>0</v>
      </c>
      <c r="AF3332" s="59">
        <v>14149444</v>
      </c>
      <c r="AG3332" s="59">
        <v>0</v>
      </c>
      <c r="AH3332" s="59">
        <v>14149444</v>
      </c>
      <c r="AI3332" s="59">
        <v>0</v>
      </c>
      <c r="AJ3332" s="59">
        <v>0</v>
      </c>
      <c r="AK3332" s="59">
        <v>0</v>
      </c>
      <c r="AL3332" s="59">
        <v>0</v>
      </c>
      <c r="AM3332" s="59">
        <v>0</v>
      </c>
      <c r="AN3332" s="59">
        <v>0</v>
      </c>
      <c r="AO3332" s="59">
        <v>0</v>
      </c>
      <c r="AP3332" s="59">
        <v>0</v>
      </c>
      <c r="AQ3332" s="59">
        <v>0</v>
      </c>
      <c r="AR3332" s="59">
        <v>0</v>
      </c>
      <c r="AS3332" s="59">
        <v>0</v>
      </c>
      <c r="AT3332" s="59">
        <v>0</v>
      </c>
      <c r="AU3332" s="59">
        <v>0</v>
      </c>
      <c r="AV3332" s="59">
        <v>0</v>
      </c>
      <c r="AW3332" s="59">
        <v>0</v>
      </c>
      <c r="AX3332" s="59">
        <v>0</v>
      </c>
      <c r="AY3332" s="2">
        <v>0</v>
      </c>
      <c r="AZ3332" s="12" t="str">
        <f t="shared" si="383"/>
        <v>OK</v>
      </c>
      <c r="BA3332" s="12" t="str">
        <f t="shared" si="384"/>
        <v>OK</v>
      </c>
      <c r="BB3332" s="6">
        <f t="shared" si="385"/>
        <v>0</v>
      </c>
      <c r="BC3332" s="13">
        <f t="shared" si="386"/>
        <v>42448332</v>
      </c>
      <c r="BD3332" s="13">
        <f t="shared" si="387"/>
        <v>42448332</v>
      </c>
      <c r="BE3332" s="6">
        <f t="shared" si="388"/>
        <v>0</v>
      </c>
      <c r="BF3332" s="6">
        <f t="shared" si="389"/>
        <v>0</v>
      </c>
    </row>
    <row r="3333" spans="2:58" ht="128.25" x14ac:dyDescent="0.25">
      <c r="B3333" s="39" t="s">
        <v>4673</v>
      </c>
      <c r="C3333" s="39" t="s">
        <v>4451</v>
      </c>
      <c r="D3333" s="39" t="s">
        <v>221</v>
      </c>
      <c r="E3333" s="40" t="s">
        <v>221</v>
      </c>
      <c r="F3333" s="40" t="s">
        <v>221</v>
      </c>
      <c r="G3333" s="40" t="s">
        <v>221</v>
      </c>
      <c r="H3333" s="40">
        <v>80101500</v>
      </c>
      <c r="I3333" s="40" t="s">
        <v>4268</v>
      </c>
      <c r="J3333" s="40" t="s">
        <v>4323</v>
      </c>
      <c r="K3333" s="40" t="s">
        <v>4674</v>
      </c>
      <c r="L3333" s="41" t="s">
        <v>153</v>
      </c>
      <c r="M3333" s="41" t="s">
        <v>153</v>
      </c>
      <c r="N3333" s="41">
        <v>3</v>
      </c>
      <c r="O3333" s="41" t="s">
        <v>221</v>
      </c>
      <c r="P3333" s="41" t="s">
        <v>4325</v>
      </c>
      <c r="Q3333" s="58">
        <v>34886933.333333336</v>
      </c>
      <c r="R3333" s="58">
        <v>31398240.000000004</v>
      </c>
      <c r="S3333" s="41" t="s">
        <v>1611</v>
      </c>
      <c r="T3333" s="41" t="s">
        <v>4460</v>
      </c>
      <c r="U3333" s="40" t="s">
        <v>1416</v>
      </c>
      <c r="V3333" s="40" t="s">
        <v>1531</v>
      </c>
      <c r="W3333" s="40" t="s">
        <v>1531</v>
      </c>
      <c r="X3333" s="40" t="s">
        <v>229</v>
      </c>
      <c r="Y3333" s="40" t="s">
        <v>230</v>
      </c>
      <c r="Z3333" s="40" t="s">
        <v>1420</v>
      </c>
      <c r="AA3333" s="59">
        <v>31398240.000000004</v>
      </c>
      <c r="AB3333" s="59">
        <v>0</v>
      </c>
      <c r="AC3333" s="59">
        <v>0</v>
      </c>
      <c r="AD3333" s="59">
        <v>10466080.000000002</v>
      </c>
      <c r="AE3333" s="59">
        <v>0</v>
      </c>
      <c r="AF3333" s="59">
        <v>10466080.000000002</v>
      </c>
      <c r="AG3333" s="59">
        <v>0</v>
      </c>
      <c r="AH3333" s="59">
        <v>10466080.000000002</v>
      </c>
      <c r="AI3333" s="59">
        <v>0</v>
      </c>
      <c r="AJ3333" s="59">
        <v>0</v>
      </c>
      <c r="AK3333" s="59">
        <v>0</v>
      </c>
      <c r="AL3333" s="59">
        <v>0</v>
      </c>
      <c r="AM3333" s="59">
        <v>0</v>
      </c>
      <c r="AN3333" s="59">
        <v>0</v>
      </c>
      <c r="AO3333" s="59">
        <v>0</v>
      </c>
      <c r="AP3333" s="59">
        <v>0</v>
      </c>
      <c r="AQ3333" s="59">
        <v>0</v>
      </c>
      <c r="AR3333" s="59">
        <v>0</v>
      </c>
      <c r="AS3333" s="59">
        <v>0</v>
      </c>
      <c r="AT3333" s="59">
        <v>0</v>
      </c>
      <c r="AU3333" s="59">
        <v>0</v>
      </c>
      <c r="AV3333" s="59">
        <v>0</v>
      </c>
      <c r="AW3333" s="59">
        <v>0</v>
      </c>
      <c r="AX3333" s="59">
        <v>0</v>
      </c>
      <c r="AY3333" s="2">
        <v>0</v>
      </c>
      <c r="AZ3333" s="12" t="str">
        <f t="shared" si="383"/>
        <v>OK</v>
      </c>
      <c r="BA3333" s="12" t="str">
        <f t="shared" si="384"/>
        <v>OK</v>
      </c>
      <c r="BB3333" s="6">
        <f t="shared" si="385"/>
        <v>0</v>
      </c>
      <c r="BC3333" s="13">
        <f t="shared" si="386"/>
        <v>31398240.000000004</v>
      </c>
      <c r="BD3333" s="13">
        <f t="shared" si="387"/>
        <v>31398240.000000007</v>
      </c>
      <c r="BE3333" s="6">
        <f t="shared" si="388"/>
        <v>0</v>
      </c>
      <c r="BF3333" s="6">
        <f t="shared" si="389"/>
        <v>0</v>
      </c>
    </row>
    <row r="3334" spans="2:58" ht="71.25" x14ac:dyDescent="0.25">
      <c r="B3334" s="39" t="s">
        <v>4675</v>
      </c>
      <c r="C3334" s="39" t="s">
        <v>4451</v>
      </c>
      <c r="D3334" s="39" t="s">
        <v>221</v>
      </c>
      <c r="E3334" s="40" t="s">
        <v>221</v>
      </c>
      <c r="F3334" s="40" t="s">
        <v>221</v>
      </c>
      <c r="G3334" s="40" t="s">
        <v>221</v>
      </c>
      <c r="H3334" s="40">
        <v>80101500</v>
      </c>
      <c r="I3334" s="40" t="s">
        <v>4268</v>
      </c>
      <c r="J3334" s="40" t="s">
        <v>4323</v>
      </c>
      <c r="K3334" s="40" t="s">
        <v>4676</v>
      </c>
      <c r="L3334" s="41" t="s">
        <v>153</v>
      </c>
      <c r="M3334" s="41" t="s">
        <v>153</v>
      </c>
      <c r="N3334" s="41">
        <v>3</v>
      </c>
      <c r="O3334" s="41" t="s">
        <v>221</v>
      </c>
      <c r="P3334" s="41" t="s">
        <v>4325</v>
      </c>
      <c r="Q3334" s="58">
        <v>34886933.333333336</v>
      </c>
      <c r="R3334" s="58">
        <v>31398240.000000004</v>
      </c>
      <c r="S3334" s="41" t="s">
        <v>1611</v>
      </c>
      <c r="T3334" s="41" t="s">
        <v>4460</v>
      </c>
      <c r="U3334" s="40" t="s">
        <v>1416</v>
      </c>
      <c r="V3334" s="40" t="s">
        <v>1531</v>
      </c>
      <c r="W3334" s="40" t="s">
        <v>1531</v>
      </c>
      <c r="X3334" s="40" t="s">
        <v>229</v>
      </c>
      <c r="Y3334" s="40" t="s">
        <v>230</v>
      </c>
      <c r="Z3334" s="40" t="s">
        <v>1420</v>
      </c>
      <c r="AA3334" s="59">
        <v>31398240.000000004</v>
      </c>
      <c r="AB3334" s="59">
        <v>0</v>
      </c>
      <c r="AC3334" s="59">
        <v>0</v>
      </c>
      <c r="AD3334" s="59">
        <v>10466080.000000002</v>
      </c>
      <c r="AE3334" s="59">
        <v>0</v>
      </c>
      <c r="AF3334" s="59">
        <v>10466080.000000002</v>
      </c>
      <c r="AG3334" s="59">
        <v>0</v>
      </c>
      <c r="AH3334" s="59">
        <v>10466080.000000002</v>
      </c>
      <c r="AI3334" s="59">
        <v>0</v>
      </c>
      <c r="AJ3334" s="59">
        <v>0</v>
      </c>
      <c r="AK3334" s="59">
        <v>0</v>
      </c>
      <c r="AL3334" s="59">
        <v>0</v>
      </c>
      <c r="AM3334" s="59">
        <v>0</v>
      </c>
      <c r="AN3334" s="59">
        <v>0</v>
      </c>
      <c r="AO3334" s="59">
        <v>0</v>
      </c>
      <c r="AP3334" s="59">
        <v>0</v>
      </c>
      <c r="AQ3334" s="59">
        <v>0</v>
      </c>
      <c r="AR3334" s="59">
        <v>0</v>
      </c>
      <c r="AS3334" s="59">
        <v>0</v>
      </c>
      <c r="AT3334" s="59">
        <v>0</v>
      </c>
      <c r="AU3334" s="59">
        <v>0</v>
      </c>
      <c r="AV3334" s="59">
        <v>0</v>
      </c>
      <c r="AW3334" s="59">
        <v>0</v>
      </c>
      <c r="AX3334" s="59">
        <v>0</v>
      </c>
      <c r="AY3334" s="2">
        <v>0</v>
      </c>
      <c r="AZ3334" s="12" t="str">
        <f t="shared" si="383"/>
        <v>OK</v>
      </c>
      <c r="BA3334" s="12" t="str">
        <f t="shared" si="384"/>
        <v>OK</v>
      </c>
      <c r="BB3334" s="6">
        <f t="shared" si="385"/>
        <v>0</v>
      </c>
      <c r="BC3334" s="13">
        <f t="shared" si="386"/>
        <v>31398240.000000004</v>
      </c>
      <c r="BD3334" s="13">
        <f t="shared" si="387"/>
        <v>31398240.000000007</v>
      </c>
      <c r="BE3334" s="6">
        <f t="shared" si="388"/>
        <v>0</v>
      </c>
      <c r="BF3334" s="6">
        <f t="shared" si="389"/>
        <v>0</v>
      </c>
    </row>
    <row r="3335" spans="2:58" ht="99.75" x14ac:dyDescent="0.25">
      <c r="B3335" s="39" t="s">
        <v>4677</v>
      </c>
      <c r="C3335" s="39" t="s">
        <v>4451</v>
      </c>
      <c r="D3335" s="39" t="s">
        <v>221</v>
      </c>
      <c r="E3335" s="40" t="s">
        <v>221</v>
      </c>
      <c r="F3335" s="40" t="s">
        <v>221</v>
      </c>
      <c r="G3335" s="40" t="s">
        <v>221</v>
      </c>
      <c r="H3335" s="40">
        <v>80101500</v>
      </c>
      <c r="I3335" s="40" t="s">
        <v>4268</v>
      </c>
      <c r="J3335" s="40" t="s">
        <v>4323</v>
      </c>
      <c r="K3335" s="40" t="s">
        <v>869</v>
      </c>
      <c r="L3335" s="41" t="s">
        <v>153</v>
      </c>
      <c r="M3335" s="41" t="s">
        <v>153</v>
      </c>
      <c r="N3335" s="41">
        <v>3</v>
      </c>
      <c r="O3335" s="41" t="s">
        <v>221</v>
      </c>
      <c r="P3335" s="41" t="s">
        <v>4325</v>
      </c>
      <c r="Q3335" s="58">
        <v>23634923.333333332</v>
      </c>
      <c r="R3335" s="58">
        <v>21271431</v>
      </c>
      <c r="S3335" s="41" t="s">
        <v>1611</v>
      </c>
      <c r="T3335" s="41" t="s">
        <v>4460</v>
      </c>
      <c r="U3335" s="40" t="s">
        <v>1416</v>
      </c>
      <c r="V3335" s="40" t="s">
        <v>1531</v>
      </c>
      <c r="W3335" s="40" t="s">
        <v>1531</v>
      </c>
      <c r="X3335" s="40" t="s">
        <v>229</v>
      </c>
      <c r="Y3335" s="40" t="s">
        <v>230</v>
      </c>
      <c r="Z3335" s="40" t="s">
        <v>1420</v>
      </c>
      <c r="AA3335" s="59">
        <v>21271431</v>
      </c>
      <c r="AB3335" s="59">
        <v>0</v>
      </c>
      <c r="AC3335" s="59">
        <v>0</v>
      </c>
      <c r="AD3335" s="59">
        <v>7090477</v>
      </c>
      <c r="AE3335" s="59">
        <v>0</v>
      </c>
      <c r="AF3335" s="59">
        <v>7090477</v>
      </c>
      <c r="AG3335" s="59">
        <v>0</v>
      </c>
      <c r="AH3335" s="59">
        <v>7090477</v>
      </c>
      <c r="AI3335" s="59">
        <v>0</v>
      </c>
      <c r="AJ3335" s="59">
        <v>0</v>
      </c>
      <c r="AK3335" s="59">
        <v>0</v>
      </c>
      <c r="AL3335" s="59">
        <v>0</v>
      </c>
      <c r="AM3335" s="59">
        <v>0</v>
      </c>
      <c r="AN3335" s="59">
        <v>0</v>
      </c>
      <c r="AO3335" s="59">
        <v>0</v>
      </c>
      <c r="AP3335" s="59">
        <v>0</v>
      </c>
      <c r="AQ3335" s="59">
        <v>0</v>
      </c>
      <c r="AR3335" s="59">
        <v>0</v>
      </c>
      <c r="AS3335" s="59">
        <v>0</v>
      </c>
      <c r="AT3335" s="59">
        <v>0</v>
      </c>
      <c r="AU3335" s="59">
        <v>0</v>
      </c>
      <c r="AV3335" s="59">
        <v>0</v>
      </c>
      <c r="AW3335" s="59">
        <v>0</v>
      </c>
      <c r="AX3335" s="59">
        <v>0</v>
      </c>
      <c r="AY3335" s="2">
        <v>0</v>
      </c>
      <c r="AZ3335" s="12" t="str">
        <f t="shared" si="383"/>
        <v>OK</v>
      </c>
      <c r="BA3335" s="12" t="str">
        <f t="shared" si="384"/>
        <v>OK</v>
      </c>
      <c r="BB3335" s="6">
        <f t="shared" si="385"/>
        <v>0</v>
      </c>
      <c r="BC3335" s="13">
        <f t="shared" si="386"/>
        <v>21271431</v>
      </c>
      <c r="BD3335" s="13">
        <f t="shared" si="387"/>
        <v>21271431</v>
      </c>
      <c r="BE3335" s="6">
        <f t="shared" si="388"/>
        <v>0</v>
      </c>
      <c r="BF3335" s="6">
        <f t="shared" si="389"/>
        <v>0</v>
      </c>
    </row>
    <row r="3336" spans="2:58" ht="114" x14ac:dyDescent="0.25">
      <c r="B3336" s="39" t="s">
        <v>4678</v>
      </c>
      <c r="C3336" s="39" t="s">
        <v>4451</v>
      </c>
      <c r="D3336" s="39" t="s">
        <v>221</v>
      </c>
      <c r="E3336" s="40" t="s">
        <v>221</v>
      </c>
      <c r="F3336" s="40" t="s">
        <v>221</v>
      </c>
      <c r="G3336" s="40" t="s">
        <v>221</v>
      </c>
      <c r="H3336" s="40">
        <v>80101500</v>
      </c>
      <c r="I3336" s="40" t="s">
        <v>4268</v>
      </c>
      <c r="J3336" s="40" t="s">
        <v>4323</v>
      </c>
      <c r="K3336" s="40" t="s">
        <v>4679</v>
      </c>
      <c r="L3336" s="41" t="s">
        <v>153</v>
      </c>
      <c r="M3336" s="41" t="s">
        <v>153</v>
      </c>
      <c r="N3336" s="41">
        <v>3</v>
      </c>
      <c r="O3336" s="41" t="s">
        <v>221</v>
      </c>
      <c r="P3336" s="41" t="s">
        <v>4325</v>
      </c>
      <c r="Q3336" s="58">
        <v>50895100</v>
      </c>
      <c r="R3336" s="58">
        <v>45805590</v>
      </c>
      <c r="S3336" s="41" t="s">
        <v>1611</v>
      </c>
      <c r="T3336" s="41" t="s">
        <v>4460</v>
      </c>
      <c r="U3336" s="40" t="s">
        <v>1416</v>
      </c>
      <c r="V3336" s="40" t="s">
        <v>1531</v>
      </c>
      <c r="W3336" s="40" t="s">
        <v>1531</v>
      </c>
      <c r="X3336" s="40" t="s">
        <v>229</v>
      </c>
      <c r="Y3336" s="40" t="s">
        <v>230</v>
      </c>
      <c r="Z3336" s="40" t="s">
        <v>1420</v>
      </c>
      <c r="AA3336" s="59">
        <v>45805590</v>
      </c>
      <c r="AB3336" s="59">
        <v>0</v>
      </c>
      <c r="AC3336" s="59">
        <v>0</v>
      </c>
      <c r="AD3336" s="59">
        <v>15268530</v>
      </c>
      <c r="AE3336" s="59">
        <v>0</v>
      </c>
      <c r="AF3336" s="59">
        <v>15268530</v>
      </c>
      <c r="AG3336" s="59">
        <v>0</v>
      </c>
      <c r="AH3336" s="59">
        <v>15268530</v>
      </c>
      <c r="AI3336" s="59">
        <v>0</v>
      </c>
      <c r="AJ3336" s="59">
        <v>0</v>
      </c>
      <c r="AK3336" s="59">
        <v>0</v>
      </c>
      <c r="AL3336" s="59">
        <v>0</v>
      </c>
      <c r="AM3336" s="59">
        <v>0</v>
      </c>
      <c r="AN3336" s="59">
        <v>0</v>
      </c>
      <c r="AO3336" s="59">
        <v>0</v>
      </c>
      <c r="AP3336" s="59">
        <v>0</v>
      </c>
      <c r="AQ3336" s="59">
        <v>0</v>
      </c>
      <c r="AR3336" s="59">
        <v>0</v>
      </c>
      <c r="AS3336" s="59">
        <v>0</v>
      </c>
      <c r="AT3336" s="59">
        <v>0</v>
      </c>
      <c r="AU3336" s="59">
        <v>0</v>
      </c>
      <c r="AV3336" s="59">
        <v>0</v>
      </c>
      <c r="AW3336" s="59">
        <v>0</v>
      </c>
      <c r="AX3336" s="59">
        <v>0</v>
      </c>
      <c r="AY3336" s="2">
        <v>0</v>
      </c>
      <c r="AZ3336" s="12" t="str">
        <f t="shared" si="383"/>
        <v>OK</v>
      </c>
      <c r="BA3336" s="12" t="str">
        <f t="shared" si="384"/>
        <v>OK</v>
      </c>
      <c r="BB3336" s="6">
        <f t="shared" si="385"/>
        <v>0</v>
      </c>
      <c r="BC3336" s="13">
        <f t="shared" si="386"/>
        <v>45805590</v>
      </c>
      <c r="BD3336" s="13">
        <f t="shared" si="387"/>
        <v>45805590</v>
      </c>
      <c r="BE3336" s="6">
        <f t="shared" si="388"/>
        <v>0</v>
      </c>
      <c r="BF3336" s="6">
        <f t="shared" si="389"/>
        <v>0</v>
      </c>
    </row>
    <row r="3337" spans="2:58" ht="99.75" x14ac:dyDescent="0.25">
      <c r="B3337" s="39" t="s">
        <v>4680</v>
      </c>
      <c r="C3337" s="39" t="s">
        <v>4451</v>
      </c>
      <c r="D3337" s="39" t="s">
        <v>221</v>
      </c>
      <c r="E3337" s="40" t="s">
        <v>221</v>
      </c>
      <c r="F3337" s="40" t="s">
        <v>221</v>
      </c>
      <c r="G3337" s="40" t="s">
        <v>221</v>
      </c>
      <c r="H3337" s="40">
        <v>80101500</v>
      </c>
      <c r="I3337" s="40" t="s">
        <v>4268</v>
      </c>
      <c r="J3337" s="40" t="s">
        <v>4323</v>
      </c>
      <c r="K3337" s="40" t="s">
        <v>1175</v>
      </c>
      <c r="L3337" s="41" t="s">
        <v>153</v>
      </c>
      <c r="M3337" s="41" t="s">
        <v>153</v>
      </c>
      <c r="N3337" s="41">
        <v>3</v>
      </c>
      <c r="O3337" s="41" t="s">
        <v>221</v>
      </c>
      <c r="P3337" s="41" t="s">
        <v>4325</v>
      </c>
      <c r="Q3337" s="58">
        <v>26700296.666666668</v>
      </c>
      <c r="R3337" s="58">
        <v>24030267</v>
      </c>
      <c r="S3337" s="41" t="s">
        <v>1611</v>
      </c>
      <c r="T3337" s="41" t="s">
        <v>4460</v>
      </c>
      <c r="U3337" s="40" t="s">
        <v>1416</v>
      </c>
      <c r="V3337" s="40" t="s">
        <v>1531</v>
      </c>
      <c r="W3337" s="40" t="s">
        <v>1531</v>
      </c>
      <c r="X3337" s="40" t="s">
        <v>229</v>
      </c>
      <c r="Y3337" s="40" t="s">
        <v>230</v>
      </c>
      <c r="Z3337" s="40" t="s">
        <v>1420</v>
      </c>
      <c r="AA3337" s="59">
        <v>24030267</v>
      </c>
      <c r="AB3337" s="59">
        <v>0</v>
      </c>
      <c r="AC3337" s="59">
        <v>0</v>
      </c>
      <c r="AD3337" s="59">
        <v>8010089</v>
      </c>
      <c r="AE3337" s="59">
        <v>0</v>
      </c>
      <c r="AF3337" s="59">
        <v>8010089</v>
      </c>
      <c r="AG3337" s="59">
        <v>0</v>
      </c>
      <c r="AH3337" s="59">
        <v>8010089</v>
      </c>
      <c r="AI3337" s="59">
        <v>0</v>
      </c>
      <c r="AJ3337" s="59">
        <v>0</v>
      </c>
      <c r="AK3337" s="59">
        <v>0</v>
      </c>
      <c r="AL3337" s="59">
        <v>0</v>
      </c>
      <c r="AM3337" s="59">
        <v>0</v>
      </c>
      <c r="AN3337" s="59">
        <v>0</v>
      </c>
      <c r="AO3337" s="59">
        <v>0</v>
      </c>
      <c r="AP3337" s="59">
        <v>0</v>
      </c>
      <c r="AQ3337" s="59">
        <v>0</v>
      </c>
      <c r="AR3337" s="59">
        <v>0</v>
      </c>
      <c r="AS3337" s="59">
        <v>0</v>
      </c>
      <c r="AT3337" s="59">
        <v>0</v>
      </c>
      <c r="AU3337" s="59">
        <v>0</v>
      </c>
      <c r="AV3337" s="59">
        <v>0</v>
      </c>
      <c r="AW3337" s="59">
        <v>0</v>
      </c>
      <c r="AX3337" s="59">
        <v>0</v>
      </c>
      <c r="AY3337" s="2">
        <v>0</v>
      </c>
      <c r="AZ3337" s="12" t="str">
        <f t="shared" si="383"/>
        <v>OK</v>
      </c>
      <c r="BA3337" s="12" t="str">
        <f t="shared" si="384"/>
        <v>OK</v>
      </c>
      <c r="BB3337" s="6">
        <f t="shared" si="385"/>
        <v>0</v>
      </c>
      <c r="BC3337" s="13">
        <f t="shared" si="386"/>
        <v>24030267</v>
      </c>
      <c r="BD3337" s="13">
        <f t="shared" si="387"/>
        <v>24030267</v>
      </c>
      <c r="BE3337" s="6">
        <f t="shared" si="388"/>
        <v>0</v>
      </c>
      <c r="BF3337" s="6">
        <f t="shared" si="389"/>
        <v>0</v>
      </c>
    </row>
    <row r="3338" spans="2:58" ht="142.5" x14ac:dyDescent="0.25">
      <c r="B3338" s="39" t="s">
        <v>4681</v>
      </c>
      <c r="C3338" s="39" t="s">
        <v>4451</v>
      </c>
      <c r="D3338" s="39" t="s">
        <v>221</v>
      </c>
      <c r="E3338" s="40" t="s">
        <v>221</v>
      </c>
      <c r="F3338" s="40" t="s">
        <v>221</v>
      </c>
      <c r="G3338" s="40" t="s">
        <v>221</v>
      </c>
      <c r="H3338" s="40">
        <v>80101500</v>
      </c>
      <c r="I3338" s="40" t="s">
        <v>4268</v>
      </c>
      <c r="J3338" s="40" t="s">
        <v>4323</v>
      </c>
      <c r="K3338" s="40" t="s">
        <v>4682</v>
      </c>
      <c r="L3338" s="41" t="s">
        <v>153</v>
      </c>
      <c r="M3338" s="41" t="s">
        <v>153</v>
      </c>
      <c r="N3338" s="41">
        <v>3</v>
      </c>
      <c r="O3338" s="41" t="s">
        <v>221</v>
      </c>
      <c r="P3338" s="41" t="s">
        <v>4325</v>
      </c>
      <c r="Q3338" s="58">
        <v>43072186.666666664</v>
      </c>
      <c r="R3338" s="58">
        <v>38764968</v>
      </c>
      <c r="S3338" s="41" t="s">
        <v>1611</v>
      </c>
      <c r="T3338" s="41" t="s">
        <v>4460</v>
      </c>
      <c r="U3338" s="40" t="s">
        <v>1416</v>
      </c>
      <c r="V3338" s="40" t="s">
        <v>1531</v>
      </c>
      <c r="W3338" s="40" t="s">
        <v>1531</v>
      </c>
      <c r="X3338" s="40" t="s">
        <v>229</v>
      </c>
      <c r="Y3338" s="40" t="s">
        <v>230</v>
      </c>
      <c r="Z3338" s="40" t="s">
        <v>1420</v>
      </c>
      <c r="AA3338" s="59">
        <v>38764968</v>
      </c>
      <c r="AB3338" s="59">
        <v>0</v>
      </c>
      <c r="AC3338" s="59">
        <v>0</v>
      </c>
      <c r="AD3338" s="59">
        <v>12921656</v>
      </c>
      <c r="AE3338" s="59">
        <v>0</v>
      </c>
      <c r="AF3338" s="59">
        <v>12921656</v>
      </c>
      <c r="AG3338" s="59">
        <v>0</v>
      </c>
      <c r="AH3338" s="59">
        <v>12921656</v>
      </c>
      <c r="AI3338" s="59">
        <v>0</v>
      </c>
      <c r="AJ3338" s="59">
        <v>0</v>
      </c>
      <c r="AK3338" s="59">
        <v>0</v>
      </c>
      <c r="AL3338" s="59">
        <v>0</v>
      </c>
      <c r="AM3338" s="59">
        <v>0</v>
      </c>
      <c r="AN3338" s="59">
        <v>0</v>
      </c>
      <c r="AO3338" s="59">
        <v>0</v>
      </c>
      <c r="AP3338" s="59">
        <v>0</v>
      </c>
      <c r="AQ3338" s="59">
        <v>0</v>
      </c>
      <c r="AR3338" s="59">
        <v>0</v>
      </c>
      <c r="AS3338" s="59">
        <v>0</v>
      </c>
      <c r="AT3338" s="59">
        <v>0</v>
      </c>
      <c r="AU3338" s="59">
        <v>0</v>
      </c>
      <c r="AV3338" s="59">
        <v>0</v>
      </c>
      <c r="AW3338" s="59">
        <v>0</v>
      </c>
      <c r="AX3338" s="59">
        <v>0</v>
      </c>
      <c r="AY3338" s="2">
        <v>0</v>
      </c>
      <c r="AZ3338" s="12" t="str">
        <f t="shared" si="383"/>
        <v>OK</v>
      </c>
      <c r="BA3338" s="12" t="str">
        <f t="shared" si="384"/>
        <v>OK</v>
      </c>
      <c r="BB3338" s="6">
        <f t="shared" si="385"/>
        <v>0</v>
      </c>
      <c r="BC3338" s="13">
        <f t="shared" si="386"/>
        <v>38764968</v>
      </c>
      <c r="BD3338" s="13">
        <f t="shared" si="387"/>
        <v>38764968</v>
      </c>
      <c r="BE3338" s="6">
        <f t="shared" si="388"/>
        <v>0</v>
      </c>
      <c r="BF3338" s="6">
        <f t="shared" si="389"/>
        <v>0</v>
      </c>
    </row>
    <row r="3339" spans="2:58" ht="156.75" x14ac:dyDescent="0.25">
      <c r="B3339" s="39" t="s">
        <v>4683</v>
      </c>
      <c r="C3339" s="39" t="s">
        <v>4451</v>
      </c>
      <c r="D3339" s="39" t="s">
        <v>221</v>
      </c>
      <c r="E3339" s="40" t="s">
        <v>221</v>
      </c>
      <c r="F3339" s="40" t="s">
        <v>221</v>
      </c>
      <c r="G3339" s="40" t="s">
        <v>221</v>
      </c>
      <c r="H3339" s="40">
        <v>80101500</v>
      </c>
      <c r="I3339" s="40" t="s">
        <v>4268</v>
      </c>
      <c r="J3339" s="40" t="s">
        <v>4323</v>
      </c>
      <c r="K3339" s="40" t="s">
        <v>4684</v>
      </c>
      <c r="L3339" s="41" t="s">
        <v>153</v>
      </c>
      <c r="M3339" s="41" t="s">
        <v>153</v>
      </c>
      <c r="N3339" s="41">
        <v>3</v>
      </c>
      <c r="O3339" s="41" t="s">
        <v>221</v>
      </c>
      <c r="P3339" s="41" t="s">
        <v>4325</v>
      </c>
      <c r="Q3339" s="58">
        <v>34886933.333333336</v>
      </c>
      <c r="R3339" s="58">
        <v>31398240.000000004</v>
      </c>
      <c r="S3339" s="41" t="s">
        <v>1611</v>
      </c>
      <c r="T3339" s="41" t="s">
        <v>4460</v>
      </c>
      <c r="U3339" s="40" t="s">
        <v>1416</v>
      </c>
      <c r="V3339" s="40" t="s">
        <v>1531</v>
      </c>
      <c r="W3339" s="40" t="s">
        <v>1531</v>
      </c>
      <c r="X3339" s="40" t="s">
        <v>229</v>
      </c>
      <c r="Y3339" s="40" t="s">
        <v>230</v>
      </c>
      <c r="Z3339" s="40" t="s">
        <v>1420</v>
      </c>
      <c r="AA3339" s="59">
        <v>31398240.000000004</v>
      </c>
      <c r="AB3339" s="59">
        <v>0</v>
      </c>
      <c r="AC3339" s="59">
        <v>0</v>
      </c>
      <c r="AD3339" s="59">
        <v>10466080.000000002</v>
      </c>
      <c r="AE3339" s="59">
        <v>0</v>
      </c>
      <c r="AF3339" s="59">
        <v>10466080.000000002</v>
      </c>
      <c r="AG3339" s="59">
        <v>0</v>
      </c>
      <c r="AH3339" s="59">
        <v>10466080.000000002</v>
      </c>
      <c r="AI3339" s="59">
        <v>0</v>
      </c>
      <c r="AJ3339" s="59">
        <v>0</v>
      </c>
      <c r="AK3339" s="59">
        <v>0</v>
      </c>
      <c r="AL3339" s="59">
        <v>0</v>
      </c>
      <c r="AM3339" s="59">
        <v>0</v>
      </c>
      <c r="AN3339" s="59">
        <v>0</v>
      </c>
      <c r="AO3339" s="59">
        <v>0</v>
      </c>
      <c r="AP3339" s="59">
        <v>0</v>
      </c>
      <c r="AQ3339" s="59">
        <v>0</v>
      </c>
      <c r="AR3339" s="59">
        <v>0</v>
      </c>
      <c r="AS3339" s="59">
        <v>0</v>
      </c>
      <c r="AT3339" s="59">
        <v>0</v>
      </c>
      <c r="AU3339" s="59">
        <v>0</v>
      </c>
      <c r="AV3339" s="59">
        <v>0</v>
      </c>
      <c r="AW3339" s="59">
        <v>0</v>
      </c>
      <c r="AX3339" s="59">
        <v>0</v>
      </c>
      <c r="AY3339" s="2">
        <v>0</v>
      </c>
      <c r="AZ3339" s="12" t="str">
        <f t="shared" si="383"/>
        <v>OK</v>
      </c>
      <c r="BA3339" s="12" t="str">
        <f t="shared" si="384"/>
        <v>OK</v>
      </c>
      <c r="BB3339" s="6">
        <f t="shared" si="385"/>
        <v>0</v>
      </c>
      <c r="BC3339" s="13">
        <f t="shared" si="386"/>
        <v>31398240.000000004</v>
      </c>
      <c r="BD3339" s="13">
        <f t="shared" si="387"/>
        <v>31398240.000000007</v>
      </c>
      <c r="BE3339" s="6">
        <f t="shared" si="388"/>
        <v>0</v>
      </c>
      <c r="BF3339" s="6">
        <f t="shared" si="389"/>
        <v>0</v>
      </c>
    </row>
    <row r="3340" spans="2:58" ht="114" x14ac:dyDescent="0.25">
      <c r="B3340" s="39" t="s">
        <v>4685</v>
      </c>
      <c r="C3340" s="39" t="s">
        <v>4451</v>
      </c>
      <c r="D3340" s="39" t="s">
        <v>221</v>
      </c>
      <c r="E3340" s="40" t="s">
        <v>221</v>
      </c>
      <c r="F3340" s="40" t="s">
        <v>221</v>
      </c>
      <c r="G3340" s="40" t="s">
        <v>221</v>
      </c>
      <c r="H3340" s="40">
        <v>80101500</v>
      </c>
      <c r="I3340" s="40" t="s">
        <v>4268</v>
      </c>
      <c r="J3340" s="40" t="s">
        <v>4323</v>
      </c>
      <c r="K3340" s="40" t="s">
        <v>4686</v>
      </c>
      <c r="L3340" s="41" t="s">
        <v>153</v>
      </c>
      <c r="M3340" s="41" t="s">
        <v>153</v>
      </c>
      <c r="N3340" s="41">
        <v>3</v>
      </c>
      <c r="O3340" s="41" t="s">
        <v>221</v>
      </c>
      <c r="P3340" s="41" t="s">
        <v>4325</v>
      </c>
      <c r="Q3340" s="58">
        <v>34886933.333333336</v>
      </c>
      <c r="R3340" s="58">
        <v>31398240.000000004</v>
      </c>
      <c r="S3340" s="41" t="s">
        <v>1611</v>
      </c>
      <c r="T3340" s="41" t="s">
        <v>4460</v>
      </c>
      <c r="U3340" s="40" t="s">
        <v>1416</v>
      </c>
      <c r="V3340" s="40" t="s">
        <v>1531</v>
      </c>
      <c r="W3340" s="40" t="s">
        <v>1531</v>
      </c>
      <c r="X3340" s="40" t="s">
        <v>229</v>
      </c>
      <c r="Y3340" s="40" t="s">
        <v>230</v>
      </c>
      <c r="Z3340" s="40" t="s">
        <v>1420</v>
      </c>
      <c r="AA3340" s="59">
        <v>31398240.000000004</v>
      </c>
      <c r="AB3340" s="59">
        <v>0</v>
      </c>
      <c r="AC3340" s="59">
        <v>0</v>
      </c>
      <c r="AD3340" s="59">
        <v>10466080.000000002</v>
      </c>
      <c r="AE3340" s="59">
        <v>0</v>
      </c>
      <c r="AF3340" s="59">
        <v>10466080.000000002</v>
      </c>
      <c r="AG3340" s="59">
        <v>0</v>
      </c>
      <c r="AH3340" s="59">
        <v>10466080.000000002</v>
      </c>
      <c r="AI3340" s="59">
        <v>0</v>
      </c>
      <c r="AJ3340" s="59">
        <v>0</v>
      </c>
      <c r="AK3340" s="59">
        <v>0</v>
      </c>
      <c r="AL3340" s="59">
        <v>0</v>
      </c>
      <c r="AM3340" s="59">
        <v>0</v>
      </c>
      <c r="AN3340" s="59">
        <v>0</v>
      </c>
      <c r="AO3340" s="59">
        <v>0</v>
      </c>
      <c r="AP3340" s="59">
        <v>0</v>
      </c>
      <c r="AQ3340" s="59">
        <v>0</v>
      </c>
      <c r="AR3340" s="59">
        <v>0</v>
      </c>
      <c r="AS3340" s="59">
        <v>0</v>
      </c>
      <c r="AT3340" s="59">
        <v>0</v>
      </c>
      <c r="AU3340" s="59">
        <v>0</v>
      </c>
      <c r="AV3340" s="59">
        <v>0</v>
      </c>
      <c r="AW3340" s="59">
        <v>0</v>
      </c>
      <c r="AX3340" s="59">
        <v>0</v>
      </c>
      <c r="AY3340" s="2">
        <v>0</v>
      </c>
      <c r="AZ3340" s="12" t="str">
        <f t="shared" si="383"/>
        <v>OK</v>
      </c>
      <c r="BA3340" s="12" t="str">
        <f t="shared" si="384"/>
        <v>OK</v>
      </c>
      <c r="BB3340" s="6">
        <f t="shared" si="385"/>
        <v>0</v>
      </c>
      <c r="BC3340" s="13">
        <f t="shared" si="386"/>
        <v>31398240.000000004</v>
      </c>
      <c r="BD3340" s="13">
        <f t="shared" si="387"/>
        <v>31398240.000000007</v>
      </c>
      <c r="BE3340" s="6">
        <f t="shared" si="388"/>
        <v>0</v>
      </c>
      <c r="BF3340" s="6">
        <f t="shared" si="389"/>
        <v>0</v>
      </c>
    </row>
    <row r="3341" spans="2:58" ht="114" x14ac:dyDescent="0.25">
      <c r="B3341" s="39" t="s">
        <v>4687</v>
      </c>
      <c r="C3341" s="39" t="s">
        <v>4451</v>
      </c>
      <c r="D3341" s="39" t="s">
        <v>221</v>
      </c>
      <c r="E3341" s="40" t="s">
        <v>221</v>
      </c>
      <c r="F3341" s="40" t="s">
        <v>221</v>
      </c>
      <c r="G3341" s="40" t="s">
        <v>221</v>
      </c>
      <c r="H3341" s="40">
        <v>80101500</v>
      </c>
      <c r="I3341" s="40" t="s">
        <v>4268</v>
      </c>
      <c r="J3341" s="40" t="s">
        <v>4323</v>
      </c>
      <c r="K3341" s="40" t="s">
        <v>4688</v>
      </c>
      <c r="L3341" s="41" t="s">
        <v>153</v>
      </c>
      <c r="M3341" s="41" t="s">
        <v>153</v>
      </c>
      <c r="N3341" s="41">
        <v>3</v>
      </c>
      <c r="O3341" s="41" t="s">
        <v>221</v>
      </c>
      <c r="P3341" s="41" t="s">
        <v>4325</v>
      </c>
      <c r="Q3341" s="58">
        <v>26700296.666666668</v>
      </c>
      <c r="R3341" s="58">
        <v>24030267</v>
      </c>
      <c r="S3341" s="41" t="s">
        <v>1611</v>
      </c>
      <c r="T3341" s="41" t="s">
        <v>4460</v>
      </c>
      <c r="U3341" s="40" t="s">
        <v>1416</v>
      </c>
      <c r="V3341" s="40" t="s">
        <v>1531</v>
      </c>
      <c r="W3341" s="40" t="s">
        <v>1531</v>
      </c>
      <c r="X3341" s="40" t="s">
        <v>229</v>
      </c>
      <c r="Y3341" s="40" t="s">
        <v>230</v>
      </c>
      <c r="Z3341" s="40" t="s">
        <v>1420</v>
      </c>
      <c r="AA3341" s="59">
        <v>24030267</v>
      </c>
      <c r="AB3341" s="59">
        <v>0</v>
      </c>
      <c r="AC3341" s="59">
        <v>0</v>
      </c>
      <c r="AD3341" s="59">
        <v>8010089</v>
      </c>
      <c r="AE3341" s="59">
        <v>0</v>
      </c>
      <c r="AF3341" s="59">
        <v>8010089</v>
      </c>
      <c r="AG3341" s="59">
        <v>0</v>
      </c>
      <c r="AH3341" s="59">
        <v>8010089</v>
      </c>
      <c r="AI3341" s="59">
        <v>0</v>
      </c>
      <c r="AJ3341" s="59">
        <v>0</v>
      </c>
      <c r="AK3341" s="59">
        <v>0</v>
      </c>
      <c r="AL3341" s="59">
        <v>0</v>
      </c>
      <c r="AM3341" s="59">
        <v>0</v>
      </c>
      <c r="AN3341" s="59">
        <v>0</v>
      </c>
      <c r="AO3341" s="59">
        <v>0</v>
      </c>
      <c r="AP3341" s="59">
        <v>0</v>
      </c>
      <c r="AQ3341" s="59">
        <v>0</v>
      </c>
      <c r="AR3341" s="59">
        <v>0</v>
      </c>
      <c r="AS3341" s="59">
        <v>0</v>
      </c>
      <c r="AT3341" s="59">
        <v>0</v>
      </c>
      <c r="AU3341" s="59">
        <v>0</v>
      </c>
      <c r="AV3341" s="59">
        <v>0</v>
      </c>
      <c r="AW3341" s="59">
        <v>0</v>
      </c>
      <c r="AX3341" s="59">
        <v>0</v>
      </c>
      <c r="AY3341" s="2">
        <v>0</v>
      </c>
      <c r="AZ3341" s="12" t="str">
        <f t="shared" si="383"/>
        <v>OK</v>
      </c>
      <c r="BA3341" s="12" t="str">
        <f t="shared" si="384"/>
        <v>OK</v>
      </c>
      <c r="BB3341" s="6">
        <f t="shared" si="385"/>
        <v>0</v>
      </c>
      <c r="BC3341" s="13">
        <f t="shared" si="386"/>
        <v>24030267</v>
      </c>
      <c r="BD3341" s="13">
        <f t="shared" si="387"/>
        <v>24030267</v>
      </c>
      <c r="BE3341" s="6">
        <f t="shared" si="388"/>
        <v>0</v>
      </c>
      <c r="BF3341" s="6">
        <f t="shared" si="389"/>
        <v>0</v>
      </c>
    </row>
    <row r="3342" spans="2:58" ht="114" x14ac:dyDescent="0.25">
      <c r="B3342" s="39" t="s">
        <v>4689</v>
      </c>
      <c r="C3342" s="39" t="s">
        <v>4451</v>
      </c>
      <c r="D3342" s="39" t="s">
        <v>221</v>
      </c>
      <c r="E3342" s="40" t="s">
        <v>221</v>
      </c>
      <c r="F3342" s="40" t="s">
        <v>221</v>
      </c>
      <c r="G3342" s="40" t="s">
        <v>221</v>
      </c>
      <c r="H3342" s="40">
        <v>80101500</v>
      </c>
      <c r="I3342" s="40" t="s">
        <v>4268</v>
      </c>
      <c r="J3342" s="40" t="s">
        <v>4323</v>
      </c>
      <c r="K3342" s="40" t="s">
        <v>4690</v>
      </c>
      <c r="L3342" s="41" t="s">
        <v>153</v>
      </c>
      <c r="M3342" s="41" t="s">
        <v>153</v>
      </c>
      <c r="N3342" s="41">
        <v>3</v>
      </c>
      <c r="O3342" s="41" t="s">
        <v>221</v>
      </c>
      <c r="P3342" s="41" t="s">
        <v>4325</v>
      </c>
      <c r="Q3342" s="58">
        <v>12873086.666666666</v>
      </c>
      <c r="R3342" s="58">
        <v>11585778</v>
      </c>
      <c r="S3342" s="41" t="s">
        <v>1611</v>
      </c>
      <c r="T3342" s="41" t="s">
        <v>4460</v>
      </c>
      <c r="U3342" s="40" t="s">
        <v>1416</v>
      </c>
      <c r="V3342" s="40" t="s">
        <v>1531</v>
      </c>
      <c r="W3342" s="40" t="s">
        <v>1531</v>
      </c>
      <c r="X3342" s="40" t="s">
        <v>229</v>
      </c>
      <c r="Y3342" s="40" t="s">
        <v>230</v>
      </c>
      <c r="Z3342" s="40" t="s">
        <v>1420</v>
      </c>
      <c r="AA3342" s="59">
        <v>11585778</v>
      </c>
      <c r="AB3342" s="59">
        <v>0</v>
      </c>
      <c r="AC3342" s="59">
        <v>0</v>
      </c>
      <c r="AD3342" s="59">
        <v>3861926</v>
      </c>
      <c r="AE3342" s="59">
        <v>0</v>
      </c>
      <c r="AF3342" s="59">
        <v>3861926</v>
      </c>
      <c r="AG3342" s="59">
        <v>0</v>
      </c>
      <c r="AH3342" s="59">
        <v>3861926</v>
      </c>
      <c r="AI3342" s="59">
        <v>0</v>
      </c>
      <c r="AJ3342" s="59">
        <v>0</v>
      </c>
      <c r="AK3342" s="59">
        <v>0</v>
      </c>
      <c r="AL3342" s="59">
        <v>0</v>
      </c>
      <c r="AM3342" s="59">
        <v>0</v>
      </c>
      <c r="AN3342" s="59">
        <v>0</v>
      </c>
      <c r="AO3342" s="59">
        <v>0</v>
      </c>
      <c r="AP3342" s="59">
        <v>0</v>
      </c>
      <c r="AQ3342" s="59">
        <v>0</v>
      </c>
      <c r="AR3342" s="59">
        <v>0</v>
      </c>
      <c r="AS3342" s="59">
        <v>0</v>
      </c>
      <c r="AT3342" s="59">
        <v>0</v>
      </c>
      <c r="AU3342" s="59">
        <v>0</v>
      </c>
      <c r="AV3342" s="59">
        <v>0</v>
      </c>
      <c r="AW3342" s="59">
        <v>0</v>
      </c>
      <c r="AX3342" s="59">
        <v>0</v>
      </c>
      <c r="AY3342" s="2">
        <v>0</v>
      </c>
      <c r="AZ3342" s="12" t="str">
        <f t="shared" si="383"/>
        <v>OK</v>
      </c>
      <c r="BA3342" s="12" t="str">
        <f t="shared" si="384"/>
        <v>OK</v>
      </c>
      <c r="BB3342" s="6">
        <f t="shared" si="385"/>
        <v>0</v>
      </c>
      <c r="BC3342" s="13">
        <f t="shared" si="386"/>
        <v>11585778</v>
      </c>
      <c r="BD3342" s="13">
        <f t="shared" si="387"/>
        <v>11585778</v>
      </c>
      <c r="BE3342" s="6">
        <f t="shared" si="388"/>
        <v>0</v>
      </c>
      <c r="BF3342" s="6">
        <f t="shared" si="389"/>
        <v>0</v>
      </c>
    </row>
    <row r="3343" spans="2:58" ht="142.5" x14ac:dyDescent="0.25">
      <c r="B3343" s="39" t="s">
        <v>4691</v>
      </c>
      <c r="C3343" s="39" t="s">
        <v>4451</v>
      </c>
      <c r="D3343" s="39" t="s">
        <v>221</v>
      </c>
      <c r="E3343" s="40" t="s">
        <v>221</v>
      </c>
      <c r="F3343" s="40" t="s">
        <v>221</v>
      </c>
      <c r="G3343" s="40" t="s">
        <v>221</v>
      </c>
      <c r="H3343" s="40">
        <v>80101500</v>
      </c>
      <c r="I3343" s="40" t="s">
        <v>4268</v>
      </c>
      <c r="J3343" s="40" t="s">
        <v>4323</v>
      </c>
      <c r="K3343" s="40" t="s">
        <v>4692</v>
      </c>
      <c r="L3343" s="41" t="s">
        <v>153</v>
      </c>
      <c r="M3343" s="41" t="s">
        <v>153</v>
      </c>
      <c r="N3343" s="41">
        <v>3</v>
      </c>
      <c r="O3343" s="41" t="s">
        <v>221</v>
      </c>
      <c r="P3343" s="41" t="s">
        <v>4325</v>
      </c>
      <c r="Q3343" s="58">
        <v>43072186.666666664</v>
      </c>
      <c r="R3343" s="58">
        <v>38764968</v>
      </c>
      <c r="S3343" s="41" t="s">
        <v>1611</v>
      </c>
      <c r="T3343" s="41" t="s">
        <v>4460</v>
      </c>
      <c r="U3343" s="40" t="s">
        <v>1416</v>
      </c>
      <c r="V3343" s="40" t="s">
        <v>1531</v>
      </c>
      <c r="W3343" s="40" t="s">
        <v>1531</v>
      </c>
      <c r="X3343" s="40" t="s">
        <v>229</v>
      </c>
      <c r="Y3343" s="40" t="s">
        <v>230</v>
      </c>
      <c r="Z3343" s="40" t="s">
        <v>1420</v>
      </c>
      <c r="AA3343" s="59">
        <v>38764968</v>
      </c>
      <c r="AB3343" s="59">
        <v>0</v>
      </c>
      <c r="AC3343" s="59">
        <v>0</v>
      </c>
      <c r="AD3343" s="59">
        <v>12921656</v>
      </c>
      <c r="AE3343" s="59">
        <v>0</v>
      </c>
      <c r="AF3343" s="59">
        <v>12921656</v>
      </c>
      <c r="AG3343" s="59">
        <v>0</v>
      </c>
      <c r="AH3343" s="59">
        <v>12921656</v>
      </c>
      <c r="AI3343" s="59">
        <v>0</v>
      </c>
      <c r="AJ3343" s="59">
        <v>0</v>
      </c>
      <c r="AK3343" s="59">
        <v>0</v>
      </c>
      <c r="AL3343" s="59">
        <v>0</v>
      </c>
      <c r="AM3343" s="59">
        <v>0</v>
      </c>
      <c r="AN3343" s="59">
        <v>0</v>
      </c>
      <c r="AO3343" s="59">
        <v>0</v>
      </c>
      <c r="AP3343" s="59">
        <v>0</v>
      </c>
      <c r="AQ3343" s="59">
        <v>0</v>
      </c>
      <c r="AR3343" s="59">
        <v>0</v>
      </c>
      <c r="AS3343" s="59">
        <v>0</v>
      </c>
      <c r="AT3343" s="59">
        <v>0</v>
      </c>
      <c r="AU3343" s="59">
        <v>0</v>
      </c>
      <c r="AV3343" s="59">
        <v>0</v>
      </c>
      <c r="AW3343" s="59">
        <v>0</v>
      </c>
      <c r="AX3343" s="59">
        <v>0</v>
      </c>
      <c r="AY3343" s="2">
        <v>0</v>
      </c>
      <c r="AZ3343" s="12" t="str">
        <f t="shared" si="383"/>
        <v>OK</v>
      </c>
      <c r="BA3343" s="12" t="str">
        <f t="shared" si="384"/>
        <v>OK</v>
      </c>
      <c r="BB3343" s="6">
        <f t="shared" si="385"/>
        <v>0</v>
      </c>
      <c r="BC3343" s="13">
        <f t="shared" si="386"/>
        <v>38764968</v>
      </c>
      <c r="BD3343" s="13">
        <f t="shared" si="387"/>
        <v>38764968</v>
      </c>
      <c r="BE3343" s="6">
        <f t="shared" si="388"/>
        <v>0</v>
      </c>
      <c r="BF3343" s="6">
        <f t="shared" si="389"/>
        <v>0</v>
      </c>
    </row>
    <row r="3344" spans="2:58" ht="99.75" x14ac:dyDescent="0.25">
      <c r="B3344" s="39" t="s">
        <v>4693</v>
      </c>
      <c r="C3344" s="39" t="s">
        <v>4451</v>
      </c>
      <c r="D3344" s="39" t="s">
        <v>221</v>
      </c>
      <c r="E3344" s="40" t="s">
        <v>221</v>
      </c>
      <c r="F3344" s="40" t="s">
        <v>221</v>
      </c>
      <c r="G3344" s="40" t="s">
        <v>221</v>
      </c>
      <c r="H3344" s="40">
        <v>80101500</v>
      </c>
      <c r="I3344" s="40" t="s">
        <v>4268</v>
      </c>
      <c r="J3344" s="40" t="s">
        <v>4323</v>
      </c>
      <c r="K3344" s="40" t="s">
        <v>4694</v>
      </c>
      <c r="L3344" s="41" t="s">
        <v>153</v>
      </c>
      <c r="M3344" s="41" t="s">
        <v>153</v>
      </c>
      <c r="N3344" s="41">
        <v>3</v>
      </c>
      <c r="O3344" s="41" t="s">
        <v>221</v>
      </c>
      <c r="P3344" s="41" t="s">
        <v>4325</v>
      </c>
      <c r="Q3344" s="58">
        <v>9447253.333333334</v>
      </c>
      <c r="R3344" s="58">
        <v>8502528</v>
      </c>
      <c r="S3344" s="41" t="s">
        <v>1611</v>
      </c>
      <c r="T3344" s="41" t="s">
        <v>4460</v>
      </c>
      <c r="U3344" s="40" t="s">
        <v>1416</v>
      </c>
      <c r="V3344" s="40" t="s">
        <v>1531</v>
      </c>
      <c r="W3344" s="40" t="s">
        <v>1531</v>
      </c>
      <c r="X3344" s="40" t="s">
        <v>229</v>
      </c>
      <c r="Y3344" s="40" t="s">
        <v>230</v>
      </c>
      <c r="Z3344" s="40" t="s">
        <v>1420</v>
      </c>
      <c r="AA3344" s="59">
        <v>8502528</v>
      </c>
      <c r="AB3344" s="59">
        <v>0</v>
      </c>
      <c r="AC3344" s="59">
        <v>0</v>
      </c>
      <c r="AD3344" s="59">
        <v>2834176</v>
      </c>
      <c r="AE3344" s="59">
        <v>0</v>
      </c>
      <c r="AF3344" s="59">
        <v>2834176</v>
      </c>
      <c r="AG3344" s="59">
        <v>0</v>
      </c>
      <c r="AH3344" s="59">
        <v>2834176</v>
      </c>
      <c r="AI3344" s="59">
        <v>0</v>
      </c>
      <c r="AJ3344" s="59">
        <v>0</v>
      </c>
      <c r="AK3344" s="59">
        <v>0</v>
      </c>
      <c r="AL3344" s="59">
        <v>0</v>
      </c>
      <c r="AM3344" s="59">
        <v>0</v>
      </c>
      <c r="AN3344" s="59">
        <v>0</v>
      </c>
      <c r="AO3344" s="59">
        <v>0</v>
      </c>
      <c r="AP3344" s="59">
        <v>0</v>
      </c>
      <c r="AQ3344" s="59">
        <v>0</v>
      </c>
      <c r="AR3344" s="59">
        <v>0</v>
      </c>
      <c r="AS3344" s="59">
        <v>0</v>
      </c>
      <c r="AT3344" s="59">
        <v>0</v>
      </c>
      <c r="AU3344" s="59">
        <v>0</v>
      </c>
      <c r="AV3344" s="59">
        <v>0</v>
      </c>
      <c r="AW3344" s="59">
        <v>0</v>
      </c>
      <c r="AX3344" s="59">
        <v>0</v>
      </c>
      <c r="AY3344" s="2">
        <v>0</v>
      </c>
      <c r="AZ3344" s="12" t="str">
        <f t="shared" si="383"/>
        <v>OK</v>
      </c>
      <c r="BA3344" s="12" t="str">
        <f t="shared" si="384"/>
        <v>OK</v>
      </c>
      <c r="BB3344" s="6">
        <f t="shared" si="385"/>
        <v>0</v>
      </c>
      <c r="BC3344" s="13">
        <f t="shared" si="386"/>
        <v>8502528</v>
      </c>
      <c r="BD3344" s="13">
        <f t="shared" si="387"/>
        <v>8502528</v>
      </c>
      <c r="BE3344" s="6">
        <f t="shared" si="388"/>
        <v>0</v>
      </c>
      <c r="BF3344" s="6">
        <f t="shared" si="389"/>
        <v>0</v>
      </c>
    </row>
    <row r="3345" spans="2:58" ht="99.75" x14ac:dyDescent="0.25">
      <c r="B3345" s="39" t="s">
        <v>4695</v>
      </c>
      <c r="C3345" s="39" t="s">
        <v>4451</v>
      </c>
      <c r="D3345" s="39" t="s">
        <v>221</v>
      </c>
      <c r="E3345" s="40" t="s">
        <v>221</v>
      </c>
      <c r="F3345" s="40" t="s">
        <v>221</v>
      </c>
      <c r="G3345" s="40" t="s">
        <v>221</v>
      </c>
      <c r="H3345" s="40">
        <v>80101500</v>
      </c>
      <c r="I3345" s="40" t="s">
        <v>4268</v>
      </c>
      <c r="J3345" s="40" t="s">
        <v>4323</v>
      </c>
      <c r="K3345" s="40" t="s">
        <v>4694</v>
      </c>
      <c r="L3345" s="41" t="s">
        <v>153</v>
      </c>
      <c r="M3345" s="41" t="s">
        <v>153</v>
      </c>
      <c r="N3345" s="41">
        <v>3</v>
      </c>
      <c r="O3345" s="41" t="s">
        <v>221</v>
      </c>
      <c r="P3345" s="41" t="s">
        <v>4325</v>
      </c>
      <c r="Q3345" s="58">
        <v>9447253.333333334</v>
      </c>
      <c r="R3345" s="58">
        <v>8502528</v>
      </c>
      <c r="S3345" s="41" t="s">
        <v>1611</v>
      </c>
      <c r="T3345" s="41" t="s">
        <v>4460</v>
      </c>
      <c r="U3345" s="40" t="s">
        <v>1416</v>
      </c>
      <c r="V3345" s="40" t="s">
        <v>1531</v>
      </c>
      <c r="W3345" s="40" t="s">
        <v>1531</v>
      </c>
      <c r="X3345" s="40" t="s">
        <v>229</v>
      </c>
      <c r="Y3345" s="40" t="s">
        <v>230</v>
      </c>
      <c r="Z3345" s="40" t="s">
        <v>1420</v>
      </c>
      <c r="AA3345" s="59">
        <v>8502528</v>
      </c>
      <c r="AB3345" s="59">
        <v>0</v>
      </c>
      <c r="AC3345" s="59">
        <v>0</v>
      </c>
      <c r="AD3345" s="59">
        <v>2834176</v>
      </c>
      <c r="AE3345" s="59">
        <v>0</v>
      </c>
      <c r="AF3345" s="59">
        <v>2834176</v>
      </c>
      <c r="AG3345" s="59">
        <v>0</v>
      </c>
      <c r="AH3345" s="59">
        <v>2834176</v>
      </c>
      <c r="AI3345" s="59">
        <v>0</v>
      </c>
      <c r="AJ3345" s="59">
        <v>0</v>
      </c>
      <c r="AK3345" s="59">
        <v>0</v>
      </c>
      <c r="AL3345" s="59">
        <v>0</v>
      </c>
      <c r="AM3345" s="59">
        <v>0</v>
      </c>
      <c r="AN3345" s="59">
        <v>0</v>
      </c>
      <c r="AO3345" s="59">
        <v>0</v>
      </c>
      <c r="AP3345" s="59">
        <v>0</v>
      </c>
      <c r="AQ3345" s="59">
        <v>0</v>
      </c>
      <c r="AR3345" s="59">
        <v>0</v>
      </c>
      <c r="AS3345" s="59">
        <v>0</v>
      </c>
      <c r="AT3345" s="59">
        <v>0</v>
      </c>
      <c r="AU3345" s="59">
        <v>0</v>
      </c>
      <c r="AV3345" s="59">
        <v>0</v>
      </c>
      <c r="AW3345" s="59">
        <v>0</v>
      </c>
      <c r="AX3345" s="59">
        <v>0</v>
      </c>
      <c r="AY3345" s="2">
        <v>0</v>
      </c>
      <c r="AZ3345" s="12" t="str">
        <f t="shared" si="383"/>
        <v>OK</v>
      </c>
      <c r="BA3345" s="12" t="str">
        <f t="shared" si="384"/>
        <v>OK</v>
      </c>
      <c r="BB3345" s="6">
        <f t="shared" si="385"/>
        <v>0</v>
      </c>
      <c r="BC3345" s="13">
        <f t="shared" si="386"/>
        <v>8502528</v>
      </c>
      <c r="BD3345" s="13">
        <f t="shared" si="387"/>
        <v>8502528</v>
      </c>
      <c r="BE3345" s="6">
        <f t="shared" si="388"/>
        <v>0</v>
      </c>
      <c r="BF3345" s="6">
        <f t="shared" si="389"/>
        <v>0</v>
      </c>
    </row>
    <row r="3346" spans="2:58" ht="142.5" x14ac:dyDescent="0.25">
      <c r="B3346" s="39" t="s">
        <v>4696</v>
      </c>
      <c r="C3346" s="39" t="s">
        <v>4451</v>
      </c>
      <c r="D3346" s="39" t="s">
        <v>221</v>
      </c>
      <c r="E3346" s="40" t="s">
        <v>221</v>
      </c>
      <c r="F3346" s="40" t="s">
        <v>221</v>
      </c>
      <c r="G3346" s="40" t="s">
        <v>221</v>
      </c>
      <c r="H3346" s="40">
        <v>80101500</v>
      </c>
      <c r="I3346" s="40" t="s">
        <v>4268</v>
      </c>
      <c r="J3346" s="40" t="s">
        <v>4323</v>
      </c>
      <c r="K3346" s="40" t="s">
        <v>4697</v>
      </c>
      <c r="L3346" s="41" t="s">
        <v>153</v>
      </c>
      <c r="M3346" s="41" t="s">
        <v>153</v>
      </c>
      <c r="N3346" s="41">
        <v>3</v>
      </c>
      <c r="O3346" s="41" t="s">
        <v>221</v>
      </c>
      <c r="P3346" s="41" t="s">
        <v>4325</v>
      </c>
      <c r="Q3346" s="58">
        <v>43072186.666666664</v>
      </c>
      <c r="R3346" s="58">
        <v>38764968</v>
      </c>
      <c r="S3346" s="41" t="s">
        <v>1611</v>
      </c>
      <c r="T3346" s="41" t="s">
        <v>4460</v>
      </c>
      <c r="U3346" s="40" t="s">
        <v>1416</v>
      </c>
      <c r="V3346" s="40" t="s">
        <v>1531</v>
      </c>
      <c r="W3346" s="40" t="s">
        <v>1531</v>
      </c>
      <c r="X3346" s="40" t="s">
        <v>229</v>
      </c>
      <c r="Y3346" s="40" t="s">
        <v>230</v>
      </c>
      <c r="Z3346" s="40" t="s">
        <v>1420</v>
      </c>
      <c r="AA3346" s="59">
        <v>38764968</v>
      </c>
      <c r="AB3346" s="59">
        <v>0</v>
      </c>
      <c r="AC3346" s="59">
        <v>0</v>
      </c>
      <c r="AD3346" s="59">
        <v>12921656</v>
      </c>
      <c r="AE3346" s="59">
        <v>0</v>
      </c>
      <c r="AF3346" s="59">
        <v>12921656</v>
      </c>
      <c r="AG3346" s="59">
        <v>0</v>
      </c>
      <c r="AH3346" s="59">
        <v>12921656</v>
      </c>
      <c r="AI3346" s="59">
        <v>0</v>
      </c>
      <c r="AJ3346" s="59">
        <v>0</v>
      </c>
      <c r="AK3346" s="59">
        <v>0</v>
      </c>
      <c r="AL3346" s="59">
        <v>0</v>
      </c>
      <c r="AM3346" s="59">
        <v>0</v>
      </c>
      <c r="AN3346" s="59">
        <v>0</v>
      </c>
      <c r="AO3346" s="59">
        <v>0</v>
      </c>
      <c r="AP3346" s="59">
        <v>0</v>
      </c>
      <c r="AQ3346" s="59">
        <v>0</v>
      </c>
      <c r="AR3346" s="59">
        <v>0</v>
      </c>
      <c r="AS3346" s="59">
        <v>0</v>
      </c>
      <c r="AT3346" s="59">
        <v>0</v>
      </c>
      <c r="AU3346" s="59">
        <v>0</v>
      </c>
      <c r="AV3346" s="59">
        <v>0</v>
      </c>
      <c r="AW3346" s="59">
        <v>0</v>
      </c>
      <c r="AX3346" s="59">
        <v>0</v>
      </c>
      <c r="AY3346" s="2">
        <v>0</v>
      </c>
      <c r="AZ3346" s="12" t="str">
        <f t="shared" si="383"/>
        <v>OK</v>
      </c>
      <c r="BA3346" s="12" t="str">
        <f t="shared" si="384"/>
        <v>OK</v>
      </c>
      <c r="BB3346" s="6">
        <f t="shared" si="385"/>
        <v>0</v>
      </c>
      <c r="BC3346" s="13">
        <f t="shared" si="386"/>
        <v>38764968</v>
      </c>
      <c r="BD3346" s="13">
        <f t="shared" si="387"/>
        <v>38764968</v>
      </c>
      <c r="BE3346" s="6">
        <f t="shared" si="388"/>
        <v>0</v>
      </c>
      <c r="BF3346" s="6">
        <f t="shared" si="389"/>
        <v>0</v>
      </c>
    </row>
    <row r="3347" spans="2:58" ht="99.75" x14ac:dyDescent="0.25">
      <c r="B3347" s="39" t="s">
        <v>4698</v>
      </c>
      <c r="C3347" s="39" t="s">
        <v>4451</v>
      </c>
      <c r="D3347" s="39" t="s">
        <v>221</v>
      </c>
      <c r="E3347" s="40" t="s">
        <v>221</v>
      </c>
      <c r="F3347" s="40" t="s">
        <v>221</v>
      </c>
      <c r="G3347" s="40" t="s">
        <v>221</v>
      </c>
      <c r="H3347" s="40">
        <v>80101500</v>
      </c>
      <c r="I3347" s="40" t="s">
        <v>4268</v>
      </c>
      <c r="J3347" s="40" t="s">
        <v>4323</v>
      </c>
      <c r="K3347" s="40" t="s">
        <v>4699</v>
      </c>
      <c r="L3347" s="41" t="s">
        <v>153</v>
      </c>
      <c r="M3347" s="41" t="s">
        <v>153</v>
      </c>
      <c r="N3347" s="41">
        <v>3</v>
      </c>
      <c r="O3347" s="41" t="s">
        <v>221</v>
      </c>
      <c r="P3347" s="41" t="s">
        <v>4325</v>
      </c>
      <c r="Q3347" s="58">
        <v>45000000</v>
      </c>
      <c r="R3347" s="58">
        <v>40500000</v>
      </c>
      <c r="S3347" s="41" t="s">
        <v>1611</v>
      </c>
      <c r="T3347" s="41" t="s">
        <v>4460</v>
      </c>
      <c r="U3347" s="40" t="s">
        <v>1416</v>
      </c>
      <c r="V3347" s="40" t="s">
        <v>1531</v>
      </c>
      <c r="W3347" s="40" t="s">
        <v>1531</v>
      </c>
      <c r="X3347" s="40" t="s">
        <v>229</v>
      </c>
      <c r="Y3347" s="40" t="s">
        <v>230</v>
      </c>
      <c r="Z3347" s="40" t="s">
        <v>1420</v>
      </c>
      <c r="AA3347" s="59">
        <v>40500000</v>
      </c>
      <c r="AB3347" s="59">
        <v>0</v>
      </c>
      <c r="AC3347" s="59">
        <v>0</v>
      </c>
      <c r="AD3347" s="59">
        <v>13500000</v>
      </c>
      <c r="AE3347" s="59">
        <v>0</v>
      </c>
      <c r="AF3347" s="59">
        <v>13500000</v>
      </c>
      <c r="AG3347" s="59">
        <v>0</v>
      </c>
      <c r="AH3347" s="59">
        <v>13500000</v>
      </c>
      <c r="AI3347" s="59">
        <v>0</v>
      </c>
      <c r="AJ3347" s="59">
        <v>0</v>
      </c>
      <c r="AK3347" s="59">
        <v>0</v>
      </c>
      <c r="AL3347" s="59">
        <v>0</v>
      </c>
      <c r="AM3347" s="59">
        <v>0</v>
      </c>
      <c r="AN3347" s="59">
        <v>0</v>
      </c>
      <c r="AO3347" s="59">
        <v>0</v>
      </c>
      <c r="AP3347" s="59">
        <v>0</v>
      </c>
      <c r="AQ3347" s="59">
        <v>0</v>
      </c>
      <c r="AR3347" s="59">
        <v>0</v>
      </c>
      <c r="AS3347" s="59">
        <v>0</v>
      </c>
      <c r="AT3347" s="59">
        <v>0</v>
      </c>
      <c r="AU3347" s="59">
        <v>0</v>
      </c>
      <c r="AV3347" s="59">
        <v>0</v>
      </c>
      <c r="AW3347" s="59">
        <v>0</v>
      </c>
      <c r="AX3347" s="59">
        <v>0</v>
      </c>
      <c r="AY3347" s="2">
        <v>0</v>
      </c>
      <c r="AZ3347" s="12" t="str">
        <f t="shared" si="383"/>
        <v>OK</v>
      </c>
      <c r="BA3347" s="12" t="str">
        <f t="shared" si="384"/>
        <v>OK</v>
      </c>
      <c r="BB3347" s="6">
        <f t="shared" si="385"/>
        <v>0</v>
      </c>
      <c r="BC3347" s="13">
        <f t="shared" si="386"/>
        <v>40500000</v>
      </c>
      <c r="BD3347" s="13">
        <f t="shared" si="387"/>
        <v>40500000</v>
      </c>
      <c r="BE3347" s="6">
        <f t="shared" si="388"/>
        <v>0</v>
      </c>
      <c r="BF3347" s="6">
        <f t="shared" si="389"/>
        <v>0</v>
      </c>
    </row>
    <row r="3348" spans="2:58" ht="99.75" x14ac:dyDescent="0.25">
      <c r="B3348" s="39" t="s">
        <v>4700</v>
      </c>
      <c r="C3348" s="39" t="s">
        <v>4451</v>
      </c>
      <c r="D3348" s="39" t="s">
        <v>221</v>
      </c>
      <c r="E3348" s="40" t="s">
        <v>221</v>
      </c>
      <c r="F3348" s="40" t="s">
        <v>221</v>
      </c>
      <c r="G3348" s="40" t="s">
        <v>221</v>
      </c>
      <c r="H3348" s="40">
        <v>80101500</v>
      </c>
      <c r="I3348" s="40" t="s">
        <v>4268</v>
      </c>
      <c r="J3348" s="40" t="s">
        <v>4323</v>
      </c>
      <c r="K3348" s="40" t="s">
        <v>4701</v>
      </c>
      <c r="L3348" s="41" t="s">
        <v>153</v>
      </c>
      <c r="M3348" s="41" t="s">
        <v>153</v>
      </c>
      <c r="N3348" s="41">
        <v>3</v>
      </c>
      <c r="O3348" s="41" t="s">
        <v>221</v>
      </c>
      <c r="P3348" s="41" t="s">
        <v>4325</v>
      </c>
      <c r="Q3348" s="58">
        <v>17598296.666666668</v>
      </c>
      <c r="R3348" s="58">
        <v>15838467.000000002</v>
      </c>
      <c r="S3348" s="41" t="s">
        <v>1611</v>
      </c>
      <c r="T3348" s="41" t="s">
        <v>4460</v>
      </c>
      <c r="U3348" s="40" t="s">
        <v>1416</v>
      </c>
      <c r="V3348" s="40" t="s">
        <v>1531</v>
      </c>
      <c r="W3348" s="40" t="s">
        <v>1531</v>
      </c>
      <c r="X3348" s="40" t="s">
        <v>229</v>
      </c>
      <c r="Y3348" s="40" t="s">
        <v>230</v>
      </c>
      <c r="Z3348" s="40" t="s">
        <v>1420</v>
      </c>
      <c r="AA3348" s="59">
        <v>15838467.000000002</v>
      </c>
      <c r="AB3348" s="59">
        <v>0</v>
      </c>
      <c r="AC3348" s="59">
        <v>0</v>
      </c>
      <c r="AD3348" s="59">
        <v>5279489.0000000009</v>
      </c>
      <c r="AE3348" s="59">
        <v>0</v>
      </c>
      <c r="AF3348" s="59">
        <v>5279489.0000000009</v>
      </c>
      <c r="AG3348" s="59">
        <v>0</v>
      </c>
      <c r="AH3348" s="59">
        <v>5279489.0000000009</v>
      </c>
      <c r="AI3348" s="59">
        <v>0</v>
      </c>
      <c r="AJ3348" s="59">
        <v>0</v>
      </c>
      <c r="AK3348" s="59">
        <v>0</v>
      </c>
      <c r="AL3348" s="59">
        <v>0</v>
      </c>
      <c r="AM3348" s="59">
        <v>0</v>
      </c>
      <c r="AN3348" s="59">
        <v>0</v>
      </c>
      <c r="AO3348" s="59">
        <v>0</v>
      </c>
      <c r="AP3348" s="59">
        <v>0</v>
      </c>
      <c r="AQ3348" s="59">
        <v>0</v>
      </c>
      <c r="AR3348" s="59">
        <v>0</v>
      </c>
      <c r="AS3348" s="59">
        <v>0</v>
      </c>
      <c r="AT3348" s="59">
        <v>0</v>
      </c>
      <c r="AU3348" s="59">
        <v>0</v>
      </c>
      <c r="AV3348" s="59">
        <v>0</v>
      </c>
      <c r="AW3348" s="59">
        <v>0</v>
      </c>
      <c r="AX3348" s="59">
        <v>0</v>
      </c>
      <c r="AY3348" s="2">
        <v>0</v>
      </c>
      <c r="AZ3348" s="12" t="str">
        <f t="shared" si="383"/>
        <v>OK</v>
      </c>
      <c r="BA3348" s="12" t="str">
        <f t="shared" si="384"/>
        <v>OK</v>
      </c>
      <c r="BB3348" s="6">
        <f t="shared" si="385"/>
        <v>0</v>
      </c>
      <c r="BC3348" s="13">
        <f t="shared" si="386"/>
        <v>15838467.000000002</v>
      </c>
      <c r="BD3348" s="13">
        <f t="shared" si="387"/>
        <v>15838467.000000004</v>
      </c>
      <c r="BE3348" s="6">
        <f t="shared" si="388"/>
        <v>0</v>
      </c>
      <c r="BF3348" s="6">
        <f t="shared" si="389"/>
        <v>0</v>
      </c>
    </row>
    <row r="3349" spans="2:58" ht="142.5" x14ac:dyDescent="0.25">
      <c r="B3349" s="39" t="s">
        <v>4702</v>
      </c>
      <c r="C3349" s="39" t="s">
        <v>4451</v>
      </c>
      <c r="D3349" s="39" t="s">
        <v>221</v>
      </c>
      <c r="E3349" s="40" t="s">
        <v>221</v>
      </c>
      <c r="F3349" s="40" t="s">
        <v>221</v>
      </c>
      <c r="G3349" s="40" t="s">
        <v>221</v>
      </c>
      <c r="H3349" s="40">
        <v>80101500</v>
      </c>
      <c r="I3349" s="40" t="s">
        <v>4268</v>
      </c>
      <c r="J3349" s="40" t="s">
        <v>4323</v>
      </c>
      <c r="K3349" s="40" t="s">
        <v>4703</v>
      </c>
      <c r="L3349" s="41" t="s">
        <v>153</v>
      </c>
      <c r="M3349" s="41" t="s">
        <v>153</v>
      </c>
      <c r="N3349" s="41">
        <v>3</v>
      </c>
      <c r="O3349" s="41" t="s">
        <v>221</v>
      </c>
      <c r="P3349" s="41" t="s">
        <v>4325</v>
      </c>
      <c r="Q3349" s="58">
        <v>51255900</v>
      </c>
      <c r="R3349" s="58">
        <v>46130310</v>
      </c>
      <c r="S3349" s="41" t="s">
        <v>1611</v>
      </c>
      <c r="T3349" s="41" t="s">
        <v>4460</v>
      </c>
      <c r="U3349" s="40" t="s">
        <v>1416</v>
      </c>
      <c r="V3349" s="40" t="s">
        <v>1531</v>
      </c>
      <c r="W3349" s="40" t="s">
        <v>1531</v>
      </c>
      <c r="X3349" s="40" t="s">
        <v>229</v>
      </c>
      <c r="Y3349" s="40" t="s">
        <v>230</v>
      </c>
      <c r="Z3349" s="40" t="s">
        <v>1420</v>
      </c>
      <c r="AA3349" s="59">
        <v>46130310</v>
      </c>
      <c r="AB3349" s="59">
        <v>0</v>
      </c>
      <c r="AC3349" s="59">
        <v>0</v>
      </c>
      <c r="AD3349" s="59">
        <v>15376770</v>
      </c>
      <c r="AE3349" s="59">
        <v>0</v>
      </c>
      <c r="AF3349" s="59">
        <v>15376770</v>
      </c>
      <c r="AG3349" s="59">
        <v>0</v>
      </c>
      <c r="AH3349" s="59">
        <v>15376770</v>
      </c>
      <c r="AI3349" s="59">
        <v>0</v>
      </c>
      <c r="AJ3349" s="59">
        <v>0</v>
      </c>
      <c r="AK3349" s="59">
        <v>0</v>
      </c>
      <c r="AL3349" s="59">
        <v>0</v>
      </c>
      <c r="AM3349" s="59">
        <v>0</v>
      </c>
      <c r="AN3349" s="59">
        <v>0</v>
      </c>
      <c r="AO3349" s="59">
        <v>0</v>
      </c>
      <c r="AP3349" s="59">
        <v>0</v>
      </c>
      <c r="AQ3349" s="59">
        <v>0</v>
      </c>
      <c r="AR3349" s="59">
        <v>0</v>
      </c>
      <c r="AS3349" s="59">
        <v>0</v>
      </c>
      <c r="AT3349" s="59">
        <v>0</v>
      </c>
      <c r="AU3349" s="59">
        <v>0</v>
      </c>
      <c r="AV3349" s="59">
        <v>0</v>
      </c>
      <c r="AW3349" s="59">
        <v>0</v>
      </c>
      <c r="AX3349" s="59">
        <v>0</v>
      </c>
      <c r="AY3349" s="2">
        <v>0</v>
      </c>
      <c r="AZ3349" s="12" t="str">
        <f t="shared" si="383"/>
        <v>OK</v>
      </c>
      <c r="BA3349" s="12" t="str">
        <f t="shared" si="384"/>
        <v>OK</v>
      </c>
      <c r="BB3349" s="6">
        <f t="shared" si="385"/>
        <v>0</v>
      </c>
      <c r="BC3349" s="13">
        <f t="shared" si="386"/>
        <v>46130310</v>
      </c>
      <c r="BD3349" s="13">
        <f t="shared" si="387"/>
        <v>46130310</v>
      </c>
      <c r="BE3349" s="6">
        <f t="shared" si="388"/>
        <v>0</v>
      </c>
      <c r="BF3349" s="6">
        <f t="shared" si="389"/>
        <v>0</v>
      </c>
    </row>
    <row r="3350" spans="2:58" ht="99.75" x14ac:dyDescent="0.25">
      <c r="B3350" s="39" t="s">
        <v>4704</v>
      </c>
      <c r="C3350" s="39" t="s">
        <v>4451</v>
      </c>
      <c r="D3350" s="39" t="s">
        <v>221</v>
      </c>
      <c r="E3350" s="40" t="s">
        <v>221</v>
      </c>
      <c r="F3350" s="40" t="s">
        <v>221</v>
      </c>
      <c r="G3350" s="40" t="s">
        <v>221</v>
      </c>
      <c r="H3350" s="40">
        <v>80101500</v>
      </c>
      <c r="I3350" s="40" t="s">
        <v>4268</v>
      </c>
      <c r="J3350" s="40" t="s">
        <v>4323</v>
      </c>
      <c r="K3350" s="40" t="s">
        <v>4705</v>
      </c>
      <c r="L3350" s="41" t="s">
        <v>153</v>
      </c>
      <c r="M3350" s="41" t="s">
        <v>153</v>
      </c>
      <c r="N3350" s="41">
        <v>3</v>
      </c>
      <c r="O3350" s="41" t="s">
        <v>221</v>
      </c>
      <c r="P3350" s="41" t="s">
        <v>4325</v>
      </c>
      <c r="Q3350" s="58">
        <v>26700296.666666668</v>
      </c>
      <c r="R3350" s="58">
        <v>24030267</v>
      </c>
      <c r="S3350" s="41" t="s">
        <v>1611</v>
      </c>
      <c r="T3350" s="41" t="s">
        <v>4460</v>
      </c>
      <c r="U3350" s="40" t="s">
        <v>1416</v>
      </c>
      <c r="V3350" s="40" t="s">
        <v>1531</v>
      </c>
      <c r="W3350" s="40" t="s">
        <v>1531</v>
      </c>
      <c r="X3350" s="40" t="s">
        <v>229</v>
      </c>
      <c r="Y3350" s="40" t="s">
        <v>230</v>
      </c>
      <c r="Z3350" s="40" t="s">
        <v>1420</v>
      </c>
      <c r="AA3350" s="59">
        <v>24030267</v>
      </c>
      <c r="AB3350" s="59">
        <v>0</v>
      </c>
      <c r="AC3350" s="59">
        <v>0</v>
      </c>
      <c r="AD3350" s="59">
        <v>8010089</v>
      </c>
      <c r="AE3350" s="59">
        <v>0</v>
      </c>
      <c r="AF3350" s="59">
        <v>8010089</v>
      </c>
      <c r="AG3350" s="59">
        <v>0</v>
      </c>
      <c r="AH3350" s="59">
        <v>8010089</v>
      </c>
      <c r="AI3350" s="59">
        <v>0</v>
      </c>
      <c r="AJ3350" s="59">
        <v>0</v>
      </c>
      <c r="AK3350" s="59">
        <v>0</v>
      </c>
      <c r="AL3350" s="59">
        <v>0</v>
      </c>
      <c r="AM3350" s="59">
        <v>0</v>
      </c>
      <c r="AN3350" s="59">
        <v>0</v>
      </c>
      <c r="AO3350" s="59">
        <v>0</v>
      </c>
      <c r="AP3350" s="59">
        <v>0</v>
      </c>
      <c r="AQ3350" s="59">
        <v>0</v>
      </c>
      <c r="AR3350" s="59">
        <v>0</v>
      </c>
      <c r="AS3350" s="59">
        <v>0</v>
      </c>
      <c r="AT3350" s="59">
        <v>0</v>
      </c>
      <c r="AU3350" s="59">
        <v>0</v>
      </c>
      <c r="AV3350" s="59">
        <v>0</v>
      </c>
      <c r="AW3350" s="59">
        <v>0</v>
      </c>
      <c r="AX3350" s="59">
        <v>0</v>
      </c>
      <c r="AY3350" s="2">
        <v>0</v>
      </c>
      <c r="AZ3350" s="12" t="str">
        <f t="shared" si="383"/>
        <v>OK</v>
      </c>
      <c r="BA3350" s="12" t="str">
        <f t="shared" si="384"/>
        <v>OK</v>
      </c>
      <c r="BB3350" s="6">
        <f t="shared" si="385"/>
        <v>0</v>
      </c>
      <c r="BC3350" s="13">
        <f t="shared" si="386"/>
        <v>24030267</v>
      </c>
      <c r="BD3350" s="13">
        <f t="shared" si="387"/>
        <v>24030267</v>
      </c>
      <c r="BE3350" s="6">
        <f t="shared" si="388"/>
        <v>0</v>
      </c>
      <c r="BF3350" s="6">
        <f t="shared" si="389"/>
        <v>0</v>
      </c>
    </row>
    <row r="3351" spans="2:58" ht="128.25" x14ac:dyDescent="0.25">
      <c r="B3351" s="39" t="s">
        <v>4706</v>
      </c>
      <c r="C3351" s="39" t="s">
        <v>4451</v>
      </c>
      <c r="D3351" s="39" t="s">
        <v>221</v>
      </c>
      <c r="E3351" s="40" t="s">
        <v>221</v>
      </c>
      <c r="F3351" s="40" t="s">
        <v>221</v>
      </c>
      <c r="G3351" s="40" t="s">
        <v>221</v>
      </c>
      <c r="H3351" s="40">
        <v>80101500</v>
      </c>
      <c r="I3351" s="40" t="s">
        <v>4268</v>
      </c>
      <c r="J3351" s="40" t="s">
        <v>4323</v>
      </c>
      <c r="K3351" s="40" t="s">
        <v>4707</v>
      </c>
      <c r="L3351" s="41" t="s">
        <v>153</v>
      </c>
      <c r="M3351" s="41" t="s">
        <v>153</v>
      </c>
      <c r="N3351" s="41">
        <v>3</v>
      </c>
      <c r="O3351" s="41" t="s">
        <v>221</v>
      </c>
      <c r="P3351" s="41" t="s">
        <v>4325</v>
      </c>
      <c r="Q3351" s="58">
        <v>23634923.333333332</v>
      </c>
      <c r="R3351" s="58">
        <v>21271431</v>
      </c>
      <c r="S3351" s="41" t="s">
        <v>1611</v>
      </c>
      <c r="T3351" s="41" t="s">
        <v>4460</v>
      </c>
      <c r="U3351" s="40" t="s">
        <v>1416</v>
      </c>
      <c r="V3351" s="40" t="s">
        <v>1531</v>
      </c>
      <c r="W3351" s="40" t="s">
        <v>1531</v>
      </c>
      <c r="X3351" s="40" t="s">
        <v>229</v>
      </c>
      <c r="Y3351" s="40" t="s">
        <v>230</v>
      </c>
      <c r="Z3351" s="40" t="s">
        <v>1420</v>
      </c>
      <c r="AA3351" s="59">
        <v>21271431</v>
      </c>
      <c r="AB3351" s="59">
        <v>0</v>
      </c>
      <c r="AC3351" s="59">
        <v>0</v>
      </c>
      <c r="AD3351" s="59">
        <v>7090477</v>
      </c>
      <c r="AE3351" s="59">
        <v>0</v>
      </c>
      <c r="AF3351" s="59">
        <v>7090477</v>
      </c>
      <c r="AG3351" s="59">
        <v>0</v>
      </c>
      <c r="AH3351" s="59">
        <v>7090477</v>
      </c>
      <c r="AI3351" s="59">
        <v>0</v>
      </c>
      <c r="AJ3351" s="59">
        <v>0</v>
      </c>
      <c r="AK3351" s="59">
        <v>0</v>
      </c>
      <c r="AL3351" s="59">
        <v>0</v>
      </c>
      <c r="AM3351" s="59">
        <v>0</v>
      </c>
      <c r="AN3351" s="59">
        <v>0</v>
      </c>
      <c r="AO3351" s="59">
        <v>0</v>
      </c>
      <c r="AP3351" s="59">
        <v>0</v>
      </c>
      <c r="AQ3351" s="59">
        <v>0</v>
      </c>
      <c r="AR3351" s="59">
        <v>0</v>
      </c>
      <c r="AS3351" s="59">
        <v>0</v>
      </c>
      <c r="AT3351" s="59">
        <v>0</v>
      </c>
      <c r="AU3351" s="59">
        <v>0</v>
      </c>
      <c r="AV3351" s="59">
        <v>0</v>
      </c>
      <c r="AW3351" s="59">
        <v>0</v>
      </c>
      <c r="AX3351" s="59">
        <v>0</v>
      </c>
      <c r="AY3351" s="2">
        <v>0</v>
      </c>
      <c r="AZ3351" s="12" t="str">
        <f t="shared" si="383"/>
        <v>OK</v>
      </c>
      <c r="BA3351" s="12" t="str">
        <f t="shared" si="384"/>
        <v>OK</v>
      </c>
      <c r="BB3351" s="6">
        <f t="shared" si="385"/>
        <v>0</v>
      </c>
      <c r="BC3351" s="13">
        <f t="shared" si="386"/>
        <v>21271431</v>
      </c>
      <c r="BD3351" s="13">
        <f t="shared" si="387"/>
        <v>21271431</v>
      </c>
      <c r="BE3351" s="6">
        <f t="shared" si="388"/>
        <v>0</v>
      </c>
      <c r="BF3351" s="6">
        <f t="shared" si="389"/>
        <v>0</v>
      </c>
    </row>
    <row r="3352" spans="2:58" ht="99.75" x14ac:dyDescent="0.25">
      <c r="B3352" s="39" t="s">
        <v>4708</v>
      </c>
      <c r="C3352" s="39" t="s">
        <v>4451</v>
      </c>
      <c r="D3352" s="39" t="s">
        <v>221</v>
      </c>
      <c r="E3352" s="40" t="s">
        <v>221</v>
      </c>
      <c r="F3352" s="40" t="s">
        <v>221</v>
      </c>
      <c r="G3352" s="40" t="s">
        <v>221</v>
      </c>
      <c r="H3352" s="40">
        <v>80101500</v>
      </c>
      <c r="I3352" s="40" t="s">
        <v>4268</v>
      </c>
      <c r="J3352" s="40" t="s">
        <v>4323</v>
      </c>
      <c r="K3352" s="40" t="s">
        <v>4709</v>
      </c>
      <c r="L3352" s="41" t="s">
        <v>153</v>
      </c>
      <c r="M3352" s="41" t="s">
        <v>153</v>
      </c>
      <c r="N3352" s="41">
        <v>3</v>
      </c>
      <c r="O3352" s="41" t="s">
        <v>221</v>
      </c>
      <c r="P3352" s="41" t="s">
        <v>4325</v>
      </c>
      <c r="Q3352" s="58">
        <v>9447253.333333334</v>
      </c>
      <c r="R3352" s="58">
        <v>8502528</v>
      </c>
      <c r="S3352" s="41" t="s">
        <v>1611</v>
      </c>
      <c r="T3352" s="41" t="s">
        <v>4460</v>
      </c>
      <c r="U3352" s="40" t="s">
        <v>1416</v>
      </c>
      <c r="V3352" s="40" t="s">
        <v>1531</v>
      </c>
      <c r="W3352" s="40" t="s">
        <v>1531</v>
      </c>
      <c r="X3352" s="40" t="s">
        <v>229</v>
      </c>
      <c r="Y3352" s="40" t="s">
        <v>230</v>
      </c>
      <c r="Z3352" s="40" t="s">
        <v>1420</v>
      </c>
      <c r="AA3352" s="59">
        <v>8502528</v>
      </c>
      <c r="AB3352" s="59">
        <v>0</v>
      </c>
      <c r="AC3352" s="59">
        <v>0</v>
      </c>
      <c r="AD3352" s="59">
        <v>2834176</v>
      </c>
      <c r="AE3352" s="59">
        <v>0</v>
      </c>
      <c r="AF3352" s="59">
        <v>2834176</v>
      </c>
      <c r="AG3352" s="59">
        <v>0</v>
      </c>
      <c r="AH3352" s="59">
        <v>2834176</v>
      </c>
      <c r="AI3352" s="59">
        <v>0</v>
      </c>
      <c r="AJ3352" s="59">
        <v>0</v>
      </c>
      <c r="AK3352" s="59">
        <v>0</v>
      </c>
      <c r="AL3352" s="59">
        <v>0</v>
      </c>
      <c r="AM3352" s="59">
        <v>0</v>
      </c>
      <c r="AN3352" s="59">
        <v>0</v>
      </c>
      <c r="AO3352" s="59">
        <v>0</v>
      </c>
      <c r="AP3352" s="59">
        <v>0</v>
      </c>
      <c r="AQ3352" s="59">
        <v>0</v>
      </c>
      <c r="AR3352" s="59">
        <v>0</v>
      </c>
      <c r="AS3352" s="59">
        <v>0</v>
      </c>
      <c r="AT3352" s="59">
        <v>0</v>
      </c>
      <c r="AU3352" s="59">
        <v>0</v>
      </c>
      <c r="AV3352" s="59">
        <v>0</v>
      </c>
      <c r="AW3352" s="59">
        <v>0</v>
      </c>
      <c r="AX3352" s="59">
        <v>0</v>
      </c>
      <c r="AY3352" s="2">
        <v>0</v>
      </c>
      <c r="AZ3352" s="12" t="str">
        <f t="shared" si="383"/>
        <v>OK</v>
      </c>
      <c r="BA3352" s="12" t="str">
        <f t="shared" si="384"/>
        <v>OK</v>
      </c>
      <c r="BB3352" s="6">
        <f t="shared" si="385"/>
        <v>0</v>
      </c>
      <c r="BC3352" s="13">
        <f t="shared" si="386"/>
        <v>8502528</v>
      </c>
      <c r="BD3352" s="13">
        <f t="shared" si="387"/>
        <v>8502528</v>
      </c>
      <c r="BE3352" s="6">
        <f t="shared" si="388"/>
        <v>0</v>
      </c>
      <c r="BF3352" s="6">
        <f t="shared" si="389"/>
        <v>0</v>
      </c>
    </row>
    <row r="3353" spans="2:58" ht="142.5" x14ac:dyDescent="0.25">
      <c r="B3353" s="39" t="s">
        <v>4710</v>
      </c>
      <c r="C3353" s="39" t="s">
        <v>4451</v>
      </c>
      <c r="D3353" s="39" t="s">
        <v>221</v>
      </c>
      <c r="E3353" s="40" t="s">
        <v>221</v>
      </c>
      <c r="F3353" s="40" t="s">
        <v>221</v>
      </c>
      <c r="G3353" s="40" t="s">
        <v>221</v>
      </c>
      <c r="H3353" s="40">
        <v>80101500</v>
      </c>
      <c r="I3353" s="40" t="s">
        <v>4268</v>
      </c>
      <c r="J3353" s="40" t="s">
        <v>4323</v>
      </c>
      <c r="K3353" s="40" t="s">
        <v>4711</v>
      </c>
      <c r="L3353" s="41" t="s">
        <v>153</v>
      </c>
      <c r="M3353" s="41" t="s">
        <v>153</v>
      </c>
      <c r="N3353" s="41">
        <v>3</v>
      </c>
      <c r="O3353" s="41" t="s">
        <v>221</v>
      </c>
      <c r="P3353" s="41" t="s">
        <v>4325</v>
      </c>
      <c r="Q3353" s="58">
        <v>43072186.666666664</v>
      </c>
      <c r="R3353" s="58">
        <v>38764968</v>
      </c>
      <c r="S3353" s="41" t="s">
        <v>1611</v>
      </c>
      <c r="T3353" s="41" t="s">
        <v>4460</v>
      </c>
      <c r="U3353" s="40" t="s">
        <v>1416</v>
      </c>
      <c r="V3353" s="40" t="s">
        <v>1531</v>
      </c>
      <c r="W3353" s="40" t="s">
        <v>1531</v>
      </c>
      <c r="X3353" s="40" t="s">
        <v>229</v>
      </c>
      <c r="Y3353" s="40" t="s">
        <v>230</v>
      </c>
      <c r="Z3353" s="40" t="s">
        <v>1420</v>
      </c>
      <c r="AA3353" s="59">
        <v>38764968</v>
      </c>
      <c r="AB3353" s="59">
        <v>0</v>
      </c>
      <c r="AC3353" s="59">
        <v>0</v>
      </c>
      <c r="AD3353" s="59">
        <v>12921656</v>
      </c>
      <c r="AE3353" s="59">
        <v>0</v>
      </c>
      <c r="AF3353" s="59">
        <v>12921656</v>
      </c>
      <c r="AG3353" s="59">
        <v>0</v>
      </c>
      <c r="AH3353" s="59">
        <v>12921656</v>
      </c>
      <c r="AI3353" s="59">
        <v>0</v>
      </c>
      <c r="AJ3353" s="59">
        <v>0</v>
      </c>
      <c r="AK3353" s="59">
        <v>0</v>
      </c>
      <c r="AL3353" s="59">
        <v>0</v>
      </c>
      <c r="AM3353" s="59">
        <v>0</v>
      </c>
      <c r="AN3353" s="59">
        <v>0</v>
      </c>
      <c r="AO3353" s="59">
        <v>0</v>
      </c>
      <c r="AP3353" s="59">
        <v>0</v>
      </c>
      <c r="AQ3353" s="59">
        <v>0</v>
      </c>
      <c r="AR3353" s="59">
        <v>0</v>
      </c>
      <c r="AS3353" s="59">
        <v>0</v>
      </c>
      <c r="AT3353" s="59">
        <v>0</v>
      </c>
      <c r="AU3353" s="59">
        <v>0</v>
      </c>
      <c r="AV3353" s="59">
        <v>0</v>
      </c>
      <c r="AW3353" s="59">
        <v>0</v>
      </c>
      <c r="AX3353" s="59">
        <v>0</v>
      </c>
      <c r="AY3353" s="2">
        <v>0</v>
      </c>
      <c r="AZ3353" s="12" t="str">
        <f t="shared" si="383"/>
        <v>OK</v>
      </c>
      <c r="BA3353" s="12" t="str">
        <f t="shared" si="384"/>
        <v>OK</v>
      </c>
      <c r="BB3353" s="6">
        <f t="shared" si="385"/>
        <v>0</v>
      </c>
      <c r="BC3353" s="13">
        <f t="shared" si="386"/>
        <v>38764968</v>
      </c>
      <c r="BD3353" s="13">
        <f t="shared" si="387"/>
        <v>38764968</v>
      </c>
      <c r="BE3353" s="6">
        <f t="shared" si="388"/>
        <v>0</v>
      </c>
      <c r="BF3353" s="6">
        <f t="shared" si="389"/>
        <v>0</v>
      </c>
    </row>
    <row r="3354" spans="2:58" ht="142.5" x14ac:dyDescent="0.25">
      <c r="B3354" s="39" t="s">
        <v>4712</v>
      </c>
      <c r="C3354" s="39" t="s">
        <v>4451</v>
      </c>
      <c r="D3354" s="39" t="s">
        <v>221</v>
      </c>
      <c r="E3354" s="40" t="s">
        <v>221</v>
      </c>
      <c r="F3354" s="40" t="s">
        <v>221</v>
      </c>
      <c r="G3354" s="40" t="s">
        <v>221</v>
      </c>
      <c r="H3354" s="40">
        <v>80101500</v>
      </c>
      <c r="I3354" s="40" t="s">
        <v>4268</v>
      </c>
      <c r="J3354" s="40" t="s">
        <v>4323</v>
      </c>
      <c r="K3354" s="40" t="s">
        <v>4713</v>
      </c>
      <c r="L3354" s="41" t="s">
        <v>153</v>
      </c>
      <c r="M3354" s="41" t="s">
        <v>153</v>
      </c>
      <c r="N3354" s="41">
        <v>3</v>
      </c>
      <c r="O3354" s="41" t="s">
        <v>221</v>
      </c>
      <c r="P3354" s="41" t="s">
        <v>4325</v>
      </c>
      <c r="Q3354" s="58">
        <v>43072186.666666664</v>
      </c>
      <c r="R3354" s="58">
        <v>38764968</v>
      </c>
      <c r="S3354" s="41" t="s">
        <v>1611</v>
      </c>
      <c r="T3354" s="41" t="s">
        <v>4460</v>
      </c>
      <c r="U3354" s="40" t="s">
        <v>1416</v>
      </c>
      <c r="V3354" s="40" t="s">
        <v>1531</v>
      </c>
      <c r="W3354" s="40" t="s">
        <v>1531</v>
      </c>
      <c r="X3354" s="40" t="s">
        <v>229</v>
      </c>
      <c r="Y3354" s="40" t="s">
        <v>230</v>
      </c>
      <c r="Z3354" s="40" t="s">
        <v>1420</v>
      </c>
      <c r="AA3354" s="59">
        <v>38764968</v>
      </c>
      <c r="AB3354" s="59">
        <v>0</v>
      </c>
      <c r="AC3354" s="59">
        <v>0</v>
      </c>
      <c r="AD3354" s="59">
        <v>12921656</v>
      </c>
      <c r="AE3354" s="59">
        <v>0</v>
      </c>
      <c r="AF3354" s="59">
        <v>12921656</v>
      </c>
      <c r="AG3354" s="59">
        <v>0</v>
      </c>
      <c r="AH3354" s="59">
        <v>12921656</v>
      </c>
      <c r="AI3354" s="59">
        <v>0</v>
      </c>
      <c r="AJ3354" s="59">
        <v>0</v>
      </c>
      <c r="AK3354" s="59">
        <v>0</v>
      </c>
      <c r="AL3354" s="59">
        <v>0</v>
      </c>
      <c r="AM3354" s="59">
        <v>0</v>
      </c>
      <c r="AN3354" s="59">
        <v>0</v>
      </c>
      <c r="AO3354" s="59">
        <v>0</v>
      </c>
      <c r="AP3354" s="59">
        <v>0</v>
      </c>
      <c r="AQ3354" s="59">
        <v>0</v>
      </c>
      <c r="AR3354" s="59">
        <v>0</v>
      </c>
      <c r="AS3354" s="59">
        <v>0</v>
      </c>
      <c r="AT3354" s="59">
        <v>0</v>
      </c>
      <c r="AU3354" s="59">
        <v>0</v>
      </c>
      <c r="AV3354" s="59">
        <v>0</v>
      </c>
      <c r="AW3354" s="59">
        <v>0</v>
      </c>
      <c r="AX3354" s="59">
        <v>0</v>
      </c>
      <c r="AY3354" s="2">
        <v>0</v>
      </c>
      <c r="AZ3354" s="12" t="str">
        <f t="shared" si="383"/>
        <v>OK</v>
      </c>
      <c r="BA3354" s="12" t="str">
        <f t="shared" si="384"/>
        <v>OK</v>
      </c>
      <c r="BB3354" s="6">
        <f t="shared" si="385"/>
        <v>0</v>
      </c>
      <c r="BC3354" s="13">
        <f t="shared" si="386"/>
        <v>38764968</v>
      </c>
      <c r="BD3354" s="13">
        <f t="shared" si="387"/>
        <v>38764968</v>
      </c>
      <c r="BE3354" s="6">
        <f t="shared" si="388"/>
        <v>0</v>
      </c>
      <c r="BF3354" s="6">
        <f t="shared" si="389"/>
        <v>0</v>
      </c>
    </row>
    <row r="3355" spans="2:58" ht="114" x14ac:dyDescent="0.25">
      <c r="B3355" s="39" t="s">
        <v>4714</v>
      </c>
      <c r="C3355" s="39" t="s">
        <v>4451</v>
      </c>
      <c r="D3355" s="39" t="s">
        <v>221</v>
      </c>
      <c r="E3355" s="40" t="s">
        <v>221</v>
      </c>
      <c r="F3355" s="40" t="s">
        <v>221</v>
      </c>
      <c r="G3355" s="40" t="s">
        <v>221</v>
      </c>
      <c r="H3355" s="40">
        <v>80101500</v>
      </c>
      <c r="I3355" s="40" t="s">
        <v>4268</v>
      </c>
      <c r="J3355" s="40" t="s">
        <v>4323</v>
      </c>
      <c r="K3355" s="40" t="s">
        <v>1166</v>
      </c>
      <c r="L3355" s="41" t="s">
        <v>153</v>
      </c>
      <c r="M3355" s="41" t="s">
        <v>153</v>
      </c>
      <c r="N3355" s="41">
        <v>3</v>
      </c>
      <c r="O3355" s="41" t="s">
        <v>221</v>
      </c>
      <c r="P3355" s="41" t="s">
        <v>4325</v>
      </c>
      <c r="Q3355" s="58">
        <v>43072186.666666664</v>
      </c>
      <c r="R3355" s="58">
        <v>38764968</v>
      </c>
      <c r="S3355" s="41" t="s">
        <v>1611</v>
      </c>
      <c r="T3355" s="41" t="s">
        <v>4460</v>
      </c>
      <c r="U3355" s="40" t="s">
        <v>1416</v>
      </c>
      <c r="V3355" s="40" t="s">
        <v>1531</v>
      </c>
      <c r="W3355" s="40" t="s">
        <v>1531</v>
      </c>
      <c r="X3355" s="40" t="s">
        <v>229</v>
      </c>
      <c r="Y3355" s="40" t="s">
        <v>230</v>
      </c>
      <c r="Z3355" s="40" t="s">
        <v>1420</v>
      </c>
      <c r="AA3355" s="59">
        <v>38764968</v>
      </c>
      <c r="AB3355" s="59">
        <v>0</v>
      </c>
      <c r="AC3355" s="59">
        <v>0</v>
      </c>
      <c r="AD3355" s="59">
        <v>12921656</v>
      </c>
      <c r="AE3355" s="59">
        <v>0</v>
      </c>
      <c r="AF3355" s="59">
        <v>12921656</v>
      </c>
      <c r="AG3355" s="59">
        <v>0</v>
      </c>
      <c r="AH3355" s="59">
        <v>12921656</v>
      </c>
      <c r="AI3355" s="59">
        <v>0</v>
      </c>
      <c r="AJ3355" s="59">
        <v>0</v>
      </c>
      <c r="AK3355" s="59">
        <v>0</v>
      </c>
      <c r="AL3355" s="59">
        <v>0</v>
      </c>
      <c r="AM3355" s="59">
        <v>0</v>
      </c>
      <c r="AN3355" s="59">
        <v>0</v>
      </c>
      <c r="AO3355" s="59">
        <v>0</v>
      </c>
      <c r="AP3355" s="59">
        <v>0</v>
      </c>
      <c r="AQ3355" s="59">
        <v>0</v>
      </c>
      <c r="AR3355" s="59">
        <v>0</v>
      </c>
      <c r="AS3355" s="59">
        <v>0</v>
      </c>
      <c r="AT3355" s="59">
        <v>0</v>
      </c>
      <c r="AU3355" s="59">
        <v>0</v>
      </c>
      <c r="AV3355" s="59">
        <v>0</v>
      </c>
      <c r="AW3355" s="59">
        <v>0</v>
      </c>
      <c r="AX3355" s="59">
        <v>0</v>
      </c>
      <c r="AY3355" s="2">
        <v>0</v>
      </c>
      <c r="AZ3355" s="12" t="str">
        <f t="shared" si="383"/>
        <v>OK</v>
      </c>
      <c r="BA3355" s="12" t="str">
        <f t="shared" si="384"/>
        <v>OK</v>
      </c>
      <c r="BB3355" s="6">
        <f t="shared" si="385"/>
        <v>0</v>
      </c>
      <c r="BC3355" s="13">
        <f t="shared" si="386"/>
        <v>38764968</v>
      </c>
      <c r="BD3355" s="13">
        <f t="shared" si="387"/>
        <v>38764968</v>
      </c>
      <c r="BE3355" s="6">
        <f t="shared" si="388"/>
        <v>0</v>
      </c>
      <c r="BF3355" s="6">
        <f t="shared" si="389"/>
        <v>0</v>
      </c>
    </row>
    <row r="3356" spans="2:58" ht="142.5" x14ac:dyDescent="0.25">
      <c r="B3356" s="39" t="s">
        <v>4715</v>
      </c>
      <c r="C3356" s="39" t="s">
        <v>4451</v>
      </c>
      <c r="D3356" s="39" t="s">
        <v>221</v>
      </c>
      <c r="E3356" s="40" t="s">
        <v>221</v>
      </c>
      <c r="F3356" s="40" t="s">
        <v>221</v>
      </c>
      <c r="G3356" s="40" t="s">
        <v>221</v>
      </c>
      <c r="H3356" s="40">
        <v>80101500</v>
      </c>
      <c r="I3356" s="40" t="s">
        <v>4268</v>
      </c>
      <c r="J3356" s="40" t="s">
        <v>4323</v>
      </c>
      <c r="K3356" s="40" t="s">
        <v>4716</v>
      </c>
      <c r="L3356" s="41" t="s">
        <v>153</v>
      </c>
      <c r="M3356" s="41" t="s">
        <v>153</v>
      </c>
      <c r="N3356" s="41">
        <v>3</v>
      </c>
      <c r="O3356" s="41" t="s">
        <v>221</v>
      </c>
      <c r="P3356" s="41" t="s">
        <v>4325</v>
      </c>
      <c r="Q3356" s="58">
        <v>43072186.666666664</v>
      </c>
      <c r="R3356" s="58">
        <v>38764968</v>
      </c>
      <c r="S3356" s="41" t="s">
        <v>1611</v>
      </c>
      <c r="T3356" s="41" t="s">
        <v>4460</v>
      </c>
      <c r="U3356" s="40" t="s">
        <v>1416</v>
      </c>
      <c r="V3356" s="40" t="s">
        <v>1531</v>
      </c>
      <c r="W3356" s="40" t="s">
        <v>1531</v>
      </c>
      <c r="X3356" s="40" t="s">
        <v>229</v>
      </c>
      <c r="Y3356" s="40" t="s">
        <v>230</v>
      </c>
      <c r="Z3356" s="40" t="s">
        <v>1420</v>
      </c>
      <c r="AA3356" s="59">
        <v>38764968</v>
      </c>
      <c r="AB3356" s="59">
        <v>0</v>
      </c>
      <c r="AC3356" s="59">
        <v>0</v>
      </c>
      <c r="AD3356" s="59">
        <v>12921656</v>
      </c>
      <c r="AE3356" s="59">
        <v>0</v>
      </c>
      <c r="AF3356" s="59">
        <v>12921656</v>
      </c>
      <c r="AG3356" s="59">
        <v>0</v>
      </c>
      <c r="AH3356" s="59">
        <v>12921656</v>
      </c>
      <c r="AI3356" s="59">
        <v>0</v>
      </c>
      <c r="AJ3356" s="59">
        <v>0</v>
      </c>
      <c r="AK3356" s="59">
        <v>0</v>
      </c>
      <c r="AL3356" s="59">
        <v>0</v>
      </c>
      <c r="AM3356" s="59">
        <v>0</v>
      </c>
      <c r="AN3356" s="59">
        <v>0</v>
      </c>
      <c r="AO3356" s="59">
        <v>0</v>
      </c>
      <c r="AP3356" s="59">
        <v>0</v>
      </c>
      <c r="AQ3356" s="59">
        <v>0</v>
      </c>
      <c r="AR3356" s="59">
        <v>0</v>
      </c>
      <c r="AS3356" s="59">
        <v>0</v>
      </c>
      <c r="AT3356" s="59">
        <v>0</v>
      </c>
      <c r="AU3356" s="59">
        <v>0</v>
      </c>
      <c r="AV3356" s="59">
        <v>0</v>
      </c>
      <c r="AW3356" s="59">
        <v>0</v>
      </c>
      <c r="AX3356" s="59">
        <v>0</v>
      </c>
      <c r="AY3356" s="2">
        <v>0</v>
      </c>
      <c r="AZ3356" s="12" t="str">
        <f t="shared" si="383"/>
        <v>OK</v>
      </c>
      <c r="BA3356" s="12" t="str">
        <f t="shared" si="384"/>
        <v>OK</v>
      </c>
      <c r="BB3356" s="6">
        <f t="shared" si="385"/>
        <v>0</v>
      </c>
      <c r="BC3356" s="13">
        <f t="shared" si="386"/>
        <v>38764968</v>
      </c>
      <c r="BD3356" s="13">
        <f t="shared" si="387"/>
        <v>38764968</v>
      </c>
      <c r="BE3356" s="6">
        <f t="shared" si="388"/>
        <v>0</v>
      </c>
      <c r="BF3356" s="6">
        <f t="shared" si="389"/>
        <v>0</v>
      </c>
    </row>
    <row r="3357" spans="2:58" ht="57" x14ac:dyDescent="0.25">
      <c r="B3357" s="39" t="s">
        <v>4717</v>
      </c>
      <c r="C3357" s="39" t="s">
        <v>4451</v>
      </c>
      <c r="D3357" s="39" t="s">
        <v>221</v>
      </c>
      <c r="E3357" s="40" t="s">
        <v>221</v>
      </c>
      <c r="F3357" s="40" t="s">
        <v>221</v>
      </c>
      <c r="G3357" s="40" t="s">
        <v>221</v>
      </c>
      <c r="H3357" s="40">
        <v>80101500</v>
      </c>
      <c r="I3357" s="40" t="s">
        <v>4268</v>
      </c>
      <c r="J3357" s="40" t="s">
        <v>4323</v>
      </c>
      <c r="K3357" s="40" t="s">
        <v>4718</v>
      </c>
      <c r="L3357" s="41" t="s">
        <v>153</v>
      </c>
      <c r="M3357" s="41" t="s">
        <v>153</v>
      </c>
      <c r="N3357" s="41">
        <v>3</v>
      </c>
      <c r="O3357" s="41" t="s">
        <v>221</v>
      </c>
      <c r="P3357" s="41" t="s">
        <v>4325</v>
      </c>
      <c r="Q3357" s="58">
        <v>9447253.333333334</v>
      </c>
      <c r="R3357" s="58">
        <v>8502528</v>
      </c>
      <c r="S3357" s="41" t="s">
        <v>1611</v>
      </c>
      <c r="T3357" s="41" t="s">
        <v>4460</v>
      </c>
      <c r="U3357" s="40" t="s">
        <v>1416</v>
      </c>
      <c r="V3357" s="40" t="s">
        <v>1531</v>
      </c>
      <c r="W3357" s="40" t="s">
        <v>1531</v>
      </c>
      <c r="X3357" s="40" t="s">
        <v>229</v>
      </c>
      <c r="Y3357" s="40" t="s">
        <v>230</v>
      </c>
      <c r="Z3357" s="40" t="s">
        <v>1420</v>
      </c>
      <c r="AA3357" s="59">
        <v>8502528</v>
      </c>
      <c r="AB3357" s="59">
        <v>0</v>
      </c>
      <c r="AC3357" s="59">
        <v>0</v>
      </c>
      <c r="AD3357" s="59">
        <v>2834176</v>
      </c>
      <c r="AE3357" s="59">
        <v>0</v>
      </c>
      <c r="AF3357" s="59">
        <v>2834176</v>
      </c>
      <c r="AG3357" s="59">
        <v>0</v>
      </c>
      <c r="AH3357" s="59">
        <v>2834176</v>
      </c>
      <c r="AI3357" s="59">
        <v>0</v>
      </c>
      <c r="AJ3357" s="59">
        <v>0</v>
      </c>
      <c r="AK3357" s="59">
        <v>0</v>
      </c>
      <c r="AL3357" s="59">
        <v>0</v>
      </c>
      <c r="AM3357" s="59">
        <v>0</v>
      </c>
      <c r="AN3357" s="59">
        <v>0</v>
      </c>
      <c r="AO3357" s="59">
        <v>0</v>
      </c>
      <c r="AP3357" s="59">
        <v>0</v>
      </c>
      <c r="AQ3357" s="59">
        <v>0</v>
      </c>
      <c r="AR3357" s="59">
        <v>0</v>
      </c>
      <c r="AS3357" s="59">
        <v>0</v>
      </c>
      <c r="AT3357" s="59">
        <v>0</v>
      </c>
      <c r="AU3357" s="59">
        <v>0</v>
      </c>
      <c r="AV3357" s="59">
        <v>0</v>
      </c>
      <c r="AW3357" s="59">
        <v>0</v>
      </c>
      <c r="AX3357" s="59">
        <v>0</v>
      </c>
      <c r="AY3357" s="2">
        <v>0</v>
      </c>
      <c r="AZ3357" s="12" t="str">
        <f t="shared" si="383"/>
        <v>OK</v>
      </c>
      <c r="BA3357" s="12" t="str">
        <f t="shared" si="384"/>
        <v>OK</v>
      </c>
      <c r="BB3357" s="6">
        <f t="shared" si="385"/>
        <v>0</v>
      </c>
      <c r="BC3357" s="13">
        <f t="shared" si="386"/>
        <v>8502528</v>
      </c>
      <c r="BD3357" s="13">
        <f t="shared" si="387"/>
        <v>8502528</v>
      </c>
      <c r="BE3357" s="6">
        <f t="shared" si="388"/>
        <v>0</v>
      </c>
      <c r="BF3357" s="6">
        <f t="shared" si="389"/>
        <v>0</v>
      </c>
    </row>
    <row r="3358" spans="2:58" ht="99.75" x14ac:dyDescent="0.25">
      <c r="B3358" s="39" t="s">
        <v>4719</v>
      </c>
      <c r="C3358" s="39" t="s">
        <v>4451</v>
      </c>
      <c r="D3358" s="39" t="s">
        <v>221</v>
      </c>
      <c r="E3358" s="40" t="s">
        <v>221</v>
      </c>
      <c r="F3358" s="40" t="s">
        <v>221</v>
      </c>
      <c r="G3358" s="40" t="s">
        <v>221</v>
      </c>
      <c r="H3358" s="40">
        <v>80101500</v>
      </c>
      <c r="I3358" s="40" t="s">
        <v>4268</v>
      </c>
      <c r="J3358" s="40" t="s">
        <v>4323</v>
      </c>
      <c r="K3358" s="40" t="s">
        <v>4720</v>
      </c>
      <c r="L3358" s="41" t="s">
        <v>153</v>
      </c>
      <c r="M3358" s="41" t="s">
        <v>153</v>
      </c>
      <c r="N3358" s="41">
        <v>3</v>
      </c>
      <c r="O3358" s="41" t="s">
        <v>221</v>
      </c>
      <c r="P3358" s="41" t="s">
        <v>4325</v>
      </c>
      <c r="Q3358" s="58">
        <v>26700296.666666668</v>
      </c>
      <c r="R3358" s="58">
        <v>24030267</v>
      </c>
      <c r="S3358" s="41" t="s">
        <v>1611</v>
      </c>
      <c r="T3358" s="41" t="s">
        <v>4460</v>
      </c>
      <c r="U3358" s="40" t="s">
        <v>1416</v>
      </c>
      <c r="V3358" s="40" t="s">
        <v>1531</v>
      </c>
      <c r="W3358" s="40" t="s">
        <v>1531</v>
      </c>
      <c r="X3358" s="40" t="s">
        <v>229</v>
      </c>
      <c r="Y3358" s="40" t="s">
        <v>230</v>
      </c>
      <c r="Z3358" s="40" t="s">
        <v>1420</v>
      </c>
      <c r="AA3358" s="59">
        <v>24030267</v>
      </c>
      <c r="AB3358" s="59">
        <v>0</v>
      </c>
      <c r="AC3358" s="59">
        <v>0</v>
      </c>
      <c r="AD3358" s="59">
        <v>8010089</v>
      </c>
      <c r="AE3358" s="59">
        <v>0</v>
      </c>
      <c r="AF3358" s="59">
        <v>8010089</v>
      </c>
      <c r="AG3358" s="59">
        <v>0</v>
      </c>
      <c r="AH3358" s="59">
        <v>8010089</v>
      </c>
      <c r="AI3358" s="59">
        <v>0</v>
      </c>
      <c r="AJ3358" s="59">
        <v>0</v>
      </c>
      <c r="AK3358" s="59">
        <v>0</v>
      </c>
      <c r="AL3358" s="59">
        <v>0</v>
      </c>
      <c r="AM3358" s="59">
        <v>0</v>
      </c>
      <c r="AN3358" s="59">
        <v>0</v>
      </c>
      <c r="AO3358" s="59">
        <v>0</v>
      </c>
      <c r="AP3358" s="59">
        <v>0</v>
      </c>
      <c r="AQ3358" s="59">
        <v>0</v>
      </c>
      <c r="AR3358" s="59">
        <v>0</v>
      </c>
      <c r="AS3358" s="59">
        <v>0</v>
      </c>
      <c r="AT3358" s="59">
        <v>0</v>
      </c>
      <c r="AU3358" s="59">
        <v>0</v>
      </c>
      <c r="AV3358" s="59">
        <v>0</v>
      </c>
      <c r="AW3358" s="59">
        <v>0</v>
      </c>
      <c r="AX3358" s="59">
        <v>0</v>
      </c>
      <c r="AY3358" s="2">
        <v>0</v>
      </c>
      <c r="AZ3358" s="12" t="str">
        <f t="shared" si="383"/>
        <v>OK</v>
      </c>
      <c r="BA3358" s="12" t="str">
        <f t="shared" si="384"/>
        <v>OK</v>
      </c>
      <c r="BB3358" s="6">
        <f t="shared" si="385"/>
        <v>0</v>
      </c>
      <c r="BC3358" s="13">
        <f t="shared" si="386"/>
        <v>24030267</v>
      </c>
      <c r="BD3358" s="13">
        <f t="shared" si="387"/>
        <v>24030267</v>
      </c>
      <c r="BE3358" s="6">
        <f t="shared" si="388"/>
        <v>0</v>
      </c>
      <c r="BF3358" s="6">
        <f t="shared" si="389"/>
        <v>0</v>
      </c>
    </row>
    <row r="3359" spans="2:58" ht="85.5" x14ac:dyDescent="0.25">
      <c r="B3359" s="39" t="s">
        <v>4721</v>
      </c>
      <c r="C3359" s="39" t="s">
        <v>4451</v>
      </c>
      <c r="D3359" s="39" t="s">
        <v>221</v>
      </c>
      <c r="E3359" s="40" t="s">
        <v>221</v>
      </c>
      <c r="F3359" s="40" t="s">
        <v>221</v>
      </c>
      <c r="G3359" s="40" t="s">
        <v>221</v>
      </c>
      <c r="H3359" s="40">
        <v>80101500</v>
      </c>
      <c r="I3359" s="40" t="s">
        <v>4268</v>
      </c>
      <c r="J3359" s="40" t="s">
        <v>4323</v>
      </c>
      <c r="K3359" s="40" t="s">
        <v>4722</v>
      </c>
      <c r="L3359" s="41" t="s">
        <v>153</v>
      </c>
      <c r="M3359" s="41" t="s">
        <v>153</v>
      </c>
      <c r="N3359" s="41">
        <v>3</v>
      </c>
      <c r="O3359" s="41" t="s">
        <v>221</v>
      </c>
      <c r="P3359" s="41" t="s">
        <v>4325</v>
      </c>
      <c r="Q3359" s="58">
        <v>26700296.666666668</v>
      </c>
      <c r="R3359" s="58">
        <v>24030267</v>
      </c>
      <c r="S3359" s="41" t="s">
        <v>1611</v>
      </c>
      <c r="T3359" s="41" t="s">
        <v>4460</v>
      </c>
      <c r="U3359" s="40" t="s">
        <v>1416</v>
      </c>
      <c r="V3359" s="40" t="s">
        <v>1531</v>
      </c>
      <c r="W3359" s="40" t="s">
        <v>1531</v>
      </c>
      <c r="X3359" s="40" t="s">
        <v>229</v>
      </c>
      <c r="Y3359" s="40" t="s">
        <v>230</v>
      </c>
      <c r="Z3359" s="40" t="s">
        <v>1420</v>
      </c>
      <c r="AA3359" s="59">
        <v>24030267</v>
      </c>
      <c r="AB3359" s="59">
        <v>0</v>
      </c>
      <c r="AC3359" s="59">
        <v>0</v>
      </c>
      <c r="AD3359" s="59">
        <v>8010089</v>
      </c>
      <c r="AE3359" s="59">
        <v>0</v>
      </c>
      <c r="AF3359" s="59">
        <v>8010089</v>
      </c>
      <c r="AG3359" s="59">
        <v>0</v>
      </c>
      <c r="AH3359" s="59">
        <v>8010089</v>
      </c>
      <c r="AI3359" s="59">
        <v>0</v>
      </c>
      <c r="AJ3359" s="59">
        <v>0</v>
      </c>
      <c r="AK3359" s="59">
        <v>0</v>
      </c>
      <c r="AL3359" s="59">
        <v>0</v>
      </c>
      <c r="AM3359" s="59">
        <v>0</v>
      </c>
      <c r="AN3359" s="59">
        <v>0</v>
      </c>
      <c r="AO3359" s="59">
        <v>0</v>
      </c>
      <c r="AP3359" s="59">
        <v>0</v>
      </c>
      <c r="AQ3359" s="59">
        <v>0</v>
      </c>
      <c r="AR3359" s="59">
        <v>0</v>
      </c>
      <c r="AS3359" s="59">
        <v>0</v>
      </c>
      <c r="AT3359" s="59">
        <v>0</v>
      </c>
      <c r="AU3359" s="59">
        <v>0</v>
      </c>
      <c r="AV3359" s="59">
        <v>0</v>
      </c>
      <c r="AW3359" s="59">
        <v>0</v>
      </c>
      <c r="AX3359" s="59">
        <v>0</v>
      </c>
      <c r="AY3359" s="2">
        <v>0</v>
      </c>
      <c r="AZ3359" s="12" t="str">
        <f t="shared" si="383"/>
        <v>OK</v>
      </c>
      <c r="BA3359" s="12" t="str">
        <f t="shared" si="384"/>
        <v>OK</v>
      </c>
      <c r="BB3359" s="6">
        <f t="shared" si="385"/>
        <v>0</v>
      </c>
      <c r="BC3359" s="13">
        <f t="shared" si="386"/>
        <v>24030267</v>
      </c>
      <c r="BD3359" s="13">
        <f t="shared" si="387"/>
        <v>24030267</v>
      </c>
      <c r="BE3359" s="6">
        <f t="shared" si="388"/>
        <v>0</v>
      </c>
      <c r="BF3359" s="6">
        <f t="shared" si="389"/>
        <v>0</v>
      </c>
    </row>
    <row r="3360" spans="2:58" ht="156.75" x14ac:dyDescent="0.25">
      <c r="B3360" s="39" t="s">
        <v>4723</v>
      </c>
      <c r="C3360" s="39" t="s">
        <v>4451</v>
      </c>
      <c r="D3360" s="39" t="s">
        <v>221</v>
      </c>
      <c r="E3360" s="40" t="s">
        <v>221</v>
      </c>
      <c r="F3360" s="40" t="s">
        <v>221</v>
      </c>
      <c r="G3360" s="40" t="s">
        <v>221</v>
      </c>
      <c r="H3360" s="40">
        <v>80101500</v>
      </c>
      <c r="I3360" s="40" t="s">
        <v>4268</v>
      </c>
      <c r="J3360" s="40" t="s">
        <v>4323</v>
      </c>
      <c r="K3360" s="40" t="s">
        <v>4724</v>
      </c>
      <c r="L3360" s="41" t="s">
        <v>153</v>
      </c>
      <c r="M3360" s="41" t="s">
        <v>153</v>
      </c>
      <c r="N3360" s="41">
        <v>3</v>
      </c>
      <c r="O3360" s="41" t="s">
        <v>221</v>
      </c>
      <c r="P3360" s="41" t="s">
        <v>4325</v>
      </c>
      <c r="Q3360" s="58">
        <v>34886933.333333336</v>
      </c>
      <c r="R3360" s="58">
        <v>31398240.000000004</v>
      </c>
      <c r="S3360" s="41" t="s">
        <v>1611</v>
      </c>
      <c r="T3360" s="41" t="s">
        <v>4460</v>
      </c>
      <c r="U3360" s="40" t="s">
        <v>1416</v>
      </c>
      <c r="V3360" s="40" t="s">
        <v>1531</v>
      </c>
      <c r="W3360" s="40" t="s">
        <v>1531</v>
      </c>
      <c r="X3360" s="40" t="s">
        <v>229</v>
      </c>
      <c r="Y3360" s="40" t="s">
        <v>230</v>
      </c>
      <c r="Z3360" s="40" t="s">
        <v>1420</v>
      </c>
      <c r="AA3360" s="59">
        <v>31398240.000000004</v>
      </c>
      <c r="AB3360" s="59">
        <v>0</v>
      </c>
      <c r="AC3360" s="59">
        <v>0</v>
      </c>
      <c r="AD3360" s="59">
        <v>10466080.000000002</v>
      </c>
      <c r="AE3360" s="59">
        <v>0</v>
      </c>
      <c r="AF3360" s="59">
        <v>10466080.000000002</v>
      </c>
      <c r="AG3360" s="59">
        <v>0</v>
      </c>
      <c r="AH3360" s="59">
        <v>10466080.000000002</v>
      </c>
      <c r="AI3360" s="59">
        <v>0</v>
      </c>
      <c r="AJ3360" s="59">
        <v>0</v>
      </c>
      <c r="AK3360" s="59">
        <v>0</v>
      </c>
      <c r="AL3360" s="59">
        <v>0</v>
      </c>
      <c r="AM3360" s="59">
        <v>0</v>
      </c>
      <c r="AN3360" s="59">
        <v>0</v>
      </c>
      <c r="AO3360" s="59">
        <v>0</v>
      </c>
      <c r="AP3360" s="59">
        <v>0</v>
      </c>
      <c r="AQ3360" s="59">
        <v>0</v>
      </c>
      <c r="AR3360" s="59">
        <v>0</v>
      </c>
      <c r="AS3360" s="59">
        <v>0</v>
      </c>
      <c r="AT3360" s="59">
        <v>0</v>
      </c>
      <c r="AU3360" s="59">
        <v>0</v>
      </c>
      <c r="AV3360" s="59">
        <v>0</v>
      </c>
      <c r="AW3360" s="59">
        <v>0</v>
      </c>
      <c r="AX3360" s="59">
        <v>0</v>
      </c>
      <c r="AY3360" s="2">
        <v>0</v>
      </c>
      <c r="AZ3360" s="12" t="str">
        <f t="shared" si="383"/>
        <v>OK</v>
      </c>
      <c r="BA3360" s="12" t="str">
        <f t="shared" si="384"/>
        <v>OK</v>
      </c>
      <c r="BB3360" s="6">
        <f t="shared" si="385"/>
        <v>0</v>
      </c>
      <c r="BC3360" s="13">
        <f t="shared" si="386"/>
        <v>31398240.000000004</v>
      </c>
      <c r="BD3360" s="13">
        <f t="shared" si="387"/>
        <v>31398240.000000007</v>
      </c>
      <c r="BE3360" s="6">
        <f t="shared" si="388"/>
        <v>0</v>
      </c>
      <c r="BF3360" s="6">
        <f t="shared" si="389"/>
        <v>0</v>
      </c>
    </row>
    <row r="3361" spans="2:58" ht="156.75" x14ac:dyDescent="0.25">
      <c r="B3361" s="39" t="s">
        <v>4725</v>
      </c>
      <c r="C3361" s="39" t="s">
        <v>4451</v>
      </c>
      <c r="D3361" s="39" t="s">
        <v>221</v>
      </c>
      <c r="E3361" s="40" t="s">
        <v>221</v>
      </c>
      <c r="F3361" s="40" t="s">
        <v>221</v>
      </c>
      <c r="G3361" s="40" t="s">
        <v>221</v>
      </c>
      <c r="H3361" s="40">
        <v>80101500</v>
      </c>
      <c r="I3361" s="40" t="s">
        <v>4268</v>
      </c>
      <c r="J3361" s="40" t="s">
        <v>4323</v>
      </c>
      <c r="K3361" s="40" t="s">
        <v>4726</v>
      </c>
      <c r="L3361" s="41" t="s">
        <v>153</v>
      </c>
      <c r="M3361" s="41" t="s">
        <v>153</v>
      </c>
      <c r="N3361" s="41">
        <v>3</v>
      </c>
      <c r="O3361" s="41" t="s">
        <v>221</v>
      </c>
      <c r="P3361" s="41" t="s">
        <v>4325</v>
      </c>
      <c r="Q3361" s="58">
        <v>26700293.333333332</v>
      </c>
      <c r="R3361" s="58">
        <v>24030264</v>
      </c>
      <c r="S3361" s="41" t="s">
        <v>1611</v>
      </c>
      <c r="T3361" s="41" t="s">
        <v>4460</v>
      </c>
      <c r="U3361" s="40" t="s">
        <v>1416</v>
      </c>
      <c r="V3361" s="40" t="s">
        <v>1531</v>
      </c>
      <c r="W3361" s="40" t="s">
        <v>1531</v>
      </c>
      <c r="X3361" s="40" t="s">
        <v>229</v>
      </c>
      <c r="Y3361" s="40" t="s">
        <v>230</v>
      </c>
      <c r="Z3361" s="40" t="s">
        <v>1420</v>
      </c>
      <c r="AA3361" s="59">
        <v>24030264</v>
      </c>
      <c r="AB3361" s="59">
        <v>0</v>
      </c>
      <c r="AC3361" s="59">
        <v>0</v>
      </c>
      <c r="AD3361" s="59">
        <v>8010088</v>
      </c>
      <c r="AE3361" s="59">
        <v>0</v>
      </c>
      <c r="AF3361" s="59">
        <v>8010088</v>
      </c>
      <c r="AG3361" s="59">
        <v>0</v>
      </c>
      <c r="AH3361" s="59">
        <v>8010088</v>
      </c>
      <c r="AI3361" s="59">
        <v>0</v>
      </c>
      <c r="AJ3361" s="59">
        <v>0</v>
      </c>
      <c r="AK3361" s="59">
        <v>0</v>
      </c>
      <c r="AL3361" s="59">
        <v>0</v>
      </c>
      <c r="AM3361" s="59">
        <v>0</v>
      </c>
      <c r="AN3361" s="59">
        <v>0</v>
      </c>
      <c r="AO3361" s="59">
        <v>0</v>
      </c>
      <c r="AP3361" s="59">
        <v>0</v>
      </c>
      <c r="AQ3361" s="59">
        <v>0</v>
      </c>
      <c r="AR3361" s="59">
        <v>0</v>
      </c>
      <c r="AS3361" s="59">
        <v>0</v>
      </c>
      <c r="AT3361" s="59">
        <v>0</v>
      </c>
      <c r="AU3361" s="59">
        <v>0</v>
      </c>
      <c r="AV3361" s="59">
        <v>0</v>
      </c>
      <c r="AW3361" s="59">
        <v>0</v>
      </c>
      <c r="AX3361" s="59">
        <v>0</v>
      </c>
      <c r="AY3361" s="2">
        <v>0</v>
      </c>
      <c r="AZ3361" s="12" t="str">
        <f t="shared" si="383"/>
        <v>OK</v>
      </c>
      <c r="BA3361" s="12" t="str">
        <f t="shared" si="384"/>
        <v>OK</v>
      </c>
      <c r="BB3361" s="6">
        <f t="shared" si="385"/>
        <v>0</v>
      </c>
      <c r="BC3361" s="13">
        <f t="shared" si="386"/>
        <v>24030264</v>
      </c>
      <c r="BD3361" s="13">
        <f t="shared" si="387"/>
        <v>24030264</v>
      </c>
      <c r="BE3361" s="6">
        <f t="shared" si="388"/>
        <v>0</v>
      </c>
      <c r="BF3361" s="6">
        <f t="shared" si="389"/>
        <v>0</v>
      </c>
    </row>
    <row r="3362" spans="2:58" ht="128.25" x14ac:dyDescent="0.25">
      <c r="B3362" s="39" t="s">
        <v>4727</v>
      </c>
      <c r="C3362" s="39" t="s">
        <v>4451</v>
      </c>
      <c r="D3362" s="39" t="s">
        <v>221</v>
      </c>
      <c r="E3362" s="40" t="s">
        <v>221</v>
      </c>
      <c r="F3362" s="40" t="s">
        <v>221</v>
      </c>
      <c r="G3362" s="40" t="s">
        <v>221</v>
      </c>
      <c r="H3362" s="40">
        <v>80101500</v>
      </c>
      <c r="I3362" s="40" t="s">
        <v>4268</v>
      </c>
      <c r="J3362" s="40" t="s">
        <v>4323</v>
      </c>
      <c r="K3362" s="40" t="s">
        <v>4728</v>
      </c>
      <c r="L3362" s="41" t="s">
        <v>153</v>
      </c>
      <c r="M3362" s="41" t="s">
        <v>153</v>
      </c>
      <c r="N3362" s="41">
        <v>3</v>
      </c>
      <c r="O3362" s="41" t="s">
        <v>221</v>
      </c>
      <c r="P3362" s="41" t="s">
        <v>4325</v>
      </c>
      <c r="Q3362" s="58">
        <v>23634920</v>
      </c>
      <c r="R3362" s="58">
        <v>21271428</v>
      </c>
      <c r="S3362" s="41" t="s">
        <v>1611</v>
      </c>
      <c r="T3362" s="41" t="s">
        <v>4460</v>
      </c>
      <c r="U3362" s="40" t="s">
        <v>1416</v>
      </c>
      <c r="V3362" s="40" t="s">
        <v>1531</v>
      </c>
      <c r="W3362" s="40" t="s">
        <v>1531</v>
      </c>
      <c r="X3362" s="40" t="s">
        <v>229</v>
      </c>
      <c r="Y3362" s="40" t="s">
        <v>230</v>
      </c>
      <c r="Z3362" s="40" t="s">
        <v>1420</v>
      </c>
      <c r="AA3362" s="59">
        <v>21271428</v>
      </c>
      <c r="AB3362" s="59">
        <v>0</v>
      </c>
      <c r="AC3362" s="59">
        <v>0</v>
      </c>
      <c r="AD3362" s="59">
        <v>7090476</v>
      </c>
      <c r="AE3362" s="59">
        <v>0</v>
      </c>
      <c r="AF3362" s="59">
        <v>7090476</v>
      </c>
      <c r="AG3362" s="59">
        <v>0</v>
      </c>
      <c r="AH3362" s="59">
        <v>7090476</v>
      </c>
      <c r="AI3362" s="59">
        <v>0</v>
      </c>
      <c r="AJ3362" s="59">
        <v>0</v>
      </c>
      <c r="AK3362" s="59">
        <v>0</v>
      </c>
      <c r="AL3362" s="59">
        <v>0</v>
      </c>
      <c r="AM3362" s="59">
        <v>0</v>
      </c>
      <c r="AN3362" s="59">
        <v>0</v>
      </c>
      <c r="AO3362" s="59">
        <v>0</v>
      </c>
      <c r="AP3362" s="59">
        <v>0</v>
      </c>
      <c r="AQ3362" s="59">
        <v>0</v>
      </c>
      <c r="AR3362" s="59">
        <v>0</v>
      </c>
      <c r="AS3362" s="59">
        <v>0</v>
      </c>
      <c r="AT3362" s="59">
        <v>0</v>
      </c>
      <c r="AU3362" s="59">
        <v>0</v>
      </c>
      <c r="AV3362" s="59">
        <v>0</v>
      </c>
      <c r="AW3362" s="59">
        <v>0</v>
      </c>
      <c r="AX3362" s="59">
        <v>0</v>
      </c>
      <c r="AY3362" s="2">
        <v>0</v>
      </c>
      <c r="AZ3362" s="12" t="str">
        <f t="shared" si="383"/>
        <v>OK</v>
      </c>
      <c r="BA3362" s="12" t="str">
        <f t="shared" si="384"/>
        <v>OK</v>
      </c>
      <c r="BB3362" s="6">
        <f t="shared" si="385"/>
        <v>0</v>
      </c>
      <c r="BC3362" s="13">
        <f t="shared" si="386"/>
        <v>21271428</v>
      </c>
      <c r="BD3362" s="13">
        <f t="shared" si="387"/>
        <v>21271428</v>
      </c>
      <c r="BE3362" s="6">
        <f t="shared" si="388"/>
        <v>0</v>
      </c>
      <c r="BF3362" s="6">
        <f t="shared" si="389"/>
        <v>0</v>
      </c>
    </row>
    <row r="3363" spans="2:58" ht="142.5" x14ac:dyDescent="0.25">
      <c r="B3363" s="39" t="s">
        <v>4729</v>
      </c>
      <c r="C3363" s="39" t="s">
        <v>4451</v>
      </c>
      <c r="D3363" s="39" t="s">
        <v>221</v>
      </c>
      <c r="E3363" s="40" t="s">
        <v>221</v>
      </c>
      <c r="F3363" s="40" t="s">
        <v>221</v>
      </c>
      <c r="G3363" s="40" t="s">
        <v>221</v>
      </c>
      <c r="H3363" s="40">
        <v>80101500</v>
      </c>
      <c r="I3363" s="40" t="s">
        <v>4268</v>
      </c>
      <c r="J3363" s="40" t="s">
        <v>4323</v>
      </c>
      <c r="K3363" s="40" t="s">
        <v>4730</v>
      </c>
      <c r="L3363" s="41" t="s">
        <v>153</v>
      </c>
      <c r="M3363" s="41" t="s">
        <v>153</v>
      </c>
      <c r="N3363" s="41">
        <v>3</v>
      </c>
      <c r="O3363" s="41" t="s">
        <v>221</v>
      </c>
      <c r="P3363" s="41" t="s">
        <v>4325</v>
      </c>
      <c r="Q3363" s="58">
        <v>30794303.333333332</v>
      </c>
      <c r="R3363" s="58">
        <v>27714873</v>
      </c>
      <c r="S3363" s="41" t="s">
        <v>1611</v>
      </c>
      <c r="T3363" s="41" t="s">
        <v>4460</v>
      </c>
      <c r="U3363" s="40" t="s">
        <v>1416</v>
      </c>
      <c r="V3363" s="40" t="s">
        <v>1531</v>
      </c>
      <c r="W3363" s="40" t="s">
        <v>1531</v>
      </c>
      <c r="X3363" s="40" t="s">
        <v>229</v>
      </c>
      <c r="Y3363" s="40" t="s">
        <v>230</v>
      </c>
      <c r="Z3363" s="40" t="s">
        <v>1420</v>
      </c>
      <c r="AA3363" s="59">
        <v>27714873</v>
      </c>
      <c r="AB3363" s="59">
        <v>0</v>
      </c>
      <c r="AC3363" s="59">
        <v>0</v>
      </c>
      <c r="AD3363" s="59">
        <v>9238291</v>
      </c>
      <c r="AE3363" s="59">
        <v>0</v>
      </c>
      <c r="AF3363" s="59">
        <v>9238291</v>
      </c>
      <c r="AG3363" s="59">
        <v>0</v>
      </c>
      <c r="AH3363" s="59">
        <v>9238291</v>
      </c>
      <c r="AI3363" s="59">
        <v>0</v>
      </c>
      <c r="AJ3363" s="59">
        <v>0</v>
      </c>
      <c r="AK3363" s="59">
        <v>0</v>
      </c>
      <c r="AL3363" s="59">
        <v>0</v>
      </c>
      <c r="AM3363" s="59">
        <v>0</v>
      </c>
      <c r="AN3363" s="59">
        <v>0</v>
      </c>
      <c r="AO3363" s="59">
        <v>0</v>
      </c>
      <c r="AP3363" s="59">
        <v>0</v>
      </c>
      <c r="AQ3363" s="59">
        <v>0</v>
      </c>
      <c r="AR3363" s="59">
        <v>0</v>
      </c>
      <c r="AS3363" s="59">
        <v>0</v>
      </c>
      <c r="AT3363" s="59">
        <v>0</v>
      </c>
      <c r="AU3363" s="59">
        <v>0</v>
      </c>
      <c r="AV3363" s="59">
        <v>0</v>
      </c>
      <c r="AW3363" s="59">
        <v>0</v>
      </c>
      <c r="AX3363" s="59">
        <v>0</v>
      </c>
      <c r="AY3363" s="2">
        <v>0</v>
      </c>
      <c r="AZ3363" s="12" t="str">
        <f t="shared" si="383"/>
        <v>OK</v>
      </c>
      <c r="BA3363" s="12" t="str">
        <f t="shared" si="384"/>
        <v>OK</v>
      </c>
      <c r="BB3363" s="6">
        <f t="shared" si="385"/>
        <v>0</v>
      </c>
      <c r="BC3363" s="13">
        <f t="shared" si="386"/>
        <v>27714873</v>
      </c>
      <c r="BD3363" s="13">
        <f t="shared" si="387"/>
        <v>27714873</v>
      </c>
      <c r="BE3363" s="6">
        <f t="shared" si="388"/>
        <v>0</v>
      </c>
      <c r="BF3363" s="6">
        <f t="shared" si="389"/>
        <v>0</v>
      </c>
    </row>
    <row r="3364" spans="2:58" ht="128.25" x14ac:dyDescent="0.25">
      <c r="B3364" s="39" t="s">
        <v>4731</v>
      </c>
      <c r="C3364" s="39" t="s">
        <v>4451</v>
      </c>
      <c r="D3364" s="39" t="s">
        <v>221</v>
      </c>
      <c r="E3364" s="40" t="s">
        <v>221</v>
      </c>
      <c r="F3364" s="40" t="s">
        <v>221</v>
      </c>
      <c r="G3364" s="40" t="s">
        <v>221</v>
      </c>
      <c r="H3364" s="40">
        <v>80101500</v>
      </c>
      <c r="I3364" s="40" t="s">
        <v>4268</v>
      </c>
      <c r="J3364" s="40" t="s">
        <v>4323</v>
      </c>
      <c r="K3364" s="40" t="s">
        <v>4732</v>
      </c>
      <c r="L3364" s="41" t="s">
        <v>153</v>
      </c>
      <c r="M3364" s="41" t="s">
        <v>153</v>
      </c>
      <c r="N3364" s="41">
        <v>3</v>
      </c>
      <c r="O3364" s="41" t="s">
        <v>221</v>
      </c>
      <c r="P3364" s="41" t="s">
        <v>4325</v>
      </c>
      <c r="Q3364" s="58">
        <v>30794303.333333332</v>
      </c>
      <c r="R3364" s="58">
        <v>27714873</v>
      </c>
      <c r="S3364" s="41" t="s">
        <v>1611</v>
      </c>
      <c r="T3364" s="41" t="s">
        <v>4460</v>
      </c>
      <c r="U3364" s="40" t="s">
        <v>1416</v>
      </c>
      <c r="V3364" s="40" t="s">
        <v>1531</v>
      </c>
      <c r="W3364" s="40" t="s">
        <v>1531</v>
      </c>
      <c r="X3364" s="40" t="s">
        <v>229</v>
      </c>
      <c r="Y3364" s="40" t="s">
        <v>230</v>
      </c>
      <c r="Z3364" s="40" t="s">
        <v>1420</v>
      </c>
      <c r="AA3364" s="59">
        <v>27714873</v>
      </c>
      <c r="AB3364" s="59">
        <v>0</v>
      </c>
      <c r="AC3364" s="59">
        <v>0</v>
      </c>
      <c r="AD3364" s="59">
        <v>9238291</v>
      </c>
      <c r="AE3364" s="59">
        <v>0</v>
      </c>
      <c r="AF3364" s="59">
        <v>9238291</v>
      </c>
      <c r="AG3364" s="59">
        <v>0</v>
      </c>
      <c r="AH3364" s="59">
        <v>9238291</v>
      </c>
      <c r="AI3364" s="59">
        <v>0</v>
      </c>
      <c r="AJ3364" s="59">
        <v>0</v>
      </c>
      <c r="AK3364" s="59">
        <v>0</v>
      </c>
      <c r="AL3364" s="59">
        <v>0</v>
      </c>
      <c r="AM3364" s="59">
        <v>0</v>
      </c>
      <c r="AN3364" s="59">
        <v>0</v>
      </c>
      <c r="AO3364" s="59">
        <v>0</v>
      </c>
      <c r="AP3364" s="59">
        <v>0</v>
      </c>
      <c r="AQ3364" s="59">
        <v>0</v>
      </c>
      <c r="AR3364" s="59">
        <v>0</v>
      </c>
      <c r="AS3364" s="59">
        <v>0</v>
      </c>
      <c r="AT3364" s="59">
        <v>0</v>
      </c>
      <c r="AU3364" s="59">
        <v>0</v>
      </c>
      <c r="AV3364" s="59">
        <v>0</v>
      </c>
      <c r="AW3364" s="59">
        <v>0</v>
      </c>
      <c r="AX3364" s="59">
        <v>0</v>
      </c>
      <c r="AY3364" s="2">
        <v>0</v>
      </c>
      <c r="AZ3364" s="12" t="str">
        <f t="shared" si="383"/>
        <v>OK</v>
      </c>
      <c r="BA3364" s="12" t="str">
        <f t="shared" si="384"/>
        <v>OK</v>
      </c>
      <c r="BB3364" s="6">
        <f t="shared" si="385"/>
        <v>0</v>
      </c>
      <c r="BC3364" s="13">
        <f t="shared" si="386"/>
        <v>27714873</v>
      </c>
      <c r="BD3364" s="13">
        <f t="shared" si="387"/>
        <v>27714873</v>
      </c>
      <c r="BE3364" s="6">
        <f t="shared" si="388"/>
        <v>0</v>
      </c>
      <c r="BF3364" s="6">
        <f t="shared" si="389"/>
        <v>0</v>
      </c>
    </row>
    <row r="3365" spans="2:58" ht="171" x14ac:dyDescent="0.25">
      <c r="B3365" s="39" t="s">
        <v>4733</v>
      </c>
      <c r="C3365" s="39" t="s">
        <v>4451</v>
      </c>
      <c r="D3365" s="39" t="s">
        <v>221</v>
      </c>
      <c r="E3365" s="40" t="s">
        <v>221</v>
      </c>
      <c r="F3365" s="40" t="s">
        <v>221</v>
      </c>
      <c r="G3365" s="40" t="s">
        <v>221</v>
      </c>
      <c r="H3365" s="40">
        <v>80101500</v>
      </c>
      <c r="I3365" s="40" t="s">
        <v>4268</v>
      </c>
      <c r="J3365" s="40" t="s">
        <v>4323</v>
      </c>
      <c r="K3365" s="40" t="s">
        <v>4734</v>
      </c>
      <c r="L3365" s="41" t="s">
        <v>153</v>
      </c>
      <c r="M3365" s="41" t="s">
        <v>153</v>
      </c>
      <c r="N3365" s="41">
        <v>3</v>
      </c>
      <c r="O3365" s="41" t="s">
        <v>221</v>
      </c>
      <c r="P3365" s="41" t="s">
        <v>4325</v>
      </c>
      <c r="Q3365" s="58">
        <v>26700296.666666668</v>
      </c>
      <c r="R3365" s="58">
        <v>24030267</v>
      </c>
      <c r="S3365" s="41" t="s">
        <v>1611</v>
      </c>
      <c r="T3365" s="41" t="s">
        <v>4460</v>
      </c>
      <c r="U3365" s="40" t="s">
        <v>1416</v>
      </c>
      <c r="V3365" s="40" t="s">
        <v>1531</v>
      </c>
      <c r="W3365" s="40" t="s">
        <v>1531</v>
      </c>
      <c r="X3365" s="40" t="s">
        <v>229</v>
      </c>
      <c r="Y3365" s="40" t="s">
        <v>230</v>
      </c>
      <c r="Z3365" s="40" t="s">
        <v>1420</v>
      </c>
      <c r="AA3365" s="59">
        <v>24030267</v>
      </c>
      <c r="AB3365" s="59">
        <v>0</v>
      </c>
      <c r="AC3365" s="59">
        <v>0</v>
      </c>
      <c r="AD3365" s="59">
        <v>8010089</v>
      </c>
      <c r="AE3365" s="59">
        <v>0</v>
      </c>
      <c r="AF3365" s="59">
        <v>8010089</v>
      </c>
      <c r="AG3365" s="59">
        <v>0</v>
      </c>
      <c r="AH3365" s="59">
        <v>8010089</v>
      </c>
      <c r="AI3365" s="59">
        <v>0</v>
      </c>
      <c r="AJ3365" s="59">
        <v>0</v>
      </c>
      <c r="AK3365" s="59">
        <v>0</v>
      </c>
      <c r="AL3365" s="59">
        <v>0</v>
      </c>
      <c r="AM3365" s="59">
        <v>0</v>
      </c>
      <c r="AN3365" s="59">
        <v>0</v>
      </c>
      <c r="AO3365" s="59">
        <v>0</v>
      </c>
      <c r="AP3365" s="59">
        <v>0</v>
      </c>
      <c r="AQ3365" s="59">
        <v>0</v>
      </c>
      <c r="AR3365" s="59">
        <v>0</v>
      </c>
      <c r="AS3365" s="59">
        <v>0</v>
      </c>
      <c r="AT3365" s="59">
        <v>0</v>
      </c>
      <c r="AU3365" s="59">
        <v>0</v>
      </c>
      <c r="AV3365" s="59">
        <v>0</v>
      </c>
      <c r="AW3365" s="59">
        <v>0</v>
      </c>
      <c r="AX3365" s="59">
        <v>0</v>
      </c>
      <c r="AY3365" s="2">
        <v>0</v>
      </c>
      <c r="AZ3365" s="12" t="str">
        <f t="shared" si="383"/>
        <v>OK</v>
      </c>
      <c r="BA3365" s="12" t="str">
        <f t="shared" si="384"/>
        <v>OK</v>
      </c>
      <c r="BB3365" s="6">
        <f t="shared" si="385"/>
        <v>0</v>
      </c>
      <c r="BC3365" s="13">
        <f t="shared" si="386"/>
        <v>24030267</v>
      </c>
      <c r="BD3365" s="13">
        <f t="shared" si="387"/>
        <v>24030267</v>
      </c>
      <c r="BE3365" s="6">
        <f t="shared" si="388"/>
        <v>0</v>
      </c>
      <c r="BF3365" s="6">
        <f t="shared" si="389"/>
        <v>0</v>
      </c>
    </row>
    <row r="3366" spans="2:58" ht="142.5" x14ac:dyDescent="0.25">
      <c r="B3366" s="39" t="s">
        <v>4735</v>
      </c>
      <c r="C3366" s="39" t="s">
        <v>4451</v>
      </c>
      <c r="D3366" s="39" t="s">
        <v>221</v>
      </c>
      <c r="E3366" s="40" t="s">
        <v>221</v>
      </c>
      <c r="F3366" s="40" t="s">
        <v>221</v>
      </c>
      <c r="G3366" s="40" t="s">
        <v>221</v>
      </c>
      <c r="H3366" s="40">
        <v>80101500</v>
      </c>
      <c r="I3366" s="40" t="s">
        <v>4268</v>
      </c>
      <c r="J3366" s="40" t="s">
        <v>4323</v>
      </c>
      <c r="K3366" s="40" t="s">
        <v>4736</v>
      </c>
      <c r="L3366" s="41" t="s">
        <v>153</v>
      </c>
      <c r="M3366" s="41" t="s">
        <v>153</v>
      </c>
      <c r="N3366" s="41">
        <v>3</v>
      </c>
      <c r="O3366" s="41" t="s">
        <v>221</v>
      </c>
      <c r="P3366" s="41" t="s">
        <v>4325</v>
      </c>
      <c r="Q3366" s="58">
        <v>17598293.333333332</v>
      </c>
      <c r="R3366" s="58">
        <v>15838463.999999998</v>
      </c>
      <c r="S3366" s="41" t="s">
        <v>1611</v>
      </c>
      <c r="T3366" s="41" t="s">
        <v>4460</v>
      </c>
      <c r="U3366" s="40" t="s">
        <v>1416</v>
      </c>
      <c r="V3366" s="40" t="s">
        <v>1531</v>
      </c>
      <c r="W3366" s="40" t="s">
        <v>1531</v>
      </c>
      <c r="X3366" s="40" t="s">
        <v>229</v>
      </c>
      <c r="Y3366" s="40" t="s">
        <v>230</v>
      </c>
      <c r="Z3366" s="40" t="s">
        <v>1420</v>
      </c>
      <c r="AA3366" s="59">
        <v>15838463.999999998</v>
      </c>
      <c r="AB3366" s="59">
        <v>0</v>
      </c>
      <c r="AC3366" s="59">
        <v>0</v>
      </c>
      <c r="AD3366" s="59">
        <v>5279487.9999999991</v>
      </c>
      <c r="AE3366" s="59">
        <v>0</v>
      </c>
      <c r="AF3366" s="59">
        <v>5279487.9999999991</v>
      </c>
      <c r="AG3366" s="59">
        <v>0</v>
      </c>
      <c r="AH3366" s="59">
        <v>5279487.9999999991</v>
      </c>
      <c r="AI3366" s="59">
        <v>0</v>
      </c>
      <c r="AJ3366" s="59">
        <v>0</v>
      </c>
      <c r="AK3366" s="59">
        <v>0</v>
      </c>
      <c r="AL3366" s="59">
        <v>0</v>
      </c>
      <c r="AM3366" s="59">
        <v>0</v>
      </c>
      <c r="AN3366" s="59">
        <v>0</v>
      </c>
      <c r="AO3366" s="59">
        <v>0</v>
      </c>
      <c r="AP3366" s="59">
        <v>0</v>
      </c>
      <c r="AQ3366" s="59">
        <v>0</v>
      </c>
      <c r="AR3366" s="59">
        <v>0</v>
      </c>
      <c r="AS3366" s="59">
        <v>0</v>
      </c>
      <c r="AT3366" s="59">
        <v>0</v>
      </c>
      <c r="AU3366" s="59">
        <v>0</v>
      </c>
      <c r="AV3366" s="59">
        <v>0</v>
      </c>
      <c r="AW3366" s="59">
        <v>0</v>
      </c>
      <c r="AX3366" s="59">
        <v>0</v>
      </c>
      <c r="AY3366" s="2">
        <v>0</v>
      </c>
      <c r="AZ3366" s="12" t="str">
        <f t="shared" si="383"/>
        <v>OK</v>
      </c>
      <c r="BA3366" s="12" t="str">
        <f t="shared" si="384"/>
        <v>OK</v>
      </c>
      <c r="BB3366" s="6">
        <f t="shared" si="385"/>
        <v>0</v>
      </c>
      <c r="BC3366" s="13">
        <f t="shared" si="386"/>
        <v>15838463.999999998</v>
      </c>
      <c r="BD3366" s="13">
        <f t="shared" si="387"/>
        <v>15838463.999999996</v>
      </c>
      <c r="BE3366" s="6">
        <f t="shared" si="388"/>
        <v>0</v>
      </c>
      <c r="BF3366" s="6">
        <f t="shared" si="389"/>
        <v>0</v>
      </c>
    </row>
    <row r="3367" spans="2:58" ht="142.5" x14ac:dyDescent="0.25">
      <c r="B3367" s="39" t="s">
        <v>4737</v>
      </c>
      <c r="C3367" s="39" t="s">
        <v>4451</v>
      </c>
      <c r="D3367" s="39" t="s">
        <v>221</v>
      </c>
      <c r="E3367" s="40" t="s">
        <v>221</v>
      </c>
      <c r="F3367" s="40" t="s">
        <v>221</v>
      </c>
      <c r="G3367" s="40" t="s">
        <v>221</v>
      </c>
      <c r="H3367" s="40">
        <v>80101500</v>
      </c>
      <c r="I3367" s="40" t="s">
        <v>4268</v>
      </c>
      <c r="J3367" s="40" t="s">
        <v>4323</v>
      </c>
      <c r="K3367" s="40" t="s">
        <v>4738</v>
      </c>
      <c r="L3367" s="41" t="s">
        <v>153</v>
      </c>
      <c r="M3367" s="41" t="s">
        <v>153</v>
      </c>
      <c r="N3367" s="41">
        <v>3</v>
      </c>
      <c r="O3367" s="41" t="s">
        <v>221</v>
      </c>
      <c r="P3367" s="41" t="s">
        <v>4325</v>
      </c>
      <c r="Q3367" s="58">
        <v>15077000</v>
      </c>
      <c r="R3367" s="58">
        <v>13569300</v>
      </c>
      <c r="S3367" s="41" t="s">
        <v>1611</v>
      </c>
      <c r="T3367" s="41" t="s">
        <v>4460</v>
      </c>
      <c r="U3367" s="40" t="s">
        <v>1416</v>
      </c>
      <c r="V3367" s="40" t="s">
        <v>1531</v>
      </c>
      <c r="W3367" s="40" t="s">
        <v>1531</v>
      </c>
      <c r="X3367" s="40" t="s">
        <v>229</v>
      </c>
      <c r="Y3367" s="40" t="s">
        <v>230</v>
      </c>
      <c r="Z3367" s="40" t="s">
        <v>1420</v>
      </c>
      <c r="AA3367" s="59">
        <v>13569300</v>
      </c>
      <c r="AB3367" s="59">
        <v>0</v>
      </c>
      <c r="AC3367" s="59">
        <v>0</v>
      </c>
      <c r="AD3367" s="59">
        <v>4523100</v>
      </c>
      <c r="AE3367" s="59">
        <v>0</v>
      </c>
      <c r="AF3367" s="59">
        <v>4523100</v>
      </c>
      <c r="AG3367" s="59">
        <v>0</v>
      </c>
      <c r="AH3367" s="59">
        <v>4523100</v>
      </c>
      <c r="AI3367" s="59">
        <v>0</v>
      </c>
      <c r="AJ3367" s="59">
        <v>0</v>
      </c>
      <c r="AK3367" s="59">
        <v>0</v>
      </c>
      <c r="AL3367" s="59">
        <v>0</v>
      </c>
      <c r="AM3367" s="59">
        <v>0</v>
      </c>
      <c r="AN3367" s="59">
        <v>0</v>
      </c>
      <c r="AO3367" s="59">
        <v>0</v>
      </c>
      <c r="AP3367" s="59">
        <v>0</v>
      </c>
      <c r="AQ3367" s="59">
        <v>0</v>
      </c>
      <c r="AR3367" s="59">
        <v>0</v>
      </c>
      <c r="AS3367" s="59">
        <v>0</v>
      </c>
      <c r="AT3367" s="59">
        <v>0</v>
      </c>
      <c r="AU3367" s="59">
        <v>0</v>
      </c>
      <c r="AV3367" s="59">
        <v>0</v>
      </c>
      <c r="AW3367" s="59">
        <v>0</v>
      </c>
      <c r="AX3367" s="59">
        <v>0</v>
      </c>
      <c r="AY3367" s="2">
        <v>0</v>
      </c>
      <c r="AZ3367" s="12" t="str">
        <f t="shared" si="383"/>
        <v>OK</v>
      </c>
      <c r="BA3367" s="12" t="str">
        <f t="shared" si="384"/>
        <v>OK</v>
      </c>
      <c r="BB3367" s="6">
        <f t="shared" si="385"/>
        <v>0</v>
      </c>
      <c r="BC3367" s="13">
        <f t="shared" si="386"/>
        <v>13569300</v>
      </c>
      <c r="BD3367" s="13">
        <f t="shared" si="387"/>
        <v>13569300</v>
      </c>
      <c r="BE3367" s="6">
        <f t="shared" si="388"/>
        <v>0</v>
      </c>
      <c r="BF3367" s="6">
        <f t="shared" si="389"/>
        <v>0</v>
      </c>
    </row>
    <row r="3368" spans="2:58" ht="128.25" x14ac:dyDescent="0.25">
      <c r="B3368" s="39" t="s">
        <v>4739</v>
      </c>
      <c r="C3368" s="39" t="s">
        <v>4451</v>
      </c>
      <c r="D3368" s="39" t="s">
        <v>221</v>
      </c>
      <c r="E3368" s="40" t="s">
        <v>221</v>
      </c>
      <c r="F3368" s="40" t="s">
        <v>221</v>
      </c>
      <c r="G3368" s="40" t="s">
        <v>221</v>
      </c>
      <c r="H3368" s="40">
        <v>80101500</v>
      </c>
      <c r="I3368" s="40" t="s">
        <v>4268</v>
      </c>
      <c r="J3368" s="40" t="s">
        <v>4323</v>
      </c>
      <c r="K3368" s="40" t="s">
        <v>4740</v>
      </c>
      <c r="L3368" s="41" t="s">
        <v>153</v>
      </c>
      <c r="M3368" s="41" t="s">
        <v>153</v>
      </c>
      <c r="N3368" s="41">
        <v>3</v>
      </c>
      <c r="O3368" s="41" t="s">
        <v>221</v>
      </c>
      <c r="P3368" s="41" t="s">
        <v>4325</v>
      </c>
      <c r="Q3368" s="58">
        <v>11050093.333333334</v>
      </c>
      <c r="R3368" s="58">
        <v>9945084</v>
      </c>
      <c r="S3368" s="41" t="s">
        <v>1611</v>
      </c>
      <c r="T3368" s="41" t="s">
        <v>4460</v>
      </c>
      <c r="U3368" s="40" t="s">
        <v>1416</v>
      </c>
      <c r="V3368" s="40" t="s">
        <v>1531</v>
      </c>
      <c r="W3368" s="40" t="s">
        <v>1531</v>
      </c>
      <c r="X3368" s="40" t="s">
        <v>229</v>
      </c>
      <c r="Y3368" s="40" t="s">
        <v>230</v>
      </c>
      <c r="Z3368" s="40" t="s">
        <v>1420</v>
      </c>
      <c r="AA3368" s="59">
        <v>9945084</v>
      </c>
      <c r="AB3368" s="59">
        <v>0</v>
      </c>
      <c r="AC3368" s="59">
        <v>0</v>
      </c>
      <c r="AD3368" s="59">
        <v>3315028</v>
      </c>
      <c r="AE3368" s="59">
        <v>0</v>
      </c>
      <c r="AF3368" s="59">
        <v>3315028</v>
      </c>
      <c r="AG3368" s="59">
        <v>0</v>
      </c>
      <c r="AH3368" s="59">
        <v>3315028</v>
      </c>
      <c r="AI3368" s="59">
        <v>0</v>
      </c>
      <c r="AJ3368" s="59">
        <v>0</v>
      </c>
      <c r="AK3368" s="59">
        <v>0</v>
      </c>
      <c r="AL3368" s="59">
        <v>0</v>
      </c>
      <c r="AM3368" s="59">
        <v>0</v>
      </c>
      <c r="AN3368" s="59">
        <v>0</v>
      </c>
      <c r="AO3368" s="59">
        <v>0</v>
      </c>
      <c r="AP3368" s="59">
        <v>0</v>
      </c>
      <c r="AQ3368" s="59">
        <v>0</v>
      </c>
      <c r="AR3368" s="59">
        <v>0</v>
      </c>
      <c r="AS3368" s="59">
        <v>0</v>
      </c>
      <c r="AT3368" s="59">
        <v>0</v>
      </c>
      <c r="AU3368" s="59">
        <v>0</v>
      </c>
      <c r="AV3368" s="59">
        <v>0</v>
      </c>
      <c r="AW3368" s="59">
        <v>0</v>
      </c>
      <c r="AX3368" s="59">
        <v>0</v>
      </c>
      <c r="AY3368" s="2">
        <v>0</v>
      </c>
      <c r="AZ3368" s="12" t="str">
        <f t="shared" si="383"/>
        <v>OK</v>
      </c>
      <c r="BA3368" s="12" t="str">
        <f t="shared" si="384"/>
        <v>OK</v>
      </c>
      <c r="BB3368" s="6">
        <f t="shared" si="385"/>
        <v>0</v>
      </c>
      <c r="BC3368" s="13">
        <f t="shared" si="386"/>
        <v>9945084</v>
      </c>
      <c r="BD3368" s="13">
        <f t="shared" si="387"/>
        <v>9945084</v>
      </c>
      <c r="BE3368" s="6">
        <f t="shared" si="388"/>
        <v>0</v>
      </c>
      <c r="BF3368" s="6">
        <f t="shared" si="389"/>
        <v>0</v>
      </c>
    </row>
    <row r="3369" spans="2:58" ht="99.75" x14ac:dyDescent="0.25">
      <c r="B3369" s="39" t="s">
        <v>4741</v>
      </c>
      <c r="C3369" s="39" t="s">
        <v>4451</v>
      </c>
      <c r="D3369" s="39" t="s">
        <v>221</v>
      </c>
      <c r="E3369" s="40" t="s">
        <v>221</v>
      </c>
      <c r="F3369" s="40" t="s">
        <v>221</v>
      </c>
      <c r="G3369" s="40" t="s">
        <v>221</v>
      </c>
      <c r="H3369" s="40">
        <v>80101500</v>
      </c>
      <c r="I3369" s="40" t="s">
        <v>4268</v>
      </c>
      <c r="J3369" s="40" t="s">
        <v>4323</v>
      </c>
      <c r="K3369" s="40" t="s">
        <v>4742</v>
      </c>
      <c r="L3369" s="41" t="s">
        <v>153</v>
      </c>
      <c r="M3369" s="41" t="s">
        <v>153</v>
      </c>
      <c r="N3369" s="41">
        <v>3</v>
      </c>
      <c r="O3369" s="41" t="s">
        <v>221</v>
      </c>
      <c r="P3369" s="41" t="s">
        <v>4325</v>
      </c>
      <c r="Q3369" s="58">
        <v>30794303.333333332</v>
      </c>
      <c r="R3369" s="58">
        <v>27714873</v>
      </c>
      <c r="S3369" s="41" t="s">
        <v>1611</v>
      </c>
      <c r="T3369" s="41" t="s">
        <v>4460</v>
      </c>
      <c r="U3369" s="40" t="s">
        <v>1416</v>
      </c>
      <c r="V3369" s="40" t="s">
        <v>1531</v>
      </c>
      <c r="W3369" s="40" t="s">
        <v>1531</v>
      </c>
      <c r="X3369" s="40" t="s">
        <v>229</v>
      </c>
      <c r="Y3369" s="40" t="s">
        <v>230</v>
      </c>
      <c r="Z3369" s="40" t="s">
        <v>1420</v>
      </c>
      <c r="AA3369" s="59">
        <v>27714873</v>
      </c>
      <c r="AB3369" s="59">
        <v>0</v>
      </c>
      <c r="AC3369" s="59">
        <v>0</v>
      </c>
      <c r="AD3369" s="59">
        <v>9238291</v>
      </c>
      <c r="AE3369" s="59">
        <v>0</v>
      </c>
      <c r="AF3369" s="59">
        <v>9238291</v>
      </c>
      <c r="AG3369" s="59">
        <v>0</v>
      </c>
      <c r="AH3369" s="59">
        <v>9238291</v>
      </c>
      <c r="AI3369" s="59">
        <v>0</v>
      </c>
      <c r="AJ3369" s="59">
        <v>0</v>
      </c>
      <c r="AK3369" s="59">
        <v>0</v>
      </c>
      <c r="AL3369" s="59">
        <v>0</v>
      </c>
      <c r="AM3369" s="59">
        <v>0</v>
      </c>
      <c r="AN3369" s="59">
        <v>0</v>
      </c>
      <c r="AO3369" s="59">
        <v>0</v>
      </c>
      <c r="AP3369" s="59">
        <v>0</v>
      </c>
      <c r="AQ3369" s="59">
        <v>0</v>
      </c>
      <c r="AR3369" s="59">
        <v>0</v>
      </c>
      <c r="AS3369" s="59">
        <v>0</v>
      </c>
      <c r="AT3369" s="59">
        <v>0</v>
      </c>
      <c r="AU3369" s="59">
        <v>0</v>
      </c>
      <c r="AV3369" s="59">
        <v>0</v>
      </c>
      <c r="AW3369" s="59">
        <v>0</v>
      </c>
      <c r="AX3369" s="59">
        <v>0</v>
      </c>
      <c r="AY3369" s="2">
        <v>0</v>
      </c>
      <c r="AZ3369" s="12" t="str">
        <f t="shared" si="383"/>
        <v>OK</v>
      </c>
      <c r="BA3369" s="12" t="str">
        <f t="shared" si="384"/>
        <v>OK</v>
      </c>
      <c r="BB3369" s="6">
        <f t="shared" si="385"/>
        <v>0</v>
      </c>
      <c r="BC3369" s="13">
        <f t="shared" si="386"/>
        <v>27714873</v>
      </c>
      <c r="BD3369" s="13">
        <f t="shared" si="387"/>
        <v>27714873</v>
      </c>
      <c r="BE3369" s="6">
        <f t="shared" si="388"/>
        <v>0</v>
      </c>
      <c r="BF3369" s="6">
        <f t="shared" si="389"/>
        <v>0</v>
      </c>
    </row>
    <row r="3370" spans="2:58" ht="114" x14ac:dyDescent="0.25">
      <c r="B3370" s="39" t="s">
        <v>4743</v>
      </c>
      <c r="C3370" s="39" t="s">
        <v>4451</v>
      </c>
      <c r="D3370" s="39" t="s">
        <v>221</v>
      </c>
      <c r="E3370" s="40" t="s">
        <v>221</v>
      </c>
      <c r="F3370" s="40" t="s">
        <v>221</v>
      </c>
      <c r="G3370" s="40" t="s">
        <v>221</v>
      </c>
      <c r="H3370" s="40">
        <v>80101500</v>
      </c>
      <c r="I3370" s="40" t="s">
        <v>4268</v>
      </c>
      <c r="J3370" s="40" t="s">
        <v>4323</v>
      </c>
      <c r="K3370" s="40" t="s">
        <v>4744</v>
      </c>
      <c r="L3370" s="41" t="s">
        <v>153</v>
      </c>
      <c r="M3370" s="41" t="s">
        <v>153</v>
      </c>
      <c r="N3370" s="41">
        <v>3</v>
      </c>
      <c r="O3370" s="41" t="s">
        <v>221</v>
      </c>
      <c r="P3370" s="41" t="s">
        <v>4325</v>
      </c>
      <c r="Q3370" s="58">
        <v>9447250</v>
      </c>
      <c r="R3370" s="58">
        <v>8502525</v>
      </c>
      <c r="S3370" s="41" t="s">
        <v>1611</v>
      </c>
      <c r="T3370" s="41" t="s">
        <v>4460</v>
      </c>
      <c r="U3370" s="40" t="s">
        <v>1416</v>
      </c>
      <c r="V3370" s="40" t="s">
        <v>1531</v>
      </c>
      <c r="W3370" s="40" t="s">
        <v>1531</v>
      </c>
      <c r="X3370" s="40" t="s">
        <v>229</v>
      </c>
      <c r="Y3370" s="40" t="s">
        <v>230</v>
      </c>
      <c r="Z3370" s="40" t="s">
        <v>1420</v>
      </c>
      <c r="AA3370" s="59">
        <v>8502525</v>
      </c>
      <c r="AB3370" s="59">
        <v>0</v>
      </c>
      <c r="AC3370" s="59">
        <v>0</v>
      </c>
      <c r="AD3370" s="59">
        <v>2834175</v>
      </c>
      <c r="AE3370" s="59">
        <v>0</v>
      </c>
      <c r="AF3370" s="59">
        <v>2834175</v>
      </c>
      <c r="AG3370" s="59">
        <v>0</v>
      </c>
      <c r="AH3370" s="59">
        <v>2834175</v>
      </c>
      <c r="AI3370" s="59">
        <v>0</v>
      </c>
      <c r="AJ3370" s="59">
        <v>0</v>
      </c>
      <c r="AK3370" s="59">
        <v>0</v>
      </c>
      <c r="AL3370" s="59">
        <v>0</v>
      </c>
      <c r="AM3370" s="59">
        <v>0</v>
      </c>
      <c r="AN3370" s="59">
        <v>0</v>
      </c>
      <c r="AO3370" s="59">
        <v>0</v>
      </c>
      <c r="AP3370" s="59">
        <v>0</v>
      </c>
      <c r="AQ3370" s="59">
        <v>0</v>
      </c>
      <c r="AR3370" s="59">
        <v>0</v>
      </c>
      <c r="AS3370" s="59">
        <v>0</v>
      </c>
      <c r="AT3370" s="59">
        <v>0</v>
      </c>
      <c r="AU3370" s="59">
        <v>0</v>
      </c>
      <c r="AV3370" s="59">
        <v>0</v>
      </c>
      <c r="AW3370" s="59">
        <v>0</v>
      </c>
      <c r="AX3370" s="59">
        <v>0</v>
      </c>
      <c r="AY3370" s="2">
        <v>0</v>
      </c>
      <c r="AZ3370" s="12" t="str">
        <f t="shared" si="383"/>
        <v>OK</v>
      </c>
      <c r="BA3370" s="12" t="str">
        <f t="shared" si="384"/>
        <v>OK</v>
      </c>
      <c r="BB3370" s="6">
        <f t="shared" si="385"/>
        <v>0</v>
      </c>
      <c r="BC3370" s="13">
        <f t="shared" si="386"/>
        <v>8502525</v>
      </c>
      <c r="BD3370" s="13">
        <f t="shared" si="387"/>
        <v>8502525</v>
      </c>
      <c r="BE3370" s="6">
        <f t="shared" si="388"/>
        <v>0</v>
      </c>
      <c r="BF3370" s="6">
        <f t="shared" si="389"/>
        <v>0</v>
      </c>
    </row>
    <row r="3371" spans="2:58" ht="128.25" x14ac:dyDescent="0.25">
      <c r="B3371" s="39" t="s">
        <v>4745</v>
      </c>
      <c r="C3371" s="39" t="s">
        <v>4451</v>
      </c>
      <c r="D3371" s="39" t="s">
        <v>221</v>
      </c>
      <c r="E3371" s="40" t="s">
        <v>221</v>
      </c>
      <c r="F3371" s="40" t="s">
        <v>221</v>
      </c>
      <c r="G3371" s="40" t="s">
        <v>221</v>
      </c>
      <c r="H3371" s="40">
        <v>80101500</v>
      </c>
      <c r="I3371" s="40" t="s">
        <v>4268</v>
      </c>
      <c r="J3371" s="40" t="s">
        <v>4323</v>
      </c>
      <c r="K3371" s="40" t="s">
        <v>4746</v>
      </c>
      <c r="L3371" s="41" t="s">
        <v>153</v>
      </c>
      <c r="M3371" s="41" t="s">
        <v>153</v>
      </c>
      <c r="N3371" s="41">
        <v>3</v>
      </c>
      <c r="O3371" s="41" t="s">
        <v>221</v>
      </c>
      <c r="P3371" s="41" t="s">
        <v>4325</v>
      </c>
      <c r="Q3371" s="58">
        <v>9447250</v>
      </c>
      <c r="R3371" s="58">
        <v>8502525</v>
      </c>
      <c r="S3371" s="41" t="s">
        <v>1611</v>
      </c>
      <c r="T3371" s="41" t="s">
        <v>4460</v>
      </c>
      <c r="U3371" s="40" t="s">
        <v>1416</v>
      </c>
      <c r="V3371" s="40" t="s">
        <v>1531</v>
      </c>
      <c r="W3371" s="40" t="s">
        <v>1531</v>
      </c>
      <c r="X3371" s="40" t="s">
        <v>229</v>
      </c>
      <c r="Y3371" s="40" t="s">
        <v>230</v>
      </c>
      <c r="Z3371" s="40" t="s">
        <v>1420</v>
      </c>
      <c r="AA3371" s="59">
        <v>8502525</v>
      </c>
      <c r="AB3371" s="59">
        <v>0</v>
      </c>
      <c r="AC3371" s="59">
        <v>0</v>
      </c>
      <c r="AD3371" s="59">
        <v>2834175</v>
      </c>
      <c r="AE3371" s="59">
        <v>0</v>
      </c>
      <c r="AF3371" s="59">
        <v>2834175</v>
      </c>
      <c r="AG3371" s="59">
        <v>0</v>
      </c>
      <c r="AH3371" s="59">
        <v>2834175</v>
      </c>
      <c r="AI3371" s="59">
        <v>0</v>
      </c>
      <c r="AJ3371" s="59">
        <v>0</v>
      </c>
      <c r="AK3371" s="59">
        <v>0</v>
      </c>
      <c r="AL3371" s="59">
        <v>0</v>
      </c>
      <c r="AM3371" s="59">
        <v>0</v>
      </c>
      <c r="AN3371" s="59">
        <v>0</v>
      </c>
      <c r="AO3371" s="59">
        <v>0</v>
      </c>
      <c r="AP3371" s="59">
        <v>0</v>
      </c>
      <c r="AQ3371" s="59">
        <v>0</v>
      </c>
      <c r="AR3371" s="59">
        <v>0</v>
      </c>
      <c r="AS3371" s="59">
        <v>0</v>
      </c>
      <c r="AT3371" s="59">
        <v>0</v>
      </c>
      <c r="AU3371" s="59">
        <v>0</v>
      </c>
      <c r="AV3371" s="59">
        <v>0</v>
      </c>
      <c r="AW3371" s="59">
        <v>0</v>
      </c>
      <c r="AX3371" s="59">
        <v>0</v>
      </c>
      <c r="AY3371" s="2">
        <v>0</v>
      </c>
      <c r="AZ3371" s="12" t="str">
        <f t="shared" si="383"/>
        <v>OK</v>
      </c>
      <c r="BA3371" s="12" t="str">
        <f t="shared" si="384"/>
        <v>OK</v>
      </c>
      <c r="BB3371" s="6">
        <f t="shared" si="385"/>
        <v>0</v>
      </c>
      <c r="BC3371" s="13">
        <f t="shared" si="386"/>
        <v>8502525</v>
      </c>
      <c r="BD3371" s="13">
        <f t="shared" si="387"/>
        <v>8502525</v>
      </c>
      <c r="BE3371" s="6">
        <f t="shared" si="388"/>
        <v>0</v>
      </c>
      <c r="BF3371" s="6">
        <f t="shared" si="389"/>
        <v>0</v>
      </c>
    </row>
    <row r="3372" spans="2:58" ht="99.75" x14ac:dyDescent="0.25">
      <c r="B3372" s="39" t="s">
        <v>4747</v>
      </c>
      <c r="C3372" s="39" t="s">
        <v>4451</v>
      </c>
      <c r="D3372" s="39" t="s">
        <v>221</v>
      </c>
      <c r="E3372" s="40" t="s">
        <v>221</v>
      </c>
      <c r="F3372" s="40" t="s">
        <v>221</v>
      </c>
      <c r="G3372" s="40" t="s">
        <v>221</v>
      </c>
      <c r="H3372" s="40">
        <v>80101500</v>
      </c>
      <c r="I3372" s="40" t="s">
        <v>4268</v>
      </c>
      <c r="J3372" s="40" t="s">
        <v>4323</v>
      </c>
      <c r="K3372" s="40" t="s">
        <v>4742</v>
      </c>
      <c r="L3372" s="41" t="s">
        <v>153</v>
      </c>
      <c r="M3372" s="41" t="s">
        <v>153</v>
      </c>
      <c r="N3372" s="41">
        <v>3</v>
      </c>
      <c r="O3372" s="41" t="s">
        <v>221</v>
      </c>
      <c r="P3372" s="41" t="s">
        <v>4325</v>
      </c>
      <c r="Q3372" s="58">
        <v>30794303.333333332</v>
      </c>
      <c r="R3372" s="58">
        <v>27714873</v>
      </c>
      <c r="S3372" s="41" t="s">
        <v>1611</v>
      </c>
      <c r="T3372" s="41" t="s">
        <v>4460</v>
      </c>
      <c r="U3372" s="40" t="s">
        <v>1416</v>
      </c>
      <c r="V3372" s="40" t="s">
        <v>1531</v>
      </c>
      <c r="W3372" s="40" t="s">
        <v>1531</v>
      </c>
      <c r="X3372" s="40" t="s">
        <v>229</v>
      </c>
      <c r="Y3372" s="40" t="s">
        <v>230</v>
      </c>
      <c r="Z3372" s="40" t="s">
        <v>1420</v>
      </c>
      <c r="AA3372" s="59">
        <v>27714873</v>
      </c>
      <c r="AB3372" s="59">
        <v>0</v>
      </c>
      <c r="AC3372" s="59">
        <v>0</v>
      </c>
      <c r="AD3372" s="59">
        <v>9238291</v>
      </c>
      <c r="AE3372" s="59">
        <v>0</v>
      </c>
      <c r="AF3372" s="59">
        <v>9238291</v>
      </c>
      <c r="AG3372" s="59">
        <v>0</v>
      </c>
      <c r="AH3372" s="59">
        <v>9238291</v>
      </c>
      <c r="AI3372" s="59">
        <v>0</v>
      </c>
      <c r="AJ3372" s="59">
        <v>0</v>
      </c>
      <c r="AK3372" s="59">
        <v>0</v>
      </c>
      <c r="AL3372" s="59">
        <v>0</v>
      </c>
      <c r="AM3372" s="59">
        <v>0</v>
      </c>
      <c r="AN3372" s="59">
        <v>0</v>
      </c>
      <c r="AO3372" s="59">
        <v>0</v>
      </c>
      <c r="AP3372" s="59">
        <v>0</v>
      </c>
      <c r="AQ3372" s="59">
        <v>0</v>
      </c>
      <c r="AR3372" s="59">
        <v>0</v>
      </c>
      <c r="AS3372" s="59">
        <v>0</v>
      </c>
      <c r="AT3372" s="59">
        <v>0</v>
      </c>
      <c r="AU3372" s="59">
        <v>0</v>
      </c>
      <c r="AV3372" s="59">
        <v>0</v>
      </c>
      <c r="AW3372" s="59">
        <v>0</v>
      </c>
      <c r="AX3372" s="59">
        <v>0</v>
      </c>
      <c r="AY3372" s="2">
        <v>0</v>
      </c>
      <c r="AZ3372" s="12" t="str">
        <f t="shared" si="383"/>
        <v>OK</v>
      </c>
      <c r="BA3372" s="12" t="str">
        <f t="shared" si="384"/>
        <v>OK</v>
      </c>
      <c r="BB3372" s="6">
        <f t="shared" si="385"/>
        <v>0</v>
      </c>
      <c r="BC3372" s="13">
        <f t="shared" si="386"/>
        <v>27714873</v>
      </c>
      <c r="BD3372" s="13">
        <f t="shared" si="387"/>
        <v>27714873</v>
      </c>
      <c r="BE3372" s="6">
        <f t="shared" si="388"/>
        <v>0</v>
      </c>
      <c r="BF3372" s="6">
        <f t="shared" si="389"/>
        <v>0</v>
      </c>
    </row>
    <row r="3373" spans="2:58" ht="128.25" x14ac:dyDescent="0.25">
      <c r="B3373" s="39" t="s">
        <v>4748</v>
      </c>
      <c r="C3373" s="39" t="s">
        <v>4451</v>
      </c>
      <c r="D3373" s="39" t="s">
        <v>221</v>
      </c>
      <c r="E3373" s="40" t="s">
        <v>221</v>
      </c>
      <c r="F3373" s="40" t="s">
        <v>221</v>
      </c>
      <c r="G3373" s="40" t="s">
        <v>221</v>
      </c>
      <c r="H3373" s="40">
        <v>80101500</v>
      </c>
      <c r="I3373" s="40" t="s">
        <v>4268</v>
      </c>
      <c r="J3373" s="40" t="s">
        <v>4323</v>
      </c>
      <c r="K3373" s="40" t="s">
        <v>4749</v>
      </c>
      <c r="L3373" s="41" t="s">
        <v>153</v>
      </c>
      <c r="M3373" s="41" t="s">
        <v>153</v>
      </c>
      <c r="N3373" s="41">
        <v>3</v>
      </c>
      <c r="O3373" s="41" t="s">
        <v>221</v>
      </c>
      <c r="P3373" s="41" t="s">
        <v>4325</v>
      </c>
      <c r="Q3373" s="58">
        <v>26700000</v>
      </c>
      <c r="R3373" s="58">
        <v>24030000</v>
      </c>
      <c r="S3373" s="41" t="s">
        <v>1611</v>
      </c>
      <c r="T3373" s="41" t="s">
        <v>4460</v>
      </c>
      <c r="U3373" s="40" t="s">
        <v>1416</v>
      </c>
      <c r="V3373" s="40" t="s">
        <v>1531</v>
      </c>
      <c r="W3373" s="40" t="s">
        <v>1531</v>
      </c>
      <c r="X3373" s="40" t="s">
        <v>229</v>
      </c>
      <c r="Y3373" s="40" t="s">
        <v>230</v>
      </c>
      <c r="Z3373" s="40" t="s">
        <v>1420</v>
      </c>
      <c r="AA3373" s="59">
        <v>24030000</v>
      </c>
      <c r="AB3373" s="59">
        <v>0</v>
      </c>
      <c r="AC3373" s="59">
        <v>0</v>
      </c>
      <c r="AD3373" s="59">
        <v>8010000</v>
      </c>
      <c r="AE3373" s="59">
        <v>0</v>
      </c>
      <c r="AF3373" s="59">
        <v>8010000</v>
      </c>
      <c r="AG3373" s="59">
        <v>0</v>
      </c>
      <c r="AH3373" s="59">
        <v>8010000</v>
      </c>
      <c r="AI3373" s="59">
        <v>0</v>
      </c>
      <c r="AJ3373" s="59">
        <v>0</v>
      </c>
      <c r="AK3373" s="59">
        <v>0</v>
      </c>
      <c r="AL3373" s="59">
        <v>0</v>
      </c>
      <c r="AM3373" s="59">
        <v>0</v>
      </c>
      <c r="AN3373" s="59">
        <v>0</v>
      </c>
      <c r="AO3373" s="59">
        <v>0</v>
      </c>
      <c r="AP3373" s="59">
        <v>0</v>
      </c>
      <c r="AQ3373" s="59">
        <v>0</v>
      </c>
      <c r="AR3373" s="59">
        <v>0</v>
      </c>
      <c r="AS3373" s="59">
        <v>0</v>
      </c>
      <c r="AT3373" s="59">
        <v>0</v>
      </c>
      <c r="AU3373" s="59">
        <v>0</v>
      </c>
      <c r="AV3373" s="59">
        <v>0</v>
      </c>
      <c r="AW3373" s="59">
        <v>0</v>
      </c>
      <c r="AX3373" s="59">
        <v>0</v>
      </c>
      <c r="AY3373" s="2">
        <v>0</v>
      </c>
      <c r="AZ3373" s="12" t="str">
        <f t="shared" si="383"/>
        <v>OK</v>
      </c>
      <c r="BA3373" s="12" t="str">
        <f t="shared" si="384"/>
        <v>OK</v>
      </c>
      <c r="BB3373" s="6">
        <f t="shared" si="385"/>
        <v>0</v>
      </c>
      <c r="BC3373" s="13">
        <f t="shared" si="386"/>
        <v>24030000</v>
      </c>
      <c r="BD3373" s="13">
        <f t="shared" si="387"/>
        <v>24030000</v>
      </c>
      <c r="BE3373" s="6">
        <f t="shared" si="388"/>
        <v>0</v>
      </c>
      <c r="BF3373" s="6">
        <f t="shared" si="389"/>
        <v>0</v>
      </c>
    </row>
    <row r="3374" spans="2:58" ht="128.25" x14ac:dyDescent="0.25">
      <c r="B3374" s="39" t="s">
        <v>4750</v>
      </c>
      <c r="C3374" s="39" t="s">
        <v>4451</v>
      </c>
      <c r="D3374" s="39" t="s">
        <v>221</v>
      </c>
      <c r="E3374" s="40" t="s">
        <v>221</v>
      </c>
      <c r="F3374" s="40" t="s">
        <v>221</v>
      </c>
      <c r="G3374" s="40" t="s">
        <v>221</v>
      </c>
      <c r="H3374" s="40">
        <v>80101500</v>
      </c>
      <c r="I3374" s="40" t="s">
        <v>4268</v>
      </c>
      <c r="J3374" s="40" t="s">
        <v>4323</v>
      </c>
      <c r="K3374" s="40" t="s">
        <v>4751</v>
      </c>
      <c r="L3374" s="41" t="s">
        <v>153</v>
      </c>
      <c r="M3374" s="41" t="s">
        <v>153</v>
      </c>
      <c r="N3374" s="41">
        <v>3</v>
      </c>
      <c r="O3374" s="41" t="s">
        <v>221</v>
      </c>
      <c r="P3374" s="41" t="s">
        <v>4325</v>
      </c>
      <c r="Q3374" s="58">
        <v>23634920</v>
      </c>
      <c r="R3374" s="58">
        <v>21271428</v>
      </c>
      <c r="S3374" s="41" t="s">
        <v>1611</v>
      </c>
      <c r="T3374" s="41" t="s">
        <v>4460</v>
      </c>
      <c r="U3374" s="40" t="s">
        <v>1416</v>
      </c>
      <c r="V3374" s="40" t="s">
        <v>1531</v>
      </c>
      <c r="W3374" s="40" t="s">
        <v>1531</v>
      </c>
      <c r="X3374" s="40" t="s">
        <v>229</v>
      </c>
      <c r="Y3374" s="40" t="s">
        <v>230</v>
      </c>
      <c r="Z3374" s="40" t="s">
        <v>1420</v>
      </c>
      <c r="AA3374" s="59">
        <v>21271428</v>
      </c>
      <c r="AB3374" s="59">
        <v>0</v>
      </c>
      <c r="AC3374" s="59">
        <v>0</v>
      </c>
      <c r="AD3374" s="59">
        <v>7090476</v>
      </c>
      <c r="AE3374" s="59">
        <v>0</v>
      </c>
      <c r="AF3374" s="59">
        <v>7090476</v>
      </c>
      <c r="AG3374" s="59">
        <v>0</v>
      </c>
      <c r="AH3374" s="59">
        <v>7090476</v>
      </c>
      <c r="AI3374" s="59">
        <v>0</v>
      </c>
      <c r="AJ3374" s="59">
        <v>0</v>
      </c>
      <c r="AK3374" s="59">
        <v>0</v>
      </c>
      <c r="AL3374" s="59">
        <v>0</v>
      </c>
      <c r="AM3374" s="59">
        <v>0</v>
      </c>
      <c r="AN3374" s="59">
        <v>0</v>
      </c>
      <c r="AO3374" s="59">
        <v>0</v>
      </c>
      <c r="AP3374" s="59">
        <v>0</v>
      </c>
      <c r="AQ3374" s="59">
        <v>0</v>
      </c>
      <c r="AR3374" s="59">
        <v>0</v>
      </c>
      <c r="AS3374" s="59">
        <v>0</v>
      </c>
      <c r="AT3374" s="59">
        <v>0</v>
      </c>
      <c r="AU3374" s="59">
        <v>0</v>
      </c>
      <c r="AV3374" s="59">
        <v>0</v>
      </c>
      <c r="AW3374" s="59">
        <v>0</v>
      </c>
      <c r="AX3374" s="59">
        <v>0</v>
      </c>
      <c r="AY3374" s="2">
        <v>0</v>
      </c>
      <c r="AZ3374" s="12" t="str">
        <f t="shared" si="383"/>
        <v>OK</v>
      </c>
      <c r="BA3374" s="12" t="str">
        <f t="shared" si="384"/>
        <v>OK</v>
      </c>
      <c r="BB3374" s="6">
        <f t="shared" si="385"/>
        <v>0</v>
      </c>
      <c r="BC3374" s="13">
        <f t="shared" si="386"/>
        <v>21271428</v>
      </c>
      <c r="BD3374" s="13">
        <f t="shared" si="387"/>
        <v>21271428</v>
      </c>
      <c r="BE3374" s="6">
        <f t="shared" si="388"/>
        <v>0</v>
      </c>
      <c r="BF3374" s="6">
        <f t="shared" si="389"/>
        <v>0</v>
      </c>
    </row>
    <row r="3375" spans="2:58" ht="114" x14ac:dyDescent="0.25">
      <c r="B3375" s="39" t="s">
        <v>4752</v>
      </c>
      <c r="C3375" s="39" t="s">
        <v>4451</v>
      </c>
      <c r="D3375" s="39" t="s">
        <v>221</v>
      </c>
      <c r="E3375" s="40" t="s">
        <v>221</v>
      </c>
      <c r="F3375" s="40" t="s">
        <v>221</v>
      </c>
      <c r="G3375" s="40" t="s">
        <v>221</v>
      </c>
      <c r="H3375" s="40">
        <v>80101500</v>
      </c>
      <c r="I3375" s="40" t="s">
        <v>4268</v>
      </c>
      <c r="J3375" s="40" t="s">
        <v>4323</v>
      </c>
      <c r="K3375" s="40" t="s">
        <v>4753</v>
      </c>
      <c r="L3375" s="41" t="s">
        <v>153</v>
      </c>
      <c r="M3375" s="41" t="s">
        <v>153</v>
      </c>
      <c r="N3375" s="41">
        <v>3</v>
      </c>
      <c r="O3375" s="41" t="s">
        <v>221</v>
      </c>
      <c r="P3375" s="41" t="s">
        <v>4325</v>
      </c>
      <c r="Q3375" s="58">
        <v>31166667</v>
      </c>
      <c r="R3375" s="58">
        <v>28050000</v>
      </c>
      <c r="S3375" s="41" t="s">
        <v>1611</v>
      </c>
      <c r="T3375" s="41" t="s">
        <v>4460</v>
      </c>
      <c r="U3375" s="40" t="s">
        <v>1416</v>
      </c>
      <c r="V3375" s="40" t="s">
        <v>1531</v>
      </c>
      <c r="W3375" s="40" t="s">
        <v>1531</v>
      </c>
      <c r="X3375" s="40" t="s">
        <v>229</v>
      </c>
      <c r="Y3375" s="40" t="s">
        <v>230</v>
      </c>
      <c r="Z3375" s="40" t="s">
        <v>1420</v>
      </c>
      <c r="AA3375" s="59">
        <v>28050000</v>
      </c>
      <c r="AB3375" s="59">
        <v>0</v>
      </c>
      <c r="AC3375" s="59">
        <v>0</v>
      </c>
      <c r="AD3375" s="59">
        <v>9350000</v>
      </c>
      <c r="AE3375" s="59">
        <v>0</v>
      </c>
      <c r="AF3375" s="59">
        <v>9350000</v>
      </c>
      <c r="AG3375" s="59">
        <v>0</v>
      </c>
      <c r="AH3375" s="59">
        <v>9350000</v>
      </c>
      <c r="AI3375" s="59">
        <v>0</v>
      </c>
      <c r="AJ3375" s="59">
        <v>0</v>
      </c>
      <c r="AK3375" s="59">
        <v>0</v>
      </c>
      <c r="AL3375" s="59">
        <v>0</v>
      </c>
      <c r="AM3375" s="59">
        <v>0</v>
      </c>
      <c r="AN3375" s="59">
        <v>0</v>
      </c>
      <c r="AO3375" s="59">
        <v>0</v>
      </c>
      <c r="AP3375" s="59">
        <v>0</v>
      </c>
      <c r="AQ3375" s="59">
        <v>0</v>
      </c>
      <c r="AR3375" s="59">
        <v>0</v>
      </c>
      <c r="AS3375" s="59">
        <v>0</v>
      </c>
      <c r="AT3375" s="59">
        <v>0</v>
      </c>
      <c r="AU3375" s="59">
        <v>0</v>
      </c>
      <c r="AV3375" s="59">
        <v>0</v>
      </c>
      <c r="AW3375" s="59">
        <v>0</v>
      </c>
      <c r="AX3375" s="59">
        <v>0</v>
      </c>
      <c r="AY3375" s="2">
        <v>0</v>
      </c>
      <c r="AZ3375" s="12" t="str">
        <f t="shared" ref="AZ3375:AZ3438" si="390">IF(OR($R3375&lt;&gt;"",SUM(AA3375:AX3375)&lt;&gt;0),IF(R3375=BC3375,"OK",IF(R3375&gt;BC3375,"Valor estimado supera a Compromisos en "&amp;DOLLAR(R3375-BC3375),"Compromisos superan al Valor estimado en "&amp;DOLLAR(BC3375-R3375))),"")</f>
        <v>OK</v>
      </c>
      <c r="BA3375" s="12" t="str">
        <f t="shared" ref="BA3375:BA3438" si="391">IF(OR($R3375&lt;&gt;"",SUM(AA3375:AX3375)&lt;&gt;0),IF(R3375=BD3375,"OK",IF(R3375&gt;BD3375,"Valor estimado supera a Obligaciones en "&amp;DOLLAR(R3375-BD3375),"Obligaciones superan al Valor estimado en "&amp;DOLLAR(BD3375-R3375))),"")</f>
        <v>OK</v>
      </c>
      <c r="BB3375" s="6">
        <f t="shared" ref="BB3375:BB3438" si="392">+IF(B3375&lt;&gt;"",COUNTBLANK(E3375:AX3375),0)</f>
        <v>0</v>
      </c>
      <c r="BC3375" s="13">
        <f t="shared" ref="BC3375:BC3438" si="393">+SUM(AA3375,AC3375,AE3375,AG3375,AI3375,AK3375,AM3375,AO3375,AQ3375,AS3375,AU3375,AW3375)</f>
        <v>28050000</v>
      </c>
      <c r="BD3375" s="13">
        <f t="shared" ref="BD3375:BD3438" si="394">+SUM(AB3375,AD3375,AF3375,AH3375,AJ3375,AL3375,AN3375,AP3375,AR3375,AT3375,AV3375,AX3375)</f>
        <v>28050000</v>
      </c>
      <c r="BE3375" s="6">
        <f t="shared" ref="BE3375:BE3438" si="395">+IF(OR(AZ3375="ok",AZ3375=""),0,1)</f>
        <v>0</v>
      </c>
      <c r="BF3375" s="6">
        <f t="shared" ref="BF3375:BF3438" si="396">+IF(OR(BA3375="ok",BA3375=""),0,1)</f>
        <v>0</v>
      </c>
    </row>
    <row r="3376" spans="2:58" ht="99.75" x14ac:dyDescent="0.25">
      <c r="B3376" s="39" t="s">
        <v>4754</v>
      </c>
      <c r="C3376" s="39" t="s">
        <v>4451</v>
      </c>
      <c r="D3376" s="39" t="s">
        <v>221</v>
      </c>
      <c r="E3376" s="40" t="s">
        <v>221</v>
      </c>
      <c r="F3376" s="40" t="s">
        <v>221</v>
      </c>
      <c r="G3376" s="40" t="s">
        <v>221</v>
      </c>
      <c r="H3376" s="40">
        <v>80101500</v>
      </c>
      <c r="I3376" s="40" t="s">
        <v>4268</v>
      </c>
      <c r="J3376" s="40" t="s">
        <v>4323</v>
      </c>
      <c r="K3376" s="40" t="s">
        <v>4755</v>
      </c>
      <c r="L3376" s="41" t="s">
        <v>153</v>
      </c>
      <c r="M3376" s="41" t="s">
        <v>153</v>
      </c>
      <c r="N3376" s="41">
        <v>3</v>
      </c>
      <c r="O3376" s="41" t="s">
        <v>221</v>
      </c>
      <c r="P3376" s="41" t="s">
        <v>4325</v>
      </c>
      <c r="Q3376" s="58">
        <v>31166667</v>
      </c>
      <c r="R3376" s="58">
        <v>28050000</v>
      </c>
      <c r="S3376" s="41" t="s">
        <v>1611</v>
      </c>
      <c r="T3376" s="41" t="s">
        <v>4460</v>
      </c>
      <c r="U3376" s="40" t="s">
        <v>1416</v>
      </c>
      <c r="V3376" s="40" t="s">
        <v>1531</v>
      </c>
      <c r="W3376" s="40" t="s">
        <v>1531</v>
      </c>
      <c r="X3376" s="40" t="s">
        <v>229</v>
      </c>
      <c r="Y3376" s="40" t="s">
        <v>230</v>
      </c>
      <c r="Z3376" s="40" t="s">
        <v>1420</v>
      </c>
      <c r="AA3376" s="59">
        <v>28050000</v>
      </c>
      <c r="AB3376" s="59">
        <v>0</v>
      </c>
      <c r="AC3376" s="59">
        <v>0</v>
      </c>
      <c r="AD3376" s="59">
        <v>9350000</v>
      </c>
      <c r="AE3376" s="59">
        <v>0</v>
      </c>
      <c r="AF3376" s="59">
        <v>9350000</v>
      </c>
      <c r="AG3376" s="59">
        <v>0</v>
      </c>
      <c r="AH3376" s="59">
        <v>9350000</v>
      </c>
      <c r="AI3376" s="59">
        <v>0</v>
      </c>
      <c r="AJ3376" s="59">
        <v>0</v>
      </c>
      <c r="AK3376" s="59">
        <v>0</v>
      </c>
      <c r="AL3376" s="59">
        <v>0</v>
      </c>
      <c r="AM3376" s="59">
        <v>0</v>
      </c>
      <c r="AN3376" s="59">
        <v>0</v>
      </c>
      <c r="AO3376" s="59">
        <v>0</v>
      </c>
      <c r="AP3376" s="59">
        <v>0</v>
      </c>
      <c r="AQ3376" s="59">
        <v>0</v>
      </c>
      <c r="AR3376" s="59">
        <v>0</v>
      </c>
      <c r="AS3376" s="59">
        <v>0</v>
      </c>
      <c r="AT3376" s="59">
        <v>0</v>
      </c>
      <c r="AU3376" s="59">
        <v>0</v>
      </c>
      <c r="AV3376" s="59">
        <v>0</v>
      </c>
      <c r="AW3376" s="59">
        <v>0</v>
      </c>
      <c r="AX3376" s="59">
        <v>0</v>
      </c>
      <c r="AY3376" s="2">
        <v>0</v>
      </c>
      <c r="AZ3376" s="12" t="str">
        <f t="shared" si="390"/>
        <v>OK</v>
      </c>
      <c r="BA3376" s="12" t="str">
        <f t="shared" si="391"/>
        <v>OK</v>
      </c>
      <c r="BB3376" s="6">
        <f t="shared" si="392"/>
        <v>0</v>
      </c>
      <c r="BC3376" s="13">
        <f t="shared" si="393"/>
        <v>28050000</v>
      </c>
      <c r="BD3376" s="13">
        <f t="shared" si="394"/>
        <v>28050000</v>
      </c>
      <c r="BE3376" s="6">
        <f t="shared" si="395"/>
        <v>0</v>
      </c>
      <c r="BF3376" s="6">
        <f t="shared" si="396"/>
        <v>0</v>
      </c>
    </row>
    <row r="3377" spans="2:58" ht="99.75" x14ac:dyDescent="0.25">
      <c r="B3377" s="39" t="s">
        <v>4756</v>
      </c>
      <c r="C3377" s="39" t="s">
        <v>4451</v>
      </c>
      <c r="D3377" s="39" t="s">
        <v>221</v>
      </c>
      <c r="E3377" s="40" t="s">
        <v>221</v>
      </c>
      <c r="F3377" s="40" t="s">
        <v>221</v>
      </c>
      <c r="G3377" s="40" t="s">
        <v>221</v>
      </c>
      <c r="H3377" s="40">
        <v>80101500</v>
      </c>
      <c r="I3377" s="40" t="s">
        <v>4268</v>
      </c>
      <c r="J3377" s="40" t="s">
        <v>4323</v>
      </c>
      <c r="K3377" s="40" t="s">
        <v>4757</v>
      </c>
      <c r="L3377" s="41" t="s">
        <v>153</v>
      </c>
      <c r="M3377" s="41" t="s">
        <v>153</v>
      </c>
      <c r="N3377" s="41">
        <v>3</v>
      </c>
      <c r="O3377" s="41" t="s">
        <v>221</v>
      </c>
      <c r="P3377" s="41" t="s">
        <v>4325</v>
      </c>
      <c r="Q3377" s="58">
        <v>22733333</v>
      </c>
      <c r="R3377" s="58">
        <v>20460000</v>
      </c>
      <c r="S3377" s="41" t="s">
        <v>1611</v>
      </c>
      <c r="T3377" s="41" t="s">
        <v>4460</v>
      </c>
      <c r="U3377" s="40" t="s">
        <v>1416</v>
      </c>
      <c r="V3377" s="40" t="s">
        <v>1531</v>
      </c>
      <c r="W3377" s="40" t="s">
        <v>1531</v>
      </c>
      <c r="X3377" s="40" t="s">
        <v>229</v>
      </c>
      <c r="Y3377" s="40" t="s">
        <v>230</v>
      </c>
      <c r="Z3377" s="40" t="s">
        <v>1420</v>
      </c>
      <c r="AA3377" s="59">
        <v>20460000</v>
      </c>
      <c r="AB3377" s="59">
        <v>0</v>
      </c>
      <c r="AC3377" s="59">
        <v>0</v>
      </c>
      <c r="AD3377" s="59">
        <v>6820000</v>
      </c>
      <c r="AE3377" s="59">
        <v>0</v>
      </c>
      <c r="AF3377" s="59">
        <v>6820000</v>
      </c>
      <c r="AG3377" s="59">
        <v>0</v>
      </c>
      <c r="AH3377" s="59">
        <v>6820000</v>
      </c>
      <c r="AI3377" s="59">
        <v>0</v>
      </c>
      <c r="AJ3377" s="59">
        <v>0</v>
      </c>
      <c r="AK3377" s="59">
        <v>0</v>
      </c>
      <c r="AL3377" s="59">
        <v>0</v>
      </c>
      <c r="AM3377" s="59">
        <v>0</v>
      </c>
      <c r="AN3377" s="59">
        <v>0</v>
      </c>
      <c r="AO3377" s="59">
        <v>0</v>
      </c>
      <c r="AP3377" s="59">
        <v>0</v>
      </c>
      <c r="AQ3377" s="59">
        <v>0</v>
      </c>
      <c r="AR3377" s="59">
        <v>0</v>
      </c>
      <c r="AS3377" s="59">
        <v>0</v>
      </c>
      <c r="AT3377" s="59">
        <v>0</v>
      </c>
      <c r="AU3377" s="59">
        <v>0</v>
      </c>
      <c r="AV3377" s="59">
        <v>0</v>
      </c>
      <c r="AW3377" s="59">
        <v>0</v>
      </c>
      <c r="AX3377" s="59">
        <v>0</v>
      </c>
      <c r="AY3377" s="2">
        <v>0</v>
      </c>
      <c r="AZ3377" s="12" t="str">
        <f t="shared" si="390"/>
        <v>OK</v>
      </c>
      <c r="BA3377" s="12" t="str">
        <f t="shared" si="391"/>
        <v>OK</v>
      </c>
      <c r="BB3377" s="6">
        <f t="shared" si="392"/>
        <v>0</v>
      </c>
      <c r="BC3377" s="13">
        <f t="shared" si="393"/>
        <v>20460000</v>
      </c>
      <c r="BD3377" s="13">
        <f t="shared" si="394"/>
        <v>20460000</v>
      </c>
      <c r="BE3377" s="6">
        <f t="shared" si="395"/>
        <v>0</v>
      </c>
      <c r="BF3377" s="6">
        <f t="shared" si="396"/>
        <v>0</v>
      </c>
    </row>
    <row r="3378" spans="2:58" ht="57" x14ac:dyDescent="0.25">
      <c r="B3378" s="39" t="s">
        <v>4758</v>
      </c>
      <c r="C3378" s="39" t="s">
        <v>4451</v>
      </c>
      <c r="D3378" s="39" t="s">
        <v>221</v>
      </c>
      <c r="E3378" s="40" t="s">
        <v>221</v>
      </c>
      <c r="F3378" s="40" t="s">
        <v>221</v>
      </c>
      <c r="G3378" s="40" t="s">
        <v>221</v>
      </c>
      <c r="H3378" s="40">
        <v>80101500</v>
      </c>
      <c r="I3378" s="40" t="s">
        <v>4268</v>
      </c>
      <c r="J3378" s="40" t="s">
        <v>4345</v>
      </c>
      <c r="K3378" s="40" t="s">
        <v>4759</v>
      </c>
      <c r="L3378" s="41" t="s">
        <v>153</v>
      </c>
      <c r="M3378" s="41" t="s">
        <v>153</v>
      </c>
      <c r="N3378" s="41">
        <v>3</v>
      </c>
      <c r="O3378" s="41" t="s">
        <v>221</v>
      </c>
      <c r="P3378" s="41" t="s">
        <v>4325</v>
      </c>
      <c r="Q3378" s="58">
        <v>6016160</v>
      </c>
      <c r="R3378" s="58">
        <v>5414544</v>
      </c>
      <c r="S3378" s="41" t="s">
        <v>1611</v>
      </c>
      <c r="T3378" s="41" t="s">
        <v>4460</v>
      </c>
      <c r="U3378" s="40" t="s">
        <v>1416</v>
      </c>
      <c r="V3378" s="40" t="s">
        <v>1531</v>
      </c>
      <c r="W3378" s="40" t="s">
        <v>1531</v>
      </c>
      <c r="X3378" s="40" t="s">
        <v>229</v>
      </c>
      <c r="Y3378" s="40" t="s">
        <v>230</v>
      </c>
      <c r="Z3378" s="40" t="s">
        <v>1420</v>
      </c>
      <c r="AA3378" s="59">
        <v>5414544</v>
      </c>
      <c r="AB3378" s="59">
        <v>0</v>
      </c>
      <c r="AC3378" s="59">
        <v>0</v>
      </c>
      <c r="AD3378" s="59">
        <v>1804848</v>
      </c>
      <c r="AE3378" s="59">
        <v>0</v>
      </c>
      <c r="AF3378" s="59">
        <v>1804848</v>
      </c>
      <c r="AG3378" s="59">
        <v>0</v>
      </c>
      <c r="AH3378" s="59">
        <v>1804848</v>
      </c>
      <c r="AI3378" s="59">
        <v>0</v>
      </c>
      <c r="AJ3378" s="59">
        <v>0</v>
      </c>
      <c r="AK3378" s="59">
        <v>0</v>
      </c>
      <c r="AL3378" s="59">
        <v>0</v>
      </c>
      <c r="AM3378" s="59">
        <v>0</v>
      </c>
      <c r="AN3378" s="59">
        <v>0</v>
      </c>
      <c r="AO3378" s="59">
        <v>0</v>
      </c>
      <c r="AP3378" s="59">
        <v>0</v>
      </c>
      <c r="AQ3378" s="59">
        <v>0</v>
      </c>
      <c r="AR3378" s="59">
        <v>0</v>
      </c>
      <c r="AS3378" s="59">
        <v>0</v>
      </c>
      <c r="AT3378" s="59">
        <v>0</v>
      </c>
      <c r="AU3378" s="59">
        <v>0</v>
      </c>
      <c r="AV3378" s="59">
        <v>0</v>
      </c>
      <c r="AW3378" s="59">
        <v>0</v>
      </c>
      <c r="AX3378" s="59">
        <v>0</v>
      </c>
      <c r="AY3378" s="2">
        <v>0</v>
      </c>
      <c r="AZ3378" s="12" t="str">
        <f t="shared" si="390"/>
        <v>OK</v>
      </c>
      <c r="BA3378" s="12" t="str">
        <f t="shared" si="391"/>
        <v>OK</v>
      </c>
      <c r="BB3378" s="6">
        <f t="shared" si="392"/>
        <v>0</v>
      </c>
      <c r="BC3378" s="13">
        <f t="shared" si="393"/>
        <v>5414544</v>
      </c>
      <c r="BD3378" s="13">
        <f t="shared" si="394"/>
        <v>5414544</v>
      </c>
      <c r="BE3378" s="6">
        <f t="shared" si="395"/>
        <v>0</v>
      </c>
      <c r="BF3378" s="6">
        <f t="shared" si="396"/>
        <v>0</v>
      </c>
    </row>
    <row r="3379" spans="2:58" ht="57" x14ac:dyDescent="0.25">
      <c r="B3379" s="39" t="s">
        <v>4760</v>
      </c>
      <c r="C3379" s="39" t="s">
        <v>4451</v>
      </c>
      <c r="D3379" s="39" t="s">
        <v>221</v>
      </c>
      <c r="E3379" s="40" t="s">
        <v>221</v>
      </c>
      <c r="F3379" s="40" t="s">
        <v>221</v>
      </c>
      <c r="G3379" s="40" t="s">
        <v>221</v>
      </c>
      <c r="H3379" s="40">
        <v>80101500</v>
      </c>
      <c r="I3379" s="40" t="s">
        <v>4268</v>
      </c>
      <c r="J3379" s="40" t="s">
        <v>4345</v>
      </c>
      <c r="K3379" s="40" t="s">
        <v>4761</v>
      </c>
      <c r="L3379" s="41" t="s">
        <v>153</v>
      </c>
      <c r="M3379" s="41" t="s">
        <v>153</v>
      </c>
      <c r="N3379" s="41">
        <v>3</v>
      </c>
      <c r="O3379" s="41" t="s">
        <v>221</v>
      </c>
      <c r="P3379" s="41" t="s">
        <v>4325</v>
      </c>
      <c r="Q3379" s="58">
        <v>6016160</v>
      </c>
      <c r="R3379" s="58">
        <v>5414544</v>
      </c>
      <c r="S3379" s="41" t="s">
        <v>1611</v>
      </c>
      <c r="T3379" s="41" t="s">
        <v>4460</v>
      </c>
      <c r="U3379" s="40" t="s">
        <v>1416</v>
      </c>
      <c r="V3379" s="40" t="s">
        <v>1531</v>
      </c>
      <c r="W3379" s="40" t="s">
        <v>1531</v>
      </c>
      <c r="X3379" s="40" t="s">
        <v>229</v>
      </c>
      <c r="Y3379" s="40" t="s">
        <v>230</v>
      </c>
      <c r="Z3379" s="40" t="s">
        <v>1420</v>
      </c>
      <c r="AA3379" s="59">
        <v>5414544</v>
      </c>
      <c r="AB3379" s="59">
        <v>0</v>
      </c>
      <c r="AC3379" s="59">
        <v>0</v>
      </c>
      <c r="AD3379" s="59">
        <v>1804848</v>
      </c>
      <c r="AE3379" s="59">
        <v>0</v>
      </c>
      <c r="AF3379" s="59">
        <v>1804848</v>
      </c>
      <c r="AG3379" s="59">
        <v>0</v>
      </c>
      <c r="AH3379" s="59">
        <v>1804848</v>
      </c>
      <c r="AI3379" s="59">
        <v>0</v>
      </c>
      <c r="AJ3379" s="59">
        <v>0</v>
      </c>
      <c r="AK3379" s="59">
        <v>0</v>
      </c>
      <c r="AL3379" s="59">
        <v>0</v>
      </c>
      <c r="AM3379" s="59">
        <v>0</v>
      </c>
      <c r="AN3379" s="59">
        <v>0</v>
      </c>
      <c r="AO3379" s="59">
        <v>0</v>
      </c>
      <c r="AP3379" s="59">
        <v>0</v>
      </c>
      <c r="AQ3379" s="59">
        <v>0</v>
      </c>
      <c r="AR3379" s="59">
        <v>0</v>
      </c>
      <c r="AS3379" s="59">
        <v>0</v>
      </c>
      <c r="AT3379" s="59">
        <v>0</v>
      </c>
      <c r="AU3379" s="59">
        <v>0</v>
      </c>
      <c r="AV3379" s="59">
        <v>0</v>
      </c>
      <c r="AW3379" s="59">
        <v>0</v>
      </c>
      <c r="AX3379" s="59">
        <v>0</v>
      </c>
      <c r="AY3379" s="2">
        <v>0</v>
      </c>
      <c r="AZ3379" s="12" t="str">
        <f t="shared" si="390"/>
        <v>OK</v>
      </c>
      <c r="BA3379" s="12" t="str">
        <f t="shared" si="391"/>
        <v>OK</v>
      </c>
      <c r="BB3379" s="6">
        <f t="shared" si="392"/>
        <v>0</v>
      </c>
      <c r="BC3379" s="13">
        <f t="shared" si="393"/>
        <v>5414544</v>
      </c>
      <c r="BD3379" s="13">
        <f t="shared" si="394"/>
        <v>5414544</v>
      </c>
      <c r="BE3379" s="6">
        <f t="shared" si="395"/>
        <v>0</v>
      </c>
      <c r="BF3379" s="6">
        <f t="shared" si="396"/>
        <v>0</v>
      </c>
    </row>
    <row r="3380" spans="2:58" ht="71.25" x14ac:dyDescent="0.25">
      <c r="B3380" s="39" t="s">
        <v>4762</v>
      </c>
      <c r="C3380" s="39" t="s">
        <v>4451</v>
      </c>
      <c r="D3380" s="39" t="s">
        <v>221</v>
      </c>
      <c r="E3380" s="40" t="s">
        <v>221</v>
      </c>
      <c r="F3380" s="40" t="s">
        <v>221</v>
      </c>
      <c r="G3380" s="40" t="s">
        <v>221</v>
      </c>
      <c r="H3380" s="40">
        <v>80101500</v>
      </c>
      <c r="I3380" s="40" t="s">
        <v>4268</v>
      </c>
      <c r="J3380" s="40" t="s">
        <v>4345</v>
      </c>
      <c r="K3380" s="40" t="s">
        <v>4763</v>
      </c>
      <c r="L3380" s="41" t="s">
        <v>153</v>
      </c>
      <c r="M3380" s="41" t="s">
        <v>153</v>
      </c>
      <c r="N3380" s="41">
        <v>3</v>
      </c>
      <c r="O3380" s="41" t="s">
        <v>221</v>
      </c>
      <c r="P3380" s="41" t="s">
        <v>4325</v>
      </c>
      <c r="Q3380" s="58">
        <v>9447253.333333334</v>
      </c>
      <c r="R3380" s="58">
        <v>8502528</v>
      </c>
      <c r="S3380" s="41" t="s">
        <v>1611</v>
      </c>
      <c r="T3380" s="41" t="s">
        <v>4460</v>
      </c>
      <c r="U3380" s="40" t="s">
        <v>1416</v>
      </c>
      <c r="V3380" s="40" t="s">
        <v>1531</v>
      </c>
      <c r="W3380" s="40" t="s">
        <v>1531</v>
      </c>
      <c r="X3380" s="40" t="s">
        <v>229</v>
      </c>
      <c r="Y3380" s="40" t="s">
        <v>230</v>
      </c>
      <c r="Z3380" s="40" t="s">
        <v>1420</v>
      </c>
      <c r="AA3380" s="59">
        <v>8502528</v>
      </c>
      <c r="AB3380" s="59">
        <v>0</v>
      </c>
      <c r="AC3380" s="59">
        <v>0</v>
      </c>
      <c r="AD3380" s="59">
        <v>2834176</v>
      </c>
      <c r="AE3380" s="59">
        <v>0</v>
      </c>
      <c r="AF3380" s="59">
        <v>2834176</v>
      </c>
      <c r="AG3380" s="59">
        <v>0</v>
      </c>
      <c r="AH3380" s="59">
        <v>2834176</v>
      </c>
      <c r="AI3380" s="59">
        <v>0</v>
      </c>
      <c r="AJ3380" s="59">
        <v>0</v>
      </c>
      <c r="AK3380" s="59">
        <v>0</v>
      </c>
      <c r="AL3380" s="59">
        <v>0</v>
      </c>
      <c r="AM3380" s="59">
        <v>0</v>
      </c>
      <c r="AN3380" s="59">
        <v>0</v>
      </c>
      <c r="AO3380" s="59">
        <v>0</v>
      </c>
      <c r="AP3380" s="59">
        <v>0</v>
      </c>
      <c r="AQ3380" s="59">
        <v>0</v>
      </c>
      <c r="AR3380" s="59">
        <v>0</v>
      </c>
      <c r="AS3380" s="59">
        <v>0</v>
      </c>
      <c r="AT3380" s="59">
        <v>0</v>
      </c>
      <c r="AU3380" s="59">
        <v>0</v>
      </c>
      <c r="AV3380" s="59">
        <v>0</v>
      </c>
      <c r="AW3380" s="59">
        <v>0</v>
      </c>
      <c r="AX3380" s="59">
        <v>0</v>
      </c>
      <c r="AY3380" s="2">
        <v>0</v>
      </c>
      <c r="AZ3380" s="12" t="str">
        <f t="shared" si="390"/>
        <v>OK</v>
      </c>
      <c r="BA3380" s="12" t="str">
        <f t="shared" si="391"/>
        <v>OK</v>
      </c>
      <c r="BB3380" s="6">
        <f t="shared" si="392"/>
        <v>0</v>
      </c>
      <c r="BC3380" s="13">
        <f t="shared" si="393"/>
        <v>8502528</v>
      </c>
      <c r="BD3380" s="13">
        <f t="shared" si="394"/>
        <v>8502528</v>
      </c>
      <c r="BE3380" s="6">
        <f t="shared" si="395"/>
        <v>0</v>
      </c>
      <c r="BF3380" s="6">
        <f t="shared" si="396"/>
        <v>0</v>
      </c>
    </row>
    <row r="3381" spans="2:58" ht="114" x14ac:dyDescent="0.25">
      <c r="B3381" s="39" t="s">
        <v>4764</v>
      </c>
      <c r="C3381" s="39" t="s">
        <v>4451</v>
      </c>
      <c r="D3381" s="39" t="s">
        <v>221</v>
      </c>
      <c r="E3381" s="40" t="s">
        <v>221</v>
      </c>
      <c r="F3381" s="40" t="s">
        <v>221</v>
      </c>
      <c r="G3381" s="40" t="s">
        <v>221</v>
      </c>
      <c r="H3381" s="40">
        <v>80101500</v>
      </c>
      <c r="I3381" s="40" t="s">
        <v>4268</v>
      </c>
      <c r="J3381" s="40" t="s">
        <v>4323</v>
      </c>
      <c r="K3381" s="40" t="s">
        <v>4765</v>
      </c>
      <c r="L3381" s="41" t="s">
        <v>153</v>
      </c>
      <c r="M3381" s="41" t="s">
        <v>153</v>
      </c>
      <c r="N3381" s="41">
        <v>12</v>
      </c>
      <c r="O3381" s="41" t="s">
        <v>223</v>
      </c>
      <c r="P3381" s="41" t="s">
        <v>4325</v>
      </c>
      <c r="Q3381" s="58">
        <v>168670688</v>
      </c>
      <c r="R3381" s="58">
        <v>168670688</v>
      </c>
      <c r="S3381" s="41" t="s">
        <v>225</v>
      </c>
      <c r="T3381" s="41" t="s">
        <v>221</v>
      </c>
      <c r="U3381" s="40" t="s">
        <v>1563</v>
      </c>
      <c r="V3381" s="40" t="s">
        <v>1531</v>
      </c>
      <c r="W3381" s="40" t="s">
        <v>1531</v>
      </c>
      <c r="X3381" s="40" t="s">
        <v>229</v>
      </c>
      <c r="Y3381" s="40" t="s">
        <v>230</v>
      </c>
      <c r="Z3381" s="40" t="s">
        <v>1420</v>
      </c>
      <c r="AA3381" s="59">
        <v>168670688</v>
      </c>
      <c r="AB3381" s="59">
        <v>0</v>
      </c>
      <c r="AC3381" s="59">
        <v>0</v>
      </c>
      <c r="AD3381" s="59">
        <v>14213822</v>
      </c>
      <c r="AE3381" s="59">
        <v>0</v>
      </c>
      <c r="AF3381" s="59">
        <v>14213822</v>
      </c>
      <c r="AG3381" s="59">
        <v>0</v>
      </c>
      <c r="AH3381" s="59">
        <v>14213822</v>
      </c>
      <c r="AI3381" s="59">
        <v>0</v>
      </c>
      <c r="AJ3381" s="59">
        <v>14213822</v>
      </c>
      <c r="AK3381" s="59">
        <v>0</v>
      </c>
      <c r="AL3381" s="59">
        <v>14213822</v>
      </c>
      <c r="AM3381" s="59">
        <v>0</v>
      </c>
      <c r="AN3381" s="59">
        <v>14213822</v>
      </c>
      <c r="AO3381" s="59">
        <v>0</v>
      </c>
      <c r="AP3381" s="59">
        <v>14213822</v>
      </c>
      <c r="AQ3381" s="59">
        <v>0</v>
      </c>
      <c r="AR3381" s="59">
        <v>14213822</v>
      </c>
      <c r="AS3381" s="59">
        <v>0</v>
      </c>
      <c r="AT3381" s="59">
        <v>14213822</v>
      </c>
      <c r="AU3381" s="59">
        <v>0</v>
      </c>
      <c r="AV3381" s="59">
        <v>14213822</v>
      </c>
      <c r="AW3381" s="59">
        <v>0</v>
      </c>
      <c r="AX3381" s="59">
        <v>26532468</v>
      </c>
      <c r="AY3381" s="2">
        <v>0</v>
      </c>
      <c r="AZ3381" s="12" t="str">
        <f t="shared" si="390"/>
        <v>OK</v>
      </c>
      <c r="BA3381" s="12" t="str">
        <f t="shared" si="391"/>
        <v>OK</v>
      </c>
      <c r="BB3381" s="6">
        <f t="shared" si="392"/>
        <v>0</v>
      </c>
      <c r="BC3381" s="13">
        <f t="shared" si="393"/>
        <v>168670688</v>
      </c>
      <c r="BD3381" s="13">
        <f t="shared" si="394"/>
        <v>168670688</v>
      </c>
      <c r="BE3381" s="6">
        <f t="shared" si="395"/>
        <v>0</v>
      </c>
      <c r="BF3381" s="6">
        <f t="shared" si="396"/>
        <v>0</v>
      </c>
    </row>
    <row r="3382" spans="2:58" ht="99.75" x14ac:dyDescent="0.25">
      <c r="B3382" s="39" t="s">
        <v>4766</v>
      </c>
      <c r="C3382" s="39" t="s">
        <v>4451</v>
      </c>
      <c r="D3382" s="39" t="s">
        <v>221</v>
      </c>
      <c r="E3382" s="40" t="s">
        <v>221</v>
      </c>
      <c r="F3382" s="40" t="s">
        <v>221</v>
      </c>
      <c r="G3382" s="40" t="s">
        <v>221</v>
      </c>
      <c r="H3382" s="40">
        <v>80101500</v>
      </c>
      <c r="I3382" s="40" t="s">
        <v>4268</v>
      </c>
      <c r="J3382" s="40" t="s">
        <v>4269</v>
      </c>
      <c r="K3382" s="40" t="s">
        <v>4767</v>
      </c>
      <c r="L3382" s="41" t="s">
        <v>153</v>
      </c>
      <c r="M3382" s="41" t="s">
        <v>153</v>
      </c>
      <c r="N3382" s="41">
        <v>12</v>
      </c>
      <c r="O3382" s="41" t="s">
        <v>223</v>
      </c>
      <c r="P3382" s="41" t="s">
        <v>4325</v>
      </c>
      <c r="Q3382" s="58">
        <v>109311010</v>
      </c>
      <c r="R3382" s="58">
        <v>109311010</v>
      </c>
      <c r="S3382" s="41" t="s">
        <v>225</v>
      </c>
      <c r="T3382" s="41" t="s">
        <v>221</v>
      </c>
      <c r="U3382" s="40" t="s">
        <v>1416</v>
      </c>
      <c r="V3382" s="40" t="s">
        <v>1531</v>
      </c>
      <c r="W3382" s="40" t="s">
        <v>1531</v>
      </c>
      <c r="X3382" s="40" t="s">
        <v>229</v>
      </c>
      <c r="Y3382" s="40" t="s">
        <v>230</v>
      </c>
      <c r="Z3382" s="40" t="s">
        <v>1420</v>
      </c>
      <c r="AA3382" s="59">
        <v>109311010</v>
      </c>
      <c r="AB3382" s="59">
        <v>0</v>
      </c>
      <c r="AC3382" s="59">
        <v>0</v>
      </c>
      <c r="AD3382" s="59">
        <v>9211602</v>
      </c>
      <c r="AE3382" s="59">
        <v>0</v>
      </c>
      <c r="AF3382" s="59">
        <v>9211602</v>
      </c>
      <c r="AG3382" s="59">
        <v>0</v>
      </c>
      <c r="AH3382" s="59">
        <v>9211602</v>
      </c>
      <c r="AI3382" s="59">
        <v>0</v>
      </c>
      <c r="AJ3382" s="59">
        <v>9211602</v>
      </c>
      <c r="AK3382" s="59">
        <v>0</v>
      </c>
      <c r="AL3382" s="59">
        <v>9211602</v>
      </c>
      <c r="AM3382" s="59">
        <v>0</v>
      </c>
      <c r="AN3382" s="59">
        <v>9211602</v>
      </c>
      <c r="AO3382" s="59">
        <v>0</v>
      </c>
      <c r="AP3382" s="59">
        <v>9211602</v>
      </c>
      <c r="AQ3382" s="59">
        <v>0</v>
      </c>
      <c r="AR3382" s="59">
        <v>9211602</v>
      </c>
      <c r="AS3382" s="59">
        <v>0</v>
      </c>
      <c r="AT3382" s="59">
        <v>9211602</v>
      </c>
      <c r="AU3382" s="59">
        <v>0</v>
      </c>
      <c r="AV3382" s="59">
        <v>9211602</v>
      </c>
      <c r="AW3382" s="59">
        <v>0</v>
      </c>
      <c r="AX3382" s="59">
        <v>17194990</v>
      </c>
      <c r="AY3382" s="2">
        <v>0</v>
      </c>
      <c r="AZ3382" s="12" t="str">
        <f t="shared" si="390"/>
        <v>OK</v>
      </c>
      <c r="BA3382" s="12" t="str">
        <f t="shared" si="391"/>
        <v>OK</v>
      </c>
      <c r="BB3382" s="6">
        <f t="shared" si="392"/>
        <v>0</v>
      </c>
      <c r="BC3382" s="13">
        <f t="shared" si="393"/>
        <v>109311010</v>
      </c>
      <c r="BD3382" s="13">
        <f t="shared" si="394"/>
        <v>109311010</v>
      </c>
      <c r="BE3382" s="6">
        <f t="shared" si="395"/>
        <v>0</v>
      </c>
      <c r="BF3382" s="6">
        <f t="shared" si="396"/>
        <v>0</v>
      </c>
    </row>
    <row r="3383" spans="2:58" ht="114" x14ac:dyDescent="0.25">
      <c r="B3383" s="39" t="s">
        <v>4768</v>
      </c>
      <c r="C3383" s="39" t="s">
        <v>4451</v>
      </c>
      <c r="D3383" s="39" t="s">
        <v>221</v>
      </c>
      <c r="E3383" s="40" t="s">
        <v>221</v>
      </c>
      <c r="F3383" s="40" t="s">
        <v>221</v>
      </c>
      <c r="G3383" s="40" t="s">
        <v>221</v>
      </c>
      <c r="H3383" s="40">
        <v>80101500</v>
      </c>
      <c r="I3383" s="40" t="s">
        <v>4268</v>
      </c>
      <c r="J3383" s="40" t="s">
        <v>4323</v>
      </c>
      <c r="K3383" s="40" t="s">
        <v>4769</v>
      </c>
      <c r="L3383" s="41" t="s">
        <v>153</v>
      </c>
      <c r="M3383" s="41" t="s">
        <v>153</v>
      </c>
      <c r="N3383" s="41">
        <v>12</v>
      </c>
      <c r="O3383" s="41" t="s">
        <v>223</v>
      </c>
      <c r="P3383" s="41" t="s">
        <v>4325</v>
      </c>
      <c r="Q3383" s="58">
        <v>120590491</v>
      </c>
      <c r="R3383" s="58">
        <v>120590491</v>
      </c>
      <c r="S3383" s="41" t="s">
        <v>225</v>
      </c>
      <c r="T3383" s="41" t="s">
        <v>221</v>
      </c>
      <c r="U3383" s="40" t="s">
        <v>1416</v>
      </c>
      <c r="V3383" s="40" t="s">
        <v>1531</v>
      </c>
      <c r="W3383" s="40" t="s">
        <v>1531</v>
      </c>
      <c r="X3383" s="40" t="s">
        <v>229</v>
      </c>
      <c r="Y3383" s="40" t="s">
        <v>230</v>
      </c>
      <c r="Z3383" s="40" t="s">
        <v>1420</v>
      </c>
      <c r="AA3383" s="59">
        <v>120590491</v>
      </c>
      <c r="AB3383" s="59">
        <v>0</v>
      </c>
      <c r="AC3383" s="59">
        <v>0</v>
      </c>
      <c r="AD3383" s="59">
        <v>10162120</v>
      </c>
      <c r="AE3383" s="59">
        <v>0</v>
      </c>
      <c r="AF3383" s="59">
        <v>10162120</v>
      </c>
      <c r="AG3383" s="59">
        <v>0</v>
      </c>
      <c r="AH3383" s="59">
        <v>10162120</v>
      </c>
      <c r="AI3383" s="59">
        <v>0</v>
      </c>
      <c r="AJ3383" s="59">
        <v>10162120</v>
      </c>
      <c r="AK3383" s="59">
        <v>0</v>
      </c>
      <c r="AL3383" s="59">
        <v>10162120</v>
      </c>
      <c r="AM3383" s="59">
        <v>0</v>
      </c>
      <c r="AN3383" s="59">
        <v>10162120</v>
      </c>
      <c r="AO3383" s="59">
        <v>0</v>
      </c>
      <c r="AP3383" s="59">
        <v>10162120</v>
      </c>
      <c r="AQ3383" s="59">
        <v>0</v>
      </c>
      <c r="AR3383" s="59">
        <v>10162120</v>
      </c>
      <c r="AS3383" s="59">
        <v>0</v>
      </c>
      <c r="AT3383" s="59">
        <v>10162120</v>
      </c>
      <c r="AU3383" s="59">
        <v>0</v>
      </c>
      <c r="AV3383" s="59">
        <v>10162120</v>
      </c>
      <c r="AW3383" s="59">
        <v>0</v>
      </c>
      <c r="AX3383" s="59">
        <v>18969291</v>
      </c>
      <c r="AY3383" s="2">
        <v>0</v>
      </c>
      <c r="AZ3383" s="12" t="str">
        <f t="shared" si="390"/>
        <v>OK</v>
      </c>
      <c r="BA3383" s="12" t="str">
        <f t="shared" si="391"/>
        <v>OK</v>
      </c>
      <c r="BB3383" s="6">
        <f t="shared" si="392"/>
        <v>0</v>
      </c>
      <c r="BC3383" s="13">
        <f t="shared" si="393"/>
        <v>120590491</v>
      </c>
      <c r="BD3383" s="13">
        <f t="shared" si="394"/>
        <v>120590491</v>
      </c>
      <c r="BE3383" s="6">
        <f t="shared" si="395"/>
        <v>0</v>
      </c>
      <c r="BF3383" s="6">
        <f t="shared" si="396"/>
        <v>0</v>
      </c>
    </row>
    <row r="3384" spans="2:58" ht="85.5" x14ac:dyDescent="0.25">
      <c r="B3384" s="39" t="s">
        <v>4770</v>
      </c>
      <c r="C3384" s="39" t="s">
        <v>4451</v>
      </c>
      <c r="D3384" s="39" t="s">
        <v>221</v>
      </c>
      <c r="E3384" s="40" t="s">
        <v>221</v>
      </c>
      <c r="F3384" s="40" t="s">
        <v>221</v>
      </c>
      <c r="G3384" s="40" t="s">
        <v>221</v>
      </c>
      <c r="H3384" s="40">
        <v>80101500</v>
      </c>
      <c r="I3384" s="40" t="s">
        <v>4268</v>
      </c>
      <c r="J3384" s="40" t="s">
        <v>4269</v>
      </c>
      <c r="K3384" s="40" t="s">
        <v>4771</v>
      </c>
      <c r="L3384" s="41" t="s">
        <v>153</v>
      </c>
      <c r="M3384" s="41" t="s">
        <v>153</v>
      </c>
      <c r="N3384" s="41">
        <v>10</v>
      </c>
      <c r="O3384" s="41" t="s">
        <v>223</v>
      </c>
      <c r="P3384" s="41" t="s">
        <v>4325</v>
      </c>
      <c r="Q3384" s="58">
        <v>81540490</v>
      </c>
      <c r="R3384" s="58">
        <v>81540490</v>
      </c>
      <c r="S3384" s="41" t="s">
        <v>225</v>
      </c>
      <c r="T3384" s="41" t="s">
        <v>221</v>
      </c>
      <c r="U3384" s="40" t="s">
        <v>1416</v>
      </c>
      <c r="V3384" s="40" t="s">
        <v>1531</v>
      </c>
      <c r="W3384" s="40" t="s">
        <v>1531</v>
      </c>
      <c r="X3384" s="40" t="s">
        <v>229</v>
      </c>
      <c r="Y3384" s="40" t="s">
        <v>230</v>
      </c>
      <c r="Z3384" s="40" t="s">
        <v>1420</v>
      </c>
      <c r="AA3384" s="59">
        <v>81540490</v>
      </c>
      <c r="AB3384" s="59">
        <v>0</v>
      </c>
      <c r="AC3384" s="59">
        <v>0</v>
      </c>
      <c r="AD3384" s="59">
        <v>8154049</v>
      </c>
      <c r="AE3384" s="59">
        <v>0</v>
      </c>
      <c r="AF3384" s="59">
        <v>8154049</v>
      </c>
      <c r="AG3384" s="59">
        <v>0</v>
      </c>
      <c r="AH3384" s="59">
        <v>8154049</v>
      </c>
      <c r="AI3384" s="59">
        <v>0</v>
      </c>
      <c r="AJ3384" s="59">
        <v>8154049</v>
      </c>
      <c r="AK3384" s="59">
        <v>0</v>
      </c>
      <c r="AL3384" s="59">
        <v>8154049</v>
      </c>
      <c r="AM3384" s="59">
        <v>0</v>
      </c>
      <c r="AN3384" s="59">
        <v>8154049</v>
      </c>
      <c r="AO3384" s="59">
        <v>0</v>
      </c>
      <c r="AP3384" s="59">
        <v>8154049</v>
      </c>
      <c r="AQ3384" s="59">
        <v>0</v>
      </c>
      <c r="AR3384" s="59">
        <v>8154049</v>
      </c>
      <c r="AS3384" s="59">
        <v>0</v>
      </c>
      <c r="AT3384" s="59">
        <v>8154049</v>
      </c>
      <c r="AU3384" s="59">
        <v>0</v>
      </c>
      <c r="AV3384" s="59">
        <v>8154049</v>
      </c>
      <c r="AW3384" s="59">
        <v>0</v>
      </c>
      <c r="AX3384" s="59">
        <v>0</v>
      </c>
      <c r="AY3384" s="2">
        <v>0</v>
      </c>
      <c r="AZ3384" s="12" t="str">
        <f t="shared" si="390"/>
        <v>OK</v>
      </c>
      <c r="BA3384" s="12" t="str">
        <f t="shared" si="391"/>
        <v>OK</v>
      </c>
      <c r="BB3384" s="6">
        <f t="shared" si="392"/>
        <v>0</v>
      </c>
      <c r="BC3384" s="13">
        <f t="shared" si="393"/>
        <v>81540490</v>
      </c>
      <c r="BD3384" s="13">
        <f t="shared" si="394"/>
        <v>81540490</v>
      </c>
      <c r="BE3384" s="6">
        <f t="shared" si="395"/>
        <v>0</v>
      </c>
      <c r="BF3384" s="6">
        <f t="shared" si="396"/>
        <v>0</v>
      </c>
    </row>
    <row r="3385" spans="2:58" ht="71.25" x14ac:dyDescent="0.25">
      <c r="B3385" s="39" t="s">
        <v>4772</v>
      </c>
      <c r="C3385" s="39" t="s">
        <v>4451</v>
      </c>
      <c r="D3385" s="39" t="s">
        <v>221</v>
      </c>
      <c r="E3385" s="40" t="s">
        <v>221</v>
      </c>
      <c r="F3385" s="40" t="s">
        <v>221</v>
      </c>
      <c r="G3385" s="40" t="s">
        <v>221</v>
      </c>
      <c r="H3385" s="40">
        <v>80101500</v>
      </c>
      <c r="I3385" s="40" t="s">
        <v>4268</v>
      </c>
      <c r="J3385" s="40" t="s">
        <v>4269</v>
      </c>
      <c r="K3385" s="40" t="s">
        <v>4773</v>
      </c>
      <c r="L3385" s="41" t="s">
        <v>153</v>
      </c>
      <c r="M3385" s="41" t="s">
        <v>153</v>
      </c>
      <c r="N3385" s="41">
        <v>6</v>
      </c>
      <c r="O3385" s="41" t="s">
        <v>223</v>
      </c>
      <c r="P3385" s="41" t="s">
        <v>4325</v>
      </c>
      <c r="Q3385" s="58">
        <v>26055128</v>
      </c>
      <c r="R3385" s="58">
        <v>26055128</v>
      </c>
      <c r="S3385" s="41" t="s">
        <v>225</v>
      </c>
      <c r="T3385" s="41" t="s">
        <v>221</v>
      </c>
      <c r="U3385" s="40" t="s">
        <v>1416</v>
      </c>
      <c r="V3385" s="40" t="s">
        <v>1531</v>
      </c>
      <c r="W3385" s="40" t="s">
        <v>1531</v>
      </c>
      <c r="X3385" s="40" t="s">
        <v>229</v>
      </c>
      <c r="Y3385" s="40" t="s">
        <v>230</v>
      </c>
      <c r="Z3385" s="40" t="s">
        <v>1420</v>
      </c>
      <c r="AA3385" s="59">
        <v>26055128</v>
      </c>
      <c r="AB3385" s="59">
        <v>0</v>
      </c>
      <c r="AC3385" s="59">
        <v>0</v>
      </c>
      <c r="AD3385" s="59">
        <v>4441215</v>
      </c>
      <c r="AE3385" s="59">
        <v>0</v>
      </c>
      <c r="AF3385" s="59">
        <v>4441215</v>
      </c>
      <c r="AG3385" s="59">
        <v>0</v>
      </c>
      <c r="AH3385" s="59">
        <v>4441215</v>
      </c>
      <c r="AI3385" s="59">
        <v>0</v>
      </c>
      <c r="AJ3385" s="59">
        <v>4441215</v>
      </c>
      <c r="AK3385" s="59">
        <v>0</v>
      </c>
      <c r="AL3385" s="59">
        <v>4441215</v>
      </c>
      <c r="AM3385" s="59">
        <v>0</v>
      </c>
      <c r="AN3385" s="59">
        <v>3849053</v>
      </c>
      <c r="AO3385" s="59">
        <v>0</v>
      </c>
      <c r="AP3385" s="59">
        <v>0</v>
      </c>
      <c r="AQ3385" s="59">
        <v>0</v>
      </c>
      <c r="AR3385" s="59">
        <v>0</v>
      </c>
      <c r="AS3385" s="59">
        <v>0</v>
      </c>
      <c r="AT3385" s="59">
        <v>0</v>
      </c>
      <c r="AU3385" s="59">
        <v>0</v>
      </c>
      <c r="AV3385" s="59">
        <v>0</v>
      </c>
      <c r="AW3385" s="59">
        <v>0</v>
      </c>
      <c r="AX3385" s="59">
        <v>0</v>
      </c>
      <c r="AY3385" s="2">
        <v>0</v>
      </c>
      <c r="AZ3385" s="12" t="str">
        <f t="shared" si="390"/>
        <v>OK</v>
      </c>
      <c r="BA3385" s="12" t="str">
        <f t="shared" si="391"/>
        <v>OK</v>
      </c>
      <c r="BB3385" s="6">
        <f t="shared" si="392"/>
        <v>0</v>
      </c>
      <c r="BC3385" s="13">
        <f t="shared" si="393"/>
        <v>26055128</v>
      </c>
      <c r="BD3385" s="13">
        <f t="shared" si="394"/>
        <v>26055128</v>
      </c>
      <c r="BE3385" s="6">
        <f t="shared" si="395"/>
        <v>0</v>
      </c>
      <c r="BF3385" s="6">
        <f t="shared" si="396"/>
        <v>0</v>
      </c>
    </row>
    <row r="3386" spans="2:58" ht="99.75" x14ac:dyDescent="0.25">
      <c r="B3386" s="39" t="s">
        <v>4774</v>
      </c>
      <c r="C3386" s="39" t="s">
        <v>4451</v>
      </c>
      <c r="D3386" s="39" t="s">
        <v>221</v>
      </c>
      <c r="E3386" s="40" t="s">
        <v>221</v>
      </c>
      <c r="F3386" s="40" t="s">
        <v>221</v>
      </c>
      <c r="G3386" s="40" t="s">
        <v>221</v>
      </c>
      <c r="H3386" s="40">
        <v>80101500</v>
      </c>
      <c r="I3386" s="40" t="s">
        <v>4268</v>
      </c>
      <c r="J3386" s="40" t="s">
        <v>4269</v>
      </c>
      <c r="K3386" s="40" t="s">
        <v>4775</v>
      </c>
      <c r="L3386" s="41" t="s">
        <v>153</v>
      </c>
      <c r="M3386" s="41" t="s">
        <v>153</v>
      </c>
      <c r="N3386" s="41">
        <v>10</v>
      </c>
      <c r="O3386" s="41" t="s">
        <v>223</v>
      </c>
      <c r="P3386" s="41" t="s">
        <v>4325</v>
      </c>
      <c r="Q3386" s="58">
        <v>70247090</v>
      </c>
      <c r="R3386" s="58">
        <v>70247090</v>
      </c>
      <c r="S3386" s="41" t="s">
        <v>225</v>
      </c>
      <c r="T3386" s="41" t="s">
        <v>221</v>
      </c>
      <c r="U3386" s="40" t="s">
        <v>1416</v>
      </c>
      <c r="V3386" s="40" t="s">
        <v>1531</v>
      </c>
      <c r="W3386" s="40" t="s">
        <v>1531</v>
      </c>
      <c r="X3386" s="40" t="s">
        <v>229</v>
      </c>
      <c r="Y3386" s="40" t="s">
        <v>230</v>
      </c>
      <c r="Z3386" s="40" t="s">
        <v>1420</v>
      </c>
      <c r="AA3386" s="59">
        <v>70247090</v>
      </c>
      <c r="AB3386" s="59">
        <v>0</v>
      </c>
      <c r="AC3386" s="59">
        <v>0</v>
      </c>
      <c r="AD3386" s="59">
        <v>7024709</v>
      </c>
      <c r="AE3386" s="59">
        <v>0</v>
      </c>
      <c r="AF3386" s="59">
        <v>7024709</v>
      </c>
      <c r="AG3386" s="59">
        <v>0</v>
      </c>
      <c r="AH3386" s="59">
        <v>7024709</v>
      </c>
      <c r="AI3386" s="59">
        <v>0</v>
      </c>
      <c r="AJ3386" s="59">
        <v>7024709</v>
      </c>
      <c r="AK3386" s="59">
        <v>0</v>
      </c>
      <c r="AL3386" s="59">
        <v>7024709</v>
      </c>
      <c r="AM3386" s="59">
        <v>0</v>
      </c>
      <c r="AN3386" s="59">
        <v>7024709</v>
      </c>
      <c r="AO3386" s="59">
        <v>0</v>
      </c>
      <c r="AP3386" s="59">
        <v>7024709</v>
      </c>
      <c r="AQ3386" s="59">
        <v>0</v>
      </c>
      <c r="AR3386" s="59">
        <v>7024709</v>
      </c>
      <c r="AS3386" s="59">
        <v>0</v>
      </c>
      <c r="AT3386" s="59">
        <v>7024709</v>
      </c>
      <c r="AU3386" s="59">
        <v>0</v>
      </c>
      <c r="AV3386" s="59">
        <v>7024709</v>
      </c>
      <c r="AW3386" s="59">
        <v>0</v>
      </c>
      <c r="AX3386" s="59">
        <v>0</v>
      </c>
      <c r="AY3386" s="2">
        <v>0</v>
      </c>
      <c r="AZ3386" s="12" t="str">
        <f t="shared" si="390"/>
        <v>OK</v>
      </c>
      <c r="BA3386" s="12" t="str">
        <f t="shared" si="391"/>
        <v>OK</v>
      </c>
      <c r="BB3386" s="6">
        <f t="shared" si="392"/>
        <v>0</v>
      </c>
      <c r="BC3386" s="13">
        <f t="shared" si="393"/>
        <v>70247090</v>
      </c>
      <c r="BD3386" s="13">
        <f t="shared" si="394"/>
        <v>70247090</v>
      </c>
      <c r="BE3386" s="6">
        <f t="shared" si="395"/>
        <v>0</v>
      </c>
      <c r="BF3386" s="6">
        <f t="shared" si="396"/>
        <v>0</v>
      </c>
    </row>
    <row r="3387" spans="2:58" ht="71.25" x14ac:dyDescent="0.25">
      <c r="B3387" s="39" t="s">
        <v>4776</v>
      </c>
      <c r="C3387" s="39" t="s">
        <v>4451</v>
      </c>
      <c r="D3387" s="39" t="s">
        <v>221</v>
      </c>
      <c r="E3387" s="40" t="s">
        <v>221</v>
      </c>
      <c r="F3387" s="40" t="s">
        <v>221</v>
      </c>
      <c r="G3387" s="40" t="s">
        <v>221</v>
      </c>
      <c r="H3387" s="40">
        <v>80101500</v>
      </c>
      <c r="I3387" s="40" t="s">
        <v>4268</v>
      </c>
      <c r="J3387" s="40" t="s">
        <v>4269</v>
      </c>
      <c r="K3387" s="40" t="s">
        <v>4777</v>
      </c>
      <c r="L3387" s="41" t="s">
        <v>153</v>
      </c>
      <c r="M3387" s="41" t="s">
        <v>153</v>
      </c>
      <c r="N3387" s="41">
        <v>10</v>
      </c>
      <c r="O3387" s="41" t="s">
        <v>223</v>
      </c>
      <c r="P3387" s="41" t="s">
        <v>4325</v>
      </c>
      <c r="Q3387" s="58">
        <v>70247090</v>
      </c>
      <c r="R3387" s="58">
        <v>70247090</v>
      </c>
      <c r="S3387" s="41" t="s">
        <v>225</v>
      </c>
      <c r="T3387" s="41" t="s">
        <v>221</v>
      </c>
      <c r="U3387" s="40" t="s">
        <v>1416</v>
      </c>
      <c r="V3387" s="40" t="s">
        <v>1531</v>
      </c>
      <c r="W3387" s="40" t="s">
        <v>1531</v>
      </c>
      <c r="X3387" s="40" t="s">
        <v>229</v>
      </c>
      <c r="Y3387" s="40" t="s">
        <v>230</v>
      </c>
      <c r="Z3387" s="40" t="s">
        <v>1420</v>
      </c>
      <c r="AA3387" s="59">
        <v>70247090</v>
      </c>
      <c r="AB3387" s="59">
        <v>0</v>
      </c>
      <c r="AC3387" s="59">
        <v>0</v>
      </c>
      <c r="AD3387" s="59">
        <v>7024709</v>
      </c>
      <c r="AE3387" s="59">
        <v>0</v>
      </c>
      <c r="AF3387" s="59">
        <v>7024709</v>
      </c>
      <c r="AG3387" s="59">
        <v>0</v>
      </c>
      <c r="AH3387" s="59">
        <v>7024709</v>
      </c>
      <c r="AI3387" s="59">
        <v>0</v>
      </c>
      <c r="AJ3387" s="59">
        <v>7024709</v>
      </c>
      <c r="AK3387" s="59">
        <v>0</v>
      </c>
      <c r="AL3387" s="59">
        <v>7024709</v>
      </c>
      <c r="AM3387" s="59">
        <v>0</v>
      </c>
      <c r="AN3387" s="59">
        <v>7024709</v>
      </c>
      <c r="AO3387" s="59">
        <v>0</v>
      </c>
      <c r="AP3387" s="59">
        <v>7024709</v>
      </c>
      <c r="AQ3387" s="59">
        <v>0</v>
      </c>
      <c r="AR3387" s="59">
        <v>7024709</v>
      </c>
      <c r="AS3387" s="59">
        <v>0</v>
      </c>
      <c r="AT3387" s="59">
        <v>7024709</v>
      </c>
      <c r="AU3387" s="59">
        <v>0</v>
      </c>
      <c r="AV3387" s="59">
        <v>7024709</v>
      </c>
      <c r="AW3387" s="59">
        <v>0</v>
      </c>
      <c r="AX3387" s="59">
        <v>0</v>
      </c>
      <c r="AY3387" s="2">
        <v>0</v>
      </c>
      <c r="AZ3387" s="12" t="str">
        <f t="shared" si="390"/>
        <v>OK</v>
      </c>
      <c r="BA3387" s="12" t="str">
        <f t="shared" si="391"/>
        <v>OK</v>
      </c>
      <c r="BB3387" s="6">
        <f t="shared" si="392"/>
        <v>0</v>
      </c>
      <c r="BC3387" s="13">
        <f t="shared" si="393"/>
        <v>70247090</v>
      </c>
      <c r="BD3387" s="13">
        <f t="shared" si="394"/>
        <v>70247090</v>
      </c>
      <c r="BE3387" s="6">
        <f t="shared" si="395"/>
        <v>0</v>
      </c>
      <c r="BF3387" s="6">
        <f t="shared" si="396"/>
        <v>0</v>
      </c>
    </row>
    <row r="3388" spans="2:58" ht="71.25" x14ac:dyDescent="0.25">
      <c r="B3388" s="39" t="s">
        <v>4778</v>
      </c>
      <c r="C3388" s="39" t="s">
        <v>4451</v>
      </c>
      <c r="D3388" s="39" t="s">
        <v>221</v>
      </c>
      <c r="E3388" s="40" t="s">
        <v>221</v>
      </c>
      <c r="F3388" s="40" t="s">
        <v>221</v>
      </c>
      <c r="G3388" s="40" t="s">
        <v>221</v>
      </c>
      <c r="H3388" s="40">
        <v>80101500</v>
      </c>
      <c r="I3388" s="40" t="s">
        <v>4268</v>
      </c>
      <c r="J3388" s="40" t="s">
        <v>4269</v>
      </c>
      <c r="K3388" s="40" t="s">
        <v>4777</v>
      </c>
      <c r="L3388" s="41" t="s">
        <v>153</v>
      </c>
      <c r="M3388" s="41" t="s">
        <v>153</v>
      </c>
      <c r="N3388" s="41">
        <v>6</v>
      </c>
      <c r="O3388" s="41" t="s">
        <v>223</v>
      </c>
      <c r="P3388" s="41" t="s">
        <v>4325</v>
      </c>
      <c r="Q3388" s="58">
        <v>37933429</v>
      </c>
      <c r="R3388" s="58">
        <v>37933429</v>
      </c>
      <c r="S3388" s="41" t="s">
        <v>225</v>
      </c>
      <c r="T3388" s="41" t="s">
        <v>221</v>
      </c>
      <c r="U3388" s="40" t="s">
        <v>1416</v>
      </c>
      <c r="V3388" s="40" t="s">
        <v>1531</v>
      </c>
      <c r="W3388" s="40" t="s">
        <v>1531</v>
      </c>
      <c r="X3388" s="40" t="s">
        <v>229</v>
      </c>
      <c r="Y3388" s="40" t="s">
        <v>230</v>
      </c>
      <c r="Z3388" s="40" t="s">
        <v>1420</v>
      </c>
      <c r="AA3388" s="59">
        <v>37933429</v>
      </c>
      <c r="AB3388" s="59">
        <v>0</v>
      </c>
      <c r="AC3388" s="59">
        <v>0</v>
      </c>
      <c r="AD3388" s="59">
        <v>7024709</v>
      </c>
      <c r="AE3388" s="59">
        <v>0</v>
      </c>
      <c r="AF3388" s="59">
        <v>7024709</v>
      </c>
      <c r="AG3388" s="59">
        <v>0</v>
      </c>
      <c r="AH3388" s="59">
        <v>7024709</v>
      </c>
      <c r="AI3388" s="59">
        <v>0</v>
      </c>
      <c r="AJ3388" s="59">
        <v>7024709</v>
      </c>
      <c r="AK3388" s="59">
        <v>0</v>
      </c>
      <c r="AL3388" s="59">
        <v>7024709</v>
      </c>
      <c r="AM3388" s="59">
        <v>0</v>
      </c>
      <c r="AN3388" s="59">
        <v>2809884</v>
      </c>
      <c r="AO3388" s="59">
        <v>0</v>
      </c>
      <c r="AP3388" s="59">
        <v>0</v>
      </c>
      <c r="AQ3388" s="59">
        <v>0</v>
      </c>
      <c r="AR3388" s="59">
        <v>0</v>
      </c>
      <c r="AS3388" s="59">
        <v>0</v>
      </c>
      <c r="AT3388" s="59">
        <v>0</v>
      </c>
      <c r="AU3388" s="59">
        <v>0</v>
      </c>
      <c r="AV3388" s="59">
        <v>0</v>
      </c>
      <c r="AW3388" s="59">
        <v>0</v>
      </c>
      <c r="AX3388" s="59">
        <v>0</v>
      </c>
      <c r="AY3388" s="2">
        <v>0</v>
      </c>
      <c r="AZ3388" s="12" t="str">
        <f t="shared" si="390"/>
        <v>OK</v>
      </c>
      <c r="BA3388" s="12" t="str">
        <f t="shared" si="391"/>
        <v>OK</v>
      </c>
      <c r="BB3388" s="6">
        <f t="shared" si="392"/>
        <v>0</v>
      </c>
      <c r="BC3388" s="13">
        <f t="shared" si="393"/>
        <v>37933429</v>
      </c>
      <c r="BD3388" s="13">
        <f t="shared" si="394"/>
        <v>37933429</v>
      </c>
      <c r="BE3388" s="6">
        <f t="shared" si="395"/>
        <v>0</v>
      </c>
      <c r="BF3388" s="6">
        <f t="shared" si="396"/>
        <v>0</v>
      </c>
    </row>
    <row r="3389" spans="2:58" ht="71.25" x14ac:dyDescent="0.25">
      <c r="B3389" s="39" t="s">
        <v>4779</v>
      </c>
      <c r="C3389" s="39" t="s">
        <v>4451</v>
      </c>
      <c r="D3389" s="39" t="s">
        <v>221</v>
      </c>
      <c r="E3389" s="40" t="s">
        <v>221</v>
      </c>
      <c r="F3389" s="40" t="s">
        <v>221</v>
      </c>
      <c r="G3389" s="40" t="s">
        <v>221</v>
      </c>
      <c r="H3389" s="40">
        <v>80101500</v>
      </c>
      <c r="I3389" s="40" t="s">
        <v>4268</v>
      </c>
      <c r="J3389" s="40" t="s">
        <v>4269</v>
      </c>
      <c r="K3389" s="40" t="s">
        <v>4780</v>
      </c>
      <c r="L3389" s="41" t="s">
        <v>153</v>
      </c>
      <c r="M3389" s="41" t="s">
        <v>153</v>
      </c>
      <c r="N3389" s="41">
        <v>10</v>
      </c>
      <c r="O3389" s="41" t="s">
        <v>223</v>
      </c>
      <c r="P3389" s="41" t="s">
        <v>4325</v>
      </c>
      <c r="Q3389" s="58">
        <v>201215916</v>
      </c>
      <c r="R3389" s="58">
        <v>201215916</v>
      </c>
      <c r="S3389" s="41" t="s">
        <v>225</v>
      </c>
      <c r="T3389" s="41" t="s">
        <v>221</v>
      </c>
      <c r="U3389" s="40" t="s">
        <v>1416</v>
      </c>
      <c r="V3389" s="40" t="s">
        <v>1531</v>
      </c>
      <c r="W3389" s="40" t="s">
        <v>1531</v>
      </c>
      <c r="X3389" s="40" t="s">
        <v>229</v>
      </c>
      <c r="Y3389" s="40" t="s">
        <v>230</v>
      </c>
      <c r="Z3389" s="40" t="s">
        <v>1420</v>
      </c>
      <c r="AA3389" s="59">
        <v>201215916</v>
      </c>
      <c r="AB3389" s="59">
        <v>0</v>
      </c>
      <c r="AC3389" s="59">
        <v>0</v>
      </c>
      <c r="AD3389" s="59">
        <v>18292356</v>
      </c>
      <c r="AE3389" s="59">
        <v>0</v>
      </c>
      <c r="AF3389" s="59">
        <v>18292356</v>
      </c>
      <c r="AG3389" s="59">
        <v>0</v>
      </c>
      <c r="AH3389" s="59">
        <v>18292356</v>
      </c>
      <c r="AI3389" s="59">
        <v>0</v>
      </c>
      <c r="AJ3389" s="59">
        <v>18292356</v>
      </c>
      <c r="AK3389" s="59">
        <v>0</v>
      </c>
      <c r="AL3389" s="59">
        <v>18292356</v>
      </c>
      <c r="AM3389" s="59">
        <v>0</v>
      </c>
      <c r="AN3389" s="59">
        <v>18292356</v>
      </c>
      <c r="AO3389" s="59">
        <v>0</v>
      </c>
      <c r="AP3389" s="59">
        <v>18292356</v>
      </c>
      <c r="AQ3389" s="59">
        <v>0</v>
      </c>
      <c r="AR3389" s="59">
        <v>18292356</v>
      </c>
      <c r="AS3389" s="59">
        <v>0</v>
      </c>
      <c r="AT3389" s="59">
        <v>18292356</v>
      </c>
      <c r="AU3389" s="59">
        <v>0</v>
      </c>
      <c r="AV3389" s="59">
        <v>18292356</v>
      </c>
      <c r="AW3389" s="59">
        <v>0</v>
      </c>
      <c r="AX3389" s="59">
        <v>18292356</v>
      </c>
      <c r="AY3389" s="2">
        <v>0</v>
      </c>
      <c r="AZ3389" s="12" t="str">
        <f t="shared" si="390"/>
        <v>OK</v>
      </c>
      <c r="BA3389" s="12" t="str">
        <f t="shared" si="391"/>
        <v>OK</v>
      </c>
      <c r="BB3389" s="6">
        <f t="shared" si="392"/>
        <v>0</v>
      </c>
      <c r="BC3389" s="13">
        <f t="shared" si="393"/>
        <v>201215916</v>
      </c>
      <c r="BD3389" s="13">
        <f t="shared" si="394"/>
        <v>201215916</v>
      </c>
      <c r="BE3389" s="6">
        <f t="shared" si="395"/>
        <v>0</v>
      </c>
      <c r="BF3389" s="6">
        <f t="shared" si="396"/>
        <v>0</v>
      </c>
    </row>
    <row r="3390" spans="2:58" ht="99.75" x14ac:dyDescent="0.25">
      <c r="B3390" s="39" t="s">
        <v>4781</v>
      </c>
      <c r="C3390" s="39" t="s">
        <v>4451</v>
      </c>
      <c r="D3390" s="39" t="s">
        <v>221</v>
      </c>
      <c r="E3390" s="40" t="s">
        <v>221</v>
      </c>
      <c r="F3390" s="40" t="s">
        <v>221</v>
      </c>
      <c r="G3390" s="40" t="s">
        <v>221</v>
      </c>
      <c r="H3390" s="40">
        <v>80101500</v>
      </c>
      <c r="I3390" s="40" t="s">
        <v>4268</v>
      </c>
      <c r="J3390" s="40" t="s">
        <v>4269</v>
      </c>
      <c r="K3390" s="40" t="s">
        <v>4782</v>
      </c>
      <c r="L3390" s="41" t="s">
        <v>153</v>
      </c>
      <c r="M3390" s="41" t="s">
        <v>153</v>
      </c>
      <c r="N3390" s="41">
        <v>6</v>
      </c>
      <c r="O3390" s="41" t="s">
        <v>223</v>
      </c>
      <c r="P3390" s="41" t="s">
        <v>4325</v>
      </c>
      <c r="Q3390" s="58">
        <v>47837088</v>
      </c>
      <c r="R3390" s="58">
        <v>47837088</v>
      </c>
      <c r="S3390" s="41" t="s">
        <v>225</v>
      </c>
      <c r="T3390" s="41" t="s">
        <v>221</v>
      </c>
      <c r="U3390" s="40" t="s">
        <v>1416</v>
      </c>
      <c r="V3390" s="40" t="s">
        <v>1531</v>
      </c>
      <c r="W3390" s="40" t="s">
        <v>1531</v>
      </c>
      <c r="X3390" s="40" t="s">
        <v>229</v>
      </c>
      <c r="Y3390" s="40" t="s">
        <v>230</v>
      </c>
      <c r="Z3390" s="40" t="s">
        <v>1420</v>
      </c>
      <c r="AA3390" s="59">
        <v>47837088</v>
      </c>
      <c r="AB3390" s="59">
        <v>0</v>
      </c>
      <c r="AC3390" s="59">
        <v>0</v>
      </c>
      <c r="AD3390" s="59">
        <v>8154049</v>
      </c>
      <c r="AE3390" s="59">
        <v>0</v>
      </c>
      <c r="AF3390" s="59">
        <v>8154049</v>
      </c>
      <c r="AG3390" s="59">
        <v>0</v>
      </c>
      <c r="AH3390" s="59">
        <v>8154049</v>
      </c>
      <c r="AI3390" s="59">
        <v>0</v>
      </c>
      <c r="AJ3390" s="59">
        <v>8154049</v>
      </c>
      <c r="AK3390" s="59">
        <v>0</v>
      </c>
      <c r="AL3390" s="59">
        <v>8154049</v>
      </c>
      <c r="AM3390" s="59">
        <v>0</v>
      </c>
      <c r="AN3390" s="59">
        <v>7066843</v>
      </c>
      <c r="AO3390" s="59">
        <v>0</v>
      </c>
      <c r="AP3390" s="59">
        <v>0</v>
      </c>
      <c r="AQ3390" s="59">
        <v>0</v>
      </c>
      <c r="AR3390" s="59">
        <v>0</v>
      </c>
      <c r="AS3390" s="59">
        <v>0</v>
      </c>
      <c r="AT3390" s="59">
        <v>0</v>
      </c>
      <c r="AU3390" s="59">
        <v>0</v>
      </c>
      <c r="AV3390" s="59">
        <v>0</v>
      </c>
      <c r="AW3390" s="59">
        <v>0</v>
      </c>
      <c r="AX3390" s="59">
        <v>0</v>
      </c>
      <c r="AY3390" s="2">
        <v>0</v>
      </c>
      <c r="AZ3390" s="12" t="str">
        <f t="shared" si="390"/>
        <v>OK</v>
      </c>
      <c r="BA3390" s="12" t="str">
        <f t="shared" si="391"/>
        <v>OK</v>
      </c>
      <c r="BB3390" s="6">
        <f t="shared" si="392"/>
        <v>0</v>
      </c>
      <c r="BC3390" s="13">
        <f t="shared" si="393"/>
        <v>47837088</v>
      </c>
      <c r="BD3390" s="13">
        <f t="shared" si="394"/>
        <v>47837088</v>
      </c>
      <c r="BE3390" s="6">
        <f t="shared" si="395"/>
        <v>0</v>
      </c>
      <c r="BF3390" s="6">
        <f t="shared" si="396"/>
        <v>0</v>
      </c>
    </row>
    <row r="3391" spans="2:58" ht="57" x14ac:dyDescent="0.25">
      <c r="B3391" s="39" t="s">
        <v>4783</v>
      </c>
      <c r="C3391" s="39" t="s">
        <v>4451</v>
      </c>
      <c r="D3391" s="39" t="s">
        <v>221</v>
      </c>
      <c r="E3391" s="40" t="s">
        <v>221</v>
      </c>
      <c r="F3391" s="40" t="s">
        <v>221</v>
      </c>
      <c r="G3391" s="40" t="s">
        <v>221</v>
      </c>
      <c r="H3391" s="40">
        <v>80101500</v>
      </c>
      <c r="I3391" s="40" t="s">
        <v>4268</v>
      </c>
      <c r="J3391" s="40" t="s">
        <v>4269</v>
      </c>
      <c r="K3391" s="40" t="s">
        <v>4784</v>
      </c>
      <c r="L3391" s="41" t="s">
        <v>153</v>
      </c>
      <c r="M3391" s="41" t="s">
        <v>153</v>
      </c>
      <c r="N3391" s="41">
        <v>6</v>
      </c>
      <c r="O3391" s="41" t="s">
        <v>223</v>
      </c>
      <c r="P3391" s="41" t="s">
        <v>4325</v>
      </c>
      <c r="Q3391" s="58">
        <v>35618950</v>
      </c>
      <c r="R3391" s="58">
        <v>35618950</v>
      </c>
      <c r="S3391" s="41" t="s">
        <v>225</v>
      </c>
      <c r="T3391" s="41" t="s">
        <v>221</v>
      </c>
      <c r="U3391" s="40" t="s">
        <v>1416</v>
      </c>
      <c r="V3391" s="40" t="s">
        <v>1531</v>
      </c>
      <c r="W3391" s="40" t="s">
        <v>1531</v>
      </c>
      <c r="X3391" s="40" t="s">
        <v>229</v>
      </c>
      <c r="Y3391" s="40" t="s">
        <v>230</v>
      </c>
      <c r="Z3391" s="40" t="s">
        <v>1420</v>
      </c>
      <c r="AA3391" s="59">
        <v>35618950</v>
      </c>
      <c r="AB3391" s="59">
        <v>0</v>
      </c>
      <c r="AC3391" s="59">
        <v>0</v>
      </c>
      <c r="AD3391" s="59">
        <v>6071412</v>
      </c>
      <c r="AE3391" s="59">
        <v>0</v>
      </c>
      <c r="AF3391" s="59">
        <v>6071412</v>
      </c>
      <c r="AG3391" s="59">
        <v>0</v>
      </c>
      <c r="AH3391" s="59">
        <v>6071412</v>
      </c>
      <c r="AI3391" s="59">
        <v>0</v>
      </c>
      <c r="AJ3391" s="59">
        <v>6071412</v>
      </c>
      <c r="AK3391" s="59">
        <v>0</v>
      </c>
      <c r="AL3391" s="59">
        <v>6071412</v>
      </c>
      <c r="AM3391" s="59">
        <v>0</v>
      </c>
      <c r="AN3391" s="59">
        <v>5261890</v>
      </c>
      <c r="AO3391" s="59">
        <v>0</v>
      </c>
      <c r="AP3391" s="59">
        <v>0</v>
      </c>
      <c r="AQ3391" s="59">
        <v>0</v>
      </c>
      <c r="AR3391" s="59">
        <v>0</v>
      </c>
      <c r="AS3391" s="59">
        <v>0</v>
      </c>
      <c r="AT3391" s="59">
        <v>0</v>
      </c>
      <c r="AU3391" s="59">
        <v>0</v>
      </c>
      <c r="AV3391" s="59">
        <v>0</v>
      </c>
      <c r="AW3391" s="59">
        <v>0</v>
      </c>
      <c r="AX3391" s="59">
        <v>0</v>
      </c>
      <c r="AY3391" s="2">
        <v>0</v>
      </c>
      <c r="AZ3391" s="12" t="str">
        <f t="shared" si="390"/>
        <v>OK</v>
      </c>
      <c r="BA3391" s="12" t="str">
        <f t="shared" si="391"/>
        <v>OK</v>
      </c>
      <c r="BB3391" s="6">
        <f t="shared" si="392"/>
        <v>0</v>
      </c>
      <c r="BC3391" s="13">
        <f t="shared" si="393"/>
        <v>35618950</v>
      </c>
      <c r="BD3391" s="13">
        <f t="shared" si="394"/>
        <v>35618950</v>
      </c>
      <c r="BE3391" s="6">
        <f t="shared" si="395"/>
        <v>0</v>
      </c>
      <c r="BF3391" s="6">
        <f t="shared" si="396"/>
        <v>0</v>
      </c>
    </row>
    <row r="3392" spans="2:58" ht="71.25" x14ac:dyDescent="0.25">
      <c r="B3392" s="39" t="s">
        <v>4785</v>
      </c>
      <c r="C3392" s="39" t="s">
        <v>4451</v>
      </c>
      <c r="D3392" s="39" t="s">
        <v>221</v>
      </c>
      <c r="E3392" s="40" t="s">
        <v>221</v>
      </c>
      <c r="F3392" s="40" t="s">
        <v>221</v>
      </c>
      <c r="G3392" s="40" t="s">
        <v>221</v>
      </c>
      <c r="H3392" s="40">
        <v>80101500</v>
      </c>
      <c r="I3392" s="40" t="s">
        <v>4268</v>
      </c>
      <c r="J3392" s="40" t="s">
        <v>4269</v>
      </c>
      <c r="K3392" s="40" t="s">
        <v>4786</v>
      </c>
      <c r="L3392" s="41" t="s">
        <v>153</v>
      </c>
      <c r="M3392" s="41" t="s">
        <v>153</v>
      </c>
      <c r="N3392" s="41">
        <v>6</v>
      </c>
      <c r="O3392" s="41" t="s">
        <v>223</v>
      </c>
      <c r="P3392" s="41" t="s">
        <v>4325</v>
      </c>
      <c r="Q3392" s="58">
        <v>41211626</v>
      </c>
      <c r="R3392" s="58">
        <v>41211626</v>
      </c>
      <c r="S3392" s="41" t="s">
        <v>225</v>
      </c>
      <c r="T3392" s="41" t="s">
        <v>221</v>
      </c>
      <c r="U3392" s="40" t="s">
        <v>1416</v>
      </c>
      <c r="V3392" s="40" t="s">
        <v>1531</v>
      </c>
      <c r="W3392" s="40" t="s">
        <v>1531</v>
      </c>
      <c r="X3392" s="40" t="s">
        <v>229</v>
      </c>
      <c r="Y3392" s="40" t="s">
        <v>230</v>
      </c>
      <c r="Z3392" s="40" t="s">
        <v>1420</v>
      </c>
      <c r="AA3392" s="59">
        <v>41211626</v>
      </c>
      <c r="AB3392" s="59">
        <v>0</v>
      </c>
      <c r="AC3392" s="59">
        <v>0</v>
      </c>
      <c r="AD3392" s="59">
        <v>7024709</v>
      </c>
      <c r="AE3392" s="59">
        <v>0</v>
      </c>
      <c r="AF3392" s="59">
        <v>7024709</v>
      </c>
      <c r="AG3392" s="59">
        <v>0</v>
      </c>
      <c r="AH3392" s="59">
        <v>7024709</v>
      </c>
      <c r="AI3392" s="59">
        <v>0</v>
      </c>
      <c r="AJ3392" s="59">
        <v>7024709</v>
      </c>
      <c r="AK3392" s="59">
        <v>0</v>
      </c>
      <c r="AL3392" s="59">
        <v>7024709</v>
      </c>
      <c r="AM3392" s="59">
        <v>0</v>
      </c>
      <c r="AN3392" s="59">
        <v>6088081</v>
      </c>
      <c r="AO3392" s="59">
        <v>0</v>
      </c>
      <c r="AP3392" s="59">
        <v>0</v>
      </c>
      <c r="AQ3392" s="59">
        <v>0</v>
      </c>
      <c r="AR3392" s="59">
        <v>0</v>
      </c>
      <c r="AS3392" s="59">
        <v>0</v>
      </c>
      <c r="AT3392" s="59">
        <v>0</v>
      </c>
      <c r="AU3392" s="59">
        <v>0</v>
      </c>
      <c r="AV3392" s="59">
        <v>0</v>
      </c>
      <c r="AW3392" s="59">
        <v>0</v>
      </c>
      <c r="AX3392" s="59">
        <v>0</v>
      </c>
      <c r="AY3392" s="2">
        <v>0</v>
      </c>
      <c r="AZ3392" s="12" t="str">
        <f t="shared" si="390"/>
        <v>OK</v>
      </c>
      <c r="BA3392" s="12" t="str">
        <f t="shared" si="391"/>
        <v>OK</v>
      </c>
      <c r="BB3392" s="6">
        <f t="shared" si="392"/>
        <v>0</v>
      </c>
      <c r="BC3392" s="13">
        <f t="shared" si="393"/>
        <v>41211626</v>
      </c>
      <c r="BD3392" s="13">
        <f t="shared" si="394"/>
        <v>41211626</v>
      </c>
      <c r="BE3392" s="6">
        <f t="shared" si="395"/>
        <v>0</v>
      </c>
      <c r="BF3392" s="6">
        <f t="shared" si="396"/>
        <v>0</v>
      </c>
    </row>
    <row r="3393" spans="2:58" ht="85.5" x14ac:dyDescent="0.25">
      <c r="B3393" s="39" t="s">
        <v>4787</v>
      </c>
      <c r="C3393" s="39" t="s">
        <v>4451</v>
      </c>
      <c r="D3393" s="39" t="s">
        <v>221</v>
      </c>
      <c r="E3393" s="40" t="s">
        <v>221</v>
      </c>
      <c r="F3393" s="40" t="s">
        <v>221</v>
      </c>
      <c r="G3393" s="40" t="s">
        <v>221</v>
      </c>
      <c r="H3393" s="40">
        <v>80101500</v>
      </c>
      <c r="I3393" s="40" t="s">
        <v>4268</v>
      </c>
      <c r="J3393" s="40" t="s">
        <v>4323</v>
      </c>
      <c r="K3393" s="40" t="s">
        <v>4788</v>
      </c>
      <c r="L3393" s="41" t="s">
        <v>153</v>
      </c>
      <c r="M3393" s="41" t="s">
        <v>153</v>
      </c>
      <c r="N3393" s="41">
        <v>6</v>
      </c>
      <c r="O3393" s="41" t="s">
        <v>223</v>
      </c>
      <c r="P3393" s="41" t="s">
        <v>4325</v>
      </c>
      <c r="Q3393" s="58">
        <v>18608345</v>
      </c>
      <c r="R3393" s="58">
        <v>18608345</v>
      </c>
      <c r="S3393" s="41" t="s">
        <v>225</v>
      </c>
      <c r="T3393" s="41" t="s">
        <v>221</v>
      </c>
      <c r="U3393" s="40" t="s">
        <v>1416</v>
      </c>
      <c r="V3393" s="40" t="s">
        <v>1531</v>
      </c>
      <c r="W3393" s="40" t="s">
        <v>1531</v>
      </c>
      <c r="X3393" s="40" t="s">
        <v>229</v>
      </c>
      <c r="Y3393" s="40" t="s">
        <v>230</v>
      </c>
      <c r="Z3393" s="40" t="s">
        <v>1420</v>
      </c>
      <c r="AA3393" s="59">
        <v>18608345</v>
      </c>
      <c r="AB3393" s="59">
        <v>0</v>
      </c>
      <c r="AC3393" s="59">
        <v>0</v>
      </c>
      <c r="AD3393" s="59">
        <v>3171877</v>
      </c>
      <c r="AE3393" s="59">
        <v>0</v>
      </c>
      <c r="AF3393" s="59">
        <v>3171877</v>
      </c>
      <c r="AG3393" s="59">
        <v>0</v>
      </c>
      <c r="AH3393" s="59">
        <v>3171877</v>
      </c>
      <c r="AI3393" s="59">
        <v>0</v>
      </c>
      <c r="AJ3393" s="59">
        <v>3171877</v>
      </c>
      <c r="AK3393" s="59">
        <v>0</v>
      </c>
      <c r="AL3393" s="59">
        <v>3171877</v>
      </c>
      <c r="AM3393" s="59">
        <v>0</v>
      </c>
      <c r="AN3393" s="59">
        <v>2748960</v>
      </c>
      <c r="AO3393" s="59">
        <v>0</v>
      </c>
      <c r="AP3393" s="59">
        <v>0</v>
      </c>
      <c r="AQ3393" s="59">
        <v>0</v>
      </c>
      <c r="AR3393" s="59">
        <v>0</v>
      </c>
      <c r="AS3393" s="59">
        <v>0</v>
      </c>
      <c r="AT3393" s="59">
        <v>0</v>
      </c>
      <c r="AU3393" s="59">
        <v>0</v>
      </c>
      <c r="AV3393" s="59">
        <v>0</v>
      </c>
      <c r="AW3393" s="59">
        <v>0</v>
      </c>
      <c r="AX3393" s="59">
        <v>0</v>
      </c>
      <c r="AY3393" s="2">
        <v>0</v>
      </c>
      <c r="AZ3393" s="12" t="str">
        <f t="shared" si="390"/>
        <v>OK</v>
      </c>
      <c r="BA3393" s="12" t="str">
        <f t="shared" si="391"/>
        <v>OK</v>
      </c>
      <c r="BB3393" s="6">
        <f t="shared" si="392"/>
        <v>0</v>
      </c>
      <c r="BC3393" s="13">
        <f t="shared" si="393"/>
        <v>18608345</v>
      </c>
      <c r="BD3393" s="13">
        <f t="shared" si="394"/>
        <v>18608345</v>
      </c>
      <c r="BE3393" s="6">
        <f t="shared" si="395"/>
        <v>0</v>
      </c>
      <c r="BF3393" s="6">
        <f t="shared" si="396"/>
        <v>0</v>
      </c>
    </row>
    <row r="3394" spans="2:58" ht="71.25" x14ac:dyDescent="0.25">
      <c r="B3394" s="39" t="s">
        <v>4789</v>
      </c>
      <c r="C3394" s="39" t="s">
        <v>4451</v>
      </c>
      <c r="D3394" s="39" t="s">
        <v>221</v>
      </c>
      <c r="E3394" s="40" t="s">
        <v>221</v>
      </c>
      <c r="F3394" s="40" t="s">
        <v>221</v>
      </c>
      <c r="G3394" s="40" t="s">
        <v>221</v>
      </c>
      <c r="H3394" s="40">
        <v>80101500</v>
      </c>
      <c r="I3394" s="40" t="s">
        <v>4268</v>
      </c>
      <c r="J3394" s="40" t="s">
        <v>4323</v>
      </c>
      <c r="K3394" s="40" t="s">
        <v>4790</v>
      </c>
      <c r="L3394" s="41" t="s">
        <v>153</v>
      </c>
      <c r="M3394" s="41" t="s">
        <v>153</v>
      </c>
      <c r="N3394" s="41">
        <v>6</v>
      </c>
      <c r="O3394" s="41" t="s">
        <v>223</v>
      </c>
      <c r="P3394" s="41" t="s">
        <v>4325</v>
      </c>
      <c r="Q3394" s="58">
        <v>17868240</v>
      </c>
      <c r="R3394" s="58">
        <v>17868240</v>
      </c>
      <c r="S3394" s="41" t="s">
        <v>225</v>
      </c>
      <c r="T3394" s="41" t="s">
        <v>221</v>
      </c>
      <c r="U3394" s="40" t="s">
        <v>1416</v>
      </c>
      <c r="V3394" s="40" t="s">
        <v>1531</v>
      </c>
      <c r="W3394" s="40" t="s">
        <v>1531</v>
      </c>
      <c r="X3394" s="40" t="s">
        <v>229</v>
      </c>
      <c r="Y3394" s="40" t="s">
        <v>230</v>
      </c>
      <c r="Z3394" s="40" t="s">
        <v>1420</v>
      </c>
      <c r="AA3394" s="59">
        <v>17868240</v>
      </c>
      <c r="AB3394" s="59">
        <v>0</v>
      </c>
      <c r="AC3394" s="59">
        <v>0</v>
      </c>
      <c r="AD3394" s="59">
        <v>3171877</v>
      </c>
      <c r="AE3394" s="59">
        <v>0</v>
      </c>
      <c r="AF3394" s="59">
        <v>3171877</v>
      </c>
      <c r="AG3394" s="59">
        <v>0</v>
      </c>
      <c r="AH3394" s="59">
        <v>3171877</v>
      </c>
      <c r="AI3394" s="59">
        <v>0</v>
      </c>
      <c r="AJ3394" s="59">
        <v>3171877</v>
      </c>
      <c r="AK3394" s="59">
        <v>0</v>
      </c>
      <c r="AL3394" s="59">
        <v>3171876</v>
      </c>
      <c r="AM3394" s="59">
        <v>0</v>
      </c>
      <c r="AN3394" s="59">
        <v>2008856</v>
      </c>
      <c r="AO3394" s="59">
        <v>0</v>
      </c>
      <c r="AP3394" s="59">
        <v>0</v>
      </c>
      <c r="AQ3394" s="59">
        <v>0</v>
      </c>
      <c r="AR3394" s="59">
        <v>0</v>
      </c>
      <c r="AS3394" s="59">
        <v>0</v>
      </c>
      <c r="AT3394" s="59">
        <v>0</v>
      </c>
      <c r="AU3394" s="59">
        <v>0</v>
      </c>
      <c r="AV3394" s="59">
        <v>0</v>
      </c>
      <c r="AW3394" s="59">
        <v>0</v>
      </c>
      <c r="AX3394" s="59">
        <v>0</v>
      </c>
      <c r="AY3394" s="2">
        <v>0</v>
      </c>
      <c r="AZ3394" s="12" t="str">
        <f t="shared" si="390"/>
        <v>OK</v>
      </c>
      <c r="BA3394" s="12" t="str">
        <f t="shared" si="391"/>
        <v>OK</v>
      </c>
      <c r="BB3394" s="6">
        <f t="shared" si="392"/>
        <v>0</v>
      </c>
      <c r="BC3394" s="13">
        <f t="shared" si="393"/>
        <v>17868240</v>
      </c>
      <c r="BD3394" s="13">
        <f t="shared" si="394"/>
        <v>17868240</v>
      </c>
      <c r="BE3394" s="6">
        <f t="shared" si="395"/>
        <v>0</v>
      </c>
      <c r="BF3394" s="6">
        <f t="shared" si="396"/>
        <v>0</v>
      </c>
    </row>
    <row r="3395" spans="2:58" ht="71.25" x14ac:dyDescent="0.25">
      <c r="B3395" s="39" t="s">
        <v>4791</v>
      </c>
      <c r="C3395" s="39" t="s">
        <v>4451</v>
      </c>
      <c r="D3395" s="39" t="s">
        <v>221</v>
      </c>
      <c r="E3395" s="40" t="s">
        <v>221</v>
      </c>
      <c r="F3395" s="40" t="s">
        <v>221</v>
      </c>
      <c r="G3395" s="40" t="s">
        <v>221</v>
      </c>
      <c r="H3395" s="40">
        <v>80101500</v>
      </c>
      <c r="I3395" s="40" t="s">
        <v>4268</v>
      </c>
      <c r="J3395" s="40" t="s">
        <v>4323</v>
      </c>
      <c r="K3395" s="40" t="s">
        <v>4790</v>
      </c>
      <c r="L3395" s="41" t="s">
        <v>153</v>
      </c>
      <c r="M3395" s="41" t="s">
        <v>153</v>
      </c>
      <c r="N3395" s="41">
        <v>6</v>
      </c>
      <c r="O3395" s="41" t="s">
        <v>223</v>
      </c>
      <c r="P3395" s="41" t="s">
        <v>4325</v>
      </c>
      <c r="Q3395" s="58">
        <v>17868240</v>
      </c>
      <c r="R3395" s="58">
        <v>17868240</v>
      </c>
      <c r="S3395" s="41" t="s">
        <v>225</v>
      </c>
      <c r="T3395" s="41" t="s">
        <v>221</v>
      </c>
      <c r="U3395" s="40" t="s">
        <v>1416</v>
      </c>
      <c r="V3395" s="40" t="s">
        <v>1531</v>
      </c>
      <c r="W3395" s="40" t="s">
        <v>1531</v>
      </c>
      <c r="X3395" s="40" t="s">
        <v>229</v>
      </c>
      <c r="Y3395" s="40" t="s">
        <v>230</v>
      </c>
      <c r="Z3395" s="40" t="s">
        <v>1420</v>
      </c>
      <c r="AA3395" s="59">
        <v>17868240</v>
      </c>
      <c r="AB3395" s="59">
        <v>0</v>
      </c>
      <c r="AC3395" s="59">
        <v>0</v>
      </c>
      <c r="AD3395" s="59">
        <v>3171877</v>
      </c>
      <c r="AE3395" s="59">
        <v>0</v>
      </c>
      <c r="AF3395" s="59">
        <v>3171877</v>
      </c>
      <c r="AG3395" s="59">
        <v>0</v>
      </c>
      <c r="AH3395" s="59">
        <v>3171877</v>
      </c>
      <c r="AI3395" s="59">
        <v>0</v>
      </c>
      <c r="AJ3395" s="59">
        <v>3171877</v>
      </c>
      <c r="AK3395" s="59">
        <v>0</v>
      </c>
      <c r="AL3395" s="59">
        <v>3171876</v>
      </c>
      <c r="AM3395" s="59">
        <v>0</v>
      </c>
      <c r="AN3395" s="59">
        <v>2008856</v>
      </c>
      <c r="AO3395" s="59">
        <v>0</v>
      </c>
      <c r="AP3395" s="59">
        <v>0</v>
      </c>
      <c r="AQ3395" s="59">
        <v>0</v>
      </c>
      <c r="AR3395" s="59">
        <v>0</v>
      </c>
      <c r="AS3395" s="59">
        <v>0</v>
      </c>
      <c r="AT3395" s="59">
        <v>0</v>
      </c>
      <c r="AU3395" s="59">
        <v>0</v>
      </c>
      <c r="AV3395" s="59">
        <v>0</v>
      </c>
      <c r="AW3395" s="59">
        <v>0</v>
      </c>
      <c r="AX3395" s="59">
        <v>0</v>
      </c>
      <c r="AY3395" s="2">
        <v>0</v>
      </c>
      <c r="AZ3395" s="12" t="str">
        <f t="shared" si="390"/>
        <v>OK</v>
      </c>
      <c r="BA3395" s="12" t="str">
        <f t="shared" si="391"/>
        <v>OK</v>
      </c>
      <c r="BB3395" s="6">
        <f t="shared" si="392"/>
        <v>0</v>
      </c>
      <c r="BC3395" s="13">
        <f t="shared" si="393"/>
        <v>17868240</v>
      </c>
      <c r="BD3395" s="13">
        <f t="shared" si="394"/>
        <v>17868240</v>
      </c>
      <c r="BE3395" s="6">
        <f t="shared" si="395"/>
        <v>0</v>
      </c>
      <c r="BF3395" s="6">
        <f t="shared" si="396"/>
        <v>0</v>
      </c>
    </row>
    <row r="3396" spans="2:58" ht="71.25" x14ac:dyDescent="0.25">
      <c r="B3396" s="39" t="s">
        <v>4792</v>
      </c>
      <c r="C3396" s="39" t="s">
        <v>4451</v>
      </c>
      <c r="D3396" s="39" t="s">
        <v>221</v>
      </c>
      <c r="E3396" s="40" t="s">
        <v>221</v>
      </c>
      <c r="F3396" s="40" t="s">
        <v>221</v>
      </c>
      <c r="G3396" s="40" t="s">
        <v>221</v>
      </c>
      <c r="H3396" s="40">
        <v>80101500</v>
      </c>
      <c r="I3396" s="40" t="s">
        <v>4268</v>
      </c>
      <c r="J3396" s="40" t="s">
        <v>4323</v>
      </c>
      <c r="K3396" s="40" t="s">
        <v>4793</v>
      </c>
      <c r="L3396" s="41" t="s">
        <v>153</v>
      </c>
      <c r="M3396" s="41" t="s">
        <v>153</v>
      </c>
      <c r="N3396" s="41">
        <v>10</v>
      </c>
      <c r="O3396" s="41" t="s">
        <v>223</v>
      </c>
      <c r="P3396" s="41" t="s">
        <v>4325</v>
      </c>
      <c r="Q3396" s="58">
        <v>60714120</v>
      </c>
      <c r="R3396" s="58">
        <v>60714120</v>
      </c>
      <c r="S3396" s="41" t="s">
        <v>225</v>
      </c>
      <c r="T3396" s="41" t="s">
        <v>221</v>
      </c>
      <c r="U3396" s="40" t="s">
        <v>1416</v>
      </c>
      <c r="V3396" s="40" t="s">
        <v>1531</v>
      </c>
      <c r="W3396" s="40" t="s">
        <v>1531</v>
      </c>
      <c r="X3396" s="40" t="s">
        <v>229</v>
      </c>
      <c r="Y3396" s="40" t="s">
        <v>230</v>
      </c>
      <c r="Z3396" s="40" t="s">
        <v>1420</v>
      </c>
      <c r="AA3396" s="59">
        <v>60714120</v>
      </c>
      <c r="AB3396" s="59">
        <v>0</v>
      </c>
      <c r="AC3396" s="59">
        <v>0</v>
      </c>
      <c r="AD3396" s="59">
        <v>6071412</v>
      </c>
      <c r="AE3396" s="59">
        <v>0</v>
      </c>
      <c r="AF3396" s="59">
        <v>6071412</v>
      </c>
      <c r="AG3396" s="59">
        <v>0</v>
      </c>
      <c r="AH3396" s="59">
        <v>6071412</v>
      </c>
      <c r="AI3396" s="59">
        <v>0</v>
      </c>
      <c r="AJ3396" s="59">
        <v>6071412</v>
      </c>
      <c r="AK3396" s="59">
        <v>0</v>
      </c>
      <c r="AL3396" s="59">
        <v>6071412</v>
      </c>
      <c r="AM3396" s="59">
        <v>0</v>
      </c>
      <c r="AN3396" s="59">
        <v>6071412</v>
      </c>
      <c r="AO3396" s="59">
        <v>0</v>
      </c>
      <c r="AP3396" s="59">
        <v>6071412</v>
      </c>
      <c r="AQ3396" s="59">
        <v>0</v>
      </c>
      <c r="AR3396" s="59">
        <v>6071412</v>
      </c>
      <c r="AS3396" s="59">
        <v>0</v>
      </c>
      <c r="AT3396" s="59">
        <v>6071412</v>
      </c>
      <c r="AU3396" s="59">
        <v>0</v>
      </c>
      <c r="AV3396" s="59">
        <v>6071412</v>
      </c>
      <c r="AW3396" s="59">
        <v>0</v>
      </c>
      <c r="AX3396" s="59">
        <v>0</v>
      </c>
      <c r="AY3396" s="2">
        <v>0</v>
      </c>
      <c r="AZ3396" s="12" t="str">
        <f t="shared" si="390"/>
        <v>OK</v>
      </c>
      <c r="BA3396" s="12" t="str">
        <f t="shared" si="391"/>
        <v>OK</v>
      </c>
      <c r="BB3396" s="6">
        <f t="shared" si="392"/>
        <v>0</v>
      </c>
      <c r="BC3396" s="13">
        <f t="shared" si="393"/>
        <v>60714120</v>
      </c>
      <c r="BD3396" s="13">
        <f t="shared" si="394"/>
        <v>60714120</v>
      </c>
      <c r="BE3396" s="6">
        <f t="shared" si="395"/>
        <v>0</v>
      </c>
      <c r="BF3396" s="6">
        <f t="shared" si="396"/>
        <v>0</v>
      </c>
    </row>
    <row r="3397" spans="2:58" ht="114" x14ac:dyDescent="0.25">
      <c r="B3397" s="39" t="s">
        <v>4794</v>
      </c>
      <c r="C3397" s="39" t="s">
        <v>4451</v>
      </c>
      <c r="D3397" s="39" t="s">
        <v>221</v>
      </c>
      <c r="E3397" s="40" t="s">
        <v>221</v>
      </c>
      <c r="F3397" s="40" t="s">
        <v>221</v>
      </c>
      <c r="G3397" s="40" t="s">
        <v>221</v>
      </c>
      <c r="H3397" s="40">
        <v>80101500</v>
      </c>
      <c r="I3397" s="40" t="s">
        <v>4268</v>
      </c>
      <c r="J3397" s="40" t="s">
        <v>4323</v>
      </c>
      <c r="K3397" s="40" t="s">
        <v>4795</v>
      </c>
      <c r="L3397" s="41" t="s">
        <v>153</v>
      </c>
      <c r="M3397" s="41" t="s">
        <v>153</v>
      </c>
      <c r="N3397" s="41">
        <v>12</v>
      </c>
      <c r="O3397" s="41" t="s">
        <v>223</v>
      </c>
      <c r="P3397" s="41" t="s">
        <v>4325</v>
      </c>
      <c r="Q3397" s="58">
        <v>120590491</v>
      </c>
      <c r="R3397" s="58">
        <v>120590491</v>
      </c>
      <c r="S3397" s="41" t="s">
        <v>225</v>
      </c>
      <c r="T3397" s="41" t="s">
        <v>221</v>
      </c>
      <c r="U3397" s="40" t="s">
        <v>1416</v>
      </c>
      <c r="V3397" s="40" t="s">
        <v>1531</v>
      </c>
      <c r="W3397" s="40" t="s">
        <v>1531</v>
      </c>
      <c r="X3397" s="40" t="s">
        <v>229</v>
      </c>
      <c r="Y3397" s="40" t="s">
        <v>230</v>
      </c>
      <c r="Z3397" s="40" t="s">
        <v>1420</v>
      </c>
      <c r="AA3397" s="59">
        <v>120590491</v>
      </c>
      <c r="AB3397" s="59">
        <v>0</v>
      </c>
      <c r="AC3397" s="59">
        <v>0</v>
      </c>
      <c r="AD3397" s="59">
        <v>10162120</v>
      </c>
      <c r="AE3397" s="59">
        <v>0</v>
      </c>
      <c r="AF3397" s="59">
        <v>10162120</v>
      </c>
      <c r="AG3397" s="59">
        <v>0</v>
      </c>
      <c r="AH3397" s="59">
        <v>10162120</v>
      </c>
      <c r="AI3397" s="59">
        <v>0</v>
      </c>
      <c r="AJ3397" s="59">
        <v>10162120</v>
      </c>
      <c r="AK3397" s="59">
        <v>0</v>
      </c>
      <c r="AL3397" s="59">
        <v>10162120</v>
      </c>
      <c r="AM3397" s="59">
        <v>0</v>
      </c>
      <c r="AN3397" s="59">
        <v>10162120</v>
      </c>
      <c r="AO3397" s="59">
        <v>0</v>
      </c>
      <c r="AP3397" s="59">
        <v>10162120</v>
      </c>
      <c r="AQ3397" s="59">
        <v>0</v>
      </c>
      <c r="AR3397" s="59">
        <v>10162120</v>
      </c>
      <c r="AS3397" s="59">
        <v>0</v>
      </c>
      <c r="AT3397" s="59">
        <v>10162120</v>
      </c>
      <c r="AU3397" s="59">
        <v>0</v>
      </c>
      <c r="AV3397" s="59">
        <v>10162120</v>
      </c>
      <c r="AW3397" s="59">
        <v>0</v>
      </c>
      <c r="AX3397" s="59">
        <v>18969291</v>
      </c>
      <c r="AY3397" s="2">
        <v>0</v>
      </c>
      <c r="AZ3397" s="12" t="str">
        <f t="shared" si="390"/>
        <v>OK</v>
      </c>
      <c r="BA3397" s="12" t="str">
        <f t="shared" si="391"/>
        <v>OK</v>
      </c>
      <c r="BB3397" s="6">
        <f t="shared" si="392"/>
        <v>0</v>
      </c>
      <c r="BC3397" s="13">
        <f t="shared" si="393"/>
        <v>120590491</v>
      </c>
      <c r="BD3397" s="13">
        <f t="shared" si="394"/>
        <v>120590491</v>
      </c>
      <c r="BE3397" s="6">
        <f t="shared" si="395"/>
        <v>0</v>
      </c>
      <c r="BF3397" s="6">
        <f t="shared" si="396"/>
        <v>0</v>
      </c>
    </row>
    <row r="3398" spans="2:58" ht="142.5" x14ac:dyDescent="0.25">
      <c r="B3398" s="39" t="s">
        <v>4796</v>
      </c>
      <c r="C3398" s="39" t="s">
        <v>4451</v>
      </c>
      <c r="D3398" s="39" t="s">
        <v>221</v>
      </c>
      <c r="E3398" s="40" t="s">
        <v>221</v>
      </c>
      <c r="F3398" s="40" t="s">
        <v>221</v>
      </c>
      <c r="G3398" s="40" t="s">
        <v>221</v>
      </c>
      <c r="H3398" s="40">
        <v>80101500</v>
      </c>
      <c r="I3398" s="40" t="s">
        <v>4268</v>
      </c>
      <c r="J3398" s="40" t="s">
        <v>4323</v>
      </c>
      <c r="K3398" s="40" t="s">
        <v>4797</v>
      </c>
      <c r="L3398" s="41" t="s">
        <v>153</v>
      </c>
      <c r="M3398" s="41" t="s">
        <v>153</v>
      </c>
      <c r="N3398" s="41">
        <v>12</v>
      </c>
      <c r="O3398" s="41" t="s">
        <v>223</v>
      </c>
      <c r="P3398" s="41" t="s">
        <v>4325</v>
      </c>
      <c r="Q3398" s="58">
        <v>120590491</v>
      </c>
      <c r="R3398" s="58">
        <v>120590491</v>
      </c>
      <c r="S3398" s="41" t="s">
        <v>225</v>
      </c>
      <c r="T3398" s="41" t="s">
        <v>221</v>
      </c>
      <c r="U3398" s="40" t="s">
        <v>1416</v>
      </c>
      <c r="V3398" s="40" t="s">
        <v>1531</v>
      </c>
      <c r="W3398" s="40" t="s">
        <v>1531</v>
      </c>
      <c r="X3398" s="40" t="s">
        <v>229</v>
      </c>
      <c r="Y3398" s="40" t="s">
        <v>230</v>
      </c>
      <c r="Z3398" s="40" t="s">
        <v>1420</v>
      </c>
      <c r="AA3398" s="59">
        <v>120590491</v>
      </c>
      <c r="AB3398" s="59">
        <v>0</v>
      </c>
      <c r="AC3398" s="59">
        <v>0</v>
      </c>
      <c r="AD3398" s="59">
        <v>10162120</v>
      </c>
      <c r="AE3398" s="59">
        <v>0</v>
      </c>
      <c r="AF3398" s="59">
        <v>10162120</v>
      </c>
      <c r="AG3398" s="59">
        <v>0</v>
      </c>
      <c r="AH3398" s="59">
        <v>10162120</v>
      </c>
      <c r="AI3398" s="59">
        <v>0</v>
      </c>
      <c r="AJ3398" s="59">
        <v>10162120</v>
      </c>
      <c r="AK3398" s="59">
        <v>0</v>
      </c>
      <c r="AL3398" s="59">
        <v>10162120</v>
      </c>
      <c r="AM3398" s="59">
        <v>0</v>
      </c>
      <c r="AN3398" s="59">
        <v>10162120</v>
      </c>
      <c r="AO3398" s="59">
        <v>0</v>
      </c>
      <c r="AP3398" s="59">
        <v>10162120</v>
      </c>
      <c r="AQ3398" s="59">
        <v>0</v>
      </c>
      <c r="AR3398" s="59">
        <v>10162120</v>
      </c>
      <c r="AS3398" s="59">
        <v>0</v>
      </c>
      <c r="AT3398" s="59">
        <v>10162120</v>
      </c>
      <c r="AU3398" s="59">
        <v>0</v>
      </c>
      <c r="AV3398" s="59">
        <v>10162120</v>
      </c>
      <c r="AW3398" s="59">
        <v>0</v>
      </c>
      <c r="AX3398" s="59">
        <v>18969291</v>
      </c>
      <c r="AY3398" s="2">
        <v>0</v>
      </c>
      <c r="AZ3398" s="12" t="str">
        <f t="shared" si="390"/>
        <v>OK</v>
      </c>
      <c r="BA3398" s="12" t="str">
        <f t="shared" si="391"/>
        <v>OK</v>
      </c>
      <c r="BB3398" s="6">
        <f t="shared" si="392"/>
        <v>0</v>
      </c>
      <c r="BC3398" s="13">
        <f t="shared" si="393"/>
        <v>120590491</v>
      </c>
      <c r="BD3398" s="13">
        <f t="shared" si="394"/>
        <v>120590491</v>
      </c>
      <c r="BE3398" s="6">
        <f t="shared" si="395"/>
        <v>0</v>
      </c>
      <c r="BF3398" s="6">
        <f t="shared" si="396"/>
        <v>0</v>
      </c>
    </row>
    <row r="3399" spans="2:58" ht="171" x14ac:dyDescent="0.25">
      <c r="B3399" s="39" t="s">
        <v>4798</v>
      </c>
      <c r="C3399" s="39" t="s">
        <v>4451</v>
      </c>
      <c r="D3399" s="39" t="s">
        <v>221</v>
      </c>
      <c r="E3399" s="40" t="s">
        <v>221</v>
      </c>
      <c r="F3399" s="40" t="s">
        <v>221</v>
      </c>
      <c r="G3399" s="40" t="s">
        <v>221</v>
      </c>
      <c r="H3399" s="40">
        <v>80101500</v>
      </c>
      <c r="I3399" s="40" t="s">
        <v>4268</v>
      </c>
      <c r="J3399" s="40" t="s">
        <v>4269</v>
      </c>
      <c r="K3399" s="40" t="s">
        <v>4799</v>
      </c>
      <c r="L3399" s="41" t="s">
        <v>153</v>
      </c>
      <c r="M3399" s="41" t="s">
        <v>153</v>
      </c>
      <c r="N3399" s="41">
        <v>12</v>
      </c>
      <c r="O3399" s="41" t="s">
        <v>223</v>
      </c>
      <c r="P3399" s="41" t="s">
        <v>4325</v>
      </c>
      <c r="Q3399" s="58">
        <v>109311010</v>
      </c>
      <c r="R3399" s="58">
        <v>109311010</v>
      </c>
      <c r="S3399" s="41" t="s">
        <v>225</v>
      </c>
      <c r="T3399" s="41" t="s">
        <v>221</v>
      </c>
      <c r="U3399" s="40" t="s">
        <v>1416</v>
      </c>
      <c r="V3399" s="40" t="s">
        <v>1531</v>
      </c>
      <c r="W3399" s="40" t="s">
        <v>1531</v>
      </c>
      <c r="X3399" s="40" t="s">
        <v>229</v>
      </c>
      <c r="Y3399" s="40" t="s">
        <v>230</v>
      </c>
      <c r="Z3399" s="40" t="s">
        <v>1420</v>
      </c>
      <c r="AA3399" s="59">
        <v>109311010</v>
      </c>
      <c r="AB3399" s="59">
        <v>0</v>
      </c>
      <c r="AC3399" s="59">
        <v>0</v>
      </c>
      <c r="AD3399" s="59">
        <v>9211602</v>
      </c>
      <c r="AE3399" s="59">
        <v>0</v>
      </c>
      <c r="AF3399" s="59">
        <v>9211602</v>
      </c>
      <c r="AG3399" s="59">
        <v>0</v>
      </c>
      <c r="AH3399" s="59">
        <v>9211602</v>
      </c>
      <c r="AI3399" s="59">
        <v>0</v>
      </c>
      <c r="AJ3399" s="59">
        <v>9211602</v>
      </c>
      <c r="AK3399" s="59">
        <v>0</v>
      </c>
      <c r="AL3399" s="59">
        <v>9211602</v>
      </c>
      <c r="AM3399" s="59">
        <v>0</v>
      </c>
      <c r="AN3399" s="59">
        <v>9211602</v>
      </c>
      <c r="AO3399" s="59">
        <v>0</v>
      </c>
      <c r="AP3399" s="59">
        <v>9211602</v>
      </c>
      <c r="AQ3399" s="59">
        <v>0</v>
      </c>
      <c r="AR3399" s="59">
        <v>9211602</v>
      </c>
      <c r="AS3399" s="59">
        <v>0</v>
      </c>
      <c r="AT3399" s="59">
        <v>9211602</v>
      </c>
      <c r="AU3399" s="59">
        <v>0</v>
      </c>
      <c r="AV3399" s="59">
        <v>9211602</v>
      </c>
      <c r="AW3399" s="59">
        <v>0</v>
      </c>
      <c r="AX3399" s="59">
        <v>17194990</v>
      </c>
      <c r="AY3399" s="2">
        <v>0</v>
      </c>
      <c r="AZ3399" s="12" t="str">
        <f t="shared" si="390"/>
        <v>OK</v>
      </c>
      <c r="BA3399" s="12" t="str">
        <f t="shared" si="391"/>
        <v>OK</v>
      </c>
      <c r="BB3399" s="6">
        <f t="shared" si="392"/>
        <v>0</v>
      </c>
      <c r="BC3399" s="13">
        <f t="shared" si="393"/>
        <v>109311010</v>
      </c>
      <c r="BD3399" s="13">
        <f t="shared" si="394"/>
        <v>109311010</v>
      </c>
      <c r="BE3399" s="6">
        <f t="shared" si="395"/>
        <v>0</v>
      </c>
      <c r="BF3399" s="6">
        <f t="shared" si="396"/>
        <v>0</v>
      </c>
    </row>
    <row r="3400" spans="2:58" ht="171" x14ac:dyDescent="0.25">
      <c r="B3400" s="39" t="s">
        <v>4800</v>
      </c>
      <c r="C3400" s="39" t="s">
        <v>4451</v>
      </c>
      <c r="D3400" s="39" t="s">
        <v>221</v>
      </c>
      <c r="E3400" s="40" t="s">
        <v>221</v>
      </c>
      <c r="F3400" s="40" t="s">
        <v>221</v>
      </c>
      <c r="G3400" s="40" t="s">
        <v>221</v>
      </c>
      <c r="H3400" s="40">
        <v>80101500</v>
      </c>
      <c r="I3400" s="40" t="s">
        <v>4268</v>
      </c>
      <c r="J3400" s="40" t="s">
        <v>4269</v>
      </c>
      <c r="K3400" s="40" t="s">
        <v>4799</v>
      </c>
      <c r="L3400" s="41" t="s">
        <v>153</v>
      </c>
      <c r="M3400" s="41" t="s">
        <v>153</v>
      </c>
      <c r="N3400" s="41">
        <v>12</v>
      </c>
      <c r="O3400" s="41" t="s">
        <v>223</v>
      </c>
      <c r="P3400" s="41" t="s">
        <v>4325</v>
      </c>
      <c r="Q3400" s="58">
        <v>109311010</v>
      </c>
      <c r="R3400" s="58">
        <v>109311010</v>
      </c>
      <c r="S3400" s="41" t="s">
        <v>225</v>
      </c>
      <c r="T3400" s="41" t="s">
        <v>221</v>
      </c>
      <c r="U3400" s="40" t="s">
        <v>1416</v>
      </c>
      <c r="V3400" s="40" t="s">
        <v>1531</v>
      </c>
      <c r="W3400" s="40" t="s">
        <v>1531</v>
      </c>
      <c r="X3400" s="40" t="s">
        <v>229</v>
      </c>
      <c r="Y3400" s="40" t="s">
        <v>230</v>
      </c>
      <c r="Z3400" s="40" t="s">
        <v>1420</v>
      </c>
      <c r="AA3400" s="59">
        <v>109311010</v>
      </c>
      <c r="AB3400" s="59">
        <v>0</v>
      </c>
      <c r="AC3400" s="59">
        <v>0</v>
      </c>
      <c r="AD3400" s="59">
        <v>9211602</v>
      </c>
      <c r="AE3400" s="59">
        <v>0</v>
      </c>
      <c r="AF3400" s="59">
        <v>9211602</v>
      </c>
      <c r="AG3400" s="59">
        <v>0</v>
      </c>
      <c r="AH3400" s="59">
        <v>9211602</v>
      </c>
      <c r="AI3400" s="59">
        <v>0</v>
      </c>
      <c r="AJ3400" s="59">
        <v>9211602</v>
      </c>
      <c r="AK3400" s="59">
        <v>0</v>
      </c>
      <c r="AL3400" s="59">
        <v>9211602</v>
      </c>
      <c r="AM3400" s="59">
        <v>0</v>
      </c>
      <c r="AN3400" s="59">
        <v>9211602</v>
      </c>
      <c r="AO3400" s="59">
        <v>0</v>
      </c>
      <c r="AP3400" s="59">
        <v>9211602</v>
      </c>
      <c r="AQ3400" s="59">
        <v>0</v>
      </c>
      <c r="AR3400" s="59">
        <v>9211602</v>
      </c>
      <c r="AS3400" s="59">
        <v>0</v>
      </c>
      <c r="AT3400" s="59">
        <v>9211602</v>
      </c>
      <c r="AU3400" s="59">
        <v>0</v>
      </c>
      <c r="AV3400" s="59">
        <v>9211602</v>
      </c>
      <c r="AW3400" s="59">
        <v>0</v>
      </c>
      <c r="AX3400" s="59">
        <v>17194990</v>
      </c>
      <c r="AY3400" s="2">
        <v>0</v>
      </c>
      <c r="AZ3400" s="12" t="str">
        <f t="shared" si="390"/>
        <v>OK</v>
      </c>
      <c r="BA3400" s="12" t="str">
        <f t="shared" si="391"/>
        <v>OK</v>
      </c>
      <c r="BB3400" s="6">
        <f t="shared" si="392"/>
        <v>0</v>
      </c>
      <c r="BC3400" s="13">
        <f t="shared" si="393"/>
        <v>109311010</v>
      </c>
      <c r="BD3400" s="13">
        <f t="shared" si="394"/>
        <v>109311010</v>
      </c>
      <c r="BE3400" s="6">
        <f t="shared" si="395"/>
        <v>0</v>
      </c>
      <c r="BF3400" s="6">
        <f t="shared" si="396"/>
        <v>0</v>
      </c>
    </row>
    <row r="3401" spans="2:58" ht="171" x14ac:dyDescent="0.25">
      <c r="B3401" s="39" t="s">
        <v>4801</v>
      </c>
      <c r="C3401" s="39" t="s">
        <v>4451</v>
      </c>
      <c r="D3401" s="39" t="s">
        <v>221</v>
      </c>
      <c r="E3401" s="40" t="s">
        <v>221</v>
      </c>
      <c r="F3401" s="40" t="s">
        <v>221</v>
      </c>
      <c r="G3401" s="40" t="s">
        <v>221</v>
      </c>
      <c r="H3401" s="40">
        <v>80101500</v>
      </c>
      <c r="I3401" s="40" t="s">
        <v>4268</v>
      </c>
      <c r="J3401" s="40" t="s">
        <v>4269</v>
      </c>
      <c r="K3401" s="40" t="s">
        <v>4799</v>
      </c>
      <c r="L3401" s="41" t="s">
        <v>153</v>
      </c>
      <c r="M3401" s="41" t="s">
        <v>153</v>
      </c>
      <c r="N3401" s="41">
        <v>12</v>
      </c>
      <c r="O3401" s="41" t="s">
        <v>223</v>
      </c>
      <c r="P3401" s="41" t="s">
        <v>4325</v>
      </c>
      <c r="Q3401" s="58">
        <v>109311010</v>
      </c>
      <c r="R3401" s="58">
        <v>109311010</v>
      </c>
      <c r="S3401" s="41" t="s">
        <v>225</v>
      </c>
      <c r="T3401" s="41" t="s">
        <v>221</v>
      </c>
      <c r="U3401" s="40" t="s">
        <v>1416</v>
      </c>
      <c r="V3401" s="40" t="s">
        <v>1531</v>
      </c>
      <c r="W3401" s="40" t="s">
        <v>1531</v>
      </c>
      <c r="X3401" s="40" t="s">
        <v>229</v>
      </c>
      <c r="Y3401" s="40" t="s">
        <v>230</v>
      </c>
      <c r="Z3401" s="40" t="s">
        <v>1420</v>
      </c>
      <c r="AA3401" s="59">
        <v>109311010</v>
      </c>
      <c r="AB3401" s="59">
        <v>0</v>
      </c>
      <c r="AC3401" s="59">
        <v>0</v>
      </c>
      <c r="AD3401" s="59">
        <v>9211602</v>
      </c>
      <c r="AE3401" s="59">
        <v>0</v>
      </c>
      <c r="AF3401" s="59">
        <v>9211602</v>
      </c>
      <c r="AG3401" s="59">
        <v>0</v>
      </c>
      <c r="AH3401" s="59">
        <v>9211602</v>
      </c>
      <c r="AI3401" s="59">
        <v>0</v>
      </c>
      <c r="AJ3401" s="59">
        <v>9211602</v>
      </c>
      <c r="AK3401" s="59">
        <v>0</v>
      </c>
      <c r="AL3401" s="59">
        <v>9211602</v>
      </c>
      <c r="AM3401" s="59">
        <v>0</v>
      </c>
      <c r="AN3401" s="59">
        <v>9211602</v>
      </c>
      <c r="AO3401" s="59">
        <v>0</v>
      </c>
      <c r="AP3401" s="59">
        <v>9211602</v>
      </c>
      <c r="AQ3401" s="59">
        <v>0</v>
      </c>
      <c r="AR3401" s="59">
        <v>9211602</v>
      </c>
      <c r="AS3401" s="59">
        <v>0</v>
      </c>
      <c r="AT3401" s="59">
        <v>9211602</v>
      </c>
      <c r="AU3401" s="59">
        <v>0</v>
      </c>
      <c r="AV3401" s="59">
        <v>9211602</v>
      </c>
      <c r="AW3401" s="59">
        <v>0</v>
      </c>
      <c r="AX3401" s="59">
        <v>17194990</v>
      </c>
      <c r="AY3401" s="2">
        <v>0</v>
      </c>
      <c r="AZ3401" s="12" t="str">
        <f t="shared" si="390"/>
        <v>OK</v>
      </c>
      <c r="BA3401" s="12" t="str">
        <f t="shared" si="391"/>
        <v>OK</v>
      </c>
      <c r="BB3401" s="6">
        <f t="shared" si="392"/>
        <v>0</v>
      </c>
      <c r="BC3401" s="13">
        <f t="shared" si="393"/>
        <v>109311010</v>
      </c>
      <c r="BD3401" s="13">
        <f t="shared" si="394"/>
        <v>109311010</v>
      </c>
      <c r="BE3401" s="6">
        <f t="shared" si="395"/>
        <v>0</v>
      </c>
      <c r="BF3401" s="6">
        <f t="shared" si="396"/>
        <v>0</v>
      </c>
    </row>
    <row r="3402" spans="2:58" ht="114" x14ac:dyDescent="0.25">
      <c r="B3402" s="39" t="s">
        <v>4802</v>
      </c>
      <c r="C3402" s="39" t="s">
        <v>4451</v>
      </c>
      <c r="D3402" s="39" t="s">
        <v>221</v>
      </c>
      <c r="E3402" s="40" t="s">
        <v>221</v>
      </c>
      <c r="F3402" s="40" t="s">
        <v>221</v>
      </c>
      <c r="G3402" s="40" t="s">
        <v>221</v>
      </c>
      <c r="H3402" s="40">
        <v>80101500</v>
      </c>
      <c r="I3402" s="40" t="s">
        <v>4268</v>
      </c>
      <c r="J3402" s="40" t="s">
        <v>4269</v>
      </c>
      <c r="K3402" s="40" t="s">
        <v>4803</v>
      </c>
      <c r="L3402" s="41" t="s">
        <v>153</v>
      </c>
      <c r="M3402" s="41" t="s">
        <v>153</v>
      </c>
      <c r="N3402" s="41">
        <v>12</v>
      </c>
      <c r="O3402" s="41" t="s">
        <v>223</v>
      </c>
      <c r="P3402" s="41" t="s">
        <v>4325</v>
      </c>
      <c r="Q3402" s="58">
        <v>109311010</v>
      </c>
      <c r="R3402" s="58">
        <v>109311010</v>
      </c>
      <c r="S3402" s="41" t="s">
        <v>225</v>
      </c>
      <c r="T3402" s="41" t="s">
        <v>221</v>
      </c>
      <c r="U3402" s="40" t="s">
        <v>1416</v>
      </c>
      <c r="V3402" s="40" t="s">
        <v>1531</v>
      </c>
      <c r="W3402" s="40" t="s">
        <v>1531</v>
      </c>
      <c r="X3402" s="40" t="s">
        <v>229</v>
      </c>
      <c r="Y3402" s="40" t="s">
        <v>230</v>
      </c>
      <c r="Z3402" s="40" t="s">
        <v>1420</v>
      </c>
      <c r="AA3402" s="59">
        <v>109311010</v>
      </c>
      <c r="AB3402" s="59">
        <v>0</v>
      </c>
      <c r="AC3402" s="59">
        <v>0</v>
      </c>
      <c r="AD3402" s="59">
        <v>9211602</v>
      </c>
      <c r="AE3402" s="59">
        <v>0</v>
      </c>
      <c r="AF3402" s="59">
        <v>9211602</v>
      </c>
      <c r="AG3402" s="59">
        <v>0</v>
      </c>
      <c r="AH3402" s="59">
        <v>9211602</v>
      </c>
      <c r="AI3402" s="59">
        <v>0</v>
      </c>
      <c r="AJ3402" s="59">
        <v>9211602</v>
      </c>
      <c r="AK3402" s="59">
        <v>0</v>
      </c>
      <c r="AL3402" s="59">
        <v>9211602</v>
      </c>
      <c r="AM3402" s="59">
        <v>0</v>
      </c>
      <c r="AN3402" s="59">
        <v>9211602</v>
      </c>
      <c r="AO3402" s="59">
        <v>0</v>
      </c>
      <c r="AP3402" s="59">
        <v>9211602</v>
      </c>
      <c r="AQ3402" s="59">
        <v>0</v>
      </c>
      <c r="AR3402" s="59">
        <v>9211602</v>
      </c>
      <c r="AS3402" s="59">
        <v>0</v>
      </c>
      <c r="AT3402" s="59">
        <v>9211602</v>
      </c>
      <c r="AU3402" s="59">
        <v>0</v>
      </c>
      <c r="AV3402" s="59">
        <v>9211602</v>
      </c>
      <c r="AW3402" s="59">
        <v>0</v>
      </c>
      <c r="AX3402" s="59">
        <v>17194990</v>
      </c>
      <c r="AY3402" s="2">
        <v>0</v>
      </c>
      <c r="AZ3402" s="12" t="str">
        <f t="shared" si="390"/>
        <v>OK</v>
      </c>
      <c r="BA3402" s="12" t="str">
        <f t="shared" si="391"/>
        <v>OK</v>
      </c>
      <c r="BB3402" s="6">
        <f t="shared" si="392"/>
        <v>0</v>
      </c>
      <c r="BC3402" s="13">
        <f t="shared" si="393"/>
        <v>109311010</v>
      </c>
      <c r="BD3402" s="13">
        <f t="shared" si="394"/>
        <v>109311010</v>
      </c>
      <c r="BE3402" s="6">
        <f t="shared" si="395"/>
        <v>0</v>
      </c>
      <c r="BF3402" s="6">
        <f t="shared" si="396"/>
        <v>0</v>
      </c>
    </row>
    <row r="3403" spans="2:58" ht="99.75" x14ac:dyDescent="0.25">
      <c r="B3403" s="39" t="s">
        <v>4804</v>
      </c>
      <c r="C3403" s="39" t="s">
        <v>4451</v>
      </c>
      <c r="D3403" s="39" t="s">
        <v>221</v>
      </c>
      <c r="E3403" s="40" t="s">
        <v>221</v>
      </c>
      <c r="F3403" s="40" t="s">
        <v>221</v>
      </c>
      <c r="G3403" s="40" t="s">
        <v>221</v>
      </c>
      <c r="H3403" s="40">
        <v>80101500</v>
      </c>
      <c r="I3403" s="40" t="s">
        <v>4268</v>
      </c>
      <c r="J3403" s="40" t="s">
        <v>4269</v>
      </c>
      <c r="K3403" s="40" t="s">
        <v>4805</v>
      </c>
      <c r="L3403" s="41" t="s">
        <v>153</v>
      </c>
      <c r="M3403" s="41" t="s">
        <v>153</v>
      </c>
      <c r="N3403" s="41">
        <v>12</v>
      </c>
      <c r="O3403" s="41" t="s">
        <v>223</v>
      </c>
      <c r="P3403" s="41" t="s">
        <v>4325</v>
      </c>
      <c r="Q3403" s="58">
        <v>61726211</v>
      </c>
      <c r="R3403" s="58">
        <v>61726211</v>
      </c>
      <c r="S3403" s="41" t="s">
        <v>225</v>
      </c>
      <c r="T3403" s="41" t="s">
        <v>221</v>
      </c>
      <c r="U3403" s="40" t="s">
        <v>1416</v>
      </c>
      <c r="V3403" s="40" t="s">
        <v>1531</v>
      </c>
      <c r="W3403" s="40" t="s">
        <v>1531</v>
      </c>
      <c r="X3403" s="40" t="s">
        <v>229</v>
      </c>
      <c r="Y3403" s="40" t="s">
        <v>230</v>
      </c>
      <c r="Z3403" s="40" t="s">
        <v>1420</v>
      </c>
      <c r="AA3403" s="59">
        <v>61726211</v>
      </c>
      <c r="AB3403" s="59">
        <v>0</v>
      </c>
      <c r="AC3403" s="59">
        <v>0</v>
      </c>
      <c r="AD3403" s="59">
        <v>5201647</v>
      </c>
      <c r="AE3403" s="59">
        <v>0</v>
      </c>
      <c r="AF3403" s="59">
        <v>5201647</v>
      </c>
      <c r="AG3403" s="59">
        <v>0</v>
      </c>
      <c r="AH3403" s="59">
        <v>5201647</v>
      </c>
      <c r="AI3403" s="59">
        <v>0</v>
      </c>
      <c r="AJ3403" s="59">
        <v>5201647</v>
      </c>
      <c r="AK3403" s="59">
        <v>0</v>
      </c>
      <c r="AL3403" s="59">
        <v>5201647</v>
      </c>
      <c r="AM3403" s="59">
        <v>0</v>
      </c>
      <c r="AN3403" s="59">
        <v>5201647</v>
      </c>
      <c r="AO3403" s="59">
        <v>0</v>
      </c>
      <c r="AP3403" s="59">
        <v>5201647</v>
      </c>
      <c r="AQ3403" s="59">
        <v>0</v>
      </c>
      <c r="AR3403" s="59">
        <v>5201647</v>
      </c>
      <c r="AS3403" s="59">
        <v>0</v>
      </c>
      <c r="AT3403" s="59">
        <v>5201647</v>
      </c>
      <c r="AU3403" s="59">
        <v>0</v>
      </c>
      <c r="AV3403" s="59">
        <v>5201647</v>
      </c>
      <c r="AW3403" s="59">
        <v>0</v>
      </c>
      <c r="AX3403" s="59">
        <v>9709741</v>
      </c>
      <c r="AY3403" s="2">
        <v>0</v>
      </c>
      <c r="AZ3403" s="12" t="str">
        <f t="shared" si="390"/>
        <v>OK</v>
      </c>
      <c r="BA3403" s="12" t="str">
        <f t="shared" si="391"/>
        <v>OK</v>
      </c>
      <c r="BB3403" s="6">
        <f t="shared" si="392"/>
        <v>0</v>
      </c>
      <c r="BC3403" s="13">
        <f t="shared" si="393"/>
        <v>61726211</v>
      </c>
      <c r="BD3403" s="13">
        <f t="shared" si="394"/>
        <v>61726211</v>
      </c>
      <c r="BE3403" s="6">
        <f t="shared" si="395"/>
        <v>0</v>
      </c>
      <c r="BF3403" s="6">
        <f t="shared" si="396"/>
        <v>0</v>
      </c>
    </row>
    <row r="3404" spans="2:58" ht="85.5" x14ac:dyDescent="0.25">
      <c r="B3404" s="39" t="s">
        <v>4806</v>
      </c>
      <c r="C3404" s="39" t="s">
        <v>4451</v>
      </c>
      <c r="D3404" s="39" t="s">
        <v>221</v>
      </c>
      <c r="E3404" s="40" t="s">
        <v>221</v>
      </c>
      <c r="F3404" s="40" t="s">
        <v>221</v>
      </c>
      <c r="G3404" s="40" t="s">
        <v>221</v>
      </c>
      <c r="H3404" s="40">
        <v>80101500</v>
      </c>
      <c r="I3404" s="40" t="s">
        <v>4268</v>
      </c>
      <c r="J3404" s="40" t="s">
        <v>4269</v>
      </c>
      <c r="K3404" s="40" t="s">
        <v>4807</v>
      </c>
      <c r="L3404" s="41" t="s">
        <v>153</v>
      </c>
      <c r="M3404" s="41" t="s">
        <v>153</v>
      </c>
      <c r="N3404" s="41">
        <v>12</v>
      </c>
      <c r="O3404" s="41" t="s">
        <v>223</v>
      </c>
      <c r="P3404" s="41" t="s">
        <v>4325</v>
      </c>
      <c r="Q3404" s="58">
        <v>52702418</v>
      </c>
      <c r="R3404" s="58">
        <v>52702418</v>
      </c>
      <c r="S3404" s="41" t="s">
        <v>225</v>
      </c>
      <c r="T3404" s="41" t="s">
        <v>221</v>
      </c>
      <c r="U3404" s="40" t="s">
        <v>1416</v>
      </c>
      <c r="V3404" s="40" t="s">
        <v>1531</v>
      </c>
      <c r="W3404" s="40" t="s">
        <v>1531</v>
      </c>
      <c r="X3404" s="40" t="s">
        <v>229</v>
      </c>
      <c r="Y3404" s="40" t="s">
        <v>230</v>
      </c>
      <c r="Z3404" s="40" t="s">
        <v>1420</v>
      </c>
      <c r="AA3404" s="59">
        <v>52702418</v>
      </c>
      <c r="AB3404" s="59">
        <v>0</v>
      </c>
      <c r="AC3404" s="59">
        <v>0</v>
      </c>
      <c r="AD3404" s="59">
        <v>4441215</v>
      </c>
      <c r="AE3404" s="59">
        <v>0</v>
      </c>
      <c r="AF3404" s="59">
        <v>4441215</v>
      </c>
      <c r="AG3404" s="59">
        <v>0</v>
      </c>
      <c r="AH3404" s="59">
        <v>4441215</v>
      </c>
      <c r="AI3404" s="59">
        <v>0</v>
      </c>
      <c r="AJ3404" s="59">
        <v>4441215</v>
      </c>
      <c r="AK3404" s="59">
        <v>0</v>
      </c>
      <c r="AL3404" s="59">
        <v>4441215</v>
      </c>
      <c r="AM3404" s="59">
        <v>0</v>
      </c>
      <c r="AN3404" s="59">
        <v>4441215</v>
      </c>
      <c r="AO3404" s="59">
        <v>0</v>
      </c>
      <c r="AP3404" s="59">
        <v>4441215</v>
      </c>
      <c r="AQ3404" s="59">
        <v>0</v>
      </c>
      <c r="AR3404" s="59">
        <v>4441215</v>
      </c>
      <c r="AS3404" s="59">
        <v>0</v>
      </c>
      <c r="AT3404" s="59">
        <v>4441215</v>
      </c>
      <c r="AU3404" s="59">
        <v>0</v>
      </c>
      <c r="AV3404" s="59">
        <v>4441215</v>
      </c>
      <c r="AW3404" s="59">
        <v>0</v>
      </c>
      <c r="AX3404" s="59">
        <v>8290268</v>
      </c>
      <c r="AY3404" s="2">
        <v>0</v>
      </c>
      <c r="AZ3404" s="12" t="str">
        <f t="shared" si="390"/>
        <v>OK</v>
      </c>
      <c r="BA3404" s="12" t="str">
        <f t="shared" si="391"/>
        <v>OK</v>
      </c>
      <c r="BB3404" s="6">
        <f t="shared" si="392"/>
        <v>0</v>
      </c>
      <c r="BC3404" s="13">
        <f t="shared" si="393"/>
        <v>52702418</v>
      </c>
      <c r="BD3404" s="13">
        <f t="shared" si="394"/>
        <v>52702418</v>
      </c>
      <c r="BE3404" s="6">
        <f t="shared" si="395"/>
        <v>0</v>
      </c>
      <c r="BF3404" s="6">
        <f t="shared" si="396"/>
        <v>0</v>
      </c>
    </row>
    <row r="3405" spans="2:58" ht="57" x14ac:dyDescent="0.25">
      <c r="B3405" s="39" t="s">
        <v>4808</v>
      </c>
      <c r="C3405" s="39" t="s">
        <v>4451</v>
      </c>
      <c r="D3405" s="39" t="s">
        <v>221</v>
      </c>
      <c r="E3405" s="40" t="s">
        <v>221</v>
      </c>
      <c r="F3405" s="40" t="s">
        <v>221</v>
      </c>
      <c r="G3405" s="40" t="s">
        <v>221</v>
      </c>
      <c r="H3405" s="40">
        <v>80101500</v>
      </c>
      <c r="I3405" s="40" t="s">
        <v>4268</v>
      </c>
      <c r="J3405" s="40" t="s">
        <v>4323</v>
      </c>
      <c r="K3405" s="40" t="s">
        <v>4809</v>
      </c>
      <c r="L3405" s="41" t="s">
        <v>153</v>
      </c>
      <c r="M3405" s="41" t="s">
        <v>153</v>
      </c>
      <c r="N3405" s="41">
        <v>12</v>
      </c>
      <c r="O3405" s="41" t="s">
        <v>223</v>
      </c>
      <c r="P3405" s="41" t="s">
        <v>4325</v>
      </c>
      <c r="Q3405" s="58">
        <v>37639607</v>
      </c>
      <c r="R3405" s="58">
        <v>37639607</v>
      </c>
      <c r="S3405" s="41" t="s">
        <v>225</v>
      </c>
      <c r="T3405" s="41" t="s">
        <v>221</v>
      </c>
      <c r="U3405" s="40" t="s">
        <v>1416</v>
      </c>
      <c r="V3405" s="40" t="s">
        <v>1531</v>
      </c>
      <c r="W3405" s="40" t="s">
        <v>1531</v>
      </c>
      <c r="X3405" s="40" t="s">
        <v>229</v>
      </c>
      <c r="Y3405" s="40" t="s">
        <v>230</v>
      </c>
      <c r="Z3405" s="40" t="s">
        <v>1420</v>
      </c>
      <c r="AA3405" s="59">
        <v>37639607</v>
      </c>
      <c r="AB3405" s="59">
        <v>0</v>
      </c>
      <c r="AC3405" s="59">
        <v>0</v>
      </c>
      <c r="AD3405" s="59">
        <v>3171877</v>
      </c>
      <c r="AE3405" s="59">
        <v>0</v>
      </c>
      <c r="AF3405" s="59">
        <v>3171877</v>
      </c>
      <c r="AG3405" s="59">
        <v>0</v>
      </c>
      <c r="AH3405" s="59">
        <v>3171877</v>
      </c>
      <c r="AI3405" s="59">
        <v>0</v>
      </c>
      <c r="AJ3405" s="59">
        <v>3171877</v>
      </c>
      <c r="AK3405" s="59">
        <v>0</v>
      </c>
      <c r="AL3405" s="59">
        <v>3171877</v>
      </c>
      <c r="AM3405" s="59">
        <v>0</v>
      </c>
      <c r="AN3405" s="59">
        <v>3171877</v>
      </c>
      <c r="AO3405" s="59">
        <v>0</v>
      </c>
      <c r="AP3405" s="59">
        <v>3171877</v>
      </c>
      <c r="AQ3405" s="59">
        <v>0</v>
      </c>
      <c r="AR3405" s="59">
        <v>3171877</v>
      </c>
      <c r="AS3405" s="59">
        <v>0</v>
      </c>
      <c r="AT3405" s="59">
        <v>3171877</v>
      </c>
      <c r="AU3405" s="59">
        <v>0</v>
      </c>
      <c r="AV3405" s="59">
        <v>3171877</v>
      </c>
      <c r="AW3405" s="59">
        <v>0</v>
      </c>
      <c r="AX3405" s="59">
        <v>5920837</v>
      </c>
      <c r="AY3405" s="2">
        <v>0</v>
      </c>
      <c r="AZ3405" s="12" t="str">
        <f t="shared" si="390"/>
        <v>OK</v>
      </c>
      <c r="BA3405" s="12" t="str">
        <f t="shared" si="391"/>
        <v>OK</v>
      </c>
      <c r="BB3405" s="6">
        <f t="shared" si="392"/>
        <v>0</v>
      </c>
      <c r="BC3405" s="13">
        <f t="shared" si="393"/>
        <v>37639607</v>
      </c>
      <c r="BD3405" s="13">
        <f t="shared" si="394"/>
        <v>37639607</v>
      </c>
      <c r="BE3405" s="6">
        <f t="shared" si="395"/>
        <v>0</v>
      </c>
      <c r="BF3405" s="6">
        <f t="shared" si="396"/>
        <v>0</v>
      </c>
    </row>
    <row r="3406" spans="2:58" ht="99.75" x14ac:dyDescent="0.25">
      <c r="B3406" s="39" t="s">
        <v>4810</v>
      </c>
      <c r="C3406" s="39" t="s">
        <v>4451</v>
      </c>
      <c r="D3406" s="39" t="s">
        <v>221</v>
      </c>
      <c r="E3406" s="40" t="s">
        <v>221</v>
      </c>
      <c r="F3406" s="40" t="s">
        <v>221</v>
      </c>
      <c r="G3406" s="40" t="s">
        <v>221</v>
      </c>
      <c r="H3406" s="40">
        <v>80101500</v>
      </c>
      <c r="I3406" s="40" t="s">
        <v>4268</v>
      </c>
      <c r="J3406" s="40" t="s">
        <v>4323</v>
      </c>
      <c r="K3406" s="40" t="s">
        <v>4811</v>
      </c>
      <c r="L3406" s="41" t="s">
        <v>153</v>
      </c>
      <c r="M3406" s="41" t="s">
        <v>153</v>
      </c>
      <c r="N3406" s="41">
        <v>12</v>
      </c>
      <c r="O3406" s="41" t="s">
        <v>223</v>
      </c>
      <c r="P3406" s="41" t="s">
        <v>4325</v>
      </c>
      <c r="Q3406" s="58">
        <v>37639607</v>
      </c>
      <c r="R3406" s="58">
        <v>37639607</v>
      </c>
      <c r="S3406" s="41" t="s">
        <v>225</v>
      </c>
      <c r="T3406" s="41" t="s">
        <v>221</v>
      </c>
      <c r="U3406" s="40" t="s">
        <v>1416</v>
      </c>
      <c r="V3406" s="40" t="s">
        <v>1531</v>
      </c>
      <c r="W3406" s="40" t="s">
        <v>1531</v>
      </c>
      <c r="X3406" s="40" t="s">
        <v>229</v>
      </c>
      <c r="Y3406" s="40" t="s">
        <v>230</v>
      </c>
      <c r="Z3406" s="40" t="s">
        <v>1420</v>
      </c>
      <c r="AA3406" s="59">
        <v>37639607</v>
      </c>
      <c r="AB3406" s="59">
        <v>0</v>
      </c>
      <c r="AC3406" s="59">
        <v>0</v>
      </c>
      <c r="AD3406" s="59">
        <v>3171877</v>
      </c>
      <c r="AE3406" s="59">
        <v>0</v>
      </c>
      <c r="AF3406" s="59">
        <v>3171877</v>
      </c>
      <c r="AG3406" s="59">
        <v>0</v>
      </c>
      <c r="AH3406" s="59">
        <v>3171877</v>
      </c>
      <c r="AI3406" s="59">
        <v>0</v>
      </c>
      <c r="AJ3406" s="59">
        <v>3171877</v>
      </c>
      <c r="AK3406" s="59">
        <v>0</v>
      </c>
      <c r="AL3406" s="59">
        <v>3171877</v>
      </c>
      <c r="AM3406" s="59">
        <v>0</v>
      </c>
      <c r="AN3406" s="59">
        <v>3171877</v>
      </c>
      <c r="AO3406" s="59">
        <v>0</v>
      </c>
      <c r="AP3406" s="59">
        <v>3171877</v>
      </c>
      <c r="AQ3406" s="59">
        <v>0</v>
      </c>
      <c r="AR3406" s="59">
        <v>3171877</v>
      </c>
      <c r="AS3406" s="59">
        <v>0</v>
      </c>
      <c r="AT3406" s="59">
        <v>3171877</v>
      </c>
      <c r="AU3406" s="59">
        <v>0</v>
      </c>
      <c r="AV3406" s="59">
        <v>3171877</v>
      </c>
      <c r="AW3406" s="59">
        <v>0</v>
      </c>
      <c r="AX3406" s="59">
        <v>5920837</v>
      </c>
      <c r="AY3406" s="2">
        <v>0</v>
      </c>
      <c r="AZ3406" s="12" t="str">
        <f t="shared" si="390"/>
        <v>OK</v>
      </c>
      <c r="BA3406" s="12" t="str">
        <f t="shared" si="391"/>
        <v>OK</v>
      </c>
      <c r="BB3406" s="6">
        <f t="shared" si="392"/>
        <v>0</v>
      </c>
      <c r="BC3406" s="13">
        <f t="shared" si="393"/>
        <v>37639607</v>
      </c>
      <c r="BD3406" s="13">
        <f t="shared" si="394"/>
        <v>37639607</v>
      </c>
      <c r="BE3406" s="6">
        <f t="shared" si="395"/>
        <v>0</v>
      </c>
      <c r="BF3406" s="6">
        <f t="shared" si="396"/>
        <v>0</v>
      </c>
    </row>
    <row r="3407" spans="2:58" ht="99.75" x14ac:dyDescent="0.25">
      <c r="B3407" s="39" t="s">
        <v>4812</v>
      </c>
      <c r="C3407" s="39" t="s">
        <v>4451</v>
      </c>
      <c r="D3407" s="39" t="s">
        <v>221</v>
      </c>
      <c r="E3407" s="40" t="s">
        <v>221</v>
      </c>
      <c r="F3407" s="40" t="s">
        <v>221</v>
      </c>
      <c r="G3407" s="40" t="s">
        <v>221</v>
      </c>
      <c r="H3407" s="40">
        <v>80101500</v>
      </c>
      <c r="I3407" s="40" t="s">
        <v>4268</v>
      </c>
      <c r="J3407" s="40" t="s">
        <v>4323</v>
      </c>
      <c r="K3407" s="40" t="s">
        <v>4811</v>
      </c>
      <c r="L3407" s="41" t="s">
        <v>153</v>
      </c>
      <c r="M3407" s="41" t="s">
        <v>153</v>
      </c>
      <c r="N3407" s="41">
        <v>12</v>
      </c>
      <c r="O3407" s="41" t="s">
        <v>223</v>
      </c>
      <c r="P3407" s="41" t="s">
        <v>4325</v>
      </c>
      <c r="Q3407" s="58">
        <v>37639607</v>
      </c>
      <c r="R3407" s="58">
        <v>37639607</v>
      </c>
      <c r="S3407" s="41" t="s">
        <v>225</v>
      </c>
      <c r="T3407" s="41" t="s">
        <v>221</v>
      </c>
      <c r="U3407" s="40" t="s">
        <v>1416</v>
      </c>
      <c r="V3407" s="40" t="s">
        <v>1531</v>
      </c>
      <c r="W3407" s="40" t="s">
        <v>1531</v>
      </c>
      <c r="X3407" s="40" t="s">
        <v>229</v>
      </c>
      <c r="Y3407" s="40" t="s">
        <v>230</v>
      </c>
      <c r="Z3407" s="40" t="s">
        <v>1420</v>
      </c>
      <c r="AA3407" s="59">
        <v>37639607</v>
      </c>
      <c r="AB3407" s="59">
        <v>0</v>
      </c>
      <c r="AC3407" s="59">
        <v>0</v>
      </c>
      <c r="AD3407" s="59">
        <v>3171877</v>
      </c>
      <c r="AE3407" s="59">
        <v>0</v>
      </c>
      <c r="AF3407" s="59">
        <v>3171877</v>
      </c>
      <c r="AG3407" s="59">
        <v>0</v>
      </c>
      <c r="AH3407" s="59">
        <v>3171877</v>
      </c>
      <c r="AI3407" s="59">
        <v>0</v>
      </c>
      <c r="AJ3407" s="59">
        <v>3171877</v>
      </c>
      <c r="AK3407" s="59">
        <v>0</v>
      </c>
      <c r="AL3407" s="59">
        <v>3171877</v>
      </c>
      <c r="AM3407" s="59">
        <v>0</v>
      </c>
      <c r="AN3407" s="59">
        <v>3171877</v>
      </c>
      <c r="AO3407" s="59">
        <v>0</v>
      </c>
      <c r="AP3407" s="59">
        <v>3171877</v>
      </c>
      <c r="AQ3407" s="59">
        <v>0</v>
      </c>
      <c r="AR3407" s="59">
        <v>3171877</v>
      </c>
      <c r="AS3407" s="59">
        <v>0</v>
      </c>
      <c r="AT3407" s="59">
        <v>3171877</v>
      </c>
      <c r="AU3407" s="59">
        <v>0</v>
      </c>
      <c r="AV3407" s="59">
        <v>3171877</v>
      </c>
      <c r="AW3407" s="59">
        <v>0</v>
      </c>
      <c r="AX3407" s="59">
        <v>5920837</v>
      </c>
      <c r="AY3407" s="2">
        <v>0</v>
      </c>
      <c r="AZ3407" s="12" t="str">
        <f t="shared" si="390"/>
        <v>OK</v>
      </c>
      <c r="BA3407" s="12" t="str">
        <f t="shared" si="391"/>
        <v>OK</v>
      </c>
      <c r="BB3407" s="6">
        <f t="shared" si="392"/>
        <v>0</v>
      </c>
      <c r="BC3407" s="13">
        <f t="shared" si="393"/>
        <v>37639607</v>
      </c>
      <c r="BD3407" s="13">
        <f t="shared" si="394"/>
        <v>37639607</v>
      </c>
      <c r="BE3407" s="6">
        <f t="shared" si="395"/>
        <v>0</v>
      </c>
      <c r="BF3407" s="6">
        <f t="shared" si="396"/>
        <v>0</v>
      </c>
    </row>
    <row r="3408" spans="2:58" ht="99.75" x14ac:dyDescent="0.25">
      <c r="B3408" s="39" t="s">
        <v>4813</v>
      </c>
      <c r="C3408" s="39" t="s">
        <v>4451</v>
      </c>
      <c r="D3408" s="39" t="s">
        <v>221</v>
      </c>
      <c r="E3408" s="40" t="s">
        <v>221</v>
      </c>
      <c r="F3408" s="40" t="s">
        <v>221</v>
      </c>
      <c r="G3408" s="40" t="s">
        <v>221</v>
      </c>
      <c r="H3408" s="40">
        <v>80101500</v>
      </c>
      <c r="I3408" s="40" t="s">
        <v>4268</v>
      </c>
      <c r="J3408" s="40" t="s">
        <v>4323</v>
      </c>
      <c r="K3408" s="40" t="s">
        <v>4811</v>
      </c>
      <c r="L3408" s="41" t="s">
        <v>153</v>
      </c>
      <c r="M3408" s="41" t="s">
        <v>153</v>
      </c>
      <c r="N3408" s="41">
        <v>6</v>
      </c>
      <c r="O3408" s="41" t="s">
        <v>223</v>
      </c>
      <c r="P3408" s="41" t="s">
        <v>4325</v>
      </c>
      <c r="Q3408" s="58">
        <v>18608345</v>
      </c>
      <c r="R3408" s="58">
        <v>18608345</v>
      </c>
      <c r="S3408" s="41" t="s">
        <v>225</v>
      </c>
      <c r="T3408" s="41" t="s">
        <v>221</v>
      </c>
      <c r="U3408" s="40" t="s">
        <v>1416</v>
      </c>
      <c r="V3408" s="40" t="s">
        <v>1531</v>
      </c>
      <c r="W3408" s="40" t="s">
        <v>1531</v>
      </c>
      <c r="X3408" s="40" t="s">
        <v>229</v>
      </c>
      <c r="Y3408" s="40" t="s">
        <v>230</v>
      </c>
      <c r="Z3408" s="40" t="s">
        <v>1420</v>
      </c>
      <c r="AA3408" s="59">
        <v>18608345</v>
      </c>
      <c r="AB3408" s="59">
        <v>0</v>
      </c>
      <c r="AC3408" s="59">
        <v>0</v>
      </c>
      <c r="AD3408" s="59">
        <v>3171877</v>
      </c>
      <c r="AE3408" s="59">
        <v>0</v>
      </c>
      <c r="AF3408" s="59">
        <v>3171877</v>
      </c>
      <c r="AG3408" s="59">
        <v>0</v>
      </c>
      <c r="AH3408" s="59">
        <v>3171877</v>
      </c>
      <c r="AI3408" s="59">
        <v>0</v>
      </c>
      <c r="AJ3408" s="59">
        <v>3171877</v>
      </c>
      <c r="AK3408" s="59">
        <v>0</v>
      </c>
      <c r="AL3408" s="59">
        <v>3171877</v>
      </c>
      <c r="AM3408" s="59">
        <v>0</v>
      </c>
      <c r="AN3408" s="59">
        <v>2748960</v>
      </c>
      <c r="AO3408" s="59">
        <v>0</v>
      </c>
      <c r="AP3408" s="59">
        <v>0</v>
      </c>
      <c r="AQ3408" s="59">
        <v>0</v>
      </c>
      <c r="AR3408" s="59">
        <v>0</v>
      </c>
      <c r="AS3408" s="59">
        <v>0</v>
      </c>
      <c r="AT3408" s="59">
        <v>0</v>
      </c>
      <c r="AU3408" s="59">
        <v>0</v>
      </c>
      <c r="AV3408" s="59">
        <v>0</v>
      </c>
      <c r="AW3408" s="59">
        <v>0</v>
      </c>
      <c r="AX3408" s="59">
        <v>0</v>
      </c>
      <c r="AY3408" s="2">
        <v>0</v>
      </c>
      <c r="AZ3408" s="12" t="str">
        <f t="shared" si="390"/>
        <v>OK</v>
      </c>
      <c r="BA3408" s="12" t="str">
        <f t="shared" si="391"/>
        <v>OK</v>
      </c>
      <c r="BB3408" s="6">
        <f t="shared" si="392"/>
        <v>0</v>
      </c>
      <c r="BC3408" s="13">
        <f t="shared" si="393"/>
        <v>18608345</v>
      </c>
      <c r="BD3408" s="13">
        <f t="shared" si="394"/>
        <v>18608345</v>
      </c>
      <c r="BE3408" s="6">
        <f t="shared" si="395"/>
        <v>0</v>
      </c>
      <c r="BF3408" s="6">
        <f t="shared" si="396"/>
        <v>0</v>
      </c>
    </row>
    <row r="3409" spans="2:58" ht="42.75" x14ac:dyDescent="0.25">
      <c r="B3409" s="39" t="s">
        <v>4814</v>
      </c>
      <c r="C3409" s="39" t="s">
        <v>4451</v>
      </c>
      <c r="D3409" s="39" t="s">
        <v>221</v>
      </c>
      <c r="E3409" s="40" t="s">
        <v>221</v>
      </c>
      <c r="F3409" s="40" t="s">
        <v>221</v>
      </c>
      <c r="G3409" s="40" t="s">
        <v>221</v>
      </c>
      <c r="H3409" s="40">
        <v>76111500</v>
      </c>
      <c r="I3409" s="40" t="s">
        <v>4268</v>
      </c>
      <c r="J3409" s="40" t="s">
        <v>4345</v>
      </c>
      <c r="K3409" s="40" t="s">
        <v>4459</v>
      </c>
      <c r="L3409" s="41" t="s">
        <v>158</v>
      </c>
      <c r="M3409" s="41" t="s">
        <v>160</v>
      </c>
      <c r="N3409" s="41">
        <v>5</v>
      </c>
      <c r="O3409" s="41" t="s">
        <v>625</v>
      </c>
      <c r="P3409" s="41" t="s">
        <v>4325</v>
      </c>
      <c r="Q3409" s="58">
        <v>457091336</v>
      </c>
      <c r="R3409" s="58">
        <v>457091336</v>
      </c>
      <c r="S3409" s="41" t="s">
        <v>225</v>
      </c>
      <c r="T3409" s="41" t="s">
        <v>221</v>
      </c>
      <c r="U3409" s="40" t="s">
        <v>1416</v>
      </c>
      <c r="V3409" s="40" t="s">
        <v>1531</v>
      </c>
      <c r="W3409" s="40" t="s">
        <v>1532</v>
      </c>
      <c r="X3409" s="40" t="s">
        <v>229</v>
      </c>
      <c r="Y3409" s="40" t="s">
        <v>4461</v>
      </c>
      <c r="Z3409" s="40" t="s">
        <v>1420</v>
      </c>
      <c r="AA3409" s="59">
        <v>0</v>
      </c>
      <c r="AB3409" s="59">
        <v>0</v>
      </c>
      <c r="AC3409" s="59">
        <v>0</v>
      </c>
      <c r="AD3409" s="59">
        <v>0</v>
      </c>
      <c r="AE3409" s="59">
        <v>0</v>
      </c>
      <c r="AF3409" s="59">
        <v>0</v>
      </c>
      <c r="AG3409" s="59">
        <v>0</v>
      </c>
      <c r="AH3409" s="59">
        <v>0</v>
      </c>
      <c r="AI3409" s="59">
        <v>0</v>
      </c>
      <c r="AJ3409" s="59">
        <v>0</v>
      </c>
      <c r="AK3409" s="59">
        <v>0</v>
      </c>
      <c r="AL3409" s="59">
        <v>0</v>
      </c>
      <c r="AM3409" s="59">
        <v>0</v>
      </c>
      <c r="AN3409" s="59">
        <v>0</v>
      </c>
      <c r="AO3409" s="59">
        <v>457091336</v>
      </c>
      <c r="AP3409" s="59">
        <v>0</v>
      </c>
      <c r="AQ3409" s="59">
        <v>0</v>
      </c>
      <c r="AR3409" s="59">
        <v>114272894</v>
      </c>
      <c r="AS3409" s="59">
        <v>0</v>
      </c>
      <c r="AT3409" s="59">
        <v>114272894</v>
      </c>
      <c r="AU3409" s="59">
        <v>0</v>
      </c>
      <c r="AV3409" s="59">
        <v>114272894</v>
      </c>
      <c r="AW3409" s="59">
        <v>0</v>
      </c>
      <c r="AX3409" s="59">
        <v>114272654</v>
      </c>
      <c r="AY3409" s="2">
        <v>0</v>
      </c>
      <c r="AZ3409" s="12" t="str">
        <f t="shared" si="390"/>
        <v>OK</v>
      </c>
      <c r="BA3409" s="12" t="str">
        <f t="shared" si="391"/>
        <v>OK</v>
      </c>
      <c r="BB3409" s="6">
        <f t="shared" si="392"/>
        <v>0</v>
      </c>
      <c r="BC3409" s="13">
        <f t="shared" si="393"/>
        <v>457091336</v>
      </c>
      <c r="BD3409" s="13">
        <f t="shared" si="394"/>
        <v>457091336</v>
      </c>
      <c r="BE3409" s="6">
        <f t="shared" si="395"/>
        <v>0</v>
      </c>
      <c r="BF3409" s="6">
        <f t="shared" si="396"/>
        <v>0</v>
      </c>
    </row>
    <row r="3410" spans="2:58" ht="42.75" x14ac:dyDescent="0.25">
      <c r="B3410" s="39" t="s">
        <v>4815</v>
      </c>
      <c r="C3410" s="39" t="s">
        <v>4451</v>
      </c>
      <c r="D3410" s="39" t="s">
        <v>221</v>
      </c>
      <c r="E3410" s="40" t="s">
        <v>221</v>
      </c>
      <c r="F3410" s="40" t="s">
        <v>221</v>
      </c>
      <c r="G3410" s="40" t="s">
        <v>221</v>
      </c>
      <c r="H3410" s="40"/>
      <c r="I3410" s="40" t="s">
        <v>4268</v>
      </c>
      <c r="J3410" s="40" t="s">
        <v>4452</v>
      </c>
      <c r="K3410" s="40" t="s">
        <v>4816</v>
      </c>
      <c r="L3410" s="41" t="s">
        <v>153</v>
      </c>
      <c r="M3410" s="41" t="s">
        <v>153</v>
      </c>
      <c r="N3410" s="41">
        <v>12</v>
      </c>
      <c r="O3410" s="41" t="s">
        <v>221</v>
      </c>
      <c r="P3410" s="41" t="s">
        <v>4325</v>
      </c>
      <c r="Q3410" s="58">
        <v>10000000</v>
      </c>
      <c r="R3410" s="58">
        <v>10000000</v>
      </c>
      <c r="S3410" s="41" t="s">
        <v>225</v>
      </c>
      <c r="T3410" s="41" t="s">
        <v>221</v>
      </c>
      <c r="U3410" s="40" t="s">
        <v>1416</v>
      </c>
      <c r="V3410" s="40" t="s">
        <v>1531</v>
      </c>
      <c r="W3410" s="40" t="s">
        <v>1532</v>
      </c>
      <c r="X3410" s="40" t="s">
        <v>229</v>
      </c>
      <c r="Y3410" s="40" t="s">
        <v>4454</v>
      </c>
      <c r="Z3410" s="40" t="s">
        <v>1420</v>
      </c>
      <c r="AA3410" s="59">
        <v>833333</v>
      </c>
      <c r="AB3410" s="59">
        <v>833333</v>
      </c>
      <c r="AC3410" s="59">
        <v>833333</v>
      </c>
      <c r="AD3410" s="59">
        <v>833333</v>
      </c>
      <c r="AE3410" s="59">
        <v>833333</v>
      </c>
      <c r="AF3410" s="59">
        <v>833333</v>
      </c>
      <c r="AG3410" s="59">
        <v>833333</v>
      </c>
      <c r="AH3410" s="59">
        <v>833333</v>
      </c>
      <c r="AI3410" s="59">
        <v>833333</v>
      </c>
      <c r="AJ3410" s="59">
        <v>833333</v>
      </c>
      <c r="AK3410" s="59">
        <v>833333</v>
      </c>
      <c r="AL3410" s="59">
        <v>833333</v>
      </c>
      <c r="AM3410" s="59">
        <v>833333</v>
      </c>
      <c r="AN3410" s="59">
        <v>833333</v>
      </c>
      <c r="AO3410" s="59">
        <v>833333</v>
      </c>
      <c r="AP3410" s="59">
        <v>833333</v>
      </c>
      <c r="AQ3410" s="59">
        <v>833333</v>
      </c>
      <c r="AR3410" s="59">
        <v>833333</v>
      </c>
      <c r="AS3410" s="59">
        <v>833333</v>
      </c>
      <c r="AT3410" s="59">
        <v>833333</v>
      </c>
      <c r="AU3410" s="59">
        <v>833333</v>
      </c>
      <c r="AV3410" s="59">
        <v>833333</v>
      </c>
      <c r="AW3410" s="59">
        <v>833337</v>
      </c>
      <c r="AX3410" s="59">
        <v>833337</v>
      </c>
      <c r="AY3410" s="2">
        <v>0</v>
      </c>
      <c r="AZ3410" s="12" t="str">
        <f t="shared" si="390"/>
        <v>OK</v>
      </c>
      <c r="BA3410" s="12" t="str">
        <f t="shared" si="391"/>
        <v>OK</v>
      </c>
      <c r="BB3410" s="6">
        <f t="shared" si="392"/>
        <v>1</v>
      </c>
      <c r="BC3410" s="13">
        <f t="shared" si="393"/>
        <v>10000000</v>
      </c>
      <c r="BD3410" s="13">
        <f t="shared" si="394"/>
        <v>10000000</v>
      </c>
      <c r="BE3410" s="6">
        <f t="shared" si="395"/>
        <v>0</v>
      </c>
      <c r="BF3410" s="6">
        <f t="shared" si="396"/>
        <v>0</v>
      </c>
    </row>
    <row r="3411" spans="2:58" ht="42.75" x14ac:dyDescent="0.25">
      <c r="B3411" s="39" t="s">
        <v>4817</v>
      </c>
      <c r="C3411" s="39" t="s">
        <v>4451</v>
      </c>
      <c r="D3411" s="39" t="s">
        <v>221</v>
      </c>
      <c r="E3411" s="40" t="s">
        <v>221</v>
      </c>
      <c r="F3411" s="40" t="s">
        <v>221</v>
      </c>
      <c r="G3411" s="40" t="s">
        <v>221</v>
      </c>
      <c r="H3411" s="40"/>
      <c r="I3411" s="40" t="s">
        <v>4268</v>
      </c>
      <c r="J3411" s="40" t="s">
        <v>4452</v>
      </c>
      <c r="K3411" s="40" t="s">
        <v>4818</v>
      </c>
      <c r="L3411" s="41" t="s">
        <v>153</v>
      </c>
      <c r="M3411" s="41" t="s">
        <v>153</v>
      </c>
      <c r="N3411" s="41">
        <v>12</v>
      </c>
      <c r="O3411" s="41" t="s">
        <v>221</v>
      </c>
      <c r="P3411" s="41" t="s">
        <v>4325</v>
      </c>
      <c r="Q3411" s="58">
        <v>10000000</v>
      </c>
      <c r="R3411" s="58">
        <v>10000000</v>
      </c>
      <c r="S3411" s="41" t="s">
        <v>225</v>
      </c>
      <c r="T3411" s="41" t="s">
        <v>221</v>
      </c>
      <c r="U3411" s="40" t="s">
        <v>1416</v>
      </c>
      <c r="V3411" s="40" t="s">
        <v>1531</v>
      </c>
      <c r="W3411" s="40" t="s">
        <v>1532</v>
      </c>
      <c r="X3411" s="40" t="s">
        <v>229</v>
      </c>
      <c r="Y3411" s="40" t="s">
        <v>4454</v>
      </c>
      <c r="Z3411" s="40" t="s">
        <v>1420</v>
      </c>
      <c r="AA3411" s="59">
        <v>833333</v>
      </c>
      <c r="AB3411" s="59">
        <v>833333</v>
      </c>
      <c r="AC3411" s="59">
        <v>833333</v>
      </c>
      <c r="AD3411" s="59">
        <v>833333</v>
      </c>
      <c r="AE3411" s="59">
        <v>833333</v>
      </c>
      <c r="AF3411" s="59">
        <v>833333</v>
      </c>
      <c r="AG3411" s="59">
        <v>833333</v>
      </c>
      <c r="AH3411" s="59">
        <v>833333</v>
      </c>
      <c r="AI3411" s="59">
        <v>833333</v>
      </c>
      <c r="AJ3411" s="59">
        <v>833333</v>
      </c>
      <c r="AK3411" s="59">
        <v>833333</v>
      </c>
      <c r="AL3411" s="59">
        <v>833333</v>
      </c>
      <c r="AM3411" s="59">
        <v>833333</v>
      </c>
      <c r="AN3411" s="59">
        <v>833333</v>
      </c>
      <c r="AO3411" s="59">
        <v>833333</v>
      </c>
      <c r="AP3411" s="59">
        <v>833333</v>
      </c>
      <c r="AQ3411" s="59">
        <v>833333</v>
      </c>
      <c r="AR3411" s="59">
        <v>833333</v>
      </c>
      <c r="AS3411" s="59">
        <v>833333</v>
      </c>
      <c r="AT3411" s="59">
        <v>833333</v>
      </c>
      <c r="AU3411" s="59">
        <v>833333</v>
      </c>
      <c r="AV3411" s="59">
        <v>833333</v>
      </c>
      <c r="AW3411" s="59">
        <v>833337</v>
      </c>
      <c r="AX3411" s="59">
        <v>833337</v>
      </c>
      <c r="AY3411" s="2">
        <v>0</v>
      </c>
      <c r="AZ3411" s="12" t="str">
        <f t="shared" si="390"/>
        <v>OK</v>
      </c>
      <c r="BA3411" s="12" t="str">
        <f t="shared" si="391"/>
        <v>OK</v>
      </c>
      <c r="BB3411" s="6">
        <f t="shared" si="392"/>
        <v>1</v>
      </c>
      <c r="BC3411" s="13">
        <f t="shared" si="393"/>
        <v>10000000</v>
      </c>
      <c r="BD3411" s="13">
        <f t="shared" si="394"/>
        <v>10000000</v>
      </c>
      <c r="BE3411" s="6">
        <f t="shared" si="395"/>
        <v>0</v>
      </c>
      <c r="BF3411" s="6">
        <f t="shared" si="396"/>
        <v>0</v>
      </c>
    </row>
    <row r="3412" spans="2:58" ht="42.75" x14ac:dyDescent="0.25">
      <c r="B3412" s="39" t="s">
        <v>4819</v>
      </c>
      <c r="C3412" s="39" t="s">
        <v>4451</v>
      </c>
      <c r="D3412" s="39" t="s">
        <v>221</v>
      </c>
      <c r="E3412" s="40" t="s">
        <v>221</v>
      </c>
      <c r="F3412" s="40" t="s">
        <v>221</v>
      </c>
      <c r="G3412" s="40" t="s">
        <v>221</v>
      </c>
      <c r="H3412" s="40"/>
      <c r="I3412" s="40" t="s">
        <v>4268</v>
      </c>
      <c r="J3412" s="40" t="s">
        <v>4452</v>
      </c>
      <c r="K3412" s="40" t="s">
        <v>4820</v>
      </c>
      <c r="L3412" s="41" t="s">
        <v>153</v>
      </c>
      <c r="M3412" s="41" t="s">
        <v>153</v>
      </c>
      <c r="N3412" s="41">
        <v>12</v>
      </c>
      <c r="O3412" s="41" t="s">
        <v>221</v>
      </c>
      <c r="P3412" s="41" t="s">
        <v>4325</v>
      </c>
      <c r="Q3412" s="58">
        <v>10000000</v>
      </c>
      <c r="R3412" s="58">
        <v>10000000</v>
      </c>
      <c r="S3412" s="41" t="s">
        <v>225</v>
      </c>
      <c r="T3412" s="41" t="s">
        <v>221</v>
      </c>
      <c r="U3412" s="40" t="s">
        <v>1416</v>
      </c>
      <c r="V3412" s="40" t="s">
        <v>1531</v>
      </c>
      <c r="W3412" s="40" t="s">
        <v>1532</v>
      </c>
      <c r="X3412" s="40" t="s">
        <v>229</v>
      </c>
      <c r="Y3412" s="40" t="s">
        <v>4454</v>
      </c>
      <c r="Z3412" s="40" t="s">
        <v>1420</v>
      </c>
      <c r="AA3412" s="59">
        <v>833333</v>
      </c>
      <c r="AB3412" s="59">
        <v>833333</v>
      </c>
      <c r="AC3412" s="59">
        <v>833333</v>
      </c>
      <c r="AD3412" s="59">
        <v>833333</v>
      </c>
      <c r="AE3412" s="59">
        <v>833333</v>
      </c>
      <c r="AF3412" s="59">
        <v>833333</v>
      </c>
      <c r="AG3412" s="59">
        <v>833333</v>
      </c>
      <c r="AH3412" s="59">
        <v>833333</v>
      </c>
      <c r="AI3412" s="59">
        <v>833333</v>
      </c>
      <c r="AJ3412" s="59">
        <v>833333</v>
      </c>
      <c r="AK3412" s="59">
        <v>833333</v>
      </c>
      <c r="AL3412" s="59">
        <v>833333</v>
      </c>
      <c r="AM3412" s="59">
        <v>833333</v>
      </c>
      <c r="AN3412" s="59">
        <v>833333</v>
      </c>
      <c r="AO3412" s="59">
        <v>833333</v>
      </c>
      <c r="AP3412" s="59">
        <v>833333</v>
      </c>
      <c r="AQ3412" s="59">
        <v>833333</v>
      </c>
      <c r="AR3412" s="59">
        <v>833333</v>
      </c>
      <c r="AS3412" s="59">
        <v>833333</v>
      </c>
      <c r="AT3412" s="59">
        <v>833333</v>
      </c>
      <c r="AU3412" s="59">
        <v>833333</v>
      </c>
      <c r="AV3412" s="59">
        <v>833333</v>
      </c>
      <c r="AW3412" s="59">
        <v>833337</v>
      </c>
      <c r="AX3412" s="59">
        <v>833337</v>
      </c>
      <c r="AY3412" s="2">
        <v>0</v>
      </c>
      <c r="AZ3412" s="12" t="str">
        <f t="shared" si="390"/>
        <v>OK</v>
      </c>
      <c r="BA3412" s="12" t="str">
        <f t="shared" si="391"/>
        <v>OK</v>
      </c>
      <c r="BB3412" s="6">
        <f t="shared" si="392"/>
        <v>1</v>
      </c>
      <c r="BC3412" s="13">
        <f t="shared" si="393"/>
        <v>10000000</v>
      </c>
      <c r="BD3412" s="13">
        <f t="shared" si="394"/>
        <v>10000000</v>
      </c>
      <c r="BE3412" s="6">
        <f t="shared" si="395"/>
        <v>0</v>
      </c>
      <c r="BF3412" s="6">
        <f t="shared" si="396"/>
        <v>0</v>
      </c>
    </row>
    <row r="3413" spans="2:58" ht="42.75" x14ac:dyDescent="0.25">
      <c r="B3413" s="39" t="s">
        <v>4821</v>
      </c>
      <c r="C3413" s="39" t="s">
        <v>4451</v>
      </c>
      <c r="D3413" s="39" t="s">
        <v>221</v>
      </c>
      <c r="E3413" s="40" t="s">
        <v>221</v>
      </c>
      <c r="F3413" s="40" t="s">
        <v>221</v>
      </c>
      <c r="G3413" s="40" t="s">
        <v>221</v>
      </c>
      <c r="H3413" s="40"/>
      <c r="I3413" s="40" t="s">
        <v>4268</v>
      </c>
      <c r="J3413" s="40" t="s">
        <v>4452</v>
      </c>
      <c r="K3413" s="40" t="s">
        <v>4822</v>
      </c>
      <c r="L3413" s="41" t="s">
        <v>153</v>
      </c>
      <c r="M3413" s="41" t="s">
        <v>153</v>
      </c>
      <c r="N3413" s="41">
        <v>12</v>
      </c>
      <c r="O3413" s="41" t="s">
        <v>221</v>
      </c>
      <c r="P3413" s="41" t="s">
        <v>4325</v>
      </c>
      <c r="Q3413" s="58">
        <v>10000000</v>
      </c>
      <c r="R3413" s="58">
        <v>10000000</v>
      </c>
      <c r="S3413" s="41" t="s">
        <v>225</v>
      </c>
      <c r="T3413" s="41" t="s">
        <v>221</v>
      </c>
      <c r="U3413" s="40" t="s">
        <v>1416</v>
      </c>
      <c r="V3413" s="40" t="s">
        <v>1531</v>
      </c>
      <c r="W3413" s="40" t="s">
        <v>1532</v>
      </c>
      <c r="X3413" s="40" t="s">
        <v>229</v>
      </c>
      <c r="Y3413" s="40" t="s">
        <v>4454</v>
      </c>
      <c r="Z3413" s="40" t="s">
        <v>1420</v>
      </c>
      <c r="AA3413" s="59">
        <v>833333</v>
      </c>
      <c r="AB3413" s="59">
        <v>833333</v>
      </c>
      <c r="AC3413" s="59">
        <v>833333</v>
      </c>
      <c r="AD3413" s="59">
        <v>833333</v>
      </c>
      <c r="AE3413" s="59">
        <v>833333</v>
      </c>
      <c r="AF3413" s="59">
        <v>833333</v>
      </c>
      <c r="AG3413" s="59">
        <v>833333</v>
      </c>
      <c r="AH3413" s="59">
        <v>833333</v>
      </c>
      <c r="AI3413" s="59">
        <v>833333</v>
      </c>
      <c r="AJ3413" s="59">
        <v>833333</v>
      </c>
      <c r="AK3413" s="59">
        <v>833333</v>
      </c>
      <c r="AL3413" s="59">
        <v>833333</v>
      </c>
      <c r="AM3413" s="59">
        <v>833333</v>
      </c>
      <c r="AN3413" s="59">
        <v>833333</v>
      </c>
      <c r="AO3413" s="59">
        <v>833333</v>
      </c>
      <c r="AP3413" s="59">
        <v>833333</v>
      </c>
      <c r="AQ3413" s="59">
        <v>833333</v>
      </c>
      <c r="AR3413" s="59">
        <v>833333</v>
      </c>
      <c r="AS3413" s="59">
        <v>833333</v>
      </c>
      <c r="AT3413" s="59">
        <v>833333</v>
      </c>
      <c r="AU3413" s="59">
        <v>833333</v>
      </c>
      <c r="AV3413" s="59">
        <v>833333</v>
      </c>
      <c r="AW3413" s="59">
        <v>833337</v>
      </c>
      <c r="AX3413" s="59">
        <v>833337</v>
      </c>
      <c r="AY3413" s="2">
        <v>0</v>
      </c>
      <c r="AZ3413" s="12" t="str">
        <f t="shared" si="390"/>
        <v>OK</v>
      </c>
      <c r="BA3413" s="12" t="str">
        <f t="shared" si="391"/>
        <v>OK</v>
      </c>
      <c r="BB3413" s="6">
        <f t="shared" si="392"/>
        <v>1</v>
      </c>
      <c r="BC3413" s="13">
        <f t="shared" si="393"/>
        <v>10000000</v>
      </c>
      <c r="BD3413" s="13">
        <f t="shared" si="394"/>
        <v>10000000</v>
      </c>
      <c r="BE3413" s="6">
        <f t="shared" si="395"/>
        <v>0</v>
      </c>
      <c r="BF3413" s="6">
        <f t="shared" si="396"/>
        <v>0</v>
      </c>
    </row>
    <row r="3414" spans="2:58" ht="42.75" x14ac:dyDescent="0.25">
      <c r="B3414" s="39" t="s">
        <v>4823</v>
      </c>
      <c r="C3414" s="39" t="s">
        <v>4451</v>
      </c>
      <c r="D3414" s="39" t="s">
        <v>221</v>
      </c>
      <c r="E3414" s="40" t="s">
        <v>221</v>
      </c>
      <c r="F3414" s="40" t="s">
        <v>221</v>
      </c>
      <c r="G3414" s="40" t="s">
        <v>221</v>
      </c>
      <c r="H3414" s="40"/>
      <c r="I3414" s="40" t="s">
        <v>4268</v>
      </c>
      <c r="J3414" s="40" t="s">
        <v>4452</v>
      </c>
      <c r="K3414" s="40" t="s">
        <v>4824</v>
      </c>
      <c r="L3414" s="41" t="s">
        <v>153</v>
      </c>
      <c r="M3414" s="41" t="s">
        <v>153</v>
      </c>
      <c r="N3414" s="41">
        <v>12</v>
      </c>
      <c r="O3414" s="41" t="s">
        <v>221</v>
      </c>
      <c r="P3414" s="41" t="s">
        <v>4325</v>
      </c>
      <c r="Q3414" s="58">
        <v>10000000</v>
      </c>
      <c r="R3414" s="58">
        <v>10000000</v>
      </c>
      <c r="S3414" s="41" t="s">
        <v>225</v>
      </c>
      <c r="T3414" s="41" t="s">
        <v>221</v>
      </c>
      <c r="U3414" s="40" t="s">
        <v>1416</v>
      </c>
      <c r="V3414" s="40" t="s">
        <v>1531</v>
      </c>
      <c r="W3414" s="40" t="s">
        <v>1532</v>
      </c>
      <c r="X3414" s="40" t="s">
        <v>229</v>
      </c>
      <c r="Y3414" s="40" t="s">
        <v>4454</v>
      </c>
      <c r="Z3414" s="40" t="s">
        <v>1420</v>
      </c>
      <c r="AA3414" s="59">
        <v>833333</v>
      </c>
      <c r="AB3414" s="59">
        <v>833333</v>
      </c>
      <c r="AC3414" s="59">
        <v>833333</v>
      </c>
      <c r="AD3414" s="59">
        <v>833333</v>
      </c>
      <c r="AE3414" s="59">
        <v>833333</v>
      </c>
      <c r="AF3414" s="59">
        <v>833333</v>
      </c>
      <c r="AG3414" s="59">
        <v>833333</v>
      </c>
      <c r="AH3414" s="59">
        <v>833333</v>
      </c>
      <c r="AI3414" s="59">
        <v>833333</v>
      </c>
      <c r="AJ3414" s="59">
        <v>833333</v>
      </c>
      <c r="AK3414" s="59">
        <v>833333</v>
      </c>
      <c r="AL3414" s="59">
        <v>833333</v>
      </c>
      <c r="AM3414" s="59">
        <v>833333</v>
      </c>
      <c r="AN3414" s="59">
        <v>833333</v>
      </c>
      <c r="AO3414" s="59">
        <v>833333</v>
      </c>
      <c r="AP3414" s="59">
        <v>833333</v>
      </c>
      <c r="AQ3414" s="59">
        <v>833333</v>
      </c>
      <c r="AR3414" s="59">
        <v>833333</v>
      </c>
      <c r="AS3414" s="59">
        <v>833333</v>
      </c>
      <c r="AT3414" s="59">
        <v>833333</v>
      </c>
      <c r="AU3414" s="59">
        <v>833333</v>
      </c>
      <c r="AV3414" s="59">
        <v>833333</v>
      </c>
      <c r="AW3414" s="59">
        <v>833337</v>
      </c>
      <c r="AX3414" s="59">
        <v>833337</v>
      </c>
      <c r="AY3414" s="2">
        <v>0</v>
      </c>
      <c r="AZ3414" s="12" t="str">
        <f t="shared" si="390"/>
        <v>OK</v>
      </c>
      <c r="BA3414" s="12" t="str">
        <f t="shared" si="391"/>
        <v>OK</v>
      </c>
      <c r="BB3414" s="6">
        <f t="shared" si="392"/>
        <v>1</v>
      </c>
      <c r="BC3414" s="13">
        <f t="shared" si="393"/>
        <v>10000000</v>
      </c>
      <c r="BD3414" s="13">
        <f t="shared" si="394"/>
        <v>10000000</v>
      </c>
      <c r="BE3414" s="6">
        <f t="shared" si="395"/>
        <v>0</v>
      </c>
      <c r="BF3414" s="6">
        <f t="shared" si="396"/>
        <v>0</v>
      </c>
    </row>
    <row r="3415" spans="2:58" ht="42.75" x14ac:dyDescent="0.25">
      <c r="B3415" s="39" t="s">
        <v>4825</v>
      </c>
      <c r="C3415" s="39" t="s">
        <v>4451</v>
      </c>
      <c r="D3415" s="39" t="s">
        <v>221</v>
      </c>
      <c r="E3415" s="40" t="s">
        <v>221</v>
      </c>
      <c r="F3415" s="40" t="s">
        <v>221</v>
      </c>
      <c r="G3415" s="40" t="s">
        <v>221</v>
      </c>
      <c r="H3415" s="40"/>
      <c r="I3415" s="40" t="s">
        <v>4268</v>
      </c>
      <c r="J3415" s="40" t="s">
        <v>4452</v>
      </c>
      <c r="K3415" s="40" t="s">
        <v>4826</v>
      </c>
      <c r="L3415" s="41" t="s">
        <v>153</v>
      </c>
      <c r="M3415" s="41" t="s">
        <v>153</v>
      </c>
      <c r="N3415" s="41">
        <v>12</v>
      </c>
      <c r="O3415" s="41" t="s">
        <v>221</v>
      </c>
      <c r="P3415" s="41" t="s">
        <v>4325</v>
      </c>
      <c r="Q3415" s="58">
        <v>10000000</v>
      </c>
      <c r="R3415" s="58">
        <v>10000000</v>
      </c>
      <c r="S3415" s="41" t="s">
        <v>225</v>
      </c>
      <c r="T3415" s="41" t="s">
        <v>221</v>
      </c>
      <c r="U3415" s="40" t="s">
        <v>1416</v>
      </c>
      <c r="V3415" s="40" t="s">
        <v>1531</v>
      </c>
      <c r="W3415" s="40" t="s">
        <v>1532</v>
      </c>
      <c r="X3415" s="40" t="s">
        <v>229</v>
      </c>
      <c r="Y3415" s="40" t="s">
        <v>4454</v>
      </c>
      <c r="Z3415" s="40" t="s">
        <v>1420</v>
      </c>
      <c r="AA3415" s="59">
        <v>833333</v>
      </c>
      <c r="AB3415" s="59">
        <v>833333</v>
      </c>
      <c r="AC3415" s="59">
        <v>833333</v>
      </c>
      <c r="AD3415" s="59">
        <v>833333</v>
      </c>
      <c r="AE3415" s="59">
        <v>833333</v>
      </c>
      <c r="AF3415" s="59">
        <v>833333</v>
      </c>
      <c r="AG3415" s="59">
        <v>833333</v>
      </c>
      <c r="AH3415" s="59">
        <v>833333</v>
      </c>
      <c r="AI3415" s="59">
        <v>833333</v>
      </c>
      <c r="AJ3415" s="59">
        <v>833333</v>
      </c>
      <c r="AK3415" s="59">
        <v>833333</v>
      </c>
      <c r="AL3415" s="59">
        <v>833333</v>
      </c>
      <c r="AM3415" s="59">
        <v>833333</v>
      </c>
      <c r="AN3415" s="59">
        <v>833333</v>
      </c>
      <c r="AO3415" s="59">
        <v>833333</v>
      </c>
      <c r="AP3415" s="59">
        <v>833333</v>
      </c>
      <c r="AQ3415" s="59">
        <v>833333</v>
      </c>
      <c r="AR3415" s="59">
        <v>833333</v>
      </c>
      <c r="AS3415" s="59">
        <v>833333</v>
      </c>
      <c r="AT3415" s="59">
        <v>833333</v>
      </c>
      <c r="AU3415" s="59">
        <v>833333</v>
      </c>
      <c r="AV3415" s="59">
        <v>833333</v>
      </c>
      <c r="AW3415" s="59">
        <v>833337</v>
      </c>
      <c r="AX3415" s="59">
        <v>833337</v>
      </c>
      <c r="AY3415" s="2">
        <v>0</v>
      </c>
      <c r="AZ3415" s="12" t="str">
        <f t="shared" si="390"/>
        <v>OK</v>
      </c>
      <c r="BA3415" s="12" t="str">
        <f t="shared" si="391"/>
        <v>OK</v>
      </c>
      <c r="BB3415" s="6">
        <f t="shared" si="392"/>
        <v>1</v>
      </c>
      <c r="BC3415" s="13">
        <f t="shared" si="393"/>
        <v>10000000</v>
      </c>
      <c r="BD3415" s="13">
        <f t="shared" si="394"/>
        <v>10000000</v>
      </c>
      <c r="BE3415" s="6">
        <f t="shared" si="395"/>
        <v>0</v>
      </c>
      <c r="BF3415" s="6">
        <f t="shared" si="396"/>
        <v>0</v>
      </c>
    </row>
    <row r="3416" spans="2:58" ht="42.75" x14ac:dyDescent="0.25">
      <c r="B3416" s="39" t="s">
        <v>4827</v>
      </c>
      <c r="C3416" s="39" t="s">
        <v>4451</v>
      </c>
      <c r="D3416" s="39" t="s">
        <v>221</v>
      </c>
      <c r="E3416" s="40" t="s">
        <v>221</v>
      </c>
      <c r="F3416" s="40" t="s">
        <v>221</v>
      </c>
      <c r="G3416" s="40" t="s">
        <v>221</v>
      </c>
      <c r="H3416" s="40"/>
      <c r="I3416" s="40" t="s">
        <v>4268</v>
      </c>
      <c r="J3416" s="40" t="s">
        <v>4452</v>
      </c>
      <c r="K3416" s="40" t="s">
        <v>4828</v>
      </c>
      <c r="L3416" s="41" t="s">
        <v>153</v>
      </c>
      <c r="M3416" s="41" t="s">
        <v>153</v>
      </c>
      <c r="N3416" s="41">
        <v>12</v>
      </c>
      <c r="O3416" s="41" t="s">
        <v>221</v>
      </c>
      <c r="P3416" s="41" t="s">
        <v>4325</v>
      </c>
      <c r="Q3416" s="58">
        <v>10000000</v>
      </c>
      <c r="R3416" s="58">
        <v>10000000</v>
      </c>
      <c r="S3416" s="41" t="s">
        <v>225</v>
      </c>
      <c r="T3416" s="41" t="s">
        <v>221</v>
      </c>
      <c r="U3416" s="40" t="s">
        <v>1416</v>
      </c>
      <c r="V3416" s="40" t="s">
        <v>1531</v>
      </c>
      <c r="W3416" s="40" t="s">
        <v>1532</v>
      </c>
      <c r="X3416" s="40" t="s">
        <v>229</v>
      </c>
      <c r="Y3416" s="40" t="s">
        <v>4454</v>
      </c>
      <c r="Z3416" s="40" t="s">
        <v>1420</v>
      </c>
      <c r="AA3416" s="59">
        <v>833333</v>
      </c>
      <c r="AB3416" s="59">
        <v>833333</v>
      </c>
      <c r="AC3416" s="59">
        <v>833333</v>
      </c>
      <c r="AD3416" s="59">
        <v>833333</v>
      </c>
      <c r="AE3416" s="59">
        <v>833333</v>
      </c>
      <c r="AF3416" s="59">
        <v>833333</v>
      </c>
      <c r="AG3416" s="59">
        <v>833333</v>
      </c>
      <c r="AH3416" s="59">
        <v>833333</v>
      </c>
      <c r="AI3416" s="59">
        <v>833333</v>
      </c>
      <c r="AJ3416" s="59">
        <v>833333</v>
      </c>
      <c r="AK3416" s="59">
        <v>833333</v>
      </c>
      <c r="AL3416" s="59">
        <v>833333</v>
      </c>
      <c r="AM3416" s="59">
        <v>833333</v>
      </c>
      <c r="AN3416" s="59">
        <v>833333</v>
      </c>
      <c r="AO3416" s="59">
        <v>833333</v>
      </c>
      <c r="AP3416" s="59">
        <v>833333</v>
      </c>
      <c r="AQ3416" s="59">
        <v>833333</v>
      </c>
      <c r="AR3416" s="59">
        <v>833333</v>
      </c>
      <c r="AS3416" s="59">
        <v>833333</v>
      </c>
      <c r="AT3416" s="59">
        <v>833333</v>
      </c>
      <c r="AU3416" s="59">
        <v>833333</v>
      </c>
      <c r="AV3416" s="59">
        <v>833333</v>
      </c>
      <c r="AW3416" s="59">
        <v>833337</v>
      </c>
      <c r="AX3416" s="59">
        <v>833337</v>
      </c>
      <c r="AY3416" s="2">
        <v>0</v>
      </c>
      <c r="AZ3416" s="12" t="str">
        <f t="shared" si="390"/>
        <v>OK</v>
      </c>
      <c r="BA3416" s="12" t="str">
        <f t="shared" si="391"/>
        <v>OK</v>
      </c>
      <c r="BB3416" s="6">
        <f t="shared" si="392"/>
        <v>1</v>
      </c>
      <c r="BC3416" s="13">
        <f t="shared" si="393"/>
        <v>10000000</v>
      </c>
      <c r="BD3416" s="13">
        <f t="shared" si="394"/>
        <v>10000000</v>
      </c>
      <c r="BE3416" s="6">
        <f t="shared" si="395"/>
        <v>0</v>
      </c>
      <c r="BF3416" s="6">
        <f t="shared" si="396"/>
        <v>0</v>
      </c>
    </row>
    <row r="3417" spans="2:58" ht="42.75" x14ac:dyDescent="0.25">
      <c r="B3417" s="39" t="s">
        <v>4829</v>
      </c>
      <c r="C3417" s="39" t="s">
        <v>4451</v>
      </c>
      <c r="D3417" s="39" t="s">
        <v>221</v>
      </c>
      <c r="E3417" s="40" t="s">
        <v>221</v>
      </c>
      <c r="F3417" s="40" t="s">
        <v>221</v>
      </c>
      <c r="G3417" s="40" t="s">
        <v>221</v>
      </c>
      <c r="H3417" s="40"/>
      <c r="I3417" s="40" t="s">
        <v>4268</v>
      </c>
      <c r="J3417" s="40" t="s">
        <v>4452</v>
      </c>
      <c r="K3417" s="40" t="s">
        <v>4830</v>
      </c>
      <c r="L3417" s="41" t="s">
        <v>153</v>
      </c>
      <c r="M3417" s="41" t="s">
        <v>153</v>
      </c>
      <c r="N3417" s="41">
        <v>12</v>
      </c>
      <c r="O3417" s="41" t="s">
        <v>221</v>
      </c>
      <c r="P3417" s="41" t="s">
        <v>4325</v>
      </c>
      <c r="Q3417" s="58">
        <v>10000000</v>
      </c>
      <c r="R3417" s="58">
        <v>10000000</v>
      </c>
      <c r="S3417" s="41" t="s">
        <v>225</v>
      </c>
      <c r="T3417" s="41" t="s">
        <v>221</v>
      </c>
      <c r="U3417" s="40" t="s">
        <v>1416</v>
      </c>
      <c r="V3417" s="40" t="s">
        <v>1531</v>
      </c>
      <c r="W3417" s="40" t="s">
        <v>1532</v>
      </c>
      <c r="X3417" s="40" t="s">
        <v>229</v>
      </c>
      <c r="Y3417" s="40" t="s">
        <v>4454</v>
      </c>
      <c r="Z3417" s="40" t="s">
        <v>1420</v>
      </c>
      <c r="AA3417" s="59">
        <v>833333</v>
      </c>
      <c r="AB3417" s="59">
        <v>833333</v>
      </c>
      <c r="AC3417" s="59">
        <v>833333</v>
      </c>
      <c r="AD3417" s="59">
        <v>833333</v>
      </c>
      <c r="AE3417" s="59">
        <v>833333</v>
      </c>
      <c r="AF3417" s="59">
        <v>833333</v>
      </c>
      <c r="AG3417" s="59">
        <v>833333</v>
      </c>
      <c r="AH3417" s="59">
        <v>833333</v>
      </c>
      <c r="AI3417" s="59">
        <v>833333</v>
      </c>
      <c r="AJ3417" s="59">
        <v>833333</v>
      </c>
      <c r="AK3417" s="59">
        <v>833333</v>
      </c>
      <c r="AL3417" s="59">
        <v>833333</v>
      </c>
      <c r="AM3417" s="59">
        <v>833333</v>
      </c>
      <c r="AN3417" s="59">
        <v>833333</v>
      </c>
      <c r="AO3417" s="59">
        <v>833333</v>
      </c>
      <c r="AP3417" s="59">
        <v>833333</v>
      </c>
      <c r="AQ3417" s="59">
        <v>833333</v>
      </c>
      <c r="AR3417" s="59">
        <v>833333</v>
      </c>
      <c r="AS3417" s="59">
        <v>833333</v>
      </c>
      <c r="AT3417" s="59">
        <v>833333</v>
      </c>
      <c r="AU3417" s="59">
        <v>833333</v>
      </c>
      <c r="AV3417" s="59">
        <v>833333</v>
      </c>
      <c r="AW3417" s="59">
        <v>833337</v>
      </c>
      <c r="AX3417" s="59">
        <v>833337</v>
      </c>
      <c r="AY3417" s="2">
        <v>0</v>
      </c>
      <c r="AZ3417" s="12" t="str">
        <f t="shared" si="390"/>
        <v>OK</v>
      </c>
      <c r="BA3417" s="12" t="str">
        <f t="shared" si="391"/>
        <v>OK</v>
      </c>
      <c r="BB3417" s="6">
        <f t="shared" si="392"/>
        <v>1</v>
      </c>
      <c r="BC3417" s="13">
        <f t="shared" si="393"/>
        <v>10000000</v>
      </c>
      <c r="BD3417" s="13">
        <f t="shared" si="394"/>
        <v>10000000</v>
      </c>
      <c r="BE3417" s="6">
        <f t="shared" si="395"/>
        <v>0</v>
      </c>
      <c r="BF3417" s="6">
        <f t="shared" si="396"/>
        <v>0</v>
      </c>
    </row>
    <row r="3418" spans="2:58" ht="42.75" x14ac:dyDescent="0.25">
      <c r="B3418" s="39" t="s">
        <v>4831</v>
      </c>
      <c r="C3418" s="39" t="s">
        <v>4451</v>
      </c>
      <c r="D3418" s="39" t="s">
        <v>221</v>
      </c>
      <c r="E3418" s="40" t="s">
        <v>221</v>
      </c>
      <c r="F3418" s="40" t="s">
        <v>221</v>
      </c>
      <c r="G3418" s="40" t="s">
        <v>221</v>
      </c>
      <c r="H3418" s="40"/>
      <c r="I3418" s="40" t="s">
        <v>4268</v>
      </c>
      <c r="J3418" s="40" t="s">
        <v>4452</v>
      </c>
      <c r="K3418" s="40" t="s">
        <v>4832</v>
      </c>
      <c r="L3418" s="41" t="s">
        <v>153</v>
      </c>
      <c r="M3418" s="41" t="s">
        <v>153</v>
      </c>
      <c r="N3418" s="41">
        <v>12</v>
      </c>
      <c r="O3418" s="41" t="s">
        <v>221</v>
      </c>
      <c r="P3418" s="41" t="s">
        <v>4325</v>
      </c>
      <c r="Q3418" s="58">
        <v>10000000</v>
      </c>
      <c r="R3418" s="58">
        <v>10000000</v>
      </c>
      <c r="S3418" s="41" t="s">
        <v>225</v>
      </c>
      <c r="T3418" s="41" t="s">
        <v>221</v>
      </c>
      <c r="U3418" s="40" t="s">
        <v>1416</v>
      </c>
      <c r="V3418" s="40" t="s">
        <v>1531</v>
      </c>
      <c r="W3418" s="40" t="s">
        <v>1532</v>
      </c>
      <c r="X3418" s="40" t="s">
        <v>229</v>
      </c>
      <c r="Y3418" s="40" t="s">
        <v>4454</v>
      </c>
      <c r="Z3418" s="40" t="s">
        <v>1420</v>
      </c>
      <c r="AA3418" s="59">
        <v>833333</v>
      </c>
      <c r="AB3418" s="59">
        <v>833333</v>
      </c>
      <c r="AC3418" s="59">
        <v>833333</v>
      </c>
      <c r="AD3418" s="59">
        <v>833333</v>
      </c>
      <c r="AE3418" s="59">
        <v>833333</v>
      </c>
      <c r="AF3418" s="59">
        <v>833333</v>
      </c>
      <c r="AG3418" s="59">
        <v>833333</v>
      </c>
      <c r="AH3418" s="59">
        <v>833333</v>
      </c>
      <c r="AI3418" s="59">
        <v>833333</v>
      </c>
      <c r="AJ3418" s="59">
        <v>833333</v>
      </c>
      <c r="AK3418" s="59">
        <v>833333</v>
      </c>
      <c r="AL3418" s="59">
        <v>833333</v>
      </c>
      <c r="AM3418" s="59">
        <v>833333</v>
      </c>
      <c r="AN3418" s="59">
        <v>833333</v>
      </c>
      <c r="AO3418" s="59">
        <v>833333</v>
      </c>
      <c r="AP3418" s="59">
        <v>833333</v>
      </c>
      <c r="AQ3418" s="59">
        <v>833333</v>
      </c>
      <c r="AR3418" s="59">
        <v>833333</v>
      </c>
      <c r="AS3418" s="59">
        <v>833333</v>
      </c>
      <c r="AT3418" s="59">
        <v>833333</v>
      </c>
      <c r="AU3418" s="59">
        <v>833333</v>
      </c>
      <c r="AV3418" s="59">
        <v>833333</v>
      </c>
      <c r="AW3418" s="59">
        <v>833337</v>
      </c>
      <c r="AX3418" s="59">
        <v>833337</v>
      </c>
      <c r="AY3418" s="2">
        <v>0</v>
      </c>
      <c r="AZ3418" s="12" t="str">
        <f t="shared" si="390"/>
        <v>OK</v>
      </c>
      <c r="BA3418" s="12" t="str">
        <f t="shared" si="391"/>
        <v>OK</v>
      </c>
      <c r="BB3418" s="6">
        <f t="shared" si="392"/>
        <v>1</v>
      </c>
      <c r="BC3418" s="13">
        <f t="shared" si="393"/>
        <v>10000000</v>
      </c>
      <c r="BD3418" s="13">
        <f t="shared" si="394"/>
        <v>10000000</v>
      </c>
      <c r="BE3418" s="6">
        <f t="shared" si="395"/>
        <v>0</v>
      </c>
      <c r="BF3418" s="6">
        <f t="shared" si="396"/>
        <v>0</v>
      </c>
    </row>
    <row r="3419" spans="2:58" ht="42.75" x14ac:dyDescent="0.25">
      <c r="B3419" s="39" t="s">
        <v>4833</v>
      </c>
      <c r="C3419" s="39" t="s">
        <v>4451</v>
      </c>
      <c r="D3419" s="39" t="s">
        <v>221</v>
      </c>
      <c r="E3419" s="40" t="s">
        <v>221</v>
      </c>
      <c r="F3419" s="40" t="s">
        <v>221</v>
      </c>
      <c r="G3419" s="40" t="s">
        <v>221</v>
      </c>
      <c r="H3419" s="40"/>
      <c r="I3419" s="40" t="s">
        <v>4268</v>
      </c>
      <c r="J3419" s="40" t="s">
        <v>4452</v>
      </c>
      <c r="K3419" s="40" t="s">
        <v>4834</v>
      </c>
      <c r="L3419" s="41" t="s">
        <v>153</v>
      </c>
      <c r="M3419" s="41" t="s">
        <v>153</v>
      </c>
      <c r="N3419" s="41">
        <v>12</v>
      </c>
      <c r="O3419" s="41" t="s">
        <v>221</v>
      </c>
      <c r="P3419" s="41" t="s">
        <v>4325</v>
      </c>
      <c r="Q3419" s="58">
        <v>10000000</v>
      </c>
      <c r="R3419" s="58">
        <v>10000000</v>
      </c>
      <c r="S3419" s="41" t="s">
        <v>225</v>
      </c>
      <c r="T3419" s="41" t="s">
        <v>221</v>
      </c>
      <c r="U3419" s="40" t="s">
        <v>1416</v>
      </c>
      <c r="V3419" s="40" t="s">
        <v>1531</v>
      </c>
      <c r="W3419" s="40" t="s">
        <v>1532</v>
      </c>
      <c r="X3419" s="40" t="s">
        <v>229</v>
      </c>
      <c r="Y3419" s="40" t="s">
        <v>4454</v>
      </c>
      <c r="Z3419" s="40" t="s">
        <v>1420</v>
      </c>
      <c r="AA3419" s="59">
        <v>833333</v>
      </c>
      <c r="AB3419" s="59">
        <v>833333</v>
      </c>
      <c r="AC3419" s="59">
        <v>833333</v>
      </c>
      <c r="AD3419" s="59">
        <v>833333</v>
      </c>
      <c r="AE3419" s="59">
        <v>833333</v>
      </c>
      <c r="AF3419" s="59">
        <v>833333</v>
      </c>
      <c r="AG3419" s="59">
        <v>833333</v>
      </c>
      <c r="AH3419" s="59">
        <v>833333</v>
      </c>
      <c r="AI3419" s="59">
        <v>833333</v>
      </c>
      <c r="AJ3419" s="59">
        <v>833333</v>
      </c>
      <c r="AK3419" s="59">
        <v>833333</v>
      </c>
      <c r="AL3419" s="59">
        <v>833333</v>
      </c>
      <c r="AM3419" s="59">
        <v>833333</v>
      </c>
      <c r="AN3419" s="59">
        <v>833333</v>
      </c>
      <c r="AO3419" s="59">
        <v>833333</v>
      </c>
      <c r="AP3419" s="59">
        <v>833333</v>
      </c>
      <c r="AQ3419" s="59">
        <v>833333</v>
      </c>
      <c r="AR3419" s="59">
        <v>833333</v>
      </c>
      <c r="AS3419" s="59">
        <v>833333</v>
      </c>
      <c r="AT3419" s="59">
        <v>833333</v>
      </c>
      <c r="AU3419" s="59">
        <v>833333</v>
      </c>
      <c r="AV3419" s="59">
        <v>833333</v>
      </c>
      <c r="AW3419" s="59">
        <v>833337</v>
      </c>
      <c r="AX3419" s="59">
        <v>833337</v>
      </c>
      <c r="AY3419" s="2">
        <v>0</v>
      </c>
      <c r="AZ3419" s="12" t="str">
        <f t="shared" si="390"/>
        <v>OK</v>
      </c>
      <c r="BA3419" s="12" t="str">
        <f t="shared" si="391"/>
        <v>OK</v>
      </c>
      <c r="BB3419" s="6">
        <f t="shared" si="392"/>
        <v>1</v>
      </c>
      <c r="BC3419" s="13">
        <f t="shared" si="393"/>
        <v>10000000</v>
      </c>
      <c r="BD3419" s="13">
        <f t="shared" si="394"/>
        <v>10000000</v>
      </c>
      <c r="BE3419" s="6">
        <f t="shared" si="395"/>
        <v>0</v>
      </c>
      <c r="BF3419" s="6">
        <f t="shared" si="396"/>
        <v>0</v>
      </c>
    </row>
    <row r="3420" spans="2:58" ht="42.75" x14ac:dyDescent="0.25">
      <c r="B3420" s="39" t="s">
        <v>4835</v>
      </c>
      <c r="C3420" s="39" t="s">
        <v>4451</v>
      </c>
      <c r="D3420" s="39" t="s">
        <v>221</v>
      </c>
      <c r="E3420" s="40" t="s">
        <v>221</v>
      </c>
      <c r="F3420" s="40" t="s">
        <v>221</v>
      </c>
      <c r="G3420" s="40" t="s">
        <v>221</v>
      </c>
      <c r="H3420" s="40"/>
      <c r="I3420" s="40" t="s">
        <v>4268</v>
      </c>
      <c r="J3420" s="40" t="s">
        <v>4452</v>
      </c>
      <c r="K3420" s="40" t="s">
        <v>4836</v>
      </c>
      <c r="L3420" s="41" t="s">
        <v>153</v>
      </c>
      <c r="M3420" s="41" t="s">
        <v>153</v>
      </c>
      <c r="N3420" s="41">
        <v>12</v>
      </c>
      <c r="O3420" s="41" t="s">
        <v>221</v>
      </c>
      <c r="P3420" s="41" t="s">
        <v>4325</v>
      </c>
      <c r="Q3420" s="58">
        <v>10000000</v>
      </c>
      <c r="R3420" s="58">
        <v>10000000</v>
      </c>
      <c r="S3420" s="41" t="s">
        <v>225</v>
      </c>
      <c r="T3420" s="41" t="s">
        <v>221</v>
      </c>
      <c r="U3420" s="40" t="s">
        <v>1416</v>
      </c>
      <c r="V3420" s="40" t="s">
        <v>1531</v>
      </c>
      <c r="W3420" s="40" t="s">
        <v>1532</v>
      </c>
      <c r="X3420" s="40" t="s">
        <v>229</v>
      </c>
      <c r="Y3420" s="40" t="s">
        <v>4454</v>
      </c>
      <c r="Z3420" s="40" t="s">
        <v>1420</v>
      </c>
      <c r="AA3420" s="59">
        <v>833333</v>
      </c>
      <c r="AB3420" s="59">
        <v>833333</v>
      </c>
      <c r="AC3420" s="59">
        <v>833333</v>
      </c>
      <c r="AD3420" s="59">
        <v>833333</v>
      </c>
      <c r="AE3420" s="59">
        <v>833333</v>
      </c>
      <c r="AF3420" s="59">
        <v>833333</v>
      </c>
      <c r="AG3420" s="59">
        <v>833333</v>
      </c>
      <c r="AH3420" s="59">
        <v>833333</v>
      </c>
      <c r="AI3420" s="59">
        <v>833333</v>
      </c>
      <c r="AJ3420" s="59">
        <v>833333</v>
      </c>
      <c r="AK3420" s="59">
        <v>833333</v>
      </c>
      <c r="AL3420" s="59">
        <v>833333</v>
      </c>
      <c r="AM3420" s="59">
        <v>833333</v>
      </c>
      <c r="AN3420" s="59">
        <v>833333</v>
      </c>
      <c r="AO3420" s="59">
        <v>833333</v>
      </c>
      <c r="AP3420" s="59">
        <v>833333</v>
      </c>
      <c r="AQ3420" s="59">
        <v>833333</v>
      </c>
      <c r="AR3420" s="59">
        <v>833333</v>
      </c>
      <c r="AS3420" s="59">
        <v>833333</v>
      </c>
      <c r="AT3420" s="59">
        <v>833333</v>
      </c>
      <c r="AU3420" s="59">
        <v>833333</v>
      </c>
      <c r="AV3420" s="59">
        <v>833333</v>
      </c>
      <c r="AW3420" s="59">
        <v>833337</v>
      </c>
      <c r="AX3420" s="59">
        <v>833337</v>
      </c>
      <c r="AY3420" s="2">
        <v>0</v>
      </c>
      <c r="AZ3420" s="12" t="str">
        <f t="shared" si="390"/>
        <v>OK</v>
      </c>
      <c r="BA3420" s="12" t="str">
        <f t="shared" si="391"/>
        <v>OK</v>
      </c>
      <c r="BB3420" s="6">
        <f t="shared" si="392"/>
        <v>1</v>
      </c>
      <c r="BC3420" s="13">
        <f t="shared" si="393"/>
        <v>10000000</v>
      </c>
      <c r="BD3420" s="13">
        <f t="shared" si="394"/>
        <v>10000000</v>
      </c>
      <c r="BE3420" s="6">
        <f t="shared" si="395"/>
        <v>0</v>
      </c>
      <c r="BF3420" s="6">
        <f t="shared" si="396"/>
        <v>0</v>
      </c>
    </row>
    <row r="3421" spans="2:58" ht="42.75" x14ac:dyDescent="0.25">
      <c r="B3421" s="39" t="s">
        <v>4837</v>
      </c>
      <c r="C3421" s="39" t="s">
        <v>4451</v>
      </c>
      <c r="D3421" s="39" t="s">
        <v>221</v>
      </c>
      <c r="E3421" s="40" t="s">
        <v>221</v>
      </c>
      <c r="F3421" s="40" t="s">
        <v>221</v>
      </c>
      <c r="G3421" s="40" t="s">
        <v>221</v>
      </c>
      <c r="H3421" s="40"/>
      <c r="I3421" s="40" t="s">
        <v>4268</v>
      </c>
      <c r="J3421" s="40" t="s">
        <v>4452</v>
      </c>
      <c r="K3421" s="40" t="s">
        <v>4838</v>
      </c>
      <c r="L3421" s="41" t="s">
        <v>153</v>
      </c>
      <c r="M3421" s="41" t="s">
        <v>153</v>
      </c>
      <c r="N3421" s="41">
        <v>12</v>
      </c>
      <c r="O3421" s="41" t="s">
        <v>221</v>
      </c>
      <c r="P3421" s="41" t="s">
        <v>4325</v>
      </c>
      <c r="Q3421" s="58">
        <v>10000000</v>
      </c>
      <c r="R3421" s="58">
        <v>10000000</v>
      </c>
      <c r="S3421" s="41" t="s">
        <v>225</v>
      </c>
      <c r="T3421" s="41" t="s">
        <v>221</v>
      </c>
      <c r="U3421" s="40" t="s">
        <v>1416</v>
      </c>
      <c r="V3421" s="40" t="s">
        <v>1531</v>
      </c>
      <c r="W3421" s="40" t="s">
        <v>1532</v>
      </c>
      <c r="X3421" s="40" t="s">
        <v>229</v>
      </c>
      <c r="Y3421" s="40" t="s">
        <v>4454</v>
      </c>
      <c r="Z3421" s="40" t="s">
        <v>1420</v>
      </c>
      <c r="AA3421" s="59">
        <v>833333</v>
      </c>
      <c r="AB3421" s="59">
        <v>833333</v>
      </c>
      <c r="AC3421" s="59">
        <v>833333</v>
      </c>
      <c r="AD3421" s="59">
        <v>833333</v>
      </c>
      <c r="AE3421" s="59">
        <v>833333</v>
      </c>
      <c r="AF3421" s="59">
        <v>833333</v>
      </c>
      <c r="AG3421" s="59">
        <v>833333</v>
      </c>
      <c r="AH3421" s="59">
        <v>833333</v>
      </c>
      <c r="AI3421" s="59">
        <v>833333</v>
      </c>
      <c r="AJ3421" s="59">
        <v>833333</v>
      </c>
      <c r="AK3421" s="59">
        <v>833333</v>
      </c>
      <c r="AL3421" s="59">
        <v>833333</v>
      </c>
      <c r="AM3421" s="59">
        <v>833333</v>
      </c>
      <c r="AN3421" s="59">
        <v>833333</v>
      </c>
      <c r="AO3421" s="59">
        <v>833333</v>
      </c>
      <c r="AP3421" s="59">
        <v>833333</v>
      </c>
      <c r="AQ3421" s="59">
        <v>833333</v>
      </c>
      <c r="AR3421" s="59">
        <v>833333</v>
      </c>
      <c r="AS3421" s="59">
        <v>833333</v>
      </c>
      <c r="AT3421" s="59">
        <v>833333</v>
      </c>
      <c r="AU3421" s="59">
        <v>833333</v>
      </c>
      <c r="AV3421" s="59">
        <v>833333</v>
      </c>
      <c r="AW3421" s="59">
        <v>833337</v>
      </c>
      <c r="AX3421" s="59">
        <v>833337</v>
      </c>
      <c r="AY3421" s="2">
        <v>0</v>
      </c>
      <c r="AZ3421" s="12" t="str">
        <f t="shared" si="390"/>
        <v>OK</v>
      </c>
      <c r="BA3421" s="12" t="str">
        <f t="shared" si="391"/>
        <v>OK</v>
      </c>
      <c r="BB3421" s="6">
        <f t="shared" si="392"/>
        <v>1</v>
      </c>
      <c r="BC3421" s="13">
        <f t="shared" si="393"/>
        <v>10000000</v>
      </c>
      <c r="BD3421" s="13">
        <f t="shared" si="394"/>
        <v>10000000</v>
      </c>
      <c r="BE3421" s="6">
        <f t="shared" si="395"/>
        <v>0</v>
      </c>
      <c r="BF3421" s="6">
        <f t="shared" si="396"/>
        <v>0</v>
      </c>
    </row>
    <row r="3422" spans="2:58" ht="42.75" x14ac:dyDescent="0.25">
      <c r="B3422" s="39" t="s">
        <v>4839</v>
      </c>
      <c r="C3422" s="39" t="s">
        <v>4451</v>
      </c>
      <c r="D3422" s="39" t="s">
        <v>221</v>
      </c>
      <c r="E3422" s="40" t="s">
        <v>221</v>
      </c>
      <c r="F3422" s="40" t="s">
        <v>221</v>
      </c>
      <c r="G3422" s="40" t="s">
        <v>221</v>
      </c>
      <c r="H3422" s="40"/>
      <c r="I3422" s="40" t="s">
        <v>4268</v>
      </c>
      <c r="J3422" s="40" t="s">
        <v>4452</v>
      </c>
      <c r="K3422" s="40" t="s">
        <v>4840</v>
      </c>
      <c r="L3422" s="41" t="s">
        <v>153</v>
      </c>
      <c r="M3422" s="41" t="s">
        <v>153</v>
      </c>
      <c r="N3422" s="41">
        <v>12</v>
      </c>
      <c r="O3422" s="41" t="s">
        <v>221</v>
      </c>
      <c r="P3422" s="41" t="s">
        <v>4325</v>
      </c>
      <c r="Q3422" s="58">
        <v>10000000</v>
      </c>
      <c r="R3422" s="58">
        <v>10000000</v>
      </c>
      <c r="S3422" s="41" t="s">
        <v>225</v>
      </c>
      <c r="T3422" s="41" t="s">
        <v>221</v>
      </c>
      <c r="U3422" s="40" t="s">
        <v>1416</v>
      </c>
      <c r="V3422" s="40" t="s">
        <v>1531</v>
      </c>
      <c r="W3422" s="40" t="s">
        <v>1532</v>
      </c>
      <c r="X3422" s="40" t="s">
        <v>229</v>
      </c>
      <c r="Y3422" s="40" t="s">
        <v>4454</v>
      </c>
      <c r="Z3422" s="40" t="s">
        <v>1420</v>
      </c>
      <c r="AA3422" s="59">
        <v>833333</v>
      </c>
      <c r="AB3422" s="59">
        <v>833333</v>
      </c>
      <c r="AC3422" s="59">
        <v>833333</v>
      </c>
      <c r="AD3422" s="59">
        <v>833333</v>
      </c>
      <c r="AE3422" s="59">
        <v>833333</v>
      </c>
      <c r="AF3422" s="59">
        <v>833333</v>
      </c>
      <c r="AG3422" s="59">
        <v>833333</v>
      </c>
      <c r="AH3422" s="59">
        <v>833333</v>
      </c>
      <c r="AI3422" s="59">
        <v>833333</v>
      </c>
      <c r="AJ3422" s="59">
        <v>833333</v>
      </c>
      <c r="AK3422" s="59">
        <v>833333</v>
      </c>
      <c r="AL3422" s="59">
        <v>833333</v>
      </c>
      <c r="AM3422" s="59">
        <v>833333</v>
      </c>
      <c r="AN3422" s="59">
        <v>833333</v>
      </c>
      <c r="AO3422" s="59">
        <v>833333</v>
      </c>
      <c r="AP3422" s="59">
        <v>833333</v>
      </c>
      <c r="AQ3422" s="59">
        <v>833333</v>
      </c>
      <c r="AR3422" s="59">
        <v>833333</v>
      </c>
      <c r="AS3422" s="59">
        <v>833333</v>
      </c>
      <c r="AT3422" s="59">
        <v>833333</v>
      </c>
      <c r="AU3422" s="59">
        <v>833333</v>
      </c>
      <c r="AV3422" s="59">
        <v>833333</v>
      </c>
      <c r="AW3422" s="59">
        <v>833337</v>
      </c>
      <c r="AX3422" s="59">
        <v>833337</v>
      </c>
      <c r="AY3422" s="2">
        <v>0</v>
      </c>
      <c r="AZ3422" s="12" t="str">
        <f t="shared" si="390"/>
        <v>OK</v>
      </c>
      <c r="BA3422" s="12" t="str">
        <f t="shared" si="391"/>
        <v>OK</v>
      </c>
      <c r="BB3422" s="6">
        <f t="shared" si="392"/>
        <v>1</v>
      </c>
      <c r="BC3422" s="13">
        <f t="shared" si="393"/>
        <v>10000000</v>
      </c>
      <c r="BD3422" s="13">
        <f t="shared" si="394"/>
        <v>10000000</v>
      </c>
      <c r="BE3422" s="6">
        <f t="shared" si="395"/>
        <v>0</v>
      </c>
      <c r="BF3422" s="6">
        <f t="shared" si="396"/>
        <v>0</v>
      </c>
    </row>
    <row r="3423" spans="2:58" ht="42.75" x14ac:dyDescent="0.25">
      <c r="B3423" s="39" t="s">
        <v>4841</v>
      </c>
      <c r="C3423" s="39" t="s">
        <v>4451</v>
      </c>
      <c r="D3423" s="39" t="s">
        <v>221</v>
      </c>
      <c r="E3423" s="40" t="s">
        <v>221</v>
      </c>
      <c r="F3423" s="40" t="s">
        <v>221</v>
      </c>
      <c r="G3423" s="40" t="s">
        <v>221</v>
      </c>
      <c r="H3423" s="40"/>
      <c r="I3423" s="40" t="s">
        <v>4268</v>
      </c>
      <c r="J3423" s="40" t="s">
        <v>4452</v>
      </c>
      <c r="K3423" s="40" t="s">
        <v>4842</v>
      </c>
      <c r="L3423" s="41" t="s">
        <v>153</v>
      </c>
      <c r="M3423" s="41" t="s">
        <v>153</v>
      </c>
      <c r="N3423" s="41">
        <v>12</v>
      </c>
      <c r="O3423" s="41" t="s">
        <v>221</v>
      </c>
      <c r="P3423" s="41" t="s">
        <v>4325</v>
      </c>
      <c r="Q3423" s="58">
        <v>10000000</v>
      </c>
      <c r="R3423" s="58">
        <v>10000000</v>
      </c>
      <c r="S3423" s="41" t="s">
        <v>225</v>
      </c>
      <c r="T3423" s="41" t="s">
        <v>221</v>
      </c>
      <c r="U3423" s="40" t="s">
        <v>1416</v>
      </c>
      <c r="V3423" s="40" t="s">
        <v>1531</v>
      </c>
      <c r="W3423" s="40" t="s">
        <v>1532</v>
      </c>
      <c r="X3423" s="40" t="s">
        <v>229</v>
      </c>
      <c r="Y3423" s="40" t="s">
        <v>4454</v>
      </c>
      <c r="Z3423" s="40" t="s">
        <v>1420</v>
      </c>
      <c r="AA3423" s="59">
        <v>833333</v>
      </c>
      <c r="AB3423" s="59">
        <v>833333</v>
      </c>
      <c r="AC3423" s="59">
        <v>833333</v>
      </c>
      <c r="AD3423" s="59">
        <v>833333</v>
      </c>
      <c r="AE3423" s="59">
        <v>833333</v>
      </c>
      <c r="AF3423" s="59">
        <v>833333</v>
      </c>
      <c r="AG3423" s="59">
        <v>833333</v>
      </c>
      <c r="AH3423" s="59">
        <v>833333</v>
      </c>
      <c r="AI3423" s="59">
        <v>833333</v>
      </c>
      <c r="AJ3423" s="59">
        <v>833333</v>
      </c>
      <c r="AK3423" s="59">
        <v>833333</v>
      </c>
      <c r="AL3423" s="59">
        <v>833333</v>
      </c>
      <c r="AM3423" s="59">
        <v>833333</v>
      </c>
      <c r="AN3423" s="59">
        <v>833333</v>
      </c>
      <c r="AO3423" s="59">
        <v>833333</v>
      </c>
      <c r="AP3423" s="59">
        <v>833333</v>
      </c>
      <c r="AQ3423" s="59">
        <v>833333</v>
      </c>
      <c r="AR3423" s="59">
        <v>833333</v>
      </c>
      <c r="AS3423" s="59">
        <v>833333</v>
      </c>
      <c r="AT3423" s="59">
        <v>833333</v>
      </c>
      <c r="AU3423" s="59">
        <v>833333</v>
      </c>
      <c r="AV3423" s="59">
        <v>833333</v>
      </c>
      <c r="AW3423" s="59">
        <v>833337</v>
      </c>
      <c r="AX3423" s="59">
        <v>833337</v>
      </c>
      <c r="AY3423" s="2">
        <v>0</v>
      </c>
      <c r="AZ3423" s="12" t="str">
        <f t="shared" si="390"/>
        <v>OK</v>
      </c>
      <c r="BA3423" s="12" t="str">
        <f t="shared" si="391"/>
        <v>OK</v>
      </c>
      <c r="BB3423" s="6">
        <f t="shared" si="392"/>
        <v>1</v>
      </c>
      <c r="BC3423" s="13">
        <f t="shared" si="393"/>
        <v>10000000</v>
      </c>
      <c r="BD3423" s="13">
        <f t="shared" si="394"/>
        <v>10000000</v>
      </c>
      <c r="BE3423" s="6">
        <f t="shared" si="395"/>
        <v>0</v>
      </c>
      <c r="BF3423" s="6">
        <f t="shared" si="396"/>
        <v>0</v>
      </c>
    </row>
    <row r="3424" spans="2:58" ht="42.75" x14ac:dyDescent="0.25">
      <c r="B3424" s="39" t="s">
        <v>4843</v>
      </c>
      <c r="C3424" s="39" t="s">
        <v>4451</v>
      </c>
      <c r="D3424" s="39" t="s">
        <v>221</v>
      </c>
      <c r="E3424" s="40" t="s">
        <v>221</v>
      </c>
      <c r="F3424" s="40" t="s">
        <v>221</v>
      </c>
      <c r="G3424" s="40" t="s">
        <v>221</v>
      </c>
      <c r="H3424" s="40"/>
      <c r="I3424" s="40" t="s">
        <v>4268</v>
      </c>
      <c r="J3424" s="40" t="s">
        <v>4452</v>
      </c>
      <c r="K3424" s="40" t="s">
        <v>4844</v>
      </c>
      <c r="L3424" s="41" t="s">
        <v>153</v>
      </c>
      <c r="M3424" s="41" t="s">
        <v>153</v>
      </c>
      <c r="N3424" s="41">
        <v>12</v>
      </c>
      <c r="O3424" s="41" t="s">
        <v>221</v>
      </c>
      <c r="P3424" s="41" t="s">
        <v>4325</v>
      </c>
      <c r="Q3424" s="58">
        <v>10000000</v>
      </c>
      <c r="R3424" s="58">
        <v>10000000</v>
      </c>
      <c r="S3424" s="41" t="s">
        <v>225</v>
      </c>
      <c r="T3424" s="41" t="s">
        <v>221</v>
      </c>
      <c r="U3424" s="40" t="s">
        <v>1416</v>
      </c>
      <c r="V3424" s="40" t="s">
        <v>1531</v>
      </c>
      <c r="W3424" s="40" t="s">
        <v>1532</v>
      </c>
      <c r="X3424" s="40" t="s">
        <v>229</v>
      </c>
      <c r="Y3424" s="40" t="s">
        <v>4454</v>
      </c>
      <c r="Z3424" s="40" t="s">
        <v>1420</v>
      </c>
      <c r="AA3424" s="59">
        <v>833333</v>
      </c>
      <c r="AB3424" s="59">
        <v>833333</v>
      </c>
      <c r="AC3424" s="59">
        <v>833333</v>
      </c>
      <c r="AD3424" s="59">
        <v>833333</v>
      </c>
      <c r="AE3424" s="59">
        <v>833333</v>
      </c>
      <c r="AF3424" s="59">
        <v>833333</v>
      </c>
      <c r="AG3424" s="59">
        <v>833333</v>
      </c>
      <c r="AH3424" s="59">
        <v>833333</v>
      </c>
      <c r="AI3424" s="59">
        <v>833333</v>
      </c>
      <c r="AJ3424" s="59">
        <v>833333</v>
      </c>
      <c r="AK3424" s="59">
        <v>833333</v>
      </c>
      <c r="AL3424" s="59">
        <v>833333</v>
      </c>
      <c r="AM3424" s="59">
        <v>833333</v>
      </c>
      <c r="AN3424" s="59">
        <v>833333</v>
      </c>
      <c r="AO3424" s="59">
        <v>833333</v>
      </c>
      <c r="AP3424" s="59">
        <v>833333</v>
      </c>
      <c r="AQ3424" s="59">
        <v>833333</v>
      </c>
      <c r="AR3424" s="59">
        <v>833333</v>
      </c>
      <c r="AS3424" s="59">
        <v>833333</v>
      </c>
      <c r="AT3424" s="59">
        <v>833333</v>
      </c>
      <c r="AU3424" s="59">
        <v>833333</v>
      </c>
      <c r="AV3424" s="59">
        <v>833333</v>
      </c>
      <c r="AW3424" s="59">
        <v>833337</v>
      </c>
      <c r="AX3424" s="59">
        <v>833337</v>
      </c>
      <c r="AY3424" s="2">
        <v>0</v>
      </c>
      <c r="AZ3424" s="12" t="str">
        <f t="shared" si="390"/>
        <v>OK</v>
      </c>
      <c r="BA3424" s="12" t="str">
        <f t="shared" si="391"/>
        <v>OK</v>
      </c>
      <c r="BB3424" s="6">
        <f t="shared" si="392"/>
        <v>1</v>
      </c>
      <c r="BC3424" s="13">
        <f t="shared" si="393"/>
        <v>10000000</v>
      </c>
      <c r="BD3424" s="13">
        <f t="shared" si="394"/>
        <v>10000000</v>
      </c>
      <c r="BE3424" s="6">
        <f t="shared" si="395"/>
        <v>0</v>
      </c>
      <c r="BF3424" s="6">
        <f t="shared" si="396"/>
        <v>0</v>
      </c>
    </row>
    <row r="3425" spans="2:58" ht="42.75" x14ac:dyDescent="0.25">
      <c r="B3425" s="39" t="s">
        <v>4845</v>
      </c>
      <c r="C3425" s="39" t="s">
        <v>4451</v>
      </c>
      <c r="D3425" s="39" t="s">
        <v>221</v>
      </c>
      <c r="E3425" s="40" t="s">
        <v>221</v>
      </c>
      <c r="F3425" s="40" t="s">
        <v>221</v>
      </c>
      <c r="G3425" s="40" t="s">
        <v>221</v>
      </c>
      <c r="H3425" s="40"/>
      <c r="I3425" s="40" t="s">
        <v>4268</v>
      </c>
      <c r="J3425" s="40" t="s">
        <v>4452</v>
      </c>
      <c r="K3425" s="40" t="s">
        <v>4846</v>
      </c>
      <c r="L3425" s="41" t="s">
        <v>153</v>
      </c>
      <c r="M3425" s="41" t="s">
        <v>153</v>
      </c>
      <c r="N3425" s="41">
        <v>12</v>
      </c>
      <c r="O3425" s="41" t="s">
        <v>221</v>
      </c>
      <c r="P3425" s="41" t="s">
        <v>4325</v>
      </c>
      <c r="Q3425" s="58">
        <v>10000000</v>
      </c>
      <c r="R3425" s="58">
        <v>10000000</v>
      </c>
      <c r="S3425" s="41" t="s">
        <v>225</v>
      </c>
      <c r="T3425" s="41" t="s">
        <v>221</v>
      </c>
      <c r="U3425" s="40" t="s">
        <v>1416</v>
      </c>
      <c r="V3425" s="40" t="s">
        <v>1531</v>
      </c>
      <c r="W3425" s="40" t="s">
        <v>1532</v>
      </c>
      <c r="X3425" s="40" t="s">
        <v>229</v>
      </c>
      <c r="Y3425" s="40" t="s">
        <v>4454</v>
      </c>
      <c r="Z3425" s="40" t="s">
        <v>1420</v>
      </c>
      <c r="AA3425" s="59">
        <v>833333</v>
      </c>
      <c r="AB3425" s="59">
        <v>833333</v>
      </c>
      <c r="AC3425" s="59">
        <v>833333</v>
      </c>
      <c r="AD3425" s="59">
        <v>833333</v>
      </c>
      <c r="AE3425" s="59">
        <v>833333</v>
      </c>
      <c r="AF3425" s="59">
        <v>833333</v>
      </c>
      <c r="AG3425" s="59">
        <v>833333</v>
      </c>
      <c r="AH3425" s="59">
        <v>833333</v>
      </c>
      <c r="AI3425" s="59">
        <v>833333</v>
      </c>
      <c r="AJ3425" s="59">
        <v>833333</v>
      </c>
      <c r="AK3425" s="59">
        <v>833333</v>
      </c>
      <c r="AL3425" s="59">
        <v>833333</v>
      </c>
      <c r="AM3425" s="59">
        <v>833333</v>
      </c>
      <c r="AN3425" s="59">
        <v>833333</v>
      </c>
      <c r="AO3425" s="59">
        <v>833333</v>
      </c>
      <c r="AP3425" s="59">
        <v>833333</v>
      </c>
      <c r="AQ3425" s="59">
        <v>833333</v>
      </c>
      <c r="AR3425" s="59">
        <v>833333</v>
      </c>
      <c r="AS3425" s="59">
        <v>833333</v>
      </c>
      <c r="AT3425" s="59">
        <v>833333</v>
      </c>
      <c r="AU3425" s="59">
        <v>833333</v>
      </c>
      <c r="AV3425" s="59">
        <v>833333</v>
      </c>
      <c r="AW3425" s="59">
        <v>833337</v>
      </c>
      <c r="AX3425" s="59">
        <v>833337</v>
      </c>
      <c r="AY3425" s="2">
        <v>0</v>
      </c>
      <c r="AZ3425" s="12" t="str">
        <f t="shared" si="390"/>
        <v>OK</v>
      </c>
      <c r="BA3425" s="12" t="str">
        <f t="shared" si="391"/>
        <v>OK</v>
      </c>
      <c r="BB3425" s="6">
        <f t="shared" si="392"/>
        <v>1</v>
      </c>
      <c r="BC3425" s="13">
        <f t="shared" si="393"/>
        <v>10000000</v>
      </c>
      <c r="BD3425" s="13">
        <f t="shared" si="394"/>
        <v>10000000</v>
      </c>
      <c r="BE3425" s="6">
        <f t="shared" si="395"/>
        <v>0</v>
      </c>
      <c r="BF3425" s="6">
        <f t="shared" si="396"/>
        <v>0</v>
      </c>
    </row>
    <row r="3426" spans="2:58" ht="42.75" x14ac:dyDescent="0.25">
      <c r="B3426" s="39" t="s">
        <v>4847</v>
      </c>
      <c r="C3426" s="39" t="s">
        <v>4451</v>
      </c>
      <c r="D3426" s="39" t="s">
        <v>221</v>
      </c>
      <c r="E3426" s="40" t="s">
        <v>221</v>
      </c>
      <c r="F3426" s="40" t="s">
        <v>221</v>
      </c>
      <c r="G3426" s="40" t="s">
        <v>221</v>
      </c>
      <c r="H3426" s="40"/>
      <c r="I3426" s="40" t="s">
        <v>4268</v>
      </c>
      <c r="J3426" s="40" t="s">
        <v>4452</v>
      </c>
      <c r="K3426" s="40" t="s">
        <v>4848</v>
      </c>
      <c r="L3426" s="41" t="s">
        <v>153</v>
      </c>
      <c r="M3426" s="41" t="s">
        <v>153</v>
      </c>
      <c r="N3426" s="41">
        <v>12</v>
      </c>
      <c r="O3426" s="41" t="s">
        <v>221</v>
      </c>
      <c r="P3426" s="41" t="s">
        <v>4325</v>
      </c>
      <c r="Q3426" s="58">
        <v>10000000</v>
      </c>
      <c r="R3426" s="58">
        <v>10000000</v>
      </c>
      <c r="S3426" s="41" t="s">
        <v>225</v>
      </c>
      <c r="T3426" s="41" t="s">
        <v>221</v>
      </c>
      <c r="U3426" s="40" t="s">
        <v>1416</v>
      </c>
      <c r="V3426" s="40" t="s">
        <v>1531</v>
      </c>
      <c r="W3426" s="40" t="s">
        <v>1532</v>
      </c>
      <c r="X3426" s="40" t="s">
        <v>229</v>
      </c>
      <c r="Y3426" s="40" t="s">
        <v>4454</v>
      </c>
      <c r="Z3426" s="40" t="s">
        <v>1420</v>
      </c>
      <c r="AA3426" s="59">
        <v>833333</v>
      </c>
      <c r="AB3426" s="59">
        <v>833333</v>
      </c>
      <c r="AC3426" s="59">
        <v>833333</v>
      </c>
      <c r="AD3426" s="59">
        <v>833333</v>
      </c>
      <c r="AE3426" s="59">
        <v>833333</v>
      </c>
      <c r="AF3426" s="59">
        <v>833333</v>
      </c>
      <c r="AG3426" s="59">
        <v>833333</v>
      </c>
      <c r="AH3426" s="59">
        <v>833333</v>
      </c>
      <c r="AI3426" s="59">
        <v>833333</v>
      </c>
      <c r="AJ3426" s="59">
        <v>833333</v>
      </c>
      <c r="AK3426" s="59">
        <v>833333</v>
      </c>
      <c r="AL3426" s="59">
        <v>833333</v>
      </c>
      <c r="AM3426" s="59">
        <v>833333</v>
      </c>
      <c r="AN3426" s="59">
        <v>833333</v>
      </c>
      <c r="AO3426" s="59">
        <v>833333</v>
      </c>
      <c r="AP3426" s="59">
        <v>833333</v>
      </c>
      <c r="AQ3426" s="59">
        <v>833333</v>
      </c>
      <c r="AR3426" s="59">
        <v>833333</v>
      </c>
      <c r="AS3426" s="59">
        <v>833333</v>
      </c>
      <c r="AT3426" s="59">
        <v>833333</v>
      </c>
      <c r="AU3426" s="59">
        <v>833333</v>
      </c>
      <c r="AV3426" s="59">
        <v>833333</v>
      </c>
      <c r="AW3426" s="59">
        <v>833337</v>
      </c>
      <c r="AX3426" s="59">
        <v>833337</v>
      </c>
      <c r="AY3426" s="2">
        <v>0</v>
      </c>
      <c r="AZ3426" s="12" t="str">
        <f t="shared" si="390"/>
        <v>OK</v>
      </c>
      <c r="BA3426" s="12" t="str">
        <f t="shared" si="391"/>
        <v>OK</v>
      </c>
      <c r="BB3426" s="6">
        <f t="shared" si="392"/>
        <v>1</v>
      </c>
      <c r="BC3426" s="13">
        <f t="shared" si="393"/>
        <v>10000000</v>
      </c>
      <c r="BD3426" s="13">
        <f t="shared" si="394"/>
        <v>10000000</v>
      </c>
      <c r="BE3426" s="6">
        <f t="shared" si="395"/>
        <v>0</v>
      </c>
      <c r="BF3426" s="6">
        <f t="shared" si="396"/>
        <v>0</v>
      </c>
    </row>
    <row r="3427" spans="2:58" ht="42.75" x14ac:dyDescent="0.25">
      <c r="B3427" s="39" t="s">
        <v>4849</v>
      </c>
      <c r="C3427" s="39" t="s">
        <v>4451</v>
      </c>
      <c r="D3427" s="39" t="s">
        <v>221</v>
      </c>
      <c r="E3427" s="40" t="s">
        <v>221</v>
      </c>
      <c r="F3427" s="40" t="s">
        <v>221</v>
      </c>
      <c r="G3427" s="40" t="s">
        <v>221</v>
      </c>
      <c r="H3427" s="40"/>
      <c r="I3427" s="40" t="s">
        <v>4268</v>
      </c>
      <c r="J3427" s="40" t="s">
        <v>4452</v>
      </c>
      <c r="K3427" s="40" t="s">
        <v>4850</v>
      </c>
      <c r="L3427" s="41" t="s">
        <v>153</v>
      </c>
      <c r="M3427" s="41" t="s">
        <v>153</v>
      </c>
      <c r="N3427" s="41">
        <v>12</v>
      </c>
      <c r="O3427" s="41" t="s">
        <v>221</v>
      </c>
      <c r="P3427" s="41" t="s">
        <v>4325</v>
      </c>
      <c r="Q3427" s="58">
        <v>10000000</v>
      </c>
      <c r="R3427" s="58">
        <v>10000000</v>
      </c>
      <c r="S3427" s="41" t="s">
        <v>225</v>
      </c>
      <c r="T3427" s="41" t="s">
        <v>221</v>
      </c>
      <c r="U3427" s="40" t="s">
        <v>1416</v>
      </c>
      <c r="V3427" s="40" t="s">
        <v>1531</v>
      </c>
      <c r="W3427" s="40" t="s">
        <v>1532</v>
      </c>
      <c r="X3427" s="40" t="s">
        <v>229</v>
      </c>
      <c r="Y3427" s="40" t="s">
        <v>4454</v>
      </c>
      <c r="Z3427" s="40" t="s">
        <v>1420</v>
      </c>
      <c r="AA3427" s="59">
        <v>833333</v>
      </c>
      <c r="AB3427" s="59">
        <v>833333</v>
      </c>
      <c r="AC3427" s="59">
        <v>833333</v>
      </c>
      <c r="AD3427" s="59">
        <v>833333</v>
      </c>
      <c r="AE3427" s="59">
        <v>833333</v>
      </c>
      <c r="AF3427" s="59">
        <v>833333</v>
      </c>
      <c r="AG3427" s="59">
        <v>833333</v>
      </c>
      <c r="AH3427" s="59">
        <v>833333</v>
      </c>
      <c r="AI3427" s="59">
        <v>833333</v>
      </c>
      <c r="AJ3427" s="59">
        <v>833333</v>
      </c>
      <c r="AK3427" s="59">
        <v>833333</v>
      </c>
      <c r="AL3427" s="59">
        <v>833333</v>
      </c>
      <c r="AM3427" s="59">
        <v>833333</v>
      </c>
      <c r="AN3427" s="59">
        <v>833333</v>
      </c>
      <c r="AO3427" s="59">
        <v>833333</v>
      </c>
      <c r="AP3427" s="59">
        <v>833333</v>
      </c>
      <c r="AQ3427" s="59">
        <v>833333</v>
      </c>
      <c r="AR3427" s="59">
        <v>833333</v>
      </c>
      <c r="AS3427" s="59">
        <v>833333</v>
      </c>
      <c r="AT3427" s="59">
        <v>833333</v>
      </c>
      <c r="AU3427" s="59">
        <v>833333</v>
      </c>
      <c r="AV3427" s="59">
        <v>833333</v>
      </c>
      <c r="AW3427" s="59">
        <v>833337</v>
      </c>
      <c r="AX3427" s="59">
        <v>833337</v>
      </c>
      <c r="AY3427" s="2">
        <v>0</v>
      </c>
      <c r="AZ3427" s="12" t="str">
        <f t="shared" si="390"/>
        <v>OK</v>
      </c>
      <c r="BA3427" s="12" t="str">
        <f t="shared" si="391"/>
        <v>OK</v>
      </c>
      <c r="BB3427" s="6">
        <f t="shared" si="392"/>
        <v>1</v>
      </c>
      <c r="BC3427" s="13">
        <f t="shared" si="393"/>
        <v>10000000</v>
      </c>
      <c r="BD3427" s="13">
        <f t="shared" si="394"/>
        <v>10000000</v>
      </c>
      <c r="BE3427" s="6">
        <f t="shared" si="395"/>
        <v>0</v>
      </c>
      <c r="BF3427" s="6">
        <f t="shared" si="396"/>
        <v>0</v>
      </c>
    </row>
    <row r="3428" spans="2:58" ht="42.75" x14ac:dyDescent="0.25">
      <c r="B3428" s="39" t="s">
        <v>4851</v>
      </c>
      <c r="C3428" s="39" t="s">
        <v>4451</v>
      </c>
      <c r="D3428" s="39" t="s">
        <v>221</v>
      </c>
      <c r="E3428" s="40" t="s">
        <v>221</v>
      </c>
      <c r="F3428" s="40" t="s">
        <v>221</v>
      </c>
      <c r="G3428" s="40" t="s">
        <v>221</v>
      </c>
      <c r="H3428" s="40"/>
      <c r="I3428" s="40" t="s">
        <v>4268</v>
      </c>
      <c r="J3428" s="40" t="s">
        <v>4452</v>
      </c>
      <c r="K3428" s="40" t="s">
        <v>4852</v>
      </c>
      <c r="L3428" s="41" t="s">
        <v>153</v>
      </c>
      <c r="M3428" s="41" t="s">
        <v>153</v>
      </c>
      <c r="N3428" s="41">
        <v>12</v>
      </c>
      <c r="O3428" s="41" t="s">
        <v>221</v>
      </c>
      <c r="P3428" s="41" t="s">
        <v>4325</v>
      </c>
      <c r="Q3428" s="58">
        <v>10000000</v>
      </c>
      <c r="R3428" s="58">
        <v>10000000</v>
      </c>
      <c r="S3428" s="41" t="s">
        <v>225</v>
      </c>
      <c r="T3428" s="41" t="s">
        <v>221</v>
      </c>
      <c r="U3428" s="40" t="s">
        <v>1416</v>
      </c>
      <c r="V3428" s="40" t="s">
        <v>1531</v>
      </c>
      <c r="W3428" s="40" t="s">
        <v>1532</v>
      </c>
      <c r="X3428" s="40" t="s">
        <v>229</v>
      </c>
      <c r="Y3428" s="40" t="s">
        <v>4454</v>
      </c>
      <c r="Z3428" s="40" t="s">
        <v>1420</v>
      </c>
      <c r="AA3428" s="59">
        <v>833333</v>
      </c>
      <c r="AB3428" s="59">
        <v>833333</v>
      </c>
      <c r="AC3428" s="59">
        <v>833333</v>
      </c>
      <c r="AD3428" s="59">
        <v>833333</v>
      </c>
      <c r="AE3428" s="59">
        <v>833333</v>
      </c>
      <c r="AF3428" s="59">
        <v>833333</v>
      </c>
      <c r="AG3428" s="59">
        <v>833333</v>
      </c>
      <c r="AH3428" s="59">
        <v>833333</v>
      </c>
      <c r="AI3428" s="59">
        <v>833333</v>
      </c>
      <c r="AJ3428" s="59">
        <v>833333</v>
      </c>
      <c r="AK3428" s="59">
        <v>833333</v>
      </c>
      <c r="AL3428" s="59">
        <v>833333</v>
      </c>
      <c r="AM3428" s="59">
        <v>833333</v>
      </c>
      <c r="AN3428" s="59">
        <v>833333</v>
      </c>
      <c r="AO3428" s="59">
        <v>833333</v>
      </c>
      <c r="AP3428" s="59">
        <v>833333</v>
      </c>
      <c r="AQ3428" s="59">
        <v>833333</v>
      </c>
      <c r="AR3428" s="59">
        <v>833333</v>
      </c>
      <c r="AS3428" s="59">
        <v>833333</v>
      </c>
      <c r="AT3428" s="59">
        <v>833333</v>
      </c>
      <c r="AU3428" s="59">
        <v>833333</v>
      </c>
      <c r="AV3428" s="59">
        <v>833333</v>
      </c>
      <c r="AW3428" s="59">
        <v>833337</v>
      </c>
      <c r="AX3428" s="59">
        <v>833337</v>
      </c>
      <c r="AY3428" s="2">
        <v>0</v>
      </c>
      <c r="AZ3428" s="12" t="str">
        <f t="shared" si="390"/>
        <v>OK</v>
      </c>
      <c r="BA3428" s="12" t="str">
        <f t="shared" si="391"/>
        <v>OK</v>
      </c>
      <c r="BB3428" s="6">
        <f t="shared" si="392"/>
        <v>1</v>
      </c>
      <c r="BC3428" s="13">
        <f t="shared" si="393"/>
        <v>10000000</v>
      </c>
      <c r="BD3428" s="13">
        <f t="shared" si="394"/>
        <v>10000000</v>
      </c>
      <c r="BE3428" s="6">
        <f t="shared" si="395"/>
        <v>0</v>
      </c>
      <c r="BF3428" s="6">
        <f t="shared" si="396"/>
        <v>0</v>
      </c>
    </row>
    <row r="3429" spans="2:58" ht="42.75" x14ac:dyDescent="0.25">
      <c r="B3429" s="39" t="s">
        <v>4853</v>
      </c>
      <c r="C3429" s="39" t="s">
        <v>4451</v>
      </c>
      <c r="D3429" s="39" t="s">
        <v>221</v>
      </c>
      <c r="E3429" s="40" t="s">
        <v>221</v>
      </c>
      <c r="F3429" s="40" t="s">
        <v>221</v>
      </c>
      <c r="G3429" s="40" t="s">
        <v>221</v>
      </c>
      <c r="H3429" s="40"/>
      <c r="I3429" s="40" t="s">
        <v>4268</v>
      </c>
      <c r="J3429" s="40" t="s">
        <v>4452</v>
      </c>
      <c r="K3429" s="40" t="s">
        <v>4854</v>
      </c>
      <c r="L3429" s="41" t="s">
        <v>153</v>
      </c>
      <c r="M3429" s="41" t="s">
        <v>153</v>
      </c>
      <c r="N3429" s="41">
        <v>12</v>
      </c>
      <c r="O3429" s="41" t="s">
        <v>221</v>
      </c>
      <c r="P3429" s="41" t="s">
        <v>4325</v>
      </c>
      <c r="Q3429" s="58">
        <v>10000000</v>
      </c>
      <c r="R3429" s="58">
        <v>10000000</v>
      </c>
      <c r="S3429" s="41" t="s">
        <v>225</v>
      </c>
      <c r="T3429" s="41" t="s">
        <v>221</v>
      </c>
      <c r="U3429" s="40" t="s">
        <v>1416</v>
      </c>
      <c r="V3429" s="40" t="s">
        <v>1531</v>
      </c>
      <c r="W3429" s="40" t="s">
        <v>1532</v>
      </c>
      <c r="X3429" s="40" t="s">
        <v>229</v>
      </c>
      <c r="Y3429" s="40" t="s">
        <v>4454</v>
      </c>
      <c r="Z3429" s="40" t="s">
        <v>1420</v>
      </c>
      <c r="AA3429" s="59">
        <v>833333</v>
      </c>
      <c r="AB3429" s="59">
        <v>833333</v>
      </c>
      <c r="AC3429" s="59">
        <v>833333</v>
      </c>
      <c r="AD3429" s="59">
        <v>833333</v>
      </c>
      <c r="AE3429" s="59">
        <v>833333</v>
      </c>
      <c r="AF3429" s="59">
        <v>833333</v>
      </c>
      <c r="AG3429" s="59">
        <v>833333</v>
      </c>
      <c r="AH3429" s="59">
        <v>833333</v>
      </c>
      <c r="AI3429" s="59">
        <v>833333</v>
      </c>
      <c r="AJ3429" s="59">
        <v>833333</v>
      </c>
      <c r="AK3429" s="59">
        <v>833333</v>
      </c>
      <c r="AL3429" s="59">
        <v>833333</v>
      </c>
      <c r="AM3429" s="59">
        <v>833333</v>
      </c>
      <c r="AN3429" s="59">
        <v>833333</v>
      </c>
      <c r="AO3429" s="59">
        <v>833333</v>
      </c>
      <c r="AP3429" s="59">
        <v>833333</v>
      </c>
      <c r="AQ3429" s="59">
        <v>833333</v>
      </c>
      <c r="AR3429" s="59">
        <v>833333</v>
      </c>
      <c r="AS3429" s="59">
        <v>833333</v>
      </c>
      <c r="AT3429" s="59">
        <v>833333</v>
      </c>
      <c r="AU3429" s="59">
        <v>833333</v>
      </c>
      <c r="AV3429" s="59">
        <v>833333</v>
      </c>
      <c r="AW3429" s="59">
        <v>833337</v>
      </c>
      <c r="AX3429" s="59">
        <v>833337</v>
      </c>
      <c r="AY3429" s="2">
        <v>0</v>
      </c>
      <c r="AZ3429" s="12" t="str">
        <f t="shared" si="390"/>
        <v>OK</v>
      </c>
      <c r="BA3429" s="12" t="str">
        <f t="shared" si="391"/>
        <v>OK</v>
      </c>
      <c r="BB3429" s="6">
        <f t="shared" si="392"/>
        <v>1</v>
      </c>
      <c r="BC3429" s="13">
        <f t="shared" si="393"/>
        <v>10000000</v>
      </c>
      <c r="BD3429" s="13">
        <f t="shared" si="394"/>
        <v>10000000</v>
      </c>
      <c r="BE3429" s="6">
        <f t="shared" si="395"/>
        <v>0</v>
      </c>
      <c r="BF3429" s="6">
        <f t="shared" si="396"/>
        <v>0</v>
      </c>
    </row>
    <row r="3430" spans="2:58" ht="42.75" x14ac:dyDescent="0.25">
      <c r="B3430" s="39" t="s">
        <v>4855</v>
      </c>
      <c r="C3430" s="39" t="s">
        <v>4451</v>
      </c>
      <c r="D3430" s="39" t="s">
        <v>221</v>
      </c>
      <c r="E3430" s="40" t="s">
        <v>221</v>
      </c>
      <c r="F3430" s="40" t="s">
        <v>221</v>
      </c>
      <c r="G3430" s="40" t="s">
        <v>221</v>
      </c>
      <c r="H3430" s="40"/>
      <c r="I3430" s="40" t="s">
        <v>4268</v>
      </c>
      <c r="J3430" s="40" t="s">
        <v>4452</v>
      </c>
      <c r="K3430" s="40" t="s">
        <v>4856</v>
      </c>
      <c r="L3430" s="41" t="s">
        <v>153</v>
      </c>
      <c r="M3430" s="41" t="s">
        <v>153</v>
      </c>
      <c r="N3430" s="41">
        <v>12</v>
      </c>
      <c r="O3430" s="41" t="s">
        <v>221</v>
      </c>
      <c r="P3430" s="41" t="s">
        <v>4325</v>
      </c>
      <c r="Q3430" s="58">
        <v>10000000</v>
      </c>
      <c r="R3430" s="58">
        <v>10000000</v>
      </c>
      <c r="S3430" s="41" t="s">
        <v>225</v>
      </c>
      <c r="T3430" s="41" t="s">
        <v>221</v>
      </c>
      <c r="U3430" s="40" t="s">
        <v>1416</v>
      </c>
      <c r="V3430" s="40" t="s">
        <v>1531</v>
      </c>
      <c r="W3430" s="40" t="s">
        <v>1532</v>
      </c>
      <c r="X3430" s="40" t="s">
        <v>229</v>
      </c>
      <c r="Y3430" s="40" t="s">
        <v>4454</v>
      </c>
      <c r="Z3430" s="40" t="s">
        <v>1420</v>
      </c>
      <c r="AA3430" s="59">
        <v>833333</v>
      </c>
      <c r="AB3430" s="59">
        <v>833333</v>
      </c>
      <c r="AC3430" s="59">
        <v>833333</v>
      </c>
      <c r="AD3430" s="59">
        <v>833333</v>
      </c>
      <c r="AE3430" s="59">
        <v>833333</v>
      </c>
      <c r="AF3430" s="59">
        <v>833333</v>
      </c>
      <c r="AG3430" s="59">
        <v>833333</v>
      </c>
      <c r="AH3430" s="59">
        <v>833333</v>
      </c>
      <c r="AI3430" s="59">
        <v>833333</v>
      </c>
      <c r="AJ3430" s="59">
        <v>833333</v>
      </c>
      <c r="AK3430" s="59">
        <v>833333</v>
      </c>
      <c r="AL3430" s="59">
        <v>833333</v>
      </c>
      <c r="AM3430" s="59">
        <v>833333</v>
      </c>
      <c r="AN3430" s="59">
        <v>833333</v>
      </c>
      <c r="AO3430" s="59">
        <v>833333</v>
      </c>
      <c r="AP3430" s="59">
        <v>833333</v>
      </c>
      <c r="AQ3430" s="59">
        <v>833333</v>
      </c>
      <c r="AR3430" s="59">
        <v>833333</v>
      </c>
      <c r="AS3430" s="59">
        <v>833333</v>
      </c>
      <c r="AT3430" s="59">
        <v>833333</v>
      </c>
      <c r="AU3430" s="59">
        <v>833333</v>
      </c>
      <c r="AV3430" s="59">
        <v>833333</v>
      </c>
      <c r="AW3430" s="59">
        <v>833337</v>
      </c>
      <c r="AX3430" s="59">
        <v>833337</v>
      </c>
      <c r="AY3430" s="2">
        <v>0</v>
      </c>
      <c r="AZ3430" s="12" t="str">
        <f t="shared" si="390"/>
        <v>OK</v>
      </c>
      <c r="BA3430" s="12" t="str">
        <f t="shared" si="391"/>
        <v>OK</v>
      </c>
      <c r="BB3430" s="6">
        <f t="shared" si="392"/>
        <v>1</v>
      </c>
      <c r="BC3430" s="13">
        <f t="shared" si="393"/>
        <v>10000000</v>
      </c>
      <c r="BD3430" s="13">
        <f t="shared" si="394"/>
        <v>10000000</v>
      </c>
      <c r="BE3430" s="6">
        <f t="shared" si="395"/>
        <v>0</v>
      </c>
      <c r="BF3430" s="6">
        <f t="shared" si="396"/>
        <v>0</v>
      </c>
    </row>
    <row r="3431" spans="2:58" ht="42.75" x14ac:dyDescent="0.25">
      <c r="B3431" s="39" t="s">
        <v>4857</v>
      </c>
      <c r="C3431" s="39" t="s">
        <v>4451</v>
      </c>
      <c r="D3431" s="39" t="s">
        <v>221</v>
      </c>
      <c r="E3431" s="40" t="s">
        <v>221</v>
      </c>
      <c r="F3431" s="40" t="s">
        <v>221</v>
      </c>
      <c r="G3431" s="40" t="s">
        <v>221</v>
      </c>
      <c r="H3431" s="40"/>
      <c r="I3431" s="40" t="s">
        <v>4268</v>
      </c>
      <c r="J3431" s="40" t="s">
        <v>4452</v>
      </c>
      <c r="K3431" s="40" t="s">
        <v>4858</v>
      </c>
      <c r="L3431" s="41" t="s">
        <v>153</v>
      </c>
      <c r="M3431" s="41" t="s">
        <v>153</v>
      </c>
      <c r="N3431" s="41">
        <v>12</v>
      </c>
      <c r="O3431" s="41" t="s">
        <v>221</v>
      </c>
      <c r="P3431" s="41" t="s">
        <v>4325</v>
      </c>
      <c r="Q3431" s="58">
        <v>10000000</v>
      </c>
      <c r="R3431" s="58">
        <v>10000000</v>
      </c>
      <c r="S3431" s="41" t="s">
        <v>225</v>
      </c>
      <c r="T3431" s="41" t="s">
        <v>221</v>
      </c>
      <c r="U3431" s="40" t="s">
        <v>1416</v>
      </c>
      <c r="V3431" s="40" t="s">
        <v>1531</v>
      </c>
      <c r="W3431" s="40" t="s">
        <v>1532</v>
      </c>
      <c r="X3431" s="40" t="s">
        <v>229</v>
      </c>
      <c r="Y3431" s="40" t="s">
        <v>4454</v>
      </c>
      <c r="Z3431" s="40" t="s">
        <v>1420</v>
      </c>
      <c r="AA3431" s="59">
        <v>833333</v>
      </c>
      <c r="AB3431" s="59">
        <v>833333</v>
      </c>
      <c r="AC3431" s="59">
        <v>833333</v>
      </c>
      <c r="AD3431" s="59">
        <v>833333</v>
      </c>
      <c r="AE3431" s="59">
        <v>833333</v>
      </c>
      <c r="AF3431" s="59">
        <v>833333</v>
      </c>
      <c r="AG3431" s="59">
        <v>833333</v>
      </c>
      <c r="AH3431" s="59">
        <v>833333</v>
      </c>
      <c r="AI3431" s="59">
        <v>833333</v>
      </c>
      <c r="AJ3431" s="59">
        <v>833333</v>
      </c>
      <c r="AK3431" s="59">
        <v>833333</v>
      </c>
      <c r="AL3431" s="59">
        <v>833333</v>
      </c>
      <c r="AM3431" s="59">
        <v>833333</v>
      </c>
      <c r="AN3431" s="59">
        <v>833333</v>
      </c>
      <c r="AO3431" s="59">
        <v>833333</v>
      </c>
      <c r="AP3431" s="59">
        <v>833333</v>
      </c>
      <c r="AQ3431" s="59">
        <v>833333</v>
      </c>
      <c r="AR3431" s="59">
        <v>833333</v>
      </c>
      <c r="AS3431" s="59">
        <v>833333</v>
      </c>
      <c r="AT3431" s="59">
        <v>833333</v>
      </c>
      <c r="AU3431" s="59">
        <v>833333</v>
      </c>
      <c r="AV3431" s="59">
        <v>833333</v>
      </c>
      <c r="AW3431" s="59">
        <v>833337</v>
      </c>
      <c r="AX3431" s="59">
        <v>833337</v>
      </c>
      <c r="AY3431" s="2">
        <v>0</v>
      </c>
      <c r="AZ3431" s="12" t="str">
        <f t="shared" si="390"/>
        <v>OK</v>
      </c>
      <c r="BA3431" s="12" t="str">
        <f t="shared" si="391"/>
        <v>OK</v>
      </c>
      <c r="BB3431" s="6">
        <f t="shared" si="392"/>
        <v>1</v>
      </c>
      <c r="BC3431" s="13">
        <f t="shared" si="393"/>
        <v>10000000</v>
      </c>
      <c r="BD3431" s="13">
        <f t="shared" si="394"/>
        <v>10000000</v>
      </c>
      <c r="BE3431" s="6">
        <f t="shared" si="395"/>
        <v>0</v>
      </c>
      <c r="BF3431" s="6">
        <f t="shared" si="396"/>
        <v>0</v>
      </c>
    </row>
    <row r="3432" spans="2:58" ht="71.25" x14ac:dyDescent="0.25">
      <c r="B3432" s="39" t="s">
        <v>4859</v>
      </c>
      <c r="C3432" s="39" t="s">
        <v>4451</v>
      </c>
      <c r="D3432" s="39" t="s">
        <v>221</v>
      </c>
      <c r="E3432" s="40" t="s">
        <v>221</v>
      </c>
      <c r="F3432" s="40" t="s">
        <v>221</v>
      </c>
      <c r="G3432" s="40" t="s">
        <v>221</v>
      </c>
      <c r="H3432" s="40">
        <v>80101500</v>
      </c>
      <c r="I3432" s="40" t="s">
        <v>4268</v>
      </c>
      <c r="J3432" s="40" t="s">
        <v>4269</v>
      </c>
      <c r="K3432" s="40" t="s">
        <v>4773</v>
      </c>
      <c r="L3432" s="41" t="s">
        <v>161</v>
      </c>
      <c r="M3432" s="41" t="s">
        <v>161</v>
      </c>
      <c r="N3432" s="41">
        <v>4</v>
      </c>
      <c r="O3432" s="41" t="s">
        <v>223</v>
      </c>
      <c r="P3432" s="41" t="s">
        <v>4325</v>
      </c>
      <c r="Q3432" s="58">
        <v>17764860</v>
      </c>
      <c r="R3432" s="58">
        <v>17764860</v>
      </c>
      <c r="S3432" s="41" t="s">
        <v>225</v>
      </c>
      <c r="T3432" s="41" t="s">
        <v>221</v>
      </c>
      <c r="U3432" s="40" t="s">
        <v>1416</v>
      </c>
      <c r="V3432" s="40" t="s">
        <v>1531</v>
      </c>
      <c r="W3432" s="40" t="s">
        <v>1531</v>
      </c>
      <c r="X3432" s="40" t="s">
        <v>229</v>
      </c>
      <c r="Y3432" s="40" t="s">
        <v>230</v>
      </c>
      <c r="Z3432" s="40" t="s">
        <v>1420</v>
      </c>
      <c r="AA3432" s="59">
        <v>0</v>
      </c>
      <c r="AB3432" s="59">
        <v>0</v>
      </c>
      <c r="AC3432" s="59">
        <v>0</v>
      </c>
      <c r="AD3432" s="59">
        <v>0</v>
      </c>
      <c r="AE3432" s="59">
        <v>0</v>
      </c>
      <c r="AF3432" s="59">
        <v>0</v>
      </c>
      <c r="AG3432" s="59">
        <v>0</v>
      </c>
      <c r="AH3432" s="59">
        <v>0</v>
      </c>
      <c r="AI3432" s="59">
        <v>0</v>
      </c>
      <c r="AJ3432" s="59">
        <v>0</v>
      </c>
      <c r="AK3432" s="59">
        <v>0</v>
      </c>
      <c r="AL3432" s="59">
        <v>0</v>
      </c>
      <c r="AM3432" s="59">
        <v>0</v>
      </c>
      <c r="AN3432" s="59">
        <v>0</v>
      </c>
      <c r="AO3432" s="59">
        <v>0</v>
      </c>
      <c r="AP3432" s="59">
        <v>0</v>
      </c>
      <c r="AQ3432" s="59">
        <v>17764860</v>
      </c>
      <c r="AR3432" s="59">
        <v>4441215</v>
      </c>
      <c r="AS3432" s="59">
        <v>0</v>
      </c>
      <c r="AT3432" s="59">
        <v>4441215</v>
      </c>
      <c r="AU3432" s="59">
        <v>0</v>
      </c>
      <c r="AV3432" s="59">
        <v>4441215</v>
      </c>
      <c r="AW3432" s="59">
        <v>0</v>
      </c>
      <c r="AX3432" s="59">
        <v>4441215</v>
      </c>
      <c r="AY3432" s="2">
        <v>0</v>
      </c>
      <c r="AZ3432" s="12" t="str">
        <f t="shared" si="390"/>
        <v>OK</v>
      </c>
      <c r="BA3432" s="12" t="str">
        <f t="shared" si="391"/>
        <v>OK</v>
      </c>
      <c r="BB3432" s="6">
        <f t="shared" si="392"/>
        <v>0</v>
      </c>
      <c r="BC3432" s="13">
        <f t="shared" si="393"/>
        <v>17764860</v>
      </c>
      <c r="BD3432" s="13">
        <f t="shared" si="394"/>
        <v>17764860</v>
      </c>
      <c r="BE3432" s="6">
        <f t="shared" si="395"/>
        <v>0</v>
      </c>
      <c r="BF3432" s="6">
        <f t="shared" si="396"/>
        <v>0</v>
      </c>
    </row>
    <row r="3433" spans="2:58" ht="85.5" x14ac:dyDescent="0.25">
      <c r="B3433" s="39" t="s">
        <v>4860</v>
      </c>
      <c r="C3433" s="39" t="s">
        <v>4451</v>
      </c>
      <c r="D3433" s="39" t="s">
        <v>221</v>
      </c>
      <c r="E3433" s="40" t="s">
        <v>221</v>
      </c>
      <c r="F3433" s="40" t="s">
        <v>221</v>
      </c>
      <c r="G3433" s="40" t="s">
        <v>221</v>
      </c>
      <c r="H3433" s="40">
        <v>80101500</v>
      </c>
      <c r="I3433" s="40" t="s">
        <v>4268</v>
      </c>
      <c r="J3433" s="40" t="s">
        <v>4269</v>
      </c>
      <c r="K3433" s="40" t="s">
        <v>4861</v>
      </c>
      <c r="L3433" s="41" t="s">
        <v>161</v>
      </c>
      <c r="M3433" s="41" t="s">
        <v>161</v>
      </c>
      <c r="N3433" s="41">
        <v>4</v>
      </c>
      <c r="O3433" s="41" t="s">
        <v>223</v>
      </c>
      <c r="P3433" s="41" t="s">
        <v>4325</v>
      </c>
      <c r="Q3433" s="58">
        <v>28098836</v>
      </c>
      <c r="R3433" s="58">
        <v>28098836</v>
      </c>
      <c r="S3433" s="41" t="s">
        <v>225</v>
      </c>
      <c r="T3433" s="41" t="s">
        <v>221</v>
      </c>
      <c r="U3433" s="40" t="s">
        <v>1416</v>
      </c>
      <c r="V3433" s="40" t="s">
        <v>1531</v>
      </c>
      <c r="W3433" s="40" t="s">
        <v>1531</v>
      </c>
      <c r="X3433" s="40" t="s">
        <v>229</v>
      </c>
      <c r="Y3433" s="40" t="s">
        <v>230</v>
      </c>
      <c r="Z3433" s="40" t="s">
        <v>1420</v>
      </c>
      <c r="AA3433" s="59">
        <v>0</v>
      </c>
      <c r="AB3433" s="59">
        <v>0</v>
      </c>
      <c r="AC3433" s="59">
        <v>0</v>
      </c>
      <c r="AD3433" s="59">
        <v>0</v>
      </c>
      <c r="AE3433" s="59">
        <v>0</v>
      </c>
      <c r="AF3433" s="59">
        <v>0</v>
      </c>
      <c r="AG3433" s="59">
        <v>0</v>
      </c>
      <c r="AH3433" s="59">
        <v>0</v>
      </c>
      <c r="AI3433" s="59">
        <v>0</v>
      </c>
      <c r="AJ3433" s="59">
        <v>0</v>
      </c>
      <c r="AK3433" s="59">
        <v>0</v>
      </c>
      <c r="AL3433" s="59">
        <v>0</v>
      </c>
      <c r="AM3433" s="59">
        <v>0</v>
      </c>
      <c r="AN3433" s="59">
        <v>0</v>
      </c>
      <c r="AO3433" s="59">
        <v>0</v>
      </c>
      <c r="AP3433" s="59">
        <v>0</v>
      </c>
      <c r="AQ3433" s="59">
        <v>28098836</v>
      </c>
      <c r="AR3433" s="59">
        <v>7024709</v>
      </c>
      <c r="AS3433" s="59">
        <v>0</v>
      </c>
      <c r="AT3433" s="59">
        <v>7024709</v>
      </c>
      <c r="AU3433" s="59">
        <v>0</v>
      </c>
      <c r="AV3433" s="59">
        <v>7024709</v>
      </c>
      <c r="AW3433" s="59">
        <v>0</v>
      </c>
      <c r="AX3433" s="59">
        <v>7024709</v>
      </c>
      <c r="AY3433" s="2">
        <v>0</v>
      </c>
      <c r="AZ3433" s="12" t="str">
        <f t="shared" si="390"/>
        <v>OK</v>
      </c>
      <c r="BA3433" s="12" t="str">
        <f t="shared" si="391"/>
        <v>OK</v>
      </c>
      <c r="BB3433" s="6">
        <f t="shared" si="392"/>
        <v>0</v>
      </c>
      <c r="BC3433" s="13">
        <f t="shared" si="393"/>
        <v>28098836</v>
      </c>
      <c r="BD3433" s="13">
        <f t="shared" si="394"/>
        <v>28098836</v>
      </c>
      <c r="BE3433" s="6">
        <f t="shared" si="395"/>
        <v>0</v>
      </c>
      <c r="BF3433" s="6">
        <f t="shared" si="396"/>
        <v>0</v>
      </c>
    </row>
    <row r="3434" spans="2:58" ht="99.75" x14ac:dyDescent="0.25">
      <c r="B3434" s="39" t="s">
        <v>4862</v>
      </c>
      <c r="C3434" s="39" t="s">
        <v>4451</v>
      </c>
      <c r="D3434" s="39" t="s">
        <v>221</v>
      </c>
      <c r="E3434" s="40" t="s">
        <v>221</v>
      </c>
      <c r="F3434" s="40" t="s">
        <v>221</v>
      </c>
      <c r="G3434" s="40" t="s">
        <v>221</v>
      </c>
      <c r="H3434" s="40">
        <v>80101500</v>
      </c>
      <c r="I3434" s="40" t="s">
        <v>4268</v>
      </c>
      <c r="J3434" s="40" t="s">
        <v>4269</v>
      </c>
      <c r="K3434" s="40" t="s">
        <v>4863</v>
      </c>
      <c r="L3434" s="41" t="s">
        <v>161</v>
      </c>
      <c r="M3434" s="41" t="s">
        <v>161</v>
      </c>
      <c r="N3434" s="41">
        <v>4</v>
      </c>
      <c r="O3434" s="41" t="s">
        <v>223</v>
      </c>
      <c r="P3434" s="41" t="s">
        <v>4325</v>
      </c>
      <c r="Q3434" s="58">
        <v>32616196</v>
      </c>
      <c r="R3434" s="58">
        <v>32616196</v>
      </c>
      <c r="S3434" s="41" t="s">
        <v>225</v>
      </c>
      <c r="T3434" s="41" t="s">
        <v>221</v>
      </c>
      <c r="U3434" s="40" t="s">
        <v>1416</v>
      </c>
      <c r="V3434" s="40" t="s">
        <v>1531</v>
      </c>
      <c r="W3434" s="40" t="s">
        <v>1531</v>
      </c>
      <c r="X3434" s="40" t="s">
        <v>229</v>
      </c>
      <c r="Y3434" s="40" t="s">
        <v>230</v>
      </c>
      <c r="Z3434" s="40" t="s">
        <v>1420</v>
      </c>
      <c r="AA3434" s="59">
        <v>0</v>
      </c>
      <c r="AB3434" s="59">
        <v>0</v>
      </c>
      <c r="AC3434" s="59">
        <v>0</v>
      </c>
      <c r="AD3434" s="59">
        <v>0</v>
      </c>
      <c r="AE3434" s="59">
        <v>0</v>
      </c>
      <c r="AF3434" s="59">
        <v>0</v>
      </c>
      <c r="AG3434" s="59">
        <v>0</v>
      </c>
      <c r="AH3434" s="59">
        <v>0</v>
      </c>
      <c r="AI3434" s="59">
        <v>0</v>
      </c>
      <c r="AJ3434" s="59">
        <v>0</v>
      </c>
      <c r="AK3434" s="59">
        <v>0</v>
      </c>
      <c r="AL3434" s="59">
        <v>0</v>
      </c>
      <c r="AM3434" s="59">
        <v>0</v>
      </c>
      <c r="AN3434" s="59">
        <v>0</v>
      </c>
      <c r="AO3434" s="59">
        <v>0</v>
      </c>
      <c r="AP3434" s="59">
        <v>0</v>
      </c>
      <c r="AQ3434" s="59">
        <v>32616196</v>
      </c>
      <c r="AR3434" s="59">
        <v>8154049</v>
      </c>
      <c r="AS3434" s="59">
        <v>0</v>
      </c>
      <c r="AT3434" s="59">
        <v>8154049</v>
      </c>
      <c r="AU3434" s="59">
        <v>0</v>
      </c>
      <c r="AV3434" s="59">
        <v>8154049</v>
      </c>
      <c r="AW3434" s="59">
        <v>0</v>
      </c>
      <c r="AX3434" s="59">
        <v>8154049</v>
      </c>
      <c r="AY3434" s="2">
        <v>0</v>
      </c>
      <c r="AZ3434" s="12" t="str">
        <f t="shared" si="390"/>
        <v>OK</v>
      </c>
      <c r="BA3434" s="12" t="str">
        <f t="shared" si="391"/>
        <v>OK</v>
      </c>
      <c r="BB3434" s="6">
        <f t="shared" si="392"/>
        <v>0</v>
      </c>
      <c r="BC3434" s="13">
        <f t="shared" si="393"/>
        <v>32616196</v>
      </c>
      <c r="BD3434" s="13">
        <f t="shared" si="394"/>
        <v>32616196</v>
      </c>
      <c r="BE3434" s="6">
        <f t="shared" si="395"/>
        <v>0</v>
      </c>
      <c r="BF3434" s="6">
        <f t="shared" si="396"/>
        <v>0</v>
      </c>
    </row>
    <row r="3435" spans="2:58" ht="57" x14ac:dyDescent="0.25">
      <c r="B3435" s="39" t="s">
        <v>4864</v>
      </c>
      <c r="C3435" s="39" t="s">
        <v>4451</v>
      </c>
      <c r="D3435" s="39" t="s">
        <v>221</v>
      </c>
      <c r="E3435" s="40" t="s">
        <v>221</v>
      </c>
      <c r="F3435" s="40" t="s">
        <v>221</v>
      </c>
      <c r="G3435" s="40" t="s">
        <v>221</v>
      </c>
      <c r="H3435" s="40">
        <v>80101500</v>
      </c>
      <c r="I3435" s="40" t="s">
        <v>4268</v>
      </c>
      <c r="J3435" s="40" t="s">
        <v>4269</v>
      </c>
      <c r="K3435" s="40" t="s">
        <v>4865</v>
      </c>
      <c r="L3435" s="41" t="s">
        <v>161</v>
      </c>
      <c r="M3435" s="41" t="s">
        <v>161</v>
      </c>
      <c r="N3435" s="41">
        <v>4</v>
      </c>
      <c r="O3435" s="41" t="s">
        <v>223</v>
      </c>
      <c r="P3435" s="41" t="s">
        <v>4325</v>
      </c>
      <c r="Q3435" s="58">
        <v>24285648</v>
      </c>
      <c r="R3435" s="58">
        <v>24285648</v>
      </c>
      <c r="S3435" s="41" t="s">
        <v>225</v>
      </c>
      <c r="T3435" s="41" t="s">
        <v>221</v>
      </c>
      <c r="U3435" s="40" t="s">
        <v>1416</v>
      </c>
      <c r="V3435" s="40" t="s">
        <v>1531</v>
      </c>
      <c r="W3435" s="40" t="s">
        <v>1531</v>
      </c>
      <c r="X3435" s="40" t="s">
        <v>229</v>
      </c>
      <c r="Y3435" s="40" t="s">
        <v>230</v>
      </c>
      <c r="Z3435" s="40" t="s">
        <v>1420</v>
      </c>
      <c r="AA3435" s="59">
        <v>0</v>
      </c>
      <c r="AB3435" s="59">
        <v>0</v>
      </c>
      <c r="AC3435" s="59">
        <v>0</v>
      </c>
      <c r="AD3435" s="59">
        <v>0</v>
      </c>
      <c r="AE3435" s="59">
        <v>0</v>
      </c>
      <c r="AF3435" s="59">
        <v>0</v>
      </c>
      <c r="AG3435" s="59">
        <v>0</v>
      </c>
      <c r="AH3435" s="59">
        <v>0</v>
      </c>
      <c r="AI3435" s="59">
        <v>0</v>
      </c>
      <c r="AJ3435" s="59">
        <v>0</v>
      </c>
      <c r="AK3435" s="59">
        <v>0</v>
      </c>
      <c r="AL3435" s="59">
        <v>0</v>
      </c>
      <c r="AM3435" s="59">
        <v>0</v>
      </c>
      <c r="AN3435" s="59">
        <v>0</v>
      </c>
      <c r="AO3435" s="59">
        <v>0</v>
      </c>
      <c r="AP3435" s="59">
        <v>0</v>
      </c>
      <c r="AQ3435" s="59">
        <v>24285648</v>
      </c>
      <c r="AR3435" s="59">
        <v>6071412</v>
      </c>
      <c r="AS3435" s="59">
        <v>0</v>
      </c>
      <c r="AT3435" s="59">
        <v>6071412</v>
      </c>
      <c r="AU3435" s="59">
        <v>0</v>
      </c>
      <c r="AV3435" s="59">
        <v>6071412</v>
      </c>
      <c r="AW3435" s="59">
        <v>0</v>
      </c>
      <c r="AX3435" s="59">
        <v>6071412</v>
      </c>
      <c r="AY3435" s="2">
        <v>0</v>
      </c>
      <c r="AZ3435" s="12" t="str">
        <f t="shared" si="390"/>
        <v>OK</v>
      </c>
      <c r="BA3435" s="12" t="str">
        <f t="shared" si="391"/>
        <v>OK</v>
      </c>
      <c r="BB3435" s="6">
        <f t="shared" si="392"/>
        <v>0</v>
      </c>
      <c r="BC3435" s="13">
        <f t="shared" si="393"/>
        <v>24285648</v>
      </c>
      <c r="BD3435" s="13">
        <f t="shared" si="394"/>
        <v>24285648</v>
      </c>
      <c r="BE3435" s="6">
        <f t="shared" si="395"/>
        <v>0</v>
      </c>
      <c r="BF3435" s="6">
        <f t="shared" si="396"/>
        <v>0</v>
      </c>
    </row>
    <row r="3436" spans="2:58" ht="99.75" x14ac:dyDescent="0.25">
      <c r="B3436" s="39" t="s">
        <v>4866</v>
      </c>
      <c r="C3436" s="39" t="s">
        <v>4451</v>
      </c>
      <c r="D3436" s="39" t="s">
        <v>221</v>
      </c>
      <c r="E3436" s="40" t="s">
        <v>221</v>
      </c>
      <c r="F3436" s="40" t="s">
        <v>221</v>
      </c>
      <c r="G3436" s="40" t="s">
        <v>221</v>
      </c>
      <c r="H3436" s="40">
        <v>80101500</v>
      </c>
      <c r="I3436" s="40" t="s">
        <v>4268</v>
      </c>
      <c r="J3436" s="40" t="s">
        <v>4269</v>
      </c>
      <c r="K3436" s="40" t="s">
        <v>4867</v>
      </c>
      <c r="L3436" s="41" t="s">
        <v>161</v>
      </c>
      <c r="M3436" s="41" t="s">
        <v>161</v>
      </c>
      <c r="N3436" s="41">
        <v>4</v>
      </c>
      <c r="O3436" s="41" t="s">
        <v>223</v>
      </c>
      <c r="P3436" s="41" t="s">
        <v>4325</v>
      </c>
      <c r="Q3436" s="58">
        <v>28098836</v>
      </c>
      <c r="R3436" s="58">
        <v>28098836</v>
      </c>
      <c r="S3436" s="41" t="s">
        <v>225</v>
      </c>
      <c r="T3436" s="41" t="s">
        <v>221</v>
      </c>
      <c r="U3436" s="40" t="s">
        <v>1416</v>
      </c>
      <c r="V3436" s="40" t="s">
        <v>1531</v>
      </c>
      <c r="W3436" s="40" t="s">
        <v>1531</v>
      </c>
      <c r="X3436" s="40" t="s">
        <v>229</v>
      </c>
      <c r="Y3436" s="40" t="s">
        <v>230</v>
      </c>
      <c r="Z3436" s="40" t="s">
        <v>1420</v>
      </c>
      <c r="AA3436" s="59">
        <v>0</v>
      </c>
      <c r="AB3436" s="59">
        <v>0</v>
      </c>
      <c r="AC3436" s="59">
        <v>0</v>
      </c>
      <c r="AD3436" s="59">
        <v>0</v>
      </c>
      <c r="AE3436" s="59">
        <v>0</v>
      </c>
      <c r="AF3436" s="59">
        <v>0</v>
      </c>
      <c r="AG3436" s="59">
        <v>0</v>
      </c>
      <c r="AH3436" s="59">
        <v>0</v>
      </c>
      <c r="AI3436" s="59">
        <v>0</v>
      </c>
      <c r="AJ3436" s="59">
        <v>0</v>
      </c>
      <c r="AK3436" s="59">
        <v>0</v>
      </c>
      <c r="AL3436" s="59">
        <v>0</v>
      </c>
      <c r="AM3436" s="59">
        <v>0</v>
      </c>
      <c r="AN3436" s="59">
        <v>0</v>
      </c>
      <c r="AO3436" s="59">
        <v>0</v>
      </c>
      <c r="AP3436" s="59">
        <v>0</v>
      </c>
      <c r="AQ3436" s="59">
        <v>28098836</v>
      </c>
      <c r="AR3436" s="59">
        <v>7024709</v>
      </c>
      <c r="AS3436" s="59">
        <v>0</v>
      </c>
      <c r="AT3436" s="59">
        <v>7024709</v>
      </c>
      <c r="AU3436" s="59">
        <v>0</v>
      </c>
      <c r="AV3436" s="59">
        <v>7024709</v>
      </c>
      <c r="AW3436" s="59">
        <v>0</v>
      </c>
      <c r="AX3436" s="59">
        <v>7024709</v>
      </c>
      <c r="AY3436" s="2">
        <v>0</v>
      </c>
      <c r="AZ3436" s="12" t="str">
        <f t="shared" si="390"/>
        <v>OK</v>
      </c>
      <c r="BA3436" s="12" t="str">
        <f t="shared" si="391"/>
        <v>OK</v>
      </c>
      <c r="BB3436" s="6">
        <f t="shared" si="392"/>
        <v>0</v>
      </c>
      <c r="BC3436" s="13">
        <f t="shared" si="393"/>
        <v>28098836</v>
      </c>
      <c r="BD3436" s="13">
        <f t="shared" si="394"/>
        <v>28098836</v>
      </c>
      <c r="BE3436" s="6">
        <f t="shared" si="395"/>
        <v>0</v>
      </c>
      <c r="BF3436" s="6">
        <f t="shared" si="396"/>
        <v>0</v>
      </c>
    </row>
    <row r="3437" spans="2:58" ht="71.25" x14ac:dyDescent="0.25">
      <c r="B3437" s="39" t="s">
        <v>4868</v>
      </c>
      <c r="C3437" s="39" t="s">
        <v>4451</v>
      </c>
      <c r="D3437" s="39" t="s">
        <v>221</v>
      </c>
      <c r="E3437" s="40" t="s">
        <v>221</v>
      </c>
      <c r="F3437" s="40" t="s">
        <v>221</v>
      </c>
      <c r="G3437" s="40" t="s">
        <v>221</v>
      </c>
      <c r="H3437" s="40">
        <v>80101500</v>
      </c>
      <c r="I3437" s="40" t="s">
        <v>4268</v>
      </c>
      <c r="J3437" s="40" t="s">
        <v>4323</v>
      </c>
      <c r="K3437" s="40" t="s">
        <v>4869</v>
      </c>
      <c r="L3437" s="41" t="s">
        <v>161</v>
      </c>
      <c r="M3437" s="41" t="s">
        <v>161</v>
      </c>
      <c r="N3437" s="41">
        <v>4</v>
      </c>
      <c r="O3437" s="41" t="s">
        <v>223</v>
      </c>
      <c r="P3437" s="41" t="s">
        <v>4325</v>
      </c>
      <c r="Q3437" s="58">
        <v>12687508</v>
      </c>
      <c r="R3437" s="58">
        <v>12687508</v>
      </c>
      <c r="S3437" s="41" t="s">
        <v>225</v>
      </c>
      <c r="T3437" s="41" t="s">
        <v>221</v>
      </c>
      <c r="U3437" s="40" t="s">
        <v>1416</v>
      </c>
      <c r="V3437" s="40" t="s">
        <v>1531</v>
      </c>
      <c r="W3437" s="40" t="s">
        <v>1531</v>
      </c>
      <c r="X3437" s="40" t="s">
        <v>229</v>
      </c>
      <c r="Y3437" s="40" t="s">
        <v>230</v>
      </c>
      <c r="Z3437" s="40" t="s">
        <v>1420</v>
      </c>
      <c r="AA3437" s="59">
        <v>0</v>
      </c>
      <c r="AB3437" s="59">
        <v>0</v>
      </c>
      <c r="AC3437" s="59">
        <v>0</v>
      </c>
      <c r="AD3437" s="59">
        <v>0</v>
      </c>
      <c r="AE3437" s="59">
        <v>0</v>
      </c>
      <c r="AF3437" s="59">
        <v>0</v>
      </c>
      <c r="AG3437" s="59">
        <v>0</v>
      </c>
      <c r="AH3437" s="59">
        <v>0</v>
      </c>
      <c r="AI3437" s="59">
        <v>0</v>
      </c>
      <c r="AJ3437" s="59">
        <v>0</v>
      </c>
      <c r="AK3437" s="59">
        <v>0</v>
      </c>
      <c r="AL3437" s="59">
        <v>0</v>
      </c>
      <c r="AM3437" s="59">
        <v>0</v>
      </c>
      <c r="AN3437" s="59">
        <v>0</v>
      </c>
      <c r="AO3437" s="59">
        <v>0</v>
      </c>
      <c r="AP3437" s="59">
        <v>0</v>
      </c>
      <c r="AQ3437" s="59">
        <v>12687508</v>
      </c>
      <c r="AR3437" s="59">
        <v>3171877</v>
      </c>
      <c r="AS3437" s="59">
        <v>0</v>
      </c>
      <c r="AT3437" s="59">
        <v>3171877</v>
      </c>
      <c r="AU3437" s="59">
        <v>0</v>
      </c>
      <c r="AV3437" s="59">
        <v>3171877</v>
      </c>
      <c r="AW3437" s="59">
        <v>0</v>
      </c>
      <c r="AX3437" s="59">
        <v>3171877</v>
      </c>
      <c r="AY3437" s="2">
        <v>0</v>
      </c>
      <c r="AZ3437" s="12" t="str">
        <f t="shared" si="390"/>
        <v>OK</v>
      </c>
      <c r="BA3437" s="12" t="str">
        <f t="shared" si="391"/>
        <v>OK</v>
      </c>
      <c r="BB3437" s="6">
        <f t="shared" si="392"/>
        <v>0</v>
      </c>
      <c r="BC3437" s="13">
        <f t="shared" si="393"/>
        <v>12687508</v>
      </c>
      <c r="BD3437" s="13">
        <f t="shared" si="394"/>
        <v>12687508</v>
      </c>
      <c r="BE3437" s="6">
        <f t="shared" si="395"/>
        <v>0</v>
      </c>
      <c r="BF3437" s="6">
        <f t="shared" si="396"/>
        <v>0</v>
      </c>
    </row>
    <row r="3438" spans="2:58" ht="71.25" x14ac:dyDescent="0.25">
      <c r="B3438" s="39" t="s">
        <v>4870</v>
      </c>
      <c r="C3438" s="39" t="s">
        <v>4451</v>
      </c>
      <c r="D3438" s="39" t="s">
        <v>221</v>
      </c>
      <c r="E3438" s="40" t="s">
        <v>221</v>
      </c>
      <c r="F3438" s="40" t="s">
        <v>221</v>
      </c>
      <c r="G3438" s="40" t="s">
        <v>221</v>
      </c>
      <c r="H3438" s="40">
        <v>80101500</v>
      </c>
      <c r="I3438" s="40" t="s">
        <v>4268</v>
      </c>
      <c r="J3438" s="40" t="s">
        <v>4323</v>
      </c>
      <c r="K3438" s="40" t="s">
        <v>4790</v>
      </c>
      <c r="L3438" s="41" t="s">
        <v>161</v>
      </c>
      <c r="M3438" s="41" t="s">
        <v>161</v>
      </c>
      <c r="N3438" s="41">
        <v>4</v>
      </c>
      <c r="O3438" s="41" t="s">
        <v>223</v>
      </c>
      <c r="P3438" s="41" t="s">
        <v>4325</v>
      </c>
      <c r="Q3438" s="58">
        <v>12687508</v>
      </c>
      <c r="R3438" s="58">
        <v>12687508</v>
      </c>
      <c r="S3438" s="41" t="s">
        <v>225</v>
      </c>
      <c r="T3438" s="41" t="s">
        <v>221</v>
      </c>
      <c r="U3438" s="40" t="s">
        <v>1416</v>
      </c>
      <c r="V3438" s="40" t="s">
        <v>1531</v>
      </c>
      <c r="W3438" s="40" t="s">
        <v>1531</v>
      </c>
      <c r="X3438" s="40" t="s">
        <v>229</v>
      </c>
      <c r="Y3438" s="40" t="s">
        <v>230</v>
      </c>
      <c r="Z3438" s="40" t="s">
        <v>1420</v>
      </c>
      <c r="AA3438" s="59">
        <v>0</v>
      </c>
      <c r="AB3438" s="59">
        <v>0</v>
      </c>
      <c r="AC3438" s="59">
        <v>0</v>
      </c>
      <c r="AD3438" s="59">
        <v>0</v>
      </c>
      <c r="AE3438" s="59">
        <v>0</v>
      </c>
      <c r="AF3438" s="59">
        <v>0</v>
      </c>
      <c r="AG3438" s="59">
        <v>0</v>
      </c>
      <c r="AH3438" s="59">
        <v>0</v>
      </c>
      <c r="AI3438" s="59">
        <v>0</v>
      </c>
      <c r="AJ3438" s="59">
        <v>0</v>
      </c>
      <c r="AK3438" s="59">
        <v>0</v>
      </c>
      <c r="AL3438" s="59">
        <v>0</v>
      </c>
      <c r="AM3438" s="59">
        <v>0</v>
      </c>
      <c r="AN3438" s="59">
        <v>0</v>
      </c>
      <c r="AO3438" s="59">
        <v>0</v>
      </c>
      <c r="AP3438" s="59">
        <v>0</v>
      </c>
      <c r="AQ3438" s="59">
        <v>12687508</v>
      </c>
      <c r="AR3438" s="59">
        <v>3171877</v>
      </c>
      <c r="AS3438" s="59">
        <v>0</v>
      </c>
      <c r="AT3438" s="59">
        <v>3171877</v>
      </c>
      <c r="AU3438" s="59">
        <v>0</v>
      </c>
      <c r="AV3438" s="59">
        <v>3171877</v>
      </c>
      <c r="AW3438" s="59">
        <v>0</v>
      </c>
      <c r="AX3438" s="59">
        <v>3171877</v>
      </c>
      <c r="AY3438" s="2">
        <v>0</v>
      </c>
      <c r="AZ3438" s="12" t="str">
        <f t="shared" si="390"/>
        <v>OK</v>
      </c>
      <c r="BA3438" s="12" t="str">
        <f t="shared" si="391"/>
        <v>OK</v>
      </c>
      <c r="BB3438" s="6">
        <f t="shared" si="392"/>
        <v>0</v>
      </c>
      <c r="BC3438" s="13">
        <f t="shared" si="393"/>
        <v>12687508</v>
      </c>
      <c r="BD3438" s="13">
        <f t="shared" si="394"/>
        <v>12687508</v>
      </c>
      <c r="BE3438" s="6">
        <f t="shared" si="395"/>
        <v>0</v>
      </c>
      <c r="BF3438" s="6">
        <f t="shared" si="396"/>
        <v>0</v>
      </c>
    </row>
    <row r="3439" spans="2:58" ht="71.25" x14ac:dyDescent="0.25">
      <c r="B3439" s="39" t="s">
        <v>4871</v>
      </c>
      <c r="C3439" s="39" t="s">
        <v>4451</v>
      </c>
      <c r="D3439" s="39" t="s">
        <v>221</v>
      </c>
      <c r="E3439" s="40" t="s">
        <v>221</v>
      </c>
      <c r="F3439" s="40" t="s">
        <v>221</v>
      </c>
      <c r="G3439" s="40" t="s">
        <v>221</v>
      </c>
      <c r="H3439" s="40">
        <v>80101500</v>
      </c>
      <c r="I3439" s="40" t="s">
        <v>4268</v>
      </c>
      <c r="J3439" s="40" t="s">
        <v>4323</v>
      </c>
      <c r="K3439" s="40" t="s">
        <v>4790</v>
      </c>
      <c r="L3439" s="41" t="s">
        <v>161</v>
      </c>
      <c r="M3439" s="41" t="s">
        <v>161</v>
      </c>
      <c r="N3439" s="41">
        <v>4</v>
      </c>
      <c r="O3439" s="41" t="s">
        <v>223</v>
      </c>
      <c r="P3439" s="41" t="s">
        <v>4325</v>
      </c>
      <c r="Q3439" s="58">
        <v>12687508</v>
      </c>
      <c r="R3439" s="58">
        <v>12687508</v>
      </c>
      <c r="S3439" s="41" t="s">
        <v>225</v>
      </c>
      <c r="T3439" s="41" t="s">
        <v>221</v>
      </c>
      <c r="U3439" s="40" t="s">
        <v>1416</v>
      </c>
      <c r="V3439" s="40" t="s">
        <v>1531</v>
      </c>
      <c r="W3439" s="40" t="s">
        <v>1531</v>
      </c>
      <c r="X3439" s="40" t="s">
        <v>229</v>
      </c>
      <c r="Y3439" s="40" t="s">
        <v>230</v>
      </c>
      <c r="Z3439" s="40" t="s">
        <v>1420</v>
      </c>
      <c r="AA3439" s="59">
        <v>0</v>
      </c>
      <c r="AB3439" s="59">
        <v>0</v>
      </c>
      <c r="AC3439" s="59">
        <v>0</v>
      </c>
      <c r="AD3439" s="59">
        <v>0</v>
      </c>
      <c r="AE3439" s="59">
        <v>0</v>
      </c>
      <c r="AF3439" s="59">
        <v>0</v>
      </c>
      <c r="AG3439" s="59">
        <v>0</v>
      </c>
      <c r="AH3439" s="59">
        <v>0</v>
      </c>
      <c r="AI3439" s="59">
        <v>0</v>
      </c>
      <c r="AJ3439" s="59">
        <v>0</v>
      </c>
      <c r="AK3439" s="59">
        <v>0</v>
      </c>
      <c r="AL3439" s="59">
        <v>0</v>
      </c>
      <c r="AM3439" s="59">
        <v>0</v>
      </c>
      <c r="AN3439" s="59">
        <v>0</v>
      </c>
      <c r="AO3439" s="59">
        <v>0</v>
      </c>
      <c r="AP3439" s="59">
        <v>0</v>
      </c>
      <c r="AQ3439" s="59">
        <v>12687508</v>
      </c>
      <c r="AR3439" s="59">
        <v>3171877</v>
      </c>
      <c r="AS3439" s="59">
        <v>0</v>
      </c>
      <c r="AT3439" s="59">
        <v>3171877</v>
      </c>
      <c r="AU3439" s="59">
        <v>0</v>
      </c>
      <c r="AV3439" s="59">
        <v>3171877</v>
      </c>
      <c r="AW3439" s="59">
        <v>0</v>
      </c>
      <c r="AX3439" s="59">
        <v>3171877</v>
      </c>
      <c r="AY3439" s="2">
        <v>0</v>
      </c>
      <c r="AZ3439" s="12" t="str">
        <f t="shared" ref="AZ3439:AZ3502" si="397">IF(OR($R3439&lt;&gt;"",SUM(AA3439:AX3439)&lt;&gt;0),IF(R3439=BC3439,"OK",IF(R3439&gt;BC3439,"Valor estimado supera a Compromisos en "&amp;DOLLAR(R3439-BC3439),"Compromisos superan al Valor estimado en "&amp;DOLLAR(BC3439-R3439))),"")</f>
        <v>OK</v>
      </c>
      <c r="BA3439" s="12" t="str">
        <f t="shared" ref="BA3439:BA3502" si="398">IF(OR($R3439&lt;&gt;"",SUM(AA3439:AX3439)&lt;&gt;0),IF(R3439=BD3439,"OK",IF(R3439&gt;BD3439,"Valor estimado supera a Obligaciones en "&amp;DOLLAR(R3439-BD3439),"Obligaciones superan al Valor estimado en "&amp;DOLLAR(BD3439-R3439))),"")</f>
        <v>OK</v>
      </c>
      <c r="BB3439" s="6">
        <f t="shared" ref="BB3439:BB3502" si="399">+IF(B3439&lt;&gt;"",COUNTBLANK(E3439:AX3439),0)</f>
        <v>0</v>
      </c>
      <c r="BC3439" s="13">
        <f t="shared" ref="BC3439:BC3502" si="400">+SUM(AA3439,AC3439,AE3439,AG3439,AI3439,AK3439,AM3439,AO3439,AQ3439,AS3439,AU3439,AW3439)</f>
        <v>12687508</v>
      </c>
      <c r="BD3439" s="13">
        <f t="shared" ref="BD3439:BD3502" si="401">+SUM(AB3439,AD3439,AF3439,AH3439,AJ3439,AL3439,AN3439,AP3439,AR3439,AT3439,AV3439,AX3439)</f>
        <v>12687508</v>
      </c>
      <c r="BE3439" s="6">
        <f t="shared" ref="BE3439:BE3502" si="402">+IF(OR(AZ3439="ok",AZ3439=""),0,1)</f>
        <v>0</v>
      </c>
      <c r="BF3439" s="6">
        <f t="shared" ref="BF3439:BF3502" si="403">+IF(OR(BA3439="ok",BA3439=""),0,1)</f>
        <v>0</v>
      </c>
    </row>
    <row r="3440" spans="2:58" ht="142.5" x14ac:dyDescent="0.25">
      <c r="B3440" s="39" t="s">
        <v>4872</v>
      </c>
      <c r="C3440" s="39" t="s">
        <v>4451</v>
      </c>
      <c r="D3440" s="39" t="s">
        <v>221</v>
      </c>
      <c r="E3440" s="40" t="s">
        <v>221</v>
      </c>
      <c r="F3440" s="40" t="s">
        <v>221</v>
      </c>
      <c r="G3440" s="40" t="s">
        <v>221</v>
      </c>
      <c r="H3440" s="40">
        <v>80101500</v>
      </c>
      <c r="I3440" s="40" t="s">
        <v>4268</v>
      </c>
      <c r="J3440" s="40" t="s">
        <v>4269</v>
      </c>
      <c r="K3440" s="40" t="s">
        <v>4873</v>
      </c>
      <c r="L3440" s="41" t="s">
        <v>161</v>
      </c>
      <c r="M3440" s="41" t="s">
        <v>161</v>
      </c>
      <c r="N3440" s="41">
        <v>4</v>
      </c>
      <c r="O3440" s="41" t="s">
        <v>223</v>
      </c>
      <c r="P3440" s="41" t="s">
        <v>4325</v>
      </c>
      <c r="Q3440" s="58">
        <v>36846408</v>
      </c>
      <c r="R3440" s="58">
        <v>36846408</v>
      </c>
      <c r="S3440" s="41" t="s">
        <v>225</v>
      </c>
      <c r="T3440" s="41" t="s">
        <v>221</v>
      </c>
      <c r="U3440" s="40" t="s">
        <v>1416</v>
      </c>
      <c r="V3440" s="40" t="s">
        <v>1531</v>
      </c>
      <c r="W3440" s="40" t="s">
        <v>1531</v>
      </c>
      <c r="X3440" s="40" t="s">
        <v>229</v>
      </c>
      <c r="Y3440" s="40" t="s">
        <v>230</v>
      </c>
      <c r="Z3440" s="40" t="s">
        <v>1420</v>
      </c>
      <c r="AA3440" s="59">
        <v>0</v>
      </c>
      <c r="AB3440" s="59">
        <v>0</v>
      </c>
      <c r="AC3440" s="59">
        <v>0</v>
      </c>
      <c r="AD3440" s="59">
        <v>0</v>
      </c>
      <c r="AE3440" s="59">
        <v>0</v>
      </c>
      <c r="AF3440" s="59">
        <v>0</v>
      </c>
      <c r="AG3440" s="59">
        <v>0</v>
      </c>
      <c r="AH3440" s="59">
        <v>0</v>
      </c>
      <c r="AI3440" s="59">
        <v>0</v>
      </c>
      <c r="AJ3440" s="59">
        <v>0</v>
      </c>
      <c r="AK3440" s="59">
        <v>0</v>
      </c>
      <c r="AL3440" s="59">
        <v>0</v>
      </c>
      <c r="AM3440" s="59">
        <v>0</v>
      </c>
      <c r="AN3440" s="59">
        <v>0</v>
      </c>
      <c r="AO3440" s="59">
        <v>0</v>
      </c>
      <c r="AP3440" s="59">
        <v>0</v>
      </c>
      <c r="AQ3440" s="59">
        <v>36846408</v>
      </c>
      <c r="AR3440" s="59">
        <v>9211602</v>
      </c>
      <c r="AS3440" s="59">
        <v>0</v>
      </c>
      <c r="AT3440" s="59">
        <v>9211602</v>
      </c>
      <c r="AU3440" s="59">
        <v>0</v>
      </c>
      <c r="AV3440" s="59">
        <v>9211602</v>
      </c>
      <c r="AW3440" s="59">
        <v>0</v>
      </c>
      <c r="AX3440" s="59">
        <v>9211602</v>
      </c>
      <c r="AY3440" s="2">
        <v>0</v>
      </c>
      <c r="AZ3440" s="12" t="str">
        <f t="shared" si="397"/>
        <v>OK</v>
      </c>
      <c r="BA3440" s="12" t="str">
        <f t="shared" si="398"/>
        <v>OK</v>
      </c>
      <c r="BB3440" s="6">
        <f t="shared" si="399"/>
        <v>0</v>
      </c>
      <c r="BC3440" s="13">
        <f t="shared" si="400"/>
        <v>36846408</v>
      </c>
      <c r="BD3440" s="13">
        <f t="shared" si="401"/>
        <v>36846408</v>
      </c>
      <c r="BE3440" s="6">
        <f t="shared" si="402"/>
        <v>0</v>
      </c>
      <c r="BF3440" s="6">
        <f t="shared" si="403"/>
        <v>0</v>
      </c>
    </row>
    <row r="3441" spans="2:58" ht="85.5" x14ac:dyDescent="0.25">
      <c r="B3441" s="39" t="s">
        <v>4874</v>
      </c>
      <c r="C3441" s="39" t="s">
        <v>4451</v>
      </c>
      <c r="D3441" s="39" t="s">
        <v>221</v>
      </c>
      <c r="E3441" s="40" t="s">
        <v>221</v>
      </c>
      <c r="F3441" s="40" t="s">
        <v>221</v>
      </c>
      <c r="G3441" s="40" t="s">
        <v>221</v>
      </c>
      <c r="H3441" s="40">
        <v>80101500</v>
      </c>
      <c r="I3441" s="40" t="s">
        <v>4268</v>
      </c>
      <c r="J3441" s="40" t="s">
        <v>4323</v>
      </c>
      <c r="K3441" s="40" t="s">
        <v>4875</v>
      </c>
      <c r="L3441" s="41" t="s">
        <v>161</v>
      </c>
      <c r="M3441" s="41" t="s">
        <v>161</v>
      </c>
      <c r="N3441" s="41">
        <v>4</v>
      </c>
      <c r="O3441" s="41" t="s">
        <v>223</v>
      </c>
      <c r="P3441" s="41" t="s">
        <v>4325</v>
      </c>
      <c r="Q3441" s="58">
        <v>12687508</v>
      </c>
      <c r="R3441" s="58">
        <v>12687508</v>
      </c>
      <c r="S3441" s="41" t="s">
        <v>225</v>
      </c>
      <c r="T3441" s="41" t="s">
        <v>221</v>
      </c>
      <c r="U3441" s="40" t="s">
        <v>1416</v>
      </c>
      <c r="V3441" s="40" t="s">
        <v>1531</v>
      </c>
      <c r="W3441" s="40" t="s">
        <v>1531</v>
      </c>
      <c r="X3441" s="40" t="s">
        <v>229</v>
      </c>
      <c r="Y3441" s="40" t="s">
        <v>230</v>
      </c>
      <c r="Z3441" s="40" t="s">
        <v>1420</v>
      </c>
      <c r="AA3441" s="59">
        <v>0</v>
      </c>
      <c r="AB3441" s="59">
        <v>0</v>
      </c>
      <c r="AC3441" s="59">
        <v>0</v>
      </c>
      <c r="AD3441" s="59">
        <v>0</v>
      </c>
      <c r="AE3441" s="59">
        <v>0</v>
      </c>
      <c r="AF3441" s="59">
        <v>0</v>
      </c>
      <c r="AG3441" s="59">
        <v>0</v>
      </c>
      <c r="AH3441" s="59">
        <v>0</v>
      </c>
      <c r="AI3441" s="59">
        <v>0</v>
      </c>
      <c r="AJ3441" s="59">
        <v>0</v>
      </c>
      <c r="AK3441" s="59">
        <v>0</v>
      </c>
      <c r="AL3441" s="59">
        <v>0</v>
      </c>
      <c r="AM3441" s="59">
        <v>0</v>
      </c>
      <c r="AN3441" s="59">
        <v>0</v>
      </c>
      <c r="AO3441" s="59">
        <v>0</v>
      </c>
      <c r="AP3441" s="59">
        <v>0</v>
      </c>
      <c r="AQ3441" s="59">
        <v>12687508</v>
      </c>
      <c r="AR3441" s="59">
        <v>3171877</v>
      </c>
      <c r="AS3441" s="59">
        <v>0</v>
      </c>
      <c r="AT3441" s="59">
        <v>3171877</v>
      </c>
      <c r="AU3441" s="59">
        <v>0</v>
      </c>
      <c r="AV3441" s="59">
        <v>3171877</v>
      </c>
      <c r="AW3441" s="59">
        <v>0</v>
      </c>
      <c r="AX3441" s="59">
        <v>3171877</v>
      </c>
      <c r="AY3441" s="2">
        <v>0</v>
      </c>
      <c r="AZ3441" s="12" t="str">
        <f t="shared" si="397"/>
        <v>OK</v>
      </c>
      <c r="BA3441" s="12" t="str">
        <f t="shared" si="398"/>
        <v>OK</v>
      </c>
      <c r="BB3441" s="6">
        <f t="shared" si="399"/>
        <v>0</v>
      </c>
      <c r="BC3441" s="13">
        <f t="shared" si="400"/>
        <v>12687508</v>
      </c>
      <c r="BD3441" s="13">
        <f t="shared" si="401"/>
        <v>12687508</v>
      </c>
      <c r="BE3441" s="6">
        <f t="shared" si="402"/>
        <v>0</v>
      </c>
      <c r="BF3441" s="6">
        <f t="shared" si="403"/>
        <v>0</v>
      </c>
    </row>
    <row r="3442" spans="2:58" ht="71.25" x14ac:dyDescent="0.25">
      <c r="B3442" s="39" t="s">
        <v>4876</v>
      </c>
      <c r="C3442" s="39" t="s">
        <v>4451</v>
      </c>
      <c r="D3442" s="39" t="s">
        <v>221</v>
      </c>
      <c r="E3442" s="40" t="s">
        <v>221</v>
      </c>
      <c r="F3442" s="40" t="s">
        <v>221</v>
      </c>
      <c r="G3442" s="40" t="s">
        <v>221</v>
      </c>
      <c r="H3442" s="40">
        <v>80101500</v>
      </c>
      <c r="I3442" s="40" t="s">
        <v>4268</v>
      </c>
      <c r="J3442" s="40" t="s">
        <v>4323</v>
      </c>
      <c r="K3442" s="40" t="s">
        <v>4877</v>
      </c>
      <c r="L3442" s="41" t="s">
        <v>159</v>
      </c>
      <c r="M3442" s="41" t="s">
        <v>159</v>
      </c>
      <c r="N3442" s="41">
        <v>6</v>
      </c>
      <c r="O3442" s="41" t="s">
        <v>223</v>
      </c>
      <c r="P3442" s="41" t="s">
        <v>4325</v>
      </c>
      <c r="Q3442" s="58">
        <v>42148254</v>
      </c>
      <c r="R3442" s="58">
        <v>42148254</v>
      </c>
      <c r="S3442" s="41" t="s">
        <v>225</v>
      </c>
      <c r="T3442" s="41" t="s">
        <v>221</v>
      </c>
      <c r="U3442" s="40" t="s">
        <v>1563</v>
      </c>
      <c r="V3442" s="40" t="s">
        <v>1531</v>
      </c>
      <c r="W3442" s="40" t="s">
        <v>1531</v>
      </c>
      <c r="X3442" s="40" t="s">
        <v>229</v>
      </c>
      <c r="Y3442" s="40" t="s">
        <v>230</v>
      </c>
      <c r="Z3442" s="40" t="s">
        <v>1420</v>
      </c>
      <c r="AA3442" s="59">
        <v>0</v>
      </c>
      <c r="AB3442" s="59">
        <v>0</v>
      </c>
      <c r="AC3442" s="59">
        <v>0</v>
      </c>
      <c r="AD3442" s="59">
        <v>0</v>
      </c>
      <c r="AE3442" s="59">
        <v>0</v>
      </c>
      <c r="AF3442" s="59">
        <v>0</v>
      </c>
      <c r="AG3442" s="59">
        <v>0</v>
      </c>
      <c r="AH3442" s="59">
        <v>0</v>
      </c>
      <c r="AI3442" s="59">
        <v>0</v>
      </c>
      <c r="AJ3442" s="59">
        <v>0</v>
      </c>
      <c r="AK3442" s="59">
        <v>0</v>
      </c>
      <c r="AL3442" s="59">
        <v>0</v>
      </c>
      <c r="AM3442" s="59">
        <v>42148254</v>
      </c>
      <c r="AN3442" s="59">
        <v>0</v>
      </c>
      <c r="AO3442" s="59">
        <v>0</v>
      </c>
      <c r="AP3442" s="59">
        <v>7024709</v>
      </c>
      <c r="AQ3442" s="59">
        <v>0</v>
      </c>
      <c r="AR3442" s="59">
        <v>7024709</v>
      </c>
      <c r="AS3442" s="59">
        <v>0</v>
      </c>
      <c r="AT3442" s="59">
        <v>7024709</v>
      </c>
      <c r="AU3442" s="59">
        <v>0</v>
      </c>
      <c r="AV3442" s="59">
        <v>7024709</v>
      </c>
      <c r="AW3442" s="59">
        <v>0</v>
      </c>
      <c r="AX3442" s="59">
        <v>14049418</v>
      </c>
      <c r="AY3442" s="2">
        <v>0</v>
      </c>
      <c r="AZ3442" s="12" t="str">
        <f t="shared" si="397"/>
        <v>OK</v>
      </c>
      <c r="BA3442" s="12" t="str">
        <f t="shared" si="398"/>
        <v>OK</v>
      </c>
      <c r="BB3442" s="6">
        <f t="shared" si="399"/>
        <v>0</v>
      </c>
      <c r="BC3442" s="13">
        <f t="shared" si="400"/>
        <v>42148254</v>
      </c>
      <c r="BD3442" s="13">
        <f t="shared" si="401"/>
        <v>42148254</v>
      </c>
      <c r="BE3442" s="6">
        <f t="shared" si="402"/>
        <v>0</v>
      </c>
      <c r="BF3442" s="6">
        <f t="shared" si="403"/>
        <v>0</v>
      </c>
    </row>
    <row r="3443" spans="2:58" ht="42.75" x14ac:dyDescent="0.25">
      <c r="B3443" s="39" t="s">
        <v>4878</v>
      </c>
      <c r="C3443" s="39" t="s">
        <v>4451</v>
      </c>
      <c r="D3443" s="39" t="s">
        <v>221</v>
      </c>
      <c r="E3443" s="40" t="s">
        <v>221</v>
      </c>
      <c r="F3443" s="40" t="s">
        <v>221</v>
      </c>
      <c r="G3443" s="40" t="s">
        <v>221</v>
      </c>
      <c r="H3443" s="40">
        <v>15101500</v>
      </c>
      <c r="I3443" s="40" t="s">
        <v>4268</v>
      </c>
      <c r="J3443" s="40" t="s">
        <v>4456</v>
      </c>
      <c r="K3443" s="40" t="s">
        <v>4457</v>
      </c>
      <c r="L3443" s="41" t="s">
        <v>159</v>
      </c>
      <c r="M3443" s="41" t="s">
        <v>159</v>
      </c>
      <c r="N3443" s="41">
        <v>6</v>
      </c>
      <c r="O3443" s="41" t="s">
        <v>625</v>
      </c>
      <c r="P3443" s="41" t="s">
        <v>4325</v>
      </c>
      <c r="Q3443" s="58">
        <v>29800000</v>
      </c>
      <c r="R3443" s="58">
        <v>29800000</v>
      </c>
      <c r="S3443" s="41" t="s">
        <v>1611</v>
      </c>
      <c r="T3443" s="41" t="s">
        <v>1612</v>
      </c>
      <c r="U3443" s="40" t="s">
        <v>1416</v>
      </c>
      <c r="V3443" s="40" t="s">
        <v>1531</v>
      </c>
      <c r="W3443" s="40" t="s">
        <v>1532</v>
      </c>
      <c r="X3443" s="40" t="s">
        <v>229</v>
      </c>
      <c r="Y3443" s="40" t="s">
        <v>2437</v>
      </c>
      <c r="Z3443" s="40" t="s">
        <v>1420</v>
      </c>
      <c r="AA3443" s="59">
        <v>0</v>
      </c>
      <c r="AB3443" s="59">
        <v>0</v>
      </c>
      <c r="AC3443" s="59">
        <v>0</v>
      </c>
      <c r="AD3443" s="59">
        <v>0</v>
      </c>
      <c r="AE3443" s="59">
        <v>0</v>
      </c>
      <c r="AF3443" s="59">
        <v>0</v>
      </c>
      <c r="AG3443" s="59">
        <v>0</v>
      </c>
      <c r="AH3443" s="59">
        <v>0</v>
      </c>
      <c r="AI3443" s="59">
        <v>0</v>
      </c>
      <c r="AJ3443" s="59">
        <v>0</v>
      </c>
      <c r="AK3443" s="59">
        <v>0</v>
      </c>
      <c r="AL3443" s="59">
        <v>0</v>
      </c>
      <c r="AM3443" s="59">
        <v>29800000</v>
      </c>
      <c r="AN3443" s="59">
        <v>0</v>
      </c>
      <c r="AO3443" s="59">
        <v>0</v>
      </c>
      <c r="AP3443" s="59">
        <v>4900000</v>
      </c>
      <c r="AQ3443" s="59">
        <v>0</v>
      </c>
      <c r="AR3443" s="59">
        <v>4900000</v>
      </c>
      <c r="AS3443" s="59">
        <v>0</v>
      </c>
      <c r="AT3443" s="59">
        <v>4900000</v>
      </c>
      <c r="AU3443" s="59">
        <v>0</v>
      </c>
      <c r="AV3443" s="59">
        <v>4900000</v>
      </c>
      <c r="AW3443" s="59">
        <v>0</v>
      </c>
      <c r="AX3443" s="59">
        <v>10200000</v>
      </c>
      <c r="AY3443" s="2">
        <v>0</v>
      </c>
      <c r="AZ3443" s="12" t="str">
        <f t="shared" si="397"/>
        <v>OK</v>
      </c>
      <c r="BA3443" s="12" t="str">
        <f t="shared" si="398"/>
        <v>OK</v>
      </c>
      <c r="BB3443" s="6">
        <f t="shared" si="399"/>
        <v>0</v>
      </c>
      <c r="BC3443" s="13">
        <f t="shared" si="400"/>
        <v>29800000</v>
      </c>
      <c r="BD3443" s="13">
        <f t="shared" si="401"/>
        <v>29800000</v>
      </c>
      <c r="BE3443" s="6">
        <f t="shared" si="402"/>
        <v>0</v>
      </c>
      <c r="BF3443" s="6">
        <f t="shared" si="403"/>
        <v>0</v>
      </c>
    </row>
    <row r="3444" spans="2:58" ht="85.5" x14ac:dyDescent="0.25">
      <c r="B3444" s="39" t="s">
        <v>4879</v>
      </c>
      <c r="C3444" s="39" t="s">
        <v>4451</v>
      </c>
      <c r="D3444" s="39" t="s">
        <v>221</v>
      </c>
      <c r="E3444" s="40" t="s">
        <v>221</v>
      </c>
      <c r="F3444" s="40" t="s">
        <v>221</v>
      </c>
      <c r="G3444" s="40" t="s">
        <v>221</v>
      </c>
      <c r="H3444" s="40">
        <v>85101508</v>
      </c>
      <c r="I3444" s="40" t="s">
        <v>4268</v>
      </c>
      <c r="J3444" s="40" t="s">
        <v>4880</v>
      </c>
      <c r="K3444" s="40" t="s">
        <v>4881</v>
      </c>
      <c r="L3444" s="41" t="s">
        <v>153</v>
      </c>
      <c r="M3444" s="41" t="s">
        <v>4882</v>
      </c>
      <c r="N3444" s="41">
        <v>6</v>
      </c>
      <c r="O3444" s="41" t="s">
        <v>2269</v>
      </c>
      <c r="P3444" s="41" t="s">
        <v>4325</v>
      </c>
      <c r="Q3444" s="58">
        <v>291000000</v>
      </c>
      <c r="R3444" s="58">
        <v>291000000</v>
      </c>
      <c r="S3444" s="41" t="s">
        <v>225</v>
      </c>
      <c r="T3444" s="41" t="s">
        <v>221</v>
      </c>
      <c r="U3444" s="40" t="s">
        <v>1515</v>
      </c>
      <c r="V3444" s="40" t="s">
        <v>1516</v>
      </c>
      <c r="W3444" s="40" t="s">
        <v>4883</v>
      </c>
      <c r="X3444" s="40" t="s">
        <v>229</v>
      </c>
      <c r="Y3444" s="40" t="s">
        <v>1667</v>
      </c>
      <c r="Z3444" s="40" t="s">
        <v>1420</v>
      </c>
      <c r="AA3444" s="59">
        <v>0</v>
      </c>
      <c r="AB3444" s="59">
        <v>0</v>
      </c>
      <c r="AC3444" s="59">
        <v>291000000</v>
      </c>
      <c r="AD3444" s="59">
        <v>0</v>
      </c>
      <c r="AE3444" s="59">
        <v>0</v>
      </c>
      <c r="AF3444" s="59">
        <v>48500000</v>
      </c>
      <c r="AG3444" s="59">
        <v>0</v>
      </c>
      <c r="AH3444" s="59">
        <v>97000000</v>
      </c>
      <c r="AI3444" s="59">
        <v>0</v>
      </c>
      <c r="AJ3444" s="59">
        <v>48500000</v>
      </c>
      <c r="AK3444" s="59">
        <v>0</v>
      </c>
      <c r="AL3444" s="59">
        <v>48500000</v>
      </c>
      <c r="AM3444" s="59">
        <v>0</v>
      </c>
      <c r="AN3444" s="59">
        <v>48500000</v>
      </c>
      <c r="AO3444" s="59">
        <v>0</v>
      </c>
      <c r="AP3444" s="59">
        <v>0</v>
      </c>
      <c r="AQ3444" s="59">
        <v>0</v>
      </c>
      <c r="AR3444" s="59">
        <v>0</v>
      </c>
      <c r="AS3444" s="59">
        <v>0</v>
      </c>
      <c r="AT3444" s="59">
        <v>0</v>
      </c>
      <c r="AU3444" s="59">
        <v>0</v>
      </c>
      <c r="AV3444" s="59">
        <v>0</v>
      </c>
      <c r="AW3444" s="59">
        <v>0</v>
      </c>
      <c r="AX3444" s="59">
        <v>0</v>
      </c>
      <c r="AY3444" s="2">
        <v>0</v>
      </c>
      <c r="AZ3444" s="12" t="str">
        <f t="shared" si="397"/>
        <v>OK</v>
      </c>
      <c r="BA3444" s="12" t="str">
        <f t="shared" si="398"/>
        <v>OK</v>
      </c>
      <c r="BB3444" s="6">
        <f t="shared" si="399"/>
        <v>0</v>
      </c>
      <c r="BC3444" s="13">
        <f t="shared" si="400"/>
        <v>291000000</v>
      </c>
      <c r="BD3444" s="13">
        <f t="shared" si="401"/>
        <v>291000000</v>
      </c>
      <c r="BE3444" s="6">
        <f t="shared" si="402"/>
        <v>0</v>
      </c>
      <c r="BF3444" s="6">
        <f t="shared" si="403"/>
        <v>0</v>
      </c>
    </row>
    <row r="3445" spans="2:58" ht="85.5" x14ac:dyDescent="0.25">
      <c r="B3445" s="39" t="s">
        <v>4884</v>
      </c>
      <c r="C3445" s="39" t="s">
        <v>4451</v>
      </c>
      <c r="D3445" s="39" t="s">
        <v>221</v>
      </c>
      <c r="E3445" s="40" t="s">
        <v>221</v>
      </c>
      <c r="F3445" s="40" t="s">
        <v>221</v>
      </c>
      <c r="G3445" s="40" t="s">
        <v>221</v>
      </c>
      <c r="H3445" s="40">
        <v>85101700</v>
      </c>
      <c r="I3445" s="40" t="s">
        <v>4268</v>
      </c>
      <c r="J3445" s="40" t="s">
        <v>4880</v>
      </c>
      <c r="K3445" s="40" t="s">
        <v>4881</v>
      </c>
      <c r="L3445" s="41" t="s">
        <v>4885</v>
      </c>
      <c r="M3445" s="41" t="s">
        <v>159</v>
      </c>
      <c r="N3445" s="41">
        <v>6</v>
      </c>
      <c r="O3445" s="41" t="s">
        <v>2269</v>
      </c>
      <c r="P3445" s="41" t="s">
        <v>4325</v>
      </c>
      <c r="Q3445" s="58">
        <v>100000000</v>
      </c>
      <c r="R3445" s="58">
        <v>90000000</v>
      </c>
      <c r="S3445" s="41" t="s">
        <v>1611</v>
      </c>
      <c r="T3445" s="41" t="s">
        <v>1612</v>
      </c>
      <c r="U3445" s="40" t="s">
        <v>1515</v>
      </c>
      <c r="V3445" s="40" t="s">
        <v>1516</v>
      </c>
      <c r="W3445" s="40" t="s">
        <v>4883</v>
      </c>
      <c r="X3445" s="40" t="s">
        <v>229</v>
      </c>
      <c r="Y3445" s="40" t="s">
        <v>1667</v>
      </c>
      <c r="Z3445" s="40" t="s">
        <v>1420</v>
      </c>
      <c r="AA3445" s="59">
        <v>0</v>
      </c>
      <c r="AB3445" s="59">
        <v>0</v>
      </c>
      <c r="AC3445" s="59">
        <v>0</v>
      </c>
      <c r="AD3445" s="59">
        <v>0</v>
      </c>
      <c r="AE3445" s="59">
        <v>0</v>
      </c>
      <c r="AF3445" s="59">
        <v>0</v>
      </c>
      <c r="AG3445" s="59">
        <v>0</v>
      </c>
      <c r="AH3445" s="59">
        <v>0</v>
      </c>
      <c r="AI3445" s="59">
        <v>0</v>
      </c>
      <c r="AJ3445" s="59">
        <v>0</v>
      </c>
      <c r="AK3445" s="59">
        <v>0</v>
      </c>
      <c r="AL3445" s="59">
        <v>0</v>
      </c>
      <c r="AM3445" s="59">
        <v>90000000</v>
      </c>
      <c r="AN3445" s="59">
        <v>0</v>
      </c>
      <c r="AO3445" s="59">
        <v>0</v>
      </c>
      <c r="AP3445" s="59">
        <v>20000000</v>
      </c>
      <c r="AQ3445" s="59">
        <v>0</v>
      </c>
      <c r="AR3445" s="59">
        <v>20000000</v>
      </c>
      <c r="AS3445" s="59">
        <v>0</v>
      </c>
      <c r="AT3445" s="59">
        <v>20000000</v>
      </c>
      <c r="AU3445" s="59">
        <v>0</v>
      </c>
      <c r="AV3445" s="59">
        <v>20000000</v>
      </c>
      <c r="AW3445" s="59">
        <v>0</v>
      </c>
      <c r="AX3445" s="59">
        <v>10000000</v>
      </c>
      <c r="AY3445" s="2">
        <v>0</v>
      </c>
      <c r="AZ3445" s="12" t="str">
        <f t="shared" si="397"/>
        <v>OK</v>
      </c>
      <c r="BA3445" s="12" t="str">
        <f t="shared" si="398"/>
        <v>OK</v>
      </c>
      <c r="BB3445" s="6">
        <f t="shared" si="399"/>
        <v>0</v>
      </c>
      <c r="BC3445" s="13">
        <f t="shared" si="400"/>
        <v>90000000</v>
      </c>
      <c r="BD3445" s="13">
        <f t="shared" si="401"/>
        <v>90000000</v>
      </c>
      <c r="BE3445" s="6">
        <f t="shared" si="402"/>
        <v>0</v>
      </c>
      <c r="BF3445" s="6">
        <f t="shared" si="403"/>
        <v>0</v>
      </c>
    </row>
    <row r="3446" spans="2:58" ht="99.75" x14ac:dyDescent="0.25">
      <c r="B3446" s="39" t="s">
        <v>4886</v>
      </c>
      <c r="C3446" s="39" t="s">
        <v>4451</v>
      </c>
      <c r="D3446" s="39" t="s">
        <v>221</v>
      </c>
      <c r="E3446" s="40" t="s">
        <v>221</v>
      </c>
      <c r="F3446" s="40" t="s">
        <v>221</v>
      </c>
      <c r="G3446" s="40" t="s">
        <v>221</v>
      </c>
      <c r="H3446" s="40">
        <v>85101700</v>
      </c>
      <c r="I3446" s="40" t="s">
        <v>4268</v>
      </c>
      <c r="J3446" s="40" t="s">
        <v>4887</v>
      </c>
      <c r="K3446" s="40" t="s">
        <v>4888</v>
      </c>
      <c r="L3446" s="41" t="s">
        <v>154</v>
      </c>
      <c r="M3446" s="41" t="s">
        <v>155</v>
      </c>
      <c r="N3446" s="41">
        <v>4</v>
      </c>
      <c r="O3446" s="41" t="s">
        <v>615</v>
      </c>
      <c r="P3446" s="41" t="s">
        <v>4325</v>
      </c>
      <c r="Q3446" s="58">
        <v>300000000</v>
      </c>
      <c r="R3446" s="58">
        <v>300000000</v>
      </c>
      <c r="S3446" s="41" t="s">
        <v>225</v>
      </c>
      <c r="T3446" s="41" t="s">
        <v>221</v>
      </c>
      <c r="U3446" s="40" t="s">
        <v>1515</v>
      </c>
      <c r="V3446" s="40" t="s">
        <v>1516</v>
      </c>
      <c r="W3446" s="40" t="s">
        <v>4883</v>
      </c>
      <c r="X3446" s="40" t="s">
        <v>229</v>
      </c>
      <c r="Y3446" s="40" t="s">
        <v>1667</v>
      </c>
      <c r="Z3446" s="40" t="s">
        <v>1420</v>
      </c>
      <c r="AA3446" s="59">
        <v>0</v>
      </c>
      <c r="AB3446" s="59">
        <v>0</v>
      </c>
      <c r="AC3446" s="59">
        <v>0</v>
      </c>
      <c r="AD3446" s="59">
        <v>0</v>
      </c>
      <c r="AE3446" s="59">
        <v>300000000</v>
      </c>
      <c r="AF3446" s="59">
        <v>0</v>
      </c>
      <c r="AG3446" s="59">
        <v>0</v>
      </c>
      <c r="AH3446" s="59">
        <v>100000000</v>
      </c>
      <c r="AI3446" s="59">
        <v>0</v>
      </c>
      <c r="AJ3446" s="59">
        <v>100000000</v>
      </c>
      <c r="AK3446" s="59">
        <v>0</v>
      </c>
      <c r="AL3446" s="59">
        <v>50000000</v>
      </c>
      <c r="AM3446" s="59">
        <v>0</v>
      </c>
      <c r="AN3446" s="59">
        <v>50000000</v>
      </c>
      <c r="AO3446" s="59">
        <v>0</v>
      </c>
      <c r="AP3446" s="59">
        <v>0</v>
      </c>
      <c r="AQ3446" s="59">
        <v>0</v>
      </c>
      <c r="AR3446" s="59">
        <v>0</v>
      </c>
      <c r="AS3446" s="59">
        <v>0</v>
      </c>
      <c r="AT3446" s="59">
        <v>0</v>
      </c>
      <c r="AU3446" s="59">
        <v>0</v>
      </c>
      <c r="AV3446" s="59">
        <v>0</v>
      </c>
      <c r="AW3446" s="59">
        <v>0</v>
      </c>
      <c r="AX3446" s="59">
        <v>0</v>
      </c>
      <c r="AY3446" s="2">
        <v>0</v>
      </c>
      <c r="AZ3446" s="12" t="str">
        <f t="shared" si="397"/>
        <v>OK</v>
      </c>
      <c r="BA3446" s="12" t="str">
        <f t="shared" si="398"/>
        <v>OK</v>
      </c>
      <c r="BB3446" s="6">
        <f t="shared" si="399"/>
        <v>0</v>
      </c>
      <c r="BC3446" s="13">
        <f t="shared" si="400"/>
        <v>300000000</v>
      </c>
      <c r="BD3446" s="13">
        <f t="shared" si="401"/>
        <v>300000000</v>
      </c>
      <c r="BE3446" s="6">
        <f t="shared" si="402"/>
        <v>0</v>
      </c>
      <c r="BF3446" s="6">
        <f t="shared" si="403"/>
        <v>0</v>
      </c>
    </row>
    <row r="3447" spans="2:58" ht="42.75" x14ac:dyDescent="0.25">
      <c r="B3447" s="39" t="s">
        <v>4889</v>
      </c>
      <c r="C3447" s="39" t="s">
        <v>4451</v>
      </c>
      <c r="D3447" s="39" t="s">
        <v>221</v>
      </c>
      <c r="E3447" s="40" t="s">
        <v>221</v>
      </c>
      <c r="F3447" s="40" t="s">
        <v>221</v>
      </c>
      <c r="G3447" s="40" t="s">
        <v>221</v>
      </c>
      <c r="H3447" s="40">
        <v>85101700</v>
      </c>
      <c r="I3447" s="40" t="s">
        <v>4268</v>
      </c>
      <c r="J3447" s="40" t="s">
        <v>4880</v>
      </c>
      <c r="K3447" s="40" t="s">
        <v>4890</v>
      </c>
      <c r="L3447" s="41" t="s">
        <v>4885</v>
      </c>
      <c r="M3447" s="41" t="s">
        <v>4891</v>
      </c>
      <c r="N3447" s="41">
        <v>6</v>
      </c>
      <c r="O3447" s="41" t="s">
        <v>620</v>
      </c>
      <c r="P3447" s="41" t="s">
        <v>4325</v>
      </c>
      <c r="Q3447" s="58">
        <v>50000000</v>
      </c>
      <c r="R3447" s="58">
        <v>50000000</v>
      </c>
      <c r="S3447" s="41" t="s">
        <v>225</v>
      </c>
      <c r="T3447" s="41" t="s">
        <v>221</v>
      </c>
      <c r="U3447" s="40" t="s">
        <v>1515</v>
      </c>
      <c r="V3447" s="40" t="s">
        <v>1516</v>
      </c>
      <c r="W3447" s="40" t="s">
        <v>4883</v>
      </c>
      <c r="X3447" s="40" t="s">
        <v>229</v>
      </c>
      <c r="Y3447" s="40" t="s">
        <v>1667</v>
      </c>
      <c r="Z3447" s="40" t="s">
        <v>1420</v>
      </c>
      <c r="AA3447" s="59">
        <v>0</v>
      </c>
      <c r="AB3447" s="59">
        <v>0</v>
      </c>
      <c r="AC3447" s="59">
        <v>0</v>
      </c>
      <c r="AD3447" s="59">
        <v>0</v>
      </c>
      <c r="AE3447" s="59">
        <v>0</v>
      </c>
      <c r="AF3447" s="59">
        <v>0</v>
      </c>
      <c r="AG3447" s="59">
        <v>0</v>
      </c>
      <c r="AH3447" s="59">
        <v>0</v>
      </c>
      <c r="AI3447" s="59">
        <v>0</v>
      </c>
      <c r="AJ3447" s="59">
        <v>0</v>
      </c>
      <c r="AK3447" s="59">
        <v>0</v>
      </c>
      <c r="AL3447" s="59">
        <v>0</v>
      </c>
      <c r="AM3447" s="59">
        <v>0</v>
      </c>
      <c r="AN3447" s="59">
        <v>0</v>
      </c>
      <c r="AO3447" s="59">
        <v>50000000</v>
      </c>
      <c r="AP3447" s="59">
        <v>0</v>
      </c>
      <c r="AQ3447" s="59">
        <v>0</v>
      </c>
      <c r="AR3447" s="59">
        <v>15000000</v>
      </c>
      <c r="AS3447" s="59">
        <v>0</v>
      </c>
      <c r="AT3447" s="59">
        <v>15000000</v>
      </c>
      <c r="AU3447" s="59">
        <v>0</v>
      </c>
      <c r="AV3447" s="59">
        <v>15000000</v>
      </c>
      <c r="AW3447" s="59">
        <v>0</v>
      </c>
      <c r="AX3447" s="59">
        <v>5000000</v>
      </c>
      <c r="AY3447" s="2">
        <v>0</v>
      </c>
      <c r="AZ3447" s="12" t="str">
        <f t="shared" si="397"/>
        <v>OK</v>
      </c>
      <c r="BA3447" s="12" t="str">
        <f t="shared" si="398"/>
        <v>OK</v>
      </c>
      <c r="BB3447" s="6">
        <f t="shared" si="399"/>
        <v>0</v>
      </c>
      <c r="BC3447" s="13">
        <f t="shared" si="400"/>
        <v>50000000</v>
      </c>
      <c r="BD3447" s="13">
        <f t="shared" si="401"/>
        <v>50000000</v>
      </c>
      <c r="BE3447" s="6">
        <f t="shared" si="402"/>
        <v>0</v>
      </c>
      <c r="BF3447" s="6">
        <f t="shared" si="403"/>
        <v>0</v>
      </c>
    </row>
    <row r="3448" spans="2:58" ht="85.5" x14ac:dyDescent="0.25">
      <c r="B3448" s="39" t="s">
        <v>4892</v>
      </c>
      <c r="C3448" s="39" t="s">
        <v>4451</v>
      </c>
      <c r="D3448" s="39" t="s">
        <v>221</v>
      </c>
      <c r="E3448" s="40" t="s">
        <v>221</v>
      </c>
      <c r="F3448" s="40" t="s">
        <v>221</v>
      </c>
      <c r="G3448" s="40" t="s">
        <v>221</v>
      </c>
      <c r="H3448" s="40">
        <v>85101700</v>
      </c>
      <c r="I3448" s="40" t="s">
        <v>4268</v>
      </c>
      <c r="J3448" s="40" t="s">
        <v>4880</v>
      </c>
      <c r="K3448" s="40" t="s">
        <v>4893</v>
      </c>
      <c r="L3448" s="41" t="s">
        <v>153</v>
      </c>
      <c r="M3448" s="41" t="s">
        <v>154</v>
      </c>
      <c r="N3448" s="41">
        <v>3</v>
      </c>
      <c r="O3448" s="41" t="s">
        <v>620</v>
      </c>
      <c r="P3448" s="41" t="s">
        <v>4325</v>
      </c>
      <c r="Q3448" s="58">
        <v>27000000</v>
      </c>
      <c r="R3448" s="58">
        <v>27000000</v>
      </c>
      <c r="S3448" s="41" t="s">
        <v>225</v>
      </c>
      <c r="T3448" s="41" t="s">
        <v>221</v>
      </c>
      <c r="U3448" s="40" t="s">
        <v>1515</v>
      </c>
      <c r="V3448" s="40" t="s">
        <v>1516</v>
      </c>
      <c r="W3448" s="40" t="s">
        <v>4883</v>
      </c>
      <c r="X3448" s="40" t="s">
        <v>229</v>
      </c>
      <c r="Y3448" s="40" t="s">
        <v>1667</v>
      </c>
      <c r="Z3448" s="40" t="s">
        <v>1420</v>
      </c>
      <c r="AA3448" s="59">
        <v>27000000</v>
      </c>
      <c r="AB3448" s="59">
        <v>0</v>
      </c>
      <c r="AC3448" s="59">
        <v>0</v>
      </c>
      <c r="AD3448" s="59">
        <v>3000000</v>
      </c>
      <c r="AE3448" s="59">
        <v>0</v>
      </c>
      <c r="AF3448" s="59">
        <v>3000000</v>
      </c>
      <c r="AG3448" s="59">
        <v>0</v>
      </c>
      <c r="AH3448" s="59">
        <v>3000000</v>
      </c>
      <c r="AI3448" s="59">
        <v>0</v>
      </c>
      <c r="AJ3448" s="59">
        <v>3000000</v>
      </c>
      <c r="AK3448" s="59">
        <v>0</v>
      </c>
      <c r="AL3448" s="59">
        <v>3000000</v>
      </c>
      <c r="AM3448" s="59">
        <v>0</v>
      </c>
      <c r="AN3448" s="59">
        <v>3000000</v>
      </c>
      <c r="AO3448" s="59">
        <v>0</v>
      </c>
      <c r="AP3448" s="59">
        <v>3000000</v>
      </c>
      <c r="AQ3448" s="59">
        <v>0</v>
      </c>
      <c r="AR3448" s="59">
        <v>3000000</v>
      </c>
      <c r="AS3448" s="59">
        <v>0</v>
      </c>
      <c r="AT3448" s="59">
        <v>3000000</v>
      </c>
      <c r="AU3448" s="59">
        <v>0</v>
      </c>
      <c r="AV3448" s="59">
        <v>0</v>
      </c>
      <c r="AW3448" s="59">
        <v>0</v>
      </c>
      <c r="AX3448" s="59">
        <v>0</v>
      </c>
      <c r="AY3448" s="2">
        <v>0</v>
      </c>
      <c r="AZ3448" s="12" t="str">
        <f t="shared" si="397"/>
        <v>OK</v>
      </c>
      <c r="BA3448" s="12" t="str">
        <f t="shared" si="398"/>
        <v>OK</v>
      </c>
      <c r="BB3448" s="6">
        <f t="shared" si="399"/>
        <v>0</v>
      </c>
      <c r="BC3448" s="13">
        <f t="shared" si="400"/>
        <v>27000000</v>
      </c>
      <c r="BD3448" s="13">
        <f t="shared" si="401"/>
        <v>27000000</v>
      </c>
      <c r="BE3448" s="6">
        <f t="shared" si="402"/>
        <v>0</v>
      </c>
      <c r="BF3448" s="6">
        <f t="shared" si="403"/>
        <v>0</v>
      </c>
    </row>
    <row r="3449" spans="2:58" ht="85.5" x14ac:dyDescent="0.25">
      <c r="B3449" s="39" t="s">
        <v>4894</v>
      </c>
      <c r="C3449" s="39" t="s">
        <v>4451</v>
      </c>
      <c r="D3449" s="39" t="s">
        <v>221</v>
      </c>
      <c r="E3449" s="40" t="s">
        <v>221</v>
      </c>
      <c r="F3449" s="40" t="s">
        <v>221</v>
      </c>
      <c r="G3449" s="40" t="s">
        <v>221</v>
      </c>
      <c r="H3449" s="40">
        <v>85101700</v>
      </c>
      <c r="I3449" s="40" t="s">
        <v>4268</v>
      </c>
      <c r="J3449" s="40" t="s">
        <v>4880</v>
      </c>
      <c r="K3449" s="40" t="s">
        <v>4893</v>
      </c>
      <c r="L3449" s="41" t="s">
        <v>161</v>
      </c>
      <c r="M3449" s="41" t="s">
        <v>162</v>
      </c>
      <c r="N3449" s="41">
        <v>3</v>
      </c>
      <c r="O3449" s="41" t="s">
        <v>620</v>
      </c>
      <c r="P3449" s="41" t="s">
        <v>4325</v>
      </c>
      <c r="Q3449" s="58">
        <v>9000000</v>
      </c>
      <c r="R3449" s="58">
        <v>9000000</v>
      </c>
      <c r="S3449" s="41" t="s">
        <v>1611</v>
      </c>
      <c r="T3449" s="41" t="s">
        <v>1612</v>
      </c>
      <c r="U3449" s="40" t="s">
        <v>1515</v>
      </c>
      <c r="V3449" s="40" t="s">
        <v>1516</v>
      </c>
      <c r="W3449" s="40" t="s">
        <v>4883</v>
      </c>
      <c r="X3449" s="40" t="s">
        <v>229</v>
      </c>
      <c r="Y3449" s="40" t="s">
        <v>1667</v>
      </c>
      <c r="Z3449" s="40" t="s">
        <v>1420</v>
      </c>
      <c r="AA3449" s="59">
        <v>9000000</v>
      </c>
      <c r="AB3449" s="59">
        <v>0</v>
      </c>
      <c r="AC3449" s="59">
        <v>0</v>
      </c>
      <c r="AD3449" s="59">
        <v>0</v>
      </c>
      <c r="AE3449" s="59">
        <v>0</v>
      </c>
      <c r="AF3449" s="59">
        <v>0</v>
      </c>
      <c r="AG3449" s="59">
        <v>0</v>
      </c>
      <c r="AH3449" s="59">
        <v>0</v>
      </c>
      <c r="AI3449" s="59">
        <v>0</v>
      </c>
      <c r="AJ3449" s="59">
        <v>0</v>
      </c>
      <c r="AK3449" s="59">
        <v>0</v>
      </c>
      <c r="AL3449" s="59">
        <v>0</v>
      </c>
      <c r="AM3449" s="59">
        <v>0</v>
      </c>
      <c r="AN3449" s="59">
        <v>0</v>
      </c>
      <c r="AO3449" s="59">
        <v>0</v>
      </c>
      <c r="AP3449" s="59">
        <v>0</v>
      </c>
      <c r="AQ3449" s="59">
        <v>0</v>
      </c>
      <c r="AR3449" s="59">
        <v>0</v>
      </c>
      <c r="AS3449" s="59">
        <v>0</v>
      </c>
      <c r="AT3449" s="59">
        <v>3000000</v>
      </c>
      <c r="AU3449" s="59">
        <v>0</v>
      </c>
      <c r="AV3449" s="59">
        <v>3000000</v>
      </c>
      <c r="AW3449" s="59">
        <v>0</v>
      </c>
      <c r="AX3449" s="59">
        <v>3000000</v>
      </c>
      <c r="AY3449" s="2">
        <v>0</v>
      </c>
      <c r="AZ3449" s="12" t="str">
        <f t="shared" si="397"/>
        <v>OK</v>
      </c>
      <c r="BA3449" s="12" t="str">
        <f t="shared" si="398"/>
        <v>OK</v>
      </c>
      <c r="BB3449" s="6">
        <f t="shared" si="399"/>
        <v>0</v>
      </c>
      <c r="BC3449" s="13">
        <f t="shared" si="400"/>
        <v>9000000</v>
      </c>
      <c r="BD3449" s="13">
        <f t="shared" si="401"/>
        <v>9000000</v>
      </c>
      <c r="BE3449" s="6">
        <f t="shared" si="402"/>
        <v>0</v>
      </c>
      <c r="BF3449" s="6">
        <f t="shared" si="403"/>
        <v>0</v>
      </c>
    </row>
    <row r="3450" spans="2:58" ht="114" x14ac:dyDescent="0.25">
      <c r="B3450" s="39" t="s">
        <v>4895</v>
      </c>
      <c r="C3450" s="39" t="s">
        <v>4451</v>
      </c>
      <c r="D3450" s="39" t="s">
        <v>221</v>
      </c>
      <c r="E3450" s="40" t="s">
        <v>221</v>
      </c>
      <c r="F3450" s="40" t="s">
        <v>221</v>
      </c>
      <c r="G3450" s="40" t="s">
        <v>221</v>
      </c>
      <c r="H3450" s="40">
        <v>80161501</v>
      </c>
      <c r="I3450" s="40" t="s">
        <v>4268</v>
      </c>
      <c r="J3450" s="40" t="s">
        <v>4323</v>
      </c>
      <c r="K3450" s="40" t="s">
        <v>4896</v>
      </c>
      <c r="L3450" s="41" t="s">
        <v>153</v>
      </c>
      <c r="M3450" s="41" t="s">
        <v>154</v>
      </c>
      <c r="N3450" s="41">
        <v>12</v>
      </c>
      <c r="O3450" s="41" t="s">
        <v>223</v>
      </c>
      <c r="P3450" s="41" t="s">
        <v>4325</v>
      </c>
      <c r="Q3450" s="58">
        <v>111783320</v>
      </c>
      <c r="R3450" s="58">
        <v>111783320</v>
      </c>
      <c r="S3450" s="41" t="s">
        <v>225</v>
      </c>
      <c r="T3450" s="41" t="s">
        <v>221</v>
      </c>
      <c r="U3450" s="40" t="s">
        <v>1515</v>
      </c>
      <c r="V3450" s="40" t="s">
        <v>1516</v>
      </c>
      <c r="W3450" s="40" t="s">
        <v>4883</v>
      </c>
      <c r="X3450" s="40" t="s">
        <v>229</v>
      </c>
      <c r="Y3450" s="40" t="s">
        <v>230</v>
      </c>
      <c r="Z3450" s="40" t="s">
        <v>1420</v>
      </c>
      <c r="AA3450" s="59">
        <v>0</v>
      </c>
      <c r="AB3450" s="59">
        <v>0</v>
      </c>
      <c r="AC3450" s="59">
        <v>111783320</v>
      </c>
      <c r="AD3450" s="59">
        <v>10162120</v>
      </c>
      <c r="AE3450" s="59">
        <v>0</v>
      </c>
      <c r="AF3450" s="59">
        <v>10162120</v>
      </c>
      <c r="AG3450" s="59">
        <v>0</v>
      </c>
      <c r="AH3450" s="59">
        <v>10162120</v>
      </c>
      <c r="AI3450" s="59">
        <v>0</v>
      </c>
      <c r="AJ3450" s="59">
        <v>10162120</v>
      </c>
      <c r="AK3450" s="59">
        <v>0</v>
      </c>
      <c r="AL3450" s="59">
        <v>10162120</v>
      </c>
      <c r="AM3450" s="59">
        <v>0</v>
      </c>
      <c r="AN3450" s="59">
        <v>10162120</v>
      </c>
      <c r="AO3450" s="59">
        <v>0</v>
      </c>
      <c r="AP3450" s="59">
        <v>10162120</v>
      </c>
      <c r="AQ3450" s="59">
        <v>0</v>
      </c>
      <c r="AR3450" s="59">
        <v>10162120</v>
      </c>
      <c r="AS3450" s="59">
        <v>0</v>
      </c>
      <c r="AT3450" s="59">
        <v>10162120</v>
      </c>
      <c r="AU3450" s="59">
        <v>0</v>
      </c>
      <c r="AV3450" s="59">
        <v>10162120</v>
      </c>
      <c r="AW3450" s="59">
        <v>0</v>
      </c>
      <c r="AX3450" s="59">
        <v>10162120</v>
      </c>
      <c r="AY3450" s="2">
        <v>0</v>
      </c>
      <c r="AZ3450" s="12" t="str">
        <f t="shared" si="397"/>
        <v>OK</v>
      </c>
      <c r="BA3450" s="12" t="str">
        <f t="shared" si="398"/>
        <v>OK</v>
      </c>
      <c r="BB3450" s="6">
        <f t="shared" si="399"/>
        <v>0</v>
      </c>
      <c r="BC3450" s="13">
        <f t="shared" si="400"/>
        <v>111783320</v>
      </c>
      <c r="BD3450" s="13">
        <f t="shared" si="401"/>
        <v>111783320</v>
      </c>
      <c r="BE3450" s="6">
        <f t="shared" si="402"/>
        <v>0</v>
      </c>
      <c r="BF3450" s="6">
        <f t="shared" si="403"/>
        <v>0</v>
      </c>
    </row>
    <row r="3451" spans="2:58" ht="114" x14ac:dyDescent="0.25">
      <c r="B3451" s="39" t="s">
        <v>4897</v>
      </c>
      <c r="C3451" s="39" t="s">
        <v>4451</v>
      </c>
      <c r="D3451" s="39" t="s">
        <v>221</v>
      </c>
      <c r="E3451" s="40" t="s">
        <v>221</v>
      </c>
      <c r="F3451" s="40" t="s">
        <v>221</v>
      </c>
      <c r="G3451" s="40" t="s">
        <v>221</v>
      </c>
      <c r="H3451" s="40">
        <v>80161501</v>
      </c>
      <c r="I3451" s="40" t="s">
        <v>4268</v>
      </c>
      <c r="J3451" s="40" t="s">
        <v>4323</v>
      </c>
      <c r="K3451" s="40" t="s">
        <v>4898</v>
      </c>
      <c r="L3451" s="41" t="s">
        <v>155</v>
      </c>
      <c r="M3451" s="41" t="s">
        <v>156</v>
      </c>
      <c r="N3451" s="41">
        <v>9</v>
      </c>
      <c r="O3451" s="41" t="s">
        <v>223</v>
      </c>
      <c r="P3451" s="41" t="s">
        <v>4325</v>
      </c>
      <c r="Q3451" s="58">
        <v>82904418</v>
      </c>
      <c r="R3451" s="58">
        <v>82904418</v>
      </c>
      <c r="S3451" s="41" t="s">
        <v>225</v>
      </c>
      <c r="T3451" s="41" t="s">
        <v>221</v>
      </c>
      <c r="U3451" s="40" t="s">
        <v>1515</v>
      </c>
      <c r="V3451" s="40" t="s">
        <v>1516</v>
      </c>
      <c r="W3451" s="40" t="s">
        <v>4883</v>
      </c>
      <c r="X3451" s="40" t="s">
        <v>229</v>
      </c>
      <c r="Y3451" s="40" t="s">
        <v>230</v>
      </c>
      <c r="Z3451" s="40" t="s">
        <v>1420</v>
      </c>
      <c r="AA3451" s="59">
        <v>0</v>
      </c>
      <c r="AB3451" s="59">
        <v>0</v>
      </c>
      <c r="AC3451" s="59">
        <v>0</v>
      </c>
      <c r="AD3451" s="59">
        <v>0</v>
      </c>
      <c r="AE3451" s="59">
        <v>0</v>
      </c>
      <c r="AF3451" s="59">
        <v>0</v>
      </c>
      <c r="AG3451" s="59">
        <v>82904418</v>
      </c>
      <c r="AH3451" s="59">
        <v>9211602</v>
      </c>
      <c r="AI3451" s="59">
        <v>0</v>
      </c>
      <c r="AJ3451" s="59">
        <v>9211602</v>
      </c>
      <c r="AK3451" s="59">
        <v>0</v>
      </c>
      <c r="AL3451" s="59">
        <v>9211602</v>
      </c>
      <c r="AM3451" s="59">
        <v>0</v>
      </c>
      <c r="AN3451" s="59">
        <v>9211602</v>
      </c>
      <c r="AO3451" s="59">
        <v>0</v>
      </c>
      <c r="AP3451" s="59">
        <v>9211602</v>
      </c>
      <c r="AQ3451" s="59">
        <v>0</v>
      </c>
      <c r="AR3451" s="59">
        <v>9211602</v>
      </c>
      <c r="AS3451" s="59">
        <v>0</v>
      </c>
      <c r="AT3451" s="59">
        <v>9211602</v>
      </c>
      <c r="AU3451" s="59">
        <v>0</v>
      </c>
      <c r="AV3451" s="59">
        <v>9211602</v>
      </c>
      <c r="AW3451" s="59">
        <v>0</v>
      </c>
      <c r="AX3451" s="59">
        <v>9211602</v>
      </c>
      <c r="AY3451" s="2">
        <v>0</v>
      </c>
      <c r="AZ3451" s="12" t="str">
        <f t="shared" si="397"/>
        <v>OK</v>
      </c>
      <c r="BA3451" s="12" t="str">
        <f t="shared" si="398"/>
        <v>OK</v>
      </c>
      <c r="BB3451" s="6">
        <f t="shared" si="399"/>
        <v>0</v>
      </c>
      <c r="BC3451" s="13">
        <f t="shared" si="400"/>
        <v>82904418</v>
      </c>
      <c r="BD3451" s="13">
        <f t="shared" si="401"/>
        <v>82904418</v>
      </c>
      <c r="BE3451" s="6">
        <f t="shared" si="402"/>
        <v>0</v>
      </c>
      <c r="BF3451" s="6">
        <f t="shared" si="403"/>
        <v>0</v>
      </c>
    </row>
    <row r="3452" spans="2:58" ht="156.75" x14ac:dyDescent="0.25">
      <c r="B3452" s="39" t="s">
        <v>4899</v>
      </c>
      <c r="C3452" s="39" t="s">
        <v>4451</v>
      </c>
      <c r="D3452" s="39" t="s">
        <v>221</v>
      </c>
      <c r="E3452" s="40" t="s">
        <v>221</v>
      </c>
      <c r="F3452" s="40" t="s">
        <v>221</v>
      </c>
      <c r="G3452" s="40" t="s">
        <v>221</v>
      </c>
      <c r="H3452" s="40">
        <v>80161501</v>
      </c>
      <c r="I3452" s="40" t="s">
        <v>4268</v>
      </c>
      <c r="J3452" s="40" t="s">
        <v>4323</v>
      </c>
      <c r="K3452" s="40" t="s">
        <v>4900</v>
      </c>
      <c r="L3452" s="41" t="s">
        <v>154</v>
      </c>
      <c r="M3452" s="41" t="s">
        <v>154</v>
      </c>
      <c r="N3452" s="41">
        <v>12</v>
      </c>
      <c r="O3452" s="41" t="s">
        <v>223</v>
      </c>
      <c r="P3452" s="41" t="s">
        <v>4325</v>
      </c>
      <c r="Q3452" s="58">
        <v>89694539</v>
      </c>
      <c r="R3452" s="58">
        <v>89694539</v>
      </c>
      <c r="S3452" s="41" t="s">
        <v>225</v>
      </c>
      <c r="T3452" s="41" t="s">
        <v>221</v>
      </c>
      <c r="U3452" s="40" t="s">
        <v>1515</v>
      </c>
      <c r="V3452" s="40" t="s">
        <v>1516</v>
      </c>
      <c r="W3452" s="40" t="s">
        <v>4883</v>
      </c>
      <c r="X3452" s="40" t="s">
        <v>229</v>
      </c>
      <c r="Y3452" s="40" t="s">
        <v>230</v>
      </c>
      <c r="Z3452" s="40" t="s">
        <v>1420</v>
      </c>
      <c r="AA3452" s="59">
        <v>0</v>
      </c>
      <c r="AB3452" s="59">
        <v>0</v>
      </c>
      <c r="AC3452" s="59">
        <v>89694539</v>
      </c>
      <c r="AD3452" s="59">
        <v>0</v>
      </c>
      <c r="AE3452" s="59">
        <v>0</v>
      </c>
      <c r="AF3452" s="59">
        <v>8154049</v>
      </c>
      <c r="AG3452" s="59">
        <v>0</v>
      </c>
      <c r="AH3452" s="59">
        <v>8154049</v>
      </c>
      <c r="AI3452" s="59">
        <v>0</v>
      </c>
      <c r="AJ3452" s="59">
        <v>8154049</v>
      </c>
      <c r="AK3452" s="59">
        <v>0</v>
      </c>
      <c r="AL3452" s="59">
        <v>8154049</v>
      </c>
      <c r="AM3452" s="59">
        <v>0</v>
      </c>
      <c r="AN3452" s="59">
        <v>8154049</v>
      </c>
      <c r="AO3452" s="59">
        <v>0</v>
      </c>
      <c r="AP3452" s="59">
        <v>8154049</v>
      </c>
      <c r="AQ3452" s="59">
        <v>0</v>
      </c>
      <c r="AR3452" s="59">
        <v>8154049</v>
      </c>
      <c r="AS3452" s="59">
        <v>0</v>
      </c>
      <c r="AT3452" s="59">
        <v>8154049</v>
      </c>
      <c r="AU3452" s="59">
        <v>0</v>
      </c>
      <c r="AV3452" s="59">
        <v>8154049</v>
      </c>
      <c r="AW3452" s="59">
        <v>0</v>
      </c>
      <c r="AX3452" s="59">
        <v>16308098</v>
      </c>
      <c r="AY3452" s="2">
        <v>0</v>
      </c>
      <c r="AZ3452" s="12" t="str">
        <f t="shared" si="397"/>
        <v>OK</v>
      </c>
      <c r="BA3452" s="12" t="str">
        <f t="shared" si="398"/>
        <v>OK</v>
      </c>
      <c r="BB3452" s="6">
        <f t="shared" si="399"/>
        <v>0</v>
      </c>
      <c r="BC3452" s="13">
        <f t="shared" si="400"/>
        <v>89694539</v>
      </c>
      <c r="BD3452" s="13">
        <f t="shared" si="401"/>
        <v>89694539</v>
      </c>
      <c r="BE3452" s="6">
        <f t="shared" si="402"/>
        <v>0</v>
      </c>
      <c r="BF3452" s="6">
        <f t="shared" si="403"/>
        <v>0</v>
      </c>
    </row>
    <row r="3453" spans="2:58" ht="142.5" x14ac:dyDescent="0.25">
      <c r="B3453" s="39" t="s">
        <v>4901</v>
      </c>
      <c r="C3453" s="39" t="s">
        <v>4451</v>
      </c>
      <c r="D3453" s="39" t="s">
        <v>221</v>
      </c>
      <c r="E3453" s="40" t="s">
        <v>221</v>
      </c>
      <c r="F3453" s="40" t="s">
        <v>221</v>
      </c>
      <c r="G3453" s="40" t="s">
        <v>221</v>
      </c>
      <c r="H3453" s="40">
        <v>80161501</v>
      </c>
      <c r="I3453" s="40" t="s">
        <v>4268</v>
      </c>
      <c r="J3453" s="40" t="s">
        <v>4323</v>
      </c>
      <c r="K3453" s="40" t="s">
        <v>4902</v>
      </c>
      <c r="L3453" s="41" t="s">
        <v>154</v>
      </c>
      <c r="M3453" s="41" t="s">
        <v>154</v>
      </c>
      <c r="N3453" s="41">
        <v>12</v>
      </c>
      <c r="O3453" s="41" t="s">
        <v>223</v>
      </c>
      <c r="P3453" s="41" t="s">
        <v>4325</v>
      </c>
      <c r="Q3453" s="58">
        <v>89694539</v>
      </c>
      <c r="R3453" s="58">
        <v>89694539</v>
      </c>
      <c r="S3453" s="41" t="s">
        <v>225</v>
      </c>
      <c r="T3453" s="41" t="s">
        <v>221</v>
      </c>
      <c r="U3453" s="40" t="s">
        <v>1515</v>
      </c>
      <c r="V3453" s="40" t="s">
        <v>1516</v>
      </c>
      <c r="W3453" s="40" t="s">
        <v>4883</v>
      </c>
      <c r="X3453" s="40" t="s">
        <v>229</v>
      </c>
      <c r="Y3453" s="40" t="s">
        <v>230</v>
      </c>
      <c r="Z3453" s="40" t="s">
        <v>1420</v>
      </c>
      <c r="AA3453" s="59">
        <v>0</v>
      </c>
      <c r="AB3453" s="59">
        <v>0</v>
      </c>
      <c r="AC3453" s="59">
        <v>89694539</v>
      </c>
      <c r="AD3453" s="59">
        <v>0</v>
      </c>
      <c r="AE3453" s="59">
        <v>0</v>
      </c>
      <c r="AF3453" s="59">
        <v>8154049</v>
      </c>
      <c r="AG3453" s="59">
        <v>0</v>
      </c>
      <c r="AH3453" s="59">
        <v>8154049</v>
      </c>
      <c r="AI3453" s="59">
        <v>0</v>
      </c>
      <c r="AJ3453" s="59">
        <v>8154049</v>
      </c>
      <c r="AK3453" s="59">
        <v>0</v>
      </c>
      <c r="AL3453" s="59">
        <v>8154049</v>
      </c>
      <c r="AM3453" s="59">
        <v>0</v>
      </c>
      <c r="AN3453" s="59">
        <v>8154049</v>
      </c>
      <c r="AO3453" s="59">
        <v>0</v>
      </c>
      <c r="AP3453" s="59">
        <v>8154049</v>
      </c>
      <c r="AQ3453" s="59">
        <v>0</v>
      </c>
      <c r="AR3453" s="59">
        <v>8154049</v>
      </c>
      <c r="AS3453" s="59">
        <v>0</v>
      </c>
      <c r="AT3453" s="59">
        <v>8154049</v>
      </c>
      <c r="AU3453" s="59">
        <v>0</v>
      </c>
      <c r="AV3453" s="59">
        <v>8154049</v>
      </c>
      <c r="AW3453" s="59">
        <v>0</v>
      </c>
      <c r="AX3453" s="59">
        <v>16308098</v>
      </c>
      <c r="AY3453" s="2">
        <v>0</v>
      </c>
      <c r="AZ3453" s="12" t="str">
        <f t="shared" si="397"/>
        <v>OK</v>
      </c>
      <c r="BA3453" s="12" t="str">
        <f t="shared" si="398"/>
        <v>OK</v>
      </c>
      <c r="BB3453" s="6">
        <f t="shared" si="399"/>
        <v>0</v>
      </c>
      <c r="BC3453" s="13">
        <f t="shared" si="400"/>
        <v>89694539</v>
      </c>
      <c r="BD3453" s="13">
        <f t="shared" si="401"/>
        <v>89694539</v>
      </c>
      <c r="BE3453" s="6">
        <f t="shared" si="402"/>
        <v>0</v>
      </c>
      <c r="BF3453" s="6">
        <f t="shared" si="403"/>
        <v>0</v>
      </c>
    </row>
    <row r="3454" spans="2:58" ht="156.75" x14ac:dyDescent="0.25">
      <c r="B3454" s="39" t="s">
        <v>4903</v>
      </c>
      <c r="C3454" s="39" t="s">
        <v>4451</v>
      </c>
      <c r="D3454" s="39" t="s">
        <v>221</v>
      </c>
      <c r="E3454" s="40" t="s">
        <v>221</v>
      </c>
      <c r="F3454" s="40" t="s">
        <v>221</v>
      </c>
      <c r="G3454" s="40" t="s">
        <v>221</v>
      </c>
      <c r="H3454" s="40">
        <v>80161501</v>
      </c>
      <c r="I3454" s="40" t="s">
        <v>4268</v>
      </c>
      <c r="J3454" s="40" t="s">
        <v>4323</v>
      </c>
      <c r="K3454" s="40" t="s">
        <v>4904</v>
      </c>
      <c r="L3454" s="41" t="s">
        <v>154</v>
      </c>
      <c r="M3454" s="41" t="s">
        <v>154</v>
      </c>
      <c r="N3454" s="41">
        <v>12</v>
      </c>
      <c r="O3454" s="41" t="s">
        <v>223</v>
      </c>
      <c r="P3454" s="41" t="s">
        <v>4325</v>
      </c>
      <c r="Q3454" s="58">
        <v>89694539</v>
      </c>
      <c r="R3454" s="58">
        <v>89694539</v>
      </c>
      <c r="S3454" s="41" t="s">
        <v>225</v>
      </c>
      <c r="T3454" s="41" t="s">
        <v>221</v>
      </c>
      <c r="U3454" s="40" t="s">
        <v>1515</v>
      </c>
      <c r="V3454" s="40" t="s">
        <v>1516</v>
      </c>
      <c r="W3454" s="40" t="s">
        <v>4883</v>
      </c>
      <c r="X3454" s="40" t="s">
        <v>229</v>
      </c>
      <c r="Y3454" s="40" t="s">
        <v>230</v>
      </c>
      <c r="Z3454" s="40" t="s">
        <v>1420</v>
      </c>
      <c r="AA3454" s="59">
        <v>0</v>
      </c>
      <c r="AB3454" s="59">
        <v>0</v>
      </c>
      <c r="AC3454" s="59">
        <v>89694539</v>
      </c>
      <c r="AD3454" s="59">
        <v>0</v>
      </c>
      <c r="AE3454" s="59">
        <v>0</v>
      </c>
      <c r="AF3454" s="59">
        <v>8154049</v>
      </c>
      <c r="AG3454" s="59">
        <v>0</v>
      </c>
      <c r="AH3454" s="59">
        <v>8154049</v>
      </c>
      <c r="AI3454" s="59">
        <v>0</v>
      </c>
      <c r="AJ3454" s="59">
        <v>8154049</v>
      </c>
      <c r="AK3454" s="59">
        <v>0</v>
      </c>
      <c r="AL3454" s="59">
        <v>8154049</v>
      </c>
      <c r="AM3454" s="59">
        <v>0</v>
      </c>
      <c r="AN3454" s="59">
        <v>8154049</v>
      </c>
      <c r="AO3454" s="59">
        <v>0</v>
      </c>
      <c r="AP3454" s="59">
        <v>8154049</v>
      </c>
      <c r="AQ3454" s="59">
        <v>0</v>
      </c>
      <c r="AR3454" s="59">
        <v>8154049</v>
      </c>
      <c r="AS3454" s="59">
        <v>0</v>
      </c>
      <c r="AT3454" s="59">
        <v>8154049</v>
      </c>
      <c r="AU3454" s="59">
        <v>0</v>
      </c>
      <c r="AV3454" s="59">
        <v>8154049</v>
      </c>
      <c r="AW3454" s="59">
        <v>0</v>
      </c>
      <c r="AX3454" s="59">
        <v>16308098</v>
      </c>
      <c r="AY3454" s="2">
        <v>0</v>
      </c>
      <c r="AZ3454" s="12" t="str">
        <f t="shared" si="397"/>
        <v>OK</v>
      </c>
      <c r="BA3454" s="12" t="str">
        <f t="shared" si="398"/>
        <v>OK</v>
      </c>
      <c r="BB3454" s="6">
        <f t="shared" si="399"/>
        <v>0</v>
      </c>
      <c r="BC3454" s="13">
        <f t="shared" si="400"/>
        <v>89694539</v>
      </c>
      <c r="BD3454" s="13">
        <f t="shared" si="401"/>
        <v>89694539</v>
      </c>
      <c r="BE3454" s="6">
        <f t="shared" si="402"/>
        <v>0</v>
      </c>
      <c r="BF3454" s="6">
        <f t="shared" si="403"/>
        <v>0</v>
      </c>
    </row>
    <row r="3455" spans="2:58" ht="114" x14ac:dyDescent="0.25">
      <c r="B3455" s="39" t="s">
        <v>4905</v>
      </c>
      <c r="C3455" s="39" t="s">
        <v>4451</v>
      </c>
      <c r="D3455" s="39" t="s">
        <v>221</v>
      </c>
      <c r="E3455" s="40" t="s">
        <v>221</v>
      </c>
      <c r="F3455" s="40" t="s">
        <v>221</v>
      </c>
      <c r="G3455" s="40" t="s">
        <v>221</v>
      </c>
      <c r="H3455" s="40">
        <v>80161501</v>
      </c>
      <c r="I3455" s="40" t="s">
        <v>4268</v>
      </c>
      <c r="J3455" s="40" t="s">
        <v>4323</v>
      </c>
      <c r="K3455" s="40" t="s">
        <v>4906</v>
      </c>
      <c r="L3455" s="41" t="s">
        <v>154</v>
      </c>
      <c r="M3455" s="41" t="s">
        <v>155</v>
      </c>
      <c r="N3455" s="41">
        <v>10</v>
      </c>
      <c r="O3455" s="41" t="s">
        <v>223</v>
      </c>
      <c r="P3455" s="41" t="s">
        <v>4325</v>
      </c>
      <c r="Q3455" s="58">
        <v>60714120</v>
      </c>
      <c r="R3455" s="58">
        <v>60714120</v>
      </c>
      <c r="S3455" s="41" t="s">
        <v>225</v>
      </c>
      <c r="T3455" s="41" t="s">
        <v>221</v>
      </c>
      <c r="U3455" s="40" t="s">
        <v>1515</v>
      </c>
      <c r="V3455" s="40" t="s">
        <v>1516</v>
      </c>
      <c r="W3455" s="40" t="s">
        <v>4883</v>
      </c>
      <c r="X3455" s="40" t="s">
        <v>229</v>
      </c>
      <c r="Y3455" s="40" t="s">
        <v>230</v>
      </c>
      <c r="Z3455" s="40" t="s">
        <v>1420</v>
      </c>
      <c r="AA3455" s="59">
        <v>0</v>
      </c>
      <c r="AB3455" s="59">
        <v>0</v>
      </c>
      <c r="AC3455" s="59">
        <v>0</v>
      </c>
      <c r="AD3455" s="59">
        <v>0</v>
      </c>
      <c r="AE3455" s="59">
        <v>60714120</v>
      </c>
      <c r="AF3455" s="59">
        <v>0</v>
      </c>
      <c r="AG3455" s="59">
        <v>0</v>
      </c>
      <c r="AH3455" s="59">
        <v>6071412</v>
      </c>
      <c r="AI3455" s="59">
        <v>0</v>
      </c>
      <c r="AJ3455" s="59">
        <v>6071412</v>
      </c>
      <c r="AK3455" s="59">
        <v>0</v>
      </c>
      <c r="AL3455" s="59">
        <v>6071412</v>
      </c>
      <c r="AM3455" s="59">
        <v>0</v>
      </c>
      <c r="AN3455" s="59">
        <v>6071412</v>
      </c>
      <c r="AO3455" s="59">
        <v>0</v>
      </c>
      <c r="AP3455" s="59">
        <v>6071412</v>
      </c>
      <c r="AQ3455" s="59">
        <v>0</v>
      </c>
      <c r="AR3455" s="59">
        <v>6071412</v>
      </c>
      <c r="AS3455" s="59">
        <v>0</v>
      </c>
      <c r="AT3455" s="59">
        <v>6071412</v>
      </c>
      <c r="AU3455" s="59">
        <v>0</v>
      </c>
      <c r="AV3455" s="59">
        <v>6071412</v>
      </c>
      <c r="AW3455" s="59">
        <v>0</v>
      </c>
      <c r="AX3455" s="59">
        <v>12142824</v>
      </c>
      <c r="AY3455" s="2">
        <v>0</v>
      </c>
      <c r="AZ3455" s="12" t="str">
        <f t="shared" si="397"/>
        <v>OK</v>
      </c>
      <c r="BA3455" s="12" t="str">
        <f t="shared" si="398"/>
        <v>OK</v>
      </c>
      <c r="BB3455" s="6">
        <f t="shared" si="399"/>
        <v>0</v>
      </c>
      <c r="BC3455" s="13">
        <f t="shared" si="400"/>
        <v>60714120</v>
      </c>
      <c r="BD3455" s="13">
        <f t="shared" si="401"/>
        <v>60714120</v>
      </c>
      <c r="BE3455" s="6">
        <f t="shared" si="402"/>
        <v>0</v>
      </c>
      <c r="BF3455" s="6">
        <f t="shared" si="403"/>
        <v>0</v>
      </c>
    </row>
    <row r="3456" spans="2:58" ht="99.75" x14ac:dyDescent="0.25">
      <c r="B3456" s="39" t="s">
        <v>4907</v>
      </c>
      <c r="C3456" s="39" t="s">
        <v>4451</v>
      </c>
      <c r="D3456" s="39" t="s">
        <v>221</v>
      </c>
      <c r="E3456" s="40" t="s">
        <v>221</v>
      </c>
      <c r="F3456" s="40" t="s">
        <v>221</v>
      </c>
      <c r="G3456" s="40" t="s">
        <v>221</v>
      </c>
      <c r="H3456" s="40">
        <v>80161501</v>
      </c>
      <c r="I3456" s="40" t="s">
        <v>4268</v>
      </c>
      <c r="J3456" s="40" t="s">
        <v>4323</v>
      </c>
      <c r="K3456" s="40" t="s">
        <v>4908</v>
      </c>
      <c r="L3456" s="41" t="s">
        <v>153</v>
      </c>
      <c r="M3456" s="41" t="s">
        <v>153</v>
      </c>
      <c r="N3456" s="41">
        <v>12</v>
      </c>
      <c r="O3456" s="41" t="s">
        <v>223</v>
      </c>
      <c r="P3456" s="41" t="s">
        <v>4325</v>
      </c>
      <c r="Q3456" s="58">
        <v>37207756</v>
      </c>
      <c r="R3456" s="58">
        <v>37207756</v>
      </c>
      <c r="S3456" s="41" t="s">
        <v>225</v>
      </c>
      <c r="T3456" s="41" t="s">
        <v>221</v>
      </c>
      <c r="U3456" s="40" t="s">
        <v>1515</v>
      </c>
      <c r="V3456" s="40" t="s">
        <v>1516</v>
      </c>
      <c r="W3456" s="40" t="s">
        <v>4883</v>
      </c>
      <c r="X3456" s="40" t="s">
        <v>229</v>
      </c>
      <c r="Y3456" s="40" t="s">
        <v>230</v>
      </c>
      <c r="Z3456" s="40" t="s">
        <v>1420</v>
      </c>
      <c r="AA3456" s="59">
        <v>37207756</v>
      </c>
      <c r="AB3456" s="59">
        <v>0</v>
      </c>
      <c r="AC3456" s="59">
        <v>0</v>
      </c>
      <c r="AD3456" s="59">
        <v>3235457</v>
      </c>
      <c r="AE3456" s="59">
        <v>0</v>
      </c>
      <c r="AF3456" s="59">
        <v>3235457</v>
      </c>
      <c r="AG3456" s="59">
        <v>0</v>
      </c>
      <c r="AH3456" s="59">
        <v>3235457</v>
      </c>
      <c r="AI3456" s="59">
        <v>0</v>
      </c>
      <c r="AJ3456" s="59">
        <v>3235457</v>
      </c>
      <c r="AK3456" s="59">
        <v>0</v>
      </c>
      <c r="AL3456" s="59">
        <v>3235457</v>
      </c>
      <c r="AM3456" s="59">
        <v>0</v>
      </c>
      <c r="AN3456" s="59">
        <v>3235457</v>
      </c>
      <c r="AO3456" s="59">
        <v>0</v>
      </c>
      <c r="AP3456" s="59">
        <v>3235457</v>
      </c>
      <c r="AQ3456" s="59">
        <v>0</v>
      </c>
      <c r="AR3456" s="59">
        <v>3235457</v>
      </c>
      <c r="AS3456" s="59">
        <v>0</v>
      </c>
      <c r="AT3456" s="59">
        <v>3235457</v>
      </c>
      <c r="AU3456" s="59">
        <v>0</v>
      </c>
      <c r="AV3456" s="59">
        <v>3235457</v>
      </c>
      <c r="AW3456" s="59">
        <v>0</v>
      </c>
      <c r="AX3456" s="59">
        <v>4853186</v>
      </c>
      <c r="AY3456" s="2">
        <v>0</v>
      </c>
      <c r="AZ3456" s="12" t="str">
        <f t="shared" si="397"/>
        <v>OK</v>
      </c>
      <c r="BA3456" s="12" t="str">
        <f t="shared" si="398"/>
        <v>OK</v>
      </c>
      <c r="BB3456" s="6">
        <f t="shared" si="399"/>
        <v>0</v>
      </c>
      <c r="BC3456" s="13">
        <f t="shared" si="400"/>
        <v>37207756</v>
      </c>
      <c r="BD3456" s="13">
        <f t="shared" si="401"/>
        <v>37207756</v>
      </c>
      <c r="BE3456" s="6">
        <f t="shared" si="402"/>
        <v>0</v>
      </c>
      <c r="BF3456" s="6">
        <f t="shared" si="403"/>
        <v>0</v>
      </c>
    </row>
    <row r="3457" spans="2:58" ht="57" x14ac:dyDescent="0.25">
      <c r="B3457" s="39" t="s">
        <v>4909</v>
      </c>
      <c r="C3457" s="39" t="s">
        <v>4451</v>
      </c>
      <c r="D3457" s="39" t="s">
        <v>221</v>
      </c>
      <c r="E3457" s="40" t="s">
        <v>221</v>
      </c>
      <c r="F3457" s="40" t="s">
        <v>221</v>
      </c>
      <c r="G3457" s="40" t="s">
        <v>221</v>
      </c>
      <c r="H3457" s="40">
        <v>91111703</v>
      </c>
      <c r="I3457" s="40" t="s">
        <v>4268</v>
      </c>
      <c r="J3457" s="40" t="s">
        <v>4335</v>
      </c>
      <c r="K3457" s="40" t="s">
        <v>4910</v>
      </c>
      <c r="L3457" s="41" t="s">
        <v>154</v>
      </c>
      <c r="M3457" s="41" t="s">
        <v>155</v>
      </c>
      <c r="N3457" s="41">
        <v>9</v>
      </c>
      <c r="O3457" s="41" t="s">
        <v>615</v>
      </c>
      <c r="P3457" s="41" t="s">
        <v>4325</v>
      </c>
      <c r="Q3457" s="58">
        <v>576000000</v>
      </c>
      <c r="R3457" s="58">
        <v>576000000</v>
      </c>
      <c r="S3457" s="41" t="s">
        <v>225</v>
      </c>
      <c r="T3457" s="41" t="s">
        <v>221</v>
      </c>
      <c r="U3457" s="40" t="s">
        <v>1515</v>
      </c>
      <c r="V3457" s="40" t="s">
        <v>1516</v>
      </c>
      <c r="W3457" s="40" t="s">
        <v>4911</v>
      </c>
      <c r="X3457" s="40" t="s">
        <v>229</v>
      </c>
      <c r="Y3457" s="40" t="s">
        <v>1667</v>
      </c>
      <c r="Z3457" s="40" t="s">
        <v>2397</v>
      </c>
      <c r="AA3457" s="59">
        <v>0</v>
      </c>
      <c r="AB3457" s="59">
        <v>0</v>
      </c>
      <c r="AC3457" s="59">
        <v>0</v>
      </c>
      <c r="AD3457" s="59">
        <v>0</v>
      </c>
      <c r="AE3457" s="59">
        <v>576000000</v>
      </c>
      <c r="AF3457" s="59">
        <v>0</v>
      </c>
      <c r="AG3457" s="59">
        <v>0</v>
      </c>
      <c r="AH3457" s="59">
        <v>0</v>
      </c>
      <c r="AI3457" s="59">
        <v>0</v>
      </c>
      <c r="AJ3457" s="59">
        <v>192000000</v>
      </c>
      <c r="AK3457" s="59">
        <v>0</v>
      </c>
      <c r="AL3457" s="59">
        <v>0</v>
      </c>
      <c r="AM3457" s="59">
        <v>0</v>
      </c>
      <c r="AN3457" s="59">
        <v>0</v>
      </c>
      <c r="AO3457" s="59">
        <v>0</v>
      </c>
      <c r="AP3457" s="59">
        <v>0</v>
      </c>
      <c r="AQ3457" s="59">
        <v>0</v>
      </c>
      <c r="AR3457" s="59">
        <v>192000000</v>
      </c>
      <c r="AS3457" s="59">
        <v>0</v>
      </c>
      <c r="AT3457" s="59">
        <v>0</v>
      </c>
      <c r="AU3457" s="59">
        <v>0</v>
      </c>
      <c r="AV3457" s="59">
        <v>0</v>
      </c>
      <c r="AW3457" s="59">
        <v>0</v>
      </c>
      <c r="AX3457" s="59">
        <v>192000000</v>
      </c>
      <c r="AY3457" s="2">
        <v>0</v>
      </c>
      <c r="AZ3457" s="12" t="str">
        <f t="shared" si="397"/>
        <v>OK</v>
      </c>
      <c r="BA3457" s="12" t="str">
        <f t="shared" si="398"/>
        <v>OK</v>
      </c>
      <c r="BB3457" s="6">
        <f t="shared" si="399"/>
        <v>0</v>
      </c>
      <c r="BC3457" s="13">
        <f t="shared" si="400"/>
        <v>576000000</v>
      </c>
      <c r="BD3457" s="13">
        <f t="shared" si="401"/>
        <v>576000000</v>
      </c>
      <c r="BE3457" s="6">
        <f t="shared" si="402"/>
        <v>0</v>
      </c>
      <c r="BF3457" s="6">
        <f t="shared" si="403"/>
        <v>0</v>
      </c>
    </row>
    <row r="3458" spans="2:58" ht="85.5" x14ac:dyDescent="0.25">
      <c r="B3458" s="39" t="s">
        <v>4912</v>
      </c>
      <c r="C3458" s="39" t="s">
        <v>4451</v>
      </c>
      <c r="D3458" s="39" t="s">
        <v>221</v>
      </c>
      <c r="E3458" s="40" t="s">
        <v>221</v>
      </c>
      <c r="F3458" s="40" t="s">
        <v>221</v>
      </c>
      <c r="G3458" s="40" t="s">
        <v>221</v>
      </c>
      <c r="H3458" s="40">
        <v>80141607</v>
      </c>
      <c r="I3458" s="40" t="s">
        <v>4268</v>
      </c>
      <c r="J3458" s="40" t="s">
        <v>4913</v>
      </c>
      <c r="K3458" s="40" t="s">
        <v>4914</v>
      </c>
      <c r="L3458" s="41" t="s">
        <v>4915</v>
      </c>
      <c r="M3458" s="41" t="s">
        <v>4916</v>
      </c>
      <c r="N3458" s="41">
        <v>8</v>
      </c>
      <c r="O3458" s="41" t="s">
        <v>491</v>
      </c>
      <c r="P3458" s="41" t="s">
        <v>4325</v>
      </c>
      <c r="Q3458" s="58">
        <v>500000000</v>
      </c>
      <c r="R3458" s="58">
        <v>500000000</v>
      </c>
      <c r="S3458" s="41" t="s">
        <v>225</v>
      </c>
      <c r="T3458" s="41" t="s">
        <v>221</v>
      </c>
      <c r="U3458" s="40" t="s">
        <v>1515</v>
      </c>
      <c r="V3458" s="40" t="s">
        <v>1516</v>
      </c>
      <c r="W3458" s="40" t="s">
        <v>4911</v>
      </c>
      <c r="X3458" s="40" t="s">
        <v>229</v>
      </c>
      <c r="Y3458" s="40" t="s">
        <v>1667</v>
      </c>
      <c r="Z3458" s="40" t="s">
        <v>2397</v>
      </c>
      <c r="AA3458" s="59">
        <v>0</v>
      </c>
      <c r="AB3458" s="59">
        <v>0</v>
      </c>
      <c r="AC3458" s="59">
        <v>0</v>
      </c>
      <c r="AD3458" s="59">
        <v>0</v>
      </c>
      <c r="AE3458" s="59">
        <v>0</v>
      </c>
      <c r="AF3458" s="59">
        <v>0</v>
      </c>
      <c r="AG3458" s="59">
        <v>0</v>
      </c>
      <c r="AH3458" s="59">
        <v>0</v>
      </c>
      <c r="AI3458" s="59">
        <v>500000000</v>
      </c>
      <c r="AJ3458" s="59">
        <v>0</v>
      </c>
      <c r="AK3458" s="59">
        <v>0</v>
      </c>
      <c r="AL3458" s="59">
        <v>0</v>
      </c>
      <c r="AM3458" s="59">
        <v>0</v>
      </c>
      <c r="AN3458" s="59">
        <v>0</v>
      </c>
      <c r="AO3458" s="59">
        <v>0</v>
      </c>
      <c r="AP3458" s="59">
        <v>400000000</v>
      </c>
      <c r="AQ3458" s="59">
        <v>0</v>
      </c>
      <c r="AR3458" s="59">
        <v>0</v>
      </c>
      <c r="AS3458" s="59">
        <v>0</v>
      </c>
      <c r="AT3458" s="59">
        <v>0</v>
      </c>
      <c r="AU3458" s="59">
        <v>0</v>
      </c>
      <c r="AV3458" s="59">
        <v>100000000</v>
      </c>
      <c r="AW3458" s="59">
        <v>0</v>
      </c>
      <c r="AX3458" s="59">
        <v>0</v>
      </c>
      <c r="AY3458" s="2">
        <v>0</v>
      </c>
      <c r="AZ3458" s="12" t="str">
        <f t="shared" si="397"/>
        <v>OK</v>
      </c>
      <c r="BA3458" s="12" t="str">
        <f t="shared" si="398"/>
        <v>OK</v>
      </c>
      <c r="BB3458" s="6">
        <f t="shared" si="399"/>
        <v>0</v>
      </c>
      <c r="BC3458" s="13">
        <f t="shared" si="400"/>
        <v>500000000</v>
      </c>
      <c r="BD3458" s="13">
        <f t="shared" si="401"/>
        <v>500000000</v>
      </c>
      <c r="BE3458" s="6">
        <f t="shared" si="402"/>
        <v>0</v>
      </c>
      <c r="BF3458" s="6">
        <f t="shared" si="403"/>
        <v>0</v>
      </c>
    </row>
    <row r="3459" spans="2:58" ht="71.25" x14ac:dyDescent="0.25">
      <c r="B3459" s="39" t="s">
        <v>4917</v>
      </c>
      <c r="C3459" s="39" t="s">
        <v>4451</v>
      </c>
      <c r="D3459" s="39" t="s">
        <v>221</v>
      </c>
      <c r="E3459" s="40" t="s">
        <v>221</v>
      </c>
      <c r="F3459" s="40" t="s">
        <v>221</v>
      </c>
      <c r="G3459" s="40" t="s">
        <v>221</v>
      </c>
      <c r="H3459" s="40">
        <v>80141607</v>
      </c>
      <c r="I3459" s="40" t="s">
        <v>4268</v>
      </c>
      <c r="J3459" s="40" t="s">
        <v>4913</v>
      </c>
      <c r="K3459" s="40" t="s">
        <v>4918</v>
      </c>
      <c r="L3459" s="41" t="s">
        <v>154</v>
      </c>
      <c r="M3459" s="41" t="s">
        <v>4919</v>
      </c>
      <c r="N3459" s="41">
        <v>10</v>
      </c>
      <c r="O3459" s="41" t="s">
        <v>491</v>
      </c>
      <c r="P3459" s="41" t="s">
        <v>4325</v>
      </c>
      <c r="Q3459" s="58">
        <v>1000000000</v>
      </c>
      <c r="R3459" s="58">
        <v>1000000000</v>
      </c>
      <c r="S3459" s="41" t="s">
        <v>225</v>
      </c>
      <c r="T3459" s="41" t="s">
        <v>221</v>
      </c>
      <c r="U3459" s="40" t="s">
        <v>1515</v>
      </c>
      <c r="V3459" s="40" t="s">
        <v>1516</v>
      </c>
      <c r="W3459" s="40" t="s">
        <v>4911</v>
      </c>
      <c r="X3459" s="40" t="s">
        <v>229</v>
      </c>
      <c r="Y3459" s="40" t="s">
        <v>1667</v>
      </c>
      <c r="Z3459" s="40" t="s">
        <v>2397</v>
      </c>
      <c r="AA3459" s="59">
        <v>0</v>
      </c>
      <c r="AB3459" s="59">
        <v>0</v>
      </c>
      <c r="AC3459" s="59">
        <v>0</v>
      </c>
      <c r="AD3459" s="59">
        <v>0</v>
      </c>
      <c r="AE3459" s="59">
        <v>1000000000</v>
      </c>
      <c r="AF3459" s="59">
        <v>30000000</v>
      </c>
      <c r="AG3459" s="59">
        <v>0</v>
      </c>
      <c r="AH3459" s="59">
        <v>15000000</v>
      </c>
      <c r="AI3459" s="59">
        <v>0</v>
      </c>
      <c r="AJ3459" s="59">
        <v>100000000</v>
      </c>
      <c r="AK3459" s="59">
        <v>0</v>
      </c>
      <c r="AL3459" s="59">
        <v>98000000</v>
      </c>
      <c r="AM3459" s="59">
        <v>0</v>
      </c>
      <c r="AN3459" s="59">
        <v>0</v>
      </c>
      <c r="AO3459" s="59">
        <v>0</v>
      </c>
      <c r="AP3459" s="59">
        <v>200000000</v>
      </c>
      <c r="AQ3459" s="59">
        <v>0</v>
      </c>
      <c r="AR3459" s="59">
        <v>7000000</v>
      </c>
      <c r="AS3459" s="59">
        <v>0</v>
      </c>
      <c r="AT3459" s="59">
        <v>0</v>
      </c>
      <c r="AU3459" s="59">
        <v>0</v>
      </c>
      <c r="AV3459" s="59">
        <v>550000000</v>
      </c>
      <c r="AW3459" s="59">
        <v>0</v>
      </c>
      <c r="AX3459" s="59">
        <v>0</v>
      </c>
      <c r="AY3459" s="2">
        <v>0</v>
      </c>
      <c r="AZ3459" s="12" t="str">
        <f t="shared" si="397"/>
        <v>OK</v>
      </c>
      <c r="BA3459" s="12" t="str">
        <f t="shared" si="398"/>
        <v>OK</v>
      </c>
      <c r="BB3459" s="6">
        <f t="shared" si="399"/>
        <v>0</v>
      </c>
      <c r="BC3459" s="13">
        <f t="shared" si="400"/>
        <v>1000000000</v>
      </c>
      <c r="BD3459" s="13">
        <f t="shared" si="401"/>
        <v>1000000000</v>
      </c>
      <c r="BE3459" s="6">
        <f t="shared" si="402"/>
        <v>0</v>
      </c>
      <c r="BF3459" s="6">
        <f t="shared" si="403"/>
        <v>0</v>
      </c>
    </row>
    <row r="3460" spans="2:58" ht="85.5" x14ac:dyDescent="0.25">
      <c r="B3460" s="39" t="s">
        <v>4920</v>
      </c>
      <c r="C3460" s="39" t="s">
        <v>4451</v>
      </c>
      <c r="D3460" s="39" t="s">
        <v>221</v>
      </c>
      <c r="E3460" s="40" t="s">
        <v>221</v>
      </c>
      <c r="F3460" s="40" t="s">
        <v>221</v>
      </c>
      <c r="G3460" s="40" t="s">
        <v>221</v>
      </c>
      <c r="H3460" s="40">
        <v>80161501</v>
      </c>
      <c r="I3460" s="40" t="s">
        <v>4268</v>
      </c>
      <c r="J3460" s="40" t="s">
        <v>4323</v>
      </c>
      <c r="K3460" s="40" t="s">
        <v>4921</v>
      </c>
      <c r="L3460" s="41" t="s">
        <v>153</v>
      </c>
      <c r="M3460" s="41" t="s">
        <v>153</v>
      </c>
      <c r="N3460" s="41">
        <v>12</v>
      </c>
      <c r="O3460" s="41" t="s">
        <v>223</v>
      </c>
      <c r="P3460" s="41" t="s">
        <v>4325</v>
      </c>
      <c r="Q3460" s="58">
        <v>116864380</v>
      </c>
      <c r="R3460" s="58">
        <v>116864380</v>
      </c>
      <c r="S3460" s="41" t="s">
        <v>225</v>
      </c>
      <c r="T3460" s="41" t="s">
        <v>221</v>
      </c>
      <c r="U3460" s="40" t="s">
        <v>1515</v>
      </c>
      <c r="V3460" s="40" t="s">
        <v>1516</v>
      </c>
      <c r="W3460" s="40" t="s">
        <v>4911</v>
      </c>
      <c r="X3460" s="40" t="s">
        <v>229</v>
      </c>
      <c r="Y3460" s="40" t="s">
        <v>230</v>
      </c>
      <c r="Z3460" s="40" t="s">
        <v>1420</v>
      </c>
      <c r="AA3460" s="59">
        <v>116864380</v>
      </c>
      <c r="AB3460" s="59">
        <v>0</v>
      </c>
      <c r="AC3460" s="59">
        <v>0</v>
      </c>
      <c r="AD3460" s="59">
        <v>10162120</v>
      </c>
      <c r="AE3460" s="59">
        <v>0</v>
      </c>
      <c r="AF3460" s="59">
        <v>10162120</v>
      </c>
      <c r="AG3460" s="59">
        <v>0</v>
      </c>
      <c r="AH3460" s="59">
        <v>10162120</v>
      </c>
      <c r="AI3460" s="59">
        <v>0</v>
      </c>
      <c r="AJ3460" s="59">
        <v>10162120</v>
      </c>
      <c r="AK3460" s="59">
        <v>0</v>
      </c>
      <c r="AL3460" s="59">
        <v>10162120</v>
      </c>
      <c r="AM3460" s="59">
        <v>0</v>
      </c>
      <c r="AN3460" s="59">
        <v>10162120</v>
      </c>
      <c r="AO3460" s="59">
        <v>0</v>
      </c>
      <c r="AP3460" s="59">
        <v>10162120</v>
      </c>
      <c r="AQ3460" s="59">
        <v>0</v>
      </c>
      <c r="AR3460" s="59">
        <v>10162120</v>
      </c>
      <c r="AS3460" s="59">
        <v>0</v>
      </c>
      <c r="AT3460" s="59">
        <v>10162120</v>
      </c>
      <c r="AU3460" s="59">
        <v>0</v>
      </c>
      <c r="AV3460" s="59">
        <v>10162120</v>
      </c>
      <c r="AW3460" s="59">
        <v>0</v>
      </c>
      <c r="AX3460" s="59">
        <v>15243180</v>
      </c>
      <c r="AY3460" s="2">
        <v>0</v>
      </c>
      <c r="AZ3460" s="12" t="str">
        <f t="shared" si="397"/>
        <v>OK</v>
      </c>
      <c r="BA3460" s="12" t="str">
        <f t="shared" si="398"/>
        <v>OK</v>
      </c>
      <c r="BB3460" s="6">
        <f t="shared" si="399"/>
        <v>0</v>
      </c>
      <c r="BC3460" s="13">
        <f t="shared" si="400"/>
        <v>116864380</v>
      </c>
      <c r="BD3460" s="13">
        <f t="shared" si="401"/>
        <v>116864380</v>
      </c>
      <c r="BE3460" s="6">
        <f t="shared" si="402"/>
        <v>0</v>
      </c>
      <c r="BF3460" s="6">
        <f t="shared" si="403"/>
        <v>0</v>
      </c>
    </row>
    <row r="3461" spans="2:58" ht="114" x14ac:dyDescent="0.25">
      <c r="B3461" s="39" t="s">
        <v>4922</v>
      </c>
      <c r="C3461" s="39" t="s">
        <v>4451</v>
      </c>
      <c r="D3461" s="39" t="s">
        <v>221</v>
      </c>
      <c r="E3461" s="40" t="s">
        <v>221</v>
      </c>
      <c r="F3461" s="40" t="s">
        <v>221</v>
      </c>
      <c r="G3461" s="40" t="s">
        <v>221</v>
      </c>
      <c r="H3461" s="40">
        <v>80161501</v>
      </c>
      <c r="I3461" s="40" t="s">
        <v>4268</v>
      </c>
      <c r="J3461" s="40" t="s">
        <v>4323</v>
      </c>
      <c r="K3461" s="40" t="s">
        <v>4923</v>
      </c>
      <c r="L3461" s="41" t="s">
        <v>153</v>
      </c>
      <c r="M3461" s="41" t="s">
        <v>154</v>
      </c>
      <c r="N3461" s="41">
        <v>12</v>
      </c>
      <c r="O3461" s="41" t="s">
        <v>223</v>
      </c>
      <c r="P3461" s="41" t="s">
        <v>4325</v>
      </c>
      <c r="Q3461" s="58">
        <v>89694539</v>
      </c>
      <c r="R3461" s="58">
        <v>89694539</v>
      </c>
      <c r="S3461" s="41" t="s">
        <v>225</v>
      </c>
      <c r="T3461" s="41" t="s">
        <v>221</v>
      </c>
      <c r="U3461" s="40" t="s">
        <v>1515</v>
      </c>
      <c r="V3461" s="40" t="s">
        <v>1516</v>
      </c>
      <c r="W3461" s="40" t="s">
        <v>4911</v>
      </c>
      <c r="X3461" s="40" t="s">
        <v>229</v>
      </c>
      <c r="Y3461" s="40" t="s">
        <v>230</v>
      </c>
      <c r="Z3461" s="40" t="s">
        <v>1420</v>
      </c>
      <c r="AA3461" s="59">
        <v>0</v>
      </c>
      <c r="AB3461" s="59">
        <v>0</v>
      </c>
      <c r="AC3461" s="59">
        <v>89694539</v>
      </c>
      <c r="AD3461" s="59">
        <v>0</v>
      </c>
      <c r="AE3461" s="59">
        <v>0</v>
      </c>
      <c r="AF3461" s="59">
        <v>8154049</v>
      </c>
      <c r="AG3461" s="59">
        <v>0</v>
      </c>
      <c r="AH3461" s="59">
        <v>8154049</v>
      </c>
      <c r="AI3461" s="59">
        <v>0</v>
      </c>
      <c r="AJ3461" s="59">
        <v>8154049</v>
      </c>
      <c r="AK3461" s="59">
        <v>0</v>
      </c>
      <c r="AL3461" s="59">
        <v>8154049</v>
      </c>
      <c r="AM3461" s="59">
        <v>0</v>
      </c>
      <c r="AN3461" s="59">
        <v>8154049</v>
      </c>
      <c r="AO3461" s="59">
        <v>0</v>
      </c>
      <c r="AP3461" s="59">
        <v>8154049</v>
      </c>
      <c r="AQ3461" s="59">
        <v>0</v>
      </c>
      <c r="AR3461" s="59">
        <v>8154049</v>
      </c>
      <c r="AS3461" s="59">
        <v>0</v>
      </c>
      <c r="AT3461" s="59">
        <v>8154049</v>
      </c>
      <c r="AU3461" s="59">
        <v>0</v>
      </c>
      <c r="AV3461" s="59">
        <v>8154049</v>
      </c>
      <c r="AW3461" s="59">
        <v>0</v>
      </c>
      <c r="AX3461" s="59">
        <v>16308098</v>
      </c>
      <c r="AY3461" s="2">
        <v>0</v>
      </c>
      <c r="AZ3461" s="12" t="str">
        <f t="shared" si="397"/>
        <v>OK</v>
      </c>
      <c r="BA3461" s="12" t="str">
        <f t="shared" si="398"/>
        <v>OK</v>
      </c>
      <c r="BB3461" s="6">
        <f t="shared" si="399"/>
        <v>0</v>
      </c>
      <c r="BC3461" s="13">
        <f t="shared" si="400"/>
        <v>89694539</v>
      </c>
      <c r="BD3461" s="13">
        <f t="shared" si="401"/>
        <v>89694539</v>
      </c>
      <c r="BE3461" s="6">
        <f t="shared" si="402"/>
        <v>0</v>
      </c>
      <c r="BF3461" s="6">
        <f t="shared" si="403"/>
        <v>0</v>
      </c>
    </row>
    <row r="3462" spans="2:58" ht="114" x14ac:dyDescent="0.25">
      <c r="B3462" s="39" t="s">
        <v>4924</v>
      </c>
      <c r="C3462" s="39" t="s">
        <v>4451</v>
      </c>
      <c r="D3462" s="39" t="s">
        <v>221</v>
      </c>
      <c r="E3462" s="40" t="s">
        <v>221</v>
      </c>
      <c r="F3462" s="40" t="s">
        <v>221</v>
      </c>
      <c r="G3462" s="40" t="s">
        <v>221</v>
      </c>
      <c r="H3462" s="40">
        <v>80161501</v>
      </c>
      <c r="I3462" s="40" t="s">
        <v>4268</v>
      </c>
      <c r="J3462" s="40" t="s">
        <v>4323</v>
      </c>
      <c r="K3462" s="40" t="s">
        <v>4925</v>
      </c>
      <c r="L3462" s="41" t="s">
        <v>153</v>
      </c>
      <c r="M3462" s="41" t="s">
        <v>154</v>
      </c>
      <c r="N3462" s="41">
        <v>12</v>
      </c>
      <c r="O3462" s="41" t="s">
        <v>223</v>
      </c>
      <c r="P3462" s="41" t="s">
        <v>4325</v>
      </c>
      <c r="Q3462" s="58">
        <v>36952322</v>
      </c>
      <c r="R3462" s="58">
        <v>36952322</v>
      </c>
      <c r="S3462" s="41" t="s">
        <v>225</v>
      </c>
      <c r="T3462" s="41" t="s">
        <v>221</v>
      </c>
      <c r="U3462" s="40" t="s">
        <v>1515</v>
      </c>
      <c r="V3462" s="40" t="s">
        <v>1516</v>
      </c>
      <c r="W3462" s="40" t="s">
        <v>4911</v>
      </c>
      <c r="X3462" s="40" t="s">
        <v>229</v>
      </c>
      <c r="Y3462" s="40" t="s">
        <v>230</v>
      </c>
      <c r="Z3462" s="40" t="s">
        <v>1420</v>
      </c>
      <c r="AA3462" s="59">
        <v>0</v>
      </c>
      <c r="AB3462" s="59">
        <v>0</v>
      </c>
      <c r="AC3462" s="59">
        <v>36952322</v>
      </c>
      <c r="AD3462" s="59">
        <v>0</v>
      </c>
      <c r="AE3462" s="59">
        <v>0</v>
      </c>
      <c r="AF3462" s="59">
        <v>3359302</v>
      </c>
      <c r="AG3462" s="59">
        <v>0</v>
      </c>
      <c r="AH3462" s="59">
        <v>3359302</v>
      </c>
      <c r="AI3462" s="59">
        <v>0</v>
      </c>
      <c r="AJ3462" s="59">
        <v>3359302</v>
      </c>
      <c r="AK3462" s="59">
        <v>0</v>
      </c>
      <c r="AL3462" s="59">
        <v>3359302</v>
      </c>
      <c r="AM3462" s="59">
        <v>0</v>
      </c>
      <c r="AN3462" s="59">
        <v>3359302</v>
      </c>
      <c r="AO3462" s="59">
        <v>0</v>
      </c>
      <c r="AP3462" s="59">
        <v>3359302</v>
      </c>
      <c r="AQ3462" s="59">
        <v>0</v>
      </c>
      <c r="AR3462" s="59">
        <v>3359302</v>
      </c>
      <c r="AS3462" s="59">
        <v>0</v>
      </c>
      <c r="AT3462" s="59">
        <v>3359302</v>
      </c>
      <c r="AU3462" s="59">
        <v>0</v>
      </c>
      <c r="AV3462" s="59">
        <v>3359302</v>
      </c>
      <c r="AW3462" s="59">
        <v>0</v>
      </c>
      <c r="AX3462" s="59">
        <v>6718604</v>
      </c>
      <c r="AY3462" s="2">
        <v>0</v>
      </c>
      <c r="AZ3462" s="12" t="str">
        <f t="shared" si="397"/>
        <v>OK</v>
      </c>
      <c r="BA3462" s="12" t="str">
        <f t="shared" si="398"/>
        <v>OK</v>
      </c>
      <c r="BB3462" s="6">
        <f t="shared" si="399"/>
        <v>0</v>
      </c>
      <c r="BC3462" s="13">
        <f t="shared" si="400"/>
        <v>36952322</v>
      </c>
      <c r="BD3462" s="13">
        <f t="shared" si="401"/>
        <v>36952322</v>
      </c>
      <c r="BE3462" s="6">
        <f t="shared" si="402"/>
        <v>0</v>
      </c>
      <c r="BF3462" s="6">
        <f t="shared" si="403"/>
        <v>0</v>
      </c>
    </row>
    <row r="3463" spans="2:58" ht="99.75" x14ac:dyDescent="0.25">
      <c r="B3463" s="39" t="s">
        <v>4926</v>
      </c>
      <c r="C3463" s="39" t="s">
        <v>4451</v>
      </c>
      <c r="D3463" s="39" t="s">
        <v>221</v>
      </c>
      <c r="E3463" s="40" t="s">
        <v>221</v>
      </c>
      <c r="F3463" s="40" t="s">
        <v>221</v>
      </c>
      <c r="G3463" s="40" t="s">
        <v>221</v>
      </c>
      <c r="H3463" s="40">
        <v>80161501</v>
      </c>
      <c r="I3463" s="40" t="s">
        <v>4268</v>
      </c>
      <c r="J3463" s="40" t="s">
        <v>4323</v>
      </c>
      <c r="K3463" s="40" t="s">
        <v>4927</v>
      </c>
      <c r="L3463" s="41" t="s">
        <v>153</v>
      </c>
      <c r="M3463" s="41" t="s">
        <v>153</v>
      </c>
      <c r="N3463" s="41">
        <v>12</v>
      </c>
      <c r="O3463" s="41" t="s">
        <v>223</v>
      </c>
      <c r="P3463" s="41" t="s">
        <v>4325</v>
      </c>
      <c r="Q3463" s="58">
        <v>40311624</v>
      </c>
      <c r="R3463" s="58">
        <v>40311624</v>
      </c>
      <c r="S3463" s="41" t="s">
        <v>225</v>
      </c>
      <c r="T3463" s="41" t="s">
        <v>221</v>
      </c>
      <c r="U3463" s="40" t="s">
        <v>1515</v>
      </c>
      <c r="V3463" s="40" t="s">
        <v>1516</v>
      </c>
      <c r="W3463" s="40" t="s">
        <v>1574</v>
      </c>
      <c r="X3463" s="40" t="s">
        <v>229</v>
      </c>
      <c r="Y3463" s="40" t="s">
        <v>230</v>
      </c>
      <c r="Z3463" s="40" t="s">
        <v>1420</v>
      </c>
      <c r="AA3463" s="59">
        <v>40311624</v>
      </c>
      <c r="AB3463" s="59">
        <v>0</v>
      </c>
      <c r="AC3463" s="59">
        <v>0</v>
      </c>
      <c r="AD3463" s="59">
        <v>3359302</v>
      </c>
      <c r="AE3463" s="59">
        <v>0</v>
      </c>
      <c r="AF3463" s="59">
        <v>3359302</v>
      </c>
      <c r="AG3463" s="59">
        <v>0</v>
      </c>
      <c r="AH3463" s="59">
        <v>3359302</v>
      </c>
      <c r="AI3463" s="59">
        <v>0</v>
      </c>
      <c r="AJ3463" s="59">
        <v>3359302</v>
      </c>
      <c r="AK3463" s="59">
        <v>0</v>
      </c>
      <c r="AL3463" s="59">
        <v>3359302</v>
      </c>
      <c r="AM3463" s="59">
        <v>0</v>
      </c>
      <c r="AN3463" s="59">
        <v>3359302</v>
      </c>
      <c r="AO3463" s="59">
        <v>0</v>
      </c>
      <c r="AP3463" s="59">
        <v>3359302</v>
      </c>
      <c r="AQ3463" s="59">
        <v>0</v>
      </c>
      <c r="AR3463" s="59">
        <v>3359302</v>
      </c>
      <c r="AS3463" s="59">
        <v>0</v>
      </c>
      <c r="AT3463" s="59">
        <v>3359302</v>
      </c>
      <c r="AU3463" s="59">
        <v>0</v>
      </c>
      <c r="AV3463" s="59">
        <v>3359302</v>
      </c>
      <c r="AW3463" s="59">
        <v>0</v>
      </c>
      <c r="AX3463" s="59">
        <v>6718604</v>
      </c>
      <c r="AY3463" s="2">
        <v>0</v>
      </c>
      <c r="AZ3463" s="12" t="str">
        <f t="shared" si="397"/>
        <v>OK</v>
      </c>
      <c r="BA3463" s="12" t="str">
        <f t="shared" si="398"/>
        <v>OK</v>
      </c>
      <c r="BB3463" s="6">
        <f t="shared" si="399"/>
        <v>0</v>
      </c>
      <c r="BC3463" s="13">
        <f t="shared" si="400"/>
        <v>40311624</v>
      </c>
      <c r="BD3463" s="13">
        <f t="shared" si="401"/>
        <v>40311624</v>
      </c>
      <c r="BE3463" s="6">
        <f t="shared" si="402"/>
        <v>0</v>
      </c>
      <c r="BF3463" s="6">
        <f t="shared" si="403"/>
        <v>0</v>
      </c>
    </row>
    <row r="3464" spans="2:58" ht="99.75" x14ac:dyDescent="0.25">
      <c r="B3464" s="39" t="s">
        <v>4928</v>
      </c>
      <c r="C3464" s="39" t="s">
        <v>4451</v>
      </c>
      <c r="D3464" s="39" t="s">
        <v>221</v>
      </c>
      <c r="E3464" s="40" t="s">
        <v>221</v>
      </c>
      <c r="F3464" s="40" t="s">
        <v>221</v>
      </c>
      <c r="G3464" s="40" t="s">
        <v>221</v>
      </c>
      <c r="H3464" s="40">
        <v>80161501</v>
      </c>
      <c r="I3464" s="40" t="s">
        <v>4268</v>
      </c>
      <c r="J3464" s="40" t="s">
        <v>4323</v>
      </c>
      <c r="K3464" s="40" t="s">
        <v>4929</v>
      </c>
      <c r="L3464" s="41" t="s">
        <v>153</v>
      </c>
      <c r="M3464" s="41" t="s">
        <v>153</v>
      </c>
      <c r="N3464" s="41">
        <v>12</v>
      </c>
      <c r="O3464" s="41" t="s">
        <v>223</v>
      </c>
      <c r="P3464" s="41" t="s">
        <v>4325</v>
      </c>
      <c r="Q3464" s="58">
        <v>110539224</v>
      </c>
      <c r="R3464" s="58">
        <v>110539224</v>
      </c>
      <c r="S3464" s="41" t="s">
        <v>225</v>
      </c>
      <c r="T3464" s="41" t="s">
        <v>221</v>
      </c>
      <c r="U3464" s="40" t="s">
        <v>1515</v>
      </c>
      <c r="V3464" s="40" t="s">
        <v>1516</v>
      </c>
      <c r="W3464" s="40" t="s">
        <v>1571</v>
      </c>
      <c r="X3464" s="40" t="s">
        <v>229</v>
      </c>
      <c r="Y3464" s="40" t="s">
        <v>230</v>
      </c>
      <c r="Z3464" s="40" t="s">
        <v>1420</v>
      </c>
      <c r="AA3464" s="59">
        <v>110539224</v>
      </c>
      <c r="AB3464" s="59">
        <v>0</v>
      </c>
      <c r="AC3464" s="59">
        <v>0</v>
      </c>
      <c r="AD3464" s="59">
        <v>9211602</v>
      </c>
      <c r="AE3464" s="59">
        <v>0</v>
      </c>
      <c r="AF3464" s="59">
        <v>9211602</v>
      </c>
      <c r="AG3464" s="59">
        <v>0</v>
      </c>
      <c r="AH3464" s="59">
        <v>9211602</v>
      </c>
      <c r="AI3464" s="59">
        <v>0</v>
      </c>
      <c r="AJ3464" s="59">
        <v>9211602</v>
      </c>
      <c r="AK3464" s="59">
        <v>0</v>
      </c>
      <c r="AL3464" s="59">
        <v>9211602</v>
      </c>
      <c r="AM3464" s="59">
        <v>0</v>
      </c>
      <c r="AN3464" s="59">
        <v>9211602</v>
      </c>
      <c r="AO3464" s="59">
        <v>0</v>
      </c>
      <c r="AP3464" s="59">
        <v>9211602</v>
      </c>
      <c r="AQ3464" s="59">
        <v>0</v>
      </c>
      <c r="AR3464" s="59">
        <v>9211602</v>
      </c>
      <c r="AS3464" s="59">
        <v>0</v>
      </c>
      <c r="AT3464" s="59">
        <v>9211602</v>
      </c>
      <c r="AU3464" s="59">
        <v>0</v>
      </c>
      <c r="AV3464" s="59">
        <v>9211602</v>
      </c>
      <c r="AW3464" s="59">
        <v>0</v>
      </c>
      <c r="AX3464" s="59">
        <v>18423204</v>
      </c>
      <c r="AY3464" s="2">
        <v>0</v>
      </c>
      <c r="AZ3464" s="12" t="str">
        <f t="shared" si="397"/>
        <v>OK</v>
      </c>
      <c r="BA3464" s="12" t="str">
        <f t="shared" si="398"/>
        <v>OK</v>
      </c>
      <c r="BB3464" s="6">
        <f t="shared" si="399"/>
        <v>0</v>
      </c>
      <c r="BC3464" s="13">
        <f t="shared" si="400"/>
        <v>110539224</v>
      </c>
      <c r="BD3464" s="13">
        <f t="shared" si="401"/>
        <v>110539224</v>
      </c>
      <c r="BE3464" s="6">
        <f t="shared" si="402"/>
        <v>0</v>
      </c>
      <c r="BF3464" s="6">
        <f t="shared" si="403"/>
        <v>0</v>
      </c>
    </row>
    <row r="3465" spans="2:58" ht="85.5" x14ac:dyDescent="0.25">
      <c r="B3465" s="39" t="s">
        <v>4930</v>
      </c>
      <c r="C3465" s="39" t="s">
        <v>4451</v>
      </c>
      <c r="D3465" s="39" t="s">
        <v>221</v>
      </c>
      <c r="E3465" s="40" t="s">
        <v>221</v>
      </c>
      <c r="F3465" s="40" t="s">
        <v>221</v>
      </c>
      <c r="G3465" s="40" t="s">
        <v>221</v>
      </c>
      <c r="H3465" s="40">
        <v>80161501</v>
      </c>
      <c r="I3465" s="40" t="s">
        <v>4268</v>
      </c>
      <c r="J3465" s="40" t="s">
        <v>4323</v>
      </c>
      <c r="K3465" s="40" t="s">
        <v>4931</v>
      </c>
      <c r="L3465" s="41" t="s">
        <v>158</v>
      </c>
      <c r="M3465" s="41" t="s">
        <v>159</v>
      </c>
      <c r="N3465" s="41">
        <v>6</v>
      </c>
      <c r="O3465" s="41" t="s">
        <v>223</v>
      </c>
      <c r="P3465" s="41" t="s">
        <v>4325</v>
      </c>
      <c r="Q3465" s="58">
        <v>36428472</v>
      </c>
      <c r="R3465" s="58">
        <v>36428472</v>
      </c>
      <c r="S3465" s="41" t="s">
        <v>225</v>
      </c>
      <c r="T3465" s="41" t="s">
        <v>221</v>
      </c>
      <c r="U3465" s="40" t="s">
        <v>1515</v>
      </c>
      <c r="V3465" s="40" t="s">
        <v>1516</v>
      </c>
      <c r="W3465" s="40" t="s">
        <v>1571</v>
      </c>
      <c r="X3465" s="40" t="s">
        <v>229</v>
      </c>
      <c r="Y3465" s="40" t="s">
        <v>230</v>
      </c>
      <c r="Z3465" s="40" t="s">
        <v>1420</v>
      </c>
      <c r="AA3465" s="59">
        <v>0</v>
      </c>
      <c r="AB3465" s="59">
        <v>0</v>
      </c>
      <c r="AC3465" s="59">
        <v>0</v>
      </c>
      <c r="AD3465" s="59">
        <v>0</v>
      </c>
      <c r="AE3465" s="59">
        <v>0</v>
      </c>
      <c r="AF3465" s="59">
        <v>0</v>
      </c>
      <c r="AG3465" s="59">
        <v>0</v>
      </c>
      <c r="AH3465" s="59">
        <v>0</v>
      </c>
      <c r="AI3465" s="59">
        <v>0</v>
      </c>
      <c r="AJ3465" s="59">
        <v>0</v>
      </c>
      <c r="AK3465" s="59">
        <v>0</v>
      </c>
      <c r="AL3465" s="59">
        <v>0</v>
      </c>
      <c r="AM3465" s="59">
        <v>36428472</v>
      </c>
      <c r="AN3465" s="59">
        <v>0</v>
      </c>
      <c r="AO3465" s="59">
        <v>0</v>
      </c>
      <c r="AP3465" s="59">
        <v>6071412</v>
      </c>
      <c r="AQ3465" s="59">
        <v>0</v>
      </c>
      <c r="AR3465" s="59">
        <v>6071412</v>
      </c>
      <c r="AS3465" s="59">
        <v>0</v>
      </c>
      <c r="AT3465" s="59">
        <v>6071412</v>
      </c>
      <c r="AU3465" s="59">
        <v>0</v>
      </c>
      <c r="AV3465" s="59">
        <v>6071412</v>
      </c>
      <c r="AW3465" s="59">
        <v>0</v>
      </c>
      <c r="AX3465" s="59">
        <v>12142824</v>
      </c>
      <c r="AY3465" s="2">
        <v>0</v>
      </c>
      <c r="AZ3465" s="12" t="str">
        <f t="shared" si="397"/>
        <v>OK</v>
      </c>
      <c r="BA3465" s="12" t="str">
        <f t="shared" si="398"/>
        <v>OK</v>
      </c>
      <c r="BB3465" s="6">
        <f t="shared" si="399"/>
        <v>0</v>
      </c>
      <c r="BC3465" s="13">
        <f t="shared" si="400"/>
        <v>36428472</v>
      </c>
      <c r="BD3465" s="13">
        <f t="shared" si="401"/>
        <v>36428472</v>
      </c>
      <c r="BE3465" s="6">
        <f t="shared" si="402"/>
        <v>0</v>
      </c>
      <c r="BF3465" s="6">
        <f t="shared" si="403"/>
        <v>0</v>
      </c>
    </row>
    <row r="3466" spans="2:58" ht="85.5" x14ac:dyDescent="0.25">
      <c r="B3466" s="39" t="s">
        <v>4932</v>
      </c>
      <c r="C3466" s="39" t="s">
        <v>4451</v>
      </c>
      <c r="D3466" s="39" t="s">
        <v>221</v>
      </c>
      <c r="E3466" s="40" t="s">
        <v>221</v>
      </c>
      <c r="F3466" s="40" t="s">
        <v>221</v>
      </c>
      <c r="G3466" s="40" t="s">
        <v>221</v>
      </c>
      <c r="H3466" s="40">
        <v>80161501</v>
      </c>
      <c r="I3466" s="40" t="s">
        <v>4268</v>
      </c>
      <c r="J3466" s="40" t="s">
        <v>4323</v>
      </c>
      <c r="K3466" s="40" t="s">
        <v>4933</v>
      </c>
      <c r="L3466" s="41" t="s">
        <v>153</v>
      </c>
      <c r="M3466" s="41" t="s">
        <v>153</v>
      </c>
      <c r="N3466" s="41">
        <v>12</v>
      </c>
      <c r="O3466" s="41" t="s">
        <v>223</v>
      </c>
      <c r="P3466" s="41" t="s">
        <v>4325</v>
      </c>
      <c r="Q3466" s="58">
        <v>23823996</v>
      </c>
      <c r="R3466" s="58">
        <v>23823996</v>
      </c>
      <c r="S3466" s="41" t="s">
        <v>225</v>
      </c>
      <c r="T3466" s="41" t="s">
        <v>221</v>
      </c>
      <c r="U3466" s="40" t="s">
        <v>1515</v>
      </c>
      <c r="V3466" s="40" t="s">
        <v>1516</v>
      </c>
      <c r="W3466" s="40" t="s">
        <v>1571</v>
      </c>
      <c r="X3466" s="40" t="s">
        <v>229</v>
      </c>
      <c r="Y3466" s="40" t="s">
        <v>230</v>
      </c>
      <c r="Z3466" s="40" t="s">
        <v>1420</v>
      </c>
      <c r="AA3466" s="59">
        <v>23823996</v>
      </c>
      <c r="AB3466" s="59">
        <v>0</v>
      </c>
      <c r="AC3466" s="59">
        <v>0</v>
      </c>
      <c r="AD3466" s="59">
        <v>1985333</v>
      </c>
      <c r="AE3466" s="59">
        <v>0</v>
      </c>
      <c r="AF3466" s="59">
        <v>1985333</v>
      </c>
      <c r="AG3466" s="59">
        <v>0</v>
      </c>
      <c r="AH3466" s="59">
        <v>1985333</v>
      </c>
      <c r="AI3466" s="59">
        <v>0</v>
      </c>
      <c r="AJ3466" s="59">
        <v>1985333</v>
      </c>
      <c r="AK3466" s="59">
        <v>0</v>
      </c>
      <c r="AL3466" s="59">
        <v>1985333</v>
      </c>
      <c r="AM3466" s="59">
        <v>0</v>
      </c>
      <c r="AN3466" s="59">
        <v>1985333</v>
      </c>
      <c r="AO3466" s="59">
        <v>0</v>
      </c>
      <c r="AP3466" s="59">
        <v>1985333</v>
      </c>
      <c r="AQ3466" s="59">
        <v>0</v>
      </c>
      <c r="AR3466" s="59">
        <v>1985333</v>
      </c>
      <c r="AS3466" s="59">
        <v>0</v>
      </c>
      <c r="AT3466" s="59">
        <v>1985333</v>
      </c>
      <c r="AU3466" s="59">
        <v>0</v>
      </c>
      <c r="AV3466" s="59">
        <v>1985333</v>
      </c>
      <c r="AW3466" s="59">
        <v>0</v>
      </c>
      <c r="AX3466" s="59">
        <v>3970666</v>
      </c>
      <c r="AY3466" s="2">
        <v>0</v>
      </c>
      <c r="AZ3466" s="12" t="str">
        <f t="shared" si="397"/>
        <v>OK</v>
      </c>
      <c r="BA3466" s="12" t="str">
        <f t="shared" si="398"/>
        <v>OK</v>
      </c>
      <c r="BB3466" s="6">
        <f t="shared" si="399"/>
        <v>0</v>
      </c>
      <c r="BC3466" s="13">
        <f t="shared" si="400"/>
        <v>23823996</v>
      </c>
      <c r="BD3466" s="13">
        <f t="shared" si="401"/>
        <v>23823996</v>
      </c>
      <c r="BE3466" s="6">
        <f t="shared" si="402"/>
        <v>0</v>
      </c>
      <c r="BF3466" s="6">
        <f t="shared" si="403"/>
        <v>0</v>
      </c>
    </row>
    <row r="3467" spans="2:58" ht="85.5" x14ac:dyDescent="0.25">
      <c r="B3467" s="39" t="s">
        <v>4934</v>
      </c>
      <c r="C3467" s="39" t="s">
        <v>4451</v>
      </c>
      <c r="D3467" s="39" t="s">
        <v>221</v>
      </c>
      <c r="E3467" s="40" t="s">
        <v>221</v>
      </c>
      <c r="F3467" s="40" t="s">
        <v>221</v>
      </c>
      <c r="G3467" s="40" t="s">
        <v>221</v>
      </c>
      <c r="H3467" s="40">
        <v>80161501</v>
      </c>
      <c r="I3467" s="40" t="s">
        <v>4268</v>
      </c>
      <c r="J3467" s="40" t="s">
        <v>4323</v>
      </c>
      <c r="K3467" s="40" t="s">
        <v>4935</v>
      </c>
      <c r="L3467" s="41" t="s">
        <v>153</v>
      </c>
      <c r="M3467" s="41" t="s">
        <v>158</v>
      </c>
      <c r="N3467" s="41">
        <v>6</v>
      </c>
      <c r="O3467" s="41" t="s">
        <v>223</v>
      </c>
      <c r="P3467" s="41" t="s">
        <v>4325</v>
      </c>
      <c r="Q3467" s="58">
        <v>22873692</v>
      </c>
      <c r="R3467" s="58">
        <v>22873692</v>
      </c>
      <c r="S3467" s="41" t="s">
        <v>225</v>
      </c>
      <c r="T3467" s="41" t="s">
        <v>221</v>
      </c>
      <c r="U3467" s="40" t="s">
        <v>1515</v>
      </c>
      <c r="V3467" s="40" t="s">
        <v>1516</v>
      </c>
      <c r="W3467" s="40" t="s">
        <v>1571</v>
      </c>
      <c r="X3467" s="40" t="s">
        <v>229</v>
      </c>
      <c r="Y3467" s="40" t="s">
        <v>230</v>
      </c>
      <c r="Z3467" s="40" t="s">
        <v>2397</v>
      </c>
      <c r="AA3467" s="59">
        <v>0</v>
      </c>
      <c r="AB3467" s="59">
        <v>0</v>
      </c>
      <c r="AC3467" s="59">
        <v>0</v>
      </c>
      <c r="AD3467" s="59">
        <v>0</v>
      </c>
      <c r="AE3467" s="59">
        <v>0</v>
      </c>
      <c r="AF3467" s="59">
        <v>0</v>
      </c>
      <c r="AG3467" s="59">
        <v>0</v>
      </c>
      <c r="AH3467" s="59">
        <v>0</v>
      </c>
      <c r="AI3467" s="59">
        <v>0</v>
      </c>
      <c r="AJ3467" s="59">
        <v>0</v>
      </c>
      <c r="AK3467" s="59">
        <v>22873692</v>
      </c>
      <c r="AL3467" s="59">
        <v>0</v>
      </c>
      <c r="AM3467" s="59">
        <v>0</v>
      </c>
      <c r="AN3467" s="59">
        <v>3812282</v>
      </c>
      <c r="AO3467" s="59">
        <v>0</v>
      </c>
      <c r="AP3467" s="59">
        <v>3812282</v>
      </c>
      <c r="AQ3467" s="59">
        <v>0</v>
      </c>
      <c r="AR3467" s="59">
        <v>3812282</v>
      </c>
      <c r="AS3467" s="59">
        <v>0</v>
      </c>
      <c r="AT3467" s="59">
        <v>3812282</v>
      </c>
      <c r="AU3467" s="59">
        <v>0</v>
      </c>
      <c r="AV3467" s="59">
        <v>3812282</v>
      </c>
      <c r="AW3467" s="59">
        <v>0</v>
      </c>
      <c r="AX3467" s="59">
        <v>3812282</v>
      </c>
      <c r="AY3467" s="2">
        <v>0</v>
      </c>
      <c r="AZ3467" s="12" t="str">
        <f t="shared" si="397"/>
        <v>OK</v>
      </c>
      <c r="BA3467" s="12" t="str">
        <f t="shared" si="398"/>
        <v>OK</v>
      </c>
      <c r="BB3467" s="6">
        <f t="shared" si="399"/>
        <v>0</v>
      </c>
      <c r="BC3467" s="13">
        <f t="shared" si="400"/>
        <v>22873692</v>
      </c>
      <c r="BD3467" s="13">
        <f t="shared" si="401"/>
        <v>22873692</v>
      </c>
      <c r="BE3467" s="6">
        <f t="shared" si="402"/>
        <v>0</v>
      </c>
      <c r="BF3467" s="6">
        <f t="shared" si="403"/>
        <v>0</v>
      </c>
    </row>
    <row r="3468" spans="2:58" ht="85.5" x14ac:dyDescent="0.25">
      <c r="B3468" s="39" t="s">
        <v>4936</v>
      </c>
      <c r="C3468" s="39" t="s">
        <v>4451</v>
      </c>
      <c r="D3468" s="39" t="s">
        <v>221</v>
      </c>
      <c r="E3468" s="40" t="s">
        <v>221</v>
      </c>
      <c r="F3468" s="40" t="s">
        <v>221</v>
      </c>
      <c r="G3468" s="40" t="s">
        <v>221</v>
      </c>
      <c r="H3468" s="40">
        <v>80161501</v>
      </c>
      <c r="I3468" s="40" t="s">
        <v>4268</v>
      </c>
      <c r="J3468" s="40" t="s">
        <v>4323</v>
      </c>
      <c r="K3468" s="40" t="s">
        <v>4937</v>
      </c>
      <c r="L3468" s="41" t="s">
        <v>153</v>
      </c>
      <c r="M3468" s="41" t="s">
        <v>153</v>
      </c>
      <c r="N3468" s="41">
        <v>12</v>
      </c>
      <c r="O3468" s="41" t="s">
        <v>223</v>
      </c>
      <c r="P3468" s="41" t="s">
        <v>4325</v>
      </c>
      <c r="Q3468" s="58">
        <v>121945440</v>
      </c>
      <c r="R3468" s="58">
        <v>121945440</v>
      </c>
      <c r="S3468" s="41" t="s">
        <v>225</v>
      </c>
      <c r="T3468" s="41" t="s">
        <v>221</v>
      </c>
      <c r="U3468" s="40" t="s">
        <v>1515</v>
      </c>
      <c r="V3468" s="40" t="s">
        <v>721</v>
      </c>
      <c r="W3468" s="40" t="s">
        <v>1571</v>
      </c>
      <c r="X3468" s="40" t="s">
        <v>229</v>
      </c>
      <c r="Y3468" s="40" t="s">
        <v>230</v>
      </c>
      <c r="Z3468" s="40" t="s">
        <v>1420</v>
      </c>
      <c r="AA3468" s="59">
        <v>121945440</v>
      </c>
      <c r="AB3468" s="59">
        <v>0</v>
      </c>
      <c r="AC3468" s="59">
        <v>0</v>
      </c>
      <c r="AD3468" s="59">
        <v>10162120</v>
      </c>
      <c r="AE3468" s="59">
        <v>0</v>
      </c>
      <c r="AF3468" s="59">
        <v>10162120</v>
      </c>
      <c r="AG3468" s="59">
        <v>0</v>
      </c>
      <c r="AH3468" s="59">
        <v>10162120</v>
      </c>
      <c r="AI3468" s="59">
        <v>0</v>
      </c>
      <c r="AJ3468" s="59">
        <v>10162120</v>
      </c>
      <c r="AK3468" s="59">
        <v>0</v>
      </c>
      <c r="AL3468" s="59">
        <v>10162120</v>
      </c>
      <c r="AM3468" s="59">
        <v>0</v>
      </c>
      <c r="AN3468" s="59">
        <v>10162120</v>
      </c>
      <c r="AO3468" s="59">
        <v>0</v>
      </c>
      <c r="AP3468" s="59">
        <v>10162120</v>
      </c>
      <c r="AQ3468" s="59">
        <v>0</v>
      </c>
      <c r="AR3468" s="59">
        <v>10162120</v>
      </c>
      <c r="AS3468" s="59">
        <v>0</v>
      </c>
      <c r="AT3468" s="59">
        <v>10162120</v>
      </c>
      <c r="AU3468" s="59">
        <v>0</v>
      </c>
      <c r="AV3468" s="59">
        <v>10162120</v>
      </c>
      <c r="AW3468" s="59">
        <v>0</v>
      </c>
      <c r="AX3468" s="59">
        <v>20324240</v>
      </c>
      <c r="AY3468" s="2">
        <v>0</v>
      </c>
      <c r="AZ3468" s="12" t="str">
        <f t="shared" si="397"/>
        <v>OK</v>
      </c>
      <c r="BA3468" s="12" t="str">
        <f t="shared" si="398"/>
        <v>OK</v>
      </c>
      <c r="BB3468" s="6">
        <f t="shared" si="399"/>
        <v>0</v>
      </c>
      <c r="BC3468" s="13">
        <f t="shared" si="400"/>
        <v>121945440</v>
      </c>
      <c r="BD3468" s="13">
        <f t="shared" si="401"/>
        <v>121945440</v>
      </c>
      <c r="BE3468" s="6">
        <f t="shared" si="402"/>
        <v>0</v>
      </c>
      <c r="BF3468" s="6">
        <f t="shared" si="403"/>
        <v>0</v>
      </c>
    </row>
    <row r="3469" spans="2:58" ht="114" x14ac:dyDescent="0.25">
      <c r="B3469" s="39" t="s">
        <v>4938</v>
      </c>
      <c r="C3469" s="39" t="s">
        <v>4451</v>
      </c>
      <c r="D3469" s="39" t="s">
        <v>221</v>
      </c>
      <c r="E3469" s="40" t="s">
        <v>221</v>
      </c>
      <c r="F3469" s="40" t="s">
        <v>221</v>
      </c>
      <c r="G3469" s="40" t="s">
        <v>221</v>
      </c>
      <c r="H3469" s="40">
        <v>80161501</v>
      </c>
      <c r="I3469" s="40" t="s">
        <v>4268</v>
      </c>
      <c r="J3469" s="40" t="s">
        <v>4269</v>
      </c>
      <c r="K3469" s="40" t="s">
        <v>4939</v>
      </c>
      <c r="L3469" s="41" t="s">
        <v>153</v>
      </c>
      <c r="M3469" s="41" t="s">
        <v>153</v>
      </c>
      <c r="N3469" s="41">
        <v>12</v>
      </c>
      <c r="O3469" s="41" t="s">
        <v>223</v>
      </c>
      <c r="P3469" s="41" t="s">
        <v>4325</v>
      </c>
      <c r="Q3469" s="58">
        <v>84296508</v>
      </c>
      <c r="R3469" s="58">
        <v>84296508</v>
      </c>
      <c r="S3469" s="41" t="s">
        <v>225</v>
      </c>
      <c r="T3469" s="41" t="s">
        <v>221</v>
      </c>
      <c r="U3469" s="40" t="s">
        <v>1515</v>
      </c>
      <c r="V3469" s="40" t="s">
        <v>1516</v>
      </c>
      <c r="W3469" s="40" t="s">
        <v>1571</v>
      </c>
      <c r="X3469" s="40" t="s">
        <v>229</v>
      </c>
      <c r="Y3469" s="40" t="s">
        <v>230</v>
      </c>
      <c r="Z3469" s="40" t="s">
        <v>1420</v>
      </c>
      <c r="AA3469" s="59">
        <v>84296508</v>
      </c>
      <c r="AB3469" s="59">
        <v>0</v>
      </c>
      <c r="AC3469" s="59">
        <v>0</v>
      </c>
      <c r="AD3469" s="59">
        <v>7024709</v>
      </c>
      <c r="AE3469" s="59">
        <v>0</v>
      </c>
      <c r="AF3469" s="59">
        <v>7024709</v>
      </c>
      <c r="AG3469" s="59">
        <v>0</v>
      </c>
      <c r="AH3469" s="59">
        <v>7024709</v>
      </c>
      <c r="AI3469" s="59">
        <v>0</v>
      </c>
      <c r="AJ3469" s="59">
        <v>7024709</v>
      </c>
      <c r="AK3469" s="59">
        <v>0</v>
      </c>
      <c r="AL3469" s="59">
        <v>7024709</v>
      </c>
      <c r="AM3469" s="59">
        <v>0</v>
      </c>
      <c r="AN3469" s="59">
        <v>7024709</v>
      </c>
      <c r="AO3469" s="59">
        <v>0</v>
      </c>
      <c r="AP3469" s="59">
        <v>7024709</v>
      </c>
      <c r="AQ3469" s="59">
        <v>0</v>
      </c>
      <c r="AR3469" s="59">
        <v>7024709</v>
      </c>
      <c r="AS3469" s="59">
        <v>0</v>
      </c>
      <c r="AT3469" s="59">
        <v>7024709</v>
      </c>
      <c r="AU3469" s="59">
        <v>0</v>
      </c>
      <c r="AV3469" s="59">
        <v>7024709</v>
      </c>
      <c r="AW3469" s="59">
        <v>0</v>
      </c>
      <c r="AX3469" s="59">
        <v>14049418</v>
      </c>
      <c r="AY3469" s="2">
        <v>0</v>
      </c>
      <c r="AZ3469" s="12" t="str">
        <f t="shared" si="397"/>
        <v>OK</v>
      </c>
      <c r="BA3469" s="12" t="str">
        <f t="shared" si="398"/>
        <v>OK</v>
      </c>
      <c r="BB3469" s="6">
        <f t="shared" si="399"/>
        <v>0</v>
      </c>
      <c r="BC3469" s="13">
        <f t="shared" si="400"/>
        <v>84296508</v>
      </c>
      <c r="BD3469" s="13">
        <f t="shared" si="401"/>
        <v>84296508</v>
      </c>
      <c r="BE3469" s="6">
        <f t="shared" si="402"/>
        <v>0</v>
      </c>
      <c r="BF3469" s="6">
        <f t="shared" si="403"/>
        <v>0</v>
      </c>
    </row>
    <row r="3470" spans="2:58" ht="114" x14ac:dyDescent="0.25">
      <c r="B3470" s="39" t="s">
        <v>4940</v>
      </c>
      <c r="C3470" s="39" t="s">
        <v>4451</v>
      </c>
      <c r="D3470" s="39" t="s">
        <v>221</v>
      </c>
      <c r="E3470" s="40" t="s">
        <v>221</v>
      </c>
      <c r="F3470" s="40" t="s">
        <v>221</v>
      </c>
      <c r="G3470" s="40" t="s">
        <v>221</v>
      </c>
      <c r="H3470" s="40">
        <v>80161501</v>
      </c>
      <c r="I3470" s="40" t="s">
        <v>4268</v>
      </c>
      <c r="J3470" s="40" t="s">
        <v>4269</v>
      </c>
      <c r="K3470" s="40" t="s">
        <v>4939</v>
      </c>
      <c r="L3470" s="41" t="s">
        <v>153</v>
      </c>
      <c r="M3470" s="41" t="s">
        <v>154</v>
      </c>
      <c r="N3470" s="41">
        <v>12</v>
      </c>
      <c r="O3470" s="41" t="s">
        <v>223</v>
      </c>
      <c r="P3470" s="41" t="s">
        <v>4325</v>
      </c>
      <c r="Q3470" s="58">
        <v>77271799</v>
      </c>
      <c r="R3470" s="58">
        <v>77271799</v>
      </c>
      <c r="S3470" s="41" t="s">
        <v>225</v>
      </c>
      <c r="T3470" s="41" t="s">
        <v>221</v>
      </c>
      <c r="U3470" s="40" t="s">
        <v>1515</v>
      </c>
      <c r="V3470" s="40" t="s">
        <v>1516</v>
      </c>
      <c r="W3470" s="40" t="s">
        <v>1571</v>
      </c>
      <c r="X3470" s="40" t="s">
        <v>229</v>
      </c>
      <c r="Y3470" s="40" t="s">
        <v>230</v>
      </c>
      <c r="Z3470" s="40" t="s">
        <v>1420</v>
      </c>
      <c r="AA3470" s="59">
        <v>0</v>
      </c>
      <c r="AB3470" s="59">
        <v>0</v>
      </c>
      <c r="AC3470" s="59">
        <v>77271799</v>
      </c>
      <c r="AD3470" s="59">
        <v>0</v>
      </c>
      <c r="AE3470" s="59">
        <v>0</v>
      </c>
      <c r="AF3470" s="59">
        <v>7024709</v>
      </c>
      <c r="AG3470" s="59">
        <v>0</v>
      </c>
      <c r="AH3470" s="59">
        <v>7024709</v>
      </c>
      <c r="AI3470" s="59">
        <v>0</v>
      </c>
      <c r="AJ3470" s="59">
        <v>7024709</v>
      </c>
      <c r="AK3470" s="59">
        <v>0</v>
      </c>
      <c r="AL3470" s="59">
        <v>7024709</v>
      </c>
      <c r="AM3470" s="59">
        <v>0</v>
      </c>
      <c r="AN3470" s="59">
        <v>7024709</v>
      </c>
      <c r="AO3470" s="59">
        <v>0</v>
      </c>
      <c r="AP3470" s="59">
        <v>7024709</v>
      </c>
      <c r="AQ3470" s="59">
        <v>0</v>
      </c>
      <c r="AR3470" s="59">
        <v>7024709</v>
      </c>
      <c r="AS3470" s="59">
        <v>0</v>
      </c>
      <c r="AT3470" s="59">
        <v>7024709</v>
      </c>
      <c r="AU3470" s="59">
        <v>0</v>
      </c>
      <c r="AV3470" s="59">
        <v>7024709</v>
      </c>
      <c r="AW3470" s="59">
        <v>0</v>
      </c>
      <c r="AX3470" s="59">
        <v>14049418</v>
      </c>
      <c r="AY3470" s="2">
        <v>0</v>
      </c>
      <c r="AZ3470" s="12" t="str">
        <f t="shared" si="397"/>
        <v>OK</v>
      </c>
      <c r="BA3470" s="12" t="str">
        <f t="shared" si="398"/>
        <v>OK</v>
      </c>
      <c r="BB3470" s="6">
        <f t="shared" si="399"/>
        <v>0</v>
      </c>
      <c r="BC3470" s="13">
        <f t="shared" si="400"/>
        <v>77271799</v>
      </c>
      <c r="BD3470" s="13">
        <f t="shared" si="401"/>
        <v>77271799</v>
      </c>
      <c r="BE3470" s="6">
        <f t="shared" si="402"/>
        <v>0</v>
      </c>
      <c r="BF3470" s="6">
        <f t="shared" si="403"/>
        <v>0</v>
      </c>
    </row>
    <row r="3471" spans="2:58" ht="99.75" x14ac:dyDescent="0.25">
      <c r="B3471" s="39" t="s">
        <v>4941</v>
      </c>
      <c r="C3471" s="39" t="s">
        <v>4451</v>
      </c>
      <c r="D3471" s="39" t="s">
        <v>221</v>
      </c>
      <c r="E3471" s="40" t="s">
        <v>221</v>
      </c>
      <c r="F3471" s="40" t="s">
        <v>221</v>
      </c>
      <c r="G3471" s="40" t="s">
        <v>221</v>
      </c>
      <c r="H3471" s="40">
        <v>80161501</v>
      </c>
      <c r="I3471" s="40" t="s">
        <v>4268</v>
      </c>
      <c r="J3471" s="40" t="s">
        <v>4323</v>
      </c>
      <c r="K3471" s="40" t="s">
        <v>4942</v>
      </c>
      <c r="L3471" s="41" t="s">
        <v>153</v>
      </c>
      <c r="M3471" s="41" t="s">
        <v>153</v>
      </c>
      <c r="N3471" s="41">
        <v>12</v>
      </c>
      <c r="O3471" s="41" t="s">
        <v>223</v>
      </c>
      <c r="P3471" s="41" t="s">
        <v>4325</v>
      </c>
      <c r="Q3471" s="58">
        <v>36478140</v>
      </c>
      <c r="R3471" s="58">
        <v>36478140</v>
      </c>
      <c r="S3471" s="41" t="s">
        <v>225</v>
      </c>
      <c r="T3471" s="41" t="s">
        <v>221</v>
      </c>
      <c r="U3471" s="40" t="s">
        <v>1515</v>
      </c>
      <c r="V3471" s="40" t="s">
        <v>1516</v>
      </c>
      <c r="W3471" s="40" t="s">
        <v>1571</v>
      </c>
      <c r="X3471" s="40" t="s">
        <v>229</v>
      </c>
      <c r="Y3471" s="40" t="s">
        <v>230</v>
      </c>
      <c r="Z3471" s="40" t="s">
        <v>1420</v>
      </c>
      <c r="AA3471" s="59">
        <v>36478140</v>
      </c>
      <c r="AB3471" s="59">
        <v>0</v>
      </c>
      <c r="AC3471" s="59">
        <v>0</v>
      </c>
      <c r="AD3471" s="59">
        <v>3039845</v>
      </c>
      <c r="AE3471" s="59">
        <v>0</v>
      </c>
      <c r="AF3471" s="59">
        <v>3039845</v>
      </c>
      <c r="AG3471" s="59">
        <v>0</v>
      </c>
      <c r="AH3471" s="59">
        <v>3039845</v>
      </c>
      <c r="AI3471" s="59">
        <v>0</v>
      </c>
      <c r="AJ3471" s="59">
        <v>3039845</v>
      </c>
      <c r="AK3471" s="59">
        <v>0</v>
      </c>
      <c r="AL3471" s="59">
        <v>3039845</v>
      </c>
      <c r="AM3471" s="59">
        <v>0</v>
      </c>
      <c r="AN3471" s="59">
        <v>3039845</v>
      </c>
      <c r="AO3471" s="59">
        <v>0</v>
      </c>
      <c r="AP3471" s="59">
        <v>3039845</v>
      </c>
      <c r="AQ3471" s="59">
        <v>0</v>
      </c>
      <c r="AR3471" s="59">
        <v>3039845</v>
      </c>
      <c r="AS3471" s="59">
        <v>0</v>
      </c>
      <c r="AT3471" s="59">
        <v>3039845</v>
      </c>
      <c r="AU3471" s="59">
        <v>0</v>
      </c>
      <c r="AV3471" s="59">
        <v>3039845</v>
      </c>
      <c r="AW3471" s="59">
        <v>0</v>
      </c>
      <c r="AX3471" s="59">
        <v>6079690</v>
      </c>
      <c r="AY3471" s="2">
        <v>0</v>
      </c>
      <c r="AZ3471" s="12" t="str">
        <f t="shared" si="397"/>
        <v>OK</v>
      </c>
      <c r="BA3471" s="12" t="str">
        <f t="shared" si="398"/>
        <v>OK</v>
      </c>
      <c r="BB3471" s="6">
        <f t="shared" si="399"/>
        <v>0</v>
      </c>
      <c r="BC3471" s="13">
        <f t="shared" si="400"/>
        <v>36478140</v>
      </c>
      <c r="BD3471" s="13">
        <f t="shared" si="401"/>
        <v>36478140</v>
      </c>
      <c r="BE3471" s="6">
        <f t="shared" si="402"/>
        <v>0</v>
      </c>
      <c r="BF3471" s="6">
        <f t="shared" si="403"/>
        <v>0</v>
      </c>
    </row>
    <row r="3472" spans="2:58" ht="99.75" x14ac:dyDescent="0.25">
      <c r="B3472" s="39" t="s">
        <v>4943</v>
      </c>
      <c r="C3472" s="39" t="s">
        <v>4451</v>
      </c>
      <c r="D3472" s="39" t="s">
        <v>221</v>
      </c>
      <c r="E3472" s="40" t="s">
        <v>221</v>
      </c>
      <c r="F3472" s="40" t="s">
        <v>221</v>
      </c>
      <c r="G3472" s="40" t="s">
        <v>221</v>
      </c>
      <c r="H3472" s="40">
        <v>80161501</v>
      </c>
      <c r="I3472" s="40" t="s">
        <v>4268</v>
      </c>
      <c r="J3472" s="40" t="s">
        <v>4323</v>
      </c>
      <c r="K3472" s="40" t="s">
        <v>4942</v>
      </c>
      <c r="L3472" s="41" t="s">
        <v>153</v>
      </c>
      <c r="M3472" s="41" t="s">
        <v>153</v>
      </c>
      <c r="N3472" s="41">
        <v>12</v>
      </c>
      <c r="O3472" s="41" t="s">
        <v>223</v>
      </c>
      <c r="P3472" s="41" t="s">
        <v>4325</v>
      </c>
      <c r="Q3472" s="58">
        <v>36478140</v>
      </c>
      <c r="R3472" s="58">
        <v>36478140</v>
      </c>
      <c r="S3472" s="41" t="s">
        <v>225</v>
      </c>
      <c r="T3472" s="41" t="s">
        <v>221</v>
      </c>
      <c r="U3472" s="40" t="s">
        <v>1515</v>
      </c>
      <c r="V3472" s="40" t="s">
        <v>1516</v>
      </c>
      <c r="W3472" s="40" t="s">
        <v>1571</v>
      </c>
      <c r="X3472" s="40" t="s">
        <v>229</v>
      </c>
      <c r="Y3472" s="40" t="s">
        <v>230</v>
      </c>
      <c r="Z3472" s="40" t="s">
        <v>1420</v>
      </c>
      <c r="AA3472" s="59">
        <v>36478140</v>
      </c>
      <c r="AB3472" s="59">
        <v>0</v>
      </c>
      <c r="AC3472" s="59">
        <v>0</v>
      </c>
      <c r="AD3472" s="59">
        <v>3039845</v>
      </c>
      <c r="AE3472" s="59">
        <v>0</v>
      </c>
      <c r="AF3472" s="59">
        <v>3039845</v>
      </c>
      <c r="AG3472" s="59">
        <v>0</v>
      </c>
      <c r="AH3472" s="59">
        <v>3039845</v>
      </c>
      <c r="AI3472" s="59">
        <v>0</v>
      </c>
      <c r="AJ3472" s="59">
        <v>3039845</v>
      </c>
      <c r="AK3472" s="59">
        <v>0</v>
      </c>
      <c r="AL3472" s="59">
        <v>3039845</v>
      </c>
      <c r="AM3472" s="59">
        <v>0</v>
      </c>
      <c r="AN3472" s="59">
        <v>3039845</v>
      </c>
      <c r="AO3472" s="59">
        <v>0</v>
      </c>
      <c r="AP3472" s="59">
        <v>3039845</v>
      </c>
      <c r="AQ3472" s="59">
        <v>0</v>
      </c>
      <c r="AR3472" s="59">
        <v>3039845</v>
      </c>
      <c r="AS3472" s="59">
        <v>0</v>
      </c>
      <c r="AT3472" s="59">
        <v>3039845</v>
      </c>
      <c r="AU3472" s="59">
        <v>0</v>
      </c>
      <c r="AV3472" s="59">
        <v>3039845</v>
      </c>
      <c r="AW3472" s="59">
        <v>0</v>
      </c>
      <c r="AX3472" s="59">
        <v>6079690</v>
      </c>
      <c r="AY3472" s="2">
        <v>0</v>
      </c>
      <c r="AZ3472" s="12" t="str">
        <f t="shared" si="397"/>
        <v>OK</v>
      </c>
      <c r="BA3472" s="12" t="str">
        <f t="shared" si="398"/>
        <v>OK</v>
      </c>
      <c r="BB3472" s="6">
        <f t="shared" si="399"/>
        <v>0</v>
      </c>
      <c r="BC3472" s="13">
        <f t="shared" si="400"/>
        <v>36478140</v>
      </c>
      <c r="BD3472" s="13">
        <f t="shared" si="401"/>
        <v>36478140</v>
      </c>
      <c r="BE3472" s="6">
        <f t="shared" si="402"/>
        <v>0</v>
      </c>
      <c r="BF3472" s="6">
        <f t="shared" si="403"/>
        <v>0</v>
      </c>
    </row>
    <row r="3473" spans="2:58" ht="99.75" x14ac:dyDescent="0.25">
      <c r="B3473" s="39" t="s">
        <v>4944</v>
      </c>
      <c r="C3473" s="39" t="s">
        <v>4451</v>
      </c>
      <c r="D3473" s="39" t="s">
        <v>221</v>
      </c>
      <c r="E3473" s="40" t="s">
        <v>221</v>
      </c>
      <c r="F3473" s="40" t="s">
        <v>221</v>
      </c>
      <c r="G3473" s="40" t="s">
        <v>221</v>
      </c>
      <c r="H3473" s="40">
        <v>80161501</v>
      </c>
      <c r="I3473" s="40" t="s">
        <v>4268</v>
      </c>
      <c r="J3473" s="40" t="s">
        <v>4323</v>
      </c>
      <c r="K3473" s="40" t="s">
        <v>4945</v>
      </c>
      <c r="L3473" s="41" t="s">
        <v>153</v>
      </c>
      <c r="M3473" s="41" t="s">
        <v>153</v>
      </c>
      <c r="N3473" s="41">
        <v>12</v>
      </c>
      <c r="O3473" s="41" t="s">
        <v>223</v>
      </c>
      <c r="P3473" s="41" t="s">
        <v>4325</v>
      </c>
      <c r="Q3473" s="58">
        <v>138152256</v>
      </c>
      <c r="R3473" s="58">
        <v>138152256</v>
      </c>
      <c r="S3473" s="41" t="s">
        <v>225</v>
      </c>
      <c r="T3473" s="41" t="s">
        <v>221</v>
      </c>
      <c r="U3473" s="40" t="s">
        <v>1515</v>
      </c>
      <c r="V3473" s="40" t="s">
        <v>1516</v>
      </c>
      <c r="W3473" s="40" t="s">
        <v>1571</v>
      </c>
      <c r="X3473" s="40" t="s">
        <v>229</v>
      </c>
      <c r="Y3473" s="40" t="s">
        <v>230</v>
      </c>
      <c r="Z3473" s="40" t="s">
        <v>1420</v>
      </c>
      <c r="AA3473" s="59">
        <v>138152256</v>
      </c>
      <c r="AB3473" s="59">
        <v>0</v>
      </c>
      <c r="AC3473" s="59">
        <v>0</v>
      </c>
      <c r="AD3473" s="59">
        <v>11512688</v>
      </c>
      <c r="AE3473" s="59">
        <v>0</v>
      </c>
      <c r="AF3473" s="59">
        <v>11512688</v>
      </c>
      <c r="AG3473" s="59">
        <v>0</v>
      </c>
      <c r="AH3473" s="59">
        <v>11512688</v>
      </c>
      <c r="AI3473" s="59">
        <v>0</v>
      </c>
      <c r="AJ3473" s="59">
        <v>11512688</v>
      </c>
      <c r="AK3473" s="59">
        <v>0</v>
      </c>
      <c r="AL3473" s="59">
        <v>11512688</v>
      </c>
      <c r="AM3473" s="59">
        <v>0</v>
      </c>
      <c r="AN3473" s="59">
        <v>11512688</v>
      </c>
      <c r="AO3473" s="59">
        <v>0</v>
      </c>
      <c r="AP3473" s="59">
        <v>11512688</v>
      </c>
      <c r="AQ3473" s="59">
        <v>0</v>
      </c>
      <c r="AR3473" s="59">
        <v>11512688</v>
      </c>
      <c r="AS3473" s="59">
        <v>0</v>
      </c>
      <c r="AT3473" s="59">
        <v>11512688</v>
      </c>
      <c r="AU3473" s="59">
        <v>0</v>
      </c>
      <c r="AV3473" s="59">
        <v>11512688</v>
      </c>
      <c r="AW3473" s="59">
        <v>0</v>
      </c>
      <c r="AX3473" s="59">
        <v>23025376</v>
      </c>
      <c r="AY3473" s="2">
        <v>0</v>
      </c>
      <c r="AZ3473" s="12" t="str">
        <f t="shared" si="397"/>
        <v>OK</v>
      </c>
      <c r="BA3473" s="12" t="str">
        <f t="shared" si="398"/>
        <v>OK</v>
      </c>
      <c r="BB3473" s="6">
        <f t="shared" si="399"/>
        <v>0</v>
      </c>
      <c r="BC3473" s="13">
        <f t="shared" si="400"/>
        <v>138152256</v>
      </c>
      <c r="BD3473" s="13">
        <f t="shared" si="401"/>
        <v>138152256</v>
      </c>
      <c r="BE3473" s="6">
        <f t="shared" si="402"/>
        <v>0</v>
      </c>
      <c r="BF3473" s="6">
        <f t="shared" si="403"/>
        <v>0</v>
      </c>
    </row>
    <row r="3474" spans="2:58" ht="85.5" x14ac:dyDescent="0.25">
      <c r="B3474" s="39" t="s">
        <v>4946</v>
      </c>
      <c r="C3474" s="39" t="s">
        <v>4451</v>
      </c>
      <c r="D3474" s="39" t="s">
        <v>221</v>
      </c>
      <c r="E3474" s="40" t="s">
        <v>221</v>
      </c>
      <c r="F3474" s="40" t="s">
        <v>221</v>
      </c>
      <c r="G3474" s="40" t="s">
        <v>221</v>
      </c>
      <c r="H3474" s="40">
        <v>80161501</v>
      </c>
      <c r="I3474" s="40" t="s">
        <v>4268</v>
      </c>
      <c r="J3474" s="40" t="s">
        <v>4269</v>
      </c>
      <c r="K3474" s="40" t="s">
        <v>4947</v>
      </c>
      <c r="L3474" s="41" t="s">
        <v>153</v>
      </c>
      <c r="M3474" s="41" t="s">
        <v>153</v>
      </c>
      <c r="N3474" s="41">
        <v>12</v>
      </c>
      <c r="O3474" s="41" t="s">
        <v>223</v>
      </c>
      <c r="P3474" s="41" t="s">
        <v>4325</v>
      </c>
      <c r="Q3474" s="58">
        <v>138152256</v>
      </c>
      <c r="R3474" s="58">
        <v>138152256</v>
      </c>
      <c r="S3474" s="41" t="s">
        <v>225</v>
      </c>
      <c r="T3474" s="41" t="s">
        <v>221</v>
      </c>
      <c r="U3474" s="40" t="s">
        <v>1515</v>
      </c>
      <c r="V3474" s="40" t="s">
        <v>1516</v>
      </c>
      <c r="W3474" s="40" t="s">
        <v>1571</v>
      </c>
      <c r="X3474" s="40" t="s">
        <v>229</v>
      </c>
      <c r="Y3474" s="40" t="s">
        <v>230</v>
      </c>
      <c r="Z3474" s="40" t="s">
        <v>1420</v>
      </c>
      <c r="AA3474" s="59">
        <v>138152256</v>
      </c>
      <c r="AB3474" s="59">
        <v>0</v>
      </c>
      <c r="AC3474" s="59">
        <v>0</v>
      </c>
      <c r="AD3474" s="59">
        <v>11512688</v>
      </c>
      <c r="AE3474" s="59">
        <v>0</v>
      </c>
      <c r="AF3474" s="59">
        <v>11512688</v>
      </c>
      <c r="AG3474" s="59">
        <v>0</v>
      </c>
      <c r="AH3474" s="59">
        <v>11512688</v>
      </c>
      <c r="AI3474" s="59">
        <v>0</v>
      </c>
      <c r="AJ3474" s="59">
        <v>11512688</v>
      </c>
      <c r="AK3474" s="59">
        <v>0</v>
      </c>
      <c r="AL3474" s="59">
        <v>11512688</v>
      </c>
      <c r="AM3474" s="59">
        <v>0</v>
      </c>
      <c r="AN3474" s="59">
        <v>11512688</v>
      </c>
      <c r="AO3474" s="59">
        <v>0</v>
      </c>
      <c r="AP3474" s="59">
        <v>11512688</v>
      </c>
      <c r="AQ3474" s="59">
        <v>0</v>
      </c>
      <c r="AR3474" s="59">
        <v>11512688</v>
      </c>
      <c r="AS3474" s="59">
        <v>0</v>
      </c>
      <c r="AT3474" s="59">
        <v>11512688</v>
      </c>
      <c r="AU3474" s="59">
        <v>0</v>
      </c>
      <c r="AV3474" s="59">
        <v>11512688</v>
      </c>
      <c r="AW3474" s="59">
        <v>0</v>
      </c>
      <c r="AX3474" s="59">
        <v>23025376</v>
      </c>
      <c r="AY3474" s="2">
        <v>0</v>
      </c>
      <c r="AZ3474" s="12" t="str">
        <f t="shared" si="397"/>
        <v>OK</v>
      </c>
      <c r="BA3474" s="12" t="str">
        <f t="shared" si="398"/>
        <v>OK</v>
      </c>
      <c r="BB3474" s="6">
        <f t="shared" si="399"/>
        <v>0</v>
      </c>
      <c r="BC3474" s="13">
        <f t="shared" si="400"/>
        <v>138152256</v>
      </c>
      <c r="BD3474" s="13">
        <f t="shared" si="401"/>
        <v>138152256</v>
      </c>
      <c r="BE3474" s="6">
        <f t="shared" si="402"/>
        <v>0</v>
      </c>
      <c r="BF3474" s="6">
        <f t="shared" si="403"/>
        <v>0</v>
      </c>
    </row>
    <row r="3475" spans="2:58" ht="99.75" x14ac:dyDescent="0.25">
      <c r="B3475" s="39" t="s">
        <v>4948</v>
      </c>
      <c r="C3475" s="39" t="s">
        <v>4451</v>
      </c>
      <c r="D3475" s="39" t="s">
        <v>221</v>
      </c>
      <c r="E3475" s="40" t="s">
        <v>221</v>
      </c>
      <c r="F3475" s="40" t="s">
        <v>221</v>
      </c>
      <c r="G3475" s="40" t="s">
        <v>221</v>
      </c>
      <c r="H3475" s="40">
        <v>80161501</v>
      </c>
      <c r="I3475" s="40" t="s">
        <v>4268</v>
      </c>
      <c r="J3475" s="40" t="s">
        <v>4323</v>
      </c>
      <c r="K3475" s="40" t="s">
        <v>4949</v>
      </c>
      <c r="L3475" s="41" t="s">
        <v>154</v>
      </c>
      <c r="M3475" s="41" t="s">
        <v>154</v>
      </c>
      <c r="N3475" s="41">
        <v>10</v>
      </c>
      <c r="O3475" s="41" t="s">
        <v>223</v>
      </c>
      <c r="P3475" s="41" t="s">
        <v>4325</v>
      </c>
      <c r="Q3475" s="58">
        <v>115126880</v>
      </c>
      <c r="R3475" s="58">
        <v>115126880</v>
      </c>
      <c r="S3475" s="41" t="s">
        <v>225</v>
      </c>
      <c r="T3475" s="41" t="s">
        <v>221</v>
      </c>
      <c r="U3475" s="40" t="s">
        <v>1515</v>
      </c>
      <c r="V3475" s="40" t="s">
        <v>1516</v>
      </c>
      <c r="W3475" s="40" t="s">
        <v>1571</v>
      </c>
      <c r="X3475" s="40" t="s">
        <v>229</v>
      </c>
      <c r="Y3475" s="40" t="s">
        <v>230</v>
      </c>
      <c r="Z3475" s="40" t="s">
        <v>1420</v>
      </c>
      <c r="AA3475" s="59">
        <v>0</v>
      </c>
      <c r="AB3475" s="59">
        <v>0</v>
      </c>
      <c r="AC3475" s="59">
        <v>115126880</v>
      </c>
      <c r="AD3475" s="59">
        <v>0</v>
      </c>
      <c r="AE3475" s="59">
        <v>0</v>
      </c>
      <c r="AF3475" s="59">
        <v>11512688</v>
      </c>
      <c r="AG3475" s="59">
        <v>0</v>
      </c>
      <c r="AH3475" s="59">
        <v>11512688</v>
      </c>
      <c r="AI3475" s="59">
        <v>0</v>
      </c>
      <c r="AJ3475" s="59">
        <v>11512688</v>
      </c>
      <c r="AK3475" s="59">
        <v>0</v>
      </c>
      <c r="AL3475" s="59">
        <v>11512688</v>
      </c>
      <c r="AM3475" s="59">
        <v>0</v>
      </c>
      <c r="AN3475" s="59">
        <v>11512688</v>
      </c>
      <c r="AO3475" s="59">
        <v>0</v>
      </c>
      <c r="AP3475" s="59">
        <v>11512688</v>
      </c>
      <c r="AQ3475" s="59">
        <v>0</v>
      </c>
      <c r="AR3475" s="59">
        <v>11512688</v>
      </c>
      <c r="AS3475" s="59">
        <v>0</v>
      </c>
      <c r="AT3475" s="59">
        <v>11512688</v>
      </c>
      <c r="AU3475" s="59">
        <v>0</v>
      </c>
      <c r="AV3475" s="59">
        <v>11512688</v>
      </c>
      <c r="AW3475" s="59">
        <v>0</v>
      </c>
      <c r="AX3475" s="59">
        <v>11512688</v>
      </c>
      <c r="AY3475" s="2">
        <v>0</v>
      </c>
      <c r="AZ3475" s="12" t="str">
        <f t="shared" si="397"/>
        <v>OK</v>
      </c>
      <c r="BA3475" s="12" t="str">
        <f t="shared" si="398"/>
        <v>OK</v>
      </c>
      <c r="BB3475" s="6">
        <f t="shared" si="399"/>
        <v>0</v>
      </c>
      <c r="BC3475" s="13">
        <f t="shared" si="400"/>
        <v>115126880</v>
      </c>
      <c r="BD3475" s="13">
        <f t="shared" si="401"/>
        <v>115126880</v>
      </c>
      <c r="BE3475" s="6">
        <f t="shared" si="402"/>
        <v>0</v>
      </c>
      <c r="BF3475" s="6">
        <f t="shared" si="403"/>
        <v>0</v>
      </c>
    </row>
    <row r="3476" spans="2:58" ht="99.75" x14ac:dyDescent="0.25">
      <c r="B3476" s="39" t="s">
        <v>4950</v>
      </c>
      <c r="C3476" s="39" t="s">
        <v>4451</v>
      </c>
      <c r="D3476" s="39" t="s">
        <v>221</v>
      </c>
      <c r="E3476" s="40" t="s">
        <v>221</v>
      </c>
      <c r="F3476" s="40" t="s">
        <v>221</v>
      </c>
      <c r="G3476" s="40" t="s">
        <v>221</v>
      </c>
      <c r="H3476" s="40">
        <v>80161501</v>
      </c>
      <c r="I3476" s="40" t="s">
        <v>4268</v>
      </c>
      <c r="J3476" s="40" t="s">
        <v>4323</v>
      </c>
      <c r="K3476" s="40" t="s">
        <v>4951</v>
      </c>
      <c r="L3476" s="41" t="s">
        <v>153</v>
      </c>
      <c r="M3476" s="41" t="s">
        <v>153</v>
      </c>
      <c r="N3476" s="41">
        <v>12</v>
      </c>
      <c r="O3476" s="41" t="s">
        <v>223</v>
      </c>
      <c r="P3476" s="41" t="s">
        <v>4325</v>
      </c>
      <c r="Q3476" s="58">
        <v>121945440</v>
      </c>
      <c r="R3476" s="58">
        <v>121945440</v>
      </c>
      <c r="S3476" s="41" t="s">
        <v>225</v>
      </c>
      <c r="T3476" s="41" t="s">
        <v>221</v>
      </c>
      <c r="U3476" s="40" t="s">
        <v>1515</v>
      </c>
      <c r="V3476" s="40" t="s">
        <v>1516</v>
      </c>
      <c r="W3476" s="40" t="s">
        <v>1571</v>
      </c>
      <c r="X3476" s="40" t="s">
        <v>229</v>
      </c>
      <c r="Y3476" s="40" t="s">
        <v>230</v>
      </c>
      <c r="Z3476" s="40" t="s">
        <v>2397</v>
      </c>
      <c r="AA3476" s="59">
        <v>121945440</v>
      </c>
      <c r="AB3476" s="59">
        <v>0</v>
      </c>
      <c r="AC3476" s="59">
        <v>0</v>
      </c>
      <c r="AD3476" s="59">
        <v>10162120</v>
      </c>
      <c r="AE3476" s="59">
        <v>0</v>
      </c>
      <c r="AF3476" s="59">
        <v>10162120</v>
      </c>
      <c r="AG3476" s="59">
        <v>0</v>
      </c>
      <c r="AH3476" s="59">
        <v>10162120</v>
      </c>
      <c r="AI3476" s="59">
        <v>0</v>
      </c>
      <c r="AJ3476" s="59">
        <v>10162120</v>
      </c>
      <c r="AK3476" s="59">
        <v>0</v>
      </c>
      <c r="AL3476" s="59">
        <v>10162120</v>
      </c>
      <c r="AM3476" s="59">
        <v>0</v>
      </c>
      <c r="AN3476" s="59">
        <v>10162120</v>
      </c>
      <c r="AO3476" s="59">
        <v>0</v>
      </c>
      <c r="AP3476" s="59">
        <v>10162120</v>
      </c>
      <c r="AQ3476" s="59">
        <v>0</v>
      </c>
      <c r="AR3476" s="59">
        <v>10162120</v>
      </c>
      <c r="AS3476" s="59">
        <v>0</v>
      </c>
      <c r="AT3476" s="59">
        <v>10162120</v>
      </c>
      <c r="AU3476" s="59">
        <v>0</v>
      </c>
      <c r="AV3476" s="59">
        <v>10162120</v>
      </c>
      <c r="AW3476" s="59">
        <v>0</v>
      </c>
      <c r="AX3476" s="59">
        <v>20324240</v>
      </c>
      <c r="AY3476" s="2">
        <v>0</v>
      </c>
      <c r="AZ3476" s="12" t="str">
        <f t="shared" si="397"/>
        <v>OK</v>
      </c>
      <c r="BA3476" s="12" t="str">
        <f t="shared" si="398"/>
        <v>OK</v>
      </c>
      <c r="BB3476" s="6">
        <f t="shared" si="399"/>
        <v>0</v>
      </c>
      <c r="BC3476" s="13">
        <f t="shared" si="400"/>
        <v>121945440</v>
      </c>
      <c r="BD3476" s="13">
        <f t="shared" si="401"/>
        <v>121945440</v>
      </c>
      <c r="BE3476" s="6">
        <f t="shared" si="402"/>
        <v>0</v>
      </c>
      <c r="BF3476" s="6">
        <f t="shared" si="403"/>
        <v>0</v>
      </c>
    </row>
    <row r="3477" spans="2:58" ht="128.25" x14ac:dyDescent="0.25">
      <c r="B3477" s="39" t="s">
        <v>4952</v>
      </c>
      <c r="C3477" s="39" t="s">
        <v>4451</v>
      </c>
      <c r="D3477" s="39" t="s">
        <v>221</v>
      </c>
      <c r="E3477" s="40" t="s">
        <v>221</v>
      </c>
      <c r="F3477" s="40" t="s">
        <v>221</v>
      </c>
      <c r="G3477" s="40" t="s">
        <v>221</v>
      </c>
      <c r="H3477" s="40">
        <v>80161501</v>
      </c>
      <c r="I3477" s="40" t="s">
        <v>4268</v>
      </c>
      <c r="J3477" s="40" t="s">
        <v>4323</v>
      </c>
      <c r="K3477" s="40" t="s">
        <v>4953</v>
      </c>
      <c r="L3477" s="41" t="s">
        <v>153</v>
      </c>
      <c r="M3477" s="41" t="s">
        <v>153</v>
      </c>
      <c r="N3477" s="41">
        <v>12</v>
      </c>
      <c r="O3477" s="41" t="s">
        <v>223</v>
      </c>
      <c r="P3477" s="41" t="s">
        <v>4325</v>
      </c>
      <c r="Q3477" s="58">
        <v>121945440</v>
      </c>
      <c r="R3477" s="58">
        <v>121945440</v>
      </c>
      <c r="S3477" s="41" t="s">
        <v>225</v>
      </c>
      <c r="T3477" s="41" t="s">
        <v>221</v>
      </c>
      <c r="U3477" s="40" t="s">
        <v>1515</v>
      </c>
      <c r="V3477" s="40" t="s">
        <v>1516</v>
      </c>
      <c r="W3477" s="40" t="s">
        <v>1571</v>
      </c>
      <c r="X3477" s="40" t="s">
        <v>229</v>
      </c>
      <c r="Y3477" s="40" t="s">
        <v>230</v>
      </c>
      <c r="Z3477" s="40" t="s">
        <v>1420</v>
      </c>
      <c r="AA3477" s="59">
        <v>121945440</v>
      </c>
      <c r="AB3477" s="59">
        <v>0</v>
      </c>
      <c r="AC3477" s="59">
        <v>0</v>
      </c>
      <c r="AD3477" s="59">
        <v>10162120</v>
      </c>
      <c r="AE3477" s="59">
        <v>0</v>
      </c>
      <c r="AF3477" s="59">
        <v>10162120</v>
      </c>
      <c r="AG3477" s="59">
        <v>0</v>
      </c>
      <c r="AH3477" s="59">
        <v>10162120</v>
      </c>
      <c r="AI3477" s="59">
        <v>0</v>
      </c>
      <c r="AJ3477" s="59">
        <v>10162120</v>
      </c>
      <c r="AK3477" s="59">
        <v>0</v>
      </c>
      <c r="AL3477" s="59">
        <v>10162120</v>
      </c>
      <c r="AM3477" s="59">
        <v>0</v>
      </c>
      <c r="AN3477" s="59">
        <v>10162120</v>
      </c>
      <c r="AO3477" s="59">
        <v>0</v>
      </c>
      <c r="AP3477" s="59">
        <v>10162120</v>
      </c>
      <c r="AQ3477" s="59">
        <v>0</v>
      </c>
      <c r="AR3477" s="59">
        <v>10162120</v>
      </c>
      <c r="AS3477" s="59">
        <v>0</v>
      </c>
      <c r="AT3477" s="59">
        <v>10162120</v>
      </c>
      <c r="AU3477" s="59">
        <v>0</v>
      </c>
      <c r="AV3477" s="59">
        <v>10162120</v>
      </c>
      <c r="AW3477" s="59">
        <v>0</v>
      </c>
      <c r="AX3477" s="59">
        <v>20324240</v>
      </c>
      <c r="AY3477" s="2">
        <v>0</v>
      </c>
      <c r="AZ3477" s="12" t="str">
        <f t="shared" si="397"/>
        <v>OK</v>
      </c>
      <c r="BA3477" s="12" t="str">
        <f t="shared" si="398"/>
        <v>OK</v>
      </c>
      <c r="BB3477" s="6">
        <f t="shared" si="399"/>
        <v>0</v>
      </c>
      <c r="BC3477" s="13">
        <f t="shared" si="400"/>
        <v>121945440</v>
      </c>
      <c r="BD3477" s="13">
        <f t="shared" si="401"/>
        <v>121945440</v>
      </c>
      <c r="BE3477" s="6">
        <f t="shared" si="402"/>
        <v>0</v>
      </c>
      <c r="BF3477" s="6">
        <f t="shared" si="403"/>
        <v>0</v>
      </c>
    </row>
    <row r="3478" spans="2:58" ht="85.5" x14ac:dyDescent="0.25">
      <c r="B3478" s="39" t="s">
        <v>4954</v>
      </c>
      <c r="C3478" s="39" t="s">
        <v>4451</v>
      </c>
      <c r="D3478" s="39" t="s">
        <v>221</v>
      </c>
      <c r="E3478" s="40" t="s">
        <v>221</v>
      </c>
      <c r="F3478" s="40" t="s">
        <v>221</v>
      </c>
      <c r="G3478" s="40" t="s">
        <v>221</v>
      </c>
      <c r="H3478" s="40">
        <v>80161501</v>
      </c>
      <c r="I3478" s="40" t="s">
        <v>4268</v>
      </c>
      <c r="J3478" s="40" t="s">
        <v>4269</v>
      </c>
      <c r="K3478" s="40" t="s">
        <v>4955</v>
      </c>
      <c r="L3478" s="41" t="s">
        <v>153</v>
      </c>
      <c r="M3478" s="41" t="s">
        <v>158</v>
      </c>
      <c r="N3478" s="41">
        <v>6</v>
      </c>
      <c r="O3478" s="41" t="s">
        <v>223</v>
      </c>
      <c r="P3478" s="41" t="s">
        <v>4325</v>
      </c>
      <c r="Q3478" s="58">
        <v>48924294</v>
      </c>
      <c r="R3478" s="58">
        <v>48924294</v>
      </c>
      <c r="S3478" s="41" t="s">
        <v>225</v>
      </c>
      <c r="T3478" s="41" t="s">
        <v>221</v>
      </c>
      <c r="U3478" s="40" t="s">
        <v>1515</v>
      </c>
      <c r="V3478" s="40" t="s">
        <v>1516</v>
      </c>
      <c r="W3478" s="40" t="s">
        <v>1571</v>
      </c>
      <c r="X3478" s="40" t="s">
        <v>229</v>
      </c>
      <c r="Y3478" s="40" t="s">
        <v>230</v>
      </c>
      <c r="Z3478" s="40" t="s">
        <v>1420</v>
      </c>
      <c r="AA3478" s="59">
        <v>48924294</v>
      </c>
      <c r="AB3478" s="59">
        <v>0</v>
      </c>
      <c r="AC3478" s="59">
        <v>0</v>
      </c>
      <c r="AD3478" s="59">
        <v>8154049</v>
      </c>
      <c r="AE3478" s="59">
        <v>0</v>
      </c>
      <c r="AF3478" s="59">
        <v>8154049</v>
      </c>
      <c r="AG3478" s="59">
        <v>0</v>
      </c>
      <c r="AH3478" s="59">
        <v>8154049</v>
      </c>
      <c r="AI3478" s="59">
        <v>0</v>
      </c>
      <c r="AJ3478" s="59">
        <v>8154049</v>
      </c>
      <c r="AK3478" s="59">
        <v>0</v>
      </c>
      <c r="AL3478" s="59">
        <v>8154049</v>
      </c>
      <c r="AM3478" s="59">
        <v>0</v>
      </c>
      <c r="AN3478" s="59">
        <v>8154049</v>
      </c>
      <c r="AO3478" s="59">
        <v>0</v>
      </c>
      <c r="AP3478" s="59">
        <v>0</v>
      </c>
      <c r="AQ3478" s="59">
        <v>0</v>
      </c>
      <c r="AR3478" s="59">
        <v>0</v>
      </c>
      <c r="AS3478" s="59">
        <v>0</v>
      </c>
      <c r="AT3478" s="59">
        <v>0</v>
      </c>
      <c r="AU3478" s="59">
        <v>0</v>
      </c>
      <c r="AV3478" s="59">
        <v>0</v>
      </c>
      <c r="AW3478" s="59">
        <v>0</v>
      </c>
      <c r="AX3478" s="59">
        <v>0</v>
      </c>
      <c r="AY3478" s="2">
        <v>0</v>
      </c>
      <c r="AZ3478" s="12" t="str">
        <f t="shared" si="397"/>
        <v>OK</v>
      </c>
      <c r="BA3478" s="12" t="str">
        <f t="shared" si="398"/>
        <v>OK</v>
      </c>
      <c r="BB3478" s="6">
        <f t="shared" si="399"/>
        <v>0</v>
      </c>
      <c r="BC3478" s="13">
        <f t="shared" si="400"/>
        <v>48924294</v>
      </c>
      <c r="BD3478" s="13">
        <f t="shared" si="401"/>
        <v>48924294</v>
      </c>
      <c r="BE3478" s="6">
        <f t="shared" si="402"/>
        <v>0</v>
      </c>
      <c r="BF3478" s="6">
        <f t="shared" si="403"/>
        <v>0</v>
      </c>
    </row>
    <row r="3479" spans="2:58" ht="85.5" x14ac:dyDescent="0.25">
      <c r="B3479" s="39" t="s">
        <v>4956</v>
      </c>
      <c r="C3479" s="39" t="s">
        <v>4451</v>
      </c>
      <c r="D3479" s="39" t="s">
        <v>221</v>
      </c>
      <c r="E3479" s="40" t="s">
        <v>221</v>
      </c>
      <c r="F3479" s="40" t="s">
        <v>221</v>
      </c>
      <c r="G3479" s="40" t="s">
        <v>221</v>
      </c>
      <c r="H3479" s="40">
        <v>80161501</v>
      </c>
      <c r="I3479" s="40" t="s">
        <v>4268</v>
      </c>
      <c r="J3479" s="40" t="s">
        <v>4269</v>
      </c>
      <c r="K3479" s="40" t="s">
        <v>4957</v>
      </c>
      <c r="L3479" s="41" t="s">
        <v>158</v>
      </c>
      <c r="M3479" s="41" t="s">
        <v>159</v>
      </c>
      <c r="N3479" s="41">
        <v>6</v>
      </c>
      <c r="O3479" s="41" t="s">
        <v>223</v>
      </c>
      <c r="P3479" s="41" t="s">
        <v>4325</v>
      </c>
      <c r="Q3479" s="58">
        <v>48924294</v>
      </c>
      <c r="R3479" s="58">
        <v>48924294</v>
      </c>
      <c r="S3479" s="41" t="s">
        <v>225</v>
      </c>
      <c r="T3479" s="41" t="s">
        <v>221</v>
      </c>
      <c r="U3479" s="40" t="s">
        <v>1515</v>
      </c>
      <c r="V3479" s="40" t="s">
        <v>1516</v>
      </c>
      <c r="W3479" s="40" t="s">
        <v>1571</v>
      </c>
      <c r="X3479" s="40" t="s">
        <v>229</v>
      </c>
      <c r="Y3479" s="40" t="s">
        <v>230</v>
      </c>
      <c r="Z3479" s="40" t="s">
        <v>1420</v>
      </c>
      <c r="AA3479" s="59">
        <v>0</v>
      </c>
      <c r="AB3479" s="59">
        <v>0</v>
      </c>
      <c r="AC3479" s="59">
        <v>0</v>
      </c>
      <c r="AD3479" s="59">
        <v>0</v>
      </c>
      <c r="AE3479" s="59">
        <v>0</v>
      </c>
      <c r="AF3479" s="59">
        <v>0</v>
      </c>
      <c r="AG3479" s="59">
        <v>0</v>
      </c>
      <c r="AH3479" s="59">
        <v>0</v>
      </c>
      <c r="AI3479" s="59">
        <v>0</v>
      </c>
      <c r="AJ3479" s="59">
        <v>0</v>
      </c>
      <c r="AK3479" s="59">
        <v>0</v>
      </c>
      <c r="AL3479" s="59">
        <v>0</v>
      </c>
      <c r="AM3479" s="59">
        <v>48924294</v>
      </c>
      <c r="AN3479" s="59">
        <v>0</v>
      </c>
      <c r="AO3479" s="59">
        <v>0</v>
      </c>
      <c r="AP3479" s="59">
        <v>8154049</v>
      </c>
      <c r="AQ3479" s="59">
        <v>0</v>
      </c>
      <c r="AR3479" s="59">
        <v>8154049</v>
      </c>
      <c r="AS3479" s="59">
        <v>0</v>
      </c>
      <c r="AT3479" s="59">
        <v>8154049</v>
      </c>
      <c r="AU3479" s="59">
        <v>0</v>
      </c>
      <c r="AV3479" s="59">
        <v>8154049</v>
      </c>
      <c r="AW3479" s="59">
        <v>0</v>
      </c>
      <c r="AX3479" s="59">
        <v>16308098</v>
      </c>
      <c r="AY3479" s="2">
        <v>0</v>
      </c>
      <c r="AZ3479" s="12" t="str">
        <f t="shared" si="397"/>
        <v>OK</v>
      </c>
      <c r="BA3479" s="12" t="str">
        <f t="shared" si="398"/>
        <v>OK</v>
      </c>
      <c r="BB3479" s="6">
        <f t="shared" si="399"/>
        <v>0</v>
      </c>
      <c r="BC3479" s="13">
        <f t="shared" si="400"/>
        <v>48924294</v>
      </c>
      <c r="BD3479" s="13">
        <f t="shared" si="401"/>
        <v>48924294</v>
      </c>
      <c r="BE3479" s="6">
        <f t="shared" si="402"/>
        <v>0</v>
      </c>
      <c r="BF3479" s="6">
        <f t="shared" si="403"/>
        <v>0</v>
      </c>
    </row>
    <row r="3480" spans="2:58" ht="99.75" x14ac:dyDescent="0.25">
      <c r="B3480" s="39" t="s">
        <v>4958</v>
      </c>
      <c r="C3480" s="39" t="s">
        <v>4451</v>
      </c>
      <c r="D3480" s="39" t="s">
        <v>221</v>
      </c>
      <c r="E3480" s="40" t="s">
        <v>221</v>
      </c>
      <c r="F3480" s="40" t="s">
        <v>221</v>
      </c>
      <c r="G3480" s="40" t="s">
        <v>221</v>
      </c>
      <c r="H3480" s="40">
        <v>80161501</v>
      </c>
      <c r="I3480" s="40" t="s">
        <v>4268</v>
      </c>
      <c r="J3480" s="40" t="s">
        <v>4269</v>
      </c>
      <c r="K3480" s="40" t="s">
        <v>4959</v>
      </c>
      <c r="L3480" s="41" t="s">
        <v>153</v>
      </c>
      <c r="M3480" s="41" t="s">
        <v>158</v>
      </c>
      <c r="N3480" s="41">
        <v>6</v>
      </c>
      <c r="O3480" s="41" t="s">
        <v>223</v>
      </c>
      <c r="P3480" s="41" t="s">
        <v>4325</v>
      </c>
      <c r="Q3480" s="58">
        <v>48924294</v>
      </c>
      <c r="R3480" s="58">
        <v>48924294</v>
      </c>
      <c r="S3480" s="41" t="s">
        <v>225</v>
      </c>
      <c r="T3480" s="41" t="s">
        <v>221</v>
      </c>
      <c r="U3480" s="40" t="s">
        <v>1515</v>
      </c>
      <c r="V3480" s="40" t="s">
        <v>1516</v>
      </c>
      <c r="W3480" s="40" t="s">
        <v>1571</v>
      </c>
      <c r="X3480" s="40" t="s">
        <v>229</v>
      </c>
      <c r="Y3480" s="40" t="s">
        <v>230</v>
      </c>
      <c r="Z3480" s="40" t="s">
        <v>1420</v>
      </c>
      <c r="AA3480" s="59">
        <v>48924294</v>
      </c>
      <c r="AB3480" s="59">
        <v>0</v>
      </c>
      <c r="AC3480" s="59">
        <v>0</v>
      </c>
      <c r="AD3480" s="59">
        <v>8154049</v>
      </c>
      <c r="AE3480" s="59">
        <v>0</v>
      </c>
      <c r="AF3480" s="59">
        <v>8154049</v>
      </c>
      <c r="AG3480" s="59">
        <v>0</v>
      </c>
      <c r="AH3480" s="59">
        <v>8154049</v>
      </c>
      <c r="AI3480" s="59">
        <v>0</v>
      </c>
      <c r="AJ3480" s="59">
        <v>8154049</v>
      </c>
      <c r="AK3480" s="59">
        <v>0</v>
      </c>
      <c r="AL3480" s="59">
        <v>8154049</v>
      </c>
      <c r="AM3480" s="59">
        <v>0</v>
      </c>
      <c r="AN3480" s="59">
        <v>8154049</v>
      </c>
      <c r="AO3480" s="59">
        <v>0</v>
      </c>
      <c r="AP3480" s="59">
        <v>0</v>
      </c>
      <c r="AQ3480" s="59">
        <v>0</v>
      </c>
      <c r="AR3480" s="59">
        <v>0</v>
      </c>
      <c r="AS3480" s="59">
        <v>0</v>
      </c>
      <c r="AT3480" s="59">
        <v>0</v>
      </c>
      <c r="AU3480" s="59">
        <v>0</v>
      </c>
      <c r="AV3480" s="59">
        <v>0</v>
      </c>
      <c r="AW3480" s="59">
        <v>0</v>
      </c>
      <c r="AX3480" s="59">
        <v>0</v>
      </c>
      <c r="AY3480" s="2">
        <v>0</v>
      </c>
      <c r="AZ3480" s="12" t="str">
        <f t="shared" si="397"/>
        <v>OK</v>
      </c>
      <c r="BA3480" s="12" t="str">
        <f t="shared" si="398"/>
        <v>OK</v>
      </c>
      <c r="BB3480" s="6">
        <f t="shared" si="399"/>
        <v>0</v>
      </c>
      <c r="BC3480" s="13">
        <f t="shared" si="400"/>
        <v>48924294</v>
      </c>
      <c r="BD3480" s="13">
        <f t="shared" si="401"/>
        <v>48924294</v>
      </c>
      <c r="BE3480" s="6">
        <f t="shared" si="402"/>
        <v>0</v>
      </c>
      <c r="BF3480" s="6">
        <f t="shared" si="403"/>
        <v>0</v>
      </c>
    </row>
    <row r="3481" spans="2:58" ht="99.75" x14ac:dyDescent="0.25">
      <c r="B3481" s="39" t="s">
        <v>4960</v>
      </c>
      <c r="C3481" s="39" t="s">
        <v>4451</v>
      </c>
      <c r="D3481" s="39" t="s">
        <v>221</v>
      </c>
      <c r="E3481" s="40" t="s">
        <v>221</v>
      </c>
      <c r="F3481" s="40" t="s">
        <v>221</v>
      </c>
      <c r="G3481" s="40" t="s">
        <v>221</v>
      </c>
      <c r="H3481" s="40">
        <v>80161501</v>
      </c>
      <c r="I3481" s="40" t="s">
        <v>4268</v>
      </c>
      <c r="J3481" s="40" t="s">
        <v>4269</v>
      </c>
      <c r="K3481" s="40" t="s">
        <v>4961</v>
      </c>
      <c r="L3481" s="41" t="s">
        <v>158</v>
      </c>
      <c r="M3481" s="41" t="s">
        <v>159</v>
      </c>
      <c r="N3481" s="41">
        <v>6</v>
      </c>
      <c r="O3481" s="41" t="s">
        <v>223</v>
      </c>
      <c r="P3481" s="41" t="s">
        <v>4325</v>
      </c>
      <c r="Q3481" s="58">
        <v>48924294</v>
      </c>
      <c r="R3481" s="58">
        <v>48924294</v>
      </c>
      <c r="S3481" s="41" t="s">
        <v>225</v>
      </c>
      <c r="T3481" s="41" t="s">
        <v>221</v>
      </c>
      <c r="U3481" s="40" t="s">
        <v>1515</v>
      </c>
      <c r="V3481" s="40" t="s">
        <v>1516</v>
      </c>
      <c r="W3481" s="40" t="s">
        <v>1571</v>
      </c>
      <c r="X3481" s="40" t="s">
        <v>229</v>
      </c>
      <c r="Y3481" s="40" t="s">
        <v>230</v>
      </c>
      <c r="Z3481" s="40" t="s">
        <v>2397</v>
      </c>
      <c r="AA3481" s="59">
        <v>0</v>
      </c>
      <c r="AB3481" s="59">
        <v>0</v>
      </c>
      <c r="AC3481" s="59">
        <v>0</v>
      </c>
      <c r="AD3481" s="59">
        <v>0</v>
      </c>
      <c r="AE3481" s="59">
        <v>0</v>
      </c>
      <c r="AF3481" s="59">
        <v>0</v>
      </c>
      <c r="AG3481" s="59">
        <v>0</v>
      </c>
      <c r="AH3481" s="59">
        <v>0</v>
      </c>
      <c r="AI3481" s="59">
        <v>0</v>
      </c>
      <c r="AJ3481" s="59">
        <v>0</v>
      </c>
      <c r="AK3481" s="59">
        <v>0</v>
      </c>
      <c r="AL3481" s="59">
        <v>0</v>
      </c>
      <c r="AM3481" s="59">
        <v>48924294</v>
      </c>
      <c r="AN3481" s="59">
        <v>0</v>
      </c>
      <c r="AO3481" s="59">
        <v>0</v>
      </c>
      <c r="AP3481" s="59">
        <v>8154049</v>
      </c>
      <c r="AQ3481" s="59">
        <v>0</v>
      </c>
      <c r="AR3481" s="59">
        <v>8154049</v>
      </c>
      <c r="AS3481" s="59">
        <v>0</v>
      </c>
      <c r="AT3481" s="59">
        <v>8154049</v>
      </c>
      <c r="AU3481" s="59">
        <v>0</v>
      </c>
      <c r="AV3481" s="59">
        <v>8154049</v>
      </c>
      <c r="AW3481" s="59">
        <v>0</v>
      </c>
      <c r="AX3481" s="59">
        <v>16308098</v>
      </c>
      <c r="AY3481" s="2">
        <v>0</v>
      </c>
      <c r="AZ3481" s="12" t="str">
        <f t="shared" si="397"/>
        <v>OK</v>
      </c>
      <c r="BA3481" s="12" t="str">
        <f t="shared" si="398"/>
        <v>OK</v>
      </c>
      <c r="BB3481" s="6">
        <f t="shared" si="399"/>
        <v>0</v>
      </c>
      <c r="BC3481" s="13">
        <f t="shared" si="400"/>
        <v>48924294</v>
      </c>
      <c r="BD3481" s="13">
        <f t="shared" si="401"/>
        <v>48924294</v>
      </c>
      <c r="BE3481" s="6">
        <f t="shared" si="402"/>
        <v>0</v>
      </c>
      <c r="BF3481" s="6">
        <f t="shared" si="403"/>
        <v>0</v>
      </c>
    </row>
    <row r="3482" spans="2:58" ht="114" x14ac:dyDescent="0.25">
      <c r="B3482" s="39" t="s">
        <v>4962</v>
      </c>
      <c r="C3482" s="39" t="s">
        <v>4451</v>
      </c>
      <c r="D3482" s="39" t="s">
        <v>221</v>
      </c>
      <c r="E3482" s="40" t="s">
        <v>221</v>
      </c>
      <c r="F3482" s="40" t="s">
        <v>221</v>
      </c>
      <c r="G3482" s="40" t="s">
        <v>221</v>
      </c>
      <c r="H3482" s="40">
        <v>80161501</v>
      </c>
      <c r="I3482" s="40" t="s">
        <v>4268</v>
      </c>
      <c r="J3482" s="40" t="s">
        <v>4269</v>
      </c>
      <c r="K3482" s="40" t="s">
        <v>4939</v>
      </c>
      <c r="L3482" s="41" t="s">
        <v>153</v>
      </c>
      <c r="M3482" s="41" t="s">
        <v>154</v>
      </c>
      <c r="N3482" s="41">
        <v>12</v>
      </c>
      <c r="O3482" s="41" t="s">
        <v>223</v>
      </c>
      <c r="P3482" s="41" t="s">
        <v>4325</v>
      </c>
      <c r="Q3482" s="58">
        <v>77271799</v>
      </c>
      <c r="R3482" s="58">
        <v>77271799</v>
      </c>
      <c r="S3482" s="41" t="s">
        <v>225</v>
      </c>
      <c r="T3482" s="41" t="s">
        <v>221</v>
      </c>
      <c r="U3482" s="40" t="s">
        <v>1515</v>
      </c>
      <c r="V3482" s="40" t="s">
        <v>1516</v>
      </c>
      <c r="W3482" s="40" t="s">
        <v>1571</v>
      </c>
      <c r="X3482" s="40" t="s">
        <v>229</v>
      </c>
      <c r="Y3482" s="40" t="s">
        <v>230</v>
      </c>
      <c r="Z3482" s="40" t="s">
        <v>1420</v>
      </c>
      <c r="AA3482" s="59">
        <v>0</v>
      </c>
      <c r="AB3482" s="59">
        <v>0</v>
      </c>
      <c r="AC3482" s="59">
        <v>77271799</v>
      </c>
      <c r="AD3482" s="59">
        <v>0</v>
      </c>
      <c r="AE3482" s="59">
        <v>0</v>
      </c>
      <c r="AF3482" s="59">
        <v>7024709</v>
      </c>
      <c r="AG3482" s="59">
        <v>0</v>
      </c>
      <c r="AH3482" s="59">
        <v>7024709</v>
      </c>
      <c r="AI3482" s="59">
        <v>0</v>
      </c>
      <c r="AJ3482" s="59">
        <v>7024709</v>
      </c>
      <c r="AK3482" s="59">
        <v>0</v>
      </c>
      <c r="AL3482" s="59">
        <v>7024709</v>
      </c>
      <c r="AM3482" s="59">
        <v>0</v>
      </c>
      <c r="AN3482" s="59">
        <v>7024709</v>
      </c>
      <c r="AO3482" s="59">
        <v>0</v>
      </c>
      <c r="AP3482" s="59">
        <v>7024709</v>
      </c>
      <c r="AQ3482" s="59">
        <v>0</v>
      </c>
      <c r="AR3482" s="59">
        <v>7024709</v>
      </c>
      <c r="AS3482" s="59">
        <v>0</v>
      </c>
      <c r="AT3482" s="59">
        <v>7024709</v>
      </c>
      <c r="AU3482" s="59">
        <v>0</v>
      </c>
      <c r="AV3482" s="59">
        <v>7024709</v>
      </c>
      <c r="AW3482" s="59">
        <v>0</v>
      </c>
      <c r="AX3482" s="59">
        <v>14049418</v>
      </c>
      <c r="AY3482" s="2">
        <v>0</v>
      </c>
      <c r="AZ3482" s="12" t="str">
        <f t="shared" si="397"/>
        <v>OK</v>
      </c>
      <c r="BA3482" s="12" t="str">
        <f t="shared" si="398"/>
        <v>OK</v>
      </c>
      <c r="BB3482" s="6">
        <f t="shared" si="399"/>
        <v>0</v>
      </c>
      <c r="BC3482" s="13">
        <f t="shared" si="400"/>
        <v>77271799</v>
      </c>
      <c r="BD3482" s="13">
        <f t="shared" si="401"/>
        <v>77271799</v>
      </c>
      <c r="BE3482" s="6">
        <f t="shared" si="402"/>
        <v>0</v>
      </c>
      <c r="BF3482" s="6">
        <f t="shared" si="403"/>
        <v>0</v>
      </c>
    </row>
    <row r="3483" spans="2:58" ht="128.25" x14ac:dyDescent="0.25">
      <c r="B3483" s="39" t="s">
        <v>4963</v>
      </c>
      <c r="C3483" s="39" t="s">
        <v>4451</v>
      </c>
      <c r="D3483" s="39" t="s">
        <v>221</v>
      </c>
      <c r="E3483" s="40" t="s">
        <v>221</v>
      </c>
      <c r="F3483" s="40" t="s">
        <v>221</v>
      </c>
      <c r="G3483" s="40" t="s">
        <v>221</v>
      </c>
      <c r="H3483" s="40">
        <v>80161501</v>
      </c>
      <c r="I3483" s="40" t="s">
        <v>4268</v>
      </c>
      <c r="J3483" s="40" t="s">
        <v>4323</v>
      </c>
      <c r="K3483" s="40" t="s">
        <v>4964</v>
      </c>
      <c r="L3483" s="41" t="s">
        <v>154</v>
      </c>
      <c r="M3483" s="41" t="s">
        <v>155</v>
      </c>
      <c r="N3483" s="41">
        <v>10</v>
      </c>
      <c r="O3483" s="41" t="s">
        <v>223</v>
      </c>
      <c r="P3483" s="41" t="s">
        <v>4325</v>
      </c>
      <c r="Q3483" s="58">
        <v>81540580</v>
      </c>
      <c r="R3483" s="58">
        <v>81540580</v>
      </c>
      <c r="S3483" s="41" t="s">
        <v>225</v>
      </c>
      <c r="T3483" s="41" t="s">
        <v>221</v>
      </c>
      <c r="U3483" s="40" t="s">
        <v>1515</v>
      </c>
      <c r="V3483" s="40" t="s">
        <v>1516</v>
      </c>
      <c r="W3483" s="40" t="s">
        <v>1571</v>
      </c>
      <c r="X3483" s="40" t="s">
        <v>229</v>
      </c>
      <c r="Y3483" s="40" t="s">
        <v>230</v>
      </c>
      <c r="Z3483" s="40" t="s">
        <v>1420</v>
      </c>
      <c r="AA3483" s="59">
        <v>0</v>
      </c>
      <c r="AB3483" s="59">
        <v>0</v>
      </c>
      <c r="AC3483" s="59">
        <v>0</v>
      </c>
      <c r="AD3483" s="59">
        <v>0</v>
      </c>
      <c r="AE3483" s="59">
        <v>81540580</v>
      </c>
      <c r="AF3483" s="59">
        <v>0</v>
      </c>
      <c r="AG3483" s="59">
        <v>0</v>
      </c>
      <c r="AH3483" s="59">
        <v>8154058</v>
      </c>
      <c r="AI3483" s="59">
        <v>0</v>
      </c>
      <c r="AJ3483" s="59">
        <v>8154058</v>
      </c>
      <c r="AK3483" s="59">
        <v>0</v>
      </c>
      <c r="AL3483" s="59">
        <v>8154058</v>
      </c>
      <c r="AM3483" s="59">
        <v>0</v>
      </c>
      <c r="AN3483" s="59">
        <v>8154058</v>
      </c>
      <c r="AO3483" s="59">
        <v>0</v>
      </c>
      <c r="AP3483" s="59">
        <v>8154058</v>
      </c>
      <c r="AQ3483" s="59">
        <v>0</v>
      </c>
      <c r="AR3483" s="59">
        <v>8154058</v>
      </c>
      <c r="AS3483" s="59">
        <v>0</v>
      </c>
      <c r="AT3483" s="59">
        <v>8154058</v>
      </c>
      <c r="AU3483" s="59">
        <v>0</v>
      </c>
      <c r="AV3483" s="59">
        <v>8154058</v>
      </c>
      <c r="AW3483" s="59">
        <v>0</v>
      </c>
      <c r="AX3483" s="59">
        <v>16308116</v>
      </c>
      <c r="AY3483" s="2">
        <v>0</v>
      </c>
      <c r="AZ3483" s="12" t="str">
        <f t="shared" si="397"/>
        <v>OK</v>
      </c>
      <c r="BA3483" s="12" t="str">
        <f t="shared" si="398"/>
        <v>OK</v>
      </c>
      <c r="BB3483" s="6">
        <f t="shared" si="399"/>
        <v>0</v>
      </c>
      <c r="BC3483" s="13">
        <f t="shared" si="400"/>
        <v>81540580</v>
      </c>
      <c r="BD3483" s="13">
        <f t="shared" si="401"/>
        <v>81540580</v>
      </c>
      <c r="BE3483" s="6">
        <f t="shared" si="402"/>
        <v>0</v>
      </c>
      <c r="BF3483" s="6">
        <f t="shared" si="403"/>
        <v>0</v>
      </c>
    </row>
    <row r="3484" spans="2:58" ht="57" x14ac:dyDescent="0.25">
      <c r="B3484" s="39" t="s">
        <v>4965</v>
      </c>
      <c r="C3484" s="39" t="s">
        <v>4451</v>
      </c>
      <c r="D3484" s="39" t="s">
        <v>221</v>
      </c>
      <c r="E3484" s="40" t="s">
        <v>221</v>
      </c>
      <c r="F3484" s="40" t="s">
        <v>221</v>
      </c>
      <c r="G3484" s="40" t="s">
        <v>221</v>
      </c>
      <c r="H3484" s="40"/>
      <c r="I3484" s="40" t="s">
        <v>4268</v>
      </c>
      <c r="J3484" s="40" t="s">
        <v>4966</v>
      </c>
      <c r="K3484" s="40" t="s">
        <v>4967</v>
      </c>
      <c r="L3484" s="41" t="s">
        <v>153</v>
      </c>
      <c r="M3484" s="41" t="s">
        <v>153</v>
      </c>
      <c r="N3484" s="41">
        <v>12</v>
      </c>
      <c r="O3484" s="41" t="s">
        <v>221</v>
      </c>
      <c r="P3484" s="41" t="s">
        <v>4325</v>
      </c>
      <c r="Q3484" s="58">
        <v>30000000</v>
      </c>
      <c r="R3484" s="58">
        <v>30000000</v>
      </c>
      <c r="S3484" s="41" t="s">
        <v>225</v>
      </c>
      <c r="T3484" s="41" t="s">
        <v>221</v>
      </c>
      <c r="U3484" s="40" t="s">
        <v>1515</v>
      </c>
      <c r="V3484" s="40" t="s">
        <v>1516</v>
      </c>
      <c r="W3484" s="40" t="s">
        <v>1571</v>
      </c>
      <c r="X3484" s="40" t="s">
        <v>229</v>
      </c>
      <c r="Y3484" s="40" t="s">
        <v>644</v>
      </c>
      <c r="Z3484" s="40" t="s">
        <v>2397</v>
      </c>
      <c r="AA3484" s="59">
        <v>30000000</v>
      </c>
      <c r="AB3484" s="59">
        <v>0</v>
      </c>
      <c r="AC3484" s="59">
        <v>0</v>
      </c>
      <c r="AD3484" s="59">
        <v>5000000</v>
      </c>
      <c r="AE3484" s="59">
        <v>0</v>
      </c>
      <c r="AF3484" s="59">
        <v>0</v>
      </c>
      <c r="AG3484" s="59">
        <v>0</v>
      </c>
      <c r="AH3484" s="59">
        <v>5000000</v>
      </c>
      <c r="AI3484" s="59">
        <v>0</v>
      </c>
      <c r="AJ3484" s="59">
        <v>0</v>
      </c>
      <c r="AK3484" s="59">
        <v>0</v>
      </c>
      <c r="AL3484" s="59">
        <v>5000000</v>
      </c>
      <c r="AM3484" s="59">
        <v>0</v>
      </c>
      <c r="AN3484" s="59">
        <v>0</v>
      </c>
      <c r="AO3484" s="59">
        <v>0</v>
      </c>
      <c r="AP3484" s="59">
        <v>5000000</v>
      </c>
      <c r="AQ3484" s="59">
        <v>0</v>
      </c>
      <c r="AR3484" s="59">
        <v>0</v>
      </c>
      <c r="AS3484" s="59">
        <v>0</v>
      </c>
      <c r="AT3484" s="59">
        <v>5000000</v>
      </c>
      <c r="AU3484" s="59">
        <v>0</v>
      </c>
      <c r="AV3484" s="59">
        <v>0</v>
      </c>
      <c r="AW3484" s="59">
        <v>0</v>
      </c>
      <c r="AX3484" s="59">
        <v>5000000</v>
      </c>
      <c r="AY3484" s="2">
        <v>0</v>
      </c>
      <c r="AZ3484" s="12" t="str">
        <f t="shared" si="397"/>
        <v>OK</v>
      </c>
      <c r="BA3484" s="12" t="str">
        <f t="shared" si="398"/>
        <v>OK</v>
      </c>
      <c r="BB3484" s="6">
        <f t="shared" si="399"/>
        <v>1</v>
      </c>
      <c r="BC3484" s="13">
        <f t="shared" si="400"/>
        <v>30000000</v>
      </c>
      <c r="BD3484" s="13">
        <f t="shared" si="401"/>
        <v>30000000</v>
      </c>
      <c r="BE3484" s="6">
        <f t="shared" si="402"/>
        <v>0</v>
      </c>
      <c r="BF3484" s="6">
        <f t="shared" si="403"/>
        <v>0</v>
      </c>
    </row>
    <row r="3485" spans="2:58" ht="57" x14ac:dyDescent="0.25">
      <c r="B3485" s="39" t="s">
        <v>4968</v>
      </c>
      <c r="C3485" s="39" t="s">
        <v>4451</v>
      </c>
      <c r="D3485" s="39" t="s">
        <v>221</v>
      </c>
      <c r="E3485" s="40" t="s">
        <v>221</v>
      </c>
      <c r="F3485" s="40" t="s">
        <v>221</v>
      </c>
      <c r="G3485" s="40" t="s">
        <v>221</v>
      </c>
      <c r="H3485" s="40"/>
      <c r="I3485" s="40" t="s">
        <v>4268</v>
      </c>
      <c r="J3485" s="40" t="s">
        <v>4509</v>
      </c>
      <c r="K3485" s="40" t="s">
        <v>4969</v>
      </c>
      <c r="L3485" s="41" t="s">
        <v>153</v>
      </c>
      <c r="M3485" s="41" t="s">
        <v>153</v>
      </c>
      <c r="N3485" s="41">
        <v>12</v>
      </c>
      <c r="O3485" s="41" t="s">
        <v>221</v>
      </c>
      <c r="P3485" s="41" t="s">
        <v>4325</v>
      </c>
      <c r="Q3485" s="58">
        <v>4000000</v>
      </c>
      <c r="R3485" s="58">
        <v>4000000</v>
      </c>
      <c r="S3485" s="41" t="s">
        <v>225</v>
      </c>
      <c r="T3485" s="41" t="s">
        <v>221</v>
      </c>
      <c r="U3485" s="40" t="s">
        <v>1515</v>
      </c>
      <c r="V3485" s="40" t="s">
        <v>1516</v>
      </c>
      <c r="W3485" s="40" t="s">
        <v>1571</v>
      </c>
      <c r="X3485" s="40" t="s">
        <v>229</v>
      </c>
      <c r="Y3485" s="40" t="s">
        <v>644</v>
      </c>
      <c r="Z3485" s="40" t="s">
        <v>2397</v>
      </c>
      <c r="AA3485" s="59">
        <v>4000000</v>
      </c>
      <c r="AB3485" s="59">
        <v>0</v>
      </c>
      <c r="AC3485" s="59">
        <v>0</v>
      </c>
      <c r="AD3485" s="59">
        <v>333333.33333333331</v>
      </c>
      <c r="AE3485" s="59">
        <v>0</v>
      </c>
      <c r="AF3485" s="59">
        <v>333333.33333333331</v>
      </c>
      <c r="AG3485" s="59">
        <v>0</v>
      </c>
      <c r="AH3485" s="59">
        <v>333333.33333333331</v>
      </c>
      <c r="AI3485" s="59">
        <v>0</v>
      </c>
      <c r="AJ3485" s="59">
        <v>333333.33333333331</v>
      </c>
      <c r="AK3485" s="59">
        <v>0</v>
      </c>
      <c r="AL3485" s="59">
        <v>333333.33333333331</v>
      </c>
      <c r="AM3485" s="59">
        <v>0</v>
      </c>
      <c r="AN3485" s="59">
        <v>333333.33333333331</v>
      </c>
      <c r="AO3485" s="59">
        <v>0</v>
      </c>
      <c r="AP3485" s="59">
        <v>333333.33333333331</v>
      </c>
      <c r="AQ3485" s="59">
        <v>0</v>
      </c>
      <c r="AR3485" s="59">
        <v>333333.33333333331</v>
      </c>
      <c r="AS3485" s="59">
        <v>0</v>
      </c>
      <c r="AT3485" s="59">
        <v>333333.33333333331</v>
      </c>
      <c r="AU3485" s="59">
        <v>0</v>
      </c>
      <c r="AV3485" s="59">
        <v>333333.33333333331</v>
      </c>
      <c r="AW3485" s="59">
        <v>0</v>
      </c>
      <c r="AX3485" s="59">
        <v>666666.66666666605</v>
      </c>
      <c r="AY3485" s="2">
        <v>0</v>
      </c>
      <c r="AZ3485" s="12" t="str">
        <f t="shared" si="397"/>
        <v>OK</v>
      </c>
      <c r="BA3485" s="12" t="str">
        <f t="shared" si="398"/>
        <v>OK</v>
      </c>
      <c r="BB3485" s="6">
        <f t="shared" si="399"/>
        <v>1</v>
      </c>
      <c r="BC3485" s="13">
        <f t="shared" si="400"/>
        <v>4000000</v>
      </c>
      <c r="BD3485" s="13">
        <f t="shared" si="401"/>
        <v>3999999.9999999995</v>
      </c>
      <c r="BE3485" s="6">
        <f t="shared" si="402"/>
        <v>0</v>
      </c>
      <c r="BF3485" s="6">
        <f t="shared" si="403"/>
        <v>0</v>
      </c>
    </row>
    <row r="3486" spans="2:58" ht="85.5" x14ac:dyDescent="0.25">
      <c r="B3486" s="39" t="s">
        <v>4970</v>
      </c>
      <c r="C3486" s="39" t="s">
        <v>4451</v>
      </c>
      <c r="D3486" s="39" t="s">
        <v>221</v>
      </c>
      <c r="E3486" s="40" t="s">
        <v>221</v>
      </c>
      <c r="F3486" s="40" t="s">
        <v>221</v>
      </c>
      <c r="G3486" s="40" t="s">
        <v>221</v>
      </c>
      <c r="H3486" s="40">
        <v>80161501</v>
      </c>
      <c r="I3486" s="40" t="s">
        <v>4268</v>
      </c>
      <c r="J3486" s="40" t="s">
        <v>4323</v>
      </c>
      <c r="K3486" s="40" t="s">
        <v>4971</v>
      </c>
      <c r="L3486" s="41" t="s">
        <v>158</v>
      </c>
      <c r="M3486" s="41" t="s">
        <v>159</v>
      </c>
      <c r="N3486" s="41">
        <v>6</v>
      </c>
      <c r="O3486" s="41" t="s">
        <v>221</v>
      </c>
      <c r="P3486" s="41" t="s">
        <v>4325</v>
      </c>
      <c r="Q3486" s="58">
        <v>22873692</v>
      </c>
      <c r="R3486" s="58">
        <v>22873692</v>
      </c>
      <c r="S3486" s="41" t="s">
        <v>225</v>
      </c>
      <c r="T3486" s="41" t="s">
        <v>221</v>
      </c>
      <c r="U3486" s="40" t="s">
        <v>1515</v>
      </c>
      <c r="V3486" s="40" t="s">
        <v>1516</v>
      </c>
      <c r="W3486" s="40" t="s">
        <v>1571</v>
      </c>
      <c r="X3486" s="40" t="s">
        <v>229</v>
      </c>
      <c r="Y3486" s="40" t="s">
        <v>230</v>
      </c>
      <c r="Z3486" s="40" t="s">
        <v>2397</v>
      </c>
      <c r="AA3486" s="59">
        <v>0</v>
      </c>
      <c r="AB3486" s="59">
        <v>0</v>
      </c>
      <c r="AC3486" s="59">
        <v>0</v>
      </c>
      <c r="AD3486" s="59">
        <v>0</v>
      </c>
      <c r="AE3486" s="59">
        <v>0</v>
      </c>
      <c r="AF3486" s="59">
        <v>0</v>
      </c>
      <c r="AG3486" s="59">
        <v>0</v>
      </c>
      <c r="AH3486" s="59">
        <v>0</v>
      </c>
      <c r="AI3486" s="59">
        <v>0</v>
      </c>
      <c r="AJ3486" s="59">
        <v>0</v>
      </c>
      <c r="AK3486" s="59">
        <v>0</v>
      </c>
      <c r="AL3486" s="59">
        <v>0</v>
      </c>
      <c r="AM3486" s="59">
        <v>22873692</v>
      </c>
      <c r="AN3486" s="59">
        <v>0</v>
      </c>
      <c r="AO3486" s="59">
        <v>0</v>
      </c>
      <c r="AP3486" s="59">
        <v>3812282</v>
      </c>
      <c r="AQ3486" s="59">
        <v>0</v>
      </c>
      <c r="AR3486" s="59">
        <v>3812282</v>
      </c>
      <c r="AS3486" s="59">
        <v>0</v>
      </c>
      <c r="AT3486" s="59">
        <v>3812282</v>
      </c>
      <c r="AU3486" s="59">
        <v>0</v>
      </c>
      <c r="AV3486" s="59">
        <v>3812282</v>
      </c>
      <c r="AW3486" s="59">
        <v>0</v>
      </c>
      <c r="AX3486" s="59">
        <v>7624564</v>
      </c>
      <c r="AY3486" s="2">
        <v>0</v>
      </c>
      <c r="AZ3486" s="12" t="str">
        <f t="shared" si="397"/>
        <v>OK</v>
      </c>
      <c r="BA3486" s="12" t="str">
        <f t="shared" si="398"/>
        <v>OK</v>
      </c>
      <c r="BB3486" s="6">
        <f t="shared" si="399"/>
        <v>0</v>
      </c>
      <c r="BC3486" s="13">
        <f t="shared" si="400"/>
        <v>22873692</v>
      </c>
      <c r="BD3486" s="13">
        <f t="shared" si="401"/>
        <v>22873692</v>
      </c>
      <c r="BE3486" s="6">
        <f t="shared" si="402"/>
        <v>0</v>
      </c>
      <c r="BF3486" s="6">
        <f t="shared" si="403"/>
        <v>0</v>
      </c>
    </row>
    <row r="3487" spans="2:58" ht="85.5" x14ac:dyDescent="0.25">
      <c r="B3487" s="39" t="s">
        <v>4972</v>
      </c>
      <c r="C3487" s="39" t="s">
        <v>4451</v>
      </c>
      <c r="D3487" s="39" t="s">
        <v>221</v>
      </c>
      <c r="E3487" s="40" t="s">
        <v>221</v>
      </c>
      <c r="F3487" s="40" t="s">
        <v>221</v>
      </c>
      <c r="G3487" s="40" t="s">
        <v>221</v>
      </c>
      <c r="H3487" s="40">
        <v>80161501</v>
      </c>
      <c r="I3487" s="40" t="s">
        <v>4268</v>
      </c>
      <c r="J3487" s="40" t="s">
        <v>4269</v>
      </c>
      <c r="K3487" s="40" t="s">
        <v>4957</v>
      </c>
      <c r="L3487" s="41" t="s">
        <v>158</v>
      </c>
      <c r="M3487" s="41" t="s">
        <v>159</v>
      </c>
      <c r="N3487" s="41">
        <v>6</v>
      </c>
      <c r="O3487" s="41" t="s">
        <v>221</v>
      </c>
      <c r="P3487" s="41" t="s">
        <v>4325</v>
      </c>
      <c r="Q3487" s="58">
        <v>48924294</v>
      </c>
      <c r="R3487" s="58">
        <v>48924294</v>
      </c>
      <c r="S3487" s="41" t="s">
        <v>225</v>
      </c>
      <c r="T3487" s="41" t="s">
        <v>221</v>
      </c>
      <c r="U3487" s="40" t="s">
        <v>1515</v>
      </c>
      <c r="V3487" s="40" t="s">
        <v>1516</v>
      </c>
      <c r="W3487" s="40" t="s">
        <v>1571</v>
      </c>
      <c r="X3487" s="40" t="s">
        <v>229</v>
      </c>
      <c r="Y3487" s="40" t="s">
        <v>230</v>
      </c>
      <c r="Z3487" s="40" t="s">
        <v>2397</v>
      </c>
      <c r="AA3487" s="59">
        <v>0</v>
      </c>
      <c r="AB3487" s="59">
        <v>0</v>
      </c>
      <c r="AC3487" s="59">
        <v>0</v>
      </c>
      <c r="AD3487" s="59">
        <v>0</v>
      </c>
      <c r="AE3487" s="59">
        <v>0</v>
      </c>
      <c r="AF3487" s="59">
        <v>0</v>
      </c>
      <c r="AG3487" s="59">
        <v>0</v>
      </c>
      <c r="AH3487" s="59">
        <v>0</v>
      </c>
      <c r="AI3487" s="59">
        <v>0</v>
      </c>
      <c r="AJ3487" s="59">
        <v>0</v>
      </c>
      <c r="AK3487" s="59">
        <v>0</v>
      </c>
      <c r="AL3487" s="59">
        <v>0</v>
      </c>
      <c r="AM3487" s="59">
        <v>48924294</v>
      </c>
      <c r="AN3487" s="59">
        <v>0</v>
      </c>
      <c r="AO3487" s="59">
        <v>0</v>
      </c>
      <c r="AP3487" s="59">
        <v>8154049</v>
      </c>
      <c r="AQ3487" s="59">
        <v>0</v>
      </c>
      <c r="AR3487" s="59">
        <v>8154049</v>
      </c>
      <c r="AS3487" s="59">
        <v>0</v>
      </c>
      <c r="AT3487" s="59">
        <v>8154049</v>
      </c>
      <c r="AU3487" s="59">
        <v>0</v>
      </c>
      <c r="AV3487" s="59">
        <v>8154049</v>
      </c>
      <c r="AW3487" s="59">
        <v>0</v>
      </c>
      <c r="AX3487" s="59">
        <v>16308098</v>
      </c>
      <c r="AY3487" s="2">
        <v>0</v>
      </c>
      <c r="AZ3487" s="12" t="str">
        <f t="shared" si="397"/>
        <v>OK</v>
      </c>
      <c r="BA3487" s="12" t="str">
        <f t="shared" si="398"/>
        <v>OK</v>
      </c>
      <c r="BB3487" s="6">
        <f t="shared" si="399"/>
        <v>0</v>
      </c>
      <c r="BC3487" s="13">
        <f t="shared" si="400"/>
        <v>48924294</v>
      </c>
      <c r="BD3487" s="13">
        <f t="shared" si="401"/>
        <v>48924294</v>
      </c>
      <c r="BE3487" s="6">
        <f t="shared" si="402"/>
        <v>0</v>
      </c>
      <c r="BF3487" s="6">
        <f t="shared" si="403"/>
        <v>0</v>
      </c>
    </row>
    <row r="3488" spans="2:58" ht="99.75" x14ac:dyDescent="0.25">
      <c r="B3488" s="39" t="s">
        <v>4973</v>
      </c>
      <c r="C3488" s="39" t="s">
        <v>4451</v>
      </c>
      <c r="D3488" s="39" t="s">
        <v>221</v>
      </c>
      <c r="E3488" s="40" t="s">
        <v>221</v>
      </c>
      <c r="F3488" s="40" t="s">
        <v>221</v>
      </c>
      <c r="G3488" s="40" t="s">
        <v>221</v>
      </c>
      <c r="H3488" s="40">
        <v>80161501</v>
      </c>
      <c r="I3488" s="40" t="s">
        <v>4268</v>
      </c>
      <c r="J3488" s="40" t="s">
        <v>4269</v>
      </c>
      <c r="K3488" s="40" t="s">
        <v>4961</v>
      </c>
      <c r="L3488" s="41" t="s">
        <v>158</v>
      </c>
      <c r="M3488" s="41" t="s">
        <v>159</v>
      </c>
      <c r="N3488" s="41">
        <v>6</v>
      </c>
      <c r="O3488" s="41" t="s">
        <v>221</v>
      </c>
      <c r="P3488" s="41" t="s">
        <v>4325</v>
      </c>
      <c r="Q3488" s="58">
        <v>48924294</v>
      </c>
      <c r="R3488" s="58">
        <v>48924294</v>
      </c>
      <c r="S3488" s="41" t="s">
        <v>225</v>
      </c>
      <c r="T3488" s="41" t="s">
        <v>221</v>
      </c>
      <c r="U3488" s="40" t="s">
        <v>1515</v>
      </c>
      <c r="V3488" s="40" t="s">
        <v>1516</v>
      </c>
      <c r="W3488" s="40" t="s">
        <v>1571</v>
      </c>
      <c r="X3488" s="40" t="s">
        <v>229</v>
      </c>
      <c r="Y3488" s="40" t="s">
        <v>230</v>
      </c>
      <c r="Z3488" s="40" t="s">
        <v>2397</v>
      </c>
      <c r="AA3488" s="59">
        <v>0</v>
      </c>
      <c r="AB3488" s="59">
        <v>0</v>
      </c>
      <c r="AC3488" s="59">
        <v>0</v>
      </c>
      <c r="AD3488" s="59">
        <v>0</v>
      </c>
      <c r="AE3488" s="59">
        <v>0</v>
      </c>
      <c r="AF3488" s="59">
        <v>0</v>
      </c>
      <c r="AG3488" s="59">
        <v>0</v>
      </c>
      <c r="AH3488" s="59">
        <v>0</v>
      </c>
      <c r="AI3488" s="59">
        <v>0</v>
      </c>
      <c r="AJ3488" s="59">
        <v>0</v>
      </c>
      <c r="AK3488" s="59">
        <v>0</v>
      </c>
      <c r="AL3488" s="59">
        <v>0</v>
      </c>
      <c r="AM3488" s="59">
        <v>48924294</v>
      </c>
      <c r="AN3488" s="59">
        <v>0</v>
      </c>
      <c r="AO3488" s="59">
        <v>0</v>
      </c>
      <c r="AP3488" s="59">
        <v>8154049</v>
      </c>
      <c r="AQ3488" s="59">
        <v>0</v>
      </c>
      <c r="AR3488" s="59">
        <v>8154049</v>
      </c>
      <c r="AS3488" s="59">
        <v>0</v>
      </c>
      <c r="AT3488" s="59">
        <v>8154049</v>
      </c>
      <c r="AU3488" s="59">
        <v>0</v>
      </c>
      <c r="AV3488" s="59">
        <v>8154049</v>
      </c>
      <c r="AW3488" s="59">
        <v>0</v>
      </c>
      <c r="AX3488" s="59">
        <v>16308098</v>
      </c>
      <c r="AY3488" s="2">
        <v>0</v>
      </c>
      <c r="AZ3488" s="12" t="str">
        <f t="shared" si="397"/>
        <v>OK</v>
      </c>
      <c r="BA3488" s="12" t="str">
        <f t="shared" si="398"/>
        <v>OK</v>
      </c>
      <c r="BB3488" s="6">
        <f t="shared" si="399"/>
        <v>0</v>
      </c>
      <c r="BC3488" s="13">
        <f t="shared" si="400"/>
        <v>48924294</v>
      </c>
      <c r="BD3488" s="13">
        <f t="shared" si="401"/>
        <v>48924294</v>
      </c>
      <c r="BE3488" s="6">
        <f t="shared" si="402"/>
        <v>0</v>
      </c>
      <c r="BF3488" s="6">
        <f t="shared" si="403"/>
        <v>0</v>
      </c>
    </row>
    <row r="3489" spans="2:58" ht="42.75" x14ac:dyDescent="0.25">
      <c r="B3489" s="39" t="s">
        <v>4974</v>
      </c>
      <c r="C3489" s="39" t="s">
        <v>4451</v>
      </c>
      <c r="D3489" s="39" t="s">
        <v>221</v>
      </c>
      <c r="E3489" s="40" t="s">
        <v>221</v>
      </c>
      <c r="F3489" s="40" t="s">
        <v>221</v>
      </c>
      <c r="G3489" s="40" t="s">
        <v>221</v>
      </c>
      <c r="H3489" s="40">
        <v>80161501</v>
      </c>
      <c r="I3489" s="40" t="s">
        <v>4268</v>
      </c>
      <c r="J3489" s="40" t="s">
        <v>4975</v>
      </c>
      <c r="K3489" s="40" t="s">
        <v>4976</v>
      </c>
      <c r="L3489" s="41" t="s">
        <v>153</v>
      </c>
      <c r="M3489" s="41" t="s">
        <v>154</v>
      </c>
      <c r="N3489" s="41">
        <v>3</v>
      </c>
      <c r="O3489" s="41" t="s">
        <v>221</v>
      </c>
      <c r="P3489" s="41" t="s">
        <v>4325</v>
      </c>
      <c r="Q3489" s="58">
        <v>30000000</v>
      </c>
      <c r="R3489" s="58">
        <v>30000000</v>
      </c>
      <c r="S3489" s="41" t="s">
        <v>225</v>
      </c>
      <c r="T3489" s="41" t="s">
        <v>221</v>
      </c>
      <c r="U3489" s="40" t="s">
        <v>1416</v>
      </c>
      <c r="V3489" s="40" t="s">
        <v>1531</v>
      </c>
      <c r="W3489" s="40" t="s">
        <v>1532</v>
      </c>
      <c r="X3489" s="40" t="s">
        <v>1265</v>
      </c>
      <c r="Y3489" s="40" t="s">
        <v>3418</v>
      </c>
      <c r="Z3489" s="40" t="s">
        <v>1420</v>
      </c>
      <c r="AA3489" s="59">
        <v>0</v>
      </c>
      <c r="AB3489" s="59">
        <v>0</v>
      </c>
      <c r="AC3489" s="59">
        <v>30000000</v>
      </c>
      <c r="AD3489" s="59">
        <v>0</v>
      </c>
      <c r="AE3489" s="59">
        <v>0</v>
      </c>
      <c r="AF3489" s="59">
        <v>10000000</v>
      </c>
      <c r="AG3489" s="59">
        <v>0</v>
      </c>
      <c r="AH3489" s="59">
        <v>10000000</v>
      </c>
      <c r="AI3489" s="59">
        <v>0</v>
      </c>
      <c r="AJ3489" s="59">
        <v>10000000</v>
      </c>
      <c r="AK3489" s="59">
        <v>0</v>
      </c>
      <c r="AL3489" s="59">
        <v>0</v>
      </c>
      <c r="AM3489" s="59">
        <v>0</v>
      </c>
      <c r="AN3489" s="59">
        <v>0</v>
      </c>
      <c r="AO3489" s="59">
        <v>0</v>
      </c>
      <c r="AP3489" s="59">
        <v>0</v>
      </c>
      <c r="AQ3489" s="59">
        <v>0</v>
      </c>
      <c r="AR3489" s="59">
        <v>0</v>
      </c>
      <c r="AS3489" s="59">
        <v>0</v>
      </c>
      <c r="AT3489" s="59">
        <v>0</v>
      </c>
      <c r="AU3489" s="59">
        <v>0</v>
      </c>
      <c r="AV3489" s="59">
        <v>0</v>
      </c>
      <c r="AW3489" s="59">
        <v>0</v>
      </c>
      <c r="AX3489" s="59">
        <v>0</v>
      </c>
      <c r="AY3489" s="2">
        <v>0</v>
      </c>
      <c r="AZ3489" s="12" t="str">
        <f t="shared" si="397"/>
        <v>OK</v>
      </c>
      <c r="BA3489" s="12" t="str">
        <f t="shared" si="398"/>
        <v>OK</v>
      </c>
      <c r="BB3489" s="6">
        <f t="shared" si="399"/>
        <v>0</v>
      </c>
      <c r="BC3489" s="13">
        <f t="shared" si="400"/>
        <v>30000000</v>
      </c>
      <c r="BD3489" s="13">
        <f t="shared" si="401"/>
        <v>30000000</v>
      </c>
      <c r="BE3489" s="6">
        <f t="shared" si="402"/>
        <v>0</v>
      </c>
      <c r="BF3489" s="6">
        <f t="shared" si="403"/>
        <v>0</v>
      </c>
    </row>
    <row r="3490" spans="2:58" ht="42.75" x14ac:dyDescent="0.25">
      <c r="B3490" s="39" t="s">
        <v>4977</v>
      </c>
      <c r="C3490" s="39" t="s">
        <v>4451</v>
      </c>
      <c r="D3490" s="39" t="s">
        <v>221</v>
      </c>
      <c r="E3490" s="40" t="s">
        <v>221</v>
      </c>
      <c r="F3490" s="40" t="s">
        <v>221</v>
      </c>
      <c r="G3490" s="40" t="s">
        <v>221</v>
      </c>
      <c r="H3490" s="40">
        <v>84131503</v>
      </c>
      <c r="I3490" s="40" t="s">
        <v>4268</v>
      </c>
      <c r="J3490" s="40" t="s">
        <v>4509</v>
      </c>
      <c r="K3490" s="40" t="s">
        <v>4978</v>
      </c>
      <c r="L3490" s="41" t="s">
        <v>153</v>
      </c>
      <c r="M3490" s="41" t="s">
        <v>153</v>
      </c>
      <c r="N3490" s="41">
        <v>1</v>
      </c>
      <c r="O3490" s="41" t="s">
        <v>221</v>
      </c>
      <c r="P3490" s="41" t="s">
        <v>4325</v>
      </c>
      <c r="Q3490" s="58">
        <v>37482214</v>
      </c>
      <c r="R3490" s="58">
        <v>37482214</v>
      </c>
      <c r="S3490" s="41" t="s">
        <v>1611</v>
      </c>
      <c r="T3490" s="41" t="s">
        <v>4460</v>
      </c>
      <c r="U3490" s="40" t="s">
        <v>1416</v>
      </c>
      <c r="V3490" s="40" t="s">
        <v>1531</v>
      </c>
      <c r="W3490" s="40" t="s">
        <v>1532</v>
      </c>
      <c r="X3490" s="40" t="s">
        <v>229</v>
      </c>
      <c r="Y3490" s="40" t="s">
        <v>2270</v>
      </c>
      <c r="Z3490" s="40" t="s">
        <v>1420</v>
      </c>
      <c r="AA3490" s="59">
        <v>37482214</v>
      </c>
      <c r="AB3490" s="59">
        <v>37482214</v>
      </c>
      <c r="AC3490" s="59">
        <v>0</v>
      </c>
      <c r="AD3490" s="59">
        <v>0</v>
      </c>
      <c r="AE3490" s="59">
        <v>0</v>
      </c>
      <c r="AF3490" s="59">
        <v>0</v>
      </c>
      <c r="AG3490" s="59">
        <v>0</v>
      </c>
      <c r="AH3490" s="59">
        <v>0</v>
      </c>
      <c r="AI3490" s="59">
        <v>0</v>
      </c>
      <c r="AJ3490" s="59">
        <v>0</v>
      </c>
      <c r="AK3490" s="59">
        <v>0</v>
      </c>
      <c r="AL3490" s="59">
        <v>0</v>
      </c>
      <c r="AM3490" s="59">
        <v>0</v>
      </c>
      <c r="AN3490" s="59">
        <v>0</v>
      </c>
      <c r="AO3490" s="59">
        <v>0</v>
      </c>
      <c r="AP3490" s="59">
        <v>0</v>
      </c>
      <c r="AQ3490" s="59">
        <v>0</v>
      </c>
      <c r="AR3490" s="59">
        <v>0</v>
      </c>
      <c r="AS3490" s="59">
        <v>0</v>
      </c>
      <c r="AT3490" s="59">
        <v>0</v>
      </c>
      <c r="AU3490" s="59">
        <v>0</v>
      </c>
      <c r="AV3490" s="59">
        <v>0</v>
      </c>
      <c r="AW3490" s="59">
        <v>0</v>
      </c>
      <c r="AX3490" s="59">
        <v>0</v>
      </c>
      <c r="AY3490" s="2">
        <v>0</v>
      </c>
      <c r="AZ3490" s="12" t="str">
        <f t="shared" si="397"/>
        <v>OK</v>
      </c>
      <c r="BA3490" s="12" t="str">
        <f t="shared" si="398"/>
        <v>OK</v>
      </c>
      <c r="BB3490" s="6">
        <f t="shared" si="399"/>
        <v>0</v>
      </c>
      <c r="BC3490" s="13">
        <f t="shared" si="400"/>
        <v>37482214</v>
      </c>
      <c r="BD3490" s="13">
        <f t="shared" si="401"/>
        <v>37482214</v>
      </c>
      <c r="BE3490" s="6">
        <f t="shared" si="402"/>
        <v>0</v>
      </c>
      <c r="BF3490" s="6">
        <f t="shared" si="403"/>
        <v>0</v>
      </c>
    </row>
    <row r="3491" spans="2:58" ht="114" x14ac:dyDescent="0.25">
      <c r="B3491" s="39" t="s">
        <v>4979</v>
      </c>
      <c r="C3491" s="39" t="s">
        <v>4451</v>
      </c>
      <c r="D3491" s="39" t="s">
        <v>221</v>
      </c>
      <c r="E3491" s="40" t="s">
        <v>221</v>
      </c>
      <c r="F3491" s="40" t="s">
        <v>221</v>
      </c>
      <c r="G3491" s="40" t="s">
        <v>221</v>
      </c>
      <c r="H3491" s="40">
        <v>84131503</v>
      </c>
      <c r="I3491" s="40" t="s">
        <v>4268</v>
      </c>
      <c r="J3491" s="40" t="s">
        <v>4269</v>
      </c>
      <c r="K3491" s="40" t="s">
        <v>4980</v>
      </c>
      <c r="L3491" s="41" t="s">
        <v>153</v>
      </c>
      <c r="M3491" s="41" t="s">
        <v>154</v>
      </c>
      <c r="N3491" s="41">
        <v>12</v>
      </c>
      <c r="O3491" s="41" t="s">
        <v>221</v>
      </c>
      <c r="P3491" s="41" t="s">
        <v>4325</v>
      </c>
      <c r="Q3491" s="58">
        <v>126639568</v>
      </c>
      <c r="R3491" s="58">
        <v>126639568</v>
      </c>
      <c r="S3491" s="41" t="s">
        <v>225</v>
      </c>
      <c r="T3491" s="41" t="s">
        <v>221</v>
      </c>
      <c r="U3491" s="40" t="s">
        <v>1515</v>
      </c>
      <c r="V3491" s="40" t="s">
        <v>1531</v>
      </c>
      <c r="W3491" s="40" t="s">
        <v>1532</v>
      </c>
      <c r="X3491" s="40" t="s">
        <v>229</v>
      </c>
      <c r="Y3491" s="40" t="s">
        <v>230</v>
      </c>
      <c r="Z3491" s="40" t="s">
        <v>2397</v>
      </c>
      <c r="AA3491" s="59">
        <v>0</v>
      </c>
      <c r="AB3491" s="59">
        <v>0</v>
      </c>
      <c r="AC3491" s="59">
        <v>126639568</v>
      </c>
      <c r="AD3491" s="59">
        <v>0</v>
      </c>
      <c r="AE3491" s="59">
        <v>0</v>
      </c>
      <c r="AF3491" s="59">
        <v>11512688</v>
      </c>
      <c r="AG3491" s="59">
        <v>0</v>
      </c>
      <c r="AH3491" s="59">
        <v>11512688</v>
      </c>
      <c r="AI3491" s="59">
        <v>0</v>
      </c>
      <c r="AJ3491" s="59">
        <v>11512688</v>
      </c>
      <c r="AK3491" s="59">
        <v>0</v>
      </c>
      <c r="AL3491" s="59">
        <v>11512688</v>
      </c>
      <c r="AM3491" s="59">
        <v>0</v>
      </c>
      <c r="AN3491" s="59">
        <v>11512688</v>
      </c>
      <c r="AO3491" s="59">
        <v>0</v>
      </c>
      <c r="AP3491" s="59">
        <v>11512688</v>
      </c>
      <c r="AQ3491" s="59">
        <v>0</v>
      </c>
      <c r="AR3491" s="59">
        <v>11512688</v>
      </c>
      <c r="AS3491" s="59">
        <v>0</v>
      </c>
      <c r="AT3491" s="59">
        <v>11512688</v>
      </c>
      <c r="AU3491" s="59">
        <v>0</v>
      </c>
      <c r="AV3491" s="59">
        <v>11512688</v>
      </c>
      <c r="AW3491" s="59">
        <v>0</v>
      </c>
      <c r="AX3491" s="59">
        <v>23025376</v>
      </c>
      <c r="AY3491" s="2">
        <v>0</v>
      </c>
      <c r="AZ3491" s="12" t="str">
        <f t="shared" si="397"/>
        <v>OK</v>
      </c>
      <c r="BA3491" s="12" t="str">
        <f t="shared" si="398"/>
        <v>OK</v>
      </c>
      <c r="BB3491" s="6">
        <f t="shared" si="399"/>
        <v>0</v>
      </c>
      <c r="BC3491" s="13">
        <f t="shared" si="400"/>
        <v>126639568</v>
      </c>
      <c r="BD3491" s="13">
        <f t="shared" si="401"/>
        <v>126639568</v>
      </c>
      <c r="BE3491" s="6">
        <f t="shared" si="402"/>
        <v>0</v>
      </c>
      <c r="BF3491" s="6">
        <f t="shared" si="403"/>
        <v>0</v>
      </c>
    </row>
    <row r="3492" spans="2:58" ht="42.75" x14ac:dyDescent="0.25">
      <c r="B3492" s="39" t="s">
        <v>6542</v>
      </c>
      <c r="C3492" s="39" t="s">
        <v>4451</v>
      </c>
      <c r="D3492" s="39" t="s">
        <v>221</v>
      </c>
      <c r="E3492" s="40" t="s">
        <v>221</v>
      </c>
      <c r="F3492" s="40" t="s">
        <v>221</v>
      </c>
      <c r="G3492" s="40" t="s">
        <v>221</v>
      </c>
      <c r="H3492" s="40">
        <v>78181500</v>
      </c>
      <c r="I3492" s="40" t="s">
        <v>4268</v>
      </c>
      <c r="J3492" s="40" t="s">
        <v>4323</v>
      </c>
      <c r="K3492" s="40" t="s">
        <v>6540</v>
      </c>
      <c r="L3492" s="41" t="s">
        <v>153</v>
      </c>
      <c r="M3492" s="41" t="s">
        <v>154</v>
      </c>
      <c r="N3492" s="41">
        <v>11</v>
      </c>
      <c r="O3492" s="41" t="s">
        <v>620</v>
      </c>
      <c r="P3492" s="41" t="s">
        <v>4325</v>
      </c>
      <c r="Q3492" s="58">
        <v>7000000</v>
      </c>
      <c r="R3492" s="58">
        <v>7000000</v>
      </c>
      <c r="S3492" s="41" t="s">
        <v>225</v>
      </c>
      <c r="T3492" s="41" t="s">
        <v>221</v>
      </c>
      <c r="U3492" s="40" t="s">
        <v>1416</v>
      </c>
      <c r="V3492" s="40" t="s">
        <v>1531</v>
      </c>
      <c r="W3492" s="40" t="s">
        <v>1532</v>
      </c>
      <c r="X3492" s="40" t="s">
        <v>229</v>
      </c>
      <c r="Y3492" s="40" t="s">
        <v>612</v>
      </c>
      <c r="Z3492" s="40" t="s">
        <v>1420</v>
      </c>
      <c r="AA3492" s="59">
        <v>0</v>
      </c>
      <c r="AB3492" s="59">
        <v>0</v>
      </c>
      <c r="AC3492" s="59">
        <v>7000000</v>
      </c>
      <c r="AD3492" s="59">
        <v>500000</v>
      </c>
      <c r="AE3492" s="59">
        <v>0</v>
      </c>
      <c r="AF3492" s="59">
        <v>1000000</v>
      </c>
      <c r="AG3492" s="59">
        <v>0</v>
      </c>
      <c r="AH3492" s="59">
        <v>500000</v>
      </c>
      <c r="AI3492" s="59">
        <v>0</v>
      </c>
      <c r="AJ3492" s="59">
        <v>500000</v>
      </c>
      <c r="AK3492" s="59">
        <v>0</v>
      </c>
      <c r="AL3492" s="59">
        <v>500000</v>
      </c>
      <c r="AM3492" s="59">
        <v>0</v>
      </c>
      <c r="AN3492" s="59">
        <v>500000</v>
      </c>
      <c r="AO3492" s="59">
        <v>0</v>
      </c>
      <c r="AP3492" s="59">
        <v>500000</v>
      </c>
      <c r="AQ3492" s="59">
        <v>0</v>
      </c>
      <c r="AR3492" s="59">
        <v>1000000</v>
      </c>
      <c r="AS3492" s="59">
        <v>0</v>
      </c>
      <c r="AT3492" s="59">
        <v>1000000</v>
      </c>
      <c r="AU3492" s="59">
        <v>0</v>
      </c>
      <c r="AV3492" s="59">
        <v>500000</v>
      </c>
      <c r="AW3492" s="59">
        <v>0</v>
      </c>
      <c r="AX3492" s="59">
        <v>500000</v>
      </c>
      <c r="AY3492" s="2">
        <v>0</v>
      </c>
      <c r="AZ3492" s="12" t="str">
        <f t="shared" si="397"/>
        <v>OK</v>
      </c>
      <c r="BA3492" s="12" t="str">
        <f t="shared" si="398"/>
        <v>OK</v>
      </c>
      <c r="BB3492" s="6">
        <f t="shared" si="399"/>
        <v>0</v>
      </c>
      <c r="BC3492" s="13">
        <f t="shared" si="400"/>
        <v>7000000</v>
      </c>
      <c r="BD3492" s="13">
        <f t="shared" si="401"/>
        <v>7000000</v>
      </c>
      <c r="BE3492" s="6">
        <f t="shared" si="402"/>
        <v>0</v>
      </c>
      <c r="BF3492" s="6">
        <f t="shared" si="403"/>
        <v>0</v>
      </c>
    </row>
    <row r="3493" spans="2:58" ht="42.75" x14ac:dyDescent="0.25">
      <c r="B3493" s="39" t="s">
        <v>6543</v>
      </c>
      <c r="C3493" s="39" t="s">
        <v>4451</v>
      </c>
      <c r="D3493" s="39" t="s">
        <v>221</v>
      </c>
      <c r="E3493" s="40" t="s">
        <v>221</v>
      </c>
      <c r="F3493" s="40" t="s">
        <v>221</v>
      </c>
      <c r="G3493" s="40" t="s">
        <v>221</v>
      </c>
      <c r="H3493" s="40"/>
      <c r="I3493" s="40" t="s">
        <v>4268</v>
      </c>
      <c r="J3493" s="40" t="s">
        <v>4619</v>
      </c>
      <c r="K3493" s="40" t="s">
        <v>4620</v>
      </c>
      <c r="L3493" s="41" t="s">
        <v>153</v>
      </c>
      <c r="M3493" s="41" t="s">
        <v>153</v>
      </c>
      <c r="N3493" s="41">
        <v>12</v>
      </c>
      <c r="O3493" s="41" t="s">
        <v>221</v>
      </c>
      <c r="P3493" s="41" t="s">
        <v>1262</v>
      </c>
      <c r="Q3493" s="58">
        <v>230000000</v>
      </c>
      <c r="R3493" s="58">
        <v>230000000</v>
      </c>
      <c r="S3493" s="41" t="s">
        <v>225</v>
      </c>
      <c r="T3493" s="41" t="s">
        <v>221</v>
      </c>
      <c r="U3493" s="40" t="s">
        <v>1416</v>
      </c>
      <c r="V3493" s="40" t="s">
        <v>1531</v>
      </c>
      <c r="W3493" s="40" t="s">
        <v>1532</v>
      </c>
      <c r="X3493" s="40" t="s">
        <v>257</v>
      </c>
      <c r="Y3493" s="40" t="s">
        <v>258</v>
      </c>
      <c r="Z3493" s="40" t="s">
        <v>1420</v>
      </c>
      <c r="AA3493" s="59">
        <v>19166666</v>
      </c>
      <c r="AB3493" s="59">
        <v>19166666</v>
      </c>
      <c r="AC3493" s="59">
        <v>19166666</v>
      </c>
      <c r="AD3493" s="59">
        <v>19166666</v>
      </c>
      <c r="AE3493" s="59">
        <v>19166666</v>
      </c>
      <c r="AF3493" s="59">
        <v>19166666</v>
      </c>
      <c r="AG3493" s="59">
        <v>19166666</v>
      </c>
      <c r="AH3493" s="59">
        <v>19166666</v>
      </c>
      <c r="AI3493" s="59">
        <v>19166666</v>
      </c>
      <c r="AJ3493" s="59">
        <v>19166666</v>
      </c>
      <c r="AK3493" s="59">
        <v>19166666</v>
      </c>
      <c r="AL3493" s="59">
        <v>19166666</v>
      </c>
      <c r="AM3493" s="59">
        <v>19166666</v>
      </c>
      <c r="AN3493" s="59">
        <v>19166666</v>
      </c>
      <c r="AO3493" s="59">
        <v>19166666</v>
      </c>
      <c r="AP3493" s="59">
        <v>19166666</v>
      </c>
      <c r="AQ3493" s="59">
        <v>19166666</v>
      </c>
      <c r="AR3493" s="59">
        <v>19166666</v>
      </c>
      <c r="AS3493" s="59">
        <v>19166666</v>
      </c>
      <c r="AT3493" s="59">
        <v>19166666</v>
      </c>
      <c r="AU3493" s="59">
        <v>19166666</v>
      </c>
      <c r="AV3493" s="59">
        <v>19166666</v>
      </c>
      <c r="AW3493" s="59">
        <v>19166674</v>
      </c>
      <c r="AX3493" s="59">
        <v>19166674</v>
      </c>
      <c r="AY3493" s="2">
        <v>0</v>
      </c>
      <c r="AZ3493" s="12" t="str">
        <f t="shared" si="397"/>
        <v>OK</v>
      </c>
      <c r="BA3493" s="12" t="str">
        <f t="shared" si="398"/>
        <v>OK</v>
      </c>
      <c r="BB3493" s="6">
        <f t="shared" si="399"/>
        <v>1</v>
      </c>
      <c r="BC3493" s="13">
        <f t="shared" si="400"/>
        <v>230000000</v>
      </c>
      <c r="BD3493" s="13">
        <f t="shared" si="401"/>
        <v>230000000</v>
      </c>
      <c r="BE3493" s="6">
        <f t="shared" si="402"/>
        <v>0</v>
      </c>
      <c r="BF3493" s="6">
        <f t="shared" si="403"/>
        <v>0</v>
      </c>
    </row>
    <row r="3494" spans="2:58" ht="42.75" x14ac:dyDescent="0.25">
      <c r="B3494" s="39" t="s">
        <v>6544</v>
      </c>
      <c r="C3494" s="39" t="s">
        <v>4451</v>
      </c>
      <c r="D3494" s="39" t="s">
        <v>221</v>
      </c>
      <c r="E3494" s="40" t="s">
        <v>221</v>
      </c>
      <c r="F3494" s="40" t="s">
        <v>221</v>
      </c>
      <c r="G3494" s="40" t="s">
        <v>221</v>
      </c>
      <c r="H3494" s="40"/>
      <c r="I3494" s="40" t="s">
        <v>4268</v>
      </c>
      <c r="J3494" s="40" t="s">
        <v>4622</v>
      </c>
      <c r="K3494" s="40" t="s">
        <v>4623</v>
      </c>
      <c r="L3494" s="41" t="s">
        <v>153</v>
      </c>
      <c r="M3494" s="41" t="s">
        <v>153</v>
      </c>
      <c r="N3494" s="41">
        <v>12</v>
      </c>
      <c r="O3494" s="41" t="s">
        <v>221</v>
      </c>
      <c r="P3494" s="41" t="s">
        <v>1262</v>
      </c>
      <c r="Q3494" s="58">
        <v>30000000</v>
      </c>
      <c r="R3494" s="58">
        <v>30000000</v>
      </c>
      <c r="S3494" s="41" t="s">
        <v>225</v>
      </c>
      <c r="T3494" s="41" t="s">
        <v>221</v>
      </c>
      <c r="U3494" s="40" t="s">
        <v>1416</v>
      </c>
      <c r="V3494" s="40" t="s">
        <v>1531</v>
      </c>
      <c r="W3494" s="40" t="s">
        <v>1532</v>
      </c>
      <c r="X3494" s="40" t="s">
        <v>257</v>
      </c>
      <c r="Y3494" s="40" t="s">
        <v>258</v>
      </c>
      <c r="Z3494" s="40" t="s">
        <v>1420</v>
      </c>
      <c r="AA3494" s="59">
        <v>2500000</v>
      </c>
      <c r="AB3494" s="59">
        <v>2500000</v>
      </c>
      <c r="AC3494" s="59">
        <v>2500000</v>
      </c>
      <c r="AD3494" s="59">
        <v>2500000</v>
      </c>
      <c r="AE3494" s="59">
        <v>2500000</v>
      </c>
      <c r="AF3494" s="59">
        <v>2500000</v>
      </c>
      <c r="AG3494" s="59">
        <v>2500000</v>
      </c>
      <c r="AH3494" s="59">
        <v>2500000</v>
      </c>
      <c r="AI3494" s="59">
        <v>2500000</v>
      </c>
      <c r="AJ3494" s="59">
        <v>2500000</v>
      </c>
      <c r="AK3494" s="59">
        <v>2500000</v>
      </c>
      <c r="AL3494" s="59">
        <v>2500000</v>
      </c>
      <c r="AM3494" s="59">
        <v>2500000</v>
      </c>
      <c r="AN3494" s="59">
        <v>2500000</v>
      </c>
      <c r="AO3494" s="59">
        <v>2500000</v>
      </c>
      <c r="AP3494" s="59">
        <v>2500000</v>
      </c>
      <c r="AQ3494" s="59">
        <v>2500000</v>
      </c>
      <c r="AR3494" s="59">
        <v>2500000</v>
      </c>
      <c r="AS3494" s="59">
        <v>2500000</v>
      </c>
      <c r="AT3494" s="59">
        <v>2500000</v>
      </c>
      <c r="AU3494" s="59">
        <v>2500000</v>
      </c>
      <c r="AV3494" s="59">
        <v>2500000</v>
      </c>
      <c r="AW3494" s="59">
        <v>2500000</v>
      </c>
      <c r="AX3494" s="59">
        <v>2500000</v>
      </c>
      <c r="AY3494" s="2">
        <v>0</v>
      </c>
      <c r="AZ3494" s="12" t="str">
        <f t="shared" si="397"/>
        <v>OK</v>
      </c>
      <c r="BA3494" s="12" t="str">
        <f t="shared" si="398"/>
        <v>OK</v>
      </c>
      <c r="BB3494" s="6">
        <f t="shared" si="399"/>
        <v>1</v>
      </c>
      <c r="BC3494" s="13">
        <f t="shared" si="400"/>
        <v>30000000</v>
      </c>
      <c r="BD3494" s="13">
        <f t="shared" si="401"/>
        <v>30000000</v>
      </c>
      <c r="BE3494" s="6">
        <f t="shared" si="402"/>
        <v>0</v>
      </c>
      <c r="BF3494" s="6">
        <f t="shared" si="403"/>
        <v>0</v>
      </c>
    </row>
    <row r="3495" spans="2:58" ht="85.5" x14ac:dyDescent="0.25">
      <c r="B3495" s="39" t="s">
        <v>6545</v>
      </c>
      <c r="C3495" s="39" t="s">
        <v>4451</v>
      </c>
      <c r="D3495" s="39" t="s">
        <v>221</v>
      </c>
      <c r="E3495" s="40" t="s">
        <v>221</v>
      </c>
      <c r="F3495" s="40" t="s">
        <v>221</v>
      </c>
      <c r="G3495" s="40" t="s">
        <v>221</v>
      </c>
      <c r="H3495" s="40">
        <v>80101500</v>
      </c>
      <c r="I3495" s="40" t="s">
        <v>4268</v>
      </c>
      <c r="J3495" s="40" t="s">
        <v>4269</v>
      </c>
      <c r="K3495" s="40" t="s">
        <v>6541</v>
      </c>
      <c r="L3495" s="41" t="s">
        <v>154</v>
      </c>
      <c r="M3495" s="41" t="s">
        <v>154</v>
      </c>
      <c r="N3495" s="41">
        <v>11</v>
      </c>
      <c r="O3495" s="41" t="s">
        <v>223</v>
      </c>
      <c r="P3495" s="41" t="s">
        <v>4325</v>
      </c>
      <c r="Q3495" s="58">
        <v>42064440</v>
      </c>
      <c r="R3495" s="58">
        <v>42064440</v>
      </c>
      <c r="S3495" s="41" t="s">
        <v>225</v>
      </c>
      <c r="T3495" s="41" t="s">
        <v>221</v>
      </c>
      <c r="U3495" s="40" t="s">
        <v>389</v>
      </c>
      <c r="V3495" s="40" t="s">
        <v>1531</v>
      </c>
      <c r="W3495" s="40" t="s">
        <v>1532</v>
      </c>
      <c r="X3495" s="40" t="s">
        <v>229</v>
      </c>
      <c r="Y3495" s="40" t="s">
        <v>230</v>
      </c>
      <c r="Z3495" s="40" t="s">
        <v>462</v>
      </c>
      <c r="AA3495" s="59">
        <v>0</v>
      </c>
      <c r="AB3495" s="59">
        <v>0</v>
      </c>
      <c r="AC3495" s="59">
        <v>42064440</v>
      </c>
      <c r="AD3495" s="59">
        <v>3824040</v>
      </c>
      <c r="AE3495" s="59">
        <v>0</v>
      </c>
      <c r="AF3495" s="59">
        <v>3824040</v>
      </c>
      <c r="AG3495" s="59">
        <v>0</v>
      </c>
      <c r="AH3495" s="59">
        <v>3824040</v>
      </c>
      <c r="AI3495" s="59">
        <v>0</v>
      </c>
      <c r="AJ3495" s="59">
        <v>3824040</v>
      </c>
      <c r="AK3495" s="59">
        <v>0</v>
      </c>
      <c r="AL3495" s="59">
        <v>3824040</v>
      </c>
      <c r="AM3495" s="59">
        <v>0</v>
      </c>
      <c r="AN3495" s="59">
        <v>3824040</v>
      </c>
      <c r="AO3495" s="59">
        <v>0</v>
      </c>
      <c r="AP3495" s="59">
        <v>3824040</v>
      </c>
      <c r="AQ3495" s="59">
        <v>0</v>
      </c>
      <c r="AR3495" s="59">
        <v>3824040</v>
      </c>
      <c r="AS3495" s="59">
        <v>0</v>
      </c>
      <c r="AT3495" s="59">
        <v>3824040</v>
      </c>
      <c r="AU3495" s="59">
        <v>0</v>
      </c>
      <c r="AV3495" s="59">
        <v>3824040</v>
      </c>
      <c r="AW3495" s="59">
        <v>0</v>
      </c>
      <c r="AX3495" s="59">
        <v>3824040</v>
      </c>
      <c r="AY3495" s="2">
        <v>0</v>
      </c>
      <c r="AZ3495" s="12" t="str">
        <f t="shared" si="397"/>
        <v>OK</v>
      </c>
      <c r="BA3495" s="12" t="str">
        <f t="shared" si="398"/>
        <v>OK</v>
      </c>
      <c r="BB3495" s="6">
        <f t="shared" si="399"/>
        <v>0</v>
      </c>
      <c r="BC3495" s="13">
        <f t="shared" si="400"/>
        <v>42064440</v>
      </c>
      <c r="BD3495" s="13">
        <f t="shared" si="401"/>
        <v>42064440</v>
      </c>
      <c r="BE3495" s="6">
        <f t="shared" si="402"/>
        <v>0</v>
      </c>
      <c r="BF3495" s="6">
        <f t="shared" si="403"/>
        <v>0</v>
      </c>
    </row>
    <row r="3496" spans="2:58" ht="156.75" x14ac:dyDescent="0.25">
      <c r="B3496" s="39" t="s">
        <v>4981</v>
      </c>
      <c r="C3496" s="39" t="s">
        <v>4982</v>
      </c>
      <c r="D3496" s="39" t="s">
        <v>221</v>
      </c>
      <c r="E3496" s="40" t="s">
        <v>221</v>
      </c>
      <c r="F3496" s="40" t="s">
        <v>221</v>
      </c>
      <c r="G3496" s="40" t="s">
        <v>221</v>
      </c>
      <c r="H3496" s="40">
        <v>80101500</v>
      </c>
      <c r="I3496" s="40" t="s">
        <v>4268</v>
      </c>
      <c r="J3496" s="40" t="s">
        <v>4323</v>
      </c>
      <c r="K3496" s="40" t="s">
        <v>4983</v>
      </c>
      <c r="L3496" s="41" t="s">
        <v>153</v>
      </c>
      <c r="M3496" s="41" t="s">
        <v>153</v>
      </c>
      <c r="N3496" s="41">
        <v>6</v>
      </c>
      <c r="O3496" s="41" t="s">
        <v>223</v>
      </c>
      <c r="P3496" s="41" t="s">
        <v>1262</v>
      </c>
      <c r="Q3496" s="58">
        <v>72000000</v>
      </c>
      <c r="R3496" s="58">
        <v>72000000</v>
      </c>
      <c r="S3496" s="41" t="s">
        <v>225</v>
      </c>
      <c r="T3496" s="41" t="s">
        <v>221</v>
      </c>
      <c r="U3496" s="40" t="s">
        <v>3918</v>
      </c>
      <c r="V3496" s="40" t="s">
        <v>227</v>
      </c>
      <c r="W3496" s="40" t="s">
        <v>228</v>
      </c>
      <c r="X3496" s="40" t="s">
        <v>229</v>
      </c>
      <c r="Y3496" s="40" t="s">
        <v>230</v>
      </c>
      <c r="Z3496" s="40" t="s">
        <v>3919</v>
      </c>
      <c r="AA3496" s="59">
        <v>72000000</v>
      </c>
      <c r="AB3496" s="59">
        <v>0</v>
      </c>
      <c r="AC3496" s="59">
        <v>0</v>
      </c>
      <c r="AD3496" s="59">
        <v>12000000</v>
      </c>
      <c r="AE3496" s="59">
        <v>0</v>
      </c>
      <c r="AF3496" s="59">
        <v>12000000</v>
      </c>
      <c r="AG3496" s="59">
        <v>0</v>
      </c>
      <c r="AH3496" s="59">
        <v>12000000</v>
      </c>
      <c r="AI3496" s="59">
        <v>0</v>
      </c>
      <c r="AJ3496" s="59">
        <v>12000000</v>
      </c>
      <c r="AK3496" s="59">
        <v>0</v>
      </c>
      <c r="AL3496" s="59">
        <v>12000000</v>
      </c>
      <c r="AM3496" s="59">
        <v>0</v>
      </c>
      <c r="AN3496" s="59">
        <v>12000000</v>
      </c>
      <c r="AO3496" s="59">
        <v>0</v>
      </c>
      <c r="AP3496" s="59">
        <v>0</v>
      </c>
      <c r="AQ3496" s="59">
        <v>0</v>
      </c>
      <c r="AR3496" s="59">
        <v>0</v>
      </c>
      <c r="AS3496" s="59">
        <v>0</v>
      </c>
      <c r="AT3496" s="59">
        <v>0</v>
      </c>
      <c r="AU3496" s="59">
        <v>0</v>
      </c>
      <c r="AV3496" s="59">
        <v>0</v>
      </c>
      <c r="AW3496" s="59">
        <v>0</v>
      </c>
      <c r="AX3496" s="59">
        <v>0</v>
      </c>
      <c r="AY3496" s="2">
        <v>0</v>
      </c>
      <c r="AZ3496" s="12" t="str">
        <f t="shared" si="397"/>
        <v>OK</v>
      </c>
      <c r="BA3496" s="12" t="str">
        <f t="shared" si="398"/>
        <v>OK</v>
      </c>
      <c r="BB3496" s="6">
        <f t="shared" si="399"/>
        <v>0</v>
      </c>
      <c r="BC3496" s="13">
        <f t="shared" si="400"/>
        <v>72000000</v>
      </c>
      <c r="BD3496" s="13">
        <f t="shared" si="401"/>
        <v>72000000</v>
      </c>
      <c r="BE3496" s="6">
        <f t="shared" si="402"/>
        <v>0</v>
      </c>
      <c r="BF3496" s="6">
        <f t="shared" si="403"/>
        <v>0</v>
      </c>
    </row>
    <row r="3497" spans="2:58" ht="156.75" x14ac:dyDescent="0.25">
      <c r="B3497" s="39" t="s">
        <v>4984</v>
      </c>
      <c r="C3497" s="39" t="s">
        <v>4982</v>
      </c>
      <c r="D3497" s="39" t="s">
        <v>221</v>
      </c>
      <c r="E3497" s="40" t="s">
        <v>221</v>
      </c>
      <c r="F3497" s="40" t="s">
        <v>221</v>
      </c>
      <c r="G3497" s="40" t="s">
        <v>221</v>
      </c>
      <c r="H3497" s="40">
        <v>80101500</v>
      </c>
      <c r="I3497" s="40" t="s">
        <v>4268</v>
      </c>
      <c r="J3497" s="40" t="s">
        <v>4323</v>
      </c>
      <c r="K3497" s="40" t="s">
        <v>4985</v>
      </c>
      <c r="L3497" s="41" t="s">
        <v>159</v>
      </c>
      <c r="M3497" s="41" t="s">
        <v>159</v>
      </c>
      <c r="N3497" s="41">
        <v>6</v>
      </c>
      <c r="O3497" s="41" t="s">
        <v>223</v>
      </c>
      <c r="P3497" s="41" t="s">
        <v>1262</v>
      </c>
      <c r="Q3497" s="58">
        <v>72000000</v>
      </c>
      <c r="R3497" s="58">
        <v>72000000</v>
      </c>
      <c r="S3497" s="41" t="s">
        <v>225</v>
      </c>
      <c r="T3497" s="41" t="s">
        <v>221</v>
      </c>
      <c r="U3497" s="40" t="s">
        <v>3918</v>
      </c>
      <c r="V3497" s="40" t="s">
        <v>227</v>
      </c>
      <c r="W3497" s="40" t="s">
        <v>228</v>
      </c>
      <c r="X3497" s="40" t="s">
        <v>229</v>
      </c>
      <c r="Y3497" s="40" t="s">
        <v>230</v>
      </c>
      <c r="Z3497" s="40" t="s">
        <v>3919</v>
      </c>
      <c r="AA3497" s="59">
        <v>0</v>
      </c>
      <c r="AB3497" s="59">
        <v>0</v>
      </c>
      <c r="AC3497" s="59">
        <v>0</v>
      </c>
      <c r="AD3497" s="59">
        <v>0</v>
      </c>
      <c r="AE3497" s="59">
        <v>0</v>
      </c>
      <c r="AF3497" s="59">
        <v>0</v>
      </c>
      <c r="AG3497" s="59">
        <v>0</v>
      </c>
      <c r="AH3497" s="59">
        <v>0</v>
      </c>
      <c r="AI3497" s="59">
        <v>0</v>
      </c>
      <c r="AJ3497" s="59">
        <v>0</v>
      </c>
      <c r="AK3497" s="59">
        <v>0</v>
      </c>
      <c r="AL3497" s="59">
        <v>0</v>
      </c>
      <c r="AM3497" s="59">
        <v>72000000</v>
      </c>
      <c r="AN3497" s="59">
        <v>0</v>
      </c>
      <c r="AO3497" s="59">
        <v>0</v>
      </c>
      <c r="AP3497" s="59">
        <v>12000000</v>
      </c>
      <c r="AQ3497" s="59">
        <v>0</v>
      </c>
      <c r="AR3497" s="59">
        <v>12000000</v>
      </c>
      <c r="AS3497" s="59">
        <v>0</v>
      </c>
      <c r="AT3497" s="59">
        <v>12000000</v>
      </c>
      <c r="AU3497" s="59">
        <v>0</v>
      </c>
      <c r="AV3497" s="59">
        <v>12000000</v>
      </c>
      <c r="AW3497" s="59">
        <v>0</v>
      </c>
      <c r="AX3497" s="59">
        <v>24000000</v>
      </c>
      <c r="AY3497" s="2">
        <v>0</v>
      </c>
      <c r="AZ3497" s="12" t="str">
        <f t="shared" si="397"/>
        <v>OK</v>
      </c>
      <c r="BA3497" s="12" t="str">
        <f t="shared" si="398"/>
        <v>OK</v>
      </c>
      <c r="BB3497" s="6">
        <f t="shared" si="399"/>
        <v>0</v>
      </c>
      <c r="BC3497" s="13">
        <f t="shared" si="400"/>
        <v>72000000</v>
      </c>
      <c r="BD3497" s="13">
        <f t="shared" si="401"/>
        <v>72000000</v>
      </c>
      <c r="BE3497" s="6">
        <f t="shared" si="402"/>
        <v>0</v>
      </c>
      <c r="BF3497" s="6">
        <f t="shared" si="403"/>
        <v>0</v>
      </c>
    </row>
    <row r="3498" spans="2:58" ht="99.75" x14ac:dyDescent="0.25">
      <c r="B3498" s="39" t="s">
        <v>4986</v>
      </c>
      <c r="C3498" s="39" t="s">
        <v>4982</v>
      </c>
      <c r="D3498" s="39" t="s">
        <v>221</v>
      </c>
      <c r="E3498" s="40" t="s">
        <v>221</v>
      </c>
      <c r="F3498" s="40" t="s">
        <v>221</v>
      </c>
      <c r="G3498" s="40" t="s">
        <v>221</v>
      </c>
      <c r="H3498" s="40">
        <v>80101500</v>
      </c>
      <c r="I3498" s="40" t="s">
        <v>4268</v>
      </c>
      <c r="J3498" s="40" t="s">
        <v>4323</v>
      </c>
      <c r="K3498" s="40" t="s">
        <v>4987</v>
      </c>
      <c r="L3498" s="41" t="s">
        <v>153</v>
      </c>
      <c r="M3498" s="41" t="s">
        <v>153</v>
      </c>
      <c r="N3498" s="41">
        <v>6</v>
      </c>
      <c r="O3498" s="41" t="s">
        <v>223</v>
      </c>
      <c r="P3498" s="41" t="s">
        <v>1262</v>
      </c>
      <c r="Q3498" s="58">
        <v>60972000</v>
      </c>
      <c r="R3498" s="58">
        <v>60972000</v>
      </c>
      <c r="S3498" s="41" t="s">
        <v>225</v>
      </c>
      <c r="T3498" s="41" t="s">
        <v>221</v>
      </c>
      <c r="U3498" s="40" t="s">
        <v>3918</v>
      </c>
      <c r="V3498" s="40" t="s">
        <v>227</v>
      </c>
      <c r="W3498" s="40" t="s">
        <v>228</v>
      </c>
      <c r="X3498" s="40" t="s">
        <v>229</v>
      </c>
      <c r="Y3498" s="40" t="s">
        <v>230</v>
      </c>
      <c r="Z3498" s="40" t="s">
        <v>3919</v>
      </c>
      <c r="AA3498" s="59">
        <v>60972000</v>
      </c>
      <c r="AB3498" s="59">
        <v>0</v>
      </c>
      <c r="AC3498" s="59">
        <v>0</v>
      </c>
      <c r="AD3498" s="59">
        <v>10162000</v>
      </c>
      <c r="AE3498" s="59">
        <v>0</v>
      </c>
      <c r="AF3498" s="59">
        <v>10162000</v>
      </c>
      <c r="AG3498" s="59">
        <v>0</v>
      </c>
      <c r="AH3498" s="59">
        <v>10162000</v>
      </c>
      <c r="AI3498" s="59">
        <v>0</v>
      </c>
      <c r="AJ3498" s="59">
        <v>10162000</v>
      </c>
      <c r="AK3498" s="59">
        <v>0</v>
      </c>
      <c r="AL3498" s="59">
        <v>10162000</v>
      </c>
      <c r="AM3498" s="59">
        <v>0</v>
      </c>
      <c r="AN3498" s="59">
        <v>10162000</v>
      </c>
      <c r="AO3498" s="59">
        <v>0</v>
      </c>
      <c r="AP3498" s="59">
        <v>0</v>
      </c>
      <c r="AQ3498" s="59">
        <v>0</v>
      </c>
      <c r="AR3498" s="59">
        <v>0</v>
      </c>
      <c r="AS3498" s="59">
        <v>0</v>
      </c>
      <c r="AT3498" s="59">
        <v>0</v>
      </c>
      <c r="AU3498" s="59">
        <v>0</v>
      </c>
      <c r="AV3498" s="59">
        <v>0</v>
      </c>
      <c r="AW3498" s="59">
        <v>0</v>
      </c>
      <c r="AX3498" s="59">
        <v>0</v>
      </c>
      <c r="AY3498" s="2">
        <v>0</v>
      </c>
      <c r="AZ3498" s="12" t="str">
        <f t="shared" si="397"/>
        <v>OK</v>
      </c>
      <c r="BA3498" s="12" t="str">
        <f t="shared" si="398"/>
        <v>OK</v>
      </c>
      <c r="BB3498" s="6">
        <f t="shared" si="399"/>
        <v>0</v>
      </c>
      <c r="BC3498" s="13">
        <f t="shared" si="400"/>
        <v>60972000</v>
      </c>
      <c r="BD3498" s="13">
        <f t="shared" si="401"/>
        <v>60972000</v>
      </c>
      <c r="BE3498" s="6">
        <f t="shared" si="402"/>
        <v>0</v>
      </c>
      <c r="BF3498" s="6">
        <f t="shared" si="403"/>
        <v>0</v>
      </c>
    </row>
    <row r="3499" spans="2:58" ht="99.75" x14ac:dyDescent="0.25">
      <c r="B3499" s="39" t="s">
        <v>4988</v>
      </c>
      <c r="C3499" s="39" t="s">
        <v>4982</v>
      </c>
      <c r="D3499" s="39" t="s">
        <v>221</v>
      </c>
      <c r="E3499" s="40" t="s">
        <v>221</v>
      </c>
      <c r="F3499" s="40" t="s">
        <v>221</v>
      </c>
      <c r="G3499" s="40" t="s">
        <v>221</v>
      </c>
      <c r="H3499" s="40">
        <v>80101500</v>
      </c>
      <c r="I3499" s="40" t="s">
        <v>4268</v>
      </c>
      <c r="J3499" s="40" t="s">
        <v>4323</v>
      </c>
      <c r="K3499" s="40" t="s">
        <v>4989</v>
      </c>
      <c r="L3499" s="41" t="s">
        <v>159</v>
      </c>
      <c r="M3499" s="41" t="s">
        <v>159</v>
      </c>
      <c r="N3499" s="41">
        <v>6</v>
      </c>
      <c r="O3499" s="41" t="s">
        <v>223</v>
      </c>
      <c r="P3499" s="41" t="s">
        <v>1262</v>
      </c>
      <c r="Q3499" s="58">
        <v>60972000</v>
      </c>
      <c r="R3499" s="58">
        <v>60972000</v>
      </c>
      <c r="S3499" s="41" t="s">
        <v>225</v>
      </c>
      <c r="T3499" s="41" t="s">
        <v>221</v>
      </c>
      <c r="U3499" s="40" t="s">
        <v>3918</v>
      </c>
      <c r="V3499" s="40" t="s">
        <v>227</v>
      </c>
      <c r="W3499" s="40" t="s">
        <v>228</v>
      </c>
      <c r="X3499" s="40" t="s">
        <v>229</v>
      </c>
      <c r="Y3499" s="40" t="s">
        <v>230</v>
      </c>
      <c r="Z3499" s="40" t="s">
        <v>3919</v>
      </c>
      <c r="AA3499" s="59">
        <v>0</v>
      </c>
      <c r="AB3499" s="59">
        <v>0</v>
      </c>
      <c r="AC3499" s="59">
        <v>0</v>
      </c>
      <c r="AD3499" s="59">
        <v>0</v>
      </c>
      <c r="AE3499" s="59">
        <v>0</v>
      </c>
      <c r="AF3499" s="59">
        <v>0</v>
      </c>
      <c r="AG3499" s="59">
        <v>0</v>
      </c>
      <c r="AH3499" s="59">
        <v>0</v>
      </c>
      <c r="AI3499" s="59">
        <v>0</v>
      </c>
      <c r="AJ3499" s="59">
        <v>0</v>
      </c>
      <c r="AK3499" s="59">
        <v>0</v>
      </c>
      <c r="AL3499" s="59">
        <v>0</v>
      </c>
      <c r="AM3499" s="59">
        <v>60972000</v>
      </c>
      <c r="AN3499" s="59">
        <v>0</v>
      </c>
      <c r="AO3499" s="59">
        <v>0</v>
      </c>
      <c r="AP3499" s="59">
        <v>10162000</v>
      </c>
      <c r="AQ3499" s="59">
        <v>0</v>
      </c>
      <c r="AR3499" s="59">
        <v>10162000</v>
      </c>
      <c r="AS3499" s="59">
        <v>0</v>
      </c>
      <c r="AT3499" s="59">
        <v>10162000</v>
      </c>
      <c r="AU3499" s="59">
        <v>0</v>
      </c>
      <c r="AV3499" s="59">
        <v>10162000</v>
      </c>
      <c r="AW3499" s="59">
        <v>0</v>
      </c>
      <c r="AX3499" s="59">
        <v>20324000</v>
      </c>
      <c r="AY3499" s="2">
        <v>0</v>
      </c>
      <c r="AZ3499" s="12" t="str">
        <f t="shared" si="397"/>
        <v>OK</v>
      </c>
      <c r="BA3499" s="12" t="str">
        <f t="shared" si="398"/>
        <v>OK</v>
      </c>
      <c r="BB3499" s="6">
        <f t="shared" si="399"/>
        <v>0</v>
      </c>
      <c r="BC3499" s="13">
        <f t="shared" si="400"/>
        <v>60972000</v>
      </c>
      <c r="BD3499" s="13">
        <f t="shared" si="401"/>
        <v>60972000</v>
      </c>
      <c r="BE3499" s="6">
        <f t="shared" si="402"/>
        <v>0</v>
      </c>
      <c r="BF3499" s="6">
        <f t="shared" si="403"/>
        <v>0</v>
      </c>
    </row>
    <row r="3500" spans="2:58" ht="128.25" x14ac:dyDescent="0.25">
      <c r="B3500" s="39" t="s">
        <v>4990</v>
      </c>
      <c r="C3500" s="39" t="s">
        <v>4982</v>
      </c>
      <c r="D3500" s="39" t="s">
        <v>221</v>
      </c>
      <c r="E3500" s="40" t="s">
        <v>221</v>
      </c>
      <c r="F3500" s="40" t="s">
        <v>221</v>
      </c>
      <c r="G3500" s="40" t="s">
        <v>221</v>
      </c>
      <c r="H3500" s="40">
        <v>80101600</v>
      </c>
      <c r="I3500" s="40" t="s">
        <v>4268</v>
      </c>
      <c r="J3500" s="40" t="s">
        <v>4269</v>
      </c>
      <c r="K3500" s="40" t="s">
        <v>4991</v>
      </c>
      <c r="L3500" s="41" t="s">
        <v>153</v>
      </c>
      <c r="M3500" s="41" t="s">
        <v>153</v>
      </c>
      <c r="N3500" s="41">
        <v>6</v>
      </c>
      <c r="O3500" s="41" t="s">
        <v>223</v>
      </c>
      <c r="P3500" s="41" t="s">
        <v>1262</v>
      </c>
      <c r="Q3500" s="58">
        <v>54000000</v>
      </c>
      <c r="R3500" s="58">
        <v>54000000</v>
      </c>
      <c r="S3500" s="41" t="s">
        <v>225</v>
      </c>
      <c r="T3500" s="41" t="s">
        <v>221</v>
      </c>
      <c r="U3500" s="40" t="s">
        <v>3918</v>
      </c>
      <c r="V3500" s="40" t="s">
        <v>314</v>
      </c>
      <c r="W3500" s="40" t="s">
        <v>315</v>
      </c>
      <c r="X3500" s="40" t="s">
        <v>229</v>
      </c>
      <c r="Y3500" s="40" t="s">
        <v>2270</v>
      </c>
      <c r="Z3500" s="40" t="s">
        <v>3919</v>
      </c>
      <c r="AA3500" s="59">
        <v>54000000</v>
      </c>
      <c r="AB3500" s="59">
        <v>0</v>
      </c>
      <c r="AC3500" s="59">
        <v>0</v>
      </c>
      <c r="AD3500" s="59">
        <v>9000000</v>
      </c>
      <c r="AE3500" s="59">
        <v>0</v>
      </c>
      <c r="AF3500" s="59">
        <v>9000000</v>
      </c>
      <c r="AG3500" s="59">
        <v>0</v>
      </c>
      <c r="AH3500" s="59">
        <v>9000000</v>
      </c>
      <c r="AI3500" s="59">
        <v>0</v>
      </c>
      <c r="AJ3500" s="59">
        <v>9000000</v>
      </c>
      <c r="AK3500" s="59">
        <v>0</v>
      </c>
      <c r="AL3500" s="59">
        <v>9000000</v>
      </c>
      <c r="AM3500" s="59">
        <v>0</v>
      </c>
      <c r="AN3500" s="59">
        <v>9000000</v>
      </c>
      <c r="AO3500" s="59">
        <v>0</v>
      </c>
      <c r="AP3500" s="59">
        <v>0</v>
      </c>
      <c r="AQ3500" s="59">
        <v>0</v>
      </c>
      <c r="AR3500" s="59">
        <v>0</v>
      </c>
      <c r="AS3500" s="59">
        <v>0</v>
      </c>
      <c r="AT3500" s="59">
        <v>0</v>
      </c>
      <c r="AU3500" s="59">
        <v>0</v>
      </c>
      <c r="AV3500" s="59">
        <v>0</v>
      </c>
      <c r="AW3500" s="59">
        <v>0</v>
      </c>
      <c r="AX3500" s="59">
        <v>0</v>
      </c>
      <c r="AY3500" s="2">
        <v>0</v>
      </c>
      <c r="AZ3500" s="12" t="str">
        <f t="shared" si="397"/>
        <v>OK</v>
      </c>
      <c r="BA3500" s="12" t="str">
        <f t="shared" si="398"/>
        <v>OK</v>
      </c>
      <c r="BB3500" s="6">
        <f t="shared" si="399"/>
        <v>0</v>
      </c>
      <c r="BC3500" s="13">
        <f t="shared" si="400"/>
        <v>54000000</v>
      </c>
      <c r="BD3500" s="13">
        <f t="shared" si="401"/>
        <v>54000000</v>
      </c>
      <c r="BE3500" s="6">
        <f t="shared" si="402"/>
        <v>0</v>
      </c>
      <c r="BF3500" s="6">
        <f t="shared" si="403"/>
        <v>0</v>
      </c>
    </row>
    <row r="3501" spans="2:58" ht="128.25" x14ac:dyDescent="0.25">
      <c r="B3501" s="39" t="s">
        <v>4992</v>
      </c>
      <c r="C3501" s="39" t="s">
        <v>4982</v>
      </c>
      <c r="D3501" s="39" t="s">
        <v>221</v>
      </c>
      <c r="E3501" s="40" t="s">
        <v>221</v>
      </c>
      <c r="F3501" s="40" t="s">
        <v>221</v>
      </c>
      <c r="G3501" s="40" t="s">
        <v>221</v>
      </c>
      <c r="H3501" s="40">
        <v>80101600</v>
      </c>
      <c r="I3501" s="40" t="s">
        <v>4268</v>
      </c>
      <c r="J3501" s="40" t="s">
        <v>4269</v>
      </c>
      <c r="K3501" s="40" t="s">
        <v>4993</v>
      </c>
      <c r="L3501" s="41" t="s">
        <v>159</v>
      </c>
      <c r="M3501" s="41" t="s">
        <v>159</v>
      </c>
      <c r="N3501" s="41">
        <v>6</v>
      </c>
      <c r="O3501" s="41" t="s">
        <v>223</v>
      </c>
      <c r="P3501" s="41" t="s">
        <v>1262</v>
      </c>
      <c r="Q3501" s="58">
        <v>54000000</v>
      </c>
      <c r="R3501" s="58">
        <v>54000000</v>
      </c>
      <c r="S3501" s="41" t="s">
        <v>225</v>
      </c>
      <c r="T3501" s="41" t="s">
        <v>221</v>
      </c>
      <c r="U3501" s="40" t="s">
        <v>3918</v>
      </c>
      <c r="V3501" s="40" t="s">
        <v>314</v>
      </c>
      <c r="W3501" s="40" t="s">
        <v>315</v>
      </c>
      <c r="X3501" s="40" t="s">
        <v>229</v>
      </c>
      <c r="Y3501" s="40" t="s">
        <v>2270</v>
      </c>
      <c r="Z3501" s="40" t="s">
        <v>3919</v>
      </c>
      <c r="AA3501" s="59">
        <v>0</v>
      </c>
      <c r="AB3501" s="59">
        <v>0</v>
      </c>
      <c r="AC3501" s="59">
        <v>0</v>
      </c>
      <c r="AD3501" s="59">
        <v>0</v>
      </c>
      <c r="AE3501" s="59">
        <v>0</v>
      </c>
      <c r="AF3501" s="59">
        <v>0</v>
      </c>
      <c r="AG3501" s="59">
        <v>0</v>
      </c>
      <c r="AH3501" s="59">
        <v>0</v>
      </c>
      <c r="AI3501" s="59">
        <v>0</v>
      </c>
      <c r="AJ3501" s="59">
        <v>0</v>
      </c>
      <c r="AK3501" s="59">
        <v>0</v>
      </c>
      <c r="AL3501" s="59">
        <v>0</v>
      </c>
      <c r="AM3501" s="59">
        <v>54000000</v>
      </c>
      <c r="AN3501" s="59">
        <v>0</v>
      </c>
      <c r="AO3501" s="59">
        <v>0</v>
      </c>
      <c r="AP3501" s="59">
        <v>9000000</v>
      </c>
      <c r="AQ3501" s="59">
        <v>0</v>
      </c>
      <c r="AR3501" s="59">
        <v>9000000</v>
      </c>
      <c r="AS3501" s="59">
        <v>0</v>
      </c>
      <c r="AT3501" s="59">
        <v>9000000</v>
      </c>
      <c r="AU3501" s="59">
        <v>0</v>
      </c>
      <c r="AV3501" s="59">
        <v>9000000</v>
      </c>
      <c r="AW3501" s="59">
        <v>0</v>
      </c>
      <c r="AX3501" s="59">
        <v>18000000</v>
      </c>
      <c r="AY3501" s="2">
        <v>0</v>
      </c>
      <c r="AZ3501" s="12" t="str">
        <f t="shared" si="397"/>
        <v>OK</v>
      </c>
      <c r="BA3501" s="12" t="str">
        <f t="shared" si="398"/>
        <v>OK</v>
      </c>
      <c r="BB3501" s="6">
        <f t="shared" si="399"/>
        <v>0</v>
      </c>
      <c r="BC3501" s="13">
        <f t="shared" si="400"/>
        <v>54000000</v>
      </c>
      <c r="BD3501" s="13">
        <f t="shared" si="401"/>
        <v>54000000</v>
      </c>
      <c r="BE3501" s="6">
        <f t="shared" si="402"/>
        <v>0</v>
      </c>
      <c r="BF3501" s="6">
        <f t="shared" si="403"/>
        <v>0</v>
      </c>
    </row>
    <row r="3502" spans="2:58" ht="57" x14ac:dyDescent="0.25">
      <c r="B3502" s="39" t="s">
        <v>4994</v>
      </c>
      <c r="C3502" s="39" t="s">
        <v>4982</v>
      </c>
      <c r="D3502" s="39" t="s">
        <v>221</v>
      </c>
      <c r="E3502" s="40" t="s">
        <v>221</v>
      </c>
      <c r="F3502" s="40" t="s">
        <v>221</v>
      </c>
      <c r="G3502" s="40" t="s">
        <v>221</v>
      </c>
      <c r="H3502" s="40">
        <v>80101500</v>
      </c>
      <c r="I3502" s="40" t="s">
        <v>4268</v>
      </c>
      <c r="J3502" s="40" t="s">
        <v>4619</v>
      </c>
      <c r="K3502" s="40" t="s">
        <v>4995</v>
      </c>
      <c r="L3502" s="41" t="s">
        <v>153</v>
      </c>
      <c r="M3502" s="41" t="s">
        <v>153</v>
      </c>
      <c r="N3502" s="41">
        <v>12</v>
      </c>
      <c r="O3502" s="41" t="s">
        <v>221</v>
      </c>
      <c r="P3502" s="41" t="s">
        <v>1262</v>
      </c>
      <c r="Q3502" s="58">
        <v>8056000</v>
      </c>
      <c r="R3502" s="58">
        <v>8056000</v>
      </c>
      <c r="S3502" s="41" t="s">
        <v>225</v>
      </c>
      <c r="T3502" s="41" t="s">
        <v>221</v>
      </c>
      <c r="U3502" s="40" t="s">
        <v>1563</v>
      </c>
      <c r="V3502" s="40" t="s">
        <v>227</v>
      </c>
      <c r="W3502" s="40" t="s">
        <v>293</v>
      </c>
      <c r="X3502" s="40" t="s">
        <v>257</v>
      </c>
      <c r="Y3502" s="40" t="s">
        <v>258</v>
      </c>
      <c r="Z3502" s="40" t="s">
        <v>1692</v>
      </c>
      <c r="AA3502" s="59">
        <v>0</v>
      </c>
      <c r="AB3502" s="59">
        <v>0</v>
      </c>
      <c r="AC3502" s="59">
        <v>2685334</v>
      </c>
      <c r="AD3502" s="59">
        <v>2685334</v>
      </c>
      <c r="AE3502" s="59">
        <v>0</v>
      </c>
      <c r="AF3502" s="59">
        <v>0</v>
      </c>
      <c r="AG3502" s="59">
        <v>2685334</v>
      </c>
      <c r="AH3502" s="59">
        <v>2685334</v>
      </c>
      <c r="AI3502" s="59">
        <v>0</v>
      </c>
      <c r="AJ3502" s="59">
        <v>0</v>
      </c>
      <c r="AK3502" s="59">
        <v>0</v>
      </c>
      <c r="AL3502" s="59">
        <v>0</v>
      </c>
      <c r="AM3502" s="59">
        <v>0</v>
      </c>
      <c r="AN3502" s="59">
        <v>0</v>
      </c>
      <c r="AO3502" s="59">
        <v>0</v>
      </c>
      <c r="AP3502" s="59">
        <v>0</v>
      </c>
      <c r="AQ3502" s="59">
        <v>0</v>
      </c>
      <c r="AR3502" s="59">
        <v>0</v>
      </c>
      <c r="AS3502" s="59">
        <v>2685332</v>
      </c>
      <c r="AT3502" s="59">
        <v>2685332</v>
      </c>
      <c r="AU3502" s="59">
        <v>0</v>
      </c>
      <c r="AV3502" s="59">
        <v>0</v>
      </c>
      <c r="AW3502" s="59">
        <v>0</v>
      </c>
      <c r="AX3502" s="59">
        <v>0</v>
      </c>
      <c r="AY3502" s="2">
        <v>0</v>
      </c>
      <c r="AZ3502" s="12" t="str">
        <f t="shared" si="397"/>
        <v>OK</v>
      </c>
      <c r="BA3502" s="12" t="str">
        <f t="shared" si="398"/>
        <v>OK</v>
      </c>
      <c r="BB3502" s="6">
        <f t="shared" si="399"/>
        <v>0</v>
      </c>
      <c r="BC3502" s="13">
        <f t="shared" si="400"/>
        <v>8056000</v>
      </c>
      <c r="BD3502" s="13">
        <f t="shared" si="401"/>
        <v>8056000</v>
      </c>
      <c r="BE3502" s="6">
        <f t="shared" si="402"/>
        <v>0</v>
      </c>
      <c r="BF3502" s="6">
        <f t="shared" si="403"/>
        <v>0</v>
      </c>
    </row>
    <row r="3503" spans="2:58" ht="156.75" x14ac:dyDescent="0.25">
      <c r="B3503" s="115" t="s">
        <v>8227</v>
      </c>
      <c r="C3503" s="116" t="s">
        <v>8276</v>
      </c>
      <c r="D3503" s="116" t="s">
        <v>8278</v>
      </c>
      <c r="E3503" s="117" t="s">
        <v>8195</v>
      </c>
      <c r="F3503" s="117" t="s">
        <v>8201</v>
      </c>
      <c r="G3503" s="117" t="s">
        <v>8200</v>
      </c>
      <c r="H3503" s="117">
        <v>80161501</v>
      </c>
      <c r="I3503" s="117" t="s">
        <v>221</v>
      </c>
      <c r="J3503" s="117" t="s">
        <v>221</v>
      </c>
      <c r="K3503" s="117" t="s">
        <v>8221</v>
      </c>
      <c r="L3503" s="118" t="s">
        <v>155</v>
      </c>
      <c r="M3503" s="118" t="s">
        <v>155</v>
      </c>
      <c r="N3503" s="118">
        <v>4</v>
      </c>
      <c r="O3503" s="118" t="s">
        <v>221</v>
      </c>
      <c r="P3503" s="118" t="s">
        <v>8217</v>
      </c>
      <c r="Q3503" s="119">
        <v>26100000</v>
      </c>
      <c r="R3503" s="119">
        <v>26100000</v>
      </c>
      <c r="S3503" s="119" t="s">
        <v>225</v>
      </c>
      <c r="T3503" s="118" t="s">
        <v>221</v>
      </c>
      <c r="U3503" s="117" t="s">
        <v>720</v>
      </c>
      <c r="V3503" s="117" t="s">
        <v>721</v>
      </c>
      <c r="W3503" s="117" t="s">
        <v>7524</v>
      </c>
      <c r="X3503" s="117" t="s">
        <v>229</v>
      </c>
      <c r="Y3503" s="117" t="s">
        <v>230</v>
      </c>
      <c r="Z3503" s="117" t="s">
        <v>429</v>
      </c>
      <c r="AA3503" s="120">
        <v>0</v>
      </c>
      <c r="AB3503" s="120">
        <v>0</v>
      </c>
      <c r="AC3503" s="120">
        <v>0</v>
      </c>
      <c r="AD3503" s="120">
        <v>0</v>
      </c>
      <c r="AE3503" s="120">
        <v>26100000</v>
      </c>
      <c r="AF3503" s="120">
        <v>5220000</v>
      </c>
      <c r="AG3503" s="120">
        <v>0</v>
      </c>
      <c r="AH3503" s="120">
        <v>5220000</v>
      </c>
      <c r="AI3503" s="120">
        <v>0</v>
      </c>
      <c r="AJ3503" s="120">
        <v>5220000</v>
      </c>
      <c r="AK3503" s="120">
        <v>0</v>
      </c>
      <c r="AL3503" s="120">
        <v>5220000</v>
      </c>
      <c r="AM3503" s="120">
        <v>0</v>
      </c>
      <c r="AN3503" s="120">
        <v>5220000</v>
      </c>
      <c r="AO3503" s="120">
        <v>0</v>
      </c>
      <c r="AP3503" s="120">
        <v>0</v>
      </c>
      <c r="AQ3503" s="120">
        <v>0</v>
      </c>
      <c r="AR3503" s="120">
        <v>0</v>
      </c>
      <c r="AS3503" s="120">
        <v>0</v>
      </c>
      <c r="AT3503" s="120">
        <v>0</v>
      </c>
      <c r="AU3503" s="120">
        <v>0</v>
      </c>
      <c r="AV3503" s="120">
        <v>0</v>
      </c>
      <c r="AW3503" s="120">
        <v>0</v>
      </c>
      <c r="AX3503" s="120">
        <v>0</v>
      </c>
      <c r="AY3503" s="121"/>
      <c r="AZ3503" s="12" t="str">
        <f t="shared" ref="AZ3503:AZ3551" si="404">IF(OR($R3503&lt;&gt;"",SUM(AA3503:AX3503)&lt;&gt;0),IF(R3503=BC3503,"OK",IF(R3503&gt;BC3503,"Valor estimado supera a Compromisos en "&amp;DOLLAR(R3503-BC3503),"Compromisos superan al Valor estimado en "&amp;DOLLAR(BC3503-R3503))),"")</f>
        <v>OK</v>
      </c>
      <c r="BA3503" s="12" t="str">
        <f t="shared" ref="BA3503:BA3551" si="405">IF(OR($R3503&lt;&gt;"",SUM(AA3503:AX3503)&lt;&gt;0),IF(R3503=BD3503,"OK",IF(R3503&gt;BD3503,"Valor estimado supera a Obligaciones en "&amp;DOLLAR(R3503-BD3503),"Obligaciones superan al Valor estimado en "&amp;DOLLAR(BD3503-R3503))),"")</f>
        <v>OK</v>
      </c>
      <c r="BB3503" s="6">
        <f t="shared" ref="BB3503:BB3551" si="406">+IF(B3503&lt;&gt;"",COUNTBLANK(E3503:AX3503),0)</f>
        <v>0</v>
      </c>
      <c r="BC3503" s="13">
        <f t="shared" ref="BC3503:BC3551" si="407">+SUM(AA3503,AC3503,AE3503,AG3503,AI3503,AK3503,AM3503,AO3503,AQ3503,AS3503,AU3503,AW3503)</f>
        <v>26100000</v>
      </c>
      <c r="BD3503" s="13">
        <f t="shared" ref="BD3503:BD3551" si="408">+SUM(AB3503,AD3503,AF3503,AH3503,AJ3503,AL3503,AN3503,AP3503,AR3503,AT3503,AV3503,AX3503)</f>
        <v>26100000</v>
      </c>
      <c r="BE3503" s="6">
        <f t="shared" ref="BE3503:BE3551" si="409">+IF(OR(AZ3503="ok",AZ3503=""),0,1)</f>
        <v>0</v>
      </c>
      <c r="BF3503" s="6">
        <f t="shared" ref="BF3503:BF3551" si="410">+IF(OR(BA3503="ok",BA3503=""),0,1)</f>
        <v>0</v>
      </c>
    </row>
    <row r="3504" spans="2:58" ht="128.25" x14ac:dyDescent="0.25">
      <c r="B3504" s="115" t="s">
        <v>8228</v>
      </c>
      <c r="C3504" s="116" t="s">
        <v>8276</v>
      </c>
      <c r="D3504" s="116" t="s">
        <v>8278</v>
      </c>
      <c r="E3504" s="117" t="s">
        <v>8195</v>
      </c>
      <c r="F3504" s="117" t="s">
        <v>8201</v>
      </c>
      <c r="G3504" s="117" t="s">
        <v>8199</v>
      </c>
      <c r="H3504" s="117">
        <v>80161501</v>
      </c>
      <c r="I3504" s="117" t="s">
        <v>221</v>
      </c>
      <c r="J3504" s="117" t="s">
        <v>221</v>
      </c>
      <c r="K3504" s="117" t="s">
        <v>8206</v>
      </c>
      <c r="L3504" s="118" t="s">
        <v>156</v>
      </c>
      <c r="M3504" s="118" t="s">
        <v>156</v>
      </c>
      <c r="N3504" s="118">
        <v>4</v>
      </c>
      <c r="O3504" s="118" t="s">
        <v>8204</v>
      </c>
      <c r="P3504" s="118" t="s">
        <v>8205</v>
      </c>
      <c r="Q3504" s="119">
        <v>18000000</v>
      </c>
      <c r="R3504" s="119">
        <v>18000000</v>
      </c>
      <c r="S3504" s="119" t="s">
        <v>225</v>
      </c>
      <c r="T3504" s="118" t="s">
        <v>221</v>
      </c>
      <c r="U3504" s="117" t="s">
        <v>720</v>
      </c>
      <c r="V3504" s="117" t="s">
        <v>721</v>
      </c>
      <c r="W3504" s="117" t="s">
        <v>7524</v>
      </c>
      <c r="X3504" s="117" t="s">
        <v>229</v>
      </c>
      <c r="Y3504" s="117" t="s">
        <v>230</v>
      </c>
      <c r="Z3504" s="117" t="s">
        <v>429</v>
      </c>
      <c r="AA3504" s="120">
        <v>0</v>
      </c>
      <c r="AB3504" s="120">
        <v>0</v>
      </c>
      <c r="AC3504" s="120">
        <v>0</v>
      </c>
      <c r="AD3504" s="120">
        <v>0</v>
      </c>
      <c r="AE3504" s="120">
        <v>0</v>
      </c>
      <c r="AF3504" s="120">
        <v>0</v>
      </c>
      <c r="AG3504" s="120">
        <v>18000000</v>
      </c>
      <c r="AH3504" s="120">
        <v>4500000</v>
      </c>
      <c r="AI3504" s="120">
        <v>0</v>
      </c>
      <c r="AJ3504" s="120">
        <v>4500000</v>
      </c>
      <c r="AK3504" s="120">
        <v>0</v>
      </c>
      <c r="AL3504" s="120">
        <v>4500000</v>
      </c>
      <c r="AM3504" s="120">
        <v>0</v>
      </c>
      <c r="AN3504" s="120">
        <v>4500000</v>
      </c>
      <c r="AO3504" s="120">
        <v>0</v>
      </c>
      <c r="AP3504" s="120">
        <v>0</v>
      </c>
      <c r="AQ3504" s="120">
        <v>0</v>
      </c>
      <c r="AR3504" s="120">
        <v>0</v>
      </c>
      <c r="AS3504" s="120">
        <v>0</v>
      </c>
      <c r="AT3504" s="120">
        <v>0</v>
      </c>
      <c r="AU3504" s="120">
        <v>0</v>
      </c>
      <c r="AV3504" s="120">
        <v>0</v>
      </c>
      <c r="AW3504" s="120">
        <v>0</v>
      </c>
      <c r="AX3504" s="120">
        <v>0</v>
      </c>
      <c r="AY3504" s="121"/>
      <c r="AZ3504" s="12" t="str">
        <f t="shared" si="404"/>
        <v>OK</v>
      </c>
      <c r="BA3504" s="12" t="str">
        <f t="shared" si="405"/>
        <v>OK</v>
      </c>
      <c r="BB3504" s="6">
        <f t="shared" si="406"/>
        <v>0</v>
      </c>
      <c r="BC3504" s="13">
        <f t="shared" si="407"/>
        <v>18000000</v>
      </c>
      <c r="BD3504" s="13">
        <f t="shared" si="408"/>
        <v>18000000</v>
      </c>
      <c r="BE3504" s="6">
        <f t="shared" si="409"/>
        <v>0</v>
      </c>
      <c r="BF3504" s="6">
        <f t="shared" si="410"/>
        <v>0</v>
      </c>
    </row>
    <row r="3505" spans="2:58" ht="128.25" x14ac:dyDescent="0.25">
      <c r="B3505" s="115" t="s">
        <v>8229</v>
      </c>
      <c r="C3505" s="116" t="s">
        <v>8276</v>
      </c>
      <c r="D3505" s="116" t="s">
        <v>8278</v>
      </c>
      <c r="E3505" s="117" t="s">
        <v>8195</v>
      </c>
      <c r="F3505" s="117" t="s">
        <v>8201</v>
      </c>
      <c r="G3505" s="117" t="s">
        <v>8199</v>
      </c>
      <c r="H3505" s="117">
        <v>80161501</v>
      </c>
      <c r="I3505" s="117" t="s">
        <v>221</v>
      </c>
      <c r="J3505" s="117" t="s">
        <v>221</v>
      </c>
      <c r="K3505" s="117" t="s">
        <v>8206</v>
      </c>
      <c r="L3505" s="118" t="s">
        <v>156</v>
      </c>
      <c r="M3505" s="118" t="s">
        <v>156</v>
      </c>
      <c r="N3505" s="118">
        <v>4</v>
      </c>
      <c r="O3505" s="118" t="s">
        <v>8204</v>
      </c>
      <c r="P3505" s="118" t="s">
        <v>8205</v>
      </c>
      <c r="Q3505" s="119">
        <v>18000000</v>
      </c>
      <c r="R3505" s="119">
        <v>18000000</v>
      </c>
      <c r="S3505" s="119" t="s">
        <v>225</v>
      </c>
      <c r="T3505" s="118" t="s">
        <v>221</v>
      </c>
      <c r="U3505" s="117" t="s">
        <v>720</v>
      </c>
      <c r="V3505" s="117" t="s">
        <v>721</v>
      </c>
      <c r="W3505" s="117" t="s">
        <v>7524</v>
      </c>
      <c r="X3505" s="117" t="s">
        <v>229</v>
      </c>
      <c r="Y3505" s="117" t="s">
        <v>230</v>
      </c>
      <c r="Z3505" s="117" t="s">
        <v>429</v>
      </c>
      <c r="AA3505" s="120">
        <v>0</v>
      </c>
      <c r="AB3505" s="120">
        <v>0</v>
      </c>
      <c r="AC3505" s="120">
        <v>0</v>
      </c>
      <c r="AD3505" s="120">
        <v>0</v>
      </c>
      <c r="AE3505" s="120">
        <v>0</v>
      </c>
      <c r="AF3505" s="120">
        <v>0</v>
      </c>
      <c r="AG3505" s="120">
        <v>18000000</v>
      </c>
      <c r="AH3505" s="120">
        <v>4500000</v>
      </c>
      <c r="AI3505" s="120">
        <v>0</v>
      </c>
      <c r="AJ3505" s="120">
        <v>4500000</v>
      </c>
      <c r="AK3505" s="120">
        <v>0</v>
      </c>
      <c r="AL3505" s="120">
        <v>4500000</v>
      </c>
      <c r="AM3505" s="120">
        <v>0</v>
      </c>
      <c r="AN3505" s="120">
        <v>4500000</v>
      </c>
      <c r="AO3505" s="120">
        <v>0</v>
      </c>
      <c r="AP3505" s="120">
        <v>0</v>
      </c>
      <c r="AQ3505" s="120">
        <v>0</v>
      </c>
      <c r="AR3505" s="120">
        <v>0</v>
      </c>
      <c r="AS3505" s="120">
        <v>0</v>
      </c>
      <c r="AT3505" s="120">
        <v>0</v>
      </c>
      <c r="AU3505" s="120">
        <v>0</v>
      </c>
      <c r="AV3505" s="120">
        <v>0</v>
      </c>
      <c r="AW3505" s="120">
        <v>0</v>
      </c>
      <c r="AX3505" s="120">
        <v>0</v>
      </c>
      <c r="AY3505" s="121"/>
      <c r="AZ3505" s="12" t="str">
        <f t="shared" si="404"/>
        <v>OK</v>
      </c>
      <c r="BA3505" s="12" t="str">
        <f t="shared" si="405"/>
        <v>OK</v>
      </c>
      <c r="BB3505" s="6">
        <f t="shared" si="406"/>
        <v>0</v>
      </c>
      <c r="BC3505" s="13">
        <f t="shared" si="407"/>
        <v>18000000</v>
      </c>
      <c r="BD3505" s="13">
        <f t="shared" si="408"/>
        <v>18000000</v>
      </c>
      <c r="BE3505" s="6">
        <f t="shared" si="409"/>
        <v>0</v>
      </c>
      <c r="BF3505" s="6">
        <f t="shared" si="410"/>
        <v>0</v>
      </c>
    </row>
    <row r="3506" spans="2:58" ht="128.25" x14ac:dyDescent="0.25">
      <c r="B3506" s="115" t="s">
        <v>8230</v>
      </c>
      <c r="C3506" s="116" t="s">
        <v>8276</v>
      </c>
      <c r="D3506" s="116" t="s">
        <v>8278</v>
      </c>
      <c r="E3506" s="117" t="s">
        <v>8195</v>
      </c>
      <c r="F3506" s="117" t="s">
        <v>8201</v>
      </c>
      <c r="G3506" s="117" t="s">
        <v>8199</v>
      </c>
      <c r="H3506" s="117">
        <v>80161501</v>
      </c>
      <c r="I3506" s="117" t="s">
        <v>221</v>
      </c>
      <c r="J3506" s="117" t="s">
        <v>221</v>
      </c>
      <c r="K3506" s="117" t="s">
        <v>8207</v>
      </c>
      <c r="L3506" s="118" t="s">
        <v>156</v>
      </c>
      <c r="M3506" s="118" t="s">
        <v>156</v>
      </c>
      <c r="N3506" s="118">
        <v>4</v>
      </c>
      <c r="O3506" s="118" t="s">
        <v>8204</v>
      </c>
      <c r="P3506" s="118" t="s">
        <v>8205</v>
      </c>
      <c r="Q3506" s="119">
        <v>16000000</v>
      </c>
      <c r="R3506" s="119">
        <v>16000000</v>
      </c>
      <c r="S3506" s="119" t="s">
        <v>225</v>
      </c>
      <c r="T3506" s="118" t="s">
        <v>221</v>
      </c>
      <c r="U3506" s="117" t="s">
        <v>720</v>
      </c>
      <c r="V3506" s="117" t="s">
        <v>721</v>
      </c>
      <c r="W3506" s="117" t="s">
        <v>7524</v>
      </c>
      <c r="X3506" s="117" t="s">
        <v>229</v>
      </c>
      <c r="Y3506" s="117" t="s">
        <v>230</v>
      </c>
      <c r="Z3506" s="117" t="s">
        <v>429</v>
      </c>
      <c r="AA3506" s="120">
        <v>0</v>
      </c>
      <c r="AB3506" s="120">
        <v>0</v>
      </c>
      <c r="AC3506" s="120">
        <v>0</v>
      </c>
      <c r="AD3506" s="120">
        <v>0</v>
      </c>
      <c r="AE3506" s="120">
        <v>0</v>
      </c>
      <c r="AF3506" s="120">
        <v>0</v>
      </c>
      <c r="AG3506" s="120">
        <v>16000000</v>
      </c>
      <c r="AH3506" s="120">
        <v>4000000</v>
      </c>
      <c r="AI3506" s="120">
        <v>0</v>
      </c>
      <c r="AJ3506" s="120">
        <v>4000000</v>
      </c>
      <c r="AK3506" s="120">
        <v>0</v>
      </c>
      <c r="AL3506" s="120">
        <v>4000000</v>
      </c>
      <c r="AM3506" s="120">
        <v>0</v>
      </c>
      <c r="AN3506" s="120">
        <v>4000000</v>
      </c>
      <c r="AO3506" s="120">
        <v>0</v>
      </c>
      <c r="AP3506" s="120">
        <v>0</v>
      </c>
      <c r="AQ3506" s="120">
        <v>0</v>
      </c>
      <c r="AR3506" s="120">
        <v>0</v>
      </c>
      <c r="AS3506" s="120">
        <v>0</v>
      </c>
      <c r="AT3506" s="120">
        <v>0</v>
      </c>
      <c r="AU3506" s="120">
        <v>0</v>
      </c>
      <c r="AV3506" s="120">
        <v>0</v>
      </c>
      <c r="AW3506" s="120">
        <v>0</v>
      </c>
      <c r="AX3506" s="120">
        <v>0</v>
      </c>
      <c r="AY3506" s="121"/>
      <c r="AZ3506" s="12" t="str">
        <f t="shared" si="404"/>
        <v>OK</v>
      </c>
      <c r="BA3506" s="12" t="str">
        <f t="shared" si="405"/>
        <v>OK</v>
      </c>
      <c r="BB3506" s="6">
        <f t="shared" si="406"/>
        <v>0</v>
      </c>
      <c r="BC3506" s="13">
        <f t="shared" si="407"/>
        <v>16000000</v>
      </c>
      <c r="BD3506" s="13">
        <f t="shared" si="408"/>
        <v>16000000</v>
      </c>
      <c r="BE3506" s="6">
        <f t="shared" si="409"/>
        <v>0</v>
      </c>
      <c r="BF3506" s="6">
        <f t="shared" si="410"/>
        <v>0</v>
      </c>
    </row>
    <row r="3507" spans="2:58" ht="128.25" x14ac:dyDescent="0.25">
      <c r="B3507" s="115" t="s">
        <v>8231</v>
      </c>
      <c r="C3507" s="116" t="s">
        <v>8276</v>
      </c>
      <c r="D3507" s="116" t="s">
        <v>8278</v>
      </c>
      <c r="E3507" s="117" t="s">
        <v>8195</v>
      </c>
      <c r="F3507" s="117" t="s">
        <v>8201</v>
      </c>
      <c r="G3507" s="117" t="s">
        <v>8199</v>
      </c>
      <c r="H3507" s="117">
        <v>80161501</v>
      </c>
      <c r="I3507" s="117" t="s">
        <v>221</v>
      </c>
      <c r="J3507" s="117" t="s">
        <v>221</v>
      </c>
      <c r="K3507" s="117" t="s">
        <v>8207</v>
      </c>
      <c r="L3507" s="118" t="s">
        <v>156</v>
      </c>
      <c r="M3507" s="118" t="s">
        <v>156</v>
      </c>
      <c r="N3507" s="118">
        <v>4</v>
      </c>
      <c r="O3507" s="118" t="s">
        <v>8204</v>
      </c>
      <c r="P3507" s="118" t="s">
        <v>8205</v>
      </c>
      <c r="Q3507" s="119">
        <v>16000000</v>
      </c>
      <c r="R3507" s="119">
        <v>16000000</v>
      </c>
      <c r="S3507" s="119" t="s">
        <v>225</v>
      </c>
      <c r="T3507" s="118" t="s">
        <v>221</v>
      </c>
      <c r="U3507" s="117" t="s">
        <v>720</v>
      </c>
      <c r="V3507" s="117" t="s">
        <v>721</v>
      </c>
      <c r="W3507" s="117" t="s">
        <v>7524</v>
      </c>
      <c r="X3507" s="117" t="s">
        <v>229</v>
      </c>
      <c r="Y3507" s="117" t="s">
        <v>230</v>
      </c>
      <c r="Z3507" s="117" t="s">
        <v>429</v>
      </c>
      <c r="AA3507" s="120">
        <v>0</v>
      </c>
      <c r="AB3507" s="120">
        <v>0</v>
      </c>
      <c r="AC3507" s="120">
        <v>0</v>
      </c>
      <c r="AD3507" s="120">
        <v>0</v>
      </c>
      <c r="AE3507" s="120">
        <v>0</v>
      </c>
      <c r="AF3507" s="120">
        <v>0</v>
      </c>
      <c r="AG3507" s="120">
        <v>16000000</v>
      </c>
      <c r="AH3507" s="120">
        <v>4000000</v>
      </c>
      <c r="AI3507" s="120">
        <v>0</v>
      </c>
      <c r="AJ3507" s="120">
        <v>4000000</v>
      </c>
      <c r="AK3507" s="120">
        <v>0</v>
      </c>
      <c r="AL3507" s="120">
        <v>4000000</v>
      </c>
      <c r="AM3507" s="120">
        <v>0</v>
      </c>
      <c r="AN3507" s="120">
        <v>4000000</v>
      </c>
      <c r="AO3507" s="120">
        <v>0</v>
      </c>
      <c r="AP3507" s="120">
        <v>0</v>
      </c>
      <c r="AQ3507" s="120">
        <v>0</v>
      </c>
      <c r="AR3507" s="120">
        <v>0</v>
      </c>
      <c r="AS3507" s="120">
        <v>0</v>
      </c>
      <c r="AT3507" s="120">
        <v>0</v>
      </c>
      <c r="AU3507" s="120">
        <v>0</v>
      </c>
      <c r="AV3507" s="120">
        <v>0</v>
      </c>
      <c r="AW3507" s="120">
        <v>0</v>
      </c>
      <c r="AX3507" s="120">
        <v>0</v>
      </c>
      <c r="AY3507" s="121"/>
      <c r="AZ3507" s="12" t="str">
        <f t="shared" si="404"/>
        <v>OK</v>
      </c>
      <c r="BA3507" s="12" t="str">
        <f t="shared" si="405"/>
        <v>OK</v>
      </c>
      <c r="BB3507" s="6">
        <f t="shared" si="406"/>
        <v>0</v>
      </c>
      <c r="BC3507" s="13">
        <f t="shared" si="407"/>
        <v>16000000</v>
      </c>
      <c r="BD3507" s="13">
        <f t="shared" si="408"/>
        <v>16000000</v>
      </c>
      <c r="BE3507" s="6">
        <f t="shared" si="409"/>
        <v>0</v>
      </c>
      <c r="BF3507" s="6">
        <f t="shared" si="410"/>
        <v>0</v>
      </c>
    </row>
    <row r="3508" spans="2:58" ht="128.25" x14ac:dyDescent="0.25">
      <c r="B3508" s="115" t="s">
        <v>8232</v>
      </c>
      <c r="C3508" s="116" t="s">
        <v>8276</v>
      </c>
      <c r="D3508" s="116" t="s">
        <v>8278</v>
      </c>
      <c r="E3508" s="117" t="s">
        <v>8195</v>
      </c>
      <c r="F3508" s="117" t="s">
        <v>8201</v>
      </c>
      <c r="G3508" s="117" t="s">
        <v>8199</v>
      </c>
      <c r="H3508" s="117">
        <v>80161501</v>
      </c>
      <c r="I3508" s="117" t="s">
        <v>221</v>
      </c>
      <c r="J3508" s="117" t="s">
        <v>221</v>
      </c>
      <c r="K3508" s="117" t="s">
        <v>8207</v>
      </c>
      <c r="L3508" s="118" t="s">
        <v>156</v>
      </c>
      <c r="M3508" s="118" t="s">
        <v>156</v>
      </c>
      <c r="N3508" s="118">
        <v>4</v>
      </c>
      <c r="O3508" s="118" t="s">
        <v>8204</v>
      </c>
      <c r="P3508" s="118" t="s">
        <v>8205</v>
      </c>
      <c r="Q3508" s="119">
        <v>16000000</v>
      </c>
      <c r="R3508" s="119">
        <v>16000000</v>
      </c>
      <c r="S3508" s="119" t="s">
        <v>225</v>
      </c>
      <c r="T3508" s="118" t="s">
        <v>221</v>
      </c>
      <c r="U3508" s="117" t="s">
        <v>720</v>
      </c>
      <c r="V3508" s="117" t="s">
        <v>721</v>
      </c>
      <c r="W3508" s="117" t="s">
        <v>7524</v>
      </c>
      <c r="X3508" s="117" t="s">
        <v>229</v>
      </c>
      <c r="Y3508" s="117" t="s">
        <v>230</v>
      </c>
      <c r="Z3508" s="117" t="s">
        <v>429</v>
      </c>
      <c r="AA3508" s="120">
        <v>0</v>
      </c>
      <c r="AB3508" s="120">
        <v>0</v>
      </c>
      <c r="AC3508" s="120">
        <v>0</v>
      </c>
      <c r="AD3508" s="120">
        <v>0</v>
      </c>
      <c r="AE3508" s="120">
        <v>0</v>
      </c>
      <c r="AF3508" s="120">
        <v>0</v>
      </c>
      <c r="AG3508" s="120">
        <v>16000000</v>
      </c>
      <c r="AH3508" s="120">
        <v>4000000</v>
      </c>
      <c r="AI3508" s="120">
        <v>0</v>
      </c>
      <c r="AJ3508" s="120">
        <v>4000000</v>
      </c>
      <c r="AK3508" s="120">
        <v>0</v>
      </c>
      <c r="AL3508" s="120">
        <v>4000000</v>
      </c>
      <c r="AM3508" s="120">
        <v>0</v>
      </c>
      <c r="AN3508" s="120">
        <v>4000000</v>
      </c>
      <c r="AO3508" s="120">
        <v>0</v>
      </c>
      <c r="AP3508" s="120">
        <v>0</v>
      </c>
      <c r="AQ3508" s="120">
        <v>0</v>
      </c>
      <c r="AR3508" s="120">
        <v>0</v>
      </c>
      <c r="AS3508" s="120">
        <v>0</v>
      </c>
      <c r="AT3508" s="120">
        <v>0</v>
      </c>
      <c r="AU3508" s="120">
        <v>0</v>
      </c>
      <c r="AV3508" s="120">
        <v>0</v>
      </c>
      <c r="AW3508" s="120">
        <v>0</v>
      </c>
      <c r="AX3508" s="120">
        <v>0</v>
      </c>
      <c r="AY3508" s="121"/>
      <c r="AZ3508" s="12" t="str">
        <f t="shared" si="404"/>
        <v>OK</v>
      </c>
      <c r="BA3508" s="12" t="str">
        <f t="shared" si="405"/>
        <v>OK</v>
      </c>
      <c r="BB3508" s="6">
        <f t="shared" si="406"/>
        <v>0</v>
      </c>
      <c r="BC3508" s="13">
        <f t="shared" si="407"/>
        <v>16000000</v>
      </c>
      <c r="BD3508" s="13">
        <f t="shared" si="408"/>
        <v>16000000</v>
      </c>
      <c r="BE3508" s="6">
        <f t="shared" si="409"/>
        <v>0</v>
      </c>
      <c r="BF3508" s="6">
        <f t="shared" si="410"/>
        <v>0</v>
      </c>
    </row>
    <row r="3509" spans="2:58" ht="128.25" x14ac:dyDescent="0.25">
      <c r="B3509" s="115" t="s">
        <v>8233</v>
      </c>
      <c r="C3509" s="116" t="s">
        <v>8276</v>
      </c>
      <c r="D3509" s="116" t="s">
        <v>8278</v>
      </c>
      <c r="E3509" s="117" t="s">
        <v>8195</v>
      </c>
      <c r="F3509" s="117" t="s">
        <v>8201</v>
      </c>
      <c r="G3509" s="117" t="s">
        <v>8199</v>
      </c>
      <c r="H3509" s="117">
        <v>80161501</v>
      </c>
      <c r="I3509" s="117" t="s">
        <v>221</v>
      </c>
      <c r="J3509" s="117" t="s">
        <v>221</v>
      </c>
      <c r="K3509" s="117" t="s">
        <v>8207</v>
      </c>
      <c r="L3509" s="118" t="s">
        <v>156</v>
      </c>
      <c r="M3509" s="118" t="s">
        <v>156</v>
      </c>
      <c r="N3509" s="118">
        <v>4</v>
      </c>
      <c r="O3509" s="118" t="s">
        <v>8204</v>
      </c>
      <c r="P3509" s="118" t="s">
        <v>8205</v>
      </c>
      <c r="Q3509" s="119">
        <v>16000000</v>
      </c>
      <c r="R3509" s="119">
        <v>16000000</v>
      </c>
      <c r="S3509" s="119" t="s">
        <v>225</v>
      </c>
      <c r="T3509" s="118" t="s">
        <v>221</v>
      </c>
      <c r="U3509" s="117" t="s">
        <v>720</v>
      </c>
      <c r="V3509" s="117" t="s">
        <v>721</v>
      </c>
      <c r="W3509" s="117" t="s">
        <v>7524</v>
      </c>
      <c r="X3509" s="117" t="s">
        <v>229</v>
      </c>
      <c r="Y3509" s="117" t="s">
        <v>230</v>
      </c>
      <c r="Z3509" s="117" t="s">
        <v>429</v>
      </c>
      <c r="AA3509" s="120">
        <v>0</v>
      </c>
      <c r="AB3509" s="120">
        <v>0</v>
      </c>
      <c r="AC3509" s="120">
        <v>0</v>
      </c>
      <c r="AD3509" s="120">
        <v>0</v>
      </c>
      <c r="AE3509" s="120">
        <v>0</v>
      </c>
      <c r="AF3509" s="120">
        <v>0</v>
      </c>
      <c r="AG3509" s="120">
        <v>16000000</v>
      </c>
      <c r="AH3509" s="120">
        <v>4000000</v>
      </c>
      <c r="AI3509" s="120">
        <v>0</v>
      </c>
      <c r="AJ3509" s="120">
        <v>4000000</v>
      </c>
      <c r="AK3509" s="120">
        <v>0</v>
      </c>
      <c r="AL3509" s="120">
        <v>4000000</v>
      </c>
      <c r="AM3509" s="120">
        <v>0</v>
      </c>
      <c r="AN3509" s="120">
        <v>4000000</v>
      </c>
      <c r="AO3509" s="120">
        <v>0</v>
      </c>
      <c r="AP3509" s="120">
        <v>0</v>
      </c>
      <c r="AQ3509" s="120">
        <v>0</v>
      </c>
      <c r="AR3509" s="120">
        <v>0</v>
      </c>
      <c r="AS3509" s="120">
        <v>0</v>
      </c>
      <c r="AT3509" s="120">
        <v>0</v>
      </c>
      <c r="AU3509" s="120">
        <v>0</v>
      </c>
      <c r="AV3509" s="120">
        <v>0</v>
      </c>
      <c r="AW3509" s="120">
        <v>0</v>
      </c>
      <c r="AX3509" s="120">
        <v>0</v>
      </c>
      <c r="AY3509" s="121"/>
      <c r="AZ3509" s="12" t="str">
        <f t="shared" si="404"/>
        <v>OK</v>
      </c>
      <c r="BA3509" s="12" t="str">
        <f t="shared" si="405"/>
        <v>OK</v>
      </c>
      <c r="BB3509" s="6">
        <f t="shared" si="406"/>
        <v>0</v>
      </c>
      <c r="BC3509" s="13">
        <f t="shared" si="407"/>
        <v>16000000</v>
      </c>
      <c r="BD3509" s="13">
        <f t="shared" si="408"/>
        <v>16000000</v>
      </c>
      <c r="BE3509" s="6">
        <f t="shared" si="409"/>
        <v>0</v>
      </c>
      <c r="BF3509" s="6">
        <f t="shared" si="410"/>
        <v>0</v>
      </c>
    </row>
    <row r="3510" spans="2:58" ht="128.25" x14ac:dyDescent="0.25">
      <c r="B3510" s="115" t="s">
        <v>8234</v>
      </c>
      <c r="C3510" s="116" t="s">
        <v>8276</v>
      </c>
      <c r="D3510" s="116" t="s">
        <v>8278</v>
      </c>
      <c r="E3510" s="117" t="s">
        <v>8195</v>
      </c>
      <c r="F3510" s="117" t="s">
        <v>8201</v>
      </c>
      <c r="G3510" s="117" t="s">
        <v>8199</v>
      </c>
      <c r="H3510" s="117">
        <v>80161501</v>
      </c>
      <c r="I3510" s="117" t="s">
        <v>221</v>
      </c>
      <c r="J3510" s="117" t="s">
        <v>221</v>
      </c>
      <c r="K3510" s="117" t="s">
        <v>8207</v>
      </c>
      <c r="L3510" s="118" t="s">
        <v>156</v>
      </c>
      <c r="M3510" s="118" t="s">
        <v>156</v>
      </c>
      <c r="N3510" s="118">
        <v>4</v>
      </c>
      <c r="O3510" s="118" t="s">
        <v>8204</v>
      </c>
      <c r="P3510" s="118" t="s">
        <v>8205</v>
      </c>
      <c r="Q3510" s="119">
        <v>16000000</v>
      </c>
      <c r="R3510" s="119">
        <v>16000000</v>
      </c>
      <c r="S3510" s="119" t="s">
        <v>225</v>
      </c>
      <c r="T3510" s="118" t="s">
        <v>221</v>
      </c>
      <c r="U3510" s="117" t="s">
        <v>720</v>
      </c>
      <c r="V3510" s="117" t="s">
        <v>721</v>
      </c>
      <c r="W3510" s="117" t="s">
        <v>7524</v>
      </c>
      <c r="X3510" s="117" t="s">
        <v>229</v>
      </c>
      <c r="Y3510" s="117" t="s">
        <v>230</v>
      </c>
      <c r="Z3510" s="117" t="s">
        <v>429</v>
      </c>
      <c r="AA3510" s="120">
        <v>0</v>
      </c>
      <c r="AB3510" s="120">
        <v>0</v>
      </c>
      <c r="AC3510" s="120">
        <v>0</v>
      </c>
      <c r="AD3510" s="120">
        <v>0</v>
      </c>
      <c r="AE3510" s="120">
        <v>0</v>
      </c>
      <c r="AF3510" s="120">
        <v>0</v>
      </c>
      <c r="AG3510" s="120">
        <v>16000000</v>
      </c>
      <c r="AH3510" s="120">
        <v>4000000</v>
      </c>
      <c r="AI3510" s="120">
        <v>0</v>
      </c>
      <c r="AJ3510" s="120">
        <v>4000000</v>
      </c>
      <c r="AK3510" s="120">
        <v>0</v>
      </c>
      <c r="AL3510" s="120">
        <v>4000000</v>
      </c>
      <c r="AM3510" s="120">
        <v>0</v>
      </c>
      <c r="AN3510" s="120">
        <v>4000000</v>
      </c>
      <c r="AO3510" s="120">
        <v>0</v>
      </c>
      <c r="AP3510" s="120">
        <v>0</v>
      </c>
      <c r="AQ3510" s="120">
        <v>0</v>
      </c>
      <c r="AR3510" s="120">
        <v>0</v>
      </c>
      <c r="AS3510" s="120">
        <v>0</v>
      </c>
      <c r="AT3510" s="120">
        <v>0</v>
      </c>
      <c r="AU3510" s="120">
        <v>0</v>
      </c>
      <c r="AV3510" s="120">
        <v>0</v>
      </c>
      <c r="AW3510" s="120">
        <v>0</v>
      </c>
      <c r="AX3510" s="120">
        <v>0</v>
      </c>
      <c r="AY3510" s="121"/>
      <c r="AZ3510" s="12" t="str">
        <f t="shared" si="404"/>
        <v>OK</v>
      </c>
      <c r="BA3510" s="12" t="str">
        <f t="shared" si="405"/>
        <v>OK</v>
      </c>
      <c r="BB3510" s="6">
        <f t="shared" si="406"/>
        <v>0</v>
      </c>
      <c r="BC3510" s="13">
        <f t="shared" si="407"/>
        <v>16000000</v>
      </c>
      <c r="BD3510" s="13">
        <f t="shared" si="408"/>
        <v>16000000</v>
      </c>
      <c r="BE3510" s="6">
        <f t="shared" si="409"/>
        <v>0</v>
      </c>
      <c r="BF3510" s="6">
        <f t="shared" si="410"/>
        <v>0</v>
      </c>
    </row>
    <row r="3511" spans="2:58" ht="128.25" x14ac:dyDescent="0.25">
      <c r="B3511" s="115" t="s">
        <v>8235</v>
      </c>
      <c r="C3511" s="116" t="s">
        <v>8276</v>
      </c>
      <c r="D3511" s="116" t="s">
        <v>8278</v>
      </c>
      <c r="E3511" s="117" t="s">
        <v>8195</v>
      </c>
      <c r="F3511" s="117" t="s">
        <v>8201</v>
      </c>
      <c r="G3511" s="117" t="s">
        <v>8199</v>
      </c>
      <c r="H3511" s="117">
        <v>80161501</v>
      </c>
      <c r="I3511" s="117" t="s">
        <v>221</v>
      </c>
      <c r="J3511" s="117" t="s">
        <v>221</v>
      </c>
      <c r="K3511" s="117" t="s">
        <v>8207</v>
      </c>
      <c r="L3511" s="118" t="s">
        <v>156</v>
      </c>
      <c r="M3511" s="118" t="s">
        <v>156</v>
      </c>
      <c r="N3511" s="118">
        <v>4</v>
      </c>
      <c r="O3511" s="118" t="s">
        <v>8204</v>
      </c>
      <c r="P3511" s="118" t="s">
        <v>8205</v>
      </c>
      <c r="Q3511" s="119">
        <v>16000000</v>
      </c>
      <c r="R3511" s="119">
        <v>16000000</v>
      </c>
      <c r="S3511" s="119" t="s">
        <v>225</v>
      </c>
      <c r="T3511" s="118" t="s">
        <v>221</v>
      </c>
      <c r="U3511" s="117" t="s">
        <v>720</v>
      </c>
      <c r="V3511" s="117" t="s">
        <v>721</v>
      </c>
      <c r="W3511" s="117" t="s">
        <v>7524</v>
      </c>
      <c r="X3511" s="117" t="s">
        <v>229</v>
      </c>
      <c r="Y3511" s="117" t="s">
        <v>230</v>
      </c>
      <c r="Z3511" s="117" t="s">
        <v>429</v>
      </c>
      <c r="AA3511" s="120">
        <v>0</v>
      </c>
      <c r="AB3511" s="120">
        <v>0</v>
      </c>
      <c r="AC3511" s="120">
        <v>0</v>
      </c>
      <c r="AD3511" s="120">
        <v>0</v>
      </c>
      <c r="AE3511" s="120">
        <v>0</v>
      </c>
      <c r="AF3511" s="120">
        <v>0</v>
      </c>
      <c r="AG3511" s="120">
        <v>16000000</v>
      </c>
      <c r="AH3511" s="120">
        <v>4000000</v>
      </c>
      <c r="AI3511" s="120">
        <v>0</v>
      </c>
      <c r="AJ3511" s="120">
        <v>4000000</v>
      </c>
      <c r="AK3511" s="120">
        <v>0</v>
      </c>
      <c r="AL3511" s="120">
        <v>4000000</v>
      </c>
      <c r="AM3511" s="120">
        <v>0</v>
      </c>
      <c r="AN3511" s="120">
        <v>4000000</v>
      </c>
      <c r="AO3511" s="120">
        <v>0</v>
      </c>
      <c r="AP3511" s="120">
        <v>0</v>
      </c>
      <c r="AQ3511" s="120">
        <v>0</v>
      </c>
      <c r="AR3511" s="120">
        <v>0</v>
      </c>
      <c r="AS3511" s="120">
        <v>0</v>
      </c>
      <c r="AT3511" s="120">
        <v>0</v>
      </c>
      <c r="AU3511" s="120">
        <v>0</v>
      </c>
      <c r="AV3511" s="120">
        <v>0</v>
      </c>
      <c r="AW3511" s="120">
        <v>0</v>
      </c>
      <c r="AX3511" s="120">
        <v>0</v>
      </c>
      <c r="AY3511" s="121"/>
      <c r="AZ3511" s="12" t="str">
        <f t="shared" si="404"/>
        <v>OK</v>
      </c>
      <c r="BA3511" s="12" t="str">
        <f t="shared" si="405"/>
        <v>OK</v>
      </c>
      <c r="BB3511" s="6">
        <f t="shared" si="406"/>
        <v>0</v>
      </c>
      <c r="BC3511" s="13">
        <f t="shared" si="407"/>
        <v>16000000</v>
      </c>
      <c r="BD3511" s="13">
        <f t="shared" si="408"/>
        <v>16000000</v>
      </c>
      <c r="BE3511" s="6">
        <f t="shared" si="409"/>
        <v>0</v>
      </c>
      <c r="BF3511" s="6">
        <f t="shared" si="410"/>
        <v>0</v>
      </c>
    </row>
    <row r="3512" spans="2:58" ht="128.25" x14ac:dyDescent="0.25">
      <c r="B3512" s="115" t="s">
        <v>8236</v>
      </c>
      <c r="C3512" s="116" t="s">
        <v>8276</v>
      </c>
      <c r="D3512" s="116" t="s">
        <v>8278</v>
      </c>
      <c r="E3512" s="117" t="s">
        <v>8195</v>
      </c>
      <c r="F3512" s="117" t="s">
        <v>8201</v>
      </c>
      <c r="G3512" s="117" t="s">
        <v>8199</v>
      </c>
      <c r="H3512" s="117">
        <v>80161501</v>
      </c>
      <c r="I3512" s="117" t="s">
        <v>221</v>
      </c>
      <c r="J3512" s="117" t="s">
        <v>221</v>
      </c>
      <c r="K3512" s="117" t="s">
        <v>8207</v>
      </c>
      <c r="L3512" s="118" t="s">
        <v>156</v>
      </c>
      <c r="M3512" s="118" t="s">
        <v>156</v>
      </c>
      <c r="N3512" s="118">
        <v>4</v>
      </c>
      <c r="O3512" s="118" t="s">
        <v>8204</v>
      </c>
      <c r="P3512" s="118" t="s">
        <v>8205</v>
      </c>
      <c r="Q3512" s="119">
        <v>16000000</v>
      </c>
      <c r="R3512" s="119">
        <v>16000000</v>
      </c>
      <c r="S3512" s="119" t="s">
        <v>225</v>
      </c>
      <c r="T3512" s="118" t="s">
        <v>221</v>
      </c>
      <c r="U3512" s="117" t="s">
        <v>720</v>
      </c>
      <c r="V3512" s="117" t="s">
        <v>721</v>
      </c>
      <c r="W3512" s="117" t="s">
        <v>7524</v>
      </c>
      <c r="X3512" s="117" t="s">
        <v>229</v>
      </c>
      <c r="Y3512" s="117" t="s">
        <v>230</v>
      </c>
      <c r="Z3512" s="117" t="s">
        <v>429</v>
      </c>
      <c r="AA3512" s="120">
        <v>0</v>
      </c>
      <c r="AB3512" s="120">
        <v>0</v>
      </c>
      <c r="AC3512" s="120">
        <v>0</v>
      </c>
      <c r="AD3512" s="120">
        <v>0</v>
      </c>
      <c r="AE3512" s="120">
        <v>0</v>
      </c>
      <c r="AF3512" s="120">
        <v>0</v>
      </c>
      <c r="AG3512" s="120">
        <v>16000000</v>
      </c>
      <c r="AH3512" s="120">
        <v>4000000</v>
      </c>
      <c r="AI3512" s="120">
        <v>0</v>
      </c>
      <c r="AJ3512" s="120">
        <v>4000000</v>
      </c>
      <c r="AK3512" s="120">
        <v>0</v>
      </c>
      <c r="AL3512" s="120">
        <v>4000000</v>
      </c>
      <c r="AM3512" s="120">
        <v>0</v>
      </c>
      <c r="AN3512" s="120">
        <v>4000000</v>
      </c>
      <c r="AO3512" s="120">
        <v>0</v>
      </c>
      <c r="AP3512" s="120">
        <v>0</v>
      </c>
      <c r="AQ3512" s="120">
        <v>0</v>
      </c>
      <c r="AR3512" s="120">
        <v>0</v>
      </c>
      <c r="AS3512" s="120">
        <v>0</v>
      </c>
      <c r="AT3512" s="120">
        <v>0</v>
      </c>
      <c r="AU3512" s="120">
        <v>0</v>
      </c>
      <c r="AV3512" s="120">
        <v>0</v>
      </c>
      <c r="AW3512" s="120">
        <v>0</v>
      </c>
      <c r="AX3512" s="120">
        <v>0</v>
      </c>
      <c r="AY3512" s="121"/>
      <c r="AZ3512" s="12" t="str">
        <f t="shared" si="404"/>
        <v>OK</v>
      </c>
      <c r="BA3512" s="12" t="str">
        <f t="shared" si="405"/>
        <v>OK</v>
      </c>
      <c r="BB3512" s="6">
        <f t="shared" si="406"/>
        <v>0</v>
      </c>
      <c r="BC3512" s="13">
        <f t="shared" si="407"/>
        <v>16000000</v>
      </c>
      <c r="BD3512" s="13">
        <f t="shared" si="408"/>
        <v>16000000</v>
      </c>
      <c r="BE3512" s="6">
        <f t="shared" si="409"/>
        <v>0</v>
      </c>
      <c r="BF3512" s="6">
        <f t="shared" si="410"/>
        <v>0</v>
      </c>
    </row>
    <row r="3513" spans="2:58" ht="128.25" x14ac:dyDescent="0.25">
      <c r="B3513" s="115" t="s">
        <v>8237</v>
      </c>
      <c r="C3513" s="116" t="s">
        <v>8276</v>
      </c>
      <c r="D3513" s="116" t="s">
        <v>8278</v>
      </c>
      <c r="E3513" s="117" t="s">
        <v>8195</v>
      </c>
      <c r="F3513" s="117" t="s">
        <v>8201</v>
      </c>
      <c r="G3513" s="117" t="s">
        <v>8199</v>
      </c>
      <c r="H3513" s="117">
        <v>80161501</v>
      </c>
      <c r="I3513" s="117" t="s">
        <v>221</v>
      </c>
      <c r="J3513" s="117" t="s">
        <v>221</v>
      </c>
      <c r="K3513" s="117" t="s">
        <v>8207</v>
      </c>
      <c r="L3513" s="118" t="s">
        <v>156</v>
      </c>
      <c r="M3513" s="118" t="s">
        <v>156</v>
      </c>
      <c r="N3513" s="118">
        <v>4</v>
      </c>
      <c r="O3513" s="118" t="s">
        <v>8204</v>
      </c>
      <c r="P3513" s="118" t="s">
        <v>8205</v>
      </c>
      <c r="Q3513" s="119">
        <v>16000000</v>
      </c>
      <c r="R3513" s="119">
        <v>16000000</v>
      </c>
      <c r="S3513" s="119" t="s">
        <v>225</v>
      </c>
      <c r="T3513" s="118" t="s">
        <v>221</v>
      </c>
      <c r="U3513" s="117" t="s">
        <v>720</v>
      </c>
      <c r="V3513" s="117" t="s">
        <v>721</v>
      </c>
      <c r="W3513" s="117" t="s">
        <v>7524</v>
      </c>
      <c r="X3513" s="117" t="s">
        <v>229</v>
      </c>
      <c r="Y3513" s="117" t="s">
        <v>230</v>
      </c>
      <c r="Z3513" s="117" t="s">
        <v>429</v>
      </c>
      <c r="AA3513" s="120">
        <v>0</v>
      </c>
      <c r="AB3513" s="120">
        <v>0</v>
      </c>
      <c r="AC3513" s="120">
        <v>0</v>
      </c>
      <c r="AD3513" s="120">
        <v>0</v>
      </c>
      <c r="AE3513" s="120">
        <v>0</v>
      </c>
      <c r="AF3513" s="120">
        <v>0</v>
      </c>
      <c r="AG3513" s="120">
        <v>16000000</v>
      </c>
      <c r="AH3513" s="120">
        <v>4000000</v>
      </c>
      <c r="AI3513" s="120">
        <v>0</v>
      </c>
      <c r="AJ3513" s="120">
        <v>4000000</v>
      </c>
      <c r="AK3513" s="120">
        <v>0</v>
      </c>
      <c r="AL3513" s="120">
        <v>4000000</v>
      </c>
      <c r="AM3513" s="120">
        <v>0</v>
      </c>
      <c r="AN3513" s="120">
        <v>4000000</v>
      </c>
      <c r="AO3513" s="120">
        <v>0</v>
      </c>
      <c r="AP3513" s="120">
        <v>0</v>
      </c>
      <c r="AQ3513" s="120">
        <v>0</v>
      </c>
      <c r="AR3513" s="120">
        <v>0</v>
      </c>
      <c r="AS3513" s="120">
        <v>0</v>
      </c>
      <c r="AT3513" s="120">
        <v>0</v>
      </c>
      <c r="AU3513" s="120">
        <v>0</v>
      </c>
      <c r="AV3513" s="120">
        <v>0</v>
      </c>
      <c r="AW3513" s="120">
        <v>0</v>
      </c>
      <c r="AX3513" s="120">
        <v>0</v>
      </c>
      <c r="AY3513" s="121"/>
      <c r="AZ3513" s="12" t="str">
        <f t="shared" si="404"/>
        <v>OK</v>
      </c>
      <c r="BA3513" s="12" t="str">
        <f t="shared" si="405"/>
        <v>OK</v>
      </c>
      <c r="BB3513" s="6">
        <f t="shared" si="406"/>
        <v>0</v>
      </c>
      <c r="BC3513" s="13">
        <f t="shared" si="407"/>
        <v>16000000</v>
      </c>
      <c r="BD3513" s="13">
        <f t="shared" si="408"/>
        <v>16000000</v>
      </c>
      <c r="BE3513" s="6">
        <f t="shared" si="409"/>
        <v>0</v>
      </c>
      <c r="BF3513" s="6">
        <f t="shared" si="410"/>
        <v>0</v>
      </c>
    </row>
    <row r="3514" spans="2:58" ht="128.25" x14ac:dyDescent="0.25">
      <c r="B3514" s="115" t="s">
        <v>8238</v>
      </c>
      <c r="C3514" s="116" t="s">
        <v>8276</v>
      </c>
      <c r="D3514" s="116" t="s">
        <v>8278</v>
      </c>
      <c r="E3514" s="117" t="s">
        <v>8195</v>
      </c>
      <c r="F3514" s="117" t="s">
        <v>8201</v>
      </c>
      <c r="G3514" s="117" t="s">
        <v>8199</v>
      </c>
      <c r="H3514" s="117">
        <v>80161501</v>
      </c>
      <c r="I3514" s="117" t="s">
        <v>221</v>
      </c>
      <c r="J3514" s="117" t="s">
        <v>221</v>
      </c>
      <c r="K3514" s="117" t="s">
        <v>8207</v>
      </c>
      <c r="L3514" s="118" t="s">
        <v>156</v>
      </c>
      <c r="M3514" s="118" t="s">
        <v>156</v>
      </c>
      <c r="N3514" s="118">
        <v>4</v>
      </c>
      <c r="O3514" s="118" t="s">
        <v>8204</v>
      </c>
      <c r="P3514" s="118" t="s">
        <v>8205</v>
      </c>
      <c r="Q3514" s="119">
        <v>16000000</v>
      </c>
      <c r="R3514" s="119">
        <v>16000000</v>
      </c>
      <c r="S3514" s="119" t="s">
        <v>225</v>
      </c>
      <c r="T3514" s="118" t="s">
        <v>221</v>
      </c>
      <c r="U3514" s="117" t="s">
        <v>720</v>
      </c>
      <c r="V3514" s="117" t="s">
        <v>721</v>
      </c>
      <c r="W3514" s="117" t="s">
        <v>7524</v>
      </c>
      <c r="X3514" s="117" t="s">
        <v>229</v>
      </c>
      <c r="Y3514" s="117" t="s">
        <v>230</v>
      </c>
      <c r="Z3514" s="117" t="s">
        <v>429</v>
      </c>
      <c r="AA3514" s="120">
        <v>0</v>
      </c>
      <c r="AB3514" s="120">
        <v>0</v>
      </c>
      <c r="AC3514" s="120">
        <v>0</v>
      </c>
      <c r="AD3514" s="120">
        <v>0</v>
      </c>
      <c r="AE3514" s="120">
        <v>0</v>
      </c>
      <c r="AF3514" s="120">
        <v>0</v>
      </c>
      <c r="AG3514" s="120">
        <v>16000000</v>
      </c>
      <c r="AH3514" s="120">
        <v>4000000</v>
      </c>
      <c r="AI3514" s="120">
        <v>0</v>
      </c>
      <c r="AJ3514" s="120">
        <v>4000000</v>
      </c>
      <c r="AK3514" s="120">
        <v>0</v>
      </c>
      <c r="AL3514" s="120">
        <v>4000000</v>
      </c>
      <c r="AM3514" s="120">
        <v>0</v>
      </c>
      <c r="AN3514" s="120">
        <v>4000000</v>
      </c>
      <c r="AO3514" s="120">
        <v>0</v>
      </c>
      <c r="AP3514" s="120">
        <v>0</v>
      </c>
      <c r="AQ3514" s="120">
        <v>0</v>
      </c>
      <c r="AR3514" s="120">
        <v>0</v>
      </c>
      <c r="AS3514" s="120">
        <v>0</v>
      </c>
      <c r="AT3514" s="120">
        <v>0</v>
      </c>
      <c r="AU3514" s="120">
        <v>0</v>
      </c>
      <c r="AV3514" s="120">
        <v>0</v>
      </c>
      <c r="AW3514" s="120">
        <v>0</v>
      </c>
      <c r="AX3514" s="120">
        <v>0</v>
      </c>
      <c r="AY3514" s="121"/>
      <c r="AZ3514" s="12" t="str">
        <f t="shared" si="404"/>
        <v>OK</v>
      </c>
      <c r="BA3514" s="12" t="str">
        <f t="shared" si="405"/>
        <v>OK</v>
      </c>
      <c r="BB3514" s="6">
        <f t="shared" si="406"/>
        <v>0</v>
      </c>
      <c r="BC3514" s="13">
        <f t="shared" si="407"/>
        <v>16000000</v>
      </c>
      <c r="BD3514" s="13">
        <f t="shared" si="408"/>
        <v>16000000</v>
      </c>
      <c r="BE3514" s="6">
        <f t="shared" si="409"/>
        <v>0</v>
      </c>
      <c r="BF3514" s="6">
        <f t="shared" si="410"/>
        <v>0</v>
      </c>
    </row>
    <row r="3515" spans="2:58" ht="128.25" x14ac:dyDescent="0.25">
      <c r="B3515" s="115" t="s">
        <v>8239</v>
      </c>
      <c r="C3515" s="116" t="s">
        <v>8276</v>
      </c>
      <c r="D3515" s="116" t="s">
        <v>8278</v>
      </c>
      <c r="E3515" s="117" t="s">
        <v>8195</v>
      </c>
      <c r="F3515" s="117" t="s">
        <v>8201</v>
      </c>
      <c r="G3515" s="117" t="s">
        <v>8199</v>
      </c>
      <c r="H3515" s="117">
        <v>80161501</v>
      </c>
      <c r="I3515" s="117" t="s">
        <v>221</v>
      </c>
      <c r="J3515" s="117" t="s">
        <v>221</v>
      </c>
      <c r="K3515" s="117" t="s">
        <v>8207</v>
      </c>
      <c r="L3515" s="118" t="s">
        <v>156</v>
      </c>
      <c r="M3515" s="118" t="s">
        <v>156</v>
      </c>
      <c r="N3515" s="118">
        <v>4</v>
      </c>
      <c r="O3515" s="118" t="s">
        <v>8204</v>
      </c>
      <c r="P3515" s="118" t="s">
        <v>8205</v>
      </c>
      <c r="Q3515" s="119">
        <v>16000000</v>
      </c>
      <c r="R3515" s="119">
        <v>16000000</v>
      </c>
      <c r="S3515" s="119" t="s">
        <v>225</v>
      </c>
      <c r="T3515" s="118" t="s">
        <v>221</v>
      </c>
      <c r="U3515" s="117" t="s">
        <v>720</v>
      </c>
      <c r="V3515" s="117" t="s">
        <v>721</v>
      </c>
      <c r="W3515" s="117" t="s">
        <v>7524</v>
      </c>
      <c r="X3515" s="117" t="s">
        <v>229</v>
      </c>
      <c r="Y3515" s="117" t="s">
        <v>230</v>
      </c>
      <c r="Z3515" s="117" t="s">
        <v>429</v>
      </c>
      <c r="AA3515" s="120">
        <v>0</v>
      </c>
      <c r="AB3515" s="120">
        <v>0</v>
      </c>
      <c r="AC3515" s="120">
        <v>0</v>
      </c>
      <c r="AD3515" s="120">
        <v>0</v>
      </c>
      <c r="AE3515" s="120">
        <v>0</v>
      </c>
      <c r="AF3515" s="120">
        <v>0</v>
      </c>
      <c r="AG3515" s="120">
        <v>16000000</v>
      </c>
      <c r="AH3515" s="120">
        <v>4000000</v>
      </c>
      <c r="AI3515" s="120">
        <v>0</v>
      </c>
      <c r="AJ3515" s="120">
        <v>4000000</v>
      </c>
      <c r="AK3515" s="120">
        <v>0</v>
      </c>
      <c r="AL3515" s="120">
        <v>4000000</v>
      </c>
      <c r="AM3515" s="120">
        <v>0</v>
      </c>
      <c r="AN3515" s="120">
        <v>4000000</v>
      </c>
      <c r="AO3515" s="120">
        <v>0</v>
      </c>
      <c r="AP3515" s="120">
        <v>0</v>
      </c>
      <c r="AQ3515" s="120">
        <v>0</v>
      </c>
      <c r="AR3515" s="120">
        <v>0</v>
      </c>
      <c r="AS3515" s="120">
        <v>0</v>
      </c>
      <c r="AT3515" s="120">
        <v>0</v>
      </c>
      <c r="AU3515" s="120">
        <v>0</v>
      </c>
      <c r="AV3515" s="120">
        <v>0</v>
      </c>
      <c r="AW3515" s="120">
        <v>0</v>
      </c>
      <c r="AX3515" s="120">
        <v>0</v>
      </c>
      <c r="AY3515" s="121"/>
      <c r="AZ3515" s="12" t="str">
        <f t="shared" si="404"/>
        <v>OK</v>
      </c>
      <c r="BA3515" s="12" t="str">
        <f t="shared" si="405"/>
        <v>OK</v>
      </c>
      <c r="BB3515" s="6">
        <f t="shared" si="406"/>
        <v>0</v>
      </c>
      <c r="BC3515" s="13">
        <f t="shared" si="407"/>
        <v>16000000</v>
      </c>
      <c r="BD3515" s="13">
        <f t="shared" si="408"/>
        <v>16000000</v>
      </c>
      <c r="BE3515" s="6">
        <f t="shared" si="409"/>
        <v>0</v>
      </c>
      <c r="BF3515" s="6">
        <f t="shared" si="410"/>
        <v>0</v>
      </c>
    </row>
    <row r="3516" spans="2:58" ht="128.25" x14ac:dyDescent="0.25">
      <c r="B3516" s="115" t="s">
        <v>8240</v>
      </c>
      <c r="C3516" s="116" t="s">
        <v>8276</v>
      </c>
      <c r="D3516" s="116" t="s">
        <v>8278</v>
      </c>
      <c r="E3516" s="117" t="s">
        <v>8195</v>
      </c>
      <c r="F3516" s="117" t="s">
        <v>8201</v>
      </c>
      <c r="G3516" s="117" t="s">
        <v>8199</v>
      </c>
      <c r="H3516" s="117">
        <v>80161501</v>
      </c>
      <c r="I3516" s="117" t="s">
        <v>221</v>
      </c>
      <c r="J3516" s="117" t="s">
        <v>221</v>
      </c>
      <c r="K3516" s="117" t="s">
        <v>8207</v>
      </c>
      <c r="L3516" s="118" t="s">
        <v>156</v>
      </c>
      <c r="M3516" s="118" t="s">
        <v>156</v>
      </c>
      <c r="N3516" s="118">
        <v>4</v>
      </c>
      <c r="O3516" s="118" t="s">
        <v>8204</v>
      </c>
      <c r="P3516" s="118" t="s">
        <v>8205</v>
      </c>
      <c r="Q3516" s="119">
        <v>16000000</v>
      </c>
      <c r="R3516" s="119">
        <v>16000000</v>
      </c>
      <c r="S3516" s="119" t="s">
        <v>225</v>
      </c>
      <c r="T3516" s="118" t="s">
        <v>221</v>
      </c>
      <c r="U3516" s="117" t="s">
        <v>720</v>
      </c>
      <c r="V3516" s="117" t="s">
        <v>721</v>
      </c>
      <c r="W3516" s="117" t="s">
        <v>7524</v>
      </c>
      <c r="X3516" s="117" t="s">
        <v>229</v>
      </c>
      <c r="Y3516" s="117" t="s">
        <v>230</v>
      </c>
      <c r="Z3516" s="117" t="s">
        <v>429</v>
      </c>
      <c r="AA3516" s="120">
        <v>0</v>
      </c>
      <c r="AB3516" s="120">
        <v>0</v>
      </c>
      <c r="AC3516" s="120">
        <v>0</v>
      </c>
      <c r="AD3516" s="120">
        <v>0</v>
      </c>
      <c r="AE3516" s="120">
        <v>0</v>
      </c>
      <c r="AF3516" s="120">
        <v>0</v>
      </c>
      <c r="AG3516" s="120">
        <v>16000000</v>
      </c>
      <c r="AH3516" s="120">
        <v>4000000</v>
      </c>
      <c r="AI3516" s="120">
        <v>0</v>
      </c>
      <c r="AJ3516" s="120">
        <v>4000000</v>
      </c>
      <c r="AK3516" s="120">
        <v>0</v>
      </c>
      <c r="AL3516" s="120">
        <v>4000000</v>
      </c>
      <c r="AM3516" s="120">
        <v>0</v>
      </c>
      <c r="AN3516" s="120">
        <v>4000000</v>
      </c>
      <c r="AO3516" s="120">
        <v>0</v>
      </c>
      <c r="AP3516" s="120">
        <v>0</v>
      </c>
      <c r="AQ3516" s="120">
        <v>0</v>
      </c>
      <c r="AR3516" s="120">
        <v>0</v>
      </c>
      <c r="AS3516" s="120">
        <v>0</v>
      </c>
      <c r="AT3516" s="120">
        <v>0</v>
      </c>
      <c r="AU3516" s="120">
        <v>0</v>
      </c>
      <c r="AV3516" s="120">
        <v>0</v>
      </c>
      <c r="AW3516" s="120">
        <v>0</v>
      </c>
      <c r="AX3516" s="120">
        <v>0</v>
      </c>
      <c r="AY3516" s="121"/>
      <c r="AZ3516" s="12" t="str">
        <f t="shared" si="404"/>
        <v>OK</v>
      </c>
      <c r="BA3516" s="12" t="str">
        <f t="shared" si="405"/>
        <v>OK</v>
      </c>
      <c r="BB3516" s="6">
        <f t="shared" si="406"/>
        <v>0</v>
      </c>
      <c r="BC3516" s="13">
        <f t="shared" si="407"/>
        <v>16000000</v>
      </c>
      <c r="BD3516" s="13">
        <f t="shared" si="408"/>
        <v>16000000</v>
      </c>
      <c r="BE3516" s="6">
        <f t="shared" si="409"/>
        <v>0</v>
      </c>
      <c r="BF3516" s="6">
        <f t="shared" si="410"/>
        <v>0</v>
      </c>
    </row>
    <row r="3517" spans="2:58" ht="128.25" x14ac:dyDescent="0.25">
      <c r="B3517" s="115" t="s">
        <v>8241</v>
      </c>
      <c r="C3517" s="116" t="s">
        <v>8276</v>
      </c>
      <c r="D3517" s="116" t="s">
        <v>8278</v>
      </c>
      <c r="E3517" s="117" t="s">
        <v>8195</v>
      </c>
      <c r="F3517" s="117" t="s">
        <v>8201</v>
      </c>
      <c r="G3517" s="117" t="s">
        <v>8199</v>
      </c>
      <c r="H3517" s="117">
        <v>80161501</v>
      </c>
      <c r="I3517" s="117" t="s">
        <v>221</v>
      </c>
      <c r="J3517" s="117" t="s">
        <v>221</v>
      </c>
      <c r="K3517" s="117" t="s">
        <v>8207</v>
      </c>
      <c r="L3517" s="118" t="s">
        <v>156</v>
      </c>
      <c r="M3517" s="118" t="s">
        <v>156</v>
      </c>
      <c r="N3517" s="118">
        <v>4</v>
      </c>
      <c r="O3517" s="118" t="s">
        <v>8204</v>
      </c>
      <c r="P3517" s="118" t="s">
        <v>8205</v>
      </c>
      <c r="Q3517" s="119">
        <v>16000000</v>
      </c>
      <c r="R3517" s="119">
        <v>16000000</v>
      </c>
      <c r="S3517" s="119" t="s">
        <v>225</v>
      </c>
      <c r="T3517" s="118" t="s">
        <v>221</v>
      </c>
      <c r="U3517" s="117" t="s">
        <v>720</v>
      </c>
      <c r="V3517" s="117" t="s">
        <v>721</v>
      </c>
      <c r="W3517" s="117" t="s">
        <v>7524</v>
      </c>
      <c r="X3517" s="117" t="s">
        <v>229</v>
      </c>
      <c r="Y3517" s="117" t="s">
        <v>230</v>
      </c>
      <c r="Z3517" s="117" t="s">
        <v>429</v>
      </c>
      <c r="AA3517" s="120">
        <v>0</v>
      </c>
      <c r="AB3517" s="120">
        <v>0</v>
      </c>
      <c r="AC3517" s="120">
        <v>0</v>
      </c>
      <c r="AD3517" s="120">
        <v>0</v>
      </c>
      <c r="AE3517" s="120">
        <v>0</v>
      </c>
      <c r="AF3517" s="120">
        <v>0</v>
      </c>
      <c r="AG3517" s="120">
        <v>16000000</v>
      </c>
      <c r="AH3517" s="120">
        <v>4000000</v>
      </c>
      <c r="AI3517" s="120">
        <v>0</v>
      </c>
      <c r="AJ3517" s="120">
        <v>4000000</v>
      </c>
      <c r="AK3517" s="120">
        <v>0</v>
      </c>
      <c r="AL3517" s="120">
        <v>4000000</v>
      </c>
      <c r="AM3517" s="120">
        <v>0</v>
      </c>
      <c r="AN3517" s="120">
        <v>4000000</v>
      </c>
      <c r="AO3517" s="120">
        <v>0</v>
      </c>
      <c r="AP3517" s="120">
        <v>0</v>
      </c>
      <c r="AQ3517" s="120">
        <v>0</v>
      </c>
      <c r="AR3517" s="120">
        <v>0</v>
      </c>
      <c r="AS3517" s="120">
        <v>0</v>
      </c>
      <c r="AT3517" s="120">
        <v>0</v>
      </c>
      <c r="AU3517" s="120">
        <v>0</v>
      </c>
      <c r="AV3517" s="120">
        <v>0</v>
      </c>
      <c r="AW3517" s="120">
        <v>0</v>
      </c>
      <c r="AX3517" s="120">
        <v>0</v>
      </c>
      <c r="AY3517" s="121"/>
      <c r="AZ3517" s="12" t="str">
        <f t="shared" si="404"/>
        <v>OK</v>
      </c>
      <c r="BA3517" s="12" t="str">
        <f t="shared" si="405"/>
        <v>OK</v>
      </c>
      <c r="BB3517" s="6">
        <f t="shared" si="406"/>
        <v>0</v>
      </c>
      <c r="BC3517" s="13">
        <f t="shared" si="407"/>
        <v>16000000</v>
      </c>
      <c r="BD3517" s="13">
        <f t="shared" si="408"/>
        <v>16000000</v>
      </c>
      <c r="BE3517" s="6">
        <f t="shared" si="409"/>
        <v>0</v>
      </c>
      <c r="BF3517" s="6">
        <f t="shared" si="410"/>
        <v>0</v>
      </c>
    </row>
    <row r="3518" spans="2:58" ht="128.25" x14ac:dyDescent="0.25">
      <c r="B3518" s="115" t="s">
        <v>8242</v>
      </c>
      <c r="C3518" s="116" t="s">
        <v>8276</v>
      </c>
      <c r="D3518" s="116" t="s">
        <v>8278</v>
      </c>
      <c r="E3518" s="117" t="s">
        <v>8195</v>
      </c>
      <c r="F3518" s="117" t="s">
        <v>8201</v>
      </c>
      <c r="G3518" s="117" t="s">
        <v>8199</v>
      </c>
      <c r="H3518" s="117">
        <v>80161501</v>
      </c>
      <c r="I3518" s="117" t="s">
        <v>221</v>
      </c>
      <c r="J3518" s="117" t="s">
        <v>221</v>
      </c>
      <c r="K3518" s="117" t="s">
        <v>8208</v>
      </c>
      <c r="L3518" s="118" t="s">
        <v>153</v>
      </c>
      <c r="M3518" s="118" t="s">
        <v>153</v>
      </c>
      <c r="N3518" s="118">
        <v>6</v>
      </c>
      <c r="O3518" s="118" t="s">
        <v>8204</v>
      </c>
      <c r="P3518" s="118" t="s">
        <v>8205</v>
      </c>
      <c r="Q3518" s="119">
        <v>24000000</v>
      </c>
      <c r="R3518" s="119">
        <v>24000000</v>
      </c>
      <c r="S3518" s="119" t="s">
        <v>225</v>
      </c>
      <c r="T3518" s="118" t="s">
        <v>221</v>
      </c>
      <c r="U3518" s="117" t="s">
        <v>720</v>
      </c>
      <c r="V3518" s="117" t="s">
        <v>721</v>
      </c>
      <c r="W3518" s="117" t="s">
        <v>7524</v>
      </c>
      <c r="X3518" s="117" t="s">
        <v>229</v>
      </c>
      <c r="Y3518" s="117" t="s">
        <v>230</v>
      </c>
      <c r="Z3518" s="117" t="s">
        <v>429</v>
      </c>
      <c r="AA3518" s="120">
        <v>24000000</v>
      </c>
      <c r="AB3518" s="120">
        <v>4000000</v>
      </c>
      <c r="AC3518" s="120">
        <v>0</v>
      </c>
      <c r="AD3518" s="120">
        <v>4000000</v>
      </c>
      <c r="AE3518" s="120">
        <v>0</v>
      </c>
      <c r="AF3518" s="120">
        <v>4000000</v>
      </c>
      <c r="AG3518" s="120">
        <v>0</v>
      </c>
      <c r="AH3518" s="120">
        <v>4000000</v>
      </c>
      <c r="AI3518" s="120">
        <v>0</v>
      </c>
      <c r="AJ3518" s="120">
        <v>4000000</v>
      </c>
      <c r="AK3518" s="120">
        <v>0</v>
      </c>
      <c r="AL3518" s="120">
        <v>4000000</v>
      </c>
      <c r="AM3518" s="120">
        <v>0</v>
      </c>
      <c r="AN3518" s="120">
        <v>0</v>
      </c>
      <c r="AO3518" s="120">
        <v>0</v>
      </c>
      <c r="AP3518" s="120">
        <v>0</v>
      </c>
      <c r="AQ3518" s="120">
        <v>0</v>
      </c>
      <c r="AR3518" s="120">
        <v>0</v>
      </c>
      <c r="AS3518" s="120">
        <v>0</v>
      </c>
      <c r="AT3518" s="120">
        <v>0</v>
      </c>
      <c r="AU3518" s="120">
        <v>0</v>
      </c>
      <c r="AV3518" s="120">
        <v>0</v>
      </c>
      <c r="AW3518" s="120">
        <v>0</v>
      </c>
      <c r="AX3518" s="120">
        <v>0</v>
      </c>
      <c r="AY3518" s="121"/>
      <c r="AZ3518" s="12" t="str">
        <f t="shared" si="404"/>
        <v>OK</v>
      </c>
      <c r="BA3518" s="12" t="str">
        <f t="shared" si="405"/>
        <v>OK</v>
      </c>
      <c r="BB3518" s="6">
        <f t="shared" si="406"/>
        <v>0</v>
      </c>
      <c r="BC3518" s="13">
        <f t="shared" si="407"/>
        <v>24000000</v>
      </c>
      <c r="BD3518" s="13">
        <f t="shared" si="408"/>
        <v>24000000</v>
      </c>
      <c r="BE3518" s="6">
        <f t="shared" si="409"/>
        <v>0</v>
      </c>
      <c r="BF3518" s="6">
        <f t="shared" si="410"/>
        <v>0</v>
      </c>
    </row>
    <row r="3519" spans="2:58" ht="128.25" x14ac:dyDescent="0.25">
      <c r="B3519" s="115" t="s">
        <v>8243</v>
      </c>
      <c r="C3519" s="116" t="s">
        <v>8276</v>
      </c>
      <c r="D3519" s="116" t="s">
        <v>8278</v>
      </c>
      <c r="E3519" s="117" t="s">
        <v>8195</v>
      </c>
      <c r="F3519" s="117" t="s">
        <v>8201</v>
      </c>
      <c r="G3519" s="117" t="s">
        <v>8199</v>
      </c>
      <c r="H3519" s="117">
        <v>80161501</v>
      </c>
      <c r="I3519" s="117" t="s">
        <v>221</v>
      </c>
      <c r="J3519" s="117" t="s">
        <v>221</v>
      </c>
      <c r="K3519" s="117" t="s">
        <v>8208</v>
      </c>
      <c r="L3519" s="118" t="s">
        <v>153</v>
      </c>
      <c r="M3519" s="118" t="s">
        <v>153</v>
      </c>
      <c r="N3519" s="118">
        <v>6</v>
      </c>
      <c r="O3519" s="118" t="s">
        <v>8204</v>
      </c>
      <c r="P3519" s="118" t="s">
        <v>8205</v>
      </c>
      <c r="Q3519" s="119">
        <v>24000000</v>
      </c>
      <c r="R3519" s="119">
        <v>24000000</v>
      </c>
      <c r="S3519" s="119" t="s">
        <v>225</v>
      </c>
      <c r="T3519" s="118" t="s">
        <v>221</v>
      </c>
      <c r="U3519" s="117" t="s">
        <v>720</v>
      </c>
      <c r="V3519" s="117" t="s">
        <v>721</v>
      </c>
      <c r="W3519" s="117" t="s">
        <v>7524</v>
      </c>
      <c r="X3519" s="117" t="s">
        <v>229</v>
      </c>
      <c r="Y3519" s="117" t="s">
        <v>230</v>
      </c>
      <c r="Z3519" s="117" t="s">
        <v>429</v>
      </c>
      <c r="AA3519" s="120">
        <v>24000000</v>
      </c>
      <c r="AB3519" s="120">
        <v>4000000</v>
      </c>
      <c r="AC3519" s="120">
        <v>0</v>
      </c>
      <c r="AD3519" s="120">
        <v>4000000</v>
      </c>
      <c r="AE3519" s="120">
        <v>0</v>
      </c>
      <c r="AF3519" s="120">
        <v>4000000</v>
      </c>
      <c r="AG3519" s="120">
        <v>0</v>
      </c>
      <c r="AH3519" s="120">
        <v>4000000</v>
      </c>
      <c r="AI3519" s="120">
        <v>0</v>
      </c>
      <c r="AJ3519" s="120">
        <v>4000000</v>
      </c>
      <c r="AK3519" s="120">
        <v>0</v>
      </c>
      <c r="AL3519" s="120">
        <v>4000000</v>
      </c>
      <c r="AM3519" s="120">
        <v>0</v>
      </c>
      <c r="AN3519" s="120">
        <v>0</v>
      </c>
      <c r="AO3519" s="120">
        <v>0</v>
      </c>
      <c r="AP3519" s="120">
        <v>0</v>
      </c>
      <c r="AQ3519" s="120">
        <v>0</v>
      </c>
      <c r="AR3519" s="120">
        <v>0</v>
      </c>
      <c r="AS3519" s="120">
        <v>0</v>
      </c>
      <c r="AT3519" s="120">
        <v>0</v>
      </c>
      <c r="AU3519" s="120">
        <v>0</v>
      </c>
      <c r="AV3519" s="120">
        <v>0</v>
      </c>
      <c r="AW3519" s="120">
        <v>0</v>
      </c>
      <c r="AX3519" s="120">
        <v>0</v>
      </c>
      <c r="AY3519" s="121"/>
      <c r="AZ3519" s="12" t="str">
        <f t="shared" si="404"/>
        <v>OK</v>
      </c>
      <c r="BA3519" s="12" t="str">
        <f t="shared" si="405"/>
        <v>OK</v>
      </c>
      <c r="BB3519" s="6">
        <f t="shared" si="406"/>
        <v>0</v>
      </c>
      <c r="BC3519" s="13">
        <f t="shared" si="407"/>
        <v>24000000</v>
      </c>
      <c r="BD3519" s="13">
        <f t="shared" si="408"/>
        <v>24000000</v>
      </c>
      <c r="BE3519" s="6">
        <f t="shared" si="409"/>
        <v>0</v>
      </c>
      <c r="BF3519" s="6">
        <f t="shared" si="410"/>
        <v>0</v>
      </c>
    </row>
    <row r="3520" spans="2:58" ht="128.25" x14ac:dyDescent="0.25">
      <c r="B3520" s="115" t="s">
        <v>8244</v>
      </c>
      <c r="C3520" s="116" t="s">
        <v>8276</v>
      </c>
      <c r="D3520" s="116" t="s">
        <v>8278</v>
      </c>
      <c r="E3520" s="117" t="s">
        <v>8195</v>
      </c>
      <c r="F3520" s="117" t="s">
        <v>8201</v>
      </c>
      <c r="G3520" s="117" t="s">
        <v>8199</v>
      </c>
      <c r="H3520" s="117">
        <v>80161501</v>
      </c>
      <c r="I3520" s="117" t="s">
        <v>221</v>
      </c>
      <c r="J3520" s="117" t="s">
        <v>221</v>
      </c>
      <c r="K3520" s="117" t="s">
        <v>8208</v>
      </c>
      <c r="L3520" s="118" t="s">
        <v>153</v>
      </c>
      <c r="M3520" s="118" t="s">
        <v>153</v>
      </c>
      <c r="N3520" s="118">
        <v>6</v>
      </c>
      <c r="O3520" s="118" t="s">
        <v>8204</v>
      </c>
      <c r="P3520" s="118" t="s">
        <v>8205</v>
      </c>
      <c r="Q3520" s="119">
        <v>24000000</v>
      </c>
      <c r="R3520" s="119">
        <v>24000000</v>
      </c>
      <c r="S3520" s="119" t="s">
        <v>225</v>
      </c>
      <c r="T3520" s="118" t="s">
        <v>221</v>
      </c>
      <c r="U3520" s="117" t="s">
        <v>720</v>
      </c>
      <c r="V3520" s="117" t="s">
        <v>721</v>
      </c>
      <c r="W3520" s="117" t="s">
        <v>7524</v>
      </c>
      <c r="X3520" s="117" t="s">
        <v>229</v>
      </c>
      <c r="Y3520" s="117" t="s">
        <v>230</v>
      </c>
      <c r="Z3520" s="117" t="s">
        <v>429</v>
      </c>
      <c r="AA3520" s="120">
        <v>24000000</v>
      </c>
      <c r="AB3520" s="120">
        <v>4000000</v>
      </c>
      <c r="AC3520" s="120">
        <v>0</v>
      </c>
      <c r="AD3520" s="120">
        <v>4000000</v>
      </c>
      <c r="AE3520" s="120">
        <v>0</v>
      </c>
      <c r="AF3520" s="120">
        <v>4000000</v>
      </c>
      <c r="AG3520" s="120">
        <v>0</v>
      </c>
      <c r="AH3520" s="120">
        <v>4000000</v>
      </c>
      <c r="AI3520" s="120">
        <v>0</v>
      </c>
      <c r="AJ3520" s="120">
        <v>4000000</v>
      </c>
      <c r="AK3520" s="120">
        <v>0</v>
      </c>
      <c r="AL3520" s="120">
        <v>4000000</v>
      </c>
      <c r="AM3520" s="120">
        <v>0</v>
      </c>
      <c r="AN3520" s="120">
        <v>0</v>
      </c>
      <c r="AO3520" s="120">
        <v>0</v>
      </c>
      <c r="AP3520" s="120">
        <v>0</v>
      </c>
      <c r="AQ3520" s="120">
        <v>0</v>
      </c>
      <c r="AR3520" s="120">
        <v>0</v>
      </c>
      <c r="AS3520" s="120">
        <v>0</v>
      </c>
      <c r="AT3520" s="120">
        <v>0</v>
      </c>
      <c r="AU3520" s="120">
        <v>0</v>
      </c>
      <c r="AV3520" s="120">
        <v>0</v>
      </c>
      <c r="AW3520" s="120">
        <v>0</v>
      </c>
      <c r="AX3520" s="120">
        <v>0</v>
      </c>
      <c r="AY3520" s="121"/>
      <c r="AZ3520" s="12" t="str">
        <f t="shared" si="404"/>
        <v>OK</v>
      </c>
      <c r="BA3520" s="12" t="str">
        <f t="shared" si="405"/>
        <v>OK</v>
      </c>
      <c r="BB3520" s="6">
        <f t="shared" si="406"/>
        <v>0</v>
      </c>
      <c r="BC3520" s="13">
        <f t="shared" si="407"/>
        <v>24000000</v>
      </c>
      <c r="BD3520" s="13">
        <f t="shared" si="408"/>
        <v>24000000</v>
      </c>
      <c r="BE3520" s="6">
        <f t="shared" si="409"/>
        <v>0</v>
      </c>
      <c r="BF3520" s="6">
        <f t="shared" si="410"/>
        <v>0</v>
      </c>
    </row>
    <row r="3521" spans="2:58" ht="128.25" x14ac:dyDescent="0.25">
      <c r="B3521" s="115" t="s">
        <v>8245</v>
      </c>
      <c r="C3521" s="116" t="s">
        <v>8276</v>
      </c>
      <c r="D3521" s="116" t="s">
        <v>8278</v>
      </c>
      <c r="E3521" s="117" t="s">
        <v>8195</v>
      </c>
      <c r="F3521" s="117" t="s">
        <v>8201</v>
      </c>
      <c r="G3521" s="117" t="s">
        <v>8199</v>
      </c>
      <c r="H3521" s="117">
        <v>80161501</v>
      </c>
      <c r="I3521" s="117" t="s">
        <v>221</v>
      </c>
      <c r="J3521" s="117" t="s">
        <v>221</v>
      </c>
      <c r="K3521" s="117" t="s">
        <v>8210</v>
      </c>
      <c r="L3521" s="118" t="s">
        <v>155</v>
      </c>
      <c r="M3521" s="118" t="s">
        <v>155</v>
      </c>
      <c r="N3521" s="118">
        <v>4</v>
      </c>
      <c r="O3521" s="118" t="s">
        <v>8204</v>
      </c>
      <c r="P3521" s="118" t="s">
        <v>8205</v>
      </c>
      <c r="Q3521" s="119">
        <v>17764860</v>
      </c>
      <c r="R3521" s="119">
        <v>17764860</v>
      </c>
      <c r="S3521" s="119" t="s">
        <v>225</v>
      </c>
      <c r="T3521" s="118" t="s">
        <v>221</v>
      </c>
      <c r="U3521" s="117" t="s">
        <v>720</v>
      </c>
      <c r="V3521" s="117" t="s">
        <v>721</v>
      </c>
      <c r="W3521" s="117" t="s">
        <v>7524</v>
      </c>
      <c r="X3521" s="117" t="s">
        <v>229</v>
      </c>
      <c r="Y3521" s="117" t="s">
        <v>230</v>
      </c>
      <c r="Z3521" s="117" t="s">
        <v>429</v>
      </c>
      <c r="AA3521" s="120">
        <v>0</v>
      </c>
      <c r="AB3521" s="120">
        <v>0</v>
      </c>
      <c r="AC3521" s="120">
        <v>0</v>
      </c>
      <c r="AD3521" s="120">
        <v>0</v>
      </c>
      <c r="AE3521" s="120">
        <v>17764860</v>
      </c>
      <c r="AF3521" s="120">
        <v>4441215</v>
      </c>
      <c r="AG3521" s="120">
        <v>0</v>
      </c>
      <c r="AH3521" s="120">
        <v>4441215</v>
      </c>
      <c r="AI3521" s="120">
        <v>0</v>
      </c>
      <c r="AJ3521" s="120">
        <v>4441215</v>
      </c>
      <c r="AK3521" s="120">
        <v>0</v>
      </c>
      <c r="AL3521" s="120">
        <v>4441215</v>
      </c>
      <c r="AM3521" s="120">
        <v>0</v>
      </c>
      <c r="AN3521" s="120">
        <v>0</v>
      </c>
      <c r="AO3521" s="120">
        <v>0</v>
      </c>
      <c r="AP3521" s="120">
        <v>0</v>
      </c>
      <c r="AQ3521" s="120">
        <v>0</v>
      </c>
      <c r="AR3521" s="120">
        <v>0</v>
      </c>
      <c r="AS3521" s="120">
        <v>0</v>
      </c>
      <c r="AT3521" s="120">
        <v>0</v>
      </c>
      <c r="AU3521" s="120">
        <v>0</v>
      </c>
      <c r="AV3521" s="120">
        <v>0</v>
      </c>
      <c r="AW3521" s="120">
        <v>0</v>
      </c>
      <c r="AX3521" s="120">
        <v>0</v>
      </c>
      <c r="AY3521" s="121"/>
      <c r="AZ3521" s="12" t="str">
        <f t="shared" si="404"/>
        <v>OK</v>
      </c>
      <c r="BA3521" s="12" t="str">
        <f t="shared" si="405"/>
        <v>OK</v>
      </c>
      <c r="BB3521" s="6">
        <f t="shared" si="406"/>
        <v>0</v>
      </c>
      <c r="BC3521" s="13">
        <f t="shared" si="407"/>
        <v>17764860</v>
      </c>
      <c r="BD3521" s="13">
        <f t="shared" si="408"/>
        <v>17764860</v>
      </c>
      <c r="BE3521" s="6">
        <f t="shared" si="409"/>
        <v>0</v>
      </c>
      <c r="BF3521" s="6">
        <f t="shared" si="410"/>
        <v>0</v>
      </c>
    </row>
    <row r="3522" spans="2:58" ht="128.25" x14ac:dyDescent="0.25">
      <c r="B3522" s="115" t="s">
        <v>8246</v>
      </c>
      <c r="C3522" s="116" t="s">
        <v>8276</v>
      </c>
      <c r="D3522" s="116" t="s">
        <v>8278</v>
      </c>
      <c r="E3522" s="117" t="s">
        <v>8195</v>
      </c>
      <c r="F3522" s="117" t="s">
        <v>8201</v>
      </c>
      <c r="G3522" s="117" t="s">
        <v>8199</v>
      </c>
      <c r="H3522" s="117">
        <v>80161501</v>
      </c>
      <c r="I3522" s="117" t="s">
        <v>221</v>
      </c>
      <c r="J3522" s="117" t="s">
        <v>221</v>
      </c>
      <c r="K3522" s="117" t="s">
        <v>8210</v>
      </c>
      <c r="L3522" s="118" t="s">
        <v>155</v>
      </c>
      <c r="M3522" s="118" t="s">
        <v>155</v>
      </c>
      <c r="N3522" s="118">
        <v>4</v>
      </c>
      <c r="O3522" s="118" t="s">
        <v>8204</v>
      </c>
      <c r="P3522" s="118" t="s">
        <v>8205</v>
      </c>
      <c r="Q3522" s="119">
        <v>17764860</v>
      </c>
      <c r="R3522" s="119">
        <v>17764860</v>
      </c>
      <c r="S3522" s="119" t="s">
        <v>225</v>
      </c>
      <c r="T3522" s="118" t="s">
        <v>221</v>
      </c>
      <c r="U3522" s="117" t="s">
        <v>720</v>
      </c>
      <c r="V3522" s="117" t="s">
        <v>721</v>
      </c>
      <c r="W3522" s="117" t="s">
        <v>7524</v>
      </c>
      <c r="X3522" s="117" t="s">
        <v>229</v>
      </c>
      <c r="Y3522" s="117" t="s">
        <v>230</v>
      </c>
      <c r="Z3522" s="117" t="s">
        <v>429</v>
      </c>
      <c r="AA3522" s="120">
        <v>0</v>
      </c>
      <c r="AB3522" s="120">
        <v>0</v>
      </c>
      <c r="AC3522" s="120">
        <v>0</v>
      </c>
      <c r="AD3522" s="120">
        <v>0</v>
      </c>
      <c r="AE3522" s="120">
        <v>17764860</v>
      </c>
      <c r="AF3522" s="120">
        <v>4441215</v>
      </c>
      <c r="AG3522" s="120">
        <v>0</v>
      </c>
      <c r="AH3522" s="120">
        <v>4441215</v>
      </c>
      <c r="AI3522" s="120">
        <v>0</v>
      </c>
      <c r="AJ3522" s="120">
        <v>4441215</v>
      </c>
      <c r="AK3522" s="120">
        <v>0</v>
      </c>
      <c r="AL3522" s="120">
        <v>4441215</v>
      </c>
      <c r="AM3522" s="120">
        <v>0</v>
      </c>
      <c r="AN3522" s="120">
        <v>0</v>
      </c>
      <c r="AO3522" s="120">
        <v>0</v>
      </c>
      <c r="AP3522" s="120">
        <v>0</v>
      </c>
      <c r="AQ3522" s="120">
        <v>0</v>
      </c>
      <c r="AR3522" s="120">
        <v>0</v>
      </c>
      <c r="AS3522" s="120">
        <v>0</v>
      </c>
      <c r="AT3522" s="120">
        <v>0</v>
      </c>
      <c r="AU3522" s="120">
        <v>0</v>
      </c>
      <c r="AV3522" s="120">
        <v>0</v>
      </c>
      <c r="AW3522" s="120">
        <v>0</v>
      </c>
      <c r="AX3522" s="120">
        <v>0</v>
      </c>
      <c r="AY3522" s="121"/>
      <c r="AZ3522" s="12" t="str">
        <f t="shared" si="404"/>
        <v>OK</v>
      </c>
      <c r="BA3522" s="12" t="str">
        <f t="shared" si="405"/>
        <v>OK</v>
      </c>
      <c r="BB3522" s="6">
        <f t="shared" si="406"/>
        <v>0</v>
      </c>
      <c r="BC3522" s="13">
        <f t="shared" si="407"/>
        <v>17764860</v>
      </c>
      <c r="BD3522" s="13">
        <f t="shared" si="408"/>
        <v>17764860</v>
      </c>
      <c r="BE3522" s="6">
        <f t="shared" si="409"/>
        <v>0</v>
      </c>
      <c r="BF3522" s="6">
        <f t="shared" si="410"/>
        <v>0</v>
      </c>
    </row>
    <row r="3523" spans="2:58" ht="128.25" x14ac:dyDescent="0.25">
      <c r="B3523" s="115" t="s">
        <v>8247</v>
      </c>
      <c r="C3523" s="116" t="s">
        <v>8276</v>
      </c>
      <c r="D3523" s="116" t="s">
        <v>8278</v>
      </c>
      <c r="E3523" s="117" t="s">
        <v>8195</v>
      </c>
      <c r="F3523" s="117" t="s">
        <v>8201</v>
      </c>
      <c r="G3523" s="117" t="s">
        <v>8199</v>
      </c>
      <c r="H3523" s="117">
        <v>80161501</v>
      </c>
      <c r="I3523" s="117" t="s">
        <v>221</v>
      </c>
      <c r="J3523" s="117" t="s">
        <v>221</v>
      </c>
      <c r="K3523" s="117" t="s">
        <v>8211</v>
      </c>
      <c r="L3523" s="118" t="s">
        <v>155</v>
      </c>
      <c r="M3523" s="118" t="s">
        <v>155</v>
      </c>
      <c r="N3523" s="118">
        <v>4</v>
      </c>
      <c r="O3523" s="118" t="s">
        <v>8204</v>
      </c>
      <c r="P3523" s="118" t="s">
        <v>8205</v>
      </c>
      <c r="Q3523" s="119">
        <v>15249128</v>
      </c>
      <c r="R3523" s="119">
        <v>15249128</v>
      </c>
      <c r="S3523" s="119" t="s">
        <v>225</v>
      </c>
      <c r="T3523" s="118" t="s">
        <v>221</v>
      </c>
      <c r="U3523" s="117" t="s">
        <v>720</v>
      </c>
      <c r="V3523" s="117" t="s">
        <v>721</v>
      </c>
      <c r="W3523" s="117" t="s">
        <v>7524</v>
      </c>
      <c r="X3523" s="117" t="s">
        <v>229</v>
      </c>
      <c r="Y3523" s="117" t="s">
        <v>230</v>
      </c>
      <c r="Z3523" s="117" t="s">
        <v>429</v>
      </c>
      <c r="AA3523" s="120">
        <v>0</v>
      </c>
      <c r="AB3523" s="120">
        <v>0</v>
      </c>
      <c r="AC3523" s="120">
        <v>0</v>
      </c>
      <c r="AD3523" s="120">
        <v>0</v>
      </c>
      <c r="AE3523" s="120">
        <v>15249128</v>
      </c>
      <c r="AF3523" s="120">
        <v>3812282</v>
      </c>
      <c r="AG3523" s="120">
        <v>0</v>
      </c>
      <c r="AH3523" s="120">
        <v>3812282</v>
      </c>
      <c r="AI3523" s="120">
        <v>0</v>
      </c>
      <c r="AJ3523" s="120">
        <v>3812282</v>
      </c>
      <c r="AK3523" s="120">
        <v>0</v>
      </c>
      <c r="AL3523" s="120">
        <v>3812282</v>
      </c>
      <c r="AM3523" s="120">
        <v>0</v>
      </c>
      <c r="AN3523" s="120">
        <v>0</v>
      </c>
      <c r="AO3523" s="120">
        <v>0</v>
      </c>
      <c r="AP3523" s="120">
        <v>0</v>
      </c>
      <c r="AQ3523" s="120">
        <v>0</v>
      </c>
      <c r="AR3523" s="120">
        <v>0</v>
      </c>
      <c r="AS3523" s="120">
        <v>0</v>
      </c>
      <c r="AT3523" s="120">
        <v>0</v>
      </c>
      <c r="AU3523" s="120">
        <v>0</v>
      </c>
      <c r="AV3523" s="120">
        <v>0</v>
      </c>
      <c r="AW3523" s="120">
        <v>0</v>
      </c>
      <c r="AX3523" s="120">
        <v>0</v>
      </c>
      <c r="AY3523" s="121"/>
      <c r="AZ3523" s="12" t="str">
        <f t="shared" si="404"/>
        <v>OK</v>
      </c>
      <c r="BA3523" s="12" t="str">
        <f t="shared" si="405"/>
        <v>OK</v>
      </c>
      <c r="BB3523" s="6">
        <f t="shared" si="406"/>
        <v>0</v>
      </c>
      <c r="BC3523" s="13">
        <f t="shared" si="407"/>
        <v>15249128</v>
      </c>
      <c r="BD3523" s="13">
        <f t="shared" si="408"/>
        <v>15249128</v>
      </c>
      <c r="BE3523" s="6">
        <f t="shared" si="409"/>
        <v>0</v>
      </c>
      <c r="BF3523" s="6">
        <f t="shared" si="410"/>
        <v>0</v>
      </c>
    </row>
    <row r="3524" spans="2:58" ht="128.25" x14ac:dyDescent="0.25">
      <c r="B3524" s="115" t="s">
        <v>8248</v>
      </c>
      <c r="C3524" s="116" t="s">
        <v>8276</v>
      </c>
      <c r="D3524" s="116" t="s">
        <v>8278</v>
      </c>
      <c r="E3524" s="117" t="s">
        <v>8195</v>
      </c>
      <c r="F3524" s="117" t="s">
        <v>8201</v>
      </c>
      <c r="G3524" s="117" t="s">
        <v>8199</v>
      </c>
      <c r="H3524" s="117">
        <v>80161501</v>
      </c>
      <c r="I3524" s="117" t="s">
        <v>221</v>
      </c>
      <c r="J3524" s="117" t="s">
        <v>221</v>
      </c>
      <c r="K3524" s="117" t="s">
        <v>8212</v>
      </c>
      <c r="L3524" s="118" t="s">
        <v>155</v>
      </c>
      <c r="M3524" s="118" t="s">
        <v>155</v>
      </c>
      <c r="N3524" s="118">
        <v>4</v>
      </c>
      <c r="O3524" s="118" t="s">
        <v>8204</v>
      </c>
      <c r="P3524" s="118" t="s">
        <v>8205</v>
      </c>
      <c r="Q3524" s="119">
        <v>12687508</v>
      </c>
      <c r="R3524" s="119">
        <v>12687508</v>
      </c>
      <c r="S3524" s="119" t="s">
        <v>225</v>
      </c>
      <c r="T3524" s="118" t="s">
        <v>221</v>
      </c>
      <c r="U3524" s="117" t="s">
        <v>720</v>
      </c>
      <c r="V3524" s="117" t="s">
        <v>721</v>
      </c>
      <c r="W3524" s="117" t="s">
        <v>7524</v>
      </c>
      <c r="X3524" s="117" t="s">
        <v>229</v>
      </c>
      <c r="Y3524" s="117" t="s">
        <v>230</v>
      </c>
      <c r="Z3524" s="117" t="s">
        <v>429</v>
      </c>
      <c r="AA3524" s="120">
        <v>0</v>
      </c>
      <c r="AB3524" s="120">
        <v>0</v>
      </c>
      <c r="AC3524" s="120">
        <v>0</v>
      </c>
      <c r="AD3524" s="120">
        <v>0</v>
      </c>
      <c r="AE3524" s="120">
        <v>12687508</v>
      </c>
      <c r="AF3524" s="120">
        <v>3171877</v>
      </c>
      <c r="AG3524" s="120">
        <v>0</v>
      </c>
      <c r="AH3524" s="120">
        <v>3171877</v>
      </c>
      <c r="AI3524" s="120">
        <v>0</v>
      </c>
      <c r="AJ3524" s="120">
        <v>3171877</v>
      </c>
      <c r="AK3524" s="120">
        <v>0</v>
      </c>
      <c r="AL3524" s="120">
        <v>3171877</v>
      </c>
      <c r="AM3524" s="120">
        <v>0</v>
      </c>
      <c r="AN3524" s="120">
        <v>0</v>
      </c>
      <c r="AO3524" s="120">
        <v>0</v>
      </c>
      <c r="AP3524" s="120">
        <v>0</v>
      </c>
      <c r="AQ3524" s="120">
        <v>0</v>
      </c>
      <c r="AR3524" s="120">
        <v>0</v>
      </c>
      <c r="AS3524" s="120">
        <v>0</v>
      </c>
      <c r="AT3524" s="120">
        <v>0</v>
      </c>
      <c r="AU3524" s="120">
        <v>0</v>
      </c>
      <c r="AV3524" s="120">
        <v>0</v>
      </c>
      <c r="AW3524" s="120">
        <v>0</v>
      </c>
      <c r="AX3524" s="120">
        <v>0</v>
      </c>
      <c r="AY3524" s="121"/>
      <c r="AZ3524" s="12" t="str">
        <f t="shared" si="404"/>
        <v>OK</v>
      </c>
      <c r="BA3524" s="12" t="str">
        <f t="shared" si="405"/>
        <v>OK</v>
      </c>
      <c r="BB3524" s="6">
        <f t="shared" si="406"/>
        <v>0</v>
      </c>
      <c r="BC3524" s="13">
        <f t="shared" si="407"/>
        <v>12687508</v>
      </c>
      <c r="BD3524" s="13">
        <f t="shared" si="408"/>
        <v>12687508</v>
      </c>
      <c r="BE3524" s="6">
        <f t="shared" si="409"/>
        <v>0</v>
      </c>
      <c r="BF3524" s="6">
        <f t="shared" si="410"/>
        <v>0</v>
      </c>
    </row>
    <row r="3525" spans="2:58" ht="128.25" x14ac:dyDescent="0.25">
      <c r="B3525" s="115" t="s">
        <v>8249</v>
      </c>
      <c r="C3525" s="116" t="s">
        <v>8276</v>
      </c>
      <c r="D3525" s="116" t="s">
        <v>8278</v>
      </c>
      <c r="E3525" s="117" t="s">
        <v>8195</v>
      </c>
      <c r="F3525" s="117" t="s">
        <v>8201</v>
      </c>
      <c r="G3525" s="117" t="s">
        <v>8199</v>
      </c>
      <c r="H3525" s="117">
        <v>80161501</v>
      </c>
      <c r="I3525" s="117" t="s">
        <v>221</v>
      </c>
      <c r="J3525" s="117" t="s">
        <v>221</v>
      </c>
      <c r="K3525" s="117" t="s">
        <v>8212</v>
      </c>
      <c r="L3525" s="118" t="s">
        <v>155</v>
      </c>
      <c r="M3525" s="118" t="s">
        <v>155</v>
      </c>
      <c r="N3525" s="118">
        <v>4</v>
      </c>
      <c r="O3525" s="118" t="s">
        <v>8204</v>
      </c>
      <c r="P3525" s="118" t="s">
        <v>8205</v>
      </c>
      <c r="Q3525" s="119">
        <v>12687508</v>
      </c>
      <c r="R3525" s="119">
        <v>12687508</v>
      </c>
      <c r="S3525" s="119" t="s">
        <v>225</v>
      </c>
      <c r="T3525" s="118" t="s">
        <v>221</v>
      </c>
      <c r="U3525" s="117" t="s">
        <v>720</v>
      </c>
      <c r="V3525" s="117" t="s">
        <v>721</v>
      </c>
      <c r="W3525" s="117" t="s">
        <v>7524</v>
      </c>
      <c r="X3525" s="117" t="s">
        <v>229</v>
      </c>
      <c r="Y3525" s="117" t="s">
        <v>230</v>
      </c>
      <c r="Z3525" s="117" t="s">
        <v>429</v>
      </c>
      <c r="AA3525" s="120">
        <v>0</v>
      </c>
      <c r="AB3525" s="120">
        <v>0</v>
      </c>
      <c r="AC3525" s="120">
        <v>0</v>
      </c>
      <c r="AD3525" s="120">
        <v>0</v>
      </c>
      <c r="AE3525" s="120">
        <v>12687508</v>
      </c>
      <c r="AF3525" s="120">
        <v>3171877</v>
      </c>
      <c r="AG3525" s="120">
        <v>0</v>
      </c>
      <c r="AH3525" s="120">
        <v>3171877</v>
      </c>
      <c r="AI3525" s="120">
        <v>0</v>
      </c>
      <c r="AJ3525" s="120">
        <v>3171877</v>
      </c>
      <c r="AK3525" s="120">
        <v>0</v>
      </c>
      <c r="AL3525" s="120">
        <v>3171877</v>
      </c>
      <c r="AM3525" s="120">
        <v>0</v>
      </c>
      <c r="AN3525" s="120">
        <v>0</v>
      </c>
      <c r="AO3525" s="120">
        <v>0</v>
      </c>
      <c r="AP3525" s="120">
        <v>0</v>
      </c>
      <c r="AQ3525" s="120">
        <v>0</v>
      </c>
      <c r="AR3525" s="120">
        <v>0</v>
      </c>
      <c r="AS3525" s="120">
        <v>0</v>
      </c>
      <c r="AT3525" s="120">
        <v>0</v>
      </c>
      <c r="AU3525" s="120">
        <v>0</v>
      </c>
      <c r="AV3525" s="120">
        <v>0</v>
      </c>
      <c r="AW3525" s="120">
        <v>0</v>
      </c>
      <c r="AX3525" s="120">
        <v>0</v>
      </c>
      <c r="AY3525" s="121"/>
      <c r="AZ3525" s="12" t="str">
        <f t="shared" si="404"/>
        <v>OK</v>
      </c>
      <c r="BA3525" s="12" t="str">
        <f t="shared" si="405"/>
        <v>OK</v>
      </c>
      <c r="BB3525" s="6">
        <f t="shared" si="406"/>
        <v>0</v>
      </c>
      <c r="BC3525" s="13">
        <f t="shared" si="407"/>
        <v>12687508</v>
      </c>
      <c r="BD3525" s="13">
        <f t="shared" si="408"/>
        <v>12687508</v>
      </c>
      <c r="BE3525" s="6">
        <f t="shared" si="409"/>
        <v>0</v>
      </c>
      <c r="BF3525" s="6">
        <f t="shared" si="410"/>
        <v>0</v>
      </c>
    </row>
    <row r="3526" spans="2:58" ht="128.25" x14ac:dyDescent="0.25">
      <c r="B3526" s="115" t="s">
        <v>8250</v>
      </c>
      <c r="C3526" s="116" t="s">
        <v>8276</v>
      </c>
      <c r="D3526" s="116" t="s">
        <v>8278</v>
      </c>
      <c r="E3526" s="117" t="s">
        <v>8195</v>
      </c>
      <c r="F3526" s="117" t="s">
        <v>8201</v>
      </c>
      <c r="G3526" s="117" t="s">
        <v>8199</v>
      </c>
      <c r="H3526" s="117">
        <v>80161501</v>
      </c>
      <c r="I3526" s="117" t="s">
        <v>221</v>
      </c>
      <c r="J3526" s="117" t="s">
        <v>221</v>
      </c>
      <c r="K3526" s="117" t="s">
        <v>8213</v>
      </c>
      <c r="L3526" s="118" t="s">
        <v>153</v>
      </c>
      <c r="M3526" s="118" t="s">
        <v>153</v>
      </c>
      <c r="N3526" s="118">
        <v>6</v>
      </c>
      <c r="O3526" s="118" t="s">
        <v>8204</v>
      </c>
      <c r="P3526" s="118" t="s">
        <v>8205</v>
      </c>
      <c r="Q3526" s="119">
        <v>19031262</v>
      </c>
      <c r="R3526" s="119">
        <v>19031262</v>
      </c>
      <c r="S3526" s="119" t="s">
        <v>225</v>
      </c>
      <c r="T3526" s="118" t="s">
        <v>221</v>
      </c>
      <c r="U3526" s="117" t="s">
        <v>720</v>
      </c>
      <c r="V3526" s="117" t="s">
        <v>721</v>
      </c>
      <c r="W3526" s="117" t="s">
        <v>7524</v>
      </c>
      <c r="X3526" s="117" t="s">
        <v>229</v>
      </c>
      <c r="Y3526" s="117" t="s">
        <v>230</v>
      </c>
      <c r="Z3526" s="117" t="s">
        <v>429</v>
      </c>
      <c r="AA3526" s="120">
        <v>19031262</v>
      </c>
      <c r="AB3526" s="120">
        <v>3171877</v>
      </c>
      <c r="AC3526" s="120">
        <v>0</v>
      </c>
      <c r="AD3526" s="120">
        <v>3171877</v>
      </c>
      <c r="AE3526" s="120">
        <v>0</v>
      </c>
      <c r="AF3526" s="120">
        <v>3171877</v>
      </c>
      <c r="AG3526" s="120">
        <v>0</v>
      </c>
      <c r="AH3526" s="120">
        <v>3171877</v>
      </c>
      <c r="AI3526" s="120">
        <v>0</v>
      </c>
      <c r="AJ3526" s="120">
        <v>3171877</v>
      </c>
      <c r="AK3526" s="120">
        <v>0</v>
      </c>
      <c r="AL3526" s="120">
        <v>3171877</v>
      </c>
      <c r="AM3526" s="120">
        <v>0</v>
      </c>
      <c r="AN3526" s="120">
        <v>0</v>
      </c>
      <c r="AO3526" s="120">
        <v>0</v>
      </c>
      <c r="AP3526" s="120">
        <v>0</v>
      </c>
      <c r="AQ3526" s="120">
        <v>0</v>
      </c>
      <c r="AR3526" s="120">
        <v>0</v>
      </c>
      <c r="AS3526" s="120">
        <v>0</v>
      </c>
      <c r="AT3526" s="120">
        <v>0</v>
      </c>
      <c r="AU3526" s="120">
        <v>0</v>
      </c>
      <c r="AV3526" s="120">
        <v>0</v>
      </c>
      <c r="AW3526" s="120">
        <v>0</v>
      </c>
      <c r="AX3526" s="120">
        <v>0</v>
      </c>
      <c r="AY3526" s="121"/>
      <c r="AZ3526" s="12" t="str">
        <f t="shared" si="404"/>
        <v>OK</v>
      </c>
      <c r="BA3526" s="12" t="str">
        <f t="shared" si="405"/>
        <v>OK</v>
      </c>
      <c r="BB3526" s="6">
        <f t="shared" si="406"/>
        <v>0</v>
      </c>
      <c r="BC3526" s="13">
        <f t="shared" si="407"/>
        <v>19031262</v>
      </c>
      <c r="BD3526" s="13">
        <f t="shared" si="408"/>
        <v>19031262</v>
      </c>
      <c r="BE3526" s="6">
        <f t="shared" si="409"/>
        <v>0</v>
      </c>
      <c r="BF3526" s="6">
        <f t="shared" si="410"/>
        <v>0</v>
      </c>
    </row>
    <row r="3527" spans="2:58" ht="128.25" x14ac:dyDescent="0.25">
      <c r="B3527" s="115" t="s">
        <v>8251</v>
      </c>
      <c r="C3527" s="116" t="s">
        <v>8276</v>
      </c>
      <c r="D3527" s="116" t="s">
        <v>8278</v>
      </c>
      <c r="E3527" s="117" t="s">
        <v>8195</v>
      </c>
      <c r="F3527" s="117" t="s">
        <v>8201</v>
      </c>
      <c r="G3527" s="117" t="s">
        <v>8199</v>
      </c>
      <c r="H3527" s="117">
        <v>80161501</v>
      </c>
      <c r="I3527" s="117" t="s">
        <v>221</v>
      </c>
      <c r="J3527" s="117" t="s">
        <v>221</v>
      </c>
      <c r="K3527" s="117" t="s">
        <v>8214</v>
      </c>
      <c r="L3527" s="118" t="s">
        <v>155</v>
      </c>
      <c r="M3527" s="118" t="s">
        <v>155</v>
      </c>
      <c r="N3527" s="118">
        <v>4</v>
      </c>
      <c r="O3527" s="118" t="s">
        <v>8204</v>
      </c>
      <c r="P3527" s="118" t="s">
        <v>8205</v>
      </c>
      <c r="Q3527" s="119">
        <v>10215748</v>
      </c>
      <c r="R3527" s="119">
        <v>10215748</v>
      </c>
      <c r="S3527" s="119" t="s">
        <v>225</v>
      </c>
      <c r="T3527" s="118" t="s">
        <v>221</v>
      </c>
      <c r="U3527" s="117" t="s">
        <v>720</v>
      </c>
      <c r="V3527" s="117" t="s">
        <v>721</v>
      </c>
      <c r="W3527" s="117" t="s">
        <v>7524</v>
      </c>
      <c r="X3527" s="117" t="s">
        <v>229</v>
      </c>
      <c r="Y3527" s="117" t="s">
        <v>230</v>
      </c>
      <c r="Z3527" s="117" t="s">
        <v>429</v>
      </c>
      <c r="AA3527" s="120">
        <v>0</v>
      </c>
      <c r="AB3527" s="120">
        <v>0</v>
      </c>
      <c r="AC3527" s="120">
        <v>0</v>
      </c>
      <c r="AD3527" s="120">
        <v>0</v>
      </c>
      <c r="AE3527" s="120">
        <v>10215748</v>
      </c>
      <c r="AF3527" s="120">
        <v>2553937</v>
      </c>
      <c r="AG3527" s="120">
        <v>0</v>
      </c>
      <c r="AH3527" s="120">
        <v>2553937</v>
      </c>
      <c r="AI3527" s="120">
        <v>0</v>
      </c>
      <c r="AJ3527" s="120">
        <v>2553937</v>
      </c>
      <c r="AK3527" s="120">
        <v>0</v>
      </c>
      <c r="AL3527" s="120">
        <v>2553937</v>
      </c>
      <c r="AM3527" s="120">
        <v>0</v>
      </c>
      <c r="AN3527" s="120">
        <v>0</v>
      </c>
      <c r="AO3527" s="120">
        <v>0</v>
      </c>
      <c r="AP3527" s="120">
        <v>0</v>
      </c>
      <c r="AQ3527" s="120">
        <v>0</v>
      </c>
      <c r="AR3527" s="120">
        <v>0</v>
      </c>
      <c r="AS3527" s="120">
        <v>0</v>
      </c>
      <c r="AT3527" s="120">
        <v>0</v>
      </c>
      <c r="AU3527" s="120">
        <v>0</v>
      </c>
      <c r="AV3527" s="120">
        <v>0</v>
      </c>
      <c r="AW3527" s="120">
        <v>0</v>
      </c>
      <c r="AX3527" s="120">
        <v>0</v>
      </c>
      <c r="AY3527" s="121"/>
      <c r="AZ3527" s="12" t="str">
        <f t="shared" si="404"/>
        <v>OK</v>
      </c>
      <c r="BA3527" s="12" t="str">
        <f t="shared" si="405"/>
        <v>OK</v>
      </c>
      <c r="BB3527" s="6">
        <f t="shared" si="406"/>
        <v>0</v>
      </c>
      <c r="BC3527" s="13">
        <f t="shared" si="407"/>
        <v>10215748</v>
      </c>
      <c r="BD3527" s="13">
        <f t="shared" si="408"/>
        <v>10215748</v>
      </c>
      <c r="BE3527" s="6">
        <f t="shared" si="409"/>
        <v>0</v>
      </c>
      <c r="BF3527" s="6">
        <f t="shared" si="410"/>
        <v>0</v>
      </c>
    </row>
    <row r="3528" spans="2:58" ht="128.25" x14ac:dyDescent="0.25">
      <c r="B3528" s="115" t="s">
        <v>8252</v>
      </c>
      <c r="C3528" s="116" t="s">
        <v>8276</v>
      </c>
      <c r="D3528" s="116" t="s">
        <v>8278</v>
      </c>
      <c r="E3528" s="117" t="s">
        <v>8195</v>
      </c>
      <c r="F3528" s="117" t="s">
        <v>8201</v>
      </c>
      <c r="G3528" s="117" t="s">
        <v>8199</v>
      </c>
      <c r="H3528" s="117">
        <v>80161501</v>
      </c>
      <c r="I3528" s="117" t="s">
        <v>221</v>
      </c>
      <c r="J3528" s="117" t="s">
        <v>221</v>
      </c>
      <c r="K3528" s="117" t="s">
        <v>8214</v>
      </c>
      <c r="L3528" s="118" t="s">
        <v>155</v>
      </c>
      <c r="M3528" s="118" t="s">
        <v>155</v>
      </c>
      <c r="N3528" s="118">
        <v>4</v>
      </c>
      <c r="O3528" s="118" t="s">
        <v>8204</v>
      </c>
      <c r="P3528" s="118" t="s">
        <v>8205</v>
      </c>
      <c r="Q3528" s="119">
        <v>10215748</v>
      </c>
      <c r="R3528" s="119">
        <v>10215748</v>
      </c>
      <c r="S3528" s="119" t="s">
        <v>225</v>
      </c>
      <c r="T3528" s="118" t="s">
        <v>221</v>
      </c>
      <c r="U3528" s="117" t="s">
        <v>720</v>
      </c>
      <c r="V3528" s="117" t="s">
        <v>721</v>
      </c>
      <c r="W3528" s="117" t="s">
        <v>7524</v>
      </c>
      <c r="X3528" s="117" t="s">
        <v>229</v>
      </c>
      <c r="Y3528" s="117" t="s">
        <v>230</v>
      </c>
      <c r="Z3528" s="117" t="s">
        <v>429</v>
      </c>
      <c r="AA3528" s="120">
        <v>0</v>
      </c>
      <c r="AB3528" s="120">
        <v>0</v>
      </c>
      <c r="AC3528" s="120">
        <v>0</v>
      </c>
      <c r="AD3528" s="120">
        <v>0</v>
      </c>
      <c r="AE3528" s="120">
        <v>10215748</v>
      </c>
      <c r="AF3528" s="120">
        <v>2553937</v>
      </c>
      <c r="AG3528" s="120">
        <v>0</v>
      </c>
      <c r="AH3528" s="120">
        <v>2553937</v>
      </c>
      <c r="AI3528" s="120">
        <v>0</v>
      </c>
      <c r="AJ3528" s="120">
        <v>2553937</v>
      </c>
      <c r="AK3528" s="120">
        <v>0</v>
      </c>
      <c r="AL3528" s="120">
        <v>2553937</v>
      </c>
      <c r="AM3528" s="120">
        <v>0</v>
      </c>
      <c r="AN3528" s="120">
        <v>0</v>
      </c>
      <c r="AO3528" s="120">
        <v>0</v>
      </c>
      <c r="AP3528" s="120">
        <v>0</v>
      </c>
      <c r="AQ3528" s="120">
        <v>0</v>
      </c>
      <c r="AR3528" s="120">
        <v>0</v>
      </c>
      <c r="AS3528" s="120">
        <v>0</v>
      </c>
      <c r="AT3528" s="120">
        <v>0</v>
      </c>
      <c r="AU3528" s="120">
        <v>0</v>
      </c>
      <c r="AV3528" s="120">
        <v>0</v>
      </c>
      <c r="AW3528" s="120">
        <v>0</v>
      </c>
      <c r="AX3528" s="120">
        <v>0</v>
      </c>
      <c r="AY3528" s="121"/>
      <c r="AZ3528" s="12" t="str">
        <f t="shared" si="404"/>
        <v>OK</v>
      </c>
      <c r="BA3528" s="12" t="str">
        <f t="shared" si="405"/>
        <v>OK</v>
      </c>
      <c r="BB3528" s="6">
        <f t="shared" si="406"/>
        <v>0</v>
      </c>
      <c r="BC3528" s="13">
        <f t="shared" si="407"/>
        <v>10215748</v>
      </c>
      <c r="BD3528" s="13">
        <f t="shared" si="408"/>
        <v>10215748</v>
      </c>
      <c r="BE3528" s="6">
        <f t="shared" si="409"/>
        <v>0</v>
      </c>
      <c r="BF3528" s="6">
        <f t="shared" si="410"/>
        <v>0</v>
      </c>
    </row>
    <row r="3529" spans="2:58" ht="128.25" x14ac:dyDescent="0.25">
      <c r="B3529" s="115" t="s">
        <v>8253</v>
      </c>
      <c r="C3529" s="116" t="s">
        <v>8276</v>
      </c>
      <c r="D3529" s="116" t="s">
        <v>8278</v>
      </c>
      <c r="E3529" s="117" t="s">
        <v>8195</v>
      </c>
      <c r="F3529" s="117" t="s">
        <v>8201</v>
      </c>
      <c r="G3529" s="117" t="s">
        <v>8199</v>
      </c>
      <c r="H3529" s="117">
        <v>80161501</v>
      </c>
      <c r="I3529" s="117" t="s">
        <v>221</v>
      </c>
      <c r="J3529" s="117" t="s">
        <v>221</v>
      </c>
      <c r="K3529" s="117" t="s">
        <v>8214</v>
      </c>
      <c r="L3529" s="118" t="s">
        <v>155</v>
      </c>
      <c r="M3529" s="118" t="s">
        <v>155</v>
      </c>
      <c r="N3529" s="118">
        <v>4</v>
      </c>
      <c r="O3529" s="118" t="s">
        <v>8204</v>
      </c>
      <c r="P3529" s="118" t="s">
        <v>8205</v>
      </c>
      <c r="Q3529" s="119">
        <v>10215748</v>
      </c>
      <c r="R3529" s="119">
        <v>10215748</v>
      </c>
      <c r="S3529" s="119" t="s">
        <v>225</v>
      </c>
      <c r="T3529" s="118" t="s">
        <v>221</v>
      </c>
      <c r="U3529" s="117" t="s">
        <v>720</v>
      </c>
      <c r="V3529" s="117" t="s">
        <v>721</v>
      </c>
      <c r="W3529" s="117" t="s">
        <v>7524</v>
      </c>
      <c r="X3529" s="117" t="s">
        <v>229</v>
      </c>
      <c r="Y3529" s="117" t="s">
        <v>230</v>
      </c>
      <c r="Z3529" s="117" t="s">
        <v>429</v>
      </c>
      <c r="AA3529" s="120">
        <v>0</v>
      </c>
      <c r="AB3529" s="120">
        <v>0</v>
      </c>
      <c r="AC3529" s="120">
        <v>0</v>
      </c>
      <c r="AD3529" s="120">
        <v>0</v>
      </c>
      <c r="AE3529" s="120">
        <v>10215748</v>
      </c>
      <c r="AF3529" s="120">
        <v>2553937</v>
      </c>
      <c r="AG3529" s="120">
        <v>0</v>
      </c>
      <c r="AH3529" s="120">
        <v>2553937</v>
      </c>
      <c r="AI3529" s="120">
        <v>0</v>
      </c>
      <c r="AJ3529" s="120">
        <v>2553937</v>
      </c>
      <c r="AK3529" s="120">
        <v>0</v>
      </c>
      <c r="AL3529" s="120">
        <v>2553937</v>
      </c>
      <c r="AM3529" s="120">
        <v>0</v>
      </c>
      <c r="AN3529" s="120">
        <v>0</v>
      </c>
      <c r="AO3529" s="120">
        <v>0</v>
      </c>
      <c r="AP3529" s="120">
        <v>0</v>
      </c>
      <c r="AQ3529" s="120">
        <v>0</v>
      </c>
      <c r="AR3529" s="120">
        <v>0</v>
      </c>
      <c r="AS3529" s="120">
        <v>0</v>
      </c>
      <c r="AT3529" s="120">
        <v>0</v>
      </c>
      <c r="AU3529" s="120">
        <v>0</v>
      </c>
      <c r="AV3529" s="120">
        <v>0</v>
      </c>
      <c r="AW3529" s="120">
        <v>0</v>
      </c>
      <c r="AX3529" s="120">
        <v>0</v>
      </c>
      <c r="AY3529" s="121"/>
      <c r="AZ3529" s="12" t="str">
        <f t="shared" si="404"/>
        <v>OK</v>
      </c>
      <c r="BA3529" s="12" t="str">
        <f t="shared" si="405"/>
        <v>OK</v>
      </c>
      <c r="BB3529" s="6">
        <f t="shared" si="406"/>
        <v>0</v>
      </c>
      <c r="BC3529" s="13">
        <f t="shared" si="407"/>
        <v>10215748</v>
      </c>
      <c r="BD3529" s="13">
        <f t="shared" si="408"/>
        <v>10215748</v>
      </c>
      <c r="BE3529" s="6">
        <f t="shared" si="409"/>
        <v>0</v>
      </c>
      <c r="BF3529" s="6">
        <f t="shared" si="410"/>
        <v>0</v>
      </c>
    </row>
    <row r="3530" spans="2:58" ht="128.25" x14ac:dyDescent="0.25">
      <c r="B3530" s="115" t="s">
        <v>8254</v>
      </c>
      <c r="C3530" s="116" t="s">
        <v>8276</v>
      </c>
      <c r="D3530" s="116" t="s">
        <v>8278</v>
      </c>
      <c r="E3530" s="117" t="s">
        <v>8195</v>
      </c>
      <c r="F3530" s="117" t="s">
        <v>8201</v>
      </c>
      <c r="G3530" s="117" t="s">
        <v>8199</v>
      </c>
      <c r="H3530" s="117">
        <v>80161501</v>
      </c>
      <c r="I3530" s="117" t="s">
        <v>221</v>
      </c>
      <c r="J3530" s="117" t="s">
        <v>221</v>
      </c>
      <c r="K3530" s="117" t="s">
        <v>8215</v>
      </c>
      <c r="L3530" s="118" t="s">
        <v>155</v>
      </c>
      <c r="M3530" s="118" t="s">
        <v>155</v>
      </c>
      <c r="N3530" s="118">
        <v>4</v>
      </c>
      <c r="O3530" s="118" t="s">
        <v>8204</v>
      </c>
      <c r="P3530" s="118" t="s">
        <v>8205</v>
      </c>
      <c r="Q3530" s="119">
        <v>9254160</v>
      </c>
      <c r="R3530" s="119">
        <v>9254160</v>
      </c>
      <c r="S3530" s="119" t="s">
        <v>225</v>
      </c>
      <c r="T3530" s="118" t="s">
        <v>221</v>
      </c>
      <c r="U3530" s="117" t="s">
        <v>720</v>
      </c>
      <c r="V3530" s="117" t="s">
        <v>721</v>
      </c>
      <c r="W3530" s="117" t="s">
        <v>7524</v>
      </c>
      <c r="X3530" s="117" t="s">
        <v>229</v>
      </c>
      <c r="Y3530" s="117" t="s">
        <v>230</v>
      </c>
      <c r="Z3530" s="117" t="s">
        <v>429</v>
      </c>
      <c r="AA3530" s="120">
        <v>0</v>
      </c>
      <c r="AB3530" s="120">
        <v>0</v>
      </c>
      <c r="AC3530" s="120">
        <v>0</v>
      </c>
      <c r="AD3530" s="120">
        <v>0</v>
      </c>
      <c r="AE3530" s="120">
        <v>9254160</v>
      </c>
      <c r="AF3530" s="120">
        <v>2313540</v>
      </c>
      <c r="AG3530" s="120">
        <v>0</v>
      </c>
      <c r="AH3530" s="120">
        <v>2313540</v>
      </c>
      <c r="AI3530" s="120">
        <v>0</v>
      </c>
      <c r="AJ3530" s="120">
        <v>2313540</v>
      </c>
      <c r="AK3530" s="120">
        <v>0</v>
      </c>
      <c r="AL3530" s="120">
        <v>2313540</v>
      </c>
      <c r="AM3530" s="120">
        <v>0</v>
      </c>
      <c r="AN3530" s="120">
        <v>0</v>
      </c>
      <c r="AO3530" s="120">
        <v>0</v>
      </c>
      <c r="AP3530" s="120">
        <v>0</v>
      </c>
      <c r="AQ3530" s="120">
        <v>0</v>
      </c>
      <c r="AR3530" s="120">
        <v>0</v>
      </c>
      <c r="AS3530" s="120">
        <v>0</v>
      </c>
      <c r="AT3530" s="120">
        <v>0</v>
      </c>
      <c r="AU3530" s="120">
        <v>0</v>
      </c>
      <c r="AV3530" s="120">
        <v>0</v>
      </c>
      <c r="AW3530" s="120">
        <v>0</v>
      </c>
      <c r="AX3530" s="120">
        <v>0</v>
      </c>
      <c r="AY3530" s="121"/>
      <c r="AZ3530" s="12" t="str">
        <f t="shared" si="404"/>
        <v>OK</v>
      </c>
      <c r="BA3530" s="12" t="str">
        <f t="shared" si="405"/>
        <v>OK</v>
      </c>
      <c r="BB3530" s="6">
        <f t="shared" si="406"/>
        <v>0</v>
      </c>
      <c r="BC3530" s="13">
        <f t="shared" si="407"/>
        <v>9254160</v>
      </c>
      <c r="BD3530" s="13">
        <f t="shared" si="408"/>
        <v>9254160</v>
      </c>
      <c r="BE3530" s="6">
        <f t="shared" si="409"/>
        <v>0</v>
      </c>
      <c r="BF3530" s="6">
        <f t="shared" si="410"/>
        <v>0</v>
      </c>
    </row>
    <row r="3531" spans="2:58" ht="128.25" x14ac:dyDescent="0.25">
      <c r="B3531" s="115" t="s">
        <v>8255</v>
      </c>
      <c r="C3531" s="116" t="s">
        <v>8276</v>
      </c>
      <c r="D3531" s="116" t="s">
        <v>8278</v>
      </c>
      <c r="E3531" s="117" t="s">
        <v>8195</v>
      </c>
      <c r="F3531" s="117" t="s">
        <v>8201</v>
      </c>
      <c r="G3531" s="117" t="s">
        <v>8199</v>
      </c>
      <c r="H3531" s="117">
        <v>80161501</v>
      </c>
      <c r="I3531" s="117" t="s">
        <v>221</v>
      </c>
      <c r="J3531" s="117" t="s">
        <v>221</v>
      </c>
      <c r="K3531" s="117" t="s">
        <v>8215</v>
      </c>
      <c r="L3531" s="118" t="s">
        <v>155</v>
      </c>
      <c r="M3531" s="118" t="s">
        <v>155</v>
      </c>
      <c r="N3531" s="118">
        <v>4</v>
      </c>
      <c r="O3531" s="118" t="s">
        <v>8204</v>
      </c>
      <c r="P3531" s="118" t="s">
        <v>8205</v>
      </c>
      <c r="Q3531" s="119">
        <v>9254160</v>
      </c>
      <c r="R3531" s="119">
        <v>9254160</v>
      </c>
      <c r="S3531" s="119" t="s">
        <v>225</v>
      </c>
      <c r="T3531" s="118" t="s">
        <v>221</v>
      </c>
      <c r="U3531" s="117" t="s">
        <v>720</v>
      </c>
      <c r="V3531" s="117" t="s">
        <v>721</v>
      </c>
      <c r="W3531" s="117" t="s">
        <v>7524</v>
      </c>
      <c r="X3531" s="117" t="s">
        <v>229</v>
      </c>
      <c r="Y3531" s="117" t="s">
        <v>230</v>
      </c>
      <c r="Z3531" s="117" t="s">
        <v>429</v>
      </c>
      <c r="AA3531" s="120">
        <v>0</v>
      </c>
      <c r="AB3531" s="120">
        <v>0</v>
      </c>
      <c r="AC3531" s="120">
        <v>0</v>
      </c>
      <c r="AD3531" s="120">
        <v>0</v>
      </c>
      <c r="AE3531" s="120">
        <v>9254160</v>
      </c>
      <c r="AF3531" s="120">
        <v>2313540</v>
      </c>
      <c r="AG3531" s="120">
        <v>0</v>
      </c>
      <c r="AH3531" s="120">
        <v>2313540</v>
      </c>
      <c r="AI3531" s="120">
        <v>0</v>
      </c>
      <c r="AJ3531" s="120">
        <v>2313540</v>
      </c>
      <c r="AK3531" s="120">
        <v>0</v>
      </c>
      <c r="AL3531" s="120">
        <v>2313540</v>
      </c>
      <c r="AM3531" s="120">
        <v>0</v>
      </c>
      <c r="AN3531" s="120">
        <v>0</v>
      </c>
      <c r="AO3531" s="120">
        <v>0</v>
      </c>
      <c r="AP3531" s="120">
        <v>0</v>
      </c>
      <c r="AQ3531" s="120">
        <v>0</v>
      </c>
      <c r="AR3531" s="120">
        <v>0</v>
      </c>
      <c r="AS3531" s="120">
        <v>0</v>
      </c>
      <c r="AT3531" s="120">
        <v>0</v>
      </c>
      <c r="AU3531" s="120">
        <v>0</v>
      </c>
      <c r="AV3531" s="120">
        <v>0</v>
      </c>
      <c r="AW3531" s="120">
        <v>0</v>
      </c>
      <c r="AX3531" s="120">
        <v>0</v>
      </c>
      <c r="AY3531" s="121"/>
      <c r="AZ3531" s="12" t="str">
        <f t="shared" si="404"/>
        <v>OK</v>
      </c>
      <c r="BA3531" s="12" t="str">
        <f t="shared" si="405"/>
        <v>OK</v>
      </c>
      <c r="BB3531" s="6">
        <f t="shared" si="406"/>
        <v>0</v>
      </c>
      <c r="BC3531" s="13">
        <f t="shared" si="407"/>
        <v>9254160</v>
      </c>
      <c r="BD3531" s="13">
        <f t="shared" si="408"/>
        <v>9254160</v>
      </c>
      <c r="BE3531" s="6">
        <f t="shared" si="409"/>
        <v>0</v>
      </c>
      <c r="BF3531" s="6">
        <f t="shared" si="410"/>
        <v>0</v>
      </c>
    </row>
    <row r="3532" spans="2:58" ht="128.25" x14ac:dyDescent="0.25">
      <c r="B3532" s="115" t="s">
        <v>8256</v>
      </c>
      <c r="C3532" s="116" t="s">
        <v>8276</v>
      </c>
      <c r="D3532" s="116" t="s">
        <v>8278</v>
      </c>
      <c r="E3532" s="117" t="s">
        <v>8195</v>
      </c>
      <c r="F3532" s="117" t="s">
        <v>8201</v>
      </c>
      <c r="G3532" s="117" t="s">
        <v>8199</v>
      </c>
      <c r="H3532" s="117">
        <v>80161501</v>
      </c>
      <c r="I3532" s="117" t="s">
        <v>221</v>
      </c>
      <c r="J3532" s="117" t="s">
        <v>221</v>
      </c>
      <c r="K3532" s="117" t="s">
        <v>8215</v>
      </c>
      <c r="L3532" s="118" t="s">
        <v>155</v>
      </c>
      <c r="M3532" s="118" t="s">
        <v>155</v>
      </c>
      <c r="N3532" s="118">
        <v>4</v>
      </c>
      <c r="O3532" s="118" t="s">
        <v>8204</v>
      </c>
      <c r="P3532" s="118" t="s">
        <v>8205</v>
      </c>
      <c r="Q3532" s="119">
        <v>9254160</v>
      </c>
      <c r="R3532" s="119">
        <v>9254160</v>
      </c>
      <c r="S3532" s="119" t="s">
        <v>225</v>
      </c>
      <c r="T3532" s="118" t="s">
        <v>221</v>
      </c>
      <c r="U3532" s="117" t="s">
        <v>720</v>
      </c>
      <c r="V3532" s="117" t="s">
        <v>721</v>
      </c>
      <c r="W3532" s="117" t="s">
        <v>7524</v>
      </c>
      <c r="X3532" s="117" t="s">
        <v>229</v>
      </c>
      <c r="Y3532" s="117" t="s">
        <v>230</v>
      </c>
      <c r="Z3532" s="117" t="s">
        <v>429</v>
      </c>
      <c r="AA3532" s="120">
        <v>0</v>
      </c>
      <c r="AB3532" s="120">
        <v>0</v>
      </c>
      <c r="AC3532" s="120">
        <v>0</v>
      </c>
      <c r="AD3532" s="120">
        <v>0</v>
      </c>
      <c r="AE3532" s="120">
        <v>9254160</v>
      </c>
      <c r="AF3532" s="120">
        <v>2313540</v>
      </c>
      <c r="AG3532" s="120">
        <v>0</v>
      </c>
      <c r="AH3532" s="120">
        <v>2313540</v>
      </c>
      <c r="AI3532" s="120">
        <v>0</v>
      </c>
      <c r="AJ3532" s="120">
        <v>2313540</v>
      </c>
      <c r="AK3532" s="120">
        <v>0</v>
      </c>
      <c r="AL3532" s="120">
        <v>2313540</v>
      </c>
      <c r="AM3532" s="120">
        <v>0</v>
      </c>
      <c r="AN3532" s="120">
        <v>0</v>
      </c>
      <c r="AO3532" s="120">
        <v>0</v>
      </c>
      <c r="AP3532" s="120">
        <v>0</v>
      </c>
      <c r="AQ3532" s="120">
        <v>0</v>
      </c>
      <c r="AR3532" s="120">
        <v>0</v>
      </c>
      <c r="AS3532" s="120">
        <v>0</v>
      </c>
      <c r="AT3532" s="120">
        <v>0</v>
      </c>
      <c r="AU3532" s="120">
        <v>0</v>
      </c>
      <c r="AV3532" s="120">
        <v>0</v>
      </c>
      <c r="AW3532" s="120">
        <v>0</v>
      </c>
      <c r="AX3532" s="120">
        <v>0</v>
      </c>
      <c r="AY3532" s="121"/>
      <c r="AZ3532" s="12" t="str">
        <f t="shared" si="404"/>
        <v>OK</v>
      </c>
      <c r="BA3532" s="12" t="str">
        <f t="shared" si="405"/>
        <v>OK</v>
      </c>
      <c r="BB3532" s="6">
        <f t="shared" si="406"/>
        <v>0</v>
      </c>
      <c r="BC3532" s="13">
        <f t="shared" si="407"/>
        <v>9254160</v>
      </c>
      <c r="BD3532" s="13">
        <f t="shared" si="408"/>
        <v>9254160</v>
      </c>
      <c r="BE3532" s="6">
        <f t="shared" si="409"/>
        <v>0</v>
      </c>
      <c r="BF3532" s="6">
        <f t="shared" si="410"/>
        <v>0</v>
      </c>
    </row>
    <row r="3533" spans="2:58" ht="128.25" x14ac:dyDescent="0.25">
      <c r="B3533" s="115" t="s">
        <v>8257</v>
      </c>
      <c r="C3533" s="116" t="s">
        <v>8276</v>
      </c>
      <c r="D3533" s="116" t="s">
        <v>8278</v>
      </c>
      <c r="E3533" s="117" t="s">
        <v>8195</v>
      </c>
      <c r="F3533" s="117" t="s">
        <v>8201</v>
      </c>
      <c r="G3533" s="117" t="s">
        <v>8199</v>
      </c>
      <c r="H3533" s="117">
        <v>80161501</v>
      </c>
      <c r="I3533" s="117" t="s">
        <v>221</v>
      </c>
      <c r="J3533" s="117" t="s">
        <v>221</v>
      </c>
      <c r="K3533" s="117" t="s">
        <v>8213</v>
      </c>
      <c r="L3533" s="118" t="s">
        <v>153</v>
      </c>
      <c r="M3533" s="118" t="s">
        <v>153</v>
      </c>
      <c r="N3533" s="118">
        <v>6</v>
      </c>
      <c r="O3533" s="118" t="s">
        <v>8204</v>
      </c>
      <c r="P3533" s="118" t="s">
        <v>8217</v>
      </c>
      <c r="Q3533" s="119">
        <v>19031262</v>
      </c>
      <c r="R3533" s="119">
        <v>19031262</v>
      </c>
      <c r="S3533" s="119" t="s">
        <v>225</v>
      </c>
      <c r="T3533" s="118" t="s">
        <v>221</v>
      </c>
      <c r="U3533" s="117" t="s">
        <v>720</v>
      </c>
      <c r="V3533" s="117" t="s">
        <v>721</v>
      </c>
      <c r="W3533" s="117" t="s">
        <v>7524</v>
      </c>
      <c r="X3533" s="117" t="s">
        <v>229</v>
      </c>
      <c r="Y3533" s="117" t="s">
        <v>230</v>
      </c>
      <c r="Z3533" s="117" t="s">
        <v>429</v>
      </c>
      <c r="AA3533" s="120">
        <v>19031262</v>
      </c>
      <c r="AB3533" s="120">
        <v>3171877</v>
      </c>
      <c r="AC3533" s="120">
        <v>0</v>
      </c>
      <c r="AD3533" s="120">
        <v>3171877</v>
      </c>
      <c r="AE3533" s="120">
        <v>0</v>
      </c>
      <c r="AF3533" s="120">
        <v>3171877</v>
      </c>
      <c r="AG3533" s="120">
        <v>0</v>
      </c>
      <c r="AH3533" s="120">
        <v>3171877</v>
      </c>
      <c r="AI3533" s="120">
        <v>0</v>
      </c>
      <c r="AJ3533" s="120">
        <v>3171877</v>
      </c>
      <c r="AK3533" s="120">
        <v>0</v>
      </c>
      <c r="AL3533" s="120">
        <v>3171877</v>
      </c>
      <c r="AM3533" s="120">
        <v>0</v>
      </c>
      <c r="AN3533" s="120">
        <v>0</v>
      </c>
      <c r="AO3533" s="120">
        <v>0</v>
      </c>
      <c r="AP3533" s="120">
        <v>0</v>
      </c>
      <c r="AQ3533" s="120">
        <v>0</v>
      </c>
      <c r="AR3533" s="120">
        <v>0</v>
      </c>
      <c r="AS3533" s="120">
        <v>0</v>
      </c>
      <c r="AT3533" s="120">
        <v>0</v>
      </c>
      <c r="AU3533" s="120">
        <v>0</v>
      </c>
      <c r="AV3533" s="120">
        <v>0</v>
      </c>
      <c r="AW3533" s="120">
        <v>0</v>
      </c>
      <c r="AX3533" s="120">
        <v>0</v>
      </c>
      <c r="AY3533" s="121"/>
      <c r="AZ3533" s="12" t="str">
        <f t="shared" si="404"/>
        <v>OK</v>
      </c>
      <c r="BA3533" s="12" t="str">
        <f t="shared" si="405"/>
        <v>OK</v>
      </c>
      <c r="BB3533" s="6">
        <f t="shared" si="406"/>
        <v>0</v>
      </c>
      <c r="BC3533" s="13">
        <f t="shared" si="407"/>
        <v>19031262</v>
      </c>
      <c r="BD3533" s="13">
        <f t="shared" si="408"/>
        <v>19031262</v>
      </c>
      <c r="BE3533" s="6">
        <f t="shared" si="409"/>
        <v>0</v>
      </c>
      <c r="BF3533" s="6">
        <f t="shared" si="410"/>
        <v>0</v>
      </c>
    </row>
    <row r="3534" spans="2:58" ht="128.25" x14ac:dyDescent="0.25">
      <c r="B3534" s="115" t="s">
        <v>8258</v>
      </c>
      <c r="C3534" s="116" t="s">
        <v>8276</v>
      </c>
      <c r="D3534" s="116" t="s">
        <v>8278</v>
      </c>
      <c r="E3534" s="117" t="s">
        <v>8195</v>
      </c>
      <c r="F3534" s="117" t="s">
        <v>8201</v>
      </c>
      <c r="G3534" s="117" t="s">
        <v>8199</v>
      </c>
      <c r="H3534" s="117">
        <v>80161501</v>
      </c>
      <c r="I3534" s="117" t="s">
        <v>221</v>
      </c>
      <c r="J3534" s="117" t="s">
        <v>221</v>
      </c>
      <c r="K3534" s="117" t="s">
        <v>8218</v>
      </c>
      <c r="L3534" s="118" t="s">
        <v>153</v>
      </c>
      <c r="M3534" s="118" t="s">
        <v>153</v>
      </c>
      <c r="N3534" s="118">
        <v>6</v>
      </c>
      <c r="O3534" s="118" t="s">
        <v>8204</v>
      </c>
      <c r="P3534" s="118" t="s">
        <v>8217</v>
      </c>
      <c r="Q3534" s="119">
        <v>19031262</v>
      </c>
      <c r="R3534" s="119">
        <v>19031262</v>
      </c>
      <c r="S3534" s="119" t="s">
        <v>225</v>
      </c>
      <c r="T3534" s="118" t="s">
        <v>221</v>
      </c>
      <c r="U3534" s="117" t="s">
        <v>720</v>
      </c>
      <c r="V3534" s="117" t="s">
        <v>721</v>
      </c>
      <c r="W3534" s="117" t="s">
        <v>7524</v>
      </c>
      <c r="X3534" s="117" t="s">
        <v>229</v>
      </c>
      <c r="Y3534" s="117" t="s">
        <v>230</v>
      </c>
      <c r="Z3534" s="117" t="s">
        <v>429</v>
      </c>
      <c r="AA3534" s="120">
        <v>19031262</v>
      </c>
      <c r="AB3534" s="120">
        <v>3171877</v>
      </c>
      <c r="AC3534" s="120">
        <v>0</v>
      </c>
      <c r="AD3534" s="120">
        <v>3171877</v>
      </c>
      <c r="AE3534" s="120">
        <v>0</v>
      </c>
      <c r="AF3534" s="120">
        <v>3171877</v>
      </c>
      <c r="AG3534" s="120">
        <v>0</v>
      </c>
      <c r="AH3534" s="120">
        <v>3171877</v>
      </c>
      <c r="AI3534" s="120">
        <v>0</v>
      </c>
      <c r="AJ3534" s="120">
        <v>3171877</v>
      </c>
      <c r="AK3534" s="120">
        <v>0</v>
      </c>
      <c r="AL3534" s="120">
        <v>3171877</v>
      </c>
      <c r="AM3534" s="120">
        <v>0</v>
      </c>
      <c r="AN3534" s="120">
        <v>0</v>
      </c>
      <c r="AO3534" s="120">
        <v>0</v>
      </c>
      <c r="AP3534" s="120">
        <v>0</v>
      </c>
      <c r="AQ3534" s="120">
        <v>0</v>
      </c>
      <c r="AR3534" s="120">
        <v>0</v>
      </c>
      <c r="AS3534" s="120">
        <v>0</v>
      </c>
      <c r="AT3534" s="120">
        <v>0</v>
      </c>
      <c r="AU3534" s="120">
        <v>0</v>
      </c>
      <c r="AV3534" s="120">
        <v>0</v>
      </c>
      <c r="AW3534" s="120">
        <v>0</v>
      </c>
      <c r="AX3534" s="120">
        <v>0</v>
      </c>
      <c r="AY3534" s="121"/>
      <c r="AZ3534" s="12" t="str">
        <f t="shared" si="404"/>
        <v>OK</v>
      </c>
      <c r="BA3534" s="12" t="str">
        <f t="shared" si="405"/>
        <v>OK</v>
      </c>
      <c r="BB3534" s="6">
        <f t="shared" si="406"/>
        <v>0</v>
      </c>
      <c r="BC3534" s="13">
        <f t="shared" si="407"/>
        <v>19031262</v>
      </c>
      <c r="BD3534" s="13">
        <f t="shared" si="408"/>
        <v>19031262</v>
      </c>
      <c r="BE3534" s="6">
        <f t="shared" si="409"/>
        <v>0</v>
      </c>
      <c r="BF3534" s="6">
        <f t="shared" si="410"/>
        <v>0</v>
      </c>
    </row>
    <row r="3535" spans="2:58" ht="128.25" x14ac:dyDescent="0.25">
      <c r="B3535" s="115" t="s">
        <v>8259</v>
      </c>
      <c r="C3535" s="116" t="s">
        <v>8276</v>
      </c>
      <c r="D3535" s="116" t="s">
        <v>8278</v>
      </c>
      <c r="E3535" s="117" t="s">
        <v>8195</v>
      </c>
      <c r="F3535" s="117" t="s">
        <v>8201</v>
      </c>
      <c r="G3535" s="117" t="s">
        <v>8199</v>
      </c>
      <c r="H3535" s="117">
        <v>80161501</v>
      </c>
      <c r="I3535" s="117" t="s">
        <v>221</v>
      </c>
      <c r="J3535" s="117" t="s">
        <v>221</v>
      </c>
      <c r="K3535" s="117" t="s">
        <v>8219</v>
      </c>
      <c r="L3535" s="118" t="s">
        <v>153</v>
      </c>
      <c r="M3535" s="118" t="s">
        <v>153</v>
      </c>
      <c r="N3535" s="118">
        <v>6</v>
      </c>
      <c r="O3535" s="118" t="s">
        <v>8204</v>
      </c>
      <c r="P3535" s="118" t="s">
        <v>8217</v>
      </c>
      <c r="Q3535" s="119">
        <v>12730667</v>
      </c>
      <c r="R3535" s="119">
        <v>12730667</v>
      </c>
      <c r="S3535" s="119" t="s">
        <v>225</v>
      </c>
      <c r="T3535" s="118" t="s">
        <v>221</v>
      </c>
      <c r="U3535" s="117" t="s">
        <v>720</v>
      </c>
      <c r="V3535" s="117" t="s">
        <v>721</v>
      </c>
      <c r="W3535" s="117" t="s">
        <v>7524</v>
      </c>
      <c r="X3535" s="117" t="s">
        <v>229</v>
      </c>
      <c r="Y3535" s="117" t="s">
        <v>230</v>
      </c>
      <c r="Z3535" s="117" t="s">
        <v>429</v>
      </c>
      <c r="AA3535" s="120">
        <v>12730667</v>
      </c>
      <c r="AB3535" s="120">
        <v>2121778</v>
      </c>
      <c r="AC3535" s="120">
        <v>0</v>
      </c>
      <c r="AD3535" s="120">
        <v>2121778</v>
      </c>
      <c r="AE3535" s="120">
        <v>0</v>
      </c>
      <c r="AF3535" s="120">
        <v>2121778</v>
      </c>
      <c r="AG3535" s="120">
        <v>0</v>
      </c>
      <c r="AH3535" s="120">
        <v>2121778</v>
      </c>
      <c r="AI3535" s="120">
        <v>0</v>
      </c>
      <c r="AJ3535" s="120">
        <v>2121778</v>
      </c>
      <c r="AK3535" s="120">
        <v>0</v>
      </c>
      <c r="AL3535" s="120">
        <v>2121777</v>
      </c>
      <c r="AM3535" s="120">
        <v>0</v>
      </c>
      <c r="AN3535" s="120">
        <v>0</v>
      </c>
      <c r="AO3535" s="120">
        <v>0</v>
      </c>
      <c r="AP3535" s="120">
        <v>0</v>
      </c>
      <c r="AQ3535" s="120">
        <v>0</v>
      </c>
      <c r="AR3535" s="120">
        <v>0</v>
      </c>
      <c r="AS3535" s="120">
        <v>0</v>
      </c>
      <c r="AT3535" s="120">
        <v>0</v>
      </c>
      <c r="AU3535" s="120">
        <v>0</v>
      </c>
      <c r="AV3535" s="120">
        <v>0</v>
      </c>
      <c r="AW3535" s="120">
        <v>0</v>
      </c>
      <c r="AX3535" s="120">
        <v>0</v>
      </c>
      <c r="AY3535" s="121"/>
      <c r="AZ3535" s="12" t="str">
        <f t="shared" si="404"/>
        <v>OK</v>
      </c>
      <c r="BA3535" s="12" t="str">
        <f t="shared" si="405"/>
        <v>OK</v>
      </c>
      <c r="BB3535" s="6">
        <f t="shared" si="406"/>
        <v>0</v>
      </c>
      <c r="BC3535" s="13">
        <f t="shared" si="407"/>
        <v>12730667</v>
      </c>
      <c r="BD3535" s="13">
        <f t="shared" si="408"/>
        <v>12730667</v>
      </c>
      <c r="BE3535" s="6">
        <f t="shared" si="409"/>
        <v>0</v>
      </c>
      <c r="BF3535" s="6">
        <f t="shared" si="410"/>
        <v>0</v>
      </c>
    </row>
    <row r="3536" spans="2:58" ht="128.25" x14ac:dyDescent="0.25">
      <c r="B3536" s="115" t="s">
        <v>8260</v>
      </c>
      <c r="C3536" s="116" t="s">
        <v>8276</v>
      </c>
      <c r="D3536" s="116" t="s">
        <v>8278</v>
      </c>
      <c r="E3536" s="117" t="s">
        <v>8195</v>
      </c>
      <c r="F3536" s="117" t="s">
        <v>8201</v>
      </c>
      <c r="G3536" s="117" t="s">
        <v>8199</v>
      </c>
      <c r="H3536" s="117">
        <v>80161501</v>
      </c>
      <c r="I3536" s="117" t="s">
        <v>221</v>
      </c>
      <c r="J3536" s="117" t="s">
        <v>221</v>
      </c>
      <c r="K3536" s="117" t="s">
        <v>8220</v>
      </c>
      <c r="L3536" s="118" t="s">
        <v>155</v>
      </c>
      <c r="M3536" s="118" t="s">
        <v>155</v>
      </c>
      <c r="N3536" s="118">
        <v>5</v>
      </c>
      <c r="O3536" s="118" t="s">
        <v>221</v>
      </c>
      <c r="P3536" s="118" t="s">
        <v>8217</v>
      </c>
      <c r="Q3536" s="119">
        <v>52550265</v>
      </c>
      <c r="R3536" s="119">
        <v>52550265</v>
      </c>
      <c r="S3536" s="119" t="s">
        <v>225</v>
      </c>
      <c r="T3536" s="118" t="s">
        <v>221</v>
      </c>
      <c r="U3536" s="117" t="s">
        <v>720</v>
      </c>
      <c r="V3536" s="117" t="s">
        <v>721</v>
      </c>
      <c r="W3536" s="117" t="s">
        <v>7524</v>
      </c>
      <c r="X3536" s="117" t="s">
        <v>229</v>
      </c>
      <c r="Y3536" s="117" t="s">
        <v>230</v>
      </c>
      <c r="Z3536" s="117" t="s">
        <v>429</v>
      </c>
      <c r="AA3536" s="120">
        <v>0</v>
      </c>
      <c r="AB3536" s="120">
        <v>0</v>
      </c>
      <c r="AC3536" s="120">
        <v>0</v>
      </c>
      <c r="AD3536" s="120">
        <v>0</v>
      </c>
      <c r="AE3536" s="120">
        <v>52550265</v>
      </c>
      <c r="AF3536" s="120">
        <v>10510053</v>
      </c>
      <c r="AG3536" s="120">
        <v>0</v>
      </c>
      <c r="AH3536" s="120">
        <v>10510053</v>
      </c>
      <c r="AI3536" s="120">
        <v>0</v>
      </c>
      <c r="AJ3536" s="120">
        <v>10510053</v>
      </c>
      <c r="AK3536" s="120">
        <v>0</v>
      </c>
      <c r="AL3536" s="120">
        <v>10510053</v>
      </c>
      <c r="AM3536" s="120">
        <v>0</v>
      </c>
      <c r="AN3536" s="120">
        <v>10510053</v>
      </c>
      <c r="AO3536" s="120">
        <v>0</v>
      </c>
      <c r="AP3536" s="120">
        <v>0</v>
      </c>
      <c r="AQ3536" s="120">
        <v>0</v>
      </c>
      <c r="AR3536" s="120">
        <v>0</v>
      </c>
      <c r="AS3536" s="120">
        <v>0</v>
      </c>
      <c r="AT3536" s="120">
        <v>0</v>
      </c>
      <c r="AU3536" s="120">
        <v>0</v>
      </c>
      <c r="AV3536" s="120">
        <v>0</v>
      </c>
      <c r="AW3536" s="120">
        <v>0</v>
      </c>
      <c r="AX3536" s="120">
        <v>0</v>
      </c>
      <c r="AY3536" s="121"/>
      <c r="AZ3536" s="12" t="str">
        <f t="shared" si="404"/>
        <v>OK</v>
      </c>
      <c r="BA3536" s="12" t="str">
        <f t="shared" si="405"/>
        <v>OK</v>
      </c>
      <c r="BB3536" s="6">
        <f t="shared" si="406"/>
        <v>0</v>
      </c>
      <c r="BC3536" s="13">
        <f t="shared" si="407"/>
        <v>52550265</v>
      </c>
      <c r="BD3536" s="13">
        <f t="shared" si="408"/>
        <v>52550265</v>
      </c>
      <c r="BE3536" s="6">
        <f t="shared" si="409"/>
        <v>0</v>
      </c>
      <c r="BF3536" s="6">
        <f t="shared" si="410"/>
        <v>0</v>
      </c>
    </row>
    <row r="3537" spans="2:58" ht="128.25" x14ac:dyDescent="0.25">
      <c r="B3537" s="115" t="s">
        <v>8261</v>
      </c>
      <c r="C3537" s="116" t="s">
        <v>8276</v>
      </c>
      <c r="D3537" s="116" t="s">
        <v>8278</v>
      </c>
      <c r="E3537" s="117" t="s">
        <v>8195</v>
      </c>
      <c r="F3537" s="117" t="s">
        <v>8201</v>
      </c>
      <c r="G3537" s="117" t="s">
        <v>8199</v>
      </c>
      <c r="H3537" s="117">
        <v>80161501</v>
      </c>
      <c r="I3537" s="117" t="s">
        <v>221</v>
      </c>
      <c r="J3537" s="117" t="s">
        <v>221</v>
      </c>
      <c r="K3537" s="117" t="s">
        <v>8208</v>
      </c>
      <c r="L3537" s="118" t="s">
        <v>153</v>
      </c>
      <c r="M3537" s="118" t="s">
        <v>153</v>
      </c>
      <c r="N3537" s="118">
        <v>6</v>
      </c>
      <c r="O3537" s="118" t="s">
        <v>8204</v>
      </c>
      <c r="P3537" s="118" t="s">
        <v>8217</v>
      </c>
      <c r="Q3537" s="119">
        <v>24000000</v>
      </c>
      <c r="R3537" s="119">
        <v>24000000</v>
      </c>
      <c r="S3537" s="119" t="s">
        <v>225</v>
      </c>
      <c r="T3537" s="118" t="s">
        <v>221</v>
      </c>
      <c r="U3537" s="117" t="s">
        <v>720</v>
      </c>
      <c r="V3537" s="117" t="s">
        <v>721</v>
      </c>
      <c r="W3537" s="117" t="s">
        <v>7524</v>
      </c>
      <c r="X3537" s="117" t="s">
        <v>229</v>
      </c>
      <c r="Y3537" s="117" t="s">
        <v>230</v>
      </c>
      <c r="Z3537" s="117" t="s">
        <v>429</v>
      </c>
      <c r="AA3537" s="120">
        <v>0</v>
      </c>
      <c r="AB3537" s="120">
        <v>0</v>
      </c>
      <c r="AC3537" s="120">
        <v>0</v>
      </c>
      <c r="AD3537" s="120">
        <v>0</v>
      </c>
      <c r="AE3537" s="120">
        <v>24000000</v>
      </c>
      <c r="AF3537" s="120">
        <v>4000000</v>
      </c>
      <c r="AG3537" s="120">
        <v>0</v>
      </c>
      <c r="AH3537" s="120">
        <v>4000000</v>
      </c>
      <c r="AI3537" s="120">
        <v>0</v>
      </c>
      <c r="AJ3537" s="120">
        <v>4000000</v>
      </c>
      <c r="AK3537" s="120">
        <v>0</v>
      </c>
      <c r="AL3537" s="120">
        <v>4000000</v>
      </c>
      <c r="AM3537" s="120">
        <v>0</v>
      </c>
      <c r="AN3537" s="120">
        <v>4000000</v>
      </c>
      <c r="AO3537" s="120">
        <v>0</v>
      </c>
      <c r="AP3537" s="120">
        <v>4000000</v>
      </c>
      <c r="AQ3537" s="120">
        <v>0</v>
      </c>
      <c r="AR3537" s="120">
        <v>0</v>
      </c>
      <c r="AS3537" s="120">
        <v>0</v>
      </c>
      <c r="AT3537" s="120">
        <v>0</v>
      </c>
      <c r="AU3537" s="120">
        <v>0</v>
      </c>
      <c r="AV3537" s="120">
        <v>0</v>
      </c>
      <c r="AW3537" s="120">
        <v>0</v>
      </c>
      <c r="AX3537" s="120">
        <v>0</v>
      </c>
      <c r="AY3537" s="121"/>
      <c r="AZ3537" s="12" t="str">
        <f t="shared" si="404"/>
        <v>OK</v>
      </c>
      <c r="BA3537" s="12" t="str">
        <f t="shared" si="405"/>
        <v>OK</v>
      </c>
      <c r="BB3537" s="6">
        <f t="shared" si="406"/>
        <v>0</v>
      </c>
      <c r="BC3537" s="13">
        <f t="shared" si="407"/>
        <v>24000000</v>
      </c>
      <c r="BD3537" s="13">
        <f t="shared" si="408"/>
        <v>24000000</v>
      </c>
      <c r="BE3537" s="6">
        <f t="shared" si="409"/>
        <v>0</v>
      </c>
      <c r="BF3537" s="6">
        <f t="shared" si="410"/>
        <v>0</v>
      </c>
    </row>
    <row r="3538" spans="2:58" ht="128.25" x14ac:dyDescent="0.25">
      <c r="B3538" s="115" t="s">
        <v>8262</v>
      </c>
      <c r="C3538" s="116" t="s">
        <v>8276</v>
      </c>
      <c r="D3538" s="116" t="s">
        <v>8278</v>
      </c>
      <c r="E3538" s="117" t="s">
        <v>8195</v>
      </c>
      <c r="F3538" s="117" t="s">
        <v>8201</v>
      </c>
      <c r="G3538" s="117" t="s">
        <v>8199</v>
      </c>
      <c r="H3538" s="117">
        <v>80161501</v>
      </c>
      <c r="I3538" s="117" t="s">
        <v>221</v>
      </c>
      <c r="J3538" s="117" t="s">
        <v>221</v>
      </c>
      <c r="K3538" s="117" t="s">
        <v>8208</v>
      </c>
      <c r="L3538" s="118" t="s">
        <v>153</v>
      </c>
      <c r="M3538" s="118" t="s">
        <v>153</v>
      </c>
      <c r="N3538" s="118">
        <v>6</v>
      </c>
      <c r="O3538" s="118" t="s">
        <v>8204</v>
      </c>
      <c r="P3538" s="118" t="s">
        <v>8217</v>
      </c>
      <c r="Q3538" s="119">
        <v>24000000</v>
      </c>
      <c r="R3538" s="119">
        <v>24000000</v>
      </c>
      <c r="S3538" s="119" t="s">
        <v>225</v>
      </c>
      <c r="T3538" s="118" t="s">
        <v>221</v>
      </c>
      <c r="U3538" s="117" t="s">
        <v>720</v>
      </c>
      <c r="V3538" s="117" t="s">
        <v>721</v>
      </c>
      <c r="W3538" s="117" t="s">
        <v>7524</v>
      </c>
      <c r="X3538" s="117" t="s">
        <v>229</v>
      </c>
      <c r="Y3538" s="117" t="s">
        <v>230</v>
      </c>
      <c r="Z3538" s="117" t="s">
        <v>429</v>
      </c>
      <c r="AA3538" s="120">
        <v>0</v>
      </c>
      <c r="AB3538" s="120">
        <v>0</v>
      </c>
      <c r="AC3538" s="120">
        <v>0</v>
      </c>
      <c r="AD3538" s="120">
        <v>0</v>
      </c>
      <c r="AE3538" s="120">
        <v>24000000</v>
      </c>
      <c r="AF3538" s="120">
        <v>4000000</v>
      </c>
      <c r="AG3538" s="120">
        <v>0</v>
      </c>
      <c r="AH3538" s="120">
        <v>4000000</v>
      </c>
      <c r="AI3538" s="120">
        <v>0</v>
      </c>
      <c r="AJ3538" s="120">
        <v>4000000</v>
      </c>
      <c r="AK3538" s="120">
        <v>0</v>
      </c>
      <c r="AL3538" s="120">
        <v>4000000</v>
      </c>
      <c r="AM3538" s="120">
        <v>0</v>
      </c>
      <c r="AN3538" s="120">
        <v>4000000</v>
      </c>
      <c r="AO3538" s="120">
        <v>0</v>
      </c>
      <c r="AP3538" s="120">
        <v>4000000</v>
      </c>
      <c r="AQ3538" s="120">
        <v>0</v>
      </c>
      <c r="AR3538" s="120">
        <v>0</v>
      </c>
      <c r="AS3538" s="120">
        <v>0</v>
      </c>
      <c r="AT3538" s="120">
        <v>0</v>
      </c>
      <c r="AU3538" s="120">
        <v>0</v>
      </c>
      <c r="AV3538" s="120">
        <v>0</v>
      </c>
      <c r="AW3538" s="120">
        <v>0</v>
      </c>
      <c r="AX3538" s="120">
        <v>0</v>
      </c>
      <c r="AY3538" s="121"/>
      <c r="AZ3538" s="12" t="str">
        <f t="shared" si="404"/>
        <v>OK</v>
      </c>
      <c r="BA3538" s="12" t="str">
        <f t="shared" si="405"/>
        <v>OK</v>
      </c>
      <c r="BB3538" s="6">
        <f t="shared" si="406"/>
        <v>0</v>
      </c>
      <c r="BC3538" s="13">
        <f t="shared" si="407"/>
        <v>24000000</v>
      </c>
      <c r="BD3538" s="13">
        <f t="shared" si="408"/>
        <v>24000000</v>
      </c>
      <c r="BE3538" s="6">
        <f t="shared" si="409"/>
        <v>0</v>
      </c>
      <c r="BF3538" s="6">
        <f t="shared" si="410"/>
        <v>0</v>
      </c>
    </row>
    <row r="3539" spans="2:58" ht="128.25" x14ac:dyDescent="0.25">
      <c r="B3539" s="115" t="s">
        <v>8263</v>
      </c>
      <c r="C3539" s="116" t="s">
        <v>8276</v>
      </c>
      <c r="D3539" s="116" t="s">
        <v>8278</v>
      </c>
      <c r="E3539" s="117" t="s">
        <v>8195</v>
      </c>
      <c r="F3539" s="117" t="s">
        <v>8201</v>
      </c>
      <c r="G3539" s="117" t="s">
        <v>8199</v>
      </c>
      <c r="H3539" s="117">
        <v>80161501</v>
      </c>
      <c r="I3539" s="117" t="s">
        <v>221</v>
      </c>
      <c r="J3539" s="117" t="s">
        <v>221</v>
      </c>
      <c r="K3539" s="117" t="s">
        <v>8222</v>
      </c>
      <c r="L3539" s="118" t="s">
        <v>153</v>
      </c>
      <c r="M3539" s="118" t="s">
        <v>153</v>
      </c>
      <c r="N3539" s="118">
        <v>6</v>
      </c>
      <c r="O3539" s="118" t="s">
        <v>8204</v>
      </c>
      <c r="P3539" s="118" t="s">
        <v>8217</v>
      </c>
      <c r="Q3539" s="119">
        <v>27304050</v>
      </c>
      <c r="R3539" s="119">
        <v>27304050</v>
      </c>
      <c r="S3539" s="119" t="s">
        <v>225</v>
      </c>
      <c r="T3539" s="118" t="s">
        <v>221</v>
      </c>
      <c r="U3539" s="117" t="s">
        <v>720</v>
      </c>
      <c r="V3539" s="117" t="s">
        <v>721</v>
      </c>
      <c r="W3539" s="117" t="s">
        <v>7524</v>
      </c>
      <c r="X3539" s="117" t="s">
        <v>229</v>
      </c>
      <c r="Y3539" s="117" t="s">
        <v>230</v>
      </c>
      <c r="Z3539" s="117" t="s">
        <v>429</v>
      </c>
      <c r="AA3539" s="120">
        <v>27304050</v>
      </c>
      <c r="AB3539" s="120">
        <v>4550675</v>
      </c>
      <c r="AC3539" s="120">
        <v>0</v>
      </c>
      <c r="AD3539" s="120">
        <v>4550675</v>
      </c>
      <c r="AE3539" s="120">
        <v>0</v>
      </c>
      <c r="AF3539" s="120">
        <v>4550675</v>
      </c>
      <c r="AG3539" s="120">
        <v>0</v>
      </c>
      <c r="AH3539" s="120">
        <v>4550675</v>
      </c>
      <c r="AI3539" s="120">
        <v>0</v>
      </c>
      <c r="AJ3539" s="120">
        <v>4550675</v>
      </c>
      <c r="AK3539" s="120">
        <v>0</v>
      </c>
      <c r="AL3539" s="120">
        <v>4550675</v>
      </c>
      <c r="AM3539" s="120">
        <v>0</v>
      </c>
      <c r="AN3539" s="120">
        <v>0</v>
      </c>
      <c r="AO3539" s="120">
        <v>0</v>
      </c>
      <c r="AP3539" s="120">
        <v>0</v>
      </c>
      <c r="AQ3539" s="120">
        <v>0</v>
      </c>
      <c r="AR3539" s="120">
        <v>0</v>
      </c>
      <c r="AS3539" s="120">
        <v>0</v>
      </c>
      <c r="AT3539" s="120">
        <v>0</v>
      </c>
      <c r="AU3539" s="120">
        <v>0</v>
      </c>
      <c r="AV3539" s="120">
        <v>0</v>
      </c>
      <c r="AW3539" s="120">
        <v>0</v>
      </c>
      <c r="AX3539" s="120">
        <v>0</v>
      </c>
      <c r="AY3539" s="121"/>
      <c r="AZ3539" s="12" t="str">
        <f t="shared" si="404"/>
        <v>OK</v>
      </c>
      <c r="BA3539" s="12" t="str">
        <f t="shared" si="405"/>
        <v>OK</v>
      </c>
      <c r="BB3539" s="6">
        <f t="shared" si="406"/>
        <v>0</v>
      </c>
      <c r="BC3539" s="13">
        <f t="shared" si="407"/>
        <v>27304050</v>
      </c>
      <c r="BD3539" s="13">
        <f t="shared" si="408"/>
        <v>27304050</v>
      </c>
      <c r="BE3539" s="6">
        <f t="shared" si="409"/>
        <v>0</v>
      </c>
      <c r="BF3539" s="6">
        <f t="shared" si="410"/>
        <v>0</v>
      </c>
    </row>
    <row r="3540" spans="2:58" ht="128.25" x14ac:dyDescent="0.25">
      <c r="B3540" s="115" t="s">
        <v>8264</v>
      </c>
      <c r="C3540" s="116" t="s">
        <v>8276</v>
      </c>
      <c r="D3540" s="116" t="s">
        <v>8278</v>
      </c>
      <c r="E3540" s="117" t="s">
        <v>8195</v>
      </c>
      <c r="F3540" s="117" t="s">
        <v>8201</v>
      </c>
      <c r="G3540" s="117" t="s">
        <v>8199</v>
      </c>
      <c r="H3540" s="117">
        <v>80161501</v>
      </c>
      <c r="I3540" s="117" t="s">
        <v>221</v>
      </c>
      <c r="J3540" s="117" t="s">
        <v>221</v>
      </c>
      <c r="K3540" s="117" t="s">
        <v>8223</v>
      </c>
      <c r="L3540" s="118" t="s">
        <v>153</v>
      </c>
      <c r="M3540" s="118" t="s">
        <v>153</v>
      </c>
      <c r="N3540" s="118">
        <v>6</v>
      </c>
      <c r="O3540" s="118" t="s">
        <v>8204</v>
      </c>
      <c r="P3540" s="118" t="s">
        <v>8217</v>
      </c>
      <c r="Q3540" s="119">
        <v>27000000</v>
      </c>
      <c r="R3540" s="119">
        <v>27000000</v>
      </c>
      <c r="S3540" s="119" t="s">
        <v>225</v>
      </c>
      <c r="T3540" s="118" t="s">
        <v>221</v>
      </c>
      <c r="U3540" s="117" t="s">
        <v>720</v>
      </c>
      <c r="V3540" s="117" t="s">
        <v>721</v>
      </c>
      <c r="W3540" s="117" t="s">
        <v>7524</v>
      </c>
      <c r="X3540" s="117" t="s">
        <v>229</v>
      </c>
      <c r="Y3540" s="117" t="s">
        <v>230</v>
      </c>
      <c r="Z3540" s="117" t="s">
        <v>429</v>
      </c>
      <c r="AA3540" s="120">
        <v>27000000</v>
      </c>
      <c r="AB3540" s="120">
        <v>4500000</v>
      </c>
      <c r="AC3540" s="120">
        <v>0</v>
      </c>
      <c r="AD3540" s="120">
        <v>4500000</v>
      </c>
      <c r="AE3540" s="120">
        <v>0</v>
      </c>
      <c r="AF3540" s="120">
        <v>4500000</v>
      </c>
      <c r="AG3540" s="120">
        <v>0</v>
      </c>
      <c r="AH3540" s="120">
        <v>4500000</v>
      </c>
      <c r="AI3540" s="120">
        <v>0</v>
      </c>
      <c r="AJ3540" s="120">
        <v>4500000</v>
      </c>
      <c r="AK3540" s="120">
        <v>0</v>
      </c>
      <c r="AL3540" s="120">
        <v>4500000</v>
      </c>
      <c r="AM3540" s="120">
        <v>0</v>
      </c>
      <c r="AN3540" s="120">
        <v>0</v>
      </c>
      <c r="AO3540" s="120">
        <v>0</v>
      </c>
      <c r="AP3540" s="120">
        <v>0</v>
      </c>
      <c r="AQ3540" s="120">
        <v>0</v>
      </c>
      <c r="AR3540" s="120">
        <v>0</v>
      </c>
      <c r="AS3540" s="120">
        <v>0</v>
      </c>
      <c r="AT3540" s="120">
        <v>0</v>
      </c>
      <c r="AU3540" s="120">
        <v>0</v>
      </c>
      <c r="AV3540" s="120">
        <v>0</v>
      </c>
      <c r="AW3540" s="120">
        <v>0</v>
      </c>
      <c r="AX3540" s="120">
        <v>0</v>
      </c>
      <c r="AY3540" s="121"/>
      <c r="AZ3540" s="12" t="str">
        <f t="shared" si="404"/>
        <v>OK</v>
      </c>
      <c r="BA3540" s="12" t="str">
        <f t="shared" si="405"/>
        <v>OK</v>
      </c>
      <c r="BB3540" s="6">
        <f t="shared" si="406"/>
        <v>0</v>
      </c>
      <c r="BC3540" s="13">
        <f t="shared" si="407"/>
        <v>27000000</v>
      </c>
      <c r="BD3540" s="13">
        <f t="shared" si="408"/>
        <v>27000000</v>
      </c>
      <c r="BE3540" s="6">
        <f t="shared" si="409"/>
        <v>0</v>
      </c>
      <c r="BF3540" s="6">
        <f t="shared" si="410"/>
        <v>0</v>
      </c>
    </row>
    <row r="3541" spans="2:58" ht="128.25" x14ac:dyDescent="0.25">
      <c r="B3541" s="115" t="s">
        <v>8265</v>
      </c>
      <c r="C3541" s="116" t="s">
        <v>8276</v>
      </c>
      <c r="D3541" s="116" t="s">
        <v>8278</v>
      </c>
      <c r="E3541" s="117" t="s">
        <v>8195</v>
      </c>
      <c r="F3541" s="117" t="s">
        <v>8201</v>
      </c>
      <c r="G3541" s="117" t="s">
        <v>8199</v>
      </c>
      <c r="H3541" s="117">
        <v>80161501</v>
      </c>
      <c r="I3541" s="117" t="s">
        <v>221</v>
      </c>
      <c r="J3541" s="117" t="s">
        <v>221</v>
      </c>
      <c r="K3541" s="117" t="s">
        <v>8225</v>
      </c>
      <c r="L3541" s="118" t="s">
        <v>153</v>
      </c>
      <c r="M3541" s="118" t="s">
        <v>153</v>
      </c>
      <c r="N3541" s="118">
        <v>6</v>
      </c>
      <c r="O3541" s="118" t="s">
        <v>221</v>
      </c>
      <c r="P3541" s="118" t="s">
        <v>8217</v>
      </c>
      <c r="Q3541" s="119">
        <v>60421733</v>
      </c>
      <c r="R3541" s="119">
        <v>60421733</v>
      </c>
      <c r="S3541" s="119" t="s">
        <v>225</v>
      </c>
      <c r="T3541" s="118" t="s">
        <v>221</v>
      </c>
      <c r="U3541" s="117" t="s">
        <v>720</v>
      </c>
      <c r="V3541" s="117" t="s">
        <v>721</v>
      </c>
      <c r="W3541" s="117" t="s">
        <v>7524</v>
      </c>
      <c r="X3541" s="117" t="s">
        <v>229</v>
      </c>
      <c r="Y3541" s="117" t="s">
        <v>230</v>
      </c>
      <c r="Z3541" s="117" t="s">
        <v>429</v>
      </c>
      <c r="AA3541" s="120">
        <v>60421733</v>
      </c>
      <c r="AB3541" s="120">
        <v>8631676</v>
      </c>
      <c r="AC3541" s="120">
        <v>0</v>
      </c>
      <c r="AD3541" s="120">
        <v>8631676</v>
      </c>
      <c r="AE3541" s="120">
        <v>0</v>
      </c>
      <c r="AF3541" s="120">
        <v>8631676</v>
      </c>
      <c r="AG3541" s="120">
        <v>0</v>
      </c>
      <c r="AH3541" s="120">
        <v>8631676</v>
      </c>
      <c r="AI3541" s="120">
        <v>0</v>
      </c>
      <c r="AJ3541" s="120">
        <v>8631676</v>
      </c>
      <c r="AK3541" s="120">
        <v>0</v>
      </c>
      <c r="AL3541" s="120">
        <v>8631676</v>
      </c>
      <c r="AM3541" s="120">
        <v>0</v>
      </c>
      <c r="AN3541" s="120">
        <v>8631677</v>
      </c>
      <c r="AO3541" s="120">
        <v>0</v>
      </c>
      <c r="AP3541" s="120">
        <v>0</v>
      </c>
      <c r="AQ3541" s="120">
        <v>0</v>
      </c>
      <c r="AR3541" s="120">
        <v>0</v>
      </c>
      <c r="AS3541" s="120">
        <v>0</v>
      </c>
      <c r="AT3541" s="120">
        <v>0</v>
      </c>
      <c r="AU3541" s="120">
        <v>0</v>
      </c>
      <c r="AV3541" s="120">
        <v>0</v>
      </c>
      <c r="AW3541" s="120">
        <v>0</v>
      </c>
      <c r="AX3541" s="120">
        <v>0</v>
      </c>
      <c r="AY3541" s="121"/>
      <c r="AZ3541" s="12" t="str">
        <f t="shared" si="404"/>
        <v>OK</v>
      </c>
      <c r="BA3541" s="12" t="str">
        <f t="shared" si="405"/>
        <v>OK</v>
      </c>
      <c r="BB3541" s="6">
        <f t="shared" si="406"/>
        <v>0</v>
      </c>
      <c r="BC3541" s="13">
        <f t="shared" si="407"/>
        <v>60421733</v>
      </c>
      <c r="BD3541" s="13">
        <f t="shared" si="408"/>
        <v>60421733</v>
      </c>
      <c r="BE3541" s="6">
        <f t="shared" si="409"/>
        <v>0</v>
      </c>
      <c r="BF3541" s="6">
        <f t="shared" si="410"/>
        <v>0</v>
      </c>
    </row>
    <row r="3542" spans="2:58" ht="128.25" x14ac:dyDescent="0.25">
      <c r="B3542" s="115" t="s">
        <v>8266</v>
      </c>
      <c r="C3542" s="116" t="s">
        <v>8276</v>
      </c>
      <c r="D3542" s="116" t="s">
        <v>8278</v>
      </c>
      <c r="E3542" s="117" t="s">
        <v>8195</v>
      </c>
      <c r="F3542" s="117" t="s">
        <v>8201</v>
      </c>
      <c r="G3542" s="117" t="s">
        <v>8198</v>
      </c>
      <c r="H3542" s="117">
        <v>80161501</v>
      </c>
      <c r="I3542" s="117" t="s">
        <v>221</v>
      </c>
      <c r="J3542" s="117" t="s">
        <v>221</v>
      </c>
      <c r="K3542" s="117" t="s">
        <v>8203</v>
      </c>
      <c r="L3542" s="118" t="s">
        <v>155</v>
      </c>
      <c r="M3542" s="118" t="s">
        <v>155</v>
      </c>
      <c r="N3542" s="118">
        <v>4</v>
      </c>
      <c r="O3542" s="118" t="s">
        <v>8204</v>
      </c>
      <c r="P3542" s="118" t="s">
        <v>8205</v>
      </c>
      <c r="Q3542" s="119">
        <v>35123545</v>
      </c>
      <c r="R3542" s="119">
        <v>35123545</v>
      </c>
      <c r="S3542" s="119" t="s">
        <v>225</v>
      </c>
      <c r="T3542" s="118" t="s">
        <v>221</v>
      </c>
      <c r="U3542" s="117" t="s">
        <v>720</v>
      </c>
      <c r="V3542" s="117" t="s">
        <v>721</v>
      </c>
      <c r="W3542" s="117" t="s">
        <v>7524</v>
      </c>
      <c r="X3542" s="117" t="s">
        <v>229</v>
      </c>
      <c r="Y3542" s="117" t="s">
        <v>230</v>
      </c>
      <c r="Z3542" s="117" t="s">
        <v>429</v>
      </c>
      <c r="AA3542" s="120">
        <v>0</v>
      </c>
      <c r="AB3542" s="120">
        <v>0</v>
      </c>
      <c r="AC3542" s="120">
        <v>0</v>
      </c>
      <c r="AD3542" s="120">
        <v>0</v>
      </c>
      <c r="AE3542" s="120">
        <v>35123545</v>
      </c>
      <c r="AF3542" s="120">
        <v>7024709</v>
      </c>
      <c r="AG3542" s="120">
        <v>0</v>
      </c>
      <c r="AH3542" s="120">
        <v>7024709</v>
      </c>
      <c r="AI3542" s="120">
        <v>0</v>
      </c>
      <c r="AJ3542" s="120">
        <v>7024709</v>
      </c>
      <c r="AK3542" s="120">
        <v>0</v>
      </c>
      <c r="AL3542" s="120">
        <v>7024709</v>
      </c>
      <c r="AM3542" s="120">
        <v>0</v>
      </c>
      <c r="AN3542" s="120">
        <v>7024709</v>
      </c>
      <c r="AO3542" s="120">
        <v>0</v>
      </c>
      <c r="AP3542" s="120">
        <v>0</v>
      </c>
      <c r="AQ3542" s="120">
        <v>0</v>
      </c>
      <c r="AR3542" s="120">
        <v>0</v>
      </c>
      <c r="AS3542" s="120">
        <v>0</v>
      </c>
      <c r="AT3542" s="120">
        <v>0</v>
      </c>
      <c r="AU3542" s="120">
        <v>0</v>
      </c>
      <c r="AV3542" s="120">
        <v>0</v>
      </c>
      <c r="AW3542" s="120">
        <v>0</v>
      </c>
      <c r="AX3542" s="120">
        <v>0</v>
      </c>
      <c r="AY3542" s="121"/>
      <c r="AZ3542" s="12" t="str">
        <f t="shared" si="404"/>
        <v>OK</v>
      </c>
      <c r="BA3542" s="12" t="str">
        <f t="shared" si="405"/>
        <v>OK</v>
      </c>
      <c r="BB3542" s="6">
        <f t="shared" si="406"/>
        <v>0</v>
      </c>
      <c r="BC3542" s="13">
        <f t="shared" si="407"/>
        <v>35123545</v>
      </c>
      <c r="BD3542" s="13">
        <f t="shared" si="408"/>
        <v>35123545</v>
      </c>
      <c r="BE3542" s="6">
        <f t="shared" si="409"/>
        <v>0</v>
      </c>
      <c r="BF3542" s="6">
        <f t="shared" si="410"/>
        <v>0</v>
      </c>
    </row>
    <row r="3543" spans="2:58" ht="128.25" x14ac:dyDescent="0.25">
      <c r="B3543" s="115" t="s">
        <v>8267</v>
      </c>
      <c r="C3543" s="116" t="s">
        <v>8276</v>
      </c>
      <c r="D3543" s="116" t="s">
        <v>8278</v>
      </c>
      <c r="E3543" s="117" t="s">
        <v>8195</v>
      </c>
      <c r="F3543" s="117" t="s">
        <v>8201</v>
      </c>
      <c r="G3543" s="117" t="s">
        <v>8198</v>
      </c>
      <c r="H3543" s="117">
        <v>80161501</v>
      </c>
      <c r="I3543" s="117" t="s">
        <v>221</v>
      </c>
      <c r="J3543" s="117" t="s">
        <v>221</v>
      </c>
      <c r="K3543" s="117" t="s">
        <v>8209</v>
      </c>
      <c r="L3543" s="118" t="s">
        <v>155</v>
      </c>
      <c r="M3543" s="118" t="s">
        <v>155</v>
      </c>
      <c r="N3543" s="118">
        <v>4</v>
      </c>
      <c r="O3543" s="118" t="s">
        <v>8204</v>
      </c>
      <c r="P3543" s="118" t="s">
        <v>8205</v>
      </c>
      <c r="Q3543" s="119">
        <v>17764860</v>
      </c>
      <c r="R3543" s="119">
        <v>17764860</v>
      </c>
      <c r="S3543" s="119" t="s">
        <v>225</v>
      </c>
      <c r="T3543" s="118" t="s">
        <v>221</v>
      </c>
      <c r="U3543" s="117" t="s">
        <v>720</v>
      </c>
      <c r="V3543" s="117" t="s">
        <v>721</v>
      </c>
      <c r="W3543" s="117" t="s">
        <v>7524</v>
      </c>
      <c r="X3543" s="117" t="s">
        <v>229</v>
      </c>
      <c r="Y3543" s="117" t="s">
        <v>230</v>
      </c>
      <c r="Z3543" s="117" t="s">
        <v>429</v>
      </c>
      <c r="AA3543" s="120">
        <v>0</v>
      </c>
      <c r="AB3543" s="120">
        <v>0</v>
      </c>
      <c r="AC3543" s="120">
        <v>0</v>
      </c>
      <c r="AD3543" s="120">
        <v>0</v>
      </c>
      <c r="AE3543" s="120">
        <v>17764860</v>
      </c>
      <c r="AF3543" s="120">
        <v>4441215</v>
      </c>
      <c r="AG3543" s="120">
        <v>0</v>
      </c>
      <c r="AH3543" s="120">
        <v>4441215</v>
      </c>
      <c r="AI3543" s="120">
        <v>0</v>
      </c>
      <c r="AJ3543" s="120">
        <v>4441215</v>
      </c>
      <c r="AK3543" s="120">
        <v>0</v>
      </c>
      <c r="AL3543" s="120">
        <v>4441215</v>
      </c>
      <c r="AM3543" s="120">
        <v>0</v>
      </c>
      <c r="AN3543" s="120">
        <v>0</v>
      </c>
      <c r="AO3543" s="120">
        <v>0</v>
      </c>
      <c r="AP3543" s="120">
        <v>0</v>
      </c>
      <c r="AQ3543" s="120">
        <v>0</v>
      </c>
      <c r="AR3543" s="120">
        <v>0</v>
      </c>
      <c r="AS3543" s="120">
        <v>0</v>
      </c>
      <c r="AT3543" s="120">
        <v>0</v>
      </c>
      <c r="AU3543" s="120">
        <v>0</v>
      </c>
      <c r="AV3543" s="120">
        <v>0</v>
      </c>
      <c r="AW3543" s="120">
        <v>0</v>
      </c>
      <c r="AX3543" s="120">
        <v>0</v>
      </c>
      <c r="AY3543" s="121"/>
      <c r="AZ3543" s="12" t="str">
        <f t="shared" si="404"/>
        <v>OK</v>
      </c>
      <c r="BA3543" s="12" t="str">
        <f t="shared" si="405"/>
        <v>OK</v>
      </c>
      <c r="BB3543" s="6">
        <f t="shared" si="406"/>
        <v>0</v>
      </c>
      <c r="BC3543" s="13">
        <f t="shared" si="407"/>
        <v>17764860</v>
      </c>
      <c r="BD3543" s="13">
        <f t="shared" si="408"/>
        <v>17764860</v>
      </c>
      <c r="BE3543" s="6">
        <f t="shared" si="409"/>
        <v>0</v>
      </c>
      <c r="BF3543" s="6">
        <f t="shared" si="410"/>
        <v>0</v>
      </c>
    </row>
    <row r="3544" spans="2:58" ht="128.25" x14ac:dyDescent="0.25">
      <c r="B3544" s="115" t="s">
        <v>8268</v>
      </c>
      <c r="C3544" s="116" t="s">
        <v>8276</v>
      </c>
      <c r="D3544" s="116" t="s">
        <v>8278</v>
      </c>
      <c r="E3544" s="117" t="s">
        <v>8195</v>
      </c>
      <c r="F3544" s="117" t="s">
        <v>8201</v>
      </c>
      <c r="G3544" s="117" t="s">
        <v>8198</v>
      </c>
      <c r="H3544" s="117">
        <v>80161501</v>
      </c>
      <c r="I3544" s="117" t="s">
        <v>221</v>
      </c>
      <c r="J3544" s="117" t="s">
        <v>221</v>
      </c>
      <c r="K3544" s="117" t="s">
        <v>8209</v>
      </c>
      <c r="L3544" s="118" t="s">
        <v>155</v>
      </c>
      <c r="M3544" s="118" t="s">
        <v>155</v>
      </c>
      <c r="N3544" s="118">
        <v>4</v>
      </c>
      <c r="O3544" s="118" t="s">
        <v>8204</v>
      </c>
      <c r="P3544" s="118" t="s">
        <v>8205</v>
      </c>
      <c r="Q3544" s="119">
        <v>17764860</v>
      </c>
      <c r="R3544" s="119">
        <v>17764860</v>
      </c>
      <c r="S3544" s="119" t="s">
        <v>225</v>
      </c>
      <c r="T3544" s="118" t="s">
        <v>221</v>
      </c>
      <c r="U3544" s="117" t="s">
        <v>720</v>
      </c>
      <c r="V3544" s="117" t="s">
        <v>721</v>
      </c>
      <c r="W3544" s="117" t="s">
        <v>7524</v>
      </c>
      <c r="X3544" s="117" t="s">
        <v>229</v>
      </c>
      <c r="Y3544" s="117" t="s">
        <v>230</v>
      </c>
      <c r="Z3544" s="117" t="s">
        <v>429</v>
      </c>
      <c r="AA3544" s="120">
        <v>0</v>
      </c>
      <c r="AB3544" s="120">
        <v>0</v>
      </c>
      <c r="AC3544" s="120">
        <v>0</v>
      </c>
      <c r="AD3544" s="120">
        <v>0</v>
      </c>
      <c r="AE3544" s="120">
        <v>17764860</v>
      </c>
      <c r="AF3544" s="120">
        <v>4441215</v>
      </c>
      <c r="AG3544" s="120">
        <v>0</v>
      </c>
      <c r="AH3544" s="120">
        <v>4441215</v>
      </c>
      <c r="AI3544" s="120">
        <v>0</v>
      </c>
      <c r="AJ3544" s="120">
        <v>4441215</v>
      </c>
      <c r="AK3544" s="120">
        <v>0</v>
      </c>
      <c r="AL3544" s="120">
        <v>4441215</v>
      </c>
      <c r="AM3544" s="120">
        <v>0</v>
      </c>
      <c r="AN3544" s="120">
        <v>0</v>
      </c>
      <c r="AO3544" s="120">
        <v>0</v>
      </c>
      <c r="AP3544" s="120">
        <v>0</v>
      </c>
      <c r="AQ3544" s="120">
        <v>0</v>
      </c>
      <c r="AR3544" s="120">
        <v>0</v>
      </c>
      <c r="AS3544" s="120">
        <v>0</v>
      </c>
      <c r="AT3544" s="120">
        <v>0</v>
      </c>
      <c r="AU3544" s="120">
        <v>0</v>
      </c>
      <c r="AV3544" s="120">
        <v>0</v>
      </c>
      <c r="AW3544" s="120">
        <v>0</v>
      </c>
      <c r="AX3544" s="120">
        <v>0</v>
      </c>
      <c r="AY3544" s="121"/>
      <c r="AZ3544" s="12" t="str">
        <f t="shared" si="404"/>
        <v>OK</v>
      </c>
      <c r="BA3544" s="12" t="str">
        <f t="shared" si="405"/>
        <v>OK</v>
      </c>
      <c r="BB3544" s="6">
        <f t="shared" si="406"/>
        <v>0</v>
      </c>
      <c r="BC3544" s="13">
        <f t="shared" si="407"/>
        <v>17764860</v>
      </c>
      <c r="BD3544" s="13">
        <f t="shared" si="408"/>
        <v>17764860</v>
      </c>
      <c r="BE3544" s="6">
        <f t="shared" si="409"/>
        <v>0</v>
      </c>
      <c r="BF3544" s="6">
        <f t="shared" si="410"/>
        <v>0</v>
      </c>
    </row>
    <row r="3545" spans="2:58" ht="128.25" x14ac:dyDescent="0.25">
      <c r="B3545" s="115" t="s">
        <v>8269</v>
      </c>
      <c r="C3545" s="116" t="s">
        <v>8276</v>
      </c>
      <c r="D3545" s="116" t="s">
        <v>8278</v>
      </c>
      <c r="E3545" s="117" t="s">
        <v>8195</v>
      </c>
      <c r="F3545" s="117" t="s">
        <v>8201</v>
      </c>
      <c r="G3545" s="117" t="s">
        <v>8198</v>
      </c>
      <c r="H3545" s="117">
        <v>80161501</v>
      </c>
      <c r="I3545" s="117" t="s">
        <v>221</v>
      </c>
      <c r="J3545" s="117" t="s">
        <v>221</v>
      </c>
      <c r="K3545" s="117" t="s">
        <v>8209</v>
      </c>
      <c r="L3545" s="118" t="s">
        <v>155</v>
      </c>
      <c r="M3545" s="118" t="s">
        <v>155</v>
      </c>
      <c r="N3545" s="118">
        <v>4</v>
      </c>
      <c r="O3545" s="118" t="s">
        <v>8204</v>
      </c>
      <c r="P3545" s="118" t="s">
        <v>8205</v>
      </c>
      <c r="Q3545" s="119">
        <v>17764860</v>
      </c>
      <c r="R3545" s="119">
        <v>17764860</v>
      </c>
      <c r="S3545" s="119" t="s">
        <v>225</v>
      </c>
      <c r="T3545" s="118" t="s">
        <v>221</v>
      </c>
      <c r="U3545" s="117" t="s">
        <v>720</v>
      </c>
      <c r="V3545" s="117" t="s">
        <v>721</v>
      </c>
      <c r="W3545" s="117" t="s">
        <v>7524</v>
      </c>
      <c r="X3545" s="117" t="s">
        <v>229</v>
      </c>
      <c r="Y3545" s="117" t="s">
        <v>230</v>
      </c>
      <c r="Z3545" s="117" t="s">
        <v>429</v>
      </c>
      <c r="AA3545" s="120">
        <v>0</v>
      </c>
      <c r="AB3545" s="120">
        <v>0</v>
      </c>
      <c r="AC3545" s="120">
        <v>0</v>
      </c>
      <c r="AD3545" s="120">
        <v>0</v>
      </c>
      <c r="AE3545" s="120">
        <v>17764860</v>
      </c>
      <c r="AF3545" s="120">
        <v>4441215</v>
      </c>
      <c r="AG3545" s="120">
        <v>0</v>
      </c>
      <c r="AH3545" s="120">
        <v>4441215</v>
      </c>
      <c r="AI3545" s="120">
        <v>0</v>
      </c>
      <c r="AJ3545" s="120">
        <v>4441215</v>
      </c>
      <c r="AK3545" s="120">
        <v>0</v>
      </c>
      <c r="AL3545" s="120">
        <v>4441215</v>
      </c>
      <c r="AM3545" s="120">
        <v>0</v>
      </c>
      <c r="AN3545" s="120">
        <v>0</v>
      </c>
      <c r="AO3545" s="120">
        <v>0</v>
      </c>
      <c r="AP3545" s="120">
        <v>0</v>
      </c>
      <c r="AQ3545" s="120">
        <v>0</v>
      </c>
      <c r="AR3545" s="120">
        <v>0</v>
      </c>
      <c r="AS3545" s="120">
        <v>0</v>
      </c>
      <c r="AT3545" s="120">
        <v>0</v>
      </c>
      <c r="AU3545" s="120">
        <v>0</v>
      </c>
      <c r="AV3545" s="120">
        <v>0</v>
      </c>
      <c r="AW3545" s="120">
        <v>0</v>
      </c>
      <c r="AX3545" s="120">
        <v>0</v>
      </c>
      <c r="AY3545" s="121"/>
      <c r="AZ3545" s="12" t="str">
        <f t="shared" si="404"/>
        <v>OK</v>
      </c>
      <c r="BA3545" s="12" t="str">
        <f t="shared" si="405"/>
        <v>OK</v>
      </c>
      <c r="BB3545" s="6">
        <f t="shared" si="406"/>
        <v>0</v>
      </c>
      <c r="BC3545" s="13">
        <f t="shared" si="407"/>
        <v>17764860</v>
      </c>
      <c r="BD3545" s="13">
        <f t="shared" si="408"/>
        <v>17764860</v>
      </c>
      <c r="BE3545" s="6">
        <f t="shared" si="409"/>
        <v>0</v>
      </c>
      <c r="BF3545" s="6">
        <f t="shared" si="410"/>
        <v>0</v>
      </c>
    </row>
    <row r="3546" spans="2:58" ht="128.25" x14ac:dyDescent="0.25">
      <c r="B3546" s="115" t="s">
        <v>8270</v>
      </c>
      <c r="C3546" s="116" t="s">
        <v>8276</v>
      </c>
      <c r="D3546" s="116" t="s">
        <v>8278</v>
      </c>
      <c r="E3546" s="117" t="s">
        <v>8195</v>
      </c>
      <c r="F3546" s="117" t="s">
        <v>8201</v>
      </c>
      <c r="G3546" s="117" t="s">
        <v>8198</v>
      </c>
      <c r="H3546" s="117">
        <v>80161501</v>
      </c>
      <c r="I3546" s="117" t="s">
        <v>221</v>
      </c>
      <c r="J3546" s="117" t="s">
        <v>221</v>
      </c>
      <c r="K3546" s="117" t="s">
        <v>8209</v>
      </c>
      <c r="L3546" s="118" t="s">
        <v>155</v>
      </c>
      <c r="M3546" s="118" t="s">
        <v>155</v>
      </c>
      <c r="N3546" s="118">
        <v>4</v>
      </c>
      <c r="O3546" s="118" t="s">
        <v>8204</v>
      </c>
      <c r="P3546" s="118" t="s">
        <v>8205</v>
      </c>
      <c r="Q3546" s="119">
        <v>17764860</v>
      </c>
      <c r="R3546" s="119">
        <v>17764860</v>
      </c>
      <c r="S3546" s="119" t="s">
        <v>225</v>
      </c>
      <c r="T3546" s="118" t="s">
        <v>221</v>
      </c>
      <c r="U3546" s="117" t="s">
        <v>720</v>
      </c>
      <c r="V3546" s="117" t="s">
        <v>721</v>
      </c>
      <c r="W3546" s="117" t="s">
        <v>7524</v>
      </c>
      <c r="X3546" s="117" t="s">
        <v>229</v>
      </c>
      <c r="Y3546" s="117" t="s">
        <v>230</v>
      </c>
      <c r="Z3546" s="117" t="s">
        <v>429</v>
      </c>
      <c r="AA3546" s="120">
        <v>0</v>
      </c>
      <c r="AB3546" s="120">
        <v>0</v>
      </c>
      <c r="AC3546" s="120">
        <v>0</v>
      </c>
      <c r="AD3546" s="120">
        <v>0</v>
      </c>
      <c r="AE3546" s="120">
        <v>17764860</v>
      </c>
      <c r="AF3546" s="120">
        <v>4441215</v>
      </c>
      <c r="AG3546" s="120">
        <v>0</v>
      </c>
      <c r="AH3546" s="120">
        <v>4441215</v>
      </c>
      <c r="AI3546" s="120">
        <v>0</v>
      </c>
      <c r="AJ3546" s="120">
        <v>4441215</v>
      </c>
      <c r="AK3546" s="120">
        <v>0</v>
      </c>
      <c r="AL3546" s="120">
        <v>4441215</v>
      </c>
      <c r="AM3546" s="120">
        <v>0</v>
      </c>
      <c r="AN3546" s="120">
        <v>0</v>
      </c>
      <c r="AO3546" s="120">
        <v>0</v>
      </c>
      <c r="AP3546" s="120">
        <v>0</v>
      </c>
      <c r="AQ3546" s="120">
        <v>0</v>
      </c>
      <c r="AR3546" s="120">
        <v>0</v>
      </c>
      <c r="AS3546" s="120">
        <v>0</v>
      </c>
      <c r="AT3546" s="120">
        <v>0</v>
      </c>
      <c r="AU3546" s="120">
        <v>0</v>
      </c>
      <c r="AV3546" s="120">
        <v>0</v>
      </c>
      <c r="AW3546" s="120">
        <v>0</v>
      </c>
      <c r="AX3546" s="120">
        <v>0</v>
      </c>
      <c r="AY3546" s="121"/>
      <c r="AZ3546" s="12" t="str">
        <f t="shared" si="404"/>
        <v>OK</v>
      </c>
      <c r="BA3546" s="12" t="str">
        <f t="shared" si="405"/>
        <v>OK</v>
      </c>
      <c r="BB3546" s="6">
        <f t="shared" si="406"/>
        <v>0</v>
      </c>
      <c r="BC3546" s="13">
        <f t="shared" si="407"/>
        <v>17764860</v>
      </c>
      <c r="BD3546" s="13">
        <f t="shared" si="408"/>
        <v>17764860</v>
      </c>
      <c r="BE3546" s="6">
        <f t="shared" si="409"/>
        <v>0</v>
      </c>
      <c r="BF3546" s="6">
        <f t="shared" si="410"/>
        <v>0</v>
      </c>
    </row>
    <row r="3547" spans="2:58" ht="128.25" x14ac:dyDescent="0.25">
      <c r="B3547" s="115" t="s">
        <v>8271</v>
      </c>
      <c r="C3547" s="116" t="s">
        <v>8276</v>
      </c>
      <c r="D3547" s="116" t="s">
        <v>8278</v>
      </c>
      <c r="E3547" s="117" t="s">
        <v>8195</v>
      </c>
      <c r="F3547" s="117" t="s">
        <v>8201</v>
      </c>
      <c r="G3547" s="117" t="s">
        <v>8198</v>
      </c>
      <c r="H3547" s="117">
        <v>80161501</v>
      </c>
      <c r="I3547" s="117" t="s">
        <v>221</v>
      </c>
      <c r="J3547" s="117" t="s">
        <v>221</v>
      </c>
      <c r="K3547" s="117" t="s">
        <v>8209</v>
      </c>
      <c r="L3547" s="118" t="s">
        <v>155</v>
      </c>
      <c r="M3547" s="118" t="s">
        <v>155</v>
      </c>
      <c r="N3547" s="118">
        <v>4</v>
      </c>
      <c r="O3547" s="118" t="s">
        <v>8204</v>
      </c>
      <c r="P3547" s="118" t="s">
        <v>8205</v>
      </c>
      <c r="Q3547" s="119">
        <v>17764860</v>
      </c>
      <c r="R3547" s="119">
        <v>17764860</v>
      </c>
      <c r="S3547" s="119" t="s">
        <v>225</v>
      </c>
      <c r="T3547" s="118" t="s">
        <v>221</v>
      </c>
      <c r="U3547" s="117" t="s">
        <v>720</v>
      </c>
      <c r="V3547" s="117" t="s">
        <v>721</v>
      </c>
      <c r="W3547" s="117" t="s">
        <v>7524</v>
      </c>
      <c r="X3547" s="117" t="s">
        <v>229</v>
      </c>
      <c r="Y3547" s="117" t="s">
        <v>230</v>
      </c>
      <c r="Z3547" s="117" t="s">
        <v>429</v>
      </c>
      <c r="AA3547" s="120">
        <v>0</v>
      </c>
      <c r="AB3547" s="120">
        <v>0</v>
      </c>
      <c r="AC3547" s="120">
        <v>0</v>
      </c>
      <c r="AD3547" s="120">
        <v>0</v>
      </c>
      <c r="AE3547" s="120">
        <v>17764860</v>
      </c>
      <c r="AF3547" s="120">
        <v>4441215</v>
      </c>
      <c r="AG3547" s="120">
        <v>0</v>
      </c>
      <c r="AH3547" s="120">
        <v>4441215</v>
      </c>
      <c r="AI3547" s="120">
        <v>0</v>
      </c>
      <c r="AJ3547" s="120">
        <v>4441215</v>
      </c>
      <c r="AK3547" s="120">
        <v>0</v>
      </c>
      <c r="AL3547" s="120">
        <v>4441215</v>
      </c>
      <c r="AM3547" s="120">
        <v>0</v>
      </c>
      <c r="AN3547" s="120">
        <v>0</v>
      </c>
      <c r="AO3547" s="120">
        <v>0</v>
      </c>
      <c r="AP3547" s="120">
        <v>0</v>
      </c>
      <c r="AQ3547" s="120">
        <v>0</v>
      </c>
      <c r="AR3547" s="120">
        <v>0</v>
      </c>
      <c r="AS3547" s="120">
        <v>0</v>
      </c>
      <c r="AT3547" s="120">
        <v>0</v>
      </c>
      <c r="AU3547" s="120">
        <v>0</v>
      </c>
      <c r="AV3547" s="120">
        <v>0</v>
      </c>
      <c r="AW3547" s="120">
        <v>0</v>
      </c>
      <c r="AX3547" s="120">
        <v>0</v>
      </c>
      <c r="AY3547" s="121"/>
      <c r="AZ3547" s="12" t="str">
        <f t="shared" si="404"/>
        <v>OK</v>
      </c>
      <c r="BA3547" s="12" t="str">
        <f t="shared" si="405"/>
        <v>OK</v>
      </c>
      <c r="BB3547" s="6">
        <f t="shared" si="406"/>
        <v>0</v>
      </c>
      <c r="BC3547" s="13">
        <f t="shared" si="407"/>
        <v>17764860</v>
      </c>
      <c r="BD3547" s="13">
        <f t="shared" si="408"/>
        <v>17764860</v>
      </c>
      <c r="BE3547" s="6">
        <f t="shared" si="409"/>
        <v>0</v>
      </c>
      <c r="BF3547" s="6">
        <f t="shared" si="410"/>
        <v>0</v>
      </c>
    </row>
    <row r="3548" spans="2:58" ht="128.25" x14ac:dyDescent="0.25">
      <c r="B3548" s="115" t="s">
        <v>8272</v>
      </c>
      <c r="C3548" s="116" t="s">
        <v>8276</v>
      </c>
      <c r="D3548" s="116" t="s">
        <v>8278</v>
      </c>
      <c r="E3548" s="117" t="s">
        <v>8195</v>
      </c>
      <c r="F3548" s="117" t="s">
        <v>8201</v>
      </c>
      <c r="G3548" s="117" t="s">
        <v>8198</v>
      </c>
      <c r="H3548" s="117">
        <v>80161501</v>
      </c>
      <c r="I3548" s="117" t="s">
        <v>221</v>
      </c>
      <c r="J3548" s="117" t="s">
        <v>221</v>
      </c>
      <c r="K3548" s="117" t="s">
        <v>8216</v>
      </c>
      <c r="L3548" s="118" t="s">
        <v>153</v>
      </c>
      <c r="M3548" s="118" t="s">
        <v>153</v>
      </c>
      <c r="N3548" s="118">
        <v>6</v>
      </c>
      <c r="O3548" s="118" t="s">
        <v>8204</v>
      </c>
      <c r="P3548" s="118" t="s">
        <v>8217</v>
      </c>
      <c r="Q3548" s="119">
        <v>42148254</v>
      </c>
      <c r="R3548" s="119">
        <v>42148254</v>
      </c>
      <c r="S3548" s="119" t="s">
        <v>225</v>
      </c>
      <c r="T3548" s="118" t="s">
        <v>221</v>
      </c>
      <c r="U3548" s="117" t="s">
        <v>720</v>
      </c>
      <c r="V3548" s="117" t="s">
        <v>721</v>
      </c>
      <c r="W3548" s="117" t="s">
        <v>7524</v>
      </c>
      <c r="X3548" s="117" t="s">
        <v>229</v>
      </c>
      <c r="Y3548" s="117" t="s">
        <v>230</v>
      </c>
      <c r="Z3548" s="117" t="s">
        <v>429</v>
      </c>
      <c r="AA3548" s="120">
        <v>42148254</v>
      </c>
      <c r="AB3548" s="120">
        <v>7024709</v>
      </c>
      <c r="AC3548" s="120">
        <v>0</v>
      </c>
      <c r="AD3548" s="120">
        <v>7024709</v>
      </c>
      <c r="AE3548" s="120">
        <v>0</v>
      </c>
      <c r="AF3548" s="120">
        <v>7024709</v>
      </c>
      <c r="AG3548" s="120">
        <v>0</v>
      </c>
      <c r="AH3548" s="120">
        <v>7024709</v>
      </c>
      <c r="AI3548" s="120">
        <v>0</v>
      </c>
      <c r="AJ3548" s="120">
        <v>7024709</v>
      </c>
      <c r="AK3548" s="120">
        <v>0</v>
      </c>
      <c r="AL3548" s="120">
        <v>7024709</v>
      </c>
      <c r="AM3548" s="120">
        <v>0</v>
      </c>
      <c r="AN3548" s="120">
        <v>0</v>
      </c>
      <c r="AO3548" s="120">
        <v>0</v>
      </c>
      <c r="AP3548" s="120">
        <v>0</v>
      </c>
      <c r="AQ3548" s="120">
        <v>0</v>
      </c>
      <c r="AR3548" s="120">
        <v>0</v>
      </c>
      <c r="AS3548" s="120">
        <v>0</v>
      </c>
      <c r="AT3548" s="120">
        <v>0</v>
      </c>
      <c r="AU3548" s="120">
        <v>0</v>
      </c>
      <c r="AV3548" s="120">
        <v>0</v>
      </c>
      <c r="AW3548" s="120">
        <v>0</v>
      </c>
      <c r="AX3548" s="120">
        <v>0</v>
      </c>
      <c r="AY3548" s="121"/>
      <c r="AZ3548" s="12" t="str">
        <f t="shared" si="404"/>
        <v>OK</v>
      </c>
      <c r="BA3548" s="12" t="str">
        <f t="shared" si="405"/>
        <v>OK</v>
      </c>
      <c r="BB3548" s="6">
        <f t="shared" si="406"/>
        <v>0</v>
      </c>
      <c r="BC3548" s="13">
        <f t="shared" si="407"/>
        <v>42148254</v>
      </c>
      <c r="BD3548" s="13">
        <f t="shared" si="408"/>
        <v>42148254</v>
      </c>
      <c r="BE3548" s="6">
        <f t="shared" si="409"/>
        <v>0</v>
      </c>
      <c r="BF3548" s="6">
        <f t="shared" si="410"/>
        <v>0</v>
      </c>
    </row>
    <row r="3549" spans="2:58" ht="128.25" x14ac:dyDescent="0.25">
      <c r="B3549" s="115" t="s">
        <v>8273</v>
      </c>
      <c r="C3549" s="116" t="s">
        <v>8276</v>
      </c>
      <c r="D3549" s="116" t="s">
        <v>8278</v>
      </c>
      <c r="E3549" s="117" t="s">
        <v>8195</v>
      </c>
      <c r="F3549" s="117" t="s">
        <v>8201</v>
      </c>
      <c r="G3549" s="117" t="s">
        <v>8198</v>
      </c>
      <c r="H3549" s="117">
        <v>80161501</v>
      </c>
      <c r="I3549" s="117" t="s">
        <v>221</v>
      </c>
      <c r="J3549" s="117" t="s">
        <v>221</v>
      </c>
      <c r="K3549" s="117" t="s">
        <v>8224</v>
      </c>
      <c r="L3549" s="118" t="s">
        <v>153</v>
      </c>
      <c r="M3549" s="118" t="s">
        <v>153</v>
      </c>
      <c r="N3549" s="118">
        <v>6</v>
      </c>
      <c r="O3549" s="118" t="s">
        <v>221</v>
      </c>
      <c r="P3549" s="118" t="s">
        <v>8217</v>
      </c>
      <c r="Q3549" s="119">
        <v>190000000</v>
      </c>
      <c r="R3549" s="119">
        <v>190000000</v>
      </c>
      <c r="S3549" s="119" t="s">
        <v>225</v>
      </c>
      <c r="T3549" s="118" t="s">
        <v>221</v>
      </c>
      <c r="U3549" s="117" t="s">
        <v>720</v>
      </c>
      <c r="V3549" s="117" t="s">
        <v>721</v>
      </c>
      <c r="W3549" s="117" t="s">
        <v>7524</v>
      </c>
      <c r="X3549" s="117" t="s">
        <v>229</v>
      </c>
      <c r="Y3549" s="117" t="s">
        <v>230</v>
      </c>
      <c r="Z3549" s="117" t="s">
        <v>429</v>
      </c>
      <c r="AA3549" s="120">
        <v>54285714</v>
      </c>
      <c r="AB3549" s="120">
        <v>27142857</v>
      </c>
      <c r="AC3549" s="120">
        <v>0</v>
      </c>
      <c r="AD3549" s="120">
        <v>27142857</v>
      </c>
      <c r="AE3549" s="120">
        <v>27142857</v>
      </c>
      <c r="AF3549" s="120">
        <v>27142857</v>
      </c>
      <c r="AG3549" s="120">
        <v>27142857</v>
      </c>
      <c r="AH3549" s="120">
        <v>27142857</v>
      </c>
      <c r="AI3549" s="120">
        <v>27142857</v>
      </c>
      <c r="AJ3549" s="120">
        <v>27142857</v>
      </c>
      <c r="AK3549" s="120">
        <v>27142857</v>
      </c>
      <c r="AL3549" s="120">
        <v>27142857</v>
      </c>
      <c r="AM3549" s="120">
        <v>27142858</v>
      </c>
      <c r="AN3549" s="120">
        <v>27142858</v>
      </c>
      <c r="AO3549" s="120">
        <v>0</v>
      </c>
      <c r="AP3549" s="120">
        <v>0</v>
      </c>
      <c r="AQ3549" s="120">
        <v>0</v>
      </c>
      <c r="AR3549" s="120">
        <v>0</v>
      </c>
      <c r="AS3549" s="120">
        <v>0</v>
      </c>
      <c r="AT3549" s="120">
        <v>0</v>
      </c>
      <c r="AU3549" s="120">
        <v>0</v>
      </c>
      <c r="AV3549" s="120">
        <v>0</v>
      </c>
      <c r="AW3549" s="120">
        <v>0</v>
      </c>
      <c r="AX3549" s="120">
        <v>0</v>
      </c>
      <c r="AY3549" s="121"/>
      <c r="AZ3549" s="12" t="str">
        <f t="shared" si="404"/>
        <v>OK</v>
      </c>
      <c r="BA3549" s="12" t="str">
        <f t="shared" si="405"/>
        <v>OK</v>
      </c>
      <c r="BB3549" s="6">
        <f t="shared" si="406"/>
        <v>0</v>
      </c>
      <c r="BC3549" s="13">
        <f t="shared" si="407"/>
        <v>190000000</v>
      </c>
      <c r="BD3549" s="13">
        <f t="shared" si="408"/>
        <v>190000000</v>
      </c>
      <c r="BE3549" s="6">
        <f t="shared" si="409"/>
        <v>0</v>
      </c>
      <c r="BF3549" s="6">
        <f t="shared" si="410"/>
        <v>0</v>
      </c>
    </row>
    <row r="3550" spans="2:58" ht="128.25" x14ac:dyDescent="0.25">
      <c r="B3550" s="115" t="s">
        <v>8274</v>
      </c>
      <c r="C3550" s="116" t="s">
        <v>8276</v>
      </c>
      <c r="D3550" s="116" t="s">
        <v>8278</v>
      </c>
      <c r="E3550" s="117" t="s">
        <v>8195</v>
      </c>
      <c r="F3550" s="117" t="s">
        <v>8201</v>
      </c>
      <c r="G3550" s="117" t="s">
        <v>8198</v>
      </c>
      <c r="H3550" s="117">
        <v>80161501</v>
      </c>
      <c r="I3550" s="117" t="s">
        <v>221</v>
      </c>
      <c r="J3550" s="117" t="s">
        <v>221</v>
      </c>
      <c r="K3550" s="117" t="s">
        <v>8225</v>
      </c>
      <c r="L3550" s="118" t="s">
        <v>153</v>
      </c>
      <c r="M3550" s="118" t="s">
        <v>153</v>
      </c>
      <c r="N3550" s="118">
        <v>6</v>
      </c>
      <c r="O3550" s="118" t="s">
        <v>221</v>
      </c>
      <c r="P3550" s="118" t="s">
        <v>8217</v>
      </c>
      <c r="Q3550" s="119">
        <v>420000000</v>
      </c>
      <c r="R3550" s="119">
        <v>420000000</v>
      </c>
      <c r="S3550" s="119" t="s">
        <v>225</v>
      </c>
      <c r="T3550" s="118" t="s">
        <v>221</v>
      </c>
      <c r="U3550" s="117" t="s">
        <v>720</v>
      </c>
      <c r="V3550" s="117" t="s">
        <v>721</v>
      </c>
      <c r="W3550" s="117" t="s">
        <v>7524</v>
      </c>
      <c r="X3550" s="117" t="s">
        <v>229</v>
      </c>
      <c r="Y3550" s="117" t="s">
        <v>230</v>
      </c>
      <c r="Z3550" s="117" t="s">
        <v>429</v>
      </c>
      <c r="AA3550" s="120">
        <v>420000000</v>
      </c>
      <c r="AB3550" s="120">
        <v>60000000</v>
      </c>
      <c r="AC3550" s="120">
        <v>0</v>
      </c>
      <c r="AD3550" s="120">
        <v>60000000</v>
      </c>
      <c r="AE3550" s="120">
        <v>0</v>
      </c>
      <c r="AF3550" s="120">
        <v>60000000</v>
      </c>
      <c r="AG3550" s="120">
        <v>0</v>
      </c>
      <c r="AH3550" s="120">
        <v>60000000</v>
      </c>
      <c r="AI3550" s="120">
        <v>0</v>
      </c>
      <c r="AJ3550" s="120">
        <v>60000000</v>
      </c>
      <c r="AK3550" s="120">
        <v>0</v>
      </c>
      <c r="AL3550" s="120">
        <v>60000000</v>
      </c>
      <c r="AM3550" s="120">
        <v>0</v>
      </c>
      <c r="AN3550" s="120">
        <v>60000000</v>
      </c>
      <c r="AO3550" s="120">
        <v>0</v>
      </c>
      <c r="AP3550" s="120">
        <v>0</v>
      </c>
      <c r="AQ3550" s="120">
        <v>0</v>
      </c>
      <c r="AR3550" s="120">
        <v>0</v>
      </c>
      <c r="AS3550" s="120">
        <v>0</v>
      </c>
      <c r="AT3550" s="120">
        <v>0</v>
      </c>
      <c r="AU3550" s="120">
        <v>0</v>
      </c>
      <c r="AV3550" s="120">
        <v>0</v>
      </c>
      <c r="AW3550" s="120">
        <v>0</v>
      </c>
      <c r="AX3550" s="120">
        <v>0</v>
      </c>
      <c r="AY3550" s="121"/>
      <c r="AZ3550" s="12" t="str">
        <f t="shared" si="404"/>
        <v>OK</v>
      </c>
      <c r="BA3550" s="12" t="str">
        <f t="shared" si="405"/>
        <v>OK</v>
      </c>
      <c r="BB3550" s="6">
        <f t="shared" si="406"/>
        <v>0</v>
      </c>
      <c r="BC3550" s="13">
        <f t="shared" si="407"/>
        <v>420000000</v>
      </c>
      <c r="BD3550" s="13">
        <f t="shared" si="408"/>
        <v>420000000</v>
      </c>
      <c r="BE3550" s="6">
        <f t="shared" si="409"/>
        <v>0</v>
      </c>
      <c r="BF3550" s="6">
        <f t="shared" si="410"/>
        <v>0</v>
      </c>
    </row>
    <row r="3551" spans="2:58" ht="99.75" x14ac:dyDescent="0.25">
      <c r="B3551" s="115" t="s">
        <v>8275</v>
      </c>
      <c r="C3551" s="116" t="s">
        <v>8276</v>
      </c>
      <c r="D3551" s="116" t="s">
        <v>8277</v>
      </c>
      <c r="E3551" s="117" t="s">
        <v>8197</v>
      </c>
      <c r="F3551" s="117" t="s">
        <v>8202</v>
      </c>
      <c r="G3551" s="117" t="s">
        <v>8196</v>
      </c>
      <c r="H3551" s="117">
        <v>80161501</v>
      </c>
      <c r="I3551" s="117" t="s">
        <v>221</v>
      </c>
      <c r="J3551" s="117" t="s">
        <v>221</v>
      </c>
      <c r="K3551" s="117" t="s">
        <v>8226</v>
      </c>
      <c r="L3551" s="118" t="s">
        <v>154</v>
      </c>
      <c r="M3551" s="118" t="s">
        <v>154</v>
      </c>
      <c r="N3551" s="118">
        <v>6</v>
      </c>
      <c r="O3551" s="118" t="s">
        <v>8204</v>
      </c>
      <c r="P3551" s="118" t="s">
        <v>8217</v>
      </c>
      <c r="Q3551" s="119">
        <v>19031262</v>
      </c>
      <c r="R3551" s="119">
        <v>19031262</v>
      </c>
      <c r="S3551" s="119" t="s">
        <v>225</v>
      </c>
      <c r="T3551" s="118" t="s">
        <v>221</v>
      </c>
      <c r="U3551" s="117" t="s">
        <v>720</v>
      </c>
      <c r="V3551" s="117" t="s">
        <v>721</v>
      </c>
      <c r="W3551" s="117" t="s">
        <v>7524</v>
      </c>
      <c r="X3551" s="117" t="s">
        <v>229</v>
      </c>
      <c r="Y3551" s="117" t="s">
        <v>230</v>
      </c>
      <c r="Z3551" s="117" t="s">
        <v>893</v>
      </c>
      <c r="AA3551" s="120">
        <v>0</v>
      </c>
      <c r="AB3551" s="120">
        <v>0</v>
      </c>
      <c r="AC3551" s="120">
        <v>19031262</v>
      </c>
      <c r="AD3551" s="120">
        <v>3171877</v>
      </c>
      <c r="AE3551" s="120">
        <v>0</v>
      </c>
      <c r="AF3551" s="120">
        <v>3171877</v>
      </c>
      <c r="AG3551" s="120">
        <v>0</v>
      </c>
      <c r="AH3551" s="120">
        <v>3171877</v>
      </c>
      <c r="AI3551" s="120">
        <v>0</v>
      </c>
      <c r="AJ3551" s="120">
        <v>3171877</v>
      </c>
      <c r="AK3551" s="120">
        <v>0</v>
      </c>
      <c r="AL3551" s="120">
        <v>3171877</v>
      </c>
      <c r="AM3551" s="120">
        <v>0</v>
      </c>
      <c r="AN3551" s="120">
        <v>3171877</v>
      </c>
      <c r="AO3551" s="120">
        <v>0</v>
      </c>
      <c r="AP3551" s="120">
        <v>0</v>
      </c>
      <c r="AQ3551" s="120">
        <v>0</v>
      </c>
      <c r="AR3551" s="120">
        <v>0</v>
      </c>
      <c r="AS3551" s="120">
        <v>0</v>
      </c>
      <c r="AT3551" s="120">
        <v>0</v>
      </c>
      <c r="AU3551" s="120">
        <v>0</v>
      </c>
      <c r="AV3551" s="120">
        <v>0</v>
      </c>
      <c r="AW3551" s="120">
        <v>0</v>
      </c>
      <c r="AX3551" s="120">
        <v>0</v>
      </c>
      <c r="AY3551" s="121"/>
      <c r="AZ3551" s="12" t="str">
        <f t="shared" si="404"/>
        <v>OK</v>
      </c>
      <c r="BA3551" s="12" t="str">
        <f t="shared" si="405"/>
        <v>OK</v>
      </c>
      <c r="BB3551" s="6">
        <f t="shared" si="406"/>
        <v>0</v>
      </c>
      <c r="BC3551" s="13">
        <f t="shared" si="407"/>
        <v>19031262</v>
      </c>
      <c r="BD3551" s="13">
        <f t="shared" si="408"/>
        <v>19031262</v>
      </c>
      <c r="BE3551" s="6">
        <f t="shared" si="409"/>
        <v>0</v>
      </c>
      <c r="BF3551" s="6">
        <f t="shared" si="410"/>
        <v>0</v>
      </c>
    </row>
  </sheetData>
  <sheetProtection deleteRows="0" autoFilter="0" pivotTables="0"/>
  <protectedRanges>
    <protectedRange sqref="Q3140 AW3140:AX3140 R3003:R3011 R1787:R3001 R3014:R3489 AA3172:AA3173" name="Rango1_1"/>
    <protectedRange sqref="F1787:F3108" name="Rango1_5"/>
    <protectedRange sqref="S1709:AV1709 R14 S1710:AX1786 S6:AX1708 E6:E1786 G6:H1786 J6:Q1786" name="Rango1_2"/>
    <protectedRange sqref="AW1709:AX1709 R6:R13 R15:R1786" name="Rango1_1_1"/>
    <protectedRange sqref="E5 S5:AX5 J5:Q5 G5:H5" name="Rango1_2_1"/>
    <protectedRange sqref="R5" name="Rango1_1_1_1"/>
    <protectedRange sqref="I6:I1786" name="Rango1_3_1"/>
    <protectedRange sqref="I5" name="Rango1_2_1_1"/>
    <protectedRange sqref="F6:F1786" name="Rango1_5_1"/>
    <protectedRange sqref="F5" name="Rango1_2_2"/>
  </protectedRanges>
  <dataConsolidate/>
  <mergeCells count="16">
    <mergeCell ref="AW3:AX3"/>
    <mergeCell ref="AZ3:BA3"/>
    <mergeCell ref="E2:F2"/>
    <mergeCell ref="G2:H2"/>
    <mergeCell ref="B2:C2"/>
    <mergeCell ref="AK3:AL3"/>
    <mergeCell ref="AM3:AN3"/>
    <mergeCell ref="AO3:AP3"/>
    <mergeCell ref="AQ3:AR3"/>
    <mergeCell ref="AS3:AT3"/>
    <mergeCell ref="AU3:AV3"/>
    <mergeCell ref="AA3:AB3"/>
    <mergeCell ref="AC3:AD3"/>
    <mergeCell ref="AE3:AF3"/>
    <mergeCell ref="AG3:AH3"/>
    <mergeCell ref="AI3:AJ3"/>
  </mergeCells>
  <phoneticPr fontId="21" type="noConversion"/>
  <conditionalFormatting sqref="AY1537 AZ5:BA3551">
    <cfRule type="cellIs" dxfId="108" priority="3" operator="notEqual">
      <formula>"OK"</formula>
    </cfRule>
    <cfRule type="cellIs" dxfId="107" priority="4" operator="equal">
      <formula>"OK"</formula>
    </cfRule>
  </conditionalFormatting>
  <conditionalFormatting sqref="AY1537">
    <cfRule type="expression" dxfId="106" priority="2">
      <formula>$K1549&lt;&gt;0</formula>
    </cfRule>
  </conditionalFormatting>
  <conditionalFormatting sqref="AY1537 AZ5:BA3551">
    <cfRule type="expression" dxfId="105" priority="8">
      <formula>$K5&lt;&gt;0</formula>
    </cfRule>
  </conditionalFormatting>
  <dataValidations disablePrompts="1" count="72">
    <dataValidation allowBlank="1" showInputMessage="1" showErrorMessage="1" promptTitle="Código de línea" prompt="IMPORTANTE: El código se asigna automáticamente y depende de un despliegue ordenado de la cadena de valor de los proyectos de inversión. Verifique que se cumplan las condiciones para evitar que la codificación se altere" sqref="B4:D4 B3109:B3502 D3109:D3502" xr:uid="{3C6542CB-A7BE-49E9-B290-672943792657}"/>
    <dataValidation allowBlank="1" showInputMessage="1" showErrorMessage="1" promptTitle="¡CUIDADO!" prompt="IMPORTANTE: El código se asigna automáticamente y depende de un despliegue ordenado de la cadena de valor de los proyectos de inversión. Verifique que se cumplan las condiciones para evitar que la codificación se altere" sqref="B3109:B3502 D3109:D3502" xr:uid="{D752EAC8-A1E6-47B7-AD59-11C6043E3FCA}"/>
    <dataValidation allowBlank="1" showInputMessage="1" showErrorMessage="1" promptTitle="Valor del contrato" prompt="Registre en formato número el valor total estimado del contrato " sqref="Q4" xr:uid="{A26CBEA5-DE50-4F72-BAD9-0ED93485DFCE}"/>
    <dataValidation allowBlank="1" showInputMessage="1" showErrorMessage="1" promptTitle="Rubro nivel cuenta" prompt="En este espacio debe registrar el código del rubro a nivel de CUENTA." sqref="I4" xr:uid="{970AD5E0-1479-471F-89CF-524B5A7B4C67}"/>
    <dataValidation allowBlank="1" showInputMessage="1" showErrorMessage="1" promptTitle="Rubro nivel uso" prompt="En este espacio debe registrar el rubro a máximo nivel de desagregación. Si requiere un Rubro que no se encuentre en el listado, debe solicitarle a la OAP su inclusión" sqref="J4" xr:uid="{2F09059F-F5A8-4AB9-B949-ED8F0E9F936E}"/>
    <dataValidation allowBlank="1" showInputMessage="1" showErrorMessage="1" promptTitle="Descripción" prompt="Describa de manera clara y detallada  el posible objeto contractual." sqref="K4" xr:uid="{9F69BF58-3480-453E-98B1-9867831B69C1}"/>
    <dataValidation allowBlank="1" showInputMessage="1" showErrorMessage="1" promptTitle="Actividad" prompt="Despliegue la lista y seleccione la actividad a la que va vinculada la línea del PAA" sqref="F4:G4" xr:uid="{FCD966F4-5FBF-4E86-9847-08EBB2DC26B7}"/>
    <dataValidation allowBlank="1" showInputMessage="1" showErrorMessage="1" promptTitle="Producto" prompt="Despliegue la lista y seleccione el producto al que va vinculada la línea del PAA" sqref="E4" xr:uid="{74662AB9-E95A-47EF-8465-7E63C577D359}"/>
    <dataValidation allowBlank="1" showInputMessage="1" showErrorMessage="1" promptTitle="Duración estimada del contrato" prompt="Número de meses" sqref="N4" xr:uid="{02FC53B3-BAB6-4CBB-A631-AE0007C8441F}"/>
    <dataValidation allowBlank="1" showInputMessage="1" showErrorMessage="1" promptTitle="Código UNSPSC" prompt="Bienes, obras y servicios deben ser identificados con códigos UNSPSC. Se deben incluir todos los códigos que identifiquen al servicio a contratar y/o producto a adquirir, separados por punto y coma sin espacio._x000a__x000a_No se admitiran códigos terminados en 00." sqref="H4" xr:uid="{7E21D5F1-4781-4C83-88C0-2CA19CEC07AC}"/>
    <dataValidation allowBlank="1" showInputMessage="1" showErrorMessage="1" promptTitle="ÁREA DEL RESPONSABLE" prompt="Registre el Área del responsable de la línea" sqref="U4" xr:uid="{3873F324-1CBA-49F8-B316-9652A3924A04}"/>
    <dataValidation allowBlank="1" showInputMessage="1" showErrorMessage="1" promptTitle="CATEGORÍA FUNCIONAL" prompt="Es la temática que agrupa la línea en conceptos de operación de la Entidad" sqref="W4" xr:uid="{D35C266E-7349-4BF2-BF83-3EE41434B502}"/>
    <dataValidation allowBlank="1" showInputMessage="1" showErrorMessage="1" promptTitle="CATEGORÍA DE OBJETO" prompt="Se refiere a la clasificación del tipo de contrato según su objeto" sqref="Y4" xr:uid="{D5A97933-C0C5-4AB8-8A2D-9FC52333B340}"/>
    <dataValidation allowBlank="1" showInputMessage="1" showErrorMessage="1" promptTitle="COMPONENTE DE GASTO" prompt="Este listado le permite asociar la linea de gasto a un componente general. Dependiendo del componente, podrá crear una asociación con una categoría específica" sqref="X4" xr:uid="{A4979136-7F02-4196-A9F2-4FA0957AA421}"/>
    <dataValidation allowBlank="1" showInputMessage="1" showErrorMessage="1" errorTitle="SELECCIONE DEL LISTADO" error="Únicamente son validas las opciones desplegadas en el listado" promptTitle="PROCESO O PROCEDIMIENTO" prompt="Seleccione del listado el proceso o procedimiento que, en terminos generales, abarca la línea de gasto que está programando" sqref="V4" xr:uid="{6302E668-E176-4257-A5A1-96FB643F8F1F}"/>
    <dataValidation type="list" allowBlank="1" showInputMessage="1" showErrorMessage="1" errorTitle="Estado solicitud vigencias" error="Despliegue la flecha y seleccione el estado en que se encuentra la solicitud de vigencia futura." sqref="WVT18 WLX18 WCB18 VSF18 VIJ18 UYN18 UOR18 UEV18 TUZ18 TLD18 TBH18 SRL18 SHP18 RXT18 RNX18 REB18 QUF18 QKJ18 QAN18 PQR18 PGV18 OWZ18 OND18 ODH18 NTL18 NJP18 MZT18 MPX18 MGB18 LWF18 LMJ18 LCN18 KSR18 KIV18 JYZ18 JPD18 JFH18 IVL18 ILP18 IBT18 HRX18 HIB18 GYF18 GOJ18 GEN18 FUR18 FKV18 FAZ18 ERD18 EHH18 DXL18 DNP18 DDT18 CTX18 CKB18 CAF18 BQJ18 BGN18 AWR18 AMV18 ACZ18 TD18 JH18 WVT21 WLX21 WCB21 VSF21 VIJ21 UYN21 UOR21 UEV21 TUZ21 TLD21 TBH21 SRL21 SHP21 RXT21 RNX21 REB21 QUF21 QKJ21 QAN21 PQR21 PGV21 OWZ21 OND21 ODH21 NTL21 NJP21 MZT21 MPX21 MGB21 LWF21 LMJ21 LCN21 KSR21 KIV21 JYZ21 JPD21 JFH21 IVL21 ILP21 IBT21 HRX21 HIB21 GYF21 GOJ21 GEN21 FUR21 FKV21 FAZ21 ERD21 EHH21 DXL21 DNP21 DDT21 CTX21 CKB21 CAF21 BQJ21 BGN21 AWR21 AMV21 ACZ21 TD21 JH21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TD24 JH24 WVT27 WLX27 WCB27 VSF27 VIJ27 UYN27 UOR27 UEV27 TUZ27 TLD27 TBH27 SRL27 SHP27 RXT27 RNX27 REB27 QUF27 QKJ27 QAN27 PQR27 PGV27 OWZ27 OND27 ODH27 NTL27 NJP27 MZT27 MPX27 MGB27 LWF27 LMJ27 LCN27 KSR27 KIV27 JYZ27 JPD27 JFH27 IVL27 ILP27 IBT27 HRX27 HIB27 GYF27 GOJ27 GEN27 FUR27 FKV27 FAZ27 ERD27 EHH27 DXL27 DNP27 DDT27 CTX27 CKB27 CAF27 BQJ27 BGN27 AWR27 AMV27 ACZ27 TD27 JH27 WVT30 WLX30 WCB30 VSF30 VIJ30 UYN30 UOR30 UEV30 TUZ30 TLD30 TBH30 SRL30 SHP30 RXT30 RNX30 REB30 QUF30 QKJ30 QAN30 PQR30 PGV30 OWZ30 OND30 ODH30 NTL30 NJP30 MZT30 MPX30 MGB30 LWF30 LMJ30 LCN30 KSR30 KIV30 JYZ30 JPD30 JFH30 IVL30 ILP30 IBT30 HRX30 HIB30 GYF30 GOJ30 GEN30 FUR30 FKV30 FAZ30 ERD30 EHH30 DXL30 DNP30 DDT30 CTX30 CKB30 CAF30 BQJ30 BGN30 AWR30 AMV30 ACZ30 TD30 JH30 WVT33 WLX33 WCB33 VSF33 VIJ33 UYN33 UOR33 UEV33 TUZ33 TLD33 TBH33 SRL33 SHP33 RXT33 RNX33 REB33 QUF33 QKJ33 QAN33 PQR33 PGV33 OWZ33 OND33 ODH33 NTL33 NJP33 MZT33 MPX33 MGB33 LWF33 LMJ33 LCN33 KSR33 KIV33 JYZ33 JPD33 JFH33 IVL33 ILP33 IBT33 HRX33 HIB33 GYF33 GOJ33 GEN33 FUR33 FKV33 FAZ33 ERD33 EHH33 DXL33 DNP33 DDT33 CTX33 CKB33 CAF33 BQJ33 BGN33 AWR33 AMV33 ACZ33 TD33 JH33 WVT36 WLX36 WCB36 VSF36 VIJ36 UYN36 UOR36 UEV36 TUZ36 TLD36 TBH36 SRL36 SHP36 RXT36 RNX36 REB36 QUF36 QKJ36 QAN36 PQR36 PGV36 OWZ36 OND36 ODH36 NTL36 NJP36 MZT36 MPX36 MGB36 LWF36 LMJ36 LCN36 KSR36 KIV36 JYZ36 JPD36 JFH36 IVL36 ILP36 IBT36 HRX36 HIB36 GYF36 GOJ36 GEN36 FUR36 FKV36 FAZ36 ERD36 EHH36 DXL36 DNP36 DDT36 CTX36 CKB36 CAF36 BQJ36 BGN36 AWR36 AMV36 ACZ36 TD36 JH36 WVT6 WLX6 WCB6 VSF6 VIJ6 UYN6 UOR6 UEV6 TUZ6 TLD6 TBH6 SRL6 SHP6 RXT6 RNX6 REB6 QUF6 QKJ6 QAN6 PQR6 PGV6 OWZ6 OND6 ODH6 NTL6 NJP6 MZT6 MPX6 MGB6 LWF6 LMJ6 LCN6 KSR6 KIV6 JYZ6 JPD6 JFH6 IVL6 ILP6 IBT6 HRX6 HIB6 GYF6 GOJ6 GEN6 FUR6 FKV6 FAZ6 ERD6 EHH6 DXL6 DNP6 DDT6 CTX6 CKB6 CAF6 BQJ6 BGN6 AWR6 AMV6 ACZ6 TD6 JH6 WVT9 WLX9 WCB9 VSF9 VIJ9 UYN9 UOR9 UEV9 TUZ9 TLD9 TBH9 SRL9 SHP9 RXT9 RNX9 REB9 QUF9 QKJ9 QAN9 PQR9 PGV9 OWZ9 OND9 ODH9 NTL9 NJP9 MZT9 MPX9 MGB9 LWF9 LMJ9 LCN9 KSR9 KIV9 JYZ9 JPD9 JFH9 IVL9 ILP9 IBT9 HRX9 HIB9 GYF9 GOJ9 GEN9 FUR9 FKV9 FAZ9 ERD9 EHH9 DXL9 DNP9 DDT9 CTX9 CKB9 CAF9 BQJ9 BGN9 AWR9 AMV9 ACZ9 TD9 JH9 WVT11 WLX11 WCB11 VSF11 VIJ11 UYN11 UOR11 UEV11 TUZ11 TLD11 TBH11 SRL11 SHP11 RXT11 RNX11 REB11 QUF11 QKJ11 QAN11 PQR11 PGV11 OWZ11 OND11 ODH11 NTL11 NJP11 MZT11 MPX11 MGB11 LWF11 LMJ11 LCN11 KSR11 KIV11 JYZ11 JPD11 JFH11 IVL11 ILP11 IBT11 HRX11 HIB11 GYF11 GOJ11 GEN11 FUR11 FKV11 FAZ11 ERD11 EHH11 DXL11 DNP11 DDT11 CTX11 CKB11 CAF11 BQJ11 BGN11 AWR11 AMV11 ACZ11 TD11 JH11 WVT48 WLX48 WCB48 VSF48 VIJ48 UYN48 UOR48 UEV48 TUZ48 TLD48 TBH48 SRL48 SHP48 RXT48 RNX48 REB48 QUF48 QKJ48 QAN48 PQR48 PGV48 OWZ48 OND48 ODH48 NTL48 NJP48 MZT48 MPX48 MGB48 LWF48 LMJ48 LCN48 KSR48 KIV48 JYZ48 JPD48 JFH48 IVL48 ILP48 IBT48 HRX48 HIB48 GYF48 GOJ48 GEN48 FUR48 FKV48 FAZ48 ERD48 EHH48 DXL48 DNP48 DDT48 CTX48 CKB48 CAF48 BQJ48 BGN48 AWR48 AMV48 ACZ48 TD48 JH48 WVT51 WLX51 WCB51 VSF51 VIJ51 UYN51 UOR51 UEV51 TUZ51 TLD51 TBH51 SRL51 SHP51 RXT51 RNX51 REB51 QUF51 QKJ51 QAN51 PQR51 PGV51 OWZ51 OND51 ODH51 NTL51 NJP51 MZT51 MPX51 MGB51 LWF51 LMJ51 LCN51 KSR51 KIV51 JYZ51 JPD51 JFH51 IVL51 ILP51 IBT51 HRX51 HIB51 GYF51 GOJ51 GEN51 FUR51 FKV51 FAZ51 ERD51 EHH51 DXL51 DNP51 DDT51 CTX51 CKB51 CAF51 BQJ51 BGN51 AWR51 AMV51 ACZ51 TD51 JH51 WVT54:WVT55 WLX54:WLX55 WCB54:WCB55 VSF54:VSF55 VIJ54:VIJ55 UYN54:UYN55 UOR54:UOR55 UEV54:UEV55 TUZ54:TUZ55 TLD54:TLD55 TBH54:TBH55 SRL54:SRL55 SHP54:SHP55 RXT54:RXT55 RNX54:RNX55 REB54:REB55 QUF54:QUF55 QKJ54:QKJ55 QAN54:QAN55 PQR54:PQR55 PGV54:PGV55 OWZ54:OWZ55 OND54:OND55 ODH54:ODH55 NTL54:NTL55 NJP54:NJP55 MZT54:MZT55 MPX54:MPX55 MGB54:MGB55 LWF54:LWF55 LMJ54:LMJ55 LCN54:LCN55 KSR54:KSR55 KIV54:KIV55 JYZ54:JYZ55 JPD54:JPD55 JFH54:JFH55 IVL54:IVL55 ILP54:ILP55 IBT54:IBT55 HRX54:HRX55 HIB54:HIB55 GYF54:GYF55 GOJ54:GOJ55 GEN54:GEN55 FUR54:FUR55 FKV54:FKV55 FAZ54:FAZ55 ERD54:ERD55 EHH54:EHH55 DXL54:DXL55 DNP54:DNP55 DDT54:DDT55 CTX54:CTX55 CKB54:CKB55 CAF54:CAF55 BQJ54:BQJ55 BGN54:BGN55 AWR54:AWR55 AMV54:AMV55 ACZ54:ACZ55 TD54:TD55 JH54:JH55 WVT60 WLX60 WCB60 VSF60 VIJ60 UYN60 UOR60 UEV60 TUZ60 TLD60 TBH60 SRL60 SHP60 RXT60 RNX60 REB60 QUF60 QKJ60 QAN60 PQR60 PGV60 OWZ60 OND60 ODH60 NTL60 NJP60 MZT60 MPX60 MGB60 LWF60 LMJ60 LCN60 KSR60 KIV60 JYZ60 JPD60 JFH60 IVL60 ILP60 IBT60 HRX60 HIB60 GYF60 GOJ60 GEN60 FUR60 FKV60 FAZ60 ERD60 EHH60 DXL60 DNP60 DDT60 CTX60 CKB60 CAF60 BQJ60 BGN60 AWR60 AMV60 ACZ60 TD60 JH60 WVT63 WLX63 WCB63 VSF63 VIJ63 UYN63 UOR63 UEV63 TUZ63 TLD63 TBH63 SRL63 SHP63 RXT63 RNX63 REB63 QUF63 QKJ63 QAN63 PQR63 PGV63 OWZ63 OND63 ODH63 NTL63 NJP63 MZT63 MPX63 MGB63 LWF63 LMJ63 LCN63 KSR63 KIV63 JYZ63 JPD63 JFH63 IVL63 ILP63 IBT63 HRX63 HIB63 GYF63 GOJ63 GEN63 FUR63 FKV63 FAZ63 ERD63 EHH63 DXL63 DNP63 DDT63 CTX63 CKB63 CAF63 BQJ63 BGN63 AWR63 AMV63 ACZ63 TD63 JH63 WVT66 WLX66 WCB66 VSF66 VIJ66 UYN66 UOR66 UEV66 TUZ66 TLD66 TBH66 SRL66 SHP66 RXT66 RNX66 REB66 QUF66 QKJ66 QAN66 PQR66 PGV66 OWZ66 OND66 ODH66 NTL66 NJP66 MZT66 MPX66 MGB66 LWF66 LMJ66 LCN66 KSR66 KIV66 JYZ66 JPD66 JFH66 IVL66 ILP66 IBT66 HRX66 HIB66 GYF66 GOJ66 GEN66 FUR66 FKV66 FAZ66 ERD66 EHH66 DXL66 DNP66 DDT66 CTX66 CKB66 CAF66 BQJ66 BGN66 AWR66 AMV66 ACZ66 TD66 JH66 WVT69 WLX69 WCB69 VSF69 VIJ69 UYN69 UOR69 UEV69 TUZ69 TLD69 TBH69 SRL69 SHP69 RXT69 RNX69 REB69 QUF69 QKJ69 QAN69 PQR69 PGV69 OWZ69 OND69 ODH69 NTL69 NJP69 MZT69 MPX69 MGB69 LWF69 LMJ69 LCN69 KSR69 KIV69 JYZ69 JPD69 JFH69 IVL69 ILP69 IBT69 HRX69 HIB69 GYF69 GOJ69 GEN69 FUR69 FKV69 FAZ69 ERD69 EHH69 DXL69 DNP69 DDT69 CTX69 CKB69 CAF69 BQJ69 BGN69 AWR69 AMV69 ACZ69 TD69 JH69 WVT72 WLX72 WCB72 VSF72 VIJ72 UYN72 UOR72 UEV72 TUZ72 TLD72 TBH72 SRL72 SHP72 RXT72 RNX72 REB72 QUF72 QKJ72 QAN72 PQR72 PGV72 OWZ72 OND72 ODH72 NTL72 NJP72 MZT72 MPX72 MGB72 LWF72 LMJ72 LCN72 KSR72 KIV72 JYZ72 JPD72 JFH72 IVL72 ILP72 IBT72 HRX72 HIB72 GYF72 GOJ72 GEN72 FUR72 FKV72 FAZ72 ERD72 EHH72 DXL72 DNP72 DDT72 CTX72 CKB72 CAF72 BQJ72 BGN72 AWR72 AMV72 ACZ72 TD72 JH72 WVT75 WLX75 WCB75 VSF75 VIJ75 UYN75 UOR75 UEV75 TUZ75 TLD75 TBH75 SRL75 SHP75 RXT75 RNX75 REB75 QUF75 QKJ75 QAN75 PQR75 PGV75 OWZ75 OND75 ODH75 NTL75 NJP75 MZT75 MPX75 MGB75 LWF75 LMJ75 LCN75 KSR75 KIV75 JYZ75 JPD75 JFH75 IVL75 ILP75 IBT75 HRX75 HIB75 GYF75 GOJ75 GEN75 FUR75 FKV75 FAZ75 ERD75 EHH75 DXL75 DNP75 DDT75 CTX75 CKB75 CAF75 BQJ75 BGN75 AWR75 AMV75 ACZ75 TD75 JH75 WVT78 WLX78 WCB78 VSF78 VIJ78 UYN78 UOR78 UEV78 TUZ78 TLD78 TBH78 SRL78 SHP78 RXT78 RNX78 REB78 QUF78 QKJ78 QAN78 PQR78 PGV78 OWZ78 OND78 ODH78 NTL78 NJP78 MZT78 MPX78 MGB78 LWF78 LMJ78 LCN78 KSR78 KIV78 JYZ78 JPD78 JFH78 IVL78 ILP78 IBT78 HRX78 HIB78 GYF78 GOJ78 GEN78 FUR78 FKV78 FAZ78 ERD78 EHH78 DXL78 DNP78 DDT78 CTX78 CKB78 CAF78 BQJ78 BGN78 AWR78 AMV78 ACZ78 TD78 JH78 WVT81 WLX81 WCB81 VSF81 VIJ81 UYN81 UOR81 UEV81 TUZ81 TLD81 TBH81 SRL81 SHP81 RXT81 RNX81 REB81 QUF81 QKJ81 QAN81 PQR81 PGV81 OWZ81 OND81 ODH81 NTL81 NJP81 MZT81 MPX81 MGB81 LWF81 LMJ81 LCN81 KSR81 KIV81 JYZ81 JPD81 JFH81 IVL81 ILP81 IBT81 HRX81 HIB81 GYF81 GOJ81 GEN81 FUR81 FKV81 FAZ81 ERD81 EHH81 DXL81 DNP81 DDT81 CTX81 CKB81 CAF81 BQJ81 BGN81 AWR81 AMV81 ACZ81 TD81 JH81 WVT84 WLX84 WCB84 VSF84 VIJ84 UYN84 UOR84 UEV84 TUZ84 TLD84 TBH84 SRL84 SHP84 RXT84 RNX84 REB84 QUF84 QKJ84 QAN84 PQR84 PGV84 OWZ84 OND84 ODH84 NTL84 NJP84 MZT84 MPX84 MGB84 LWF84 LMJ84 LCN84 KSR84 KIV84 JYZ84 JPD84 JFH84 IVL84 ILP84 IBT84 HRX84 HIB84 GYF84 GOJ84 GEN84 FUR84 FKV84 FAZ84 ERD84 EHH84 DXL84 DNP84 DDT84 CTX84 CKB84 CAF84 BQJ84 BGN84 AWR84 AMV84 ACZ84 TD84 JH84 WVT87 WLX87 WCB87 VSF87 VIJ87 UYN87 UOR87 UEV87 TUZ87 TLD87 TBH87 SRL87 SHP87 RXT87 RNX87 REB87 QUF87 QKJ87 QAN87 PQR87 PGV87 OWZ87 OND87 ODH87 NTL87 NJP87 MZT87 MPX87 MGB87 LWF87 LMJ87 LCN87 KSR87 KIV87 JYZ87 JPD87 JFH87 IVL87 ILP87 IBT87 HRX87 HIB87 GYF87 GOJ87 GEN87 FUR87 FKV87 FAZ87 ERD87 EHH87 DXL87 DNP87 DDT87 CTX87 CKB87 CAF87 BQJ87 BGN87 AWR87 AMV87 ACZ87 TD87 JH87 WVT90 WLX90 WCB90 VSF90 VIJ90 UYN90 UOR90 UEV90 TUZ90 TLD90 TBH90 SRL90 SHP90 RXT90 RNX90 REB90 QUF90 QKJ90 QAN90 PQR90 PGV90 OWZ90 OND90 ODH90 NTL90 NJP90 MZT90 MPX90 MGB90 LWF90 LMJ90 LCN90 KSR90 KIV90 JYZ90 JPD90 JFH90 IVL90 ILP90 IBT90 HRX90 HIB90 GYF90 GOJ90 GEN90 FUR90 FKV90 FAZ90 ERD90 EHH90 DXL90 DNP90 DDT90 CTX90 CKB90 CAF90 BQJ90 BGN90 AWR90 AMV90 ACZ90 TD90 JH90 WVT93 WLX93 WCB93 VSF93 VIJ93 UYN93 UOR93 UEV93 TUZ93 TLD93 TBH93 SRL93 SHP93 RXT93 RNX93 REB93 QUF93 QKJ93 QAN93 PQR93 PGV93 OWZ93 OND93 ODH93 NTL93 NJP93 MZT93 MPX93 MGB93 LWF93 LMJ93 LCN93 KSR93 KIV93 JYZ93 JPD93 JFH93 IVL93 ILP93 IBT93 HRX93 HIB93 GYF93 GOJ93 GEN93 FUR93 FKV93 FAZ93 ERD93 EHH93 DXL93 DNP93 DDT93 CTX93 CKB93 CAF93 BQJ93 BGN93 AWR93 AMV93 ACZ93 TD93 JH93 WVT96 WLX96 WCB96 VSF96 VIJ96 UYN96 UOR96 UEV96 TUZ96 TLD96 TBH96 SRL96 SHP96 RXT96 RNX96 REB96 QUF96 QKJ96 QAN96 PQR96 PGV96 OWZ96 OND96 ODH96 NTL96 NJP96 MZT96 MPX96 MGB96 LWF96 LMJ96 LCN96 KSR96 KIV96 JYZ96 JPD96 JFH96 IVL96 ILP96 IBT96 HRX96 HIB96 GYF96 GOJ96 GEN96 FUR96 FKV96 FAZ96 ERD96 EHH96 DXL96 DNP96 DDT96 CTX96 CKB96 CAF96 BQJ96 BGN96 AWR96 AMV96 ACZ96 TD96 JH96 WVT325 WLX325 WCB325 VSF325 VIJ325 UYN325 UOR325 UEV325 TUZ325 TLD325 TBH325 SRL325 SHP325 RXT325 RNX325 REB325 QUF325 QKJ325 QAN325 PQR325 PGV325 OWZ325 OND325 ODH325 NTL325 NJP325 MZT325 MPX325 MGB325 LWF325 LMJ325 LCN325 KSR325 KIV325 JYZ325 JPD325 JFH325 IVL325 ILP325 IBT325 HRX325 HIB325 GYF325 GOJ325 GEN325 FUR325 FKV325 FAZ325 ERD325 EHH325 DXL325 DNP325 DDT325 CTX325 CKB325 CAF325 BQJ325 BGN325 AWR325 AMV325 ACZ325 TD325 JH325 WVT328 WLX328 WCB328 VSF328 VIJ328 UYN328 UOR328 UEV328 TUZ328 TLD328 TBH328 SRL328 SHP328 RXT328 RNX328 REB328 QUF328 QKJ328 QAN328 PQR328 PGV328 OWZ328 OND328 ODH328 NTL328 NJP328 MZT328 MPX328 MGB328 LWF328 LMJ328 LCN328 KSR328 KIV328 JYZ328 JPD328 JFH328 IVL328 ILP328 IBT328 HRX328 HIB328 GYF328 GOJ328 GEN328 FUR328 FKV328 FAZ328 ERD328 EHH328 DXL328 DNP328 DDT328 CTX328 CKB328 CAF328 BQJ328 BGN328 AWR328 AMV328 ACZ328 TD328 JH328 WVT331 WLX331 WCB331 VSF331 VIJ331 UYN331 UOR331 UEV331 TUZ331 TLD331 TBH331 SRL331 SHP331 RXT331 RNX331 REB331 QUF331 QKJ331 QAN331 PQR331 PGV331 OWZ331 OND331 ODH331 NTL331 NJP331 MZT331 MPX331 MGB331 LWF331 LMJ331 LCN331 KSR331 KIV331 JYZ331 JPD331 JFH331 IVL331 ILP331 IBT331 HRX331 HIB331 GYF331 GOJ331 GEN331 FUR331 FKV331 FAZ331 ERD331 EHH331 DXL331 DNP331 DDT331 CTX331 CKB331 CAF331 BQJ331 BGN331 AWR331 AMV331 ACZ331 TD331 JH331 WVT334 WLX334 WCB334 VSF334 VIJ334 UYN334 UOR334 UEV334 TUZ334 TLD334 TBH334 SRL334 SHP334 RXT334 RNX334 REB334 QUF334 QKJ334 QAN334 PQR334 PGV334 OWZ334 OND334 ODH334 NTL334 NJP334 MZT334 MPX334 MGB334 LWF334 LMJ334 LCN334 KSR334 KIV334 JYZ334 JPD334 JFH334 IVL334 ILP334 IBT334 HRX334 HIB334 GYF334 GOJ334 GEN334 FUR334 FKV334 FAZ334 ERD334 EHH334 DXL334 DNP334 DDT334 CTX334 CKB334 CAF334 BQJ334 BGN334 AWR334 AMV334 ACZ334 TD334 JH334 WVT337 WLX337 WCB337 VSF337 VIJ337 UYN337 UOR337 UEV337 TUZ337 TLD337 TBH337 SRL337 SHP337 RXT337 RNX337 REB337 QUF337 QKJ337 QAN337 PQR337 PGV337 OWZ337 OND337 ODH337 NTL337 NJP337 MZT337 MPX337 MGB337 LWF337 LMJ337 LCN337 KSR337 KIV337 JYZ337 JPD337 JFH337 IVL337 ILP337 IBT337 HRX337 HIB337 GYF337 GOJ337 GEN337 FUR337 FKV337 FAZ337 ERD337 EHH337 DXL337 DNP337 DDT337 CTX337 CKB337 CAF337 BQJ337 BGN337 AWR337 AMV337 ACZ337 TD337 JH337 WVT340 WLX340 WCB340 VSF340 VIJ340 UYN340 UOR340 UEV340 TUZ340 TLD340 TBH340 SRL340 SHP340 RXT340 RNX340 REB340 QUF340 QKJ340 QAN340 PQR340 PGV340 OWZ340 OND340 ODH340 NTL340 NJP340 MZT340 MPX340 MGB340 LWF340 LMJ340 LCN340 KSR340 KIV340 JYZ340 JPD340 JFH340 IVL340 ILP340 IBT340 HRX340 HIB340 GYF340 GOJ340 GEN340 FUR340 FKV340 FAZ340 ERD340 EHH340 DXL340 DNP340 DDT340 CTX340 CKB340 CAF340 BQJ340 BGN340 AWR340 AMV340 ACZ340 TD340 JH340 WVT343 WLX343 WCB343 VSF343 VIJ343 UYN343 UOR343 UEV343 TUZ343 TLD343 TBH343 SRL343 SHP343 RXT343 RNX343 REB343 QUF343 QKJ343 QAN343 PQR343 PGV343 OWZ343 OND343 ODH343 NTL343 NJP343 MZT343 MPX343 MGB343 LWF343 LMJ343 LCN343 KSR343 KIV343 JYZ343 JPD343 JFH343 IVL343 ILP343 IBT343 HRX343 HIB343 GYF343 GOJ343 GEN343 FUR343 FKV343 FAZ343 ERD343 EHH343 DXL343 DNP343 DDT343 CTX343 CKB343 CAF343 BQJ343 BGN343 AWR343 AMV343 ACZ343 TD343 JH343 WVT346 WLX346 WCB346 VSF346 VIJ346 UYN346 UOR346 UEV346 TUZ346 TLD346 TBH346 SRL346 SHP346 RXT346 RNX346 REB346 QUF346 QKJ346 QAN346 PQR346 PGV346 OWZ346 OND346 ODH346 NTL346 NJP346 MZT346 MPX346 MGB346 LWF346 LMJ346 LCN346 KSR346 KIV346 JYZ346 JPD346 JFH346 IVL346 ILP346 IBT346 HRX346 HIB346 GYF346 GOJ346 GEN346 FUR346 FKV346 FAZ346 ERD346 EHH346 DXL346 DNP346 DDT346 CTX346 CKB346 CAF346 BQJ346 BGN346 AWR346 AMV346 ACZ346 TD346 JH346 WVT349 WLX349 WCB349 VSF349 VIJ349 UYN349 UOR349 UEV349 TUZ349 TLD349 TBH349 SRL349 SHP349 RXT349 RNX349 REB349 QUF349 QKJ349 QAN349 PQR349 PGV349 OWZ349 OND349 ODH349 NTL349 NJP349 MZT349 MPX349 MGB349 LWF349 LMJ349 LCN349 KSR349 KIV349 JYZ349 JPD349 JFH349 IVL349 ILP349 IBT349 HRX349 HIB349 GYF349 GOJ349 GEN349 FUR349 FKV349 FAZ349 ERD349 EHH349 DXL349 DNP349 DDT349 CTX349 CKB349 CAF349 BQJ349 BGN349 AWR349 AMV349 ACZ349 TD349 JH349 WVT352 WLX352 WCB352 VSF352 VIJ352 UYN352 UOR352 UEV352 TUZ352 TLD352 TBH352 SRL352 SHP352 RXT352 RNX352 REB352 QUF352 QKJ352 QAN352 PQR352 PGV352 OWZ352 OND352 ODH352 NTL352 NJP352 MZT352 MPX352 MGB352 LWF352 LMJ352 LCN352 KSR352 KIV352 JYZ352 JPD352 JFH352 IVL352 ILP352 IBT352 HRX352 HIB352 GYF352 GOJ352 GEN352 FUR352 FKV352 FAZ352 ERD352 EHH352 DXL352 DNP352 DDT352 CTX352 CKB352 CAF352 BQJ352 BGN352 AWR352 AMV352 ACZ352 TD352 JH352 WVT355 WLX355 WCB355 VSF355 VIJ355 UYN355 UOR355 UEV355 TUZ355 TLD355 TBH355 SRL355 SHP355 RXT355 RNX355 REB355 QUF355 QKJ355 QAN355 PQR355 PGV355 OWZ355 OND355 ODH355 NTL355 NJP355 MZT355 MPX355 MGB355 LWF355 LMJ355 LCN355 KSR355 KIV355 JYZ355 JPD355 JFH355 IVL355 ILP355 IBT355 HRX355 HIB355 GYF355 GOJ355 GEN355 FUR355 FKV355 FAZ355 ERD355 EHH355 DXL355 DNP355 DDT355 CTX355 CKB355 CAF355 BQJ355 BGN355 AWR355 AMV355 ACZ355 TD355 JH355 WVT358 WLX358 WCB358 VSF358 VIJ358 UYN358 UOR358 UEV358 TUZ358 TLD358 TBH358 SRL358 SHP358 RXT358 RNX358 REB358 QUF358 QKJ358 QAN358 PQR358 PGV358 OWZ358 OND358 ODH358 NTL358 NJP358 MZT358 MPX358 MGB358 LWF358 LMJ358 LCN358 KSR358 KIV358 JYZ358 JPD358 JFH358 IVL358 ILP358 IBT358 HRX358 HIB358 GYF358 GOJ358 GEN358 FUR358 FKV358 FAZ358 ERD358 EHH358 DXL358 DNP358 DDT358 CTX358 CKB358 CAF358 BQJ358 BGN358 AWR358 AMV358 ACZ358 TD358 JH358 WVT361 WLX361 WCB361 VSF361 VIJ361 UYN361 UOR361 UEV361 TUZ361 TLD361 TBH361 SRL361 SHP361 RXT361 RNX361 REB361 QUF361 QKJ361 QAN361 PQR361 PGV361 OWZ361 OND361 ODH361 NTL361 NJP361 MZT361 MPX361 MGB361 LWF361 LMJ361 LCN361 KSR361 KIV361 JYZ361 JPD361 JFH361 IVL361 ILP361 IBT361 HRX361 HIB361 GYF361 GOJ361 GEN361 FUR361 FKV361 FAZ361 ERD361 EHH361 DXL361 DNP361 DDT361 CTX361 CKB361 CAF361 BQJ361 BGN361 AWR361 AMV361 ACZ361 TD361 JH361 WVT364 WLX364 WCB364 VSF364 VIJ364 UYN364 UOR364 UEV364 TUZ364 TLD364 TBH364 SRL364 SHP364 RXT364 RNX364 REB364 QUF364 QKJ364 QAN364 PQR364 PGV364 OWZ364 OND364 ODH364 NTL364 NJP364 MZT364 MPX364 MGB364 LWF364 LMJ364 LCN364 KSR364 KIV364 JYZ364 JPD364 JFH364 IVL364 ILP364 IBT364 HRX364 HIB364 GYF364 GOJ364 GEN364 FUR364 FKV364 FAZ364 ERD364 EHH364 DXL364 DNP364 DDT364 CTX364 CKB364 CAF364 BQJ364 BGN364 AWR364 AMV364 ACZ364 TD364 JH364 WVT367 WLX367 WCB367 VSF367 VIJ367 UYN367 UOR367 UEV367 TUZ367 TLD367 TBH367 SRL367 SHP367 RXT367 RNX367 REB367 QUF367 QKJ367 QAN367 PQR367 PGV367 OWZ367 OND367 ODH367 NTL367 NJP367 MZT367 MPX367 MGB367 LWF367 LMJ367 LCN367 KSR367 KIV367 JYZ367 JPD367 JFH367 IVL367 ILP367 IBT367 HRX367 HIB367 GYF367 GOJ367 GEN367 FUR367 FKV367 FAZ367 ERD367 EHH367 DXL367 DNP367 DDT367 CTX367 CKB367 CAF367 BQJ367 BGN367 AWR367 AMV367 ACZ367 TD367 JH367 WVT370 WLX370 WCB370 VSF370 VIJ370 UYN370 UOR370 UEV370 TUZ370 TLD370 TBH370 SRL370 SHP370 RXT370 RNX370 REB370 QUF370 QKJ370 QAN370 PQR370 PGV370 OWZ370 OND370 ODH370 NTL370 NJP370 MZT370 MPX370 MGB370 LWF370 LMJ370 LCN370 KSR370 KIV370 JYZ370 JPD370 JFH370 IVL370 ILP370 IBT370 HRX370 HIB370 GYF370 GOJ370 GEN370 FUR370 FKV370 FAZ370 ERD370 EHH370 DXL370 DNP370 DDT370 CTX370 CKB370 CAF370 BQJ370 BGN370 AWR370 AMV370 ACZ370 TD370 JH370 WVT373 WLX373 WCB373 VSF373 VIJ373 UYN373 UOR373 UEV373 TUZ373 TLD373 TBH373 SRL373 SHP373 RXT373 RNX373 REB373 QUF373 QKJ373 QAN373 PQR373 PGV373 OWZ373 OND373 ODH373 NTL373 NJP373 MZT373 MPX373 MGB373 LWF373 LMJ373 LCN373 KSR373 KIV373 JYZ373 JPD373 JFH373 IVL373 ILP373 IBT373 HRX373 HIB373 GYF373 GOJ373 GEN373 FUR373 FKV373 FAZ373 ERD373 EHH373 DXL373 DNP373 DDT373 CTX373 CKB373 CAF373 BQJ373 BGN373 AWR373 AMV373 ACZ373 TD373 JH373 WVT376 WLX376 WCB376 VSF376 VIJ376 UYN376 UOR376 UEV376 TUZ376 TLD376 TBH376 SRL376 SHP376 RXT376 RNX376 REB376 QUF376 QKJ376 QAN376 PQR376 PGV376 OWZ376 OND376 ODH376 NTL376 NJP376 MZT376 MPX376 MGB376 LWF376 LMJ376 LCN376 KSR376 KIV376 JYZ376 JPD376 JFH376 IVL376 ILP376 IBT376 HRX376 HIB376 GYF376 GOJ376 GEN376 FUR376 FKV376 FAZ376 ERD376 EHH376 DXL376 DNP376 DDT376 CTX376 CKB376 CAF376 BQJ376 BGN376 AWR376 AMV376 ACZ376 TD376 JH376 WVT379 WLX379 WCB379 VSF379 VIJ379 UYN379 UOR379 UEV379 TUZ379 TLD379 TBH379 SRL379 SHP379 RXT379 RNX379 REB379 QUF379 QKJ379 QAN379 PQR379 PGV379 OWZ379 OND379 ODH379 NTL379 NJP379 MZT379 MPX379 MGB379 LWF379 LMJ379 LCN379 KSR379 KIV379 JYZ379 JPD379 JFH379 IVL379 ILP379 IBT379 HRX379 HIB379 GYF379 GOJ379 GEN379 FUR379 FKV379 FAZ379 ERD379 EHH379 DXL379 DNP379 DDT379 CTX379 CKB379 CAF379 BQJ379 BGN379 AWR379 AMV379 ACZ379 TD379 JH379 WVT382 WLX382 WCB382 VSF382 VIJ382 UYN382 UOR382 UEV382 TUZ382 TLD382 TBH382 SRL382 SHP382 RXT382 RNX382 REB382 QUF382 QKJ382 QAN382 PQR382 PGV382 OWZ382 OND382 ODH382 NTL382 NJP382 MZT382 MPX382 MGB382 LWF382 LMJ382 LCN382 KSR382 KIV382 JYZ382 JPD382 JFH382 IVL382 ILP382 IBT382 HRX382 HIB382 GYF382 GOJ382 GEN382 FUR382 FKV382 FAZ382 ERD382 EHH382 DXL382 DNP382 DDT382 CTX382 CKB382 CAF382 BQJ382 BGN382 AWR382 AMV382 ACZ382 TD382 JH382 WVT385 WLX385 WCB385 VSF385 VIJ385 UYN385 UOR385 UEV385 TUZ385 TLD385 TBH385 SRL385 SHP385 RXT385 RNX385 REB385 QUF385 QKJ385 QAN385 PQR385 PGV385 OWZ385 OND385 ODH385 NTL385 NJP385 MZT385 MPX385 MGB385 LWF385 LMJ385 LCN385 KSR385 KIV385 JYZ385 JPD385 JFH385 IVL385 ILP385 IBT385 HRX385 HIB385 GYF385 GOJ385 GEN385 FUR385 FKV385 FAZ385 ERD385 EHH385 DXL385 DNP385 DDT385 CTX385 CKB385 CAF385 BQJ385 BGN385 AWR385 AMV385 ACZ385 TD385 JH385 WVT388 WLX388 WCB388 VSF388 VIJ388 UYN388 UOR388 UEV388 TUZ388 TLD388 TBH388 SRL388 SHP388 RXT388 RNX388 REB388 QUF388 QKJ388 QAN388 PQR388 PGV388 OWZ388 OND388 ODH388 NTL388 NJP388 MZT388 MPX388 MGB388 LWF388 LMJ388 LCN388 KSR388 KIV388 JYZ388 JPD388 JFH388 IVL388 ILP388 IBT388 HRX388 HIB388 GYF388 GOJ388 GEN388 FUR388 FKV388 FAZ388 ERD388 EHH388 DXL388 DNP388 DDT388 CTX388 CKB388 CAF388 BQJ388 BGN388 AWR388 AMV388 ACZ388 TD388 JH388 WVT391 WLX391 WCB391 VSF391 VIJ391 UYN391 UOR391 UEV391 TUZ391 TLD391 TBH391 SRL391 SHP391 RXT391 RNX391 REB391 QUF391 QKJ391 QAN391 PQR391 PGV391 OWZ391 OND391 ODH391 NTL391 NJP391 MZT391 MPX391 MGB391 LWF391 LMJ391 LCN391 KSR391 KIV391 JYZ391 JPD391 JFH391 IVL391 ILP391 IBT391 HRX391 HIB391 GYF391 GOJ391 GEN391 FUR391 FKV391 FAZ391 ERD391 EHH391 DXL391 DNP391 DDT391 CTX391 CKB391 CAF391 BQJ391 BGN391 AWR391 AMV391 ACZ391 TD391 JH391 WVT394 WLX394 WCB394 VSF394 VIJ394 UYN394 UOR394 UEV394 TUZ394 TLD394 TBH394 SRL394 SHP394 RXT394 RNX394 REB394 QUF394 QKJ394 QAN394 PQR394 PGV394 OWZ394 OND394 ODH394 NTL394 NJP394 MZT394 MPX394 MGB394 LWF394 LMJ394 LCN394 KSR394 KIV394 JYZ394 JPD394 JFH394 IVL394 ILP394 IBT394 HRX394 HIB394 GYF394 GOJ394 GEN394 FUR394 FKV394 FAZ394 ERD394 EHH394 DXL394 DNP394 DDT394 CTX394 CKB394 CAF394 BQJ394 BGN394 AWR394 AMV394 ACZ394 TD394 JH394 WVT397 WLX397 WCB397 VSF397 VIJ397 UYN397 UOR397 UEV397 TUZ397 TLD397 TBH397 SRL397 SHP397 RXT397 RNX397 REB397 QUF397 QKJ397 QAN397 PQR397 PGV397 OWZ397 OND397 ODH397 NTL397 NJP397 MZT397 MPX397 MGB397 LWF397 LMJ397 LCN397 KSR397 KIV397 JYZ397 JPD397 JFH397 IVL397 ILP397 IBT397 HRX397 HIB397 GYF397 GOJ397 GEN397 FUR397 FKV397 FAZ397 ERD397 EHH397 DXL397 DNP397 DDT397 CTX397 CKB397 CAF397 BQJ397 BGN397 AWR397 AMV397 ACZ397 TD397 JH397 WVT400 WLX400 WCB400 VSF400 VIJ400 UYN400 UOR400 UEV400 TUZ400 TLD400 TBH400 SRL400 SHP400 RXT400 RNX400 REB400 QUF400 QKJ400 QAN400 PQR400 PGV400 OWZ400 OND400 ODH400 NTL400 NJP400 MZT400 MPX400 MGB400 LWF400 LMJ400 LCN400 KSR400 KIV400 JYZ400 JPD400 JFH400 IVL400 ILP400 IBT400 HRX400 HIB400 GYF400 GOJ400 GEN400 FUR400 FKV400 FAZ400 ERD400 EHH400 DXL400 DNP400 DDT400 CTX400 CKB400 CAF400 BQJ400 BGN400 AWR400 AMV400 ACZ400 TD400 JH400 WVT693 WLX693 WCB693 VSF693 VIJ693 UYN693 UOR693 UEV693 TUZ693 TLD693 TBH693 SRL693 SHP693 RXT693 RNX693 REB693 QUF693 QKJ693 QAN693 PQR693 PGV693 OWZ693 OND693 ODH693 NTL693 NJP693 MZT693 MPX693 MGB693 LWF693 LMJ693 LCN693 KSR693 KIV693 JYZ693 JPD693 JFH693 IVL693 ILP693 IBT693 HRX693 HIB693 GYF693 GOJ693 GEN693 FUR693 FKV693 FAZ693 ERD693 EHH693 DXL693 DNP693 DDT693 CTX693 CKB693 CAF693 BQJ693 BGN693 AWR693 AMV693 ACZ693 TD693 JH693 WVT608 WLX608 WCB608 VSF608 VIJ608 UYN608 UOR608 UEV608 TUZ608 TLD608 TBH608 SRL608 SHP608 RXT608 RNX608 REB608 QUF608 QKJ608 QAN608 PQR608 PGV608 OWZ608 OND608 ODH608 NTL608 NJP608 MZT608 MPX608 MGB608 LWF608 LMJ608 LCN608 KSR608 KIV608 JYZ608 JPD608 JFH608 IVL608 ILP608 IBT608 HRX608 HIB608 GYF608 GOJ608 GEN608 FUR608 FKV608 FAZ608 ERD608 EHH608 DXL608 DNP608 DDT608 CTX608 CKB608 CAF608 BQJ608 BGN608 AWR608 AMV608 ACZ608 TD608 JH608 WVT1851 WLX1851 WCB1851 VSF1851 VIJ1851 UYN1851 UOR1851 UEV1851 TUZ1851 TLD1851 TBH1851 SRL1851 SHP1851 RXT1851 RNX1851 REB1851 QUF1851 QKJ1851 QAN1851 PQR1851 PGV1851 OWZ1851 OND1851 ODH1851 NTL1851 NJP1851 MZT1851 MPX1851 MGB1851 LWF1851 LMJ1851 LCN1851 KSR1851 KIV1851 JYZ1851 JPD1851 JFH1851 IVL1851 ILP1851 IBT1851 HRX1851 HIB1851 GYF1851 GOJ1851 GEN1851 FUR1851 FKV1851 FAZ1851 ERD1851 EHH1851 DXL1851 DNP1851 DDT1851 CTX1851 CKB1851 CAF1851 BQJ1851 BGN1851 AWR1851 AMV1851 ACZ1851 TD1851 JH1851 WVT904 WLX904 WCB904 VSF904 VIJ904 UYN904 UOR904 UEV904 TUZ904 TLD904 TBH904 SRL904 SHP904 RXT904 RNX904 REB904 QUF904 QKJ904 QAN904 PQR904 PGV904 OWZ904 OND904 ODH904 NTL904 NJP904 MZT904 MPX904 MGB904 LWF904 LMJ904 LCN904 KSR904 KIV904 JYZ904 JPD904 JFH904 IVL904 ILP904 IBT904 HRX904 HIB904 GYF904 GOJ904 GEN904 FUR904 FKV904 FAZ904 ERD904 EHH904 DXL904 DNP904 DDT904 CTX904 CKB904 CAF904 BQJ904 BGN904 AWR904 AMV904 ACZ904 TD904 JH904" xr:uid="{22EBF5AB-E4C4-4BA7-B78A-CEF991302573}">
      <formula1>INDIRECT(JG6)</formula1>
    </dataValidation>
    <dataValidation allowBlank="1" showInputMessage="1" showErrorMessage="1" promptTitle="Descripción" prompt="Describa de manera clara y detallada  lo que será el objeto contractual." sqref="WVH22:WVI23 IV19:IW20 SR19:SS20 ACN19:ACO20 AMJ19:AMK20 AWF19:AWG20 BGB19:BGC20 BPX19:BPY20 BZT19:BZU20 CJP19:CJQ20 CTL19:CTM20 DDH19:DDI20 DND19:DNE20 DWZ19:DXA20 EGV19:EGW20 EQR19:EQS20 FAN19:FAO20 FKJ19:FKK20 FUF19:FUG20 GEB19:GEC20 GNX19:GNY20 GXT19:GXU20 HHP19:HHQ20 HRL19:HRM20 IBH19:IBI20 ILD19:ILE20 IUZ19:IVA20 JEV19:JEW20 JOR19:JOS20 JYN19:JYO20 KIJ19:KIK20 KSF19:KSG20 LCB19:LCC20 LLX19:LLY20 LVT19:LVU20 MFP19:MFQ20 MPL19:MPM20 MZH19:MZI20 NJD19:NJE20 NSZ19:NTA20 OCV19:OCW20 OMR19:OMS20 OWN19:OWO20 PGJ19:PGK20 PQF19:PQG20 QAB19:QAC20 QJX19:QJY20 QTT19:QTU20 RDP19:RDQ20 RNL19:RNM20 RXH19:RXI20 SHD19:SHE20 SQZ19:SRA20 TAV19:TAW20 TKR19:TKS20 TUN19:TUO20 UEJ19:UEK20 UOF19:UOG20 UYB19:UYC20 VHX19:VHY20 VRT19:VRU20 WBP19:WBQ20 WLL19:WLM20 WVH19:WVI20 IV22:IW23 SR22:SS23 ACN22:ACO23 AMJ22:AMK23 AWF22:AWG23 BGB22:BGC23 BPX22:BPY23 BZT22:BZU23 CJP22:CJQ23 CTL22:CTM23 DDH22:DDI23 DND22:DNE23 DWZ22:DXA23 EGV22:EGW23 EQR22:EQS23 FAN22:FAO23 FKJ22:FKK23 FUF22:FUG23 GEB22:GEC23 GNX22:GNY23 GXT22:GXU23 HHP22:HHQ23 HRL22:HRM23 IBH22:IBI23 ILD22:ILE23 IUZ22:IVA23 JEV22:JEW23 JOR22:JOS23 JYN22:JYO23 KIJ22:KIK23 KSF22:KSG23 LCB22:LCC23 LLX22:LLY23 LVT22:LVU23 MFP22:MFQ23 MPL22:MPM23 MZH22:MZI23 NJD22:NJE23 NSZ22:NTA23 OCV22:OCW23 OMR22:OMS23 OWN22:OWO23 PGJ22:PGK23 PQF22:PQG23 QAB22:QAC23 QJX22:QJY23 QTT22:QTU23 RDP22:RDQ23 RNL22:RNM23 RXH22:RXI23 SHD22:SHE23 SQZ22:SRA23 TAV22:TAW23 TKR22:TKS23 TUN22:TUO23 UEJ22:UEK23 UOF22:UOG23 UYB22:UYC23 VHX22:VHY23 VRT22:VRU23 WBP22:WBQ23 WLL22:WLM23 WVH31:WVI32 IV28:IW29 SR28:SS29 ACN28:ACO29 AMJ28:AMK29 AWF28:AWG29 BGB28:BGC29 BPX28:BPY29 BZT28:BZU29 CJP28:CJQ29 CTL28:CTM29 DDH28:DDI29 DND28:DNE29 DWZ28:DXA29 EGV28:EGW29 EQR28:EQS29 FAN28:FAO29 FKJ28:FKK29 FUF28:FUG29 GEB28:GEC29 GNX28:GNY29 GXT28:GXU29 HHP28:HHQ29 HRL28:HRM29 IBH28:IBI29 ILD28:ILE29 IUZ28:IVA29 JEV28:JEW29 JOR28:JOS29 JYN28:JYO29 KIJ28:KIK29 KSF28:KSG29 LCB28:LCC29 LLX28:LLY29 LVT28:LVU29 MFP28:MFQ29 MPL28:MPM29 MZH28:MZI29 NJD28:NJE29 NSZ28:NTA29 OCV28:OCW29 OMR28:OMS29 OWN28:OWO29 PGJ28:PGK29 PQF28:PQG29 QAB28:QAC29 QJX28:QJY29 QTT28:QTU29 RDP28:RDQ29 RNL28:RNM29 RXH28:RXI29 SHD28:SHE29 SQZ28:SRA29 TAV28:TAW29 TKR28:TKS29 TUN28:TUO29 UEJ28:UEK29 UOF28:UOG29 UYB28:UYC29 VHX28:VHY29 VRT28:VRU29 WBP28:WBQ29 WLL28:WLM29 WVH28:WVI29 IV31:IW32 SR31:SS32 ACN31:ACO32 AMJ31:AMK32 AWF31:AWG32 BGB31:BGC32 BPX31:BPY32 BZT31:BZU32 CJP31:CJQ32 CTL31:CTM32 DDH31:DDI32 DND31:DNE32 DWZ31:DXA32 EGV31:EGW32 EQR31:EQS32 FAN31:FAO32 FKJ31:FKK32 FUF31:FUG32 GEB31:GEC32 GNX31:GNY32 GXT31:GXU32 HHP31:HHQ32 HRL31:HRM32 IBH31:IBI32 ILD31:ILE32 IUZ31:IVA32 JEV31:JEW32 JOR31:JOS32 JYN31:JYO32 KIJ31:KIK32 KSF31:KSG32 LCB31:LCC32 LLX31:LLY32 LVT31:LVU32 MFP31:MFQ32 MPL31:MPM32 MZH31:MZI32 NJD31:NJE32 NSZ31:NTA32 OCV31:OCW32 OMR31:OMS32 OWN31:OWO32 PGJ31:PGK32 PQF31:PQG32 QAB31:QAC32 QJX31:QJY32 QTT31:QTU32 RDP31:RDQ32 RNL31:RNM32 RXH31:RXI32 SHD31:SHE32 SQZ31:SRA32 TAV31:TAW32 TKR31:TKS32 TUN31:TUO32 UEJ31:UEK32 UOF31:UOG32 UYB31:UYC32 VHX31:VHY32 VRT31:VRU32 WBP31:WBQ32 WLL31:WLM32 WVH25:WVI26 WLL25:WLM26 WBP25:WBQ26 VRT25:VRU26 VHX25:VHY26 UYB25:UYC26 UOF25:UOG26 UEJ25:UEK26 TUN25:TUO26 TKR25:TKS26 TAV25:TAW26 SQZ25:SRA26 SHD25:SHE26 RXH25:RXI26 RNL25:RNM26 RDP25:RDQ26 QTT25:QTU26 QJX25:QJY26 QAB25:QAC26 PQF25:PQG26 PGJ25:PGK26 OWN25:OWO26 OMR25:OMS26 OCV25:OCW26 NSZ25:NTA26 NJD25:NJE26 MZH25:MZI26 MPL25:MPM26 MFP25:MFQ26 LVT25:LVU26 LLX25:LLY26 LCB25:LCC26 KSF25:KSG26 KIJ25:KIK26 JYN25:JYO26 JOR25:JOS26 JEV25:JEW26 IUZ25:IVA26 ILD25:ILE26 IBH25:IBI26 HRL25:HRM26 HHP25:HHQ26 GXT25:GXU26 GNX25:GNY26 GEB25:GEC26 FUF25:FUG26 FKJ25:FKK26 FAN25:FAO26 EQR25:EQS26 EGV25:EGW26 DWZ25:DXA26 DND25:DNE26 DDH25:DDI26 CTL25:CTM26 CJP25:CJQ26 BZT25:BZU26 BPX25:BPY26 BGB25:BGC26 AWF25:AWG26 AMJ25:AMK26 ACN25:ACO26 SR25:SS26 IV25:IW26 WVH34:WVI35 WLL34:WLM35 WBP34:WBQ35 VRT34:VRU35 VHX34:VHY35 UYB34:UYC35 UOF34:UOG35 UEJ34:UEK35 TUN34:TUO35 TKR34:TKS35 TAV34:TAW35 SQZ34:SRA35 SHD34:SHE35 RXH34:RXI35 RNL34:RNM35 RDP34:RDQ35 QTT34:QTU35 QJX34:QJY35 QAB34:QAC35 PQF34:PQG35 PGJ34:PGK35 OWN34:OWO35 OMR34:OMS35 OCV34:OCW35 NSZ34:NTA35 NJD34:NJE35 MZH34:MZI35 MPL34:MPM35 MFP34:MFQ35 LVT34:LVU35 LLX34:LLY35 LCB34:LCC35 KSF34:KSG35 KIJ34:KIK35 JYN34:JYO35 JOR34:JOS35 JEV34:JEW35 IUZ34:IVA35 ILD34:ILE35 IBH34:IBI35 HRL34:HRM35 HHP34:HHQ35 GXT34:GXU35 GNX34:GNY35 GEB34:GEC35 FUF34:FUG35 FKJ34:FKK35 FAN34:FAO35 EQR34:EQS35 EGV34:EGW35 DWZ34:DXA35 DND34:DNE35 DDH34:DDI35 CTL34:CTM35 CJP34:CJQ35 BZT34:BZU35 BPX34:BPY35 BGB34:BGC35 AWF34:AWG35 AMJ34:AMK35 ACN34:ACO35 SR34:SS35 IV34:IW35 WVH49:WVI50 IV49:IW50 SR49:SS50 ACN49:ACO50 AMJ49:AMK50 AWF49:AWG50 BGB49:BGC50 BPX49:BPY50 BZT49:BZU50 CJP49:CJQ50 CTL49:CTM50 DDH49:DDI50 DND49:DNE50 DWZ49:DXA50 EGV49:EGW50 EQR49:EQS50 FAN49:FAO50 FKJ49:FKK50 FUF49:FUG50 GEB49:GEC50 GNX49:GNY50 GXT49:GXU50 HHP49:HHQ50 HRL49:HRM50 IBH49:IBI50 ILD49:ILE50 IUZ49:IVA50 JEV49:JEW50 JOR49:JOS50 JYN49:JYO50 KIJ49:KIK50 KSF49:KSG50 LCB49:LCC50 LLX49:LLY50 LVT49:LVU50 MFP49:MFQ50 MPL49:MPM50 MZH49:MZI50 NJD49:NJE50 NSZ49:NTA50 OCV49:OCW50 OMR49:OMS50 OWN49:OWO50 PGJ49:PGK50 PQF49:PQG50 QAB49:QAC50 QJX49:QJY50 QTT49:QTU50 RDP49:RDQ50 RNL49:RNM50 RXH49:RXI50 SHD49:SHE50 SQZ49:SRA50 TAV49:TAW50 TKR49:TKS50 TUN49:TUO50 UEJ49:UEK50 UOF49:UOG50 UYB49:UYC50 VHX49:VHY50 VRT49:VRU50 WBP49:WBQ50 WLL49:WLM50 WVH61:WVI62 IV56:IW59 SR56:SS59 ACN56:ACO59 AMJ56:AMK59 AWF56:AWG59 BGB56:BGC59 BPX56:BPY59 BZT56:BZU59 CJP56:CJQ59 CTL56:CTM59 DDH56:DDI59 DND56:DNE59 DWZ56:DXA59 EGV56:EGW59 EQR56:EQS59 FAN56:FAO59 FKJ56:FKK59 FUF56:FUG59 GEB56:GEC59 GNX56:GNY59 GXT56:GXU59 HHP56:HHQ59 HRL56:HRM59 IBH56:IBI59 ILD56:ILE59 IUZ56:IVA59 JEV56:JEW59 JOR56:JOS59 JYN56:JYO59 KIJ56:KIK59 KSF56:KSG59 LCB56:LCC59 LLX56:LLY59 LVT56:LVU59 MFP56:MFQ59 MPL56:MPM59 MZH56:MZI59 NJD56:NJE59 NSZ56:NTA59 OCV56:OCW59 OMR56:OMS59 OWN56:OWO59 PGJ56:PGK59 PQF56:PQG59 QAB56:QAC59 QJX56:QJY59 QTT56:QTU59 RDP56:RDQ59 RNL56:RNM59 RXH56:RXI59 SHD56:SHE59 SQZ56:SRA59 TAV56:TAW59 TKR56:TKS59 TUN56:TUO59 UEJ56:UEK59 UOF56:UOG59 UYB56:UYC59 VHX56:VHY59 VRT56:VRU59 WBP56:WBQ59 WLL56:WLM59 WVH56:WVI59 IV61:IW62 SR61:SS62 ACN61:ACO62 AMJ61:AMK62 AWF61:AWG62 BGB61:BGC62 BPX61:BPY62 BZT61:BZU62 CJP61:CJQ62 CTL61:CTM62 DDH61:DDI62 DND61:DNE62 DWZ61:DXA62 EGV61:EGW62 EQR61:EQS62 FAN61:FAO62 FKJ61:FKK62 FUF61:FUG62 GEB61:GEC62 GNX61:GNY62 GXT61:GXU62 HHP61:HHQ62 HRL61:HRM62 IBH61:IBI62 ILD61:ILE62 IUZ61:IVA62 JEV61:JEW62 JOR61:JOS62 JYN61:JYO62 KIJ61:KIK62 KSF61:KSG62 LCB61:LCC62 LLX61:LLY62 LVT61:LVU62 MFP61:MFQ62 MPL61:MPM62 MZH61:MZI62 NJD61:NJE62 NSZ61:NTA62 OCV61:OCW62 OMR61:OMS62 OWN61:OWO62 PGJ61:PGK62 PQF61:PQG62 QAB61:QAC62 QJX61:QJY62 QTT61:QTU62 RDP61:RDQ62 RNL61:RNM62 RXH61:RXI62 SHD61:SHE62 SQZ61:SRA62 TAV61:TAW62 TKR61:TKS62 TUN61:TUO62 UEJ61:UEK62 UOF61:UOG62 UYB61:UYC62 VHX61:VHY62 VRT61:VRU62 WBP61:WBQ62 WLL61:WLM62 WVH70:WVI71 IV67:IW68 SR67:SS68 ACN67:ACO68 AMJ67:AMK68 AWF67:AWG68 BGB67:BGC68 BPX67:BPY68 BZT67:BZU68 CJP67:CJQ68 CTL67:CTM68 DDH67:DDI68 DND67:DNE68 DWZ67:DXA68 EGV67:EGW68 EQR67:EQS68 FAN67:FAO68 FKJ67:FKK68 FUF67:FUG68 GEB67:GEC68 GNX67:GNY68 GXT67:GXU68 HHP67:HHQ68 HRL67:HRM68 IBH67:IBI68 ILD67:ILE68 IUZ67:IVA68 JEV67:JEW68 JOR67:JOS68 JYN67:JYO68 KIJ67:KIK68 KSF67:KSG68 LCB67:LCC68 LLX67:LLY68 LVT67:LVU68 MFP67:MFQ68 MPL67:MPM68 MZH67:MZI68 NJD67:NJE68 NSZ67:NTA68 OCV67:OCW68 OMR67:OMS68 OWN67:OWO68 PGJ67:PGK68 PQF67:PQG68 QAB67:QAC68 QJX67:QJY68 QTT67:QTU68 RDP67:RDQ68 RNL67:RNM68 RXH67:RXI68 SHD67:SHE68 SQZ67:SRA68 TAV67:TAW68 TKR67:TKS68 TUN67:TUO68 UEJ67:UEK68 UOF67:UOG68 UYB67:UYC68 VHX67:VHY68 VRT67:VRU68 WBP67:WBQ68 WLL67:WLM68 WVH67:WVI68 IV70:IW71 SR70:SS71 ACN70:ACO71 AMJ70:AMK71 AWF70:AWG71 BGB70:BGC71 BPX70:BPY71 BZT70:BZU71 CJP70:CJQ71 CTL70:CTM71 DDH70:DDI71 DND70:DNE71 DWZ70:DXA71 EGV70:EGW71 EQR70:EQS71 FAN70:FAO71 FKJ70:FKK71 FUF70:FUG71 GEB70:GEC71 GNX70:GNY71 GXT70:GXU71 HHP70:HHQ71 HRL70:HRM71 IBH70:IBI71 ILD70:ILE71 IUZ70:IVA71 JEV70:JEW71 JOR70:JOS71 JYN70:JYO71 KIJ70:KIK71 KSF70:KSG71 LCB70:LCC71 LLX70:LLY71 LVT70:LVU71 MFP70:MFQ71 MPL70:MPM71 MZH70:MZI71 NJD70:NJE71 NSZ70:NTA71 OCV70:OCW71 OMR70:OMS71 OWN70:OWO71 PGJ70:PGK71 PQF70:PQG71 QAB70:QAC71 QJX70:QJY71 QTT70:QTU71 RDP70:RDQ71 RNL70:RNM71 RXH70:RXI71 SHD70:SHE71 SQZ70:SRA71 TAV70:TAW71 TKR70:TKS71 TUN70:TUO71 UEJ70:UEK71 UOF70:UOG71 UYB70:UYC71 VHX70:VHY71 VRT70:VRU71 WBP70:WBQ71 WLL70:WLM71 WVH52:WVI53 WLL52:WLM53 WBP52:WBQ53 VRT52:VRU53 VHX52:VHY53 UYB52:UYC53 UOF52:UOG53 UEJ52:UEK53 TUN52:TUO53 TKR52:TKS53 TAV52:TAW53 SQZ52:SRA53 SHD52:SHE53 RXH52:RXI53 RNL52:RNM53 RDP52:RDQ53 QTT52:QTU53 QJX52:QJY53 QAB52:QAC53 PQF52:PQG53 PGJ52:PGK53 OWN52:OWO53 OMR52:OMS53 OCV52:OCW53 NSZ52:NTA53 NJD52:NJE53 MZH52:MZI53 MPL52:MPM53 MFP52:MFQ53 LVT52:LVU53 LLX52:LLY53 LCB52:LCC53 KSF52:KSG53 KIJ52:KIK53 JYN52:JYO53 JOR52:JOS53 JEV52:JEW53 IUZ52:IVA53 ILD52:ILE53 IBH52:IBI53 HRL52:HRM53 HHP52:HHQ53 GXT52:GXU53 GNX52:GNY53 GEB52:GEC53 FUF52:FUG53 FKJ52:FKK53 FAN52:FAO53 EQR52:EQS53 EGV52:EGW53 DWZ52:DXA53 DND52:DNE53 DDH52:DDI53 CTL52:CTM53 CJP52:CJQ53 BZT52:BZU53 BPX52:BPY53 BGB52:BGC53 AWF52:AWG53 AMJ52:AMK53 ACN52:ACO53 SR52:SS53 IV52:IW53 WVH64:WVI65 WLL64:WLM65 WBP64:WBQ65 VRT64:VRU65 VHX64:VHY65 UYB64:UYC65 UOF64:UOG65 UEJ64:UEK65 TUN64:TUO65 TKR64:TKS65 TAV64:TAW65 SQZ64:SRA65 SHD64:SHE65 RXH64:RXI65 RNL64:RNM65 RDP64:RDQ65 QTT64:QTU65 QJX64:QJY65 QAB64:QAC65 PQF64:PQG65 PGJ64:PGK65 OWN64:OWO65 OMR64:OMS65 OCV64:OCW65 NSZ64:NTA65 NJD64:NJE65 MZH64:MZI65 MPL64:MPM65 MFP64:MFQ65 LVT64:LVU65 LLX64:LLY65 LCB64:LCC65 KSF64:KSG65 KIJ64:KIK65 JYN64:JYO65 JOR64:JOS65 JEV64:JEW65 IUZ64:IVA65 ILD64:ILE65 IBH64:IBI65 HRL64:HRM65 HHP64:HHQ65 GXT64:GXU65 GNX64:GNY65 GEB64:GEC65 FUF64:FUG65 FKJ64:FKK65 FAN64:FAO65 EQR64:EQS65 EGV64:EGW65 DWZ64:DXA65 DND64:DNE65 DDH64:DDI65 CTL64:CTM65 CJP64:CJQ65 BZT64:BZU65 BPX64:BPY65 BGB64:BGC65 AWF64:AWG65 AMJ64:AMK65 ACN64:ACO65 SR64:SS65 IV64:IW65 IV73:IW74 SR73:SS74 ACN73:ACO74 AMJ73:AMK74 AWF73:AWG74 BGB73:BGC74 BPX73:BPY74 BZT73:BZU74 CJP73:CJQ74 CTL73:CTM74 DDH73:DDI74 DND73:DNE74 DWZ73:DXA74 EGV73:EGW74 EQR73:EQS74 FAN73:FAO74 FKJ73:FKK74 FUF73:FUG74 GEB73:GEC74 GNX73:GNY74 GXT73:GXU74 HHP73:HHQ74 HRL73:HRM74 IBH73:IBI74 ILD73:ILE74 IUZ73:IVA74 JEV73:JEW74 JOR73:JOS74 JYN73:JYO74 KIJ73:KIK74 KSF73:KSG74 LCB73:LCC74 LLX73:LLY74 LVT73:LVU74 MFP73:MFQ74 MPL73:MPM74 MZH73:MZI74 NJD73:NJE74 NSZ73:NTA74 OCV73:OCW74 OMR73:OMS74 OWN73:OWO74 PGJ73:PGK74 PQF73:PQG74 QAB73:QAC74 QJX73:QJY74 QTT73:QTU74 RDP73:RDQ74 RNL73:RNM74 RXH73:RXI74 SHD73:SHE74 SQZ73:SRA74 TAV73:TAW74 TKR73:TKS74 TUN73:TUO74 UEJ73:UEK74 UOF73:UOG74 UYB73:UYC74 VHX73:VHY74 VRT73:VRU74 WBP73:WBQ74 WLL73:WLM74 WVH73:WVI74 WVH79:WVI80 IV76:IW77 SR76:SS77 ACN76:ACO77 AMJ76:AMK77 AWF76:AWG77 BGB76:BGC77 BPX76:BPY77 BZT76:BZU77 CJP76:CJQ77 CTL76:CTM77 DDH76:DDI77 DND76:DNE77 DWZ76:DXA77 EGV76:EGW77 EQR76:EQS77 FAN76:FAO77 FKJ76:FKK77 FUF76:FUG77 GEB76:GEC77 GNX76:GNY77 GXT76:GXU77 HHP76:HHQ77 HRL76:HRM77 IBH76:IBI77 ILD76:ILE77 IUZ76:IVA77 JEV76:JEW77 JOR76:JOS77 JYN76:JYO77 KIJ76:KIK77 KSF76:KSG77 LCB76:LCC77 LLX76:LLY77 LVT76:LVU77 MFP76:MFQ77 MPL76:MPM77 MZH76:MZI77 NJD76:NJE77 NSZ76:NTA77 OCV76:OCW77 OMR76:OMS77 OWN76:OWO77 PGJ76:PGK77 PQF76:PQG77 QAB76:QAC77 QJX76:QJY77 QTT76:QTU77 RDP76:RDQ77 RNL76:RNM77 RXH76:RXI77 SHD76:SHE77 SQZ76:SRA77 TAV76:TAW77 TKR76:TKS77 TUN76:TUO77 UEJ76:UEK77 UOF76:UOG77 UYB76:UYC77 VHX76:VHY77 VRT76:VRU77 WBP76:WBQ77 WLL76:WLM77 WVH76:WVI77 IV79:IW80 SR79:SS80 ACN79:ACO80 AMJ79:AMK80 AWF79:AWG80 BGB79:BGC80 BPX79:BPY80 BZT79:BZU80 CJP79:CJQ80 CTL79:CTM80 DDH79:DDI80 DND79:DNE80 DWZ79:DXA80 EGV79:EGW80 EQR79:EQS80 FAN79:FAO80 FKJ79:FKK80 FUF79:FUG80 GEB79:GEC80 GNX79:GNY80 GXT79:GXU80 HHP79:HHQ80 HRL79:HRM80 IBH79:IBI80 ILD79:ILE80 IUZ79:IVA80 JEV79:JEW80 JOR79:JOS80 JYN79:JYO80 KIJ79:KIK80 KSF79:KSG80 LCB79:LCC80 LLX79:LLY80 LVT79:LVU80 MFP79:MFQ80 MPL79:MPM80 MZH79:MZI80 NJD79:NJE80 NSZ79:NTA80 OCV79:OCW80 OMR79:OMS80 OWN79:OWO80 PGJ79:PGK80 PQF79:PQG80 QAB79:QAC80 QJX79:QJY80 QTT79:QTU80 RDP79:RDQ80 RNL79:RNM80 RXH79:RXI80 SHD79:SHE80 SQZ79:SRA80 TAV79:TAW80 TKR79:TKS80 TUN79:TUO80 UEJ79:UEK80 UOF79:UOG80 UYB79:UYC80 VHX79:VHY80 VRT79:VRU80 WBP79:WBQ80 WLL79:WLM80 WVH88:WVI89 IV85:IW86 SR85:SS86 ACN85:ACO86 AMJ85:AMK86 AWF85:AWG86 BGB85:BGC86 BPX85:BPY86 BZT85:BZU86 CJP85:CJQ86 CTL85:CTM86 DDH85:DDI86 DND85:DNE86 DWZ85:DXA86 EGV85:EGW86 EQR85:EQS86 FAN85:FAO86 FKJ85:FKK86 FUF85:FUG86 GEB85:GEC86 GNX85:GNY86 GXT85:GXU86 HHP85:HHQ86 HRL85:HRM86 IBH85:IBI86 ILD85:ILE86 IUZ85:IVA86 JEV85:JEW86 JOR85:JOS86 JYN85:JYO86 KIJ85:KIK86 KSF85:KSG86 LCB85:LCC86 LLX85:LLY86 LVT85:LVU86 MFP85:MFQ86 MPL85:MPM86 MZH85:MZI86 NJD85:NJE86 NSZ85:NTA86 OCV85:OCW86 OMR85:OMS86 OWN85:OWO86 PGJ85:PGK86 PQF85:PQG86 QAB85:QAC86 QJX85:QJY86 QTT85:QTU86 RDP85:RDQ86 RNL85:RNM86 RXH85:RXI86 SHD85:SHE86 SQZ85:SRA86 TAV85:TAW86 TKR85:TKS86 TUN85:TUO86 UEJ85:UEK86 UOF85:UOG86 UYB85:UYC86 VHX85:VHY86 VRT85:VRU86 WBP85:WBQ86 WLL85:WLM86 WVH85:WVI86 IV88:IW89 SR88:SS89 ACN88:ACO89 AMJ88:AMK89 AWF88:AWG89 BGB88:BGC89 BPX88:BPY89 BZT88:BZU89 CJP88:CJQ89 CTL88:CTM89 DDH88:DDI89 DND88:DNE89 DWZ88:DXA89 EGV88:EGW89 EQR88:EQS89 FAN88:FAO89 FKJ88:FKK89 FUF88:FUG89 GEB88:GEC89 GNX88:GNY89 GXT88:GXU89 HHP88:HHQ89 HRL88:HRM89 IBH88:IBI89 ILD88:ILE89 IUZ88:IVA89 JEV88:JEW89 JOR88:JOS89 JYN88:JYO89 KIJ88:KIK89 KSF88:KSG89 LCB88:LCC89 LLX88:LLY89 LVT88:LVU89 MFP88:MFQ89 MPL88:MPM89 MZH88:MZI89 NJD88:NJE89 NSZ88:NTA89 OCV88:OCW89 OMR88:OMS89 OWN88:OWO89 PGJ88:PGK89 PQF88:PQG89 QAB88:QAC89 QJX88:QJY89 QTT88:QTU89 RDP88:RDQ89 RNL88:RNM89 RXH88:RXI89 SHD88:SHE89 SQZ88:SRA89 TAV88:TAW89 TKR88:TKS89 TUN88:TUO89 UEJ88:UEK89 UOF88:UOG89 UYB88:UYC89 VHX88:VHY89 VRT88:VRU89 WBP88:WBQ89 WLL88:WLM89 IV94:IW95 SR94:SS95 ACN94:ACO95 AMJ94:AMK95 AWF94:AWG95 BGB94:BGC95 BPX94:BPY95 BZT94:BZU95 CJP94:CJQ95 CTL94:CTM95 DDH94:DDI95 DND94:DNE95 DWZ94:DXA95 EGV94:EGW95 EQR94:EQS95 FAN94:FAO95 FKJ94:FKK95 FUF94:FUG95 GEB94:GEC95 GNX94:GNY95 GXT94:GXU95 HHP94:HHQ95 HRL94:HRM95 IBH94:IBI95 ILD94:ILE95 IUZ94:IVA95 JEV94:JEW95 JOR94:JOS95 JYN94:JYO95 KIJ94:KIK95 KSF94:KSG95 LCB94:LCC95 LLX94:LLY95 LVT94:LVU95 MFP94:MFQ95 MPL94:MPM95 MZH94:MZI95 NJD94:NJE95 NSZ94:NTA95 OCV94:OCW95 OMR94:OMS95 OWN94:OWO95 PGJ94:PGK95 PQF94:PQG95 QAB94:QAC95 QJX94:QJY95 QTT94:QTU95 RDP94:RDQ95 RNL94:RNM95 RXH94:RXI95 SHD94:SHE95 SQZ94:SRA95 TAV94:TAW95 TKR94:TKS95 TUN94:TUO95 UEJ94:UEK95 UOF94:UOG95 UYB94:UYC95 VHX94:VHY95 VRT94:VRU95 WBP94:WBQ95 WLL94:WLM95 WVH94:WVI95 WVH82:WVI83 WLL82:WLM83 WBP82:WBQ83 VRT82:VRU83 VHX82:VHY83 UYB82:UYC83 UOF82:UOG83 UEJ82:UEK83 TUN82:TUO83 TKR82:TKS83 TAV82:TAW83 SQZ82:SRA83 SHD82:SHE83 RXH82:RXI83 RNL82:RNM83 RDP82:RDQ83 QTT82:QTU83 QJX82:QJY83 QAB82:QAC83 PQF82:PQG83 PGJ82:PGK83 OWN82:OWO83 OMR82:OMS83 OCV82:OCW83 NSZ82:NTA83 NJD82:NJE83 MZH82:MZI83 MPL82:MPM83 MFP82:MFQ83 LVT82:LVU83 LLX82:LLY83 LCB82:LCC83 KSF82:KSG83 KIJ82:KIK83 JYN82:JYO83 JOR82:JOS83 JEV82:JEW83 IUZ82:IVA83 ILD82:ILE83 IBH82:IBI83 HRL82:HRM83 HHP82:HHQ83 GXT82:GXU83 GNX82:GNY83 GEB82:GEC83 FUF82:FUG83 FKJ82:FKK83 FAN82:FAO83 EQR82:EQS83 EGV82:EGW83 DWZ82:DXA83 DND82:DNE83 DDH82:DDI83 CTL82:CTM83 CJP82:CJQ83 BZT82:BZU83 BPX82:BPY83 BGB82:BGC83 AWF82:AWG83 AMJ82:AMK83 ACN82:ACO83 SR82:SS83 IV82:IW83 WVH91:WVI92 WLL91:WLM92 WBP91:WBQ92 VRT91:VRU92 VHX91:VHY92 UYB91:UYC92 UOF91:UOG92 UEJ91:UEK92 TUN91:TUO92 TKR91:TKS92 TAV91:TAW92 SQZ91:SRA92 SHD91:SHE92 RXH91:RXI92 RNL91:RNM92 RDP91:RDQ92 QTT91:QTU92 QJX91:QJY92 QAB91:QAC92 PQF91:PQG92 PGJ91:PGK92 OWN91:OWO92 OMR91:OMS92 OCV91:OCW92 NSZ91:NTA92 NJD91:NJE92 MZH91:MZI92 MPL91:MPM92 MFP91:MFQ92 LVT91:LVU92 LLX91:LLY92 LCB91:LCC92 KSF91:KSG92 KIJ91:KIK92 JYN91:JYO92 JOR91:JOS92 JEV91:JEW92 IUZ91:IVA92 ILD91:ILE92 IBH91:IBI92 HRL91:HRM92 HHP91:HHQ92 GXT91:GXU92 GNX91:GNY92 GEB91:GEC92 FUF91:FUG92 FKJ91:FKK92 FAN91:FAO92 EQR91:EQS92 EGV91:EGW92 DWZ91:DXA92 DND91:DNE92 DDH91:DDI92 CTL91:CTM92 CJP91:CJQ92 BZT91:BZU92 BPX91:BPY92 BGB91:BGC92 AWF91:AWG92 AMJ91:AMK92 ACN91:ACO92 SR91:SS92 IV91:IW92 WBP97:WBQ324 VRT97:VRU324 VHX97:VHY324 UYB97:UYC324 UOF97:UOG324 UEJ97:UEK324 TUN97:TUO324 TKR97:TKS324 TAV97:TAW324 SQZ97:SRA324 SHD97:SHE324 RXH97:RXI324 RNL97:RNM324 RDP97:RDQ324 QTT97:QTU324 QJX97:QJY324 QAB97:QAC324 PQF97:PQG324 PGJ97:PGK324 OWN97:OWO324 OMR97:OMS324 OCV97:OCW324 NSZ97:NTA324 NJD97:NJE324 MZH97:MZI324 MPL97:MPM324 MFP97:MFQ324 LVT97:LVU324 LLX97:LLY324 LCB97:LCC324 KSF97:KSG324 KIJ97:KIK324 JYN97:JYO324 JOR97:JOS324 JEV97:JEW324 IUZ97:IVA324 ILD97:ILE324 IBH97:IBI324 HRL97:HRM324 HHP97:HHQ324 GXT97:GXU324 GNX97:GNY324 GEB97:GEC324 FUF97:FUG324 FKJ97:FKK324 FAN97:FAO324 EQR97:EQS324 EGV97:EGW324 DWZ97:DXA324 DND97:DNE324 DDH97:DDI324 CTL97:CTM324 CJP97:CJQ324 BZT97:BZU324 BPX97:BPY324 BGB97:BGC324 AWF97:AWG324 AMJ97:AMK324 ACN97:ACO324 SR97:SS324 IV97:IW324 WVH97:WVI324 WLL97:WLM324 WVH329:WVI330 IV326:IW327 SR326:SS327 ACN326:ACO327 AMJ326:AMK327 AWF326:AWG327 BGB326:BGC327 BPX326:BPY327 BZT326:BZU327 CJP326:CJQ327 CTL326:CTM327 DDH326:DDI327 DND326:DNE327 DWZ326:DXA327 EGV326:EGW327 EQR326:EQS327 FAN326:FAO327 FKJ326:FKK327 FUF326:FUG327 GEB326:GEC327 GNX326:GNY327 GXT326:GXU327 HHP326:HHQ327 HRL326:HRM327 IBH326:IBI327 ILD326:ILE327 IUZ326:IVA327 JEV326:JEW327 JOR326:JOS327 JYN326:JYO327 KIJ326:KIK327 KSF326:KSG327 LCB326:LCC327 LLX326:LLY327 LVT326:LVU327 MFP326:MFQ327 MPL326:MPM327 MZH326:MZI327 NJD326:NJE327 NSZ326:NTA327 OCV326:OCW327 OMR326:OMS327 OWN326:OWO327 PGJ326:PGK327 PQF326:PQG327 QAB326:QAC327 QJX326:QJY327 QTT326:QTU327 RDP326:RDQ327 RNL326:RNM327 RXH326:RXI327 SHD326:SHE327 SQZ326:SRA327 TAV326:TAW327 TKR326:TKS327 TUN326:TUO327 UEJ326:UEK327 UOF326:UOG327 UYB326:UYC327 VHX326:VHY327 VRT326:VRU327 WBP326:WBQ327 WLL326:WLM327 WVH326:WVI327 IV329:IW330 SR329:SS330 ACN329:ACO330 AMJ329:AMK330 AWF329:AWG330 BGB329:BGC330 BPX329:BPY330 BZT329:BZU330 CJP329:CJQ330 CTL329:CTM330 DDH329:DDI330 DND329:DNE330 DWZ329:DXA330 EGV329:EGW330 EQR329:EQS330 FAN329:FAO330 FKJ329:FKK330 FUF329:FUG330 GEB329:GEC330 GNX329:GNY330 GXT329:GXU330 HHP329:HHQ330 HRL329:HRM330 IBH329:IBI330 ILD329:ILE330 IUZ329:IVA330 JEV329:JEW330 JOR329:JOS330 JYN329:JYO330 KIJ329:KIK330 KSF329:KSG330 LCB329:LCC330 LLX329:LLY330 LVT329:LVU330 MFP329:MFQ330 MPL329:MPM330 MZH329:MZI330 NJD329:NJE330 NSZ329:NTA330 OCV329:OCW330 OMR329:OMS330 OWN329:OWO330 PGJ329:PGK330 PQF329:PQG330 QAB329:QAC330 QJX329:QJY330 QTT329:QTU330 RDP329:RDQ330 RNL329:RNM330 RXH329:RXI330 SHD329:SHE330 SQZ329:SRA330 TAV329:TAW330 TKR329:TKS330 TUN329:TUO330 UEJ329:UEK330 UOF329:UOG330 UYB329:UYC330 VHX329:VHY330 VRT329:VRU330 WBP329:WBQ330 WLL329:WLM330 WVH338:WVI339 IV335:IW336 SR335:SS336 ACN335:ACO336 AMJ335:AMK336 AWF335:AWG336 BGB335:BGC336 BPX335:BPY336 BZT335:BZU336 CJP335:CJQ336 CTL335:CTM336 DDH335:DDI336 DND335:DNE336 DWZ335:DXA336 EGV335:EGW336 EQR335:EQS336 FAN335:FAO336 FKJ335:FKK336 FUF335:FUG336 GEB335:GEC336 GNX335:GNY336 GXT335:GXU336 HHP335:HHQ336 HRL335:HRM336 IBH335:IBI336 ILD335:ILE336 IUZ335:IVA336 JEV335:JEW336 JOR335:JOS336 JYN335:JYO336 KIJ335:KIK336 KSF335:KSG336 LCB335:LCC336 LLX335:LLY336 LVT335:LVU336 MFP335:MFQ336 MPL335:MPM336 MZH335:MZI336 NJD335:NJE336 NSZ335:NTA336 OCV335:OCW336 OMR335:OMS336 OWN335:OWO336 PGJ335:PGK336 PQF335:PQG336 QAB335:QAC336 QJX335:QJY336 QTT335:QTU336 RDP335:RDQ336 RNL335:RNM336 RXH335:RXI336 SHD335:SHE336 SQZ335:SRA336 TAV335:TAW336 TKR335:TKS336 TUN335:TUO336 UEJ335:UEK336 UOF335:UOG336 UYB335:UYC336 VHX335:VHY336 VRT335:VRU336 WBP335:WBQ336 WLL335:WLM336 WVH335:WVI336 IV338:IW339 SR338:SS339 ACN338:ACO339 AMJ338:AMK339 AWF338:AWG339 BGB338:BGC339 BPX338:BPY339 BZT338:BZU339 CJP338:CJQ339 CTL338:CTM339 DDH338:DDI339 DND338:DNE339 DWZ338:DXA339 EGV338:EGW339 EQR338:EQS339 FAN338:FAO339 FKJ338:FKK339 FUF338:FUG339 GEB338:GEC339 GNX338:GNY339 GXT338:GXU339 HHP338:HHQ339 HRL338:HRM339 IBH338:IBI339 ILD338:ILE339 IUZ338:IVA339 JEV338:JEW339 JOR338:JOS339 JYN338:JYO339 KIJ338:KIK339 KSF338:KSG339 LCB338:LCC339 LLX338:LLY339 LVT338:LVU339 MFP338:MFQ339 MPL338:MPM339 MZH338:MZI339 NJD338:NJE339 NSZ338:NTA339 OCV338:OCW339 OMR338:OMS339 OWN338:OWO339 PGJ338:PGK339 PQF338:PQG339 QAB338:QAC339 QJX338:QJY339 QTT338:QTU339 RDP338:RDQ339 RNL338:RNM339 RXH338:RXI339 SHD338:SHE339 SQZ338:SRA339 TAV338:TAW339 TKR338:TKS339 TUN338:TUO339 UEJ338:UEK339 UOF338:UOG339 UYB338:UYC339 VHX338:VHY339 VRT338:VRU339 WBP338:WBQ339 WLL338:WLM339 WVH347:WVI348 IV344:IW345 SR344:SS345 ACN344:ACO345 AMJ344:AMK345 AWF344:AWG345 BGB344:BGC345 BPX344:BPY345 BZT344:BZU345 CJP344:CJQ345 CTL344:CTM345 DDH344:DDI345 DND344:DNE345 DWZ344:DXA345 EGV344:EGW345 EQR344:EQS345 FAN344:FAO345 FKJ344:FKK345 FUF344:FUG345 GEB344:GEC345 GNX344:GNY345 GXT344:GXU345 HHP344:HHQ345 HRL344:HRM345 IBH344:IBI345 ILD344:ILE345 IUZ344:IVA345 JEV344:JEW345 JOR344:JOS345 JYN344:JYO345 KIJ344:KIK345 KSF344:KSG345 LCB344:LCC345 LLX344:LLY345 LVT344:LVU345 MFP344:MFQ345 MPL344:MPM345 MZH344:MZI345 NJD344:NJE345 NSZ344:NTA345 OCV344:OCW345 OMR344:OMS345 OWN344:OWO345 PGJ344:PGK345 PQF344:PQG345 QAB344:QAC345 QJX344:QJY345 QTT344:QTU345 RDP344:RDQ345 RNL344:RNM345 RXH344:RXI345 SHD344:SHE345 SQZ344:SRA345 TAV344:TAW345 TKR344:TKS345 TUN344:TUO345 UEJ344:UEK345 UOF344:UOG345 UYB344:UYC345 VHX344:VHY345 VRT344:VRU345 WBP344:WBQ345 WLL344:WLM345 WVH344:WVI345 IV347:IW348 SR347:SS348 ACN347:ACO348 AMJ347:AMK348 AWF347:AWG348 BGB347:BGC348 BPX347:BPY348 BZT347:BZU348 CJP347:CJQ348 CTL347:CTM348 DDH347:DDI348 DND347:DNE348 DWZ347:DXA348 EGV347:EGW348 EQR347:EQS348 FAN347:FAO348 FKJ347:FKK348 FUF347:FUG348 GEB347:GEC348 GNX347:GNY348 GXT347:GXU348 HHP347:HHQ348 HRL347:HRM348 IBH347:IBI348 ILD347:ILE348 IUZ347:IVA348 JEV347:JEW348 JOR347:JOS348 JYN347:JYO348 KIJ347:KIK348 KSF347:KSG348 LCB347:LCC348 LLX347:LLY348 LVT347:LVU348 MFP347:MFQ348 MPL347:MPM348 MZH347:MZI348 NJD347:NJE348 NSZ347:NTA348 OCV347:OCW348 OMR347:OMS348 OWN347:OWO348 PGJ347:PGK348 PQF347:PQG348 QAB347:QAC348 QJX347:QJY348 QTT347:QTU348 RDP347:RDQ348 RNL347:RNM348 RXH347:RXI348 SHD347:SHE348 SQZ347:SRA348 TAV347:TAW348 TKR347:TKS348 TUN347:TUO348 UEJ347:UEK348 UOF347:UOG348 UYB347:UYC348 VHX347:VHY348 VRT347:VRU348 WBP347:WBQ348 WLL347:WLM348 WVH332:WVI333 WLL332:WLM333 WBP332:WBQ333 VRT332:VRU333 VHX332:VHY333 UYB332:UYC333 UOF332:UOG333 UEJ332:UEK333 TUN332:TUO333 TKR332:TKS333 TAV332:TAW333 SQZ332:SRA333 SHD332:SHE333 RXH332:RXI333 RNL332:RNM333 RDP332:RDQ333 QTT332:QTU333 QJX332:QJY333 QAB332:QAC333 PQF332:PQG333 PGJ332:PGK333 OWN332:OWO333 OMR332:OMS333 OCV332:OCW333 NSZ332:NTA333 NJD332:NJE333 MZH332:MZI333 MPL332:MPM333 MFP332:MFQ333 LVT332:LVU333 LLX332:LLY333 LCB332:LCC333 KSF332:KSG333 KIJ332:KIK333 JYN332:JYO333 JOR332:JOS333 JEV332:JEW333 IUZ332:IVA333 ILD332:ILE333 IBH332:IBI333 HRL332:HRM333 HHP332:HHQ333 GXT332:GXU333 GNX332:GNY333 GEB332:GEC333 FUF332:FUG333 FKJ332:FKK333 FAN332:FAO333 EQR332:EQS333 EGV332:EGW333 DWZ332:DXA333 DND332:DNE333 DDH332:DDI333 CTL332:CTM333 CJP332:CJQ333 BZT332:BZU333 BPX332:BPY333 BGB332:BGC333 AWF332:AWG333 AMJ332:AMK333 ACN332:ACO333 SR332:SS333 IV332:IW333 WVH341:WVI342 WLL341:WLM342 WBP341:WBQ342 VRT341:VRU342 VHX341:VHY342 UYB341:UYC342 UOF341:UOG342 UEJ341:UEK342 TUN341:TUO342 TKR341:TKS342 TAV341:TAW342 SQZ341:SRA342 SHD341:SHE342 RXH341:RXI342 RNL341:RNM342 RDP341:RDQ342 QTT341:QTU342 QJX341:QJY342 QAB341:QAC342 PQF341:PQG342 PGJ341:PGK342 OWN341:OWO342 OMR341:OMS342 OCV341:OCW342 NSZ341:NTA342 NJD341:NJE342 MZH341:MZI342 MPL341:MPM342 MFP341:MFQ342 LVT341:LVU342 LLX341:LLY342 LCB341:LCC342 KSF341:KSG342 KIJ341:KIK342 JYN341:JYO342 JOR341:JOS342 JEV341:JEW342 IUZ341:IVA342 ILD341:ILE342 IBH341:IBI342 HRL341:HRM342 HHP341:HHQ342 GXT341:GXU342 GNX341:GNY342 GEB341:GEC342 FUF341:FUG342 FKJ341:FKK342 FAN341:FAO342 EQR341:EQS342 EGV341:EGW342 DWZ341:DXA342 DND341:DNE342 DDH341:DDI342 CTL341:CTM342 CJP341:CJQ342 BZT341:BZU342 BPX341:BPY342 BGB341:BGC342 AWF341:AWG342 AMJ341:AMK342 ACN341:ACO342 SR341:SS342 IV341:IW342 IV350:IW351 SR350:SS351 ACN350:ACO351 AMJ350:AMK351 AWF350:AWG351 BGB350:BGC351 BPX350:BPY351 BZT350:BZU351 CJP350:CJQ351 CTL350:CTM351 DDH350:DDI351 DND350:DNE351 DWZ350:DXA351 EGV350:EGW351 EQR350:EQS351 FAN350:FAO351 FKJ350:FKK351 FUF350:FUG351 GEB350:GEC351 GNX350:GNY351 GXT350:GXU351 HHP350:HHQ351 HRL350:HRM351 IBH350:IBI351 ILD350:ILE351 IUZ350:IVA351 JEV350:JEW351 JOR350:JOS351 JYN350:JYO351 KIJ350:KIK351 KSF350:KSG351 LCB350:LCC351 LLX350:LLY351 LVT350:LVU351 MFP350:MFQ351 MPL350:MPM351 MZH350:MZI351 NJD350:NJE351 NSZ350:NTA351 OCV350:OCW351 OMR350:OMS351 OWN350:OWO351 PGJ350:PGK351 PQF350:PQG351 QAB350:QAC351 QJX350:QJY351 QTT350:QTU351 RDP350:RDQ351 RNL350:RNM351 RXH350:RXI351 SHD350:SHE351 SQZ350:SRA351 TAV350:TAW351 TKR350:TKS351 TUN350:TUO351 UEJ350:UEK351 UOF350:UOG351 UYB350:UYC351 VHX350:VHY351 VRT350:VRU351 WBP350:WBQ351 WLL350:WLM351 WVH350:WVI351 WVH356:WVI357 IV353:IW354 SR353:SS354 ACN353:ACO354 AMJ353:AMK354 AWF353:AWG354 BGB353:BGC354 BPX353:BPY354 BZT353:BZU354 CJP353:CJQ354 CTL353:CTM354 DDH353:DDI354 DND353:DNE354 DWZ353:DXA354 EGV353:EGW354 EQR353:EQS354 FAN353:FAO354 FKJ353:FKK354 FUF353:FUG354 GEB353:GEC354 GNX353:GNY354 GXT353:GXU354 HHP353:HHQ354 HRL353:HRM354 IBH353:IBI354 ILD353:ILE354 IUZ353:IVA354 JEV353:JEW354 JOR353:JOS354 JYN353:JYO354 KIJ353:KIK354 KSF353:KSG354 LCB353:LCC354 LLX353:LLY354 LVT353:LVU354 MFP353:MFQ354 MPL353:MPM354 MZH353:MZI354 NJD353:NJE354 NSZ353:NTA354 OCV353:OCW354 OMR353:OMS354 OWN353:OWO354 PGJ353:PGK354 PQF353:PQG354 QAB353:QAC354 QJX353:QJY354 QTT353:QTU354 RDP353:RDQ354 RNL353:RNM354 RXH353:RXI354 SHD353:SHE354 SQZ353:SRA354 TAV353:TAW354 TKR353:TKS354 TUN353:TUO354 UEJ353:UEK354 UOF353:UOG354 UYB353:UYC354 VHX353:VHY354 VRT353:VRU354 WBP353:WBQ354 WLL353:WLM354 WVH353:WVI354 IV356:IW357 SR356:SS357 ACN356:ACO357 AMJ356:AMK357 AWF356:AWG357 BGB356:BGC357 BPX356:BPY357 BZT356:BZU357 CJP356:CJQ357 CTL356:CTM357 DDH356:DDI357 DND356:DNE357 DWZ356:DXA357 EGV356:EGW357 EQR356:EQS357 FAN356:FAO357 FKJ356:FKK357 FUF356:FUG357 GEB356:GEC357 GNX356:GNY357 GXT356:GXU357 HHP356:HHQ357 HRL356:HRM357 IBH356:IBI357 ILD356:ILE357 IUZ356:IVA357 JEV356:JEW357 JOR356:JOS357 JYN356:JYO357 KIJ356:KIK357 KSF356:KSG357 LCB356:LCC357 LLX356:LLY357 LVT356:LVU357 MFP356:MFQ357 MPL356:MPM357 MZH356:MZI357 NJD356:NJE357 NSZ356:NTA357 OCV356:OCW357 OMR356:OMS357 OWN356:OWO357 PGJ356:PGK357 PQF356:PQG357 QAB356:QAC357 QJX356:QJY357 QTT356:QTU357 RDP356:RDQ357 RNL356:RNM357 RXH356:RXI357 SHD356:SHE357 SQZ356:SRA357 TAV356:TAW357 TKR356:TKS357 TUN356:TUO357 UEJ356:UEK357 UOF356:UOG357 UYB356:UYC357 VHX356:VHY357 VRT356:VRU357 WBP356:WBQ357 WLL356:WLM357 WVH365:WVI366 IV362:IW363 SR362:SS363 ACN362:ACO363 AMJ362:AMK363 AWF362:AWG363 BGB362:BGC363 BPX362:BPY363 BZT362:BZU363 CJP362:CJQ363 CTL362:CTM363 DDH362:DDI363 DND362:DNE363 DWZ362:DXA363 EGV362:EGW363 EQR362:EQS363 FAN362:FAO363 FKJ362:FKK363 FUF362:FUG363 GEB362:GEC363 GNX362:GNY363 GXT362:GXU363 HHP362:HHQ363 HRL362:HRM363 IBH362:IBI363 ILD362:ILE363 IUZ362:IVA363 JEV362:JEW363 JOR362:JOS363 JYN362:JYO363 KIJ362:KIK363 KSF362:KSG363 LCB362:LCC363 LLX362:LLY363 LVT362:LVU363 MFP362:MFQ363 MPL362:MPM363 MZH362:MZI363 NJD362:NJE363 NSZ362:NTA363 OCV362:OCW363 OMR362:OMS363 OWN362:OWO363 PGJ362:PGK363 PQF362:PQG363 QAB362:QAC363 QJX362:QJY363 QTT362:QTU363 RDP362:RDQ363 RNL362:RNM363 RXH362:RXI363 SHD362:SHE363 SQZ362:SRA363 TAV362:TAW363 TKR362:TKS363 TUN362:TUO363 UEJ362:UEK363 UOF362:UOG363 UYB362:UYC363 VHX362:VHY363 VRT362:VRU363 WBP362:WBQ363 WLL362:WLM363 WVH362:WVI363 IV365:IW366 SR365:SS366 ACN365:ACO366 AMJ365:AMK366 AWF365:AWG366 BGB365:BGC366 BPX365:BPY366 BZT365:BZU366 CJP365:CJQ366 CTL365:CTM366 DDH365:DDI366 DND365:DNE366 DWZ365:DXA366 EGV365:EGW366 EQR365:EQS366 FAN365:FAO366 FKJ365:FKK366 FUF365:FUG366 GEB365:GEC366 GNX365:GNY366 GXT365:GXU366 HHP365:HHQ366 HRL365:HRM366 IBH365:IBI366 ILD365:ILE366 IUZ365:IVA366 JEV365:JEW366 JOR365:JOS366 JYN365:JYO366 KIJ365:KIK366 KSF365:KSG366 LCB365:LCC366 LLX365:LLY366 LVT365:LVU366 MFP365:MFQ366 MPL365:MPM366 MZH365:MZI366 NJD365:NJE366 NSZ365:NTA366 OCV365:OCW366 OMR365:OMS366 OWN365:OWO366 PGJ365:PGK366 PQF365:PQG366 QAB365:QAC366 QJX365:QJY366 QTT365:QTU366 RDP365:RDQ366 RNL365:RNM366 RXH365:RXI366 SHD365:SHE366 SQZ365:SRA366 TAV365:TAW366 TKR365:TKS366 TUN365:TUO366 UEJ365:UEK366 UOF365:UOG366 UYB365:UYC366 VHX365:VHY366 VRT365:VRU366 WBP365:WBQ366 WLL365:WLM366 WVH374:WVI375 IV371:IW372 SR371:SS372 ACN371:ACO372 AMJ371:AMK372 AWF371:AWG372 BGB371:BGC372 BPX371:BPY372 BZT371:BZU372 CJP371:CJQ372 CTL371:CTM372 DDH371:DDI372 DND371:DNE372 DWZ371:DXA372 EGV371:EGW372 EQR371:EQS372 FAN371:FAO372 FKJ371:FKK372 FUF371:FUG372 GEB371:GEC372 GNX371:GNY372 GXT371:GXU372 HHP371:HHQ372 HRL371:HRM372 IBH371:IBI372 ILD371:ILE372 IUZ371:IVA372 JEV371:JEW372 JOR371:JOS372 JYN371:JYO372 KIJ371:KIK372 KSF371:KSG372 LCB371:LCC372 LLX371:LLY372 LVT371:LVU372 MFP371:MFQ372 MPL371:MPM372 MZH371:MZI372 NJD371:NJE372 NSZ371:NTA372 OCV371:OCW372 OMR371:OMS372 OWN371:OWO372 PGJ371:PGK372 PQF371:PQG372 QAB371:QAC372 QJX371:QJY372 QTT371:QTU372 RDP371:RDQ372 RNL371:RNM372 RXH371:RXI372 SHD371:SHE372 SQZ371:SRA372 TAV371:TAW372 TKR371:TKS372 TUN371:TUO372 UEJ371:UEK372 UOF371:UOG372 UYB371:UYC372 VHX371:VHY372 VRT371:VRU372 WBP371:WBQ372 WLL371:WLM372 WVH371:WVI372 IV374:IW375 SR374:SS375 ACN374:ACO375 AMJ374:AMK375 AWF374:AWG375 BGB374:BGC375 BPX374:BPY375 BZT374:BZU375 CJP374:CJQ375 CTL374:CTM375 DDH374:DDI375 DND374:DNE375 DWZ374:DXA375 EGV374:EGW375 EQR374:EQS375 FAN374:FAO375 FKJ374:FKK375 FUF374:FUG375 GEB374:GEC375 GNX374:GNY375 GXT374:GXU375 HHP374:HHQ375 HRL374:HRM375 IBH374:IBI375 ILD374:ILE375 IUZ374:IVA375 JEV374:JEW375 JOR374:JOS375 JYN374:JYO375 KIJ374:KIK375 KSF374:KSG375 LCB374:LCC375 LLX374:LLY375 LVT374:LVU375 MFP374:MFQ375 MPL374:MPM375 MZH374:MZI375 NJD374:NJE375 NSZ374:NTA375 OCV374:OCW375 OMR374:OMS375 OWN374:OWO375 PGJ374:PGK375 PQF374:PQG375 QAB374:QAC375 QJX374:QJY375 QTT374:QTU375 RDP374:RDQ375 RNL374:RNM375 RXH374:RXI375 SHD374:SHE375 SQZ374:SRA375 TAV374:TAW375 TKR374:TKS375 TUN374:TUO375 UEJ374:UEK375 UOF374:UOG375 UYB374:UYC375 VHX374:VHY375 VRT374:VRU375 WBP374:WBQ375 WLL374:WLM375 WVH359:WVI360 WLL359:WLM360 WBP359:WBQ360 VRT359:VRU360 VHX359:VHY360 UYB359:UYC360 UOF359:UOG360 UEJ359:UEK360 TUN359:TUO360 TKR359:TKS360 TAV359:TAW360 SQZ359:SRA360 SHD359:SHE360 RXH359:RXI360 RNL359:RNM360 RDP359:RDQ360 QTT359:QTU360 QJX359:QJY360 QAB359:QAC360 PQF359:PQG360 PGJ359:PGK360 OWN359:OWO360 OMR359:OMS360 OCV359:OCW360 NSZ359:NTA360 NJD359:NJE360 MZH359:MZI360 MPL359:MPM360 MFP359:MFQ360 LVT359:LVU360 LLX359:LLY360 LCB359:LCC360 KSF359:KSG360 KIJ359:KIK360 JYN359:JYO360 JOR359:JOS360 JEV359:JEW360 IUZ359:IVA360 ILD359:ILE360 IBH359:IBI360 HRL359:HRM360 HHP359:HHQ360 GXT359:GXU360 GNX359:GNY360 GEB359:GEC360 FUF359:FUG360 FKJ359:FKK360 FAN359:FAO360 EQR359:EQS360 EGV359:EGW360 DWZ359:DXA360 DND359:DNE360 DDH359:DDI360 CTL359:CTM360 CJP359:CJQ360 BZT359:BZU360 BPX359:BPY360 BGB359:BGC360 AWF359:AWG360 AMJ359:AMK360 ACN359:ACO360 SR359:SS360 IV359:IW360 WVH368:WVI369 WLL368:WLM369 WBP368:WBQ369 VRT368:VRU369 VHX368:VHY369 UYB368:UYC369 UOF368:UOG369 UEJ368:UEK369 TUN368:TUO369 TKR368:TKS369 TAV368:TAW369 SQZ368:SRA369 SHD368:SHE369 RXH368:RXI369 RNL368:RNM369 RDP368:RDQ369 QTT368:QTU369 QJX368:QJY369 QAB368:QAC369 PQF368:PQG369 PGJ368:PGK369 OWN368:OWO369 OMR368:OMS369 OCV368:OCW369 NSZ368:NTA369 NJD368:NJE369 MZH368:MZI369 MPL368:MPM369 MFP368:MFQ369 LVT368:LVU369 LLX368:LLY369 LCB368:LCC369 KSF368:KSG369 KIJ368:KIK369 JYN368:JYO369 JOR368:JOS369 JEV368:JEW369 IUZ368:IVA369 ILD368:ILE369 IBH368:IBI369 HRL368:HRM369 HHP368:HHQ369 GXT368:GXU369 GNX368:GNY369 GEB368:GEC369 FUF368:FUG369 FKJ368:FKK369 FAN368:FAO369 EQR368:EQS369 EGV368:EGW369 DWZ368:DXA369 DND368:DNE369 DDH368:DDI369 CTL368:CTM369 CJP368:CJQ369 BZT368:BZU369 BPX368:BPY369 BGB368:BGC369 AWF368:AWG369 AMJ368:AMK369 ACN368:ACO369 SR368:SS369 IV368:IW369 IV377:IW378 SR377:SS378 ACN377:ACO378 AMJ377:AMK378 AWF377:AWG378 BGB377:BGC378 BPX377:BPY378 BZT377:BZU378 CJP377:CJQ378 CTL377:CTM378 DDH377:DDI378 DND377:DNE378 DWZ377:DXA378 EGV377:EGW378 EQR377:EQS378 FAN377:FAO378 FKJ377:FKK378 FUF377:FUG378 GEB377:GEC378 GNX377:GNY378 GXT377:GXU378 HHP377:HHQ378 HRL377:HRM378 IBH377:IBI378 ILD377:ILE378 IUZ377:IVA378 JEV377:JEW378 JOR377:JOS378 JYN377:JYO378 KIJ377:KIK378 KSF377:KSG378 LCB377:LCC378 LLX377:LLY378 LVT377:LVU378 MFP377:MFQ378 MPL377:MPM378 MZH377:MZI378 NJD377:NJE378 NSZ377:NTA378 OCV377:OCW378 OMR377:OMS378 OWN377:OWO378 PGJ377:PGK378 PQF377:PQG378 QAB377:QAC378 QJX377:QJY378 QTT377:QTU378 RDP377:RDQ378 RNL377:RNM378 RXH377:RXI378 SHD377:SHE378 SQZ377:SRA378 TAV377:TAW378 TKR377:TKS378 TUN377:TUO378 UEJ377:UEK378 UOF377:UOG378 UYB377:UYC378 VHX377:VHY378 VRT377:VRU378 WBP377:WBQ378 WLL377:WLM378 WVH377:WVI378 WVH383:WVI384 IV380:IW381 SR380:SS381 ACN380:ACO381 AMJ380:AMK381 AWF380:AWG381 BGB380:BGC381 BPX380:BPY381 BZT380:BZU381 CJP380:CJQ381 CTL380:CTM381 DDH380:DDI381 DND380:DNE381 DWZ380:DXA381 EGV380:EGW381 EQR380:EQS381 FAN380:FAO381 FKJ380:FKK381 FUF380:FUG381 GEB380:GEC381 GNX380:GNY381 GXT380:GXU381 HHP380:HHQ381 HRL380:HRM381 IBH380:IBI381 ILD380:ILE381 IUZ380:IVA381 JEV380:JEW381 JOR380:JOS381 JYN380:JYO381 KIJ380:KIK381 KSF380:KSG381 LCB380:LCC381 LLX380:LLY381 LVT380:LVU381 MFP380:MFQ381 MPL380:MPM381 MZH380:MZI381 NJD380:NJE381 NSZ380:NTA381 OCV380:OCW381 OMR380:OMS381 OWN380:OWO381 PGJ380:PGK381 PQF380:PQG381 QAB380:QAC381 QJX380:QJY381 QTT380:QTU381 RDP380:RDQ381 RNL380:RNM381 RXH380:RXI381 SHD380:SHE381 SQZ380:SRA381 TAV380:TAW381 TKR380:TKS381 TUN380:TUO381 UEJ380:UEK381 UOF380:UOG381 UYB380:UYC381 VHX380:VHY381 VRT380:VRU381 WBP380:WBQ381 WLL380:WLM381 WVH380:WVI381 IV383:IW384 SR383:SS384 ACN383:ACO384 AMJ383:AMK384 AWF383:AWG384 BGB383:BGC384 BPX383:BPY384 BZT383:BZU384 CJP383:CJQ384 CTL383:CTM384 DDH383:DDI384 DND383:DNE384 DWZ383:DXA384 EGV383:EGW384 EQR383:EQS384 FAN383:FAO384 FKJ383:FKK384 FUF383:FUG384 GEB383:GEC384 GNX383:GNY384 GXT383:GXU384 HHP383:HHQ384 HRL383:HRM384 IBH383:IBI384 ILD383:ILE384 IUZ383:IVA384 JEV383:JEW384 JOR383:JOS384 JYN383:JYO384 KIJ383:KIK384 KSF383:KSG384 LCB383:LCC384 LLX383:LLY384 LVT383:LVU384 MFP383:MFQ384 MPL383:MPM384 MZH383:MZI384 NJD383:NJE384 NSZ383:NTA384 OCV383:OCW384 OMR383:OMS384 OWN383:OWO384 PGJ383:PGK384 PQF383:PQG384 QAB383:QAC384 QJX383:QJY384 QTT383:QTU384 RDP383:RDQ384 RNL383:RNM384 RXH383:RXI384 SHD383:SHE384 SQZ383:SRA384 TAV383:TAW384 TKR383:TKS384 TUN383:TUO384 UEJ383:UEK384 UOF383:UOG384 UYB383:UYC384 VHX383:VHY384 VRT383:VRU384 WBP383:WBQ384 WLL383:WLM384 WVH392:WVI393 IV389:IW390 SR389:SS390 ACN389:ACO390 AMJ389:AMK390 AWF389:AWG390 BGB389:BGC390 BPX389:BPY390 BZT389:BZU390 CJP389:CJQ390 CTL389:CTM390 DDH389:DDI390 DND389:DNE390 DWZ389:DXA390 EGV389:EGW390 EQR389:EQS390 FAN389:FAO390 FKJ389:FKK390 FUF389:FUG390 GEB389:GEC390 GNX389:GNY390 GXT389:GXU390 HHP389:HHQ390 HRL389:HRM390 IBH389:IBI390 ILD389:ILE390 IUZ389:IVA390 JEV389:JEW390 JOR389:JOS390 JYN389:JYO390 KIJ389:KIK390 KSF389:KSG390 LCB389:LCC390 LLX389:LLY390 LVT389:LVU390 MFP389:MFQ390 MPL389:MPM390 MZH389:MZI390 NJD389:NJE390 NSZ389:NTA390 OCV389:OCW390 OMR389:OMS390 OWN389:OWO390 PGJ389:PGK390 PQF389:PQG390 QAB389:QAC390 QJX389:QJY390 QTT389:QTU390 RDP389:RDQ390 RNL389:RNM390 RXH389:RXI390 SHD389:SHE390 SQZ389:SRA390 TAV389:TAW390 TKR389:TKS390 TUN389:TUO390 UEJ389:UEK390 UOF389:UOG390 UYB389:UYC390 VHX389:VHY390 VRT389:VRU390 WBP389:WBQ390 WLL389:WLM390 WVH389:WVI390 IV392:IW393 SR392:SS393 ACN392:ACO393 AMJ392:AMK393 AWF392:AWG393 BGB392:BGC393 BPX392:BPY393 BZT392:BZU393 CJP392:CJQ393 CTL392:CTM393 DDH392:DDI393 DND392:DNE393 DWZ392:DXA393 EGV392:EGW393 EQR392:EQS393 FAN392:FAO393 FKJ392:FKK393 FUF392:FUG393 GEB392:GEC393 GNX392:GNY393 GXT392:GXU393 HHP392:HHQ393 HRL392:HRM393 IBH392:IBI393 ILD392:ILE393 IUZ392:IVA393 JEV392:JEW393 JOR392:JOS393 JYN392:JYO393 KIJ392:KIK393 KSF392:KSG393 LCB392:LCC393 LLX392:LLY393 LVT392:LVU393 MFP392:MFQ393 MPL392:MPM393 MZH392:MZI393 NJD392:NJE393 NSZ392:NTA393 OCV392:OCW393 OMR392:OMS393 OWN392:OWO393 PGJ392:PGK393 PQF392:PQG393 QAB392:QAC393 QJX392:QJY393 QTT392:QTU393 RDP392:RDQ393 RNL392:RNM393 RXH392:RXI393 SHD392:SHE393 SQZ392:SRA393 TAV392:TAW393 TKR392:TKS393 TUN392:TUO393 UEJ392:UEK393 UOF392:UOG393 UYB392:UYC393 VHX392:VHY393 VRT392:VRU393 WBP392:WBQ393 WLL392:WLM393 IV398:IW399 SR398:SS399 ACN398:ACO399 AMJ398:AMK399 AWF398:AWG399 BGB398:BGC399 BPX398:BPY399 BZT398:BZU399 CJP398:CJQ399 CTL398:CTM399 DDH398:DDI399 DND398:DNE399 DWZ398:DXA399 EGV398:EGW399 EQR398:EQS399 FAN398:FAO399 FKJ398:FKK399 FUF398:FUG399 GEB398:GEC399 GNX398:GNY399 GXT398:GXU399 HHP398:HHQ399 HRL398:HRM399 IBH398:IBI399 ILD398:ILE399 IUZ398:IVA399 JEV398:JEW399 JOR398:JOS399 JYN398:JYO399 KIJ398:KIK399 KSF398:KSG399 LCB398:LCC399 LLX398:LLY399 LVT398:LVU399 MFP398:MFQ399 MPL398:MPM399 MZH398:MZI399 NJD398:NJE399 NSZ398:NTA399 OCV398:OCW399 OMR398:OMS399 OWN398:OWO399 PGJ398:PGK399 PQF398:PQG399 QAB398:QAC399 QJX398:QJY399 QTT398:QTU399 RDP398:RDQ399 RNL398:RNM399 RXH398:RXI399 SHD398:SHE399 SQZ398:SRA399 TAV398:TAW399 TKR398:TKS399 TUN398:TUO399 UEJ398:UEK399 UOF398:UOG399 UYB398:UYC399 VHX398:VHY399 VRT398:VRU399 WBP398:WBQ399 WLL398:WLM399 WVH398:WVI399 WVH386:WVI387 WLL386:WLM387 WBP386:WBQ387 VRT386:VRU387 VHX386:VHY387 UYB386:UYC387 UOF386:UOG387 UEJ386:UEK387 TUN386:TUO387 TKR386:TKS387 TAV386:TAW387 SQZ386:SRA387 SHD386:SHE387 RXH386:RXI387 RNL386:RNM387 RDP386:RDQ387 QTT386:QTU387 QJX386:QJY387 QAB386:QAC387 PQF386:PQG387 PGJ386:PGK387 OWN386:OWO387 OMR386:OMS387 OCV386:OCW387 NSZ386:NTA387 NJD386:NJE387 MZH386:MZI387 MPL386:MPM387 MFP386:MFQ387 LVT386:LVU387 LLX386:LLY387 LCB386:LCC387 KSF386:KSG387 KIJ386:KIK387 JYN386:JYO387 JOR386:JOS387 JEV386:JEW387 IUZ386:IVA387 ILD386:ILE387 IBH386:IBI387 HRL386:HRM387 HHP386:HHQ387 GXT386:GXU387 GNX386:GNY387 GEB386:GEC387 FUF386:FUG387 FKJ386:FKK387 FAN386:FAO387 EQR386:EQS387 EGV386:EGW387 DWZ386:DXA387 DND386:DNE387 DDH386:DDI387 CTL386:CTM387 CJP386:CJQ387 BZT386:BZU387 BPX386:BPY387 BGB386:BGC387 AWF386:AWG387 AMJ386:AMK387 ACN386:ACO387 SR386:SS387 IV386:IW387 WVH395:WVI396 WLL395:WLM396 WBP395:WBQ396 VRT395:VRU396 VHX395:VHY396 UYB395:UYC396 UOF395:UOG396 UEJ395:UEK396 TUN395:TUO396 TKR395:TKS396 TAV395:TAW396 SQZ395:SRA396 SHD395:SHE396 RXH395:RXI396 RNL395:RNM396 RDP395:RDQ396 QTT395:QTU396 QJX395:QJY396 QAB395:QAC396 PQF395:PQG396 PGJ395:PGK396 OWN395:OWO396 OMR395:OMS396 OCV395:OCW396 NSZ395:NTA396 NJD395:NJE396 MZH395:MZI396 MPL395:MPM396 MFP395:MFQ396 LVT395:LVU396 LLX395:LLY396 LCB395:LCC396 KSF395:KSG396 KIJ395:KIK396 JYN395:JYO396 JOR395:JOS396 JEV395:JEW396 IUZ395:IVA396 ILD395:ILE396 IBH395:IBI396 HRL395:HRM396 HHP395:HHQ396 GXT395:GXU396 GNX395:GNY396 GEB395:GEC396 FUF395:FUG396 FKJ395:FKK396 FAN395:FAO396 EQR395:EQS396 EGV395:EGW396 DWZ395:DXA396 DND395:DNE396 DDH395:DDI396 CTL395:CTM396 CJP395:CJQ396 BZT395:BZU396 BPX395:BPY396 BGB395:BGC396 AWF395:AWG396 AMJ395:AMK396 ACN395:ACO396 SR395:SS396 IV395:IW396 WLL1852:WLM1867 WVH1852:WVI1867 IV1852:IW1867 SR1852:SS1867 ACN1852:ACO1867 AMJ1852:AMK1867 AWF1852:AWG1867 BGB1852:BGC1867 BPX1852:BPY1867 BZT1852:BZU1867 CJP1852:CJQ1867 CTL1852:CTM1867 DDH1852:DDI1867 DND1852:DNE1867 DWZ1852:DXA1867 EGV1852:EGW1867 EQR1852:EQS1867 FAN1852:FAO1867 FKJ1852:FKK1867 FUF1852:FUG1867 GEB1852:GEC1867 GNX1852:GNY1867 GXT1852:GXU1867 HHP1852:HHQ1867 HRL1852:HRM1867 IBH1852:IBI1867 ILD1852:ILE1867 IUZ1852:IVA1867 JEV1852:JEW1867 JOR1852:JOS1867 JYN1852:JYO1867 KIJ1852:KIK1867 KSF1852:KSG1867 LCB1852:LCC1867 LLX1852:LLY1867 LVT1852:LVU1867 MFP1852:MFQ1867 MPL1852:MPM1867 MZH1852:MZI1867 NJD1852:NJE1867 NSZ1852:NTA1867 OCV1852:OCW1867 OMR1852:OMS1867 OWN1852:OWO1867 PGJ1852:PGK1867 PQF1852:PQG1867 QAB1852:QAC1867 QJX1852:QJY1867 QTT1852:QTU1867 RDP1852:RDQ1867 RNL1852:RNM1867 RXH1852:RXI1867 SHD1852:SHE1867 SQZ1852:SRA1867 TAV1852:TAW1867 TKR1852:TKS1867 TUN1852:TUO1867 UEJ1852:UEK1867 UOF1852:UOG1867 UYB1852:UYC1867 VHX1852:VHY1867 VRT1852:VRU1867 WBP1852:WBQ1867 WVH37:WVI47 WLL37:WLM47 WBP37:WBQ47 VRT37:VRU47 VHX37:VHY47 UYB37:UYC47 UOF37:UOG47 UEJ37:UEK47 TUN37:TUO47 TKR37:TKS47 TAV37:TAW47 SQZ37:SRA47 SHD37:SHE47 RXH37:RXI47 RNL37:RNM47 RDP37:RDQ47 QTT37:QTU47 QJX37:QJY47 QAB37:QAC47 PQF37:PQG47 PGJ37:PGK47 OWN37:OWO47 OMR37:OMS47 OCV37:OCW47 NSZ37:NTA47 NJD37:NJE47 MZH37:MZI47 MPL37:MPM47 MFP37:MFQ47 LVT37:LVU47 LLX37:LLY47 LCB37:LCC47 KSF37:KSG47 KIJ37:KIK47 JYN37:JYO47 JOR37:JOS47 JEV37:JEW47 IUZ37:IVA47 ILD37:ILE47 IBH37:IBI47 HRL37:HRM47 HHP37:HHQ47 GXT37:GXU47 GNX37:GNY47 GEB37:GEC47 FUF37:FUG47 FKJ37:FKK47 FAN37:FAO47 EQR37:EQS47 EGV37:EGW47 DWZ37:DXA47 DND37:DNE47 DDH37:DDI47 CTL37:CTM47 CJP37:CJQ47 BZT37:BZU47 BPX37:BPY47 BGB37:BGC47 AWF37:AWG47 AMJ37:AMK47 ACN37:ACO47 SR37:SS47 IV37:IW47 WLL401:WLM607 WBP401:WBQ607 VRT401:VRU607 VHX401:VHY607 UYB401:UYC607 UOF401:UOG607 UEJ401:UEK607 TUN401:TUO607 TKR401:TKS607 TAV401:TAW607 SQZ401:SRA607 SHD401:SHE607 RXH401:RXI607 RNL401:RNM607 RDP401:RDQ607 QTT401:QTU607 QJX401:QJY607 QAB401:QAC607 PQF401:PQG607 PGJ401:PGK607 OWN401:OWO607 OMR401:OMS607 OCV401:OCW607 NSZ401:NTA607 NJD401:NJE607 MZH401:MZI607 MPL401:MPM607 MFP401:MFQ607 LVT401:LVU607 LLX401:LLY607 LCB401:LCC607 KSF401:KSG607 KIJ401:KIK607 JYN401:JYO607 JOR401:JOS607 JEV401:JEW607 IUZ401:IVA607 ILD401:ILE607 IBH401:IBI607 HRL401:HRM607 HHP401:HHQ607 GXT401:GXU607 GNX401:GNY607 GEB401:GEC607 FUF401:FUG607 FKJ401:FKK607 FAN401:FAO607 EQR401:EQS607 EGV401:EGW607 DWZ401:DXA607 DND401:DNE607 DDH401:DDI607 CTL401:CTM607 CJP401:CJQ607 BZT401:BZU607 BPX401:BPY607 BGB401:BGC607 AWF401:AWG607 AMJ401:AMK607 ACN401:ACO607 SR401:SS607 IV401:IW607 WVH401:WVI607 WLL609:WLM692 WBP609:WBQ692 VRT609:VRU692 VHX609:VHY692 UYB609:UYC692 UOF609:UOG692 UEJ609:UEK692 TUN609:TUO692 TKR609:TKS692 TAV609:TAW692 SQZ609:SRA692 SHD609:SHE692 RXH609:RXI692 RNL609:RNM692 RDP609:RDQ692 QTT609:QTU692 QJX609:QJY692 QAB609:QAC692 PQF609:PQG692 PGJ609:PGK692 OWN609:OWO692 OMR609:OMS692 OCV609:OCW692 NSZ609:NTA692 NJD609:NJE692 MZH609:MZI692 MPL609:MPM692 MFP609:MFQ692 LVT609:LVU692 LLX609:LLY692 LCB609:LCC692 KSF609:KSG692 KIJ609:KIK692 JYN609:JYO692 JOR609:JOS692 JEV609:JEW692 IUZ609:IVA692 ILD609:ILE692 IBH609:IBI692 HRL609:HRM692 HHP609:HHQ692 GXT609:GXU692 GNX609:GNY692 GEB609:GEC692 FUF609:FUG692 FKJ609:FKK692 FAN609:FAO692 EQR609:EQS692 EGV609:EGW692 DWZ609:DXA692 DND609:DNE692 DDH609:DDI692 CTL609:CTM692 CJP609:CJQ692 BZT609:BZU692 BPX609:BPY692 BGB609:BGC692 AWF609:AWG692 AMJ609:AMK692 ACN609:ACO692 SR609:SS692 IV609:IW692 WVH609:WVI692 IV4:IW17 SR4:SS17 ACN4:ACO17 AMJ4:AMK17 AWF4:AWG17 BGB4:BGC17 BPX4:BPY17 BZT4:BZU17 CJP4:CJQ17 CTL4:CTM17 DDH4:DDI17 DND4:DNE17 DWZ4:DXA17 EGV4:EGW17 EQR4:EQS17 FAN4:FAO17 FKJ4:FKK17 FUF4:FUG17 GEB4:GEC17 GNX4:GNY17 GXT4:GXU17 HHP4:HHQ17 HRL4:HRM17 IBH4:IBI17 ILD4:ILE17 IUZ4:IVA17 JEV4:JEW17 JOR4:JOS17 JYN4:JYO17 KIJ4:KIK17 KSF4:KSG17 LCB4:LCC17 LLX4:LLY17 LVT4:LVU17 MFP4:MFQ17 MPL4:MPM17 MZH4:MZI17 NJD4:NJE17 NSZ4:NTA17 OCV4:OCW17 OMR4:OMS17 OWN4:OWO17 PGJ4:PGK17 PQF4:PQG17 QAB4:QAC17 QJX4:QJY17 QTT4:QTU17 RDP4:RDQ17 RNL4:RNM17 RXH4:RXI17 SHD4:SHE17 SQZ4:SRA17 TAV4:TAW17 TKR4:TKS17 TUN4:TUO17 UEJ4:UEK17 UOF4:UOG17 UYB4:UYC17 VHX4:VHY17 VRT4:VRU17 WBP4:WBQ17 WLL4:WLM17 WVH4:WVI17 WBP905:WBQ1850 WLL905:WLM1850 WVH905:WVI1850 IV905:IW1850 SR905:SS1850 ACN905:ACO1850 AMJ905:AMK1850 AWF905:AWG1850 BGB905:BGC1850 BPX905:BPY1850 BZT905:BZU1850 CJP905:CJQ1850 CTL905:CTM1850 DDH905:DDI1850 DND905:DNE1850 DWZ905:DXA1850 EGV905:EGW1850 EQR905:EQS1850 FAN905:FAO1850 FKJ905:FKK1850 FUF905:FUG1850 GEB905:GEC1850 GNX905:GNY1850 GXT905:GXU1850 HHP905:HHQ1850 HRL905:HRM1850 IBH905:IBI1850 ILD905:ILE1850 IUZ905:IVA1850 JEV905:JEW1850 JOR905:JOS1850 JYN905:JYO1850 KIJ905:KIK1850 KSF905:KSG1850 LCB905:LCC1850 LLX905:LLY1850 LVT905:LVU1850 MFP905:MFQ1850 MPL905:MPM1850 MZH905:MZI1850 NJD905:NJE1850 NSZ905:NTA1850 OCV905:OCW1850 OMR905:OMS1850 OWN905:OWO1850 PGJ905:PGK1850 PQF905:PQG1850 QAB905:QAC1850 QJX905:QJY1850 QTT905:QTU1850 RDP905:RDQ1850 RNL905:RNM1850 RXH905:RXI1850 SHD905:SHE1850 SQZ905:SRA1850 TAV905:TAW1850 TKR905:TKS1850 TUN905:TUO1850 UEJ905:UEK1850 UOF905:UOG1850 UYB905:UYC1850 VHX905:VHY1850 VRT905:VRU1850 WBP694:WBQ903 WLL694:WLM903 WVH694:WVI903 IV694:IW903 SR694:SS903 ACN694:ACO903 AMJ694:AMK903 AWF694:AWG903 BGB694:BGC903 BPX694:BPY903 BZT694:BZU903 CJP694:CJQ903 CTL694:CTM903 DDH694:DDI903 DND694:DNE903 DWZ694:DXA903 EGV694:EGW903 EQR694:EQS903 FAN694:FAO903 FKJ694:FKK903 FUF694:FUG903 GEB694:GEC903 GNX694:GNY903 GXT694:GXU903 HHP694:HHQ903 HRL694:HRM903 IBH694:IBI903 ILD694:ILE903 IUZ694:IVA903 JEV694:JEW903 JOR694:JOS903 JYN694:JYO903 KIJ694:KIK903 KSF694:KSG903 LCB694:LCC903 LLX694:LLY903 LVT694:LVU903 MFP694:MFQ903 MPL694:MPM903 MZH694:MZI903 NJD694:NJE903 NSZ694:NTA903 OCV694:OCW903 OMR694:OMS903 OWN694:OWO903 PGJ694:PGK903 PQF694:PQG903 QAB694:QAC903 QJX694:QJY903 QTT694:QTU903 RDP694:RDQ903 RNL694:RNM903 RXH694:RXI903 SHD694:SHE903 SQZ694:SRA903 TAV694:TAW903 TKR694:TKS903 TUN694:TUO903 UEJ694:UEK903 UOF694:UOG903 UYB694:UYC903 VHX694:VHY903 VRT694:VRU903" xr:uid="{85E74A55-1CEB-4ECC-A24E-DA921CFECDF8}"/>
    <dataValidation allowBlank="1" showInputMessage="1" showErrorMessage="1" promptTitle="Cantidad" prompt="Registre en formato número la cantidad a contratar de acuerdo a la columna anterior._x000a__x000a_Si son contratos de Prestación de Servicios se deben registrar uno a uno con su respectivo objeto contractual. " sqref="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IX22:IX23 ST22:ST23 ACP22:ACP23 AML22:AML23 AWH22:AWH23 BGD22:BGD23 BPZ22:BPZ23 BZV22:BZV23 CJR22:CJR23 CTN22:CTN23 DDJ22:DDJ23 DNF22:DNF23 DXB22:DXB23 EGX22:EGX23 EQT22:EQT23 FAP22:FAP23 FKL22:FKL23 FUH22:FUH23 GED22:GED23 GNZ22:GNZ23 GXV22:GXV23 HHR22:HHR23 HRN22:HRN23 IBJ22:IBJ23 ILF22:ILF23 IVB22:IVB23 JEX22:JEX23 JOT22:JOT23 JYP22:JYP23 KIL22:KIL23 KSH22:KSH23 LCD22:LCD23 LLZ22:LLZ23 LVV22:LVV23 MFR22:MFR23 MPN22:MPN23 MZJ22:MZJ23 NJF22:NJF23 NTB22:NTB23 OCX22:OCX23 OMT22:OMT23 OWP22:OWP23 PGL22:PGL23 PQH22:PQH23 QAD22:QAD23 QJZ22:QJZ23 QTV22:QTV23 RDR22:RDR23 RNN22:RNN23 RXJ22:RXJ23 SHF22:SHF23 SRB22:SRB23 TAX22:TAX23 TKT22:TKT23 TUP22:TUP23 UEL22:UEL23 UOH22:UOH23 UYD22:UYD23 VHZ22:VHZ23 VRV22:VRV23 WBR22:WBR23 WLN22:WLN23 WVJ22:WVJ23 IX28:IX29 ST28:ST29 ACP28:ACP29 AML28:AML29 AWH28:AWH29 BGD28:BGD29 BPZ28:BPZ29 BZV28:BZV29 CJR28:CJR29 CTN28:CTN29 DDJ28:DDJ29 DNF28:DNF29 DXB28:DXB29 EGX28:EGX29 EQT28:EQT29 FAP28:FAP29 FKL28:FKL29 FUH28:FUH29 GED28:GED29 GNZ28:GNZ29 GXV28:GXV29 HHR28:HHR29 HRN28:HRN29 IBJ28:IBJ29 ILF28:ILF29 IVB28:IVB29 JEX28:JEX29 JOT28:JOT29 JYP28:JYP29 KIL28:KIL29 KSH28:KSH29 LCD28:LCD29 LLZ28:LLZ29 LVV28:LVV29 MFR28:MFR29 MPN28:MPN29 MZJ28:MZJ29 NJF28:NJF29 NTB28:NTB29 OCX28:OCX29 OMT28:OMT29 OWP28:OWP29 PGL28:PGL29 PQH28:PQH29 QAD28:QAD29 QJZ28:QJZ29 QTV28:QTV29 RDR28:RDR29 RNN28:RNN29 RXJ28:RXJ29 SHF28:SHF29 SRB28:SRB29 TAX28:TAX29 TKT28:TKT29 TUP28:TUP29 UEL28:UEL29 UOH28:UOH29 UYD28:UYD29 VHZ28:VHZ29 VRV28:VRV29 WBR28:WBR29 WLN28:WLN29 WVJ28:WVJ29 IX31:IX32 ST31:ST32 ACP31:ACP32 AML31:AML32 AWH31:AWH32 BGD31:BGD32 BPZ31:BPZ32 BZV31:BZV32 CJR31:CJR32 CTN31:CTN32 DDJ31:DDJ32 DNF31:DNF32 DXB31:DXB32 EGX31:EGX32 EQT31:EQT32 FAP31:FAP32 FKL31:FKL32 FUH31:FUH32 GED31:GED32 GNZ31:GNZ32 GXV31:GXV32 HHR31:HHR32 HRN31:HRN32 IBJ31:IBJ32 ILF31:ILF32 IVB31:IVB32 JEX31:JEX32 JOT31:JOT32 JYP31:JYP32 KIL31:KIL32 KSH31:KSH32 LCD31:LCD32 LLZ31:LLZ32 LVV31:LVV32 MFR31:MFR32 MPN31:MPN32 MZJ31:MZJ32 NJF31:NJF32 NTB31:NTB32 OCX31:OCX32 OMT31:OMT32 OWP31:OWP32 PGL31:PGL32 PQH31:PQH32 QAD31:QAD32 QJZ31:QJZ32 QTV31:QTV32 RDR31:RDR32 RNN31:RNN32 RXJ31:RXJ32 SHF31:SHF32 SRB31:SRB32 TAX31:TAX32 TKT31:TKT32 TUP31:TUP32 UEL31:UEL32 UOH31:UOH32 UYD31:UYD32 VHZ31:VHZ32 VRV31:VRV32 WBR31:WBR32 WLN31:WLN32 WVJ31:WVJ32 WVJ25:WVJ26 WLN25:WLN26 WBR25:WBR26 VRV25:VRV26 VHZ25:VHZ26 UYD25:UYD26 UOH25:UOH26 UEL25:UEL26 TUP25:TUP26 TKT25:TKT26 TAX25:TAX26 SRB25:SRB26 SHF25:SHF26 RXJ25:RXJ26 RNN25:RNN26 RDR25:RDR26 QTV25:QTV26 QJZ25:QJZ26 QAD25:QAD26 PQH25:PQH26 PGL25:PGL26 OWP25:OWP26 OMT25:OMT26 OCX25:OCX26 NTB25:NTB26 NJF25:NJF26 MZJ25:MZJ26 MPN25:MPN26 MFR25:MFR26 LVV25:LVV26 LLZ25:LLZ26 LCD25:LCD26 KSH25:KSH26 KIL25:KIL26 JYP25:JYP26 JOT25:JOT26 JEX25:JEX26 IVB25:IVB26 ILF25:ILF26 IBJ25:IBJ26 HRN25:HRN26 HHR25:HHR26 GXV25:GXV26 GNZ25:GNZ26 GED25:GED26 FUH25:FUH26 FKL25:FKL26 FAP25:FAP26 EQT25:EQT26 EGX25:EGX26 DXB25:DXB26 DNF25:DNF26 DDJ25:DDJ26 CTN25:CTN26 CJR25:CJR26 BZV25:BZV26 BPZ25:BPZ26 BGD25:BGD26 AWH25:AWH26 AML25:AML26 ACP25:ACP26 ST25:ST26 IX25:IX26 WVJ34:WVJ35 WLN34:WLN35 WBR34:WBR35 VRV34:VRV35 VHZ34:VHZ35 UYD34:UYD35 UOH34:UOH35 UEL34:UEL35 TUP34:TUP35 TKT34:TKT35 TAX34:TAX35 SRB34:SRB35 SHF34:SHF35 RXJ34:RXJ35 RNN34:RNN35 RDR34:RDR35 QTV34:QTV35 QJZ34:QJZ35 QAD34:QAD35 PQH34:PQH35 PGL34:PGL35 OWP34:OWP35 OMT34:OMT35 OCX34:OCX35 NTB34:NTB35 NJF34:NJF35 MZJ34:MZJ35 MPN34:MPN35 MFR34:MFR35 LVV34:LVV35 LLZ34:LLZ35 LCD34:LCD35 KSH34:KSH35 KIL34:KIL35 JYP34:JYP35 JOT34:JOT35 JEX34:JEX35 IVB34:IVB35 ILF34:ILF35 IBJ34:IBJ35 HRN34:HRN35 HHR34:HHR35 GXV34:GXV35 GNZ34:GNZ35 GED34:GED35 FUH34:FUH35 FKL34:FKL35 FAP34:FAP35 EQT34:EQT35 EGX34:EGX35 DXB34:DXB35 DNF34:DNF35 DDJ34:DDJ35 CTN34:CTN35 CJR34:CJR35 BZV34:BZV35 BPZ34:BPZ35 BGD34:BGD35 AWH34:AWH35 AML34:AML35 ACP34:ACP35 ST34:ST35 IX34:IX35 IX49:IX50 ST49:ST50 ACP49:ACP50 AML49:AML50 AWH49:AWH50 BGD49:BGD50 BPZ49:BPZ50 BZV49:BZV50 CJR49:CJR50 CTN49:CTN50 DDJ49:DDJ50 DNF49:DNF50 DXB49:DXB50 EGX49:EGX50 EQT49:EQT50 FAP49:FAP50 FKL49:FKL50 FUH49:FUH50 GED49:GED50 GNZ49:GNZ50 GXV49:GXV50 HHR49:HHR50 HRN49:HRN50 IBJ49:IBJ50 ILF49:ILF50 IVB49:IVB50 JEX49:JEX50 JOT49:JOT50 JYP49:JYP50 KIL49:KIL50 KSH49:KSH50 LCD49:LCD50 LLZ49:LLZ50 LVV49:LVV50 MFR49:MFR50 MPN49:MPN50 MZJ49:MZJ50 NJF49:NJF50 NTB49:NTB50 OCX49:OCX50 OMT49:OMT50 OWP49:OWP50 PGL49:PGL50 PQH49:PQH50 QAD49:QAD50 QJZ49:QJZ50 QTV49:QTV50 RDR49:RDR50 RNN49:RNN50 RXJ49:RXJ50 SHF49:SHF50 SRB49:SRB50 TAX49:TAX50 TKT49:TKT50 TUP49:TUP50 UEL49:UEL50 UOH49:UOH50 UYD49:UYD50 VHZ49:VHZ50 VRV49:VRV50 WBR49:WBR50 WLN49:WLN50 WVJ49:WVJ50 IX56:IX59 ST56:ST59 ACP56:ACP59 AML56:AML59 AWH56:AWH59 BGD56:BGD59 BPZ56:BPZ59 BZV56:BZV59 CJR56:CJR59 CTN56:CTN59 DDJ56:DDJ59 DNF56:DNF59 DXB56:DXB59 EGX56:EGX59 EQT56:EQT59 FAP56:FAP59 FKL56:FKL59 FUH56:FUH59 GED56:GED59 GNZ56:GNZ59 GXV56:GXV59 HHR56:HHR59 HRN56:HRN59 IBJ56:IBJ59 ILF56:ILF59 IVB56:IVB59 JEX56:JEX59 JOT56:JOT59 JYP56:JYP59 KIL56:KIL59 KSH56:KSH59 LCD56:LCD59 LLZ56:LLZ59 LVV56:LVV59 MFR56:MFR59 MPN56:MPN59 MZJ56:MZJ59 NJF56:NJF59 NTB56:NTB59 OCX56:OCX59 OMT56:OMT59 OWP56:OWP59 PGL56:PGL59 PQH56:PQH59 QAD56:QAD59 QJZ56:QJZ59 QTV56:QTV59 RDR56:RDR59 RNN56:RNN59 RXJ56:RXJ59 SHF56:SHF59 SRB56:SRB59 TAX56:TAX59 TKT56:TKT59 TUP56:TUP59 UEL56:UEL59 UOH56:UOH59 UYD56:UYD59 VHZ56:VHZ59 VRV56:VRV59 WBR56:WBR59 WLN56:WLN59 WVJ56:WVJ59 IX61:IX62 ST61:ST62 ACP61:ACP62 AML61:AML62 AWH61:AWH62 BGD61:BGD62 BPZ61:BPZ62 BZV61:BZV62 CJR61:CJR62 CTN61:CTN62 DDJ61:DDJ62 DNF61:DNF62 DXB61:DXB62 EGX61:EGX62 EQT61:EQT62 FAP61:FAP62 FKL61:FKL62 FUH61:FUH62 GED61:GED62 GNZ61:GNZ62 GXV61:GXV62 HHR61:HHR62 HRN61:HRN62 IBJ61:IBJ62 ILF61:ILF62 IVB61:IVB62 JEX61:JEX62 JOT61:JOT62 JYP61:JYP62 KIL61:KIL62 KSH61:KSH62 LCD61:LCD62 LLZ61:LLZ62 LVV61:LVV62 MFR61:MFR62 MPN61:MPN62 MZJ61:MZJ62 NJF61:NJF62 NTB61:NTB62 OCX61:OCX62 OMT61:OMT62 OWP61:OWP62 PGL61:PGL62 PQH61:PQH62 QAD61:QAD62 QJZ61:QJZ62 QTV61:QTV62 RDR61:RDR62 RNN61:RNN62 RXJ61:RXJ62 SHF61:SHF62 SRB61:SRB62 TAX61:TAX62 TKT61:TKT62 TUP61:TUP62 UEL61:UEL62 UOH61:UOH62 UYD61:UYD62 VHZ61:VHZ62 VRV61:VRV62 WBR61:WBR62 WLN61:WLN62 WVJ61:WVJ62 IX67:IX68 ST67:ST68 ACP67:ACP68 AML67:AML68 AWH67:AWH68 BGD67:BGD68 BPZ67:BPZ68 BZV67:BZV68 CJR67:CJR68 CTN67:CTN68 DDJ67:DDJ68 DNF67:DNF68 DXB67:DXB68 EGX67:EGX68 EQT67:EQT68 FAP67:FAP68 FKL67:FKL68 FUH67:FUH68 GED67:GED68 GNZ67:GNZ68 GXV67:GXV68 HHR67:HHR68 HRN67:HRN68 IBJ67:IBJ68 ILF67:ILF68 IVB67:IVB68 JEX67:JEX68 JOT67:JOT68 JYP67:JYP68 KIL67:KIL68 KSH67:KSH68 LCD67:LCD68 LLZ67:LLZ68 LVV67:LVV68 MFR67:MFR68 MPN67:MPN68 MZJ67:MZJ68 NJF67:NJF68 NTB67:NTB68 OCX67:OCX68 OMT67:OMT68 OWP67:OWP68 PGL67:PGL68 PQH67:PQH68 QAD67:QAD68 QJZ67:QJZ68 QTV67:QTV68 RDR67:RDR68 RNN67:RNN68 RXJ67:RXJ68 SHF67:SHF68 SRB67:SRB68 TAX67:TAX68 TKT67:TKT68 TUP67:TUP68 UEL67:UEL68 UOH67:UOH68 UYD67:UYD68 VHZ67:VHZ68 VRV67:VRV68 WBR67:WBR68 WLN67:WLN68 WVJ67:WVJ68 IX70:IX71 ST70:ST71 ACP70:ACP71 AML70:AML71 AWH70:AWH71 BGD70:BGD71 BPZ70:BPZ71 BZV70:BZV71 CJR70:CJR71 CTN70:CTN71 DDJ70:DDJ71 DNF70:DNF71 DXB70:DXB71 EGX70:EGX71 EQT70:EQT71 FAP70:FAP71 FKL70:FKL71 FUH70:FUH71 GED70:GED71 GNZ70:GNZ71 GXV70:GXV71 HHR70:HHR71 HRN70:HRN71 IBJ70:IBJ71 ILF70:ILF71 IVB70:IVB71 JEX70:JEX71 JOT70:JOT71 JYP70:JYP71 KIL70:KIL71 KSH70:KSH71 LCD70:LCD71 LLZ70:LLZ71 LVV70:LVV71 MFR70:MFR71 MPN70:MPN71 MZJ70:MZJ71 NJF70:NJF71 NTB70:NTB71 OCX70:OCX71 OMT70:OMT71 OWP70:OWP71 PGL70:PGL71 PQH70:PQH71 QAD70:QAD71 QJZ70:QJZ71 QTV70:QTV71 RDR70:RDR71 RNN70:RNN71 RXJ70:RXJ71 SHF70:SHF71 SRB70:SRB71 TAX70:TAX71 TKT70:TKT71 TUP70:TUP71 UEL70:UEL71 UOH70:UOH71 UYD70:UYD71 VHZ70:VHZ71 VRV70:VRV71 WBR70:WBR71 WLN70:WLN71 WVJ70:WVJ71 WVJ52:WVJ53 WLN52:WLN53 WBR52:WBR53 VRV52:VRV53 VHZ52:VHZ53 UYD52:UYD53 UOH52:UOH53 UEL52:UEL53 TUP52:TUP53 TKT52:TKT53 TAX52:TAX53 SRB52:SRB53 SHF52:SHF53 RXJ52:RXJ53 RNN52:RNN53 RDR52:RDR53 QTV52:QTV53 QJZ52:QJZ53 QAD52:QAD53 PQH52:PQH53 PGL52:PGL53 OWP52:OWP53 OMT52:OMT53 OCX52:OCX53 NTB52:NTB53 NJF52:NJF53 MZJ52:MZJ53 MPN52:MPN53 MFR52:MFR53 LVV52:LVV53 LLZ52:LLZ53 LCD52:LCD53 KSH52:KSH53 KIL52:KIL53 JYP52:JYP53 JOT52:JOT53 JEX52:JEX53 IVB52:IVB53 ILF52:ILF53 IBJ52:IBJ53 HRN52:HRN53 HHR52:HHR53 GXV52:GXV53 GNZ52:GNZ53 GED52:GED53 FUH52:FUH53 FKL52:FKL53 FAP52:FAP53 EQT52:EQT53 EGX52:EGX53 DXB52:DXB53 DNF52:DNF53 DDJ52:DDJ53 CTN52:CTN53 CJR52:CJR53 BZV52:BZV53 BPZ52:BPZ53 BGD52:BGD53 AWH52:AWH53 AML52:AML53 ACP52:ACP53 ST52:ST53 IX52:IX53 WVJ64:WVJ65 WLN64:WLN65 WBR64:WBR65 VRV64:VRV65 VHZ64:VHZ65 UYD64:UYD65 UOH64:UOH65 UEL64:UEL65 TUP64:TUP65 TKT64:TKT65 TAX64:TAX65 SRB64:SRB65 SHF64:SHF65 RXJ64:RXJ65 RNN64:RNN65 RDR64:RDR65 QTV64:QTV65 QJZ64:QJZ65 QAD64:QAD65 PQH64:PQH65 PGL64:PGL65 OWP64:OWP65 OMT64:OMT65 OCX64:OCX65 NTB64:NTB65 NJF64:NJF65 MZJ64:MZJ65 MPN64:MPN65 MFR64:MFR65 LVV64:LVV65 LLZ64:LLZ65 LCD64:LCD65 KSH64:KSH65 KIL64:KIL65 JYP64:JYP65 JOT64:JOT65 JEX64:JEX65 IVB64:IVB65 ILF64:ILF65 IBJ64:IBJ65 HRN64:HRN65 HHR64:HHR65 GXV64:GXV65 GNZ64:GNZ65 GED64:GED65 FUH64:FUH65 FKL64:FKL65 FAP64:FAP65 EQT64:EQT65 EGX64:EGX65 DXB64:DXB65 DNF64:DNF65 DDJ64:DDJ65 CTN64:CTN65 CJR64:CJR65 BZV64:BZV65 BPZ64:BPZ65 BGD64:BGD65 AWH64:AWH65 AML64:AML65 ACP64:ACP65 ST64:ST65 IX64:IX65 IX73:IX74 ST73:ST74 ACP73:ACP74 AML73:AML74 AWH73:AWH74 BGD73:BGD74 BPZ73:BPZ74 BZV73:BZV74 CJR73:CJR74 CTN73:CTN74 DDJ73:DDJ74 DNF73:DNF74 DXB73:DXB74 EGX73:EGX74 EQT73:EQT74 FAP73:FAP74 FKL73:FKL74 FUH73:FUH74 GED73:GED74 GNZ73:GNZ74 GXV73:GXV74 HHR73:HHR74 HRN73:HRN74 IBJ73:IBJ74 ILF73:ILF74 IVB73:IVB74 JEX73:JEX74 JOT73:JOT74 JYP73:JYP74 KIL73:KIL74 KSH73:KSH74 LCD73:LCD74 LLZ73:LLZ74 LVV73:LVV74 MFR73:MFR74 MPN73:MPN74 MZJ73:MZJ74 NJF73:NJF74 NTB73:NTB74 OCX73:OCX74 OMT73:OMT74 OWP73:OWP74 PGL73:PGL74 PQH73:PQH74 QAD73:QAD74 QJZ73:QJZ74 QTV73:QTV74 RDR73:RDR74 RNN73:RNN74 RXJ73:RXJ74 SHF73:SHF74 SRB73:SRB74 TAX73:TAX74 TKT73:TKT74 TUP73:TUP74 UEL73:UEL74 UOH73:UOH74 UYD73:UYD74 VHZ73:VHZ74 VRV73:VRV74 WBR73:WBR74 WLN73:WLN74 WVJ73:WVJ74 IX76:IX77 ST76:ST77 ACP76:ACP77 AML76:AML77 AWH76:AWH77 BGD76:BGD77 BPZ76:BPZ77 BZV76:BZV77 CJR76:CJR77 CTN76:CTN77 DDJ76:DDJ77 DNF76:DNF77 DXB76:DXB77 EGX76:EGX77 EQT76:EQT77 FAP76:FAP77 FKL76:FKL77 FUH76:FUH77 GED76:GED77 GNZ76:GNZ77 GXV76:GXV77 HHR76:HHR77 HRN76:HRN77 IBJ76:IBJ77 ILF76:ILF77 IVB76:IVB77 JEX76:JEX77 JOT76:JOT77 JYP76:JYP77 KIL76:KIL77 KSH76:KSH77 LCD76:LCD77 LLZ76:LLZ77 LVV76:LVV77 MFR76:MFR77 MPN76:MPN77 MZJ76:MZJ77 NJF76:NJF77 NTB76:NTB77 OCX76:OCX77 OMT76:OMT77 OWP76:OWP77 PGL76:PGL77 PQH76:PQH77 QAD76:QAD77 QJZ76:QJZ77 QTV76:QTV77 RDR76:RDR77 RNN76:RNN77 RXJ76:RXJ77 SHF76:SHF77 SRB76:SRB77 TAX76:TAX77 TKT76:TKT77 TUP76:TUP77 UEL76:UEL77 UOH76:UOH77 UYD76:UYD77 VHZ76:VHZ77 VRV76:VRV77 WBR76:WBR77 WLN76:WLN77 WVJ76:WVJ77 IX79:IX80 ST79:ST80 ACP79:ACP80 AML79:AML80 AWH79:AWH80 BGD79:BGD80 BPZ79:BPZ80 BZV79:BZV80 CJR79:CJR80 CTN79:CTN80 DDJ79:DDJ80 DNF79:DNF80 DXB79:DXB80 EGX79:EGX80 EQT79:EQT80 FAP79:FAP80 FKL79:FKL80 FUH79:FUH80 GED79:GED80 GNZ79:GNZ80 GXV79:GXV80 HHR79:HHR80 HRN79:HRN80 IBJ79:IBJ80 ILF79:ILF80 IVB79:IVB80 JEX79:JEX80 JOT79:JOT80 JYP79:JYP80 KIL79:KIL80 KSH79:KSH80 LCD79:LCD80 LLZ79:LLZ80 LVV79:LVV80 MFR79:MFR80 MPN79:MPN80 MZJ79:MZJ80 NJF79:NJF80 NTB79:NTB80 OCX79:OCX80 OMT79:OMT80 OWP79:OWP80 PGL79:PGL80 PQH79:PQH80 QAD79:QAD80 QJZ79:QJZ80 QTV79:QTV80 RDR79:RDR80 RNN79:RNN80 RXJ79:RXJ80 SHF79:SHF80 SRB79:SRB80 TAX79:TAX80 TKT79:TKT80 TUP79:TUP80 UEL79:UEL80 UOH79:UOH80 UYD79:UYD80 VHZ79:VHZ80 VRV79:VRV80 WBR79:WBR80 WLN79:WLN80 WVJ79:WVJ80 IX85:IX86 ST85:ST86 ACP85:ACP86 AML85:AML86 AWH85:AWH86 BGD85:BGD86 BPZ85:BPZ86 BZV85:BZV86 CJR85:CJR86 CTN85:CTN86 DDJ85:DDJ86 DNF85:DNF86 DXB85:DXB86 EGX85:EGX86 EQT85:EQT86 FAP85:FAP86 FKL85:FKL86 FUH85:FUH86 GED85:GED86 GNZ85:GNZ86 GXV85:GXV86 HHR85:HHR86 HRN85:HRN86 IBJ85:IBJ86 ILF85:ILF86 IVB85:IVB86 JEX85:JEX86 JOT85:JOT86 JYP85:JYP86 KIL85:KIL86 KSH85:KSH86 LCD85:LCD86 LLZ85:LLZ86 LVV85:LVV86 MFR85:MFR86 MPN85:MPN86 MZJ85:MZJ86 NJF85:NJF86 NTB85:NTB86 OCX85:OCX86 OMT85:OMT86 OWP85:OWP86 PGL85:PGL86 PQH85:PQH86 QAD85:QAD86 QJZ85:QJZ86 QTV85:QTV86 RDR85:RDR86 RNN85:RNN86 RXJ85:RXJ86 SHF85:SHF86 SRB85:SRB86 TAX85:TAX86 TKT85:TKT86 TUP85:TUP86 UEL85:UEL86 UOH85:UOH86 UYD85:UYD86 VHZ85:VHZ86 VRV85:VRV86 WBR85:WBR86 WLN85:WLN86 WVJ85:WVJ86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IX94:IX95 ST94:ST95 ACP94:ACP95 AML94:AML95 AWH94:AWH95 BGD94:BGD95 BPZ94:BPZ95 BZV94:BZV95 CJR94:CJR95 CTN94:CTN95 DDJ94:DDJ95 DNF94:DNF95 DXB94:DXB95 EGX94:EGX95 EQT94:EQT95 FAP94:FAP95 FKL94:FKL95 FUH94:FUH95 GED94:GED95 GNZ94:GNZ95 GXV94:GXV95 HHR94:HHR95 HRN94:HRN95 IBJ94:IBJ95 ILF94:ILF95 IVB94:IVB95 JEX94:JEX95 JOT94:JOT95 JYP94:JYP95 KIL94:KIL95 KSH94:KSH95 LCD94:LCD95 LLZ94:LLZ95 LVV94:LVV95 MFR94:MFR95 MPN94:MPN95 MZJ94:MZJ95 NJF94:NJF95 NTB94:NTB95 OCX94:OCX95 OMT94:OMT95 OWP94:OWP95 PGL94:PGL95 PQH94:PQH95 QAD94:QAD95 QJZ94:QJZ95 QTV94:QTV95 RDR94:RDR95 RNN94:RNN95 RXJ94:RXJ95 SHF94:SHF95 SRB94:SRB95 TAX94:TAX95 TKT94:TKT95 TUP94:TUP95 UEL94:UEL95 UOH94:UOH95 UYD94:UYD95 VHZ94:VHZ95 VRV94:VRV95 WBR94:WBR95 WLN94:WLN95 WVJ94:WVJ95 WVJ82:WVJ83 WLN82:WLN83 WBR82:WBR83 VRV82:VRV83 VHZ82:VHZ83 UYD82:UYD83 UOH82:UOH83 UEL82:UEL83 TUP82:TUP83 TKT82:TKT83 TAX82:TAX83 SRB82:SRB83 SHF82:SHF83 RXJ82:RXJ83 RNN82:RNN83 RDR82:RDR83 QTV82:QTV83 QJZ82:QJZ83 QAD82:QAD83 PQH82:PQH83 PGL82:PGL83 OWP82:OWP83 OMT82:OMT83 OCX82:OCX83 NTB82:NTB83 NJF82:NJF83 MZJ82:MZJ83 MPN82:MPN83 MFR82:MFR83 LVV82:LVV83 LLZ82:LLZ83 LCD82:LCD83 KSH82:KSH83 KIL82:KIL83 JYP82:JYP83 JOT82:JOT83 JEX82:JEX83 IVB82:IVB83 ILF82:ILF83 IBJ82:IBJ83 HRN82:HRN83 HHR82:HHR83 GXV82:GXV83 GNZ82:GNZ83 GED82:GED83 FUH82:FUH83 FKL82:FKL83 FAP82:FAP83 EQT82:EQT83 EGX82:EGX83 DXB82:DXB83 DNF82:DNF83 DDJ82:DDJ83 CTN82:CTN83 CJR82:CJR83 BZV82:BZV83 BPZ82:BPZ83 BGD82:BGD83 AWH82:AWH83 AML82:AML83 ACP82:ACP83 ST82:ST83 IX82:IX83 WVJ91:WVJ92 WLN91:WLN92 WBR91:WBR92 VRV91:VRV92 VHZ91:VHZ92 UYD91:UYD92 UOH91:UOH92 UEL91:UEL92 TUP91:TUP92 TKT91:TKT92 TAX91:TAX92 SRB91:SRB92 SHF91:SHF92 RXJ91:RXJ92 RNN91:RNN92 RDR91:RDR92 QTV91:QTV92 QJZ91:QJZ92 QAD91:QAD92 PQH91:PQH92 PGL91:PGL92 OWP91:OWP92 OMT91:OMT92 OCX91:OCX92 NTB91:NTB92 NJF91:NJF92 MZJ91:MZJ92 MPN91:MPN92 MFR91:MFR92 LVV91:LVV92 LLZ91:LLZ92 LCD91:LCD92 KSH91:KSH92 KIL91:KIL92 JYP91:JYP92 JOT91:JOT92 JEX91:JEX92 IVB91:IVB92 ILF91:ILF92 IBJ91:IBJ92 HRN91:HRN92 HHR91:HHR92 GXV91:GXV92 GNZ91:GNZ92 GED91:GED92 FUH91:FUH92 FKL91:FKL92 FAP91:FAP92 EQT91:EQT92 EGX91:EGX92 DXB91:DXB92 DNF91:DNF92 DDJ91:DDJ92 CTN91:CTN92 CJR91:CJR92 BZV91:BZV92 BPZ91:BPZ92 BGD91:BGD92 AWH91:AWH92 AML91:AML92 ACP91:ACP92 ST91:ST92 IX91:IX92 WLN97:WLN324 WBR97:WBR324 VRV97:VRV324 VHZ97:VHZ324 UYD97:UYD324 UOH97:UOH324 UEL97:UEL324 TUP97:TUP324 TKT97:TKT324 TAX97:TAX324 SRB97:SRB324 SHF97:SHF324 RXJ97:RXJ324 RNN97:RNN324 RDR97:RDR324 QTV97:QTV324 QJZ97:QJZ324 QAD97:QAD324 PQH97:PQH324 PGL97:PGL324 OWP97:OWP324 OMT97:OMT324 OCX97:OCX324 NTB97:NTB324 NJF97:NJF324 MZJ97:MZJ324 MPN97:MPN324 MFR97:MFR324 LVV97:LVV324 LLZ97:LLZ324 LCD97:LCD324 KSH97:KSH324 KIL97:KIL324 JYP97:JYP324 JOT97:JOT324 JEX97:JEX324 IVB97:IVB324 ILF97:ILF324 IBJ97:IBJ324 HRN97:HRN324 HHR97:HHR324 GXV97:GXV324 GNZ97:GNZ324 GED97:GED324 FUH97:FUH324 FKL97:FKL324 FAP97:FAP324 EQT97:EQT324 EGX97:EGX324 DXB97:DXB324 DNF97:DNF324 DDJ97:DDJ324 CTN97:CTN324 CJR97:CJR324 BZV97:BZV324 BPZ97:BPZ324 BGD97:BGD324 AWH97:AWH324 AML97:AML324 ACP97:ACP324 ST97:ST324 IX97:IX324 WVJ97:WVJ324 IX326:IX327 ST326:ST327 ACP326:ACP327 AML326:AML327 AWH326:AWH327 BGD326:BGD327 BPZ326:BPZ327 BZV326:BZV327 CJR326:CJR327 CTN326:CTN327 DDJ326:DDJ327 DNF326:DNF327 DXB326:DXB327 EGX326:EGX327 EQT326:EQT327 FAP326:FAP327 FKL326:FKL327 FUH326:FUH327 GED326:GED327 GNZ326:GNZ327 GXV326:GXV327 HHR326:HHR327 HRN326:HRN327 IBJ326:IBJ327 ILF326:ILF327 IVB326:IVB327 JEX326:JEX327 JOT326:JOT327 JYP326:JYP327 KIL326:KIL327 KSH326:KSH327 LCD326:LCD327 LLZ326:LLZ327 LVV326:LVV327 MFR326:MFR327 MPN326:MPN327 MZJ326:MZJ327 NJF326:NJF327 NTB326:NTB327 OCX326:OCX327 OMT326:OMT327 OWP326:OWP327 PGL326:PGL327 PQH326:PQH327 QAD326:QAD327 QJZ326:QJZ327 QTV326:QTV327 RDR326:RDR327 RNN326:RNN327 RXJ326:RXJ327 SHF326:SHF327 SRB326:SRB327 TAX326:TAX327 TKT326:TKT327 TUP326:TUP327 UEL326:UEL327 UOH326:UOH327 UYD326:UYD327 VHZ326:VHZ327 VRV326:VRV327 WBR326:WBR327 WLN326:WLN327 WVJ326:WVJ327 IX329:IX330 ST329:ST330 ACP329:ACP330 AML329:AML330 AWH329:AWH330 BGD329:BGD330 BPZ329:BPZ330 BZV329:BZV330 CJR329:CJR330 CTN329:CTN330 DDJ329:DDJ330 DNF329:DNF330 DXB329:DXB330 EGX329:EGX330 EQT329:EQT330 FAP329:FAP330 FKL329:FKL330 FUH329:FUH330 GED329:GED330 GNZ329:GNZ330 GXV329:GXV330 HHR329:HHR330 HRN329:HRN330 IBJ329:IBJ330 ILF329:ILF330 IVB329:IVB330 JEX329:JEX330 JOT329:JOT330 JYP329:JYP330 KIL329:KIL330 KSH329:KSH330 LCD329:LCD330 LLZ329:LLZ330 LVV329:LVV330 MFR329:MFR330 MPN329:MPN330 MZJ329:MZJ330 NJF329:NJF330 NTB329:NTB330 OCX329:OCX330 OMT329:OMT330 OWP329:OWP330 PGL329:PGL330 PQH329:PQH330 QAD329:QAD330 QJZ329:QJZ330 QTV329:QTV330 RDR329:RDR330 RNN329:RNN330 RXJ329:RXJ330 SHF329:SHF330 SRB329:SRB330 TAX329:TAX330 TKT329:TKT330 TUP329:TUP330 UEL329:UEL330 UOH329:UOH330 UYD329:UYD330 VHZ329:VHZ330 VRV329:VRV330 WBR329:WBR330 WLN329:WLN330 WVJ329:WVJ330 IX335:IX336 ST335:ST336 ACP335:ACP336 AML335:AML336 AWH335:AWH336 BGD335:BGD336 BPZ335:BPZ336 BZV335:BZV336 CJR335:CJR336 CTN335:CTN336 DDJ335:DDJ336 DNF335:DNF336 DXB335:DXB336 EGX335:EGX336 EQT335:EQT336 FAP335:FAP336 FKL335:FKL336 FUH335:FUH336 GED335:GED336 GNZ335:GNZ336 GXV335:GXV336 HHR335:HHR336 HRN335:HRN336 IBJ335:IBJ336 ILF335:ILF336 IVB335:IVB336 JEX335:JEX336 JOT335:JOT336 JYP335:JYP336 KIL335:KIL336 KSH335:KSH336 LCD335:LCD336 LLZ335:LLZ336 LVV335:LVV336 MFR335:MFR336 MPN335:MPN336 MZJ335:MZJ336 NJF335:NJF336 NTB335:NTB336 OCX335:OCX336 OMT335:OMT336 OWP335:OWP336 PGL335:PGL336 PQH335:PQH336 QAD335:QAD336 QJZ335:QJZ336 QTV335:QTV336 RDR335:RDR336 RNN335:RNN336 RXJ335:RXJ336 SHF335:SHF336 SRB335:SRB336 TAX335:TAX336 TKT335:TKT336 TUP335:TUP336 UEL335:UEL336 UOH335:UOH336 UYD335:UYD336 VHZ335:VHZ336 VRV335:VRV336 WBR335:WBR336 WLN335:WLN336 WVJ335:WVJ336 IX338:IX339 ST338:ST339 ACP338:ACP339 AML338:AML339 AWH338:AWH339 BGD338:BGD339 BPZ338:BPZ339 BZV338:BZV339 CJR338:CJR339 CTN338:CTN339 DDJ338:DDJ339 DNF338:DNF339 DXB338:DXB339 EGX338:EGX339 EQT338:EQT339 FAP338:FAP339 FKL338:FKL339 FUH338:FUH339 GED338:GED339 GNZ338:GNZ339 GXV338:GXV339 HHR338:HHR339 HRN338:HRN339 IBJ338:IBJ339 ILF338:ILF339 IVB338:IVB339 JEX338:JEX339 JOT338:JOT339 JYP338:JYP339 KIL338:KIL339 KSH338:KSH339 LCD338:LCD339 LLZ338:LLZ339 LVV338:LVV339 MFR338:MFR339 MPN338:MPN339 MZJ338:MZJ339 NJF338:NJF339 NTB338:NTB339 OCX338:OCX339 OMT338:OMT339 OWP338:OWP339 PGL338:PGL339 PQH338:PQH339 QAD338:QAD339 QJZ338:QJZ339 QTV338:QTV339 RDR338:RDR339 RNN338:RNN339 RXJ338:RXJ339 SHF338:SHF339 SRB338:SRB339 TAX338:TAX339 TKT338:TKT339 TUP338:TUP339 UEL338:UEL339 UOH338:UOH339 UYD338:UYD339 VHZ338:VHZ339 VRV338:VRV339 WBR338:WBR339 WLN338:WLN339 WVJ338:WVJ339 IX344:IX345 ST344:ST345 ACP344:ACP345 AML344:AML345 AWH344:AWH345 BGD344:BGD345 BPZ344:BPZ345 BZV344:BZV345 CJR344:CJR345 CTN344:CTN345 DDJ344:DDJ345 DNF344:DNF345 DXB344:DXB345 EGX344:EGX345 EQT344:EQT345 FAP344:FAP345 FKL344:FKL345 FUH344:FUH345 GED344:GED345 GNZ344:GNZ345 GXV344:GXV345 HHR344:HHR345 HRN344:HRN345 IBJ344:IBJ345 ILF344:ILF345 IVB344:IVB345 JEX344:JEX345 JOT344:JOT345 JYP344:JYP345 KIL344:KIL345 KSH344:KSH345 LCD344:LCD345 LLZ344:LLZ345 LVV344:LVV345 MFR344:MFR345 MPN344:MPN345 MZJ344:MZJ345 NJF344:NJF345 NTB344:NTB345 OCX344:OCX345 OMT344:OMT345 OWP344:OWP345 PGL344:PGL345 PQH344:PQH345 QAD344:QAD345 QJZ344:QJZ345 QTV344:QTV345 RDR344:RDR345 RNN344:RNN345 RXJ344:RXJ345 SHF344:SHF345 SRB344:SRB345 TAX344:TAX345 TKT344:TKT345 TUP344:TUP345 UEL344:UEL345 UOH344:UOH345 UYD344:UYD345 VHZ344:VHZ345 VRV344:VRV345 WBR344:WBR345 WLN344:WLN345 WVJ344:WVJ345 IX347:IX348 ST347:ST348 ACP347:ACP348 AML347:AML348 AWH347:AWH348 BGD347:BGD348 BPZ347:BPZ348 BZV347:BZV348 CJR347:CJR348 CTN347:CTN348 DDJ347:DDJ348 DNF347:DNF348 DXB347:DXB348 EGX347:EGX348 EQT347:EQT348 FAP347:FAP348 FKL347:FKL348 FUH347:FUH348 GED347:GED348 GNZ347:GNZ348 GXV347:GXV348 HHR347:HHR348 HRN347:HRN348 IBJ347:IBJ348 ILF347:ILF348 IVB347:IVB348 JEX347:JEX348 JOT347:JOT348 JYP347:JYP348 KIL347:KIL348 KSH347:KSH348 LCD347:LCD348 LLZ347:LLZ348 LVV347:LVV348 MFR347:MFR348 MPN347:MPN348 MZJ347:MZJ348 NJF347:NJF348 NTB347:NTB348 OCX347:OCX348 OMT347:OMT348 OWP347:OWP348 PGL347:PGL348 PQH347:PQH348 QAD347:QAD348 QJZ347:QJZ348 QTV347:QTV348 RDR347:RDR348 RNN347:RNN348 RXJ347:RXJ348 SHF347:SHF348 SRB347:SRB348 TAX347:TAX348 TKT347:TKT348 TUP347:TUP348 UEL347:UEL348 UOH347:UOH348 UYD347:UYD348 VHZ347:VHZ348 VRV347:VRV348 WBR347:WBR348 WLN347:WLN348 WVJ347:WVJ348 WVJ332:WVJ333 WLN332:WLN333 WBR332:WBR333 VRV332:VRV333 VHZ332:VHZ333 UYD332:UYD333 UOH332:UOH333 UEL332:UEL333 TUP332:TUP333 TKT332:TKT333 TAX332:TAX333 SRB332:SRB333 SHF332:SHF333 RXJ332:RXJ333 RNN332:RNN333 RDR332:RDR333 QTV332:QTV333 QJZ332:QJZ333 QAD332:QAD333 PQH332:PQH333 PGL332:PGL333 OWP332:OWP333 OMT332:OMT333 OCX332:OCX333 NTB332:NTB333 NJF332:NJF333 MZJ332:MZJ333 MPN332:MPN333 MFR332:MFR333 LVV332:LVV333 LLZ332:LLZ333 LCD332:LCD333 KSH332:KSH333 KIL332:KIL333 JYP332:JYP333 JOT332:JOT333 JEX332:JEX333 IVB332:IVB333 ILF332:ILF333 IBJ332:IBJ333 HRN332:HRN333 HHR332:HHR333 GXV332:GXV333 GNZ332:GNZ333 GED332:GED333 FUH332:FUH333 FKL332:FKL333 FAP332:FAP333 EQT332:EQT333 EGX332:EGX333 DXB332:DXB333 DNF332:DNF333 DDJ332:DDJ333 CTN332:CTN333 CJR332:CJR333 BZV332:BZV333 BPZ332:BPZ333 BGD332:BGD333 AWH332:AWH333 AML332:AML333 ACP332:ACP333 ST332:ST333 IX332:IX333 WVJ341:WVJ342 WLN341:WLN342 WBR341:WBR342 VRV341:VRV342 VHZ341:VHZ342 UYD341:UYD342 UOH341:UOH342 UEL341:UEL342 TUP341:TUP342 TKT341:TKT342 TAX341:TAX342 SRB341:SRB342 SHF341:SHF342 RXJ341:RXJ342 RNN341:RNN342 RDR341:RDR342 QTV341:QTV342 QJZ341:QJZ342 QAD341:QAD342 PQH341:PQH342 PGL341:PGL342 OWP341:OWP342 OMT341:OMT342 OCX341:OCX342 NTB341:NTB342 NJF341:NJF342 MZJ341:MZJ342 MPN341:MPN342 MFR341:MFR342 LVV341:LVV342 LLZ341:LLZ342 LCD341:LCD342 KSH341:KSH342 KIL341:KIL342 JYP341:JYP342 JOT341:JOT342 JEX341:JEX342 IVB341:IVB342 ILF341:ILF342 IBJ341:IBJ342 HRN341:HRN342 HHR341:HHR342 GXV341:GXV342 GNZ341:GNZ342 GED341:GED342 FUH341:FUH342 FKL341:FKL342 FAP341:FAP342 EQT341:EQT342 EGX341:EGX342 DXB341:DXB342 DNF341:DNF342 DDJ341:DDJ342 CTN341:CTN342 CJR341:CJR342 BZV341:BZV342 BPZ341:BPZ342 BGD341:BGD342 AWH341:AWH342 AML341:AML342 ACP341:ACP342 ST341:ST342 IX341:IX342 IX350:IX351 ST350:ST351 ACP350:ACP351 AML350:AML351 AWH350:AWH351 BGD350:BGD351 BPZ350:BPZ351 BZV350:BZV351 CJR350:CJR351 CTN350:CTN351 DDJ350:DDJ351 DNF350:DNF351 DXB350:DXB351 EGX350:EGX351 EQT350:EQT351 FAP350:FAP351 FKL350:FKL351 FUH350:FUH351 GED350:GED351 GNZ350:GNZ351 GXV350:GXV351 HHR350:HHR351 HRN350:HRN351 IBJ350:IBJ351 ILF350:ILF351 IVB350:IVB351 JEX350:JEX351 JOT350:JOT351 JYP350:JYP351 KIL350:KIL351 KSH350:KSH351 LCD350:LCD351 LLZ350:LLZ351 LVV350:LVV351 MFR350:MFR351 MPN350:MPN351 MZJ350:MZJ351 NJF350:NJF351 NTB350:NTB351 OCX350:OCX351 OMT350:OMT351 OWP350:OWP351 PGL350:PGL351 PQH350:PQH351 QAD350:QAD351 QJZ350:QJZ351 QTV350:QTV351 RDR350:RDR351 RNN350:RNN351 RXJ350:RXJ351 SHF350:SHF351 SRB350:SRB351 TAX350:TAX351 TKT350:TKT351 TUP350:TUP351 UEL350:UEL351 UOH350:UOH351 UYD350:UYD351 VHZ350:VHZ351 VRV350:VRV351 WBR350:WBR351 WLN350:WLN351 WVJ350:WVJ351 IX353:IX354 ST353:ST354 ACP353:ACP354 AML353:AML354 AWH353:AWH354 BGD353:BGD354 BPZ353:BPZ354 BZV353:BZV354 CJR353:CJR354 CTN353:CTN354 DDJ353:DDJ354 DNF353:DNF354 DXB353:DXB354 EGX353:EGX354 EQT353:EQT354 FAP353:FAP354 FKL353:FKL354 FUH353:FUH354 GED353:GED354 GNZ353:GNZ354 GXV353:GXV354 HHR353:HHR354 HRN353:HRN354 IBJ353:IBJ354 ILF353:ILF354 IVB353:IVB354 JEX353:JEX354 JOT353:JOT354 JYP353:JYP354 KIL353:KIL354 KSH353:KSH354 LCD353:LCD354 LLZ353:LLZ354 LVV353:LVV354 MFR353:MFR354 MPN353:MPN354 MZJ353:MZJ354 NJF353:NJF354 NTB353:NTB354 OCX353:OCX354 OMT353:OMT354 OWP353:OWP354 PGL353:PGL354 PQH353:PQH354 QAD353:QAD354 QJZ353:QJZ354 QTV353:QTV354 RDR353:RDR354 RNN353:RNN354 RXJ353:RXJ354 SHF353:SHF354 SRB353:SRB354 TAX353:TAX354 TKT353:TKT354 TUP353:TUP354 UEL353:UEL354 UOH353:UOH354 UYD353:UYD354 VHZ353:VHZ354 VRV353:VRV354 WBR353:WBR354 WLN353:WLN354 WVJ353:WVJ354 IX356:IX357 ST356:ST357 ACP356:ACP357 AML356:AML357 AWH356:AWH357 BGD356:BGD357 BPZ356:BPZ357 BZV356:BZV357 CJR356:CJR357 CTN356:CTN357 DDJ356:DDJ357 DNF356:DNF357 DXB356:DXB357 EGX356:EGX357 EQT356:EQT357 FAP356:FAP357 FKL356:FKL357 FUH356:FUH357 GED356:GED357 GNZ356:GNZ357 GXV356:GXV357 HHR356:HHR357 HRN356:HRN357 IBJ356:IBJ357 ILF356:ILF357 IVB356:IVB357 JEX356:JEX357 JOT356:JOT357 JYP356:JYP357 KIL356:KIL357 KSH356:KSH357 LCD356:LCD357 LLZ356:LLZ357 LVV356:LVV357 MFR356:MFR357 MPN356:MPN357 MZJ356:MZJ357 NJF356:NJF357 NTB356:NTB357 OCX356:OCX357 OMT356:OMT357 OWP356:OWP357 PGL356:PGL357 PQH356:PQH357 QAD356:QAD357 QJZ356:QJZ357 QTV356:QTV357 RDR356:RDR357 RNN356:RNN357 RXJ356:RXJ357 SHF356:SHF357 SRB356:SRB357 TAX356:TAX357 TKT356:TKT357 TUP356:TUP357 UEL356:UEL357 UOH356:UOH357 UYD356:UYD357 VHZ356:VHZ357 VRV356:VRV357 WBR356:WBR357 WLN356:WLN357 WVJ356:WVJ357 IX362:IX363 ST362:ST363 ACP362:ACP363 AML362:AML363 AWH362:AWH363 BGD362:BGD363 BPZ362:BPZ363 BZV362:BZV363 CJR362:CJR363 CTN362:CTN363 DDJ362:DDJ363 DNF362:DNF363 DXB362:DXB363 EGX362:EGX363 EQT362:EQT363 FAP362:FAP363 FKL362:FKL363 FUH362:FUH363 GED362:GED363 GNZ362:GNZ363 GXV362:GXV363 HHR362:HHR363 HRN362:HRN363 IBJ362:IBJ363 ILF362:ILF363 IVB362:IVB363 JEX362:JEX363 JOT362:JOT363 JYP362:JYP363 KIL362:KIL363 KSH362:KSH363 LCD362:LCD363 LLZ362:LLZ363 LVV362:LVV363 MFR362:MFR363 MPN362:MPN363 MZJ362:MZJ363 NJF362:NJF363 NTB362:NTB363 OCX362:OCX363 OMT362:OMT363 OWP362:OWP363 PGL362:PGL363 PQH362:PQH363 QAD362:QAD363 QJZ362:QJZ363 QTV362:QTV363 RDR362:RDR363 RNN362:RNN363 RXJ362:RXJ363 SHF362:SHF363 SRB362:SRB363 TAX362:TAX363 TKT362:TKT363 TUP362:TUP363 UEL362:UEL363 UOH362:UOH363 UYD362:UYD363 VHZ362:VHZ363 VRV362:VRV363 WBR362:WBR363 WLN362:WLN363 WVJ362:WVJ363 IX365:IX366 ST365:ST366 ACP365:ACP366 AML365:AML366 AWH365:AWH366 BGD365:BGD366 BPZ365:BPZ366 BZV365:BZV366 CJR365:CJR366 CTN365:CTN366 DDJ365:DDJ366 DNF365:DNF366 DXB365:DXB366 EGX365:EGX366 EQT365:EQT366 FAP365:FAP366 FKL365:FKL366 FUH365:FUH366 GED365:GED366 GNZ365:GNZ366 GXV365:GXV366 HHR365:HHR366 HRN365:HRN366 IBJ365:IBJ366 ILF365:ILF366 IVB365:IVB366 JEX365:JEX366 JOT365:JOT366 JYP365:JYP366 KIL365:KIL366 KSH365:KSH366 LCD365:LCD366 LLZ365:LLZ366 LVV365:LVV366 MFR365:MFR366 MPN365:MPN366 MZJ365:MZJ366 NJF365:NJF366 NTB365:NTB366 OCX365:OCX366 OMT365:OMT366 OWP365:OWP366 PGL365:PGL366 PQH365:PQH366 QAD365:QAD366 QJZ365:QJZ366 QTV365:QTV366 RDR365:RDR366 RNN365:RNN366 RXJ365:RXJ366 SHF365:SHF366 SRB365:SRB366 TAX365:TAX366 TKT365:TKT366 TUP365:TUP366 UEL365:UEL366 UOH365:UOH366 UYD365:UYD366 VHZ365:VHZ366 VRV365:VRV366 WBR365:WBR366 WLN365:WLN366 WVJ365:WVJ366 IX371:IX372 ST371:ST372 ACP371:ACP372 AML371:AML372 AWH371:AWH372 BGD371:BGD372 BPZ371:BPZ372 BZV371:BZV372 CJR371:CJR372 CTN371:CTN372 DDJ371:DDJ372 DNF371:DNF372 DXB371:DXB372 EGX371:EGX372 EQT371:EQT372 FAP371:FAP372 FKL371:FKL372 FUH371:FUH372 GED371:GED372 GNZ371:GNZ372 GXV371:GXV372 HHR371:HHR372 HRN371:HRN372 IBJ371:IBJ372 ILF371:ILF372 IVB371:IVB372 JEX371:JEX372 JOT371:JOT372 JYP371:JYP372 KIL371:KIL372 KSH371:KSH372 LCD371:LCD372 LLZ371:LLZ372 LVV371:LVV372 MFR371:MFR372 MPN371:MPN372 MZJ371:MZJ372 NJF371:NJF372 NTB371:NTB372 OCX371:OCX372 OMT371:OMT372 OWP371:OWP372 PGL371:PGL372 PQH371:PQH372 QAD371:QAD372 QJZ371:QJZ372 QTV371:QTV372 RDR371:RDR372 RNN371:RNN372 RXJ371:RXJ372 SHF371:SHF372 SRB371:SRB372 TAX371:TAX372 TKT371:TKT372 TUP371:TUP372 UEL371:UEL372 UOH371:UOH372 UYD371:UYD372 VHZ371:VHZ372 VRV371:VRV372 WBR371:WBR372 WLN371:WLN372 WVJ371:WVJ372 IX374:IX375 ST374:ST375 ACP374:ACP375 AML374:AML375 AWH374:AWH375 BGD374:BGD375 BPZ374:BPZ375 BZV374:BZV375 CJR374:CJR375 CTN374:CTN375 DDJ374:DDJ375 DNF374:DNF375 DXB374:DXB375 EGX374:EGX375 EQT374:EQT375 FAP374:FAP375 FKL374:FKL375 FUH374:FUH375 GED374:GED375 GNZ374:GNZ375 GXV374:GXV375 HHR374:HHR375 HRN374:HRN375 IBJ374:IBJ375 ILF374:ILF375 IVB374:IVB375 JEX374:JEX375 JOT374:JOT375 JYP374:JYP375 KIL374:KIL375 KSH374:KSH375 LCD374:LCD375 LLZ374:LLZ375 LVV374:LVV375 MFR374:MFR375 MPN374:MPN375 MZJ374:MZJ375 NJF374:NJF375 NTB374:NTB375 OCX374:OCX375 OMT374:OMT375 OWP374:OWP375 PGL374:PGL375 PQH374:PQH375 QAD374:QAD375 QJZ374:QJZ375 QTV374:QTV375 RDR374:RDR375 RNN374:RNN375 RXJ374:RXJ375 SHF374:SHF375 SRB374:SRB375 TAX374:TAX375 TKT374:TKT375 TUP374:TUP375 UEL374:UEL375 UOH374:UOH375 UYD374:UYD375 VHZ374:VHZ375 VRV374:VRV375 WBR374:WBR375 WLN374:WLN375 WVJ374:WVJ375 WVJ359:WVJ360 WLN359:WLN360 WBR359:WBR360 VRV359:VRV360 VHZ359:VHZ360 UYD359:UYD360 UOH359:UOH360 UEL359:UEL360 TUP359:TUP360 TKT359:TKT360 TAX359:TAX360 SRB359:SRB360 SHF359:SHF360 RXJ359:RXJ360 RNN359:RNN360 RDR359:RDR360 QTV359:QTV360 QJZ359:QJZ360 QAD359:QAD360 PQH359:PQH360 PGL359:PGL360 OWP359:OWP360 OMT359:OMT360 OCX359:OCX360 NTB359:NTB360 NJF359:NJF360 MZJ359:MZJ360 MPN359:MPN360 MFR359:MFR360 LVV359:LVV360 LLZ359:LLZ360 LCD359:LCD360 KSH359:KSH360 KIL359:KIL360 JYP359:JYP360 JOT359:JOT360 JEX359:JEX360 IVB359:IVB360 ILF359:ILF360 IBJ359:IBJ360 HRN359:HRN360 HHR359:HHR360 GXV359:GXV360 GNZ359:GNZ360 GED359:GED360 FUH359:FUH360 FKL359:FKL360 FAP359:FAP360 EQT359:EQT360 EGX359:EGX360 DXB359:DXB360 DNF359:DNF360 DDJ359:DDJ360 CTN359:CTN360 CJR359:CJR360 BZV359:BZV360 BPZ359:BPZ360 BGD359:BGD360 AWH359:AWH360 AML359:AML360 ACP359:ACP360 ST359:ST360 IX359:IX360 WVJ368:WVJ369 WLN368:WLN369 WBR368:WBR369 VRV368:VRV369 VHZ368:VHZ369 UYD368:UYD369 UOH368:UOH369 UEL368:UEL369 TUP368:TUP369 TKT368:TKT369 TAX368:TAX369 SRB368:SRB369 SHF368:SHF369 RXJ368:RXJ369 RNN368:RNN369 RDR368:RDR369 QTV368:QTV369 QJZ368:QJZ369 QAD368:QAD369 PQH368:PQH369 PGL368:PGL369 OWP368:OWP369 OMT368:OMT369 OCX368:OCX369 NTB368:NTB369 NJF368:NJF369 MZJ368:MZJ369 MPN368:MPN369 MFR368:MFR369 LVV368:LVV369 LLZ368:LLZ369 LCD368:LCD369 KSH368:KSH369 KIL368:KIL369 JYP368:JYP369 JOT368:JOT369 JEX368:JEX369 IVB368:IVB369 ILF368:ILF369 IBJ368:IBJ369 HRN368:HRN369 HHR368:HHR369 GXV368:GXV369 GNZ368:GNZ369 GED368:GED369 FUH368:FUH369 FKL368:FKL369 FAP368:FAP369 EQT368:EQT369 EGX368:EGX369 DXB368:DXB369 DNF368:DNF369 DDJ368:DDJ369 CTN368:CTN369 CJR368:CJR369 BZV368:BZV369 BPZ368:BPZ369 BGD368:BGD369 AWH368:AWH369 AML368:AML369 ACP368:ACP369 ST368:ST369 IX368:IX369 IX377:IX378 ST377:ST378 ACP377:ACP378 AML377:AML378 AWH377:AWH378 BGD377:BGD378 BPZ377:BPZ378 BZV377:BZV378 CJR377:CJR378 CTN377:CTN378 DDJ377:DDJ378 DNF377:DNF378 DXB377:DXB378 EGX377:EGX378 EQT377:EQT378 FAP377:FAP378 FKL377:FKL378 FUH377:FUH378 GED377:GED378 GNZ377:GNZ378 GXV377:GXV378 HHR377:HHR378 HRN377:HRN378 IBJ377:IBJ378 ILF377:ILF378 IVB377:IVB378 JEX377:JEX378 JOT377:JOT378 JYP377:JYP378 KIL377:KIL378 KSH377:KSH378 LCD377:LCD378 LLZ377:LLZ378 LVV377:LVV378 MFR377:MFR378 MPN377:MPN378 MZJ377:MZJ378 NJF377:NJF378 NTB377:NTB378 OCX377:OCX378 OMT377:OMT378 OWP377:OWP378 PGL377:PGL378 PQH377:PQH378 QAD377:QAD378 QJZ377:QJZ378 QTV377:QTV378 RDR377:RDR378 RNN377:RNN378 RXJ377:RXJ378 SHF377:SHF378 SRB377:SRB378 TAX377:TAX378 TKT377:TKT378 TUP377:TUP378 UEL377:UEL378 UOH377:UOH378 UYD377:UYD378 VHZ377:VHZ378 VRV377:VRV378 WBR377:WBR378 WLN377:WLN378 WVJ377:WVJ378 IX380:IX381 ST380:ST381 ACP380:ACP381 AML380:AML381 AWH380:AWH381 BGD380:BGD381 BPZ380:BPZ381 BZV380:BZV381 CJR380:CJR381 CTN380:CTN381 DDJ380:DDJ381 DNF380:DNF381 DXB380:DXB381 EGX380:EGX381 EQT380:EQT381 FAP380:FAP381 FKL380:FKL381 FUH380:FUH381 GED380:GED381 GNZ380:GNZ381 GXV380:GXV381 HHR380:HHR381 HRN380:HRN381 IBJ380:IBJ381 ILF380:ILF381 IVB380:IVB381 JEX380:JEX381 JOT380:JOT381 JYP380:JYP381 KIL380:KIL381 KSH380:KSH381 LCD380:LCD381 LLZ380:LLZ381 LVV380:LVV381 MFR380:MFR381 MPN380:MPN381 MZJ380:MZJ381 NJF380:NJF381 NTB380:NTB381 OCX380:OCX381 OMT380:OMT381 OWP380:OWP381 PGL380:PGL381 PQH380:PQH381 QAD380:QAD381 QJZ380:QJZ381 QTV380:QTV381 RDR380:RDR381 RNN380:RNN381 RXJ380:RXJ381 SHF380:SHF381 SRB380:SRB381 TAX380:TAX381 TKT380:TKT381 TUP380:TUP381 UEL380:UEL381 UOH380:UOH381 UYD380:UYD381 VHZ380:VHZ381 VRV380:VRV381 WBR380:WBR381 WLN380:WLN381 WVJ380:WVJ381 IX383:IX384 ST383:ST384 ACP383:ACP384 AML383:AML384 AWH383:AWH384 BGD383:BGD384 BPZ383:BPZ384 BZV383:BZV384 CJR383:CJR384 CTN383:CTN384 DDJ383:DDJ384 DNF383:DNF384 DXB383:DXB384 EGX383:EGX384 EQT383:EQT384 FAP383:FAP384 FKL383:FKL384 FUH383:FUH384 GED383:GED384 GNZ383:GNZ384 GXV383:GXV384 HHR383:HHR384 HRN383:HRN384 IBJ383:IBJ384 ILF383:ILF384 IVB383:IVB384 JEX383:JEX384 JOT383:JOT384 JYP383:JYP384 KIL383:KIL384 KSH383:KSH384 LCD383:LCD384 LLZ383:LLZ384 LVV383:LVV384 MFR383:MFR384 MPN383:MPN384 MZJ383:MZJ384 NJF383:NJF384 NTB383:NTB384 OCX383:OCX384 OMT383:OMT384 OWP383:OWP384 PGL383:PGL384 PQH383:PQH384 QAD383:QAD384 QJZ383:QJZ384 QTV383:QTV384 RDR383:RDR384 RNN383:RNN384 RXJ383:RXJ384 SHF383:SHF384 SRB383:SRB384 TAX383:TAX384 TKT383:TKT384 TUP383:TUP384 UEL383:UEL384 UOH383:UOH384 UYD383:UYD384 VHZ383:VHZ384 VRV383:VRV384 WBR383:WBR384 WLN383:WLN384 WVJ383:WVJ384 IX389:IX390 ST389:ST390 ACP389:ACP390 AML389:AML390 AWH389:AWH390 BGD389:BGD390 BPZ389:BPZ390 BZV389:BZV390 CJR389:CJR390 CTN389:CTN390 DDJ389:DDJ390 DNF389:DNF390 DXB389:DXB390 EGX389:EGX390 EQT389:EQT390 FAP389:FAP390 FKL389:FKL390 FUH389:FUH390 GED389:GED390 GNZ389:GNZ390 GXV389:GXV390 HHR389:HHR390 HRN389:HRN390 IBJ389:IBJ390 ILF389:ILF390 IVB389:IVB390 JEX389:JEX390 JOT389:JOT390 JYP389:JYP390 KIL389:KIL390 KSH389:KSH390 LCD389:LCD390 LLZ389:LLZ390 LVV389:LVV390 MFR389:MFR390 MPN389:MPN390 MZJ389:MZJ390 NJF389:NJF390 NTB389:NTB390 OCX389:OCX390 OMT389:OMT390 OWP389:OWP390 PGL389:PGL390 PQH389:PQH390 QAD389:QAD390 QJZ389:QJZ390 QTV389:QTV390 RDR389:RDR390 RNN389:RNN390 RXJ389:RXJ390 SHF389:SHF390 SRB389:SRB390 TAX389:TAX390 TKT389:TKT390 TUP389:TUP390 UEL389:UEL390 UOH389:UOH390 UYD389:UYD390 VHZ389:VHZ390 VRV389:VRV390 WBR389:WBR390 WLN389:WLN390 WVJ389:WVJ390 IX392:IX393 ST392:ST393 ACP392:ACP393 AML392:AML393 AWH392:AWH393 BGD392:BGD393 BPZ392:BPZ393 BZV392:BZV393 CJR392:CJR393 CTN392:CTN393 DDJ392:DDJ393 DNF392:DNF393 DXB392:DXB393 EGX392:EGX393 EQT392:EQT393 FAP392:FAP393 FKL392:FKL393 FUH392:FUH393 GED392:GED393 GNZ392:GNZ393 GXV392:GXV393 HHR392:HHR393 HRN392:HRN393 IBJ392:IBJ393 ILF392:ILF393 IVB392:IVB393 JEX392:JEX393 JOT392:JOT393 JYP392:JYP393 KIL392:KIL393 KSH392:KSH393 LCD392:LCD393 LLZ392:LLZ393 LVV392:LVV393 MFR392:MFR393 MPN392:MPN393 MZJ392:MZJ393 NJF392:NJF393 NTB392:NTB393 OCX392:OCX393 OMT392:OMT393 OWP392:OWP393 PGL392:PGL393 PQH392:PQH393 QAD392:QAD393 QJZ392:QJZ393 QTV392:QTV393 RDR392:RDR393 RNN392:RNN393 RXJ392:RXJ393 SHF392:SHF393 SRB392:SRB393 TAX392:TAX393 TKT392:TKT393 TUP392:TUP393 UEL392:UEL393 UOH392:UOH393 UYD392:UYD393 VHZ392:VHZ393 VRV392:VRV393 WBR392:WBR393 WLN392:WLN393 WVJ392:WVJ393 IX398:IX399 ST398:ST399 ACP398:ACP399 AML398:AML399 AWH398:AWH399 BGD398:BGD399 BPZ398:BPZ399 BZV398:BZV399 CJR398:CJR399 CTN398:CTN399 DDJ398:DDJ399 DNF398:DNF399 DXB398:DXB399 EGX398:EGX399 EQT398:EQT399 FAP398:FAP399 FKL398:FKL399 FUH398:FUH399 GED398:GED399 GNZ398:GNZ399 GXV398:GXV399 HHR398:HHR399 HRN398:HRN399 IBJ398:IBJ399 ILF398:ILF399 IVB398:IVB399 JEX398:JEX399 JOT398:JOT399 JYP398:JYP399 KIL398:KIL399 KSH398:KSH399 LCD398:LCD399 LLZ398:LLZ399 LVV398:LVV399 MFR398:MFR399 MPN398:MPN399 MZJ398:MZJ399 NJF398:NJF399 NTB398:NTB399 OCX398:OCX399 OMT398:OMT399 OWP398:OWP399 PGL398:PGL399 PQH398:PQH399 QAD398:QAD399 QJZ398:QJZ399 QTV398:QTV399 RDR398:RDR399 RNN398:RNN399 RXJ398:RXJ399 SHF398:SHF399 SRB398:SRB399 TAX398:TAX399 TKT398:TKT399 TUP398:TUP399 UEL398:UEL399 UOH398:UOH399 UYD398:UYD399 VHZ398:VHZ399 VRV398:VRV399 WBR398:WBR399 WLN398:WLN399 WVJ398:WVJ399 WVJ386:WVJ387 WLN386:WLN387 WBR386:WBR387 VRV386:VRV387 VHZ386:VHZ387 UYD386:UYD387 UOH386:UOH387 UEL386:UEL387 TUP386:TUP387 TKT386:TKT387 TAX386:TAX387 SRB386:SRB387 SHF386:SHF387 RXJ386:RXJ387 RNN386:RNN387 RDR386:RDR387 QTV386:QTV387 QJZ386:QJZ387 QAD386:QAD387 PQH386:PQH387 PGL386:PGL387 OWP386:OWP387 OMT386:OMT387 OCX386:OCX387 NTB386:NTB387 NJF386:NJF387 MZJ386:MZJ387 MPN386:MPN387 MFR386:MFR387 LVV386:LVV387 LLZ386:LLZ387 LCD386:LCD387 KSH386:KSH387 KIL386:KIL387 JYP386:JYP387 JOT386:JOT387 JEX386:JEX387 IVB386:IVB387 ILF386:ILF387 IBJ386:IBJ387 HRN386:HRN387 HHR386:HHR387 GXV386:GXV387 GNZ386:GNZ387 GED386:GED387 FUH386:FUH387 FKL386:FKL387 FAP386:FAP387 EQT386:EQT387 EGX386:EGX387 DXB386:DXB387 DNF386:DNF387 DDJ386:DDJ387 CTN386:CTN387 CJR386:CJR387 BZV386:BZV387 BPZ386:BPZ387 BGD386:BGD387 AWH386:AWH387 AML386:AML387 ACP386:ACP387 ST386:ST387 IX386:IX387 WVJ395:WVJ396 WLN395:WLN396 WBR395:WBR396 VRV395:VRV396 VHZ395:VHZ396 UYD395:UYD396 UOH395:UOH396 UEL395:UEL396 TUP395:TUP396 TKT395:TKT396 TAX395:TAX396 SRB395:SRB396 SHF395:SHF396 RXJ395:RXJ396 RNN395:RNN396 RDR395:RDR396 QTV395:QTV396 QJZ395:QJZ396 QAD395:QAD396 PQH395:PQH396 PGL395:PGL396 OWP395:OWP396 OMT395:OMT396 OCX395:OCX396 NTB395:NTB396 NJF395:NJF396 MZJ395:MZJ396 MPN395:MPN396 MFR395:MFR396 LVV395:LVV396 LLZ395:LLZ396 LCD395:LCD396 KSH395:KSH396 KIL395:KIL396 JYP395:JYP396 JOT395:JOT396 JEX395:JEX396 IVB395:IVB396 ILF395:ILF396 IBJ395:IBJ396 HRN395:HRN396 HHR395:HHR396 GXV395:GXV396 GNZ395:GNZ396 GED395:GED396 FUH395:FUH396 FKL395:FKL396 FAP395:FAP396 EQT395:EQT396 EGX395:EGX396 DXB395:DXB396 DNF395:DNF396 DDJ395:DDJ396 CTN395:CTN396 CJR395:CJR396 BZV395:BZV396 BPZ395:BPZ396 BGD395:BGD396 AWH395:AWH396 AML395:AML396 ACP395:ACP396 ST395:ST396 IX395:IX396 WVJ1852:WVJ1867 IX1852:IX1867 ST1852:ST1867 ACP1852:ACP1867 AML1852:AML1867 AWH1852:AWH1867 BGD1852:BGD1867 BPZ1852:BPZ1867 BZV1852:BZV1867 CJR1852:CJR1867 CTN1852:CTN1867 DDJ1852:DDJ1867 DNF1852:DNF1867 DXB1852:DXB1867 EGX1852:EGX1867 EQT1852:EQT1867 FAP1852:FAP1867 FKL1852:FKL1867 FUH1852:FUH1867 GED1852:GED1867 GNZ1852:GNZ1867 GXV1852:GXV1867 HHR1852:HHR1867 HRN1852:HRN1867 IBJ1852:IBJ1867 ILF1852:ILF1867 IVB1852:IVB1867 JEX1852:JEX1867 JOT1852:JOT1867 JYP1852:JYP1867 KIL1852:KIL1867 KSH1852:KSH1867 LCD1852:LCD1867 LLZ1852:LLZ1867 LVV1852:LVV1867 MFR1852:MFR1867 MPN1852:MPN1867 MZJ1852:MZJ1867 NJF1852:NJF1867 NTB1852:NTB1867 OCX1852:OCX1867 OMT1852:OMT1867 OWP1852:OWP1867 PGL1852:PGL1867 PQH1852:PQH1867 QAD1852:QAD1867 QJZ1852:QJZ1867 QTV1852:QTV1867 RDR1852:RDR1867 RNN1852:RNN1867 RXJ1852:RXJ1867 SHF1852:SHF1867 SRB1852:SRB1867 TAX1852:TAX1867 TKT1852:TKT1867 TUP1852:TUP1867 UEL1852:UEL1867 UOH1852:UOH1867 UYD1852:UYD1867 VHZ1852:VHZ1867 VRV1852:VRV1867 WBR1852:WBR1867 WLN1852:WLN1867 WVJ37:WVJ47 WLN37:WLN47 WBR37:WBR47 VRV37:VRV47 VHZ37:VHZ47 UYD37:UYD47 UOH37:UOH47 UEL37:UEL47 TUP37:TUP47 TKT37:TKT47 TAX37:TAX47 SRB37:SRB47 SHF37:SHF47 RXJ37:RXJ47 RNN37:RNN47 RDR37:RDR47 QTV37:QTV47 QJZ37:QJZ47 QAD37:QAD47 PQH37:PQH47 PGL37:PGL47 OWP37:OWP47 OMT37:OMT47 OCX37:OCX47 NTB37:NTB47 NJF37:NJF47 MZJ37:MZJ47 MPN37:MPN47 MFR37:MFR47 LVV37:LVV47 LLZ37:LLZ47 LCD37:LCD47 KSH37:KSH47 KIL37:KIL47 JYP37:JYP47 JOT37:JOT47 JEX37:JEX47 IVB37:IVB47 ILF37:ILF47 IBJ37:IBJ47 HRN37:HRN47 HHR37:HHR47 GXV37:GXV47 GNZ37:GNZ47 GED37:GED47 FUH37:FUH47 FKL37:FKL47 FAP37:FAP47 EQT37:EQT47 EGX37:EGX47 DXB37:DXB47 DNF37:DNF47 DDJ37:DDJ47 CTN37:CTN47 CJR37:CJR47 BZV37:BZV47 BPZ37:BPZ47 BGD37:BGD47 AWH37:AWH47 AML37:AML47 ACP37:ACP47 ST37:ST47 IX37:IX47 WVJ401:WVJ607 WLN401:WLN607 WBR401:WBR607 VRV401:VRV607 VHZ401:VHZ607 UYD401:UYD607 UOH401:UOH607 UEL401:UEL607 TUP401:TUP607 TKT401:TKT607 TAX401:TAX607 SRB401:SRB607 SHF401:SHF607 RXJ401:RXJ607 RNN401:RNN607 RDR401:RDR607 QTV401:QTV607 QJZ401:QJZ607 QAD401:QAD607 PQH401:PQH607 PGL401:PGL607 OWP401:OWP607 OMT401:OMT607 OCX401:OCX607 NTB401:NTB607 NJF401:NJF607 MZJ401:MZJ607 MPN401:MPN607 MFR401:MFR607 LVV401:LVV607 LLZ401:LLZ607 LCD401:LCD607 KSH401:KSH607 KIL401:KIL607 JYP401:JYP607 JOT401:JOT607 JEX401:JEX607 IVB401:IVB607 ILF401:ILF607 IBJ401:IBJ607 HRN401:HRN607 HHR401:HHR607 GXV401:GXV607 GNZ401:GNZ607 GED401:GED607 FUH401:FUH607 FKL401:FKL607 FAP401:FAP607 EQT401:EQT607 EGX401:EGX607 DXB401:DXB607 DNF401:DNF607 DDJ401:DDJ607 CTN401:CTN607 CJR401:CJR607 BZV401:BZV607 BPZ401:BPZ607 BGD401:BGD607 AWH401:AWH607 AML401:AML607 ACP401:ACP607 ST401:ST607 IX401:IX607 WVJ609:WVJ692 WLN609:WLN692 WBR609:WBR692 VRV609:VRV692 VHZ609:VHZ692 UYD609:UYD692 UOH609:UOH692 UEL609:UEL692 TUP609:TUP692 TKT609:TKT692 TAX609:TAX692 SRB609:SRB692 SHF609:SHF692 RXJ609:RXJ692 RNN609:RNN692 RDR609:RDR692 QTV609:QTV692 QJZ609:QJZ692 QAD609:QAD692 PQH609:PQH692 PGL609:PGL692 OWP609:OWP692 OMT609:OMT692 OCX609:OCX692 NTB609:NTB692 NJF609:NJF692 MZJ609:MZJ692 MPN609:MPN692 MFR609:MFR692 LVV609:LVV692 LLZ609:LLZ692 LCD609:LCD692 KSH609:KSH692 KIL609:KIL692 JYP609:JYP692 JOT609:JOT692 JEX609:JEX692 IVB609:IVB692 ILF609:ILF692 IBJ609:IBJ692 HRN609:HRN692 HHR609:HHR692 GXV609:GXV692 GNZ609:GNZ692 GED609:GED692 FUH609:FUH692 FKL609:FKL692 FAP609:FAP692 EQT609:EQT692 EGX609:EGX692 DXB609:DXB692 DNF609:DNF692 DDJ609:DDJ692 CTN609:CTN692 CJR609:CJR692 BZV609:BZV692 BPZ609:BPZ692 BGD609:BGD692 AWH609:AWH692 AML609:AML692 ACP609:ACP692 ST609:ST692 IX609:IX692 IX4:IX17 ST4:ST17 ACP4:ACP17 AML4:AML17 AWH4:AWH17 BGD4:BGD17 BPZ4:BPZ17 BZV4:BZV17 CJR4:CJR17 CTN4:CTN17 DDJ4:DDJ17 DNF4:DNF17 DXB4:DXB17 EGX4:EGX17 EQT4:EQT17 FAP4:FAP17 FKL4:FKL17 FUH4:FUH17 GED4:GED17 GNZ4:GNZ17 GXV4:GXV17 HHR4:HHR17 HRN4:HRN17 IBJ4:IBJ17 ILF4:ILF17 IVB4:IVB17 JEX4:JEX17 JOT4:JOT17 JYP4:JYP17 KIL4:KIL17 KSH4:KSH17 LCD4:LCD17 LLZ4:LLZ17 LVV4:LVV17 MFR4:MFR17 MPN4:MPN17 MZJ4:MZJ17 NJF4:NJF17 NTB4:NTB17 OCX4:OCX17 OMT4:OMT17 OWP4:OWP17 PGL4:PGL17 PQH4:PQH17 QAD4:QAD17 QJZ4:QJZ17 QTV4:QTV17 RDR4:RDR17 RNN4:RNN17 RXJ4:RXJ17 SHF4:SHF17 SRB4:SRB17 TAX4:TAX17 TKT4:TKT17 TUP4:TUP17 UEL4:UEL17 UOH4:UOH17 UYD4:UYD17 VHZ4:VHZ17 VRV4:VRV17 WBR4:WBR17 WLN4:WLN17 WVJ4:WVJ17 WLN905:WLN1850 WVJ905:WVJ1850 IX905:IX1850 ST905:ST1850 ACP905:ACP1850 AML905:AML1850 AWH905:AWH1850 BGD905:BGD1850 BPZ905:BPZ1850 BZV905:BZV1850 CJR905:CJR1850 CTN905:CTN1850 DDJ905:DDJ1850 DNF905:DNF1850 DXB905:DXB1850 EGX905:EGX1850 EQT905:EQT1850 FAP905:FAP1850 FKL905:FKL1850 FUH905:FUH1850 GED905:GED1850 GNZ905:GNZ1850 GXV905:GXV1850 HHR905:HHR1850 HRN905:HRN1850 IBJ905:IBJ1850 ILF905:ILF1850 IVB905:IVB1850 JEX905:JEX1850 JOT905:JOT1850 JYP905:JYP1850 KIL905:KIL1850 KSH905:KSH1850 LCD905:LCD1850 LLZ905:LLZ1850 LVV905:LVV1850 MFR905:MFR1850 MPN905:MPN1850 MZJ905:MZJ1850 NJF905:NJF1850 NTB905:NTB1850 OCX905:OCX1850 OMT905:OMT1850 OWP905:OWP1850 PGL905:PGL1850 PQH905:PQH1850 QAD905:QAD1850 QJZ905:QJZ1850 QTV905:QTV1850 RDR905:RDR1850 RNN905:RNN1850 RXJ905:RXJ1850 SHF905:SHF1850 SRB905:SRB1850 TAX905:TAX1850 TKT905:TKT1850 TUP905:TUP1850 UEL905:UEL1850 UOH905:UOH1850 UYD905:UYD1850 VHZ905:VHZ1850 VRV905:VRV1850 WBR905:WBR1850 WLN694:WLN903 WVJ694:WVJ903 IX694:IX903 ST694:ST903 ACP694:ACP903 AML694:AML903 AWH694:AWH903 BGD694:BGD903 BPZ694:BPZ903 BZV694:BZV903 CJR694:CJR903 CTN694:CTN903 DDJ694:DDJ903 DNF694:DNF903 DXB694:DXB903 EGX694:EGX903 EQT694:EQT903 FAP694:FAP903 FKL694:FKL903 FUH694:FUH903 GED694:GED903 GNZ694:GNZ903 GXV694:GXV903 HHR694:HHR903 HRN694:HRN903 IBJ694:IBJ903 ILF694:ILF903 IVB694:IVB903 JEX694:JEX903 JOT694:JOT903 JYP694:JYP903 KIL694:KIL903 KSH694:KSH903 LCD694:LCD903 LLZ694:LLZ903 LVV694:LVV903 MFR694:MFR903 MPN694:MPN903 MZJ694:MZJ903 NJF694:NJF903 NTB694:NTB903 OCX694:OCX903 OMT694:OMT903 OWP694:OWP903 PGL694:PGL903 PQH694:PQH903 QAD694:QAD903 QJZ694:QJZ903 QTV694:QTV903 RDR694:RDR903 RNN694:RNN903 RXJ694:RXJ903 SHF694:SHF903 SRB694:SRB903 TAX694:TAX903 TKT694:TKT903 TUP694:TUP903 UEL694:UEL903 UOH694:UOH903 UYD694:UYD903 VHZ694:VHZ903 VRV694:VRV903 WBR694:WBR903" xr:uid="{7DA8ADDA-562B-41F6-B706-95F9BA8DCCB5}"/>
    <dataValidation allowBlank="1" showInputMessage="1" showErrorMessage="1" promptTitle="Mes Estimado de inicio - proceso" prompt="Despliegue el listado y seleccione el mes en el que se espera iniciar el proceso contractual." sqref="IY37:IY47 IY19:IY20 SU19:SU20 ACQ19:ACQ20 AMM19:AMM20 AWI19:AWI20 BGE19:BGE20 BQA19:BQA20 BZW19:BZW20 CJS19:CJS20 CTO19:CTO20 DDK19:DDK20 DNG19:DNG20 DXC19:DXC20 EGY19:EGY20 EQU19:EQU20 FAQ19:FAQ20 FKM19:FKM20 FUI19:FUI20 GEE19:GEE20 GOA19:GOA20 GXW19:GXW20 HHS19:HHS20 HRO19:HRO20 IBK19:IBK20 ILG19:ILG20 IVC19:IVC20 JEY19:JEY20 JOU19:JOU20 JYQ19:JYQ20 KIM19:KIM20 KSI19:KSI20 LCE19:LCE20 LMA19:LMA20 LVW19:LVW20 MFS19:MFS20 MPO19:MPO20 MZK19:MZK20 NJG19:NJG20 NTC19:NTC20 OCY19:OCY20 OMU19:OMU20 OWQ19:OWQ20 PGM19:PGM20 PQI19:PQI20 QAE19:QAE20 QKA19:QKA20 QTW19:QTW20 RDS19:RDS20 RNO19:RNO20 RXK19:RXK20 SHG19:SHG20 SRC19:SRC20 TAY19:TAY20 TKU19:TKU20 TUQ19:TUQ20 UEM19:UEM20 UOI19:UOI20 UYE19:UYE20 VIA19:VIA20 VRW19:VRW20 WBS19:WBS20 WLO19:WLO20 WVK19:WVK20 IY22:IY23 SU22:SU23 ACQ22:ACQ23 AMM22:AMM23 AWI22:AWI23 BGE22:BGE23 BQA22:BQA23 BZW22:BZW23 CJS22:CJS23 CTO22:CTO23 DDK22:DDK23 DNG22:DNG23 DXC22:DXC23 EGY22:EGY23 EQU22:EQU23 FAQ22:FAQ23 FKM22:FKM23 FUI22:FUI23 GEE22:GEE23 GOA22:GOA23 GXW22:GXW23 HHS22:HHS23 HRO22:HRO23 IBK22:IBK23 ILG22:ILG23 IVC22:IVC23 JEY22:JEY23 JOU22:JOU23 JYQ22:JYQ23 KIM22:KIM23 KSI22:KSI23 LCE22:LCE23 LMA22:LMA23 LVW22:LVW23 MFS22:MFS23 MPO22:MPO23 MZK22:MZK23 NJG22:NJG23 NTC22:NTC23 OCY22:OCY23 OMU22:OMU23 OWQ22:OWQ23 PGM22:PGM23 PQI22:PQI23 QAE22:QAE23 QKA22:QKA23 QTW22:QTW23 RDS22:RDS23 RNO22:RNO23 RXK22:RXK23 SHG22:SHG23 SRC22:SRC23 TAY22:TAY23 TKU22:TKU23 TUQ22:TUQ23 UEM22:UEM23 UOI22:UOI23 UYE22:UYE23 VIA22:VIA23 VRW22:VRW23 WBS22:WBS23 WLO22:WLO23 WVK22:WVK23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IY31:IY32 SU31:SU32 ACQ31:ACQ32 AMM31:AMM32 AWI31:AWI32 BGE31:BGE32 BQA31:BQA32 BZW31:BZW32 CJS31:CJS32 CTO31:CTO32 DDK31:DDK32 DNG31:DNG32 DXC31:DXC32 EGY31:EGY32 EQU31:EQU32 FAQ31:FAQ32 FKM31:FKM32 FUI31:FUI32 GEE31:GEE32 GOA31:GOA32 GXW31:GXW32 HHS31:HHS32 HRO31:HRO32 IBK31:IBK32 ILG31:ILG32 IVC31:IVC32 JEY31:JEY32 JOU31:JOU32 JYQ31:JYQ32 KIM31:KIM32 KSI31:KSI32 LCE31:LCE32 LMA31:LMA32 LVW31:LVW32 MFS31:MFS32 MPO31:MPO32 MZK31:MZK32 NJG31:NJG32 NTC31:NTC32 OCY31:OCY32 OMU31:OMU32 OWQ31:OWQ32 PGM31:PGM32 PQI31:PQI32 QAE31:QAE32 QKA31:QKA32 QTW31:QTW32 RDS31:RDS32 RNO31:RNO32 RXK31:RXK32 SHG31:SHG32 SRC31:SRC32 TAY31:TAY32 TKU31:TKU32 TUQ31:TUQ32 UEM31:UEM32 UOI31:UOI32 UYE31:UYE32 VIA31:VIA32 VRW31:VRW32 WBS31:WBS32 WLO31:WLO32 WVK31:WVK32 WVK25:WVK26 WLO25:WLO26 WBS25:WBS26 VRW25:VRW26 VIA25:VIA26 UYE25:UYE26 UOI25:UOI26 UEM25:UEM26 TUQ25:TUQ26 TKU25:TKU26 TAY25:TAY26 SRC25:SRC26 SHG25:SHG26 RXK25:RXK26 RNO25:RNO26 RDS25:RDS26 QTW25:QTW26 QKA25:QKA26 QAE25:QAE26 PQI25:PQI26 PGM25:PGM26 OWQ25:OWQ26 OMU25:OMU26 OCY25:OCY26 NTC25:NTC26 NJG25:NJG26 MZK25:MZK26 MPO25:MPO26 MFS25:MFS26 LVW25:LVW26 LMA25:LMA26 LCE25:LCE26 KSI25:KSI26 KIM25:KIM26 JYQ25:JYQ26 JOU25:JOU26 JEY25:JEY26 IVC25:IVC26 ILG25:ILG26 IBK25:IBK26 HRO25:HRO26 HHS25:HHS26 GXW25:GXW26 GOA25:GOA26 GEE25:GEE26 FUI25:FUI26 FKM25:FKM26 FAQ25:FAQ26 EQU25:EQU26 EGY25:EGY26 DXC25:DXC26 DNG25:DNG26 DDK25:DDK26 CTO25:CTO26 CJS25:CJS26 BZW25:BZW26 BQA25:BQA26 BGE25:BGE26 AWI25:AWI26 AMM25:AMM26 ACQ25:ACQ26 SU25:SU26 IY25:IY26 WVK34:WVK35 WLO34:WLO35 WBS34:WBS35 VRW34:VRW35 VIA34:VIA35 UYE34:UYE35 UOI34:UOI35 UEM34:UEM35 TUQ34:TUQ35 TKU34:TKU35 TAY34:TAY35 SRC34:SRC35 SHG34:SHG35 RXK34:RXK35 RNO34:RNO35 RDS34:RDS35 QTW34:QTW35 QKA34:QKA35 QAE34:QAE35 PQI34:PQI35 PGM34:PGM35 OWQ34:OWQ35 OMU34:OMU35 OCY34:OCY35 NTC34:NTC35 NJG34:NJG35 MZK34:MZK35 MPO34:MPO35 MFS34:MFS35 LVW34:LVW35 LMA34:LMA35 LCE34:LCE35 KSI34:KSI35 KIM34:KIM35 JYQ34:JYQ35 JOU34:JOU35 JEY34:JEY35 IVC34:IVC35 ILG34:ILG35 IBK34:IBK35 HRO34:HRO35 HHS34:HHS35 GXW34:GXW35 GOA34:GOA35 GEE34:GEE35 FUI34:FUI35 FKM34:FKM35 FAQ34:FAQ35 EQU34:EQU35 EGY34:EGY35 DXC34:DXC35 DNG34:DNG35 DDK34:DDK35 CTO34:CTO35 CJS34:CJS35 BZW34:BZW35 BQA34:BQA35 BGE34:BGE35 AWI34:AWI35 AMM34:AMM35 ACQ34:ACQ35 SU34:SU35 IY34:IY35 IY49:IY50 SU49:SU50 ACQ49:ACQ50 AMM49:AMM50 AWI49:AWI50 BGE49:BGE50 BQA49:BQA50 BZW49:BZW50 CJS49:CJS50 CTO49:CTO50 DDK49:DDK50 DNG49:DNG50 DXC49:DXC50 EGY49:EGY50 EQU49:EQU50 FAQ49:FAQ50 FKM49:FKM50 FUI49:FUI50 GEE49:GEE50 GOA49:GOA50 GXW49:GXW50 HHS49:HHS50 HRO49:HRO50 IBK49:IBK50 ILG49:ILG50 IVC49:IVC50 JEY49:JEY50 JOU49:JOU50 JYQ49:JYQ50 KIM49:KIM50 KSI49:KSI50 LCE49:LCE50 LMA49:LMA50 LVW49:LVW50 MFS49:MFS50 MPO49:MPO50 MZK49:MZK50 NJG49:NJG50 NTC49:NTC50 OCY49:OCY50 OMU49:OMU50 OWQ49:OWQ50 PGM49:PGM50 PQI49:PQI50 QAE49:QAE50 QKA49:QKA50 QTW49:QTW50 RDS49:RDS50 RNO49:RNO50 RXK49:RXK50 SHG49:SHG50 SRC49:SRC50 TAY49:TAY50 TKU49:TKU50 TUQ49:TUQ50 UEM49:UEM50 UOI49:UOI50 UYE49:UYE50 VIA49:VIA50 VRW49:VRW50 WBS49:WBS50 WLO49:WLO50 WVK49:WVK50 IY56:IY59 SU56:SU59 ACQ56:ACQ59 AMM56:AMM59 AWI56:AWI59 BGE56:BGE59 BQA56:BQA59 BZW56:BZW59 CJS56:CJS59 CTO56:CTO59 DDK56:DDK59 DNG56:DNG59 DXC56:DXC59 EGY56:EGY59 EQU56:EQU59 FAQ56:FAQ59 FKM56:FKM59 FUI56:FUI59 GEE56:GEE59 GOA56:GOA59 GXW56:GXW59 HHS56:HHS59 HRO56:HRO59 IBK56:IBK59 ILG56:ILG59 IVC56:IVC59 JEY56:JEY59 JOU56:JOU59 JYQ56:JYQ59 KIM56:KIM59 KSI56:KSI59 LCE56:LCE59 LMA56:LMA59 LVW56:LVW59 MFS56:MFS59 MPO56:MPO59 MZK56:MZK59 NJG56:NJG59 NTC56:NTC59 OCY56:OCY59 OMU56:OMU59 OWQ56:OWQ59 PGM56:PGM59 PQI56:PQI59 QAE56:QAE59 QKA56:QKA59 QTW56:QTW59 RDS56:RDS59 RNO56:RNO59 RXK56:RXK59 SHG56:SHG59 SRC56:SRC59 TAY56:TAY59 TKU56:TKU59 TUQ56:TUQ59 UEM56:UEM59 UOI56:UOI59 UYE56:UYE59 VIA56:VIA59 VRW56:VRW59 WBS56:WBS59 WLO56:WLO59 WVK56:WVK59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IY67:IY68 SU67:SU68 ACQ67:ACQ68 AMM67:AMM68 AWI67:AWI68 BGE67:BGE68 BQA67:BQA68 BZW67:BZW68 CJS67:CJS68 CTO67:CTO68 DDK67:DDK68 DNG67:DNG68 DXC67:DXC68 EGY67:EGY68 EQU67:EQU68 FAQ67:FAQ68 FKM67:FKM68 FUI67:FUI68 GEE67:GEE68 GOA67:GOA68 GXW67:GXW68 HHS67:HHS68 HRO67:HRO68 IBK67:IBK68 ILG67:ILG68 IVC67:IVC68 JEY67:JEY68 JOU67:JOU68 JYQ67:JYQ68 KIM67:KIM68 KSI67:KSI68 LCE67:LCE68 LMA67:LMA68 LVW67:LVW68 MFS67:MFS68 MPO67:MPO68 MZK67:MZK68 NJG67:NJG68 NTC67:NTC68 OCY67:OCY68 OMU67:OMU68 OWQ67:OWQ68 PGM67:PGM68 PQI67:PQI68 QAE67:QAE68 QKA67:QKA68 QTW67:QTW68 RDS67:RDS68 RNO67:RNO68 RXK67:RXK68 SHG67:SHG68 SRC67:SRC68 TAY67:TAY68 TKU67:TKU68 TUQ67:TUQ68 UEM67:UEM68 UOI67:UOI68 UYE67:UYE68 VIA67:VIA68 VRW67:VRW68 WBS67:WBS68 WLO67:WLO68 WVK67:WVK68 IY70:IY71 SU70:SU71 ACQ70:ACQ71 AMM70:AMM71 AWI70:AWI71 BGE70:BGE71 BQA70:BQA71 BZW70:BZW71 CJS70:CJS71 CTO70:CTO71 DDK70:DDK71 DNG70:DNG71 DXC70:DXC71 EGY70:EGY71 EQU70:EQU71 FAQ70:FAQ71 FKM70:FKM71 FUI70:FUI71 GEE70:GEE71 GOA70:GOA71 GXW70:GXW71 HHS70:HHS71 HRO70:HRO71 IBK70:IBK71 ILG70:ILG71 IVC70:IVC71 JEY70:JEY71 JOU70:JOU71 JYQ70:JYQ71 KIM70:KIM71 KSI70:KSI71 LCE70:LCE71 LMA70:LMA71 LVW70:LVW71 MFS70:MFS71 MPO70:MPO71 MZK70:MZK71 NJG70:NJG71 NTC70:NTC71 OCY70:OCY71 OMU70:OMU71 OWQ70:OWQ71 PGM70:PGM71 PQI70:PQI71 QAE70:QAE71 QKA70:QKA71 QTW70:QTW71 RDS70:RDS71 RNO70:RNO71 RXK70:RXK71 SHG70:SHG71 SRC70:SRC71 TAY70:TAY71 TKU70:TKU71 TUQ70:TUQ71 UEM70:UEM71 UOI70:UOI71 UYE70:UYE71 VIA70:VIA71 VRW70:VRW71 WBS70:WBS71 WLO70:WLO71 WVK70:WVK71 WVK52:WVK53 WLO52:WLO53 WBS52:WBS53 VRW52:VRW53 VIA52:VIA53 UYE52:UYE53 UOI52:UOI53 UEM52:UEM53 TUQ52:TUQ53 TKU52:TKU53 TAY52:TAY53 SRC52:SRC53 SHG52:SHG53 RXK52:RXK53 RNO52:RNO53 RDS52:RDS53 QTW52:QTW53 QKA52:QKA53 QAE52:QAE53 PQI52:PQI53 PGM52:PGM53 OWQ52:OWQ53 OMU52:OMU53 OCY52:OCY53 NTC52:NTC53 NJG52:NJG53 MZK52:MZK53 MPO52:MPO53 MFS52:MFS53 LVW52:LVW53 LMA52:LMA53 LCE52:LCE53 KSI52:KSI53 KIM52:KIM53 JYQ52:JYQ53 JOU52:JOU53 JEY52:JEY53 IVC52:IVC53 ILG52:ILG53 IBK52:IBK53 HRO52:HRO53 HHS52:HHS53 GXW52:GXW53 GOA52:GOA53 GEE52:GEE53 FUI52:FUI53 FKM52:FKM53 FAQ52:FAQ53 EQU52:EQU53 EGY52:EGY53 DXC52:DXC53 DNG52:DNG53 DDK52:DDK53 CTO52:CTO53 CJS52:CJS53 BZW52:BZW53 BQA52:BQA53 BGE52:BGE53 AWI52:AWI53 AMM52:AMM53 ACQ52:ACQ53 SU52:SU53 IY52:IY53 WVK64:WVK65 WLO64:WLO65 WBS64:WBS65 VRW64:VRW65 VIA64:VIA65 UYE64:UYE65 UOI64:UOI65 UEM64:UEM65 TUQ64:TUQ65 TKU64:TKU65 TAY64:TAY65 SRC64:SRC65 SHG64:SHG65 RXK64:RXK65 RNO64:RNO65 RDS64:RDS65 QTW64:QTW65 QKA64:QKA65 QAE64:QAE65 PQI64:PQI65 PGM64:PGM65 OWQ64:OWQ65 OMU64:OMU65 OCY64:OCY65 NTC64:NTC65 NJG64:NJG65 MZK64:MZK65 MPO64:MPO65 MFS64:MFS65 LVW64:LVW65 LMA64:LMA65 LCE64:LCE65 KSI64:KSI65 KIM64:KIM65 JYQ64:JYQ65 JOU64:JOU65 JEY64:JEY65 IVC64:IVC65 ILG64:ILG65 IBK64:IBK65 HRO64:HRO65 HHS64:HHS65 GXW64:GXW65 GOA64:GOA65 GEE64:GEE65 FUI64:FUI65 FKM64:FKM65 FAQ64:FAQ65 EQU64:EQU65 EGY64:EGY65 DXC64:DXC65 DNG64:DNG65 DDK64:DDK65 CTO64:CTO65 CJS64:CJS65 BZW64:BZW65 BQA64:BQA65 BGE64:BGE65 AWI64:AWI65 AMM64:AMM65 ACQ64:ACQ65 SU64:SU65 IY64:IY65 IY73:IY74 SU73:SU74 ACQ73:ACQ74 AMM73:AMM74 AWI73:AWI74 BGE73:BGE74 BQA73:BQA74 BZW73:BZW74 CJS73:CJS74 CTO73:CTO74 DDK73:DDK74 DNG73:DNG74 DXC73:DXC74 EGY73:EGY74 EQU73:EQU74 FAQ73:FAQ74 FKM73:FKM74 FUI73:FUI74 GEE73:GEE74 GOA73:GOA74 GXW73:GXW74 HHS73:HHS74 HRO73:HRO74 IBK73:IBK74 ILG73:ILG74 IVC73:IVC74 JEY73:JEY74 JOU73:JOU74 JYQ73:JYQ74 KIM73:KIM74 KSI73:KSI74 LCE73:LCE74 LMA73:LMA74 LVW73:LVW74 MFS73:MFS74 MPO73:MPO74 MZK73:MZK74 NJG73:NJG74 NTC73:NTC74 OCY73:OCY74 OMU73:OMU74 OWQ73:OWQ74 PGM73:PGM74 PQI73:PQI74 QAE73:QAE74 QKA73:QKA74 QTW73:QTW74 RDS73:RDS74 RNO73:RNO74 RXK73:RXK74 SHG73:SHG74 SRC73:SRC74 TAY73:TAY74 TKU73:TKU74 TUQ73:TUQ74 UEM73:UEM74 UOI73:UOI74 UYE73:UYE74 VIA73:VIA74 VRW73:VRW74 WBS73:WBS74 WLO73:WLO74 WVK73:WVK74 IY76:IY77 SU76:SU77 ACQ76:ACQ77 AMM76:AMM77 AWI76:AWI77 BGE76:BGE77 BQA76:BQA77 BZW76:BZW77 CJS76:CJS77 CTO76:CTO77 DDK76:DDK77 DNG76:DNG77 DXC76:DXC77 EGY76:EGY77 EQU76:EQU77 FAQ76:FAQ77 FKM76:FKM77 FUI76:FUI77 GEE76:GEE77 GOA76:GOA77 GXW76:GXW77 HHS76:HHS77 HRO76:HRO77 IBK76:IBK77 ILG76:ILG77 IVC76:IVC77 JEY76:JEY77 JOU76:JOU77 JYQ76:JYQ77 KIM76:KIM77 KSI76:KSI77 LCE76:LCE77 LMA76:LMA77 LVW76:LVW77 MFS76:MFS77 MPO76:MPO77 MZK76:MZK77 NJG76:NJG77 NTC76:NTC77 OCY76:OCY77 OMU76:OMU77 OWQ76:OWQ77 PGM76:PGM77 PQI76:PQI77 QAE76:QAE77 QKA76:QKA77 QTW76:QTW77 RDS76:RDS77 RNO76:RNO77 RXK76:RXK77 SHG76:SHG77 SRC76:SRC77 TAY76:TAY77 TKU76:TKU77 TUQ76:TUQ77 UEM76:UEM77 UOI76:UOI77 UYE76:UYE77 VIA76:VIA77 VRW76:VRW77 WBS76:WBS77 WLO76:WLO77 WVK76:WVK77 IY79:IY80 SU79:SU80 ACQ79:ACQ80 AMM79:AMM80 AWI79:AWI80 BGE79:BGE80 BQA79:BQA80 BZW79:BZW80 CJS79:CJS80 CTO79:CTO80 DDK79:DDK80 DNG79:DNG80 DXC79:DXC80 EGY79:EGY80 EQU79:EQU80 FAQ79:FAQ80 FKM79:FKM80 FUI79:FUI80 GEE79:GEE80 GOA79:GOA80 GXW79:GXW80 HHS79:HHS80 HRO79:HRO80 IBK79:IBK80 ILG79:ILG80 IVC79:IVC80 JEY79:JEY80 JOU79:JOU80 JYQ79:JYQ80 KIM79:KIM80 KSI79:KSI80 LCE79:LCE80 LMA79:LMA80 LVW79:LVW80 MFS79:MFS80 MPO79:MPO80 MZK79:MZK80 NJG79:NJG80 NTC79:NTC80 OCY79:OCY80 OMU79:OMU80 OWQ79:OWQ80 PGM79:PGM80 PQI79:PQI80 QAE79:QAE80 QKA79:QKA80 QTW79:QTW80 RDS79:RDS80 RNO79:RNO80 RXK79:RXK80 SHG79:SHG80 SRC79:SRC80 TAY79:TAY80 TKU79:TKU80 TUQ79:TUQ80 UEM79:UEM80 UOI79:UOI80 UYE79:UYE80 VIA79:VIA80 VRW79:VRW80 WBS79:WBS80 WLO79:WLO80 WVK79:WVK80 IY85:IY86 SU85:SU86 ACQ85:ACQ86 AMM85:AMM86 AWI85:AWI86 BGE85:BGE86 BQA85:BQA86 BZW85:BZW86 CJS85:CJS86 CTO85:CTO86 DDK85:DDK86 DNG85:DNG86 DXC85:DXC86 EGY85:EGY86 EQU85:EQU86 FAQ85:FAQ86 FKM85:FKM86 FUI85:FUI86 GEE85:GEE86 GOA85:GOA86 GXW85:GXW86 HHS85:HHS86 HRO85:HRO86 IBK85:IBK86 ILG85:ILG86 IVC85:IVC86 JEY85:JEY86 JOU85:JOU86 JYQ85:JYQ86 KIM85:KIM86 KSI85:KSI86 LCE85:LCE86 LMA85:LMA86 LVW85:LVW86 MFS85:MFS86 MPO85:MPO86 MZK85:MZK86 NJG85:NJG86 NTC85:NTC86 OCY85:OCY86 OMU85:OMU86 OWQ85:OWQ86 PGM85:PGM86 PQI85:PQI86 QAE85:QAE86 QKA85:QKA86 QTW85:QTW86 RDS85:RDS86 RNO85:RNO86 RXK85:RXK86 SHG85:SHG86 SRC85:SRC86 TAY85:TAY86 TKU85:TKU86 TUQ85:TUQ86 UEM85:UEM86 UOI85:UOI86 UYE85:UYE86 VIA85:VIA86 VRW85:VRW86 WBS85:WBS86 WLO85:WLO86 WVK85:WVK86 IY88:IY89 SU88:SU89 ACQ88:ACQ89 AMM88:AMM89 AWI88:AWI89 BGE88:BGE89 BQA88:BQA89 BZW88:BZW89 CJS88:CJS89 CTO88:CTO89 DDK88:DDK89 DNG88:DNG89 DXC88:DXC89 EGY88:EGY89 EQU88:EQU89 FAQ88:FAQ89 FKM88:FKM89 FUI88:FUI89 GEE88:GEE89 GOA88:GOA89 GXW88:GXW89 HHS88:HHS89 HRO88:HRO89 IBK88:IBK89 ILG88:ILG89 IVC88:IVC89 JEY88:JEY89 JOU88:JOU89 JYQ88:JYQ89 KIM88:KIM89 KSI88:KSI89 LCE88:LCE89 LMA88:LMA89 LVW88:LVW89 MFS88:MFS89 MPO88:MPO89 MZK88:MZK89 NJG88:NJG89 NTC88:NTC89 OCY88:OCY89 OMU88:OMU89 OWQ88:OWQ89 PGM88:PGM89 PQI88:PQI89 QAE88:QAE89 QKA88:QKA89 QTW88:QTW89 RDS88:RDS89 RNO88:RNO89 RXK88:RXK89 SHG88:SHG89 SRC88:SRC89 TAY88:TAY89 TKU88:TKU89 TUQ88:TUQ89 UEM88:UEM89 UOI88:UOI89 UYE88:UYE89 VIA88:VIA89 VRW88:VRW89 WBS88:WBS89 WLO88:WLO89 WVK88:WVK89 IY94:IY95 SU94:SU95 ACQ94:ACQ95 AMM94:AMM95 AWI94:AWI95 BGE94:BGE95 BQA94:BQA95 BZW94:BZW95 CJS94:CJS95 CTO94:CTO95 DDK94:DDK95 DNG94:DNG95 DXC94:DXC95 EGY94:EGY95 EQU94:EQU95 FAQ94:FAQ95 FKM94:FKM95 FUI94:FUI95 GEE94:GEE95 GOA94:GOA95 GXW94:GXW95 HHS94:HHS95 HRO94:HRO95 IBK94:IBK95 ILG94:ILG95 IVC94:IVC95 JEY94:JEY95 JOU94:JOU95 JYQ94:JYQ95 KIM94:KIM95 KSI94:KSI95 LCE94:LCE95 LMA94:LMA95 LVW94:LVW95 MFS94:MFS95 MPO94:MPO95 MZK94:MZK95 NJG94:NJG95 NTC94:NTC95 OCY94:OCY95 OMU94:OMU95 OWQ94:OWQ95 PGM94:PGM95 PQI94:PQI95 QAE94:QAE95 QKA94:QKA95 QTW94:QTW95 RDS94:RDS95 RNO94:RNO95 RXK94:RXK95 SHG94:SHG95 SRC94:SRC95 TAY94:TAY95 TKU94:TKU95 TUQ94:TUQ95 UEM94:UEM95 UOI94:UOI95 UYE94:UYE95 VIA94:VIA95 VRW94:VRW95 WBS94:WBS95 WLO94:WLO95 WVK94:WVK95 WVK82:WVK83 WLO82:WLO83 WBS82:WBS83 VRW82:VRW83 VIA82:VIA83 UYE82:UYE83 UOI82:UOI83 UEM82:UEM83 TUQ82:TUQ83 TKU82:TKU83 TAY82:TAY83 SRC82:SRC83 SHG82:SHG83 RXK82:RXK83 RNO82:RNO83 RDS82:RDS83 QTW82:QTW83 QKA82:QKA83 QAE82:QAE83 PQI82:PQI83 PGM82:PGM83 OWQ82:OWQ83 OMU82:OMU83 OCY82:OCY83 NTC82:NTC83 NJG82:NJG83 MZK82:MZK83 MPO82:MPO83 MFS82:MFS83 LVW82:LVW83 LMA82:LMA83 LCE82:LCE83 KSI82:KSI83 KIM82:KIM83 JYQ82:JYQ83 JOU82:JOU83 JEY82:JEY83 IVC82:IVC83 ILG82:ILG83 IBK82:IBK83 HRO82:HRO83 HHS82:HHS83 GXW82:GXW83 GOA82:GOA83 GEE82:GEE83 FUI82:FUI83 FKM82:FKM83 FAQ82:FAQ83 EQU82:EQU83 EGY82:EGY83 DXC82:DXC83 DNG82:DNG83 DDK82:DDK83 CTO82:CTO83 CJS82:CJS83 BZW82:BZW83 BQA82:BQA83 BGE82:BGE83 AWI82:AWI83 AMM82:AMM83 ACQ82:ACQ83 SU82:SU83 IY82:IY83 WVK91:WVK92 WLO91:WLO92 WBS91:WBS92 VRW91:VRW92 VIA91:VIA92 UYE91:UYE92 UOI91:UOI92 UEM91:UEM92 TUQ91:TUQ92 TKU91:TKU92 TAY91:TAY92 SRC91:SRC92 SHG91:SHG92 RXK91:RXK92 RNO91:RNO92 RDS91:RDS92 QTW91:QTW92 QKA91:QKA92 QAE91:QAE92 PQI91:PQI92 PGM91:PGM92 OWQ91:OWQ92 OMU91:OMU92 OCY91:OCY92 NTC91:NTC92 NJG91:NJG92 MZK91:MZK92 MPO91:MPO92 MFS91:MFS92 LVW91:LVW92 LMA91:LMA92 LCE91:LCE92 KSI91:KSI92 KIM91:KIM92 JYQ91:JYQ92 JOU91:JOU92 JEY91:JEY92 IVC91:IVC92 ILG91:ILG92 IBK91:IBK92 HRO91:HRO92 HHS91:HHS92 GXW91:GXW92 GOA91:GOA92 GEE91:GEE92 FUI91:FUI92 FKM91:FKM92 FAQ91:FAQ92 EQU91:EQU92 EGY91:EGY92 DXC91:DXC92 DNG91:DNG92 DDK91:DDK92 CTO91:CTO92 CJS91:CJS92 BZW91:BZW92 BQA91:BQA92 BGE91:BGE92 AWI91:AWI92 AMM91:AMM92 ACQ91:ACQ92 SU91:SU92 IY91:IY92 WLO97:WLO324 WBS97:WBS324 VRW97:VRW324 VIA97:VIA324 UYE97:UYE324 UOI97:UOI324 UEM97:UEM324 TUQ97:TUQ324 TKU97:TKU324 TAY97:TAY324 SRC97:SRC324 SHG97:SHG324 RXK97:RXK324 RNO97:RNO324 RDS97:RDS324 QTW97:QTW324 QKA97:QKA324 QAE97:QAE324 PQI97:PQI324 PGM97:PGM324 OWQ97:OWQ324 OMU97:OMU324 OCY97:OCY324 NTC97:NTC324 NJG97:NJG324 MZK97:MZK324 MPO97:MPO324 MFS97:MFS324 LVW97:LVW324 LMA97:LMA324 LCE97:LCE324 KSI97:KSI324 KIM97:KIM324 JYQ97:JYQ324 JOU97:JOU324 JEY97:JEY324 IVC97:IVC324 ILG97:ILG324 IBK97:IBK324 HRO97:HRO324 HHS97:HHS324 GXW97:GXW324 GOA97:GOA324 GEE97:GEE324 FUI97:FUI324 FKM97:FKM324 FAQ97:FAQ324 EQU97:EQU324 EGY97:EGY324 DXC97:DXC324 DNG97:DNG324 DDK97:DDK324 CTO97:CTO324 CJS97:CJS324 BZW97:BZW324 BQA97:BQA324 BGE97:BGE324 AWI97:AWI324 AMM97:AMM324 ACQ97:ACQ324 SU97:SU324 IY97:IY324 WVK97:WVK324 IY326:IY327 SU326:SU327 ACQ326:ACQ327 AMM326:AMM327 AWI326:AWI327 BGE326:BGE327 BQA326:BQA327 BZW326:BZW327 CJS326:CJS327 CTO326:CTO327 DDK326:DDK327 DNG326:DNG327 DXC326:DXC327 EGY326:EGY327 EQU326:EQU327 FAQ326:FAQ327 FKM326:FKM327 FUI326:FUI327 GEE326:GEE327 GOA326:GOA327 GXW326:GXW327 HHS326:HHS327 HRO326:HRO327 IBK326:IBK327 ILG326:ILG327 IVC326:IVC327 JEY326:JEY327 JOU326:JOU327 JYQ326:JYQ327 KIM326:KIM327 KSI326:KSI327 LCE326:LCE327 LMA326:LMA327 LVW326:LVW327 MFS326:MFS327 MPO326:MPO327 MZK326:MZK327 NJG326:NJG327 NTC326:NTC327 OCY326:OCY327 OMU326:OMU327 OWQ326:OWQ327 PGM326:PGM327 PQI326:PQI327 QAE326:QAE327 QKA326:QKA327 QTW326:QTW327 RDS326:RDS327 RNO326:RNO327 RXK326:RXK327 SHG326:SHG327 SRC326:SRC327 TAY326:TAY327 TKU326:TKU327 TUQ326:TUQ327 UEM326:UEM327 UOI326:UOI327 UYE326:UYE327 VIA326:VIA327 VRW326:VRW327 WBS326:WBS327 WLO326:WLO327 WVK326:WVK327 IY329:IY330 SU329:SU330 ACQ329:ACQ330 AMM329:AMM330 AWI329:AWI330 BGE329:BGE330 BQA329:BQA330 BZW329:BZW330 CJS329:CJS330 CTO329:CTO330 DDK329:DDK330 DNG329:DNG330 DXC329:DXC330 EGY329:EGY330 EQU329:EQU330 FAQ329:FAQ330 FKM329:FKM330 FUI329:FUI330 GEE329:GEE330 GOA329:GOA330 GXW329:GXW330 HHS329:HHS330 HRO329:HRO330 IBK329:IBK330 ILG329:ILG330 IVC329:IVC330 JEY329:JEY330 JOU329:JOU330 JYQ329:JYQ330 KIM329:KIM330 KSI329:KSI330 LCE329:LCE330 LMA329:LMA330 LVW329:LVW330 MFS329:MFS330 MPO329:MPO330 MZK329:MZK330 NJG329:NJG330 NTC329:NTC330 OCY329:OCY330 OMU329:OMU330 OWQ329:OWQ330 PGM329:PGM330 PQI329:PQI330 QAE329:QAE330 QKA329:QKA330 QTW329:QTW330 RDS329:RDS330 RNO329:RNO330 RXK329:RXK330 SHG329:SHG330 SRC329:SRC330 TAY329:TAY330 TKU329:TKU330 TUQ329:TUQ330 UEM329:UEM330 UOI329:UOI330 UYE329:UYE330 VIA329:VIA330 VRW329:VRW330 WBS329:WBS330 WLO329:WLO330 WVK329:WVK330 IY335:IY336 SU335:SU336 ACQ335:ACQ336 AMM335:AMM336 AWI335:AWI336 BGE335:BGE336 BQA335:BQA336 BZW335:BZW336 CJS335:CJS336 CTO335:CTO336 DDK335:DDK336 DNG335:DNG336 DXC335:DXC336 EGY335:EGY336 EQU335:EQU336 FAQ335:FAQ336 FKM335:FKM336 FUI335:FUI336 GEE335:GEE336 GOA335:GOA336 GXW335:GXW336 HHS335:HHS336 HRO335:HRO336 IBK335:IBK336 ILG335:ILG336 IVC335:IVC336 JEY335:JEY336 JOU335:JOU336 JYQ335:JYQ336 KIM335:KIM336 KSI335:KSI336 LCE335:LCE336 LMA335:LMA336 LVW335:LVW336 MFS335:MFS336 MPO335:MPO336 MZK335:MZK336 NJG335:NJG336 NTC335:NTC336 OCY335:OCY336 OMU335:OMU336 OWQ335:OWQ336 PGM335:PGM336 PQI335:PQI336 QAE335:QAE336 QKA335:QKA336 QTW335:QTW336 RDS335:RDS336 RNO335:RNO336 RXK335:RXK336 SHG335:SHG336 SRC335:SRC336 TAY335:TAY336 TKU335:TKU336 TUQ335:TUQ336 UEM335:UEM336 UOI335:UOI336 UYE335:UYE336 VIA335:VIA336 VRW335:VRW336 WBS335:WBS336 WLO335:WLO336 WVK335:WVK336 IY338:IY339 SU338:SU339 ACQ338:ACQ339 AMM338:AMM339 AWI338:AWI339 BGE338:BGE339 BQA338:BQA339 BZW338:BZW339 CJS338:CJS339 CTO338:CTO339 DDK338:DDK339 DNG338:DNG339 DXC338:DXC339 EGY338:EGY339 EQU338:EQU339 FAQ338:FAQ339 FKM338:FKM339 FUI338:FUI339 GEE338:GEE339 GOA338:GOA339 GXW338:GXW339 HHS338:HHS339 HRO338:HRO339 IBK338:IBK339 ILG338:ILG339 IVC338:IVC339 JEY338:JEY339 JOU338:JOU339 JYQ338:JYQ339 KIM338:KIM339 KSI338:KSI339 LCE338:LCE339 LMA338:LMA339 LVW338:LVW339 MFS338:MFS339 MPO338:MPO339 MZK338:MZK339 NJG338:NJG339 NTC338:NTC339 OCY338:OCY339 OMU338:OMU339 OWQ338:OWQ339 PGM338:PGM339 PQI338:PQI339 QAE338:QAE339 QKA338:QKA339 QTW338:QTW339 RDS338:RDS339 RNO338:RNO339 RXK338:RXK339 SHG338:SHG339 SRC338:SRC339 TAY338:TAY339 TKU338:TKU339 TUQ338:TUQ339 UEM338:UEM339 UOI338:UOI339 UYE338:UYE339 VIA338:VIA339 VRW338:VRW339 WBS338:WBS339 WLO338:WLO339 WVK338:WVK339 IY344:IY345 SU344:SU345 ACQ344:ACQ345 AMM344:AMM345 AWI344:AWI345 BGE344:BGE345 BQA344:BQA345 BZW344:BZW345 CJS344:CJS345 CTO344:CTO345 DDK344:DDK345 DNG344:DNG345 DXC344:DXC345 EGY344:EGY345 EQU344:EQU345 FAQ344:FAQ345 FKM344:FKM345 FUI344:FUI345 GEE344:GEE345 GOA344:GOA345 GXW344:GXW345 HHS344:HHS345 HRO344:HRO345 IBK344:IBK345 ILG344:ILG345 IVC344:IVC345 JEY344:JEY345 JOU344:JOU345 JYQ344:JYQ345 KIM344:KIM345 KSI344:KSI345 LCE344:LCE345 LMA344:LMA345 LVW344:LVW345 MFS344:MFS345 MPO344:MPO345 MZK344:MZK345 NJG344:NJG345 NTC344:NTC345 OCY344:OCY345 OMU344:OMU345 OWQ344:OWQ345 PGM344:PGM345 PQI344:PQI345 QAE344:QAE345 QKA344:QKA345 QTW344:QTW345 RDS344:RDS345 RNO344:RNO345 RXK344:RXK345 SHG344:SHG345 SRC344:SRC345 TAY344:TAY345 TKU344:TKU345 TUQ344:TUQ345 UEM344:UEM345 UOI344:UOI345 UYE344:UYE345 VIA344:VIA345 VRW344:VRW345 WBS344:WBS345 WLO344:WLO345 WVK344:WVK345 IY347:IY348 SU347:SU348 ACQ347:ACQ348 AMM347:AMM348 AWI347:AWI348 BGE347:BGE348 BQA347:BQA348 BZW347:BZW348 CJS347:CJS348 CTO347:CTO348 DDK347:DDK348 DNG347:DNG348 DXC347:DXC348 EGY347:EGY348 EQU347:EQU348 FAQ347:FAQ348 FKM347:FKM348 FUI347:FUI348 GEE347:GEE348 GOA347:GOA348 GXW347:GXW348 HHS347:HHS348 HRO347:HRO348 IBK347:IBK348 ILG347:ILG348 IVC347:IVC348 JEY347:JEY348 JOU347:JOU348 JYQ347:JYQ348 KIM347:KIM348 KSI347:KSI348 LCE347:LCE348 LMA347:LMA348 LVW347:LVW348 MFS347:MFS348 MPO347:MPO348 MZK347:MZK348 NJG347:NJG348 NTC347:NTC348 OCY347:OCY348 OMU347:OMU348 OWQ347:OWQ348 PGM347:PGM348 PQI347:PQI348 QAE347:QAE348 QKA347:QKA348 QTW347:QTW348 RDS347:RDS348 RNO347:RNO348 RXK347:RXK348 SHG347:SHG348 SRC347:SRC348 TAY347:TAY348 TKU347:TKU348 TUQ347:TUQ348 UEM347:UEM348 UOI347:UOI348 UYE347:UYE348 VIA347:VIA348 VRW347:VRW348 WBS347:WBS348 WLO347:WLO348 WVK347:WVK348 WVK332:WVK333 WLO332:WLO333 WBS332:WBS333 VRW332:VRW333 VIA332:VIA333 UYE332:UYE333 UOI332:UOI333 UEM332:UEM333 TUQ332:TUQ333 TKU332:TKU333 TAY332:TAY333 SRC332:SRC333 SHG332:SHG333 RXK332:RXK333 RNO332:RNO333 RDS332:RDS333 QTW332:QTW333 QKA332:QKA333 QAE332:QAE333 PQI332:PQI333 PGM332:PGM333 OWQ332:OWQ333 OMU332:OMU333 OCY332:OCY333 NTC332:NTC333 NJG332:NJG333 MZK332:MZK333 MPO332:MPO333 MFS332:MFS333 LVW332:LVW333 LMA332:LMA333 LCE332:LCE333 KSI332:KSI333 KIM332:KIM333 JYQ332:JYQ333 JOU332:JOU333 JEY332:JEY333 IVC332:IVC333 ILG332:ILG333 IBK332:IBK333 HRO332:HRO333 HHS332:HHS333 GXW332:GXW333 GOA332:GOA333 GEE332:GEE333 FUI332:FUI333 FKM332:FKM333 FAQ332:FAQ333 EQU332:EQU333 EGY332:EGY333 DXC332:DXC333 DNG332:DNG333 DDK332:DDK333 CTO332:CTO333 CJS332:CJS333 BZW332:BZW333 BQA332:BQA333 BGE332:BGE333 AWI332:AWI333 AMM332:AMM333 ACQ332:ACQ333 SU332:SU333 IY332:IY333 WVK341:WVK342 WLO341:WLO342 WBS341:WBS342 VRW341:VRW342 VIA341:VIA342 UYE341:UYE342 UOI341:UOI342 UEM341:UEM342 TUQ341:TUQ342 TKU341:TKU342 TAY341:TAY342 SRC341:SRC342 SHG341:SHG342 RXK341:RXK342 RNO341:RNO342 RDS341:RDS342 QTW341:QTW342 QKA341:QKA342 QAE341:QAE342 PQI341:PQI342 PGM341:PGM342 OWQ341:OWQ342 OMU341:OMU342 OCY341:OCY342 NTC341:NTC342 NJG341:NJG342 MZK341:MZK342 MPO341:MPO342 MFS341:MFS342 LVW341:LVW342 LMA341:LMA342 LCE341:LCE342 KSI341:KSI342 KIM341:KIM342 JYQ341:JYQ342 JOU341:JOU342 JEY341:JEY342 IVC341:IVC342 ILG341:ILG342 IBK341:IBK342 HRO341:HRO342 HHS341:HHS342 GXW341:GXW342 GOA341:GOA342 GEE341:GEE342 FUI341:FUI342 FKM341:FKM342 FAQ341:FAQ342 EQU341:EQU342 EGY341:EGY342 DXC341:DXC342 DNG341:DNG342 DDK341:DDK342 CTO341:CTO342 CJS341:CJS342 BZW341:BZW342 BQA341:BQA342 BGE341:BGE342 AWI341:AWI342 AMM341:AMM342 ACQ341:ACQ342 SU341:SU342 IY341:IY342 IY350:IY351 SU350:SU351 ACQ350:ACQ351 AMM350:AMM351 AWI350:AWI351 BGE350:BGE351 BQA350:BQA351 BZW350:BZW351 CJS350:CJS351 CTO350:CTO351 DDK350:DDK351 DNG350:DNG351 DXC350:DXC351 EGY350:EGY351 EQU350:EQU351 FAQ350:FAQ351 FKM350:FKM351 FUI350:FUI351 GEE350:GEE351 GOA350:GOA351 GXW350:GXW351 HHS350:HHS351 HRO350:HRO351 IBK350:IBK351 ILG350:ILG351 IVC350:IVC351 JEY350:JEY351 JOU350:JOU351 JYQ350:JYQ351 KIM350:KIM351 KSI350:KSI351 LCE350:LCE351 LMA350:LMA351 LVW350:LVW351 MFS350:MFS351 MPO350:MPO351 MZK350:MZK351 NJG350:NJG351 NTC350:NTC351 OCY350:OCY351 OMU350:OMU351 OWQ350:OWQ351 PGM350:PGM351 PQI350:PQI351 QAE350:QAE351 QKA350:QKA351 QTW350:QTW351 RDS350:RDS351 RNO350:RNO351 RXK350:RXK351 SHG350:SHG351 SRC350:SRC351 TAY350:TAY351 TKU350:TKU351 TUQ350:TUQ351 UEM350:UEM351 UOI350:UOI351 UYE350:UYE351 VIA350:VIA351 VRW350:VRW351 WBS350:WBS351 WLO350:WLO351 WVK350:WVK351 IY353:IY354 SU353:SU354 ACQ353:ACQ354 AMM353:AMM354 AWI353:AWI354 BGE353:BGE354 BQA353:BQA354 BZW353:BZW354 CJS353:CJS354 CTO353:CTO354 DDK353:DDK354 DNG353:DNG354 DXC353:DXC354 EGY353:EGY354 EQU353:EQU354 FAQ353:FAQ354 FKM353:FKM354 FUI353:FUI354 GEE353:GEE354 GOA353:GOA354 GXW353:GXW354 HHS353:HHS354 HRO353:HRO354 IBK353:IBK354 ILG353:ILG354 IVC353:IVC354 JEY353:JEY354 JOU353:JOU354 JYQ353:JYQ354 KIM353:KIM354 KSI353:KSI354 LCE353:LCE354 LMA353:LMA354 LVW353:LVW354 MFS353:MFS354 MPO353:MPO354 MZK353:MZK354 NJG353:NJG354 NTC353:NTC354 OCY353:OCY354 OMU353:OMU354 OWQ353:OWQ354 PGM353:PGM354 PQI353:PQI354 QAE353:QAE354 QKA353:QKA354 QTW353:QTW354 RDS353:RDS354 RNO353:RNO354 RXK353:RXK354 SHG353:SHG354 SRC353:SRC354 TAY353:TAY354 TKU353:TKU354 TUQ353:TUQ354 UEM353:UEM354 UOI353:UOI354 UYE353:UYE354 VIA353:VIA354 VRW353:VRW354 WBS353:WBS354 WLO353:WLO354 WVK353:WVK354 IY356:IY357 SU356:SU357 ACQ356:ACQ357 AMM356:AMM357 AWI356:AWI357 BGE356:BGE357 BQA356:BQA357 BZW356:BZW357 CJS356:CJS357 CTO356:CTO357 DDK356:DDK357 DNG356:DNG357 DXC356:DXC357 EGY356:EGY357 EQU356:EQU357 FAQ356:FAQ357 FKM356:FKM357 FUI356:FUI357 GEE356:GEE357 GOA356:GOA357 GXW356:GXW357 HHS356:HHS357 HRO356:HRO357 IBK356:IBK357 ILG356:ILG357 IVC356:IVC357 JEY356:JEY357 JOU356:JOU357 JYQ356:JYQ357 KIM356:KIM357 KSI356:KSI357 LCE356:LCE357 LMA356:LMA357 LVW356:LVW357 MFS356:MFS357 MPO356:MPO357 MZK356:MZK357 NJG356:NJG357 NTC356:NTC357 OCY356:OCY357 OMU356:OMU357 OWQ356:OWQ357 PGM356:PGM357 PQI356:PQI357 QAE356:QAE357 QKA356:QKA357 QTW356:QTW357 RDS356:RDS357 RNO356:RNO357 RXK356:RXK357 SHG356:SHG357 SRC356:SRC357 TAY356:TAY357 TKU356:TKU357 TUQ356:TUQ357 UEM356:UEM357 UOI356:UOI357 UYE356:UYE357 VIA356:VIA357 VRW356:VRW357 WBS356:WBS357 WLO356:WLO357 WVK356:WVK357 IY362:IY363 SU362:SU363 ACQ362:ACQ363 AMM362:AMM363 AWI362:AWI363 BGE362:BGE363 BQA362:BQA363 BZW362:BZW363 CJS362:CJS363 CTO362:CTO363 DDK362:DDK363 DNG362:DNG363 DXC362:DXC363 EGY362:EGY363 EQU362:EQU363 FAQ362:FAQ363 FKM362:FKM363 FUI362:FUI363 GEE362:GEE363 GOA362:GOA363 GXW362:GXW363 HHS362:HHS363 HRO362:HRO363 IBK362:IBK363 ILG362:ILG363 IVC362:IVC363 JEY362:JEY363 JOU362:JOU363 JYQ362:JYQ363 KIM362:KIM363 KSI362:KSI363 LCE362:LCE363 LMA362:LMA363 LVW362:LVW363 MFS362:MFS363 MPO362:MPO363 MZK362:MZK363 NJG362:NJG363 NTC362:NTC363 OCY362:OCY363 OMU362:OMU363 OWQ362:OWQ363 PGM362:PGM363 PQI362:PQI363 QAE362:QAE363 QKA362:QKA363 QTW362:QTW363 RDS362:RDS363 RNO362:RNO363 RXK362:RXK363 SHG362:SHG363 SRC362:SRC363 TAY362:TAY363 TKU362:TKU363 TUQ362:TUQ363 UEM362:UEM363 UOI362:UOI363 UYE362:UYE363 VIA362:VIA363 VRW362:VRW363 WBS362:WBS363 WLO362:WLO363 WVK362:WVK363 IY365:IY366 SU365:SU366 ACQ365:ACQ366 AMM365:AMM366 AWI365:AWI366 BGE365:BGE366 BQA365:BQA366 BZW365:BZW366 CJS365:CJS366 CTO365:CTO366 DDK365:DDK366 DNG365:DNG366 DXC365:DXC366 EGY365:EGY366 EQU365:EQU366 FAQ365:FAQ366 FKM365:FKM366 FUI365:FUI366 GEE365:GEE366 GOA365:GOA366 GXW365:GXW366 HHS365:HHS366 HRO365:HRO366 IBK365:IBK366 ILG365:ILG366 IVC365:IVC366 JEY365:JEY366 JOU365:JOU366 JYQ365:JYQ366 KIM365:KIM366 KSI365:KSI366 LCE365:LCE366 LMA365:LMA366 LVW365:LVW366 MFS365:MFS366 MPO365:MPO366 MZK365:MZK366 NJG365:NJG366 NTC365:NTC366 OCY365:OCY366 OMU365:OMU366 OWQ365:OWQ366 PGM365:PGM366 PQI365:PQI366 QAE365:QAE366 QKA365:QKA366 QTW365:QTW366 RDS365:RDS366 RNO365:RNO366 RXK365:RXK366 SHG365:SHG366 SRC365:SRC366 TAY365:TAY366 TKU365:TKU366 TUQ365:TUQ366 UEM365:UEM366 UOI365:UOI366 UYE365:UYE366 VIA365:VIA366 VRW365:VRW366 WBS365:WBS366 WLO365:WLO366 WVK365:WVK366 IY371:IY372 SU371:SU372 ACQ371:ACQ372 AMM371:AMM372 AWI371:AWI372 BGE371:BGE372 BQA371:BQA372 BZW371:BZW372 CJS371:CJS372 CTO371:CTO372 DDK371:DDK372 DNG371:DNG372 DXC371:DXC372 EGY371:EGY372 EQU371:EQU372 FAQ371:FAQ372 FKM371:FKM372 FUI371:FUI372 GEE371:GEE372 GOA371:GOA372 GXW371:GXW372 HHS371:HHS372 HRO371:HRO372 IBK371:IBK372 ILG371:ILG372 IVC371:IVC372 JEY371:JEY372 JOU371:JOU372 JYQ371:JYQ372 KIM371:KIM372 KSI371:KSI372 LCE371:LCE372 LMA371:LMA372 LVW371:LVW372 MFS371:MFS372 MPO371:MPO372 MZK371:MZK372 NJG371:NJG372 NTC371:NTC372 OCY371:OCY372 OMU371:OMU372 OWQ371:OWQ372 PGM371:PGM372 PQI371:PQI372 QAE371:QAE372 QKA371:QKA372 QTW371:QTW372 RDS371:RDS372 RNO371:RNO372 RXK371:RXK372 SHG371:SHG372 SRC371:SRC372 TAY371:TAY372 TKU371:TKU372 TUQ371:TUQ372 UEM371:UEM372 UOI371:UOI372 UYE371:UYE372 VIA371:VIA372 VRW371:VRW372 WBS371:WBS372 WLO371:WLO372 WVK371:WVK372 IY374:IY375 SU374:SU375 ACQ374:ACQ375 AMM374:AMM375 AWI374:AWI375 BGE374:BGE375 BQA374:BQA375 BZW374:BZW375 CJS374:CJS375 CTO374:CTO375 DDK374:DDK375 DNG374:DNG375 DXC374:DXC375 EGY374:EGY375 EQU374:EQU375 FAQ374:FAQ375 FKM374:FKM375 FUI374:FUI375 GEE374:GEE375 GOA374:GOA375 GXW374:GXW375 HHS374:HHS375 HRO374:HRO375 IBK374:IBK375 ILG374:ILG375 IVC374:IVC375 JEY374:JEY375 JOU374:JOU375 JYQ374:JYQ375 KIM374:KIM375 KSI374:KSI375 LCE374:LCE375 LMA374:LMA375 LVW374:LVW375 MFS374:MFS375 MPO374:MPO375 MZK374:MZK375 NJG374:NJG375 NTC374:NTC375 OCY374:OCY375 OMU374:OMU375 OWQ374:OWQ375 PGM374:PGM375 PQI374:PQI375 QAE374:QAE375 QKA374:QKA375 QTW374:QTW375 RDS374:RDS375 RNO374:RNO375 RXK374:RXK375 SHG374:SHG375 SRC374:SRC375 TAY374:TAY375 TKU374:TKU375 TUQ374:TUQ375 UEM374:UEM375 UOI374:UOI375 UYE374:UYE375 VIA374:VIA375 VRW374:VRW375 WBS374:WBS375 WLO374:WLO375 WVK374:WVK375 WVK359:WVK360 WLO359:WLO360 WBS359:WBS360 VRW359:VRW360 VIA359:VIA360 UYE359:UYE360 UOI359:UOI360 UEM359:UEM360 TUQ359:TUQ360 TKU359:TKU360 TAY359:TAY360 SRC359:SRC360 SHG359:SHG360 RXK359:RXK360 RNO359:RNO360 RDS359:RDS360 QTW359:QTW360 QKA359:QKA360 QAE359:QAE360 PQI359:PQI360 PGM359:PGM360 OWQ359:OWQ360 OMU359:OMU360 OCY359:OCY360 NTC359:NTC360 NJG359:NJG360 MZK359:MZK360 MPO359:MPO360 MFS359:MFS360 LVW359:LVW360 LMA359:LMA360 LCE359:LCE360 KSI359:KSI360 KIM359:KIM360 JYQ359:JYQ360 JOU359:JOU360 JEY359:JEY360 IVC359:IVC360 ILG359:ILG360 IBK359:IBK360 HRO359:HRO360 HHS359:HHS360 GXW359:GXW360 GOA359:GOA360 GEE359:GEE360 FUI359:FUI360 FKM359:FKM360 FAQ359:FAQ360 EQU359:EQU360 EGY359:EGY360 DXC359:DXC360 DNG359:DNG360 DDK359:DDK360 CTO359:CTO360 CJS359:CJS360 BZW359:BZW360 BQA359:BQA360 BGE359:BGE360 AWI359:AWI360 AMM359:AMM360 ACQ359:ACQ360 SU359:SU360 IY359:IY360 WVK368:WVK369 WLO368:WLO369 WBS368:WBS369 VRW368:VRW369 VIA368:VIA369 UYE368:UYE369 UOI368:UOI369 UEM368:UEM369 TUQ368:TUQ369 TKU368:TKU369 TAY368:TAY369 SRC368:SRC369 SHG368:SHG369 RXK368:RXK369 RNO368:RNO369 RDS368:RDS369 QTW368:QTW369 QKA368:QKA369 QAE368:QAE369 PQI368:PQI369 PGM368:PGM369 OWQ368:OWQ369 OMU368:OMU369 OCY368:OCY369 NTC368:NTC369 NJG368:NJG369 MZK368:MZK369 MPO368:MPO369 MFS368:MFS369 LVW368:LVW369 LMA368:LMA369 LCE368:LCE369 KSI368:KSI369 KIM368:KIM369 JYQ368:JYQ369 JOU368:JOU369 JEY368:JEY369 IVC368:IVC369 ILG368:ILG369 IBK368:IBK369 HRO368:HRO369 HHS368:HHS369 GXW368:GXW369 GOA368:GOA369 GEE368:GEE369 FUI368:FUI369 FKM368:FKM369 FAQ368:FAQ369 EQU368:EQU369 EGY368:EGY369 DXC368:DXC369 DNG368:DNG369 DDK368:DDK369 CTO368:CTO369 CJS368:CJS369 BZW368:BZW369 BQA368:BQA369 BGE368:BGE369 AWI368:AWI369 AMM368:AMM369 ACQ368:ACQ369 SU368:SU369 IY368:IY369 IY377:IY378 SU377:SU378 ACQ377:ACQ378 AMM377:AMM378 AWI377:AWI378 BGE377:BGE378 BQA377:BQA378 BZW377:BZW378 CJS377:CJS378 CTO377:CTO378 DDK377:DDK378 DNG377:DNG378 DXC377:DXC378 EGY377:EGY378 EQU377:EQU378 FAQ377:FAQ378 FKM377:FKM378 FUI377:FUI378 GEE377:GEE378 GOA377:GOA378 GXW377:GXW378 HHS377:HHS378 HRO377:HRO378 IBK377:IBK378 ILG377:ILG378 IVC377:IVC378 JEY377:JEY378 JOU377:JOU378 JYQ377:JYQ378 KIM377:KIM378 KSI377:KSI378 LCE377:LCE378 LMA377:LMA378 LVW377:LVW378 MFS377:MFS378 MPO377:MPO378 MZK377:MZK378 NJG377:NJG378 NTC377:NTC378 OCY377:OCY378 OMU377:OMU378 OWQ377:OWQ378 PGM377:PGM378 PQI377:PQI378 QAE377:QAE378 QKA377:QKA378 QTW377:QTW378 RDS377:RDS378 RNO377:RNO378 RXK377:RXK378 SHG377:SHG378 SRC377:SRC378 TAY377:TAY378 TKU377:TKU378 TUQ377:TUQ378 UEM377:UEM378 UOI377:UOI378 UYE377:UYE378 VIA377:VIA378 VRW377:VRW378 WBS377:WBS378 WLO377:WLO378 WVK377:WVK378 IY380:IY381 SU380:SU381 ACQ380:ACQ381 AMM380:AMM381 AWI380:AWI381 BGE380:BGE381 BQA380:BQA381 BZW380:BZW381 CJS380:CJS381 CTO380:CTO381 DDK380:DDK381 DNG380:DNG381 DXC380:DXC381 EGY380:EGY381 EQU380:EQU381 FAQ380:FAQ381 FKM380:FKM381 FUI380:FUI381 GEE380:GEE381 GOA380:GOA381 GXW380:GXW381 HHS380:HHS381 HRO380:HRO381 IBK380:IBK381 ILG380:ILG381 IVC380:IVC381 JEY380:JEY381 JOU380:JOU381 JYQ380:JYQ381 KIM380:KIM381 KSI380:KSI381 LCE380:LCE381 LMA380:LMA381 LVW380:LVW381 MFS380:MFS381 MPO380:MPO381 MZK380:MZK381 NJG380:NJG381 NTC380:NTC381 OCY380:OCY381 OMU380:OMU381 OWQ380:OWQ381 PGM380:PGM381 PQI380:PQI381 QAE380:QAE381 QKA380:QKA381 QTW380:QTW381 RDS380:RDS381 RNO380:RNO381 RXK380:RXK381 SHG380:SHG381 SRC380:SRC381 TAY380:TAY381 TKU380:TKU381 TUQ380:TUQ381 UEM380:UEM381 UOI380:UOI381 UYE380:UYE381 VIA380:VIA381 VRW380:VRW381 WBS380:WBS381 WLO380:WLO381 WVK380:WVK381 IY383:IY384 SU383:SU384 ACQ383:ACQ384 AMM383:AMM384 AWI383:AWI384 BGE383:BGE384 BQA383:BQA384 BZW383:BZW384 CJS383:CJS384 CTO383:CTO384 DDK383:DDK384 DNG383:DNG384 DXC383:DXC384 EGY383:EGY384 EQU383:EQU384 FAQ383:FAQ384 FKM383:FKM384 FUI383:FUI384 GEE383:GEE384 GOA383:GOA384 GXW383:GXW384 HHS383:HHS384 HRO383:HRO384 IBK383:IBK384 ILG383:ILG384 IVC383:IVC384 JEY383:JEY384 JOU383:JOU384 JYQ383:JYQ384 KIM383:KIM384 KSI383:KSI384 LCE383:LCE384 LMA383:LMA384 LVW383:LVW384 MFS383:MFS384 MPO383:MPO384 MZK383:MZK384 NJG383:NJG384 NTC383:NTC384 OCY383:OCY384 OMU383:OMU384 OWQ383:OWQ384 PGM383:PGM384 PQI383:PQI384 QAE383:QAE384 QKA383:QKA384 QTW383:QTW384 RDS383:RDS384 RNO383:RNO384 RXK383:RXK384 SHG383:SHG384 SRC383:SRC384 TAY383:TAY384 TKU383:TKU384 TUQ383:TUQ384 UEM383:UEM384 UOI383:UOI384 UYE383:UYE384 VIA383:VIA384 VRW383:VRW384 WBS383:WBS384 WLO383:WLO384 WVK383:WVK384 IY389:IY390 SU389:SU390 ACQ389:ACQ390 AMM389:AMM390 AWI389:AWI390 BGE389:BGE390 BQA389:BQA390 BZW389:BZW390 CJS389:CJS390 CTO389:CTO390 DDK389:DDK390 DNG389:DNG390 DXC389:DXC390 EGY389:EGY390 EQU389:EQU390 FAQ389:FAQ390 FKM389:FKM390 FUI389:FUI390 GEE389:GEE390 GOA389:GOA390 GXW389:GXW390 HHS389:HHS390 HRO389:HRO390 IBK389:IBK390 ILG389:ILG390 IVC389:IVC390 JEY389:JEY390 JOU389:JOU390 JYQ389:JYQ390 KIM389:KIM390 KSI389:KSI390 LCE389:LCE390 LMA389:LMA390 LVW389:LVW390 MFS389:MFS390 MPO389:MPO390 MZK389:MZK390 NJG389:NJG390 NTC389:NTC390 OCY389:OCY390 OMU389:OMU390 OWQ389:OWQ390 PGM389:PGM390 PQI389:PQI390 QAE389:QAE390 QKA389:QKA390 QTW389:QTW390 RDS389:RDS390 RNO389:RNO390 RXK389:RXK390 SHG389:SHG390 SRC389:SRC390 TAY389:TAY390 TKU389:TKU390 TUQ389:TUQ390 UEM389:UEM390 UOI389:UOI390 UYE389:UYE390 VIA389:VIA390 VRW389:VRW390 WBS389:WBS390 WLO389:WLO390 WVK389:WVK390 IY392:IY393 SU392:SU393 ACQ392:ACQ393 AMM392:AMM393 AWI392:AWI393 BGE392:BGE393 BQA392:BQA393 BZW392:BZW393 CJS392:CJS393 CTO392:CTO393 DDK392:DDK393 DNG392:DNG393 DXC392:DXC393 EGY392:EGY393 EQU392:EQU393 FAQ392:FAQ393 FKM392:FKM393 FUI392:FUI393 GEE392:GEE393 GOA392:GOA393 GXW392:GXW393 HHS392:HHS393 HRO392:HRO393 IBK392:IBK393 ILG392:ILG393 IVC392:IVC393 JEY392:JEY393 JOU392:JOU393 JYQ392:JYQ393 KIM392:KIM393 KSI392:KSI393 LCE392:LCE393 LMA392:LMA393 LVW392:LVW393 MFS392:MFS393 MPO392:MPO393 MZK392:MZK393 NJG392:NJG393 NTC392:NTC393 OCY392:OCY393 OMU392:OMU393 OWQ392:OWQ393 PGM392:PGM393 PQI392:PQI393 QAE392:QAE393 QKA392:QKA393 QTW392:QTW393 RDS392:RDS393 RNO392:RNO393 RXK392:RXK393 SHG392:SHG393 SRC392:SRC393 TAY392:TAY393 TKU392:TKU393 TUQ392:TUQ393 UEM392:UEM393 UOI392:UOI393 UYE392:UYE393 VIA392:VIA393 VRW392:VRW393 WBS392:WBS393 WLO392:WLO393 WVK392:WVK393 IY398:IY399 SU398:SU399 ACQ398:ACQ399 AMM398:AMM399 AWI398:AWI399 BGE398:BGE399 BQA398:BQA399 BZW398:BZW399 CJS398:CJS399 CTO398:CTO399 DDK398:DDK399 DNG398:DNG399 DXC398:DXC399 EGY398:EGY399 EQU398:EQU399 FAQ398:FAQ399 FKM398:FKM399 FUI398:FUI399 GEE398:GEE399 GOA398:GOA399 GXW398:GXW399 HHS398:HHS399 HRO398:HRO399 IBK398:IBK399 ILG398:ILG399 IVC398:IVC399 JEY398:JEY399 JOU398:JOU399 JYQ398:JYQ399 KIM398:KIM399 KSI398:KSI399 LCE398:LCE399 LMA398:LMA399 LVW398:LVW399 MFS398:MFS399 MPO398:MPO399 MZK398:MZK399 NJG398:NJG399 NTC398:NTC399 OCY398:OCY399 OMU398:OMU399 OWQ398:OWQ399 PGM398:PGM399 PQI398:PQI399 QAE398:QAE399 QKA398:QKA399 QTW398:QTW399 RDS398:RDS399 RNO398:RNO399 RXK398:RXK399 SHG398:SHG399 SRC398:SRC399 TAY398:TAY399 TKU398:TKU399 TUQ398:TUQ399 UEM398:UEM399 UOI398:UOI399 UYE398:UYE399 VIA398:VIA399 VRW398:VRW399 WBS398:WBS399 WLO398:WLO399 WVK398:WVK399 WVK386:WVK387 WLO386:WLO387 WBS386:WBS387 VRW386:VRW387 VIA386:VIA387 UYE386:UYE387 UOI386:UOI387 UEM386:UEM387 TUQ386:TUQ387 TKU386:TKU387 TAY386:TAY387 SRC386:SRC387 SHG386:SHG387 RXK386:RXK387 RNO386:RNO387 RDS386:RDS387 QTW386:QTW387 QKA386:QKA387 QAE386:QAE387 PQI386:PQI387 PGM386:PGM387 OWQ386:OWQ387 OMU386:OMU387 OCY386:OCY387 NTC386:NTC387 NJG386:NJG387 MZK386:MZK387 MPO386:MPO387 MFS386:MFS387 LVW386:LVW387 LMA386:LMA387 LCE386:LCE387 KSI386:KSI387 KIM386:KIM387 JYQ386:JYQ387 JOU386:JOU387 JEY386:JEY387 IVC386:IVC387 ILG386:ILG387 IBK386:IBK387 HRO386:HRO387 HHS386:HHS387 GXW386:GXW387 GOA386:GOA387 GEE386:GEE387 FUI386:FUI387 FKM386:FKM387 FAQ386:FAQ387 EQU386:EQU387 EGY386:EGY387 DXC386:DXC387 DNG386:DNG387 DDK386:DDK387 CTO386:CTO387 CJS386:CJS387 BZW386:BZW387 BQA386:BQA387 BGE386:BGE387 AWI386:AWI387 AMM386:AMM387 ACQ386:ACQ387 SU386:SU387 IY386:IY387 WVK395:WVK396 WLO395:WLO396 WBS395:WBS396 VRW395:VRW396 VIA395:VIA396 UYE395:UYE396 UOI395:UOI396 UEM395:UEM396 TUQ395:TUQ396 TKU395:TKU396 TAY395:TAY396 SRC395:SRC396 SHG395:SHG396 RXK395:RXK396 RNO395:RNO396 RDS395:RDS396 QTW395:QTW396 QKA395:QKA396 QAE395:QAE396 PQI395:PQI396 PGM395:PGM396 OWQ395:OWQ396 OMU395:OMU396 OCY395:OCY396 NTC395:NTC396 NJG395:NJG396 MZK395:MZK396 MPO395:MPO396 MFS395:MFS396 LVW395:LVW396 LMA395:LMA396 LCE395:LCE396 KSI395:KSI396 KIM395:KIM396 JYQ395:JYQ396 JOU395:JOU396 JEY395:JEY396 IVC395:IVC396 ILG395:ILG396 IBK395:IBK396 HRO395:HRO396 HHS395:HHS396 GXW395:GXW396 GOA395:GOA396 GEE395:GEE396 FUI395:FUI396 FKM395:FKM396 FAQ395:FAQ396 EQU395:EQU396 EGY395:EGY396 DXC395:DXC396 DNG395:DNG396 DDK395:DDK396 CTO395:CTO396 CJS395:CJS396 BZW395:BZW396 BQA395:BQA396 BGE395:BGE396 AWI395:AWI396 AMM395:AMM396 ACQ395:ACQ396 SU395:SU396 IY395:IY396 WVK1852:WVK1867 IY1852:IY1867 SU1852:SU1867 ACQ1852:ACQ1867 AMM1852:AMM1867 AWI1852:AWI1867 BGE1852:BGE1867 BQA1852:BQA1867 BZW1852:BZW1867 CJS1852:CJS1867 CTO1852:CTO1867 DDK1852:DDK1867 DNG1852:DNG1867 DXC1852:DXC1867 EGY1852:EGY1867 EQU1852:EQU1867 FAQ1852:FAQ1867 FKM1852:FKM1867 FUI1852:FUI1867 GEE1852:GEE1867 GOA1852:GOA1867 GXW1852:GXW1867 HHS1852:HHS1867 HRO1852:HRO1867 IBK1852:IBK1867 ILG1852:ILG1867 IVC1852:IVC1867 JEY1852:JEY1867 JOU1852:JOU1867 JYQ1852:JYQ1867 KIM1852:KIM1867 KSI1852:KSI1867 LCE1852:LCE1867 LMA1852:LMA1867 LVW1852:LVW1867 MFS1852:MFS1867 MPO1852:MPO1867 MZK1852:MZK1867 NJG1852:NJG1867 NTC1852:NTC1867 OCY1852:OCY1867 OMU1852:OMU1867 OWQ1852:OWQ1867 PGM1852:PGM1867 PQI1852:PQI1867 QAE1852:QAE1867 QKA1852:QKA1867 QTW1852:QTW1867 RDS1852:RDS1867 RNO1852:RNO1867 RXK1852:RXK1867 SHG1852:SHG1867 SRC1852:SRC1867 TAY1852:TAY1867 TKU1852:TKU1867 TUQ1852:TUQ1867 UEM1852:UEM1867 UOI1852:UOI1867 UYE1852:UYE1867 VIA1852:VIA1867 VRW1852:VRW1867 WBS1852:WBS1867 WLO1852:WLO1867 WVK37:WVK47 WLO37:WLO47 WBS37:WBS47 VRW37:VRW47 VIA37:VIA47 UYE37:UYE47 UOI37:UOI47 UEM37:UEM47 TUQ37:TUQ47 TKU37:TKU47 TAY37:TAY47 SRC37:SRC47 SHG37:SHG47 RXK37:RXK47 RNO37:RNO47 RDS37:RDS47 QTW37:QTW47 QKA37:QKA47 QAE37:QAE47 PQI37:PQI47 PGM37:PGM47 OWQ37:OWQ47 OMU37:OMU47 OCY37:OCY47 NTC37:NTC47 NJG37:NJG47 MZK37:MZK47 MPO37:MPO47 MFS37:MFS47 LVW37:LVW47 LMA37:LMA47 LCE37:LCE47 KSI37:KSI47 KIM37:KIM47 JYQ37:JYQ47 JOU37:JOU47 JEY37:JEY47 IVC37:IVC47 ILG37:ILG47 IBK37:IBK47 HRO37:HRO47 HHS37:HHS47 GXW37:GXW47 GOA37:GOA47 GEE37:GEE47 FUI37:FUI47 FKM37:FKM47 FAQ37:FAQ47 EQU37:EQU47 EGY37:EGY47 DXC37:DXC47 DNG37:DNG47 DDK37:DDK47 CTO37:CTO47 CJS37:CJS47 BZW37:BZW47 BQA37:BQA47 BGE37:BGE47 AWI37:AWI47 AMM37:AMM47 ACQ37:ACQ47 SU37:SU47 WVK401:WVK607 WLO401:WLO607 WBS401:WBS607 VRW401:VRW607 VIA401:VIA607 UYE401:UYE607 UOI401:UOI607 UEM401:UEM607 TUQ401:TUQ607 TKU401:TKU607 TAY401:TAY607 SRC401:SRC607 SHG401:SHG607 RXK401:RXK607 RNO401:RNO607 RDS401:RDS607 QTW401:QTW607 QKA401:QKA607 QAE401:QAE607 PQI401:PQI607 PGM401:PGM607 OWQ401:OWQ607 OMU401:OMU607 OCY401:OCY607 NTC401:NTC607 NJG401:NJG607 MZK401:MZK607 MPO401:MPO607 MFS401:MFS607 LVW401:LVW607 LMA401:LMA607 LCE401:LCE607 KSI401:KSI607 KIM401:KIM607 JYQ401:JYQ607 JOU401:JOU607 JEY401:JEY607 IVC401:IVC607 ILG401:ILG607 IBK401:IBK607 HRO401:HRO607 HHS401:HHS607 GXW401:GXW607 GOA401:GOA607 GEE401:GEE607 FUI401:FUI607 FKM401:FKM607 FAQ401:FAQ607 EQU401:EQU607 EGY401:EGY607 DXC401:DXC607 DNG401:DNG607 DDK401:DDK607 CTO401:CTO607 CJS401:CJS607 BZW401:BZW607 BQA401:BQA607 BGE401:BGE607 AWI401:AWI607 AMM401:AMM607 ACQ401:ACQ607 SU401:SU607 IY401:IY607 WVK609:WVK692 WLO609:WLO692 WBS609:WBS692 VRW609:VRW692 VIA609:VIA692 UYE609:UYE692 UOI609:UOI692 UEM609:UEM692 TUQ609:TUQ692 TKU609:TKU692 TAY609:TAY692 SRC609:SRC692 SHG609:SHG692 RXK609:RXK692 RNO609:RNO692 RDS609:RDS692 QTW609:QTW692 QKA609:QKA692 QAE609:QAE692 PQI609:PQI692 PGM609:PGM692 OWQ609:OWQ692 OMU609:OMU692 OCY609:OCY692 NTC609:NTC692 NJG609:NJG692 MZK609:MZK692 MPO609:MPO692 MFS609:MFS692 LVW609:LVW692 LMA609:LMA692 LCE609:LCE692 KSI609:KSI692 KIM609:KIM692 JYQ609:JYQ692 JOU609:JOU692 JEY609:JEY692 IVC609:IVC692 ILG609:ILG692 IBK609:IBK692 HRO609:HRO692 HHS609:HHS692 GXW609:GXW692 GOA609:GOA692 GEE609:GEE692 FUI609:FUI692 FKM609:FKM692 FAQ609:FAQ692 EQU609:EQU692 EGY609:EGY692 DXC609:DXC692 DNG609:DNG692 DDK609:DDK692 CTO609:CTO692 CJS609:CJS692 BZW609:BZW692 BQA609:BQA692 BGE609:BGE692 AWI609:AWI692 AMM609:AMM692 ACQ609:ACQ692 SU609:SU692 IY609:IY692 WVK4:WVK17 IY4:IY17 SU4:SU17 ACQ4:ACQ17 AMM4:AMM17 AWI4:AWI17 BGE4:BGE17 BQA4:BQA17 BZW4:BZW17 CJS4:CJS17 CTO4:CTO17 DDK4:DDK17 DNG4:DNG17 DXC4:DXC17 EGY4:EGY17 EQU4:EQU17 FAQ4:FAQ17 FKM4:FKM17 FUI4:FUI17 GEE4:GEE17 GOA4:GOA17 GXW4:GXW17 HHS4:HHS17 HRO4:HRO17 IBK4:IBK17 ILG4:ILG17 IVC4:IVC17 JEY4:JEY17 JOU4:JOU17 JYQ4:JYQ17 KIM4:KIM17 KSI4:KSI17 LCE4:LCE17 LMA4:LMA17 LVW4:LVW17 MFS4:MFS17 MPO4:MPO17 MZK4:MZK17 NJG4:NJG17 NTC4:NTC17 OCY4:OCY17 OMU4:OMU17 OWQ4:OWQ17 PGM4:PGM17 PQI4:PQI17 QAE4:QAE17 QKA4:QKA17 QTW4:QTW17 RDS4:RDS17 RNO4:RNO17 RXK4:RXK17 SHG4:SHG17 SRC4:SRC17 TAY4:TAY17 TKU4:TKU17 TUQ4:TUQ17 UEM4:UEM17 UOI4:UOI17 UYE4:UYE17 VIA4:VIA17 VRW4:VRW17 WBS4:WBS17 WLO4:WLO17 L4 WLO905:WLO1850 WVK905:WVK1850 IY905:IY1850 SU905:SU1850 ACQ905:ACQ1850 AMM905:AMM1850 AWI905:AWI1850 BGE905:BGE1850 BQA905:BQA1850 BZW905:BZW1850 CJS905:CJS1850 CTO905:CTO1850 DDK905:DDK1850 DNG905:DNG1850 DXC905:DXC1850 EGY905:EGY1850 EQU905:EQU1850 FAQ905:FAQ1850 FKM905:FKM1850 FUI905:FUI1850 GEE905:GEE1850 GOA905:GOA1850 GXW905:GXW1850 HHS905:HHS1850 HRO905:HRO1850 IBK905:IBK1850 ILG905:ILG1850 IVC905:IVC1850 JEY905:JEY1850 JOU905:JOU1850 JYQ905:JYQ1850 KIM905:KIM1850 KSI905:KSI1850 LCE905:LCE1850 LMA905:LMA1850 LVW905:LVW1850 MFS905:MFS1850 MPO905:MPO1850 MZK905:MZK1850 NJG905:NJG1850 NTC905:NTC1850 OCY905:OCY1850 OMU905:OMU1850 OWQ905:OWQ1850 PGM905:PGM1850 PQI905:PQI1850 QAE905:QAE1850 QKA905:QKA1850 QTW905:QTW1850 RDS905:RDS1850 RNO905:RNO1850 RXK905:RXK1850 SHG905:SHG1850 SRC905:SRC1850 TAY905:TAY1850 TKU905:TKU1850 TUQ905:TUQ1850 UEM905:UEM1850 UOI905:UOI1850 UYE905:UYE1850 VIA905:VIA1850 VRW905:VRW1850 WBS905:WBS1850 WLO694:WLO903 WVK694:WVK903 IY694:IY903 SU694:SU903 ACQ694:ACQ903 AMM694:AMM903 AWI694:AWI903 BGE694:BGE903 BQA694:BQA903 BZW694:BZW903 CJS694:CJS903 CTO694:CTO903 DDK694:DDK903 DNG694:DNG903 DXC694:DXC903 EGY694:EGY903 EQU694:EQU903 FAQ694:FAQ903 FKM694:FKM903 FUI694:FUI903 GEE694:GEE903 GOA694:GOA903 GXW694:GXW903 HHS694:HHS903 HRO694:HRO903 IBK694:IBK903 ILG694:ILG903 IVC694:IVC903 JEY694:JEY903 JOU694:JOU903 JYQ694:JYQ903 KIM694:KIM903 KSI694:KSI903 LCE694:LCE903 LMA694:LMA903 LVW694:LVW903 MFS694:MFS903 MPO694:MPO903 MZK694:MZK903 NJG694:NJG903 NTC694:NTC903 OCY694:OCY903 OMU694:OMU903 OWQ694:OWQ903 PGM694:PGM903 PQI694:PQI903 QAE694:QAE903 QKA694:QKA903 QTW694:QTW903 RDS694:RDS903 RNO694:RNO903 RXK694:RXK903 SHG694:SHG903 SRC694:SRC903 TAY694:TAY903 TKU694:TKU903 TUQ694:TUQ903 UEM694:UEM903 UOI694:UOI903 UYE694:UYE903 VIA694:VIA903 VRW694:VRW903 WBS694:WBS903" xr:uid="{A9E52AB6-AFCF-4246-B042-B3D6CB274D90}"/>
    <dataValidation allowBlank="1" showInputMessage="1" showErrorMessage="1" errorTitle="Mes de registro" error="Despliegue el listado y seleccione el mes en el que se espera realizar el registro del contrato" promptTitle="Mes de registro contrato" prompt="Despliegue el listado y seleccione el mes en el que se espera realizar el registro del contrato" sqref="JA19:JA20 SW19:SW20 ACS19:ACS20 AMO19:AMO20 AWK19:AWK20 BGG19:BGG20 BQC19:BQC20 BZY19:BZY20 CJU19:CJU20 CTQ19:CTQ20 DDM19:DDM20 DNI19:DNI20 DXE19:DXE20 EHA19:EHA20 EQW19:EQW20 FAS19:FAS20 FKO19:FKO20 FUK19:FUK20 GEG19:GEG20 GOC19:GOC20 GXY19:GXY20 HHU19:HHU20 HRQ19:HRQ20 IBM19:IBM20 ILI19:ILI20 IVE19:IVE20 JFA19:JFA20 JOW19:JOW20 JYS19:JYS20 KIO19:KIO20 KSK19:KSK20 LCG19:LCG20 LMC19:LMC20 LVY19:LVY20 MFU19:MFU20 MPQ19:MPQ20 MZM19:MZM20 NJI19:NJI20 NTE19:NTE20 ODA19:ODA20 OMW19:OMW20 OWS19:OWS20 PGO19:PGO20 PQK19:PQK20 QAG19:QAG20 QKC19:QKC20 QTY19:QTY20 RDU19:RDU20 RNQ19:RNQ20 RXM19:RXM20 SHI19:SHI20 SRE19:SRE20 TBA19:TBA20 TKW19:TKW20 TUS19:TUS20 UEO19:UEO20 UOK19:UOK20 UYG19:UYG20 VIC19:VIC20 VRY19:VRY20 WBU19:WBU20 WLQ19:WLQ20 WVM19:WVM20 JA22:JA23 SW22:SW23 ACS22:ACS23 AMO22:AMO23 AWK22:AWK23 BGG22:BGG23 BQC22:BQC23 BZY22:BZY23 CJU22:CJU23 CTQ22:CTQ23 DDM22:DDM23 DNI22:DNI23 DXE22:DXE23 EHA22:EHA23 EQW22:EQW23 FAS22:FAS23 FKO22:FKO23 FUK22:FUK23 GEG22:GEG23 GOC22:GOC23 GXY22:GXY23 HHU22:HHU23 HRQ22:HRQ23 IBM22:IBM23 ILI22:ILI23 IVE22:IVE23 JFA22:JFA23 JOW22:JOW23 JYS22:JYS23 KIO22:KIO23 KSK22:KSK23 LCG22:LCG23 LMC22:LMC23 LVY22:LVY23 MFU22:MFU23 MPQ22:MPQ23 MZM22:MZM23 NJI22:NJI23 NTE22:NTE23 ODA22:ODA23 OMW22:OMW23 OWS22:OWS23 PGO22:PGO23 PQK22:PQK23 QAG22:QAG23 QKC22:QKC23 QTY22:QTY23 RDU22:RDU23 RNQ22:RNQ23 RXM22:RXM23 SHI22:SHI23 SRE22:SRE23 TBA22:TBA23 TKW22:TKW23 TUS22:TUS23 UEO22:UEO23 UOK22:UOK23 UYG22:UYG23 VIC22:VIC23 VRY22:VRY23 WBU22:WBU23 WLQ22:WLQ23 WVM22:WVM23 JA28:JA29 SW28:SW29 ACS28:ACS29 AMO28:AMO29 AWK28:AWK29 BGG28:BGG29 BQC28:BQC29 BZY28:BZY29 CJU28:CJU29 CTQ28:CTQ29 DDM28:DDM29 DNI28:DNI29 DXE28:DXE29 EHA28:EHA29 EQW28:EQW29 FAS28:FAS29 FKO28:FKO29 FUK28:FUK29 GEG28:GEG29 GOC28:GOC29 GXY28:GXY29 HHU28:HHU29 HRQ28:HRQ29 IBM28:IBM29 ILI28:ILI29 IVE28:IVE29 JFA28:JFA29 JOW28:JOW29 JYS28:JYS29 KIO28:KIO29 KSK28:KSK29 LCG28:LCG29 LMC28:LMC29 LVY28:LVY29 MFU28:MFU29 MPQ28:MPQ29 MZM28:MZM29 NJI28:NJI29 NTE28:NTE29 ODA28:ODA29 OMW28:OMW29 OWS28:OWS29 PGO28:PGO29 PQK28:PQK29 QAG28:QAG29 QKC28:QKC29 QTY28:QTY29 RDU28:RDU29 RNQ28:RNQ29 RXM28:RXM29 SHI28:SHI29 SRE28:SRE29 TBA28:TBA29 TKW28:TKW29 TUS28:TUS29 UEO28:UEO29 UOK28:UOK29 UYG28:UYG29 VIC28:VIC29 VRY28:VRY29 WBU28:WBU29 WLQ28:WLQ29 WVM28:WVM29 JA31:JA32 SW31:SW32 ACS31:ACS32 AMO31:AMO32 AWK31:AWK32 BGG31:BGG32 BQC31:BQC32 BZY31:BZY32 CJU31:CJU32 CTQ31:CTQ32 DDM31:DDM32 DNI31:DNI32 DXE31:DXE32 EHA31:EHA32 EQW31:EQW32 FAS31:FAS32 FKO31:FKO32 FUK31:FUK32 GEG31:GEG32 GOC31:GOC32 GXY31:GXY32 HHU31:HHU32 HRQ31:HRQ32 IBM31:IBM32 ILI31:ILI32 IVE31:IVE32 JFA31:JFA32 JOW31:JOW32 JYS31:JYS32 KIO31:KIO32 KSK31:KSK32 LCG31:LCG32 LMC31:LMC32 LVY31:LVY32 MFU31:MFU32 MPQ31:MPQ32 MZM31:MZM32 NJI31:NJI32 NTE31:NTE32 ODA31:ODA32 OMW31:OMW32 OWS31:OWS32 PGO31:PGO32 PQK31:PQK32 QAG31:QAG32 QKC31:QKC32 QTY31:QTY32 RDU31:RDU32 RNQ31:RNQ32 RXM31:RXM32 SHI31:SHI32 SRE31:SRE32 TBA31:TBA32 TKW31:TKW32 TUS31:TUS32 UEO31:UEO32 UOK31:UOK32 UYG31:UYG32 VIC31:VIC32 VRY31:VRY32 WBU31:WBU32 WLQ31:WLQ32 WVM31:WVM32 WVM25:WVM26 WLQ25:WLQ26 WBU25:WBU26 VRY25:VRY26 VIC25:VIC26 UYG25:UYG26 UOK25:UOK26 UEO25:UEO26 TUS25:TUS26 TKW25:TKW26 TBA25:TBA26 SRE25:SRE26 SHI25:SHI26 RXM25:RXM26 RNQ25:RNQ26 RDU25:RDU26 QTY25:QTY26 QKC25:QKC26 QAG25:QAG26 PQK25:PQK26 PGO25:PGO26 OWS25:OWS26 OMW25:OMW26 ODA25:ODA26 NTE25:NTE26 NJI25:NJI26 MZM25:MZM26 MPQ25:MPQ26 MFU25:MFU26 LVY25:LVY26 LMC25:LMC26 LCG25:LCG26 KSK25:KSK26 KIO25:KIO26 JYS25:JYS26 JOW25:JOW26 JFA25:JFA26 IVE25:IVE26 ILI25:ILI26 IBM25:IBM26 HRQ25:HRQ26 HHU25:HHU26 GXY25:GXY26 GOC25:GOC26 GEG25:GEG26 FUK25:FUK26 FKO25:FKO26 FAS25:FAS26 EQW25:EQW26 EHA25:EHA26 DXE25:DXE26 DNI25:DNI26 DDM25:DDM26 CTQ25:CTQ26 CJU25:CJU26 BZY25:BZY26 BQC25:BQC26 BGG25:BGG26 AWK25:AWK26 AMO25:AMO26 ACS25:ACS26 SW25:SW26 JA25:JA26 WVM34:WVM35 WLQ34:WLQ35 WBU34:WBU35 VRY34:VRY35 VIC34:VIC35 UYG34:UYG35 UOK34:UOK35 UEO34:UEO35 TUS34:TUS35 TKW34:TKW35 TBA34:TBA35 SRE34:SRE35 SHI34:SHI35 RXM34:RXM35 RNQ34:RNQ35 RDU34:RDU35 QTY34:QTY35 QKC34:QKC35 QAG34:QAG35 PQK34:PQK35 PGO34:PGO35 OWS34:OWS35 OMW34:OMW35 ODA34:ODA35 NTE34:NTE35 NJI34:NJI35 MZM34:MZM35 MPQ34:MPQ35 MFU34:MFU35 LVY34:LVY35 LMC34:LMC35 LCG34:LCG35 KSK34:KSK35 KIO34:KIO35 JYS34:JYS35 JOW34:JOW35 JFA34:JFA35 IVE34:IVE35 ILI34:ILI35 IBM34:IBM35 HRQ34:HRQ35 HHU34:HHU35 GXY34:GXY35 GOC34:GOC35 GEG34:GEG35 FUK34:FUK35 FKO34:FKO35 FAS34:FAS35 EQW34:EQW35 EHA34:EHA35 DXE34:DXE35 DNI34:DNI35 DDM34:DDM35 CTQ34:CTQ35 CJU34:CJU35 BZY34:BZY35 BQC34:BQC35 BGG34:BGG35 AWK34:AWK35 AMO34:AMO35 ACS34:ACS35 SW34:SW35 JA34:JA35 JA49:JA50 SW49:SW50 ACS49:ACS50 AMO49:AMO50 AWK49:AWK50 BGG49:BGG50 BQC49:BQC50 BZY49:BZY50 CJU49:CJU50 CTQ49:CTQ50 DDM49:DDM50 DNI49:DNI50 DXE49:DXE50 EHA49:EHA50 EQW49:EQW50 FAS49:FAS50 FKO49:FKO50 FUK49:FUK50 GEG49:GEG50 GOC49:GOC50 GXY49:GXY50 HHU49:HHU50 HRQ49:HRQ50 IBM49:IBM50 ILI49:ILI50 IVE49:IVE50 JFA49:JFA50 JOW49:JOW50 JYS49:JYS50 KIO49:KIO50 KSK49:KSK50 LCG49:LCG50 LMC49:LMC50 LVY49:LVY50 MFU49:MFU50 MPQ49:MPQ50 MZM49:MZM50 NJI49:NJI50 NTE49:NTE50 ODA49:ODA50 OMW49:OMW50 OWS49:OWS50 PGO49:PGO50 PQK49:PQK50 QAG49:QAG50 QKC49:QKC50 QTY49:QTY50 RDU49:RDU50 RNQ49:RNQ50 RXM49:RXM50 SHI49:SHI50 SRE49:SRE50 TBA49:TBA50 TKW49:TKW50 TUS49:TUS50 UEO49:UEO50 UOK49:UOK50 UYG49:UYG50 VIC49:VIC50 VRY49:VRY50 WBU49:WBU50 WLQ49:WLQ50 WVM49:WVM50 JA56:JA59 SW56:SW59 ACS56:ACS59 AMO56:AMO59 AWK56:AWK59 BGG56:BGG59 BQC56:BQC59 BZY56:BZY59 CJU56:CJU59 CTQ56:CTQ59 DDM56:DDM59 DNI56:DNI59 DXE56:DXE59 EHA56:EHA59 EQW56:EQW59 FAS56:FAS59 FKO56:FKO59 FUK56:FUK59 GEG56:GEG59 GOC56:GOC59 GXY56:GXY59 HHU56:HHU59 HRQ56:HRQ59 IBM56:IBM59 ILI56:ILI59 IVE56:IVE59 JFA56:JFA59 JOW56:JOW59 JYS56:JYS59 KIO56:KIO59 KSK56:KSK59 LCG56:LCG59 LMC56:LMC59 LVY56:LVY59 MFU56:MFU59 MPQ56:MPQ59 MZM56:MZM59 NJI56:NJI59 NTE56:NTE59 ODA56:ODA59 OMW56:OMW59 OWS56:OWS59 PGO56:PGO59 PQK56:PQK59 QAG56:QAG59 QKC56:QKC59 QTY56:QTY59 RDU56:RDU59 RNQ56:RNQ59 RXM56:RXM59 SHI56:SHI59 SRE56:SRE59 TBA56:TBA59 TKW56:TKW59 TUS56:TUS59 UEO56:UEO59 UOK56:UOK59 UYG56:UYG59 VIC56:VIC59 VRY56:VRY59 WBU56:WBU59 WLQ56:WLQ59 WVM56:WVM59 JA61:JA62 SW61:SW62 ACS61:ACS62 AMO61:AMO62 AWK61:AWK62 BGG61:BGG62 BQC61:BQC62 BZY61:BZY62 CJU61:CJU62 CTQ61:CTQ62 DDM61:DDM62 DNI61:DNI62 DXE61:DXE62 EHA61:EHA62 EQW61:EQW62 FAS61:FAS62 FKO61:FKO62 FUK61:FUK62 GEG61:GEG62 GOC61:GOC62 GXY61:GXY62 HHU61:HHU62 HRQ61:HRQ62 IBM61:IBM62 ILI61:ILI62 IVE61:IVE62 JFA61:JFA62 JOW61:JOW62 JYS61:JYS62 KIO61:KIO62 KSK61:KSK62 LCG61:LCG62 LMC61:LMC62 LVY61:LVY62 MFU61:MFU62 MPQ61:MPQ62 MZM61:MZM62 NJI61:NJI62 NTE61:NTE62 ODA61:ODA62 OMW61:OMW62 OWS61:OWS62 PGO61:PGO62 PQK61:PQK62 QAG61:QAG62 QKC61:QKC62 QTY61:QTY62 RDU61:RDU62 RNQ61:RNQ62 RXM61:RXM62 SHI61:SHI62 SRE61:SRE62 TBA61:TBA62 TKW61:TKW62 TUS61:TUS62 UEO61:UEO62 UOK61:UOK62 UYG61:UYG62 VIC61:VIC62 VRY61:VRY62 WBU61:WBU62 WLQ61:WLQ62 WVM61:WVM62 JA67:JA68 SW67:SW68 ACS67:ACS68 AMO67:AMO68 AWK67:AWK68 BGG67:BGG68 BQC67:BQC68 BZY67:BZY68 CJU67:CJU68 CTQ67:CTQ68 DDM67:DDM68 DNI67:DNI68 DXE67:DXE68 EHA67:EHA68 EQW67:EQW68 FAS67:FAS68 FKO67:FKO68 FUK67:FUK68 GEG67:GEG68 GOC67:GOC68 GXY67:GXY68 HHU67:HHU68 HRQ67:HRQ68 IBM67:IBM68 ILI67:ILI68 IVE67:IVE68 JFA67:JFA68 JOW67:JOW68 JYS67:JYS68 KIO67:KIO68 KSK67:KSK68 LCG67:LCG68 LMC67:LMC68 LVY67:LVY68 MFU67:MFU68 MPQ67:MPQ68 MZM67:MZM68 NJI67:NJI68 NTE67:NTE68 ODA67:ODA68 OMW67:OMW68 OWS67:OWS68 PGO67:PGO68 PQK67:PQK68 QAG67:QAG68 QKC67:QKC68 QTY67:QTY68 RDU67:RDU68 RNQ67:RNQ68 RXM67:RXM68 SHI67:SHI68 SRE67:SRE68 TBA67:TBA68 TKW67:TKW68 TUS67:TUS68 UEO67:UEO68 UOK67:UOK68 UYG67:UYG68 VIC67:VIC68 VRY67:VRY68 WBU67:WBU68 WLQ67:WLQ68 WVM67:WVM68 JA70:JA71 SW70:SW71 ACS70:ACS71 AMO70:AMO71 AWK70:AWK71 BGG70:BGG71 BQC70:BQC71 BZY70:BZY71 CJU70:CJU71 CTQ70:CTQ71 DDM70:DDM71 DNI70:DNI71 DXE70:DXE71 EHA70:EHA71 EQW70:EQW71 FAS70:FAS71 FKO70:FKO71 FUK70:FUK71 GEG70:GEG71 GOC70:GOC71 GXY70:GXY71 HHU70:HHU71 HRQ70:HRQ71 IBM70:IBM71 ILI70:ILI71 IVE70:IVE71 JFA70:JFA71 JOW70:JOW71 JYS70:JYS71 KIO70:KIO71 KSK70:KSK71 LCG70:LCG71 LMC70:LMC71 LVY70:LVY71 MFU70:MFU71 MPQ70:MPQ71 MZM70:MZM71 NJI70:NJI71 NTE70:NTE71 ODA70:ODA71 OMW70:OMW71 OWS70:OWS71 PGO70:PGO71 PQK70:PQK71 QAG70:QAG71 QKC70:QKC71 QTY70:QTY71 RDU70:RDU71 RNQ70:RNQ71 RXM70:RXM71 SHI70:SHI71 SRE70:SRE71 TBA70:TBA71 TKW70:TKW71 TUS70:TUS71 UEO70:UEO71 UOK70:UOK71 UYG70:UYG71 VIC70:VIC71 VRY70:VRY71 WBU70:WBU71 WLQ70:WLQ71 WVM70:WVM71 WVM52:WVM53 WLQ52:WLQ53 WBU52:WBU53 VRY52:VRY53 VIC52:VIC53 UYG52:UYG53 UOK52:UOK53 UEO52:UEO53 TUS52:TUS53 TKW52:TKW53 TBA52:TBA53 SRE52:SRE53 SHI52:SHI53 RXM52:RXM53 RNQ52:RNQ53 RDU52:RDU53 QTY52:QTY53 QKC52:QKC53 QAG52:QAG53 PQK52:PQK53 PGO52:PGO53 OWS52:OWS53 OMW52:OMW53 ODA52:ODA53 NTE52:NTE53 NJI52:NJI53 MZM52:MZM53 MPQ52:MPQ53 MFU52:MFU53 LVY52:LVY53 LMC52:LMC53 LCG52:LCG53 KSK52:KSK53 KIO52:KIO53 JYS52:JYS53 JOW52:JOW53 JFA52:JFA53 IVE52:IVE53 ILI52:ILI53 IBM52:IBM53 HRQ52:HRQ53 HHU52:HHU53 GXY52:GXY53 GOC52:GOC53 GEG52:GEG53 FUK52:FUK53 FKO52:FKO53 FAS52:FAS53 EQW52:EQW53 EHA52:EHA53 DXE52:DXE53 DNI52:DNI53 DDM52:DDM53 CTQ52:CTQ53 CJU52:CJU53 BZY52:BZY53 BQC52:BQC53 BGG52:BGG53 AWK52:AWK53 AMO52:AMO53 ACS52:ACS53 SW52:SW53 JA52:JA53 WVM64:WVM65 WLQ64:WLQ65 WBU64:WBU65 VRY64:VRY65 VIC64:VIC65 UYG64:UYG65 UOK64:UOK65 UEO64:UEO65 TUS64:TUS65 TKW64:TKW65 TBA64:TBA65 SRE64:SRE65 SHI64:SHI65 RXM64:RXM65 RNQ64:RNQ65 RDU64:RDU65 QTY64:QTY65 QKC64:QKC65 QAG64:QAG65 PQK64:PQK65 PGO64:PGO65 OWS64:OWS65 OMW64:OMW65 ODA64:ODA65 NTE64:NTE65 NJI64:NJI65 MZM64:MZM65 MPQ64:MPQ65 MFU64:MFU65 LVY64:LVY65 LMC64:LMC65 LCG64:LCG65 KSK64:KSK65 KIO64:KIO65 JYS64:JYS65 JOW64:JOW65 JFA64:JFA65 IVE64:IVE65 ILI64:ILI65 IBM64:IBM65 HRQ64:HRQ65 HHU64:HHU65 GXY64:GXY65 GOC64:GOC65 GEG64:GEG65 FUK64:FUK65 FKO64:FKO65 FAS64:FAS65 EQW64:EQW65 EHA64:EHA65 DXE64:DXE65 DNI64:DNI65 DDM64:DDM65 CTQ64:CTQ65 CJU64:CJU65 BZY64:BZY65 BQC64:BQC65 BGG64:BGG65 AWK64:AWK65 AMO64:AMO65 ACS64:ACS65 SW64:SW65 JA64:JA65 JA73:JA74 SW73:SW74 ACS73:ACS74 AMO73:AMO74 AWK73:AWK74 BGG73:BGG74 BQC73:BQC74 BZY73:BZY74 CJU73:CJU74 CTQ73:CTQ74 DDM73:DDM74 DNI73:DNI74 DXE73:DXE74 EHA73:EHA74 EQW73:EQW74 FAS73:FAS74 FKO73:FKO74 FUK73:FUK74 GEG73:GEG74 GOC73:GOC74 GXY73:GXY74 HHU73:HHU74 HRQ73:HRQ74 IBM73:IBM74 ILI73:ILI74 IVE73:IVE74 JFA73:JFA74 JOW73:JOW74 JYS73:JYS74 KIO73:KIO74 KSK73:KSK74 LCG73:LCG74 LMC73:LMC74 LVY73:LVY74 MFU73:MFU74 MPQ73:MPQ74 MZM73:MZM74 NJI73:NJI74 NTE73:NTE74 ODA73:ODA74 OMW73:OMW74 OWS73:OWS74 PGO73:PGO74 PQK73:PQK74 QAG73:QAG74 QKC73:QKC74 QTY73:QTY74 RDU73:RDU74 RNQ73:RNQ74 RXM73:RXM74 SHI73:SHI74 SRE73:SRE74 TBA73:TBA74 TKW73:TKW74 TUS73:TUS74 UEO73:UEO74 UOK73:UOK74 UYG73:UYG74 VIC73:VIC74 VRY73:VRY74 WBU73:WBU74 WLQ73:WLQ74 WVM73:WVM74 JA76:JA77 SW76:SW77 ACS76:ACS77 AMO76:AMO77 AWK76:AWK77 BGG76:BGG77 BQC76:BQC77 BZY76:BZY77 CJU76:CJU77 CTQ76:CTQ77 DDM76:DDM77 DNI76:DNI77 DXE76:DXE77 EHA76:EHA77 EQW76:EQW77 FAS76:FAS77 FKO76:FKO77 FUK76:FUK77 GEG76:GEG77 GOC76:GOC77 GXY76:GXY77 HHU76:HHU77 HRQ76:HRQ77 IBM76:IBM77 ILI76:ILI77 IVE76:IVE77 JFA76:JFA77 JOW76:JOW77 JYS76:JYS77 KIO76:KIO77 KSK76:KSK77 LCG76:LCG77 LMC76:LMC77 LVY76:LVY77 MFU76:MFU77 MPQ76:MPQ77 MZM76:MZM77 NJI76:NJI77 NTE76:NTE77 ODA76:ODA77 OMW76:OMW77 OWS76:OWS77 PGO76:PGO77 PQK76:PQK77 QAG76:QAG77 QKC76:QKC77 QTY76:QTY77 RDU76:RDU77 RNQ76:RNQ77 RXM76:RXM77 SHI76:SHI77 SRE76:SRE77 TBA76:TBA77 TKW76:TKW77 TUS76:TUS77 UEO76:UEO77 UOK76:UOK77 UYG76:UYG77 VIC76:VIC77 VRY76:VRY77 WBU76:WBU77 WLQ76:WLQ77 WVM76:WVM77 JA79:JA80 SW79:SW80 ACS79:ACS80 AMO79:AMO80 AWK79:AWK80 BGG79:BGG80 BQC79:BQC80 BZY79:BZY80 CJU79:CJU80 CTQ79:CTQ80 DDM79:DDM80 DNI79:DNI80 DXE79:DXE80 EHA79:EHA80 EQW79:EQW80 FAS79:FAS80 FKO79:FKO80 FUK79:FUK80 GEG79:GEG80 GOC79:GOC80 GXY79:GXY80 HHU79:HHU80 HRQ79:HRQ80 IBM79:IBM80 ILI79:ILI80 IVE79:IVE80 JFA79:JFA80 JOW79:JOW80 JYS79:JYS80 KIO79:KIO80 KSK79:KSK80 LCG79:LCG80 LMC79:LMC80 LVY79:LVY80 MFU79:MFU80 MPQ79:MPQ80 MZM79:MZM80 NJI79:NJI80 NTE79:NTE80 ODA79:ODA80 OMW79:OMW80 OWS79:OWS80 PGO79:PGO80 PQK79:PQK80 QAG79:QAG80 QKC79:QKC80 QTY79:QTY80 RDU79:RDU80 RNQ79:RNQ80 RXM79:RXM80 SHI79:SHI80 SRE79:SRE80 TBA79:TBA80 TKW79:TKW80 TUS79:TUS80 UEO79:UEO80 UOK79:UOK80 UYG79:UYG80 VIC79:VIC80 VRY79:VRY80 WBU79:WBU80 WLQ79:WLQ80 WVM79:WVM80 JA85:JA86 SW85:SW86 ACS85:ACS86 AMO85:AMO86 AWK85:AWK86 BGG85:BGG86 BQC85:BQC86 BZY85:BZY86 CJU85:CJU86 CTQ85:CTQ86 DDM85:DDM86 DNI85:DNI86 DXE85:DXE86 EHA85:EHA86 EQW85:EQW86 FAS85:FAS86 FKO85:FKO86 FUK85:FUK86 GEG85:GEG86 GOC85:GOC86 GXY85:GXY86 HHU85:HHU86 HRQ85:HRQ86 IBM85:IBM86 ILI85:ILI86 IVE85:IVE86 JFA85:JFA86 JOW85:JOW86 JYS85:JYS86 KIO85:KIO86 KSK85:KSK86 LCG85:LCG86 LMC85:LMC86 LVY85:LVY86 MFU85:MFU86 MPQ85:MPQ86 MZM85:MZM86 NJI85:NJI86 NTE85:NTE86 ODA85:ODA86 OMW85:OMW86 OWS85:OWS86 PGO85:PGO86 PQK85:PQK86 QAG85:QAG86 QKC85:QKC86 QTY85:QTY86 RDU85:RDU86 RNQ85:RNQ86 RXM85:RXM86 SHI85:SHI86 SRE85:SRE86 TBA85:TBA86 TKW85:TKW86 TUS85:TUS86 UEO85:UEO86 UOK85:UOK86 UYG85:UYG86 VIC85:VIC86 VRY85:VRY86 WBU85:WBU86 WLQ85:WLQ86 WVM85:WVM86 JA88:JA89 SW88:SW89 ACS88:ACS89 AMO88:AMO89 AWK88:AWK89 BGG88:BGG89 BQC88:BQC89 BZY88:BZY89 CJU88:CJU89 CTQ88:CTQ89 DDM88:DDM89 DNI88:DNI89 DXE88:DXE89 EHA88:EHA89 EQW88:EQW89 FAS88:FAS89 FKO88:FKO89 FUK88:FUK89 GEG88:GEG89 GOC88:GOC89 GXY88:GXY89 HHU88:HHU89 HRQ88:HRQ89 IBM88:IBM89 ILI88:ILI89 IVE88:IVE89 JFA88:JFA89 JOW88:JOW89 JYS88:JYS89 KIO88:KIO89 KSK88:KSK89 LCG88:LCG89 LMC88:LMC89 LVY88:LVY89 MFU88:MFU89 MPQ88:MPQ89 MZM88:MZM89 NJI88:NJI89 NTE88:NTE89 ODA88:ODA89 OMW88:OMW89 OWS88:OWS89 PGO88:PGO89 PQK88:PQK89 QAG88:QAG89 QKC88:QKC89 QTY88:QTY89 RDU88:RDU89 RNQ88:RNQ89 RXM88:RXM89 SHI88:SHI89 SRE88:SRE89 TBA88:TBA89 TKW88:TKW89 TUS88:TUS89 UEO88:UEO89 UOK88:UOK89 UYG88:UYG89 VIC88:VIC89 VRY88:VRY89 WBU88:WBU89 WLQ88:WLQ89 WVM88:WVM89 JA94:JA95 SW94:SW95 ACS94:ACS95 AMO94:AMO95 AWK94:AWK95 BGG94:BGG95 BQC94:BQC95 BZY94:BZY95 CJU94:CJU95 CTQ94:CTQ95 DDM94:DDM95 DNI94:DNI95 DXE94:DXE95 EHA94:EHA95 EQW94:EQW95 FAS94:FAS95 FKO94:FKO95 FUK94:FUK95 GEG94:GEG95 GOC94:GOC95 GXY94:GXY95 HHU94:HHU95 HRQ94:HRQ95 IBM94:IBM95 ILI94:ILI95 IVE94:IVE95 JFA94:JFA95 JOW94:JOW95 JYS94:JYS95 KIO94:KIO95 KSK94:KSK95 LCG94:LCG95 LMC94:LMC95 LVY94:LVY95 MFU94:MFU95 MPQ94:MPQ95 MZM94:MZM95 NJI94:NJI95 NTE94:NTE95 ODA94:ODA95 OMW94:OMW95 OWS94:OWS95 PGO94:PGO95 PQK94:PQK95 QAG94:QAG95 QKC94:QKC95 QTY94:QTY95 RDU94:RDU95 RNQ94:RNQ95 RXM94:RXM95 SHI94:SHI95 SRE94:SRE95 TBA94:TBA95 TKW94:TKW95 TUS94:TUS95 UEO94:UEO95 UOK94:UOK95 UYG94:UYG95 VIC94:VIC95 VRY94:VRY95 WBU94:WBU95 WLQ94:WLQ95 WVM94:WVM95 WVM82:WVM83 WLQ82:WLQ83 WBU82:WBU83 VRY82:VRY83 VIC82:VIC83 UYG82:UYG83 UOK82:UOK83 UEO82:UEO83 TUS82:TUS83 TKW82:TKW83 TBA82:TBA83 SRE82:SRE83 SHI82:SHI83 RXM82:RXM83 RNQ82:RNQ83 RDU82:RDU83 QTY82:QTY83 QKC82:QKC83 QAG82:QAG83 PQK82:PQK83 PGO82:PGO83 OWS82:OWS83 OMW82:OMW83 ODA82:ODA83 NTE82:NTE83 NJI82:NJI83 MZM82:MZM83 MPQ82:MPQ83 MFU82:MFU83 LVY82:LVY83 LMC82:LMC83 LCG82:LCG83 KSK82:KSK83 KIO82:KIO83 JYS82:JYS83 JOW82:JOW83 JFA82:JFA83 IVE82:IVE83 ILI82:ILI83 IBM82:IBM83 HRQ82:HRQ83 HHU82:HHU83 GXY82:GXY83 GOC82:GOC83 GEG82:GEG83 FUK82:FUK83 FKO82:FKO83 FAS82:FAS83 EQW82:EQW83 EHA82:EHA83 DXE82:DXE83 DNI82:DNI83 DDM82:DDM83 CTQ82:CTQ83 CJU82:CJU83 BZY82:BZY83 BQC82:BQC83 BGG82:BGG83 AWK82:AWK83 AMO82:AMO83 ACS82:ACS83 SW82:SW83 JA82:JA83 WVM91:WVM92 WLQ91:WLQ92 WBU91:WBU92 VRY91:VRY92 VIC91:VIC92 UYG91:UYG92 UOK91:UOK92 UEO91:UEO92 TUS91:TUS92 TKW91:TKW92 TBA91:TBA92 SRE91:SRE92 SHI91:SHI92 RXM91:RXM92 RNQ91:RNQ92 RDU91:RDU92 QTY91:QTY92 QKC91:QKC92 QAG91:QAG92 PQK91:PQK92 PGO91:PGO92 OWS91:OWS92 OMW91:OMW92 ODA91:ODA92 NTE91:NTE92 NJI91:NJI92 MZM91:MZM92 MPQ91:MPQ92 MFU91:MFU92 LVY91:LVY92 LMC91:LMC92 LCG91:LCG92 KSK91:KSK92 KIO91:KIO92 JYS91:JYS92 JOW91:JOW92 JFA91:JFA92 IVE91:IVE92 ILI91:ILI92 IBM91:IBM92 HRQ91:HRQ92 HHU91:HHU92 GXY91:GXY92 GOC91:GOC92 GEG91:GEG92 FUK91:FUK92 FKO91:FKO92 FAS91:FAS92 EQW91:EQW92 EHA91:EHA92 DXE91:DXE92 DNI91:DNI92 DDM91:DDM92 CTQ91:CTQ92 CJU91:CJU92 BZY91:BZY92 BQC91:BQC92 BGG91:BGG92 AWK91:AWK92 AMO91:AMO92 ACS91:ACS92 SW91:SW92 JA91:JA92 WLQ97:WLQ324 WBU97:WBU324 VRY97:VRY324 VIC97:VIC324 UYG97:UYG324 UOK97:UOK324 UEO97:UEO324 TUS97:TUS324 TKW97:TKW324 TBA97:TBA324 SRE97:SRE324 SHI97:SHI324 RXM97:RXM324 RNQ97:RNQ324 RDU97:RDU324 QTY97:QTY324 QKC97:QKC324 QAG97:QAG324 PQK97:PQK324 PGO97:PGO324 OWS97:OWS324 OMW97:OMW324 ODA97:ODA324 NTE97:NTE324 NJI97:NJI324 MZM97:MZM324 MPQ97:MPQ324 MFU97:MFU324 LVY97:LVY324 LMC97:LMC324 LCG97:LCG324 KSK97:KSK324 KIO97:KIO324 JYS97:JYS324 JOW97:JOW324 JFA97:JFA324 IVE97:IVE324 ILI97:ILI324 IBM97:IBM324 HRQ97:HRQ324 HHU97:HHU324 GXY97:GXY324 GOC97:GOC324 GEG97:GEG324 FUK97:FUK324 FKO97:FKO324 FAS97:FAS324 EQW97:EQW324 EHA97:EHA324 DXE97:DXE324 DNI97:DNI324 DDM97:DDM324 CTQ97:CTQ324 CJU97:CJU324 BZY97:BZY324 BQC97:BQC324 BGG97:BGG324 AWK97:AWK324 AMO97:AMO324 ACS97:ACS324 SW97:SW324 JA97:JA324 WVM97:WVM324 JA326:JA327 SW326:SW327 ACS326:ACS327 AMO326:AMO327 AWK326:AWK327 BGG326:BGG327 BQC326:BQC327 BZY326:BZY327 CJU326:CJU327 CTQ326:CTQ327 DDM326:DDM327 DNI326:DNI327 DXE326:DXE327 EHA326:EHA327 EQW326:EQW327 FAS326:FAS327 FKO326:FKO327 FUK326:FUK327 GEG326:GEG327 GOC326:GOC327 GXY326:GXY327 HHU326:HHU327 HRQ326:HRQ327 IBM326:IBM327 ILI326:ILI327 IVE326:IVE327 JFA326:JFA327 JOW326:JOW327 JYS326:JYS327 KIO326:KIO327 KSK326:KSK327 LCG326:LCG327 LMC326:LMC327 LVY326:LVY327 MFU326:MFU327 MPQ326:MPQ327 MZM326:MZM327 NJI326:NJI327 NTE326:NTE327 ODA326:ODA327 OMW326:OMW327 OWS326:OWS327 PGO326:PGO327 PQK326:PQK327 QAG326:QAG327 QKC326:QKC327 QTY326:QTY327 RDU326:RDU327 RNQ326:RNQ327 RXM326:RXM327 SHI326:SHI327 SRE326:SRE327 TBA326:TBA327 TKW326:TKW327 TUS326:TUS327 UEO326:UEO327 UOK326:UOK327 UYG326:UYG327 VIC326:VIC327 VRY326:VRY327 WBU326:WBU327 WLQ326:WLQ327 WVM326:WVM327 JA329:JA330 SW329:SW330 ACS329:ACS330 AMO329:AMO330 AWK329:AWK330 BGG329:BGG330 BQC329:BQC330 BZY329:BZY330 CJU329:CJU330 CTQ329:CTQ330 DDM329:DDM330 DNI329:DNI330 DXE329:DXE330 EHA329:EHA330 EQW329:EQW330 FAS329:FAS330 FKO329:FKO330 FUK329:FUK330 GEG329:GEG330 GOC329:GOC330 GXY329:GXY330 HHU329:HHU330 HRQ329:HRQ330 IBM329:IBM330 ILI329:ILI330 IVE329:IVE330 JFA329:JFA330 JOW329:JOW330 JYS329:JYS330 KIO329:KIO330 KSK329:KSK330 LCG329:LCG330 LMC329:LMC330 LVY329:LVY330 MFU329:MFU330 MPQ329:MPQ330 MZM329:MZM330 NJI329:NJI330 NTE329:NTE330 ODA329:ODA330 OMW329:OMW330 OWS329:OWS330 PGO329:PGO330 PQK329:PQK330 QAG329:QAG330 QKC329:QKC330 QTY329:QTY330 RDU329:RDU330 RNQ329:RNQ330 RXM329:RXM330 SHI329:SHI330 SRE329:SRE330 TBA329:TBA330 TKW329:TKW330 TUS329:TUS330 UEO329:UEO330 UOK329:UOK330 UYG329:UYG330 VIC329:VIC330 VRY329:VRY330 WBU329:WBU330 WLQ329:WLQ330 WVM329:WVM330 JA335:JA336 SW335:SW336 ACS335:ACS336 AMO335:AMO336 AWK335:AWK336 BGG335:BGG336 BQC335:BQC336 BZY335:BZY336 CJU335:CJU336 CTQ335:CTQ336 DDM335:DDM336 DNI335:DNI336 DXE335:DXE336 EHA335:EHA336 EQW335:EQW336 FAS335:FAS336 FKO335:FKO336 FUK335:FUK336 GEG335:GEG336 GOC335:GOC336 GXY335:GXY336 HHU335:HHU336 HRQ335:HRQ336 IBM335:IBM336 ILI335:ILI336 IVE335:IVE336 JFA335:JFA336 JOW335:JOW336 JYS335:JYS336 KIO335:KIO336 KSK335:KSK336 LCG335:LCG336 LMC335:LMC336 LVY335:LVY336 MFU335:MFU336 MPQ335:MPQ336 MZM335:MZM336 NJI335:NJI336 NTE335:NTE336 ODA335:ODA336 OMW335:OMW336 OWS335:OWS336 PGO335:PGO336 PQK335:PQK336 QAG335:QAG336 QKC335:QKC336 QTY335:QTY336 RDU335:RDU336 RNQ335:RNQ336 RXM335:RXM336 SHI335:SHI336 SRE335:SRE336 TBA335:TBA336 TKW335:TKW336 TUS335:TUS336 UEO335:UEO336 UOK335:UOK336 UYG335:UYG336 VIC335:VIC336 VRY335:VRY336 WBU335:WBU336 WLQ335:WLQ336 WVM335:WVM336 JA338:JA339 SW338:SW339 ACS338:ACS339 AMO338:AMO339 AWK338:AWK339 BGG338:BGG339 BQC338:BQC339 BZY338:BZY339 CJU338:CJU339 CTQ338:CTQ339 DDM338:DDM339 DNI338:DNI339 DXE338:DXE339 EHA338:EHA339 EQW338:EQW339 FAS338:FAS339 FKO338:FKO339 FUK338:FUK339 GEG338:GEG339 GOC338:GOC339 GXY338:GXY339 HHU338:HHU339 HRQ338:HRQ339 IBM338:IBM339 ILI338:ILI339 IVE338:IVE339 JFA338:JFA339 JOW338:JOW339 JYS338:JYS339 KIO338:KIO339 KSK338:KSK339 LCG338:LCG339 LMC338:LMC339 LVY338:LVY339 MFU338:MFU339 MPQ338:MPQ339 MZM338:MZM339 NJI338:NJI339 NTE338:NTE339 ODA338:ODA339 OMW338:OMW339 OWS338:OWS339 PGO338:PGO339 PQK338:PQK339 QAG338:QAG339 QKC338:QKC339 QTY338:QTY339 RDU338:RDU339 RNQ338:RNQ339 RXM338:RXM339 SHI338:SHI339 SRE338:SRE339 TBA338:TBA339 TKW338:TKW339 TUS338:TUS339 UEO338:UEO339 UOK338:UOK339 UYG338:UYG339 VIC338:VIC339 VRY338:VRY339 WBU338:WBU339 WLQ338:WLQ339 WVM338:WVM339 JA344:JA345 SW344:SW345 ACS344:ACS345 AMO344:AMO345 AWK344:AWK345 BGG344:BGG345 BQC344:BQC345 BZY344:BZY345 CJU344:CJU345 CTQ344:CTQ345 DDM344:DDM345 DNI344:DNI345 DXE344:DXE345 EHA344:EHA345 EQW344:EQW345 FAS344:FAS345 FKO344:FKO345 FUK344:FUK345 GEG344:GEG345 GOC344:GOC345 GXY344:GXY345 HHU344:HHU345 HRQ344:HRQ345 IBM344:IBM345 ILI344:ILI345 IVE344:IVE345 JFA344:JFA345 JOW344:JOW345 JYS344:JYS345 KIO344:KIO345 KSK344:KSK345 LCG344:LCG345 LMC344:LMC345 LVY344:LVY345 MFU344:MFU345 MPQ344:MPQ345 MZM344:MZM345 NJI344:NJI345 NTE344:NTE345 ODA344:ODA345 OMW344:OMW345 OWS344:OWS345 PGO344:PGO345 PQK344:PQK345 QAG344:QAG345 QKC344:QKC345 QTY344:QTY345 RDU344:RDU345 RNQ344:RNQ345 RXM344:RXM345 SHI344:SHI345 SRE344:SRE345 TBA344:TBA345 TKW344:TKW345 TUS344:TUS345 UEO344:UEO345 UOK344:UOK345 UYG344:UYG345 VIC344:VIC345 VRY344:VRY345 WBU344:WBU345 WLQ344:WLQ345 WVM344:WVM345 JA347:JA348 SW347:SW348 ACS347:ACS348 AMO347:AMO348 AWK347:AWK348 BGG347:BGG348 BQC347:BQC348 BZY347:BZY348 CJU347:CJU348 CTQ347:CTQ348 DDM347:DDM348 DNI347:DNI348 DXE347:DXE348 EHA347:EHA348 EQW347:EQW348 FAS347:FAS348 FKO347:FKO348 FUK347:FUK348 GEG347:GEG348 GOC347:GOC348 GXY347:GXY348 HHU347:HHU348 HRQ347:HRQ348 IBM347:IBM348 ILI347:ILI348 IVE347:IVE348 JFA347:JFA348 JOW347:JOW348 JYS347:JYS348 KIO347:KIO348 KSK347:KSK348 LCG347:LCG348 LMC347:LMC348 LVY347:LVY348 MFU347:MFU348 MPQ347:MPQ348 MZM347:MZM348 NJI347:NJI348 NTE347:NTE348 ODA347:ODA348 OMW347:OMW348 OWS347:OWS348 PGO347:PGO348 PQK347:PQK348 QAG347:QAG348 QKC347:QKC348 QTY347:QTY348 RDU347:RDU348 RNQ347:RNQ348 RXM347:RXM348 SHI347:SHI348 SRE347:SRE348 TBA347:TBA348 TKW347:TKW348 TUS347:TUS348 UEO347:UEO348 UOK347:UOK348 UYG347:UYG348 VIC347:VIC348 VRY347:VRY348 WBU347:WBU348 WLQ347:WLQ348 WVM347:WVM348 WVM332:WVM333 WLQ332:WLQ333 WBU332:WBU333 VRY332:VRY333 VIC332:VIC333 UYG332:UYG333 UOK332:UOK333 UEO332:UEO333 TUS332:TUS333 TKW332:TKW333 TBA332:TBA333 SRE332:SRE333 SHI332:SHI333 RXM332:RXM333 RNQ332:RNQ333 RDU332:RDU333 QTY332:QTY333 QKC332:QKC333 QAG332:QAG333 PQK332:PQK333 PGO332:PGO333 OWS332:OWS333 OMW332:OMW333 ODA332:ODA333 NTE332:NTE333 NJI332:NJI333 MZM332:MZM333 MPQ332:MPQ333 MFU332:MFU333 LVY332:LVY333 LMC332:LMC333 LCG332:LCG333 KSK332:KSK333 KIO332:KIO333 JYS332:JYS333 JOW332:JOW333 JFA332:JFA333 IVE332:IVE333 ILI332:ILI333 IBM332:IBM333 HRQ332:HRQ333 HHU332:HHU333 GXY332:GXY333 GOC332:GOC333 GEG332:GEG333 FUK332:FUK333 FKO332:FKO333 FAS332:FAS333 EQW332:EQW333 EHA332:EHA333 DXE332:DXE333 DNI332:DNI333 DDM332:DDM333 CTQ332:CTQ333 CJU332:CJU333 BZY332:BZY333 BQC332:BQC333 BGG332:BGG333 AWK332:AWK333 AMO332:AMO333 ACS332:ACS333 SW332:SW333 JA332:JA333 WVM341:WVM342 WLQ341:WLQ342 WBU341:WBU342 VRY341:VRY342 VIC341:VIC342 UYG341:UYG342 UOK341:UOK342 UEO341:UEO342 TUS341:TUS342 TKW341:TKW342 TBA341:TBA342 SRE341:SRE342 SHI341:SHI342 RXM341:RXM342 RNQ341:RNQ342 RDU341:RDU342 QTY341:QTY342 QKC341:QKC342 QAG341:QAG342 PQK341:PQK342 PGO341:PGO342 OWS341:OWS342 OMW341:OMW342 ODA341:ODA342 NTE341:NTE342 NJI341:NJI342 MZM341:MZM342 MPQ341:MPQ342 MFU341:MFU342 LVY341:LVY342 LMC341:LMC342 LCG341:LCG342 KSK341:KSK342 KIO341:KIO342 JYS341:JYS342 JOW341:JOW342 JFA341:JFA342 IVE341:IVE342 ILI341:ILI342 IBM341:IBM342 HRQ341:HRQ342 HHU341:HHU342 GXY341:GXY342 GOC341:GOC342 GEG341:GEG342 FUK341:FUK342 FKO341:FKO342 FAS341:FAS342 EQW341:EQW342 EHA341:EHA342 DXE341:DXE342 DNI341:DNI342 DDM341:DDM342 CTQ341:CTQ342 CJU341:CJU342 BZY341:BZY342 BQC341:BQC342 BGG341:BGG342 AWK341:AWK342 AMO341:AMO342 ACS341:ACS342 SW341:SW342 JA341:JA342 JA350:JA351 SW350:SW351 ACS350:ACS351 AMO350:AMO351 AWK350:AWK351 BGG350:BGG351 BQC350:BQC351 BZY350:BZY351 CJU350:CJU351 CTQ350:CTQ351 DDM350:DDM351 DNI350:DNI351 DXE350:DXE351 EHA350:EHA351 EQW350:EQW351 FAS350:FAS351 FKO350:FKO351 FUK350:FUK351 GEG350:GEG351 GOC350:GOC351 GXY350:GXY351 HHU350:HHU351 HRQ350:HRQ351 IBM350:IBM351 ILI350:ILI351 IVE350:IVE351 JFA350:JFA351 JOW350:JOW351 JYS350:JYS351 KIO350:KIO351 KSK350:KSK351 LCG350:LCG351 LMC350:LMC351 LVY350:LVY351 MFU350:MFU351 MPQ350:MPQ351 MZM350:MZM351 NJI350:NJI351 NTE350:NTE351 ODA350:ODA351 OMW350:OMW351 OWS350:OWS351 PGO350:PGO351 PQK350:PQK351 QAG350:QAG351 QKC350:QKC351 QTY350:QTY351 RDU350:RDU351 RNQ350:RNQ351 RXM350:RXM351 SHI350:SHI351 SRE350:SRE351 TBA350:TBA351 TKW350:TKW351 TUS350:TUS351 UEO350:UEO351 UOK350:UOK351 UYG350:UYG351 VIC350:VIC351 VRY350:VRY351 WBU350:WBU351 WLQ350:WLQ351 WVM350:WVM351 JA353:JA354 SW353:SW354 ACS353:ACS354 AMO353:AMO354 AWK353:AWK354 BGG353:BGG354 BQC353:BQC354 BZY353:BZY354 CJU353:CJU354 CTQ353:CTQ354 DDM353:DDM354 DNI353:DNI354 DXE353:DXE354 EHA353:EHA354 EQW353:EQW354 FAS353:FAS354 FKO353:FKO354 FUK353:FUK354 GEG353:GEG354 GOC353:GOC354 GXY353:GXY354 HHU353:HHU354 HRQ353:HRQ354 IBM353:IBM354 ILI353:ILI354 IVE353:IVE354 JFA353:JFA354 JOW353:JOW354 JYS353:JYS354 KIO353:KIO354 KSK353:KSK354 LCG353:LCG354 LMC353:LMC354 LVY353:LVY354 MFU353:MFU354 MPQ353:MPQ354 MZM353:MZM354 NJI353:NJI354 NTE353:NTE354 ODA353:ODA354 OMW353:OMW354 OWS353:OWS354 PGO353:PGO354 PQK353:PQK354 QAG353:QAG354 QKC353:QKC354 QTY353:QTY354 RDU353:RDU354 RNQ353:RNQ354 RXM353:RXM354 SHI353:SHI354 SRE353:SRE354 TBA353:TBA354 TKW353:TKW354 TUS353:TUS354 UEO353:UEO354 UOK353:UOK354 UYG353:UYG354 VIC353:VIC354 VRY353:VRY354 WBU353:WBU354 WLQ353:WLQ354 WVM353:WVM354 JA356:JA357 SW356:SW357 ACS356:ACS357 AMO356:AMO357 AWK356:AWK357 BGG356:BGG357 BQC356:BQC357 BZY356:BZY357 CJU356:CJU357 CTQ356:CTQ357 DDM356:DDM357 DNI356:DNI357 DXE356:DXE357 EHA356:EHA357 EQW356:EQW357 FAS356:FAS357 FKO356:FKO357 FUK356:FUK357 GEG356:GEG357 GOC356:GOC357 GXY356:GXY357 HHU356:HHU357 HRQ356:HRQ357 IBM356:IBM357 ILI356:ILI357 IVE356:IVE357 JFA356:JFA357 JOW356:JOW357 JYS356:JYS357 KIO356:KIO357 KSK356:KSK357 LCG356:LCG357 LMC356:LMC357 LVY356:LVY357 MFU356:MFU357 MPQ356:MPQ357 MZM356:MZM357 NJI356:NJI357 NTE356:NTE357 ODA356:ODA357 OMW356:OMW357 OWS356:OWS357 PGO356:PGO357 PQK356:PQK357 QAG356:QAG357 QKC356:QKC357 QTY356:QTY357 RDU356:RDU357 RNQ356:RNQ357 RXM356:RXM357 SHI356:SHI357 SRE356:SRE357 TBA356:TBA357 TKW356:TKW357 TUS356:TUS357 UEO356:UEO357 UOK356:UOK357 UYG356:UYG357 VIC356:VIC357 VRY356:VRY357 WBU356:WBU357 WLQ356:WLQ357 WVM356:WVM357 JA362:JA363 SW362:SW363 ACS362:ACS363 AMO362:AMO363 AWK362:AWK363 BGG362:BGG363 BQC362:BQC363 BZY362:BZY363 CJU362:CJU363 CTQ362:CTQ363 DDM362:DDM363 DNI362:DNI363 DXE362:DXE363 EHA362:EHA363 EQW362:EQW363 FAS362:FAS363 FKO362:FKO363 FUK362:FUK363 GEG362:GEG363 GOC362:GOC363 GXY362:GXY363 HHU362:HHU363 HRQ362:HRQ363 IBM362:IBM363 ILI362:ILI363 IVE362:IVE363 JFA362:JFA363 JOW362:JOW363 JYS362:JYS363 KIO362:KIO363 KSK362:KSK363 LCG362:LCG363 LMC362:LMC363 LVY362:LVY363 MFU362:MFU363 MPQ362:MPQ363 MZM362:MZM363 NJI362:NJI363 NTE362:NTE363 ODA362:ODA363 OMW362:OMW363 OWS362:OWS363 PGO362:PGO363 PQK362:PQK363 QAG362:QAG363 QKC362:QKC363 QTY362:QTY363 RDU362:RDU363 RNQ362:RNQ363 RXM362:RXM363 SHI362:SHI363 SRE362:SRE363 TBA362:TBA363 TKW362:TKW363 TUS362:TUS363 UEO362:UEO363 UOK362:UOK363 UYG362:UYG363 VIC362:VIC363 VRY362:VRY363 WBU362:WBU363 WLQ362:WLQ363 WVM362:WVM363 JA365:JA366 SW365:SW366 ACS365:ACS366 AMO365:AMO366 AWK365:AWK366 BGG365:BGG366 BQC365:BQC366 BZY365:BZY366 CJU365:CJU366 CTQ365:CTQ366 DDM365:DDM366 DNI365:DNI366 DXE365:DXE366 EHA365:EHA366 EQW365:EQW366 FAS365:FAS366 FKO365:FKO366 FUK365:FUK366 GEG365:GEG366 GOC365:GOC366 GXY365:GXY366 HHU365:HHU366 HRQ365:HRQ366 IBM365:IBM366 ILI365:ILI366 IVE365:IVE366 JFA365:JFA366 JOW365:JOW366 JYS365:JYS366 KIO365:KIO366 KSK365:KSK366 LCG365:LCG366 LMC365:LMC366 LVY365:LVY366 MFU365:MFU366 MPQ365:MPQ366 MZM365:MZM366 NJI365:NJI366 NTE365:NTE366 ODA365:ODA366 OMW365:OMW366 OWS365:OWS366 PGO365:PGO366 PQK365:PQK366 QAG365:QAG366 QKC365:QKC366 QTY365:QTY366 RDU365:RDU366 RNQ365:RNQ366 RXM365:RXM366 SHI365:SHI366 SRE365:SRE366 TBA365:TBA366 TKW365:TKW366 TUS365:TUS366 UEO365:UEO366 UOK365:UOK366 UYG365:UYG366 VIC365:VIC366 VRY365:VRY366 WBU365:WBU366 WLQ365:WLQ366 WVM365:WVM366 JA371:JA372 SW371:SW372 ACS371:ACS372 AMO371:AMO372 AWK371:AWK372 BGG371:BGG372 BQC371:BQC372 BZY371:BZY372 CJU371:CJU372 CTQ371:CTQ372 DDM371:DDM372 DNI371:DNI372 DXE371:DXE372 EHA371:EHA372 EQW371:EQW372 FAS371:FAS372 FKO371:FKO372 FUK371:FUK372 GEG371:GEG372 GOC371:GOC372 GXY371:GXY372 HHU371:HHU372 HRQ371:HRQ372 IBM371:IBM372 ILI371:ILI372 IVE371:IVE372 JFA371:JFA372 JOW371:JOW372 JYS371:JYS372 KIO371:KIO372 KSK371:KSK372 LCG371:LCG372 LMC371:LMC372 LVY371:LVY372 MFU371:MFU372 MPQ371:MPQ372 MZM371:MZM372 NJI371:NJI372 NTE371:NTE372 ODA371:ODA372 OMW371:OMW372 OWS371:OWS372 PGO371:PGO372 PQK371:PQK372 QAG371:QAG372 QKC371:QKC372 QTY371:QTY372 RDU371:RDU372 RNQ371:RNQ372 RXM371:RXM372 SHI371:SHI372 SRE371:SRE372 TBA371:TBA372 TKW371:TKW372 TUS371:TUS372 UEO371:UEO372 UOK371:UOK372 UYG371:UYG372 VIC371:VIC372 VRY371:VRY372 WBU371:WBU372 WLQ371:WLQ372 WVM371:WVM372 JA374:JA375 SW374:SW375 ACS374:ACS375 AMO374:AMO375 AWK374:AWK375 BGG374:BGG375 BQC374:BQC375 BZY374:BZY375 CJU374:CJU375 CTQ374:CTQ375 DDM374:DDM375 DNI374:DNI375 DXE374:DXE375 EHA374:EHA375 EQW374:EQW375 FAS374:FAS375 FKO374:FKO375 FUK374:FUK375 GEG374:GEG375 GOC374:GOC375 GXY374:GXY375 HHU374:HHU375 HRQ374:HRQ375 IBM374:IBM375 ILI374:ILI375 IVE374:IVE375 JFA374:JFA375 JOW374:JOW375 JYS374:JYS375 KIO374:KIO375 KSK374:KSK375 LCG374:LCG375 LMC374:LMC375 LVY374:LVY375 MFU374:MFU375 MPQ374:MPQ375 MZM374:MZM375 NJI374:NJI375 NTE374:NTE375 ODA374:ODA375 OMW374:OMW375 OWS374:OWS375 PGO374:PGO375 PQK374:PQK375 QAG374:QAG375 QKC374:QKC375 QTY374:QTY375 RDU374:RDU375 RNQ374:RNQ375 RXM374:RXM375 SHI374:SHI375 SRE374:SRE375 TBA374:TBA375 TKW374:TKW375 TUS374:TUS375 UEO374:UEO375 UOK374:UOK375 UYG374:UYG375 VIC374:VIC375 VRY374:VRY375 WBU374:WBU375 WLQ374:WLQ375 WVM374:WVM375 WVM359:WVM360 WLQ359:WLQ360 WBU359:WBU360 VRY359:VRY360 VIC359:VIC360 UYG359:UYG360 UOK359:UOK360 UEO359:UEO360 TUS359:TUS360 TKW359:TKW360 TBA359:TBA360 SRE359:SRE360 SHI359:SHI360 RXM359:RXM360 RNQ359:RNQ360 RDU359:RDU360 QTY359:QTY360 QKC359:QKC360 QAG359:QAG360 PQK359:PQK360 PGO359:PGO360 OWS359:OWS360 OMW359:OMW360 ODA359:ODA360 NTE359:NTE360 NJI359:NJI360 MZM359:MZM360 MPQ359:MPQ360 MFU359:MFU360 LVY359:LVY360 LMC359:LMC360 LCG359:LCG360 KSK359:KSK360 KIO359:KIO360 JYS359:JYS360 JOW359:JOW360 JFA359:JFA360 IVE359:IVE360 ILI359:ILI360 IBM359:IBM360 HRQ359:HRQ360 HHU359:HHU360 GXY359:GXY360 GOC359:GOC360 GEG359:GEG360 FUK359:FUK360 FKO359:FKO360 FAS359:FAS360 EQW359:EQW360 EHA359:EHA360 DXE359:DXE360 DNI359:DNI360 DDM359:DDM360 CTQ359:CTQ360 CJU359:CJU360 BZY359:BZY360 BQC359:BQC360 BGG359:BGG360 AWK359:AWK360 AMO359:AMO360 ACS359:ACS360 SW359:SW360 JA359:JA360 WVM368:WVM369 WLQ368:WLQ369 WBU368:WBU369 VRY368:VRY369 VIC368:VIC369 UYG368:UYG369 UOK368:UOK369 UEO368:UEO369 TUS368:TUS369 TKW368:TKW369 TBA368:TBA369 SRE368:SRE369 SHI368:SHI369 RXM368:RXM369 RNQ368:RNQ369 RDU368:RDU369 QTY368:QTY369 QKC368:QKC369 QAG368:QAG369 PQK368:PQK369 PGO368:PGO369 OWS368:OWS369 OMW368:OMW369 ODA368:ODA369 NTE368:NTE369 NJI368:NJI369 MZM368:MZM369 MPQ368:MPQ369 MFU368:MFU369 LVY368:LVY369 LMC368:LMC369 LCG368:LCG369 KSK368:KSK369 KIO368:KIO369 JYS368:JYS369 JOW368:JOW369 JFA368:JFA369 IVE368:IVE369 ILI368:ILI369 IBM368:IBM369 HRQ368:HRQ369 HHU368:HHU369 GXY368:GXY369 GOC368:GOC369 GEG368:GEG369 FUK368:FUK369 FKO368:FKO369 FAS368:FAS369 EQW368:EQW369 EHA368:EHA369 DXE368:DXE369 DNI368:DNI369 DDM368:DDM369 CTQ368:CTQ369 CJU368:CJU369 BZY368:BZY369 BQC368:BQC369 BGG368:BGG369 AWK368:AWK369 AMO368:AMO369 ACS368:ACS369 SW368:SW369 JA368:JA369 JA377:JA378 SW377:SW378 ACS377:ACS378 AMO377:AMO378 AWK377:AWK378 BGG377:BGG378 BQC377:BQC378 BZY377:BZY378 CJU377:CJU378 CTQ377:CTQ378 DDM377:DDM378 DNI377:DNI378 DXE377:DXE378 EHA377:EHA378 EQW377:EQW378 FAS377:FAS378 FKO377:FKO378 FUK377:FUK378 GEG377:GEG378 GOC377:GOC378 GXY377:GXY378 HHU377:HHU378 HRQ377:HRQ378 IBM377:IBM378 ILI377:ILI378 IVE377:IVE378 JFA377:JFA378 JOW377:JOW378 JYS377:JYS378 KIO377:KIO378 KSK377:KSK378 LCG377:LCG378 LMC377:LMC378 LVY377:LVY378 MFU377:MFU378 MPQ377:MPQ378 MZM377:MZM378 NJI377:NJI378 NTE377:NTE378 ODA377:ODA378 OMW377:OMW378 OWS377:OWS378 PGO377:PGO378 PQK377:PQK378 QAG377:QAG378 QKC377:QKC378 QTY377:QTY378 RDU377:RDU378 RNQ377:RNQ378 RXM377:RXM378 SHI377:SHI378 SRE377:SRE378 TBA377:TBA378 TKW377:TKW378 TUS377:TUS378 UEO377:UEO378 UOK377:UOK378 UYG377:UYG378 VIC377:VIC378 VRY377:VRY378 WBU377:WBU378 WLQ377:WLQ378 WVM377:WVM378 JA380:JA381 SW380:SW381 ACS380:ACS381 AMO380:AMO381 AWK380:AWK381 BGG380:BGG381 BQC380:BQC381 BZY380:BZY381 CJU380:CJU381 CTQ380:CTQ381 DDM380:DDM381 DNI380:DNI381 DXE380:DXE381 EHA380:EHA381 EQW380:EQW381 FAS380:FAS381 FKO380:FKO381 FUK380:FUK381 GEG380:GEG381 GOC380:GOC381 GXY380:GXY381 HHU380:HHU381 HRQ380:HRQ381 IBM380:IBM381 ILI380:ILI381 IVE380:IVE381 JFA380:JFA381 JOW380:JOW381 JYS380:JYS381 KIO380:KIO381 KSK380:KSK381 LCG380:LCG381 LMC380:LMC381 LVY380:LVY381 MFU380:MFU381 MPQ380:MPQ381 MZM380:MZM381 NJI380:NJI381 NTE380:NTE381 ODA380:ODA381 OMW380:OMW381 OWS380:OWS381 PGO380:PGO381 PQK380:PQK381 QAG380:QAG381 QKC380:QKC381 QTY380:QTY381 RDU380:RDU381 RNQ380:RNQ381 RXM380:RXM381 SHI380:SHI381 SRE380:SRE381 TBA380:TBA381 TKW380:TKW381 TUS380:TUS381 UEO380:UEO381 UOK380:UOK381 UYG380:UYG381 VIC380:VIC381 VRY380:VRY381 WBU380:WBU381 WLQ380:WLQ381 WVM380:WVM381 JA383:JA384 SW383:SW384 ACS383:ACS384 AMO383:AMO384 AWK383:AWK384 BGG383:BGG384 BQC383:BQC384 BZY383:BZY384 CJU383:CJU384 CTQ383:CTQ384 DDM383:DDM384 DNI383:DNI384 DXE383:DXE384 EHA383:EHA384 EQW383:EQW384 FAS383:FAS384 FKO383:FKO384 FUK383:FUK384 GEG383:GEG384 GOC383:GOC384 GXY383:GXY384 HHU383:HHU384 HRQ383:HRQ384 IBM383:IBM384 ILI383:ILI384 IVE383:IVE384 JFA383:JFA384 JOW383:JOW384 JYS383:JYS384 KIO383:KIO384 KSK383:KSK384 LCG383:LCG384 LMC383:LMC384 LVY383:LVY384 MFU383:MFU384 MPQ383:MPQ384 MZM383:MZM384 NJI383:NJI384 NTE383:NTE384 ODA383:ODA384 OMW383:OMW384 OWS383:OWS384 PGO383:PGO384 PQK383:PQK384 QAG383:QAG384 QKC383:QKC384 QTY383:QTY384 RDU383:RDU384 RNQ383:RNQ384 RXM383:RXM384 SHI383:SHI384 SRE383:SRE384 TBA383:TBA384 TKW383:TKW384 TUS383:TUS384 UEO383:UEO384 UOK383:UOK384 UYG383:UYG384 VIC383:VIC384 VRY383:VRY384 WBU383:WBU384 WLQ383:WLQ384 WVM383:WVM384 JA389:JA390 SW389:SW390 ACS389:ACS390 AMO389:AMO390 AWK389:AWK390 BGG389:BGG390 BQC389:BQC390 BZY389:BZY390 CJU389:CJU390 CTQ389:CTQ390 DDM389:DDM390 DNI389:DNI390 DXE389:DXE390 EHA389:EHA390 EQW389:EQW390 FAS389:FAS390 FKO389:FKO390 FUK389:FUK390 GEG389:GEG390 GOC389:GOC390 GXY389:GXY390 HHU389:HHU390 HRQ389:HRQ390 IBM389:IBM390 ILI389:ILI390 IVE389:IVE390 JFA389:JFA390 JOW389:JOW390 JYS389:JYS390 KIO389:KIO390 KSK389:KSK390 LCG389:LCG390 LMC389:LMC390 LVY389:LVY390 MFU389:MFU390 MPQ389:MPQ390 MZM389:MZM390 NJI389:NJI390 NTE389:NTE390 ODA389:ODA390 OMW389:OMW390 OWS389:OWS390 PGO389:PGO390 PQK389:PQK390 QAG389:QAG390 QKC389:QKC390 QTY389:QTY390 RDU389:RDU390 RNQ389:RNQ390 RXM389:RXM390 SHI389:SHI390 SRE389:SRE390 TBA389:TBA390 TKW389:TKW390 TUS389:TUS390 UEO389:UEO390 UOK389:UOK390 UYG389:UYG390 VIC389:VIC390 VRY389:VRY390 WBU389:WBU390 WLQ389:WLQ390 WVM389:WVM390 JA392:JA393 SW392:SW393 ACS392:ACS393 AMO392:AMO393 AWK392:AWK393 BGG392:BGG393 BQC392:BQC393 BZY392:BZY393 CJU392:CJU393 CTQ392:CTQ393 DDM392:DDM393 DNI392:DNI393 DXE392:DXE393 EHA392:EHA393 EQW392:EQW393 FAS392:FAS393 FKO392:FKO393 FUK392:FUK393 GEG392:GEG393 GOC392:GOC393 GXY392:GXY393 HHU392:HHU393 HRQ392:HRQ393 IBM392:IBM393 ILI392:ILI393 IVE392:IVE393 JFA392:JFA393 JOW392:JOW393 JYS392:JYS393 KIO392:KIO393 KSK392:KSK393 LCG392:LCG393 LMC392:LMC393 LVY392:LVY393 MFU392:MFU393 MPQ392:MPQ393 MZM392:MZM393 NJI392:NJI393 NTE392:NTE393 ODA392:ODA393 OMW392:OMW393 OWS392:OWS393 PGO392:PGO393 PQK392:PQK393 QAG392:QAG393 QKC392:QKC393 QTY392:QTY393 RDU392:RDU393 RNQ392:RNQ393 RXM392:RXM393 SHI392:SHI393 SRE392:SRE393 TBA392:TBA393 TKW392:TKW393 TUS392:TUS393 UEO392:UEO393 UOK392:UOK393 UYG392:UYG393 VIC392:VIC393 VRY392:VRY393 WBU392:WBU393 WLQ392:WLQ393 WVM392:WVM393 JA398:JA399 SW398:SW399 ACS398:ACS399 AMO398:AMO399 AWK398:AWK399 BGG398:BGG399 BQC398:BQC399 BZY398:BZY399 CJU398:CJU399 CTQ398:CTQ399 DDM398:DDM399 DNI398:DNI399 DXE398:DXE399 EHA398:EHA399 EQW398:EQW399 FAS398:FAS399 FKO398:FKO399 FUK398:FUK399 GEG398:GEG399 GOC398:GOC399 GXY398:GXY399 HHU398:HHU399 HRQ398:HRQ399 IBM398:IBM399 ILI398:ILI399 IVE398:IVE399 JFA398:JFA399 JOW398:JOW399 JYS398:JYS399 KIO398:KIO399 KSK398:KSK399 LCG398:LCG399 LMC398:LMC399 LVY398:LVY399 MFU398:MFU399 MPQ398:MPQ399 MZM398:MZM399 NJI398:NJI399 NTE398:NTE399 ODA398:ODA399 OMW398:OMW399 OWS398:OWS399 PGO398:PGO399 PQK398:PQK399 QAG398:QAG399 QKC398:QKC399 QTY398:QTY399 RDU398:RDU399 RNQ398:RNQ399 RXM398:RXM399 SHI398:SHI399 SRE398:SRE399 TBA398:TBA399 TKW398:TKW399 TUS398:TUS399 UEO398:UEO399 UOK398:UOK399 UYG398:UYG399 VIC398:VIC399 VRY398:VRY399 WBU398:WBU399 WLQ398:WLQ399 WVM398:WVM399 WVM386:WVM387 WLQ386:WLQ387 WBU386:WBU387 VRY386:VRY387 VIC386:VIC387 UYG386:UYG387 UOK386:UOK387 UEO386:UEO387 TUS386:TUS387 TKW386:TKW387 TBA386:TBA387 SRE386:SRE387 SHI386:SHI387 RXM386:RXM387 RNQ386:RNQ387 RDU386:RDU387 QTY386:QTY387 QKC386:QKC387 QAG386:QAG387 PQK386:PQK387 PGO386:PGO387 OWS386:OWS387 OMW386:OMW387 ODA386:ODA387 NTE386:NTE387 NJI386:NJI387 MZM386:MZM387 MPQ386:MPQ387 MFU386:MFU387 LVY386:LVY387 LMC386:LMC387 LCG386:LCG387 KSK386:KSK387 KIO386:KIO387 JYS386:JYS387 JOW386:JOW387 JFA386:JFA387 IVE386:IVE387 ILI386:ILI387 IBM386:IBM387 HRQ386:HRQ387 HHU386:HHU387 GXY386:GXY387 GOC386:GOC387 GEG386:GEG387 FUK386:FUK387 FKO386:FKO387 FAS386:FAS387 EQW386:EQW387 EHA386:EHA387 DXE386:DXE387 DNI386:DNI387 DDM386:DDM387 CTQ386:CTQ387 CJU386:CJU387 BZY386:BZY387 BQC386:BQC387 BGG386:BGG387 AWK386:AWK387 AMO386:AMO387 ACS386:ACS387 SW386:SW387 JA386:JA387 WVM395:WVM396 WLQ395:WLQ396 WBU395:WBU396 VRY395:VRY396 VIC395:VIC396 UYG395:UYG396 UOK395:UOK396 UEO395:UEO396 TUS395:TUS396 TKW395:TKW396 TBA395:TBA396 SRE395:SRE396 SHI395:SHI396 RXM395:RXM396 RNQ395:RNQ396 RDU395:RDU396 QTY395:QTY396 QKC395:QKC396 QAG395:QAG396 PQK395:PQK396 PGO395:PGO396 OWS395:OWS396 OMW395:OMW396 ODA395:ODA396 NTE395:NTE396 NJI395:NJI396 MZM395:MZM396 MPQ395:MPQ396 MFU395:MFU396 LVY395:LVY396 LMC395:LMC396 LCG395:LCG396 KSK395:KSK396 KIO395:KIO396 JYS395:JYS396 JOW395:JOW396 JFA395:JFA396 IVE395:IVE396 ILI395:ILI396 IBM395:IBM396 HRQ395:HRQ396 HHU395:HHU396 GXY395:GXY396 GOC395:GOC396 GEG395:GEG396 FUK395:FUK396 FKO395:FKO396 FAS395:FAS396 EQW395:EQW396 EHA395:EHA396 DXE395:DXE396 DNI395:DNI396 DDM395:DDM396 CTQ395:CTQ396 CJU395:CJU396 BZY395:BZY396 BQC395:BQC396 BGG395:BGG396 AWK395:AWK396 AMO395:AMO396 ACS395:ACS396 SW395:SW396 JA395:JA396 WVM1852:WVM1867 JA1852:JA1867 SW1852:SW1867 ACS1852:ACS1867 AMO1852:AMO1867 AWK1852:AWK1867 BGG1852:BGG1867 BQC1852:BQC1867 BZY1852:BZY1867 CJU1852:CJU1867 CTQ1852:CTQ1867 DDM1852:DDM1867 DNI1852:DNI1867 DXE1852:DXE1867 EHA1852:EHA1867 EQW1852:EQW1867 FAS1852:FAS1867 FKO1852:FKO1867 FUK1852:FUK1867 GEG1852:GEG1867 GOC1852:GOC1867 GXY1852:GXY1867 HHU1852:HHU1867 HRQ1852:HRQ1867 IBM1852:IBM1867 ILI1852:ILI1867 IVE1852:IVE1867 JFA1852:JFA1867 JOW1852:JOW1867 JYS1852:JYS1867 KIO1852:KIO1867 KSK1852:KSK1867 LCG1852:LCG1867 LMC1852:LMC1867 LVY1852:LVY1867 MFU1852:MFU1867 MPQ1852:MPQ1867 MZM1852:MZM1867 NJI1852:NJI1867 NTE1852:NTE1867 ODA1852:ODA1867 OMW1852:OMW1867 OWS1852:OWS1867 PGO1852:PGO1867 PQK1852:PQK1867 QAG1852:QAG1867 QKC1852:QKC1867 QTY1852:QTY1867 RDU1852:RDU1867 RNQ1852:RNQ1867 RXM1852:RXM1867 SHI1852:SHI1867 SRE1852:SRE1867 TBA1852:TBA1867 TKW1852:TKW1867 TUS1852:TUS1867 UEO1852:UEO1867 UOK1852:UOK1867 UYG1852:UYG1867 VIC1852:VIC1867 VRY1852:VRY1867 WBU1852:WBU1867 WLQ1852:WLQ1867 WVM37:WVM47 WLQ37:WLQ47 WBU37:WBU47 VRY37:VRY47 VIC37:VIC47 UYG37:UYG47 UOK37:UOK47 UEO37:UEO47 TUS37:TUS47 TKW37:TKW47 TBA37:TBA47 SRE37:SRE47 SHI37:SHI47 RXM37:RXM47 RNQ37:RNQ47 RDU37:RDU47 QTY37:QTY47 QKC37:QKC47 QAG37:QAG47 PQK37:PQK47 PGO37:PGO47 OWS37:OWS47 OMW37:OMW47 ODA37:ODA47 NTE37:NTE47 NJI37:NJI47 MZM37:MZM47 MPQ37:MPQ47 MFU37:MFU47 LVY37:LVY47 LMC37:LMC47 LCG37:LCG47 KSK37:KSK47 KIO37:KIO47 JYS37:JYS47 JOW37:JOW47 JFA37:JFA47 IVE37:IVE47 ILI37:ILI47 IBM37:IBM47 HRQ37:HRQ47 HHU37:HHU47 GXY37:GXY47 GOC37:GOC47 GEG37:GEG47 FUK37:FUK47 FKO37:FKO47 FAS37:FAS47 EQW37:EQW47 EHA37:EHA47 DXE37:DXE47 DNI37:DNI47 DDM37:DDM47 CTQ37:CTQ47 CJU37:CJU47 BZY37:BZY47 BQC37:BQC47 BGG37:BGG47 AWK37:AWK47 AMO37:AMO47 ACS37:ACS47 SW37:SW47 JA37:JA47 WVM401:WVM607 WLQ401:WLQ607 WBU401:WBU607 VRY401:VRY607 VIC401:VIC607 UYG401:UYG607 UOK401:UOK607 UEO401:UEO607 TUS401:TUS607 TKW401:TKW607 TBA401:TBA607 SRE401:SRE607 SHI401:SHI607 RXM401:RXM607 RNQ401:RNQ607 RDU401:RDU607 QTY401:QTY607 QKC401:QKC607 QAG401:QAG607 PQK401:PQK607 PGO401:PGO607 OWS401:OWS607 OMW401:OMW607 ODA401:ODA607 NTE401:NTE607 NJI401:NJI607 MZM401:MZM607 MPQ401:MPQ607 MFU401:MFU607 LVY401:LVY607 LMC401:LMC607 LCG401:LCG607 KSK401:KSK607 KIO401:KIO607 JYS401:JYS607 JOW401:JOW607 JFA401:JFA607 IVE401:IVE607 ILI401:ILI607 IBM401:IBM607 HRQ401:HRQ607 HHU401:HHU607 GXY401:GXY607 GOC401:GOC607 GEG401:GEG607 FUK401:FUK607 FKO401:FKO607 FAS401:FAS607 EQW401:EQW607 EHA401:EHA607 DXE401:DXE607 DNI401:DNI607 DDM401:DDM607 CTQ401:CTQ607 CJU401:CJU607 BZY401:BZY607 BQC401:BQC607 BGG401:BGG607 AWK401:AWK607 AMO401:AMO607 ACS401:ACS607 SW401:SW607 JA401:JA607 WVM609:WVM692 WLQ609:WLQ692 WBU609:WBU692 VRY609:VRY692 VIC609:VIC692 UYG609:UYG692 UOK609:UOK692 UEO609:UEO692 TUS609:TUS692 TKW609:TKW692 TBA609:TBA692 SRE609:SRE692 SHI609:SHI692 RXM609:RXM692 RNQ609:RNQ692 RDU609:RDU692 QTY609:QTY692 QKC609:QKC692 QAG609:QAG692 PQK609:PQK692 PGO609:PGO692 OWS609:OWS692 OMW609:OMW692 ODA609:ODA692 NTE609:NTE692 NJI609:NJI692 MZM609:MZM692 MPQ609:MPQ692 MFU609:MFU692 LVY609:LVY692 LMC609:LMC692 LCG609:LCG692 KSK609:KSK692 KIO609:KIO692 JYS609:JYS692 JOW609:JOW692 JFA609:JFA692 IVE609:IVE692 ILI609:ILI692 IBM609:IBM692 HRQ609:HRQ692 HHU609:HHU692 GXY609:GXY692 GOC609:GOC692 GEG609:GEG692 FUK609:FUK692 FKO609:FKO692 FAS609:FAS692 EQW609:EQW692 EHA609:EHA692 DXE609:DXE692 DNI609:DNI692 DDM609:DDM692 CTQ609:CTQ692 CJU609:CJU692 BZY609:BZY692 BQC609:BQC692 BGG609:BGG692 AWK609:AWK692 AMO609:AMO692 ACS609:ACS692 SW609:SW692 JA609:JA692 JA4:JA17 SW4:SW17 ACS4:ACS17 AMO4:AMO17 AWK4:AWK17 BGG4:BGG17 BQC4:BQC17 BZY4:BZY17 CJU4:CJU17 CTQ4:CTQ17 DDM4:DDM17 DNI4:DNI17 DXE4:DXE17 EHA4:EHA17 EQW4:EQW17 FAS4:FAS17 FKO4:FKO17 FUK4:FUK17 GEG4:GEG17 GOC4:GOC17 GXY4:GXY17 HHU4:HHU17 HRQ4:HRQ17 IBM4:IBM17 ILI4:ILI17 IVE4:IVE17 JFA4:JFA17 JOW4:JOW17 JYS4:JYS17 KIO4:KIO17 KSK4:KSK17 LCG4:LCG17 LMC4:LMC17 LVY4:LVY17 MFU4:MFU17 MPQ4:MPQ17 MZM4:MZM17 NJI4:NJI17 NTE4:NTE17 ODA4:ODA17 OMW4:OMW17 OWS4:OWS17 PGO4:PGO17 PQK4:PQK17 QAG4:QAG17 QKC4:QKC17 QTY4:QTY17 RDU4:RDU17 RNQ4:RNQ17 RXM4:RXM17 SHI4:SHI17 SRE4:SRE17 TBA4:TBA17 TKW4:TKW17 TUS4:TUS17 UEO4:UEO17 UOK4:UOK17 UYG4:UYG17 VIC4:VIC17 VRY4:VRY17 WBU4:WBU17 WLQ4:WLQ17 WVM4:WVM17 WLQ905:WLQ1850 WVM905:WVM1850 JA905:JA1850 SW905:SW1850 ACS905:ACS1850 AMO905:AMO1850 AWK905:AWK1850 BGG905:BGG1850 BQC905:BQC1850 BZY905:BZY1850 CJU905:CJU1850 CTQ905:CTQ1850 DDM905:DDM1850 DNI905:DNI1850 DXE905:DXE1850 EHA905:EHA1850 EQW905:EQW1850 FAS905:FAS1850 FKO905:FKO1850 FUK905:FUK1850 GEG905:GEG1850 GOC905:GOC1850 GXY905:GXY1850 HHU905:HHU1850 HRQ905:HRQ1850 IBM905:IBM1850 ILI905:ILI1850 IVE905:IVE1850 JFA905:JFA1850 JOW905:JOW1850 JYS905:JYS1850 KIO905:KIO1850 KSK905:KSK1850 LCG905:LCG1850 LMC905:LMC1850 LVY905:LVY1850 MFU905:MFU1850 MPQ905:MPQ1850 MZM905:MZM1850 NJI905:NJI1850 NTE905:NTE1850 ODA905:ODA1850 OMW905:OMW1850 OWS905:OWS1850 PGO905:PGO1850 PQK905:PQK1850 QAG905:QAG1850 QKC905:QKC1850 QTY905:QTY1850 RDU905:RDU1850 RNQ905:RNQ1850 RXM905:RXM1850 SHI905:SHI1850 SRE905:SRE1850 TBA905:TBA1850 TKW905:TKW1850 TUS905:TUS1850 UEO905:UEO1850 UOK905:UOK1850 UYG905:UYG1850 VIC905:VIC1850 VRY905:VRY1850 WBU905:WBU1850 WLQ694:WLQ903 WVM694:WVM903 JA694:JA903 SW694:SW903 ACS694:ACS903 AMO694:AMO903 AWK694:AWK903 BGG694:BGG903 BQC694:BQC903 BZY694:BZY903 CJU694:CJU903 CTQ694:CTQ903 DDM694:DDM903 DNI694:DNI903 DXE694:DXE903 EHA694:EHA903 EQW694:EQW903 FAS694:FAS903 FKO694:FKO903 FUK694:FUK903 GEG694:GEG903 GOC694:GOC903 GXY694:GXY903 HHU694:HHU903 HRQ694:HRQ903 IBM694:IBM903 ILI694:ILI903 IVE694:IVE903 JFA694:JFA903 JOW694:JOW903 JYS694:JYS903 KIO694:KIO903 KSK694:KSK903 LCG694:LCG903 LMC694:LMC903 LVY694:LVY903 MFU694:MFU903 MPQ694:MPQ903 MZM694:MZM903 NJI694:NJI903 NTE694:NTE903 ODA694:ODA903 OMW694:OMW903 OWS694:OWS903 PGO694:PGO903 PQK694:PQK903 QAG694:QAG903 QKC694:QKC903 QTY694:QTY903 RDU694:RDU903 RNQ694:RNQ903 RXM694:RXM903 SHI694:SHI903 SRE694:SRE903 TBA694:TBA903 TKW694:TKW903 TUS694:TUS903 UEO694:UEO903 UOK694:UOK903 UYG694:UYG903 VIC694:VIC903 VRY694:VRY903 WBU694:WBU903" xr:uid="{2B47D653-E5A3-4E01-A563-7DBE0CB9BE64}"/>
    <dataValidation allowBlank="1" showInputMessage="1" showErrorMessage="1" promptTitle="Duración estimada del contrato" prompt="Número de meses_x000a_Cuando se trate de una fracción de mes, por favor indique la equivalencia en meses. Por ejemplo 2 meses 20 días =_x000a__x000a_60 días (2 meses) + 20 días = 80 días_x000a_80 días / 30 días =2,7 meses" sqref="JB19:JB20 SX19:SX20 ACT19:ACT20 AMP19:AMP20 AWL19:AWL20 BGH19:BGH20 BQD19:BQD20 BZZ19:BZZ20 CJV19:CJV20 CTR19:CTR20 DDN19:DDN20 DNJ19:DNJ20 DXF19:DXF20 EHB19:EHB20 EQX19:EQX20 FAT19:FAT20 FKP19:FKP20 FUL19:FUL20 GEH19:GEH20 GOD19:GOD20 GXZ19:GXZ20 HHV19:HHV20 HRR19:HRR20 IBN19:IBN20 ILJ19:ILJ20 IVF19:IVF20 JFB19:JFB20 JOX19:JOX20 JYT19:JYT20 KIP19:KIP20 KSL19:KSL20 LCH19:LCH20 LMD19:LMD20 LVZ19:LVZ20 MFV19:MFV20 MPR19:MPR20 MZN19:MZN20 NJJ19:NJJ20 NTF19:NTF20 ODB19:ODB20 OMX19:OMX20 OWT19:OWT20 PGP19:PGP20 PQL19:PQL20 QAH19:QAH20 QKD19:QKD20 QTZ19:QTZ20 RDV19:RDV20 RNR19:RNR20 RXN19:RXN20 SHJ19:SHJ20 SRF19:SRF20 TBB19:TBB20 TKX19:TKX20 TUT19:TUT20 UEP19:UEP20 UOL19:UOL20 UYH19:UYH20 VID19:VID20 VRZ19:VRZ20 WBV19:WBV20 WLR19:WLR20 WVN19:WVN20 JB22:JB23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JB28:JB29 SX28:SX29 ACT28:ACT29 AMP28:AMP29 AWL28:AWL29 BGH28:BGH29 BQD28:BQD29 BZZ28:BZZ29 CJV28:CJV29 CTR28:CTR29 DDN28:DDN29 DNJ28:DNJ29 DXF28:DXF29 EHB28:EHB29 EQX28:EQX29 FAT28:FAT29 FKP28:FKP29 FUL28:FUL29 GEH28:GEH29 GOD28:GOD29 GXZ28:GXZ29 HHV28:HHV29 HRR28:HRR29 IBN28:IBN29 ILJ28:ILJ29 IVF28:IVF29 JFB28:JFB29 JOX28:JOX29 JYT28:JYT29 KIP28:KIP29 KSL28:KSL29 LCH28:LCH29 LMD28:LMD29 LVZ28:LVZ29 MFV28:MFV29 MPR28:MPR29 MZN28:MZN29 NJJ28:NJJ29 NTF28:NTF29 ODB28:ODB29 OMX28:OMX29 OWT28:OWT29 PGP28:PGP29 PQL28:PQL29 QAH28:QAH29 QKD28:QKD29 QTZ28:QTZ29 RDV28:RDV29 RNR28:RNR29 RXN28:RXN29 SHJ28:SHJ29 SRF28:SRF29 TBB28:TBB29 TKX28:TKX29 TUT28:TUT29 UEP28:UEP29 UOL28:UOL29 UYH28:UYH29 VID28:VID29 VRZ28:VRZ29 WBV28:WBV29 WLR28:WLR29 WVN28:WVN29 JB31:JB32 SX31:SX32 ACT31:ACT32 AMP31:AMP32 AWL31:AWL32 BGH31:BGH32 BQD31:BQD32 BZZ31:BZZ32 CJV31:CJV32 CTR31:CTR32 DDN31:DDN32 DNJ31:DNJ32 DXF31:DXF32 EHB31:EHB32 EQX31:EQX32 FAT31:FAT32 FKP31:FKP32 FUL31:FUL32 GEH31:GEH32 GOD31:GOD32 GXZ31:GXZ32 HHV31:HHV32 HRR31:HRR32 IBN31:IBN32 ILJ31:ILJ32 IVF31:IVF32 JFB31:JFB32 JOX31:JOX32 JYT31:JYT32 KIP31:KIP32 KSL31:KSL32 LCH31:LCH32 LMD31:LMD32 LVZ31:LVZ32 MFV31:MFV32 MPR31:MPR32 MZN31:MZN32 NJJ31:NJJ32 NTF31:NTF32 ODB31:ODB32 OMX31:OMX32 OWT31:OWT32 PGP31:PGP32 PQL31:PQL32 QAH31:QAH32 QKD31:QKD32 QTZ31:QTZ32 RDV31:RDV32 RNR31:RNR32 RXN31:RXN32 SHJ31:SHJ32 SRF31:SRF32 TBB31:TBB32 TKX31:TKX32 TUT31:TUT32 UEP31:UEP32 UOL31:UOL32 UYH31:UYH32 VID31:VID32 VRZ31:VRZ32 WBV31:WBV32 WLR31:WLR32 WVN31:WVN32 WVN25:WVN26 WLR25:WLR26 WBV25:WBV26 VRZ25:VRZ26 VID25:VID26 UYH25:UYH26 UOL25:UOL26 UEP25:UEP26 TUT25:TUT26 TKX25:TKX26 TBB25:TBB26 SRF25:SRF26 SHJ25:SHJ26 RXN25:RXN26 RNR25:RNR26 RDV25:RDV26 QTZ25:QTZ26 QKD25:QKD26 QAH25:QAH26 PQL25:PQL26 PGP25:PGP26 OWT25:OWT26 OMX25:OMX26 ODB25:ODB26 NTF25:NTF26 NJJ25:NJJ26 MZN25:MZN26 MPR25:MPR26 MFV25:MFV26 LVZ25:LVZ26 LMD25:LMD26 LCH25:LCH26 KSL25:KSL26 KIP25:KIP26 JYT25:JYT26 JOX25:JOX26 JFB25:JFB26 IVF25:IVF26 ILJ25:ILJ26 IBN25:IBN26 HRR25:HRR26 HHV25:HHV26 GXZ25:GXZ26 GOD25:GOD26 GEH25:GEH26 FUL25:FUL26 FKP25:FKP26 FAT25:FAT26 EQX25:EQX26 EHB25:EHB26 DXF25:DXF26 DNJ25:DNJ26 DDN25:DDN26 CTR25:CTR26 CJV25:CJV26 BZZ25:BZZ26 BQD25:BQD26 BGH25:BGH26 AWL25:AWL26 AMP25:AMP26 ACT25:ACT26 SX25:SX26 JB25:JB26 WVN34:WVN35 WLR34:WLR35 WBV34:WBV35 VRZ34:VRZ35 VID34:VID35 UYH34:UYH35 UOL34:UOL35 UEP34:UEP35 TUT34:TUT35 TKX34:TKX35 TBB34:TBB35 SRF34:SRF35 SHJ34:SHJ35 RXN34:RXN35 RNR34:RNR35 RDV34:RDV35 QTZ34:QTZ35 QKD34:QKD35 QAH34:QAH35 PQL34:PQL35 PGP34:PGP35 OWT34:OWT35 OMX34:OMX35 ODB34:ODB35 NTF34:NTF35 NJJ34:NJJ35 MZN34:MZN35 MPR34:MPR35 MFV34:MFV35 LVZ34:LVZ35 LMD34:LMD35 LCH34:LCH35 KSL34:KSL35 KIP34:KIP35 JYT34:JYT35 JOX34:JOX35 JFB34:JFB35 IVF34:IVF35 ILJ34:ILJ35 IBN34:IBN35 HRR34:HRR35 HHV34:HHV35 GXZ34:GXZ35 GOD34:GOD35 GEH34:GEH35 FUL34:FUL35 FKP34:FKP35 FAT34:FAT35 EQX34:EQX35 EHB34:EHB35 DXF34:DXF35 DNJ34:DNJ35 DDN34:DDN35 CTR34:CTR35 CJV34:CJV35 BZZ34:BZZ35 BQD34:BQD35 BGH34:BGH35 AWL34:AWL35 AMP34:AMP35 ACT34:ACT35 SX34:SX35 JB34:JB35 JB49:JB50 SX49:SX50 ACT49:ACT50 AMP49:AMP50 AWL49:AWL50 BGH49:BGH50 BQD49:BQD50 BZZ49:BZZ50 CJV49:CJV50 CTR49:CTR50 DDN49:DDN50 DNJ49:DNJ50 DXF49:DXF50 EHB49:EHB50 EQX49:EQX50 FAT49:FAT50 FKP49:FKP50 FUL49:FUL50 GEH49:GEH50 GOD49:GOD50 GXZ49:GXZ50 HHV49:HHV50 HRR49:HRR50 IBN49:IBN50 ILJ49:ILJ50 IVF49:IVF50 JFB49:JFB50 JOX49:JOX50 JYT49:JYT50 KIP49:KIP50 KSL49:KSL50 LCH49:LCH50 LMD49:LMD50 LVZ49:LVZ50 MFV49:MFV50 MPR49:MPR50 MZN49:MZN50 NJJ49:NJJ50 NTF49:NTF50 ODB49:ODB50 OMX49:OMX50 OWT49:OWT50 PGP49:PGP50 PQL49:PQL50 QAH49:QAH50 QKD49:QKD50 QTZ49:QTZ50 RDV49:RDV50 RNR49:RNR50 RXN49:RXN50 SHJ49:SHJ50 SRF49:SRF50 TBB49:TBB50 TKX49:TKX50 TUT49:TUT50 UEP49:UEP50 UOL49:UOL50 UYH49:UYH50 VID49:VID50 VRZ49:VRZ50 WBV49:WBV50 WLR49:WLR50 WVN49:WVN50 JB56:JB59 SX56:SX59 ACT56:ACT59 AMP56:AMP59 AWL56:AWL59 BGH56:BGH59 BQD56:BQD59 BZZ56:BZZ59 CJV56:CJV59 CTR56:CTR59 DDN56:DDN59 DNJ56:DNJ59 DXF56:DXF59 EHB56:EHB59 EQX56:EQX59 FAT56:FAT59 FKP56:FKP59 FUL56:FUL59 GEH56:GEH59 GOD56:GOD59 GXZ56:GXZ59 HHV56:HHV59 HRR56:HRR59 IBN56:IBN59 ILJ56:ILJ59 IVF56:IVF59 JFB56:JFB59 JOX56:JOX59 JYT56:JYT59 KIP56:KIP59 KSL56:KSL59 LCH56:LCH59 LMD56:LMD59 LVZ56:LVZ59 MFV56:MFV59 MPR56:MPR59 MZN56:MZN59 NJJ56:NJJ59 NTF56:NTF59 ODB56:ODB59 OMX56:OMX59 OWT56:OWT59 PGP56:PGP59 PQL56:PQL59 QAH56:QAH59 QKD56:QKD59 QTZ56:QTZ59 RDV56:RDV59 RNR56:RNR59 RXN56:RXN59 SHJ56:SHJ59 SRF56:SRF59 TBB56:TBB59 TKX56:TKX59 TUT56:TUT59 UEP56:UEP59 UOL56:UOL59 UYH56:UYH59 VID56:VID59 VRZ56:VRZ59 WBV56:WBV59 WLR56:WLR59 WVN56:WVN59 JB61:JB62 SX61:SX62 ACT61:ACT62 AMP61:AMP62 AWL61:AWL62 BGH61:BGH62 BQD61:BQD62 BZZ61:BZZ62 CJV61:CJV62 CTR61:CTR62 DDN61:DDN62 DNJ61:DNJ62 DXF61:DXF62 EHB61:EHB62 EQX61:EQX62 FAT61:FAT62 FKP61:FKP62 FUL61:FUL62 GEH61:GEH62 GOD61:GOD62 GXZ61:GXZ62 HHV61:HHV62 HRR61:HRR62 IBN61:IBN62 ILJ61:ILJ62 IVF61:IVF62 JFB61:JFB62 JOX61:JOX62 JYT61:JYT62 KIP61:KIP62 KSL61:KSL62 LCH61:LCH62 LMD61:LMD62 LVZ61:LVZ62 MFV61:MFV62 MPR61:MPR62 MZN61:MZN62 NJJ61:NJJ62 NTF61:NTF62 ODB61:ODB62 OMX61:OMX62 OWT61:OWT62 PGP61:PGP62 PQL61:PQL62 QAH61:QAH62 QKD61:QKD62 QTZ61:QTZ62 RDV61:RDV62 RNR61:RNR62 RXN61:RXN62 SHJ61:SHJ62 SRF61:SRF62 TBB61:TBB62 TKX61:TKX62 TUT61:TUT62 UEP61:UEP62 UOL61:UOL62 UYH61:UYH62 VID61:VID62 VRZ61:VRZ62 WBV61:WBV62 WLR61:WLR62 WVN61:WVN62 JB67:JB68 SX67:SX68 ACT67:ACT68 AMP67:AMP68 AWL67:AWL68 BGH67:BGH68 BQD67:BQD68 BZZ67:BZZ68 CJV67:CJV68 CTR67:CTR68 DDN67:DDN68 DNJ67:DNJ68 DXF67:DXF68 EHB67:EHB68 EQX67:EQX68 FAT67:FAT68 FKP67:FKP68 FUL67:FUL68 GEH67:GEH68 GOD67:GOD68 GXZ67:GXZ68 HHV67:HHV68 HRR67:HRR68 IBN67:IBN68 ILJ67:ILJ68 IVF67:IVF68 JFB67:JFB68 JOX67:JOX68 JYT67:JYT68 KIP67:KIP68 KSL67:KSL68 LCH67:LCH68 LMD67:LMD68 LVZ67:LVZ68 MFV67:MFV68 MPR67:MPR68 MZN67:MZN68 NJJ67:NJJ68 NTF67:NTF68 ODB67:ODB68 OMX67:OMX68 OWT67:OWT68 PGP67:PGP68 PQL67:PQL68 QAH67:QAH68 QKD67:QKD68 QTZ67:QTZ68 RDV67:RDV68 RNR67:RNR68 RXN67:RXN68 SHJ67:SHJ68 SRF67:SRF68 TBB67:TBB68 TKX67:TKX68 TUT67:TUT68 UEP67:UEP68 UOL67:UOL68 UYH67:UYH68 VID67:VID68 VRZ67:VRZ68 WBV67:WBV68 WLR67:WLR68 WVN67:WVN68 JB70:JB71 SX70:SX71 ACT70:ACT71 AMP70:AMP71 AWL70:AWL71 BGH70:BGH71 BQD70:BQD71 BZZ70:BZZ71 CJV70:CJV71 CTR70:CTR71 DDN70:DDN71 DNJ70:DNJ71 DXF70:DXF71 EHB70:EHB71 EQX70:EQX71 FAT70:FAT71 FKP70:FKP71 FUL70:FUL71 GEH70:GEH71 GOD70:GOD71 GXZ70:GXZ71 HHV70:HHV71 HRR70:HRR71 IBN70:IBN71 ILJ70:ILJ71 IVF70:IVF71 JFB70:JFB71 JOX70:JOX71 JYT70:JYT71 KIP70:KIP71 KSL70:KSL71 LCH70:LCH71 LMD70:LMD71 LVZ70:LVZ71 MFV70:MFV71 MPR70:MPR71 MZN70:MZN71 NJJ70:NJJ71 NTF70:NTF71 ODB70:ODB71 OMX70:OMX71 OWT70:OWT71 PGP70:PGP71 PQL70:PQL71 QAH70:QAH71 QKD70:QKD71 QTZ70:QTZ71 RDV70:RDV71 RNR70:RNR71 RXN70:RXN71 SHJ70:SHJ71 SRF70:SRF71 TBB70:TBB71 TKX70:TKX71 TUT70:TUT71 UEP70:UEP71 UOL70:UOL71 UYH70:UYH71 VID70:VID71 VRZ70:VRZ71 WBV70:WBV71 WLR70:WLR71 WVN70:WVN71 WVN52:WVN53 WLR52:WLR53 WBV52:WBV53 VRZ52:VRZ53 VID52:VID53 UYH52:UYH53 UOL52:UOL53 UEP52:UEP53 TUT52:TUT53 TKX52:TKX53 TBB52:TBB53 SRF52:SRF53 SHJ52:SHJ53 RXN52:RXN53 RNR52:RNR53 RDV52:RDV53 QTZ52:QTZ53 QKD52:QKD53 QAH52:QAH53 PQL52:PQL53 PGP52:PGP53 OWT52:OWT53 OMX52:OMX53 ODB52:ODB53 NTF52:NTF53 NJJ52:NJJ53 MZN52:MZN53 MPR52:MPR53 MFV52:MFV53 LVZ52:LVZ53 LMD52:LMD53 LCH52:LCH53 KSL52:KSL53 KIP52:KIP53 JYT52:JYT53 JOX52:JOX53 JFB52:JFB53 IVF52:IVF53 ILJ52:ILJ53 IBN52:IBN53 HRR52:HRR53 HHV52:HHV53 GXZ52:GXZ53 GOD52:GOD53 GEH52:GEH53 FUL52:FUL53 FKP52:FKP53 FAT52:FAT53 EQX52:EQX53 EHB52:EHB53 DXF52:DXF53 DNJ52:DNJ53 DDN52:DDN53 CTR52:CTR53 CJV52:CJV53 BZZ52:BZZ53 BQD52:BQD53 BGH52:BGH53 AWL52:AWL53 AMP52:AMP53 ACT52:ACT53 SX52:SX53 JB52:JB53 WVN64:WVN65 WLR64:WLR65 WBV64:WBV65 VRZ64:VRZ65 VID64:VID65 UYH64:UYH65 UOL64:UOL65 UEP64:UEP65 TUT64:TUT65 TKX64:TKX65 TBB64:TBB65 SRF64:SRF65 SHJ64:SHJ65 RXN64:RXN65 RNR64:RNR65 RDV64:RDV65 QTZ64:QTZ65 QKD64:QKD65 QAH64:QAH65 PQL64:PQL65 PGP64:PGP65 OWT64:OWT65 OMX64:OMX65 ODB64:ODB65 NTF64:NTF65 NJJ64:NJJ65 MZN64:MZN65 MPR64:MPR65 MFV64:MFV65 LVZ64:LVZ65 LMD64:LMD65 LCH64:LCH65 KSL64:KSL65 KIP64:KIP65 JYT64:JYT65 JOX64:JOX65 JFB64:JFB65 IVF64:IVF65 ILJ64:ILJ65 IBN64:IBN65 HRR64:HRR65 HHV64:HHV65 GXZ64:GXZ65 GOD64:GOD65 GEH64:GEH65 FUL64:FUL65 FKP64:FKP65 FAT64:FAT65 EQX64:EQX65 EHB64:EHB65 DXF64:DXF65 DNJ64:DNJ65 DDN64:DDN65 CTR64:CTR65 CJV64:CJV65 BZZ64:BZZ65 BQD64:BQD65 BGH64:BGH65 AWL64:AWL65 AMP64:AMP65 ACT64:ACT65 SX64:SX65 JB64:JB65 JB73:JB74 SX73:SX74 ACT73:ACT74 AMP73:AMP74 AWL73:AWL74 BGH73:BGH74 BQD73:BQD74 BZZ73:BZZ74 CJV73:CJV74 CTR73:CTR74 DDN73:DDN74 DNJ73:DNJ74 DXF73:DXF74 EHB73:EHB74 EQX73:EQX74 FAT73:FAT74 FKP73:FKP74 FUL73:FUL74 GEH73:GEH74 GOD73:GOD74 GXZ73:GXZ74 HHV73:HHV74 HRR73:HRR74 IBN73:IBN74 ILJ73:ILJ74 IVF73:IVF74 JFB73:JFB74 JOX73:JOX74 JYT73:JYT74 KIP73:KIP74 KSL73:KSL74 LCH73:LCH74 LMD73:LMD74 LVZ73:LVZ74 MFV73:MFV74 MPR73:MPR74 MZN73:MZN74 NJJ73:NJJ74 NTF73:NTF74 ODB73:ODB74 OMX73:OMX74 OWT73:OWT74 PGP73:PGP74 PQL73:PQL74 QAH73:QAH74 QKD73:QKD74 QTZ73:QTZ74 RDV73:RDV74 RNR73:RNR74 RXN73:RXN74 SHJ73:SHJ74 SRF73:SRF74 TBB73:TBB74 TKX73:TKX74 TUT73:TUT74 UEP73:UEP74 UOL73:UOL74 UYH73:UYH74 VID73:VID74 VRZ73:VRZ74 WBV73:WBV74 WLR73:WLR74 WVN73:WVN74 JB76:JB77 SX76:SX77 ACT76:ACT77 AMP76:AMP77 AWL76:AWL77 BGH76:BGH77 BQD76:BQD77 BZZ76:BZZ77 CJV76:CJV77 CTR76:CTR77 DDN76:DDN77 DNJ76:DNJ77 DXF76:DXF77 EHB76:EHB77 EQX76:EQX77 FAT76:FAT77 FKP76:FKP77 FUL76:FUL77 GEH76:GEH77 GOD76:GOD77 GXZ76:GXZ77 HHV76:HHV77 HRR76:HRR77 IBN76:IBN77 ILJ76:ILJ77 IVF76:IVF77 JFB76:JFB77 JOX76:JOX77 JYT76:JYT77 KIP76:KIP77 KSL76:KSL77 LCH76:LCH77 LMD76:LMD77 LVZ76:LVZ77 MFV76:MFV77 MPR76:MPR77 MZN76:MZN77 NJJ76:NJJ77 NTF76:NTF77 ODB76:ODB77 OMX76:OMX77 OWT76:OWT77 PGP76:PGP77 PQL76:PQL77 QAH76:QAH77 QKD76:QKD77 QTZ76:QTZ77 RDV76:RDV77 RNR76:RNR77 RXN76:RXN77 SHJ76:SHJ77 SRF76:SRF77 TBB76:TBB77 TKX76:TKX77 TUT76:TUT77 UEP76:UEP77 UOL76:UOL77 UYH76:UYH77 VID76:VID77 VRZ76:VRZ77 WBV76:WBV77 WLR76:WLR77 WVN76:WVN77 JB79:JB80 SX79:SX80 ACT79:ACT80 AMP79:AMP80 AWL79:AWL80 BGH79:BGH80 BQD79:BQD80 BZZ79:BZZ80 CJV79:CJV80 CTR79:CTR80 DDN79:DDN80 DNJ79:DNJ80 DXF79:DXF80 EHB79:EHB80 EQX79:EQX80 FAT79:FAT80 FKP79:FKP80 FUL79:FUL80 GEH79:GEH80 GOD79:GOD80 GXZ79:GXZ80 HHV79:HHV80 HRR79:HRR80 IBN79:IBN80 ILJ79:ILJ80 IVF79:IVF80 JFB79:JFB80 JOX79:JOX80 JYT79:JYT80 KIP79:KIP80 KSL79:KSL80 LCH79:LCH80 LMD79:LMD80 LVZ79:LVZ80 MFV79:MFV80 MPR79:MPR80 MZN79:MZN80 NJJ79:NJJ80 NTF79:NTF80 ODB79:ODB80 OMX79:OMX80 OWT79:OWT80 PGP79:PGP80 PQL79:PQL80 QAH79:QAH80 QKD79:QKD80 QTZ79:QTZ80 RDV79:RDV80 RNR79:RNR80 RXN79:RXN80 SHJ79:SHJ80 SRF79:SRF80 TBB79:TBB80 TKX79:TKX80 TUT79:TUT80 UEP79:UEP80 UOL79:UOL80 UYH79:UYH80 VID79:VID80 VRZ79:VRZ80 WBV79:WBV80 WLR79:WLR80 WVN79:WVN80 JB85:JB86 SX85:SX86 ACT85:ACT86 AMP85:AMP86 AWL85:AWL86 BGH85:BGH86 BQD85:BQD86 BZZ85:BZZ86 CJV85:CJV86 CTR85:CTR86 DDN85:DDN86 DNJ85:DNJ86 DXF85:DXF86 EHB85:EHB86 EQX85:EQX86 FAT85:FAT86 FKP85:FKP86 FUL85:FUL86 GEH85:GEH86 GOD85:GOD86 GXZ85:GXZ86 HHV85:HHV86 HRR85:HRR86 IBN85:IBN86 ILJ85:ILJ86 IVF85:IVF86 JFB85:JFB86 JOX85:JOX86 JYT85:JYT86 KIP85:KIP86 KSL85:KSL86 LCH85:LCH86 LMD85:LMD86 LVZ85:LVZ86 MFV85:MFV86 MPR85:MPR86 MZN85:MZN86 NJJ85:NJJ86 NTF85:NTF86 ODB85:ODB86 OMX85:OMX86 OWT85:OWT86 PGP85:PGP86 PQL85:PQL86 QAH85:QAH86 QKD85:QKD86 QTZ85:QTZ86 RDV85:RDV86 RNR85:RNR86 RXN85:RXN86 SHJ85:SHJ86 SRF85:SRF86 TBB85:TBB86 TKX85:TKX86 TUT85:TUT86 UEP85:UEP86 UOL85:UOL86 UYH85:UYH86 VID85:VID86 VRZ85:VRZ86 WBV85:WBV86 WLR85:WLR86 WVN85:WVN86 JB88:JB89 SX88:SX89 ACT88:ACT89 AMP88:AMP89 AWL88:AWL89 BGH88:BGH89 BQD88:BQD89 BZZ88:BZZ89 CJV88:CJV89 CTR88:CTR89 DDN88:DDN89 DNJ88:DNJ89 DXF88:DXF89 EHB88:EHB89 EQX88:EQX89 FAT88:FAT89 FKP88:FKP89 FUL88:FUL89 GEH88:GEH89 GOD88:GOD89 GXZ88:GXZ89 HHV88:HHV89 HRR88:HRR89 IBN88:IBN89 ILJ88:ILJ89 IVF88:IVF89 JFB88:JFB89 JOX88:JOX89 JYT88:JYT89 KIP88:KIP89 KSL88:KSL89 LCH88:LCH89 LMD88:LMD89 LVZ88:LVZ89 MFV88:MFV89 MPR88:MPR89 MZN88:MZN89 NJJ88:NJJ89 NTF88:NTF89 ODB88:ODB89 OMX88:OMX89 OWT88:OWT89 PGP88:PGP89 PQL88:PQL89 QAH88:QAH89 QKD88:QKD89 QTZ88:QTZ89 RDV88:RDV89 RNR88:RNR89 RXN88:RXN89 SHJ88:SHJ89 SRF88:SRF89 TBB88:TBB89 TKX88:TKX89 TUT88:TUT89 UEP88:UEP89 UOL88:UOL89 UYH88:UYH89 VID88:VID89 VRZ88:VRZ89 WBV88:WBV89 WLR88:WLR89 WVN88:WVN89 JB94:JB95 SX94:SX95 ACT94:ACT95 AMP94:AMP95 AWL94:AWL95 BGH94:BGH95 BQD94:BQD95 BZZ94:BZZ95 CJV94:CJV95 CTR94:CTR95 DDN94:DDN95 DNJ94:DNJ95 DXF94:DXF95 EHB94:EHB95 EQX94:EQX95 FAT94:FAT95 FKP94:FKP95 FUL94:FUL95 GEH94:GEH95 GOD94:GOD95 GXZ94:GXZ95 HHV94:HHV95 HRR94:HRR95 IBN94:IBN95 ILJ94:ILJ95 IVF94:IVF95 JFB94:JFB95 JOX94:JOX95 JYT94:JYT95 KIP94:KIP95 KSL94:KSL95 LCH94:LCH95 LMD94:LMD95 LVZ94:LVZ95 MFV94:MFV95 MPR94:MPR95 MZN94:MZN95 NJJ94:NJJ95 NTF94:NTF95 ODB94:ODB95 OMX94:OMX95 OWT94:OWT95 PGP94:PGP95 PQL94:PQL95 QAH94:QAH95 QKD94:QKD95 QTZ94:QTZ95 RDV94:RDV95 RNR94:RNR95 RXN94:RXN95 SHJ94:SHJ95 SRF94:SRF95 TBB94:TBB95 TKX94:TKX95 TUT94:TUT95 UEP94:UEP95 UOL94:UOL95 UYH94:UYH95 VID94:VID95 VRZ94:VRZ95 WBV94:WBV95 WLR94:WLR95 WVN94:WVN95 WVN82:WVN83 WLR82:WLR83 WBV82:WBV83 VRZ82:VRZ83 VID82:VID83 UYH82:UYH83 UOL82:UOL83 UEP82:UEP83 TUT82:TUT83 TKX82:TKX83 TBB82:TBB83 SRF82:SRF83 SHJ82:SHJ83 RXN82:RXN83 RNR82:RNR83 RDV82:RDV83 QTZ82:QTZ83 QKD82:QKD83 QAH82:QAH83 PQL82:PQL83 PGP82:PGP83 OWT82:OWT83 OMX82:OMX83 ODB82:ODB83 NTF82:NTF83 NJJ82:NJJ83 MZN82:MZN83 MPR82:MPR83 MFV82:MFV83 LVZ82:LVZ83 LMD82:LMD83 LCH82:LCH83 KSL82:KSL83 KIP82:KIP83 JYT82:JYT83 JOX82:JOX83 JFB82:JFB83 IVF82:IVF83 ILJ82:ILJ83 IBN82:IBN83 HRR82:HRR83 HHV82:HHV83 GXZ82:GXZ83 GOD82:GOD83 GEH82:GEH83 FUL82:FUL83 FKP82:FKP83 FAT82:FAT83 EQX82:EQX83 EHB82:EHB83 DXF82:DXF83 DNJ82:DNJ83 DDN82:DDN83 CTR82:CTR83 CJV82:CJV83 BZZ82:BZZ83 BQD82:BQD83 BGH82:BGH83 AWL82:AWL83 AMP82:AMP83 ACT82:ACT83 SX82:SX83 JB82:JB83 WVN91:WVN92 WLR91:WLR92 WBV91:WBV92 VRZ91:VRZ92 VID91:VID92 UYH91:UYH92 UOL91:UOL92 UEP91:UEP92 TUT91:TUT92 TKX91:TKX92 TBB91:TBB92 SRF91:SRF92 SHJ91:SHJ92 RXN91:RXN92 RNR91:RNR92 RDV91:RDV92 QTZ91:QTZ92 QKD91:QKD92 QAH91:QAH92 PQL91:PQL92 PGP91:PGP92 OWT91:OWT92 OMX91:OMX92 ODB91:ODB92 NTF91:NTF92 NJJ91:NJJ92 MZN91:MZN92 MPR91:MPR92 MFV91:MFV92 LVZ91:LVZ92 LMD91:LMD92 LCH91:LCH92 KSL91:KSL92 KIP91:KIP92 JYT91:JYT92 JOX91:JOX92 JFB91:JFB92 IVF91:IVF92 ILJ91:ILJ92 IBN91:IBN92 HRR91:HRR92 HHV91:HHV92 GXZ91:GXZ92 GOD91:GOD92 GEH91:GEH92 FUL91:FUL92 FKP91:FKP92 FAT91:FAT92 EQX91:EQX92 EHB91:EHB92 DXF91:DXF92 DNJ91:DNJ92 DDN91:DDN92 CTR91:CTR92 CJV91:CJV92 BZZ91:BZZ92 BQD91:BQD92 BGH91:BGH92 AWL91:AWL92 AMP91:AMP92 ACT91:ACT92 SX91:SX92 JB91:JB92 WLR97:WLR324 WBV97:WBV324 VRZ97:VRZ324 VID97:VID324 UYH97:UYH324 UOL97:UOL324 UEP97:UEP324 TUT97:TUT324 TKX97:TKX324 TBB97:TBB324 SRF97:SRF324 SHJ97:SHJ324 RXN97:RXN324 RNR97:RNR324 RDV97:RDV324 QTZ97:QTZ324 QKD97:QKD324 QAH97:QAH324 PQL97:PQL324 PGP97:PGP324 OWT97:OWT324 OMX97:OMX324 ODB97:ODB324 NTF97:NTF324 NJJ97:NJJ324 MZN97:MZN324 MPR97:MPR324 MFV97:MFV324 LVZ97:LVZ324 LMD97:LMD324 LCH97:LCH324 KSL97:KSL324 KIP97:KIP324 JYT97:JYT324 JOX97:JOX324 JFB97:JFB324 IVF97:IVF324 ILJ97:ILJ324 IBN97:IBN324 HRR97:HRR324 HHV97:HHV324 GXZ97:GXZ324 GOD97:GOD324 GEH97:GEH324 FUL97:FUL324 FKP97:FKP324 FAT97:FAT324 EQX97:EQX324 EHB97:EHB324 DXF97:DXF324 DNJ97:DNJ324 DDN97:DDN324 CTR97:CTR324 CJV97:CJV324 BZZ97:BZZ324 BQD97:BQD324 BGH97:BGH324 AWL97:AWL324 AMP97:AMP324 ACT97:ACT324 SX97:SX324 JB97:JB324 WVN97:WVN324 JB326:JB327 SX326:SX327 ACT326:ACT327 AMP326:AMP327 AWL326:AWL327 BGH326:BGH327 BQD326:BQD327 BZZ326:BZZ327 CJV326:CJV327 CTR326:CTR327 DDN326:DDN327 DNJ326:DNJ327 DXF326:DXF327 EHB326:EHB327 EQX326:EQX327 FAT326:FAT327 FKP326:FKP327 FUL326:FUL327 GEH326:GEH327 GOD326:GOD327 GXZ326:GXZ327 HHV326:HHV327 HRR326:HRR327 IBN326:IBN327 ILJ326:ILJ327 IVF326:IVF327 JFB326:JFB327 JOX326:JOX327 JYT326:JYT327 KIP326:KIP327 KSL326:KSL327 LCH326:LCH327 LMD326:LMD327 LVZ326:LVZ327 MFV326:MFV327 MPR326:MPR327 MZN326:MZN327 NJJ326:NJJ327 NTF326:NTF327 ODB326:ODB327 OMX326:OMX327 OWT326:OWT327 PGP326:PGP327 PQL326:PQL327 QAH326:QAH327 QKD326:QKD327 QTZ326:QTZ327 RDV326:RDV327 RNR326:RNR327 RXN326:RXN327 SHJ326:SHJ327 SRF326:SRF327 TBB326:TBB327 TKX326:TKX327 TUT326:TUT327 UEP326:UEP327 UOL326:UOL327 UYH326:UYH327 VID326:VID327 VRZ326:VRZ327 WBV326:WBV327 WLR326:WLR327 WVN326:WVN327 JB329:JB330 SX329:SX330 ACT329:ACT330 AMP329:AMP330 AWL329:AWL330 BGH329:BGH330 BQD329:BQD330 BZZ329:BZZ330 CJV329:CJV330 CTR329:CTR330 DDN329:DDN330 DNJ329:DNJ330 DXF329:DXF330 EHB329:EHB330 EQX329:EQX330 FAT329:FAT330 FKP329:FKP330 FUL329:FUL330 GEH329:GEH330 GOD329:GOD330 GXZ329:GXZ330 HHV329:HHV330 HRR329:HRR330 IBN329:IBN330 ILJ329:ILJ330 IVF329:IVF330 JFB329:JFB330 JOX329:JOX330 JYT329:JYT330 KIP329:KIP330 KSL329:KSL330 LCH329:LCH330 LMD329:LMD330 LVZ329:LVZ330 MFV329:MFV330 MPR329:MPR330 MZN329:MZN330 NJJ329:NJJ330 NTF329:NTF330 ODB329:ODB330 OMX329:OMX330 OWT329:OWT330 PGP329:PGP330 PQL329:PQL330 QAH329:QAH330 QKD329:QKD330 QTZ329:QTZ330 RDV329:RDV330 RNR329:RNR330 RXN329:RXN330 SHJ329:SHJ330 SRF329:SRF330 TBB329:TBB330 TKX329:TKX330 TUT329:TUT330 UEP329:UEP330 UOL329:UOL330 UYH329:UYH330 VID329:VID330 VRZ329:VRZ330 WBV329:WBV330 WLR329:WLR330 WVN329:WVN330 JB335:JB336 SX335:SX336 ACT335:ACT336 AMP335:AMP336 AWL335:AWL336 BGH335:BGH336 BQD335:BQD336 BZZ335:BZZ336 CJV335:CJV336 CTR335:CTR336 DDN335:DDN336 DNJ335:DNJ336 DXF335:DXF336 EHB335:EHB336 EQX335:EQX336 FAT335:FAT336 FKP335:FKP336 FUL335:FUL336 GEH335:GEH336 GOD335:GOD336 GXZ335:GXZ336 HHV335:HHV336 HRR335:HRR336 IBN335:IBN336 ILJ335:ILJ336 IVF335:IVF336 JFB335:JFB336 JOX335:JOX336 JYT335:JYT336 KIP335:KIP336 KSL335:KSL336 LCH335:LCH336 LMD335:LMD336 LVZ335:LVZ336 MFV335:MFV336 MPR335:MPR336 MZN335:MZN336 NJJ335:NJJ336 NTF335:NTF336 ODB335:ODB336 OMX335:OMX336 OWT335:OWT336 PGP335:PGP336 PQL335:PQL336 QAH335:QAH336 QKD335:QKD336 QTZ335:QTZ336 RDV335:RDV336 RNR335:RNR336 RXN335:RXN336 SHJ335:SHJ336 SRF335:SRF336 TBB335:TBB336 TKX335:TKX336 TUT335:TUT336 UEP335:UEP336 UOL335:UOL336 UYH335:UYH336 VID335:VID336 VRZ335:VRZ336 WBV335:WBV336 WLR335:WLR336 WVN335:WVN336 JB338:JB339 SX338:SX339 ACT338:ACT339 AMP338:AMP339 AWL338:AWL339 BGH338:BGH339 BQD338:BQD339 BZZ338:BZZ339 CJV338:CJV339 CTR338:CTR339 DDN338:DDN339 DNJ338:DNJ339 DXF338:DXF339 EHB338:EHB339 EQX338:EQX339 FAT338:FAT339 FKP338:FKP339 FUL338:FUL339 GEH338:GEH339 GOD338:GOD339 GXZ338:GXZ339 HHV338:HHV339 HRR338:HRR339 IBN338:IBN339 ILJ338:ILJ339 IVF338:IVF339 JFB338:JFB339 JOX338:JOX339 JYT338:JYT339 KIP338:KIP339 KSL338:KSL339 LCH338:LCH339 LMD338:LMD339 LVZ338:LVZ339 MFV338:MFV339 MPR338:MPR339 MZN338:MZN339 NJJ338:NJJ339 NTF338:NTF339 ODB338:ODB339 OMX338:OMX339 OWT338:OWT339 PGP338:PGP339 PQL338:PQL339 QAH338:QAH339 QKD338:QKD339 QTZ338:QTZ339 RDV338:RDV339 RNR338:RNR339 RXN338:RXN339 SHJ338:SHJ339 SRF338:SRF339 TBB338:TBB339 TKX338:TKX339 TUT338:TUT339 UEP338:UEP339 UOL338:UOL339 UYH338:UYH339 VID338:VID339 VRZ338:VRZ339 WBV338:WBV339 WLR338:WLR339 WVN338:WVN339 JB344:JB345 SX344:SX345 ACT344:ACT345 AMP344:AMP345 AWL344:AWL345 BGH344:BGH345 BQD344:BQD345 BZZ344:BZZ345 CJV344:CJV345 CTR344:CTR345 DDN344:DDN345 DNJ344:DNJ345 DXF344:DXF345 EHB344:EHB345 EQX344:EQX345 FAT344:FAT345 FKP344:FKP345 FUL344:FUL345 GEH344:GEH345 GOD344:GOD345 GXZ344:GXZ345 HHV344:HHV345 HRR344:HRR345 IBN344:IBN345 ILJ344:ILJ345 IVF344:IVF345 JFB344:JFB345 JOX344:JOX345 JYT344:JYT345 KIP344:KIP345 KSL344:KSL345 LCH344:LCH345 LMD344:LMD345 LVZ344:LVZ345 MFV344:MFV345 MPR344:MPR345 MZN344:MZN345 NJJ344:NJJ345 NTF344:NTF345 ODB344:ODB345 OMX344:OMX345 OWT344:OWT345 PGP344:PGP345 PQL344:PQL345 QAH344:QAH345 QKD344:QKD345 QTZ344:QTZ345 RDV344:RDV345 RNR344:RNR345 RXN344:RXN345 SHJ344:SHJ345 SRF344:SRF345 TBB344:TBB345 TKX344:TKX345 TUT344:TUT345 UEP344:UEP345 UOL344:UOL345 UYH344:UYH345 VID344:VID345 VRZ344:VRZ345 WBV344:WBV345 WLR344:WLR345 WVN344:WVN345 JB347:JB348 SX347:SX348 ACT347:ACT348 AMP347:AMP348 AWL347:AWL348 BGH347:BGH348 BQD347:BQD348 BZZ347:BZZ348 CJV347:CJV348 CTR347:CTR348 DDN347:DDN348 DNJ347:DNJ348 DXF347:DXF348 EHB347:EHB348 EQX347:EQX348 FAT347:FAT348 FKP347:FKP348 FUL347:FUL348 GEH347:GEH348 GOD347:GOD348 GXZ347:GXZ348 HHV347:HHV348 HRR347:HRR348 IBN347:IBN348 ILJ347:ILJ348 IVF347:IVF348 JFB347:JFB348 JOX347:JOX348 JYT347:JYT348 KIP347:KIP348 KSL347:KSL348 LCH347:LCH348 LMD347:LMD348 LVZ347:LVZ348 MFV347:MFV348 MPR347:MPR348 MZN347:MZN348 NJJ347:NJJ348 NTF347:NTF348 ODB347:ODB348 OMX347:OMX348 OWT347:OWT348 PGP347:PGP348 PQL347:PQL348 QAH347:QAH348 QKD347:QKD348 QTZ347:QTZ348 RDV347:RDV348 RNR347:RNR348 RXN347:RXN348 SHJ347:SHJ348 SRF347:SRF348 TBB347:TBB348 TKX347:TKX348 TUT347:TUT348 UEP347:UEP348 UOL347:UOL348 UYH347:UYH348 VID347:VID348 VRZ347:VRZ348 WBV347:WBV348 WLR347:WLR348 WVN347:WVN348 WVN332:WVN333 WLR332:WLR333 WBV332:WBV333 VRZ332:VRZ333 VID332:VID333 UYH332:UYH333 UOL332:UOL333 UEP332:UEP333 TUT332:TUT333 TKX332:TKX333 TBB332:TBB333 SRF332:SRF333 SHJ332:SHJ333 RXN332:RXN333 RNR332:RNR333 RDV332:RDV333 QTZ332:QTZ333 QKD332:QKD333 QAH332:QAH333 PQL332:PQL333 PGP332:PGP333 OWT332:OWT333 OMX332:OMX333 ODB332:ODB333 NTF332:NTF333 NJJ332:NJJ333 MZN332:MZN333 MPR332:MPR333 MFV332:MFV333 LVZ332:LVZ333 LMD332:LMD333 LCH332:LCH333 KSL332:KSL333 KIP332:KIP333 JYT332:JYT333 JOX332:JOX333 JFB332:JFB333 IVF332:IVF333 ILJ332:ILJ333 IBN332:IBN333 HRR332:HRR333 HHV332:HHV333 GXZ332:GXZ333 GOD332:GOD333 GEH332:GEH333 FUL332:FUL333 FKP332:FKP333 FAT332:FAT333 EQX332:EQX333 EHB332:EHB333 DXF332:DXF333 DNJ332:DNJ333 DDN332:DDN333 CTR332:CTR333 CJV332:CJV333 BZZ332:BZZ333 BQD332:BQD333 BGH332:BGH333 AWL332:AWL333 AMP332:AMP333 ACT332:ACT333 SX332:SX333 JB332:JB333 WVN341:WVN342 WLR341:WLR342 WBV341:WBV342 VRZ341:VRZ342 VID341:VID342 UYH341:UYH342 UOL341:UOL342 UEP341:UEP342 TUT341:TUT342 TKX341:TKX342 TBB341:TBB342 SRF341:SRF342 SHJ341:SHJ342 RXN341:RXN342 RNR341:RNR342 RDV341:RDV342 QTZ341:QTZ342 QKD341:QKD342 QAH341:QAH342 PQL341:PQL342 PGP341:PGP342 OWT341:OWT342 OMX341:OMX342 ODB341:ODB342 NTF341:NTF342 NJJ341:NJJ342 MZN341:MZN342 MPR341:MPR342 MFV341:MFV342 LVZ341:LVZ342 LMD341:LMD342 LCH341:LCH342 KSL341:KSL342 KIP341:KIP342 JYT341:JYT342 JOX341:JOX342 JFB341:JFB342 IVF341:IVF342 ILJ341:ILJ342 IBN341:IBN342 HRR341:HRR342 HHV341:HHV342 GXZ341:GXZ342 GOD341:GOD342 GEH341:GEH342 FUL341:FUL342 FKP341:FKP342 FAT341:FAT342 EQX341:EQX342 EHB341:EHB342 DXF341:DXF342 DNJ341:DNJ342 DDN341:DDN342 CTR341:CTR342 CJV341:CJV342 BZZ341:BZZ342 BQD341:BQD342 BGH341:BGH342 AWL341:AWL342 AMP341:AMP342 ACT341:ACT342 SX341:SX342 JB341:JB342 JB350:JB351 SX350:SX351 ACT350:ACT351 AMP350:AMP351 AWL350:AWL351 BGH350:BGH351 BQD350:BQD351 BZZ350:BZZ351 CJV350:CJV351 CTR350:CTR351 DDN350:DDN351 DNJ350:DNJ351 DXF350:DXF351 EHB350:EHB351 EQX350:EQX351 FAT350:FAT351 FKP350:FKP351 FUL350:FUL351 GEH350:GEH351 GOD350:GOD351 GXZ350:GXZ351 HHV350:HHV351 HRR350:HRR351 IBN350:IBN351 ILJ350:ILJ351 IVF350:IVF351 JFB350:JFB351 JOX350:JOX351 JYT350:JYT351 KIP350:KIP351 KSL350:KSL351 LCH350:LCH351 LMD350:LMD351 LVZ350:LVZ351 MFV350:MFV351 MPR350:MPR351 MZN350:MZN351 NJJ350:NJJ351 NTF350:NTF351 ODB350:ODB351 OMX350:OMX351 OWT350:OWT351 PGP350:PGP351 PQL350:PQL351 QAH350:QAH351 QKD350:QKD351 QTZ350:QTZ351 RDV350:RDV351 RNR350:RNR351 RXN350:RXN351 SHJ350:SHJ351 SRF350:SRF351 TBB350:TBB351 TKX350:TKX351 TUT350:TUT351 UEP350:UEP351 UOL350:UOL351 UYH350:UYH351 VID350:VID351 VRZ350:VRZ351 WBV350:WBV351 WLR350:WLR351 WVN350:WVN351 JB353:JB354 SX353:SX354 ACT353:ACT354 AMP353:AMP354 AWL353:AWL354 BGH353:BGH354 BQD353:BQD354 BZZ353:BZZ354 CJV353:CJV354 CTR353:CTR354 DDN353:DDN354 DNJ353:DNJ354 DXF353:DXF354 EHB353:EHB354 EQX353:EQX354 FAT353:FAT354 FKP353:FKP354 FUL353:FUL354 GEH353:GEH354 GOD353:GOD354 GXZ353:GXZ354 HHV353:HHV354 HRR353:HRR354 IBN353:IBN354 ILJ353:ILJ354 IVF353:IVF354 JFB353:JFB354 JOX353:JOX354 JYT353:JYT354 KIP353:KIP354 KSL353:KSL354 LCH353:LCH354 LMD353:LMD354 LVZ353:LVZ354 MFV353:MFV354 MPR353:MPR354 MZN353:MZN354 NJJ353:NJJ354 NTF353:NTF354 ODB353:ODB354 OMX353:OMX354 OWT353:OWT354 PGP353:PGP354 PQL353:PQL354 QAH353:QAH354 QKD353:QKD354 QTZ353:QTZ354 RDV353:RDV354 RNR353:RNR354 RXN353:RXN354 SHJ353:SHJ354 SRF353:SRF354 TBB353:TBB354 TKX353:TKX354 TUT353:TUT354 UEP353:UEP354 UOL353:UOL354 UYH353:UYH354 VID353:VID354 VRZ353:VRZ354 WBV353:WBV354 WLR353:WLR354 WVN353:WVN354 JB356:JB357 SX356:SX357 ACT356:ACT357 AMP356:AMP357 AWL356:AWL357 BGH356:BGH357 BQD356:BQD357 BZZ356:BZZ357 CJV356:CJV357 CTR356:CTR357 DDN356:DDN357 DNJ356:DNJ357 DXF356:DXF357 EHB356:EHB357 EQX356:EQX357 FAT356:FAT357 FKP356:FKP357 FUL356:FUL357 GEH356:GEH357 GOD356:GOD357 GXZ356:GXZ357 HHV356:HHV357 HRR356:HRR357 IBN356:IBN357 ILJ356:ILJ357 IVF356:IVF357 JFB356:JFB357 JOX356:JOX357 JYT356:JYT357 KIP356:KIP357 KSL356:KSL357 LCH356:LCH357 LMD356:LMD357 LVZ356:LVZ357 MFV356:MFV357 MPR356:MPR357 MZN356:MZN357 NJJ356:NJJ357 NTF356:NTF357 ODB356:ODB357 OMX356:OMX357 OWT356:OWT357 PGP356:PGP357 PQL356:PQL357 QAH356:QAH357 QKD356:QKD357 QTZ356:QTZ357 RDV356:RDV357 RNR356:RNR357 RXN356:RXN357 SHJ356:SHJ357 SRF356:SRF357 TBB356:TBB357 TKX356:TKX357 TUT356:TUT357 UEP356:UEP357 UOL356:UOL357 UYH356:UYH357 VID356:VID357 VRZ356:VRZ357 WBV356:WBV357 WLR356:WLR357 WVN356:WVN357 JB362:JB363 SX362:SX363 ACT362:ACT363 AMP362:AMP363 AWL362:AWL363 BGH362:BGH363 BQD362:BQD363 BZZ362:BZZ363 CJV362:CJV363 CTR362:CTR363 DDN362:DDN363 DNJ362:DNJ363 DXF362:DXF363 EHB362:EHB363 EQX362:EQX363 FAT362:FAT363 FKP362:FKP363 FUL362:FUL363 GEH362:GEH363 GOD362:GOD363 GXZ362:GXZ363 HHV362:HHV363 HRR362:HRR363 IBN362:IBN363 ILJ362:ILJ363 IVF362:IVF363 JFB362:JFB363 JOX362:JOX363 JYT362:JYT363 KIP362:KIP363 KSL362:KSL363 LCH362:LCH363 LMD362:LMD363 LVZ362:LVZ363 MFV362:MFV363 MPR362:MPR363 MZN362:MZN363 NJJ362:NJJ363 NTF362:NTF363 ODB362:ODB363 OMX362:OMX363 OWT362:OWT363 PGP362:PGP363 PQL362:PQL363 QAH362:QAH363 QKD362:QKD363 QTZ362:QTZ363 RDV362:RDV363 RNR362:RNR363 RXN362:RXN363 SHJ362:SHJ363 SRF362:SRF363 TBB362:TBB363 TKX362:TKX363 TUT362:TUT363 UEP362:UEP363 UOL362:UOL363 UYH362:UYH363 VID362:VID363 VRZ362:VRZ363 WBV362:WBV363 WLR362:WLR363 WVN362:WVN363 JB365:JB366 SX365:SX366 ACT365:ACT366 AMP365:AMP366 AWL365:AWL366 BGH365:BGH366 BQD365:BQD366 BZZ365:BZZ366 CJV365:CJV366 CTR365:CTR366 DDN365:DDN366 DNJ365:DNJ366 DXF365:DXF366 EHB365:EHB366 EQX365:EQX366 FAT365:FAT366 FKP365:FKP366 FUL365:FUL366 GEH365:GEH366 GOD365:GOD366 GXZ365:GXZ366 HHV365:HHV366 HRR365:HRR366 IBN365:IBN366 ILJ365:ILJ366 IVF365:IVF366 JFB365:JFB366 JOX365:JOX366 JYT365:JYT366 KIP365:KIP366 KSL365:KSL366 LCH365:LCH366 LMD365:LMD366 LVZ365:LVZ366 MFV365:MFV366 MPR365:MPR366 MZN365:MZN366 NJJ365:NJJ366 NTF365:NTF366 ODB365:ODB366 OMX365:OMX366 OWT365:OWT366 PGP365:PGP366 PQL365:PQL366 QAH365:QAH366 QKD365:QKD366 QTZ365:QTZ366 RDV365:RDV366 RNR365:RNR366 RXN365:RXN366 SHJ365:SHJ366 SRF365:SRF366 TBB365:TBB366 TKX365:TKX366 TUT365:TUT366 UEP365:UEP366 UOL365:UOL366 UYH365:UYH366 VID365:VID366 VRZ365:VRZ366 WBV365:WBV366 WLR365:WLR366 WVN365:WVN366 JB371:JB372 SX371:SX372 ACT371:ACT372 AMP371:AMP372 AWL371:AWL372 BGH371:BGH372 BQD371:BQD372 BZZ371:BZZ372 CJV371:CJV372 CTR371:CTR372 DDN371:DDN372 DNJ371:DNJ372 DXF371:DXF372 EHB371:EHB372 EQX371:EQX372 FAT371:FAT372 FKP371:FKP372 FUL371:FUL372 GEH371:GEH372 GOD371:GOD372 GXZ371:GXZ372 HHV371:HHV372 HRR371:HRR372 IBN371:IBN372 ILJ371:ILJ372 IVF371:IVF372 JFB371:JFB372 JOX371:JOX372 JYT371:JYT372 KIP371:KIP372 KSL371:KSL372 LCH371:LCH372 LMD371:LMD372 LVZ371:LVZ372 MFV371:MFV372 MPR371:MPR372 MZN371:MZN372 NJJ371:NJJ372 NTF371:NTF372 ODB371:ODB372 OMX371:OMX372 OWT371:OWT372 PGP371:PGP372 PQL371:PQL372 QAH371:QAH372 QKD371:QKD372 QTZ371:QTZ372 RDV371:RDV372 RNR371:RNR372 RXN371:RXN372 SHJ371:SHJ372 SRF371:SRF372 TBB371:TBB372 TKX371:TKX372 TUT371:TUT372 UEP371:UEP372 UOL371:UOL372 UYH371:UYH372 VID371:VID372 VRZ371:VRZ372 WBV371:WBV372 WLR371:WLR372 WVN371:WVN372 JB374:JB375 SX374:SX375 ACT374:ACT375 AMP374:AMP375 AWL374:AWL375 BGH374:BGH375 BQD374:BQD375 BZZ374:BZZ375 CJV374:CJV375 CTR374:CTR375 DDN374:DDN375 DNJ374:DNJ375 DXF374:DXF375 EHB374:EHB375 EQX374:EQX375 FAT374:FAT375 FKP374:FKP375 FUL374:FUL375 GEH374:GEH375 GOD374:GOD375 GXZ374:GXZ375 HHV374:HHV375 HRR374:HRR375 IBN374:IBN375 ILJ374:ILJ375 IVF374:IVF375 JFB374:JFB375 JOX374:JOX375 JYT374:JYT375 KIP374:KIP375 KSL374:KSL375 LCH374:LCH375 LMD374:LMD375 LVZ374:LVZ375 MFV374:MFV375 MPR374:MPR375 MZN374:MZN375 NJJ374:NJJ375 NTF374:NTF375 ODB374:ODB375 OMX374:OMX375 OWT374:OWT375 PGP374:PGP375 PQL374:PQL375 QAH374:QAH375 QKD374:QKD375 QTZ374:QTZ375 RDV374:RDV375 RNR374:RNR375 RXN374:RXN375 SHJ374:SHJ375 SRF374:SRF375 TBB374:TBB375 TKX374:TKX375 TUT374:TUT375 UEP374:UEP375 UOL374:UOL375 UYH374:UYH375 VID374:VID375 VRZ374:VRZ375 WBV374:WBV375 WLR374:WLR375 WVN374:WVN375 WVN359:WVN360 WLR359:WLR360 WBV359:WBV360 VRZ359:VRZ360 VID359:VID360 UYH359:UYH360 UOL359:UOL360 UEP359:UEP360 TUT359:TUT360 TKX359:TKX360 TBB359:TBB360 SRF359:SRF360 SHJ359:SHJ360 RXN359:RXN360 RNR359:RNR360 RDV359:RDV360 QTZ359:QTZ360 QKD359:QKD360 QAH359:QAH360 PQL359:PQL360 PGP359:PGP360 OWT359:OWT360 OMX359:OMX360 ODB359:ODB360 NTF359:NTF360 NJJ359:NJJ360 MZN359:MZN360 MPR359:MPR360 MFV359:MFV360 LVZ359:LVZ360 LMD359:LMD360 LCH359:LCH360 KSL359:KSL360 KIP359:KIP360 JYT359:JYT360 JOX359:JOX360 JFB359:JFB360 IVF359:IVF360 ILJ359:ILJ360 IBN359:IBN360 HRR359:HRR360 HHV359:HHV360 GXZ359:GXZ360 GOD359:GOD360 GEH359:GEH360 FUL359:FUL360 FKP359:FKP360 FAT359:FAT360 EQX359:EQX360 EHB359:EHB360 DXF359:DXF360 DNJ359:DNJ360 DDN359:DDN360 CTR359:CTR360 CJV359:CJV360 BZZ359:BZZ360 BQD359:BQD360 BGH359:BGH360 AWL359:AWL360 AMP359:AMP360 ACT359:ACT360 SX359:SX360 JB359:JB360 WVN368:WVN369 WLR368:WLR369 WBV368:WBV369 VRZ368:VRZ369 VID368:VID369 UYH368:UYH369 UOL368:UOL369 UEP368:UEP369 TUT368:TUT369 TKX368:TKX369 TBB368:TBB369 SRF368:SRF369 SHJ368:SHJ369 RXN368:RXN369 RNR368:RNR369 RDV368:RDV369 QTZ368:QTZ369 QKD368:QKD369 QAH368:QAH369 PQL368:PQL369 PGP368:PGP369 OWT368:OWT369 OMX368:OMX369 ODB368:ODB369 NTF368:NTF369 NJJ368:NJJ369 MZN368:MZN369 MPR368:MPR369 MFV368:MFV369 LVZ368:LVZ369 LMD368:LMD369 LCH368:LCH369 KSL368:KSL369 KIP368:KIP369 JYT368:JYT369 JOX368:JOX369 JFB368:JFB369 IVF368:IVF369 ILJ368:ILJ369 IBN368:IBN369 HRR368:HRR369 HHV368:HHV369 GXZ368:GXZ369 GOD368:GOD369 GEH368:GEH369 FUL368:FUL369 FKP368:FKP369 FAT368:FAT369 EQX368:EQX369 EHB368:EHB369 DXF368:DXF369 DNJ368:DNJ369 DDN368:DDN369 CTR368:CTR369 CJV368:CJV369 BZZ368:BZZ369 BQD368:BQD369 BGH368:BGH369 AWL368:AWL369 AMP368:AMP369 ACT368:ACT369 SX368:SX369 JB368:JB369 JB377:JB378 SX377:SX378 ACT377:ACT378 AMP377:AMP378 AWL377:AWL378 BGH377:BGH378 BQD377:BQD378 BZZ377:BZZ378 CJV377:CJV378 CTR377:CTR378 DDN377:DDN378 DNJ377:DNJ378 DXF377:DXF378 EHB377:EHB378 EQX377:EQX378 FAT377:FAT378 FKP377:FKP378 FUL377:FUL378 GEH377:GEH378 GOD377:GOD378 GXZ377:GXZ378 HHV377:HHV378 HRR377:HRR378 IBN377:IBN378 ILJ377:ILJ378 IVF377:IVF378 JFB377:JFB378 JOX377:JOX378 JYT377:JYT378 KIP377:KIP378 KSL377:KSL378 LCH377:LCH378 LMD377:LMD378 LVZ377:LVZ378 MFV377:MFV378 MPR377:MPR378 MZN377:MZN378 NJJ377:NJJ378 NTF377:NTF378 ODB377:ODB378 OMX377:OMX378 OWT377:OWT378 PGP377:PGP378 PQL377:PQL378 QAH377:QAH378 QKD377:QKD378 QTZ377:QTZ378 RDV377:RDV378 RNR377:RNR378 RXN377:RXN378 SHJ377:SHJ378 SRF377:SRF378 TBB377:TBB378 TKX377:TKX378 TUT377:TUT378 UEP377:UEP378 UOL377:UOL378 UYH377:UYH378 VID377:VID378 VRZ377:VRZ378 WBV377:WBV378 WLR377:WLR378 WVN377:WVN378 JB380:JB381 SX380:SX381 ACT380:ACT381 AMP380:AMP381 AWL380:AWL381 BGH380:BGH381 BQD380:BQD381 BZZ380:BZZ381 CJV380:CJV381 CTR380:CTR381 DDN380:DDN381 DNJ380:DNJ381 DXF380:DXF381 EHB380:EHB381 EQX380:EQX381 FAT380:FAT381 FKP380:FKP381 FUL380:FUL381 GEH380:GEH381 GOD380:GOD381 GXZ380:GXZ381 HHV380:HHV381 HRR380:HRR381 IBN380:IBN381 ILJ380:ILJ381 IVF380:IVF381 JFB380:JFB381 JOX380:JOX381 JYT380:JYT381 KIP380:KIP381 KSL380:KSL381 LCH380:LCH381 LMD380:LMD381 LVZ380:LVZ381 MFV380:MFV381 MPR380:MPR381 MZN380:MZN381 NJJ380:NJJ381 NTF380:NTF381 ODB380:ODB381 OMX380:OMX381 OWT380:OWT381 PGP380:PGP381 PQL380:PQL381 QAH380:QAH381 QKD380:QKD381 QTZ380:QTZ381 RDV380:RDV381 RNR380:RNR381 RXN380:RXN381 SHJ380:SHJ381 SRF380:SRF381 TBB380:TBB381 TKX380:TKX381 TUT380:TUT381 UEP380:UEP381 UOL380:UOL381 UYH380:UYH381 VID380:VID381 VRZ380:VRZ381 WBV380:WBV381 WLR380:WLR381 WVN380:WVN381 JB383:JB384 SX383:SX384 ACT383:ACT384 AMP383:AMP384 AWL383:AWL384 BGH383:BGH384 BQD383:BQD384 BZZ383:BZZ384 CJV383:CJV384 CTR383:CTR384 DDN383:DDN384 DNJ383:DNJ384 DXF383:DXF384 EHB383:EHB384 EQX383:EQX384 FAT383:FAT384 FKP383:FKP384 FUL383:FUL384 GEH383:GEH384 GOD383:GOD384 GXZ383:GXZ384 HHV383:HHV384 HRR383:HRR384 IBN383:IBN384 ILJ383:ILJ384 IVF383:IVF384 JFB383:JFB384 JOX383:JOX384 JYT383:JYT384 KIP383:KIP384 KSL383:KSL384 LCH383:LCH384 LMD383:LMD384 LVZ383:LVZ384 MFV383:MFV384 MPR383:MPR384 MZN383:MZN384 NJJ383:NJJ384 NTF383:NTF384 ODB383:ODB384 OMX383:OMX384 OWT383:OWT384 PGP383:PGP384 PQL383:PQL384 QAH383:QAH384 QKD383:QKD384 QTZ383:QTZ384 RDV383:RDV384 RNR383:RNR384 RXN383:RXN384 SHJ383:SHJ384 SRF383:SRF384 TBB383:TBB384 TKX383:TKX384 TUT383:TUT384 UEP383:UEP384 UOL383:UOL384 UYH383:UYH384 VID383:VID384 VRZ383:VRZ384 WBV383:WBV384 WLR383:WLR384 WVN383:WVN384 JB389:JB390 SX389:SX390 ACT389:ACT390 AMP389:AMP390 AWL389:AWL390 BGH389:BGH390 BQD389:BQD390 BZZ389:BZZ390 CJV389:CJV390 CTR389:CTR390 DDN389:DDN390 DNJ389:DNJ390 DXF389:DXF390 EHB389:EHB390 EQX389:EQX390 FAT389:FAT390 FKP389:FKP390 FUL389:FUL390 GEH389:GEH390 GOD389:GOD390 GXZ389:GXZ390 HHV389:HHV390 HRR389:HRR390 IBN389:IBN390 ILJ389:ILJ390 IVF389:IVF390 JFB389:JFB390 JOX389:JOX390 JYT389:JYT390 KIP389:KIP390 KSL389:KSL390 LCH389:LCH390 LMD389:LMD390 LVZ389:LVZ390 MFV389:MFV390 MPR389:MPR390 MZN389:MZN390 NJJ389:NJJ390 NTF389:NTF390 ODB389:ODB390 OMX389:OMX390 OWT389:OWT390 PGP389:PGP390 PQL389:PQL390 QAH389:QAH390 QKD389:QKD390 QTZ389:QTZ390 RDV389:RDV390 RNR389:RNR390 RXN389:RXN390 SHJ389:SHJ390 SRF389:SRF390 TBB389:TBB390 TKX389:TKX390 TUT389:TUT390 UEP389:UEP390 UOL389:UOL390 UYH389:UYH390 VID389:VID390 VRZ389:VRZ390 WBV389:WBV390 WLR389:WLR390 WVN389:WVN390 JB392:JB393 SX392:SX393 ACT392:ACT393 AMP392:AMP393 AWL392:AWL393 BGH392:BGH393 BQD392:BQD393 BZZ392:BZZ393 CJV392:CJV393 CTR392:CTR393 DDN392:DDN393 DNJ392:DNJ393 DXF392:DXF393 EHB392:EHB393 EQX392:EQX393 FAT392:FAT393 FKP392:FKP393 FUL392:FUL393 GEH392:GEH393 GOD392:GOD393 GXZ392:GXZ393 HHV392:HHV393 HRR392:HRR393 IBN392:IBN393 ILJ392:ILJ393 IVF392:IVF393 JFB392:JFB393 JOX392:JOX393 JYT392:JYT393 KIP392:KIP393 KSL392:KSL393 LCH392:LCH393 LMD392:LMD393 LVZ392:LVZ393 MFV392:MFV393 MPR392:MPR393 MZN392:MZN393 NJJ392:NJJ393 NTF392:NTF393 ODB392:ODB393 OMX392:OMX393 OWT392:OWT393 PGP392:PGP393 PQL392:PQL393 QAH392:QAH393 QKD392:QKD393 QTZ392:QTZ393 RDV392:RDV393 RNR392:RNR393 RXN392:RXN393 SHJ392:SHJ393 SRF392:SRF393 TBB392:TBB393 TKX392:TKX393 TUT392:TUT393 UEP392:UEP393 UOL392:UOL393 UYH392:UYH393 VID392:VID393 VRZ392:VRZ393 WBV392:WBV393 WLR392:WLR393 WVN392:WVN393 JB398:JB399 SX398:SX399 ACT398:ACT399 AMP398:AMP399 AWL398:AWL399 BGH398:BGH399 BQD398:BQD399 BZZ398:BZZ399 CJV398:CJV399 CTR398:CTR399 DDN398:DDN399 DNJ398:DNJ399 DXF398:DXF399 EHB398:EHB399 EQX398:EQX399 FAT398:FAT399 FKP398:FKP399 FUL398:FUL399 GEH398:GEH399 GOD398:GOD399 GXZ398:GXZ399 HHV398:HHV399 HRR398:HRR399 IBN398:IBN399 ILJ398:ILJ399 IVF398:IVF399 JFB398:JFB399 JOX398:JOX399 JYT398:JYT399 KIP398:KIP399 KSL398:KSL399 LCH398:LCH399 LMD398:LMD399 LVZ398:LVZ399 MFV398:MFV399 MPR398:MPR399 MZN398:MZN399 NJJ398:NJJ399 NTF398:NTF399 ODB398:ODB399 OMX398:OMX399 OWT398:OWT399 PGP398:PGP399 PQL398:PQL399 QAH398:QAH399 QKD398:QKD399 QTZ398:QTZ399 RDV398:RDV399 RNR398:RNR399 RXN398:RXN399 SHJ398:SHJ399 SRF398:SRF399 TBB398:TBB399 TKX398:TKX399 TUT398:TUT399 UEP398:UEP399 UOL398:UOL399 UYH398:UYH399 VID398:VID399 VRZ398:VRZ399 WBV398:WBV399 WLR398:WLR399 WVN398:WVN399 WVN386:WVN387 WLR386:WLR387 WBV386:WBV387 VRZ386:VRZ387 VID386:VID387 UYH386:UYH387 UOL386:UOL387 UEP386:UEP387 TUT386:TUT387 TKX386:TKX387 TBB386:TBB387 SRF386:SRF387 SHJ386:SHJ387 RXN386:RXN387 RNR386:RNR387 RDV386:RDV387 QTZ386:QTZ387 QKD386:QKD387 QAH386:QAH387 PQL386:PQL387 PGP386:PGP387 OWT386:OWT387 OMX386:OMX387 ODB386:ODB387 NTF386:NTF387 NJJ386:NJJ387 MZN386:MZN387 MPR386:MPR387 MFV386:MFV387 LVZ386:LVZ387 LMD386:LMD387 LCH386:LCH387 KSL386:KSL387 KIP386:KIP387 JYT386:JYT387 JOX386:JOX387 JFB386:JFB387 IVF386:IVF387 ILJ386:ILJ387 IBN386:IBN387 HRR386:HRR387 HHV386:HHV387 GXZ386:GXZ387 GOD386:GOD387 GEH386:GEH387 FUL386:FUL387 FKP386:FKP387 FAT386:FAT387 EQX386:EQX387 EHB386:EHB387 DXF386:DXF387 DNJ386:DNJ387 DDN386:DDN387 CTR386:CTR387 CJV386:CJV387 BZZ386:BZZ387 BQD386:BQD387 BGH386:BGH387 AWL386:AWL387 AMP386:AMP387 ACT386:ACT387 SX386:SX387 JB386:JB387 WVN395:WVN396 WLR395:WLR396 WBV395:WBV396 VRZ395:VRZ396 VID395:VID396 UYH395:UYH396 UOL395:UOL396 UEP395:UEP396 TUT395:TUT396 TKX395:TKX396 TBB395:TBB396 SRF395:SRF396 SHJ395:SHJ396 RXN395:RXN396 RNR395:RNR396 RDV395:RDV396 QTZ395:QTZ396 QKD395:QKD396 QAH395:QAH396 PQL395:PQL396 PGP395:PGP396 OWT395:OWT396 OMX395:OMX396 ODB395:ODB396 NTF395:NTF396 NJJ395:NJJ396 MZN395:MZN396 MPR395:MPR396 MFV395:MFV396 LVZ395:LVZ396 LMD395:LMD396 LCH395:LCH396 KSL395:KSL396 KIP395:KIP396 JYT395:JYT396 JOX395:JOX396 JFB395:JFB396 IVF395:IVF396 ILJ395:ILJ396 IBN395:IBN396 HRR395:HRR396 HHV395:HHV396 GXZ395:GXZ396 GOD395:GOD396 GEH395:GEH396 FUL395:FUL396 FKP395:FKP396 FAT395:FAT396 EQX395:EQX396 EHB395:EHB396 DXF395:DXF396 DNJ395:DNJ396 DDN395:DDN396 CTR395:CTR396 CJV395:CJV396 BZZ395:BZZ396 BQD395:BQD396 BGH395:BGH396 AWL395:AWL396 AMP395:AMP396 ACT395:ACT396 SX395:SX396 JB395:JB396 WVN1852:WVN1867 JB1852:JB1867 SX1852:SX1867 ACT1852:ACT1867 AMP1852:AMP1867 AWL1852:AWL1867 BGH1852:BGH1867 BQD1852:BQD1867 BZZ1852:BZZ1867 CJV1852:CJV1867 CTR1852:CTR1867 DDN1852:DDN1867 DNJ1852:DNJ1867 DXF1852:DXF1867 EHB1852:EHB1867 EQX1852:EQX1867 FAT1852:FAT1867 FKP1852:FKP1867 FUL1852:FUL1867 GEH1852:GEH1867 GOD1852:GOD1867 GXZ1852:GXZ1867 HHV1852:HHV1867 HRR1852:HRR1867 IBN1852:IBN1867 ILJ1852:ILJ1867 IVF1852:IVF1867 JFB1852:JFB1867 JOX1852:JOX1867 JYT1852:JYT1867 KIP1852:KIP1867 KSL1852:KSL1867 LCH1852:LCH1867 LMD1852:LMD1867 LVZ1852:LVZ1867 MFV1852:MFV1867 MPR1852:MPR1867 MZN1852:MZN1867 NJJ1852:NJJ1867 NTF1852:NTF1867 ODB1852:ODB1867 OMX1852:OMX1867 OWT1852:OWT1867 PGP1852:PGP1867 PQL1852:PQL1867 QAH1852:QAH1867 QKD1852:QKD1867 QTZ1852:QTZ1867 RDV1852:RDV1867 RNR1852:RNR1867 RXN1852:RXN1867 SHJ1852:SHJ1867 SRF1852:SRF1867 TBB1852:TBB1867 TKX1852:TKX1867 TUT1852:TUT1867 UEP1852:UEP1867 UOL1852:UOL1867 UYH1852:UYH1867 VID1852:VID1867 VRZ1852:VRZ1867 WBV1852:WBV1867 WLR1852:WLR1867 WVN37:WVN47 WLR37:WLR47 WBV37:WBV47 VRZ37:VRZ47 VID37:VID47 UYH37:UYH47 UOL37:UOL47 UEP37:UEP47 TUT37:TUT47 TKX37:TKX47 TBB37:TBB47 SRF37:SRF47 SHJ37:SHJ47 RXN37:RXN47 RNR37:RNR47 RDV37:RDV47 QTZ37:QTZ47 QKD37:QKD47 QAH37:QAH47 PQL37:PQL47 PGP37:PGP47 OWT37:OWT47 OMX37:OMX47 ODB37:ODB47 NTF37:NTF47 NJJ37:NJJ47 MZN37:MZN47 MPR37:MPR47 MFV37:MFV47 LVZ37:LVZ47 LMD37:LMD47 LCH37:LCH47 KSL37:KSL47 KIP37:KIP47 JYT37:JYT47 JOX37:JOX47 JFB37:JFB47 IVF37:IVF47 ILJ37:ILJ47 IBN37:IBN47 HRR37:HRR47 HHV37:HHV47 GXZ37:GXZ47 GOD37:GOD47 GEH37:GEH47 FUL37:FUL47 FKP37:FKP47 FAT37:FAT47 EQX37:EQX47 EHB37:EHB47 DXF37:DXF47 DNJ37:DNJ47 DDN37:DDN47 CTR37:CTR47 CJV37:CJV47 BZZ37:BZZ47 BQD37:BQD47 BGH37:BGH47 AWL37:AWL47 AMP37:AMP47 ACT37:ACT47 SX37:SX47 JB37:JB47 WVN401:WVN607 WLR401:WLR607 WBV401:WBV607 VRZ401:VRZ607 VID401:VID607 UYH401:UYH607 UOL401:UOL607 UEP401:UEP607 TUT401:TUT607 TKX401:TKX607 TBB401:TBB607 SRF401:SRF607 SHJ401:SHJ607 RXN401:RXN607 RNR401:RNR607 RDV401:RDV607 QTZ401:QTZ607 QKD401:QKD607 QAH401:QAH607 PQL401:PQL607 PGP401:PGP607 OWT401:OWT607 OMX401:OMX607 ODB401:ODB607 NTF401:NTF607 NJJ401:NJJ607 MZN401:MZN607 MPR401:MPR607 MFV401:MFV607 LVZ401:LVZ607 LMD401:LMD607 LCH401:LCH607 KSL401:KSL607 KIP401:KIP607 JYT401:JYT607 JOX401:JOX607 JFB401:JFB607 IVF401:IVF607 ILJ401:ILJ607 IBN401:IBN607 HRR401:HRR607 HHV401:HHV607 GXZ401:GXZ607 GOD401:GOD607 GEH401:GEH607 FUL401:FUL607 FKP401:FKP607 FAT401:FAT607 EQX401:EQX607 EHB401:EHB607 DXF401:DXF607 DNJ401:DNJ607 DDN401:DDN607 CTR401:CTR607 CJV401:CJV607 BZZ401:BZZ607 BQD401:BQD607 BGH401:BGH607 AWL401:AWL607 AMP401:AMP607 ACT401:ACT607 SX401:SX607 JB401:JB607 WVN609:WVN692 WLR609:WLR692 WBV609:WBV692 VRZ609:VRZ692 VID609:VID692 UYH609:UYH692 UOL609:UOL692 UEP609:UEP692 TUT609:TUT692 TKX609:TKX692 TBB609:TBB692 SRF609:SRF692 SHJ609:SHJ692 RXN609:RXN692 RNR609:RNR692 RDV609:RDV692 QTZ609:QTZ692 QKD609:QKD692 QAH609:QAH692 PQL609:PQL692 PGP609:PGP692 OWT609:OWT692 OMX609:OMX692 ODB609:ODB692 NTF609:NTF692 NJJ609:NJJ692 MZN609:MZN692 MPR609:MPR692 MFV609:MFV692 LVZ609:LVZ692 LMD609:LMD692 LCH609:LCH692 KSL609:KSL692 KIP609:KIP692 JYT609:JYT692 JOX609:JOX692 JFB609:JFB692 IVF609:IVF692 ILJ609:ILJ692 IBN609:IBN692 HRR609:HRR692 HHV609:HHV692 GXZ609:GXZ692 GOD609:GOD692 GEH609:GEH692 FUL609:FUL692 FKP609:FKP692 FAT609:FAT692 EQX609:EQX692 EHB609:EHB692 DXF609:DXF692 DNJ609:DNJ692 DDN609:DDN692 CTR609:CTR692 CJV609:CJV692 BZZ609:BZZ692 BQD609:BQD692 BGH609:BGH692 AWL609:AWL692 AMP609:AMP692 ACT609:ACT692 SX609:SX692 JB609:JB692 JB4:JB17 SX4:SX17 ACT4:ACT17 AMP4:AMP17 AWL4:AWL17 BGH4:BGH17 BQD4:BQD17 BZZ4:BZZ17 CJV4:CJV17 CTR4:CTR17 DDN4:DDN17 DNJ4:DNJ17 DXF4:DXF17 EHB4:EHB17 EQX4:EQX17 FAT4:FAT17 FKP4:FKP17 FUL4:FUL17 GEH4:GEH17 GOD4:GOD17 GXZ4:GXZ17 HHV4:HHV17 HRR4:HRR17 IBN4:IBN17 ILJ4:ILJ17 IVF4:IVF17 JFB4:JFB17 JOX4:JOX17 JYT4:JYT17 KIP4:KIP17 KSL4:KSL17 LCH4:LCH17 LMD4:LMD17 LVZ4:LVZ17 MFV4:MFV17 MPR4:MPR17 MZN4:MZN17 NJJ4:NJJ17 NTF4:NTF17 ODB4:ODB17 OMX4:OMX17 OWT4:OWT17 PGP4:PGP17 PQL4:PQL17 QAH4:QAH17 QKD4:QKD17 QTZ4:QTZ17 RDV4:RDV17 RNR4:RNR17 RXN4:RXN17 SHJ4:SHJ17 SRF4:SRF17 TBB4:TBB17 TKX4:TKX17 TUT4:TUT17 UEP4:UEP17 UOL4:UOL17 UYH4:UYH17 VID4:VID17 VRZ4:VRZ17 WBV4:WBV17 WLR4:WLR17 WVN4:WVN17 WLR905:WLR1850 WVN905:WVN1850 JB905:JB1850 SX905:SX1850 ACT905:ACT1850 AMP905:AMP1850 AWL905:AWL1850 BGH905:BGH1850 BQD905:BQD1850 BZZ905:BZZ1850 CJV905:CJV1850 CTR905:CTR1850 DDN905:DDN1850 DNJ905:DNJ1850 DXF905:DXF1850 EHB905:EHB1850 EQX905:EQX1850 FAT905:FAT1850 FKP905:FKP1850 FUL905:FUL1850 GEH905:GEH1850 GOD905:GOD1850 GXZ905:GXZ1850 HHV905:HHV1850 HRR905:HRR1850 IBN905:IBN1850 ILJ905:ILJ1850 IVF905:IVF1850 JFB905:JFB1850 JOX905:JOX1850 JYT905:JYT1850 KIP905:KIP1850 KSL905:KSL1850 LCH905:LCH1850 LMD905:LMD1850 LVZ905:LVZ1850 MFV905:MFV1850 MPR905:MPR1850 MZN905:MZN1850 NJJ905:NJJ1850 NTF905:NTF1850 ODB905:ODB1850 OMX905:OMX1850 OWT905:OWT1850 PGP905:PGP1850 PQL905:PQL1850 QAH905:QAH1850 QKD905:QKD1850 QTZ905:QTZ1850 RDV905:RDV1850 RNR905:RNR1850 RXN905:RXN1850 SHJ905:SHJ1850 SRF905:SRF1850 TBB905:TBB1850 TKX905:TKX1850 TUT905:TUT1850 UEP905:UEP1850 UOL905:UOL1850 UYH905:UYH1850 VID905:VID1850 VRZ905:VRZ1850 WBV905:WBV1850 WLR694:WLR903 WVN694:WVN903 JB694:JB903 SX694:SX903 ACT694:ACT903 AMP694:AMP903 AWL694:AWL903 BGH694:BGH903 BQD694:BQD903 BZZ694:BZZ903 CJV694:CJV903 CTR694:CTR903 DDN694:DDN903 DNJ694:DNJ903 DXF694:DXF903 EHB694:EHB903 EQX694:EQX903 FAT694:FAT903 FKP694:FKP903 FUL694:FUL903 GEH694:GEH903 GOD694:GOD903 GXZ694:GXZ903 HHV694:HHV903 HRR694:HRR903 IBN694:IBN903 ILJ694:ILJ903 IVF694:IVF903 JFB694:JFB903 JOX694:JOX903 JYT694:JYT903 KIP694:KIP903 KSL694:KSL903 LCH694:LCH903 LMD694:LMD903 LVZ694:LVZ903 MFV694:MFV903 MPR694:MPR903 MZN694:MZN903 NJJ694:NJJ903 NTF694:NTF903 ODB694:ODB903 OMX694:OMX903 OWT694:OWT903 PGP694:PGP903 PQL694:PQL903 QAH694:QAH903 QKD694:QKD903 QTZ694:QTZ903 RDV694:RDV903 RNR694:RNR903 RXN694:RXN903 SHJ694:SHJ903 SRF694:SRF903 TBB694:TBB903 TKX694:TKX903 TUT694:TUT903 UEP694:UEP903 UOL694:UOL903 UYH694:UYH903 VID694:VID903 VRZ694:VRZ903 WBV694:WBV903" xr:uid="{27DADB63-276A-4D9F-98B7-C1697531452F}"/>
    <dataValidation allowBlank="1" showInputMessage="1" showErrorMessage="1" promptTitle="Modalidad_de_selección " prompt="Despliegue la flecha y seleccione la Modalidad de selección de acuerdo con la contratación a realizar." sqref="JC37:JC47 JC19:JC20 SY19:SY20 ACU19:ACU20 AMQ19:AMQ20 AWM19:AWM20 BGI19:BGI20 BQE19:BQE20 CAA19:CAA20 CJW19:CJW20 CTS19:CTS20 DDO19:DDO20 DNK19:DNK20 DXG19:DXG20 EHC19:EHC20 EQY19:EQY20 FAU19:FAU20 FKQ19:FKQ20 FUM19:FUM20 GEI19:GEI20 GOE19:GOE20 GYA19:GYA20 HHW19:HHW20 HRS19:HRS20 IBO19:IBO20 ILK19:ILK20 IVG19:IVG20 JFC19:JFC20 JOY19:JOY20 JYU19:JYU20 KIQ19:KIQ20 KSM19:KSM20 LCI19:LCI20 LME19:LME20 LWA19:LWA20 MFW19:MFW20 MPS19:MPS20 MZO19:MZO20 NJK19:NJK20 NTG19:NTG20 ODC19:ODC20 OMY19:OMY20 OWU19:OWU20 PGQ19:PGQ20 PQM19:PQM20 QAI19:QAI20 QKE19:QKE20 QUA19:QUA20 RDW19:RDW20 RNS19:RNS20 RXO19:RXO20 SHK19:SHK20 SRG19:SRG20 TBC19:TBC20 TKY19:TKY20 TUU19:TUU20 UEQ19:UEQ20 UOM19:UOM20 UYI19:UYI20 VIE19:VIE20 VSA19:VSA20 WBW19:WBW20 WLS19:WLS20 WVO19:WVO20 JC22:JC23 SY22:SY23 ACU22:ACU23 AMQ22:AMQ23 AWM22:AWM23 BGI22:BGI23 BQE22:BQE23 CAA22:CAA23 CJW22:CJW23 CTS22:CTS23 DDO22:DDO23 DNK22:DNK23 DXG22:DXG23 EHC22:EHC23 EQY22:EQY23 FAU22:FAU23 FKQ22:FKQ23 FUM22:FUM23 GEI22:GEI23 GOE22:GOE23 GYA22:GYA23 HHW22:HHW23 HRS22:HRS23 IBO22:IBO23 ILK22:ILK23 IVG22:IVG23 JFC22:JFC23 JOY22:JOY23 JYU22:JYU23 KIQ22:KIQ23 KSM22:KSM23 LCI22:LCI23 LME22:LME23 LWA22:LWA23 MFW22:MFW23 MPS22:MPS23 MZO22:MZO23 NJK22:NJK23 NTG22:NTG23 ODC22:ODC23 OMY22:OMY23 OWU22:OWU23 PGQ22:PGQ23 PQM22:PQM23 QAI22:QAI23 QKE22:QKE23 QUA22:QUA23 RDW22:RDW23 RNS22:RNS23 RXO22:RXO23 SHK22:SHK23 SRG22:SRG23 TBC22:TBC23 TKY22:TKY23 TUU22:TUU23 UEQ22:UEQ23 UOM22:UOM23 UYI22:UYI23 VIE22:VIE23 VSA22:VSA23 WBW22:WBW23 WLS22:WLS23 WVO22:WVO23 JC28:JC29 SY28:SY29 ACU28:ACU29 AMQ28:AMQ29 AWM28:AWM29 BGI28:BGI29 BQE28:BQE29 CAA28:CAA29 CJW28:CJW29 CTS28:CTS29 DDO28:DDO29 DNK28:DNK29 DXG28:DXG29 EHC28:EHC29 EQY28:EQY29 FAU28:FAU29 FKQ28:FKQ29 FUM28:FUM29 GEI28:GEI29 GOE28:GOE29 GYA28:GYA29 HHW28:HHW29 HRS28:HRS29 IBO28:IBO29 ILK28:ILK29 IVG28:IVG29 JFC28:JFC29 JOY28:JOY29 JYU28:JYU29 KIQ28:KIQ29 KSM28:KSM29 LCI28:LCI29 LME28:LME29 LWA28:LWA29 MFW28:MFW29 MPS28:MPS29 MZO28:MZO29 NJK28:NJK29 NTG28:NTG29 ODC28:ODC29 OMY28:OMY29 OWU28:OWU29 PGQ28:PGQ29 PQM28:PQM29 QAI28:QAI29 QKE28:QKE29 QUA28:QUA29 RDW28:RDW29 RNS28:RNS29 RXO28:RXO29 SHK28:SHK29 SRG28:SRG29 TBC28:TBC29 TKY28:TKY29 TUU28:TUU29 UEQ28:UEQ29 UOM28:UOM29 UYI28:UYI29 VIE28:VIE29 VSA28:VSA29 WBW28:WBW29 WLS28:WLS29 WVO28:WVO29 JC31:JC32 SY31:SY32 ACU31:ACU32 AMQ31:AMQ32 AWM31:AWM32 BGI31:BGI32 BQE31:BQE32 CAA31:CAA32 CJW31:CJW32 CTS31:CTS32 DDO31:DDO32 DNK31:DNK32 DXG31:DXG32 EHC31:EHC32 EQY31:EQY32 FAU31:FAU32 FKQ31:FKQ32 FUM31:FUM32 GEI31:GEI32 GOE31:GOE32 GYA31:GYA32 HHW31:HHW32 HRS31:HRS32 IBO31:IBO32 ILK31:ILK32 IVG31:IVG32 JFC31:JFC32 JOY31:JOY32 JYU31:JYU32 KIQ31:KIQ32 KSM31:KSM32 LCI31:LCI32 LME31:LME32 LWA31:LWA32 MFW31:MFW32 MPS31:MPS32 MZO31:MZO32 NJK31:NJK32 NTG31:NTG32 ODC31:ODC32 OMY31:OMY32 OWU31:OWU32 PGQ31:PGQ32 PQM31:PQM32 QAI31:QAI32 QKE31:QKE32 QUA31:QUA32 RDW31:RDW32 RNS31:RNS32 RXO31:RXO32 SHK31:SHK32 SRG31:SRG32 TBC31:TBC32 TKY31:TKY32 TUU31:TUU32 UEQ31:UEQ32 UOM31:UOM32 UYI31:UYI32 VIE31:VIE32 VSA31:VSA32 WBW31:WBW32 WLS31:WLS32 WVO31:WVO32 WVO25:WVO26 WLS25:WLS26 WBW25:WBW26 VSA25:VSA26 VIE25:VIE26 UYI25:UYI26 UOM25:UOM26 UEQ25:UEQ26 TUU25:TUU26 TKY25:TKY26 TBC25:TBC26 SRG25:SRG26 SHK25:SHK26 RXO25:RXO26 RNS25:RNS26 RDW25:RDW26 QUA25:QUA26 QKE25:QKE26 QAI25:QAI26 PQM25:PQM26 PGQ25:PGQ26 OWU25:OWU26 OMY25:OMY26 ODC25:ODC26 NTG25:NTG26 NJK25:NJK26 MZO25:MZO26 MPS25:MPS26 MFW25:MFW26 LWA25:LWA26 LME25:LME26 LCI25:LCI26 KSM25:KSM26 KIQ25:KIQ26 JYU25:JYU26 JOY25:JOY26 JFC25:JFC26 IVG25:IVG26 ILK25:ILK26 IBO25:IBO26 HRS25:HRS26 HHW25:HHW26 GYA25:GYA26 GOE25:GOE26 GEI25:GEI26 FUM25:FUM26 FKQ25:FKQ26 FAU25:FAU26 EQY25:EQY26 EHC25:EHC26 DXG25:DXG26 DNK25:DNK26 DDO25:DDO26 CTS25:CTS26 CJW25:CJW26 CAA25:CAA26 BQE25:BQE26 BGI25:BGI26 AWM25:AWM26 AMQ25:AMQ26 ACU25:ACU26 SY25:SY26 JC25:JC26 WVO34:WVO35 WLS34:WLS35 WBW34:WBW35 VSA34:VSA35 VIE34:VIE35 UYI34:UYI35 UOM34:UOM35 UEQ34:UEQ35 TUU34:TUU35 TKY34:TKY35 TBC34:TBC35 SRG34:SRG35 SHK34:SHK35 RXO34:RXO35 RNS34:RNS35 RDW34:RDW35 QUA34:QUA35 QKE34:QKE35 QAI34:QAI35 PQM34:PQM35 PGQ34:PGQ35 OWU34:OWU35 OMY34:OMY35 ODC34:ODC35 NTG34:NTG35 NJK34:NJK35 MZO34:MZO35 MPS34:MPS35 MFW34:MFW35 LWA34:LWA35 LME34:LME35 LCI34:LCI35 KSM34:KSM35 KIQ34:KIQ35 JYU34:JYU35 JOY34:JOY35 JFC34:JFC35 IVG34:IVG35 ILK34:ILK35 IBO34:IBO35 HRS34:HRS35 HHW34:HHW35 GYA34:GYA35 GOE34:GOE35 GEI34:GEI35 FUM34:FUM35 FKQ34:FKQ35 FAU34:FAU35 EQY34:EQY35 EHC34:EHC35 DXG34:DXG35 DNK34:DNK35 DDO34:DDO35 CTS34:CTS35 CJW34:CJW35 CAA34:CAA35 BQE34:BQE35 BGI34:BGI35 AWM34:AWM35 AMQ34:AMQ35 ACU34:ACU35 SY34:SY35 JC34:JC35 JC49:JC50 SY49:SY50 ACU49:ACU50 AMQ49:AMQ50 AWM49:AWM50 BGI49:BGI50 BQE49:BQE50 CAA49:CAA50 CJW49:CJW50 CTS49:CTS50 DDO49:DDO50 DNK49:DNK50 DXG49:DXG50 EHC49:EHC50 EQY49:EQY50 FAU49:FAU50 FKQ49:FKQ50 FUM49:FUM50 GEI49:GEI50 GOE49:GOE50 GYA49:GYA50 HHW49:HHW50 HRS49:HRS50 IBO49:IBO50 ILK49:ILK50 IVG49:IVG50 JFC49:JFC50 JOY49:JOY50 JYU49:JYU50 KIQ49:KIQ50 KSM49:KSM50 LCI49:LCI50 LME49:LME50 LWA49:LWA50 MFW49:MFW50 MPS49:MPS50 MZO49:MZO50 NJK49:NJK50 NTG49:NTG50 ODC49:ODC50 OMY49:OMY50 OWU49:OWU50 PGQ49:PGQ50 PQM49:PQM50 QAI49:QAI50 QKE49:QKE50 QUA49:QUA50 RDW49:RDW50 RNS49:RNS50 RXO49:RXO50 SHK49:SHK50 SRG49:SRG50 TBC49:TBC50 TKY49:TKY50 TUU49:TUU50 UEQ49:UEQ50 UOM49:UOM50 UYI49:UYI50 VIE49:VIE50 VSA49:VSA50 WBW49:WBW50 WLS49:WLS50 WVO49:WVO50 JC56:JC59 SY56:SY59 ACU56:ACU59 AMQ56:AMQ59 AWM56:AWM59 BGI56:BGI59 BQE56:BQE59 CAA56:CAA59 CJW56:CJW59 CTS56:CTS59 DDO56:DDO59 DNK56:DNK59 DXG56:DXG59 EHC56:EHC59 EQY56:EQY59 FAU56:FAU59 FKQ56:FKQ59 FUM56:FUM59 GEI56:GEI59 GOE56:GOE59 GYA56:GYA59 HHW56:HHW59 HRS56:HRS59 IBO56:IBO59 ILK56:ILK59 IVG56:IVG59 JFC56:JFC59 JOY56:JOY59 JYU56:JYU59 KIQ56:KIQ59 KSM56:KSM59 LCI56:LCI59 LME56:LME59 LWA56:LWA59 MFW56:MFW59 MPS56:MPS59 MZO56:MZO59 NJK56:NJK59 NTG56:NTG59 ODC56:ODC59 OMY56:OMY59 OWU56:OWU59 PGQ56:PGQ59 PQM56:PQM59 QAI56:QAI59 QKE56:QKE59 QUA56:QUA59 RDW56:RDW59 RNS56:RNS59 RXO56:RXO59 SHK56:SHK59 SRG56:SRG59 TBC56:TBC59 TKY56:TKY59 TUU56:TUU59 UEQ56:UEQ59 UOM56:UOM59 UYI56:UYI59 VIE56:VIE59 VSA56:VSA59 WBW56:WBW59 WLS56:WLS59 WVO56:WVO59 JC61:JC62 SY61:SY62 ACU61:ACU62 AMQ61:AMQ62 AWM61:AWM62 BGI61:BGI62 BQE61:BQE62 CAA61:CAA62 CJW61:CJW62 CTS61:CTS62 DDO61:DDO62 DNK61:DNK62 DXG61:DXG62 EHC61:EHC62 EQY61:EQY62 FAU61:FAU62 FKQ61:FKQ62 FUM61:FUM62 GEI61:GEI62 GOE61:GOE62 GYA61:GYA62 HHW61:HHW62 HRS61:HRS62 IBO61:IBO62 ILK61:ILK62 IVG61:IVG62 JFC61:JFC62 JOY61:JOY62 JYU61:JYU62 KIQ61:KIQ62 KSM61:KSM62 LCI61:LCI62 LME61:LME62 LWA61:LWA62 MFW61:MFW62 MPS61:MPS62 MZO61:MZO62 NJK61:NJK62 NTG61:NTG62 ODC61:ODC62 OMY61:OMY62 OWU61:OWU62 PGQ61:PGQ62 PQM61:PQM62 QAI61:QAI62 QKE61:QKE62 QUA61:QUA62 RDW61:RDW62 RNS61:RNS62 RXO61:RXO62 SHK61:SHK62 SRG61:SRG62 TBC61:TBC62 TKY61:TKY62 TUU61:TUU62 UEQ61:UEQ62 UOM61:UOM62 UYI61:UYI62 VIE61:VIE62 VSA61:VSA62 WBW61:WBW62 WLS61:WLS62 WVO61:WVO62 JC67:JC68 SY67:SY68 ACU67:ACU68 AMQ67:AMQ68 AWM67:AWM68 BGI67:BGI68 BQE67:BQE68 CAA67:CAA68 CJW67:CJW68 CTS67:CTS68 DDO67:DDO68 DNK67:DNK68 DXG67:DXG68 EHC67:EHC68 EQY67:EQY68 FAU67:FAU68 FKQ67:FKQ68 FUM67:FUM68 GEI67:GEI68 GOE67:GOE68 GYA67:GYA68 HHW67:HHW68 HRS67:HRS68 IBO67:IBO68 ILK67:ILK68 IVG67:IVG68 JFC67:JFC68 JOY67:JOY68 JYU67:JYU68 KIQ67:KIQ68 KSM67:KSM68 LCI67:LCI68 LME67:LME68 LWA67:LWA68 MFW67:MFW68 MPS67:MPS68 MZO67:MZO68 NJK67:NJK68 NTG67:NTG68 ODC67:ODC68 OMY67:OMY68 OWU67:OWU68 PGQ67:PGQ68 PQM67:PQM68 QAI67:QAI68 QKE67:QKE68 QUA67:QUA68 RDW67:RDW68 RNS67:RNS68 RXO67:RXO68 SHK67:SHK68 SRG67:SRG68 TBC67:TBC68 TKY67:TKY68 TUU67:TUU68 UEQ67:UEQ68 UOM67:UOM68 UYI67:UYI68 VIE67:VIE68 VSA67:VSA68 WBW67:WBW68 WLS67:WLS68 WVO67:WVO68 JC70:JC71 SY70:SY71 ACU70:ACU71 AMQ70:AMQ71 AWM70:AWM71 BGI70:BGI71 BQE70:BQE71 CAA70:CAA71 CJW70:CJW71 CTS70:CTS71 DDO70:DDO71 DNK70:DNK71 DXG70:DXG71 EHC70:EHC71 EQY70:EQY71 FAU70:FAU71 FKQ70:FKQ71 FUM70:FUM71 GEI70:GEI71 GOE70:GOE71 GYA70:GYA71 HHW70:HHW71 HRS70:HRS71 IBO70:IBO71 ILK70:ILK71 IVG70:IVG71 JFC70:JFC71 JOY70:JOY71 JYU70:JYU71 KIQ70:KIQ71 KSM70:KSM71 LCI70:LCI71 LME70:LME71 LWA70:LWA71 MFW70:MFW71 MPS70:MPS71 MZO70:MZO71 NJK70:NJK71 NTG70:NTG71 ODC70:ODC71 OMY70:OMY71 OWU70:OWU71 PGQ70:PGQ71 PQM70:PQM71 QAI70:QAI71 QKE70:QKE71 QUA70:QUA71 RDW70:RDW71 RNS70:RNS71 RXO70:RXO71 SHK70:SHK71 SRG70:SRG71 TBC70:TBC71 TKY70:TKY71 TUU70:TUU71 UEQ70:UEQ71 UOM70:UOM71 UYI70:UYI71 VIE70:VIE71 VSA70:VSA71 WBW70:WBW71 WLS70:WLS71 WVO70:WVO71 WVO52:WVO53 WLS52:WLS53 WBW52:WBW53 VSA52:VSA53 VIE52:VIE53 UYI52:UYI53 UOM52:UOM53 UEQ52:UEQ53 TUU52:TUU53 TKY52:TKY53 TBC52:TBC53 SRG52:SRG53 SHK52:SHK53 RXO52:RXO53 RNS52:RNS53 RDW52:RDW53 QUA52:QUA53 QKE52:QKE53 QAI52:QAI53 PQM52:PQM53 PGQ52:PGQ53 OWU52:OWU53 OMY52:OMY53 ODC52:ODC53 NTG52:NTG53 NJK52:NJK53 MZO52:MZO53 MPS52:MPS53 MFW52:MFW53 LWA52:LWA53 LME52:LME53 LCI52:LCI53 KSM52:KSM53 KIQ52:KIQ53 JYU52:JYU53 JOY52:JOY53 JFC52:JFC53 IVG52:IVG53 ILK52:ILK53 IBO52:IBO53 HRS52:HRS53 HHW52:HHW53 GYA52:GYA53 GOE52:GOE53 GEI52:GEI53 FUM52:FUM53 FKQ52:FKQ53 FAU52:FAU53 EQY52:EQY53 EHC52:EHC53 DXG52:DXG53 DNK52:DNK53 DDO52:DDO53 CTS52:CTS53 CJW52:CJW53 CAA52:CAA53 BQE52:BQE53 BGI52:BGI53 AWM52:AWM53 AMQ52:AMQ53 ACU52:ACU53 SY52:SY53 JC52:JC53 WVO64:WVO65 WLS64:WLS65 WBW64:WBW65 VSA64:VSA65 VIE64:VIE65 UYI64:UYI65 UOM64:UOM65 UEQ64:UEQ65 TUU64:TUU65 TKY64:TKY65 TBC64:TBC65 SRG64:SRG65 SHK64:SHK65 RXO64:RXO65 RNS64:RNS65 RDW64:RDW65 QUA64:QUA65 QKE64:QKE65 QAI64:QAI65 PQM64:PQM65 PGQ64:PGQ65 OWU64:OWU65 OMY64:OMY65 ODC64:ODC65 NTG64:NTG65 NJK64:NJK65 MZO64:MZO65 MPS64:MPS65 MFW64:MFW65 LWA64:LWA65 LME64:LME65 LCI64:LCI65 KSM64:KSM65 KIQ64:KIQ65 JYU64:JYU65 JOY64:JOY65 JFC64:JFC65 IVG64:IVG65 ILK64:ILK65 IBO64:IBO65 HRS64:HRS65 HHW64:HHW65 GYA64:GYA65 GOE64:GOE65 GEI64:GEI65 FUM64:FUM65 FKQ64:FKQ65 FAU64:FAU65 EQY64:EQY65 EHC64:EHC65 DXG64:DXG65 DNK64:DNK65 DDO64:DDO65 CTS64:CTS65 CJW64:CJW65 CAA64:CAA65 BQE64:BQE65 BGI64:BGI65 AWM64:AWM65 AMQ64:AMQ65 ACU64:ACU65 SY64:SY65 JC64:JC65 JC73:JC74 SY73:SY74 ACU73:ACU74 AMQ73:AMQ74 AWM73:AWM74 BGI73:BGI74 BQE73:BQE74 CAA73:CAA74 CJW73:CJW74 CTS73:CTS74 DDO73:DDO74 DNK73:DNK74 DXG73:DXG74 EHC73:EHC74 EQY73:EQY74 FAU73:FAU74 FKQ73:FKQ74 FUM73:FUM74 GEI73:GEI74 GOE73:GOE74 GYA73:GYA74 HHW73:HHW74 HRS73:HRS74 IBO73:IBO74 ILK73:ILK74 IVG73:IVG74 JFC73:JFC74 JOY73:JOY74 JYU73:JYU74 KIQ73:KIQ74 KSM73:KSM74 LCI73:LCI74 LME73:LME74 LWA73:LWA74 MFW73:MFW74 MPS73:MPS74 MZO73:MZO74 NJK73:NJK74 NTG73:NTG74 ODC73:ODC74 OMY73:OMY74 OWU73:OWU74 PGQ73:PGQ74 PQM73:PQM74 QAI73:QAI74 QKE73:QKE74 QUA73:QUA74 RDW73:RDW74 RNS73:RNS74 RXO73:RXO74 SHK73:SHK74 SRG73:SRG74 TBC73:TBC74 TKY73:TKY74 TUU73:TUU74 UEQ73:UEQ74 UOM73:UOM74 UYI73:UYI74 VIE73:VIE74 VSA73:VSA74 WBW73:WBW74 WLS73:WLS74 WVO73:WVO74 JC76:JC77 SY76:SY77 ACU76:ACU77 AMQ76:AMQ77 AWM76:AWM77 BGI76:BGI77 BQE76:BQE77 CAA76:CAA77 CJW76:CJW77 CTS76:CTS77 DDO76:DDO77 DNK76:DNK77 DXG76:DXG77 EHC76:EHC77 EQY76:EQY77 FAU76:FAU77 FKQ76:FKQ77 FUM76:FUM77 GEI76:GEI77 GOE76:GOE77 GYA76:GYA77 HHW76:HHW77 HRS76:HRS77 IBO76:IBO77 ILK76:ILK77 IVG76:IVG77 JFC76:JFC77 JOY76:JOY77 JYU76:JYU77 KIQ76:KIQ77 KSM76:KSM77 LCI76:LCI77 LME76:LME77 LWA76:LWA77 MFW76:MFW77 MPS76:MPS77 MZO76:MZO77 NJK76:NJK77 NTG76:NTG77 ODC76:ODC77 OMY76:OMY77 OWU76:OWU77 PGQ76:PGQ77 PQM76:PQM77 QAI76:QAI77 QKE76:QKE77 QUA76:QUA77 RDW76:RDW77 RNS76:RNS77 RXO76:RXO77 SHK76:SHK77 SRG76:SRG77 TBC76:TBC77 TKY76:TKY77 TUU76:TUU77 UEQ76:UEQ77 UOM76:UOM77 UYI76:UYI77 VIE76:VIE77 VSA76:VSA77 WBW76:WBW77 WLS76:WLS77 WVO76:WVO77 JC79:JC80 SY79:SY80 ACU79:ACU80 AMQ79:AMQ80 AWM79:AWM80 BGI79:BGI80 BQE79:BQE80 CAA79:CAA80 CJW79:CJW80 CTS79:CTS80 DDO79:DDO80 DNK79:DNK80 DXG79:DXG80 EHC79:EHC80 EQY79:EQY80 FAU79:FAU80 FKQ79:FKQ80 FUM79:FUM80 GEI79:GEI80 GOE79:GOE80 GYA79:GYA80 HHW79:HHW80 HRS79:HRS80 IBO79:IBO80 ILK79:ILK80 IVG79:IVG80 JFC79:JFC80 JOY79:JOY80 JYU79:JYU80 KIQ79:KIQ80 KSM79:KSM80 LCI79:LCI80 LME79:LME80 LWA79:LWA80 MFW79:MFW80 MPS79:MPS80 MZO79:MZO80 NJK79:NJK80 NTG79:NTG80 ODC79:ODC80 OMY79:OMY80 OWU79:OWU80 PGQ79:PGQ80 PQM79:PQM80 QAI79:QAI80 QKE79:QKE80 QUA79:QUA80 RDW79:RDW80 RNS79:RNS80 RXO79:RXO80 SHK79:SHK80 SRG79:SRG80 TBC79:TBC80 TKY79:TKY80 TUU79:TUU80 UEQ79:UEQ80 UOM79:UOM80 UYI79:UYI80 VIE79:VIE80 VSA79:VSA80 WBW79:WBW80 WLS79:WLS80 WVO79:WVO80 JC85:JC86 SY85:SY86 ACU85:ACU86 AMQ85:AMQ86 AWM85:AWM86 BGI85:BGI86 BQE85:BQE86 CAA85:CAA86 CJW85:CJW86 CTS85:CTS86 DDO85:DDO86 DNK85:DNK86 DXG85:DXG86 EHC85:EHC86 EQY85:EQY86 FAU85:FAU86 FKQ85:FKQ86 FUM85:FUM86 GEI85:GEI86 GOE85:GOE86 GYA85:GYA86 HHW85:HHW86 HRS85:HRS86 IBO85:IBO86 ILK85:ILK86 IVG85:IVG86 JFC85:JFC86 JOY85:JOY86 JYU85:JYU86 KIQ85:KIQ86 KSM85:KSM86 LCI85:LCI86 LME85:LME86 LWA85:LWA86 MFW85:MFW86 MPS85:MPS86 MZO85:MZO86 NJK85:NJK86 NTG85:NTG86 ODC85:ODC86 OMY85:OMY86 OWU85:OWU86 PGQ85:PGQ86 PQM85:PQM86 QAI85:QAI86 QKE85:QKE86 QUA85:QUA86 RDW85:RDW86 RNS85:RNS86 RXO85:RXO86 SHK85:SHK86 SRG85:SRG86 TBC85:TBC86 TKY85:TKY86 TUU85:TUU86 UEQ85:UEQ86 UOM85:UOM86 UYI85:UYI86 VIE85:VIE86 VSA85:VSA86 WBW85:WBW86 WLS85:WLS86 WVO85:WVO86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JC94:JC95 SY94:SY95 ACU94:ACU95 AMQ94:AMQ95 AWM94:AWM95 BGI94:BGI95 BQE94:BQE95 CAA94:CAA95 CJW94:CJW95 CTS94:CTS95 DDO94:DDO95 DNK94:DNK95 DXG94:DXG95 EHC94:EHC95 EQY94:EQY95 FAU94:FAU95 FKQ94:FKQ95 FUM94:FUM95 GEI94:GEI95 GOE94:GOE95 GYA94:GYA95 HHW94:HHW95 HRS94:HRS95 IBO94:IBO95 ILK94:ILK95 IVG94:IVG95 JFC94:JFC95 JOY94:JOY95 JYU94:JYU95 KIQ94:KIQ95 KSM94:KSM95 LCI94:LCI95 LME94:LME95 LWA94:LWA95 MFW94:MFW95 MPS94:MPS95 MZO94:MZO95 NJK94:NJK95 NTG94:NTG95 ODC94:ODC95 OMY94:OMY95 OWU94:OWU95 PGQ94:PGQ95 PQM94:PQM95 QAI94:QAI95 QKE94:QKE95 QUA94:QUA95 RDW94:RDW95 RNS94:RNS95 RXO94:RXO95 SHK94:SHK95 SRG94:SRG95 TBC94:TBC95 TKY94:TKY95 TUU94:TUU95 UEQ94:UEQ95 UOM94:UOM95 UYI94:UYI95 VIE94:VIE95 VSA94:VSA95 WBW94:WBW95 WLS94:WLS95 WVO94:WVO95 WVO82:WVO83 WLS82:WLS83 WBW82:WBW83 VSA82:VSA83 VIE82:VIE83 UYI82:UYI83 UOM82:UOM83 UEQ82:UEQ83 TUU82:TUU83 TKY82:TKY83 TBC82:TBC83 SRG82:SRG83 SHK82:SHK83 RXO82:RXO83 RNS82:RNS83 RDW82:RDW83 QUA82:QUA83 QKE82:QKE83 QAI82:QAI83 PQM82:PQM83 PGQ82:PGQ83 OWU82:OWU83 OMY82:OMY83 ODC82:ODC83 NTG82:NTG83 NJK82:NJK83 MZO82:MZO83 MPS82:MPS83 MFW82:MFW83 LWA82:LWA83 LME82:LME83 LCI82:LCI83 KSM82:KSM83 KIQ82:KIQ83 JYU82:JYU83 JOY82:JOY83 JFC82:JFC83 IVG82:IVG83 ILK82:ILK83 IBO82:IBO83 HRS82:HRS83 HHW82:HHW83 GYA82:GYA83 GOE82:GOE83 GEI82:GEI83 FUM82:FUM83 FKQ82:FKQ83 FAU82:FAU83 EQY82:EQY83 EHC82:EHC83 DXG82:DXG83 DNK82:DNK83 DDO82:DDO83 CTS82:CTS83 CJW82:CJW83 CAA82:CAA83 BQE82:BQE83 BGI82:BGI83 AWM82:AWM83 AMQ82:AMQ83 ACU82:ACU83 SY82:SY83 JC82:JC83 WVO91:WVO92 WLS91:WLS92 WBW91:WBW92 VSA91:VSA92 VIE91:VIE92 UYI91:UYI92 UOM91:UOM92 UEQ91:UEQ92 TUU91:TUU92 TKY91:TKY92 TBC91:TBC92 SRG91:SRG92 SHK91:SHK92 RXO91:RXO92 RNS91:RNS92 RDW91:RDW92 QUA91:QUA92 QKE91:QKE92 QAI91:QAI92 PQM91:PQM92 PGQ91:PGQ92 OWU91:OWU92 OMY91:OMY92 ODC91:ODC92 NTG91:NTG92 NJK91:NJK92 MZO91:MZO92 MPS91:MPS92 MFW91:MFW92 LWA91:LWA92 LME91:LME92 LCI91:LCI92 KSM91:KSM92 KIQ91:KIQ92 JYU91:JYU92 JOY91:JOY92 JFC91:JFC92 IVG91:IVG92 ILK91:ILK92 IBO91:IBO92 HRS91:HRS92 HHW91:HHW92 GYA91:GYA92 GOE91:GOE92 GEI91:GEI92 FUM91:FUM92 FKQ91:FKQ92 FAU91:FAU92 EQY91:EQY92 EHC91:EHC92 DXG91:DXG92 DNK91:DNK92 DDO91:DDO92 CTS91:CTS92 CJW91:CJW92 CAA91:CAA92 BQE91:BQE92 BGI91:BGI92 AWM91:AWM92 AMQ91:AMQ92 ACU91:ACU92 SY91:SY92 JC91:JC92 WLS97:WLS324 WBW97:WBW324 VSA97:VSA324 VIE97:VIE324 UYI97:UYI324 UOM97:UOM324 UEQ97:UEQ324 TUU97:TUU324 TKY97:TKY324 TBC97:TBC324 SRG97:SRG324 SHK97:SHK324 RXO97:RXO324 RNS97:RNS324 RDW97:RDW324 QUA97:QUA324 QKE97:QKE324 QAI97:QAI324 PQM97:PQM324 PGQ97:PGQ324 OWU97:OWU324 OMY97:OMY324 ODC97:ODC324 NTG97:NTG324 NJK97:NJK324 MZO97:MZO324 MPS97:MPS324 MFW97:MFW324 LWA97:LWA324 LME97:LME324 LCI97:LCI324 KSM97:KSM324 KIQ97:KIQ324 JYU97:JYU324 JOY97:JOY324 JFC97:JFC324 IVG97:IVG324 ILK97:ILK324 IBO97:IBO324 HRS97:HRS324 HHW97:HHW324 GYA97:GYA324 GOE97:GOE324 GEI97:GEI324 FUM97:FUM324 FKQ97:FKQ324 FAU97:FAU324 EQY97:EQY324 EHC97:EHC324 DXG97:DXG324 DNK97:DNK324 DDO97:DDO324 CTS97:CTS324 CJW97:CJW324 CAA97:CAA324 BQE97:BQE324 BGI97:BGI324 AWM97:AWM324 AMQ97:AMQ324 ACU97:ACU324 SY97:SY324 JC97:JC324 WVO97:WVO324 JC326:JC327 SY326:SY327 ACU326:ACU327 AMQ326:AMQ327 AWM326:AWM327 BGI326:BGI327 BQE326:BQE327 CAA326:CAA327 CJW326:CJW327 CTS326:CTS327 DDO326:DDO327 DNK326:DNK327 DXG326:DXG327 EHC326:EHC327 EQY326:EQY327 FAU326:FAU327 FKQ326:FKQ327 FUM326:FUM327 GEI326:GEI327 GOE326:GOE327 GYA326:GYA327 HHW326:HHW327 HRS326:HRS327 IBO326:IBO327 ILK326:ILK327 IVG326:IVG327 JFC326:JFC327 JOY326:JOY327 JYU326:JYU327 KIQ326:KIQ327 KSM326:KSM327 LCI326:LCI327 LME326:LME327 LWA326:LWA327 MFW326:MFW327 MPS326:MPS327 MZO326:MZO327 NJK326:NJK327 NTG326:NTG327 ODC326:ODC327 OMY326:OMY327 OWU326:OWU327 PGQ326:PGQ327 PQM326:PQM327 QAI326:QAI327 QKE326:QKE327 QUA326:QUA327 RDW326:RDW327 RNS326:RNS327 RXO326:RXO327 SHK326:SHK327 SRG326:SRG327 TBC326:TBC327 TKY326:TKY327 TUU326:TUU327 UEQ326:UEQ327 UOM326:UOM327 UYI326:UYI327 VIE326:VIE327 VSA326:VSA327 WBW326:WBW327 WLS326:WLS327 WVO326:WVO327 JC329:JC330 SY329:SY330 ACU329:ACU330 AMQ329:AMQ330 AWM329:AWM330 BGI329:BGI330 BQE329:BQE330 CAA329:CAA330 CJW329:CJW330 CTS329:CTS330 DDO329:DDO330 DNK329:DNK330 DXG329:DXG330 EHC329:EHC330 EQY329:EQY330 FAU329:FAU330 FKQ329:FKQ330 FUM329:FUM330 GEI329:GEI330 GOE329:GOE330 GYA329:GYA330 HHW329:HHW330 HRS329:HRS330 IBO329:IBO330 ILK329:ILK330 IVG329:IVG330 JFC329:JFC330 JOY329:JOY330 JYU329:JYU330 KIQ329:KIQ330 KSM329:KSM330 LCI329:LCI330 LME329:LME330 LWA329:LWA330 MFW329:MFW330 MPS329:MPS330 MZO329:MZO330 NJK329:NJK330 NTG329:NTG330 ODC329:ODC330 OMY329:OMY330 OWU329:OWU330 PGQ329:PGQ330 PQM329:PQM330 QAI329:QAI330 QKE329:QKE330 QUA329:QUA330 RDW329:RDW330 RNS329:RNS330 RXO329:RXO330 SHK329:SHK330 SRG329:SRG330 TBC329:TBC330 TKY329:TKY330 TUU329:TUU330 UEQ329:UEQ330 UOM329:UOM330 UYI329:UYI330 VIE329:VIE330 VSA329:VSA330 WBW329:WBW330 WLS329:WLS330 WVO329:WVO330 JC335:JC336 SY335:SY336 ACU335:ACU336 AMQ335:AMQ336 AWM335:AWM336 BGI335:BGI336 BQE335:BQE336 CAA335:CAA336 CJW335:CJW336 CTS335:CTS336 DDO335:DDO336 DNK335:DNK336 DXG335:DXG336 EHC335:EHC336 EQY335:EQY336 FAU335:FAU336 FKQ335:FKQ336 FUM335:FUM336 GEI335:GEI336 GOE335:GOE336 GYA335:GYA336 HHW335:HHW336 HRS335:HRS336 IBO335:IBO336 ILK335:ILK336 IVG335:IVG336 JFC335:JFC336 JOY335:JOY336 JYU335:JYU336 KIQ335:KIQ336 KSM335:KSM336 LCI335:LCI336 LME335:LME336 LWA335:LWA336 MFW335:MFW336 MPS335:MPS336 MZO335:MZO336 NJK335:NJK336 NTG335:NTG336 ODC335:ODC336 OMY335:OMY336 OWU335:OWU336 PGQ335:PGQ336 PQM335:PQM336 QAI335:QAI336 QKE335:QKE336 QUA335:QUA336 RDW335:RDW336 RNS335:RNS336 RXO335:RXO336 SHK335:SHK336 SRG335:SRG336 TBC335:TBC336 TKY335:TKY336 TUU335:TUU336 UEQ335:UEQ336 UOM335:UOM336 UYI335:UYI336 VIE335:VIE336 VSA335:VSA336 WBW335:WBW336 WLS335:WLS336 WVO335:WVO336 JC338:JC339 SY338:SY339 ACU338:ACU339 AMQ338:AMQ339 AWM338:AWM339 BGI338:BGI339 BQE338:BQE339 CAA338:CAA339 CJW338:CJW339 CTS338:CTS339 DDO338:DDO339 DNK338:DNK339 DXG338:DXG339 EHC338:EHC339 EQY338:EQY339 FAU338:FAU339 FKQ338:FKQ339 FUM338:FUM339 GEI338:GEI339 GOE338:GOE339 GYA338:GYA339 HHW338:HHW339 HRS338:HRS339 IBO338:IBO339 ILK338:ILK339 IVG338:IVG339 JFC338:JFC339 JOY338:JOY339 JYU338:JYU339 KIQ338:KIQ339 KSM338:KSM339 LCI338:LCI339 LME338:LME339 LWA338:LWA339 MFW338:MFW339 MPS338:MPS339 MZO338:MZO339 NJK338:NJK339 NTG338:NTG339 ODC338:ODC339 OMY338:OMY339 OWU338:OWU339 PGQ338:PGQ339 PQM338:PQM339 QAI338:QAI339 QKE338:QKE339 QUA338:QUA339 RDW338:RDW339 RNS338:RNS339 RXO338:RXO339 SHK338:SHK339 SRG338:SRG339 TBC338:TBC339 TKY338:TKY339 TUU338:TUU339 UEQ338:UEQ339 UOM338:UOM339 UYI338:UYI339 VIE338:VIE339 VSA338:VSA339 WBW338:WBW339 WLS338:WLS339 WVO338:WVO339 JC344:JC345 SY344:SY345 ACU344:ACU345 AMQ344:AMQ345 AWM344:AWM345 BGI344:BGI345 BQE344:BQE345 CAA344:CAA345 CJW344:CJW345 CTS344:CTS345 DDO344:DDO345 DNK344:DNK345 DXG344:DXG345 EHC344:EHC345 EQY344:EQY345 FAU344:FAU345 FKQ344:FKQ345 FUM344:FUM345 GEI344:GEI345 GOE344:GOE345 GYA344:GYA345 HHW344:HHW345 HRS344:HRS345 IBO344:IBO345 ILK344:ILK345 IVG344:IVG345 JFC344:JFC345 JOY344:JOY345 JYU344:JYU345 KIQ344:KIQ345 KSM344:KSM345 LCI344:LCI345 LME344:LME345 LWA344:LWA345 MFW344:MFW345 MPS344:MPS345 MZO344:MZO345 NJK344:NJK345 NTG344:NTG345 ODC344:ODC345 OMY344:OMY345 OWU344:OWU345 PGQ344:PGQ345 PQM344:PQM345 QAI344:QAI345 QKE344:QKE345 QUA344:QUA345 RDW344:RDW345 RNS344:RNS345 RXO344:RXO345 SHK344:SHK345 SRG344:SRG345 TBC344:TBC345 TKY344:TKY345 TUU344:TUU345 UEQ344:UEQ345 UOM344:UOM345 UYI344:UYI345 VIE344:VIE345 VSA344:VSA345 WBW344:WBW345 WLS344:WLS345 WVO344:WVO345 JC347:JC348 SY347:SY348 ACU347:ACU348 AMQ347:AMQ348 AWM347:AWM348 BGI347:BGI348 BQE347:BQE348 CAA347:CAA348 CJW347:CJW348 CTS347:CTS348 DDO347:DDO348 DNK347:DNK348 DXG347:DXG348 EHC347:EHC348 EQY347:EQY348 FAU347:FAU348 FKQ347:FKQ348 FUM347:FUM348 GEI347:GEI348 GOE347:GOE348 GYA347:GYA348 HHW347:HHW348 HRS347:HRS348 IBO347:IBO348 ILK347:ILK348 IVG347:IVG348 JFC347:JFC348 JOY347:JOY348 JYU347:JYU348 KIQ347:KIQ348 KSM347:KSM348 LCI347:LCI348 LME347:LME348 LWA347:LWA348 MFW347:MFW348 MPS347:MPS348 MZO347:MZO348 NJK347:NJK348 NTG347:NTG348 ODC347:ODC348 OMY347:OMY348 OWU347:OWU348 PGQ347:PGQ348 PQM347:PQM348 QAI347:QAI348 QKE347:QKE348 QUA347:QUA348 RDW347:RDW348 RNS347:RNS348 RXO347:RXO348 SHK347:SHK348 SRG347:SRG348 TBC347:TBC348 TKY347:TKY348 TUU347:TUU348 UEQ347:UEQ348 UOM347:UOM348 UYI347:UYI348 VIE347:VIE348 VSA347:VSA348 WBW347:WBW348 WLS347:WLS348 WVO347:WVO348 WVO332:WVO333 WLS332:WLS333 WBW332:WBW333 VSA332:VSA333 VIE332:VIE333 UYI332:UYI333 UOM332:UOM333 UEQ332:UEQ333 TUU332:TUU333 TKY332:TKY333 TBC332:TBC333 SRG332:SRG333 SHK332:SHK333 RXO332:RXO333 RNS332:RNS333 RDW332:RDW333 QUA332:QUA333 QKE332:QKE333 QAI332:QAI333 PQM332:PQM333 PGQ332:PGQ333 OWU332:OWU333 OMY332:OMY333 ODC332:ODC333 NTG332:NTG333 NJK332:NJK333 MZO332:MZO333 MPS332:MPS333 MFW332:MFW333 LWA332:LWA333 LME332:LME333 LCI332:LCI333 KSM332:KSM333 KIQ332:KIQ333 JYU332:JYU333 JOY332:JOY333 JFC332:JFC333 IVG332:IVG333 ILK332:ILK333 IBO332:IBO333 HRS332:HRS333 HHW332:HHW333 GYA332:GYA333 GOE332:GOE333 GEI332:GEI333 FUM332:FUM333 FKQ332:FKQ333 FAU332:FAU333 EQY332:EQY333 EHC332:EHC333 DXG332:DXG333 DNK332:DNK333 DDO332:DDO333 CTS332:CTS333 CJW332:CJW333 CAA332:CAA333 BQE332:BQE333 BGI332:BGI333 AWM332:AWM333 AMQ332:AMQ333 ACU332:ACU333 SY332:SY333 JC332:JC333 WVO341:WVO342 WLS341:WLS342 WBW341:WBW342 VSA341:VSA342 VIE341:VIE342 UYI341:UYI342 UOM341:UOM342 UEQ341:UEQ342 TUU341:TUU342 TKY341:TKY342 TBC341:TBC342 SRG341:SRG342 SHK341:SHK342 RXO341:RXO342 RNS341:RNS342 RDW341:RDW342 QUA341:QUA342 QKE341:QKE342 QAI341:QAI342 PQM341:PQM342 PGQ341:PGQ342 OWU341:OWU342 OMY341:OMY342 ODC341:ODC342 NTG341:NTG342 NJK341:NJK342 MZO341:MZO342 MPS341:MPS342 MFW341:MFW342 LWA341:LWA342 LME341:LME342 LCI341:LCI342 KSM341:KSM342 KIQ341:KIQ342 JYU341:JYU342 JOY341:JOY342 JFC341:JFC342 IVG341:IVG342 ILK341:ILK342 IBO341:IBO342 HRS341:HRS342 HHW341:HHW342 GYA341:GYA342 GOE341:GOE342 GEI341:GEI342 FUM341:FUM342 FKQ341:FKQ342 FAU341:FAU342 EQY341:EQY342 EHC341:EHC342 DXG341:DXG342 DNK341:DNK342 DDO341:DDO342 CTS341:CTS342 CJW341:CJW342 CAA341:CAA342 BQE341:BQE342 BGI341:BGI342 AWM341:AWM342 AMQ341:AMQ342 ACU341:ACU342 SY341:SY342 JC341:JC342 JC350:JC351 SY350:SY351 ACU350:ACU351 AMQ350:AMQ351 AWM350:AWM351 BGI350:BGI351 BQE350:BQE351 CAA350:CAA351 CJW350:CJW351 CTS350:CTS351 DDO350:DDO351 DNK350:DNK351 DXG350:DXG351 EHC350:EHC351 EQY350:EQY351 FAU350:FAU351 FKQ350:FKQ351 FUM350:FUM351 GEI350:GEI351 GOE350:GOE351 GYA350:GYA351 HHW350:HHW351 HRS350:HRS351 IBO350:IBO351 ILK350:ILK351 IVG350:IVG351 JFC350:JFC351 JOY350:JOY351 JYU350:JYU351 KIQ350:KIQ351 KSM350:KSM351 LCI350:LCI351 LME350:LME351 LWA350:LWA351 MFW350:MFW351 MPS350:MPS351 MZO350:MZO351 NJK350:NJK351 NTG350:NTG351 ODC350:ODC351 OMY350:OMY351 OWU350:OWU351 PGQ350:PGQ351 PQM350:PQM351 QAI350:QAI351 QKE350:QKE351 QUA350:QUA351 RDW350:RDW351 RNS350:RNS351 RXO350:RXO351 SHK350:SHK351 SRG350:SRG351 TBC350:TBC351 TKY350:TKY351 TUU350:TUU351 UEQ350:UEQ351 UOM350:UOM351 UYI350:UYI351 VIE350:VIE351 VSA350:VSA351 WBW350:WBW351 WLS350:WLS351 WVO350:WVO351 JC353:JC354 SY353:SY354 ACU353:ACU354 AMQ353:AMQ354 AWM353:AWM354 BGI353:BGI354 BQE353:BQE354 CAA353:CAA354 CJW353:CJW354 CTS353:CTS354 DDO353:DDO354 DNK353:DNK354 DXG353:DXG354 EHC353:EHC354 EQY353:EQY354 FAU353:FAU354 FKQ353:FKQ354 FUM353:FUM354 GEI353:GEI354 GOE353:GOE354 GYA353:GYA354 HHW353:HHW354 HRS353:HRS354 IBO353:IBO354 ILK353:ILK354 IVG353:IVG354 JFC353:JFC354 JOY353:JOY354 JYU353:JYU354 KIQ353:KIQ354 KSM353:KSM354 LCI353:LCI354 LME353:LME354 LWA353:LWA354 MFW353:MFW354 MPS353:MPS354 MZO353:MZO354 NJK353:NJK354 NTG353:NTG354 ODC353:ODC354 OMY353:OMY354 OWU353:OWU354 PGQ353:PGQ354 PQM353:PQM354 QAI353:QAI354 QKE353:QKE354 QUA353:QUA354 RDW353:RDW354 RNS353:RNS354 RXO353:RXO354 SHK353:SHK354 SRG353:SRG354 TBC353:TBC354 TKY353:TKY354 TUU353:TUU354 UEQ353:UEQ354 UOM353:UOM354 UYI353:UYI354 VIE353:VIE354 VSA353:VSA354 WBW353:WBW354 WLS353:WLS354 WVO353:WVO354 JC356:JC357 SY356:SY357 ACU356:ACU357 AMQ356:AMQ357 AWM356:AWM357 BGI356:BGI357 BQE356:BQE357 CAA356:CAA357 CJW356:CJW357 CTS356:CTS357 DDO356:DDO357 DNK356:DNK357 DXG356:DXG357 EHC356:EHC357 EQY356:EQY357 FAU356:FAU357 FKQ356:FKQ357 FUM356:FUM357 GEI356:GEI357 GOE356:GOE357 GYA356:GYA357 HHW356:HHW357 HRS356:HRS357 IBO356:IBO357 ILK356:ILK357 IVG356:IVG357 JFC356:JFC357 JOY356:JOY357 JYU356:JYU357 KIQ356:KIQ357 KSM356:KSM357 LCI356:LCI357 LME356:LME357 LWA356:LWA357 MFW356:MFW357 MPS356:MPS357 MZO356:MZO357 NJK356:NJK357 NTG356:NTG357 ODC356:ODC357 OMY356:OMY357 OWU356:OWU357 PGQ356:PGQ357 PQM356:PQM357 QAI356:QAI357 QKE356:QKE357 QUA356:QUA357 RDW356:RDW357 RNS356:RNS357 RXO356:RXO357 SHK356:SHK357 SRG356:SRG357 TBC356:TBC357 TKY356:TKY357 TUU356:TUU357 UEQ356:UEQ357 UOM356:UOM357 UYI356:UYI357 VIE356:VIE357 VSA356:VSA357 WBW356:WBW357 WLS356:WLS357 WVO356:WVO357 JC362:JC363 SY362:SY363 ACU362:ACU363 AMQ362:AMQ363 AWM362:AWM363 BGI362:BGI363 BQE362:BQE363 CAA362:CAA363 CJW362:CJW363 CTS362:CTS363 DDO362:DDO363 DNK362:DNK363 DXG362:DXG363 EHC362:EHC363 EQY362:EQY363 FAU362:FAU363 FKQ362:FKQ363 FUM362:FUM363 GEI362:GEI363 GOE362:GOE363 GYA362:GYA363 HHW362:HHW363 HRS362:HRS363 IBO362:IBO363 ILK362:ILK363 IVG362:IVG363 JFC362:JFC363 JOY362:JOY363 JYU362:JYU363 KIQ362:KIQ363 KSM362:KSM363 LCI362:LCI363 LME362:LME363 LWA362:LWA363 MFW362:MFW363 MPS362:MPS363 MZO362:MZO363 NJK362:NJK363 NTG362:NTG363 ODC362:ODC363 OMY362:OMY363 OWU362:OWU363 PGQ362:PGQ363 PQM362:PQM363 QAI362:QAI363 QKE362:QKE363 QUA362:QUA363 RDW362:RDW363 RNS362:RNS363 RXO362:RXO363 SHK362:SHK363 SRG362:SRG363 TBC362:TBC363 TKY362:TKY363 TUU362:TUU363 UEQ362:UEQ363 UOM362:UOM363 UYI362:UYI363 VIE362:VIE363 VSA362:VSA363 WBW362:WBW363 WLS362:WLS363 WVO362:WVO363 JC365:JC366 SY365:SY366 ACU365:ACU366 AMQ365:AMQ366 AWM365:AWM366 BGI365:BGI366 BQE365:BQE366 CAA365:CAA366 CJW365:CJW366 CTS365:CTS366 DDO365:DDO366 DNK365:DNK366 DXG365:DXG366 EHC365:EHC366 EQY365:EQY366 FAU365:FAU366 FKQ365:FKQ366 FUM365:FUM366 GEI365:GEI366 GOE365:GOE366 GYA365:GYA366 HHW365:HHW366 HRS365:HRS366 IBO365:IBO366 ILK365:ILK366 IVG365:IVG366 JFC365:JFC366 JOY365:JOY366 JYU365:JYU366 KIQ365:KIQ366 KSM365:KSM366 LCI365:LCI366 LME365:LME366 LWA365:LWA366 MFW365:MFW366 MPS365:MPS366 MZO365:MZO366 NJK365:NJK366 NTG365:NTG366 ODC365:ODC366 OMY365:OMY366 OWU365:OWU366 PGQ365:PGQ366 PQM365:PQM366 QAI365:QAI366 QKE365:QKE366 QUA365:QUA366 RDW365:RDW366 RNS365:RNS366 RXO365:RXO366 SHK365:SHK366 SRG365:SRG366 TBC365:TBC366 TKY365:TKY366 TUU365:TUU366 UEQ365:UEQ366 UOM365:UOM366 UYI365:UYI366 VIE365:VIE366 VSA365:VSA366 WBW365:WBW366 WLS365:WLS366 WVO365:WVO366 JC371:JC372 SY371:SY372 ACU371:ACU372 AMQ371:AMQ372 AWM371:AWM372 BGI371:BGI372 BQE371:BQE372 CAA371:CAA372 CJW371:CJW372 CTS371:CTS372 DDO371:DDO372 DNK371:DNK372 DXG371:DXG372 EHC371:EHC372 EQY371:EQY372 FAU371:FAU372 FKQ371:FKQ372 FUM371:FUM372 GEI371:GEI372 GOE371:GOE372 GYA371:GYA372 HHW371:HHW372 HRS371:HRS372 IBO371:IBO372 ILK371:ILK372 IVG371:IVG372 JFC371:JFC372 JOY371:JOY372 JYU371:JYU372 KIQ371:KIQ372 KSM371:KSM372 LCI371:LCI372 LME371:LME372 LWA371:LWA372 MFW371:MFW372 MPS371:MPS372 MZO371:MZO372 NJK371:NJK372 NTG371:NTG372 ODC371:ODC372 OMY371:OMY372 OWU371:OWU372 PGQ371:PGQ372 PQM371:PQM372 QAI371:QAI372 QKE371:QKE372 QUA371:QUA372 RDW371:RDW372 RNS371:RNS372 RXO371:RXO372 SHK371:SHK372 SRG371:SRG372 TBC371:TBC372 TKY371:TKY372 TUU371:TUU372 UEQ371:UEQ372 UOM371:UOM372 UYI371:UYI372 VIE371:VIE372 VSA371:VSA372 WBW371:WBW372 WLS371:WLS372 WVO371:WVO372 JC374:JC375 SY374:SY375 ACU374:ACU375 AMQ374:AMQ375 AWM374:AWM375 BGI374:BGI375 BQE374:BQE375 CAA374:CAA375 CJW374:CJW375 CTS374:CTS375 DDO374:DDO375 DNK374:DNK375 DXG374:DXG375 EHC374:EHC375 EQY374:EQY375 FAU374:FAU375 FKQ374:FKQ375 FUM374:FUM375 GEI374:GEI375 GOE374:GOE375 GYA374:GYA375 HHW374:HHW375 HRS374:HRS375 IBO374:IBO375 ILK374:ILK375 IVG374:IVG375 JFC374:JFC375 JOY374:JOY375 JYU374:JYU375 KIQ374:KIQ375 KSM374:KSM375 LCI374:LCI375 LME374:LME375 LWA374:LWA375 MFW374:MFW375 MPS374:MPS375 MZO374:MZO375 NJK374:NJK375 NTG374:NTG375 ODC374:ODC375 OMY374:OMY375 OWU374:OWU375 PGQ374:PGQ375 PQM374:PQM375 QAI374:QAI375 QKE374:QKE375 QUA374:QUA375 RDW374:RDW375 RNS374:RNS375 RXO374:RXO375 SHK374:SHK375 SRG374:SRG375 TBC374:TBC375 TKY374:TKY375 TUU374:TUU375 UEQ374:UEQ375 UOM374:UOM375 UYI374:UYI375 VIE374:VIE375 VSA374:VSA375 WBW374:WBW375 WLS374:WLS375 WVO374:WVO375 WVO359:WVO360 WLS359:WLS360 WBW359:WBW360 VSA359:VSA360 VIE359:VIE360 UYI359:UYI360 UOM359:UOM360 UEQ359:UEQ360 TUU359:TUU360 TKY359:TKY360 TBC359:TBC360 SRG359:SRG360 SHK359:SHK360 RXO359:RXO360 RNS359:RNS360 RDW359:RDW360 QUA359:QUA360 QKE359:QKE360 QAI359:QAI360 PQM359:PQM360 PGQ359:PGQ360 OWU359:OWU360 OMY359:OMY360 ODC359:ODC360 NTG359:NTG360 NJK359:NJK360 MZO359:MZO360 MPS359:MPS360 MFW359:MFW360 LWA359:LWA360 LME359:LME360 LCI359:LCI360 KSM359:KSM360 KIQ359:KIQ360 JYU359:JYU360 JOY359:JOY360 JFC359:JFC360 IVG359:IVG360 ILK359:ILK360 IBO359:IBO360 HRS359:HRS360 HHW359:HHW360 GYA359:GYA360 GOE359:GOE360 GEI359:GEI360 FUM359:FUM360 FKQ359:FKQ360 FAU359:FAU360 EQY359:EQY360 EHC359:EHC360 DXG359:DXG360 DNK359:DNK360 DDO359:DDO360 CTS359:CTS360 CJW359:CJW360 CAA359:CAA360 BQE359:BQE360 BGI359:BGI360 AWM359:AWM360 AMQ359:AMQ360 ACU359:ACU360 SY359:SY360 JC359:JC360 WVO368:WVO369 WLS368:WLS369 WBW368:WBW369 VSA368:VSA369 VIE368:VIE369 UYI368:UYI369 UOM368:UOM369 UEQ368:UEQ369 TUU368:TUU369 TKY368:TKY369 TBC368:TBC369 SRG368:SRG369 SHK368:SHK369 RXO368:RXO369 RNS368:RNS369 RDW368:RDW369 QUA368:QUA369 QKE368:QKE369 QAI368:QAI369 PQM368:PQM369 PGQ368:PGQ369 OWU368:OWU369 OMY368:OMY369 ODC368:ODC369 NTG368:NTG369 NJK368:NJK369 MZO368:MZO369 MPS368:MPS369 MFW368:MFW369 LWA368:LWA369 LME368:LME369 LCI368:LCI369 KSM368:KSM369 KIQ368:KIQ369 JYU368:JYU369 JOY368:JOY369 JFC368:JFC369 IVG368:IVG369 ILK368:ILK369 IBO368:IBO369 HRS368:HRS369 HHW368:HHW369 GYA368:GYA369 GOE368:GOE369 GEI368:GEI369 FUM368:FUM369 FKQ368:FKQ369 FAU368:FAU369 EQY368:EQY369 EHC368:EHC369 DXG368:DXG369 DNK368:DNK369 DDO368:DDO369 CTS368:CTS369 CJW368:CJW369 CAA368:CAA369 BQE368:BQE369 BGI368:BGI369 AWM368:AWM369 AMQ368:AMQ369 ACU368:ACU369 SY368:SY369 JC368:JC369 JC377:JC378 SY377:SY378 ACU377:ACU378 AMQ377:AMQ378 AWM377:AWM378 BGI377:BGI378 BQE377:BQE378 CAA377:CAA378 CJW377:CJW378 CTS377:CTS378 DDO377:DDO378 DNK377:DNK378 DXG377:DXG378 EHC377:EHC378 EQY377:EQY378 FAU377:FAU378 FKQ377:FKQ378 FUM377:FUM378 GEI377:GEI378 GOE377:GOE378 GYA377:GYA378 HHW377:HHW378 HRS377:HRS378 IBO377:IBO378 ILK377:ILK378 IVG377:IVG378 JFC377:JFC378 JOY377:JOY378 JYU377:JYU378 KIQ377:KIQ378 KSM377:KSM378 LCI377:LCI378 LME377:LME378 LWA377:LWA378 MFW377:MFW378 MPS377:MPS378 MZO377:MZO378 NJK377:NJK378 NTG377:NTG378 ODC377:ODC378 OMY377:OMY378 OWU377:OWU378 PGQ377:PGQ378 PQM377:PQM378 QAI377:QAI378 QKE377:QKE378 QUA377:QUA378 RDW377:RDW378 RNS377:RNS378 RXO377:RXO378 SHK377:SHK378 SRG377:SRG378 TBC377:TBC378 TKY377:TKY378 TUU377:TUU378 UEQ377:UEQ378 UOM377:UOM378 UYI377:UYI378 VIE377:VIE378 VSA377:VSA378 WBW377:WBW378 WLS377:WLS378 WVO377:WVO378 JC380:JC381 SY380:SY381 ACU380:ACU381 AMQ380:AMQ381 AWM380:AWM381 BGI380:BGI381 BQE380:BQE381 CAA380:CAA381 CJW380:CJW381 CTS380:CTS381 DDO380:DDO381 DNK380:DNK381 DXG380:DXG381 EHC380:EHC381 EQY380:EQY381 FAU380:FAU381 FKQ380:FKQ381 FUM380:FUM381 GEI380:GEI381 GOE380:GOE381 GYA380:GYA381 HHW380:HHW381 HRS380:HRS381 IBO380:IBO381 ILK380:ILK381 IVG380:IVG381 JFC380:JFC381 JOY380:JOY381 JYU380:JYU381 KIQ380:KIQ381 KSM380:KSM381 LCI380:LCI381 LME380:LME381 LWA380:LWA381 MFW380:MFW381 MPS380:MPS381 MZO380:MZO381 NJK380:NJK381 NTG380:NTG381 ODC380:ODC381 OMY380:OMY381 OWU380:OWU381 PGQ380:PGQ381 PQM380:PQM381 QAI380:QAI381 QKE380:QKE381 QUA380:QUA381 RDW380:RDW381 RNS380:RNS381 RXO380:RXO381 SHK380:SHK381 SRG380:SRG381 TBC380:TBC381 TKY380:TKY381 TUU380:TUU381 UEQ380:UEQ381 UOM380:UOM381 UYI380:UYI381 VIE380:VIE381 VSA380:VSA381 WBW380:WBW381 WLS380:WLS381 WVO380:WVO381 JC383:JC384 SY383:SY384 ACU383:ACU384 AMQ383:AMQ384 AWM383:AWM384 BGI383:BGI384 BQE383:BQE384 CAA383:CAA384 CJW383:CJW384 CTS383:CTS384 DDO383:DDO384 DNK383:DNK384 DXG383:DXG384 EHC383:EHC384 EQY383:EQY384 FAU383:FAU384 FKQ383:FKQ384 FUM383:FUM384 GEI383:GEI384 GOE383:GOE384 GYA383:GYA384 HHW383:HHW384 HRS383:HRS384 IBO383:IBO384 ILK383:ILK384 IVG383:IVG384 JFC383:JFC384 JOY383:JOY384 JYU383:JYU384 KIQ383:KIQ384 KSM383:KSM384 LCI383:LCI384 LME383:LME384 LWA383:LWA384 MFW383:MFW384 MPS383:MPS384 MZO383:MZO384 NJK383:NJK384 NTG383:NTG384 ODC383:ODC384 OMY383:OMY384 OWU383:OWU384 PGQ383:PGQ384 PQM383:PQM384 QAI383:QAI384 QKE383:QKE384 QUA383:QUA384 RDW383:RDW384 RNS383:RNS384 RXO383:RXO384 SHK383:SHK384 SRG383:SRG384 TBC383:TBC384 TKY383:TKY384 TUU383:TUU384 UEQ383:UEQ384 UOM383:UOM384 UYI383:UYI384 VIE383:VIE384 VSA383:VSA384 WBW383:WBW384 WLS383:WLS384 WVO383:WVO384 JC389:JC390 SY389:SY390 ACU389:ACU390 AMQ389:AMQ390 AWM389:AWM390 BGI389:BGI390 BQE389:BQE390 CAA389:CAA390 CJW389:CJW390 CTS389:CTS390 DDO389:DDO390 DNK389:DNK390 DXG389:DXG390 EHC389:EHC390 EQY389:EQY390 FAU389:FAU390 FKQ389:FKQ390 FUM389:FUM390 GEI389:GEI390 GOE389:GOE390 GYA389:GYA390 HHW389:HHW390 HRS389:HRS390 IBO389:IBO390 ILK389:ILK390 IVG389:IVG390 JFC389:JFC390 JOY389:JOY390 JYU389:JYU390 KIQ389:KIQ390 KSM389:KSM390 LCI389:LCI390 LME389:LME390 LWA389:LWA390 MFW389:MFW390 MPS389:MPS390 MZO389:MZO390 NJK389:NJK390 NTG389:NTG390 ODC389:ODC390 OMY389:OMY390 OWU389:OWU390 PGQ389:PGQ390 PQM389:PQM390 QAI389:QAI390 QKE389:QKE390 QUA389:QUA390 RDW389:RDW390 RNS389:RNS390 RXO389:RXO390 SHK389:SHK390 SRG389:SRG390 TBC389:TBC390 TKY389:TKY390 TUU389:TUU390 UEQ389:UEQ390 UOM389:UOM390 UYI389:UYI390 VIE389:VIE390 VSA389:VSA390 WBW389:WBW390 WLS389:WLS390 WVO389:WVO390 JC392:JC393 SY392:SY393 ACU392:ACU393 AMQ392:AMQ393 AWM392:AWM393 BGI392:BGI393 BQE392:BQE393 CAA392:CAA393 CJW392:CJW393 CTS392:CTS393 DDO392:DDO393 DNK392:DNK393 DXG392:DXG393 EHC392:EHC393 EQY392:EQY393 FAU392:FAU393 FKQ392:FKQ393 FUM392:FUM393 GEI392:GEI393 GOE392:GOE393 GYA392:GYA393 HHW392:HHW393 HRS392:HRS393 IBO392:IBO393 ILK392:ILK393 IVG392:IVG393 JFC392:JFC393 JOY392:JOY393 JYU392:JYU393 KIQ392:KIQ393 KSM392:KSM393 LCI392:LCI393 LME392:LME393 LWA392:LWA393 MFW392:MFW393 MPS392:MPS393 MZO392:MZO393 NJK392:NJK393 NTG392:NTG393 ODC392:ODC393 OMY392:OMY393 OWU392:OWU393 PGQ392:PGQ393 PQM392:PQM393 QAI392:QAI393 QKE392:QKE393 QUA392:QUA393 RDW392:RDW393 RNS392:RNS393 RXO392:RXO393 SHK392:SHK393 SRG392:SRG393 TBC392:TBC393 TKY392:TKY393 TUU392:TUU393 UEQ392:UEQ393 UOM392:UOM393 UYI392:UYI393 VIE392:VIE393 VSA392:VSA393 WBW392:WBW393 WLS392:WLS393 WVO392:WVO393 JC398:JC399 SY398:SY399 ACU398:ACU399 AMQ398:AMQ399 AWM398:AWM399 BGI398:BGI399 BQE398:BQE399 CAA398:CAA399 CJW398:CJW399 CTS398:CTS399 DDO398:DDO399 DNK398:DNK399 DXG398:DXG399 EHC398:EHC399 EQY398:EQY399 FAU398:FAU399 FKQ398:FKQ399 FUM398:FUM399 GEI398:GEI399 GOE398:GOE399 GYA398:GYA399 HHW398:HHW399 HRS398:HRS399 IBO398:IBO399 ILK398:ILK399 IVG398:IVG399 JFC398:JFC399 JOY398:JOY399 JYU398:JYU399 KIQ398:KIQ399 KSM398:KSM399 LCI398:LCI399 LME398:LME399 LWA398:LWA399 MFW398:MFW399 MPS398:MPS399 MZO398:MZO399 NJK398:NJK399 NTG398:NTG399 ODC398:ODC399 OMY398:OMY399 OWU398:OWU399 PGQ398:PGQ399 PQM398:PQM399 QAI398:QAI399 QKE398:QKE399 QUA398:QUA399 RDW398:RDW399 RNS398:RNS399 RXO398:RXO399 SHK398:SHK399 SRG398:SRG399 TBC398:TBC399 TKY398:TKY399 TUU398:TUU399 UEQ398:UEQ399 UOM398:UOM399 UYI398:UYI399 VIE398:VIE399 VSA398:VSA399 WBW398:WBW399 WLS398:WLS399 WVO398:WVO399 WVO386:WVO387 WLS386:WLS387 WBW386:WBW387 VSA386:VSA387 VIE386:VIE387 UYI386:UYI387 UOM386:UOM387 UEQ386:UEQ387 TUU386:TUU387 TKY386:TKY387 TBC386:TBC387 SRG386:SRG387 SHK386:SHK387 RXO386:RXO387 RNS386:RNS387 RDW386:RDW387 QUA386:QUA387 QKE386:QKE387 QAI386:QAI387 PQM386:PQM387 PGQ386:PGQ387 OWU386:OWU387 OMY386:OMY387 ODC386:ODC387 NTG386:NTG387 NJK386:NJK387 MZO386:MZO387 MPS386:MPS387 MFW386:MFW387 LWA386:LWA387 LME386:LME387 LCI386:LCI387 KSM386:KSM387 KIQ386:KIQ387 JYU386:JYU387 JOY386:JOY387 JFC386:JFC387 IVG386:IVG387 ILK386:ILK387 IBO386:IBO387 HRS386:HRS387 HHW386:HHW387 GYA386:GYA387 GOE386:GOE387 GEI386:GEI387 FUM386:FUM387 FKQ386:FKQ387 FAU386:FAU387 EQY386:EQY387 EHC386:EHC387 DXG386:DXG387 DNK386:DNK387 DDO386:DDO387 CTS386:CTS387 CJW386:CJW387 CAA386:CAA387 BQE386:BQE387 BGI386:BGI387 AWM386:AWM387 AMQ386:AMQ387 ACU386:ACU387 SY386:SY387 JC386:JC387 WVO395:WVO396 WLS395:WLS396 WBW395:WBW396 VSA395:VSA396 VIE395:VIE396 UYI395:UYI396 UOM395:UOM396 UEQ395:UEQ396 TUU395:TUU396 TKY395:TKY396 TBC395:TBC396 SRG395:SRG396 SHK395:SHK396 RXO395:RXO396 RNS395:RNS396 RDW395:RDW396 QUA395:QUA396 QKE395:QKE396 QAI395:QAI396 PQM395:PQM396 PGQ395:PGQ396 OWU395:OWU396 OMY395:OMY396 ODC395:ODC396 NTG395:NTG396 NJK395:NJK396 MZO395:MZO396 MPS395:MPS396 MFW395:MFW396 LWA395:LWA396 LME395:LME396 LCI395:LCI396 KSM395:KSM396 KIQ395:KIQ396 JYU395:JYU396 JOY395:JOY396 JFC395:JFC396 IVG395:IVG396 ILK395:ILK396 IBO395:IBO396 HRS395:HRS396 HHW395:HHW396 GYA395:GYA396 GOE395:GOE396 GEI395:GEI396 FUM395:FUM396 FKQ395:FKQ396 FAU395:FAU396 EQY395:EQY396 EHC395:EHC396 DXG395:DXG396 DNK395:DNK396 DDO395:DDO396 CTS395:CTS396 CJW395:CJW396 CAA395:CAA396 BQE395:BQE396 BGI395:BGI396 AWM395:AWM396 AMQ395:AMQ396 ACU395:ACU396 SY395:SY396 JC395:JC396 WVO1852:WVO1867 JC1852:JC1867 SY1852:SY1867 ACU1852:ACU1867 AMQ1852:AMQ1867 AWM1852:AWM1867 BGI1852:BGI1867 BQE1852:BQE1867 CAA1852:CAA1867 CJW1852:CJW1867 CTS1852:CTS1867 DDO1852:DDO1867 DNK1852:DNK1867 DXG1852:DXG1867 EHC1852:EHC1867 EQY1852:EQY1867 FAU1852:FAU1867 FKQ1852:FKQ1867 FUM1852:FUM1867 GEI1852:GEI1867 GOE1852:GOE1867 GYA1852:GYA1867 HHW1852:HHW1867 HRS1852:HRS1867 IBO1852:IBO1867 ILK1852:ILK1867 IVG1852:IVG1867 JFC1852:JFC1867 JOY1852:JOY1867 JYU1852:JYU1867 KIQ1852:KIQ1867 KSM1852:KSM1867 LCI1852:LCI1867 LME1852:LME1867 LWA1852:LWA1867 MFW1852:MFW1867 MPS1852:MPS1867 MZO1852:MZO1867 NJK1852:NJK1867 NTG1852:NTG1867 ODC1852:ODC1867 OMY1852:OMY1867 OWU1852:OWU1867 PGQ1852:PGQ1867 PQM1852:PQM1867 QAI1852:QAI1867 QKE1852:QKE1867 QUA1852:QUA1867 RDW1852:RDW1867 RNS1852:RNS1867 RXO1852:RXO1867 SHK1852:SHK1867 SRG1852:SRG1867 TBC1852:TBC1867 TKY1852:TKY1867 TUU1852:TUU1867 UEQ1852:UEQ1867 UOM1852:UOM1867 UYI1852:UYI1867 VIE1852:VIE1867 VSA1852:VSA1867 WBW1852:WBW1867 WLS1852:WLS1867 WVO37:WVO47 WLS37:WLS47 WBW37:WBW47 VSA37:VSA47 VIE37:VIE47 UYI37:UYI47 UOM37:UOM47 UEQ37:UEQ47 TUU37:TUU47 TKY37:TKY47 TBC37:TBC47 SRG37:SRG47 SHK37:SHK47 RXO37:RXO47 RNS37:RNS47 RDW37:RDW47 QUA37:QUA47 QKE37:QKE47 QAI37:QAI47 PQM37:PQM47 PGQ37:PGQ47 OWU37:OWU47 OMY37:OMY47 ODC37:ODC47 NTG37:NTG47 NJK37:NJK47 MZO37:MZO47 MPS37:MPS47 MFW37:MFW47 LWA37:LWA47 LME37:LME47 LCI37:LCI47 KSM37:KSM47 KIQ37:KIQ47 JYU37:JYU47 JOY37:JOY47 JFC37:JFC47 IVG37:IVG47 ILK37:ILK47 IBO37:IBO47 HRS37:HRS47 HHW37:HHW47 GYA37:GYA47 GOE37:GOE47 GEI37:GEI47 FUM37:FUM47 FKQ37:FKQ47 FAU37:FAU47 EQY37:EQY47 EHC37:EHC47 DXG37:DXG47 DNK37:DNK47 DDO37:DDO47 CTS37:CTS47 CJW37:CJW47 CAA37:CAA47 BQE37:BQE47 BGI37:BGI47 AWM37:AWM47 AMQ37:AMQ47 ACU37:ACU47 SY37:SY47 JC401:JC607 WVO401:WVO607 WLS401:WLS607 WBW401:WBW607 VSA401:VSA607 VIE401:VIE607 UYI401:UYI607 UOM401:UOM607 UEQ401:UEQ607 TUU401:TUU607 TKY401:TKY607 TBC401:TBC607 SRG401:SRG607 SHK401:SHK607 RXO401:RXO607 RNS401:RNS607 RDW401:RDW607 QUA401:QUA607 QKE401:QKE607 QAI401:QAI607 PQM401:PQM607 PGQ401:PGQ607 OWU401:OWU607 OMY401:OMY607 ODC401:ODC607 NTG401:NTG607 NJK401:NJK607 MZO401:MZO607 MPS401:MPS607 MFW401:MFW607 LWA401:LWA607 LME401:LME607 LCI401:LCI607 KSM401:KSM607 KIQ401:KIQ607 JYU401:JYU607 JOY401:JOY607 JFC401:JFC607 IVG401:IVG607 ILK401:ILK607 IBO401:IBO607 HRS401:HRS607 HHW401:HHW607 GYA401:GYA607 GOE401:GOE607 GEI401:GEI607 FUM401:FUM607 FKQ401:FKQ607 FAU401:FAU607 EQY401:EQY607 EHC401:EHC607 DXG401:DXG607 DNK401:DNK607 DDO401:DDO607 CTS401:CTS607 CJW401:CJW607 CAA401:CAA607 BQE401:BQE607 BGI401:BGI607 AWM401:AWM607 AMQ401:AMQ607 ACU401:ACU607 SY401:SY607 WVO609:WVO692 WLS609:WLS692 WBW609:WBW692 VSA609:VSA692 VIE609:VIE692 UYI609:UYI692 UOM609:UOM692 UEQ609:UEQ692 TUU609:TUU692 TKY609:TKY692 TBC609:TBC692 SRG609:SRG692 SHK609:SHK692 RXO609:RXO692 RNS609:RNS692 RDW609:RDW692 QUA609:QUA692 QKE609:QKE692 QAI609:QAI692 PQM609:PQM692 PGQ609:PGQ692 OWU609:OWU692 OMY609:OMY692 ODC609:ODC692 NTG609:NTG692 NJK609:NJK692 MZO609:MZO692 MPS609:MPS692 MFW609:MFW692 LWA609:LWA692 LME609:LME692 LCI609:LCI692 KSM609:KSM692 KIQ609:KIQ692 JYU609:JYU692 JOY609:JOY692 JFC609:JFC692 IVG609:IVG692 ILK609:ILK692 IBO609:IBO692 HRS609:HRS692 HHW609:HHW692 GYA609:GYA692 GOE609:GOE692 GEI609:GEI692 FUM609:FUM692 FKQ609:FKQ692 FAU609:FAU692 EQY609:EQY692 EHC609:EHC692 DXG609:DXG692 DNK609:DNK692 DDO609:DDO692 CTS609:CTS692 CJW609:CJW692 CAA609:CAA692 BQE609:BQE692 BGI609:BGI692 AWM609:AWM692 AMQ609:AMQ692 ACU609:ACU692 SY609:SY692 JC609:JC692 WVO4:WVO17 JC4:JC17 SY4:SY17 ACU4:ACU17 AMQ4:AMQ17 AWM4:AWM17 BGI4:BGI17 BQE4:BQE17 CAA4:CAA17 CJW4:CJW17 CTS4:CTS17 DDO4:DDO17 DNK4:DNK17 DXG4:DXG17 EHC4:EHC17 EQY4:EQY17 FAU4:FAU17 FKQ4:FKQ17 FUM4:FUM17 GEI4:GEI17 GOE4:GOE17 GYA4:GYA17 HHW4:HHW17 HRS4:HRS17 IBO4:IBO17 ILK4:ILK17 IVG4:IVG17 JFC4:JFC17 JOY4:JOY17 JYU4:JYU17 KIQ4:KIQ17 KSM4:KSM17 LCI4:LCI17 LME4:LME17 LWA4:LWA17 MFW4:MFW17 MPS4:MPS17 MZO4:MZO17 NJK4:NJK17 NTG4:NTG17 ODC4:ODC17 OMY4:OMY17 OWU4:OWU17 PGQ4:PGQ17 PQM4:PQM17 QAI4:QAI17 QKE4:QKE17 QUA4:QUA17 RDW4:RDW17 RNS4:RNS17 RXO4:RXO17 SHK4:SHK17 SRG4:SRG17 TBC4:TBC17 TKY4:TKY17 TUU4:TUU17 UEQ4:UEQ17 UOM4:UOM17 UYI4:UYI17 VIE4:VIE17 VSA4:VSA17 WBW4:WBW17 WLS4:WLS17 O4 WLS905:WLS1850 WVO905:WVO1850 JC905:JC1850 SY905:SY1850 ACU905:ACU1850 AMQ905:AMQ1850 AWM905:AWM1850 BGI905:BGI1850 BQE905:BQE1850 CAA905:CAA1850 CJW905:CJW1850 CTS905:CTS1850 DDO905:DDO1850 DNK905:DNK1850 DXG905:DXG1850 EHC905:EHC1850 EQY905:EQY1850 FAU905:FAU1850 FKQ905:FKQ1850 FUM905:FUM1850 GEI905:GEI1850 GOE905:GOE1850 GYA905:GYA1850 HHW905:HHW1850 HRS905:HRS1850 IBO905:IBO1850 ILK905:ILK1850 IVG905:IVG1850 JFC905:JFC1850 JOY905:JOY1850 JYU905:JYU1850 KIQ905:KIQ1850 KSM905:KSM1850 LCI905:LCI1850 LME905:LME1850 LWA905:LWA1850 MFW905:MFW1850 MPS905:MPS1850 MZO905:MZO1850 NJK905:NJK1850 NTG905:NTG1850 ODC905:ODC1850 OMY905:OMY1850 OWU905:OWU1850 PGQ905:PGQ1850 PQM905:PQM1850 QAI905:QAI1850 QKE905:QKE1850 QUA905:QUA1850 RDW905:RDW1850 RNS905:RNS1850 RXO905:RXO1850 SHK905:SHK1850 SRG905:SRG1850 TBC905:TBC1850 TKY905:TKY1850 TUU905:TUU1850 UEQ905:UEQ1850 UOM905:UOM1850 UYI905:UYI1850 VIE905:VIE1850 VSA905:VSA1850 WBW905:WBW1850 WLS694:WLS903 WVO694:WVO903 JC694:JC903 SY694:SY903 ACU694:ACU903 AMQ694:AMQ903 AWM694:AWM903 BGI694:BGI903 BQE694:BQE903 CAA694:CAA903 CJW694:CJW903 CTS694:CTS903 DDO694:DDO903 DNK694:DNK903 DXG694:DXG903 EHC694:EHC903 EQY694:EQY903 FAU694:FAU903 FKQ694:FKQ903 FUM694:FUM903 GEI694:GEI903 GOE694:GOE903 GYA694:GYA903 HHW694:HHW903 HRS694:HRS903 IBO694:IBO903 ILK694:ILK903 IVG694:IVG903 JFC694:JFC903 JOY694:JOY903 JYU694:JYU903 KIQ694:KIQ903 KSM694:KSM903 LCI694:LCI903 LME694:LME903 LWA694:LWA903 MFW694:MFW903 MPS694:MPS903 MZO694:MZO903 NJK694:NJK903 NTG694:NTG903 ODC694:ODC903 OMY694:OMY903 OWU694:OWU903 PGQ694:PGQ903 PQM694:PQM903 QAI694:QAI903 QKE694:QKE903 QUA694:QUA903 RDW694:RDW903 RNS694:RNS903 RXO694:RXO903 SHK694:SHK903 SRG694:SRG903 TBC694:TBC903 TKY694:TKY903 TUU694:TUU903 UEQ694:UEQ903 UOM694:UOM903 UYI694:UYI903 VIE694:VIE903 VSA694:VSA903 WBW694:WBW903" xr:uid="{7DC40AAC-9819-4799-A3F2-816911CDACEC}"/>
    <dataValidation type="list" allowBlank="1" showInputMessage="1" showErrorMessage="1" sqref="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JD27 SZ27 ACV27 AMR27 AWN27 BGJ27 BQF27 CAB27 CJX27 CTT27 DDP27 DNL27 DXH27 EHD27 EQZ27 FAV27 FKR27 FUN27 GEJ27 GOF27 GYB27 HHX27 HRT27 IBP27 ILL27 IVH27 JFD27 JOZ27 JYV27 KIR27 KSN27 LCJ27 LMF27 LWB27 MFX27 MPT27 MZP27 NJL27 NTH27 ODD27 OMZ27 OWV27 PGR27 PQN27 QAJ27 QKF27 QUB27 RDX27 RNT27 RXP27 SHL27 SRH27 TBD27 TKZ27 TUV27 UER27 UON27 UYJ27 VIF27 VSB27 WBX27 WLT27 WVP27 JD30 SZ30 ACV30 AMR30 AWN30 BGJ30 BQF30 CAB30 CJX30 CTT30 DDP30 DNL30 DXH30 EHD30 EQZ30 FAV30 FKR30 FUN30 GEJ30 GOF30 GYB30 HHX30 HRT30 IBP30 ILL30 IVH30 JFD30 JOZ30 JYV30 KIR30 KSN30 LCJ30 LMF30 LWB30 MFX30 MPT30 MZP30 NJL30 NTH30 ODD30 OMZ30 OWV30 PGR30 PQN30 QAJ30 QKF30 QUB30 RDX30 RNT30 RXP30 SHL30 SRH30 TBD30 TKZ30 TUV30 UER30 UON30 UYJ30 VIF30 VSB30 WBX30 WLT30 WVP30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JD6 SZ6 ACV6 AMR6 AWN6 BGJ6 BQF6 CAB6 CJX6 CTT6 DDP6 DNL6 DXH6 EHD6 EQZ6 FAV6 FKR6 FUN6 GEJ6 GOF6 GYB6 HHX6 HRT6 IBP6 ILL6 IVH6 JFD6 JOZ6 JYV6 KIR6 KSN6 LCJ6 LMF6 LWB6 MFX6 MPT6 MZP6 NJL6 NTH6 ODD6 OMZ6 OWV6 PGR6 PQN6 QAJ6 QKF6 QUB6 RDX6 RNT6 RXP6 SHL6 SRH6 TBD6 TKZ6 TUV6 UER6 UON6 UYJ6 VIF6 VSB6 WBX6 WLT6 WVP6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JD51 SZ51 ACV51 AMR51 AWN51 BGJ51 BQF51 CAB51 CJX51 CTT51 DDP51 DNL51 DXH51 EHD51 EQZ51 FAV51 FKR51 FUN51 GEJ51 GOF51 GYB51 HHX51 HRT51 IBP51 ILL51 IVH51 JFD51 JOZ51 JYV51 KIR51 KSN51 LCJ51 LMF51 LWB51 MFX51 MPT51 MZP51 NJL51 NTH51 ODD51 OMZ51 OWV51 PGR51 PQN51 QAJ51 QKF51 QUB51 RDX51 RNT51 RXP51 SHL51 SRH51 TBD51 TKZ51 TUV51 UER51 UON51 UYJ51 VIF51 VSB51 WBX51 WLT51 WVP51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JD63 SZ63 ACV63 AMR63 AWN63 BGJ63 BQF63 CAB63 CJX63 CTT63 DDP63 DNL63 DXH63 EHD63 EQZ63 FAV63 FKR63 FUN63 GEJ63 GOF63 GYB63 HHX63 HRT63 IBP63 ILL63 IVH63 JFD63 JOZ63 JYV63 KIR63 KSN63 LCJ63 LMF63 LWB63 MFX63 MPT63 MZP63 NJL63 NTH63 ODD63 OMZ63 OWV63 PGR63 PQN63 QAJ63 QKF63 QUB63 RDX63 RNT63 RXP63 SHL63 SRH63 TBD63 TKZ63 TUV63 UER63 UON63 UYJ63 VIF63 VSB63 WBX63 WLT63 WVP63 JD66 SZ66 ACV66 AMR66 AWN66 BGJ66 BQF66 CAB66 CJX66 CTT66 DDP66 DNL66 DXH66 EHD66 EQZ66 FAV66 FKR66 FUN66 GEJ66 GOF66 GYB66 HHX66 HRT66 IBP66 ILL66 IVH66 JFD66 JOZ66 JYV66 KIR66 KSN66 LCJ66 LMF66 LWB66 MFX66 MPT66 MZP66 NJL66 NTH66 ODD66 OMZ66 OWV66 PGR66 PQN66 QAJ66 QKF66 QUB66 RDX66 RNT66 RXP66 SHL66 SRH66 TBD66 TKZ66 TUV66 UER66 UON66 UYJ66 VIF66 VSB66 WBX66 WLT66 WVP66 JD69 SZ69 ACV69 AMR69 AWN69 BGJ69 BQF69 CAB69 CJX69 CTT69 DDP69 DNL69 DXH69 EHD69 EQZ69 FAV69 FKR69 FUN69 GEJ69 GOF69 GYB69 HHX69 HRT69 IBP69 ILL69 IVH69 JFD69 JOZ69 JYV69 KIR69 KSN69 LCJ69 LMF69 LWB69 MFX69 MPT69 MZP69 NJL69 NTH69 ODD69 OMZ69 OWV69 PGR69 PQN69 QAJ69 QKF69 QUB69 RDX69 RNT69 RXP69 SHL69 SRH69 TBD69 TKZ69 TUV69 UER69 UON69 UYJ69 VIF69 VSB69 WBX69 WLT69 WVP69 JD72 SZ72 ACV72 AMR72 AWN72 BGJ72 BQF72 CAB72 CJX72 CTT72 DDP72 DNL72 DXH72 EHD72 EQZ72 FAV72 FKR72 FUN72 GEJ72 GOF72 GYB72 HHX72 HRT72 IBP72 ILL72 IVH72 JFD72 JOZ72 JYV72 KIR72 KSN72 LCJ72 LMF72 LWB72 MFX72 MPT72 MZP72 NJL72 NTH72 ODD72 OMZ72 OWV72 PGR72 PQN72 QAJ72 QKF72 QUB72 RDX72 RNT72 RXP72 SHL72 SRH72 TBD72 TKZ72 TUV72 UER72 UON72 UYJ72 VIF72 VSB72 WBX72 WLT72 WVP72 JD75 SZ75 ACV75 AMR75 AWN75 BGJ75 BQF75 CAB75 CJX75 CTT75 DDP75 DNL75 DXH75 EHD75 EQZ75 FAV75 FKR75 FUN75 GEJ75 GOF75 GYB75 HHX75 HRT75 IBP75 ILL75 IVH75 JFD75 JOZ75 JYV75 KIR75 KSN75 LCJ75 LMF75 LWB75 MFX75 MPT75 MZP75 NJL75 NTH75 ODD75 OMZ75 OWV75 PGR75 PQN75 QAJ75 QKF75 QUB75 RDX75 RNT75 RXP75 SHL75 SRH75 TBD75 TKZ75 TUV75 UER75 UON75 UYJ75 VIF75 VSB75 WBX75 WLT75 WVP75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JD81 SZ81 ACV81 AMR81 AWN81 BGJ81 BQF81 CAB81 CJX81 CTT81 DDP81 DNL81 DXH81 EHD81 EQZ81 FAV81 FKR81 FUN81 GEJ81 GOF81 GYB81 HHX81 HRT81 IBP81 ILL81 IVH81 JFD81 JOZ81 JYV81 KIR81 KSN81 LCJ81 LMF81 LWB81 MFX81 MPT81 MZP81 NJL81 NTH81 ODD81 OMZ81 OWV81 PGR81 PQN81 QAJ81 QKF81 QUB81 RDX81 RNT81 RXP81 SHL81 SRH81 TBD81 TKZ81 TUV81 UER81 UON81 UYJ81 VIF81 VSB81 WBX81 WLT81 WVP81 JD84 SZ84 ACV84 AMR84 AWN84 BGJ84 BQF84 CAB84 CJX84 CTT84 DDP84 DNL84 DXH84 EHD84 EQZ84 FAV84 FKR84 FUN84 GEJ84 GOF84 GYB84 HHX84 HRT84 IBP84 ILL84 IVH84 JFD84 JOZ84 JYV84 KIR84 KSN84 LCJ84 LMF84 LWB84 MFX84 MPT84 MZP84 NJL84 NTH84 ODD84 OMZ84 OWV84 PGR84 PQN84 QAJ84 QKF84 QUB84 RDX84 RNT84 RXP84 SHL84 SRH84 TBD84 TKZ84 TUV84 UER84 UON84 UYJ84 VIF84 VSB84 WBX84 WLT84 WVP84 JD87 SZ87 ACV87 AMR87 AWN87 BGJ87 BQF87 CAB87 CJX87 CTT87 DDP87 DNL87 DXH87 EHD87 EQZ87 FAV87 FKR87 FUN87 GEJ87 GOF87 GYB87 HHX87 HRT87 IBP87 ILL87 IVH87 JFD87 JOZ87 JYV87 KIR87 KSN87 LCJ87 LMF87 LWB87 MFX87 MPT87 MZP87 NJL87 NTH87 ODD87 OMZ87 OWV87 PGR87 PQN87 QAJ87 QKF87 QUB87 RDX87 RNT87 RXP87 SHL87 SRH87 TBD87 TKZ87 TUV87 UER87 UON87 UYJ87 VIF87 VSB87 WBX87 WLT87 WVP87 JD90 SZ90 ACV90 AMR90 AWN90 BGJ90 BQF90 CAB90 CJX90 CTT90 DDP90 DNL90 DXH90 EHD90 EQZ90 FAV90 FKR90 FUN90 GEJ90 GOF90 GYB90 HHX90 HRT90 IBP90 ILL90 IVH90 JFD90 JOZ90 JYV90 KIR90 KSN90 LCJ90 LMF90 LWB90 MFX90 MPT90 MZP90 NJL90 NTH90 ODD90 OMZ90 OWV90 PGR90 PQN90 QAJ90 QKF90 QUB90 RDX90 RNT90 RXP90 SHL90 SRH90 TBD90 TKZ90 TUV90 UER90 UON90 UYJ90 VIF90 VSB90 WBX90 WLT90 WVP90 JD93 SZ93 ACV93 AMR93 AWN93 BGJ93 BQF93 CAB93 CJX93 CTT93 DDP93 DNL93 DXH93 EHD93 EQZ93 FAV93 FKR93 FUN93 GEJ93 GOF93 GYB93 HHX93 HRT93 IBP93 ILL93 IVH93 JFD93 JOZ93 JYV93 KIR93 KSN93 LCJ93 LMF93 LWB93 MFX93 MPT93 MZP93 NJL93 NTH93 ODD93 OMZ93 OWV93 PGR93 PQN93 QAJ93 QKF93 QUB93 RDX93 RNT93 RXP93 SHL93 SRH93 TBD93 TKZ93 TUV93 UER93 UON93 UYJ93 VIF93 VSB93 WBX93 WLT93 WVP93 JD96 SZ96 ACV96 AMR96 AWN96 BGJ96 BQF96 CAB96 CJX96 CTT96 DDP96 DNL96 DXH96 EHD96 EQZ96 FAV96 FKR96 FUN96 GEJ96 GOF96 GYB96 HHX96 HRT96 IBP96 ILL96 IVH96 JFD96 JOZ96 JYV96 KIR96 KSN96 LCJ96 LMF96 LWB96 MFX96 MPT96 MZP96 NJL96 NTH96 ODD96 OMZ96 OWV96 PGR96 PQN96 QAJ96 QKF96 QUB96 RDX96 RNT96 RXP96 SHL96 SRH96 TBD96 TKZ96 TUV96 UER96 UON96 UYJ96 VIF96 VSB96 WBX96 WLT96 WVP96 JD325 SZ325 ACV325 AMR325 AWN325 BGJ325 BQF325 CAB325 CJX325 CTT325 DDP325 DNL325 DXH325 EHD325 EQZ325 FAV325 FKR325 FUN325 GEJ325 GOF325 GYB325 HHX325 HRT325 IBP325 ILL325 IVH325 JFD325 JOZ325 JYV325 KIR325 KSN325 LCJ325 LMF325 LWB325 MFX325 MPT325 MZP325 NJL325 NTH325 ODD325 OMZ325 OWV325 PGR325 PQN325 QAJ325 QKF325 QUB325 RDX325 RNT325 RXP325 SHL325 SRH325 TBD325 TKZ325 TUV325 UER325 UON325 UYJ325 VIF325 VSB325 WBX325 WLT325 WVP325 JD328 SZ328 ACV328 AMR328 AWN328 BGJ328 BQF328 CAB328 CJX328 CTT328 DDP328 DNL328 DXH328 EHD328 EQZ328 FAV328 FKR328 FUN328 GEJ328 GOF328 GYB328 HHX328 HRT328 IBP328 ILL328 IVH328 JFD328 JOZ328 JYV328 KIR328 KSN328 LCJ328 LMF328 LWB328 MFX328 MPT328 MZP328 NJL328 NTH328 ODD328 OMZ328 OWV328 PGR328 PQN328 QAJ328 QKF328 QUB328 RDX328 RNT328 RXP328 SHL328 SRH328 TBD328 TKZ328 TUV328 UER328 UON328 UYJ328 VIF328 VSB328 WBX328 WLT328 WVP328 JD331 SZ331 ACV331 AMR331 AWN331 BGJ331 BQF331 CAB331 CJX331 CTT331 DDP331 DNL331 DXH331 EHD331 EQZ331 FAV331 FKR331 FUN331 GEJ331 GOF331 GYB331 HHX331 HRT331 IBP331 ILL331 IVH331 JFD331 JOZ331 JYV331 KIR331 KSN331 LCJ331 LMF331 LWB331 MFX331 MPT331 MZP331 NJL331 NTH331 ODD331 OMZ331 OWV331 PGR331 PQN331 QAJ331 QKF331 QUB331 RDX331 RNT331 RXP331 SHL331 SRH331 TBD331 TKZ331 TUV331 UER331 UON331 UYJ331 VIF331 VSB331 WBX331 WLT331 WVP331 JD334 SZ334 ACV334 AMR334 AWN334 BGJ334 BQF334 CAB334 CJX334 CTT334 DDP334 DNL334 DXH334 EHD334 EQZ334 FAV334 FKR334 FUN334 GEJ334 GOF334 GYB334 HHX334 HRT334 IBP334 ILL334 IVH334 JFD334 JOZ334 JYV334 KIR334 KSN334 LCJ334 LMF334 LWB334 MFX334 MPT334 MZP334 NJL334 NTH334 ODD334 OMZ334 OWV334 PGR334 PQN334 QAJ334 QKF334 QUB334 RDX334 RNT334 RXP334 SHL334 SRH334 TBD334 TKZ334 TUV334 UER334 UON334 UYJ334 VIF334 VSB334 WBX334 WLT334 WVP334 JD337 SZ337 ACV337 AMR337 AWN337 BGJ337 BQF337 CAB337 CJX337 CTT337 DDP337 DNL337 DXH337 EHD337 EQZ337 FAV337 FKR337 FUN337 GEJ337 GOF337 GYB337 HHX337 HRT337 IBP337 ILL337 IVH337 JFD337 JOZ337 JYV337 KIR337 KSN337 LCJ337 LMF337 LWB337 MFX337 MPT337 MZP337 NJL337 NTH337 ODD337 OMZ337 OWV337 PGR337 PQN337 QAJ337 QKF337 QUB337 RDX337 RNT337 RXP337 SHL337 SRH337 TBD337 TKZ337 TUV337 UER337 UON337 UYJ337 VIF337 VSB337 WBX337 WLT337 WVP337 JD340 SZ340 ACV340 AMR340 AWN340 BGJ340 BQF340 CAB340 CJX340 CTT340 DDP340 DNL340 DXH340 EHD340 EQZ340 FAV340 FKR340 FUN340 GEJ340 GOF340 GYB340 HHX340 HRT340 IBP340 ILL340 IVH340 JFD340 JOZ340 JYV340 KIR340 KSN340 LCJ340 LMF340 LWB340 MFX340 MPT340 MZP340 NJL340 NTH340 ODD340 OMZ340 OWV340 PGR340 PQN340 QAJ340 QKF340 QUB340 RDX340 RNT340 RXP340 SHL340 SRH340 TBD340 TKZ340 TUV340 UER340 UON340 UYJ340 VIF340 VSB340 WBX340 WLT340 WVP340 JD343 SZ343 ACV343 AMR343 AWN343 BGJ343 BQF343 CAB343 CJX343 CTT343 DDP343 DNL343 DXH343 EHD343 EQZ343 FAV343 FKR343 FUN343 GEJ343 GOF343 GYB343 HHX343 HRT343 IBP343 ILL343 IVH343 JFD343 JOZ343 JYV343 KIR343 KSN343 LCJ343 LMF343 LWB343 MFX343 MPT343 MZP343 NJL343 NTH343 ODD343 OMZ343 OWV343 PGR343 PQN343 QAJ343 QKF343 QUB343 RDX343 RNT343 RXP343 SHL343 SRH343 TBD343 TKZ343 TUV343 UER343 UON343 UYJ343 VIF343 VSB343 WBX343 WLT343 WVP343 JD346 SZ346 ACV346 AMR346 AWN346 BGJ346 BQF346 CAB346 CJX346 CTT346 DDP346 DNL346 DXH346 EHD346 EQZ346 FAV346 FKR346 FUN346 GEJ346 GOF346 GYB346 HHX346 HRT346 IBP346 ILL346 IVH346 JFD346 JOZ346 JYV346 KIR346 KSN346 LCJ346 LMF346 LWB346 MFX346 MPT346 MZP346 NJL346 NTH346 ODD346 OMZ346 OWV346 PGR346 PQN346 QAJ346 QKF346 QUB346 RDX346 RNT346 RXP346 SHL346 SRH346 TBD346 TKZ346 TUV346 UER346 UON346 UYJ346 VIF346 VSB346 WBX346 WLT346 WVP346 JD349 SZ349 ACV349 AMR349 AWN349 BGJ349 BQF349 CAB349 CJX349 CTT349 DDP349 DNL349 DXH349 EHD349 EQZ349 FAV349 FKR349 FUN349 GEJ349 GOF349 GYB349 HHX349 HRT349 IBP349 ILL349 IVH349 JFD349 JOZ349 JYV349 KIR349 KSN349 LCJ349 LMF349 LWB349 MFX349 MPT349 MZP349 NJL349 NTH349 ODD349 OMZ349 OWV349 PGR349 PQN349 QAJ349 QKF349 QUB349 RDX349 RNT349 RXP349 SHL349 SRH349 TBD349 TKZ349 TUV349 UER349 UON349 UYJ349 VIF349 VSB349 WBX349 WLT349 WVP349 JD352 SZ352 ACV352 AMR352 AWN352 BGJ352 BQF352 CAB352 CJX352 CTT352 DDP352 DNL352 DXH352 EHD352 EQZ352 FAV352 FKR352 FUN352 GEJ352 GOF352 GYB352 HHX352 HRT352 IBP352 ILL352 IVH352 JFD352 JOZ352 JYV352 KIR352 KSN352 LCJ352 LMF352 LWB352 MFX352 MPT352 MZP352 NJL352 NTH352 ODD352 OMZ352 OWV352 PGR352 PQN352 QAJ352 QKF352 QUB352 RDX352 RNT352 RXP352 SHL352 SRH352 TBD352 TKZ352 TUV352 UER352 UON352 UYJ352 VIF352 VSB352 WBX352 WLT352 WVP352 JD355 SZ355 ACV355 AMR355 AWN355 BGJ355 BQF355 CAB355 CJX355 CTT355 DDP355 DNL355 DXH355 EHD355 EQZ355 FAV355 FKR355 FUN355 GEJ355 GOF355 GYB355 HHX355 HRT355 IBP355 ILL355 IVH355 JFD355 JOZ355 JYV355 KIR355 KSN355 LCJ355 LMF355 LWB355 MFX355 MPT355 MZP355 NJL355 NTH355 ODD355 OMZ355 OWV355 PGR355 PQN355 QAJ355 QKF355 QUB355 RDX355 RNT355 RXP355 SHL355 SRH355 TBD355 TKZ355 TUV355 UER355 UON355 UYJ355 VIF355 VSB355 WBX355 WLT355 WVP355 JD358 SZ358 ACV358 AMR358 AWN358 BGJ358 BQF358 CAB358 CJX358 CTT358 DDP358 DNL358 DXH358 EHD358 EQZ358 FAV358 FKR358 FUN358 GEJ358 GOF358 GYB358 HHX358 HRT358 IBP358 ILL358 IVH358 JFD358 JOZ358 JYV358 KIR358 KSN358 LCJ358 LMF358 LWB358 MFX358 MPT358 MZP358 NJL358 NTH358 ODD358 OMZ358 OWV358 PGR358 PQN358 QAJ358 QKF358 QUB358 RDX358 RNT358 RXP358 SHL358 SRH358 TBD358 TKZ358 TUV358 UER358 UON358 UYJ358 VIF358 VSB358 WBX358 WLT358 WVP358 JD361 SZ361 ACV361 AMR361 AWN361 BGJ361 BQF361 CAB361 CJX361 CTT361 DDP361 DNL361 DXH361 EHD361 EQZ361 FAV361 FKR361 FUN361 GEJ361 GOF361 GYB361 HHX361 HRT361 IBP361 ILL361 IVH361 JFD361 JOZ361 JYV361 KIR361 KSN361 LCJ361 LMF361 LWB361 MFX361 MPT361 MZP361 NJL361 NTH361 ODD361 OMZ361 OWV361 PGR361 PQN361 QAJ361 QKF361 QUB361 RDX361 RNT361 RXP361 SHL361 SRH361 TBD361 TKZ361 TUV361 UER361 UON361 UYJ361 VIF361 VSB361 WBX361 WLT361 WVP361 JD364 SZ364 ACV364 AMR364 AWN364 BGJ364 BQF364 CAB364 CJX364 CTT364 DDP364 DNL364 DXH364 EHD364 EQZ364 FAV364 FKR364 FUN364 GEJ364 GOF364 GYB364 HHX364 HRT364 IBP364 ILL364 IVH364 JFD364 JOZ364 JYV364 KIR364 KSN364 LCJ364 LMF364 LWB364 MFX364 MPT364 MZP364 NJL364 NTH364 ODD364 OMZ364 OWV364 PGR364 PQN364 QAJ364 QKF364 QUB364 RDX364 RNT364 RXP364 SHL364 SRH364 TBD364 TKZ364 TUV364 UER364 UON364 UYJ364 VIF364 VSB364 WBX364 WLT364 WVP364 JD367 SZ367 ACV367 AMR367 AWN367 BGJ367 BQF367 CAB367 CJX367 CTT367 DDP367 DNL367 DXH367 EHD367 EQZ367 FAV367 FKR367 FUN367 GEJ367 GOF367 GYB367 HHX367 HRT367 IBP367 ILL367 IVH367 JFD367 JOZ367 JYV367 KIR367 KSN367 LCJ367 LMF367 LWB367 MFX367 MPT367 MZP367 NJL367 NTH367 ODD367 OMZ367 OWV367 PGR367 PQN367 QAJ367 QKF367 QUB367 RDX367 RNT367 RXP367 SHL367 SRH367 TBD367 TKZ367 TUV367 UER367 UON367 UYJ367 VIF367 VSB367 WBX367 WLT367 WVP367 JD370 SZ370 ACV370 AMR370 AWN370 BGJ370 BQF370 CAB370 CJX370 CTT370 DDP370 DNL370 DXH370 EHD370 EQZ370 FAV370 FKR370 FUN370 GEJ370 GOF370 GYB370 HHX370 HRT370 IBP370 ILL370 IVH370 JFD370 JOZ370 JYV370 KIR370 KSN370 LCJ370 LMF370 LWB370 MFX370 MPT370 MZP370 NJL370 NTH370 ODD370 OMZ370 OWV370 PGR370 PQN370 QAJ370 QKF370 QUB370 RDX370 RNT370 RXP370 SHL370 SRH370 TBD370 TKZ370 TUV370 UER370 UON370 UYJ370 VIF370 VSB370 WBX370 WLT370 WVP370 JD373 SZ373 ACV373 AMR373 AWN373 BGJ373 BQF373 CAB373 CJX373 CTT373 DDP373 DNL373 DXH373 EHD373 EQZ373 FAV373 FKR373 FUN373 GEJ373 GOF373 GYB373 HHX373 HRT373 IBP373 ILL373 IVH373 JFD373 JOZ373 JYV373 KIR373 KSN373 LCJ373 LMF373 LWB373 MFX373 MPT373 MZP373 NJL373 NTH373 ODD373 OMZ373 OWV373 PGR373 PQN373 QAJ373 QKF373 QUB373 RDX373 RNT373 RXP373 SHL373 SRH373 TBD373 TKZ373 TUV373 UER373 UON373 UYJ373 VIF373 VSB373 WBX373 WLT373 WVP373 JD376 SZ376 ACV376 AMR376 AWN376 BGJ376 BQF376 CAB376 CJX376 CTT376 DDP376 DNL376 DXH376 EHD376 EQZ376 FAV376 FKR376 FUN376 GEJ376 GOF376 GYB376 HHX376 HRT376 IBP376 ILL376 IVH376 JFD376 JOZ376 JYV376 KIR376 KSN376 LCJ376 LMF376 LWB376 MFX376 MPT376 MZP376 NJL376 NTH376 ODD376 OMZ376 OWV376 PGR376 PQN376 QAJ376 QKF376 QUB376 RDX376 RNT376 RXP376 SHL376 SRH376 TBD376 TKZ376 TUV376 UER376 UON376 UYJ376 VIF376 VSB376 WBX376 WLT376 WVP376 JD379 SZ379 ACV379 AMR379 AWN379 BGJ379 BQF379 CAB379 CJX379 CTT379 DDP379 DNL379 DXH379 EHD379 EQZ379 FAV379 FKR379 FUN379 GEJ379 GOF379 GYB379 HHX379 HRT379 IBP379 ILL379 IVH379 JFD379 JOZ379 JYV379 KIR379 KSN379 LCJ379 LMF379 LWB379 MFX379 MPT379 MZP379 NJL379 NTH379 ODD379 OMZ379 OWV379 PGR379 PQN379 QAJ379 QKF379 QUB379 RDX379 RNT379 RXP379 SHL379 SRH379 TBD379 TKZ379 TUV379 UER379 UON379 UYJ379 VIF379 VSB379 WBX379 WLT379 WVP379 JD382 SZ382 ACV382 AMR382 AWN382 BGJ382 BQF382 CAB382 CJX382 CTT382 DDP382 DNL382 DXH382 EHD382 EQZ382 FAV382 FKR382 FUN382 GEJ382 GOF382 GYB382 HHX382 HRT382 IBP382 ILL382 IVH382 JFD382 JOZ382 JYV382 KIR382 KSN382 LCJ382 LMF382 LWB382 MFX382 MPT382 MZP382 NJL382 NTH382 ODD382 OMZ382 OWV382 PGR382 PQN382 QAJ382 QKF382 QUB382 RDX382 RNT382 RXP382 SHL382 SRH382 TBD382 TKZ382 TUV382 UER382 UON382 UYJ382 VIF382 VSB382 WBX382 WLT382 WVP382 JD385 SZ385 ACV385 AMR385 AWN385 BGJ385 BQF385 CAB385 CJX385 CTT385 DDP385 DNL385 DXH385 EHD385 EQZ385 FAV385 FKR385 FUN385 GEJ385 GOF385 GYB385 HHX385 HRT385 IBP385 ILL385 IVH385 JFD385 JOZ385 JYV385 KIR385 KSN385 LCJ385 LMF385 LWB385 MFX385 MPT385 MZP385 NJL385 NTH385 ODD385 OMZ385 OWV385 PGR385 PQN385 QAJ385 QKF385 QUB385 RDX385 RNT385 RXP385 SHL385 SRH385 TBD385 TKZ385 TUV385 UER385 UON385 UYJ385 VIF385 VSB385 WBX385 WLT385 WVP385 JD388 SZ388 ACV388 AMR388 AWN388 BGJ388 BQF388 CAB388 CJX388 CTT388 DDP388 DNL388 DXH388 EHD388 EQZ388 FAV388 FKR388 FUN388 GEJ388 GOF388 GYB388 HHX388 HRT388 IBP388 ILL388 IVH388 JFD388 JOZ388 JYV388 KIR388 KSN388 LCJ388 LMF388 LWB388 MFX388 MPT388 MZP388 NJL388 NTH388 ODD388 OMZ388 OWV388 PGR388 PQN388 QAJ388 QKF388 QUB388 RDX388 RNT388 RXP388 SHL388 SRH388 TBD388 TKZ388 TUV388 UER388 UON388 UYJ388 VIF388 VSB388 WBX388 WLT388 WVP388 JD391 SZ391 ACV391 AMR391 AWN391 BGJ391 BQF391 CAB391 CJX391 CTT391 DDP391 DNL391 DXH391 EHD391 EQZ391 FAV391 FKR391 FUN391 GEJ391 GOF391 GYB391 HHX391 HRT391 IBP391 ILL391 IVH391 JFD391 JOZ391 JYV391 KIR391 KSN391 LCJ391 LMF391 LWB391 MFX391 MPT391 MZP391 NJL391 NTH391 ODD391 OMZ391 OWV391 PGR391 PQN391 QAJ391 QKF391 QUB391 RDX391 RNT391 RXP391 SHL391 SRH391 TBD391 TKZ391 TUV391 UER391 UON391 UYJ391 VIF391 VSB391 WBX391 WLT391 WVP391 JD394 SZ394 ACV394 AMR394 AWN394 BGJ394 BQF394 CAB394 CJX394 CTT394 DDP394 DNL394 DXH394 EHD394 EQZ394 FAV394 FKR394 FUN394 GEJ394 GOF394 GYB394 HHX394 HRT394 IBP394 ILL394 IVH394 JFD394 JOZ394 JYV394 KIR394 KSN394 LCJ394 LMF394 LWB394 MFX394 MPT394 MZP394 NJL394 NTH394 ODD394 OMZ394 OWV394 PGR394 PQN394 QAJ394 QKF394 QUB394 RDX394 RNT394 RXP394 SHL394 SRH394 TBD394 TKZ394 TUV394 UER394 UON394 UYJ394 VIF394 VSB394 WBX394 WLT394 WVP394 JD397 SZ397 ACV397 AMR397 AWN397 BGJ397 BQF397 CAB397 CJX397 CTT397 DDP397 DNL397 DXH397 EHD397 EQZ397 FAV397 FKR397 FUN397 GEJ397 GOF397 GYB397 HHX397 HRT397 IBP397 ILL397 IVH397 JFD397 JOZ397 JYV397 KIR397 KSN397 LCJ397 LMF397 LWB397 MFX397 MPT397 MZP397 NJL397 NTH397 ODD397 OMZ397 OWV397 PGR397 PQN397 QAJ397 QKF397 QUB397 RDX397 RNT397 RXP397 SHL397 SRH397 TBD397 TKZ397 TUV397 UER397 UON397 UYJ397 VIF397 VSB397 WBX397 WLT397 WVP397 JD400 SZ400 ACV400 AMR400 AWN400 BGJ400 BQF400 CAB400 CJX400 CTT400 DDP400 DNL400 DXH400 EHD400 EQZ400 FAV400 FKR400 FUN400 GEJ400 GOF400 GYB400 HHX400 HRT400 IBP400 ILL400 IVH400 JFD400 JOZ400 JYV400 KIR400 KSN400 LCJ400 LMF400 LWB400 MFX400 MPT400 MZP400 NJL400 NTH400 ODD400 OMZ400 OWV400 PGR400 PQN400 QAJ400 QKF400 QUB400 RDX400 RNT400 RXP400 SHL400 SRH400 TBD400 TKZ400 TUV400 UER400 UON400 UYJ400 VIF400 VSB400 WBX400 WLT400 WVP400 JD693 SZ693 ACV693 AMR693 AWN693 BGJ693 BQF693 CAB693 CJX693 CTT693 DDP693 DNL693 DXH693 EHD693 EQZ693 FAV693 FKR693 FUN693 GEJ693 GOF693 GYB693 HHX693 HRT693 IBP693 ILL693 IVH693 JFD693 JOZ693 JYV693 KIR693 KSN693 LCJ693 LMF693 LWB693 MFX693 MPT693 MZP693 NJL693 NTH693 ODD693 OMZ693 OWV693 PGR693 PQN693 QAJ693 QKF693 QUB693 RDX693 RNT693 RXP693 SHL693 SRH693 TBD693 TKZ693 TUV693 UER693 UON693 UYJ693 VIF693 VSB693 WBX693 WLT693 WVP693 JD608 SZ608 ACV608 AMR608 AWN608 BGJ608 BQF608 CAB608 CJX608 CTT608 DDP608 DNL608 DXH608 EHD608 EQZ608 FAV608 FKR608 FUN608 GEJ608 GOF608 GYB608 HHX608 HRT608 IBP608 ILL608 IVH608 JFD608 JOZ608 JYV608 KIR608 KSN608 LCJ608 LMF608 LWB608 MFX608 MPT608 MZP608 NJL608 NTH608 ODD608 OMZ608 OWV608 PGR608 PQN608 QAJ608 QKF608 QUB608 RDX608 RNT608 RXP608 SHL608 SRH608 TBD608 TKZ608 TUV608 UER608 UON608 UYJ608 VIF608 VSB608 WBX608 WLT608 WVP608 JD1851 SZ1851 ACV1851 AMR1851 AWN1851 BGJ1851 BQF1851 CAB1851 CJX1851 CTT1851 DDP1851 DNL1851 DXH1851 EHD1851 EQZ1851 FAV1851 FKR1851 FUN1851 GEJ1851 GOF1851 GYB1851 HHX1851 HRT1851 IBP1851 ILL1851 IVH1851 JFD1851 JOZ1851 JYV1851 KIR1851 KSN1851 LCJ1851 LMF1851 LWB1851 MFX1851 MPT1851 MZP1851 NJL1851 NTH1851 ODD1851 OMZ1851 OWV1851 PGR1851 PQN1851 QAJ1851 QKF1851 QUB1851 RDX1851 RNT1851 RXP1851 SHL1851 SRH1851 TBD1851 TKZ1851 TUV1851 UER1851 UON1851 UYJ1851 VIF1851 VSB1851 WBX1851 WLT1851 WVP1851 JD904 SZ904 ACV904 AMR904 AWN904 BGJ904 BQF904 CAB904 CJX904 CTT904 DDP904 DNL904 DXH904 EHD904 EQZ904 FAV904 FKR904 FUN904 GEJ904 GOF904 GYB904 HHX904 HRT904 IBP904 ILL904 IVH904 JFD904 JOZ904 JYV904 KIR904 KSN904 LCJ904 LMF904 LWB904 MFX904 MPT904 MZP904 NJL904 NTH904 ODD904 OMZ904 OWV904 PGR904 PQN904 QAJ904 QKF904 QUB904 RDX904 RNT904 RXP904 SHL904 SRH904 TBD904 TKZ904 TUV904 UER904 UON904 UYJ904 VIF904 VSB904 WBX904 WLT904 WVP904" xr:uid="{1BE6072E-FDDF-4CCE-A77B-C8886A9810BA}">
      <formula1>Fuente_de_los_recursos</formula1>
    </dataValidation>
    <dataValidation type="list" allowBlank="1" showInputMessage="1" showErrorMessage="1" sqref="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JC24 SY24 ACU24 AMQ24 AWM24 BGI24 BQE24 CAA24 CJW24 CTS24 DDO24 DNK24 DXG24 EHC24 EQY24 FAU24 FKQ24 FUM24 GEI24 GOE24 GYA24 HHW24 HRS24 IBO24 ILK24 IVG24 JFC24 JOY24 JYU24 KIQ24 KSM24 LCI24 LME24 LWA24 MFW24 MPS24 MZO24 NJK24 NTG24 ODC24 OMY24 OWU24 PGQ24 PQM24 QAI24 QKE24 QUA24 RDW24 RNS24 RXO24 SHK24 SRG24 TBC24 TKY24 TUU24 UEQ24 UOM24 UYI24 VIE24 VSA24 WBW24 WLS24 WVO24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JC30 SY30 ACU30 AMQ30 AWM30 BGI30 BQE30 CAA30 CJW30 CTS30 DDO30 DNK30 DXG30 EHC30 EQY30 FAU30 FKQ30 FUM30 GEI30 GOE30 GYA30 HHW30 HRS30 IBO30 ILK30 IVG30 JFC30 JOY30 JYU30 KIQ30 KSM30 LCI30 LME30 LWA30 MFW30 MPS30 MZO30 NJK30 NTG30 ODC30 OMY30 OWU30 PGQ30 PQM30 QAI30 QKE30 QUA30 RDW30 RNS30 RXO30 SHK30 SRG30 TBC30 TKY30 TUU30 UEQ30 UOM30 UYI30 VIE30 VSA30 WBW30 WLS30 WVO30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JC48 SY48 ACU48 AMQ48 AWM48 BGI48 BQE48 CAA48 CJW48 CTS48 DDO48 DNK48 DXG48 EHC48 EQY48 FAU48 FKQ48 FUM48 GEI48 GOE48 GYA48 HHW48 HRS48 IBO48 ILK48 IVG48 JFC48 JOY48 JYU48 KIQ48 KSM48 LCI48 LME48 LWA48 MFW48 MPS48 MZO48 NJK48 NTG48 ODC48 OMY48 OWU48 PGQ48 PQM48 QAI48 QKE48 QUA48 RDW48 RNS48 RXO48 SHK48 SRG48 TBC48 TKY48 TUU48 UEQ48 UOM48 UYI48 VIE48 VSA48 WBW48 WLS48 WVO48 JC51 SY51 ACU51 AMQ51 AWM51 BGI51 BQE51 CAA51 CJW51 CTS51 DDO51 DNK51 DXG51 EHC51 EQY51 FAU51 FKQ51 FUM51 GEI51 GOE51 GYA51 HHW51 HRS51 IBO51 ILK51 IVG51 JFC51 JOY51 JYU51 KIQ51 KSM51 LCI51 LME51 LWA51 MFW51 MPS51 MZO51 NJK51 NTG51 ODC51 OMY51 OWU51 PGQ51 PQM51 QAI51 QKE51 QUA51 RDW51 RNS51 RXO51 SHK51 SRG51 TBC51 TKY51 TUU51 UEQ51 UOM51 UYI51 VIE51 VSA51 WBW51 WLS51 WVO51 JC54:JC55 SY54:SY55 ACU54:ACU55 AMQ54:AMQ55 AWM54:AWM55 BGI54:BGI55 BQE54:BQE55 CAA54:CAA55 CJW54:CJW55 CTS54:CTS55 DDO54:DDO55 DNK54:DNK55 DXG54:DXG55 EHC54:EHC55 EQY54:EQY55 FAU54:FAU55 FKQ54:FKQ55 FUM54:FUM55 GEI54:GEI55 GOE54:GOE55 GYA54:GYA55 HHW54:HHW55 HRS54:HRS55 IBO54:IBO55 ILK54:ILK55 IVG54:IVG55 JFC54:JFC55 JOY54:JOY55 JYU54:JYU55 KIQ54:KIQ55 KSM54:KSM55 LCI54:LCI55 LME54:LME55 LWA54:LWA55 MFW54:MFW55 MPS54:MPS55 MZO54:MZO55 NJK54:NJK55 NTG54:NTG55 ODC54:ODC55 OMY54:OMY55 OWU54:OWU55 PGQ54:PGQ55 PQM54:PQM55 QAI54:QAI55 QKE54:QKE55 QUA54:QUA55 RDW54:RDW55 RNS54:RNS55 RXO54:RXO55 SHK54:SHK55 SRG54:SRG55 TBC54:TBC55 TKY54:TKY55 TUU54:TUU55 UEQ54:UEQ55 UOM54:UOM55 UYI54:UYI55 VIE54:VIE55 VSA54:VSA55 WBW54:WBW55 WLS54:WLS55 WVO54:WVO55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 JC63 SY63 ACU63 AMQ63 AWM63 BGI63 BQE63 CAA63 CJW63 CTS63 DDO63 DNK63 DXG63 EHC63 EQY63 FAU63 FKQ63 FUM63 GEI63 GOE63 GYA63 HHW63 HRS63 IBO63 ILK63 IVG63 JFC63 JOY63 JYU63 KIQ63 KSM63 LCI63 LME63 LWA63 MFW63 MPS63 MZO63 NJK63 NTG63 ODC63 OMY63 OWU63 PGQ63 PQM63 QAI63 QKE63 QUA63 RDW63 RNS63 RXO63 SHK63 SRG63 TBC63 TKY63 TUU63 UEQ63 UOM63 UYI63 VIE63 VSA63 WBW63 WLS63 WVO63 JC66 SY66 ACU66 AMQ66 AWM66 BGI66 BQE66 CAA66 CJW66 CTS66 DDO66 DNK66 DXG66 EHC66 EQY66 FAU66 FKQ66 FUM66 GEI66 GOE66 GYA66 HHW66 HRS66 IBO66 ILK66 IVG66 JFC66 JOY66 JYU66 KIQ66 KSM66 LCI66 LME66 LWA66 MFW66 MPS66 MZO66 NJK66 NTG66 ODC66 OMY66 OWU66 PGQ66 PQM66 QAI66 QKE66 QUA66 RDW66 RNS66 RXO66 SHK66 SRG66 TBC66 TKY66 TUU66 UEQ66 UOM66 UYI66 VIE66 VSA66 WBW66 WLS66 WVO66 JC69 SY69 ACU69 AMQ69 AWM69 BGI69 BQE69 CAA69 CJW69 CTS69 DDO69 DNK69 DXG69 EHC69 EQY69 FAU69 FKQ69 FUM69 GEI69 GOE69 GYA69 HHW69 HRS69 IBO69 ILK69 IVG69 JFC69 JOY69 JYU69 KIQ69 KSM69 LCI69 LME69 LWA69 MFW69 MPS69 MZO69 NJK69 NTG69 ODC69 OMY69 OWU69 PGQ69 PQM69 QAI69 QKE69 QUA69 RDW69 RNS69 RXO69 SHK69 SRG69 TBC69 TKY69 TUU69 UEQ69 UOM69 UYI69 VIE69 VSA69 WBW69 WLS69 WVO69 JC72 SY72 ACU72 AMQ72 AWM72 BGI72 BQE72 CAA72 CJW72 CTS72 DDO72 DNK72 DXG72 EHC72 EQY72 FAU72 FKQ72 FUM72 GEI72 GOE72 GYA72 HHW72 HRS72 IBO72 ILK72 IVG72 JFC72 JOY72 JYU72 KIQ72 KSM72 LCI72 LME72 LWA72 MFW72 MPS72 MZO72 NJK72 NTG72 ODC72 OMY72 OWU72 PGQ72 PQM72 QAI72 QKE72 QUA72 RDW72 RNS72 RXO72 SHK72 SRG72 TBC72 TKY72 TUU72 UEQ72 UOM72 UYI72 VIE72 VSA72 WBW72 WLS72 WVO72 JC75 SY75 ACU75 AMQ75 AWM75 BGI75 BQE75 CAA75 CJW75 CTS75 DDO75 DNK75 DXG75 EHC75 EQY75 FAU75 FKQ75 FUM75 GEI75 GOE75 GYA75 HHW75 HRS75 IBO75 ILK75 IVG75 JFC75 JOY75 JYU75 KIQ75 KSM75 LCI75 LME75 LWA75 MFW75 MPS75 MZO75 NJK75 NTG75 ODC75 OMY75 OWU75 PGQ75 PQM75 QAI75 QKE75 QUA75 RDW75 RNS75 RXO75 SHK75 SRG75 TBC75 TKY75 TUU75 UEQ75 UOM75 UYI75 VIE75 VSA75 WBW75 WLS75 WVO75 JC78 SY78 ACU78 AMQ78 AWM78 BGI78 BQE78 CAA78 CJW78 CTS78 DDO78 DNK78 DXG78 EHC78 EQY78 FAU78 FKQ78 FUM78 GEI78 GOE78 GYA78 HHW78 HRS78 IBO78 ILK78 IVG78 JFC78 JOY78 JYU78 KIQ78 KSM78 LCI78 LME78 LWA78 MFW78 MPS78 MZO78 NJK78 NTG78 ODC78 OMY78 OWU78 PGQ78 PQM78 QAI78 QKE78 QUA78 RDW78 RNS78 RXO78 SHK78 SRG78 TBC78 TKY78 TUU78 UEQ78 UOM78 UYI78 VIE78 VSA78 WBW78 WLS78 WVO78 JC81 SY81 ACU81 AMQ81 AWM81 BGI81 BQE81 CAA81 CJW81 CTS81 DDO81 DNK81 DXG81 EHC81 EQY81 FAU81 FKQ81 FUM81 GEI81 GOE81 GYA81 HHW81 HRS81 IBO81 ILK81 IVG81 JFC81 JOY81 JYU81 KIQ81 KSM81 LCI81 LME81 LWA81 MFW81 MPS81 MZO81 NJK81 NTG81 ODC81 OMY81 OWU81 PGQ81 PQM81 QAI81 QKE81 QUA81 RDW81 RNS81 RXO81 SHK81 SRG81 TBC81 TKY81 TUU81 UEQ81 UOM81 UYI81 VIE81 VSA81 WBW81 WLS81 WVO81 JC84 SY84 ACU84 AMQ84 AWM84 BGI84 BQE84 CAA84 CJW84 CTS84 DDO84 DNK84 DXG84 EHC84 EQY84 FAU84 FKQ84 FUM84 GEI84 GOE84 GYA84 HHW84 HRS84 IBO84 ILK84 IVG84 JFC84 JOY84 JYU84 KIQ84 KSM84 LCI84 LME84 LWA84 MFW84 MPS84 MZO84 NJK84 NTG84 ODC84 OMY84 OWU84 PGQ84 PQM84 QAI84 QKE84 QUA84 RDW84 RNS84 RXO84 SHK84 SRG84 TBC84 TKY84 TUU84 UEQ84 UOM84 UYI84 VIE84 VSA84 WBW84 WLS84 WVO84 JC87 SY87 ACU87 AMQ87 AWM87 BGI87 BQE87 CAA87 CJW87 CTS87 DDO87 DNK87 DXG87 EHC87 EQY87 FAU87 FKQ87 FUM87 GEI87 GOE87 GYA87 HHW87 HRS87 IBO87 ILK87 IVG87 JFC87 JOY87 JYU87 KIQ87 KSM87 LCI87 LME87 LWA87 MFW87 MPS87 MZO87 NJK87 NTG87 ODC87 OMY87 OWU87 PGQ87 PQM87 QAI87 QKE87 QUA87 RDW87 RNS87 RXO87 SHK87 SRG87 TBC87 TKY87 TUU87 UEQ87 UOM87 UYI87 VIE87 VSA87 WBW87 WLS87 WVO87 JC90 SY90 ACU90 AMQ90 AWM90 BGI90 BQE90 CAA90 CJW90 CTS90 DDO90 DNK90 DXG90 EHC90 EQY90 FAU90 FKQ90 FUM90 GEI90 GOE90 GYA90 HHW90 HRS90 IBO90 ILK90 IVG90 JFC90 JOY90 JYU90 KIQ90 KSM90 LCI90 LME90 LWA90 MFW90 MPS90 MZO90 NJK90 NTG90 ODC90 OMY90 OWU90 PGQ90 PQM90 QAI90 QKE90 QUA90 RDW90 RNS90 RXO90 SHK90 SRG90 TBC90 TKY90 TUU90 UEQ90 UOM90 UYI90 VIE90 VSA90 WBW90 WLS90 WVO90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JC96 SY96 ACU96 AMQ96 AWM96 BGI96 BQE96 CAA96 CJW96 CTS96 DDO96 DNK96 DXG96 EHC96 EQY96 FAU96 FKQ96 FUM96 GEI96 GOE96 GYA96 HHW96 HRS96 IBO96 ILK96 IVG96 JFC96 JOY96 JYU96 KIQ96 KSM96 LCI96 LME96 LWA96 MFW96 MPS96 MZO96 NJK96 NTG96 ODC96 OMY96 OWU96 PGQ96 PQM96 QAI96 QKE96 QUA96 RDW96 RNS96 RXO96 SHK96 SRG96 TBC96 TKY96 TUU96 UEQ96 UOM96 UYI96 VIE96 VSA96 WBW96 WLS96 WVO96 JC325 SY325 ACU325 AMQ325 AWM325 BGI325 BQE325 CAA325 CJW325 CTS325 DDO325 DNK325 DXG325 EHC325 EQY325 FAU325 FKQ325 FUM325 GEI325 GOE325 GYA325 HHW325 HRS325 IBO325 ILK325 IVG325 JFC325 JOY325 JYU325 KIQ325 KSM325 LCI325 LME325 LWA325 MFW325 MPS325 MZO325 NJK325 NTG325 ODC325 OMY325 OWU325 PGQ325 PQM325 QAI325 QKE325 QUA325 RDW325 RNS325 RXO325 SHK325 SRG325 TBC325 TKY325 TUU325 UEQ325 UOM325 UYI325 VIE325 VSA325 WBW325 WLS325 WVO325 JC328 SY328 ACU328 AMQ328 AWM328 BGI328 BQE328 CAA328 CJW328 CTS328 DDO328 DNK328 DXG328 EHC328 EQY328 FAU328 FKQ328 FUM328 GEI328 GOE328 GYA328 HHW328 HRS328 IBO328 ILK328 IVG328 JFC328 JOY328 JYU328 KIQ328 KSM328 LCI328 LME328 LWA328 MFW328 MPS328 MZO328 NJK328 NTG328 ODC328 OMY328 OWU328 PGQ328 PQM328 QAI328 QKE328 QUA328 RDW328 RNS328 RXO328 SHK328 SRG328 TBC328 TKY328 TUU328 UEQ328 UOM328 UYI328 VIE328 VSA328 WBW328 WLS328 WVO328 JC331 SY331 ACU331 AMQ331 AWM331 BGI331 BQE331 CAA331 CJW331 CTS331 DDO331 DNK331 DXG331 EHC331 EQY331 FAU331 FKQ331 FUM331 GEI331 GOE331 GYA331 HHW331 HRS331 IBO331 ILK331 IVG331 JFC331 JOY331 JYU331 KIQ331 KSM331 LCI331 LME331 LWA331 MFW331 MPS331 MZO331 NJK331 NTG331 ODC331 OMY331 OWU331 PGQ331 PQM331 QAI331 QKE331 QUA331 RDW331 RNS331 RXO331 SHK331 SRG331 TBC331 TKY331 TUU331 UEQ331 UOM331 UYI331 VIE331 VSA331 WBW331 WLS331 WVO331 JC334 SY334 ACU334 AMQ334 AWM334 BGI334 BQE334 CAA334 CJW334 CTS334 DDO334 DNK334 DXG334 EHC334 EQY334 FAU334 FKQ334 FUM334 GEI334 GOE334 GYA334 HHW334 HRS334 IBO334 ILK334 IVG334 JFC334 JOY334 JYU334 KIQ334 KSM334 LCI334 LME334 LWA334 MFW334 MPS334 MZO334 NJK334 NTG334 ODC334 OMY334 OWU334 PGQ334 PQM334 QAI334 QKE334 QUA334 RDW334 RNS334 RXO334 SHK334 SRG334 TBC334 TKY334 TUU334 UEQ334 UOM334 UYI334 VIE334 VSA334 WBW334 WLS334 WVO334 JC337 SY337 ACU337 AMQ337 AWM337 BGI337 BQE337 CAA337 CJW337 CTS337 DDO337 DNK337 DXG337 EHC337 EQY337 FAU337 FKQ337 FUM337 GEI337 GOE337 GYA337 HHW337 HRS337 IBO337 ILK337 IVG337 JFC337 JOY337 JYU337 KIQ337 KSM337 LCI337 LME337 LWA337 MFW337 MPS337 MZO337 NJK337 NTG337 ODC337 OMY337 OWU337 PGQ337 PQM337 QAI337 QKE337 QUA337 RDW337 RNS337 RXO337 SHK337 SRG337 TBC337 TKY337 TUU337 UEQ337 UOM337 UYI337 VIE337 VSA337 WBW337 WLS337 WVO337 JC340 SY340 ACU340 AMQ340 AWM340 BGI340 BQE340 CAA340 CJW340 CTS340 DDO340 DNK340 DXG340 EHC340 EQY340 FAU340 FKQ340 FUM340 GEI340 GOE340 GYA340 HHW340 HRS340 IBO340 ILK340 IVG340 JFC340 JOY340 JYU340 KIQ340 KSM340 LCI340 LME340 LWA340 MFW340 MPS340 MZO340 NJK340 NTG340 ODC340 OMY340 OWU340 PGQ340 PQM340 QAI340 QKE340 QUA340 RDW340 RNS340 RXO340 SHK340 SRG340 TBC340 TKY340 TUU340 UEQ340 UOM340 UYI340 VIE340 VSA340 WBW340 WLS340 WVO340 JC343 SY343 ACU343 AMQ343 AWM343 BGI343 BQE343 CAA343 CJW343 CTS343 DDO343 DNK343 DXG343 EHC343 EQY343 FAU343 FKQ343 FUM343 GEI343 GOE343 GYA343 HHW343 HRS343 IBO343 ILK343 IVG343 JFC343 JOY343 JYU343 KIQ343 KSM343 LCI343 LME343 LWA343 MFW343 MPS343 MZO343 NJK343 NTG343 ODC343 OMY343 OWU343 PGQ343 PQM343 QAI343 QKE343 QUA343 RDW343 RNS343 RXO343 SHK343 SRG343 TBC343 TKY343 TUU343 UEQ343 UOM343 UYI343 VIE343 VSA343 WBW343 WLS343 WVO343 JC346 SY346 ACU346 AMQ346 AWM346 BGI346 BQE346 CAA346 CJW346 CTS346 DDO346 DNK346 DXG346 EHC346 EQY346 FAU346 FKQ346 FUM346 GEI346 GOE346 GYA346 HHW346 HRS346 IBO346 ILK346 IVG346 JFC346 JOY346 JYU346 KIQ346 KSM346 LCI346 LME346 LWA346 MFW346 MPS346 MZO346 NJK346 NTG346 ODC346 OMY346 OWU346 PGQ346 PQM346 QAI346 QKE346 QUA346 RDW346 RNS346 RXO346 SHK346 SRG346 TBC346 TKY346 TUU346 UEQ346 UOM346 UYI346 VIE346 VSA346 WBW346 WLS346 WVO346 JC349 SY349 ACU349 AMQ349 AWM349 BGI349 BQE349 CAA349 CJW349 CTS349 DDO349 DNK349 DXG349 EHC349 EQY349 FAU349 FKQ349 FUM349 GEI349 GOE349 GYA349 HHW349 HRS349 IBO349 ILK349 IVG349 JFC349 JOY349 JYU349 KIQ349 KSM349 LCI349 LME349 LWA349 MFW349 MPS349 MZO349 NJK349 NTG349 ODC349 OMY349 OWU349 PGQ349 PQM349 QAI349 QKE349 QUA349 RDW349 RNS349 RXO349 SHK349 SRG349 TBC349 TKY349 TUU349 UEQ349 UOM349 UYI349 VIE349 VSA349 WBW349 WLS349 WVO349 JC352 SY352 ACU352 AMQ352 AWM352 BGI352 BQE352 CAA352 CJW352 CTS352 DDO352 DNK352 DXG352 EHC352 EQY352 FAU352 FKQ352 FUM352 GEI352 GOE352 GYA352 HHW352 HRS352 IBO352 ILK352 IVG352 JFC352 JOY352 JYU352 KIQ352 KSM352 LCI352 LME352 LWA352 MFW352 MPS352 MZO352 NJK352 NTG352 ODC352 OMY352 OWU352 PGQ352 PQM352 QAI352 QKE352 QUA352 RDW352 RNS352 RXO352 SHK352 SRG352 TBC352 TKY352 TUU352 UEQ352 UOM352 UYI352 VIE352 VSA352 WBW352 WLS352 WVO352 JC355 SY355 ACU355 AMQ355 AWM355 BGI355 BQE355 CAA355 CJW355 CTS355 DDO355 DNK355 DXG355 EHC355 EQY355 FAU355 FKQ355 FUM355 GEI355 GOE355 GYA355 HHW355 HRS355 IBO355 ILK355 IVG355 JFC355 JOY355 JYU355 KIQ355 KSM355 LCI355 LME355 LWA355 MFW355 MPS355 MZO355 NJK355 NTG355 ODC355 OMY355 OWU355 PGQ355 PQM355 QAI355 QKE355 QUA355 RDW355 RNS355 RXO355 SHK355 SRG355 TBC355 TKY355 TUU355 UEQ355 UOM355 UYI355 VIE355 VSA355 WBW355 WLS355 WVO355 JC358 SY358 ACU358 AMQ358 AWM358 BGI358 BQE358 CAA358 CJW358 CTS358 DDO358 DNK358 DXG358 EHC358 EQY358 FAU358 FKQ358 FUM358 GEI358 GOE358 GYA358 HHW358 HRS358 IBO358 ILK358 IVG358 JFC358 JOY358 JYU358 KIQ358 KSM358 LCI358 LME358 LWA358 MFW358 MPS358 MZO358 NJK358 NTG358 ODC358 OMY358 OWU358 PGQ358 PQM358 QAI358 QKE358 QUA358 RDW358 RNS358 RXO358 SHK358 SRG358 TBC358 TKY358 TUU358 UEQ358 UOM358 UYI358 VIE358 VSA358 WBW358 WLS358 WVO358 JC361 SY361 ACU361 AMQ361 AWM361 BGI361 BQE361 CAA361 CJW361 CTS361 DDO361 DNK361 DXG361 EHC361 EQY361 FAU361 FKQ361 FUM361 GEI361 GOE361 GYA361 HHW361 HRS361 IBO361 ILK361 IVG361 JFC361 JOY361 JYU361 KIQ361 KSM361 LCI361 LME361 LWA361 MFW361 MPS361 MZO361 NJK361 NTG361 ODC361 OMY361 OWU361 PGQ361 PQM361 QAI361 QKE361 QUA361 RDW361 RNS361 RXO361 SHK361 SRG361 TBC361 TKY361 TUU361 UEQ361 UOM361 UYI361 VIE361 VSA361 WBW361 WLS361 WVO361 JC364 SY364 ACU364 AMQ364 AWM364 BGI364 BQE364 CAA364 CJW364 CTS364 DDO364 DNK364 DXG364 EHC364 EQY364 FAU364 FKQ364 FUM364 GEI364 GOE364 GYA364 HHW364 HRS364 IBO364 ILK364 IVG364 JFC364 JOY364 JYU364 KIQ364 KSM364 LCI364 LME364 LWA364 MFW364 MPS364 MZO364 NJK364 NTG364 ODC364 OMY364 OWU364 PGQ364 PQM364 QAI364 QKE364 QUA364 RDW364 RNS364 RXO364 SHK364 SRG364 TBC364 TKY364 TUU364 UEQ364 UOM364 UYI364 VIE364 VSA364 WBW364 WLS364 WVO364 JC367 SY367 ACU367 AMQ367 AWM367 BGI367 BQE367 CAA367 CJW367 CTS367 DDO367 DNK367 DXG367 EHC367 EQY367 FAU367 FKQ367 FUM367 GEI367 GOE367 GYA367 HHW367 HRS367 IBO367 ILK367 IVG367 JFC367 JOY367 JYU367 KIQ367 KSM367 LCI367 LME367 LWA367 MFW367 MPS367 MZO367 NJK367 NTG367 ODC367 OMY367 OWU367 PGQ367 PQM367 QAI367 QKE367 QUA367 RDW367 RNS367 RXO367 SHK367 SRG367 TBC367 TKY367 TUU367 UEQ367 UOM367 UYI367 VIE367 VSA367 WBW367 WLS367 WVO367 JC370 SY370 ACU370 AMQ370 AWM370 BGI370 BQE370 CAA370 CJW370 CTS370 DDO370 DNK370 DXG370 EHC370 EQY370 FAU370 FKQ370 FUM370 GEI370 GOE370 GYA370 HHW370 HRS370 IBO370 ILK370 IVG370 JFC370 JOY370 JYU370 KIQ370 KSM370 LCI370 LME370 LWA370 MFW370 MPS370 MZO370 NJK370 NTG370 ODC370 OMY370 OWU370 PGQ370 PQM370 QAI370 QKE370 QUA370 RDW370 RNS370 RXO370 SHK370 SRG370 TBC370 TKY370 TUU370 UEQ370 UOM370 UYI370 VIE370 VSA370 WBW370 WLS370 WVO370 JC373 SY373 ACU373 AMQ373 AWM373 BGI373 BQE373 CAA373 CJW373 CTS373 DDO373 DNK373 DXG373 EHC373 EQY373 FAU373 FKQ373 FUM373 GEI373 GOE373 GYA373 HHW373 HRS373 IBO373 ILK373 IVG373 JFC373 JOY373 JYU373 KIQ373 KSM373 LCI373 LME373 LWA373 MFW373 MPS373 MZO373 NJK373 NTG373 ODC373 OMY373 OWU373 PGQ373 PQM373 QAI373 QKE373 QUA373 RDW373 RNS373 RXO373 SHK373 SRG373 TBC373 TKY373 TUU373 UEQ373 UOM373 UYI373 VIE373 VSA373 WBW373 WLS373 WVO373 JC376 SY376 ACU376 AMQ376 AWM376 BGI376 BQE376 CAA376 CJW376 CTS376 DDO376 DNK376 DXG376 EHC376 EQY376 FAU376 FKQ376 FUM376 GEI376 GOE376 GYA376 HHW376 HRS376 IBO376 ILK376 IVG376 JFC376 JOY376 JYU376 KIQ376 KSM376 LCI376 LME376 LWA376 MFW376 MPS376 MZO376 NJK376 NTG376 ODC376 OMY376 OWU376 PGQ376 PQM376 QAI376 QKE376 QUA376 RDW376 RNS376 RXO376 SHK376 SRG376 TBC376 TKY376 TUU376 UEQ376 UOM376 UYI376 VIE376 VSA376 WBW376 WLS376 WVO376 JC379 SY379 ACU379 AMQ379 AWM379 BGI379 BQE379 CAA379 CJW379 CTS379 DDO379 DNK379 DXG379 EHC379 EQY379 FAU379 FKQ379 FUM379 GEI379 GOE379 GYA379 HHW379 HRS379 IBO379 ILK379 IVG379 JFC379 JOY379 JYU379 KIQ379 KSM379 LCI379 LME379 LWA379 MFW379 MPS379 MZO379 NJK379 NTG379 ODC379 OMY379 OWU379 PGQ379 PQM379 QAI379 QKE379 QUA379 RDW379 RNS379 RXO379 SHK379 SRG379 TBC379 TKY379 TUU379 UEQ379 UOM379 UYI379 VIE379 VSA379 WBW379 WLS379 WVO379 JC382 SY382 ACU382 AMQ382 AWM382 BGI382 BQE382 CAA382 CJW382 CTS382 DDO382 DNK382 DXG382 EHC382 EQY382 FAU382 FKQ382 FUM382 GEI382 GOE382 GYA382 HHW382 HRS382 IBO382 ILK382 IVG382 JFC382 JOY382 JYU382 KIQ382 KSM382 LCI382 LME382 LWA382 MFW382 MPS382 MZO382 NJK382 NTG382 ODC382 OMY382 OWU382 PGQ382 PQM382 QAI382 QKE382 QUA382 RDW382 RNS382 RXO382 SHK382 SRG382 TBC382 TKY382 TUU382 UEQ382 UOM382 UYI382 VIE382 VSA382 WBW382 WLS382 WVO382 JC385 SY385 ACU385 AMQ385 AWM385 BGI385 BQE385 CAA385 CJW385 CTS385 DDO385 DNK385 DXG385 EHC385 EQY385 FAU385 FKQ385 FUM385 GEI385 GOE385 GYA385 HHW385 HRS385 IBO385 ILK385 IVG385 JFC385 JOY385 JYU385 KIQ385 KSM385 LCI385 LME385 LWA385 MFW385 MPS385 MZO385 NJK385 NTG385 ODC385 OMY385 OWU385 PGQ385 PQM385 QAI385 QKE385 QUA385 RDW385 RNS385 RXO385 SHK385 SRG385 TBC385 TKY385 TUU385 UEQ385 UOM385 UYI385 VIE385 VSA385 WBW385 WLS385 WVO385 JC388 SY388 ACU388 AMQ388 AWM388 BGI388 BQE388 CAA388 CJW388 CTS388 DDO388 DNK388 DXG388 EHC388 EQY388 FAU388 FKQ388 FUM388 GEI388 GOE388 GYA388 HHW388 HRS388 IBO388 ILK388 IVG388 JFC388 JOY388 JYU388 KIQ388 KSM388 LCI388 LME388 LWA388 MFW388 MPS388 MZO388 NJK388 NTG388 ODC388 OMY388 OWU388 PGQ388 PQM388 QAI388 QKE388 QUA388 RDW388 RNS388 RXO388 SHK388 SRG388 TBC388 TKY388 TUU388 UEQ388 UOM388 UYI388 VIE388 VSA388 WBW388 WLS388 WVO388 JC391 SY391 ACU391 AMQ391 AWM391 BGI391 BQE391 CAA391 CJW391 CTS391 DDO391 DNK391 DXG391 EHC391 EQY391 FAU391 FKQ391 FUM391 GEI391 GOE391 GYA391 HHW391 HRS391 IBO391 ILK391 IVG391 JFC391 JOY391 JYU391 KIQ391 KSM391 LCI391 LME391 LWA391 MFW391 MPS391 MZO391 NJK391 NTG391 ODC391 OMY391 OWU391 PGQ391 PQM391 QAI391 QKE391 QUA391 RDW391 RNS391 RXO391 SHK391 SRG391 TBC391 TKY391 TUU391 UEQ391 UOM391 UYI391 VIE391 VSA391 WBW391 WLS391 WVO391 JC394 SY394 ACU394 AMQ394 AWM394 BGI394 BQE394 CAA394 CJW394 CTS394 DDO394 DNK394 DXG394 EHC394 EQY394 FAU394 FKQ394 FUM394 GEI394 GOE394 GYA394 HHW394 HRS394 IBO394 ILK394 IVG394 JFC394 JOY394 JYU394 KIQ394 KSM394 LCI394 LME394 LWA394 MFW394 MPS394 MZO394 NJK394 NTG394 ODC394 OMY394 OWU394 PGQ394 PQM394 QAI394 QKE394 QUA394 RDW394 RNS394 RXO394 SHK394 SRG394 TBC394 TKY394 TUU394 UEQ394 UOM394 UYI394 VIE394 VSA394 WBW394 WLS394 WVO394 JC397 SY397 ACU397 AMQ397 AWM397 BGI397 BQE397 CAA397 CJW397 CTS397 DDO397 DNK397 DXG397 EHC397 EQY397 FAU397 FKQ397 FUM397 GEI397 GOE397 GYA397 HHW397 HRS397 IBO397 ILK397 IVG397 JFC397 JOY397 JYU397 KIQ397 KSM397 LCI397 LME397 LWA397 MFW397 MPS397 MZO397 NJK397 NTG397 ODC397 OMY397 OWU397 PGQ397 PQM397 QAI397 QKE397 QUA397 RDW397 RNS397 RXO397 SHK397 SRG397 TBC397 TKY397 TUU397 UEQ397 UOM397 UYI397 VIE397 VSA397 WBW397 WLS397 WVO397 JC400 SY400 ACU400 AMQ400 AWM400 BGI400 BQE400 CAA400 CJW400 CTS400 DDO400 DNK400 DXG400 EHC400 EQY400 FAU400 FKQ400 FUM400 GEI400 GOE400 GYA400 HHW400 HRS400 IBO400 ILK400 IVG400 JFC400 JOY400 JYU400 KIQ400 KSM400 LCI400 LME400 LWA400 MFW400 MPS400 MZO400 NJK400 NTG400 ODC400 OMY400 OWU400 PGQ400 PQM400 QAI400 QKE400 QUA400 RDW400 RNS400 RXO400 SHK400 SRG400 TBC400 TKY400 TUU400 UEQ400 UOM400 UYI400 VIE400 VSA400 WBW400 WLS400 WVO400 JC693 SY693 ACU693 AMQ693 AWM693 BGI693 BQE693 CAA693 CJW693 CTS693 DDO693 DNK693 DXG693 EHC693 EQY693 FAU693 FKQ693 FUM693 GEI693 GOE693 GYA693 HHW693 HRS693 IBO693 ILK693 IVG693 JFC693 JOY693 JYU693 KIQ693 KSM693 LCI693 LME693 LWA693 MFW693 MPS693 MZO693 NJK693 NTG693 ODC693 OMY693 OWU693 PGQ693 PQM693 QAI693 QKE693 QUA693 RDW693 RNS693 RXO693 SHK693 SRG693 TBC693 TKY693 TUU693 UEQ693 UOM693 UYI693 VIE693 VSA693 WBW693 WLS693 WVO693 JC608 SY608 ACU608 AMQ608 AWM608 BGI608 BQE608 CAA608 CJW608 CTS608 DDO608 DNK608 DXG608 EHC608 EQY608 FAU608 FKQ608 FUM608 GEI608 GOE608 GYA608 HHW608 HRS608 IBO608 ILK608 IVG608 JFC608 JOY608 JYU608 KIQ608 KSM608 LCI608 LME608 LWA608 MFW608 MPS608 MZO608 NJK608 NTG608 ODC608 OMY608 OWU608 PGQ608 PQM608 QAI608 QKE608 QUA608 RDW608 RNS608 RXO608 SHK608 SRG608 TBC608 TKY608 TUU608 UEQ608 UOM608 UYI608 VIE608 VSA608 WBW608 WLS608 WVO608 JC1851 SY1851 ACU1851 AMQ1851 AWM1851 BGI1851 BQE1851 CAA1851 CJW1851 CTS1851 DDO1851 DNK1851 DXG1851 EHC1851 EQY1851 FAU1851 FKQ1851 FUM1851 GEI1851 GOE1851 GYA1851 HHW1851 HRS1851 IBO1851 ILK1851 IVG1851 JFC1851 JOY1851 JYU1851 KIQ1851 KSM1851 LCI1851 LME1851 LWA1851 MFW1851 MPS1851 MZO1851 NJK1851 NTG1851 ODC1851 OMY1851 OWU1851 PGQ1851 PQM1851 QAI1851 QKE1851 QUA1851 RDW1851 RNS1851 RXO1851 SHK1851 SRG1851 TBC1851 TKY1851 TUU1851 UEQ1851 UOM1851 UYI1851 VIE1851 VSA1851 WBW1851 WLS1851 WVO1851 JC904 SY904 ACU904 AMQ904 AWM904 BGI904 BQE904 CAA904 CJW904 CTS904 DDO904 DNK904 DXG904 EHC904 EQY904 FAU904 FKQ904 FUM904 GEI904 GOE904 GYA904 HHW904 HRS904 IBO904 ILK904 IVG904 JFC904 JOY904 JYU904 KIQ904 KSM904 LCI904 LME904 LWA904 MFW904 MPS904 MZO904 NJK904 NTG904 ODC904 OMY904 OWU904 PGQ904 PQM904 QAI904 QKE904 QUA904 RDW904 RNS904 RXO904 SHK904 SRG904 TBC904 TKY904 TUU904 UEQ904 UOM904 UYI904 VIE904 VSA904 WBW904 WLS904 WVO904" xr:uid="{2E1A1052-4433-4E61-B4C2-8BD1C1F0E7BF}">
      <formula1>Modalidad_de_selección</formula1>
    </dataValidation>
    <dataValidation allowBlank="1" showInputMessage="1" showErrorMessage="1" promptTitle="Valor estimado en la vigencia" prompt="Registre el valor del contrato durante la vigencia en curso" sqref="JF19:JF20 TB19:TB20 ACX19:ACX20 AMT19:AMT20 AWP19:AWP20 BGL19:BGL20 BQH19:BQH20 CAD19:CAD20 CJZ19:CJZ20 CTV19:CTV20 DDR19:DDR20 DNN19:DNN20 DXJ19:DXJ20 EHF19:EHF20 ERB19:ERB20 FAX19:FAX20 FKT19:FKT20 FUP19:FUP20 GEL19:GEL20 GOH19:GOH20 GYD19:GYD20 HHZ19:HHZ20 HRV19:HRV20 IBR19:IBR20 ILN19:ILN20 IVJ19:IVJ20 JFF19:JFF20 JPB19:JPB20 JYX19:JYX20 KIT19:KIT20 KSP19:KSP20 LCL19:LCL20 LMH19:LMH20 LWD19:LWD20 MFZ19:MFZ20 MPV19:MPV20 MZR19:MZR20 NJN19:NJN20 NTJ19:NTJ20 ODF19:ODF20 ONB19:ONB20 OWX19:OWX20 PGT19:PGT20 PQP19:PQP20 QAL19:QAL20 QKH19:QKH20 QUD19:QUD20 RDZ19:RDZ20 RNV19:RNV20 RXR19:RXR20 SHN19:SHN20 SRJ19:SRJ20 TBF19:TBF20 TLB19:TLB20 TUX19:TUX20 UET19:UET20 UOP19:UOP20 UYL19:UYL20 VIH19:VIH20 VSD19:VSD20 WBZ19:WBZ20 WLV19:WLV20 WVR19:WVR20 JF22:JF23 TB22:TB23 ACX22:ACX23 AMT22:AMT23 AWP22:AWP23 BGL22:BGL23 BQH22:BQH23 CAD22:CAD23 CJZ22:CJZ23 CTV22:CTV23 DDR22:DDR23 DNN22:DNN23 DXJ22:DXJ23 EHF22:EHF23 ERB22:ERB23 FAX22:FAX23 FKT22:FKT23 FUP22:FUP23 GEL22:GEL23 GOH22:GOH23 GYD22:GYD23 HHZ22:HHZ23 HRV22:HRV23 IBR22:IBR23 ILN22:ILN23 IVJ22:IVJ23 JFF22:JFF23 JPB22:JPB23 JYX22:JYX23 KIT22:KIT23 KSP22:KSP23 LCL22:LCL23 LMH22:LMH23 LWD22:LWD23 MFZ22:MFZ23 MPV22:MPV23 MZR22:MZR23 NJN22:NJN23 NTJ22:NTJ23 ODF22:ODF23 ONB22:ONB23 OWX22:OWX23 PGT22:PGT23 PQP22:PQP23 QAL22:QAL23 QKH22:QKH23 QUD22:QUD23 RDZ22:RDZ23 RNV22:RNV23 RXR22:RXR23 SHN22:SHN23 SRJ22:SRJ23 TBF22:TBF23 TLB22:TLB23 TUX22:TUX23 UET22:UET23 UOP22:UOP23 UYL22:UYL23 VIH22:VIH23 VSD22:VSD23 WBZ22:WBZ23 WLV22:WLV23 WVR22:WVR23 JF28:JF29 TB28:TB29 ACX28:ACX29 AMT28:AMT29 AWP28:AWP29 BGL28:BGL29 BQH28:BQH29 CAD28:CAD29 CJZ28:CJZ29 CTV28:CTV29 DDR28:DDR29 DNN28:DNN29 DXJ28:DXJ29 EHF28:EHF29 ERB28:ERB29 FAX28:FAX29 FKT28:FKT29 FUP28:FUP29 GEL28:GEL29 GOH28:GOH29 GYD28:GYD29 HHZ28:HHZ29 HRV28:HRV29 IBR28:IBR29 ILN28:ILN29 IVJ28:IVJ29 JFF28:JFF29 JPB28:JPB29 JYX28:JYX29 KIT28:KIT29 KSP28:KSP29 LCL28:LCL29 LMH28:LMH29 LWD28:LWD29 MFZ28:MFZ29 MPV28:MPV29 MZR28:MZR29 NJN28:NJN29 NTJ28:NTJ29 ODF28:ODF29 ONB28:ONB29 OWX28:OWX29 PGT28:PGT29 PQP28:PQP29 QAL28:QAL29 QKH28:QKH29 QUD28:QUD29 RDZ28:RDZ29 RNV28:RNV29 RXR28:RXR29 SHN28:SHN29 SRJ28:SRJ29 TBF28:TBF29 TLB28:TLB29 TUX28:TUX29 UET28:UET29 UOP28:UOP29 UYL28:UYL29 VIH28:VIH29 VSD28:VSD29 WBZ28:WBZ29 WLV28:WLV29 WVR28:WVR29 JF31:JF32 TB31:TB32 ACX31:ACX32 AMT31:AMT32 AWP31:AWP32 BGL31:BGL32 BQH31:BQH32 CAD31:CAD32 CJZ31:CJZ32 CTV31:CTV32 DDR31:DDR32 DNN31:DNN32 DXJ31:DXJ32 EHF31:EHF32 ERB31:ERB32 FAX31:FAX32 FKT31:FKT32 FUP31:FUP32 GEL31:GEL32 GOH31:GOH32 GYD31:GYD32 HHZ31:HHZ32 HRV31:HRV32 IBR31:IBR32 ILN31:ILN32 IVJ31:IVJ32 JFF31:JFF32 JPB31:JPB32 JYX31:JYX32 KIT31:KIT32 KSP31:KSP32 LCL31:LCL32 LMH31:LMH32 LWD31:LWD32 MFZ31:MFZ32 MPV31:MPV32 MZR31:MZR32 NJN31:NJN32 NTJ31:NTJ32 ODF31:ODF32 ONB31:ONB32 OWX31:OWX32 PGT31:PGT32 PQP31:PQP32 QAL31:QAL32 QKH31:QKH32 QUD31:QUD32 RDZ31:RDZ32 RNV31:RNV32 RXR31:RXR32 SHN31:SHN32 SRJ31:SRJ32 TBF31:TBF32 TLB31:TLB32 TUX31:TUX32 UET31:UET32 UOP31:UOP32 UYL31:UYL32 VIH31:VIH32 VSD31:VSD32 WBZ31:WBZ32 WLV31:WLV32 WVR31:WVR32 WVR25:WVR26 WLV25:WLV26 WBZ25:WBZ26 VSD25:VSD26 VIH25:VIH26 UYL25:UYL26 UOP25:UOP26 UET25:UET26 TUX25:TUX26 TLB25:TLB26 TBF25:TBF26 SRJ25:SRJ26 SHN25:SHN26 RXR25:RXR26 RNV25:RNV26 RDZ25:RDZ26 QUD25:QUD26 QKH25:QKH26 QAL25:QAL26 PQP25:PQP26 PGT25:PGT26 OWX25:OWX26 ONB25:ONB26 ODF25:ODF26 NTJ25:NTJ26 NJN25:NJN26 MZR25:MZR26 MPV25:MPV26 MFZ25:MFZ26 LWD25:LWD26 LMH25:LMH26 LCL25:LCL26 KSP25:KSP26 KIT25:KIT26 JYX25:JYX26 JPB25:JPB26 JFF25:JFF26 IVJ25:IVJ26 ILN25:ILN26 IBR25:IBR26 HRV25:HRV26 HHZ25:HHZ26 GYD25:GYD26 GOH25:GOH26 GEL25:GEL26 FUP25:FUP26 FKT25:FKT26 FAX25:FAX26 ERB25:ERB26 EHF25:EHF26 DXJ25:DXJ26 DNN25:DNN26 DDR25:DDR26 CTV25:CTV26 CJZ25:CJZ26 CAD25:CAD26 BQH25:BQH26 BGL25:BGL26 AWP25:AWP26 AMT25:AMT26 ACX25:ACX26 TB25:TB26 JF25:JF26 WVR34:WVR35 WLV34:WLV35 WBZ34:WBZ35 VSD34:VSD35 VIH34:VIH35 UYL34:UYL35 UOP34:UOP35 UET34:UET35 TUX34:TUX35 TLB34:TLB35 TBF34:TBF35 SRJ34:SRJ35 SHN34:SHN35 RXR34:RXR35 RNV34:RNV35 RDZ34:RDZ35 QUD34:QUD35 QKH34:QKH35 QAL34:QAL35 PQP34:PQP35 PGT34:PGT35 OWX34:OWX35 ONB34:ONB35 ODF34:ODF35 NTJ34:NTJ35 NJN34:NJN35 MZR34:MZR35 MPV34:MPV35 MFZ34:MFZ35 LWD34:LWD35 LMH34:LMH35 LCL34:LCL35 KSP34:KSP35 KIT34:KIT35 JYX34:JYX35 JPB34:JPB35 JFF34:JFF35 IVJ34:IVJ35 ILN34:ILN35 IBR34:IBR35 HRV34:HRV35 HHZ34:HHZ35 GYD34:GYD35 GOH34:GOH35 GEL34:GEL35 FUP34:FUP35 FKT34:FKT35 FAX34:FAX35 ERB34:ERB35 EHF34:EHF35 DXJ34:DXJ35 DNN34:DNN35 DDR34:DDR35 CTV34:CTV35 CJZ34:CJZ35 CAD34:CAD35 BQH34:BQH35 BGL34:BGL35 AWP34:AWP35 AMT34:AMT35 ACX34:ACX35 TB34:TB35 JF34:JF35 JF49:JF50 TB49:TB50 ACX49:ACX50 AMT49:AMT50 AWP49:AWP50 BGL49:BGL50 BQH49:BQH50 CAD49:CAD50 CJZ49:CJZ50 CTV49:CTV50 DDR49:DDR50 DNN49:DNN50 DXJ49:DXJ50 EHF49:EHF50 ERB49:ERB50 FAX49:FAX50 FKT49:FKT50 FUP49:FUP50 GEL49:GEL50 GOH49:GOH50 GYD49:GYD50 HHZ49:HHZ50 HRV49:HRV50 IBR49:IBR50 ILN49:ILN50 IVJ49:IVJ50 JFF49:JFF50 JPB49:JPB50 JYX49:JYX50 KIT49:KIT50 KSP49:KSP50 LCL49:LCL50 LMH49:LMH50 LWD49:LWD50 MFZ49:MFZ50 MPV49:MPV50 MZR49:MZR50 NJN49:NJN50 NTJ49:NTJ50 ODF49:ODF50 ONB49:ONB50 OWX49:OWX50 PGT49:PGT50 PQP49:PQP50 QAL49:QAL50 QKH49:QKH50 QUD49:QUD50 RDZ49:RDZ50 RNV49:RNV50 RXR49:RXR50 SHN49:SHN50 SRJ49:SRJ50 TBF49:TBF50 TLB49:TLB50 TUX49:TUX50 UET49:UET50 UOP49:UOP50 UYL49:UYL50 VIH49:VIH50 VSD49:VSD50 WBZ49:WBZ50 WLV49:WLV50 WVR49:WVR50 JF56:JF59 TB56:TB59 ACX56:ACX59 AMT56:AMT59 AWP56:AWP59 BGL56:BGL59 BQH56:BQH59 CAD56:CAD59 CJZ56:CJZ59 CTV56:CTV59 DDR56:DDR59 DNN56:DNN59 DXJ56:DXJ59 EHF56:EHF59 ERB56:ERB59 FAX56:FAX59 FKT56:FKT59 FUP56:FUP59 GEL56:GEL59 GOH56:GOH59 GYD56:GYD59 HHZ56:HHZ59 HRV56:HRV59 IBR56:IBR59 ILN56:ILN59 IVJ56:IVJ59 JFF56:JFF59 JPB56:JPB59 JYX56:JYX59 KIT56:KIT59 KSP56:KSP59 LCL56:LCL59 LMH56:LMH59 LWD56:LWD59 MFZ56:MFZ59 MPV56:MPV59 MZR56:MZR59 NJN56:NJN59 NTJ56:NTJ59 ODF56:ODF59 ONB56:ONB59 OWX56:OWX59 PGT56:PGT59 PQP56:PQP59 QAL56:QAL59 QKH56:QKH59 QUD56:QUD59 RDZ56:RDZ59 RNV56:RNV59 RXR56:RXR59 SHN56:SHN59 SRJ56:SRJ59 TBF56:TBF59 TLB56:TLB59 TUX56:TUX59 UET56:UET59 UOP56:UOP59 UYL56:UYL59 VIH56:VIH59 VSD56:VSD59 WBZ56:WBZ59 WLV56:WLV59 WVR56:WVR59 JF61:JF62 TB61:TB62 ACX61:ACX62 AMT61:AMT62 AWP61:AWP62 BGL61:BGL62 BQH61:BQH62 CAD61:CAD62 CJZ61:CJZ62 CTV61:CTV62 DDR61:DDR62 DNN61:DNN62 DXJ61:DXJ62 EHF61:EHF62 ERB61:ERB62 FAX61:FAX62 FKT61:FKT62 FUP61:FUP62 GEL61:GEL62 GOH61:GOH62 GYD61:GYD62 HHZ61:HHZ62 HRV61:HRV62 IBR61:IBR62 ILN61:ILN62 IVJ61:IVJ62 JFF61:JFF62 JPB61:JPB62 JYX61:JYX62 KIT61:KIT62 KSP61:KSP62 LCL61:LCL62 LMH61:LMH62 LWD61:LWD62 MFZ61:MFZ62 MPV61:MPV62 MZR61:MZR62 NJN61:NJN62 NTJ61:NTJ62 ODF61:ODF62 ONB61:ONB62 OWX61:OWX62 PGT61:PGT62 PQP61:PQP62 QAL61:QAL62 QKH61:QKH62 QUD61:QUD62 RDZ61:RDZ62 RNV61:RNV62 RXR61:RXR62 SHN61:SHN62 SRJ61:SRJ62 TBF61:TBF62 TLB61:TLB62 TUX61:TUX62 UET61:UET62 UOP61:UOP62 UYL61:UYL62 VIH61:VIH62 VSD61:VSD62 WBZ61:WBZ62 WLV61:WLV62 WVR61:WVR62 JF67:JF68 TB67:TB68 ACX67:ACX68 AMT67:AMT68 AWP67:AWP68 BGL67:BGL68 BQH67:BQH68 CAD67:CAD68 CJZ67:CJZ68 CTV67:CTV68 DDR67:DDR68 DNN67:DNN68 DXJ67:DXJ68 EHF67:EHF68 ERB67:ERB68 FAX67:FAX68 FKT67:FKT68 FUP67:FUP68 GEL67:GEL68 GOH67:GOH68 GYD67:GYD68 HHZ67:HHZ68 HRV67:HRV68 IBR67:IBR68 ILN67:ILN68 IVJ67:IVJ68 JFF67:JFF68 JPB67:JPB68 JYX67:JYX68 KIT67:KIT68 KSP67:KSP68 LCL67:LCL68 LMH67:LMH68 LWD67:LWD68 MFZ67:MFZ68 MPV67:MPV68 MZR67:MZR68 NJN67:NJN68 NTJ67:NTJ68 ODF67:ODF68 ONB67:ONB68 OWX67:OWX68 PGT67:PGT68 PQP67:PQP68 QAL67:QAL68 QKH67:QKH68 QUD67:QUD68 RDZ67:RDZ68 RNV67:RNV68 RXR67:RXR68 SHN67:SHN68 SRJ67:SRJ68 TBF67:TBF68 TLB67:TLB68 TUX67:TUX68 UET67:UET68 UOP67:UOP68 UYL67:UYL68 VIH67:VIH68 VSD67:VSD68 WBZ67:WBZ68 WLV67:WLV68 WVR67:WVR68 JF70:JF71 TB70:TB71 ACX70:ACX71 AMT70:AMT71 AWP70:AWP71 BGL70:BGL71 BQH70:BQH71 CAD70:CAD71 CJZ70:CJZ71 CTV70:CTV71 DDR70:DDR71 DNN70:DNN71 DXJ70:DXJ71 EHF70:EHF71 ERB70:ERB71 FAX70:FAX71 FKT70:FKT71 FUP70:FUP71 GEL70:GEL71 GOH70:GOH71 GYD70:GYD71 HHZ70:HHZ71 HRV70:HRV71 IBR70:IBR71 ILN70:ILN71 IVJ70:IVJ71 JFF70:JFF71 JPB70:JPB71 JYX70:JYX71 KIT70:KIT71 KSP70:KSP71 LCL70:LCL71 LMH70:LMH71 LWD70:LWD71 MFZ70:MFZ71 MPV70:MPV71 MZR70:MZR71 NJN70:NJN71 NTJ70:NTJ71 ODF70:ODF71 ONB70:ONB71 OWX70:OWX71 PGT70:PGT71 PQP70:PQP71 QAL70:QAL71 QKH70:QKH71 QUD70:QUD71 RDZ70:RDZ71 RNV70:RNV71 RXR70:RXR71 SHN70:SHN71 SRJ70:SRJ71 TBF70:TBF71 TLB70:TLB71 TUX70:TUX71 UET70:UET71 UOP70:UOP71 UYL70:UYL71 VIH70:VIH71 VSD70:VSD71 WBZ70:WBZ71 WLV70:WLV71 WVR70:WVR71 WVR52:WVR53 WLV52:WLV53 WBZ52:WBZ53 VSD52:VSD53 VIH52:VIH53 UYL52:UYL53 UOP52:UOP53 UET52:UET53 TUX52:TUX53 TLB52:TLB53 TBF52:TBF53 SRJ52:SRJ53 SHN52:SHN53 RXR52:RXR53 RNV52:RNV53 RDZ52:RDZ53 QUD52:QUD53 QKH52:QKH53 QAL52:QAL53 PQP52:PQP53 PGT52:PGT53 OWX52:OWX53 ONB52:ONB53 ODF52:ODF53 NTJ52:NTJ53 NJN52:NJN53 MZR52:MZR53 MPV52:MPV53 MFZ52:MFZ53 LWD52:LWD53 LMH52:LMH53 LCL52:LCL53 KSP52:KSP53 KIT52:KIT53 JYX52:JYX53 JPB52:JPB53 JFF52:JFF53 IVJ52:IVJ53 ILN52:ILN53 IBR52:IBR53 HRV52:HRV53 HHZ52:HHZ53 GYD52:GYD53 GOH52:GOH53 GEL52:GEL53 FUP52:FUP53 FKT52:FKT53 FAX52:FAX53 ERB52:ERB53 EHF52:EHF53 DXJ52:DXJ53 DNN52:DNN53 DDR52:DDR53 CTV52:CTV53 CJZ52:CJZ53 CAD52:CAD53 BQH52:BQH53 BGL52:BGL53 AWP52:AWP53 AMT52:AMT53 ACX52:ACX53 TB52:TB53 JF52:JF53 WVR64:WVR65 WLV64:WLV65 WBZ64:WBZ65 VSD64:VSD65 VIH64:VIH65 UYL64:UYL65 UOP64:UOP65 UET64:UET65 TUX64:TUX65 TLB64:TLB65 TBF64:TBF65 SRJ64:SRJ65 SHN64:SHN65 RXR64:RXR65 RNV64:RNV65 RDZ64:RDZ65 QUD64:QUD65 QKH64:QKH65 QAL64:QAL65 PQP64:PQP65 PGT64:PGT65 OWX64:OWX65 ONB64:ONB65 ODF64:ODF65 NTJ64:NTJ65 NJN64:NJN65 MZR64:MZR65 MPV64:MPV65 MFZ64:MFZ65 LWD64:LWD65 LMH64:LMH65 LCL64:LCL65 KSP64:KSP65 KIT64:KIT65 JYX64:JYX65 JPB64:JPB65 JFF64:JFF65 IVJ64:IVJ65 ILN64:ILN65 IBR64:IBR65 HRV64:HRV65 HHZ64:HHZ65 GYD64:GYD65 GOH64:GOH65 GEL64:GEL65 FUP64:FUP65 FKT64:FKT65 FAX64:FAX65 ERB64:ERB65 EHF64:EHF65 DXJ64:DXJ65 DNN64:DNN65 DDR64:DDR65 CTV64:CTV65 CJZ64:CJZ65 CAD64:CAD65 BQH64:BQH65 BGL64:BGL65 AWP64:AWP65 AMT64:AMT65 ACX64:ACX65 TB64:TB65 JF64:JF65 JF73:JF74 TB73:TB74 ACX73:ACX74 AMT73:AMT74 AWP73:AWP74 BGL73:BGL74 BQH73:BQH74 CAD73:CAD74 CJZ73:CJZ74 CTV73:CTV74 DDR73:DDR74 DNN73:DNN74 DXJ73:DXJ74 EHF73:EHF74 ERB73:ERB74 FAX73:FAX74 FKT73:FKT74 FUP73:FUP74 GEL73:GEL74 GOH73:GOH74 GYD73:GYD74 HHZ73:HHZ74 HRV73:HRV74 IBR73:IBR74 ILN73:ILN74 IVJ73:IVJ74 JFF73:JFF74 JPB73:JPB74 JYX73:JYX74 KIT73:KIT74 KSP73:KSP74 LCL73:LCL74 LMH73:LMH74 LWD73:LWD74 MFZ73:MFZ74 MPV73:MPV74 MZR73:MZR74 NJN73:NJN74 NTJ73:NTJ74 ODF73:ODF74 ONB73:ONB74 OWX73:OWX74 PGT73:PGT74 PQP73:PQP74 QAL73:QAL74 QKH73:QKH74 QUD73:QUD74 RDZ73:RDZ74 RNV73:RNV74 RXR73:RXR74 SHN73:SHN74 SRJ73:SRJ74 TBF73:TBF74 TLB73:TLB74 TUX73:TUX74 UET73:UET74 UOP73:UOP74 UYL73:UYL74 VIH73:VIH74 VSD73:VSD74 WBZ73:WBZ74 WLV73:WLV74 WVR73:WVR74 JF76:JF77 TB76:TB77 ACX76:ACX77 AMT76:AMT77 AWP76:AWP77 BGL76:BGL77 BQH76:BQH77 CAD76:CAD77 CJZ76:CJZ77 CTV76:CTV77 DDR76:DDR77 DNN76:DNN77 DXJ76:DXJ77 EHF76:EHF77 ERB76:ERB77 FAX76:FAX77 FKT76:FKT77 FUP76:FUP77 GEL76:GEL77 GOH76:GOH77 GYD76:GYD77 HHZ76:HHZ77 HRV76:HRV77 IBR76:IBR77 ILN76:ILN77 IVJ76:IVJ77 JFF76:JFF77 JPB76:JPB77 JYX76:JYX77 KIT76:KIT77 KSP76:KSP77 LCL76:LCL77 LMH76:LMH77 LWD76:LWD77 MFZ76:MFZ77 MPV76:MPV77 MZR76:MZR77 NJN76:NJN77 NTJ76:NTJ77 ODF76:ODF77 ONB76:ONB77 OWX76:OWX77 PGT76:PGT77 PQP76:PQP77 QAL76:QAL77 QKH76:QKH77 QUD76:QUD77 RDZ76:RDZ77 RNV76:RNV77 RXR76:RXR77 SHN76:SHN77 SRJ76:SRJ77 TBF76:TBF77 TLB76:TLB77 TUX76:TUX77 UET76:UET77 UOP76:UOP77 UYL76:UYL77 VIH76:VIH77 VSD76:VSD77 WBZ76:WBZ77 WLV76:WLV77 WVR76:WVR77 JF79:JF80 TB79:TB80 ACX79:ACX80 AMT79:AMT80 AWP79:AWP80 BGL79:BGL80 BQH79:BQH80 CAD79:CAD80 CJZ79:CJZ80 CTV79:CTV80 DDR79:DDR80 DNN79:DNN80 DXJ79:DXJ80 EHF79:EHF80 ERB79:ERB80 FAX79:FAX80 FKT79:FKT80 FUP79:FUP80 GEL79:GEL80 GOH79:GOH80 GYD79:GYD80 HHZ79:HHZ80 HRV79:HRV80 IBR79:IBR80 ILN79:ILN80 IVJ79:IVJ80 JFF79:JFF80 JPB79:JPB80 JYX79:JYX80 KIT79:KIT80 KSP79:KSP80 LCL79:LCL80 LMH79:LMH80 LWD79:LWD80 MFZ79:MFZ80 MPV79:MPV80 MZR79:MZR80 NJN79:NJN80 NTJ79:NTJ80 ODF79:ODF80 ONB79:ONB80 OWX79:OWX80 PGT79:PGT80 PQP79:PQP80 QAL79:QAL80 QKH79:QKH80 QUD79:QUD80 RDZ79:RDZ80 RNV79:RNV80 RXR79:RXR80 SHN79:SHN80 SRJ79:SRJ80 TBF79:TBF80 TLB79:TLB80 TUX79:TUX80 UET79:UET80 UOP79:UOP80 UYL79:UYL80 VIH79:VIH80 VSD79:VSD80 WBZ79:WBZ80 WLV79:WLV80 WVR79:WVR80 JF85:JF86 TB85:TB86 ACX85:ACX86 AMT85:AMT86 AWP85:AWP86 BGL85:BGL86 BQH85:BQH86 CAD85:CAD86 CJZ85:CJZ86 CTV85:CTV86 DDR85:DDR86 DNN85:DNN86 DXJ85:DXJ86 EHF85:EHF86 ERB85:ERB86 FAX85:FAX86 FKT85:FKT86 FUP85:FUP86 GEL85:GEL86 GOH85:GOH86 GYD85:GYD86 HHZ85:HHZ86 HRV85:HRV86 IBR85:IBR86 ILN85:ILN86 IVJ85:IVJ86 JFF85:JFF86 JPB85:JPB86 JYX85:JYX86 KIT85:KIT86 KSP85:KSP86 LCL85:LCL86 LMH85:LMH86 LWD85:LWD86 MFZ85:MFZ86 MPV85:MPV86 MZR85:MZR86 NJN85:NJN86 NTJ85:NTJ86 ODF85:ODF86 ONB85:ONB86 OWX85:OWX86 PGT85:PGT86 PQP85:PQP86 QAL85:QAL86 QKH85:QKH86 QUD85:QUD86 RDZ85:RDZ86 RNV85:RNV86 RXR85:RXR86 SHN85:SHN86 SRJ85:SRJ86 TBF85:TBF86 TLB85:TLB86 TUX85:TUX86 UET85:UET86 UOP85:UOP86 UYL85:UYL86 VIH85:VIH86 VSD85:VSD86 WBZ85:WBZ86 WLV85:WLV86 WVR85:WVR86 JF88:JF89 TB88:TB89 ACX88:ACX89 AMT88:AMT89 AWP88:AWP89 BGL88:BGL89 BQH88:BQH89 CAD88:CAD89 CJZ88:CJZ89 CTV88:CTV89 DDR88:DDR89 DNN88:DNN89 DXJ88:DXJ89 EHF88:EHF89 ERB88:ERB89 FAX88:FAX89 FKT88:FKT89 FUP88:FUP89 GEL88:GEL89 GOH88:GOH89 GYD88:GYD89 HHZ88:HHZ89 HRV88:HRV89 IBR88:IBR89 ILN88:ILN89 IVJ88:IVJ89 JFF88:JFF89 JPB88:JPB89 JYX88:JYX89 KIT88:KIT89 KSP88:KSP89 LCL88:LCL89 LMH88:LMH89 LWD88:LWD89 MFZ88:MFZ89 MPV88:MPV89 MZR88:MZR89 NJN88:NJN89 NTJ88:NTJ89 ODF88:ODF89 ONB88:ONB89 OWX88:OWX89 PGT88:PGT89 PQP88:PQP89 QAL88:QAL89 QKH88:QKH89 QUD88:QUD89 RDZ88:RDZ89 RNV88:RNV89 RXR88:RXR89 SHN88:SHN89 SRJ88:SRJ89 TBF88:TBF89 TLB88:TLB89 TUX88:TUX89 UET88:UET89 UOP88:UOP89 UYL88:UYL89 VIH88:VIH89 VSD88:VSD89 WBZ88:WBZ89 WLV88:WLV89 WVR88:WVR89 JF94:JF95 TB94:TB95 ACX94:ACX95 AMT94:AMT95 AWP94:AWP95 BGL94:BGL95 BQH94:BQH95 CAD94:CAD95 CJZ94:CJZ95 CTV94:CTV95 DDR94:DDR95 DNN94:DNN95 DXJ94:DXJ95 EHF94:EHF95 ERB94:ERB95 FAX94:FAX95 FKT94:FKT95 FUP94:FUP95 GEL94:GEL95 GOH94:GOH95 GYD94:GYD95 HHZ94:HHZ95 HRV94:HRV95 IBR94:IBR95 ILN94:ILN95 IVJ94:IVJ95 JFF94:JFF95 JPB94:JPB95 JYX94:JYX95 KIT94:KIT95 KSP94:KSP95 LCL94:LCL95 LMH94:LMH95 LWD94:LWD95 MFZ94:MFZ95 MPV94:MPV95 MZR94:MZR95 NJN94:NJN95 NTJ94:NTJ95 ODF94:ODF95 ONB94:ONB95 OWX94:OWX95 PGT94:PGT95 PQP94:PQP95 QAL94:QAL95 QKH94:QKH95 QUD94:QUD95 RDZ94:RDZ95 RNV94:RNV95 RXR94:RXR95 SHN94:SHN95 SRJ94:SRJ95 TBF94:TBF95 TLB94:TLB95 TUX94:TUX95 UET94:UET95 UOP94:UOP95 UYL94:UYL95 VIH94:VIH95 VSD94:VSD95 WBZ94:WBZ95 WLV94:WLV95 WVR94:WVR95 WVR82:WVR83 WLV82:WLV83 WBZ82:WBZ83 VSD82:VSD83 VIH82:VIH83 UYL82:UYL83 UOP82:UOP83 UET82:UET83 TUX82:TUX83 TLB82:TLB83 TBF82:TBF83 SRJ82:SRJ83 SHN82:SHN83 RXR82:RXR83 RNV82:RNV83 RDZ82:RDZ83 QUD82:QUD83 QKH82:QKH83 QAL82:QAL83 PQP82:PQP83 PGT82:PGT83 OWX82:OWX83 ONB82:ONB83 ODF82:ODF83 NTJ82:NTJ83 NJN82:NJN83 MZR82:MZR83 MPV82:MPV83 MFZ82:MFZ83 LWD82:LWD83 LMH82:LMH83 LCL82:LCL83 KSP82:KSP83 KIT82:KIT83 JYX82:JYX83 JPB82:JPB83 JFF82:JFF83 IVJ82:IVJ83 ILN82:ILN83 IBR82:IBR83 HRV82:HRV83 HHZ82:HHZ83 GYD82:GYD83 GOH82:GOH83 GEL82:GEL83 FUP82:FUP83 FKT82:FKT83 FAX82:FAX83 ERB82:ERB83 EHF82:EHF83 DXJ82:DXJ83 DNN82:DNN83 DDR82:DDR83 CTV82:CTV83 CJZ82:CJZ83 CAD82:CAD83 BQH82:BQH83 BGL82:BGL83 AWP82:AWP83 AMT82:AMT83 ACX82:ACX83 TB82:TB83 JF82:JF83 WVR91:WVR92 WLV91:WLV92 WBZ91:WBZ92 VSD91:VSD92 VIH91:VIH92 UYL91:UYL92 UOP91:UOP92 UET91:UET92 TUX91:TUX92 TLB91:TLB92 TBF91:TBF92 SRJ91:SRJ92 SHN91:SHN92 RXR91:RXR92 RNV91:RNV92 RDZ91:RDZ92 QUD91:QUD92 QKH91:QKH92 QAL91:QAL92 PQP91:PQP92 PGT91:PGT92 OWX91:OWX92 ONB91:ONB92 ODF91:ODF92 NTJ91:NTJ92 NJN91:NJN92 MZR91:MZR92 MPV91:MPV92 MFZ91:MFZ92 LWD91:LWD92 LMH91:LMH92 LCL91:LCL92 KSP91:KSP92 KIT91:KIT92 JYX91:JYX92 JPB91:JPB92 JFF91:JFF92 IVJ91:IVJ92 ILN91:ILN92 IBR91:IBR92 HRV91:HRV92 HHZ91:HHZ92 GYD91:GYD92 GOH91:GOH92 GEL91:GEL92 FUP91:FUP92 FKT91:FKT92 FAX91:FAX92 ERB91:ERB92 EHF91:EHF92 DXJ91:DXJ92 DNN91:DNN92 DDR91:DDR92 CTV91:CTV92 CJZ91:CJZ92 CAD91:CAD92 BQH91:BQH92 BGL91:BGL92 AWP91:AWP92 AMT91:AMT92 ACX91:ACX92 TB91:TB92 JF91:JF92 WLV97:WLV324 WBZ97:WBZ324 VSD97:VSD324 VIH97:VIH324 UYL97:UYL324 UOP97:UOP324 UET97:UET324 TUX97:TUX324 TLB97:TLB324 TBF97:TBF324 SRJ97:SRJ324 SHN97:SHN324 RXR97:RXR324 RNV97:RNV324 RDZ97:RDZ324 QUD97:QUD324 QKH97:QKH324 QAL97:QAL324 PQP97:PQP324 PGT97:PGT324 OWX97:OWX324 ONB97:ONB324 ODF97:ODF324 NTJ97:NTJ324 NJN97:NJN324 MZR97:MZR324 MPV97:MPV324 MFZ97:MFZ324 LWD97:LWD324 LMH97:LMH324 LCL97:LCL324 KSP97:KSP324 KIT97:KIT324 JYX97:JYX324 JPB97:JPB324 JFF97:JFF324 IVJ97:IVJ324 ILN97:ILN324 IBR97:IBR324 HRV97:HRV324 HHZ97:HHZ324 GYD97:GYD324 GOH97:GOH324 GEL97:GEL324 FUP97:FUP324 FKT97:FKT324 FAX97:FAX324 ERB97:ERB324 EHF97:EHF324 DXJ97:DXJ324 DNN97:DNN324 DDR97:DDR324 CTV97:CTV324 CJZ97:CJZ324 CAD97:CAD324 BQH97:BQH324 BGL97:BGL324 AWP97:AWP324 AMT97:AMT324 ACX97:ACX324 TB97:TB324 JF97:JF324 WVR97:WVR324 JF326:JF327 TB326:TB327 ACX326:ACX327 AMT326:AMT327 AWP326:AWP327 BGL326:BGL327 BQH326:BQH327 CAD326:CAD327 CJZ326:CJZ327 CTV326:CTV327 DDR326:DDR327 DNN326:DNN327 DXJ326:DXJ327 EHF326:EHF327 ERB326:ERB327 FAX326:FAX327 FKT326:FKT327 FUP326:FUP327 GEL326:GEL327 GOH326:GOH327 GYD326:GYD327 HHZ326:HHZ327 HRV326:HRV327 IBR326:IBR327 ILN326:ILN327 IVJ326:IVJ327 JFF326:JFF327 JPB326:JPB327 JYX326:JYX327 KIT326:KIT327 KSP326:KSP327 LCL326:LCL327 LMH326:LMH327 LWD326:LWD327 MFZ326:MFZ327 MPV326:MPV327 MZR326:MZR327 NJN326:NJN327 NTJ326:NTJ327 ODF326:ODF327 ONB326:ONB327 OWX326:OWX327 PGT326:PGT327 PQP326:PQP327 QAL326:QAL327 QKH326:QKH327 QUD326:QUD327 RDZ326:RDZ327 RNV326:RNV327 RXR326:RXR327 SHN326:SHN327 SRJ326:SRJ327 TBF326:TBF327 TLB326:TLB327 TUX326:TUX327 UET326:UET327 UOP326:UOP327 UYL326:UYL327 VIH326:VIH327 VSD326:VSD327 WBZ326:WBZ327 WLV326:WLV327 WVR326:WVR327 JF329:JF330 TB329:TB330 ACX329:ACX330 AMT329:AMT330 AWP329:AWP330 BGL329:BGL330 BQH329:BQH330 CAD329:CAD330 CJZ329:CJZ330 CTV329:CTV330 DDR329:DDR330 DNN329:DNN330 DXJ329:DXJ330 EHF329:EHF330 ERB329:ERB330 FAX329:FAX330 FKT329:FKT330 FUP329:FUP330 GEL329:GEL330 GOH329:GOH330 GYD329:GYD330 HHZ329:HHZ330 HRV329:HRV330 IBR329:IBR330 ILN329:ILN330 IVJ329:IVJ330 JFF329:JFF330 JPB329:JPB330 JYX329:JYX330 KIT329:KIT330 KSP329:KSP330 LCL329:LCL330 LMH329:LMH330 LWD329:LWD330 MFZ329:MFZ330 MPV329:MPV330 MZR329:MZR330 NJN329:NJN330 NTJ329:NTJ330 ODF329:ODF330 ONB329:ONB330 OWX329:OWX330 PGT329:PGT330 PQP329:PQP330 QAL329:QAL330 QKH329:QKH330 QUD329:QUD330 RDZ329:RDZ330 RNV329:RNV330 RXR329:RXR330 SHN329:SHN330 SRJ329:SRJ330 TBF329:TBF330 TLB329:TLB330 TUX329:TUX330 UET329:UET330 UOP329:UOP330 UYL329:UYL330 VIH329:VIH330 VSD329:VSD330 WBZ329:WBZ330 WLV329:WLV330 WVR329:WVR330 JF335:JF336 TB335:TB336 ACX335:ACX336 AMT335:AMT336 AWP335:AWP336 BGL335:BGL336 BQH335:BQH336 CAD335:CAD336 CJZ335:CJZ336 CTV335:CTV336 DDR335:DDR336 DNN335:DNN336 DXJ335:DXJ336 EHF335:EHF336 ERB335:ERB336 FAX335:FAX336 FKT335:FKT336 FUP335:FUP336 GEL335:GEL336 GOH335:GOH336 GYD335:GYD336 HHZ335:HHZ336 HRV335:HRV336 IBR335:IBR336 ILN335:ILN336 IVJ335:IVJ336 JFF335:JFF336 JPB335:JPB336 JYX335:JYX336 KIT335:KIT336 KSP335:KSP336 LCL335:LCL336 LMH335:LMH336 LWD335:LWD336 MFZ335:MFZ336 MPV335:MPV336 MZR335:MZR336 NJN335:NJN336 NTJ335:NTJ336 ODF335:ODF336 ONB335:ONB336 OWX335:OWX336 PGT335:PGT336 PQP335:PQP336 QAL335:QAL336 QKH335:QKH336 QUD335:QUD336 RDZ335:RDZ336 RNV335:RNV336 RXR335:RXR336 SHN335:SHN336 SRJ335:SRJ336 TBF335:TBF336 TLB335:TLB336 TUX335:TUX336 UET335:UET336 UOP335:UOP336 UYL335:UYL336 VIH335:VIH336 VSD335:VSD336 WBZ335:WBZ336 WLV335:WLV336 WVR335:WVR336 JF338:JF339 TB338:TB339 ACX338:ACX339 AMT338:AMT339 AWP338:AWP339 BGL338:BGL339 BQH338:BQH339 CAD338:CAD339 CJZ338:CJZ339 CTV338:CTV339 DDR338:DDR339 DNN338:DNN339 DXJ338:DXJ339 EHF338:EHF339 ERB338:ERB339 FAX338:FAX339 FKT338:FKT339 FUP338:FUP339 GEL338:GEL339 GOH338:GOH339 GYD338:GYD339 HHZ338:HHZ339 HRV338:HRV339 IBR338:IBR339 ILN338:ILN339 IVJ338:IVJ339 JFF338:JFF339 JPB338:JPB339 JYX338:JYX339 KIT338:KIT339 KSP338:KSP339 LCL338:LCL339 LMH338:LMH339 LWD338:LWD339 MFZ338:MFZ339 MPV338:MPV339 MZR338:MZR339 NJN338:NJN339 NTJ338:NTJ339 ODF338:ODF339 ONB338:ONB339 OWX338:OWX339 PGT338:PGT339 PQP338:PQP339 QAL338:QAL339 QKH338:QKH339 QUD338:QUD339 RDZ338:RDZ339 RNV338:RNV339 RXR338:RXR339 SHN338:SHN339 SRJ338:SRJ339 TBF338:TBF339 TLB338:TLB339 TUX338:TUX339 UET338:UET339 UOP338:UOP339 UYL338:UYL339 VIH338:VIH339 VSD338:VSD339 WBZ338:WBZ339 WLV338:WLV339 WVR338:WVR339 JF344:JF345 TB344:TB345 ACX344:ACX345 AMT344:AMT345 AWP344:AWP345 BGL344:BGL345 BQH344:BQH345 CAD344:CAD345 CJZ344:CJZ345 CTV344:CTV345 DDR344:DDR345 DNN344:DNN345 DXJ344:DXJ345 EHF344:EHF345 ERB344:ERB345 FAX344:FAX345 FKT344:FKT345 FUP344:FUP345 GEL344:GEL345 GOH344:GOH345 GYD344:GYD345 HHZ344:HHZ345 HRV344:HRV345 IBR344:IBR345 ILN344:ILN345 IVJ344:IVJ345 JFF344:JFF345 JPB344:JPB345 JYX344:JYX345 KIT344:KIT345 KSP344:KSP345 LCL344:LCL345 LMH344:LMH345 LWD344:LWD345 MFZ344:MFZ345 MPV344:MPV345 MZR344:MZR345 NJN344:NJN345 NTJ344:NTJ345 ODF344:ODF345 ONB344:ONB345 OWX344:OWX345 PGT344:PGT345 PQP344:PQP345 QAL344:QAL345 QKH344:QKH345 QUD344:QUD345 RDZ344:RDZ345 RNV344:RNV345 RXR344:RXR345 SHN344:SHN345 SRJ344:SRJ345 TBF344:TBF345 TLB344:TLB345 TUX344:TUX345 UET344:UET345 UOP344:UOP345 UYL344:UYL345 VIH344:VIH345 VSD344:VSD345 WBZ344:WBZ345 WLV344:WLV345 WVR344:WVR345 JF347:JF348 TB347:TB348 ACX347:ACX348 AMT347:AMT348 AWP347:AWP348 BGL347:BGL348 BQH347:BQH348 CAD347:CAD348 CJZ347:CJZ348 CTV347:CTV348 DDR347:DDR348 DNN347:DNN348 DXJ347:DXJ348 EHF347:EHF348 ERB347:ERB348 FAX347:FAX348 FKT347:FKT348 FUP347:FUP348 GEL347:GEL348 GOH347:GOH348 GYD347:GYD348 HHZ347:HHZ348 HRV347:HRV348 IBR347:IBR348 ILN347:ILN348 IVJ347:IVJ348 JFF347:JFF348 JPB347:JPB348 JYX347:JYX348 KIT347:KIT348 KSP347:KSP348 LCL347:LCL348 LMH347:LMH348 LWD347:LWD348 MFZ347:MFZ348 MPV347:MPV348 MZR347:MZR348 NJN347:NJN348 NTJ347:NTJ348 ODF347:ODF348 ONB347:ONB348 OWX347:OWX348 PGT347:PGT348 PQP347:PQP348 QAL347:QAL348 QKH347:QKH348 QUD347:QUD348 RDZ347:RDZ348 RNV347:RNV348 RXR347:RXR348 SHN347:SHN348 SRJ347:SRJ348 TBF347:TBF348 TLB347:TLB348 TUX347:TUX348 UET347:UET348 UOP347:UOP348 UYL347:UYL348 VIH347:VIH348 VSD347:VSD348 WBZ347:WBZ348 WLV347:WLV348 WVR347:WVR348 WVR332:WVR333 WLV332:WLV333 WBZ332:WBZ333 VSD332:VSD333 VIH332:VIH333 UYL332:UYL333 UOP332:UOP333 UET332:UET333 TUX332:TUX333 TLB332:TLB333 TBF332:TBF333 SRJ332:SRJ333 SHN332:SHN333 RXR332:RXR333 RNV332:RNV333 RDZ332:RDZ333 QUD332:QUD333 QKH332:QKH333 QAL332:QAL333 PQP332:PQP333 PGT332:PGT333 OWX332:OWX333 ONB332:ONB333 ODF332:ODF333 NTJ332:NTJ333 NJN332:NJN333 MZR332:MZR333 MPV332:MPV333 MFZ332:MFZ333 LWD332:LWD333 LMH332:LMH333 LCL332:LCL333 KSP332:KSP333 KIT332:KIT333 JYX332:JYX333 JPB332:JPB333 JFF332:JFF333 IVJ332:IVJ333 ILN332:ILN333 IBR332:IBR333 HRV332:HRV333 HHZ332:HHZ333 GYD332:GYD333 GOH332:GOH333 GEL332:GEL333 FUP332:FUP333 FKT332:FKT333 FAX332:FAX333 ERB332:ERB333 EHF332:EHF333 DXJ332:DXJ333 DNN332:DNN333 DDR332:DDR333 CTV332:CTV333 CJZ332:CJZ333 CAD332:CAD333 BQH332:BQH333 BGL332:BGL333 AWP332:AWP333 AMT332:AMT333 ACX332:ACX333 TB332:TB333 JF332:JF333 WVR341:WVR342 WLV341:WLV342 WBZ341:WBZ342 VSD341:VSD342 VIH341:VIH342 UYL341:UYL342 UOP341:UOP342 UET341:UET342 TUX341:TUX342 TLB341:TLB342 TBF341:TBF342 SRJ341:SRJ342 SHN341:SHN342 RXR341:RXR342 RNV341:RNV342 RDZ341:RDZ342 QUD341:QUD342 QKH341:QKH342 QAL341:QAL342 PQP341:PQP342 PGT341:PGT342 OWX341:OWX342 ONB341:ONB342 ODF341:ODF342 NTJ341:NTJ342 NJN341:NJN342 MZR341:MZR342 MPV341:MPV342 MFZ341:MFZ342 LWD341:LWD342 LMH341:LMH342 LCL341:LCL342 KSP341:KSP342 KIT341:KIT342 JYX341:JYX342 JPB341:JPB342 JFF341:JFF342 IVJ341:IVJ342 ILN341:ILN342 IBR341:IBR342 HRV341:HRV342 HHZ341:HHZ342 GYD341:GYD342 GOH341:GOH342 GEL341:GEL342 FUP341:FUP342 FKT341:FKT342 FAX341:FAX342 ERB341:ERB342 EHF341:EHF342 DXJ341:DXJ342 DNN341:DNN342 DDR341:DDR342 CTV341:CTV342 CJZ341:CJZ342 CAD341:CAD342 BQH341:BQH342 BGL341:BGL342 AWP341:AWP342 AMT341:AMT342 ACX341:ACX342 TB341:TB342 JF341:JF342 JF350:JF351 TB350:TB351 ACX350:ACX351 AMT350:AMT351 AWP350:AWP351 BGL350:BGL351 BQH350:BQH351 CAD350:CAD351 CJZ350:CJZ351 CTV350:CTV351 DDR350:DDR351 DNN350:DNN351 DXJ350:DXJ351 EHF350:EHF351 ERB350:ERB351 FAX350:FAX351 FKT350:FKT351 FUP350:FUP351 GEL350:GEL351 GOH350:GOH351 GYD350:GYD351 HHZ350:HHZ351 HRV350:HRV351 IBR350:IBR351 ILN350:ILN351 IVJ350:IVJ351 JFF350:JFF351 JPB350:JPB351 JYX350:JYX351 KIT350:KIT351 KSP350:KSP351 LCL350:LCL351 LMH350:LMH351 LWD350:LWD351 MFZ350:MFZ351 MPV350:MPV351 MZR350:MZR351 NJN350:NJN351 NTJ350:NTJ351 ODF350:ODF351 ONB350:ONB351 OWX350:OWX351 PGT350:PGT351 PQP350:PQP351 QAL350:QAL351 QKH350:QKH351 QUD350:QUD351 RDZ350:RDZ351 RNV350:RNV351 RXR350:RXR351 SHN350:SHN351 SRJ350:SRJ351 TBF350:TBF351 TLB350:TLB351 TUX350:TUX351 UET350:UET351 UOP350:UOP351 UYL350:UYL351 VIH350:VIH351 VSD350:VSD351 WBZ350:WBZ351 WLV350:WLV351 WVR350:WVR351 JF353:JF354 TB353:TB354 ACX353:ACX354 AMT353:AMT354 AWP353:AWP354 BGL353:BGL354 BQH353:BQH354 CAD353:CAD354 CJZ353:CJZ354 CTV353:CTV354 DDR353:DDR354 DNN353:DNN354 DXJ353:DXJ354 EHF353:EHF354 ERB353:ERB354 FAX353:FAX354 FKT353:FKT354 FUP353:FUP354 GEL353:GEL354 GOH353:GOH354 GYD353:GYD354 HHZ353:HHZ354 HRV353:HRV354 IBR353:IBR354 ILN353:ILN354 IVJ353:IVJ354 JFF353:JFF354 JPB353:JPB354 JYX353:JYX354 KIT353:KIT354 KSP353:KSP354 LCL353:LCL354 LMH353:LMH354 LWD353:LWD354 MFZ353:MFZ354 MPV353:MPV354 MZR353:MZR354 NJN353:NJN354 NTJ353:NTJ354 ODF353:ODF354 ONB353:ONB354 OWX353:OWX354 PGT353:PGT354 PQP353:PQP354 QAL353:QAL354 QKH353:QKH354 QUD353:QUD354 RDZ353:RDZ354 RNV353:RNV354 RXR353:RXR354 SHN353:SHN354 SRJ353:SRJ354 TBF353:TBF354 TLB353:TLB354 TUX353:TUX354 UET353:UET354 UOP353:UOP354 UYL353:UYL354 VIH353:VIH354 VSD353:VSD354 WBZ353:WBZ354 WLV353:WLV354 WVR353:WVR354 JF356:JF357 TB356:TB357 ACX356:ACX357 AMT356:AMT357 AWP356:AWP357 BGL356:BGL357 BQH356:BQH357 CAD356:CAD357 CJZ356:CJZ357 CTV356:CTV357 DDR356:DDR357 DNN356:DNN357 DXJ356:DXJ357 EHF356:EHF357 ERB356:ERB357 FAX356:FAX357 FKT356:FKT357 FUP356:FUP357 GEL356:GEL357 GOH356:GOH357 GYD356:GYD357 HHZ356:HHZ357 HRV356:HRV357 IBR356:IBR357 ILN356:ILN357 IVJ356:IVJ357 JFF356:JFF357 JPB356:JPB357 JYX356:JYX357 KIT356:KIT357 KSP356:KSP357 LCL356:LCL357 LMH356:LMH357 LWD356:LWD357 MFZ356:MFZ357 MPV356:MPV357 MZR356:MZR357 NJN356:NJN357 NTJ356:NTJ357 ODF356:ODF357 ONB356:ONB357 OWX356:OWX357 PGT356:PGT357 PQP356:PQP357 QAL356:QAL357 QKH356:QKH357 QUD356:QUD357 RDZ356:RDZ357 RNV356:RNV357 RXR356:RXR357 SHN356:SHN357 SRJ356:SRJ357 TBF356:TBF357 TLB356:TLB357 TUX356:TUX357 UET356:UET357 UOP356:UOP357 UYL356:UYL357 VIH356:VIH357 VSD356:VSD357 WBZ356:WBZ357 WLV356:WLV357 WVR356:WVR357 JF362:JF363 TB362:TB363 ACX362:ACX363 AMT362:AMT363 AWP362:AWP363 BGL362:BGL363 BQH362:BQH363 CAD362:CAD363 CJZ362:CJZ363 CTV362:CTV363 DDR362:DDR363 DNN362:DNN363 DXJ362:DXJ363 EHF362:EHF363 ERB362:ERB363 FAX362:FAX363 FKT362:FKT363 FUP362:FUP363 GEL362:GEL363 GOH362:GOH363 GYD362:GYD363 HHZ362:HHZ363 HRV362:HRV363 IBR362:IBR363 ILN362:ILN363 IVJ362:IVJ363 JFF362:JFF363 JPB362:JPB363 JYX362:JYX363 KIT362:KIT363 KSP362:KSP363 LCL362:LCL363 LMH362:LMH363 LWD362:LWD363 MFZ362:MFZ363 MPV362:MPV363 MZR362:MZR363 NJN362:NJN363 NTJ362:NTJ363 ODF362:ODF363 ONB362:ONB363 OWX362:OWX363 PGT362:PGT363 PQP362:PQP363 QAL362:QAL363 QKH362:QKH363 QUD362:QUD363 RDZ362:RDZ363 RNV362:RNV363 RXR362:RXR363 SHN362:SHN363 SRJ362:SRJ363 TBF362:TBF363 TLB362:TLB363 TUX362:TUX363 UET362:UET363 UOP362:UOP363 UYL362:UYL363 VIH362:VIH363 VSD362:VSD363 WBZ362:WBZ363 WLV362:WLV363 WVR362:WVR363 JF365:JF366 TB365:TB366 ACX365:ACX366 AMT365:AMT366 AWP365:AWP366 BGL365:BGL366 BQH365:BQH366 CAD365:CAD366 CJZ365:CJZ366 CTV365:CTV366 DDR365:DDR366 DNN365:DNN366 DXJ365:DXJ366 EHF365:EHF366 ERB365:ERB366 FAX365:FAX366 FKT365:FKT366 FUP365:FUP366 GEL365:GEL366 GOH365:GOH366 GYD365:GYD366 HHZ365:HHZ366 HRV365:HRV366 IBR365:IBR366 ILN365:ILN366 IVJ365:IVJ366 JFF365:JFF366 JPB365:JPB366 JYX365:JYX366 KIT365:KIT366 KSP365:KSP366 LCL365:LCL366 LMH365:LMH366 LWD365:LWD366 MFZ365:MFZ366 MPV365:MPV366 MZR365:MZR366 NJN365:NJN366 NTJ365:NTJ366 ODF365:ODF366 ONB365:ONB366 OWX365:OWX366 PGT365:PGT366 PQP365:PQP366 QAL365:QAL366 QKH365:QKH366 QUD365:QUD366 RDZ365:RDZ366 RNV365:RNV366 RXR365:RXR366 SHN365:SHN366 SRJ365:SRJ366 TBF365:TBF366 TLB365:TLB366 TUX365:TUX366 UET365:UET366 UOP365:UOP366 UYL365:UYL366 VIH365:VIH366 VSD365:VSD366 WBZ365:WBZ366 WLV365:WLV366 WVR365:WVR366 JF371:JF372 TB371:TB372 ACX371:ACX372 AMT371:AMT372 AWP371:AWP372 BGL371:BGL372 BQH371:BQH372 CAD371:CAD372 CJZ371:CJZ372 CTV371:CTV372 DDR371:DDR372 DNN371:DNN372 DXJ371:DXJ372 EHF371:EHF372 ERB371:ERB372 FAX371:FAX372 FKT371:FKT372 FUP371:FUP372 GEL371:GEL372 GOH371:GOH372 GYD371:GYD372 HHZ371:HHZ372 HRV371:HRV372 IBR371:IBR372 ILN371:ILN372 IVJ371:IVJ372 JFF371:JFF372 JPB371:JPB372 JYX371:JYX372 KIT371:KIT372 KSP371:KSP372 LCL371:LCL372 LMH371:LMH372 LWD371:LWD372 MFZ371:MFZ372 MPV371:MPV372 MZR371:MZR372 NJN371:NJN372 NTJ371:NTJ372 ODF371:ODF372 ONB371:ONB372 OWX371:OWX372 PGT371:PGT372 PQP371:PQP372 QAL371:QAL372 QKH371:QKH372 QUD371:QUD372 RDZ371:RDZ372 RNV371:RNV372 RXR371:RXR372 SHN371:SHN372 SRJ371:SRJ372 TBF371:TBF372 TLB371:TLB372 TUX371:TUX372 UET371:UET372 UOP371:UOP372 UYL371:UYL372 VIH371:VIH372 VSD371:VSD372 WBZ371:WBZ372 WLV371:WLV372 WVR371:WVR372 JF374:JF375 TB374:TB375 ACX374:ACX375 AMT374:AMT375 AWP374:AWP375 BGL374:BGL375 BQH374:BQH375 CAD374:CAD375 CJZ374:CJZ375 CTV374:CTV375 DDR374:DDR375 DNN374:DNN375 DXJ374:DXJ375 EHF374:EHF375 ERB374:ERB375 FAX374:FAX375 FKT374:FKT375 FUP374:FUP375 GEL374:GEL375 GOH374:GOH375 GYD374:GYD375 HHZ374:HHZ375 HRV374:HRV375 IBR374:IBR375 ILN374:ILN375 IVJ374:IVJ375 JFF374:JFF375 JPB374:JPB375 JYX374:JYX375 KIT374:KIT375 KSP374:KSP375 LCL374:LCL375 LMH374:LMH375 LWD374:LWD375 MFZ374:MFZ375 MPV374:MPV375 MZR374:MZR375 NJN374:NJN375 NTJ374:NTJ375 ODF374:ODF375 ONB374:ONB375 OWX374:OWX375 PGT374:PGT375 PQP374:PQP375 QAL374:QAL375 QKH374:QKH375 QUD374:QUD375 RDZ374:RDZ375 RNV374:RNV375 RXR374:RXR375 SHN374:SHN375 SRJ374:SRJ375 TBF374:TBF375 TLB374:TLB375 TUX374:TUX375 UET374:UET375 UOP374:UOP375 UYL374:UYL375 VIH374:VIH375 VSD374:VSD375 WBZ374:WBZ375 WLV374:WLV375 WVR374:WVR375 WVR359:WVR360 WLV359:WLV360 WBZ359:WBZ360 VSD359:VSD360 VIH359:VIH360 UYL359:UYL360 UOP359:UOP360 UET359:UET360 TUX359:TUX360 TLB359:TLB360 TBF359:TBF360 SRJ359:SRJ360 SHN359:SHN360 RXR359:RXR360 RNV359:RNV360 RDZ359:RDZ360 QUD359:QUD360 QKH359:QKH360 QAL359:QAL360 PQP359:PQP360 PGT359:PGT360 OWX359:OWX360 ONB359:ONB360 ODF359:ODF360 NTJ359:NTJ360 NJN359:NJN360 MZR359:MZR360 MPV359:MPV360 MFZ359:MFZ360 LWD359:LWD360 LMH359:LMH360 LCL359:LCL360 KSP359:KSP360 KIT359:KIT360 JYX359:JYX360 JPB359:JPB360 JFF359:JFF360 IVJ359:IVJ360 ILN359:ILN360 IBR359:IBR360 HRV359:HRV360 HHZ359:HHZ360 GYD359:GYD360 GOH359:GOH360 GEL359:GEL360 FUP359:FUP360 FKT359:FKT360 FAX359:FAX360 ERB359:ERB360 EHF359:EHF360 DXJ359:DXJ360 DNN359:DNN360 DDR359:DDR360 CTV359:CTV360 CJZ359:CJZ360 CAD359:CAD360 BQH359:BQH360 BGL359:BGL360 AWP359:AWP360 AMT359:AMT360 ACX359:ACX360 TB359:TB360 JF359:JF360 WVR368:WVR369 WLV368:WLV369 WBZ368:WBZ369 VSD368:VSD369 VIH368:VIH369 UYL368:UYL369 UOP368:UOP369 UET368:UET369 TUX368:TUX369 TLB368:TLB369 TBF368:TBF369 SRJ368:SRJ369 SHN368:SHN369 RXR368:RXR369 RNV368:RNV369 RDZ368:RDZ369 QUD368:QUD369 QKH368:QKH369 QAL368:QAL369 PQP368:PQP369 PGT368:PGT369 OWX368:OWX369 ONB368:ONB369 ODF368:ODF369 NTJ368:NTJ369 NJN368:NJN369 MZR368:MZR369 MPV368:MPV369 MFZ368:MFZ369 LWD368:LWD369 LMH368:LMH369 LCL368:LCL369 KSP368:KSP369 KIT368:KIT369 JYX368:JYX369 JPB368:JPB369 JFF368:JFF369 IVJ368:IVJ369 ILN368:ILN369 IBR368:IBR369 HRV368:HRV369 HHZ368:HHZ369 GYD368:GYD369 GOH368:GOH369 GEL368:GEL369 FUP368:FUP369 FKT368:FKT369 FAX368:FAX369 ERB368:ERB369 EHF368:EHF369 DXJ368:DXJ369 DNN368:DNN369 DDR368:DDR369 CTV368:CTV369 CJZ368:CJZ369 CAD368:CAD369 BQH368:BQH369 BGL368:BGL369 AWP368:AWP369 AMT368:AMT369 ACX368:ACX369 TB368:TB369 JF368:JF369 JF377:JF378 TB377:TB378 ACX377:ACX378 AMT377:AMT378 AWP377:AWP378 BGL377:BGL378 BQH377:BQH378 CAD377:CAD378 CJZ377:CJZ378 CTV377:CTV378 DDR377:DDR378 DNN377:DNN378 DXJ377:DXJ378 EHF377:EHF378 ERB377:ERB378 FAX377:FAX378 FKT377:FKT378 FUP377:FUP378 GEL377:GEL378 GOH377:GOH378 GYD377:GYD378 HHZ377:HHZ378 HRV377:HRV378 IBR377:IBR378 ILN377:ILN378 IVJ377:IVJ378 JFF377:JFF378 JPB377:JPB378 JYX377:JYX378 KIT377:KIT378 KSP377:KSP378 LCL377:LCL378 LMH377:LMH378 LWD377:LWD378 MFZ377:MFZ378 MPV377:MPV378 MZR377:MZR378 NJN377:NJN378 NTJ377:NTJ378 ODF377:ODF378 ONB377:ONB378 OWX377:OWX378 PGT377:PGT378 PQP377:PQP378 QAL377:QAL378 QKH377:QKH378 QUD377:QUD378 RDZ377:RDZ378 RNV377:RNV378 RXR377:RXR378 SHN377:SHN378 SRJ377:SRJ378 TBF377:TBF378 TLB377:TLB378 TUX377:TUX378 UET377:UET378 UOP377:UOP378 UYL377:UYL378 VIH377:VIH378 VSD377:VSD378 WBZ377:WBZ378 WLV377:WLV378 WVR377:WVR378 JF380:JF381 TB380:TB381 ACX380:ACX381 AMT380:AMT381 AWP380:AWP381 BGL380:BGL381 BQH380:BQH381 CAD380:CAD381 CJZ380:CJZ381 CTV380:CTV381 DDR380:DDR381 DNN380:DNN381 DXJ380:DXJ381 EHF380:EHF381 ERB380:ERB381 FAX380:FAX381 FKT380:FKT381 FUP380:FUP381 GEL380:GEL381 GOH380:GOH381 GYD380:GYD381 HHZ380:HHZ381 HRV380:HRV381 IBR380:IBR381 ILN380:ILN381 IVJ380:IVJ381 JFF380:JFF381 JPB380:JPB381 JYX380:JYX381 KIT380:KIT381 KSP380:KSP381 LCL380:LCL381 LMH380:LMH381 LWD380:LWD381 MFZ380:MFZ381 MPV380:MPV381 MZR380:MZR381 NJN380:NJN381 NTJ380:NTJ381 ODF380:ODF381 ONB380:ONB381 OWX380:OWX381 PGT380:PGT381 PQP380:PQP381 QAL380:QAL381 QKH380:QKH381 QUD380:QUD381 RDZ380:RDZ381 RNV380:RNV381 RXR380:RXR381 SHN380:SHN381 SRJ380:SRJ381 TBF380:TBF381 TLB380:TLB381 TUX380:TUX381 UET380:UET381 UOP380:UOP381 UYL380:UYL381 VIH380:VIH381 VSD380:VSD381 WBZ380:WBZ381 WLV380:WLV381 WVR380:WVR381 JF383:JF384 TB383:TB384 ACX383:ACX384 AMT383:AMT384 AWP383:AWP384 BGL383:BGL384 BQH383:BQH384 CAD383:CAD384 CJZ383:CJZ384 CTV383:CTV384 DDR383:DDR384 DNN383:DNN384 DXJ383:DXJ384 EHF383:EHF384 ERB383:ERB384 FAX383:FAX384 FKT383:FKT384 FUP383:FUP384 GEL383:GEL384 GOH383:GOH384 GYD383:GYD384 HHZ383:HHZ384 HRV383:HRV384 IBR383:IBR384 ILN383:ILN384 IVJ383:IVJ384 JFF383:JFF384 JPB383:JPB384 JYX383:JYX384 KIT383:KIT384 KSP383:KSP384 LCL383:LCL384 LMH383:LMH384 LWD383:LWD384 MFZ383:MFZ384 MPV383:MPV384 MZR383:MZR384 NJN383:NJN384 NTJ383:NTJ384 ODF383:ODF384 ONB383:ONB384 OWX383:OWX384 PGT383:PGT384 PQP383:PQP384 QAL383:QAL384 QKH383:QKH384 QUD383:QUD384 RDZ383:RDZ384 RNV383:RNV384 RXR383:RXR384 SHN383:SHN384 SRJ383:SRJ384 TBF383:TBF384 TLB383:TLB384 TUX383:TUX384 UET383:UET384 UOP383:UOP384 UYL383:UYL384 VIH383:VIH384 VSD383:VSD384 WBZ383:WBZ384 WLV383:WLV384 WVR383:WVR384 JF389:JF390 TB389:TB390 ACX389:ACX390 AMT389:AMT390 AWP389:AWP390 BGL389:BGL390 BQH389:BQH390 CAD389:CAD390 CJZ389:CJZ390 CTV389:CTV390 DDR389:DDR390 DNN389:DNN390 DXJ389:DXJ390 EHF389:EHF390 ERB389:ERB390 FAX389:FAX390 FKT389:FKT390 FUP389:FUP390 GEL389:GEL390 GOH389:GOH390 GYD389:GYD390 HHZ389:HHZ390 HRV389:HRV390 IBR389:IBR390 ILN389:ILN390 IVJ389:IVJ390 JFF389:JFF390 JPB389:JPB390 JYX389:JYX390 KIT389:KIT390 KSP389:KSP390 LCL389:LCL390 LMH389:LMH390 LWD389:LWD390 MFZ389:MFZ390 MPV389:MPV390 MZR389:MZR390 NJN389:NJN390 NTJ389:NTJ390 ODF389:ODF390 ONB389:ONB390 OWX389:OWX390 PGT389:PGT390 PQP389:PQP390 QAL389:QAL390 QKH389:QKH390 QUD389:QUD390 RDZ389:RDZ390 RNV389:RNV390 RXR389:RXR390 SHN389:SHN390 SRJ389:SRJ390 TBF389:TBF390 TLB389:TLB390 TUX389:TUX390 UET389:UET390 UOP389:UOP390 UYL389:UYL390 VIH389:VIH390 VSD389:VSD390 WBZ389:WBZ390 WLV389:WLV390 WVR389:WVR390 JF392:JF393 TB392:TB393 ACX392:ACX393 AMT392:AMT393 AWP392:AWP393 BGL392:BGL393 BQH392:BQH393 CAD392:CAD393 CJZ392:CJZ393 CTV392:CTV393 DDR392:DDR393 DNN392:DNN393 DXJ392:DXJ393 EHF392:EHF393 ERB392:ERB393 FAX392:FAX393 FKT392:FKT393 FUP392:FUP393 GEL392:GEL393 GOH392:GOH393 GYD392:GYD393 HHZ392:HHZ393 HRV392:HRV393 IBR392:IBR393 ILN392:ILN393 IVJ392:IVJ393 JFF392:JFF393 JPB392:JPB393 JYX392:JYX393 KIT392:KIT393 KSP392:KSP393 LCL392:LCL393 LMH392:LMH393 LWD392:LWD393 MFZ392:MFZ393 MPV392:MPV393 MZR392:MZR393 NJN392:NJN393 NTJ392:NTJ393 ODF392:ODF393 ONB392:ONB393 OWX392:OWX393 PGT392:PGT393 PQP392:PQP393 QAL392:QAL393 QKH392:QKH393 QUD392:QUD393 RDZ392:RDZ393 RNV392:RNV393 RXR392:RXR393 SHN392:SHN393 SRJ392:SRJ393 TBF392:TBF393 TLB392:TLB393 TUX392:TUX393 UET392:UET393 UOP392:UOP393 UYL392:UYL393 VIH392:VIH393 VSD392:VSD393 WBZ392:WBZ393 WLV392:WLV393 WVR392:WVR393 JF398:JF399 TB398:TB399 ACX398:ACX399 AMT398:AMT399 AWP398:AWP399 BGL398:BGL399 BQH398:BQH399 CAD398:CAD399 CJZ398:CJZ399 CTV398:CTV399 DDR398:DDR399 DNN398:DNN399 DXJ398:DXJ399 EHF398:EHF399 ERB398:ERB399 FAX398:FAX399 FKT398:FKT399 FUP398:FUP399 GEL398:GEL399 GOH398:GOH399 GYD398:GYD399 HHZ398:HHZ399 HRV398:HRV399 IBR398:IBR399 ILN398:ILN399 IVJ398:IVJ399 JFF398:JFF399 JPB398:JPB399 JYX398:JYX399 KIT398:KIT399 KSP398:KSP399 LCL398:LCL399 LMH398:LMH399 LWD398:LWD399 MFZ398:MFZ399 MPV398:MPV399 MZR398:MZR399 NJN398:NJN399 NTJ398:NTJ399 ODF398:ODF399 ONB398:ONB399 OWX398:OWX399 PGT398:PGT399 PQP398:PQP399 QAL398:QAL399 QKH398:QKH399 QUD398:QUD399 RDZ398:RDZ399 RNV398:RNV399 RXR398:RXR399 SHN398:SHN399 SRJ398:SRJ399 TBF398:TBF399 TLB398:TLB399 TUX398:TUX399 UET398:UET399 UOP398:UOP399 UYL398:UYL399 VIH398:VIH399 VSD398:VSD399 WBZ398:WBZ399 WLV398:WLV399 WVR398:WVR399 WVR386:WVR387 WLV386:WLV387 WBZ386:WBZ387 VSD386:VSD387 VIH386:VIH387 UYL386:UYL387 UOP386:UOP387 UET386:UET387 TUX386:TUX387 TLB386:TLB387 TBF386:TBF387 SRJ386:SRJ387 SHN386:SHN387 RXR386:RXR387 RNV386:RNV387 RDZ386:RDZ387 QUD386:QUD387 QKH386:QKH387 QAL386:QAL387 PQP386:PQP387 PGT386:PGT387 OWX386:OWX387 ONB386:ONB387 ODF386:ODF387 NTJ386:NTJ387 NJN386:NJN387 MZR386:MZR387 MPV386:MPV387 MFZ386:MFZ387 LWD386:LWD387 LMH386:LMH387 LCL386:LCL387 KSP386:KSP387 KIT386:KIT387 JYX386:JYX387 JPB386:JPB387 JFF386:JFF387 IVJ386:IVJ387 ILN386:ILN387 IBR386:IBR387 HRV386:HRV387 HHZ386:HHZ387 GYD386:GYD387 GOH386:GOH387 GEL386:GEL387 FUP386:FUP387 FKT386:FKT387 FAX386:FAX387 ERB386:ERB387 EHF386:EHF387 DXJ386:DXJ387 DNN386:DNN387 DDR386:DDR387 CTV386:CTV387 CJZ386:CJZ387 CAD386:CAD387 BQH386:BQH387 BGL386:BGL387 AWP386:AWP387 AMT386:AMT387 ACX386:ACX387 TB386:TB387 JF386:JF387 WVR395:WVR396 WLV395:WLV396 WBZ395:WBZ396 VSD395:VSD396 VIH395:VIH396 UYL395:UYL396 UOP395:UOP396 UET395:UET396 TUX395:TUX396 TLB395:TLB396 TBF395:TBF396 SRJ395:SRJ396 SHN395:SHN396 RXR395:RXR396 RNV395:RNV396 RDZ395:RDZ396 QUD395:QUD396 QKH395:QKH396 QAL395:QAL396 PQP395:PQP396 PGT395:PGT396 OWX395:OWX396 ONB395:ONB396 ODF395:ODF396 NTJ395:NTJ396 NJN395:NJN396 MZR395:MZR396 MPV395:MPV396 MFZ395:MFZ396 LWD395:LWD396 LMH395:LMH396 LCL395:LCL396 KSP395:KSP396 KIT395:KIT396 JYX395:JYX396 JPB395:JPB396 JFF395:JFF396 IVJ395:IVJ396 ILN395:ILN396 IBR395:IBR396 HRV395:HRV396 HHZ395:HHZ396 GYD395:GYD396 GOH395:GOH396 GEL395:GEL396 FUP395:FUP396 FKT395:FKT396 FAX395:FAX396 ERB395:ERB396 EHF395:EHF396 DXJ395:DXJ396 DNN395:DNN396 DDR395:DDR396 CTV395:CTV396 CJZ395:CJZ396 CAD395:CAD396 BQH395:BQH396 BGL395:BGL396 AWP395:AWP396 AMT395:AMT396 ACX395:ACX396 TB395:TB396 JF395:JF396 WVR1852:WVR1867 JF1852:JF1867 TB1852:TB1867 ACX1852:ACX1867 AMT1852:AMT1867 AWP1852:AWP1867 BGL1852:BGL1867 BQH1852:BQH1867 CAD1852:CAD1867 CJZ1852:CJZ1867 CTV1852:CTV1867 DDR1852:DDR1867 DNN1852:DNN1867 DXJ1852:DXJ1867 EHF1852:EHF1867 ERB1852:ERB1867 FAX1852:FAX1867 FKT1852:FKT1867 FUP1852:FUP1867 GEL1852:GEL1867 GOH1852:GOH1867 GYD1852:GYD1867 HHZ1852:HHZ1867 HRV1852:HRV1867 IBR1852:IBR1867 ILN1852:ILN1867 IVJ1852:IVJ1867 JFF1852:JFF1867 JPB1852:JPB1867 JYX1852:JYX1867 KIT1852:KIT1867 KSP1852:KSP1867 LCL1852:LCL1867 LMH1852:LMH1867 LWD1852:LWD1867 MFZ1852:MFZ1867 MPV1852:MPV1867 MZR1852:MZR1867 NJN1852:NJN1867 NTJ1852:NTJ1867 ODF1852:ODF1867 ONB1852:ONB1867 OWX1852:OWX1867 PGT1852:PGT1867 PQP1852:PQP1867 QAL1852:QAL1867 QKH1852:QKH1867 QUD1852:QUD1867 RDZ1852:RDZ1867 RNV1852:RNV1867 RXR1852:RXR1867 SHN1852:SHN1867 SRJ1852:SRJ1867 TBF1852:TBF1867 TLB1852:TLB1867 TUX1852:TUX1867 UET1852:UET1867 UOP1852:UOP1867 UYL1852:UYL1867 VIH1852:VIH1867 VSD1852:VSD1867 WBZ1852:WBZ1867 WLV1852:WLV1867 WVR37:WVR47 WLV37:WLV47 WBZ37:WBZ47 VSD37:VSD47 VIH37:VIH47 UYL37:UYL47 UOP37:UOP47 UET37:UET47 TUX37:TUX47 TLB37:TLB47 TBF37:TBF47 SRJ37:SRJ47 SHN37:SHN47 RXR37:RXR47 RNV37:RNV47 RDZ37:RDZ47 QUD37:QUD47 QKH37:QKH47 QAL37:QAL47 PQP37:PQP47 PGT37:PGT47 OWX37:OWX47 ONB37:ONB47 ODF37:ODF47 NTJ37:NTJ47 NJN37:NJN47 MZR37:MZR47 MPV37:MPV47 MFZ37:MFZ47 LWD37:LWD47 LMH37:LMH47 LCL37:LCL47 KSP37:KSP47 KIT37:KIT47 JYX37:JYX47 JPB37:JPB47 JFF37:JFF47 IVJ37:IVJ47 ILN37:ILN47 IBR37:IBR47 HRV37:HRV47 HHZ37:HHZ47 GYD37:GYD47 GOH37:GOH47 GEL37:GEL47 FUP37:FUP47 FKT37:FKT47 FAX37:FAX47 ERB37:ERB47 EHF37:EHF47 DXJ37:DXJ47 DNN37:DNN47 DDR37:DDR47 CTV37:CTV47 CJZ37:CJZ47 CAD37:CAD47 BQH37:BQH47 BGL37:BGL47 AWP37:AWP47 AMT37:AMT47 ACX37:ACX47 TB37:TB47 JF37:JF47 WVR401:WVR607 WLV401:WLV607 WBZ401:WBZ607 VSD401:VSD607 VIH401:VIH607 UYL401:UYL607 UOP401:UOP607 UET401:UET607 TUX401:TUX607 TLB401:TLB607 TBF401:TBF607 SRJ401:SRJ607 SHN401:SHN607 RXR401:RXR607 RNV401:RNV607 RDZ401:RDZ607 QUD401:QUD607 QKH401:QKH607 QAL401:QAL607 PQP401:PQP607 PGT401:PGT607 OWX401:OWX607 ONB401:ONB607 ODF401:ODF607 NTJ401:NTJ607 NJN401:NJN607 MZR401:MZR607 MPV401:MPV607 MFZ401:MFZ607 LWD401:LWD607 LMH401:LMH607 LCL401:LCL607 KSP401:KSP607 KIT401:KIT607 JYX401:JYX607 JPB401:JPB607 JFF401:JFF607 IVJ401:IVJ607 ILN401:ILN607 IBR401:IBR607 HRV401:HRV607 HHZ401:HHZ607 GYD401:GYD607 GOH401:GOH607 GEL401:GEL607 FUP401:FUP607 FKT401:FKT607 FAX401:FAX607 ERB401:ERB607 EHF401:EHF607 DXJ401:DXJ607 DNN401:DNN607 DDR401:DDR607 CTV401:CTV607 CJZ401:CJZ607 CAD401:CAD607 BQH401:BQH607 BGL401:BGL607 AWP401:AWP607 AMT401:AMT607 ACX401:ACX607 TB401:TB607 JF401:JF607 WVR609:WVR692 WLV609:WLV692 WBZ609:WBZ692 VSD609:VSD692 VIH609:VIH692 UYL609:UYL692 UOP609:UOP692 UET609:UET692 TUX609:TUX692 TLB609:TLB692 TBF609:TBF692 SRJ609:SRJ692 SHN609:SHN692 RXR609:RXR692 RNV609:RNV692 RDZ609:RDZ692 QUD609:QUD692 QKH609:QKH692 QAL609:QAL692 PQP609:PQP692 PGT609:PGT692 OWX609:OWX692 ONB609:ONB692 ODF609:ODF692 NTJ609:NTJ692 NJN609:NJN692 MZR609:MZR692 MPV609:MPV692 MFZ609:MFZ692 LWD609:LWD692 LMH609:LMH692 LCL609:LCL692 KSP609:KSP692 KIT609:KIT692 JYX609:JYX692 JPB609:JPB692 JFF609:JFF692 IVJ609:IVJ692 ILN609:ILN692 IBR609:IBR692 HRV609:HRV692 HHZ609:HHZ692 GYD609:GYD692 GOH609:GOH692 GEL609:GEL692 FUP609:FUP692 FKT609:FKT692 FAX609:FAX692 ERB609:ERB692 EHF609:EHF692 DXJ609:DXJ692 DNN609:DNN692 DDR609:DDR692 CTV609:CTV692 CJZ609:CJZ692 CAD609:CAD692 BQH609:BQH692 BGL609:BGL692 AWP609:AWP692 AMT609:AMT692 ACX609:ACX692 TB609:TB692 JF609:JF692 JF4:JF17 TB4:TB17 ACX4:ACX17 AMT4:AMT17 AWP4:AWP17 BGL4:BGL17 BQH4:BQH17 CAD4:CAD17 CJZ4:CJZ17 CTV4:CTV17 DDR4:DDR17 DNN4:DNN17 DXJ4:DXJ17 EHF4:EHF17 ERB4:ERB17 FAX4:FAX17 FKT4:FKT17 FUP4:FUP17 GEL4:GEL17 GOH4:GOH17 GYD4:GYD17 HHZ4:HHZ17 HRV4:HRV17 IBR4:IBR17 ILN4:ILN17 IVJ4:IVJ17 JFF4:JFF17 JPB4:JPB17 JYX4:JYX17 KIT4:KIT17 KSP4:KSP17 LCL4:LCL17 LMH4:LMH17 LWD4:LWD17 MFZ4:MFZ17 MPV4:MPV17 MZR4:MZR17 NJN4:NJN17 NTJ4:NTJ17 ODF4:ODF17 ONB4:ONB17 OWX4:OWX17 PGT4:PGT17 PQP4:PQP17 QAL4:QAL17 QKH4:QKH17 QUD4:QUD17 RDZ4:RDZ17 RNV4:RNV17 RXR4:RXR17 SHN4:SHN17 SRJ4:SRJ17 TBF4:TBF17 TLB4:TLB17 TUX4:TUX17 UET4:UET17 UOP4:UOP17 UYL4:UYL17 VIH4:VIH17 VSD4:VSD17 WBZ4:WBZ17 WLV4:WLV17 WVR4:WVR17 WLV905:WLV1850 WVR905:WVR1850 JF905:JF1850 TB905:TB1850 ACX905:ACX1850 AMT905:AMT1850 AWP905:AWP1850 BGL905:BGL1850 BQH905:BQH1850 CAD905:CAD1850 CJZ905:CJZ1850 CTV905:CTV1850 DDR905:DDR1850 DNN905:DNN1850 DXJ905:DXJ1850 EHF905:EHF1850 ERB905:ERB1850 FAX905:FAX1850 FKT905:FKT1850 FUP905:FUP1850 GEL905:GEL1850 GOH905:GOH1850 GYD905:GYD1850 HHZ905:HHZ1850 HRV905:HRV1850 IBR905:IBR1850 ILN905:ILN1850 IVJ905:IVJ1850 JFF905:JFF1850 JPB905:JPB1850 JYX905:JYX1850 KIT905:KIT1850 KSP905:KSP1850 LCL905:LCL1850 LMH905:LMH1850 LWD905:LWD1850 MFZ905:MFZ1850 MPV905:MPV1850 MZR905:MZR1850 NJN905:NJN1850 NTJ905:NTJ1850 ODF905:ODF1850 ONB905:ONB1850 OWX905:OWX1850 PGT905:PGT1850 PQP905:PQP1850 QAL905:QAL1850 QKH905:QKH1850 QUD905:QUD1850 RDZ905:RDZ1850 RNV905:RNV1850 RXR905:RXR1850 SHN905:SHN1850 SRJ905:SRJ1850 TBF905:TBF1850 TLB905:TLB1850 TUX905:TUX1850 UET905:UET1850 UOP905:UOP1850 UYL905:UYL1850 VIH905:VIH1850 VSD905:VSD1850 WBZ905:WBZ1850 WLV694:WLV903 WVR694:WVR903 JF694:JF903 TB694:TB903 ACX694:ACX903 AMT694:AMT903 AWP694:AWP903 BGL694:BGL903 BQH694:BQH903 CAD694:CAD903 CJZ694:CJZ903 CTV694:CTV903 DDR694:DDR903 DNN694:DNN903 DXJ694:DXJ903 EHF694:EHF903 ERB694:ERB903 FAX694:FAX903 FKT694:FKT903 FUP694:FUP903 GEL694:GEL903 GOH694:GOH903 GYD694:GYD903 HHZ694:HHZ903 HRV694:HRV903 IBR694:IBR903 ILN694:ILN903 IVJ694:IVJ903 JFF694:JFF903 JPB694:JPB903 JYX694:JYX903 KIT694:KIT903 KSP694:KSP903 LCL694:LCL903 LMH694:LMH903 LWD694:LWD903 MFZ694:MFZ903 MPV694:MPV903 MZR694:MZR903 NJN694:NJN903 NTJ694:NTJ903 ODF694:ODF903 ONB694:ONB903 OWX694:OWX903 PGT694:PGT903 PQP694:PQP903 QAL694:QAL903 QKH694:QKH903 QUD694:QUD903 RDZ694:RDZ903 RNV694:RNV903 RXR694:RXR903 SHN694:SHN903 SRJ694:SRJ903 TBF694:TBF903 TLB694:TLB903 TUX694:TUX903 UET694:UET903 UOP694:UOP903 UYL694:UYL903 VIH694:VIH903 VSD694:VSD903 WBZ694:WBZ903" xr:uid="{62C0759F-34F4-4DBA-B894-2E82B669FBB3}"/>
    <dataValidation type="list" allowBlank="1" showInputMessage="1" showErrorMessage="1" sqref="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JG51 TC51 ACY51 AMU51 AWQ51 BGM51 BQI51 CAE51 CKA51 CTW51 DDS51 DNO51 DXK51 EHG51 ERC51 FAY51 FKU51 FUQ51 GEM51 GOI51 GYE51 HIA51 HRW51 IBS51 ILO51 IVK51 JFG51 JPC51 JYY51 KIU51 KSQ51 LCM51 LMI51 LWE51 MGA51 MPW51 MZS51 NJO51 NTK51 ODG51 ONC51 OWY51 PGU51 PQQ51 QAM51 QKI51 QUE51 REA51 RNW51 RXS51 SHO51 SRK51 TBG51 TLC51 TUY51 UEU51 UOQ51 UYM51 VII51 VSE51 WCA51 WLW51 WVS51 JG54:JG55 TC54:TC55 ACY54:ACY55 AMU54:AMU55 AWQ54:AWQ55 BGM54:BGM55 BQI54:BQI55 CAE54:CAE55 CKA54:CKA55 CTW54:CTW55 DDS54:DDS55 DNO54:DNO55 DXK54:DXK55 EHG54:EHG55 ERC54:ERC55 FAY54:FAY55 FKU54:FKU55 FUQ54:FUQ55 GEM54:GEM55 GOI54:GOI55 GYE54:GYE55 HIA54:HIA55 HRW54:HRW55 IBS54:IBS55 ILO54:ILO55 IVK54:IVK55 JFG54:JFG55 JPC54:JPC55 JYY54:JYY55 KIU54:KIU55 KSQ54:KSQ55 LCM54:LCM55 LMI54:LMI55 LWE54:LWE55 MGA54:MGA55 MPW54:MPW55 MZS54:MZS55 NJO54:NJO55 NTK54:NTK55 ODG54:ODG55 ONC54:ONC55 OWY54:OWY55 PGU54:PGU55 PQQ54:PQQ55 QAM54:QAM55 QKI54:QKI55 QUE54:QUE55 REA54:REA55 RNW54:RNW55 RXS54:RXS55 SHO54:SHO55 SRK54:SRK55 TBG54:TBG55 TLC54:TLC55 TUY54:TUY55 UEU54:UEU55 UOQ54:UOQ55 UYM54:UYM55 VII54:VII55 VSE54:VSE55 WCA54:WCA55 WLW54:WLW55 WVS54:WVS55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JG66 TC66 ACY66 AMU66 AWQ66 BGM66 BQI66 CAE66 CKA66 CTW66 DDS66 DNO66 DXK66 EHG66 ERC66 FAY66 FKU66 FUQ66 GEM66 GOI66 GYE66 HIA66 HRW66 IBS66 ILO66 IVK66 JFG66 JPC66 JYY66 KIU66 KSQ66 LCM66 LMI66 LWE66 MGA66 MPW66 MZS66 NJO66 NTK66 ODG66 ONC66 OWY66 PGU66 PQQ66 QAM66 QKI66 QUE66 REA66 RNW66 RXS66 SHO66 SRK66 TBG66 TLC66 TUY66 UEU66 UOQ66 UYM66 VII66 VSE66 WCA66 WLW66 WVS66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WVS72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JG78 TC78 ACY78 AMU78 AWQ78 BGM78 BQI78 CAE78 CKA78 CTW78 DDS78 DNO78 DXK78 EHG78 ERC78 FAY78 FKU78 FUQ78 GEM78 GOI78 GYE78 HIA78 HRW78 IBS78 ILO78 IVK78 JFG78 JPC78 JYY78 KIU78 KSQ78 LCM78 LMI78 LWE78 MGA78 MPW78 MZS78 NJO78 NTK78 ODG78 ONC78 OWY78 PGU78 PQQ78 QAM78 QKI78 QUE78 REA78 RNW78 RXS78 SHO78 SRK78 TBG78 TLC78 TUY78 UEU78 UOQ78 UYM78 VII78 VSE78 WCA78 WLW78 WVS78 JG81 TC81 ACY81 AMU81 AWQ81 BGM81 BQI81 CAE81 CKA81 CTW81 DDS81 DNO81 DXK81 EHG81 ERC81 FAY81 FKU81 FUQ81 GEM81 GOI81 GYE81 HIA81 HRW81 IBS81 ILO81 IVK81 JFG81 JPC81 JYY81 KIU81 KSQ81 LCM81 LMI81 LWE81 MGA81 MPW81 MZS81 NJO81 NTK81 ODG81 ONC81 OWY81 PGU81 PQQ81 QAM81 QKI81 QUE81 REA81 RNW81 RXS81 SHO81 SRK81 TBG81 TLC81 TUY81 UEU81 UOQ81 UYM81 VII81 VSE81 WCA81 WLW81 WVS81 JG84 TC84 ACY84 AMU84 AWQ84 BGM84 BQI84 CAE84 CKA84 CTW84 DDS84 DNO84 DXK84 EHG84 ERC84 FAY84 FKU84 FUQ84 GEM84 GOI84 GYE84 HIA84 HRW84 IBS84 ILO84 IVK84 JFG84 JPC84 JYY84 KIU84 KSQ84 LCM84 LMI84 LWE84 MGA84 MPW84 MZS84 NJO84 NTK84 ODG84 ONC84 OWY84 PGU84 PQQ84 QAM84 QKI84 QUE84 REA84 RNW84 RXS84 SHO84 SRK84 TBG84 TLC84 TUY84 UEU84 UOQ84 UYM84 VII84 VSE84 WCA84 WLW84 WVS84 JG87 TC87 ACY87 AMU87 AWQ87 BGM87 BQI87 CAE87 CKA87 CTW87 DDS87 DNO87 DXK87 EHG87 ERC87 FAY87 FKU87 FUQ87 GEM87 GOI87 GYE87 HIA87 HRW87 IBS87 ILO87 IVK87 JFG87 JPC87 JYY87 KIU87 KSQ87 LCM87 LMI87 LWE87 MGA87 MPW87 MZS87 NJO87 NTK87 ODG87 ONC87 OWY87 PGU87 PQQ87 QAM87 QKI87 QUE87 REA87 RNW87 RXS87 SHO87 SRK87 TBG87 TLC87 TUY87 UEU87 UOQ87 UYM87 VII87 VSE87 WCA87 WLW87 WVS87 JG90 TC90 ACY90 AMU90 AWQ90 BGM90 BQI90 CAE90 CKA90 CTW90 DDS90 DNO90 DXK90 EHG90 ERC90 FAY90 FKU90 FUQ90 GEM90 GOI90 GYE90 HIA90 HRW90 IBS90 ILO90 IVK90 JFG90 JPC90 JYY90 KIU90 KSQ90 LCM90 LMI90 LWE90 MGA90 MPW90 MZS90 NJO90 NTK90 ODG90 ONC90 OWY90 PGU90 PQQ90 QAM90 QKI90 QUE90 REA90 RNW90 RXS90 SHO90 SRK90 TBG90 TLC90 TUY90 UEU90 UOQ90 UYM90 VII90 VSE90 WCA90 WLW90 WVS90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JG96 TC96 ACY96 AMU96 AWQ96 BGM96 BQI96 CAE96 CKA96 CTW96 DDS96 DNO96 DXK96 EHG96 ERC96 FAY96 FKU96 FUQ96 GEM96 GOI96 GYE96 HIA96 HRW96 IBS96 ILO96 IVK96 JFG96 JPC96 JYY96 KIU96 KSQ96 LCM96 LMI96 LWE96 MGA96 MPW96 MZS96 NJO96 NTK96 ODG96 ONC96 OWY96 PGU96 PQQ96 QAM96 QKI96 QUE96 REA96 RNW96 RXS96 SHO96 SRK96 TBG96 TLC96 TUY96 UEU96 UOQ96 UYM96 VII96 VSE96 WCA96 WLW96 WVS96 JG325 TC325 ACY325 AMU325 AWQ325 BGM325 BQI325 CAE325 CKA325 CTW325 DDS325 DNO325 DXK325 EHG325 ERC325 FAY325 FKU325 FUQ325 GEM325 GOI325 GYE325 HIA325 HRW325 IBS325 ILO325 IVK325 JFG325 JPC325 JYY325 KIU325 KSQ325 LCM325 LMI325 LWE325 MGA325 MPW325 MZS325 NJO325 NTK325 ODG325 ONC325 OWY325 PGU325 PQQ325 QAM325 QKI325 QUE325 REA325 RNW325 RXS325 SHO325 SRK325 TBG325 TLC325 TUY325 UEU325 UOQ325 UYM325 VII325 VSE325 WCA325 WLW325 WVS325 JG328 TC328 ACY328 AMU328 AWQ328 BGM328 BQI328 CAE328 CKA328 CTW328 DDS328 DNO328 DXK328 EHG328 ERC328 FAY328 FKU328 FUQ328 GEM328 GOI328 GYE328 HIA328 HRW328 IBS328 ILO328 IVK328 JFG328 JPC328 JYY328 KIU328 KSQ328 LCM328 LMI328 LWE328 MGA328 MPW328 MZS328 NJO328 NTK328 ODG328 ONC328 OWY328 PGU328 PQQ328 QAM328 QKI328 QUE328 REA328 RNW328 RXS328 SHO328 SRK328 TBG328 TLC328 TUY328 UEU328 UOQ328 UYM328 VII328 VSE328 WCA328 WLW328 WVS328 JG331 TC331 ACY331 AMU331 AWQ331 BGM331 BQI331 CAE331 CKA331 CTW331 DDS331 DNO331 DXK331 EHG331 ERC331 FAY331 FKU331 FUQ331 GEM331 GOI331 GYE331 HIA331 HRW331 IBS331 ILO331 IVK331 JFG331 JPC331 JYY331 KIU331 KSQ331 LCM331 LMI331 LWE331 MGA331 MPW331 MZS331 NJO331 NTK331 ODG331 ONC331 OWY331 PGU331 PQQ331 QAM331 QKI331 QUE331 REA331 RNW331 RXS331 SHO331 SRK331 TBG331 TLC331 TUY331 UEU331 UOQ331 UYM331 VII331 VSE331 WCA331 WLW331 WVS331 JG334 TC334 ACY334 AMU334 AWQ334 BGM334 BQI334 CAE334 CKA334 CTW334 DDS334 DNO334 DXK334 EHG334 ERC334 FAY334 FKU334 FUQ334 GEM334 GOI334 GYE334 HIA334 HRW334 IBS334 ILO334 IVK334 JFG334 JPC334 JYY334 KIU334 KSQ334 LCM334 LMI334 LWE334 MGA334 MPW334 MZS334 NJO334 NTK334 ODG334 ONC334 OWY334 PGU334 PQQ334 QAM334 QKI334 QUE334 REA334 RNW334 RXS334 SHO334 SRK334 TBG334 TLC334 TUY334 UEU334 UOQ334 UYM334 VII334 VSE334 WCA334 WLW334 WVS334 JG337 TC337 ACY337 AMU337 AWQ337 BGM337 BQI337 CAE337 CKA337 CTW337 DDS337 DNO337 DXK337 EHG337 ERC337 FAY337 FKU337 FUQ337 GEM337 GOI337 GYE337 HIA337 HRW337 IBS337 ILO337 IVK337 JFG337 JPC337 JYY337 KIU337 KSQ337 LCM337 LMI337 LWE337 MGA337 MPW337 MZS337 NJO337 NTK337 ODG337 ONC337 OWY337 PGU337 PQQ337 QAM337 QKI337 QUE337 REA337 RNW337 RXS337 SHO337 SRK337 TBG337 TLC337 TUY337 UEU337 UOQ337 UYM337 VII337 VSE337 WCA337 WLW337 WVS337 JG340 TC340 ACY340 AMU340 AWQ340 BGM340 BQI340 CAE340 CKA340 CTW340 DDS340 DNO340 DXK340 EHG340 ERC340 FAY340 FKU340 FUQ340 GEM340 GOI340 GYE340 HIA340 HRW340 IBS340 ILO340 IVK340 JFG340 JPC340 JYY340 KIU340 KSQ340 LCM340 LMI340 LWE340 MGA340 MPW340 MZS340 NJO340 NTK340 ODG340 ONC340 OWY340 PGU340 PQQ340 QAM340 QKI340 QUE340 REA340 RNW340 RXS340 SHO340 SRK340 TBG340 TLC340 TUY340 UEU340 UOQ340 UYM340 VII340 VSE340 WCA340 WLW340 WVS340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VII343 VSE343 WCA343 WLW343 WVS343 JG346 TC346 ACY346 AMU346 AWQ346 BGM346 BQI346 CAE346 CKA346 CTW346 DDS346 DNO346 DXK346 EHG346 ERC346 FAY346 FKU346 FUQ346 GEM346 GOI346 GYE346 HIA346 HRW346 IBS346 ILO346 IVK346 JFG346 JPC346 JYY346 KIU346 KSQ346 LCM346 LMI346 LWE346 MGA346 MPW346 MZS346 NJO346 NTK346 ODG346 ONC346 OWY346 PGU346 PQQ346 QAM346 QKI346 QUE346 REA346 RNW346 RXS346 SHO346 SRK346 TBG346 TLC346 TUY346 UEU346 UOQ346 UYM346 VII346 VSE346 WCA346 WLW346 WVS346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OQ349 UYM349 VII349 VSE349 WCA349 WLW349 WVS349 JG352 TC352 ACY352 AMU352 AWQ352 BGM352 BQI352 CAE352 CKA352 CTW352 DDS352 DNO352 DXK352 EHG352 ERC352 FAY352 FKU352 FUQ352 GEM352 GOI352 GYE352 HIA352 HRW352 IBS352 ILO352 IVK352 JFG352 JPC352 JYY352 KIU352 KSQ352 LCM352 LMI352 LWE352 MGA352 MPW352 MZS352 NJO352 NTK352 ODG352 ONC352 OWY352 PGU352 PQQ352 QAM352 QKI352 QUE352 REA352 RNW352 RXS352 SHO352 SRK352 TBG352 TLC352 TUY352 UEU352 UOQ352 UYM352 VII352 VSE352 WCA352 WLW352 WVS352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UEU355 UOQ355 UYM355 VII355 VSE355 WCA355 WLW355 WVS355 JG358 TC358 ACY358 AMU358 AWQ358 BGM358 BQI358 CAE358 CKA358 CTW358 DDS358 DNO358 DXK358 EHG358 ERC358 FAY358 FKU358 FUQ358 GEM358 GOI358 GYE358 HIA358 HRW358 IBS358 ILO358 IVK358 JFG358 JPC358 JYY358 KIU358 KSQ358 LCM358 LMI358 LWE358 MGA358 MPW358 MZS358 NJO358 NTK358 ODG358 ONC358 OWY358 PGU358 PQQ358 QAM358 QKI358 QUE358 REA358 RNW358 RXS358 SHO358 SRK358 TBG358 TLC358 TUY358 UEU358 UOQ358 UYM358 VII358 VSE358 WCA358 WLW358 WVS358 JG361 TC361 ACY361 AMU361 AWQ361 BGM361 BQI361 CAE361 CKA361 CTW361 DDS361 DNO361 DXK361 EHG361 ERC361 FAY361 FKU361 FUQ361 GEM361 GOI361 GYE361 HIA361 HRW361 IBS361 ILO361 IVK361 JFG361 JPC361 JYY361 KIU361 KSQ361 LCM361 LMI361 LWE361 MGA361 MPW361 MZS361 NJO361 NTK361 ODG361 ONC361 OWY361 PGU361 PQQ361 QAM361 QKI361 QUE361 REA361 RNW361 RXS361 SHO361 SRK361 TBG361 TLC361 TUY361 UEU361 UOQ361 UYM361 VII361 VSE361 WCA361 WLW361 WVS361 JG364 TC364 ACY364 AMU364 AWQ364 BGM364 BQI364 CAE364 CKA364 CTW364 DDS364 DNO364 DXK364 EHG364 ERC364 FAY364 FKU364 FUQ364 GEM364 GOI364 GYE364 HIA364 HRW364 IBS364 ILO364 IVK364 JFG364 JPC364 JYY364 KIU364 KSQ364 LCM364 LMI364 LWE364 MGA364 MPW364 MZS364 NJO364 NTK364 ODG364 ONC364 OWY364 PGU364 PQQ364 QAM364 QKI364 QUE364 REA364 RNW364 RXS364 SHO364 SRK364 TBG364 TLC364 TUY364 UEU364 UOQ364 UYM364 VII364 VSE364 WCA364 WLW364 WVS364 JG367 TC367 ACY367 AMU367 AWQ367 BGM367 BQI367 CAE367 CKA367 CTW367 DDS367 DNO367 DXK367 EHG367 ERC367 FAY367 FKU367 FUQ367 GEM367 GOI367 GYE367 HIA367 HRW367 IBS367 ILO367 IVK367 JFG367 JPC367 JYY367 KIU367 KSQ367 LCM367 LMI367 LWE367 MGA367 MPW367 MZS367 NJO367 NTK367 ODG367 ONC367 OWY367 PGU367 PQQ367 QAM367 QKI367 QUE367 REA367 RNW367 RXS367 SHO367 SRK367 TBG367 TLC367 TUY367 UEU367 UOQ367 UYM367 VII367 VSE367 WCA367 WLW367 WVS367 JG370 TC370 ACY370 AMU370 AWQ370 BGM370 BQI370 CAE370 CKA370 CTW370 DDS370 DNO370 DXK370 EHG370 ERC370 FAY370 FKU370 FUQ370 GEM370 GOI370 GYE370 HIA370 HRW370 IBS370 ILO370 IVK370 JFG370 JPC370 JYY370 KIU370 KSQ370 LCM370 LMI370 LWE370 MGA370 MPW370 MZS370 NJO370 NTK370 ODG370 ONC370 OWY370 PGU370 PQQ370 QAM370 QKI370 QUE370 REA370 RNW370 RXS370 SHO370 SRK370 TBG370 TLC370 TUY370 UEU370 UOQ370 UYM370 VII370 VSE370 WCA370 WLW370 WVS370 JG373 TC373 ACY373 AMU373 AWQ373 BGM373 BQI373 CAE373 CKA373 CTW373 DDS373 DNO373 DXK373 EHG373 ERC373 FAY373 FKU373 FUQ373 GEM373 GOI373 GYE373 HIA373 HRW373 IBS373 ILO373 IVK373 JFG373 JPC373 JYY373 KIU373 KSQ373 LCM373 LMI373 LWE373 MGA373 MPW373 MZS373 NJO373 NTK373 ODG373 ONC373 OWY373 PGU373 PQQ373 QAM373 QKI373 QUE373 REA373 RNW373 RXS373 SHO373 SRK373 TBG373 TLC373 TUY373 UEU373 UOQ373 UYM373 VII373 VSE373 WCA373 WLW373 WVS373 JG376 TC376 ACY376 AMU376 AWQ376 BGM376 BQI376 CAE376 CKA376 CTW376 DDS376 DNO376 DXK376 EHG376 ERC376 FAY376 FKU376 FUQ376 GEM376 GOI376 GYE376 HIA376 HRW376 IBS376 ILO376 IVK376 JFG376 JPC376 JYY376 KIU376 KSQ376 LCM376 LMI376 LWE376 MGA376 MPW376 MZS376 NJO376 NTK376 ODG376 ONC376 OWY376 PGU376 PQQ376 QAM376 QKI376 QUE376 REA376 RNW376 RXS376 SHO376 SRK376 TBG376 TLC376 TUY376 UEU376 UOQ376 UYM376 VII376 VSE376 WCA376 WLW376 WVS376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VSE379 WCA379 WLW379 WVS379 JG382 TC382 ACY382 AMU382 AWQ382 BGM382 BQI382 CAE382 CKA382 CTW382 DDS382 DNO382 DXK382 EHG382 ERC382 FAY382 FKU382 FUQ382 GEM382 GOI382 GYE382 HIA382 HRW382 IBS382 ILO382 IVK382 JFG382 JPC382 JYY382 KIU382 KSQ382 LCM382 LMI382 LWE382 MGA382 MPW382 MZS382 NJO382 NTK382 ODG382 ONC382 OWY382 PGU382 PQQ382 QAM382 QKI382 QUE382 REA382 RNW382 RXS382 SHO382 SRK382 TBG382 TLC382 TUY382 UEU382 UOQ382 UYM382 VII382 VSE382 WCA382 WLW382 WVS382 JG385 TC385 ACY385 AMU385 AWQ385 BGM385 BQI385 CAE385 CKA385 CTW385 DDS385 DNO385 DXK385 EHG385 ERC385 FAY385 FKU385 FUQ385 GEM385 GOI385 GYE385 HIA385 HRW385 IBS385 ILO385 IVK385 JFG385 JPC385 JYY385 KIU385 KSQ385 LCM385 LMI385 LWE385 MGA385 MPW385 MZS385 NJO385 NTK385 ODG385 ONC385 OWY385 PGU385 PQQ385 QAM385 QKI385 QUE385 REA385 RNW385 RXS385 SHO385 SRK385 TBG385 TLC385 TUY385 UEU385 UOQ385 UYM385 VII385 VSE385 WCA385 WLW385 WVS385 JG388 TC388 ACY388 AMU388 AWQ388 BGM388 BQI388 CAE388 CKA388 CTW388 DDS388 DNO388 DXK388 EHG388 ERC388 FAY388 FKU388 FUQ388 GEM388 GOI388 GYE388 HIA388 HRW388 IBS388 ILO388 IVK388 JFG388 JPC388 JYY388 KIU388 KSQ388 LCM388 LMI388 LWE388 MGA388 MPW388 MZS388 NJO388 NTK388 ODG388 ONC388 OWY388 PGU388 PQQ388 QAM388 QKI388 QUE388 REA388 RNW388 RXS388 SHO388 SRK388 TBG388 TLC388 TUY388 UEU388 UOQ388 UYM388 VII388 VSE388 WCA388 WLW388 WVS388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EU391 UOQ391 UYM391 VII391 VSE391 WCA391 WLW391 WVS391 JG394 TC394 ACY394 AMU394 AWQ394 BGM394 BQI394 CAE394 CKA394 CTW394 DDS394 DNO394 DXK394 EHG394 ERC394 FAY394 FKU394 FUQ394 GEM394 GOI394 GYE394 HIA394 HRW394 IBS394 ILO394 IVK394 JFG394 JPC394 JYY394 KIU394 KSQ394 LCM394 LMI394 LWE394 MGA394 MPW394 MZS394 NJO394 NTK394 ODG394 ONC394 OWY394 PGU394 PQQ394 QAM394 QKI394 QUE394 REA394 RNW394 RXS394 SHO394 SRK394 TBG394 TLC394 TUY394 UEU394 UOQ394 UYM394 VII394 VSE394 WCA394 WLW394 WVS394 JG397 TC397 ACY397 AMU397 AWQ397 BGM397 BQI397 CAE397 CKA397 CTW397 DDS397 DNO397 DXK397 EHG397 ERC397 FAY397 FKU397 FUQ397 GEM397 GOI397 GYE397 HIA397 HRW397 IBS397 ILO397 IVK397 JFG397 JPC397 JYY397 KIU397 KSQ397 LCM397 LMI397 LWE397 MGA397 MPW397 MZS397 NJO397 NTK397 ODG397 ONC397 OWY397 PGU397 PQQ397 QAM397 QKI397 QUE397 REA397 RNW397 RXS397 SHO397 SRK397 TBG397 TLC397 TUY397 UEU397 UOQ397 UYM397 VII397 VSE397 WCA397 WLW397 WVS397 JG400 TC400 ACY400 AMU400 AWQ400 BGM400 BQI400 CAE400 CKA400 CTW400 DDS400 DNO400 DXK400 EHG400 ERC400 FAY400 FKU400 FUQ400 GEM400 GOI400 GYE400 HIA400 HRW400 IBS400 ILO400 IVK400 JFG400 JPC400 JYY400 KIU400 KSQ400 LCM400 LMI400 LWE400 MGA400 MPW400 MZS400 NJO400 NTK400 ODG400 ONC400 OWY400 PGU400 PQQ400 QAM400 QKI400 QUE400 REA400 RNW400 RXS400 SHO400 SRK400 TBG400 TLC400 TUY400 UEU400 UOQ400 UYM400 VII400 VSE400 WCA400 WLW400 WVS400 JG693 TC693 ACY693 AMU693 AWQ693 BGM693 BQI693 CAE693 CKA693 CTW693 DDS693 DNO693 DXK693 EHG693 ERC693 FAY693 FKU693 FUQ693 GEM693 GOI693 GYE693 HIA693 HRW693 IBS693 ILO693 IVK693 JFG693 JPC693 JYY693 KIU693 KSQ693 LCM693 LMI693 LWE693 MGA693 MPW693 MZS693 NJO693 NTK693 ODG693 ONC693 OWY693 PGU693 PQQ693 QAM693 QKI693 QUE693 REA693 RNW693 RXS693 SHO693 SRK693 TBG693 TLC693 TUY693 UEU693 UOQ693 UYM693 VII693 VSE693 WCA693 WLW693 WVS693 JG608 TC608 ACY608 AMU608 AWQ608 BGM608 BQI608 CAE608 CKA608 CTW608 DDS608 DNO608 DXK608 EHG608 ERC608 FAY608 FKU608 FUQ608 GEM608 GOI608 GYE608 HIA608 HRW608 IBS608 ILO608 IVK608 JFG608 JPC608 JYY608 KIU608 KSQ608 LCM608 LMI608 LWE608 MGA608 MPW608 MZS608 NJO608 NTK608 ODG608 ONC608 OWY608 PGU608 PQQ608 QAM608 QKI608 QUE608 REA608 RNW608 RXS608 SHO608 SRK608 TBG608 TLC608 TUY608 UEU608 UOQ608 UYM608 VII608 VSE608 WCA608 WLW608 WVS608 JG1851 TC1851 ACY1851 AMU1851 AWQ1851 BGM1851 BQI1851 CAE1851 CKA1851 CTW1851 DDS1851 DNO1851 DXK1851 EHG1851 ERC1851 FAY1851 FKU1851 FUQ1851 GEM1851 GOI1851 GYE1851 HIA1851 HRW1851 IBS1851 ILO1851 IVK1851 JFG1851 JPC1851 JYY1851 KIU1851 KSQ1851 LCM1851 LMI1851 LWE1851 MGA1851 MPW1851 MZS1851 NJO1851 NTK1851 ODG1851 ONC1851 OWY1851 PGU1851 PQQ1851 QAM1851 QKI1851 QUE1851 REA1851 RNW1851 RXS1851 SHO1851 SRK1851 TBG1851 TLC1851 TUY1851 UEU1851 UOQ1851 UYM1851 VII1851 VSE1851 WCA1851 WLW1851 WVS1851 JG904 TC904 ACY904 AMU904 AWQ904 BGM904 BQI904 CAE904 CKA904 CTW904 DDS904 DNO904 DXK904 EHG904 ERC904 FAY904 FKU904 FUQ904 GEM904 GOI904 GYE904 HIA904 HRW904 IBS904 ILO904 IVK904 JFG904 JPC904 JYY904 KIU904 KSQ904 LCM904 LMI904 LWE904 MGA904 MPW904 MZS904 NJO904 NTK904 ODG904 ONC904 OWY904 PGU904 PQQ904 QAM904 QKI904 QUE904 REA904 RNW904 RXS904 SHO904 SRK904 TBG904 TLC904 TUY904 UEU904 UOQ904 UYM904 VII904 VSE904 WCA904 WLW904 WVS904" xr:uid="{2C7E9F8C-DDCD-4C3A-A292-0F7610B47645}">
      <formula1>"SI,NO"</formula1>
    </dataValidation>
    <dataValidation allowBlank="1" showInputMessage="1" showErrorMessage="1" promptTitle="Estado de solicitud de Vigencias" prompt="Despliegue la flecha y seleccione el estado en el que se encuentra la solicitud de las vigencias futuras." sqref="JH37:JH47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JH22:JH23 TD22:TD23 ACZ22:ACZ23 AMV22:AMV23 AWR22:AWR23 BGN22:BGN23 BQJ22:BQJ23 CAF22:CAF23 CKB22:CKB23 CTX22:CTX23 DDT22:DDT23 DNP22:DNP23 DXL22:DXL23 EHH22:EHH23 ERD22:ERD23 FAZ22:FAZ23 FKV22:FKV23 FUR22:FUR23 GEN22:GEN23 GOJ22:GOJ23 GYF22:GYF23 HIB22:HIB23 HRX22:HRX23 IBT22:IBT23 ILP22:ILP23 IVL22:IVL23 JFH22:JFH23 JPD22:JPD23 JYZ22:JYZ23 KIV22:KIV23 KSR22:KSR23 LCN22:LCN23 LMJ22:LMJ23 LWF22:LWF23 MGB22:MGB23 MPX22:MPX23 MZT22:MZT23 NJP22:NJP23 NTL22:NTL23 ODH22:ODH23 OND22:OND23 OWZ22:OWZ23 PGV22:PGV23 PQR22:PQR23 QAN22:QAN23 QKJ22:QKJ23 QUF22:QUF23 REB22:REB23 RNX22:RNX23 RXT22:RXT23 SHP22:SHP23 SRL22:SRL23 TBH22:TBH23 TLD22:TLD23 TUZ22:TUZ23 UEV22:UEV23 UOR22:UOR23 UYN22:UYN23 VIJ22:VIJ23 VSF22:VSF23 WCB22:WCB23 WLX22:WLX23 WVT22:WVT23 JH28:JH29 TD28:TD29 ACZ28:ACZ29 AMV28:AMV29 AWR28:AWR29 BGN28:BGN29 BQJ28:BQJ29 CAF28:CAF29 CKB28:CKB29 CTX28:CTX29 DDT28:DDT29 DNP28:DNP29 DXL28:DXL29 EHH28:EHH29 ERD28:ERD29 FAZ28:FAZ29 FKV28:FKV29 FUR28:FUR29 GEN28:GEN29 GOJ28:GOJ29 GYF28:GYF29 HIB28:HIB29 HRX28:HRX29 IBT28:IBT29 ILP28:ILP29 IVL28:IVL29 JFH28:JFH29 JPD28:JPD29 JYZ28:JYZ29 KIV28:KIV29 KSR28:KSR29 LCN28:LCN29 LMJ28:LMJ29 LWF28:LWF29 MGB28:MGB29 MPX28:MPX29 MZT28:MZT29 NJP28:NJP29 NTL28:NTL29 ODH28:ODH29 OND28:OND29 OWZ28:OWZ29 PGV28:PGV29 PQR28:PQR29 QAN28:QAN29 QKJ28:QKJ29 QUF28:QUF29 REB28:REB29 RNX28:RNX29 RXT28:RXT29 SHP28:SHP29 SRL28:SRL29 TBH28:TBH29 TLD28:TLD29 TUZ28:TUZ29 UEV28:UEV29 UOR28:UOR29 UYN28:UYN29 VIJ28:VIJ29 VSF28:VSF29 WCB28:WCB29 WLX28:WLX29 WVT28:WVT29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WVT25:WVT26 WLX25:WLX26 WCB25:WCB26 VSF25:VSF26 VIJ25:VIJ26 UYN25:UYN26 UOR25:UOR26 UEV25:UEV26 TUZ25:TUZ26 TLD25:TLD26 TBH25:TBH26 SRL25:SRL26 SHP25:SHP26 RXT25:RXT26 RNX25:RNX26 REB25:REB26 QUF25:QUF26 QKJ25:QKJ26 QAN25:QAN26 PQR25:PQR26 PGV25:PGV26 OWZ25:OWZ26 OND25:OND26 ODH25:ODH26 NTL25:NTL26 NJP25:NJP26 MZT25:MZT26 MPX25:MPX26 MGB25:MGB26 LWF25:LWF26 LMJ25:LMJ26 LCN25:LCN26 KSR25:KSR26 KIV25:KIV26 JYZ25:JYZ26 JPD25:JPD26 JFH25:JFH26 IVL25:IVL26 ILP25:ILP26 IBT25:IBT26 HRX25:HRX26 HIB25:HIB26 GYF25:GYF26 GOJ25:GOJ26 GEN25:GEN26 FUR25:FUR26 FKV25:FKV26 FAZ25:FAZ26 ERD25:ERD26 EHH25:EHH26 DXL25:DXL26 DNP25:DNP26 DDT25:DDT26 CTX25:CTX26 CKB25:CKB26 CAF25:CAF26 BQJ25:BQJ26 BGN25:BGN26 AWR25:AWR26 AMV25:AMV26 ACZ25:ACZ26 TD25:TD26 JH25:JH26 WVT34:WVT35 WLX34:WLX35 WCB34:WCB35 VSF34:VSF35 VIJ34:VIJ35 UYN34:UYN35 UOR34:UOR35 UEV34:UEV35 TUZ34:TUZ35 TLD34:TLD35 TBH34:TBH35 SRL34:SRL35 SHP34:SHP35 RXT34:RXT35 RNX34:RNX35 REB34:REB35 QUF34:QUF35 QKJ34:QKJ35 QAN34:QAN35 PQR34:PQR35 PGV34:PGV35 OWZ34:OWZ35 OND34:OND35 ODH34:ODH35 NTL34:NTL35 NJP34:NJP35 MZT34:MZT35 MPX34:MPX35 MGB34:MGB35 LWF34:LWF35 LMJ34:LMJ35 LCN34:LCN35 KSR34:KSR35 KIV34:KIV35 JYZ34:JYZ35 JPD34:JPD35 JFH34:JFH35 IVL34:IVL35 ILP34:ILP35 IBT34:IBT35 HRX34:HRX35 HIB34:HIB35 GYF34:GYF35 GOJ34:GOJ35 GEN34:GEN35 FUR34:FUR35 FKV34:FKV35 FAZ34:FAZ35 ERD34:ERD35 EHH34:EHH35 DXL34:DXL35 DNP34:DNP35 DDT34:DDT35 CTX34:CTX35 CKB34:CKB35 CAF34:CAF35 BQJ34:BQJ35 BGN34:BGN35 AWR34:AWR35 AMV34:AMV35 ACZ34:ACZ35 TD34:TD35 JH34:JH35 JH49:JH50 TD49:TD50 ACZ49:ACZ50 AMV49:AMV50 AWR49:AWR50 BGN49:BGN50 BQJ49:BQJ50 CAF49:CAF50 CKB49:CKB50 CTX49:CTX50 DDT49:DDT50 DNP49:DNP50 DXL49:DXL50 EHH49:EHH50 ERD49:ERD50 FAZ49:FAZ50 FKV49:FKV50 FUR49:FUR50 GEN49:GEN50 GOJ49:GOJ50 GYF49:GYF50 HIB49:HIB50 HRX49:HRX50 IBT49:IBT50 ILP49:ILP50 IVL49:IVL50 JFH49:JFH50 JPD49:JPD50 JYZ49:JYZ50 KIV49:KIV50 KSR49:KSR50 LCN49:LCN50 LMJ49:LMJ50 LWF49:LWF50 MGB49:MGB50 MPX49:MPX50 MZT49:MZT50 NJP49:NJP50 NTL49:NTL50 ODH49:ODH50 OND49:OND50 OWZ49:OWZ50 PGV49:PGV50 PQR49:PQR50 QAN49:QAN50 QKJ49:QKJ50 QUF49:QUF50 REB49:REB50 RNX49:RNX50 RXT49:RXT50 SHP49:SHP50 SRL49:SRL50 TBH49:TBH50 TLD49:TLD50 TUZ49:TUZ50 UEV49:UEV50 UOR49:UOR50 UYN49:UYN50 VIJ49:VIJ50 VSF49:VSF50 WCB49:WCB50 WLX49:WLX50 WVT49:WVT50 JH56:JH59 TD56:TD59 ACZ56:ACZ59 AMV56:AMV59 AWR56:AWR59 BGN56:BGN59 BQJ56:BQJ59 CAF56:CAF59 CKB56:CKB59 CTX56:CTX59 DDT56:DDT59 DNP56:DNP59 DXL56:DXL59 EHH56:EHH59 ERD56:ERD59 FAZ56:FAZ59 FKV56:FKV59 FUR56:FUR59 GEN56:GEN59 GOJ56:GOJ59 GYF56:GYF59 HIB56:HIB59 HRX56:HRX59 IBT56:IBT59 ILP56:ILP59 IVL56:IVL59 JFH56:JFH59 JPD56:JPD59 JYZ56:JYZ59 KIV56:KIV59 KSR56:KSR59 LCN56:LCN59 LMJ56:LMJ59 LWF56:LWF59 MGB56:MGB59 MPX56:MPX59 MZT56:MZT59 NJP56:NJP59 NTL56:NTL59 ODH56:ODH59 OND56:OND59 OWZ56:OWZ59 PGV56:PGV59 PQR56:PQR59 QAN56:QAN59 QKJ56:QKJ59 QUF56:QUF59 REB56:REB59 RNX56:RNX59 RXT56:RXT59 SHP56:SHP59 SRL56:SRL59 TBH56:TBH59 TLD56:TLD59 TUZ56:TUZ59 UEV56:UEV59 UOR56:UOR59 UYN56:UYN59 VIJ56:VIJ59 VSF56:VSF59 WCB56:WCB59 WLX56:WLX59 WVT56:WVT59 JH61:JH62 TD61:TD62 ACZ61:ACZ62 AMV61:AMV62 AWR61:AWR62 BGN61:BGN62 BQJ61:BQJ62 CAF61:CAF62 CKB61:CKB62 CTX61:CTX62 DDT61:DDT62 DNP61:DNP62 DXL61:DXL62 EHH61:EHH62 ERD61:ERD62 FAZ61:FAZ62 FKV61:FKV62 FUR61:FUR62 GEN61:GEN62 GOJ61:GOJ62 GYF61:GYF62 HIB61:HIB62 HRX61:HRX62 IBT61:IBT62 ILP61:ILP62 IVL61:IVL62 JFH61:JFH62 JPD61:JPD62 JYZ61:JYZ62 KIV61:KIV62 KSR61:KSR62 LCN61:LCN62 LMJ61:LMJ62 LWF61:LWF62 MGB61:MGB62 MPX61:MPX62 MZT61:MZT62 NJP61:NJP62 NTL61:NTL62 ODH61:ODH62 OND61:OND62 OWZ61:OWZ62 PGV61:PGV62 PQR61:PQR62 QAN61:QAN62 QKJ61:QKJ62 QUF61:QUF62 REB61:REB62 RNX61:RNX62 RXT61:RXT62 SHP61:SHP62 SRL61:SRL62 TBH61:TBH62 TLD61:TLD62 TUZ61:TUZ62 UEV61:UEV62 UOR61:UOR62 UYN61:UYN62 VIJ61:VIJ62 VSF61:VSF62 WCB61:WCB62 WLX61:WLX62 WVT61:WVT62 JH67:JH68 TD67:TD68 ACZ67:ACZ68 AMV67:AMV68 AWR67:AWR68 BGN67:BGN68 BQJ67:BQJ68 CAF67:CAF68 CKB67:CKB68 CTX67:CTX68 DDT67:DDT68 DNP67:DNP68 DXL67:DXL68 EHH67:EHH68 ERD67:ERD68 FAZ67:FAZ68 FKV67:FKV68 FUR67:FUR68 GEN67:GEN68 GOJ67:GOJ68 GYF67:GYF68 HIB67:HIB68 HRX67:HRX68 IBT67:IBT68 ILP67:ILP68 IVL67:IVL68 JFH67:JFH68 JPD67:JPD68 JYZ67:JYZ68 KIV67:KIV68 KSR67:KSR68 LCN67:LCN68 LMJ67:LMJ68 LWF67:LWF68 MGB67:MGB68 MPX67:MPX68 MZT67:MZT68 NJP67:NJP68 NTL67:NTL68 ODH67:ODH68 OND67:OND68 OWZ67:OWZ68 PGV67:PGV68 PQR67:PQR68 QAN67:QAN68 QKJ67:QKJ68 QUF67:QUF68 REB67:REB68 RNX67:RNX68 RXT67:RXT68 SHP67:SHP68 SRL67:SRL68 TBH67:TBH68 TLD67:TLD68 TUZ67:TUZ68 UEV67:UEV68 UOR67:UOR68 UYN67:UYN68 VIJ67:VIJ68 VSF67:VSF68 WCB67:WCB68 WLX67:WLX68 WVT67:WVT68 JH70:JH71 TD70:TD71 ACZ70:ACZ71 AMV70:AMV71 AWR70:AWR71 BGN70:BGN71 BQJ70:BQJ71 CAF70:CAF71 CKB70:CKB71 CTX70:CTX71 DDT70:DDT71 DNP70:DNP71 DXL70:DXL71 EHH70:EHH71 ERD70:ERD71 FAZ70:FAZ71 FKV70:FKV71 FUR70:FUR71 GEN70:GEN71 GOJ70:GOJ71 GYF70:GYF71 HIB70:HIB71 HRX70:HRX71 IBT70:IBT71 ILP70:ILP71 IVL70:IVL71 JFH70:JFH71 JPD70:JPD71 JYZ70:JYZ71 KIV70:KIV71 KSR70:KSR71 LCN70:LCN71 LMJ70:LMJ71 LWF70:LWF71 MGB70:MGB71 MPX70:MPX71 MZT70:MZT71 NJP70:NJP71 NTL70:NTL71 ODH70:ODH71 OND70:OND71 OWZ70:OWZ71 PGV70:PGV71 PQR70:PQR71 QAN70:QAN71 QKJ70:QKJ71 QUF70:QUF71 REB70:REB71 RNX70:RNX71 RXT70:RXT71 SHP70:SHP71 SRL70:SRL71 TBH70:TBH71 TLD70:TLD71 TUZ70:TUZ71 UEV70:UEV71 UOR70:UOR71 UYN70:UYN71 VIJ70:VIJ71 VSF70:VSF71 WCB70:WCB71 WLX70:WLX71 WVT70:WVT71 WVT52:WVT53 WLX52:WLX53 WCB52:WCB53 VSF52:VSF53 VIJ52:VIJ53 UYN52:UYN53 UOR52:UOR53 UEV52:UEV53 TUZ52:TUZ53 TLD52:TLD53 TBH52:TBH53 SRL52:SRL53 SHP52:SHP53 RXT52:RXT53 RNX52:RNX53 REB52:REB53 QUF52:QUF53 QKJ52:QKJ53 QAN52:QAN53 PQR52:PQR53 PGV52:PGV53 OWZ52:OWZ53 OND52:OND53 ODH52:ODH53 NTL52:NTL53 NJP52:NJP53 MZT52:MZT53 MPX52:MPX53 MGB52:MGB53 LWF52:LWF53 LMJ52:LMJ53 LCN52:LCN53 KSR52:KSR53 KIV52:KIV53 JYZ52:JYZ53 JPD52:JPD53 JFH52:JFH53 IVL52:IVL53 ILP52:ILP53 IBT52:IBT53 HRX52:HRX53 HIB52:HIB53 GYF52:GYF53 GOJ52:GOJ53 GEN52:GEN53 FUR52:FUR53 FKV52:FKV53 FAZ52:FAZ53 ERD52:ERD53 EHH52:EHH53 DXL52:DXL53 DNP52:DNP53 DDT52:DDT53 CTX52:CTX53 CKB52:CKB53 CAF52:CAF53 BQJ52:BQJ53 BGN52:BGN53 AWR52:AWR53 AMV52:AMV53 ACZ52:ACZ53 TD52:TD53 JH52:JH53 WVT64:WVT65 WLX64:WLX65 WCB64:WCB65 VSF64:VSF65 VIJ64:VIJ65 UYN64:UYN65 UOR64:UOR65 UEV64:UEV65 TUZ64:TUZ65 TLD64:TLD65 TBH64:TBH65 SRL64:SRL65 SHP64:SHP65 RXT64:RXT65 RNX64:RNX65 REB64:REB65 QUF64:QUF65 QKJ64:QKJ65 QAN64:QAN65 PQR64:PQR65 PGV64:PGV65 OWZ64:OWZ65 OND64:OND65 ODH64:ODH65 NTL64:NTL65 NJP64:NJP65 MZT64:MZT65 MPX64:MPX65 MGB64:MGB65 LWF64:LWF65 LMJ64:LMJ65 LCN64:LCN65 KSR64:KSR65 KIV64:KIV65 JYZ64:JYZ65 JPD64:JPD65 JFH64:JFH65 IVL64:IVL65 ILP64:ILP65 IBT64:IBT65 HRX64:HRX65 HIB64:HIB65 GYF64:GYF65 GOJ64:GOJ65 GEN64:GEN65 FUR64:FUR65 FKV64:FKV65 FAZ64:FAZ65 ERD64:ERD65 EHH64:EHH65 DXL64:DXL65 DNP64:DNP65 DDT64:DDT65 CTX64:CTX65 CKB64:CKB65 CAF64:CAF65 BQJ64:BQJ65 BGN64:BGN65 AWR64:AWR65 AMV64:AMV65 ACZ64:ACZ65 TD64:TD65 JH64:JH65 JH73:JH74 TD73:TD74 ACZ73:ACZ74 AMV73:AMV74 AWR73:AWR74 BGN73:BGN74 BQJ73:BQJ74 CAF73:CAF74 CKB73:CKB74 CTX73:CTX74 DDT73:DDT74 DNP73:DNP74 DXL73:DXL74 EHH73:EHH74 ERD73:ERD74 FAZ73:FAZ74 FKV73:FKV74 FUR73:FUR74 GEN73:GEN74 GOJ73:GOJ74 GYF73:GYF74 HIB73:HIB74 HRX73:HRX74 IBT73:IBT74 ILP73:ILP74 IVL73:IVL74 JFH73:JFH74 JPD73:JPD74 JYZ73:JYZ74 KIV73:KIV74 KSR73:KSR74 LCN73:LCN74 LMJ73:LMJ74 LWF73:LWF74 MGB73:MGB74 MPX73:MPX74 MZT73:MZT74 NJP73:NJP74 NTL73:NTL74 ODH73:ODH74 OND73:OND74 OWZ73:OWZ74 PGV73:PGV74 PQR73:PQR74 QAN73:QAN74 QKJ73:QKJ74 QUF73:QUF74 REB73:REB74 RNX73:RNX74 RXT73:RXT74 SHP73:SHP74 SRL73:SRL74 TBH73:TBH74 TLD73:TLD74 TUZ73:TUZ74 UEV73:UEV74 UOR73:UOR74 UYN73:UYN74 VIJ73:VIJ74 VSF73:VSF74 WCB73:WCB74 WLX73:WLX74 WVT73:WVT74 JH76:JH77 TD76:TD77 ACZ76:ACZ77 AMV76:AMV77 AWR76:AWR77 BGN76:BGN77 BQJ76:BQJ77 CAF76:CAF77 CKB76:CKB77 CTX76:CTX77 DDT76:DDT77 DNP76:DNP77 DXL76:DXL77 EHH76:EHH77 ERD76:ERD77 FAZ76:FAZ77 FKV76:FKV77 FUR76:FUR77 GEN76:GEN77 GOJ76:GOJ77 GYF76:GYF77 HIB76:HIB77 HRX76:HRX77 IBT76:IBT77 ILP76:ILP77 IVL76:IVL77 JFH76:JFH77 JPD76:JPD77 JYZ76:JYZ77 KIV76:KIV77 KSR76:KSR77 LCN76:LCN77 LMJ76:LMJ77 LWF76:LWF77 MGB76:MGB77 MPX76:MPX77 MZT76:MZT77 NJP76:NJP77 NTL76:NTL77 ODH76:ODH77 OND76:OND77 OWZ76:OWZ77 PGV76:PGV77 PQR76:PQR77 QAN76:QAN77 QKJ76:QKJ77 QUF76:QUF77 REB76:REB77 RNX76:RNX77 RXT76:RXT77 SHP76:SHP77 SRL76:SRL77 TBH76:TBH77 TLD76:TLD77 TUZ76:TUZ77 UEV76:UEV77 UOR76:UOR77 UYN76:UYN77 VIJ76:VIJ77 VSF76:VSF77 WCB76:WCB77 WLX76:WLX77 WVT76:WVT77 JH79:JH80 TD79:TD80 ACZ79:ACZ80 AMV79:AMV80 AWR79:AWR80 BGN79:BGN80 BQJ79:BQJ80 CAF79:CAF80 CKB79:CKB80 CTX79:CTX80 DDT79:DDT80 DNP79:DNP80 DXL79:DXL80 EHH79:EHH80 ERD79:ERD80 FAZ79:FAZ80 FKV79:FKV80 FUR79:FUR80 GEN79:GEN80 GOJ79:GOJ80 GYF79:GYF80 HIB79:HIB80 HRX79:HRX80 IBT79:IBT80 ILP79:ILP80 IVL79:IVL80 JFH79:JFH80 JPD79:JPD80 JYZ79:JYZ80 KIV79:KIV80 KSR79:KSR80 LCN79:LCN80 LMJ79:LMJ80 LWF79:LWF80 MGB79:MGB80 MPX79:MPX80 MZT79:MZT80 NJP79:NJP80 NTL79:NTL80 ODH79:ODH80 OND79:OND80 OWZ79:OWZ80 PGV79:PGV80 PQR79:PQR80 QAN79:QAN80 QKJ79:QKJ80 QUF79:QUF80 REB79:REB80 RNX79:RNX80 RXT79:RXT80 SHP79:SHP80 SRL79:SRL80 TBH79:TBH80 TLD79:TLD80 TUZ79:TUZ80 UEV79:UEV80 UOR79:UOR80 UYN79:UYN80 VIJ79:VIJ80 VSF79:VSF80 WCB79:WCB80 WLX79:WLX80 WVT79:WVT80 JH85:JH86 TD85:TD86 ACZ85:ACZ86 AMV85:AMV86 AWR85:AWR86 BGN85:BGN86 BQJ85:BQJ86 CAF85:CAF86 CKB85:CKB86 CTX85:CTX86 DDT85:DDT86 DNP85:DNP86 DXL85:DXL86 EHH85:EHH86 ERD85:ERD86 FAZ85:FAZ86 FKV85:FKV86 FUR85:FUR86 GEN85:GEN86 GOJ85:GOJ86 GYF85:GYF86 HIB85:HIB86 HRX85:HRX86 IBT85:IBT86 ILP85:ILP86 IVL85:IVL86 JFH85:JFH86 JPD85:JPD86 JYZ85:JYZ86 KIV85:KIV86 KSR85:KSR86 LCN85:LCN86 LMJ85:LMJ86 LWF85:LWF86 MGB85:MGB86 MPX85:MPX86 MZT85:MZT86 NJP85:NJP86 NTL85:NTL86 ODH85:ODH86 OND85:OND86 OWZ85:OWZ86 PGV85:PGV86 PQR85:PQR86 QAN85:QAN86 QKJ85:QKJ86 QUF85:QUF86 REB85:REB86 RNX85:RNX86 RXT85:RXT86 SHP85:SHP86 SRL85:SRL86 TBH85:TBH86 TLD85:TLD86 TUZ85:TUZ86 UEV85:UEV86 UOR85:UOR86 UYN85:UYN86 VIJ85:VIJ86 VSF85:VSF86 WCB85:WCB86 WLX85:WLX86 WVT85:WVT86 JH88:JH89 TD88:TD89 ACZ88:ACZ89 AMV88:AMV89 AWR88:AWR89 BGN88:BGN89 BQJ88:BQJ89 CAF88:CAF89 CKB88:CKB89 CTX88:CTX89 DDT88:DDT89 DNP88:DNP89 DXL88:DXL89 EHH88:EHH89 ERD88:ERD89 FAZ88:FAZ89 FKV88:FKV89 FUR88:FUR89 GEN88:GEN89 GOJ88:GOJ89 GYF88:GYF89 HIB88:HIB89 HRX88:HRX89 IBT88:IBT89 ILP88:ILP89 IVL88:IVL89 JFH88:JFH89 JPD88:JPD89 JYZ88:JYZ89 KIV88:KIV89 KSR88:KSR89 LCN88:LCN89 LMJ88:LMJ89 LWF88:LWF89 MGB88:MGB89 MPX88:MPX89 MZT88:MZT89 NJP88:NJP89 NTL88:NTL89 ODH88:ODH89 OND88:OND89 OWZ88:OWZ89 PGV88:PGV89 PQR88:PQR89 QAN88:QAN89 QKJ88:QKJ89 QUF88:QUF89 REB88:REB89 RNX88:RNX89 RXT88:RXT89 SHP88:SHP89 SRL88:SRL89 TBH88:TBH89 TLD88:TLD89 TUZ88:TUZ89 UEV88:UEV89 UOR88:UOR89 UYN88:UYN89 VIJ88:VIJ89 VSF88:VSF89 WCB88:WCB89 WLX88:WLX89 WVT88:WVT89 JH94:JH95 TD94:TD95 ACZ94:ACZ95 AMV94:AMV95 AWR94:AWR95 BGN94:BGN95 BQJ94:BQJ95 CAF94:CAF95 CKB94:CKB95 CTX94:CTX95 DDT94:DDT95 DNP94:DNP95 DXL94:DXL95 EHH94:EHH95 ERD94:ERD95 FAZ94:FAZ95 FKV94:FKV95 FUR94:FUR95 GEN94:GEN95 GOJ94:GOJ95 GYF94:GYF95 HIB94:HIB95 HRX94:HRX95 IBT94:IBT95 ILP94:ILP95 IVL94:IVL95 JFH94:JFH95 JPD94:JPD95 JYZ94:JYZ95 KIV94:KIV95 KSR94:KSR95 LCN94:LCN95 LMJ94:LMJ95 LWF94:LWF95 MGB94:MGB95 MPX94:MPX95 MZT94:MZT95 NJP94:NJP95 NTL94:NTL95 ODH94:ODH95 OND94:OND95 OWZ94:OWZ95 PGV94:PGV95 PQR94:PQR95 QAN94:QAN95 QKJ94:QKJ95 QUF94:QUF95 REB94:REB95 RNX94:RNX95 RXT94:RXT95 SHP94:SHP95 SRL94:SRL95 TBH94:TBH95 TLD94:TLD95 TUZ94:TUZ95 UEV94:UEV95 UOR94:UOR95 UYN94:UYN95 VIJ94:VIJ95 VSF94:VSF95 WCB94:WCB95 WLX94:WLX95 WVT94:WVT95 WVT82:WVT83 WLX82:WLX83 WCB82:WCB83 VSF82:VSF83 VIJ82:VIJ83 UYN82:UYN83 UOR82:UOR83 UEV82:UEV83 TUZ82:TUZ83 TLD82:TLD83 TBH82:TBH83 SRL82:SRL83 SHP82:SHP83 RXT82:RXT83 RNX82:RNX83 REB82:REB83 QUF82:QUF83 QKJ82:QKJ83 QAN82:QAN83 PQR82:PQR83 PGV82:PGV83 OWZ82:OWZ83 OND82:OND83 ODH82:ODH83 NTL82:NTL83 NJP82:NJP83 MZT82:MZT83 MPX82:MPX83 MGB82:MGB83 LWF82:LWF83 LMJ82:LMJ83 LCN82:LCN83 KSR82:KSR83 KIV82:KIV83 JYZ82:JYZ83 JPD82:JPD83 JFH82:JFH83 IVL82:IVL83 ILP82:ILP83 IBT82:IBT83 HRX82:HRX83 HIB82:HIB83 GYF82:GYF83 GOJ82:GOJ83 GEN82:GEN83 FUR82:FUR83 FKV82:FKV83 FAZ82:FAZ83 ERD82:ERD83 EHH82:EHH83 DXL82:DXL83 DNP82:DNP83 DDT82:DDT83 CTX82:CTX83 CKB82:CKB83 CAF82:CAF83 BQJ82:BQJ83 BGN82:BGN83 AWR82:AWR83 AMV82:AMV83 ACZ82:ACZ83 TD82:TD83 JH82:JH83 WVT91:WVT92 WLX91:WLX92 WCB91:WCB92 VSF91:VSF92 VIJ91:VIJ92 UYN91:UYN92 UOR91:UOR92 UEV91:UEV92 TUZ91:TUZ92 TLD91:TLD92 TBH91:TBH92 SRL91:SRL92 SHP91:SHP92 RXT91:RXT92 RNX91:RNX92 REB91:REB92 QUF91:QUF92 QKJ91:QKJ92 QAN91:QAN92 PQR91:PQR92 PGV91:PGV92 OWZ91:OWZ92 OND91:OND92 ODH91:ODH92 NTL91:NTL92 NJP91:NJP92 MZT91:MZT92 MPX91:MPX92 MGB91:MGB92 LWF91:LWF92 LMJ91:LMJ92 LCN91:LCN92 KSR91:KSR92 KIV91:KIV92 JYZ91:JYZ92 JPD91:JPD92 JFH91:JFH92 IVL91:IVL92 ILP91:ILP92 IBT91:IBT92 HRX91:HRX92 HIB91:HIB92 GYF91:GYF92 GOJ91:GOJ92 GEN91:GEN92 FUR91:FUR92 FKV91:FKV92 FAZ91:FAZ92 ERD91:ERD92 EHH91:EHH92 DXL91:DXL92 DNP91:DNP92 DDT91:DDT92 CTX91:CTX92 CKB91:CKB92 CAF91:CAF92 BQJ91:BQJ92 BGN91:BGN92 AWR91:AWR92 AMV91:AMV92 ACZ91:ACZ92 TD91:TD92 JH91:JH92 WLX97:WLX324 WCB97:WCB324 VSF97:VSF324 VIJ97:VIJ324 UYN97:UYN324 UOR97:UOR324 UEV97:UEV324 TUZ97:TUZ324 TLD97:TLD324 TBH97:TBH324 SRL97:SRL324 SHP97:SHP324 RXT97:RXT324 RNX97:RNX324 REB97:REB324 QUF97:QUF324 QKJ97:QKJ324 QAN97:QAN324 PQR97:PQR324 PGV97:PGV324 OWZ97:OWZ324 OND97:OND324 ODH97:ODH324 NTL97:NTL324 NJP97:NJP324 MZT97:MZT324 MPX97:MPX324 MGB97:MGB324 LWF97:LWF324 LMJ97:LMJ324 LCN97:LCN324 KSR97:KSR324 KIV97:KIV324 JYZ97:JYZ324 JPD97:JPD324 JFH97:JFH324 IVL97:IVL324 ILP97:ILP324 IBT97:IBT324 HRX97:HRX324 HIB97:HIB324 GYF97:GYF324 GOJ97:GOJ324 GEN97:GEN324 FUR97:FUR324 FKV97:FKV324 FAZ97:FAZ324 ERD97:ERD324 EHH97:EHH324 DXL97:DXL324 DNP97:DNP324 DDT97:DDT324 CTX97:CTX324 CKB97:CKB324 CAF97:CAF324 BQJ97:BQJ324 BGN97:BGN324 AWR97:AWR324 AMV97:AMV324 ACZ97:ACZ324 TD97:TD324 JH97:JH324 WVT97:WVT324 JH326:JH327 TD326:TD327 ACZ326:ACZ327 AMV326:AMV327 AWR326:AWR327 BGN326:BGN327 BQJ326:BQJ327 CAF326:CAF327 CKB326:CKB327 CTX326:CTX327 DDT326:DDT327 DNP326:DNP327 DXL326:DXL327 EHH326:EHH327 ERD326:ERD327 FAZ326:FAZ327 FKV326:FKV327 FUR326:FUR327 GEN326:GEN327 GOJ326:GOJ327 GYF326:GYF327 HIB326:HIB327 HRX326:HRX327 IBT326:IBT327 ILP326:ILP327 IVL326:IVL327 JFH326:JFH327 JPD326:JPD327 JYZ326:JYZ327 KIV326:KIV327 KSR326:KSR327 LCN326:LCN327 LMJ326:LMJ327 LWF326:LWF327 MGB326:MGB327 MPX326:MPX327 MZT326:MZT327 NJP326:NJP327 NTL326:NTL327 ODH326:ODH327 OND326:OND327 OWZ326:OWZ327 PGV326:PGV327 PQR326:PQR327 QAN326:QAN327 QKJ326:QKJ327 QUF326:QUF327 REB326:REB327 RNX326:RNX327 RXT326:RXT327 SHP326:SHP327 SRL326:SRL327 TBH326:TBH327 TLD326:TLD327 TUZ326:TUZ327 UEV326:UEV327 UOR326:UOR327 UYN326:UYN327 VIJ326:VIJ327 VSF326:VSF327 WCB326:WCB327 WLX326:WLX327 WVT326:WVT327 JH329:JH330 TD329:TD330 ACZ329:ACZ330 AMV329:AMV330 AWR329:AWR330 BGN329:BGN330 BQJ329:BQJ330 CAF329:CAF330 CKB329:CKB330 CTX329:CTX330 DDT329:DDT330 DNP329:DNP330 DXL329:DXL330 EHH329:EHH330 ERD329:ERD330 FAZ329:FAZ330 FKV329:FKV330 FUR329:FUR330 GEN329:GEN330 GOJ329:GOJ330 GYF329:GYF330 HIB329:HIB330 HRX329:HRX330 IBT329:IBT330 ILP329:ILP330 IVL329:IVL330 JFH329:JFH330 JPD329:JPD330 JYZ329:JYZ330 KIV329:KIV330 KSR329:KSR330 LCN329:LCN330 LMJ329:LMJ330 LWF329:LWF330 MGB329:MGB330 MPX329:MPX330 MZT329:MZT330 NJP329:NJP330 NTL329:NTL330 ODH329:ODH330 OND329:OND330 OWZ329:OWZ330 PGV329:PGV330 PQR329:PQR330 QAN329:QAN330 QKJ329:QKJ330 QUF329:QUF330 REB329:REB330 RNX329:RNX330 RXT329:RXT330 SHP329:SHP330 SRL329:SRL330 TBH329:TBH330 TLD329:TLD330 TUZ329:TUZ330 UEV329:UEV330 UOR329:UOR330 UYN329:UYN330 VIJ329:VIJ330 VSF329:VSF330 WCB329:WCB330 WLX329:WLX330 WVT329:WVT330 JH335:JH336 TD335:TD336 ACZ335:ACZ336 AMV335:AMV336 AWR335:AWR336 BGN335:BGN336 BQJ335:BQJ336 CAF335:CAF336 CKB335:CKB336 CTX335:CTX336 DDT335:DDT336 DNP335:DNP336 DXL335:DXL336 EHH335:EHH336 ERD335:ERD336 FAZ335:FAZ336 FKV335:FKV336 FUR335:FUR336 GEN335:GEN336 GOJ335:GOJ336 GYF335:GYF336 HIB335:HIB336 HRX335:HRX336 IBT335:IBT336 ILP335:ILP336 IVL335:IVL336 JFH335:JFH336 JPD335:JPD336 JYZ335:JYZ336 KIV335:KIV336 KSR335:KSR336 LCN335:LCN336 LMJ335:LMJ336 LWF335:LWF336 MGB335:MGB336 MPX335:MPX336 MZT335:MZT336 NJP335:NJP336 NTL335:NTL336 ODH335:ODH336 OND335:OND336 OWZ335:OWZ336 PGV335:PGV336 PQR335:PQR336 QAN335:QAN336 QKJ335:QKJ336 QUF335:QUF336 REB335:REB336 RNX335:RNX336 RXT335:RXT336 SHP335:SHP336 SRL335:SRL336 TBH335:TBH336 TLD335:TLD336 TUZ335:TUZ336 UEV335:UEV336 UOR335:UOR336 UYN335:UYN336 VIJ335:VIJ336 VSF335:VSF336 WCB335:WCB336 WLX335:WLX336 WVT335:WVT336 JH338:JH339 TD338:TD339 ACZ338:ACZ339 AMV338:AMV339 AWR338:AWR339 BGN338:BGN339 BQJ338:BQJ339 CAF338:CAF339 CKB338:CKB339 CTX338:CTX339 DDT338:DDT339 DNP338:DNP339 DXL338:DXL339 EHH338:EHH339 ERD338:ERD339 FAZ338:FAZ339 FKV338:FKV339 FUR338:FUR339 GEN338:GEN339 GOJ338:GOJ339 GYF338:GYF339 HIB338:HIB339 HRX338:HRX339 IBT338:IBT339 ILP338:ILP339 IVL338:IVL339 JFH338:JFH339 JPD338:JPD339 JYZ338:JYZ339 KIV338:KIV339 KSR338:KSR339 LCN338:LCN339 LMJ338:LMJ339 LWF338:LWF339 MGB338:MGB339 MPX338:MPX339 MZT338:MZT339 NJP338:NJP339 NTL338:NTL339 ODH338:ODH339 OND338:OND339 OWZ338:OWZ339 PGV338:PGV339 PQR338:PQR339 QAN338:QAN339 QKJ338:QKJ339 QUF338:QUF339 REB338:REB339 RNX338:RNX339 RXT338:RXT339 SHP338:SHP339 SRL338:SRL339 TBH338:TBH339 TLD338:TLD339 TUZ338:TUZ339 UEV338:UEV339 UOR338:UOR339 UYN338:UYN339 VIJ338:VIJ339 VSF338:VSF339 WCB338:WCB339 WLX338:WLX339 WVT338:WVT339 JH344:JH345 TD344:TD345 ACZ344:ACZ345 AMV344:AMV345 AWR344:AWR345 BGN344:BGN345 BQJ344:BQJ345 CAF344:CAF345 CKB344:CKB345 CTX344:CTX345 DDT344:DDT345 DNP344:DNP345 DXL344:DXL345 EHH344:EHH345 ERD344:ERD345 FAZ344:FAZ345 FKV344:FKV345 FUR344:FUR345 GEN344:GEN345 GOJ344:GOJ345 GYF344:GYF345 HIB344:HIB345 HRX344:HRX345 IBT344:IBT345 ILP344:ILP345 IVL344:IVL345 JFH344:JFH345 JPD344:JPD345 JYZ344:JYZ345 KIV344:KIV345 KSR344:KSR345 LCN344:LCN345 LMJ344:LMJ345 LWF344:LWF345 MGB344:MGB345 MPX344:MPX345 MZT344:MZT345 NJP344:NJP345 NTL344:NTL345 ODH344:ODH345 OND344:OND345 OWZ344:OWZ345 PGV344:PGV345 PQR344:PQR345 QAN344:QAN345 QKJ344:QKJ345 QUF344:QUF345 REB344:REB345 RNX344:RNX345 RXT344:RXT345 SHP344:SHP345 SRL344:SRL345 TBH344:TBH345 TLD344:TLD345 TUZ344:TUZ345 UEV344:UEV345 UOR344:UOR345 UYN344:UYN345 VIJ344:VIJ345 VSF344:VSF345 WCB344:WCB345 WLX344:WLX345 WVT344:WVT345 JH347:JH348 TD347:TD348 ACZ347:ACZ348 AMV347:AMV348 AWR347:AWR348 BGN347:BGN348 BQJ347:BQJ348 CAF347:CAF348 CKB347:CKB348 CTX347:CTX348 DDT347:DDT348 DNP347:DNP348 DXL347:DXL348 EHH347:EHH348 ERD347:ERD348 FAZ347:FAZ348 FKV347:FKV348 FUR347:FUR348 GEN347:GEN348 GOJ347:GOJ348 GYF347:GYF348 HIB347:HIB348 HRX347:HRX348 IBT347:IBT348 ILP347:ILP348 IVL347:IVL348 JFH347:JFH348 JPD347:JPD348 JYZ347:JYZ348 KIV347:KIV348 KSR347:KSR348 LCN347:LCN348 LMJ347:LMJ348 LWF347:LWF348 MGB347:MGB348 MPX347:MPX348 MZT347:MZT348 NJP347:NJP348 NTL347:NTL348 ODH347:ODH348 OND347:OND348 OWZ347:OWZ348 PGV347:PGV348 PQR347:PQR348 QAN347:QAN348 QKJ347:QKJ348 QUF347:QUF348 REB347:REB348 RNX347:RNX348 RXT347:RXT348 SHP347:SHP348 SRL347:SRL348 TBH347:TBH348 TLD347:TLD348 TUZ347:TUZ348 UEV347:UEV348 UOR347:UOR348 UYN347:UYN348 VIJ347:VIJ348 VSF347:VSF348 WCB347:WCB348 WLX347:WLX348 WVT347:WVT348 WVT332:WVT333 WLX332:WLX333 WCB332:WCB333 VSF332:VSF333 VIJ332:VIJ333 UYN332:UYN333 UOR332:UOR333 UEV332:UEV333 TUZ332:TUZ333 TLD332:TLD333 TBH332:TBH333 SRL332:SRL333 SHP332:SHP333 RXT332:RXT333 RNX332:RNX333 REB332:REB333 QUF332:QUF333 QKJ332:QKJ333 QAN332:QAN333 PQR332:PQR333 PGV332:PGV333 OWZ332:OWZ333 OND332:OND333 ODH332:ODH333 NTL332:NTL333 NJP332:NJP333 MZT332:MZT333 MPX332:MPX333 MGB332:MGB333 LWF332:LWF333 LMJ332:LMJ333 LCN332:LCN333 KSR332:KSR333 KIV332:KIV333 JYZ332:JYZ333 JPD332:JPD333 JFH332:JFH333 IVL332:IVL333 ILP332:ILP333 IBT332:IBT333 HRX332:HRX333 HIB332:HIB333 GYF332:GYF333 GOJ332:GOJ333 GEN332:GEN333 FUR332:FUR333 FKV332:FKV333 FAZ332:FAZ333 ERD332:ERD333 EHH332:EHH333 DXL332:DXL333 DNP332:DNP333 DDT332:DDT333 CTX332:CTX333 CKB332:CKB333 CAF332:CAF333 BQJ332:BQJ333 BGN332:BGN333 AWR332:AWR333 AMV332:AMV333 ACZ332:ACZ333 TD332:TD333 JH332:JH333 WVT341:WVT342 WLX341:WLX342 WCB341:WCB342 VSF341:VSF342 VIJ341:VIJ342 UYN341:UYN342 UOR341:UOR342 UEV341:UEV342 TUZ341:TUZ342 TLD341:TLD342 TBH341:TBH342 SRL341:SRL342 SHP341:SHP342 RXT341:RXT342 RNX341:RNX342 REB341:REB342 QUF341:QUF342 QKJ341:QKJ342 QAN341:QAN342 PQR341:PQR342 PGV341:PGV342 OWZ341:OWZ342 OND341:OND342 ODH341:ODH342 NTL341:NTL342 NJP341:NJP342 MZT341:MZT342 MPX341:MPX342 MGB341:MGB342 LWF341:LWF342 LMJ341:LMJ342 LCN341:LCN342 KSR341:KSR342 KIV341:KIV342 JYZ341:JYZ342 JPD341:JPD342 JFH341:JFH342 IVL341:IVL342 ILP341:ILP342 IBT341:IBT342 HRX341:HRX342 HIB341:HIB342 GYF341:GYF342 GOJ341:GOJ342 GEN341:GEN342 FUR341:FUR342 FKV341:FKV342 FAZ341:FAZ342 ERD341:ERD342 EHH341:EHH342 DXL341:DXL342 DNP341:DNP342 DDT341:DDT342 CTX341:CTX342 CKB341:CKB342 CAF341:CAF342 BQJ341:BQJ342 BGN341:BGN342 AWR341:AWR342 AMV341:AMV342 ACZ341:ACZ342 TD341:TD342 JH341:JH342 JH350:JH351 TD350:TD351 ACZ350:ACZ351 AMV350:AMV351 AWR350:AWR351 BGN350:BGN351 BQJ350:BQJ351 CAF350:CAF351 CKB350:CKB351 CTX350:CTX351 DDT350:DDT351 DNP350:DNP351 DXL350:DXL351 EHH350:EHH351 ERD350:ERD351 FAZ350:FAZ351 FKV350:FKV351 FUR350:FUR351 GEN350:GEN351 GOJ350:GOJ351 GYF350:GYF351 HIB350:HIB351 HRX350:HRX351 IBT350:IBT351 ILP350:ILP351 IVL350:IVL351 JFH350:JFH351 JPD350:JPD351 JYZ350:JYZ351 KIV350:KIV351 KSR350:KSR351 LCN350:LCN351 LMJ350:LMJ351 LWF350:LWF351 MGB350:MGB351 MPX350:MPX351 MZT350:MZT351 NJP350:NJP351 NTL350:NTL351 ODH350:ODH351 OND350:OND351 OWZ350:OWZ351 PGV350:PGV351 PQR350:PQR351 QAN350:QAN351 QKJ350:QKJ351 QUF350:QUF351 REB350:REB351 RNX350:RNX351 RXT350:RXT351 SHP350:SHP351 SRL350:SRL351 TBH350:TBH351 TLD350:TLD351 TUZ350:TUZ351 UEV350:UEV351 UOR350:UOR351 UYN350:UYN351 VIJ350:VIJ351 VSF350:VSF351 WCB350:WCB351 WLX350:WLX351 WVT350:WVT351 JH353:JH354 TD353:TD354 ACZ353:ACZ354 AMV353:AMV354 AWR353:AWR354 BGN353:BGN354 BQJ353:BQJ354 CAF353:CAF354 CKB353:CKB354 CTX353:CTX354 DDT353:DDT354 DNP353:DNP354 DXL353:DXL354 EHH353:EHH354 ERD353:ERD354 FAZ353:FAZ354 FKV353:FKV354 FUR353:FUR354 GEN353:GEN354 GOJ353:GOJ354 GYF353:GYF354 HIB353:HIB354 HRX353:HRX354 IBT353:IBT354 ILP353:ILP354 IVL353:IVL354 JFH353:JFH354 JPD353:JPD354 JYZ353:JYZ354 KIV353:KIV354 KSR353:KSR354 LCN353:LCN354 LMJ353:LMJ354 LWF353:LWF354 MGB353:MGB354 MPX353:MPX354 MZT353:MZT354 NJP353:NJP354 NTL353:NTL354 ODH353:ODH354 OND353:OND354 OWZ353:OWZ354 PGV353:PGV354 PQR353:PQR354 QAN353:QAN354 QKJ353:QKJ354 QUF353:QUF354 REB353:REB354 RNX353:RNX354 RXT353:RXT354 SHP353:SHP354 SRL353:SRL354 TBH353:TBH354 TLD353:TLD354 TUZ353:TUZ354 UEV353:UEV354 UOR353:UOR354 UYN353:UYN354 VIJ353:VIJ354 VSF353:VSF354 WCB353:WCB354 WLX353:WLX354 WVT353:WVT354 JH356:JH357 TD356:TD357 ACZ356:ACZ357 AMV356:AMV357 AWR356:AWR357 BGN356:BGN357 BQJ356:BQJ357 CAF356:CAF357 CKB356:CKB357 CTX356:CTX357 DDT356:DDT357 DNP356:DNP357 DXL356:DXL357 EHH356:EHH357 ERD356:ERD357 FAZ356:FAZ357 FKV356:FKV357 FUR356:FUR357 GEN356:GEN357 GOJ356:GOJ357 GYF356:GYF357 HIB356:HIB357 HRX356:HRX357 IBT356:IBT357 ILP356:ILP357 IVL356:IVL357 JFH356:JFH357 JPD356:JPD357 JYZ356:JYZ357 KIV356:KIV357 KSR356:KSR357 LCN356:LCN357 LMJ356:LMJ357 LWF356:LWF357 MGB356:MGB357 MPX356:MPX357 MZT356:MZT357 NJP356:NJP357 NTL356:NTL357 ODH356:ODH357 OND356:OND357 OWZ356:OWZ357 PGV356:PGV357 PQR356:PQR357 QAN356:QAN357 QKJ356:QKJ357 QUF356:QUF357 REB356:REB357 RNX356:RNX357 RXT356:RXT357 SHP356:SHP357 SRL356:SRL357 TBH356:TBH357 TLD356:TLD357 TUZ356:TUZ357 UEV356:UEV357 UOR356:UOR357 UYN356:UYN357 VIJ356:VIJ357 VSF356:VSF357 WCB356:WCB357 WLX356:WLX357 WVT356:WVT357 JH362:JH363 TD362:TD363 ACZ362:ACZ363 AMV362:AMV363 AWR362:AWR363 BGN362:BGN363 BQJ362:BQJ363 CAF362:CAF363 CKB362:CKB363 CTX362:CTX363 DDT362:DDT363 DNP362:DNP363 DXL362:DXL363 EHH362:EHH363 ERD362:ERD363 FAZ362:FAZ363 FKV362:FKV363 FUR362:FUR363 GEN362:GEN363 GOJ362:GOJ363 GYF362:GYF363 HIB362:HIB363 HRX362:HRX363 IBT362:IBT363 ILP362:ILP363 IVL362:IVL363 JFH362:JFH363 JPD362:JPD363 JYZ362:JYZ363 KIV362:KIV363 KSR362:KSR363 LCN362:LCN363 LMJ362:LMJ363 LWF362:LWF363 MGB362:MGB363 MPX362:MPX363 MZT362:MZT363 NJP362:NJP363 NTL362:NTL363 ODH362:ODH363 OND362:OND363 OWZ362:OWZ363 PGV362:PGV363 PQR362:PQR363 QAN362:QAN363 QKJ362:QKJ363 QUF362:QUF363 REB362:REB363 RNX362:RNX363 RXT362:RXT363 SHP362:SHP363 SRL362:SRL363 TBH362:TBH363 TLD362:TLD363 TUZ362:TUZ363 UEV362:UEV363 UOR362:UOR363 UYN362:UYN363 VIJ362:VIJ363 VSF362:VSF363 WCB362:WCB363 WLX362:WLX363 WVT362:WVT363 JH365:JH366 TD365:TD366 ACZ365:ACZ366 AMV365:AMV366 AWR365:AWR366 BGN365:BGN366 BQJ365:BQJ366 CAF365:CAF366 CKB365:CKB366 CTX365:CTX366 DDT365:DDT366 DNP365:DNP366 DXL365:DXL366 EHH365:EHH366 ERD365:ERD366 FAZ365:FAZ366 FKV365:FKV366 FUR365:FUR366 GEN365:GEN366 GOJ365:GOJ366 GYF365:GYF366 HIB365:HIB366 HRX365:HRX366 IBT365:IBT366 ILP365:ILP366 IVL365:IVL366 JFH365:JFH366 JPD365:JPD366 JYZ365:JYZ366 KIV365:KIV366 KSR365:KSR366 LCN365:LCN366 LMJ365:LMJ366 LWF365:LWF366 MGB365:MGB366 MPX365:MPX366 MZT365:MZT366 NJP365:NJP366 NTL365:NTL366 ODH365:ODH366 OND365:OND366 OWZ365:OWZ366 PGV365:PGV366 PQR365:PQR366 QAN365:QAN366 QKJ365:QKJ366 QUF365:QUF366 REB365:REB366 RNX365:RNX366 RXT365:RXT366 SHP365:SHP366 SRL365:SRL366 TBH365:TBH366 TLD365:TLD366 TUZ365:TUZ366 UEV365:UEV366 UOR365:UOR366 UYN365:UYN366 VIJ365:VIJ366 VSF365:VSF366 WCB365:WCB366 WLX365:WLX366 WVT365:WVT366 JH371:JH372 TD371:TD372 ACZ371:ACZ372 AMV371:AMV372 AWR371:AWR372 BGN371:BGN372 BQJ371:BQJ372 CAF371:CAF372 CKB371:CKB372 CTX371:CTX372 DDT371:DDT372 DNP371:DNP372 DXL371:DXL372 EHH371:EHH372 ERD371:ERD372 FAZ371:FAZ372 FKV371:FKV372 FUR371:FUR372 GEN371:GEN372 GOJ371:GOJ372 GYF371:GYF372 HIB371:HIB372 HRX371:HRX372 IBT371:IBT372 ILP371:ILP372 IVL371:IVL372 JFH371:JFH372 JPD371:JPD372 JYZ371:JYZ372 KIV371:KIV372 KSR371:KSR372 LCN371:LCN372 LMJ371:LMJ372 LWF371:LWF372 MGB371:MGB372 MPX371:MPX372 MZT371:MZT372 NJP371:NJP372 NTL371:NTL372 ODH371:ODH372 OND371:OND372 OWZ371:OWZ372 PGV371:PGV372 PQR371:PQR372 QAN371:QAN372 QKJ371:QKJ372 QUF371:QUF372 REB371:REB372 RNX371:RNX372 RXT371:RXT372 SHP371:SHP372 SRL371:SRL372 TBH371:TBH372 TLD371:TLD372 TUZ371:TUZ372 UEV371:UEV372 UOR371:UOR372 UYN371:UYN372 VIJ371:VIJ372 VSF371:VSF372 WCB371:WCB372 WLX371:WLX372 WVT371:WVT372 JH374:JH375 TD374:TD375 ACZ374:ACZ375 AMV374:AMV375 AWR374:AWR375 BGN374:BGN375 BQJ374:BQJ375 CAF374:CAF375 CKB374:CKB375 CTX374:CTX375 DDT374:DDT375 DNP374:DNP375 DXL374:DXL375 EHH374:EHH375 ERD374:ERD375 FAZ374:FAZ375 FKV374:FKV375 FUR374:FUR375 GEN374:GEN375 GOJ374:GOJ375 GYF374:GYF375 HIB374:HIB375 HRX374:HRX375 IBT374:IBT375 ILP374:ILP375 IVL374:IVL375 JFH374:JFH375 JPD374:JPD375 JYZ374:JYZ375 KIV374:KIV375 KSR374:KSR375 LCN374:LCN375 LMJ374:LMJ375 LWF374:LWF375 MGB374:MGB375 MPX374:MPX375 MZT374:MZT375 NJP374:NJP375 NTL374:NTL375 ODH374:ODH375 OND374:OND375 OWZ374:OWZ375 PGV374:PGV375 PQR374:PQR375 QAN374:QAN375 QKJ374:QKJ375 QUF374:QUF375 REB374:REB375 RNX374:RNX375 RXT374:RXT375 SHP374:SHP375 SRL374:SRL375 TBH374:TBH375 TLD374:TLD375 TUZ374:TUZ375 UEV374:UEV375 UOR374:UOR375 UYN374:UYN375 VIJ374:VIJ375 VSF374:VSF375 WCB374:WCB375 WLX374:WLX375 WVT374:WVT375 WVT359:WVT360 WLX359:WLX360 WCB359:WCB360 VSF359:VSF360 VIJ359:VIJ360 UYN359:UYN360 UOR359:UOR360 UEV359:UEV360 TUZ359:TUZ360 TLD359:TLD360 TBH359:TBH360 SRL359:SRL360 SHP359:SHP360 RXT359:RXT360 RNX359:RNX360 REB359:REB360 QUF359:QUF360 QKJ359:QKJ360 QAN359:QAN360 PQR359:PQR360 PGV359:PGV360 OWZ359:OWZ360 OND359:OND360 ODH359:ODH360 NTL359:NTL360 NJP359:NJP360 MZT359:MZT360 MPX359:MPX360 MGB359:MGB360 LWF359:LWF360 LMJ359:LMJ360 LCN359:LCN360 KSR359:KSR360 KIV359:KIV360 JYZ359:JYZ360 JPD359:JPD360 JFH359:JFH360 IVL359:IVL360 ILP359:ILP360 IBT359:IBT360 HRX359:HRX360 HIB359:HIB360 GYF359:GYF360 GOJ359:GOJ360 GEN359:GEN360 FUR359:FUR360 FKV359:FKV360 FAZ359:FAZ360 ERD359:ERD360 EHH359:EHH360 DXL359:DXL360 DNP359:DNP360 DDT359:DDT360 CTX359:CTX360 CKB359:CKB360 CAF359:CAF360 BQJ359:BQJ360 BGN359:BGN360 AWR359:AWR360 AMV359:AMV360 ACZ359:ACZ360 TD359:TD360 JH359:JH360 WVT368:WVT369 WLX368:WLX369 WCB368:WCB369 VSF368:VSF369 VIJ368:VIJ369 UYN368:UYN369 UOR368:UOR369 UEV368:UEV369 TUZ368:TUZ369 TLD368:TLD369 TBH368:TBH369 SRL368:SRL369 SHP368:SHP369 RXT368:RXT369 RNX368:RNX369 REB368:REB369 QUF368:QUF369 QKJ368:QKJ369 QAN368:QAN369 PQR368:PQR369 PGV368:PGV369 OWZ368:OWZ369 OND368:OND369 ODH368:ODH369 NTL368:NTL369 NJP368:NJP369 MZT368:MZT369 MPX368:MPX369 MGB368:MGB369 LWF368:LWF369 LMJ368:LMJ369 LCN368:LCN369 KSR368:KSR369 KIV368:KIV369 JYZ368:JYZ369 JPD368:JPD369 JFH368:JFH369 IVL368:IVL369 ILP368:ILP369 IBT368:IBT369 HRX368:HRX369 HIB368:HIB369 GYF368:GYF369 GOJ368:GOJ369 GEN368:GEN369 FUR368:FUR369 FKV368:FKV369 FAZ368:FAZ369 ERD368:ERD369 EHH368:EHH369 DXL368:DXL369 DNP368:DNP369 DDT368:DDT369 CTX368:CTX369 CKB368:CKB369 CAF368:CAF369 BQJ368:BQJ369 BGN368:BGN369 AWR368:AWR369 AMV368:AMV369 ACZ368:ACZ369 TD368:TD369 JH368:JH369 JH377:JH378 TD377:TD378 ACZ377:ACZ378 AMV377:AMV378 AWR377:AWR378 BGN377:BGN378 BQJ377:BQJ378 CAF377:CAF378 CKB377:CKB378 CTX377:CTX378 DDT377:DDT378 DNP377:DNP378 DXL377:DXL378 EHH377:EHH378 ERD377:ERD378 FAZ377:FAZ378 FKV377:FKV378 FUR377:FUR378 GEN377:GEN378 GOJ377:GOJ378 GYF377:GYF378 HIB377:HIB378 HRX377:HRX378 IBT377:IBT378 ILP377:ILP378 IVL377:IVL378 JFH377:JFH378 JPD377:JPD378 JYZ377:JYZ378 KIV377:KIV378 KSR377:KSR378 LCN377:LCN378 LMJ377:LMJ378 LWF377:LWF378 MGB377:MGB378 MPX377:MPX378 MZT377:MZT378 NJP377:NJP378 NTL377:NTL378 ODH377:ODH378 OND377:OND378 OWZ377:OWZ378 PGV377:PGV378 PQR377:PQR378 QAN377:QAN378 QKJ377:QKJ378 QUF377:QUF378 REB377:REB378 RNX377:RNX378 RXT377:RXT378 SHP377:SHP378 SRL377:SRL378 TBH377:TBH378 TLD377:TLD378 TUZ377:TUZ378 UEV377:UEV378 UOR377:UOR378 UYN377:UYN378 VIJ377:VIJ378 VSF377:VSF378 WCB377:WCB378 WLX377:WLX378 WVT377:WVT378 JH380:JH381 TD380:TD381 ACZ380:ACZ381 AMV380:AMV381 AWR380:AWR381 BGN380:BGN381 BQJ380:BQJ381 CAF380:CAF381 CKB380:CKB381 CTX380:CTX381 DDT380:DDT381 DNP380:DNP381 DXL380:DXL381 EHH380:EHH381 ERD380:ERD381 FAZ380:FAZ381 FKV380:FKV381 FUR380:FUR381 GEN380:GEN381 GOJ380:GOJ381 GYF380:GYF381 HIB380:HIB381 HRX380:HRX381 IBT380:IBT381 ILP380:ILP381 IVL380:IVL381 JFH380:JFH381 JPD380:JPD381 JYZ380:JYZ381 KIV380:KIV381 KSR380:KSR381 LCN380:LCN381 LMJ380:LMJ381 LWF380:LWF381 MGB380:MGB381 MPX380:MPX381 MZT380:MZT381 NJP380:NJP381 NTL380:NTL381 ODH380:ODH381 OND380:OND381 OWZ380:OWZ381 PGV380:PGV381 PQR380:PQR381 QAN380:QAN381 QKJ380:QKJ381 QUF380:QUF381 REB380:REB381 RNX380:RNX381 RXT380:RXT381 SHP380:SHP381 SRL380:SRL381 TBH380:TBH381 TLD380:TLD381 TUZ380:TUZ381 UEV380:UEV381 UOR380:UOR381 UYN380:UYN381 VIJ380:VIJ381 VSF380:VSF381 WCB380:WCB381 WLX380:WLX381 WVT380:WVT381 JH383:JH384 TD383:TD384 ACZ383:ACZ384 AMV383:AMV384 AWR383:AWR384 BGN383:BGN384 BQJ383:BQJ384 CAF383:CAF384 CKB383:CKB384 CTX383:CTX384 DDT383:DDT384 DNP383:DNP384 DXL383:DXL384 EHH383:EHH384 ERD383:ERD384 FAZ383:FAZ384 FKV383:FKV384 FUR383:FUR384 GEN383:GEN384 GOJ383:GOJ384 GYF383:GYF384 HIB383:HIB384 HRX383:HRX384 IBT383:IBT384 ILP383:ILP384 IVL383:IVL384 JFH383:JFH384 JPD383:JPD384 JYZ383:JYZ384 KIV383:KIV384 KSR383:KSR384 LCN383:LCN384 LMJ383:LMJ384 LWF383:LWF384 MGB383:MGB384 MPX383:MPX384 MZT383:MZT384 NJP383:NJP384 NTL383:NTL384 ODH383:ODH384 OND383:OND384 OWZ383:OWZ384 PGV383:PGV384 PQR383:PQR384 QAN383:QAN384 QKJ383:QKJ384 QUF383:QUF384 REB383:REB384 RNX383:RNX384 RXT383:RXT384 SHP383:SHP384 SRL383:SRL384 TBH383:TBH384 TLD383:TLD384 TUZ383:TUZ384 UEV383:UEV384 UOR383:UOR384 UYN383:UYN384 VIJ383:VIJ384 VSF383:VSF384 WCB383:WCB384 WLX383:WLX384 WVT383:WVT384 JH389:JH390 TD389:TD390 ACZ389:ACZ390 AMV389:AMV390 AWR389:AWR390 BGN389:BGN390 BQJ389:BQJ390 CAF389:CAF390 CKB389:CKB390 CTX389:CTX390 DDT389:DDT390 DNP389:DNP390 DXL389:DXL390 EHH389:EHH390 ERD389:ERD390 FAZ389:FAZ390 FKV389:FKV390 FUR389:FUR390 GEN389:GEN390 GOJ389:GOJ390 GYF389:GYF390 HIB389:HIB390 HRX389:HRX390 IBT389:IBT390 ILP389:ILP390 IVL389:IVL390 JFH389:JFH390 JPD389:JPD390 JYZ389:JYZ390 KIV389:KIV390 KSR389:KSR390 LCN389:LCN390 LMJ389:LMJ390 LWF389:LWF390 MGB389:MGB390 MPX389:MPX390 MZT389:MZT390 NJP389:NJP390 NTL389:NTL390 ODH389:ODH390 OND389:OND390 OWZ389:OWZ390 PGV389:PGV390 PQR389:PQR390 QAN389:QAN390 QKJ389:QKJ390 QUF389:QUF390 REB389:REB390 RNX389:RNX390 RXT389:RXT390 SHP389:SHP390 SRL389:SRL390 TBH389:TBH390 TLD389:TLD390 TUZ389:TUZ390 UEV389:UEV390 UOR389:UOR390 UYN389:UYN390 VIJ389:VIJ390 VSF389:VSF390 WCB389:WCB390 WLX389:WLX390 WVT389:WVT390 JH392:JH393 TD392:TD393 ACZ392:ACZ393 AMV392:AMV393 AWR392:AWR393 BGN392:BGN393 BQJ392:BQJ393 CAF392:CAF393 CKB392:CKB393 CTX392:CTX393 DDT392:DDT393 DNP392:DNP393 DXL392:DXL393 EHH392:EHH393 ERD392:ERD393 FAZ392:FAZ393 FKV392:FKV393 FUR392:FUR393 GEN392:GEN393 GOJ392:GOJ393 GYF392:GYF393 HIB392:HIB393 HRX392:HRX393 IBT392:IBT393 ILP392:ILP393 IVL392:IVL393 JFH392:JFH393 JPD392:JPD393 JYZ392:JYZ393 KIV392:KIV393 KSR392:KSR393 LCN392:LCN393 LMJ392:LMJ393 LWF392:LWF393 MGB392:MGB393 MPX392:MPX393 MZT392:MZT393 NJP392:NJP393 NTL392:NTL393 ODH392:ODH393 OND392:OND393 OWZ392:OWZ393 PGV392:PGV393 PQR392:PQR393 QAN392:QAN393 QKJ392:QKJ393 QUF392:QUF393 REB392:REB393 RNX392:RNX393 RXT392:RXT393 SHP392:SHP393 SRL392:SRL393 TBH392:TBH393 TLD392:TLD393 TUZ392:TUZ393 UEV392:UEV393 UOR392:UOR393 UYN392:UYN393 VIJ392:VIJ393 VSF392:VSF393 WCB392:WCB393 WLX392:WLX393 WVT392:WVT393 JH398:JH399 TD398:TD399 ACZ398:ACZ399 AMV398:AMV399 AWR398:AWR399 BGN398:BGN399 BQJ398:BQJ399 CAF398:CAF399 CKB398:CKB399 CTX398:CTX399 DDT398:DDT399 DNP398:DNP399 DXL398:DXL399 EHH398:EHH399 ERD398:ERD399 FAZ398:FAZ399 FKV398:FKV399 FUR398:FUR399 GEN398:GEN399 GOJ398:GOJ399 GYF398:GYF399 HIB398:HIB399 HRX398:HRX399 IBT398:IBT399 ILP398:ILP399 IVL398:IVL399 JFH398:JFH399 JPD398:JPD399 JYZ398:JYZ399 KIV398:KIV399 KSR398:KSR399 LCN398:LCN399 LMJ398:LMJ399 LWF398:LWF399 MGB398:MGB399 MPX398:MPX399 MZT398:MZT399 NJP398:NJP399 NTL398:NTL399 ODH398:ODH399 OND398:OND399 OWZ398:OWZ399 PGV398:PGV399 PQR398:PQR399 QAN398:QAN399 QKJ398:QKJ399 QUF398:QUF399 REB398:REB399 RNX398:RNX399 RXT398:RXT399 SHP398:SHP399 SRL398:SRL399 TBH398:TBH399 TLD398:TLD399 TUZ398:TUZ399 UEV398:UEV399 UOR398:UOR399 UYN398:UYN399 VIJ398:VIJ399 VSF398:VSF399 WCB398:WCB399 WLX398:WLX399 WVT398:WVT399 WVT386:WVT387 WLX386:WLX387 WCB386:WCB387 VSF386:VSF387 VIJ386:VIJ387 UYN386:UYN387 UOR386:UOR387 UEV386:UEV387 TUZ386:TUZ387 TLD386:TLD387 TBH386:TBH387 SRL386:SRL387 SHP386:SHP387 RXT386:RXT387 RNX386:RNX387 REB386:REB387 QUF386:QUF387 QKJ386:QKJ387 QAN386:QAN387 PQR386:PQR387 PGV386:PGV387 OWZ386:OWZ387 OND386:OND387 ODH386:ODH387 NTL386:NTL387 NJP386:NJP387 MZT386:MZT387 MPX386:MPX387 MGB386:MGB387 LWF386:LWF387 LMJ386:LMJ387 LCN386:LCN387 KSR386:KSR387 KIV386:KIV387 JYZ386:JYZ387 JPD386:JPD387 JFH386:JFH387 IVL386:IVL387 ILP386:ILP387 IBT386:IBT387 HRX386:HRX387 HIB386:HIB387 GYF386:GYF387 GOJ386:GOJ387 GEN386:GEN387 FUR386:FUR387 FKV386:FKV387 FAZ386:FAZ387 ERD386:ERD387 EHH386:EHH387 DXL386:DXL387 DNP386:DNP387 DDT386:DDT387 CTX386:CTX387 CKB386:CKB387 CAF386:CAF387 BQJ386:BQJ387 BGN386:BGN387 AWR386:AWR387 AMV386:AMV387 ACZ386:ACZ387 TD386:TD387 JH386:JH387 WVT395:WVT396 WLX395:WLX396 WCB395:WCB396 VSF395:VSF396 VIJ395:VIJ396 UYN395:UYN396 UOR395:UOR396 UEV395:UEV396 TUZ395:TUZ396 TLD395:TLD396 TBH395:TBH396 SRL395:SRL396 SHP395:SHP396 RXT395:RXT396 RNX395:RNX396 REB395:REB396 QUF395:QUF396 QKJ395:QKJ396 QAN395:QAN396 PQR395:PQR396 PGV395:PGV396 OWZ395:OWZ396 OND395:OND396 ODH395:ODH396 NTL395:NTL396 NJP395:NJP396 MZT395:MZT396 MPX395:MPX396 MGB395:MGB396 LWF395:LWF396 LMJ395:LMJ396 LCN395:LCN396 KSR395:KSR396 KIV395:KIV396 JYZ395:JYZ396 JPD395:JPD396 JFH395:JFH396 IVL395:IVL396 ILP395:ILP396 IBT395:IBT396 HRX395:HRX396 HIB395:HIB396 GYF395:GYF396 GOJ395:GOJ396 GEN395:GEN396 FUR395:FUR396 FKV395:FKV396 FAZ395:FAZ396 ERD395:ERD396 EHH395:EHH396 DXL395:DXL396 DNP395:DNP396 DDT395:DDT396 CTX395:CTX396 CKB395:CKB396 CAF395:CAF396 BQJ395:BQJ396 BGN395:BGN396 AWR395:AWR396 AMV395:AMV396 ACZ395:ACZ396 TD395:TD396 JH395:JH396 WVT1852:WVT1867 JH1852:JH1867 TD1852:TD1867 ACZ1852:ACZ1867 AMV1852:AMV1867 AWR1852:AWR1867 BGN1852:BGN1867 BQJ1852:BQJ1867 CAF1852:CAF1867 CKB1852:CKB1867 CTX1852:CTX1867 DDT1852:DDT1867 DNP1852:DNP1867 DXL1852:DXL1867 EHH1852:EHH1867 ERD1852:ERD1867 FAZ1852:FAZ1867 FKV1852:FKV1867 FUR1852:FUR1867 GEN1852:GEN1867 GOJ1852:GOJ1867 GYF1852:GYF1867 HIB1852:HIB1867 HRX1852:HRX1867 IBT1852:IBT1867 ILP1852:ILP1867 IVL1852:IVL1867 JFH1852:JFH1867 JPD1852:JPD1867 JYZ1852:JYZ1867 KIV1852:KIV1867 KSR1852:KSR1867 LCN1852:LCN1867 LMJ1852:LMJ1867 LWF1852:LWF1867 MGB1852:MGB1867 MPX1852:MPX1867 MZT1852:MZT1867 NJP1852:NJP1867 NTL1852:NTL1867 ODH1852:ODH1867 OND1852:OND1867 OWZ1852:OWZ1867 PGV1852:PGV1867 PQR1852:PQR1867 QAN1852:QAN1867 QKJ1852:QKJ1867 QUF1852:QUF1867 REB1852:REB1867 RNX1852:RNX1867 RXT1852:RXT1867 SHP1852:SHP1867 SRL1852:SRL1867 TBH1852:TBH1867 TLD1852:TLD1867 TUZ1852:TUZ1867 UEV1852:UEV1867 UOR1852:UOR1867 UYN1852:UYN1867 VIJ1852:VIJ1867 VSF1852:VSF1867 WCB1852:WCB1867 WLX1852:WLX1867 WVT37:WVT47 WLX37:WLX47 WCB37:WCB47 VSF37:VSF47 VIJ37:VIJ47 UYN37:UYN47 UOR37:UOR47 UEV37:UEV47 TUZ37:TUZ47 TLD37:TLD47 TBH37:TBH47 SRL37:SRL47 SHP37:SHP47 RXT37:RXT47 RNX37:RNX47 REB37:REB47 QUF37:QUF47 QKJ37:QKJ47 QAN37:QAN47 PQR37:PQR47 PGV37:PGV47 OWZ37:OWZ47 OND37:OND47 ODH37:ODH47 NTL37:NTL47 NJP37:NJP47 MZT37:MZT47 MPX37:MPX47 MGB37:MGB47 LWF37:LWF47 LMJ37:LMJ47 LCN37:LCN47 KSR37:KSR47 KIV37:KIV47 JYZ37:JYZ47 JPD37:JPD47 JFH37:JFH47 IVL37:IVL47 ILP37:ILP47 IBT37:IBT47 HRX37:HRX47 HIB37:HIB47 GYF37:GYF47 GOJ37:GOJ47 GEN37:GEN47 FUR37:FUR47 FKV37:FKV47 FAZ37:FAZ47 ERD37:ERD47 EHH37:EHH47 DXL37:DXL47 DNP37:DNP47 DDT37:DDT47 CTX37:CTX47 CKB37:CKB47 CAF37:CAF47 BQJ37:BQJ47 BGN37:BGN47 AWR37:AWR47 AMV37:AMV47 ACZ37:ACZ47 TD37:TD47 WVT401:WVT607 WLX401:WLX607 WCB401:WCB607 VSF401:VSF607 VIJ401:VIJ607 UYN401:UYN607 UOR401:UOR607 UEV401:UEV607 TUZ401:TUZ607 TLD401:TLD607 TBH401:TBH607 SRL401:SRL607 SHP401:SHP607 RXT401:RXT607 RNX401:RNX607 REB401:REB607 QUF401:QUF607 QKJ401:QKJ607 QAN401:QAN607 PQR401:PQR607 PGV401:PGV607 OWZ401:OWZ607 OND401:OND607 ODH401:ODH607 NTL401:NTL607 NJP401:NJP607 MZT401:MZT607 MPX401:MPX607 MGB401:MGB607 LWF401:LWF607 LMJ401:LMJ607 LCN401:LCN607 KSR401:KSR607 KIV401:KIV607 JYZ401:JYZ607 JPD401:JPD607 JFH401:JFH607 IVL401:IVL607 ILP401:ILP607 IBT401:IBT607 HRX401:HRX607 HIB401:HIB607 GYF401:GYF607 GOJ401:GOJ607 GEN401:GEN607 FUR401:FUR607 FKV401:FKV607 FAZ401:FAZ607 ERD401:ERD607 EHH401:EHH607 DXL401:DXL607 DNP401:DNP607 DDT401:DDT607 CTX401:CTX607 CKB401:CKB607 CAF401:CAF607 BQJ401:BQJ607 BGN401:BGN607 AWR401:AWR607 AMV401:AMV607 ACZ401:ACZ607 TD401:TD607 JH401:JH607 WVT609:WVT692 WLX609:WLX692 WCB609:WCB692 VSF609:VSF692 VIJ609:VIJ692 UYN609:UYN692 UOR609:UOR692 UEV609:UEV692 TUZ609:TUZ692 TLD609:TLD692 TBH609:TBH692 SRL609:SRL692 SHP609:SHP692 RXT609:RXT692 RNX609:RNX692 REB609:REB692 QUF609:QUF692 QKJ609:QKJ692 QAN609:QAN692 PQR609:PQR692 PGV609:PGV692 OWZ609:OWZ692 OND609:OND692 ODH609:ODH692 NTL609:NTL692 NJP609:NJP692 MZT609:MZT692 MPX609:MPX692 MGB609:MGB692 LWF609:LWF692 LMJ609:LMJ692 LCN609:LCN692 KSR609:KSR692 KIV609:KIV692 JYZ609:JYZ692 JPD609:JPD692 JFH609:JFH692 IVL609:IVL692 ILP609:ILP692 IBT609:IBT692 HRX609:HRX692 HIB609:HIB692 GYF609:GYF692 GOJ609:GOJ692 GEN609:GEN692 FUR609:FUR692 FKV609:FKV692 FAZ609:FAZ692 ERD609:ERD692 EHH609:EHH692 DXL609:DXL692 DNP609:DNP692 DDT609:DDT692 CTX609:CTX692 CKB609:CKB692 CAF609:CAF692 BQJ609:BQJ692 BGN609:BGN692 AWR609:AWR692 AMV609:AMV692 ACZ609:ACZ692 TD609:TD692 JH609:JH692 WVT4:WVT17 JH4:JH17 TD4:TD17 ACZ4:ACZ17 AMV4:AMV17 AWR4:AWR17 BGN4:BGN17 BQJ4:BQJ17 CAF4:CAF17 CKB4:CKB17 CTX4:CTX17 DDT4:DDT17 DNP4:DNP17 DXL4:DXL17 EHH4:EHH17 ERD4:ERD17 FAZ4:FAZ17 FKV4:FKV17 FUR4:FUR17 GEN4:GEN17 GOJ4:GOJ17 GYF4:GYF17 HIB4:HIB17 HRX4:HRX17 IBT4:IBT17 ILP4:ILP17 IVL4:IVL17 JFH4:JFH17 JPD4:JPD17 JYZ4:JYZ17 KIV4:KIV17 KSR4:KSR17 LCN4:LCN17 LMJ4:LMJ17 LWF4:LWF17 MGB4:MGB17 MPX4:MPX17 MZT4:MZT17 NJP4:NJP17 NTL4:NTL17 ODH4:ODH17 OND4:OND17 OWZ4:OWZ17 PGV4:PGV17 PQR4:PQR17 QAN4:QAN17 QKJ4:QKJ17 QUF4:QUF17 REB4:REB17 RNX4:RNX17 RXT4:RXT17 SHP4:SHP17 SRL4:SRL17 TBH4:TBH17 TLD4:TLD17 TUZ4:TUZ17 UEV4:UEV17 UOR4:UOR17 UYN4:UYN17 VIJ4:VIJ17 VSF4:VSF17 WCB4:WCB17 WLX4:WLX17 T4 WLX905:WLX1850 WVT905:WVT1850 JH905:JH1850 TD905:TD1850 ACZ905:ACZ1850 AMV905:AMV1850 AWR905:AWR1850 BGN905:BGN1850 BQJ905:BQJ1850 CAF905:CAF1850 CKB905:CKB1850 CTX905:CTX1850 DDT905:DDT1850 DNP905:DNP1850 DXL905:DXL1850 EHH905:EHH1850 ERD905:ERD1850 FAZ905:FAZ1850 FKV905:FKV1850 FUR905:FUR1850 GEN905:GEN1850 GOJ905:GOJ1850 GYF905:GYF1850 HIB905:HIB1850 HRX905:HRX1850 IBT905:IBT1850 ILP905:ILP1850 IVL905:IVL1850 JFH905:JFH1850 JPD905:JPD1850 JYZ905:JYZ1850 KIV905:KIV1850 KSR905:KSR1850 LCN905:LCN1850 LMJ905:LMJ1850 LWF905:LWF1850 MGB905:MGB1850 MPX905:MPX1850 MZT905:MZT1850 NJP905:NJP1850 NTL905:NTL1850 ODH905:ODH1850 OND905:OND1850 OWZ905:OWZ1850 PGV905:PGV1850 PQR905:PQR1850 QAN905:QAN1850 QKJ905:QKJ1850 QUF905:QUF1850 REB905:REB1850 RNX905:RNX1850 RXT905:RXT1850 SHP905:SHP1850 SRL905:SRL1850 TBH905:TBH1850 TLD905:TLD1850 TUZ905:TUZ1850 UEV905:UEV1850 UOR905:UOR1850 UYN905:UYN1850 VIJ905:VIJ1850 VSF905:VSF1850 WCB905:WCB1850 WLX694:WLX903 WVT694:WVT903 JH694:JH903 TD694:TD903 ACZ694:ACZ903 AMV694:AMV903 AWR694:AWR903 BGN694:BGN903 BQJ694:BQJ903 CAF694:CAF903 CKB694:CKB903 CTX694:CTX903 DDT694:DDT903 DNP694:DNP903 DXL694:DXL903 EHH694:EHH903 ERD694:ERD903 FAZ694:FAZ903 FKV694:FKV903 FUR694:FUR903 GEN694:GEN903 GOJ694:GOJ903 GYF694:GYF903 HIB694:HIB903 HRX694:HRX903 IBT694:IBT903 ILP694:ILP903 IVL694:IVL903 JFH694:JFH903 JPD694:JPD903 JYZ694:JYZ903 KIV694:KIV903 KSR694:KSR903 LCN694:LCN903 LMJ694:LMJ903 LWF694:LWF903 MGB694:MGB903 MPX694:MPX903 MZT694:MZT903 NJP694:NJP903 NTL694:NTL903 ODH694:ODH903 OND694:OND903 OWZ694:OWZ903 PGV694:PGV903 PQR694:PQR903 QAN694:QAN903 QKJ694:QKJ903 QUF694:QUF903 REB694:REB903 RNX694:RNX903 RXT694:RXT903 SHP694:SHP903 SRL694:SRL903 TBH694:TBH903 TLD694:TLD903 TUZ694:TUZ903 UEV694:UEV903 UOR694:UOR903 UYN694:UYN903 VIJ694:VIJ903 VSF694:VSF903 WCB694:WCB903" xr:uid="{8D37B925-4D7A-4A11-A076-6AF3218354D9}"/>
    <dataValidation type="list" allowBlank="1" showInputMessage="1" showErrorMessage="1" errorTitle="Mes estimado de inicio" error="Despliegue la flecha y seleccione el mes previsto para dar inicio al proceso  de selección." sqref="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WVK27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IY33 SU33 ACQ33 AMM33 AWI33 BGE33 BQA33 BZW33 CJS33 CTO33 DDK33 DNG33 DXC33 EGY33 EQU33 FAQ33 FKM33 FUI33 GEE33 GOA33 GXW33 HHS33 HRO33 IBK33 ILG33 IVC33 JEY33 JOU33 JYQ33 KIM33 KSI33 LCE33 LMA33 LVW33 MFS33 MPO33 MZK33 NJG33 NTC33 OCY33 OMU33 OWQ33 PGM33 PQI33 QAE33 QKA33 QTW33 RDS33 RNO33 RXK33 SHG33 SRC33 TAY33 TKU33 TUQ33 UEM33 UOI33 UYE33 VIA33 VRW33 WBS33 WLO33 WVK33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IY48 SU48 ACQ48 AMM48 AWI48 BGE48 BQA48 BZW48 CJS48 CTO48 DDK48 DNG48 DXC48 EGY48 EQU48 FAQ48 FKM48 FUI48 GEE48 GOA48 GXW48 HHS48 HRO48 IBK48 ILG48 IVC48 JEY48 JOU48 JYQ48 KIM48 KSI48 LCE48 LMA48 LVW48 MFS48 MPO48 MZK48 NJG48 NTC48 OCY48 OMU48 OWQ48 PGM48 PQI48 QAE48 QKA48 QTW48 RDS48 RNO48 RXK48 SHG48 SRC48 TAY48 TKU48 TUQ48 UEM48 UOI48 UYE48 VIA48 VRW48 WBS48 WLO48 WVK48 IY51 SU51 ACQ51 AMM51 AWI51 BGE51 BQA51 BZW51 CJS51 CTO51 DDK51 DNG51 DXC51 EGY51 EQU51 FAQ51 FKM51 FUI51 GEE51 GOA51 GXW51 HHS51 HRO51 IBK51 ILG51 IVC51 JEY51 JOU51 JYQ51 KIM51 KSI51 LCE51 LMA51 LVW51 MFS51 MPO51 MZK51 NJG51 NTC51 OCY51 OMU51 OWQ51 PGM51 PQI51 QAE51 QKA51 QTW51 RDS51 RNO51 RXK51 SHG51 SRC51 TAY51 TKU51 TUQ51 UEM51 UOI51 UYE51 VIA51 VRW51 WBS51 WLO51 WVK51 IY54:IY55 SU54:SU55 ACQ54:ACQ55 AMM54:AMM55 AWI54:AWI55 BGE54:BGE55 BQA54:BQA55 BZW54:BZW55 CJS54:CJS55 CTO54:CTO55 DDK54:DDK55 DNG54:DNG55 DXC54:DXC55 EGY54:EGY55 EQU54:EQU55 FAQ54:FAQ55 FKM54:FKM55 FUI54:FUI55 GEE54:GEE55 GOA54:GOA55 GXW54:GXW55 HHS54:HHS55 HRO54:HRO55 IBK54:IBK55 ILG54:ILG55 IVC54:IVC55 JEY54:JEY55 JOU54:JOU55 JYQ54:JYQ55 KIM54:KIM55 KSI54:KSI55 LCE54:LCE55 LMA54:LMA55 LVW54:LVW55 MFS54:MFS55 MPO54:MPO55 MZK54:MZK55 NJG54:NJG55 NTC54:NTC55 OCY54:OCY55 OMU54:OMU55 OWQ54:OWQ55 PGM54:PGM55 PQI54:PQI55 QAE54:QAE55 QKA54:QKA55 QTW54:QTW55 RDS54:RDS55 RNO54:RNO55 RXK54:RXK55 SHG54:SHG55 SRC54:SRC55 TAY54:TAY55 TKU54:TKU55 TUQ54:TUQ55 UEM54:UEM55 UOI54:UOI55 UYE54:UYE55 VIA54:VIA55 VRW54:VRW55 WBS54:WBS55 WLO54:WLO55 WVK54:WVK55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IY63 SU63 ACQ63 AMM63 AWI63 BGE63 BQA63 BZW63 CJS63 CTO63 DDK63 DNG63 DXC63 EGY63 EQU63 FAQ63 FKM63 FUI63 GEE63 GOA63 GXW63 HHS63 HRO63 IBK63 ILG63 IVC63 JEY63 JOU63 JYQ63 KIM63 KSI63 LCE63 LMA63 LVW63 MFS63 MPO63 MZK63 NJG63 NTC63 OCY63 OMU63 OWQ63 PGM63 PQI63 QAE63 QKA63 QTW63 RDS63 RNO63 RXK63 SHG63 SRC63 TAY63 TKU63 TUQ63 UEM63 UOI63 UYE63 VIA63 VRW63 WBS63 WLO63 WVK63 IY66 SU66 ACQ66 AMM66 AWI66 BGE66 BQA66 BZW66 CJS66 CTO66 DDK66 DNG66 DXC66 EGY66 EQU66 FAQ66 FKM66 FUI66 GEE66 GOA66 GXW66 HHS66 HRO66 IBK66 ILG66 IVC66 JEY66 JOU66 JYQ66 KIM66 KSI66 LCE66 LMA66 LVW66 MFS66 MPO66 MZK66 NJG66 NTC66 OCY66 OMU66 OWQ66 PGM66 PQI66 QAE66 QKA66 QTW66 RDS66 RNO66 RXK66 SHG66 SRC66 TAY66 TKU66 TUQ66 UEM66 UOI66 UYE66 VIA66 VRW66 WBS66 WLO66 WVK66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VIA69 VRW69 WBS69 WLO69 WVK69 IY72 SU72 ACQ72 AMM72 AWI72 BGE72 BQA72 BZW72 CJS72 CTO72 DDK72 DNG72 DXC72 EGY72 EQU72 FAQ72 FKM72 FUI72 GEE72 GOA72 GXW72 HHS72 HRO72 IBK72 ILG72 IVC72 JEY72 JOU72 JYQ72 KIM72 KSI72 LCE72 LMA72 LVW72 MFS72 MPO72 MZK72 NJG72 NTC72 OCY72 OMU72 OWQ72 PGM72 PQI72 QAE72 QKA72 QTW72 RDS72 RNO72 RXK72 SHG72 SRC72 TAY72 TKU72 TUQ72 UEM72 UOI72 UYE72 VIA72 VRW72 WBS72 WLO72 WVK72 IY75 SU75 ACQ75 AMM75 AWI75 BGE75 BQA75 BZW75 CJS75 CTO75 DDK75 DNG75 DXC75 EGY75 EQU75 FAQ75 FKM75 FUI75 GEE75 GOA75 GXW75 HHS75 HRO75 IBK75 ILG75 IVC75 JEY75 JOU75 JYQ75 KIM75 KSI75 LCE75 LMA75 LVW75 MFS75 MPO75 MZK75 NJG75 NTC75 OCY75 OMU75 OWQ75 PGM75 PQI75 QAE75 QKA75 QTW75 RDS75 RNO75 RXK75 SHG75 SRC75 TAY75 TKU75 TUQ75 UEM75 UOI75 UYE75 VIA75 VRW75 WBS75 WLO75 WVK75 IY78 SU78 ACQ78 AMM78 AWI78 BGE78 BQA78 BZW78 CJS78 CTO78 DDK78 DNG78 DXC78 EGY78 EQU78 FAQ78 FKM78 FUI78 GEE78 GOA78 GXW78 HHS78 HRO78 IBK78 ILG78 IVC78 JEY78 JOU78 JYQ78 KIM78 KSI78 LCE78 LMA78 LVW78 MFS78 MPO78 MZK78 NJG78 NTC78 OCY78 OMU78 OWQ78 PGM78 PQI78 QAE78 QKA78 QTW78 RDS78 RNO78 RXK78 SHG78 SRC78 TAY78 TKU78 TUQ78 UEM78 UOI78 UYE78 VIA78 VRW78 WBS78 WLO78 WVK78 IY81 SU81 ACQ81 AMM81 AWI81 BGE81 BQA81 BZW81 CJS81 CTO81 DDK81 DNG81 DXC81 EGY81 EQU81 FAQ81 FKM81 FUI81 GEE81 GOA81 GXW81 HHS81 HRO81 IBK81 ILG81 IVC81 JEY81 JOU81 JYQ81 KIM81 KSI81 LCE81 LMA81 LVW81 MFS81 MPO81 MZK81 NJG81 NTC81 OCY81 OMU81 OWQ81 PGM81 PQI81 QAE81 QKA81 QTW81 RDS81 RNO81 RXK81 SHG81 SRC81 TAY81 TKU81 TUQ81 UEM81 UOI81 UYE81 VIA81 VRW81 WBS81 WLO81 WVK81 IY84 SU84 ACQ84 AMM84 AWI84 BGE84 BQA84 BZW84 CJS84 CTO84 DDK84 DNG84 DXC84 EGY84 EQU84 FAQ84 FKM84 FUI84 GEE84 GOA84 GXW84 HHS84 HRO84 IBK84 ILG84 IVC84 JEY84 JOU84 JYQ84 KIM84 KSI84 LCE84 LMA84 LVW84 MFS84 MPO84 MZK84 NJG84 NTC84 OCY84 OMU84 OWQ84 PGM84 PQI84 QAE84 QKA84 QTW84 RDS84 RNO84 RXK84 SHG84 SRC84 TAY84 TKU84 TUQ84 UEM84 UOI84 UYE84 VIA84 VRW84 WBS84 WLO84 WVK84 IY87 SU87 ACQ87 AMM87 AWI87 BGE87 BQA87 BZW87 CJS87 CTO87 DDK87 DNG87 DXC87 EGY87 EQU87 FAQ87 FKM87 FUI87 GEE87 GOA87 GXW87 HHS87 HRO87 IBK87 ILG87 IVC87 JEY87 JOU87 JYQ87 KIM87 KSI87 LCE87 LMA87 LVW87 MFS87 MPO87 MZK87 NJG87 NTC87 OCY87 OMU87 OWQ87 PGM87 PQI87 QAE87 QKA87 QTW87 RDS87 RNO87 RXK87 SHG87 SRC87 TAY87 TKU87 TUQ87 UEM87 UOI87 UYE87 VIA87 VRW87 WBS87 WLO87 WVK87 IY90 SU90 ACQ90 AMM90 AWI90 BGE90 BQA90 BZW90 CJS90 CTO90 DDK90 DNG90 DXC90 EGY90 EQU90 FAQ90 FKM90 FUI90 GEE90 GOA90 GXW90 HHS90 HRO90 IBK90 ILG90 IVC90 JEY90 JOU90 JYQ90 KIM90 KSI90 LCE90 LMA90 LVW90 MFS90 MPO90 MZK90 NJG90 NTC90 OCY90 OMU90 OWQ90 PGM90 PQI90 QAE90 QKA90 QTW90 RDS90 RNO90 RXK90 SHG90 SRC90 TAY90 TKU90 TUQ90 UEM90 UOI90 UYE90 VIA90 VRW90 WBS90 WLO90 WVK90 IY93 SU93 ACQ93 AMM93 AWI93 BGE93 BQA93 BZW93 CJS93 CTO93 DDK93 DNG93 DXC93 EGY93 EQU93 FAQ93 FKM93 FUI93 GEE93 GOA93 GXW93 HHS93 HRO93 IBK93 ILG93 IVC93 JEY93 JOU93 JYQ93 KIM93 KSI93 LCE93 LMA93 LVW93 MFS93 MPO93 MZK93 NJG93 NTC93 OCY93 OMU93 OWQ93 PGM93 PQI93 QAE93 QKA93 QTW93 RDS93 RNO93 RXK93 SHG93 SRC93 TAY93 TKU93 TUQ93 UEM93 UOI93 UYE93 VIA93 VRW93 WBS93 WLO93 WVK93 IY96 SU96 ACQ96 AMM96 AWI96 BGE96 BQA96 BZW96 CJS96 CTO96 DDK96 DNG96 DXC96 EGY96 EQU96 FAQ96 FKM96 FUI96 GEE96 GOA96 GXW96 HHS96 HRO96 IBK96 ILG96 IVC96 JEY96 JOU96 JYQ96 KIM96 KSI96 LCE96 LMA96 LVW96 MFS96 MPO96 MZK96 NJG96 NTC96 OCY96 OMU96 OWQ96 PGM96 PQI96 QAE96 QKA96 QTW96 RDS96 RNO96 RXK96 SHG96 SRC96 TAY96 TKU96 TUQ96 UEM96 UOI96 UYE96 VIA96 VRW96 WBS96 WLO96 WVK96 IY325 SU325 ACQ325 AMM325 AWI325 BGE325 BQA325 BZW325 CJS325 CTO325 DDK325 DNG325 DXC325 EGY325 EQU325 FAQ325 FKM325 FUI325 GEE325 GOA325 GXW325 HHS325 HRO325 IBK325 ILG325 IVC325 JEY325 JOU325 JYQ325 KIM325 KSI325 LCE325 LMA325 LVW325 MFS325 MPO325 MZK325 NJG325 NTC325 OCY325 OMU325 OWQ325 PGM325 PQI325 QAE325 QKA325 QTW325 RDS325 RNO325 RXK325 SHG325 SRC325 TAY325 TKU325 TUQ325 UEM325 UOI325 UYE325 VIA325 VRW325 WBS325 WLO325 WVK325 IY328 SU328 ACQ328 AMM328 AWI328 BGE328 BQA328 BZW328 CJS328 CTO328 DDK328 DNG328 DXC328 EGY328 EQU328 FAQ328 FKM328 FUI328 GEE328 GOA328 GXW328 HHS328 HRO328 IBK328 ILG328 IVC328 JEY328 JOU328 JYQ328 KIM328 KSI328 LCE328 LMA328 LVW328 MFS328 MPO328 MZK328 NJG328 NTC328 OCY328 OMU328 OWQ328 PGM328 PQI328 QAE328 QKA328 QTW328 RDS328 RNO328 RXK328 SHG328 SRC328 TAY328 TKU328 TUQ328 UEM328 UOI328 UYE328 VIA328 VRW328 WBS328 WLO328 WVK328 IY331 SU331 ACQ331 AMM331 AWI331 BGE331 BQA331 BZW331 CJS331 CTO331 DDK331 DNG331 DXC331 EGY331 EQU331 FAQ331 FKM331 FUI331 GEE331 GOA331 GXW331 HHS331 HRO331 IBK331 ILG331 IVC331 JEY331 JOU331 JYQ331 KIM331 KSI331 LCE331 LMA331 LVW331 MFS331 MPO331 MZK331 NJG331 NTC331 OCY331 OMU331 OWQ331 PGM331 PQI331 QAE331 QKA331 QTW331 RDS331 RNO331 RXK331 SHG331 SRC331 TAY331 TKU331 TUQ331 UEM331 UOI331 UYE331 VIA331 VRW331 WBS331 WLO331 WVK331 IY334 SU334 ACQ334 AMM334 AWI334 BGE334 BQA334 BZW334 CJS334 CTO334 DDK334 DNG334 DXC334 EGY334 EQU334 FAQ334 FKM334 FUI334 GEE334 GOA334 GXW334 HHS334 HRO334 IBK334 ILG334 IVC334 JEY334 JOU334 JYQ334 KIM334 KSI334 LCE334 LMA334 LVW334 MFS334 MPO334 MZK334 NJG334 NTC334 OCY334 OMU334 OWQ334 PGM334 PQI334 QAE334 QKA334 QTW334 RDS334 RNO334 RXK334 SHG334 SRC334 TAY334 TKU334 TUQ334 UEM334 UOI334 UYE334 VIA334 VRW334 WBS334 WLO334 WVK334 IY337 SU337 ACQ337 AMM337 AWI337 BGE337 BQA337 BZW337 CJS337 CTO337 DDK337 DNG337 DXC337 EGY337 EQU337 FAQ337 FKM337 FUI337 GEE337 GOA337 GXW337 HHS337 HRO337 IBK337 ILG337 IVC337 JEY337 JOU337 JYQ337 KIM337 KSI337 LCE337 LMA337 LVW337 MFS337 MPO337 MZK337 NJG337 NTC337 OCY337 OMU337 OWQ337 PGM337 PQI337 QAE337 QKA337 QTW337 RDS337 RNO337 RXK337 SHG337 SRC337 TAY337 TKU337 TUQ337 UEM337 UOI337 UYE337 VIA337 VRW337 WBS337 WLO337 WVK337 IY340 SU340 ACQ340 AMM340 AWI340 BGE340 BQA340 BZW340 CJS340 CTO340 DDK340 DNG340 DXC340 EGY340 EQU340 FAQ340 FKM340 FUI340 GEE340 GOA340 GXW340 HHS340 HRO340 IBK340 ILG340 IVC340 JEY340 JOU340 JYQ340 KIM340 KSI340 LCE340 LMA340 LVW340 MFS340 MPO340 MZK340 NJG340 NTC340 OCY340 OMU340 OWQ340 PGM340 PQI340 QAE340 QKA340 QTW340 RDS340 RNO340 RXK340 SHG340 SRC340 TAY340 TKU340 TUQ340 UEM340 UOI340 UYE340 VIA340 VRW340 WBS340 WLO340 WVK340 IY343 SU343 ACQ343 AMM343 AWI343 BGE343 BQA343 BZW343 CJS343 CTO343 DDK343 DNG343 DXC343 EGY343 EQU343 FAQ343 FKM343 FUI343 GEE343 GOA343 GXW343 HHS343 HRO343 IBK343 ILG343 IVC343 JEY343 JOU343 JYQ343 KIM343 KSI343 LCE343 LMA343 LVW343 MFS343 MPO343 MZK343 NJG343 NTC343 OCY343 OMU343 OWQ343 PGM343 PQI343 QAE343 QKA343 QTW343 RDS343 RNO343 RXK343 SHG343 SRC343 TAY343 TKU343 TUQ343 UEM343 UOI343 UYE343 VIA343 VRW343 WBS343 WLO343 WVK343 IY346 SU346 ACQ346 AMM346 AWI346 BGE346 BQA346 BZW346 CJS346 CTO346 DDK346 DNG346 DXC346 EGY346 EQU346 FAQ346 FKM346 FUI346 GEE346 GOA346 GXW346 HHS346 HRO346 IBK346 ILG346 IVC346 JEY346 JOU346 JYQ346 KIM346 KSI346 LCE346 LMA346 LVW346 MFS346 MPO346 MZK346 NJG346 NTC346 OCY346 OMU346 OWQ346 PGM346 PQI346 QAE346 QKA346 QTW346 RDS346 RNO346 RXK346 SHG346 SRC346 TAY346 TKU346 TUQ346 UEM346 UOI346 UYE346 VIA346 VRW346 WBS346 WLO346 WVK346 IY349 SU349 ACQ349 AMM349 AWI349 BGE349 BQA349 BZW349 CJS349 CTO349 DDK349 DNG349 DXC349 EGY349 EQU349 FAQ349 FKM349 FUI349 GEE349 GOA349 GXW349 HHS349 HRO349 IBK349 ILG349 IVC349 JEY349 JOU349 JYQ349 KIM349 KSI349 LCE349 LMA349 LVW349 MFS349 MPO349 MZK349 NJG349 NTC349 OCY349 OMU349 OWQ349 PGM349 PQI349 QAE349 QKA349 QTW349 RDS349 RNO349 RXK349 SHG349 SRC349 TAY349 TKU349 TUQ349 UEM349 UOI349 UYE349 VIA349 VRW349 WBS349 WLO349 WVK349 IY352 SU352 ACQ352 AMM352 AWI352 BGE352 BQA352 BZW352 CJS352 CTO352 DDK352 DNG352 DXC352 EGY352 EQU352 FAQ352 FKM352 FUI352 GEE352 GOA352 GXW352 HHS352 HRO352 IBK352 ILG352 IVC352 JEY352 JOU352 JYQ352 KIM352 KSI352 LCE352 LMA352 LVW352 MFS352 MPO352 MZK352 NJG352 NTC352 OCY352 OMU352 OWQ352 PGM352 PQI352 QAE352 QKA352 QTW352 RDS352 RNO352 RXK352 SHG352 SRC352 TAY352 TKU352 TUQ352 UEM352 UOI352 UYE352 VIA352 VRW352 WBS352 WLO352 WVK352 IY355 SU355 ACQ355 AMM355 AWI355 BGE355 BQA355 BZW355 CJS355 CTO355 DDK355 DNG355 DXC355 EGY355 EQU355 FAQ355 FKM355 FUI355 GEE355 GOA355 GXW355 HHS355 HRO355 IBK355 ILG355 IVC355 JEY355 JOU355 JYQ355 KIM355 KSI355 LCE355 LMA355 LVW355 MFS355 MPO355 MZK355 NJG355 NTC355 OCY355 OMU355 OWQ355 PGM355 PQI355 QAE355 QKA355 QTW355 RDS355 RNO355 RXK355 SHG355 SRC355 TAY355 TKU355 TUQ355 UEM355 UOI355 UYE355 VIA355 VRW355 WBS355 WLO355 WVK355 IY358 SU358 ACQ358 AMM358 AWI358 BGE358 BQA358 BZW358 CJS358 CTO358 DDK358 DNG358 DXC358 EGY358 EQU358 FAQ358 FKM358 FUI358 GEE358 GOA358 GXW358 HHS358 HRO358 IBK358 ILG358 IVC358 JEY358 JOU358 JYQ358 KIM358 KSI358 LCE358 LMA358 LVW358 MFS358 MPO358 MZK358 NJG358 NTC358 OCY358 OMU358 OWQ358 PGM358 PQI358 QAE358 QKA358 QTW358 RDS358 RNO358 RXK358 SHG358 SRC358 TAY358 TKU358 TUQ358 UEM358 UOI358 UYE358 VIA358 VRW358 WBS358 WLO358 WVK358 IY361 SU361 ACQ361 AMM361 AWI361 BGE361 BQA361 BZW361 CJS361 CTO361 DDK361 DNG361 DXC361 EGY361 EQU361 FAQ361 FKM361 FUI361 GEE361 GOA361 GXW361 HHS361 HRO361 IBK361 ILG361 IVC361 JEY361 JOU361 JYQ361 KIM361 KSI361 LCE361 LMA361 LVW361 MFS361 MPO361 MZK361 NJG361 NTC361 OCY361 OMU361 OWQ361 PGM361 PQI361 QAE361 QKA361 QTW361 RDS361 RNO361 RXK361 SHG361 SRC361 TAY361 TKU361 TUQ361 UEM361 UOI361 UYE361 VIA361 VRW361 WBS361 WLO361 WVK361 IY364 SU364 ACQ364 AMM364 AWI364 BGE364 BQA364 BZW364 CJS364 CTO364 DDK364 DNG364 DXC364 EGY364 EQU364 FAQ364 FKM364 FUI364 GEE364 GOA364 GXW364 HHS364 HRO364 IBK364 ILG364 IVC364 JEY364 JOU364 JYQ364 KIM364 KSI364 LCE364 LMA364 LVW364 MFS364 MPO364 MZK364 NJG364 NTC364 OCY364 OMU364 OWQ364 PGM364 PQI364 QAE364 QKA364 QTW364 RDS364 RNO364 RXK364 SHG364 SRC364 TAY364 TKU364 TUQ364 UEM364 UOI364 UYE364 VIA364 VRW364 WBS364 WLO364 WVK364 IY367 SU367 ACQ367 AMM367 AWI367 BGE367 BQA367 BZW367 CJS367 CTO367 DDK367 DNG367 DXC367 EGY367 EQU367 FAQ367 FKM367 FUI367 GEE367 GOA367 GXW367 HHS367 HRO367 IBK367 ILG367 IVC367 JEY367 JOU367 JYQ367 KIM367 KSI367 LCE367 LMA367 LVW367 MFS367 MPO367 MZK367 NJG367 NTC367 OCY367 OMU367 OWQ367 PGM367 PQI367 QAE367 QKA367 QTW367 RDS367 RNO367 RXK367 SHG367 SRC367 TAY367 TKU367 TUQ367 UEM367 UOI367 UYE367 VIA367 VRW367 WBS367 WLO367 WVK367 IY370 SU370 ACQ370 AMM370 AWI370 BGE370 BQA370 BZW370 CJS370 CTO370 DDK370 DNG370 DXC370 EGY370 EQU370 FAQ370 FKM370 FUI370 GEE370 GOA370 GXW370 HHS370 HRO370 IBK370 ILG370 IVC370 JEY370 JOU370 JYQ370 KIM370 KSI370 LCE370 LMA370 LVW370 MFS370 MPO370 MZK370 NJG370 NTC370 OCY370 OMU370 OWQ370 PGM370 PQI370 QAE370 QKA370 QTW370 RDS370 RNO370 RXK370 SHG370 SRC370 TAY370 TKU370 TUQ370 UEM370 UOI370 UYE370 VIA370 VRW370 WBS370 WLO370 WVK370 IY373 SU373 ACQ373 AMM373 AWI373 BGE373 BQA373 BZW373 CJS373 CTO373 DDK373 DNG373 DXC373 EGY373 EQU373 FAQ373 FKM373 FUI373 GEE373 GOA373 GXW373 HHS373 HRO373 IBK373 ILG373 IVC373 JEY373 JOU373 JYQ373 KIM373 KSI373 LCE373 LMA373 LVW373 MFS373 MPO373 MZK373 NJG373 NTC373 OCY373 OMU373 OWQ373 PGM373 PQI373 QAE373 QKA373 QTW373 RDS373 RNO373 RXK373 SHG373 SRC373 TAY373 TKU373 TUQ373 UEM373 UOI373 UYE373 VIA373 VRW373 WBS373 WLO373 WVK373 IY376 SU376 ACQ376 AMM376 AWI376 BGE376 BQA376 BZW376 CJS376 CTO376 DDK376 DNG376 DXC376 EGY376 EQU376 FAQ376 FKM376 FUI376 GEE376 GOA376 GXW376 HHS376 HRO376 IBK376 ILG376 IVC376 JEY376 JOU376 JYQ376 KIM376 KSI376 LCE376 LMA376 LVW376 MFS376 MPO376 MZK376 NJG376 NTC376 OCY376 OMU376 OWQ376 PGM376 PQI376 QAE376 QKA376 QTW376 RDS376 RNO376 RXK376 SHG376 SRC376 TAY376 TKU376 TUQ376 UEM376 UOI376 UYE376 VIA376 VRW376 WBS376 WLO376 WVK376 IY379 SU379 ACQ379 AMM379 AWI379 BGE379 BQA379 BZW379 CJS379 CTO379 DDK379 DNG379 DXC379 EGY379 EQU379 FAQ379 FKM379 FUI379 GEE379 GOA379 GXW379 HHS379 HRO379 IBK379 ILG379 IVC379 JEY379 JOU379 JYQ379 KIM379 KSI379 LCE379 LMA379 LVW379 MFS379 MPO379 MZK379 NJG379 NTC379 OCY379 OMU379 OWQ379 PGM379 PQI379 QAE379 QKA379 QTW379 RDS379 RNO379 RXK379 SHG379 SRC379 TAY379 TKU379 TUQ379 UEM379 UOI379 UYE379 VIA379 VRW379 WBS379 WLO379 WVK379 IY382 SU382 ACQ382 AMM382 AWI382 BGE382 BQA382 BZW382 CJS382 CTO382 DDK382 DNG382 DXC382 EGY382 EQU382 FAQ382 FKM382 FUI382 GEE382 GOA382 GXW382 HHS382 HRO382 IBK382 ILG382 IVC382 JEY382 JOU382 JYQ382 KIM382 KSI382 LCE382 LMA382 LVW382 MFS382 MPO382 MZK382 NJG382 NTC382 OCY382 OMU382 OWQ382 PGM382 PQI382 QAE382 QKA382 QTW382 RDS382 RNO382 RXK382 SHG382 SRC382 TAY382 TKU382 TUQ382 UEM382 UOI382 UYE382 VIA382 VRW382 WBS382 WLO382 WVK382 IY385 SU385 ACQ385 AMM385 AWI385 BGE385 BQA385 BZW385 CJS385 CTO385 DDK385 DNG385 DXC385 EGY385 EQU385 FAQ385 FKM385 FUI385 GEE385 GOA385 GXW385 HHS385 HRO385 IBK385 ILG385 IVC385 JEY385 JOU385 JYQ385 KIM385 KSI385 LCE385 LMA385 LVW385 MFS385 MPO385 MZK385 NJG385 NTC385 OCY385 OMU385 OWQ385 PGM385 PQI385 QAE385 QKA385 QTW385 RDS385 RNO385 RXK385 SHG385 SRC385 TAY385 TKU385 TUQ385 UEM385 UOI385 UYE385 VIA385 VRW385 WBS385 WLO385 WVK385 IY388 SU388 ACQ388 AMM388 AWI388 BGE388 BQA388 BZW388 CJS388 CTO388 DDK388 DNG388 DXC388 EGY388 EQU388 FAQ388 FKM388 FUI388 GEE388 GOA388 GXW388 HHS388 HRO388 IBK388 ILG388 IVC388 JEY388 JOU388 JYQ388 KIM388 KSI388 LCE388 LMA388 LVW388 MFS388 MPO388 MZK388 NJG388 NTC388 OCY388 OMU388 OWQ388 PGM388 PQI388 QAE388 QKA388 QTW388 RDS388 RNO388 RXK388 SHG388 SRC388 TAY388 TKU388 TUQ388 UEM388 UOI388 UYE388 VIA388 VRW388 WBS388 WLO388 WVK388 IY391 SU391 ACQ391 AMM391 AWI391 BGE391 BQA391 BZW391 CJS391 CTO391 DDK391 DNG391 DXC391 EGY391 EQU391 FAQ391 FKM391 FUI391 GEE391 GOA391 GXW391 HHS391 HRO391 IBK391 ILG391 IVC391 JEY391 JOU391 JYQ391 KIM391 KSI391 LCE391 LMA391 LVW391 MFS391 MPO391 MZK391 NJG391 NTC391 OCY391 OMU391 OWQ391 PGM391 PQI391 QAE391 QKA391 QTW391 RDS391 RNO391 RXK391 SHG391 SRC391 TAY391 TKU391 TUQ391 UEM391 UOI391 UYE391 VIA391 VRW391 WBS391 WLO391 WVK391 IY394 SU394 ACQ394 AMM394 AWI394 BGE394 BQA394 BZW394 CJS394 CTO394 DDK394 DNG394 DXC394 EGY394 EQU394 FAQ394 FKM394 FUI394 GEE394 GOA394 GXW394 HHS394 HRO394 IBK394 ILG394 IVC394 JEY394 JOU394 JYQ394 KIM394 KSI394 LCE394 LMA394 LVW394 MFS394 MPO394 MZK394 NJG394 NTC394 OCY394 OMU394 OWQ394 PGM394 PQI394 QAE394 QKA394 QTW394 RDS394 RNO394 RXK394 SHG394 SRC394 TAY394 TKU394 TUQ394 UEM394 UOI394 UYE394 VIA394 VRW394 WBS394 WLO394 WVK394 IY397 SU397 ACQ397 AMM397 AWI397 BGE397 BQA397 BZW397 CJS397 CTO397 DDK397 DNG397 DXC397 EGY397 EQU397 FAQ397 FKM397 FUI397 GEE397 GOA397 GXW397 HHS397 HRO397 IBK397 ILG397 IVC397 JEY397 JOU397 JYQ397 KIM397 KSI397 LCE397 LMA397 LVW397 MFS397 MPO397 MZK397 NJG397 NTC397 OCY397 OMU397 OWQ397 PGM397 PQI397 QAE397 QKA397 QTW397 RDS397 RNO397 RXK397 SHG397 SRC397 TAY397 TKU397 TUQ397 UEM397 UOI397 UYE397 VIA397 VRW397 WBS397 WLO397 WVK397 IY400 SU400 ACQ400 AMM400 AWI400 BGE400 BQA400 BZW400 CJS400 CTO400 DDK400 DNG400 DXC400 EGY400 EQU400 FAQ400 FKM400 FUI400 GEE400 GOA400 GXW400 HHS400 HRO400 IBK400 ILG400 IVC400 JEY400 JOU400 JYQ400 KIM400 KSI400 LCE400 LMA400 LVW400 MFS400 MPO400 MZK400 NJG400 NTC400 OCY400 OMU400 OWQ400 PGM400 PQI400 QAE400 QKA400 QTW400 RDS400 RNO400 RXK400 SHG400 SRC400 TAY400 TKU400 TUQ400 UEM400 UOI400 UYE400 VIA400 VRW400 WBS400 WLO400 WVK400 IY693 SU693 ACQ693 AMM693 AWI693 BGE693 BQA693 BZW693 CJS693 CTO693 DDK693 DNG693 DXC693 EGY693 EQU693 FAQ693 FKM693 FUI693 GEE693 GOA693 GXW693 HHS693 HRO693 IBK693 ILG693 IVC693 JEY693 JOU693 JYQ693 KIM693 KSI693 LCE693 LMA693 LVW693 MFS693 MPO693 MZK693 NJG693 NTC693 OCY693 OMU693 OWQ693 PGM693 PQI693 QAE693 QKA693 QTW693 RDS693 RNO693 RXK693 SHG693 SRC693 TAY693 TKU693 TUQ693 UEM693 UOI693 UYE693 VIA693 VRW693 WBS693 WLO693 WVK693 IY608 SU608 ACQ608 AMM608 AWI608 BGE608 BQA608 BZW608 CJS608 CTO608 DDK608 DNG608 DXC608 EGY608 EQU608 FAQ608 FKM608 FUI608 GEE608 GOA608 GXW608 HHS608 HRO608 IBK608 ILG608 IVC608 JEY608 JOU608 JYQ608 KIM608 KSI608 LCE608 LMA608 LVW608 MFS608 MPO608 MZK608 NJG608 NTC608 OCY608 OMU608 OWQ608 PGM608 PQI608 QAE608 QKA608 QTW608 RDS608 RNO608 RXK608 SHG608 SRC608 TAY608 TKU608 TUQ608 UEM608 UOI608 UYE608 VIA608 VRW608 WBS608 WLO608 WVK608 IY1851 SU1851 ACQ1851 AMM1851 AWI1851 BGE1851 BQA1851 BZW1851 CJS1851 CTO1851 DDK1851 DNG1851 DXC1851 EGY1851 EQU1851 FAQ1851 FKM1851 FUI1851 GEE1851 GOA1851 GXW1851 HHS1851 HRO1851 IBK1851 ILG1851 IVC1851 JEY1851 JOU1851 JYQ1851 KIM1851 KSI1851 LCE1851 LMA1851 LVW1851 MFS1851 MPO1851 MZK1851 NJG1851 NTC1851 OCY1851 OMU1851 OWQ1851 PGM1851 PQI1851 QAE1851 QKA1851 QTW1851 RDS1851 RNO1851 RXK1851 SHG1851 SRC1851 TAY1851 TKU1851 TUQ1851 UEM1851 UOI1851 UYE1851 VIA1851 VRW1851 WBS1851 WLO1851 WVK1851 IY904 SU904 ACQ904 AMM904 AWI904 BGE904 BQA904 BZW904 CJS904 CTO904 DDK904 DNG904 DXC904 EGY904 EQU904 FAQ904 FKM904 FUI904 GEE904 GOA904 GXW904 HHS904 HRO904 IBK904 ILG904 IVC904 JEY904 JOU904 JYQ904 KIM904 KSI904 LCE904 LMA904 LVW904 MFS904 MPO904 MZK904 NJG904 NTC904 OCY904 OMU904 OWQ904 PGM904 PQI904 QAE904 QKA904 QTW904 RDS904 RNO904 RXK904 SHG904 SRC904 TAY904 TKU904 TUQ904 UEM904 UOI904 UYE904 VIA904 VRW904 WBS904 WLO904 WVK904" xr:uid="{FA9FE4A9-8439-439C-BEAB-809F82A5FB8A}">
      <formula1>"Enero,Febrero,Marzo,Abril,Mayo,Junio,Julio,Agosto,Septiembre,Octubre,Noviembre,Diciembre"</formula1>
    </dataValidation>
    <dataValidation type="list" allowBlank="1" showInputMessage="1" showErrorMessage="1" errorTitle="Mes estimado presentación oferta" error="Despliegue la flecha y seleccione el mes estimado para la presentación de ofertas." sqref="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IZ30 SV30 ACR30 AMN30 AWJ30 BGF30 BQB30 BZX30 CJT30 CTP30 DDL30 DNH30 DXD30 EGZ30 EQV30 FAR30 FKN30 FUJ30 GEF30 GOB30 GXX30 HHT30 HRP30 IBL30 ILH30 IVD30 JEZ30 JOV30 JYR30 KIN30 KSJ30 LCF30 LMB30 LVX30 MFT30 MPP30 MZL30 NJH30 NTD30 OCZ30 OMV30 OWR30 PGN30 PQJ30 QAF30 QKB30 QTX30 RDT30 RNP30 RXL30 SHH30 SRD30 TAZ30 TKV30 TUR30 UEN30 UOJ30 UYF30 VIB30 VRX30 WBT30 WLP30 WVL3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IZ54:IZ55 SV54:SV55 ACR54:ACR55 AMN54:AMN55 AWJ54:AWJ55 BGF54:BGF55 BQB54:BQB55 BZX54:BZX55 CJT54:CJT55 CTP54:CTP55 DDL54:DDL55 DNH54:DNH55 DXD54:DXD55 EGZ54:EGZ55 EQV54:EQV55 FAR54:FAR55 FKN54:FKN55 FUJ54:FUJ55 GEF54:GEF55 GOB54:GOB55 GXX54:GXX55 HHT54:HHT55 HRP54:HRP55 IBL54:IBL55 ILH54:ILH55 IVD54:IVD55 JEZ54:JEZ55 JOV54:JOV55 JYR54:JYR55 KIN54:KIN55 KSJ54:KSJ55 LCF54:LCF55 LMB54:LMB55 LVX54:LVX55 MFT54:MFT55 MPP54:MPP55 MZL54:MZL55 NJH54:NJH55 NTD54:NTD55 OCZ54:OCZ55 OMV54:OMV55 OWR54:OWR55 PGN54:PGN55 PQJ54:PQJ55 QAF54:QAF55 QKB54:QKB55 QTX54:QTX55 RDT54:RDT55 RNP54:RNP55 RXL54:RXL55 SHH54:SHH55 SRD54:SRD55 TAZ54:TAZ55 TKV54:TKV55 TUR54:TUR55 UEN54:UEN55 UOJ54:UOJ55 UYF54:UYF55 VIB54:VIB55 VRX54:VRX55 WBT54:WBT55 WLP54:WLP55 WVL54:WVL55 IZ60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IZ63 SV63 ACR63 AMN63 AWJ63 BGF63 BQB63 BZX63 CJT63 CTP63 DDL63 DNH63 DXD63 EGZ63 EQV63 FAR63 FKN63 FUJ63 GEF63 GOB63 GXX63 HHT63 HRP63 IBL63 ILH63 IVD63 JEZ63 JOV63 JYR63 KIN63 KSJ63 LCF63 LMB63 LVX63 MFT63 MPP63 MZL63 NJH63 NTD63 OCZ63 OMV63 OWR63 PGN63 PQJ63 QAF63 QKB63 QTX63 RDT63 RNP63 RXL63 SHH63 SRD63 TAZ63 TKV63 TUR63 UEN63 UOJ63 UYF63 VIB63 VRX63 WBT63 WLP63 WVL63 IZ66 SV66 ACR66 AMN66 AWJ66 BGF66 BQB66 BZX66 CJT66 CTP66 DDL66 DNH66 DXD66 EGZ66 EQV66 FAR66 FKN66 FUJ66 GEF66 GOB66 GXX66 HHT66 HRP66 IBL66 ILH66 IVD66 JEZ66 JOV66 JYR66 KIN66 KSJ66 LCF66 LMB66 LVX66 MFT66 MPP66 MZL66 NJH66 NTD66 OCZ66 OMV66 OWR66 PGN66 PQJ66 QAF66 QKB66 QTX66 RDT66 RNP66 RXL66 SHH66 SRD66 TAZ66 TKV66 TUR66 UEN66 UOJ66 UYF66 VIB66 VRX66 WBT66 WLP66 WVL66 IZ69 SV69 ACR69 AMN69 AWJ69 BGF69 BQB69 BZX69 CJT69 CTP69 DDL69 DNH69 DXD69 EGZ69 EQV69 FAR69 FKN69 FUJ69 GEF69 GOB69 GXX69 HHT69 HRP69 IBL69 ILH69 IVD69 JEZ69 JOV69 JYR69 KIN69 KSJ69 LCF69 LMB69 LVX69 MFT69 MPP69 MZL69 NJH69 NTD69 OCZ69 OMV69 OWR69 PGN69 PQJ69 QAF69 QKB69 QTX69 RDT69 RNP69 RXL69 SHH69 SRD69 TAZ69 TKV69 TUR69 UEN69 UOJ69 UYF69 VIB69 VRX69 WBT69 WLP69 WVL69 IZ72 SV72 ACR72 AMN72 AWJ72 BGF72 BQB72 BZX72 CJT72 CTP72 DDL72 DNH72 DXD72 EGZ72 EQV72 FAR72 FKN72 FUJ72 GEF72 GOB72 GXX72 HHT72 HRP72 IBL72 ILH72 IVD72 JEZ72 JOV72 JYR72 KIN72 KSJ72 LCF72 LMB72 LVX72 MFT72 MPP72 MZL72 NJH72 NTD72 OCZ72 OMV72 OWR72 PGN72 PQJ72 QAF72 QKB72 QTX72 RDT72 RNP72 RXL72 SHH72 SRD72 TAZ72 TKV72 TUR72 UEN72 UOJ72 UYF72 VIB72 VRX72 WBT72 WLP72 WVL72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IZ78 SV78 ACR78 AMN78 AWJ78 BGF78 BQB78 BZX78 CJT78 CTP78 DDL78 DNH78 DXD78 EGZ78 EQV78 FAR78 FKN78 FUJ78 GEF78 GOB78 GXX78 HHT78 HRP78 IBL78 ILH78 IVD78 JEZ78 JOV78 JYR78 KIN78 KSJ78 LCF78 LMB78 LVX78 MFT78 MPP78 MZL78 NJH78 NTD78 OCZ78 OMV78 OWR78 PGN78 PQJ78 QAF78 QKB78 QTX78 RDT78 RNP78 RXL78 SHH78 SRD78 TAZ78 TKV78 TUR78 UEN78 UOJ78 UYF78 VIB78 VRX78 WBT78 WLP78 WVL78 IZ81 SV81 ACR81 AMN81 AWJ81 BGF81 BQB81 BZX81 CJT81 CTP81 DDL81 DNH81 DXD81 EGZ81 EQV81 FAR81 FKN81 FUJ81 GEF81 GOB81 GXX81 HHT81 HRP81 IBL81 ILH81 IVD81 JEZ81 JOV81 JYR81 KIN81 KSJ81 LCF81 LMB81 LVX81 MFT81 MPP81 MZL81 NJH81 NTD81 OCZ81 OMV81 OWR81 PGN81 PQJ81 QAF81 QKB81 QTX81 RDT81 RNP81 RXL81 SHH81 SRD81 TAZ81 TKV81 TUR81 UEN81 UOJ81 UYF81 VIB81 VRX81 WBT81 WLP81 WVL81 IZ84 SV84 ACR84 AMN84 AWJ84 BGF84 BQB84 BZX84 CJT84 CTP84 DDL84 DNH84 DXD84 EGZ84 EQV84 FAR84 FKN84 FUJ84 GEF84 GOB84 GXX84 HHT84 HRP84 IBL84 ILH84 IVD84 JEZ84 JOV84 JYR84 KIN84 KSJ84 LCF84 LMB84 LVX84 MFT84 MPP84 MZL84 NJH84 NTD84 OCZ84 OMV84 OWR84 PGN84 PQJ84 QAF84 QKB84 QTX84 RDT84 RNP84 RXL84 SHH84 SRD84 TAZ84 TKV84 TUR84 UEN84 UOJ84 UYF84 VIB84 VRX84 WBT84 WLP84 WVL84 IZ87 SV87 ACR87 AMN87 AWJ87 BGF87 BQB87 BZX87 CJT87 CTP87 DDL87 DNH87 DXD87 EGZ87 EQV87 FAR87 FKN87 FUJ87 GEF87 GOB87 GXX87 HHT87 HRP87 IBL87 ILH87 IVD87 JEZ87 JOV87 JYR87 KIN87 KSJ87 LCF87 LMB87 LVX87 MFT87 MPP87 MZL87 NJH87 NTD87 OCZ87 OMV87 OWR87 PGN87 PQJ87 QAF87 QKB87 QTX87 RDT87 RNP87 RXL87 SHH87 SRD87 TAZ87 TKV87 TUR87 UEN87 UOJ87 UYF87 VIB87 VRX87 WBT87 WLP87 WVL87 IZ90 SV90 ACR90 AMN90 AWJ90 BGF90 BQB90 BZX90 CJT90 CTP90 DDL90 DNH90 DXD90 EGZ90 EQV90 FAR90 FKN90 FUJ90 GEF90 GOB90 GXX90 HHT90 HRP90 IBL90 ILH90 IVD90 JEZ90 JOV90 JYR90 KIN90 KSJ90 LCF90 LMB90 LVX90 MFT90 MPP90 MZL90 NJH90 NTD90 OCZ90 OMV90 OWR90 PGN90 PQJ90 QAF90 QKB90 QTX90 RDT90 RNP90 RXL90 SHH90 SRD90 TAZ90 TKV90 TUR90 UEN90 UOJ90 UYF90 VIB90 VRX90 WBT90 WLP90 WVL90 IZ93 SV93 ACR93 AMN93 AWJ93 BGF93 BQB93 BZX93 CJT93 CTP93 DDL93 DNH93 DXD93 EGZ93 EQV93 FAR93 FKN93 FUJ93 GEF93 GOB93 GXX93 HHT93 HRP93 IBL93 ILH93 IVD93 JEZ93 JOV93 JYR93 KIN93 KSJ93 LCF93 LMB93 LVX93 MFT93 MPP93 MZL93 NJH93 NTD93 OCZ93 OMV93 OWR93 PGN93 PQJ93 QAF93 QKB93 QTX93 RDT93 RNP93 RXL93 SHH93 SRD93 TAZ93 TKV93 TUR93 UEN93 UOJ93 UYF93 VIB93 VRX93 WBT93 WLP93 WVL93 IZ96 SV96 ACR96 AMN96 AWJ96 BGF96 BQB96 BZX96 CJT96 CTP96 DDL96 DNH96 DXD96 EGZ96 EQV96 FAR96 FKN96 FUJ96 GEF96 GOB96 GXX96 HHT96 HRP96 IBL96 ILH96 IVD96 JEZ96 JOV96 JYR96 KIN96 KSJ96 LCF96 LMB96 LVX96 MFT96 MPP96 MZL96 NJH96 NTD96 OCZ96 OMV96 OWR96 PGN96 PQJ96 QAF96 QKB96 QTX96 RDT96 RNP96 RXL96 SHH96 SRD96 TAZ96 TKV96 TUR96 UEN96 UOJ96 UYF96 VIB96 VRX96 WBT96 WLP96 WVL96 IZ325 SV325 ACR325 AMN325 AWJ325 BGF325 BQB325 BZX325 CJT325 CTP325 DDL325 DNH325 DXD325 EGZ325 EQV325 FAR325 FKN325 FUJ325 GEF325 GOB325 GXX325 HHT325 HRP325 IBL325 ILH325 IVD325 JEZ325 JOV325 JYR325 KIN325 KSJ325 LCF325 LMB325 LVX325 MFT325 MPP325 MZL325 NJH325 NTD325 OCZ325 OMV325 OWR325 PGN325 PQJ325 QAF325 QKB325 QTX325 RDT325 RNP325 RXL325 SHH325 SRD325 TAZ325 TKV325 TUR325 UEN325 UOJ325 UYF325 VIB325 VRX325 WBT325 WLP325 WVL325 IZ328 SV328 ACR328 AMN328 AWJ328 BGF328 BQB328 BZX328 CJT328 CTP328 DDL328 DNH328 DXD328 EGZ328 EQV328 FAR328 FKN328 FUJ328 GEF328 GOB328 GXX328 HHT328 HRP328 IBL328 ILH328 IVD328 JEZ328 JOV328 JYR328 KIN328 KSJ328 LCF328 LMB328 LVX328 MFT328 MPP328 MZL328 NJH328 NTD328 OCZ328 OMV328 OWR328 PGN328 PQJ328 QAF328 QKB328 QTX328 RDT328 RNP328 RXL328 SHH328 SRD328 TAZ328 TKV328 TUR328 UEN328 UOJ328 UYF328 VIB328 VRX328 WBT328 WLP328 WVL328 IZ331 SV331 ACR331 AMN331 AWJ331 BGF331 BQB331 BZX331 CJT331 CTP331 DDL331 DNH331 DXD331 EGZ331 EQV331 FAR331 FKN331 FUJ331 GEF331 GOB331 GXX331 HHT331 HRP331 IBL331 ILH331 IVD331 JEZ331 JOV331 JYR331 KIN331 KSJ331 LCF331 LMB331 LVX331 MFT331 MPP331 MZL331 NJH331 NTD331 OCZ331 OMV331 OWR331 PGN331 PQJ331 QAF331 QKB331 QTX331 RDT331 RNP331 RXL331 SHH331 SRD331 TAZ331 TKV331 TUR331 UEN331 UOJ331 UYF331 VIB331 VRX331 WBT331 WLP331 WVL331 IZ334 SV334 ACR334 AMN334 AWJ334 BGF334 BQB334 BZX334 CJT334 CTP334 DDL334 DNH334 DXD334 EGZ334 EQV334 FAR334 FKN334 FUJ334 GEF334 GOB334 GXX334 HHT334 HRP334 IBL334 ILH334 IVD334 JEZ334 JOV334 JYR334 KIN334 KSJ334 LCF334 LMB334 LVX334 MFT334 MPP334 MZL334 NJH334 NTD334 OCZ334 OMV334 OWR334 PGN334 PQJ334 QAF334 QKB334 QTX334 RDT334 RNP334 RXL334 SHH334 SRD334 TAZ334 TKV334 TUR334 UEN334 UOJ334 UYF334 VIB334 VRX334 WBT334 WLP334 WVL334 IZ337 SV337 ACR337 AMN337 AWJ337 BGF337 BQB337 BZX337 CJT337 CTP337 DDL337 DNH337 DXD337 EGZ337 EQV337 FAR337 FKN337 FUJ337 GEF337 GOB337 GXX337 HHT337 HRP337 IBL337 ILH337 IVD337 JEZ337 JOV337 JYR337 KIN337 KSJ337 LCF337 LMB337 LVX337 MFT337 MPP337 MZL337 NJH337 NTD337 OCZ337 OMV337 OWR337 PGN337 PQJ337 QAF337 QKB337 QTX337 RDT337 RNP337 RXL337 SHH337 SRD337 TAZ337 TKV337 TUR337 UEN337 UOJ337 UYF337 VIB337 VRX337 WBT337 WLP337 WVL337 IZ340 SV340 ACR340 AMN340 AWJ340 BGF340 BQB340 BZX340 CJT340 CTP340 DDL340 DNH340 DXD340 EGZ340 EQV340 FAR340 FKN340 FUJ340 GEF340 GOB340 GXX340 HHT340 HRP340 IBL340 ILH340 IVD340 JEZ340 JOV340 JYR340 KIN340 KSJ340 LCF340 LMB340 LVX340 MFT340 MPP340 MZL340 NJH340 NTD340 OCZ340 OMV340 OWR340 PGN340 PQJ340 QAF340 QKB340 QTX340 RDT340 RNP340 RXL340 SHH340 SRD340 TAZ340 TKV340 TUR340 UEN340 UOJ340 UYF340 VIB340 VRX340 WBT340 WLP340 WVL340 IZ343 SV343 ACR343 AMN343 AWJ343 BGF343 BQB343 BZX343 CJT343 CTP343 DDL343 DNH343 DXD343 EGZ343 EQV343 FAR343 FKN343 FUJ343 GEF343 GOB343 GXX343 HHT343 HRP343 IBL343 ILH343 IVD343 JEZ343 JOV343 JYR343 KIN343 KSJ343 LCF343 LMB343 LVX343 MFT343 MPP343 MZL343 NJH343 NTD343 OCZ343 OMV343 OWR343 PGN343 PQJ343 QAF343 QKB343 QTX343 RDT343 RNP343 RXL343 SHH343 SRD343 TAZ343 TKV343 TUR343 UEN343 UOJ343 UYF343 VIB343 VRX343 WBT343 WLP343 WVL343 IZ346 SV346 ACR346 AMN346 AWJ346 BGF346 BQB346 BZX346 CJT346 CTP346 DDL346 DNH346 DXD346 EGZ346 EQV346 FAR346 FKN346 FUJ346 GEF346 GOB346 GXX346 HHT346 HRP346 IBL346 ILH346 IVD346 JEZ346 JOV346 JYR346 KIN346 KSJ346 LCF346 LMB346 LVX346 MFT346 MPP346 MZL346 NJH346 NTD346 OCZ346 OMV346 OWR346 PGN346 PQJ346 QAF346 QKB346 QTX346 RDT346 RNP346 RXL346 SHH346 SRD346 TAZ346 TKV346 TUR346 UEN346 UOJ346 UYF346 VIB346 VRX346 WBT346 WLP346 WVL346 IZ349 SV349 ACR349 AMN349 AWJ349 BGF349 BQB349 BZX349 CJT349 CTP349 DDL349 DNH349 DXD349 EGZ349 EQV349 FAR349 FKN349 FUJ349 GEF349 GOB349 GXX349 HHT349 HRP349 IBL349 ILH349 IVD349 JEZ349 JOV349 JYR349 KIN349 KSJ349 LCF349 LMB349 LVX349 MFT349 MPP349 MZL349 NJH349 NTD349 OCZ349 OMV349 OWR349 PGN349 PQJ349 QAF349 QKB349 QTX349 RDT349 RNP349 RXL349 SHH349 SRD349 TAZ349 TKV349 TUR349 UEN349 UOJ349 UYF349 VIB349 VRX349 WBT349 WLP349 WVL349 IZ352 SV352 ACR352 AMN352 AWJ352 BGF352 BQB352 BZX352 CJT352 CTP352 DDL352 DNH352 DXD352 EGZ352 EQV352 FAR352 FKN352 FUJ352 GEF352 GOB352 GXX352 HHT352 HRP352 IBL352 ILH352 IVD352 JEZ352 JOV352 JYR352 KIN352 KSJ352 LCF352 LMB352 LVX352 MFT352 MPP352 MZL352 NJH352 NTD352 OCZ352 OMV352 OWR352 PGN352 PQJ352 QAF352 QKB352 QTX352 RDT352 RNP352 RXL352 SHH352 SRD352 TAZ352 TKV352 TUR352 UEN352 UOJ352 UYF352 VIB352 VRX352 WBT352 WLP352 WVL352 IZ355 SV355 ACR355 AMN355 AWJ355 BGF355 BQB355 BZX355 CJT355 CTP355 DDL355 DNH355 DXD355 EGZ355 EQV355 FAR355 FKN355 FUJ355 GEF355 GOB355 GXX355 HHT355 HRP355 IBL355 ILH355 IVD355 JEZ355 JOV355 JYR355 KIN355 KSJ355 LCF355 LMB355 LVX355 MFT355 MPP355 MZL355 NJH355 NTD355 OCZ355 OMV355 OWR355 PGN355 PQJ355 QAF355 QKB355 QTX355 RDT355 RNP355 RXL355 SHH355 SRD355 TAZ355 TKV355 TUR355 UEN355 UOJ355 UYF355 VIB355 VRX355 WBT355 WLP355 WVL355 IZ358 SV358 ACR358 AMN358 AWJ358 BGF358 BQB358 BZX358 CJT358 CTP358 DDL358 DNH358 DXD358 EGZ358 EQV358 FAR358 FKN358 FUJ358 GEF358 GOB358 GXX358 HHT358 HRP358 IBL358 ILH358 IVD358 JEZ358 JOV358 JYR358 KIN358 KSJ358 LCF358 LMB358 LVX358 MFT358 MPP358 MZL358 NJH358 NTD358 OCZ358 OMV358 OWR358 PGN358 PQJ358 QAF358 QKB358 QTX358 RDT358 RNP358 RXL358 SHH358 SRD358 TAZ358 TKV358 TUR358 UEN358 UOJ358 UYF358 VIB358 VRX358 WBT358 WLP358 WVL358 IZ361 SV361 ACR361 AMN361 AWJ361 BGF361 BQB361 BZX361 CJT361 CTP361 DDL361 DNH361 DXD361 EGZ361 EQV361 FAR361 FKN361 FUJ361 GEF361 GOB361 GXX361 HHT361 HRP361 IBL361 ILH361 IVD361 JEZ361 JOV361 JYR361 KIN361 KSJ361 LCF361 LMB361 LVX361 MFT361 MPP361 MZL361 NJH361 NTD361 OCZ361 OMV361 OWR361 PGN361 PQJ361 QAF361 QKB361 QTX361 RDT361 RNP361 RXL361 SHH361 SRD361 TAZ361 TKV361 TUR361 UEN361 UOJ361 UYF361 VIB361 VRX361 WBT361 WLP361 WVL361 IZ364 SV364 ACR364 AMN364 AWJ364 BGF364 BQB364 BZX364 CJT364 CTP364 DDL364 DNH364 DXD364 EGZ364 EQV364 FAR364 FKN364 FUJ364 GEF364 GOB364 GXX364 HHT364 HRP364 IBL364 ILH364 IVD364 JEZ364 JOV364 JYR364 KIN364 KSJ364 LCF364 LMB364 LVX364 MFT364 MPP364 MZL364 NJH364 NTD364 OCZ364 OMV364 OWR364 PGN364 PQJ364 QAF364 QKB364 QTX364 RDT364 RNP364 RXL364 SHH364 SRD364 TAZ364 TKV364 TUR364 UEN364 UOJ364 UYF364 VIB364 VRX364 WBT364 WLP364 WVL364 IZ367 SV367 ACR367 AMN367 AWJ367 BGF367 BQB367 BZX367 CJT367 CTP367 DDL367 DNH367 DXD367 EGZ367 EQV367 FAR367 FKN367 FUJ367 GEF367 GOB367 GXX367 HHT367 HRP367 IBL367 ILH367 IVD367 JEZ367 JOV367 JYR367 KIN367 KSJ367 LCF367 LMB367 LVX367 MFT367 MPP367 MZL367 NJH367 NTD367 OCZ367 OMV367 OWR367 PGN367 PQJ367 QAF367 QKB367 QTX367 RDT367 RNP367 RXL367 SHH367 SRD367 TAZ367 TKV367 TUR367 UEN367 UOJ367 UYF367 VIB367 VRX367 WBT367 WLP367 WVL367 IZ370 SV370 ACR370 AMN370 AWJ370 BGF370 BQB370 BZX370 CJT370 CTP370 DDL370 DNH370 DXD370 EGZ370 EQV370 FAR370 FKN370 FUJ370 GEF370 GOB370 GXX370 HHT370 HRP370 IBL370 ILH370 IVD370 JEZ370 JOV370 JYR370 KIN370 KSJ370 LCF370 LMB370 LVX370 MFT370 MPP370 MZL370 NJH370 NTD370 OCZ370 OMV370 OWR370 PGN370 PQJ370 QAF370 QKB370 QTX370 RDT370 RNP370 RXL370 SHH370 SRD370 TAZ370 TKV370 TUR370 UEN370 UOJ370 UYF370 VIB370 VRX370 WBT370 WLP370 WVL370 IZ373 SV373 ACR373 AMN373 AWJ373 BGF373 BQB373 BZX373 CJT373 CTP373 DDL373 DNH373 DXD373 EGZ373 EQV373 FAR373 FKN373 FUJ373 GEF373 GOB373 GXX373 HHT373 HRP373 IBL373 ILH373 IVD373 JEZ373 JOV373 JYR373 KIN373 KSJ373 LCF373 LMB373 LVX373 MFT373 MPP373 MZL373 NJH373 NTD373 OCZ373 OMV373 OWR373 PGN373 PQJ373 QAF373 QKB373 QTX373 RDT373 RNP373 RXL373 SHH373 SRD373 TAZ373 TKV373 TUR373 UEN373 UOJ373 UYF373 VIB373 VRX373 WBT373 WLP373 WVL373 IZ376 SV376 ACR376 AMN376 AWJ376 BGF376 BQB376 BZX376 CJT376 CTP376 DDL376 DNH376 DXD376 EGZ376 EQV376 FAR376 FKN376 FUJ376 GEF376 GOB376 GXX376 HHT376 HRP376 IBL376 ILH376 IVD376 JEZ376 JOV376 JYR376 KIN376 KSJ376 LCF376 LMB376 LVX376 MFT376 MPP376 MZL376 NJH376 NTD376 OCZ376 OMV376 OWR376 PGN376 PQJ376 QAF376 QKB376 QTX376 RDT376 RNP376 RXL376 SHH376 SRD376 TAZ376 TKV376 TUR376 UEN376 UOJ376 UYF376 VIB376 VRX376 WBT376 WLP376 WVL376 IZ379 SV379 ACR379 AMN379 AWJ379 BGF379 BQB379 BZX379 CJT379 CTP379 DDL379 DNH379 DXD379 EGZ379 EQV379 FAR379 FKN379 FUJ379 GEF379 GOB379 GXX379 HHT379 HRP379 IBL379 ILH379 IVD379 JEZ379 JOV379 JYR379 KIN379 KSJ379 LCF379 LMB379 LVX379 MFT379 MPP379 MZL379 NJH379 NTD379 OCZ379 OMV379 OWR379 PGN379 PQJ379 QAF379 QKB379 QTX379 RDT379 RNP379 RXL379 SHH379 SRD379 TAZ379 TKV379 TUR379 UEN379 UOJ379 UYF379 VIB379 VRX379 WBT379 WLP379 WVL379 IZ382 SV382 ACR382 AMN382 AWJ382 BGF382 BQB382 BZX382 CJT382 CTP382 DDL382 DNH382 DXD382 EGZ382 EQV382 FAR382 FKN382 FUJ382 GEF382 GOB382 GXX382 HHT382 HRP382 IBL382 ILH382 IVD382 JEZ382 JOV382 JYR382 KIN382 KSJ382 LCF382 LMB382 LVX382 MFT382 MPP382 MZL382 NJH382 NTD382 OCZ382 OMV382 OWR382 PGN382 PQJ382 QAF382 QKB382 QTX382 RDT382 RNP382 RXL382 SHH382 SRD382 TAZ382 TKV382 TUR382 UEN382 UOJ382 UYF382 VIB382 VRX382 WBT382 WLP382 WVL382 IZ385 SV385 ACR385 AMN385 AWJ385 BGF385 BQB385 BZX385 CJT385 CTP385 DDL385 DNH385 DXD385 EGZ385 EQV385 FAR385 FKN385 FUJ385 GEF385 GOB385 GXX385 HHT385 HRP385 IBL385 ILH385 IVD385 JEZ385 JOV385 JYR385 KIN385 KSJ385 LCF385 LMB385 LVX385 MFT385 MPP385 MZL385 NJH385 NTD385 OCZ385 OMV385 OWR385 PGN385 PQJ385 QAF385 QKB385 QTX385 RDT385 RNP385 RXL385 SHH385 SRD385 TAZ385 TKV385 TUR385 UEN385 UOJ385 UYF385 VIB385 VRX385 WBT385 WLP385 WVL385 IZ388 SV388 ACR388 AMN388 AWJ388 BGF388 BQB388 BZX388 CJT388 CTP388 DDL388 DNH388 DXD388 EGZ388 EQV388 FAR388 FKN388 FUJ388 GEF388 GOB388 GXX388 HHT388 HRP388 IBL388 ILH388 IVD388 JEZ388 JOV388 JYR388 KIN388 KSJ388 LCF388 LMB388 LVX388 MFT388 MPP388 MZL388 NJH388 NTD388 OCZ388 OMV388 OWR388 PGN388 PQJ388 QAF388 QKB388 QTX388 RDT388 RNP388 RXL388 SHH388 SRD388 TAZ388 TKV388 TUR388 UEN388 UOJ388 UYF388 VIB388 VRX388 WBT388 WLP388 WVL388 IZ391 SV391 ACR391 AMN391 AWJ391 BGF391 BQB391 BZX391 CJT391 CTP391 DDL391 DNH391 DXD391 EGZ391 EQV391 FAR391 FKN391 FUJ391 GEF391 GOB391 GXX391 HHT391 HRP391 IBL391 ILH391 IVD391 JEZ391 JOV391 JYR391 KIN391 KSJ391 LCF391 LMB391 LVX391 MFT391 MPP391 MZL391 NJH391 NTD391 OCZ391 OMV391 OWR391 PGN391 PQJ391 QAF391 QKB391 QTX391 RDT391 RNP391 RXL391 SHH391 SRD391 TAZ391 TKV391 TUR391 UEN391 UOJ391 UYF391 VIB391 VRX391 WBT391 WLP391 WVL391 IZ394 SV394 ACR394 AMN394 AWJ394 BGF394 BQB394 BZX394 CJT394 CTP394 DDL394 DNH394 DXD394 EGZ394 EQV394 FAR394 FKN394 FUJ394 GEF394 GOB394 GXX394 HHT394 HRP394 IBL394 ILH394 IVD394 JEZ394 JOV394 JYR394 KIN394 KSJ394 LCF394 LMB394 LVX394 MFT394 MPP394 MZL394 NJH394 NTD394 OCZ394 OMV394 OWR394 PGN394 PQJ394 QAF394 QKB394 QTX394 RDT394 RNP394 RXL394 SHH394 SRD394 TAZ394 TKV394 TUR394 UEN394 UOJ394 UYF394 VIB394 VRX394 WBT394 WLP394 WVL394 IZ397 SV397 ACR397 AMN397 AWJ397 BGF397 BQB397 BZX397 CJT397 CTP397 DDL397 DNH397 DXD397 EGZ397 EQV397 FAR397 FKN397 FUJ397 GEF397 GOB397 GXX397 HHT397 HRP397 IBL397 ILH397 IVD397 JEZ397 JOV397 JYR397 KIN397 KSJ397 LCF397 LMB397 LVX397 MFT397 MPP397 MZL397 NJH397 NTD397 OCZ397 OMV397 OWR397 PGN397 PQJ397 QAF397 QKB397 QTX397 RDT397 RNP397 RXL397 SHH397 SRD397 TAZ397 TKV397 TUR397 UEN397 UOJ397 UYF397 VIB397 VRX397 WBT397 WLP397 WVL397 IZ400 SV400 ACR400 AMN400 AWJ400 BGF400 BQB400 BZX400 CJT400 CTP400 DDL400 DNH400 DXD400 EGZ400 EQV400 FAR400 FKN400 FUJ400 GEF400 GOB400 GXX400 HHT400 HRP400 IBL400 ILH400 IVD400 JEZ400 JOV400 JYR400 KIN400 KSJ400 LCF400 LMB400 LVX400 MFT400 MPP400 MZL400 NJH400 NTD400 OCZ400 OMV400 OWR400 PGN400 PQJ400 QAF400 QKB400 QTX400 RDT400 RNP400 RXL400 SHH400 SRD400 TAZ400 TKV400 TUR400 UEN400 UOJ400 UYF400 VIB400 VRX400 WBT400 WLP400 WVL400 IZ693 SV693 ACR693 AMN693 AWJ693 BGF693 BQB693 BZX693 CJT693 CTP693 DDL693 DNH693 DXD693 EGZ693 EQV693 FAR693 FKN693 FUJ693 GEF693 GOB693 GXX693 HHT693 HRP693 IBL693 ILH693 IVD693 JEZ693 JOV693 JYR693 KIN693 KSJ693 LCF693 LMB693 LVX693 MFT693 MPP693 MZL693 NJH693 NTD693 OCZ693 OMV693 OWR693 PGN693 PQJ693 QAF693 QKB693 QTX693 RDT693 RNP693 RXL693 SHH693 SRD693 TAZ693 TKV693 TUR693 UEN693 UOJ693 UYF693 VIB693 VRX693 WBT693 WLP693 WVL693 IZ608 SV608 ACR608 AMN608 AWJ608 BGF608 BQB608 BZX608 CJT608 CTP608 DDL608 DNH608 DXD608 EGZ608 EQV608 FAR608 FKN608 FUJ608 GEF608 GOB608 GXX608 HHT608 HRP608 IBL608 ILH608 IVD608 JEZ608 JOV608 JYR608 KIN608 KSJ608 LCF608 LMB608 LVX608 MFT608 MPP608 MZL608 NJH608 NTD608 OCZ608 OMV608 OWR608 PGN608 PQJ608 QAF608 QKB608 QTX608 RDT608 RNP608 RXL608 SHH608 SRD608 TAZ608 TKV608 TUR608 UEN608 UOJ608 UYF608 VIB608 VRX608 WBT608 WLP608 WVL608 IZ1851 SV1851 ACR1851 AMN1851 AWJ1851 BGF1851 BQB1851 BZX1851 CJT1851 CTP1851 DDL1851 DNH1851 DXD1851 EGZ1851 EQV1851 FAR1851 FKN1851 FUJ1851 GEF1851 GOB1851 GXX1851 HHT1851 HRP1851 IBL1851 ILH1851 IVD1851 JEZ1851 JOV1851 JYR1851 KIN1851 KSJ1851 LCF1851 LMB1851 LVX1851 MFT1851 MPP1851 MZL1851 NJH1851 NTD1851 OCZ1851 OMV1851 OWR1851 PGN1851 PQJ1851 QAF1851 QKB1851 QTX1851 RDT1851 RNP1851 RXL1851 SHH1851 SRD1851 TAZ1851 TKV1851 TUR1851 UEN1851 UOJ1851 UYF1851 VIB1851 VRX1851 WBT1851 WLP1851 WVL1851 IZ904 SV904 ACR904 AMN904 AWJ904 BGF904 BQB904 BZX904 CJT904 CTP904 DDL904 DNH904 DXD904 EGZ904 EQV904 FAR904 FKN904 FUJ904 GEF904 GOB904 GXX904 HHT904 HRP904 IBL904 ILH904 IVD904 JEZ904 JOV904 JYR904 KIN904 KSJ904 LCF904 LMB904 LVX904 MFT904 MPP904 MZL904 NJH904 NTD904 OCZ904 OMV904 OWR904 PGN904 PQJ904 QAF904 QKB904 QTX904 RDT904 RNP904 RXL904 SHH904 SRD904 TAZ904 TKV904 TUR904 UEN904 UOJ904 UYF904 VIB904 VRX904 WBT904 WLP904 WVL904" xr:uid="{23F9C6BF-5ECD-4D3E-8A11-1798333CBEA9}">
      <formula1>"Enero,Febrero,Marzo,Abril,Mayo,Junio,Julio,Agosto,Septiembre,Octubre,Noviembre,Diciembre"</formula1>
    </dataValidation>
    <dataValidation type="list" allowBlank="1" showInputMessage="1" showErrorMessage="1" errorTitle="Mes registro contrato" error="Despliegue la flecha y seleccione el mes estimado para el registro del contrato" sqref="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JA24 SW24 ACS24 AMO24 AWK24 BGG24 BQC24 BZY24 CJU24 CTQ24 DDM24 DNI24 DXE24 EHA24 EQW24 FAS24 FKO24 FUK24 GEG24 GOC24 GXY24 HHU24 HRQ24 IBM24 ILI24 IVE24 JFA24 JOW24 JYS24 KIO24 KSK24 LCG24 LMC24 LVY24 MFU24 MPQ24 MZM24 NJI24 NTE24 ODA24 OMW24 OWS24 PGO24 PQK24 QAG24 QKC24 QTY24 RDU24 RNQ24 RXM24 SHI24 SRE24 TBA24 TKW24 TUS24 UEO24 UOK24 UYG24 VIC24 VRY24 WBU24 WLQ24 WVM24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JA36 SW36 ACS36 AMO36 AWK36 BGG36 BQC36 BZY36 CJU36 CTQ36 DDM36 DNI36 DXE36 EHA36 EQW36 FAS36 FKO36 FUK36 GEG36 GOC36 GXY36 HHU36 HRQ36 IBM36 ILI36 IVE36 JFA36 JOW36 JYS36 KIO36 KSK36 LCG36 LMC36 LVY36 MFU36 MPQ36 MZM36 NJI36 NTE36 ODA36 OMW36 OWS36 PGO36 PQK36 QAG36 QKC36 QTY36 RDU36 RNQ36 RXM36 SHI36 SRE36 TBA36 TKW36 TUS36 UEO36 UOK36 UYG36 VIC36 VRY36 WBU36 WLQ36 WVM3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JA48 SW48 ACS48 AMO48 AWK48 BGG48 BQC48 BZY48 CJU48 CTQ48 DDM48 DNI48 DXE48 EHA48 EQW48 FAS48 FKO48 FUK48 GEG48 GOC48 GXY48 HHU48 HRQ48 IBM48 ILI48 IVE48 JFA48 JOW48 JYS48 KIO48 KSK48 LCG48 LMC48 LVY48 MFU48 MPQ48 MZM48 NJI48 NTE48 ODA48 OMW48 OWS48 PGO48 PQK48 QAG48 QKC48 QTY48 RDU48 RNQ48 RXM48 SHI48 SRE48 TBA48 TKW48 TUS48 UEO48 UOK48 UYG48 VIC48 VRY48 WBU48 WLQ48 WVM48 JA51 SW51 ACS51 AMO51 AWK51 BGG51 BQC51 BZY51 CJU51 CTQ51 DDM51 DNI51 DXE51 EHA51 EQW51 FAS51 FKO51 FUK51 GEG51 GOC51 GXY51 HHU51 HRQ51 IBM51 ILI51 IVE51 JFA51 JOW51 JYS51 KIO51 KSK51 LCG51 LMC51 LVY51 MFU51 MPQ51 MZM51 NJI51 NTE51 ODA51 OMW51 OWS51 PGO51 PQK51 QAG51 QKC51 QTY51 RDU51 RNQ51 RXM51 SHI51 SRE51 TBA51 TKW51 TUS51 UEO51 UOK51 UYG51 VIC51 VRY51 WBU51 WLQ51 WVM51 JA54:JA55 SW54:SW55 ACS54:ACS55 AMO54:AMO55 AWK54:AWK55 BGG54:BGG55 BQC54:BQC55 BZY54:BZY55 CJU54:CJU55 CTQ54:CTQ55 DDM54:DDM55 DNI54:DNI55 DXE54:DXE55 EHA54:EHA55 EQW54:EQW55 FAS54:FAS55 FKO54:FKO55 FUK54:FUK55 GEG54:GEG55 GOC54:GOC55 GXY54:GXY55 HHU54:HHU55 HRQ54:HRQ55 IBM54:IBM55 ILI54:ILI55 IVE54:IVE55 JFA54:JFA55 JOW54:JOW55 JYS54:JYS55 KIO54:KIO55 KSK54:KSK55 LCG54:LCG55 LMC54:LMC55 LVY54:LVY55 MFU54:MFU55 MPQ54:MPQ55 MZM54:MZM55 NJI54:NJI55 NTE54:NTE55 ODA54:ODA55 OMW54:OMW55 OWS54:OWS55 PGO54:PGO55 PQK54:PQK55 QAG54:QAG55 QKC54:QKC55 QTY54:QTY55 RDU54:RDU55 RNQ54:RNQ55 RXM54:RXM55 SHI54:SHI55 SRE54:SRE55 TBA54:TBA55 TKW54:TKW55 TUS54:TUS55 UEO54:UEO55 UOK54:UOK55 UYG54:UYG55 VIC54:VIC55 VRY54:VRY55 WBU54:WBU55 WLQ54:WLQ55 WVM54:WVM55 JA60 SW60 ACS60 AMO60 AWK60 BGG60 BQC60 BZY60 CJU60 CTQ60 DDM60 DNI60 DXE60 EHA60 EQW60 FAS60 FKO60 FUK60 GEG60 GOC60 GXY60 HHU60 HRQ60 IBM60 ILI60 IVE60 JFA60 JOW60 JYS60 KIO60 KSK60 LCG60 LMC60 LVY60 MFU60 MPQ60 MZM60 NJI60 NTE60 ODA60 OMW60 OWS60 PGO60 PQK60 QAG60 QKC60 QTY60 RDU60 RNQ60 RXM60 SHI60 SRE60 TBA60 TKW60 TUS60 UEO60 UOK60 UYG60 VIC60 VRY60 WBU60 WLQ60 WVM60 JA63 SW63 ACS63 AMO63 AWK63 BGG63 BQC63 BZY63 CJU63 CTQ63 DDM63 DNI63 DXE63 EHA63 EQW63 FAS63 FKO63 FUK63 GEG63 GOC63 GXY63 HHU63 HRQ63 IBM63 ILI63 IVE63 JFA63 JOW63 JYS63 KIO63 KSK63 LCG63 LMC63 LVY63 MFU63 MPQ63 MZM63 NJI63 NTE63 ODA63 OMW63 OWS63 PGO63 PQK63 QAG63 QKC63 QTY63 RDU63 RNQ63 RXM63 SHI63 SRE63 TBA63 TKW63 TUS63 UEO63 UOK63 UYG63 VIC63 VRY63 WBU63 WLQ63 WVM63 JA66 SW66 ACS66 AMO66 AWK66 BGG66 BQC66 BZY66 CJU66 CTQ66 DDM66 DNI66 DXE66 EHA66 EQW66 FAS66 FKO66 FUK66 GEG66 GOC66 GXY66 HHU66 HRQ66 IBM66 ILI66 IVE66 JFA66 JOW66 JYS66 KIO66 KSK66 LCG66 LMC66 LVY66 MFU66 MPQ66 MZM66 NJI66 NTE66 ODA66 OMW66 OWS66 PGO66 PQK66 QAG66 QKC66 QTY66 RDU66 RNQ66 RXM66 SHI66 SRE66 TBA66 TKW66 TUS66 UEO66 UOK66 UYG66 VIC66 VRY66 WBU66 WLQ66 WVM66 JA69 SW69 ACS69 AMO69 AWK69 BGG69 BQC69 BZY69 CJU69 CTQ69 DDM69 DNI69 DXE69 EHA69 EQW69 FAS69 FKO69 FUK69 GEG69 GOC69 GXY69 HHU69 HRQ69 IBM69 ILI69 IVE69 JFA69 JOW69 JYS69 KIO69 KSK69 LCG69 LMC69 LVY69 MFU69 MPQ69 MZM69 NJI69 NTE69 ODA69 OMW69 OWS69 PGO69 PQK69 QAG69 QKC69 QTY69 RDU69 RNQ69 RXM69 SHI69 SRE69 TBA69 TKW69 TUS69 UEO69 UOK69 UYG69 VIC69 VRY69 WBU69 WLQ69 WVM69 JA72 SW72 ACS72 AMO72 AWK72 BGG72 BQC72 BZY72 CJU72 CTQ72 DDM72 DNI72 DXE72 EHA72 EQW72 FAS72 FKO72 FUK72 GEG72 GOC72 GXY72 HHU72 HRQ72 IBM72 ILI72 IVE72 JFA72 JOW72 JYS72 KIO72 KSK72 LCG72 LMC72 LVY72 MFU72 MPQ72 MZM72 NJI72 NTE72 ODA72 OMW72 OWS72 PGO72 PQK72 QAG72 QKC72 QTY72 RDU72 RNQ72 RXM72 SHI72 SRE72 TBA72 TKW72 TUS72 UEO72 UOK72 UYG72 VIC72 VRY72 WBU72 WLQ72 WVM72 JA75 SW75 ACS75 AMO75 AWK75 BGG75 BQC75 BZY75 CJU75 CTQ75 DDM75 DNI75 DXE75 EHA75 EQW75 FAS75 FKO75 FUK75 GEG75 GOC75 GXY75 HHU75 HRQ75 IBM75 ILI75 IVE75 JFA75 JOW75 JYS75 KIO75 KSK75 LCG75 LMC75 LVY75 MFU75 MPQ75 MZM75 NJI75 NTE75 ODA75 OMW75 OWS75 PGO75 PQK75 QAG75 QKC75 QTY75 RDU75 RNQ75 RXM75 SHI75 SRE75 TBA75 TKW75 TUS75 UEO75 UOK75 UYG75 VIC75 VRY75 WBU75 WLQ75 WVM75 JA78 SW78 ACS78 AMO78 AWK78 BGG78 BQC78 BZY78 CJU78 CTQ78 DDM78 DNI78 DXE78 EHA78 EQW78 FAS78 FKO78 FUK78 GEG78 GOC78 GXY78 HHU78 HRQ78 IBM78 ILI78 IVE78 JFA78 JOW78 JYS78 KIO78 KSK78 LCG78 LMC78 LVY78 MFU78 MPQ78 MZM78 NJI78 NTE78 ODA78 OMW78 OWS78 PGO78 PQK78 QAG78 QKC78 QTY78 RDU78 RNQ78 RXM78 SHI78 SRE78 TBA78 TKW78 TUS78 UEO78 UOK78 UYG78 VIC78 VRY78 WBU78 WLQ78 WVM78 JA81 SW81 ACS81 AMO81 AWK81 BGG81 BQC81 BZY81 CJU81 CTQ81 DDM81 DNI81 DXE81 EHA81 EQW81 FAS81 FKO81 FUK81 GEG81 GOC81 GXY81 HHU81 HRQ81 IBM81 ILI81 IVE81 JFA81 JOW81 JYS81 KIO81 KSK81 LCG81 LMC81 LVY81 MFU81 MPQ81 MZM81 NJI81 NTE81 ODA81 OMW81 OWS81 PGO81 PQK81 QAG81 QKC81 QTY81 RDU81 RNQ81 RXM81 SHI81 SRE81 TBA81 TKW81 TUS81 UEO81 UOK81 UYG81 VIC81 VRY81 WBU81 WLQ81 WVM81 JA84 SW84 ACS84 AMO84 AWK84 BGG84 BQC84 BZY84 CJU84 CTQ84 DDM84 DNI84 DXE84 EHA84 EQW84 FAS84 FKO84 FUK84 GEG84 GOC84 GXY84 HHU84 HRQ84 IBM84 ILI84 IVE84 JFA84 JOW84 JYS84 KIO84 KSK84 LCG84 LMC84 LVY84 MFU84 MPQ84 MZM84 NJI84 NTE84 ODA84 OMW84 OWS84 PGO84 PQK84 QAG84 QKC84 QTY84 RDU84 RNQ84 RXM84 SHI84 SRE84 TBA84 TKW84 TUS84 UEO84 UOK84 UYG84 VIC84 VRY84 WBU84 WLQ84 WVM84 JA87 SW87 ACS87 AMO87 AWK87 BGG87 BQC87 BZY87 CJU87 CTQ87 DDM87 DNI87 DXE87 EHA87 EQW87 FAS87 FKO87 FUK87 GEG87 GOC87 GXY87 HHU87 HRQ87 IBM87 ILI87 IVE87 JFA87 JOW87 JYS87 KIO87 KSK87 LCG87 LMC87 LVY87 MFU87 MPQ87 MZM87 NJI87 NTE87 ODA87 OMW87 OWS87 PGO87 PQK87 QAG87 QKC87 QTY87 RDU87 RNQ87 RXM87 SHI87 SRE87 TBA87 TKW87 TUS87 UEO87 UOK87 UYG87 VIC87 VRY87 WBU87 WLQ87 WVM87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JA93 SW93 ACS93 AMO93 AWK93 BGG93 BQC93 BZY93 CJU93 CTQ93 DDM93 DNI93 DXE93 EHA93 EQW93 FAS93 FKO93 FUK93 GEG93 GOC93 GXY93 HHU93 HRQ93 IBM93 ILI93 IVE93 JFA93 JOW93 JYS93 KIO93 KSK93 LCG93 LMC93 LVY93 MFU93 MPQ93 MZM93 NJI93 NTE93 ODA93 OMW93 OWS93 PGO93 PQK93 QAG93 QKC93 QTY93 RDU93 RNQ93 RXM93 SHI93 SRE93 TBA93 TKW93 TUS93 UEO93 UOK93 UYG93 VIC93 VRY93 WBU93 WLQ93 WVM93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JA325 SW325 ACS325 AMO325 AWK325 BGG325 BQC325 BZY325 CJU325 CTQ325 DDM325 DNI325 DXE325 EHA325 EQW325 FAS325 FKO325 FUK325 GEG325 GOC325 GXY325 HHU325 HRQ325 IBM325 ILI325 IVE325 JFA325 JOW325 JYS325 KIO325 KSK325 LCG325 LMC325 LVY325 MFU325 MPQ325 MZM325 NJI325 NTE325 ODA325 OMW325 OWS325 PGO325 PQK325 QAG325 QKC325 QTY325 RDU325 RNQ325 RXM325 SHI325 SRE325 TBA325 TKW325 TUS325 UEO325 UOK325 UYG325 VIC325 VRY325 WBU325 WLQ325 WVM325 JA328 SW328 ACS328 AMO328 AWK328 BGG328 BQC328 BZY328 CJU328 CTQ328 DDM328 DNI328 DXE328 EHA328 EQW328 FAS328 FKO328 FUK328 GEG328 GOC328 GXY328 HHU328 HRQ328 IBM328 ILI328 IVE328 JFA328 JOW328 JYS328 KIO328 KSK328 LCG328 LMC328 LVY328 MFU328 MPQ328 MZM328 NJI328 NTE328 ODA328 OMW328 OWS328 PGO328 PQK328 QAG328 QKC328 QTY328 RDU328 RNQ328 RXM328 SHI328 SRE328 TBA328 TKW328 TUS328 UEO328 UOK328 UYG328 VIC328 VRY328 WBU328 WLQ328 WVM328 JA331 SW331 ACS331 AMO331 AWK331 BGG331 BQC331 BZY331 CJU331 CTQ331 DDM331 DNI331 DXE331 EHA331 EQW331 FAS331 FKO331 FUK331 GEG331 GOC331 GXY331 HHU331 HRQ331 IBM331 ILI331 IVE331 JFA331 JOW331 JYS331 KIO331 KSK331 LCG331 LMC331 LVY331 MFU331 MPQ331 MZM331 NJI331 NTE331 ODA331 OMW331 OWS331 PGO331 PQK331 QAG331 QKC331 QTY331 RDU331 RNQ331 RXM331 SHI331 SRE331 TBA331 TKW331 TUS331 UEO331 UOK331 UYG331 VIC331 VRY331 WBU331 WLQ331 WVM331 JA334 SW334 ACS334 AMO334 AWK334 BGG334 BQC334 BZY334 CJU334 CTQ334 DDM334 DNI334 DXE334 EHA334 EQW334 FAS334 FKO334 FUK334 GEG334 GOC334 GXY334 HHU334 HRQ334 IBM334 ILI334 IVE334 JFA334 JOW334 JYS334 KIO334 KSK334 LCG334 LMC334 LVY334 MFU334 MPQ334 MZM334 NJI334 NTE334 ODA334 OMW334 OWS334 PGO334 PQK334 QAG334 QKC334 QTY334 RDU334 RNQ334 RXM334 SHI334 SRE334 TBA334 TKW334 TUS334 UEO334 UOK334 UYG334 VIC334 VRY334 WBU334 WLQ334 WVM334 JA337 SW337 ACS337 AMO337 AWK337 BGG337 BQC337 BZY337 CJU337 CTQ337 DDM337 DNI337 DXE337 EHA337 EQW337 FAS337 FKO337 FUK337 GEG337 GOC337 GXY337 HHU337 HRQ337 IBM337 ILI337 IVE337 JFA337 JOW337 JYS337 KIO337 KSK337 LCG337 LMC337 LVY337 MFU337 MPQ337 MZM337 NJI337 NTE337 ODA337 OMW337 OWS337 PGO337 PQK337 QAG337 QKC337 QTY337 RDU337 RNQ337 RXM337 SHI337 SRE337 TBA337 TKW337 TUS337 UEO337 UOK337 UYG337 VIC337 VRY337 WBU337 WLQ337 WVM337 JA340 SW340 ACS340 AMO340 AWK340 BGG340 BQC340 BZY340 CJU340 CTQ340 DDM340 DNI340 DXE340 EHA340 EQW340 FAS340 FKO340 FUK340 GEG340 GOC340 GXY340 HHU340 HRQ340 IBM340 ILI340 IVE340 JFA340 JOW340 JYS340 KIO340 KSK340 LCG340 LMC340 LVY340 MFU340 MPQ340 MZM340 NJI340 NTE340 ODA340 OMW340 OWS340 PGO340 PQK340 QAG340 QKC340 QTY340 RDU340 RNQ340 RXM340 SHI340 SRE340 TBA340 TKW340 TUS340 UEO340 UOK340 UYG340 VIC340 VRY340 WBU340 WLQ340 WVM340 JA343 SW343 ACS343 AMO343 AWK343 BGG343 BQC343 BZY343 CJU343 CTQ343 DDM343 DNI343 DXE343 EHA343 EQW343 FAS343 FKO343 FUK343 GEG343 GOC343 GXY343 HHU343 HRQ343 IBM343 ILI343 IVE343 JFA343 JOW343 JYS343 KIO343 KSK343 LCG343 LMC343 LVY343 MFU343 MPQ343 MZM343 NJI343 NTE343 ODA343 OMW343 OWS343 PGO343 PQK343 QAG343 QKC343 QTY343 RDU343 RNQ343 RXM343 SHI343 SRE343 TBA343 TKW343 TUS343 UEO343 UOK343 UYG343 VIC343 VRY343 WBU343 WLQ343 WVM343 JA346 SW346 ACS346 AMO346 AWK346 BGG346 BQC346 BZY346 CJU346 CTQ346 DDM346 DNI346 DXE346 EHA346 EQW346 FAS346 FKO346 FUK346 GEG346 GOC346 GXY346 HHU346 HRQ346 IBM346 ILI346 IVE346 JFA346 JOW346 JYS346 KIO346 KSK346 LCG346 LMC346 LVY346 MFU346 MPQ346 MZM346 NJI346 NTE346 ODA346 OMW346 OWS346 PGO346 PQK346 QAG346 QKC346 QTY346 RDU346 RNQ346 RXM346 SHI346 SRE346 TBA346 TKW346 TUS346 UEO346 UOK346 UYG346 VIC346 VRY346 WBU346 WLQ346 WVM346 JA349 SW349 ACS349 AMO349 AWK349 BGG349 BQC349 BZY349 CJU349 CTQ349 DDM349 DNI349 DXE349 EHA349 EQW349 FAS349 FKO349 FUK349 GEG349 GOC349 GXY349 HHU349 HRQ349 IBM349 ILI349 IVE349 JFA349 JOW349 JYS349 KIO349 KSK349 LCG349 LMC349 LVY349 MFU349 MPQ349 MZM349 NJI349 NTE349 ODA349 OMW349 OWS349 PGO349 PQK349 QAG349 QKC349 QTY349 RDU349 RNQ349 RXM349 SHI349 SRE349 TBA349 TKW349 TUS349 UEO349 UOK349 UYG349 VIC349 VRY349 WBU349 WLQ349 WVM349 JA352 SW352 ACS352 AMO352 AWK352 BGG352 BQC352 BZY352 CJU352 CTQ352 DDM352 DNI352 DXE352 EHA352 EQW352 FAS352 FKO352 FUK352 GEG352 GOC352 GXY352 HHU352 HRQ352 IBM352 ILI352 IVE352 JFA352 JOW352 JYS352 KIO352 KSK352 LCG352 LMC352 LVY352 MFU352 MPQ352 MZM352 NJI352 NTE352 ODA352 OMW352 OWS352 PGO352 PQK352 QAG352 QKC352 QTY352 RDU352 RNQ352 RXM352 SHI352 SRE352 TBA352 TKW352 TUS352 UEO352 UOK352 UYG352 VIC352 VRY352 WBU352 WLQ352 WVM352 JA355 SW355 ACS355 AMO355 AWK355 BGG355 BQC355 BZY355 CJU355 CTQ355 DDM355 DNI355 DXE355 EHA355 EQW355 FAS355 FKO355 FUK355 GEG355 GOC355 GXY355 HHU355 HRQ355 IBM355 ILI355 IVE355 JFA355 JOW355 JYS355 KIO355 KSK355 LCG355 LMC355 LVY355 MFU355 MPQ355 MZM355 NJI355 NTE355 ODA355 OMW355 OWS355 PGO355 PQK355 QAG355 QKC355 QTY355 RDU355 RNQ355 RXM355 SHI355 SRE355 TBA355 TKW355 TUS355 UEO355 UOK355 UYG355 VIC355 VRY355 WBU355 WLQ355 WVM355 JA358 SW358 ACS358 AMO358 AWK358 BGG358 BQC358 BZY358 CJU358 CTQ358 DDM358 DNI358 DXE358 EHA358 EQW358 FAS358 FKO358 FUK358 GEG358 GOC358 GXY358 HHU358 HRQ358 IBM358 ILI358 IVE358 JFA358 JOW358 JYS358 KIO358 KSK358 LCG358 LMC358 LVY358 MFU358 MPQ358 MZM358 NJI358 NTE358 ODA358 OMW358 OWS358 PGO358 PQK358 QAG358 QKC358 QTY358 RDU358 RNQ358 RXM358 SHI358 SRE358 TBA358 TKW358 TUS358 UEO358 UOK358 UYG358 VIC358 VRY358 WBU358 WLQ358 WVM358 JA361 SW361 ACS361 AMO361 AWK361 BGG361 BQC361 BZY361 CJU361 CTQ361 DDM361 DNI361 DXE361 EHA361 EQW361 FAS361 FKO361 FUK361 GEG361 GOC361 GXY361 HHU361 HRQ361 IBM361 ILI361 IVE361 JFA361 JOW361 JYS361 KIO361 KSK361 LCG361 LMC361 LVY361 MFU361 MPQ361 MZM361 NJI361 NTE361 ODA361 OMW361 OWS361 PGO361 PQK361 QAG361 QKC361 QTY361 RDU361 RNQ361 RXM361 SHI361 SRE361 TBA361 TKW361 TUS361 UEO361 UOK361 UYG361 VIC361 VRY361 WBU361 WLQ361 WVM361 JA364 SW364 ACS364 AMO364 AWK364 BGG364 BQC364 BZY364 CJU364 CTQ364 DDM364 DNI364 DXE364 EHA364 EQW364 FAS364 FKO364 FUK364 GEG364 GOC364 GXY364 HHU364 HRQ364 IBM364 ILI364 IVE364 JFA364 JOW364 JYS364 KIO364 KSK364 LCG364 LMC364 LVY364 MFU364 MPQ364 MZM364 NJI364 NTE364 ODA364 OMW364 OWS364 PGO364 PQK364 QAG364 QKC364 QTY364 RDU364 RNQ364 RXM364 SHI364 SRE364 TBA364 TKW364 TUS364 UEO364 UOK364 UYG364 VIC364 VRY364 WBU364 WLQ364 WVM364 JA367 SW367 ACS367 AMO367 AWK367 BGG367 BQC367 BZY367 CJU367 CTQ367 DDM367 DNI367 DXE367 EHA367 EQW367 FAS367 FKO367 FUK367 GEG367 GOC367 GXY367 HHU367 HRQ367 IBM367 ILI367 IVE367 JFA367 JOW367 JYS367 KIO367 KSK367 LCG367 LMC367 LVY367 MFU367 MPQ367 MZM367 NJI367 NTE367 ODA367 OMW367 OWS367 PGO367 PQK367 QAG367 QKC367 QTY367 RDU367 RNQ367 RXM367 SHI367 SRE367 TBA367 TKW367 TUS367 UEO367 UOK367 UYG367 VIC367 VRY367 WBU367 WLQ367 WVM367 JA370 SW370 ACS370 AMO370 AWK370 BGG370 BQC370 BZY370 CJU370 CTQ370 DDM370 DNI370 DXE370 EHA370 EQW370 FAS370 FKO370 FUK370 GEG370 GOC370 GXY370 HHU370 HRQ370 IBM370 ILI370 IVE370 JFA370 JOW370 JYS370 KIO370 KSK370 LCG370 LMC370 LVY370 MFU370 MPQ370 MZM370 NJI370 NTE370 ODA370 OMW370 OWS370 PGO370 PQK370 QAG370 QKC370 QTY370 RDU370 RNQ370 RXM370 SHI370 SRE370 TBA370 TKW370 TUS370 UEO370 UOK370 UYG370 VIC370 VRY370 WBU370 WLQ370 WVM370 JA373 SW373 ACS373 AMO373 AWK373 BGG373 BQC373 BZY373 CJU373 CTQ373 DDM373 DNI373 DXE373 EHA373 EQW373 FAS373 FKO373 FUK373 GEG373 GOC373 GXY373 HHU373 HRQ373 IBM373 ILI373 IVE373 JFA373 JOW373 JYS373 KIO373 KSK373 LCG373 LMC373 LVY373 MFU373 MPQ373 MZM373 NJI373 NTE373 ODA373 OMW373 OWS373 PGO373 PQK373 QAG373 QKC373 QTY373 RDU373 RNQ373 RXM373 SHI373 SRE373 TBA373 TKW373 TUS373 UEO373 UOK373 UYG373 VIC373 VRY373 WBU373 WLQ373 WVM373 JA376 SW376 ACS376 AMO376 AWK376 BGG376 BQC376 BZY376 CJU376 CTQ376 DDM376 DNI376 DXE376 EHA376 EQW376 FAS376 FKO376 FUK376 GEG376 GOC376 GXY376 HHU376 HRQ376 IBM376 ILI376 IVE376 JFA376 JOW376 JYS376 KIO376 KSK376 LCG376 LMC376 LVY376 MFU376 MPQ376 MZM376 NJI376 NTE376 ODA376 OMW376 OWS376 PGO376 PQK376 QAG376 QKC376 QTY376 RDU376 RNQ376 RXM376 SHI376 SRE376 TBA376 TKW376 TUS376 UEO376 UOK376 UYG376 VIC376 VRY376 WBU376 WLQ376 WVM376 JA379 SW379 ACS379 AMO379 AWK379 BGG379 BQC379 BZY379 CJU379 CTQ379 DDM379 DNI379 DXE379 EHA379 EQW379 FAS379 FKO379 FUK379 GEG379 GOC379 GXY379 HHU379 HRQ379 IBM379 ILI379 IVE379 JFA379 JOW379 JYS379 KIO379 KSK379 LCG379 LMC379 LVY379 MFU379 MPQ379 MZM379 NJI379 NTE379 ODA379 OMW379 OWS379 PGO379 PQK379 QAG379 QKC379 QTY379 RDU379 RNQ379 RXM379 SHI379 SRE379 TBA379 TKW379 TUS379 UEO379 UOK379 UYG379 VIC379 VRY379 WBU379 WLQ379 WVM379 JA382 SW382 ACS382 AMO382 AWK382 BGG382 BQC382 BZY382 CJU382 CTQ382 DDM382 DNI382 DXE382 EHA382 EQW382 FAS382 FKO382 FUK382 GEG382 GOC382 GXY382 HHU382 HRQ382 IBM382 ILI382 IVE382 JFA382 JOW382 JYS382 KIO382 KSK382 LCG382 LMC382 LVY382 MFU382 MPQ382 MZM382 NJI382 NTE382 ODA382 OMW382 OWS382 PGO382 PQK382 QAG382 QKC382 QTY382 RDU382 RNQ382 RXM382 SHI382 SRE382 TBA382 TKW382 TUS382 UEO382 UOK382 UYG382 VIC382 VRY382 WBU382 WLQ382 WVM382 JA385 SW385 ACS385 AMO385 AWK385 BGG385 BQC385 BZY385 CJU385 CTQ385 DDM385 DNI385 DXE385 EHA385 EQW385 FAS385 FKO385 FUK385 GEG385 GOC385 GXY385 HHU385 HRQ385 IBM385 ILI385 IVE385 JFA385 JOW385 JYS385 KIO385 KSK385 LCG385 LMC385 LVY385 MFU385 MPQ385 MZM385 NJI385 NTE385 ODA385 OMW385 OWS385 PGO385 PQK385 QAG385 QKC385 QTY385 RDU385 RNQ385 RXM385 SHI385 SRE385 TBA385 TKW385 TUS385 UEO385 UOK385 UYG385 VIC385 VRY385 WBU385 WLQ385 WVM385 JA388 SW388 ACS388 AMO388 AWK388 BGG388 BQC388 BZY388 CJU388 CTQ388 DDM388 DNI388 DXE388 EHA388 EQW388 FAS388 FKO388 FUK388 GEG388 GOC388 GXY388 HHU388 HRQ388 IBM388 ILI388 IVE388 JFA388 JOW388 JYS388 KIO388 KSK388 LCG388 LMC388 LVY388 MFU388 MPQ388 MZM388 NJI388 NTE388 ODA388 OMW388 OWS388 PGO388 PQK388 QAG388 QKC388 QTY388 RDU388 RNQ388 RXM388 SHI388 SRE388 TBA388 TKW388 TUS388 UEO388 UOK388 UYG388 VIC388 VRY388 WBU388 WLQ388 WVM388 JA391 SW391 ACS391 AMO391 AWK391 BGG391 BQC391 BZY391 CJU391 CTQ391 DDM391 DNI391 DXE391 EHA391 EQW391 FAS391 FKO391 FUK391 GEG391 GOC391 GXY391 HHU391 HRQ391 IBM391 ILI391 IVE391 JFA391 JOW391 JYS391 KIO391 KSK391 LCG391 LMC391 LVY391 MFU391 MPQ391 MZM391 NJI391 NTE391 ODA391 OMW391 OWS391 PGO391 PQK391 QAG391 QKC391 QTY391 RDU391 RNQ391 RXM391 SHI391 SRE391 TBA391 TKW391 TUS391 UEO391 UOK391 UYG391 VIC391 VRY391 WBU391 WLQ391 WVM391 JA394 SW394 ACS394 AMO394 AWK394 BGG394 BQC394 BZY394 CJU394 CTQ394 DDM394 DNI394 DXE394 EHA394 EQW394 FAS394 FKO394 FUK394 GEG394 GOC394 GXY394 HHU394 HRQ394 IBM394 ILI394 IVE394 JFA394 JOW394 JYS394 KIO394 KSK394 LCG394 LMC394 LVY394 MFU394 MPQ394 MZM394 NJI394 NTE394 ODA394 OMW394 OWS394 PGO394 PQK394 QAG394 QKC394 QTY394 RDU394 RNQ394 RXM394 SHI394 SRE394 TBA394 TKW394 TUS394 UEO394 UOK394 UYG394 VIC394 VRY394 WBU394 WLQ394 WVM394 JA397 SW397 ACS397 AMO397 AWK397 BGG397 BQC397 BZY397 CJU397 CTQ397 DDM397 DNI397 DXE397 EHA397 EQW397 FAS397 FKO397 FUK397 GEG397 GOC397 GXY397 HHU397 HRQ397 IBM397 ILI397 IVE397 JFA397 JOW397 JYS397 KIO397 KSK397 LCG397 LMC397 LVY397 MFU397 MPQ397 MZM397 NJI397 NTE397 ODA397 OMW397 OWS397 PGO397 PQK397 QAG397 QKC397 QTY397 RDU397 RNQ397 RXM397 SHI397 SRE397 TBA397 TKW397 TUS397 UEO397 UOK397 UYG397 VIC397 VRY397 WBU397 WLQ397 WVM397 JA400 SW400 ACS400 AMO400 AWK400 BGG400 BQC400 BZY400 CJU400 CTQ400 DDM400 DNI400 DXE400 EHA400 EQW400 FAS400 FKO400 FUK400 GEG400 GOC400 GXY400 HHU400 HRQ400 IBM400 ILI400 IVE400 JFA400 JOW400 JYS400 KIO400 KSK400 LCG400 LMC400 LVY400 MFU400 MPQ400 MZM400 NJI400 NTE400 ODA400 OMW400 OWS400 PGO400 PQK400 QAG400 QKC400 QTY400 RDU400 RNQ400 RXM400 SHI400 SRE400 TBA400 TKW400 TUS400 UEO400 UOK400 UYG400 VIC400 VRY400 WBU400 WLQ400 WVM400 JA693 SW693 ACS693 AMO693 AWK693 BGG693 BQC693 BZY693 CJU693 CTQ693 DDM693 DNI693 DXE693 EHA693 EQW693 FAS693 FKO693 FUK693 GEG693 GOC693 GXY693 HHU693 HRQ693 IBM693 ILI693 IVE693 JFA693 JOW693 JYS693 KIO693 KSK693 LCG693 LMC693 LVY693 MFU693 MPQ693 MZM693 NJI693 NTE693 ODA693 OMW693 OWS693 PGO693 PQK693 QAG693 QKC693 QTY693 RDU693 RNQ693 RXM693 SHI693 SRE693 TBA693 TKW693 TUS693 UEO693 UOK693 UYG693 VIC693 VRY693 WBU693 WLQ693 WVM693 JA608 SW608 ACS608 AMO608 AWK608 BGG608 BQC608 BZY608 CJU608 CTQ608 DDM608 DNI608 DXE608 EHA608 EQW608 FAS608 FKO608 FUK608 GEG608 GOC608 GXY608 HHU608 HRQ608 IBM608 ILI608 IVE608 JFA608 JOW608 JYS608 KIO608 KSK608 LCG608 LMC608 LVY608 MFU608 MPQ608 MZM608 NJI608 NTE608 ODA608 OMW608 OWS608 PGO608 PQK608 QAG608 QKC608 QTY608 RDU608 RNQ608 RXM608 SHI608 SRE608 TBA608 TKW608 TUS608 UEO608 UOK608 UYG608 VIC608 VRY608 WBU608 WLQ608 WVM608 JA1851 SW1851 ACS1851 AMO1851 AWK1851 BGG1851 BQC1851 BZY1851 CJU1851 CTQ1851 DDM1851 DNI1851 DXE1851 EHA1851 EQW1851 FAS1851 FKO1851 FUK1851 GEG1851 GOC1851 GXY1851 HHU1851 HRQ1851 IBM1851 ILI1851 IVE1851 JFA1851 JOW1851 JYS1851 KIO1851 KSK1851 LCG1851 LMC1851 LVY1851 MFU1851 MPQ1851 MZM1851 NJI1851 NTE1851 ODA1851 OMW1851 OWS1851 PGO1851 PQK1851 QAG1851 QKC1851 QTY1851 RDU1851 RNQ1851 RXM1851 SHI1851 SRE1851 TBA1851 TKW1851 TUS1851 UEO1851 UOK1851 UYG1851 VIC1851 VRY1851 WBU1851 WLQ1851 WVM1851 JA904 SW904 ACS904 AMO904 AWK904 BGG904 BQC904 BZY904 CJU904 CTQ904 DDM904 DNI904 DXE904 EHA904 EQW904 FAS904 FKO904 FUK904 GEG904 GOC904 GXY904 HHU904 HRQ904 IBM904 ILI904 IVE904 JFA904 JOW904 JYS904 KIO904 KSK904 LCG904 LMC904 LVY904 MFU904 MPQ904 MZM904 NJI904 NTE904 ODA904 OMW904 OWS904 PGO904 PQK904 QAG904 QKC904 QTY904 RDU904 RNQ904 RXM904 SHI904 SRE904 TBA904 TKW904 TUS904 UEO904 UOK904 UYG904 VIC904 VRY904 WBU904 WLQ904 WVM904" xr:uid="{F761AE91-183E-42D9-A964-D2952FA337A3}">
      <formula1>"Enero,Febrero,Marzo,Abril,Mayo,Junio,Julio,Agosto,Septiembre,Octubre,Noviembre,Diciembre"</formula1>
    </dataValidation>
    <dataValidation type="decimal" allowBlank="1" showInputMessage="1" showErrorMessage="1" errorTitle="Valor " error="Registre en formato numeros el valor estimado." sqref="JE18:JF18 TA18:TB18 ACW18:ACX18 AMS18:AMT18 AWO18:AWP18 BGK18:BGL18 BQG18:BQH18 CAC18:CAD18 CJY18:CJZ18 CTU18:CTV18 DDQ18:DDR18 DNM18:DNN18 DXI18:DXJ18 EHE18:EHF18 ERA18:ERB18 FAW18:FAX18 FKS18:FKT18 FUO18:FUP18 GEK18:GEL18 GOG18:GOH18 GYC18:GYD18 HHY18:HHZ18 HRU18:HRV18 IBQ18:IBR18 ILM18:ILN18 IVI18:IVJ18 JFE18:JFF18 JPA18:JPB18 JYW18:JYX18 KIS18:KIT18 KSO18:KSP18 LCK18:LCL18 LMG18:LMH18 LWC18:LWD18 MFY18:MFZ18 MPU18:MPV18 MZQ18:MZR18 NJM18:NJN18 NTI18:NTJ18 ODE18:ODF18 ONA18:ONB18 OWW18:OWX18 PGS18:PGT18 PQO18:PQP18 QAK18:QAL18 QKG18:QKH18 QUC18:QUD18 RDY18:RDZ18 RNU18:RNV18 RXQ18:RXR18 SHM18:SHN18 SRI18:SRJ18 TBE18:TBF18 TLA18:TLB18 TUW18:TUX18 UES18:UET18 UOO18:UOP18 UYK18:UYL18 VIG18:VIH18 VSC18:VSD18 WBY18:WBZ18 WLU18:WLV18 WVQ18:WVR18 JE21:JF21 TA21:TB21 ACW21:ACX21 AMS21:AMT21 AWO21:AWP21 BGK21:BGL21 BQG21:BQH21 CAC21:CAD21 CJY21:CJZ21 CTU21:CTV21 DDQ21:DDR21 DNM21:DNN21 DXI21:DXJ21 EHE21:EHF21 ERA21:ERB21 FAW21:FAX21 FKS21:FKT21 FUO21:FUP21 GEK21:GEL21 GOG21:GOH21 GYC21:GYD21 HHY21:HHZ21 HRU21:HRV21 IBQ21:IBR21 ILM21:ILN21 IVI21:IVJ21 JFE21:JFF21 JPA21:JPB21 JYW21:JYX21 KIS21:KIT21 KSO21:KSP21 LCK21:LCL21 LMG21:LMH21 LWC21:LWD21 MFY21:MFZ21 MPU21:MPV21 MZQ21:MZR21 NJM21:NJN21 NTI21:NTJ21 ODE21:ODF21 ONA21:ONB21 OWW21:OWX21 PGS21:PGT21 PQO21:PQP21 QAK21:QAL21 QKG21:QKH21 QUC21:QUD21 RDY21:RDZ21 RNU21:RNV21 RXQ21:RXR21 SHM21:SHN21 SRI21:SRJ21 TBE21:TBF21 TLA21:TLB21 TUW21:TUX21 UES21:UET21 UOO21:UOP21 UYK21:UYL21 VIG21:VIH21 VSC21:VSD21 WBY21:WBZ21 WLU21:WLV21 WVQ21:WVR21 JE24:JF24 TA24:TB24 ACW24:ACX24 AMS24:AMT24 AWO24:AWP24 BGK24:BGL24 BQG24:BQH24 CAC24:CAD24 CJY24:CJZ24 CTU24:CTV24 DDQ24:DDR24 DNM24:DNN24 DXI24:DXJ24 EHE24:EHF24 ERA24:ERB24 FAW24:FAX24 FKS24:FKT24 FUO24:FUP24 GEK24:GEL24 GOG24:GOH24 GYC24:GYD24 HHY24:HHZ24 HRU24:HRV24 IBQ24:IBR24 ILM24:ILN24 IVI24:IVJ24 JFE24:JFF24 JPA24:JPB24 JYW24:JYX24 KIS24:KIT24 KSO24:KSP24 LCK24:LCL24 LMG24:LMH24 LWC24:LWD24 MFY24:MFZ24 MPU24:MPV24 MZQ24:MZR24 NJM24:NJN24 NTI24:NTJ24 ODE24:ODF24 ONA24:ONB24 OWW24:OWX24 PGS24:PGT24 PQO24:PQP24 QAK24:QAL24 QKG24:QKH24 QUC24:QUD24 RDY24:RDZ24 RNU24:RNV24 RXQ24:RXR24 SHM24:SHN24 SRI24:SRJ24 TBE24:TBF24 TLA24:TLB24 TUW24:TUX24 UES24:UET24 UOO24:UOP24 UYK24:UYL24 VIG24:VIH24 VSC24:VSD24 WBY24:WBZ24 WLU24:WLV24 WVQ24:WVR24 JE27:JF27 TA27:TB27 ACW27:ACX27 AMS27:AMT27 AWO27:AWP27 BGK27:BGL27 BQG27:BQH27 CAC27:CAD27 CJY27:CJZ27 CTU27:CTV27 DDQ27:DDR27 DNM27:DNN27 DXI27:DXJ27 EHE27:EHF27 ERA27:ERB27 FAW27:FAX27 FKS27:FKT27 FUO27:FUP27 GEK27:GEL27 GOG27:GOH27 GYC27:GYD27 HHY27:HHZ27 HRU27:HRV27 IBQ27:IBR27 ILM27:ILN27 IVI27:IVJ27 JFE27:JFF27 JPA27:JPB27 JYW27:JYX27 KIS27:KIT27 KSO27:KSP27 LCK27:LCL27 LMG27:LMH27 LWC27:LWD27 MFY27:MFZ27 MPU27:MPV27 MZQ27:MZR27 NJM27:NJN27 NTI27:NTJ27 ODE27:ODF27 ONA27:ONB27 OWW27:OWX27 PGS27:PGT27 PQO27:PQP27 QAK27:QAL27 QKG27:QKH27 QUC27:QUD27 RDY27:RDZ27 RNU27:RNV27 RXQ27:RXR27 SHM27:SHN27 SRI27:SRJ27 TBE27:TBF27 TLA27:TLB27 TUW27:TUX27 UES27:UET27 UOO27:UOP27 UYK27:UYL27 VIG27:VIH27 VSC27:VSD27 WBY27:WBZ27 WLU27:WLV27 WVQ27:WVR27 JE30:JF30 TA30:TB30 ACW30:ACX30 AMS30:AMT30 AWO30:AWP30 BGK30:BGL30 BQG30:BQH30 CAC30:CAD30 CJY30:CJZ30 CTU30:CTV30 DDQ30:DDR30 DNM30:DNN30 DXI30:DXJ30 EHE30:EHF30 ERA30:ERB30 FAW30:FAX30 FKS30:FKT30 FUO30:FUP30 GEK30:GEL30 GOG30:GOH30 GYC30:GYD30 HHY30:HHZ30 HRU30:HRV30 IBQ30:IBR30 ILM30:ILN30 IVI30:IVJ30 JFE30:JFF30 JPA30:JPB30 JYW30:JYX30 KIS30:KIT30 KSO30:KSP30 LCK30:LCL30 LMG30:LMH30 LWC30:LWD30 MFY30:MFZ30 MPU30:MPV30 MZQ30:MZR30 NJM30:NJN30 NTI30:NTJ30 ODE30:ODF30 ONA30:ONB30 OWW30:OWX30 PGS30:PGT30 PQO30:PQP30 QAK30:QAL30 QKG30:QKH30 QUC30:QUD30 RDY30:RDZ30 RNU30:RNV30 RXQ30:RXR30 SHM30:SHN30 SRI30:SRJ30 TBE30:TBF30 TLA30:TLB30 TUW30:TUX30 UES30:UET30 UOO30:UOP30 UYK30:UYL30 VIG30:VIH30 VSC30:VSD30 WBY30:WBZ30 WLU30:WLV30 WVQ30:WVR30 JE33:JF33 TA33:TB33 ACW33:ACX33 AMS33:AMT33 AWO33:AWP33 BGK33:BGL33 BQG33:BQH33 CAC33:CAD33 CJY33:CJZ33 CTU33:CTV33 DDQ33:DDR33 DNM33:DNN33 DXI33:DXJ33 EHE33:EHF33 ERA33:ERB33 FAW33:FAX33 FKS33:FKT33 FUO33:FUP33 GEK33:GEL33 GOG33:GOH33 GYC33:GYD33 HHY33:HHZ33 HRU33:HRV33 IBQ33:IBR33 ILM33:ILN33 IVI33:IVJ33 JFE33:JFF33 JPA33:JPB33 JYW33:JYX33 KIS33:KIT33 KSO33:KSP33 LCK33:LCL33 LMG33:LMH33 LWC33:LWD33 MFY33:MFZ33 MPU33:MPV33 MZQ33:MZR33 NJM33:NJN33 NTI33:NTJ33 ODE33:ODF33 ONA33:ONB33 OWW33:OWX33 PGS33:PGT33 PQO33:PQP33 QAK33:QAL33 QKG33:QKH33 QUC33:QUD33 RDY33:RDZ33 RNU33:RNV33 RXQ33:RXR33 SHM33:SHN33 SRI33:SRJ33 TBE33:TBF33 TLA33:TLB33 TUW33:TUX33 UES33:UET33 UOO33:UOP33 UYK33:UYL33 VIG33:VIH33 VSC33:VSD33 WBY33:WBZ33 WLU33:WLV33 WVQ33:WVR33 JE36:JF36 TA36:TB36 ACW36:ACX36 AMS36:AMT36 AWO36:AWP36 BGK36:BGL36 BQG36:BQH36 CAC36:CAD36 CJY36:CJZ36 CTU36:CTV36 DDQ36:DDR36 DNM36:DNN36 DXI36:DXJ36 EHE36:EHF36 ERA36:ERB36 FAW36:FAX36 FKS36:FKT36 FUO36:FUP36 GEK36:GEL36 GOG36:GOH36 GYC36:GYD36 HHY36:HHZ36 HRU36:HRV36 IBQ36:IBR36 ILM36:ILN36 IVI36:IVJ36 JFE36:JFF36 JPA36:JPB36 JYW36:JYX36 KIS36:KIT36 KSO36:KSP36 LCK36:LCL36 LMG36:LMH36 LWC36:LWD36 MFY36:MFZ36 MPU36:MPV36 MZQ36:MZR36 NJM36:NJN36 NTI36:NTJ36 ODE36:ODF36 ONA36:ONB36 OWW36:OWX36 PGS36:PGT36 PQO36:PQP36 QAK36:QAL36 QKG36:QKH36 QUC36:QUD36 RDY36:RDZ36 RNU36:RNV36 RXQ36:RXR36 SHM36:SHN36 SRI36:SRJ36 TBE36:TBF36 TLA36:TLB36 TUW36:TUX36 UES36:UET36 UOO36:UOP36 UYK36:UYL36 VIG36:VIH36 VSC36:VSD36 WBY36:WBZ36 WLU36:WLV36 WVQ36:WVR36 JE6:JF6 TA6:TB6 ACW6:ACX6 AMS6:AMT6 AWO6:AWP6 BGK6:BGL6 BQG6:BQH6 CAC6:CAD6 CJY6:CJZ6 CTU6:CTV6 DDQ6:DDR6 DNM6:DNN6 DXI6:DXJ6 EHE6:EHF6 ERA6:ERB6 FAW6:FAX6 FKS6:FKT6 FUO6:FUP6 GEK6:GEL6 GOG6:GOH6 GYC6:GYD6 HHY6:HHZ6 HRU6:HRV6 IBQ6:IBR6 ILM6:ILN6 IVI6:IVJ6 JFE6:JFF6 JPA6:JPB6 JYW6:JYX6 KIS6:KIT6 KSO6:KSP6 LCK6:LCL6 LMG6:LMH6 LWC6:LWD6 MFY6:MFZ6 MPU6:MPV6 MZQ6:MZR6 NJM6:NJN6 NTI6:NTJ6 ODE6:ODF6 ONA6:ONB6 OWW6:OWX6 PGS6:PGT6 PQO6:PQP6 QAK6:QAL6 QKG6:QKH6 QUC6:QUD6 RDY6:RDZ6 RNU6:RNV6 RXQ6:RXR6 SHM6:SHN6 SRI6:SRJ6 TBE6:TBF6 TLA6:TLB6 TUW6:TUX6 UES6:UET6 UOO6:UOP6 UYK6:UYL6 VIG6:VIH6 VSC6:VSD6 WBY6:WBZ6 WLU6:WLV6 WVQ6:WVR6 JE9:JF9 TA9:TB9 ACW9:ACX9 AMS9:AMT9 AWO9:AWP9 BGK9:BGL9 BQG9:BQH9 CAC9:CAD9 CJY9:CJZ9 CTU9:CTV9 DDQ9:DDR9 DNM9:DNN9 DXI9:DXJ9 EHE9:EHF9 ERA9:ERB9 FAW9:FAX9 FKS9:FKT9 FUO9:FUP9 GEK9:GEL9 GOG9:GOH9 GYC9:GYD9 HHY9:HHZ9 HRU9:HRV9 IBQ9:IBR9 ILM9:ILN9 IVI9:IVJ9 JFE9:JFF9 JPA9:JPB9 JYW9:JYX9 KIS9:KIT9 KSO9:KSP9 LCK9:LCL9 LMG9:LMH9 LWC9:LWD9 MFY9:MFZ9 MPU9:MPV9 MZQ9:MZR9 NJM9:NJN9 NTI9:NTJ9 ODE9:ODF9 ONA9:ONB9 OWW9:OWX9 PGS9:PGT9 PQO9:PQP9 QAK9:QAL9 QKG9:QKH9 QUC9:QUD9 RDY9:RDZ9 RNU9:RNV9 RXQ9:RXR9 SHM9:SHN9 SRI9:SRJ9 TBE9:TBF9 TLA9:TLB9 TUW9:TUX9 UES9:UET9 UOO9:UOP9 UYK9:UYL9 VIG9:VIH9 VSC9:VSD9 WBY9:WBZ9 WLU9:WLV9 WVQ9:WVR9 JE11:JF11 TA11:TB11 ACW11:ACX11 AMS11:AMT11 AWO11:AWP11 BGK11:BGL11 BQG11:BQH11 CAC11:CAD11 CJY11:CJZ11 CTU11:CTV11 DDQ11:DDR11 DNM11:DNN11 DXI11:DXJ11 EHE11:EHF11 ERA11:ERB11 FAW11:FAX11 FKS11:FKT11 FUO11:FUP11 GEK11:GEL11 GOG11:GOH11 GYC11:GYD11 HHY11:HHZ11 HRU11:HRV11 IBQ11:IBR11 ILM11:ILN11 IVI11:IVJ11 JFE11:JFF11 JPA11:JPB11 JYW11:JYX11 KIS11:KIT11 KSO11:KSP11 LCK11:LCL11 LMG11:LMH11 LWC11:LWD11 MFY11:MFZ11 MPU11:MPV11 MZQ11:MZR11 NJM11:NJN11 NTI11:NTJ11 ODE11:ODF11 ONA11:ONB11 OWW11:OWX11 PGS11:PGT11 PQO11:PQP11 QAK11:QAL11 QKG11:QKH11 QUC11:QUD11 RDY11:RDZ11 RNU11:RNV11 RXQ11:RXR11 SHM11:SHN11 SRI11:SRJ11 TBE11:TBF11 TLA11:TLB11 TUW11:TUX11 UES11:UET11 UOO11:UOP11 UYK11:UYL11 VIG11:VIH11 VSC11:VSD11 WBY11:WBZ11 WLU11:WLV11 WVQ11:WVR11 JE48:JF48 TA48:TB48 ACW48:ACX48 AMS48:AMT48 AWO48:AWP48 BGK48:BGL48 BQG48:BQH48 CAC48:CAD48 CJY48:CJZ48 CTU48:CTV48 DDQ48:DDR48 DNM48:DNN48 DXI48:DXJ48 EHE48:EHF48 ERA48:ERB48 FAW48:FAX48 FKS48:FKT48 FUO48:FUP48 GEK48:GEL48 GOG48:GOH48 GYC48:GYD48 HHY48:HHZ48 HRU48:HRV48 IBQ48:IBR48 ILM48:ILN48 IVI48:IVJ48 JFE48:JFF48 JPA48:JPB48 JYW48:JYX48 KIS48:KIT48 KSO48:KSP48 LCK48:LCL48 LMG48:LMH48 LWC48:LWD48 MFY48:MFZ48 MPU48:MPV48 MZQ48:MZR48 NJM48:NJN48 NTI48:NTJ48 ODE48:ODF48 ONA48:ONB48 OWW48:OWX48 PGS48:PGT48 PQO48:PQP48 QAK48:QAL48 QKG48:QKH48 QUC48:QUD48 RDY48:RDZ48 RNU48:RNV48 RXQ48:RXR48 SHM48:SHN48 SRI48:SRJ48 TBE48:TBF48 TLA48:TLB48 TUW48:TUX48 UES48:UET48 UOO48:UOP48 UYK48:UYL48 VIG48:VIH48 VSC48:VSD48 WBY48:WBZ48 WLU48:WLV48 WVQ48:WVR48 JE51:JF51 TA51:TB51 ACW51:ACX51 AMS51:AMT51 AWO51:AWP51 BGK51:BGL51 BQG51:BQH51 CAC51:CAD51 CJY51:CJZ51 CTU51:CTV51 DDQ51:DDR51 DNM51:DNN51 DXI51:DXJ51 EHE51:EHF51 ERA51:ERB51 FAW51:FAX51 FKS51:FKT51 FUO51:FUP51 GEK51:GEL51 GOG51:GOH51 GYC51:GYD51 HHY51:HHZ51 HRU51:HRV51 IBQ51:IBR51 ILM51:ILN51 IVI51:IVJ51 JFE51:JFF51 JPA51:JPB51 JYW51:JYX51 KIS51:KIT51 KSO51:KSP51 LCK51:LCL51 LMG51:LMH51 LWC51:LWD51 MFY51:MFZ51 MPU51:MPV51 MZQ51:MZR51 NJM51:NJN51 NTI51:NTJ51 ODE51:ODF51 ONA51:ONB51 OWW51:OWX51 PGS51:PGT51 PQO51:PQP51 QAK51:QAL51 QKG51:QKH51 QUC51:QUD51 RDY51:RDZ51 RNU51:RNV51 RXQ51:RXR51 SHM51:SHN51 SRI51:SRJ51 TBE51:TBF51 TLA51:TLB51 TUW51:TUX51 UES51:UET51 UOO51:UOP51 UYK51:UYL51 VIG51:VIH51 VSC51:VSD51 WBY51:WBZ51 WLU51:WLV51 WVQ51:WVR51 JE54:JF55 TA54:TB55 ACW54:ACX55 AMS54:AMT55 AWO54:AWP55 BGK54:BGL55 BQG54:BQH55 CAC54:CAD55 CJY54:CJZ55 CTU54:CTV55 DDQ54:DDR55 DNM54:DNN55 DXI54:DXJ55 EHE54:EHF55 ERA54:ERB55 FAW54:FAX55 FKS54:FKT55 FUO54:FUP55 GEK54:GEL55 GOG54:GOH55 GYC54:GYD55 HHY54:HHZ55 HRU54:HRV55 IBQ54:IBR55 ILM54:ILN55 IVI54:IVJ55 JFE54:JFF55 JPA54:JPB55 JYW54:JYX55 KIS54:KIT55 KSO54:KSP55 LCK54:LCL55 LMG54:LMH55 LWC54:LWD55 MFY54:MFZ55 MPU54:MPV55 MZQ54:MZR55 NJM54:NJN55 NTI54:NTJ55 ODE54:ODF55 ONA54:ONB55 OWW54:OWX55 PGS54:PGT55 PQO54:PQP55 QAK54:QAL55 QKG54:QKH55 QUC54:QUD55 RDY54:RDZ55 RNU54:RNV55 RXQ54:RXR55 SHM54:SHN55 SRI54:SRJ55 TBE54:TBF55 TLA54:TLB55 TUW54:TUX55 UES54:UET55 UOO54:UOP55 UYK54:UYL55 VIG54:VIH55 VSC54:VSD55 WBY54:WBZ55 WLU54:WLV55 WVQ54:WVR55 JE60:JF60 TA60:TB60 ACW60:ACX60 AMS60:AMT60 AWO60:AWP60 BGK60:BGL60 BQG60:BQH60 CAC60:CAD60 CJY60:CJZ60 CTU60:CTV60 DDQ60:DDR60 DNM60:DNN60 DXI60:DXJ60 EHE60:EHF60 ERA60:ERB60 FAW60:FAX60 FKS60:FKT60 FUO60:FUP60 GEK60:GEL60 GOG60:GOH60 GYC60:GYD60 HHY60:HHZ60 HRU60:HRV60 IBQ60:IBR60 ILM60:ILN60 IVI60:IVJ60 JFE60:JFF60 JPA60:JPB60 JYW60:JYX60 KIS60:KIT60 KSO60:KSP60 LCK60:LCL60 LMG60:LMH60 LWC60:LWD60 MFY60:MFZ60 MPU60:MPV60 MZQ60:MZR60 NJM60:NJN60 NTI60:NTJ60 ODE60:ODF60 ONA60:ONB60 OWW60:OWX60 PGS60:PGT60 PQO60:PQP60 QAK60:QAL60 QKG60:QKH60 QUC60:QUD60 RDY60:RDZ60 RNU60:RNV60 RXQ60:RXR60 SHM60:SHN60 SRI60:SRJ60 TBE60:TBF60 TLA60:TLB60 TUW60:TUX60 UES60:UET60 UOO60:UOP60 UYK60:UYL60 VIG60:VIH60 VSC60:VSD60 WBY60:WBZ60 WLU60:WLV60 WVQ60:WVR60 JE63:JF63 TA63:TB63 ACW63:ACX63 AMS63:AMT63 AWO63:AWP63 BGK63:BGL63 BQG63:BQH63 CAC63:CAD63 CJY63:CJZ63 CTU63:CTV63 DDQ63:DDR63 DNM63:DNN63 DXI63:DXJ63 EHE63:EHF63 ERA63:ERB63 FAW63:FAX63 FKS63:FKT63 FUO63:FUP63 GEK63:GEL63 GOG63:GOH63 GYC63:GYD63 HHY63:HHZ63 HRU63:HRV63 IBQ63:IBR63 ILM63:ILN63 IVI63:IVJ63 JFE63:JFF63 JPA63:JPB63 JYW63:JYX63 KIS63:KIT63 KSO63:KSP63 LCK63:LCL63 LMG63:LMH63 LWC63:LWD63 MFY63:MFZ63 MPU63:MPV63 MZQ63:MZR63 NJM63:NJN63 NTI63:NTJ63 ODE63:ODF63 ONA63:ONB63 OWW63:OWX63 PGS63:PGT63 PQO63:PQP63 QAK63:QAL63 QKG63:QKH63 QUC63:QUD63 RDY63:RDZ63 RNU63:RNV63 RXQ63:RXR63 SHM63:SHN63 SRI63:SRJ63 TBE63:TBF63 TLA63:TLB63 TUW63:TUX63 UES63:UET63 UOO63:UOP63 UYK63:UYL63 VIG63:VIH63 VSC63:VSD63 WBY63:WBZ63 WLU63:WLV63 WVQ63:WVR63 JE66:JF66 TA66:TB66 ACW66:ACX66 AMS66:AMT66 AWO66:AWP66 BGK66:BGL66 BQG66:BQH66 CAC66:CAD66 CJY66:CJZ66 CTU66:CTV66 DDQ66:DDR66 DNM66:DNN66 DXI66:DXJ66 EHE66:EHF66 ERA66:ERB66 FAW66:FAX66 FKS66:FKT66 FUO66:FUP66 GEK66:GEL66 GOG66:GOH66 GYC66:GYD66 HHY66:HHZ66 HRU66:HRV66 IBQ66:IBR66 ILM66:ILN66 IVI66:IVJ66 JFE66:JFF66 JPA66:JPB66 JYW66:JYX66 KIS66:KIT66 KSO66:KSP66 LCK66:LCL66 LMG66:LMH66 LWC66:LWD66 MFY66:MFZ66 MPU66:MPV66 MZQ66:MZR66 NJM66:NJN66 NTI66:NTJ66 ODE66:ODF66 ONA66:ONB66 OWW66:OWX66 PGS66:PGT66 PQO66:PQP66 QAK66:QAL66 QKG66:QKH66 QUC66:QUD66 RDY66:RDZ66 RNU66:RNV66 RXQ66:RXR66 SHM66:SHN66 SRI66:SRJ66 TBE66:TBF66 TLA66:TLB66 TUW66:TUX66 UES66:UET66 UOO66:UOP66 UYK66:UYL66 VIG66:VIH66 VSC66:VSD66 WBY66:WBZ66 WLU66:WLV66 WVQ66:WVR66 JE69:JF69 TA69:TB69 ACW69:ACX69 AMS69:AMT69 AWO69:AWP69 BGK69:BGL69 BQG69:BQH69 CAC69:CAD69 CJY69:CJZ69 CTU69:CTV69 DDQ69:DDR69 DNM69:DNN69 DXI69:DXJ69 EHE69:EHF69 ERA69:ERB69 FAW69:FAX69 FKS69:FKT69 FUO69:FUP69 GEK69:GEL69 GOG69:GOH69 GYC69:GYD69 HHY69:HHZ69 HRU69:HRV69 IBQ69:IBR69 ILM69:ILN69 IVI69:IVJ69 JFE69:JFF69 JPA69:JPB69 JYW69:JYX69 KIS69:KIT69 KSO69:KSP69 LCK69:LCL69 LMG69:LMH69 LWC69:LWD69 MFY69:MFZ69 MPU69:MPV69 MZQ69:MZR69 NJM69:NJN69 NTI69:NTJ69 ODE69:ODF69 ONA69:ONB69 OWW69:OWX69 PGS69:PGT69 PQO69:PQP69 QAK69:QAL69 QKG69:QKH69 QUC69:QUD69 RDY69:RDZ69 RNU69:RNV69 RXQ69:RXR69 SHM69:SHN69 SRI69:SRJ69 TBE69:TBF69 TLA69:TLB69 TUW69:TUX69 UES69:UET69 UOO69:UOP69 UYK69:UYL69 VIG69:VIH69 VSC69:VSD69 WBY69:WBZ69 WLU69:WLV69 WVQ69:WVR69 JE72:JF72 TA72:TB72 ACW72:ACX72 AMS72:AMT72 AWO72:AWP72 BGK72:BGL72 BQG72:BQH72 CAC72:CAD72 CJY72:CJZ72 CTU72:CTV72 DDQ72:DDR72 DNM72:DNN72 DXI72:DXJ72 EHE72:EHF72 ERA72:ERB72 FAW72:FAX72 FKS72:FKT72 FUO72:FUP72 GEK72:GEL72 GOG72:GOH72 GYC72:GYD72 HHY72:HHZ72 HRU72:HRV72 IBQ72:IBR72 ILM72:ILN72 IVI72:IVJ72 JFE72:JFF72 JPA72:JPB72 JYW72:JYX72 KIS72:KIT72 KSO72:KSP72 LCK72:LCL72 LMG72:LMH72 LWC72:LWD72 MFY72:MFZ72 MPU72:MPV72 MZQ72:MZR72 NJM72:NJN72 NTI72:NTJ72 ODE72:ODF72 ONA72:ONB72 OWW72:OWX72 PGS72:PGT72 PQO72:PQP72 QAK72:QAL72 QKG72:QKH72 QUC72:QUD72 RDY72:RDZ72 RNU72:RNV72 RXQ72:RXR72 SHM72:SHN72 SRI72:SRJ72 TBE72:TBF72 TLA72:TLB72 TUW72:TUX72 UES72:UET72 UOO72:UOP72 UYK72:UYL72 VIG72:VIH72 VSC72:VSD72 WBY72:WBZ72 WLU72:WLV72 WVQ72:WVR72 JE75:JF75 TA75:TB75 ACW75:ACX75 AMS75:AMT75 AWO75:AWP75 BGK75:BGL75 BQG75:BQH75 CAC75:CAD75 CJY75:CJZ75 CTU75:CTV75 DDQ75:DDR75 DNM75:DNN75 DXI75:DXJ75 EHE75:EHF75 ERA75:ERB75 FAW75:FAX75 FKS75:FKT75 FUO75:FUP75 GEK75:GEL75 GOG75:GOH75 GYC75:GYD75 HHY75:HHZ75 HRU75:HRV75 IBQ75:IBR75 ILM75:ILN75 IVI75:IVJ75 JFE75:JFF75 JPA75:JPB75 JYW75:JYX75 KIS75:KIT75 KSO75:KSP75 LCK75:LCL75 LMG75:LMH75 LWC75:LWD75 MFY75:MFZ75 MPU75:MPV75 MZQ75:MZR75 NJM75:NJN75 NTI75:NTJ75 ODE75:ODF75 ONA75:ONB75 OWW75:OWX75 PGS75:PGT75 PQO75:PQP75 QAK75:QAL75 QKG75:QKH75 QUC75:QUD75 RDY75:RDZ75 RNU75:RNV75 RXQ75:RXR75 SHM75:SHN75 SRI75:SRJ75 TBE75:TBF75 TLA75:TLB75 TUW75:TUX75 UES75:UET75 UOO75:UOP75 UYK75:UYL75 VIG75:VIH75 VSC75:VSD75 WBY75:WBZ75 WLU75:WLV75 WVQ75:WVR75 JE78:JF78 TA78:TB78 ACW78:ACX78 AMS78:AMT78 AWO78:AWP78 BGK78:BGL78 BQG78:BQH78 CAC78:CAD78 CJY78:CJZ78 CTU78:CTV78 DDQ78:DDR78 DNM78:DNN78 DXI78:DXJ78 EHE78:EHF78 ERA78:ERB78 FAW78:FAX78 FKS78:FKT78 FUO78:FUP78 GEK78:GEL78 GOG78:GOH78 GYC78:GYD78 HHY78:HHZ78 HRU78:HRV78 IBQ78:IBR78 ILM78:ILN78 IVI78:IVJ78 JFE78:JFF78 JPA78:JPB78 JYW78:JYX78 KIS78:KIT78 KSO78:KSP78 LCK78:LCL78 LMG78:LMH78 LWC78:LWD78 MFY78:MFZ78 MPU78:MPV78 MZQ78:MZR78 NJM78:NJN78 NTI78:NTJ78 ODE78:ODF78 ONA78:ONB78 OWW78:OWX78 PGS78:PGT78 PQO78:PQP78 QAK78:QAL78 QKG78:QKH78 QUC78:QUD78 RDY78:RDZ78 RNU78:RNV78 RXQ78:RXR78 SHM78:SHN78 SRI78:SRJ78 TBE78:TBF78 TLA78:TLB78 TUW78:TUX78 UES78:UET78 UOO78:UOP78 UYK78:UYL78 VIG78:VIH78 VSC78:VSD78 WBY78:WBZ78 WLU78:WLV78 WVQ78:WVR78 JE81:JF81 TA81:TB81 ACW81:ACX81 AMS81:AMT81 AWO81:AWP81 BGK81:BGL81 BQG81:BQH81 CAC81:CAD81 CJY81:CJZ81 CTU81:CTV81 DDQ81:DDR81 DNM81:DNN81 DXI81:DXJ81 EHE81:EHF81 ERA81:ERB81 FAW81:FAX81 FKS81:FKT81 FUO81:FUP81 GEK81:GEL81 GOG81:GOH81 GYC81:GYD81 HHY81:HHZ81 HRU81:HRV81 IBQ81:IBR81 ILM81:ILN81 IVI81:IVJ81 JFE81:JFF81 JPA81:JPB81 JYW81:JYX81 KIS81:KIT81 KSO81:KSP81 LCK81:LCL81 LMG81:LMH81 LWC81:LWD81 MFY81:MFZ81 MPU81:MPV81 MZQ81:MZR81 NJM81:NJN81 NTI81:NTJ81 ODE81:ODF81 ONA81:ONB81 OWW81:OWX81 PGS81:PGT81 PQO81:PQP81 QAK81:QAL81 QKG81:QKH81 QUC81:QUD81 RDY81:RDZ81 RNU81:RNV81 RXQ81:RXR81 SHM81:SHN81 SRI81:SRJ81 TBE81:TBF81 TLA81:TLB81 TUW81:TUX81 UES81:UET81 UOO81:UOP81 UYK81:UYL81 VIG81:VIH81 VSC81:VSD81 WBY81:WBZ81 WLU81:WLV81 WVQ81:WVR81 JE84:JF84 TA84:TB84 ACW84:ACX84 AMS84:AMT84 AWO84:AWP84 BGK84:BGL84 BQG84:BQH84 CAC84:CAD84 CJY84:CJZ84 CTU84:CTV84 DDQ84:DDR84 DNM84:DNN84 DXI84:DXJ84 EHE84:EHF84 ERA84:ERB84 FAW84:FAX84 FKS84:FKT84 FUO84:FUP84 GEK84:GEL84 GOG84:GOH84 GYC84:GYD84 HHY84:HHZ84 HRU84:HRV84 IBQ84:IBR84 ILM84:ILN84 IVI84:IVJ84 JFE84:JFF84 JPA84:JPB84 JYW84:JYX84 KIS84:KIT84 KSO84:KSP84 LCK84:LCL84 LMG84:LMH84 LWC84:LWD84 MFY84:MFZ84 MPU84:MPV84 MZQ84:MZR84 NJM84:NJN84 NTI84:NTJ84 ODE84:ODF84 ONA84:ONB84 OWW84:OWX84 PGS84:PGT84 PQO84:PQP84 QAK84:QAL84 QKG84:QKH84 QUC84:QUD84 RDY84:RDZ84 RNU84:RNV84 RXQ84:RXR84 SHM84:SHN84 SRI84:SRJ84 TBE84:TBF84 TLA84:TLB84 TUW84:TUX84 UES84:UET84 UOO84:UOP84 UYK84:UYL84 VIG84:VIH84 VSC84:VSD84 WBY84:WBZ84 WLU84:WLV84 WVQ84:WVR84 JE87:JF87 TA87:TB87 ACW87:ACX87 AMS87:AMT87 AWO87:AWP87 BGK87:BGL87 BQG87:BQH87 CAC87:CAD87 CJY87:CJZ87 CTU87:CTV87 DDQ87:DDR87 DNM87:DNN87 DXI87:DXJ87 EHE87:EHF87 ERA87:ERB87 FAW87:FAX87 FKS87:FKT87 FUO87:FUP87 GEK87:GEL87 GOG87:GOH87 GYC87:GYD87 HHY87:HHZ87 HRU87:HRV87 IBQ87:IBR87 ILM87:ILN87 IVI87:IVJ87 JFE87:JFF87 JPA87:JPB87 JYW87:JYX87 KIS87:KIT87 KSO87:KSP87 LCK87:LCL87 LMG87:LMH87 LWC87:LWD87 MFY87:MFZ87 MPU87:MPV87 MZQ87:MZR87 NJM87:NJN87 NTI87:NTJ87 ODE87:ODF87 ONA87:ONB87 OWW87:OWX87 PGS87:PGT87 PQO87:PQP87 QAK87:QAL87 QKG87:QKH87 QUC87:QUD87 RDY87:RDZ87 RNU87:RNV87 RXQ87:RXR87 SHM87:SHN87 SRI87:SRJ87 TBE87:TBF87 TLA87:TLB87 TUW87:TUX87 UES87:UET87 UOO87:UOP87 UYK87:UYL87 VIG87:VIH87 VSC87:VSD87 WBY87:WBZ87 WLU87:WLV87 WVQ87:WVR87 JE90:JF90 TA90:TB90 ACW90:ACX90 AMS90:AMT90 AWO90:AWP90 BGK90:BGL90 BQG90:BQH90 CAC90:CAD90 CJY90:CJZ90 CTU90:CTV90 DDQ90:DDR90 DNM90:DNN90 DXI90:DXJ90 EHE90:EHF90 ERA90:ERB90 FAW90:FAX90 FKS90:FKT90 FUO90:FUP90 GEK90:GEL90 GOG90:GOH90 GYC90:GYD90 HHY90:HHZ90 HRU90:HRV90 IBQ90:IBR90 ILM90:ILN90 IVI90:IVJ90 JFE90:JFF90 JPA90:JPB90 JYW90:JYX90 KIS90:KIT90 KSO90:KSP90 LCK90:LCL90 LMG90:LMH90 LWC90:LWD90 MFY90:MFZ90 MPU90:MPV90 MZQ90:MZR90 NJM90:NJN90 NTI90:NTJ90 ODE90:ODF90 ONA90:ONB90 OWW90:OWX90 PGS90:PGT90 PQO90:PQP90 QAK90:QAL90 QKG90:QKH90 QUC90:QUD90 RDY90:RDZ90 RNU90:RNV90 RXQ90:RXR90 SHM90:SHN90 SRI90:SRJ90 TBE90:TBF90 TLA90:TLB90 TUW90:TUX90 UES90:UET90 UOO90:UOP90 UYK90:UYL90 VIG90:VIH90 VSC90:VSD90 WBY90:WBZ90 WLU90:WLV90 WVQ90:WVR90 JE93:JF93 TA93:TB93 ACW93:ACX93 AMS93:AMT93 AWO93:AWP93 BGK93:BGL93 BQG93:BQH93 CAC93:CAD93 CJY93:CJZ93 CTU93:CTV93 DDQ93:DDR93 DNM93:DNN93 DXI93:DXJ93 EHE93:EHF93 ERA93:ERB93 FAW93:FAX93 FKS93:FKT93 FUO93:FUP93 GEK93:GEL93 GOG93:GOH93 GYC93:GYD93 HHY93:HHZ93 HRU93:HRV93 IBQ93:IBR93 ILM93:ILN93 IVI93:IVJ93 JFE93:JFF93 JPA93:JPB93 JYW93:JYX93 KIS93:KIT93 KSO93:KSP93 LCK93:LCL93 LMG93:LMH93 LWC93:LWD93 MFY93:MFZ93 MPU93:MPV93 MZQ93:MZR93 NJM93:NJN93 NTI93:NTJ93 ODE93:ODF93 ONA93:ONB93 OWW93:OWX93 PGS93:PGT93 PQO93:PQP93 QAK93:QAL93 QKG93:QKH93 QUC93:QUD93 RDY93:RDZ93 RNU93:RNV93 RXQ93:RXR93 SHM93:SHN93 SRI93:SRJ93 TBE93:TBF93 TLA93:TLB93 TUW93:TUX93 UES93:UET93 UOO93:UOP93 UYK93:UYL93 VIG93:VIH93 VSC93:VSD93 WBY93:WBZ93 WLU93:WLV93 WVQ93:WVR93 JE96:JF96 TA96:TB96 ACW96:ACX96 AMS96:AMT96 AWO96:AWP96 BGK96:BGL96 BQG96:BQH96 CAC96:CAD96 CJY96:CJZ96 CTU96:CTV96 DDQ96:DDR96 DNM96:DNN96 DXI96:DXJ96 EHE96:EHF96 ERA96:ERB96 FAW96:FAX96 FKS96:FKT96 FUO96:FUP96 GEK96:GEL96 GOG96:GOH96 GYC96:GYD96 HHY96:HHZ96 HRU96:HRV96 IBQ96:IBR96 ILM96:ILN96 IVI96:IVJ96 JFE96:JFF96 JPA96:JPB96 JYW96:JYX96 KIS96:KIT96 KSO96:KSP96 LCK96:LCL96 LMG96:LMH96 LWC96:LWD96 MFY96:MFZ96 MPU96:MPV96 MZQ96:MZR96 NJM96:NJN96 NTI96:NTJ96 ODE96:ODF96 ONA96:ONB96 OWW96:OWX96 PGS96:PGT96 PQO96:PQP96 QAK96:QAL96 QKG96:QKH96 QUC96:QUD96 RDY96:RDZ96 RNU96:RNV96 RXQ96:RXR96 SHM96:SHN96 SRI96:SRJ96 TBE96:TBF96 TLA96:TLB96 TUW96:TUX96 UES96:UET96 UOO96:UOP96 UYK96:UYL96 VIG96:VIH96 VSC96:VSD96 WBY96:WBZ96 WLU96:WLV96 WVQ96:WVR96 JE325:JF325 TA325:TB325 ACW325:ACX325 AMS325:AMT325 AWO325:AWP325 BGK325:BGL325 BQG325:BQH325 CAC325:CAD325 CJY325:CJZ325 CTU325:CTV325 DDQ325:DDR325 DNM325:DNN325 DXI325:DXJ325 EHE325:EHF325 ERA325:ERB325 FAW325:FAX325 FKS325:FKT325 FUO325:FUP325 GEK325:GEL325 GOG325:GOH325 GYC325:GYD325 HHY325:HHZ325 HRU325:HRV325 IBQ325:IBR325 ILM325:ILN325 IVI325:IVJ325 JFE325:JFF325 JPA325:JPB325 JYW325:JYX325 KIS325:KIT325 KSO325:KSP325 LCK325:LCL325 LMG325:LMH325 LWC325:LWD325 MFY325:MFZ325 MPU325:MPV325 MZQ325:MZR325 NJM325:NJN325 NTI325:NTJ325 ODE325:ODF325 ONA325:ONB325 OWW325:OWX325 PGS325:PGT325 PQO325:PQP325 QAK325:QAL325 QKG325:QKH325 QUC325:QUD325 RDY325:RDZ325 RNU325:RNV325 RXQ325:RXR325 SHM325:SHN325 SRI325:SRJ325 TBE325:TBF325 TLA325:TLB325 TUW325:TUX325 UES325:UET325 UOO325:UOP325 UYK325:UYL325 VIG325:VIH325 VSC325:VSD325 WBY325:WBZ325 WLU325:WLV325 WVQ325:WVR325 JE328:JF328 TA328:TB328 ACW328:ACX328 AMS328:AMT328 AWO328:AWP328 BGK328:BGL328 BQG328:BQH328 CAC328:CAD328 CJY328:CJZ328 CTU328:CTV328 DDQ328:DDR328 DNM328:DNN328 DXI328:DXJ328 EHE328:EHF328 ERA328:ERB328 FAW328:FAX328 FKS328:FKT328 FUO328:FUP328 GEK328:GEL328 GOG328:GOH328 GYC328:GYD328 HHY328:HHZ328 HRU328:HRV328 IBQ328:IBR328 ILM328:ILN328 IVI328:IVJ328 JFE328:JFF328 JPA328:JPB328 JYW328:JYX328 KIS328:KIT328 KSO328:KSP328 LCK328:LCL328 LMG328:LMH328 LWC328:LWD328 MFY328:MFZ328 MPU328:MPV328 MZQ328:MZR328 NJM328:NJN328 NTI328:NTJ328 ODE328:ODF328 ONA328:ONB328 OWW328:OWX328 PGS328:PGT328 PQO328:PQP328 QAK328:QAL328 QKG328:QKH328 QUC328:QUD328 RDY328:RDZ328 RNU328:RNV328 RXQ328:RXR328 SHM328:SHN328 SRI328:SRJ328 TBE328:TBF328 TLA328:TLB328 TUW328:TUX328 UES328:UET328 UOO328:UOP328 UYK328:UYL328 VIG328:VIH328 VSC328:VSD328 WBY328:WBZ328 WLU328:WLV328 WVQ328:WVR328 JE331:JF331 TA331:TB331 ACW331:ACX331 AMS331:AMT331 AWO331:AWP331 BGK331:BGL331 BQG331:BQH331 CAC331:CAD331 CJY331:CJZ331 CTU331:CTV331 DDQ331:DDR331 DNM331:DNN331 DXI331:DXJ331 EHE331:EHF331 ERA331:ERB331 FAW331:FAX331 FKS331:FKT331 FUO331:FUP331 GEK331:GEL331 GOG331:GOH331 GYC331:GYD331 HHY331:HHZ331 HRU331:HRV331 IBQ331:IBR331 ILM331:ILN331 IVI331:IVJ331 JFE331:JFF331 JPA331:JPB331 JYW331:JYX331 KIS331:KIT331 KSO331:KSP331 LCK331:LCL331 LMG331:LMH331 LWC331:LWD331 MFY331:MFZ331 MPU331:MPV331 MZQ331:MZR331 NJM331:NJN331 NTI331:NTJ331 ODE331:ODF331 ONA331:ONB331 OWW331:OWX331 PGS331:PGT331 PQO331:PQP331 QAK331:QAL331 QKG331:QKH331 QUC331:QUD331 RDY331:RDZ331 RNU331:RNV331 RXQ331:RXR331 SHM331:SHN331 SRI331:SRJ331 TBE331:TBF331 TLA331:TLB331 TUW331:TUX331 UES331:UET331 UOO331:UOP331 UYK331:UYL331 VIG331:VIH331 VSC331:VSD331 WBY331:WBZ331 WLU331:WLV331 WVQ331:WVR331 JE334:JF334 TA334:TB334 ACW334:ACX334 AMS334:AMT334 AWO334:AWP334 BGK334:BGL334 BQG334:BQH334 CAC334:CAD334 CJY334:CJZ334 CTU334:CTV334 DDQ334:DDR334 DNM334:DNN334 DXI334:DXJ334 EHE334:EHF334 ERA334:ERB334 FAW334:FAX334 FKS334:FKT334 FUO334:FUP334 GEK334:GEL334 GOG334:GOH334 GYC334:GYD334 HHY334:HHZ334 HRU334:HRV334 IBQ334:IBR334 ILM334:ILN334 IVI334:IVJ334 JFE334:JFF334 JPA334:JPB334 JYW334:JYX334 KIS334:KIT334 KSO334:KSP334 LCK334:LCL334 LMG334:LMH334 LWC334:LWD334 MFY334:MFZ334 MPU334:MPV334 MZQ334:MZR334 NJM334:NJN334 NTI334:NTJ334 ODE334:ODF334 ONA334:ONB334 OWW334:OWX334 PGS334:PGT334 PQO334:PQP334 QAK334:QAL334 QKG334:QKH334 QUC334:QUD334 RDY334:RDZ334 RNU334:RNV334 RXQ334:RXR334 SHM334:SHN334 SRI334:SRJ334 TBE334:TBF334 TLA334:TLB334 TUW334:TUX334 UES334:UET334 UOO334:UOP334 UYK334:UYL334 VIG334:VIH334 VSC334:VSD334 WBY334:WBZ334 WLU334:WLV334 WVQ334:WVR334 JE337:JF337 TA337:TB337 ACW337:ACX337 AMS337:AMT337 AWO337:AWP337 BGK337:BGL337 BQG337:BQH337 CAC337:CAD337 CJY337:CJZ337 CTU337:CTV337 DDQ337:DDR337 DNM337:DNN337 DXI337:DXJ337 EHE337:EHF337 ERA337:ERB337 FAW337:FAX337 FKS337:FKT337 FUO337:FUP337 GEK337:GEL337 GOG337:GOH337 GYC337:GYD337 HHY337:HHZ337 HRU337:HRV337 IBQ337:IBR337 ILM337:ILN337 IVI337:IVJ337 JFE337:JFF337 JPA337:JPB337 JYW337:JYX337 KIS337:KIT337 KSO337:KSP337 LCK337:LCL337 LMG337:LMH337 LWC337:LWD337 MFY337:MFZ337 MPU337:MPV337 MZQ337:MZR337 NJM337:NJN337 NTI337:NTJ337 ODE337:ODF337 ONA337:ONB337 OWW337:OWX337 PGS337:PGT337 PQO337:PQP337 QAK337:QAL337 QKG337:QKH337 QUC337:QUD337 RDY337:RDZ337 RNU337:RNV337 RXQ337:RXR337 SHM337:SHN337 SRI337:SRJ337 TBE337:TBF337 TLA337:TLB337 TUW337:TUX337 UES337:UET337 UOO337:UOP337 UYK337:UYL337 VIG337:VIH337 VSC337:VSD337 WBY337:WBZ337 WLU337:WLV337 WVQ337:WVR337 JE340:JF340 TA340:TB340 ACW340:ACX340 AMS340:AMT340 AWO340:AWP340 BGK340:BGL340 BQG340:BQH340 CAC340:CAD340 CJY340:CJZ340 CTU340:CTV340 DDQ340:DDR340 DNM340:DNN340 DXI340:DXJ340 EHE340:EHF340 ERA340:ERB340 FAW340:FAX340 FKS340:FKT340 FUO340:FUP340 GEK340:GEL340 GOG340:GOH340 GYC340:GYD340 HHY340:HHZ340 HRU340:HRV340 IBQ340:IBR340 ILM340:ILN340 IVI340:IVJ340 JFE340:JFF340 JPA340:JPB340 JYW340:JYX340 KIS340:KIT340 KSO340:KSP340 LCK340:LCL340 LMG340:LMH340 LWC340:LWD340 MFY340:MFZ340 MPU340:MPV340 MZQ340:MZR340 NJM340:NJN340 NTI340:NTJ340 ODE340:ODF340 ONA340:ONB340 OWW340:OWX340 PGS340:PGT340 PQO340:PQP340 QAK340:QAL340 QKG340:QKH340 QUC340:QUD340 RDY340:RDZ340 RNU340:RNV340 RXQ340:RXR340 SHM340:SHN340 SRI340:SRJ340 TBE340:TBF340 TLA340:TLB340 TUW340:TUX340 UES340:UET340 UOO340:UOP340 UYK340:UYL340 VIG340:VIH340 VSC340:VSD340 WBY340:WBZ340 WLU340:WLV340 WVQ340:WVR340 JE343:JF343 TA343:TB343 ACW343:ACX343 AMS343:AMT343 AWO343:AWP343 BGK343:BGL343 BQG343:BQH343 CAC343:CAD343 CJY343:CJZ343 CTU343:CTV343 DDQ343:DDR343 DNM343:DNN343 DXI343:DXJ343 EHE343:EHF343 ERA343:ERB343 FAW343:FAX343 FKS343:FKT343 FUO343:FUP343 GEK343:GEL343 GOG343:GOH343 GYC343:GYD343 HHY343:HHZ343 HRU343:HRV343 IBQ343:IBR343 ILM343:ILN343 IVI343:IVJ343 JFE343:JFF343 JPA343:JPB343 JYW343:JYX343 KIS343:KIT343 KSO343:KSP343 LCK343:LCL343 LMG343:LMH343 LWC343:LWD343 MFY343:MFZ343 MPU343:MPV343 MZQ343:MZR343 NJM343:NJN343 NTI343:NTJ343 ODE343:ODF343 ONA343:ONB343 OWW343:OWX343 PGS343:PGT343 PQO343:PQP343 QAK343:QAL343 QKG343:QKH343 QUC343:QUD343 RDY343:RDZ343 RNU343:RNV343 RXQ343:RXR343 SHM343:SHN343 SRI343:SRJ343 TBE343:TBF343 TLA343:TLB343 TUW343:TUX343 UES343:UET343 UOO343:UOP343 UYK343:UYL343 VIG343:VIH343 VSC343:VSD343 WBY343:WBZ343 WLU343:WLV343 WVQ343:WVR343 JE346:JF346 TA346:TB346 ACW346:ACX346 AMS346:AMT346 AWO346:AWP346 BGK346:BGL346 BQG346:BQH346 CAC346:CAD346 CJY346:CJZ346 CTU346:CTV346 DDQ346:DDR346 DNM346:DNN346 DXI346:DXJ346 EHE346:EHF346 ERA346:ERB346 FAW346:FAX346 FKS346:FKT346 FUO346:FUP346 GEK346:GEL346 GOG346:GOH346 GYC346:GYD346 HHY346:HHZ346 HRU346:HRV346 IBQ346:IBR346 ILM346:ILN346 IVI346:IVJ346 JFE346:JFF346 JPA346:JPB346 JYW346:JYX346 KIS346:KIT346 KSO346:KSP346 LCK346:LCL346 LMG346:LMH346 LWC346:LWD346 MFY346:MFZ346 MPU346:MPV346 MZQ346:MZR346 NJM346:NJN346 NTI346:NTJ346 ODE346:ODF346 ONA346:ONB346 OWW346:OWX346 PGS346:PGT346 PQO346:PQP346 QAK346:QAL346 QKG346:QKH346 QUC346:QUD346 RDY346:RDZ346 RNU346:RNV346 RXQ346:RXR346 SHM346:SHN346 SRI346:SRJ346 TBE346:TBF346 TLA346:TLB346 TUW346:TUX346 UES346:UET346 UOO346:UOP346 UYK346:UYL346 VIG346:VIH346 VSC346:VSD346 WBY346:WBZ346 WLU346:WLV346 WVQ346:WVR346 JE349:JF349 TA349:TB349 ACW349:ACX349 AMS349:AMT349 AWO349:AWP349 BGK349:BGL349 BQG349:BQH349 CAC349:CAD349 CJY349:CJZ349 CTU349:CTV349 DDQ349:DDR349 DNM349:DNN349 DXI349:DXJ349 EHE349:EHF349 ERA349:ERB349 FAW349:FAX349 FKS349:FKT349 FUO349:FUP349 GEK349:GEL349 GOG349:GOH349 GYC349:GYD349 HHY349:HHZ349 HRU349:HRV349 IBQ349:IBR349 ILM349:ILN349 IVI349:IVJ349 JFE349:JFF349 JPA349:JPB349 JYW349:JYX349 KIS349:KIT349 KSO349:KSP349 LCK349:LCL349 LMG349:LMH349 LWC349:LWD349 MFY349:MFZ349 MPU349:MPV349 MZQ349:MZR349 NJM349:NJN349 NTI349:NTJ349 ODE349:ODF349 ONA349:ONB349 OWW349:OWX349 PGS349:PGT349 PQO349:PQP349 QAK349:QAL349 QKG349:QKH349 QUC349:QUD349 RDY349:RDZ349 RNU349:RNV349 RXQ349:RXR349 SHM349:SHN349 SRI349:SRJ349 TBE349:TBF349 TLA349:TLB349 TUW349:TUX349 UES349:UET349 UOO349:UOP349 UYK349:UYL349 VIG349:VIH349 VSC349:VSD349 WBY349:WBZ349 WLU349:WLV349 WVQ349:WVR349 JE352:JF352 TA352:TB352 ACW352:ACX352 AMS352:AMT352 AWO352:AWP352 BGK352:BGL352 BQG352:BQH352 CAC352:CAD352 CJY352:CJZ352 CTU352:CTV352 DDQ352:DDR352 DNM352:DNN352 DXI352:DXJ352 EHE352:EHF352 ERA352:ERB352 FAW352:FAX352 FKS352:FKT352 FUO352:FUP352 GEK352:GEL352 GOG352:GOH352 GYC352:GYD352 HHY352:HHZ352 HRU352:HRV352 IBQ352:IBR352 ILM352:ILN352 IVI352:IVJ352 JFE352:JFF352 JPA352:JPB352 JYW352:JYX352 KIS352:KIT352 KSO352:KSP352 LCK352:LCL352 LMG352:LMH352 LWC352:LWD352 MFY352:MFZ352 MPU352:MPV352 MZQ352:MZR352 NJM352:NJN352 NTI352:NTJ352 ODE352:ODF352 ONA352:ONB352 OWW352:OWX352 PGS352:PGT352 PQO352:PQP352 QAK352:QAL352 QKG352:QKH352 QUC352:QUD352 RDY352:RDZ352 RNU352:RNV352 RXQ352:RXR352 SHM352:SHN352 SRI352:SRJ352 TBE352:TBF352 TLA352:TLB352 TUW352:TUX352 UES352:UET352 UOO352:UOP352 UYK352:UYL352 VIG352:VIH352 VSC352:VSD352 WBY352:WBZ352 WLU352:WLV352 WVQ352:WVR352 JE355:JF355 TA355:TB355 ACW355:ACX355 AMS355:AMT355 AWO355:AWP355 BGK355:BGL355 BQG355:BQH355 CAC355:CAD355 CJY355:CJZ355 CTU355:CTV355 DDQ355:DDR355 DNM355:DNN355 DXI355:DXJ355 EHE355:EHF355 ERA355:ERB355 FAW355:FAX355 FKS355:FKT355 FUO355:FUP355 GEK355:GEL355 GOG355:GOH355 GYC355:GYD355 HHY355:HHZ355 HRU355:HRV355 IBQ355:IBR355 ILM355:ILN355 IVI355:IVJ355 JFE355:JFF355 JPA355:JPB355 JYW355:JYX355 KIS355:KIT355 KSO355:KSP355 LCK355:LCL355 LMG355:LMH355 LWC355:LWD355 MFY355:MFZ355 MPU355:MPV355 MZQ355:MZR355 NJM355:NJN355 NTI355:NTJ355 ODE355:ODF355 ONA355:ONB355 OWW355:OWX355 PGS355:PGT355 PQO355:PQP355 QAK355:QAL355 QKG355:QKH355 QUC355:QUD355 RDY355:RDZ355 RNU355:RNV355 RXQ355:RXR355 SHM355:SHN355 SRI355:SRJ355 TBE355:TBF355 TLA355:TLB355 TUW355:TUX355 UES355:UET355 UOO355:UOP355 UYK355:UYL355 VIG355:VIH355 VSC355:VSD355 WBY355:WBZ355 WLU355:WLV355 WVQ355:WVR355 JE358:JF358 TA358:TB358 ACW358:ACX358 AMS358:AMT358 AWO358:AWP358 BGK358:BGL358 BQG358:BQH358 CAC358:CAD358 CJY358:CJZ358 CTU358:CTV358 DDQ358:DDR358 DNM358:DNN358 DXI358:DXJ358 EHE358:EHF358 ERA358:ERB358 FAW358:FAX358 FKS358:FKT358 FUO358:FUP358 GEK358:GEL358 GOG358:GOH358 GYC358:GYD358 HHY358:HHZ358 HRU358:HRV358 IBQ358:IBR358 ILM358:ILN358 IVI358:IVJ358 JFE358:JFF358 JPA358:JPB358 JYW358:JYX358 KIS358:KIT358 KSO358:KSP358 LCK358:LCL358 LMG358:LMH358 LWC358:LWD358 MFY358:MFZ358 MPU358:MPV358 MZQ358:MZR358 NJM358:NJN358 NTI358:NTJ358 ODE358:ODF358 ONA358:ONB358 OWW358:OWX358 PGS358:PGT358 PQO358:PQP358 QAK358:QAL358 QKG358:QKH358 QUC358:QUD358 RDY358:RDZ358 RNU358:RNV358 RXQ358:RXR358 SHM358:SHN358 SRI358:SRJ358 TBE358:TBF358 TLA358:TLB358 TUW358:TUX358 UES358:UET358 UOO358:UOP358 UYK358:UYL358 VIG358:VIH358 VSC358:VSD358 WBY358:WBZ358 WLU358:WLV358 WVQ358:WVR358 JE361:JF361 TA361:TB361 ACW361:ACX361 AMS361:AMT361 AWO361:AWP361 BGK361:BGL361 BQG361:BQH361 CAC361:CAD361 CJY361:CJZ361 CTU361:CTV361 DDQ361:DDR361 DNM361:DNN361 DXI361:DXJ361 EHE361:EHF361 ERA361:ERB361 FAW361:FAX361 FKS361:FKT361 FUO361:FUP361 GEK361:GEL361 GOG361:GOH361 GYC361:GYD361 HHY361:HHZ361 HRU361:HRV361 IBQ361:IBR361 ILM361:ILN361 IVI361:IVJ361 JFE361:JFF361 JPA361:JPB361 JYW361:JYX361 KIS361:KIT361 KSO361:KSP361 LCK361:LCL361 LMG361:LMH361 LWC361:LWD361 MFY361:MFZ361 MPU361:MPV361 MZQ361:MZR361 NJM361:NJN361 NTI361:NTJ361 ODE361:ODF361 ONA361:ONB361 OWW361:OWX361 PGS361:PGT361 PQO361:PQP361 QAK361:QAL361 QKG361:QKH361 QUC361:QUD361 RDY361:RDZ361 RNU361:RNV361 RXQ361:RXR361 SHM361:SHN361 SRI361:SRJ361 TBE361:TBF361 TLA361:TLB361 TUW361:TUX361 UES361:UET361 UOO361:UOP361 UYK361:UYL361 VIG361:VIH361 VSC361:VSD361 WBY361:WBZ361 WLU361:WLV361 WVQ361:WVR361 JE364:JF364 TA364:TB364 ACW364:ACX364 AMS364:AMT364 AWO364:AWP364 BGK364:BGL364 BQG364:BQH364 CAC364:CAD364 CJY364:CJZ364 CTU364:CTV364 DDQ364:DDR364 DNM364:DNN364 DXI364:DXJ364 EHE364:EHF364 ERA364:ERB364 FAW364:FAX364 FKS364:FKT364 FUO364:FUP364 GEK364:GEL364 GOG364:GOH364 GYC364:GYD364 HHY364:HHZ364 HRU364:HRV364 IBQ364:IBR364 ILM364:ILN364 IVI364:IVJ364 JFE364:JFF364 JPA364:JPB364 JYW364:JYX364 KIS364:KIT364 KSO364:KSP364 LCK364:LCL364 LMG364:LMH364 LWC364:LWD364 MFY364:MFZ364 MPU364:MPV364 MZQ364:MZR364 NJM364:NJN364 NTI364:NTJ364 ODE364:ODF364 ONA364:ONB364 OWW364:OWX364 PGS364:PGT364 PQO364:PQP364 QAK364:QAL364 QKG364:QKH364 QUC364:QUD364 RDY364:RDZ364 RNU364:RNV364 RXQ364:RXR364 SHM364:SHN364 SRI364:SRJ364 TBE364:TBF364 TLA364:TLB364 TUW364:TUX364 UES364:UET364 UOO364:UOP364 UYK364:UYL364 VIG364:VIH364 VSC364:VSD364 WBY364:WBZ364 WLU364:WLV364 WVQ364:WVR364 JE367:JF367 TA367:TB367 ACW367:ACX367 AMS367:AMT367 AWO367:AWP367 BGK367:BGL367 BQG367:BQH367 CAC367:CAD367 CJY367:CJZ367 CTU367:CTV367 DDQ367:DDR367 DNM367:DNN367 DXI367:DXJ367 EHE367:EHF367 ERA367:ERB367 FAW367:FAX367 FKS367:FKT367 FUO367:FUP367 GEK367:GEL367 GOG367:GOH367 GYC367:GYD367 HHY367:HHZ367 HRU367:HRV367 IBQ367:IBR367 ILM367:ILN367 IVI367:IVJ367 JFE367:JFF367 JPA367:JPB367 JYW367:JYX367 KIS367:KIT367 KSO367:KSP367 LCK367:LCL367 LMG367:LMH367 LWC367:LWD367 MFY367:MFZ367 MPU367:MPV367 MZQ367:MZR367 NJM367:NJN367 NTI367:NTJ367 ODE367:ODF367 ONA367:ONB367 OWW367:OWX367 PGS367:PGT367 PQO367:PQP367 QAK367:QAL367 QKG367:QKH367 QUC367:QUD367 RDY367:RDZ367 RNU367:RNV367 RXQ367:RXR367 SHM367:SHN367 SRI367:SRJ367 TBE367:TBF367 TLA367:TLB367 TUW367:TUX367 UES367:UET367 UOO367:UOP367 UYK367:UYL367 VIG367:VIH367 VSC367:VSD367 WBY367:WBZ367 WLU367:WLV367 WVQ367:WVR367 JE370:JF370 TA370:TB370 ACW370:ACX370 AMS370:AMT370 AWO370:AWP370 BGK370:BGL370 BQG370:BQH370 CAC370:CAD370 CJY370:CJZ370 CTU370:CTV370 DDQ370:DDR370 DNM370:DNN370 DXI370:DXJ370 EHE370:EHF370 ERA370:ERB370 FAW370:FAX370 FKS370:FKT370 FUO370:FUP370 GEK370:GEL370 GOG370:GOH370 GYC370:GYD370 HHY370:HHZ370 HRU370:HRV370 IBQ370:IBR370 ILM370:ILN370 IVI370:IVJ370 JFE370:JFF370 JPA370:JPB370 JYW370:JYX370 KIS370:KIT370 KSO370:KSP370 LCK370:LCL370 LMG370:LMH370 LWC370:LWD370 MFY370:MFZ370 MPU370:MPV370 MZQ370:MZR370 NJM370:NJN370 NTI370:NTJ370 ODE370:ODF370 ONA370:ONB370 OWW370:OWX370 PGS370:PGT370 PQO370:PQP370 QAK370:QAL370 QKG370:QKH370 QUC370:QUD370 RDY370:RDZ370 RNU370:RNV370 RXQ370:RXR370 SHM370:SHN370 SRI370:SRJ370 TBE370:TBF370 TLA370:TLB370 TUW370:TUX370 UES370:UET370 UOO370:UOP370 UYK370:UYL370 VIG370:VIH370 VSC370:VSD370 WBY370:WBZ370 WLU370:WLV370 WVQ370:WVR370 JE373:JF373 TA373:TB373 ACW373:ACX373 AMS373:AMT373 AWO373:AWP373 BGK373:BGL373 BQG373:BQH373 CAC373:CAD373 CJY373:CJZ373 CTU373:CTV373 DDQ373:DDR373 DNM373:DNN373 DXI373:DXJ373 EHE373:EHF373 ERA373:ERB373 FAW373:FAX373 FKS373:FKT373 FUO373:FUP373 GEK373:GEL373 GOG373:GOH373 GYC373:GYD373 HHY373:HHZ373 HRU373:HRV373 IBQ373:IBR373 ILM373:ILN373 IVI373:IVJ373 JFE373:JFF373 JPA373:JPB373 JYW373:JYX373 KIS373:KIT373 KSO373:KSP373 LCK373:LCL373 LMG373:LMH373 LWC373:LWD373 MFY373:MFZ373 MPU373:MPV373 MZQ373:MZR373 NJM373:NJN373 NTI373:NTJ373 ODE373:ODF373 ONA373:ONB373 OWW373:OWX373 PGS373:PGT373 PQO373:PQP373 QAK373:QAL373 QKG373:QKH373 QUC373:QUD373 RDY373:RDZ373 RNU373:RNV373 RXQ373:RXR373 SHM373:SHN373 SRI373:SRJ373 TBE373:TBF373 TLA373:TLB373 TUW373:TUX373 UES373:UET373 UOO373:UOP373 UYK373:UYL373 VIG373:VIH373 VSC373:VSD373 WBY373:WBZ373 WLU373:WLV373 WVQ373:WVR373 JE376:JF376 TA376:TB376 ACW376:ACX376 AMS376:AMT376 AWO376:AWP376 BGK376:BGL376 BQG376:BQH376 CAC376:CAD376 CJY376:CJZ376 CTU376:CTV376 DDQ376:DDR376 DNM376:DNN376 DXI376:DXJ376 EHE376:EHF376 ERA376:ERB376 FAW376:FAX376 FKS376:FKT376 FUO376:FUP376 GEK376:GEL376 GOG376:GOH376 GYC376:GYD376 HHY376:HHZ376 HRU376:HRV376 IBQ376:IBR376 ILM376:ILN376 IVI376:IVJ376 JFE376:JFF376 JPA376:JPB376 JYW376:JYX376 KIS376:KIT376 KSO376:KSP376 LCK376:LCL376 LMG376:LMH376 LWC376:LWD376 MFY376:MFZ376 MPU376:MPV376 MZQ376:MZR376 NJM376:NJN376 NTI376:NTJ376 ODE376:ODF376 ONA376:ONB376 OWW376:OWX376 PGS376:PGT376 PQO376:PQP376 QAK376:QAL376 QKG376:QKH376 QUC376:QUD376 RDY376:RDZ376 RNU376:RNV376 RXQ376:RXR376 SHM376:SHN376 SRI376:SRJ376 TBE376:TBF376 TLA376:TLB376 TUW376:TUX376 UES376:UET376 UOO376:UOP376 UYK376:UYL376 VIG376:VIH376 VSC376:VSD376 WBY376:WBZ376 WLU376:WLV376 WVQ376:WVR376 JE379:JF379 TA379:TB379 ACW379:ACX379 AMS379:AMT379 AWO379:AWP379 BGK379:BGL379 BQG379:BQH379 CAC379:CAD379 CJY379:CJZ379 CTU379:CTV379 DDQ379:DDR379 DNM379:DNN379 DXI379:DXJ379 EHE379:EHF379 ERA379:ERB379 FAW379:FAX379 FKS379:FKT379 FUO379:FUP379 GEK379:GEL379 GOG379:GOH379 GYC379:GYD379 HHY379:HHZ379 HRU379:HRV379 IBQ379:IBR379 ILM379:ILN379 IVI379:IVJ379 JFE379:JFF379 JPA379:JPB379 JYW379:JYX379 KIS379:KIT379 KSO379:KSP379 LCK379:LCL379 LMG379:LMH379 LWC379:LWD379 MFY379:MFZ379 MPU379:MPV379 MZQ379:MZR379 NJM379:NJN379 NTI379:NTJ379 ODE379:ODF379 ONA379:ONB379 OWW379:OWX379 PGS379:PGT379 PQO379:PQP379 QAK379:QAL379 QKG379:QKH379 QUC379:QUD379 RDY379:RDZ379 RNU379:RNV379 RXQ379:RXR379 SHM379:SHN379 SRI379:SRJ379 TBE379:TBF379 TLA379:TLB379 TUW379:TUX379 UES379:UET379 UOO379:UOP379 UYK379:UYL379 VIG379:VIH379 VSC379:VSD379 WBY379:WBZ379 WLU379:WLV379 WVQ379:WVR379 JE382:JF382 TA382:TB382 ACW382:ACX382 AMS382:AMT382 AWO382:AWP382 BGK382:BGL382 BQG382:BQH382 CAC382:CAD382 CJY382:CJZ382 CTU382:CTV382 DDQ382:DDR382 DNM382:DNN382 DXI382:DXJ382 EHE382:EHF382 ERA382:ERB382 FAW382:FAX382 FKS382:FKT382 FUO382:FUP382 GEK382:GEL382 GOG382:GOH382 GYC382:GYD382 HHY382:HHZ382 HRU382:HRV382 IBQ382:IBR382 ILM382:ILN382 IVI382:IVJ382 JFE382:JFF382 JPA382:JPB382 JYW382:JYX382 KIS382:KIT382 KSO382:KSP382 LCK382:LCL382 LMG382:LMH382 LWC382:LWD382 MFY382:MFZ382 MPU382:MPV382 MZQ382:MZR382 NJM382:NJN382 NTI382:NTJ382 ODE382:ODF382 ONA382:ONB382 OWW382:OWX382 PGS382:PGT382 PQO382:PQP382 QAK382:QAL382 QKG382:QKH382 QUC382:QUD382 RDY382:RDZ382 RNU382:RNV382 RXQ382:RXR382 SHM382:SHN382 SRI382:SRJ382 TBE382:TBF382 TLA382:TLB382 TUW382:TUX382 UES382:UET382 UOO382:UOP382 UYK382:UYL382 VIG382:VIH382 VSC382:VSD382 WBY382:WBZ382 WLU382:WLV382 WVQ382:WVR382 JE385:JF385 TA385:TB385 ACW385:ACX385 AMS385:AMT385 AWO385:AWP385 BGK385:BGL385 BQG385:BQH385 CAC385:CAD385 CJY385:CJZ385 CTU385:CTV385 DDQ385:DDR385 DNM385:DNN385 DXI385:DXJ385 EHE385:EHF385 ERA385:ERB385 FAW385:FAX385 FKS385:FKT385 FUO385:FUP385 GEK385:GEL385 GOG385:GOH385 GYC385:GYD385 HHY385:HHZ385 HRU385:HRV385 IBQ385:IBR385 ILM385:ILN385 IVI385:IVJ385 JFE385:JFF385 JPA385:JPB385 JYW385:JYX385 KIS385:KIT385 KSO385:KSP385 LCK385:LCL385 LMG385:LMH385 LWC385:LWD385 MFY385:MFZ385 MPU385:MPV385 MZQ385:MZR385 NJM385:NJN385 NTI385:NTJ385 ODE385:ODF385 ONA385:ONB385 OWW385:OWX385 PGS385:PGT385 PQO385:PQP385 QAK385:QAL385 QKG385:QKH385 QUC385:QUD385 RDY385:RDZ385 RNU385:RNV385 RXQ385:RXR385 SHM385:SHN385 SRI385:SRJ385 TBE385:TBF385 TLA385:TLB385 TUW385:TUX385 UES385:UET385 UOO385:UOP385 UYK385:UYL385 VIG385:VIH385 VSC385:VSD385 WBY385:WBZ385 WLU385:WLV385 WVQ385:WVR385 JE388:JF388 TA388:TB388 ACW388:ACX388 AMS388:AMT388 AWO388:AWP388 BGK388:BGL388 BQG388:BQH388 CAC388:CAD388 CJY388:CJZ388 CTU388:CTV388 DDQ388:DDR388 DNM388:DNN388 DXI388:DXJ388 EHE388:EHF388 ERA388:ERB388 FAW388:FAX388 FKS388:FKT388 FUO388:FUP388 GEK388:GEL388 GOG388:GOH388 GYC388:GYD388 HHY388:HHZ388 HRU388:HRV388 IBQ388:IBR388 ILM388:ILN388 IVI388:IVJ388 JFE388:JFF388 JPA388:JPB388 JYW388:JYX388 KIS388:KIT388 KSO388:KSP388 LCK388:LCL388 LMG388:LMH388 LWC388:LWD388 MFY388:MFZ388 MPU388:MPV388 MZQ388:MZR388 NJM388:NJN388 NTI388:NTJ388 ODE388:ODF388 ONA388:ONB388 OWW388:OWX388 PGS388:PGT388 PQO388:PQP388 QAK388:QAL388 QKG388:QKH388 QUC388:QUD388 RDY388:RDZ388 RNU388:RNV388 RXQ388:RXR388 SHM388:SHN388 SRI388:SRJ388 TBE388:TBF388 TLA388:TLB388 TUW388:TUX388 UES388:UET388 UOO388:UOP388 UYK388:UYL388 VIG388:VIH388 VSC388:VSD388 WBY388:WBZ388 WLU388:WLV388 WVQ388:WVR388 JE391:JF391 TA391:TB391 ACW391:ACX391 AMS391:AMT391 AWO391:AWP391 BGK391:BGL391 BQG391:BQH391 CAC391:CAD391 CJY391:CJZ391 CTU391:CTV391 DDQ391:DDR391 DNM391:DNN391 DXI391:DXJ391 EHE391:EHF391 ERA391:ERB391 FAW391:FAX391 FKS391:FKT391 FUO391:FUP391 GEK391:GEL391 GOG391:GOH391 GYC391:GYD391 HHY391:HHZ391 HRU391:HRV391 IBQ391:IBR391 ILM391:ILN391 IVI391:IVJ391 JFE391:JFF391 JPA391:JPB391 JYW391:JYX391 KIS391:KIT391 KSO391:KSP391 LCK391:LCL391 LMG391:LMH391 LWC391:LWD391 MFY391:MFZ391 MPU391:MPV391 MZQ391:MZR391 NJM391:NJN391 NTI391:NTJ391 ODE391:ODF391 ONA391:ONB391 OWW391:OWX391 PGS391:PGT391 PQO391:PQP391 QAK391:QAL391 QKG391:QKH391 QUC391:QUD391 RDY391:RDZ391 RNU391:RNV391 RXQ391:RXR391 SHM391:SHN391 SRI391:SRJ391 TBE391:TBF391 TLA391:TLB391 TUW391:TUX391 UES391:UET391 UOO391:UOP391 UYK391:UYL391 VIG391:VIH391 VSC391:VSD391 WBY391:WBZ391 WLU391:WLV391 WVQ391:WVR391 JE394:JF394 TA394:TB394 ACW394:ACX394 AMS394:AMT394 AWO394:AWP394 BGK394:BGL394 BQG394:BQH394 CAC394:CAD394 CJY394:CJZ394 CTU394:CTV394 DDQ394:DDR394 DNM394:DNN394 DXI394:DXJ394 EHE394:EHF394 ERA394:ERB394 FAW394:FAX394 FKS394:FKT394 FUO394:FUP394 GEK394:GEL394 GOG394:GOH394 GYC394:GYD394 HHY394:HHZ394 HRU394:HRV394 IBQ394:IBR394 ILM394:ILN394 IVI394:IVJ394 JFE394:JFF394 JPA394:JPB394 JYW394:JYX394 KIS394:KIT394 KSO394:KSP394 LCK394:LCL394 LMG394:LMH394 LWC394:LWD394 MFY394:MFZ394 MPU394:MPV394 MZQ394:MZR394 NJM394:NJN394 NTI394:NTJ394 ODE394:ODF394 ONA394:ONB394 OWW394:OWX394 PGS394:PGT394 PQO394:PQP394 QAK394:QAL394 QKG394:QKH394 QUC394:QUD394 RDY394:RDZ394 RNU394:RNV394 RXQ394:RXR394 SHM394:SHN394 SRI394:SRJ394 TBE394:TBF394 TLA394:TLB394 TUW394:TUX394 UES394:UET394 UOO394:UOP394 UYK394:UYL394 VIG394:VIH394 VSC394:VSD394 WBY394:WBZ394 WLU394:WLV394 WVQ394:WVR394 JE397:JF397 TA397:TB397 ACW397:ACX397 AMS397:AMT397 AWO397:AWP397 BGK397:BGL397 BQG397:BQH397 CAC397:CAD397 CJY397:CJZ397 CTU397:CTV397 DDQ397:DDR397 DNM397:DNN397 DXI397:DXJ397 EHE397:EHF397 ERA397:ERB397 FAW397:FAX397 FKS397:FKT397 FUO397:FUP397 GEK397:GEL397 GOG397:GOH397 GYC397:GYD397 HHY397:HHZ397 HRU397:HRV397 IBQ397:IBR397 ILM397:ILN397 IVI397:IVJ397 JFE397:JFF397 JPA397:JPB397 JYW397:JYX397 KIS397:KIT397 KSO397:KSP397 LCK397:LCL397 LMG397:LMH397 LWC397:LWD397 MFY397:MFZ397 MPU397:MPV397 MZQ397:MZR397 NJM397:NJN397 NTI397:NTJ397 ODE397:ODF397 ONA397:ONB397 OWW397:OWX397 PGS397:PGT397 PQO397:PQP397 QAK397:QAL397 QKG397:QKH397 QUC397:QUD397 RDY397:RDZ397 RNU397:RNV397 RXQ397:RXR397 SHM397:SHN397 SRI397:SRJ397 TBE397:TBF397 TLA397:TLB397 TUW397:TUX397 UES397:UET397 UOO397:UOP397 UYK397:UYL397 VIG397:VIH397 VSC397:VSD397 WBY397:WBZ397 WLU397:WLV397 WVQ397:WVR397 JE400:JF400 TA400:TB400 ACW400:ACX400 AMS400:AMT400 AWO400:AWP400 BGK400:BGL400 BQG400:BQH400 CAC400:CAD400 CJY400:CJZ400 CTU400:CTV400 DDQ400:DDR400 DNM400:DNN400 DXI400:DXJ400 EHE400:EHF400 ERA400:ERB400 FAW400:FAX400 FKS400:FKT400 FUO400:FUP400 GEK400:GEL400 GOG400:GOH400 GYC400:GYD400 HHY400:HHZ400 HRU400:HRV400 IBQ400:IBR400 ILM400:ILN400 IVI400:IVJ400 JFE400:JFF400 JPA400:JPB400 JYW400:JYX400 KIS400:KIT400 KSO400:KSP400 LCK400:LCL400 LMG400:LMH400 LWC400:LWD400 MFY400:MFZ400 MPU400:MPV400 MZQ400:MZR400 NJM400:NJN400 NTI400:NTJ400 ODE400:ODF400 ONA400:ONB400 OWW400:OWX400 PGS400:PGT400 PQO400:PQP400 QAK400:QAL400 QKG400:QKH400 QUC400:QUD400 RDY400:RDZ400 RNU400:RNV400 RXQ400:RXR400 SHM400:SHN400 SRI400:SRJ400 TBE400:TBF400 TLA400:TLB400 TUW400:TUX400 UES400:UET400 UOO400:UOP400 UYK400:UYL400 VIG400:VIH400 VSC400:VSD400 WBY400:WBZ400 WLU400:WLV400 WVQ400:WVR400 JE693:JF693 TA693:TB693 ACW693:ACX693 AMS693:AMT693 AWO693:AWP693 BGK693:BGL693 BQG693:BQH693 CAC693:CAD693 CJY693:CJZ693 CTU693:CTV693 DDQ693:DDR693 DNM693:DNN693 DXI693:DXJ693 EHE693:EHF693 ERA693:ERB693 FAW693:FAX693 FKS693:FKT693 FUO693:FUP693 GEK693:GEL693 GOG693:GOH693 GYC693:GYD693 HHY693:HHZ693 HRU693:HRV693 IBQ693:IBR693 ILM693:ILN693 IVI693:IVJ693 JFE693:JFF693 JPA693:JPB693 JYW693:JYX693 KIS693:KIT693 KSO693:KSP693 LCK693:LCL693 LMG693:LMH693 LWC693:LWD693 MFY693:MFZ693 MPU693:MPV693 MZQ693:MZR693 NJM693:NJN693 NTI693:NTJ693 ODE693:ODF693 ONA693:ONB693 OWW693:OWX693 PGS693:PGT693 PQO693:PQP693 QAK693:QAL693 QKG693:QKH693 QUC693:QUD693 RDY693:RDZ693 RNU693:RNV693 RXQ693:RXR693 SHM693:SHN693 SRI693:SRJ693 TBE693:TBF693 TLA693:TLB693 TUW693:TUX693 UES693:UET693 UOO693:UOP693 UYK693:UYL693 VIG693:VIH693 VSC693:VSD693 WBY693:WBZ693 WLU693:WLV693 WVQ693:WVR693 JE608:JF608 TA608:TB608 ACW608:ACX608 AMS608:AMT608 AWO608:AWP608 BGK608:BGL608 BQG608:BQH608 CAC608:CAD608 CJY608:CJZ608 CTU608:CTV608 DDQ608:DDR608 DNM608:DNN608 DXI608:DXJ608 EHE608:EHF608 ERA608:ERB608 FAW608:FAX608 FKS608:FKT608 FUO608:FUP608 GEK608:GEL608 GOG608:GOH608 GYC608:GYD608 HHY608:HHZ608 HRU608:HRV608 IBQ608:IBR608 ILM608:ILN608 IVI608:IVJ608 JFE608:JFF608 JPA608:JPB608 JYW608:JYX608 KIS608:KIT608 KSO608:KSP608 LCK608:LCL608 LMG608:LMH608 LWC608:LWD608 MFY608:MFZ608 MPU608:MPV608 MZQ608:MZR608 NJM608:NJN608 NTI608:NTJ608 ODE608:ODF608 ONA608:ONB608 OWW608:OWX608 PGS608:PGT608 PQO608:PQP608 QAK608:QAL608 QKG608:QKH608 QUC608:QUD608 RDY608:RDZ608 RNU608:RNV608 RXQ608:RXR608 SHM608:SHN608 SRI608:SRJ608 TBE608:TBF608 TLA608:TLB608 TUW608:TUX608 UES608:UET608 UOO608:UOP608 UYK608:UYL608 VIG608:VIH608 VSC608:VSD608 WBY608:WBZ608 WLU608:WLV608 WVQ608:WVR608 JE1851:JF1851 TA1851:TB1851 ACW1851:ACX1851 AMS1851:AMT1851 AWO1851:AWP1851 BGK1851:BGL1851 BQG1851:BQH1851 CAC1851:CAD1851 CJY1851:CJZ1851 CTU1851:CTV1851 DDQ1851:DDR1851 DNM1851:DNN1851 DXI1851:DXJ1851 EHE1851:EHF1851 ERA1851:ERB1851 FAW1851:FAX1851 FKS1851:FKT1851 FUO1851:FUP1851 GEK1851:GEL1851 GOG1851:GOH1851 GYC1851:GYD1851 HHY1851:HHZ1851 HRU1851:HRV1851 IBQ1851:IBR1851 ILM1851:ILN1851 IVI1851:IVJ1851 JFE1851:JFF1851 JPA1851:JPB1851 JYW1851:JYX1851 KIS1851:KIT1851 KSO1851:KSP1851 LCK1851:LCL1851 LMG1851:LMH1851 LWC1851:LWD1851 MFY1851:MFZ1851 MPU1851:MPV1851 MZQ1851:MZR1851 NJM1851:NJN1851 NTI1851:NTJ1851 ODE1851:ODF1851 ONA1851:ONB1851 OWW1851:OWX1851 PGS1851:PGT1851 PQO1851:PQP1851 QAK1851:QAL1851 QKG1851:QKH1851 QUC1851:QUD1851 RDY1851:RDZ1851 RNU1851:RNV1851 RXQ1851:RXR1851 SHM1851:SHN1851 SRI1851:SRJ1851 TBE1851:TBF1851 TLA1851:TLB1851 TUW1851:TUX1851 UES1851:UET1851 UOO1851:UOP1851 UYK1851:UYL1851 VIG1851:VIH1851 VSC1851:VSD1851 WBY1851:WBZ1851 WLU1851:WLV1851 WVQ1851:WVR1851 JE904:JF904 TA904:TB904 ACW904:ACX904 AMS904:AMT904 AWO904:AWP904 BGK904:BGL904 BQG904:BQH904 CAC904:CAD904 CJY904:CJZ904 CTU904:CTV904 DDQ904:DDR904 DNM904:DNN904 DXI904:DXJ904 EHE904:EHF904 ERA904:ERB904 FAW904:FAX904 FKS904:FKT904 FUO904:FUP904 GEK904:GEL904 GOG904:GOH904 GYC904:GYD904 HHY904:HHZ904 HRU904:HRV904 IBQ904:IBR904 ILM904:ILN904 IVI904:IVJ904 JFE904:JFF904 JPA904:JPB904 JYW904:JYX904 KIS904:KIT904 KSO904:KSP904 LCK904:LCL904 LMG904:LMH904 LWC904:LWD904 MFY904:MFZ904 MPU904:MPV904 MZQ904:MZR904 NJM904:NJN904 NTI904:NTJ904 ODE904:ODF904 ONA904:ONB904 OWW904:OWX904 PGS904:PGT904 PQO904:PQP904 QAK904:QAL904 QKG904:QKH904 QUC904:QUD904 RDY904:RDZ904 RNU904:RNV904 RXQ904:RXR904 SHM904:SHN904 SRI904:SRJ904 TBE904:TBF904 TLA904:TLB904 TUW904:TUX904 UES904:UET904 UOO904:UOP904 UYK904:UYL904 VIG904:VIH904 VSC904:VSD904 WBY904:WBZ904 WLU904:WLV904 WVQ904:WVR904" xr:uid="{42B111BD-EBA3-40F2-86F6-149C2380549C}">
      <formula1>1</formula1>
      <formula2>1.11111111111111E+40</formula2>
    </dataValidation>
    <dataValidation allowBlank="1" showInputMessage="1" showErrorMessage="1" errorTitle="Cantidad" error="Registre en formato número la cantidad requerida de la contratación " sqref="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IX48 ST48 ACP48 AML48 AWH48 BGD48 BPZ48 BZV48 CJR48 CTN48 DDJ48 DNF48 DXB48 EGX48 EQT48 FAP48 FKL48 FUH48 GED48 GNZ48 GXV48 HHR48 HRN48 IBJ48 ILF48 IVB48 JEX48 JOT48 JYP48 KIL48 KSH48 LCD48 LLZ48 LVV48 MFR48 MPN48 MZJ48 NJF48 NTB48 OCX48 OMT48 OWP48 PGL48 PQH48 QAD48 QJZ48 QTV48 RDR48 RNN48 RXJ48 SHF48 SRB48 TAX48 TKT48 TUP48 UEL48 UOH48 UYD48 VHZ48 VRV48 WBR48 WLN48 WVJ48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IX54:IX55 ST54:ST55 ACP54:ACP55 AML54:AML55 AWH54:AWH55 BGD54:BGD55 BPZ54:BPZ55 BZV54:BZV55 CJR54:CJR55 CTN54:CTN55 DDJ54:DDJ55 DNF54:DNF55 DXB54:DXB55 EGX54:EGX55 EQT54:EQT55 FAP54:FAP55 FKL54:FKL55 FUH54:FUH55 GED54:GED55 GNZ54:GNZ55 GXV54:GXV55 HHR54:HHR55 HRN54:HRN55 IBJ54:IBJ55 ILF54:ILF55 IVB54:IVB55 JEX54:JEX55 JOT54:JOT55 JYP54:JYP55 KIL54:KIL55 KSH54:KSH55 LCD54:LCD55 LLZ54:LLZ55 LVV54:LVV55 MFR54:MFR55 MPN54:MPN55 MZJ54:MZJ55 NJF54:NJF55 NTB54:NTB55 OCX54:OCX55 OMT54:OMT55 OWP54:OWP55 PGL54:PGL55 PQH54:PQH55 QAD54:QAD55 QJZ54:QJZ55 QTV54:QTV55 RDR54:RDR55 RNN54:RNN55 RXJ54:RXJ55 SHF54:SHF55 SRB54:SRB55 TAX54:TAX55 TKT54:TKT55 TUP54:TUP55 UEL54:UEL55 UOH54:UOH55 UYD54:UYD55 VHZ54:VHZ55 VRV54:VRV55 WBR54:WBR55 WLN54:WLN55 WVJ54:WVJ55 IX60 ST60 ACP60 AML60 AWH60 BGD60 BPZ60 BZV60 CJR60 CTN60 DDJ60 DNF60 DXB60 EGX60 EQT60 FAP60 FKL60 FUH60 GED60 GNZ60 GXV60 HHR60 HRN60 IBJ60 ILF60 IVB60 JEX60 JOT60 JYP60 KIL60 KSH60 LCD60 LLZ60 LVV60 MFR60 MPN60 MZJ60 NJF60 NTB60 OCX60 OMT60 OWP60 PGL60 PQH60 QAD60 QJZ60 QTV60 RDR60 RNN60 RXJ60 SHF60 SRB60 TAX60 TKT60 TUP60 UEL60 UOH60 UYD60 VHZ60 VRV60 WBR60 WLN60 WVJ60 IX63 ST63 ACP63 AML63 AWH63 BGD63 BPZ63 BZV63 CJR63 CTN63 DDJ63 DNF63 DXB63 EGX63 EQT63 FAP63 FKL63 FUH63 GED63 GNZ63 GXV63 HHR63 HRN63 IBJ63 ILF63 IVB63 JEX63 JOT63 JYP63 KIL63 KSH63 LCD63 LLZ63 LVV63 MFR63 MPN63 MZJ63 NJF63 NTB63 OCX63 OMT63 OWP63 PGL63 PQH63 QAD63 QJZ63 QTV63 RDR63 RNN63 RXJ63 SHF63 SRB63 TAX63 TKT63 TUP63 UEL63 UOH63 UYD63 VHZ63 VRV63 WBR63 WLN63 WVJ63 IX66 ST66 ACP66 AML66 AWH66 BGD66 BPZ66 BZV66 CJR66 CTN66 DDJ66 DNF66 DXB66 EGX66 EQT66 FAP66 FKL66 FUH66 GED66 GNZ66 GXV66 HHR66 HRN66 IBJ66 ILF66 IVB66 JEX66 JOT66 JYP66 KIL66 KSH66 LCD66 LLZ66 LVV66 MFR66 MPN66 MZJ66 NJF66 NTB66 OCX66 OMT66 OWP66 PGL66 PQH66 QAD66 QJZ66 QTV66 RDR66 RNN66 RXJ66 SHF66 SRB66 TAX66 TKT66 TUP66 UEL66 UOH66 UYD66 VHZ66 VRV66 WBR66 WLN66 WVJ66 IX69 ST69 ACP69 AML69 AWH69 BGD69 BPZ69 BZV69 CJR69 CTN69 DDJ69 DNF69 DXB69 EGX69 EQT69 FAP69 FKL69 FUH69 GED69 GNZ69 GXV69 HHR69 HRN69 IBJ69 ILF69 IVB69 JEX69 JOT69 JYP69 KIL69 KSH69 LCD69 LLZ69 LVV69 MFR69 MPN69 MZJ69 NJF69 NTB69 OCX69 OMT69 OWP69 PGL69 PQH69 QAD69 QJZ69 QTV69 RDR69 RNN69 RXJ69 SHF69 SRB69 TAX69 TKT69 TUP69 UEL69 UOH69 UYD69 VHZ69 VRV69 WBR69 WLN69 WVJ69 IX72 ST72 ACP72 AML72 AWH72 BGD72 BPZ72 BZV72 CJR72 CTN72 DDJ72 DNF72 DXB72 EGX72 EQT72 FAP72 FKL72 FUH72 GED72 GNZ72 GXV72 HHR72 HRN72 IBJ72 ILF72 IVB72 JEX72 JOT72 JYP72 KIL72 KSH72 LCD72 LLZ72 LVV72 MFR72 MPN72 MZJ72 NJF72 NTB72 OCX72 OMT72 OWP72 PGL72 PQH72 QAD72 QJZ72 QTV72 RDR72 RNN72 RXJ72 SHF72 SRB72 TAX72 TKT72 TUP72 UEL72 UOH72 UYD72 VHZ72 VRV72 WBR72 WLN72 WVJ72 IX75 ST75 ACP75 AML75 AWH75 BGD75 BPZ75 BZV75 CJR75 CTN75 DDJ75 DNF75 DXB75 EGX75 EQT75 FAP75 FKL75 FUH75 GED75 GNZ75 GXV75 HHR75 HRN75 IBJ75 ILF75 IVB75 JEX75 JOT75 JYP75 KIL75 KSH75 LCD75 LLZ75 LVV75 MFR75 MPN75 MZJ75 NJF75 NTB75 OCX75 OMT75 OWP75 PGL75 PQH75 QAD75 QJZ75 QTV75 RDR75 RNN75 RXJ75 SHF75 SRB75 TAX75 TKT75 TUP75 UEL75 UOH75 UYD75 VHZ75 VRV75 WBR75 WLN75 WVJ75 IX78 ST78 ACP78 AML78 AWH78 BGD78 BPZ78 BZV78 CJR78 CTN78 DDJ78 DNF78 DXB78 EGX78 EQT78 FAP78 FKL78 FUH78 GED78 GNZ78 GXV78 HHR78 HRN78 IBJ78 ILF78 IVB78 JEX78 JOT78 JYP78 KIL78 KSH78 LCD78 LLZ78 LVV78 MFR78 MPN78 MZJ78 NJF78 NTB78 OCX78 OMT78 OWP78 PGL78 PQH78 QAD78 QJZ78 QTV78 RDR78 RNN78 RXJ78 SHF78 SRB78 TAX78 TKT78 TUP78 UEL78 UOH78 UYD78 VHZ78 VRV78 WBR78 WLN78 WVJ78 IX81 ST81 ACP81 AML81 AWH81 BGD81 BPZ81 BZV81 CJR81 CTN81 DDJ81 DNF81 DXB81 EGX81 EQT81 FAP81 FKL81 FUH81 GED81 GNZ81 GXV81 HHR81 HRN81 IBJ81 ILF81 IVB81 JEX81 JOT81 JYP81 KIL81 KSH81 LCD81 LLZ81 LVV81 MFR81 MPN81 MZJ81 NJF81 NTB81 OCX81 OMT81 OWP81 PGL81 PQH81 QAD81 QJZ81 QTV81 RDR81 RNN81 RXJ81 SHF81 SRB81 TAX81 TKT81 TUP81 UEL81 UOH81 UYD81 VHZ81 VRV81 WBR81 WLN81 WVJ81 IX84 ST84 ACP84 AML84 AWH84 BGD84 BPZ84 BZV84 CJR84 CTN84 DDJ84 DNF84 DXB84 EGX84 EQT84 FAP84 FKL84 FUH84 GED84 GNZ84 GXV84 HHR84 HRN84 IBJ84 ILF84 IVB84 JEX84 JOT84 JYP84 KIL84 KSH84 LCD84 LLZ84 LVV84 MFR84 MPN84 MZJ84 NJF84 NTB84 OCX84 OMT84 OWP84 PGL84 PQH84 QAD84 QJZ84 QTV84 RDR84 RNN84 RXJ84 SHF84 SRB84 TAX84 TKT84 TUP84 UEL84 UOH84 UYD84 VHZ84 VRV84 WBR84 WLN84 WVJ84 IX87 ST87 ACP87 AML87 AWH87 BGD87 BPZ87 BZV87 CJR87 CTN87 DDJ87 DNF87 DXB87 EGX87 EQT87 FAP87 FKL87 FUH87 GED87 GNZ87 GXV87 HHR87 HRN87 IBJ87 ILF87 IVB87 JEX87 JOT87 JYP87 KIL87 KSH87 LCD87 LLZ87 LVV87 MFR87 MPN87 MZJ87 NJF87 NTB87 OCX87 OMT87 OWP87 PGL87 PQH87 QAD87 QJZ87 QTV87 RDR87 RNN87 RXJ87 SHF87 SRB87 TAX87 TKT87 TUP87 UEL87 UOH87 UYD87 VHZ87 VRV87 WBR87 WLN87 WVJ87 IX90 ST90 ACP90 AML90 AWH90 BGD90 BPZ90 BZV90 CJR90 CTN90 DDJ90 DNF90 DXB90 EGX90 EQT90 FAP90 FKL90 FUH90 GED90 GNZ90 GXV90 HHR90 HRN90 IBJ90 ILF90 IVB90 JEX90 JOT90 JYP90 KIL90 KSH90 LCD90 LLZ90 LVV90 MFR90 MPN90 MZJ90 NJF90 NTB90 OCX90 OMT90 OWP90 PGL90 PQH90 QAD90 QJZ90 QTV90 RDR90 RNN90 RXJ90 SHF90 SRB90 TAX90 TKT90 TUP90 UEL90 UOH90 UYD90 VHZ90 VRV90 WBR90 WLN90 WVJ90 IX93 ST93 ACP93 AML93 AWH93 BGD93 BPZ93 BZV93 CJR93 CTN93 DDJ93 DNF93 DXB93 EGX93 EQT93 FAP93 FKL93 FUH93 GED93 GNZ93 GXV93 HHR93 HRN93 IBJ93 ILF93 IVB93 JEX93 JOT93 JYP93 KIL93 KSH93 LCD93 LLZ93 LVV93 MFR93 MPN93 MZJ93 NJF93 NTB93 OCX93 OMT93 OWP93 PGL93 PQH93 QAD93 QJZ93 QTV93 RDR93 RNN93 RXJ93 SHF93 SRB93 TAX93 TKT93 TUP93 UEL93 UOH93 UYD93 VHZ93 VRV93 WBR93 WLN93 WVJ93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IX325 ST325 ACP325 AML325 AWH325 BGD325 BPZ325 BZV325 CJR325 CTN325 DDJ325 DNF325 DXB325 EGX325 EQT325 FAP325 FKL325 FUH325 GED325 GNZ325 GXV325 HHR325 HRN325 IBJ325 ILF325 IVB325 JEX325 JOT325 JYP325 KIL325 KSH325 LCD325 LLZ325 LVV325 MFR325 MPN325 MZJ325 NJF325 NTB325 OCX325 OMT325 OWP325 PGL325 PQH325 QAD325 QJZ325 QTV325 RDR325 RNN325 RXJ325 SHF325 SRB325 TAX325 TKT325 TUP325 UEL325 UOH325 UYD325 VHZ325 VRV325 WBR325 WLN325 WVJ325 IX328 ST328 ACP328 AML328 AWH328 BGD328 BPZ328 BZV328 CJR328 CTN328 DDJ328 DNF328 DXB328 EGX328 EQT328 FAP328 FKL328 FUH328 GED328 GNZ328 GXV328 HHR328 HRN328 IBJ328 ILF328 IVB328 JEX328 JOT328 JYP328 KIL328 KSH328 LCD328 LLZ328 LVV328 MFR328 MPN328 MZJ328 NJF328 NTB328 OCX328 OMT328 OWP328 PGL328 PQH328 QAD328 QJZ328 QTV328 RDR328 RNN328 RXJ328 SHF328 SRB328 TAX328 TKT328 TUP328 UEL328 UOH328 UYD328 VHZ328 VRV328 WBR328 WLN328 WVJ328 IX331 ST331 ACP331 AML331 AWH331 BGD331 BPZ331 BZV331 CJR331 CTN331 DDJ331 DNF331 DXB331 EGX331 EQT331 FAP331 FKL331 FUH331 GED331 GNZ331 GXV331 HHR331 HRN331 IBJ331 ILF331 IVB331 JEX331 JOT331 JYP331 KIL331 KSH331 LCD331 LLZ331 LVV331 MFR331 MPN331 MZJ331 NJF331 NTB331 OCX331 OMT331 OWP331 PGL331 PQH331 QAD331 QJZ331 QTV331 RDR331 RNN331 RXJ331 SHF331 SRB331 TAX331 TKT331 TUP331 UEL331 UOH331 UYD331 VHZ331 VRV331 WBR331 WLN331 WVJ331 IX334 ST334 ACP334 AML334 AWH334 BGD334 BPZ334 BZV334 CJR334 CTN334 DDJ334 DNF334 DXB334 EGX334 EQT334 FAP334 FKL334 FUH334 GED334 GNZ334 GXV334 HHR334 HRN334 IBJ334 ILF334 IVB334 JEX334 JOT334 JYP334 KIL334 KSH334 LCD334 LLZ334 LVV334 MFR334 MPN334 MZJ334 NJF334 NTB334 OCX334 OMT334 OWP334 PGL334 PQH334 QAD334 QJZ334 QTV334 RDR334 RNN334 RXJ334 SHF334 SRB334 TAX334 TKT334 TUP334 UEL334 UOH334 UYD334 VHZ334 VRV334 WBR334 WLN334 WVJ334 IX337 ST337 ACP337 AML337 AWH337 BGD337 BPZ337 BZV337 CJR337 CTN337 DDJ337 DNF337 DXB337 EGX337 EQT337 FAP337 FKL337 FUH337 GED337 GNZ337 GXV337 HHR337 HRN337 IBJ337 ILF337 IVB337 JEX337 JOT337 JYP337 KIL337 KSH337 LCD337 LLZ337 LVV337 MFR337 MPN337 MZJ337 NJF337 NTB337 OCX337 OMT337 OWP337 PGL337 PQH337 QAD337 QJZ337 QTV337 RDR337 RNN337 RXJ337 SHF337 SRB337 TAX337 TKT337 TUP337 UEL337 UOH337 UYD337 VHZ337 VRV337 WBR337 WLN337 WVJ337 IX340 ST340 ACP340 AML340 AWH340 BGD340 BPZ340 BZV340 CJR340 CTN340 DDJ340 DNF340 DXB340 EGX340 EQT340 FAP340 FKL340 FUH340 GED340 GNZ340 GXV340 HHR340 HRN340 IBJ340 ILF340 IVB340 JEX340 JOT340 JYP340 KIL340 KSH340 LCD340 LLZ340 LVV340 MFR340 MPN340 MZJ340 NJF340 NTB340 OCX340 OMT340 OWP340 PGL340 PQH340 QAD340 QJZ340 QTV340 RDR340 RNN340 RXJ340 SHF340 SRB340 TAX340 TKT340 TUP340 UEL340 UOH340 UYD340 VHZ340 VRV340 WBR340 WLN340 WVJ340 IX343 ST343 ACP343 AML343 AWH343 BGD343 BPZ343 BZV343 CJR343 CTN343 DDJ343 DNF343 DXB343 EGX343 EQT343 FAP343 FKL343 FUH343 GED343 GNZ343 GXV343 HHR343 HRN343 IBJ343 ILF343 IVB343 JEX343 JOT343 JYP343 KIL343 KSH343 LCD343 LLZ343 LVV343 MFR343 MPN343 MZJ343 NJF343 NTB343 OCX343 OMT343 OWP343 PGL343 PQH343 QAD343 QJZ343 QTV343 RDR343 RNN343 RXJ343 SHF343 SRB343 TAX343 TKT343 TUP343 UEL343 UOH343 UYD343 VHZ343 VRV343 WBR343 WLN343 WVJ343 IX346 ST346 ACP346 AML346 AWH346 BGD346 BPZ346 BZV346 CJR346 CTN346 DDJ346 DNF346 DXB346 EGX346 EQT346 FAP346 FKL346 FUH346 GED346 GNZ346 GXV346 HHR346 HRN346 IBJ346 ILF346 IVB346 JEX346 JOT346 JYP346 KIL346 KSH346 LCD346 LLZ346 LVV346 MFR346 MPN346 MZJ346 NJF346 NTB346 OCX346 OMT346 OWP346 PGL346 PQH346 QAD346 QJZ346 QTV346 RDR346 RNN346 RXJ346 SHF346 SRB346 TAX346 TKT346 TUP346 UEL346 UOH346 UYD346 VHZ346 VRV346 WBR346 WLN346 WVJ346 IX349 ST349 ACP349 AML349 AWH349 BGD349 BPZ349 BZV349 CJR349 CTN349 DDJ349 DNF349 DXB349 EGX349 EQT349 FAP349 FKL349 FUH349 GED349 GNZ349 GXV349 HHR349 HRN349 IBJ349 ILF349 IVB349 JEX349 JOT349 JYP349 KIL349 KSH349 LCD349 LLZ349 LVV349 MFR349 MPN349 MZJ349 NJF349 NTB349 OCX349 OMT349 OWP349 PGL349 PQH349 QAD349 QJZ349 QTV349 RDR349 RNN349 RXJ349 SHF349 SRB349 TAX349 TKT349 TUP349 UEL349 UOH349 UYD349 VHZ349 VRV349 WBR349 WLN349 WVJ349 IX352 ST352 ACP352 AML352 AWH352 BGD352 BPZ352 BZV352 CJR352 CTN352 DDJ352 DNF352 DXB352 EGX352 EQT352 FAP352 FKL352 FUH352 GED352 GNZ352 GXV352 HHR352 HRN352 IBJ352 ILF352 IVB352 JEX352 JOT352 JYP352 KIL352 KSH352 LCD352 LLZ352 LVV352 MFR352 MPN352 MZJ352 NJF352 NTB352 OCX352 OMT352 OWP352 PGL352 PQH352 QAD352 QJZ352 QTV352 RDR352 RNN352 RXJ352 SHF352 SRB352 TAX352 TKT352 TUP352 UEL352 UOH352 UYD352 VHZ352 VRV352 WBR352 WLN352 WVJ352 IX355 ST355 ACP355 AML355 AWH355 BGD355 BPZ355 BZV355 CJR355 CTN355 DDJ355 DNF355 DXB355 EGX355 EQT355 FAP355 FKL355 FUH355 GED355 GNZ355 GXV355 HHR355 HRN355 IBJ355 ILF355 IVB355 JEX355 JOT355 JYP355 KIL355 KSH355 LCD355 LLZ355 LVV355 MFR355 MPN355 MZJ355 NJF355 NTB355 OCX355 OMT355 OWP355 PGL355 PQH355 QAD355 QJZ355 QTV355 RDR355 RNN355 RXJ355 SHF355 SRB355 TAX355 TKT355 TUP355 UEL355 UOH355 UYD355 VHZ355 VRV355 WBR355 WLN355 WVJ355 IX358 ST358 ACP358 AML358 AWH358 BGD358 BPZ358 BZV358 CJR358 CTN358 DDJ358 DNF358 DXB358 EGX358 EQT358 FAP358 FKL358 FUH358 GED358 GNZ358 GXV358 HHR358 HRN358 IBJ358 ILF358 IVB358 JEX358 JOT358 JYP358 KIL358 KSH358 LCD358 LLZ358 LVV358 MFR358 MPN358 MZJ358 NJF358 NTB358 OCX358 OMT358 OWP358 PGL358 PQH358 QAD358 QJZ358 QTV358 RDR358 RNN358 RXJ358 SHF358 SRB358 TAX358 TKT358 TUP358 UEL358 UOH358 UYD358 VHZ358 VRV358 WBR358 WLN358 WVJ358 IX361 ST361 ACP361 AML361 AWH361 BGD361 BPZ361 BZV361 CJR361 CTN361 DDJ361 DNF361 DXB361 EGX361 EQT361 FAP361 FKL361 FUH361 GED361 GNZ361 GXV361 HHR361 HRN361 IBJ361 ILF361 IVB361 JEX361 JOT361 JYP361 KIL361 KSH361 LCD361 LLZ361 LVV361 MFR361 MPN361 MZJ361 NJF361 NTB361 OCX361 OMT361 OWP361 PGL361 PQH361 QAD361 QJZ361 QTV361 RDR361 RNN361 RXJ361 SHF361 SRB361 TAX361 TKT361 TUP361 UEL361 UOH361 UYD361 VHZ361 VRV361 WBR361 WLN361 WVJ361 IX364 ST364 ACP364 AML364 AWH364 BGD364 BPZ364 BZV364 CJR364 CTN364 DDJ364 DNF364 DXB364 EGX364 EQT364 FAP364 FKL364 FUH364 GED364 GNZ364 GXV364 HHR364 HRN364 IBJ364 ILF364 IVB364 JEX364 JOT364 JYP364 KIL364 KSH364 LCD364 LLZ364 LVV364 MFR364 MPN364 MZJ364 NJF364 NTB364 OCX364 OMT364 OWP364 PGL364 PQH364 QAD364 QJZ364 QTV364 RDR364 RNN364 RXJ364 SHF364 SRB364 TAX364 TKT364 TUP364 UEL364 UOH364 UYD364 VHZ364 VRV364 WBR364 WLN364 WVJ364 IX367 ST367 ACP367 AML367 AWH367 BGD367 BPZ367 BZV367 CJR367 CTN367 DDJ367 DNF367 DXB367 EGX367 EQT367 FAP367 FKL367 FUH367 GED367 GNZ367 GXV367 HHR367 HRN367 IBJ367 ILF367 IVB367 JEX367 JOT367 JYP367 KIL367 KSH367 LCD367 LLZ367 LVV367 MFR367 MPN367 MZJ367 NJF367 NTB367 OCX367 OMT367 OWP367 PGL367 PQH367 QAD367 QJZ367 QTV367 RDR367 RNN367 RXJ367 SHF367 SRB367 TAX367 TKT367 TUP367 UEL367 UOH367 UYD367 VHZ367 VRV367 WBR367 WLN367 WVJ367 IX370 ST370 ACP370 AML370 AWH370 BGD370 BPZ370 BZV370 CJR370 CTN370 DDJ370 DNF370 DXB370 EGX370 EQT370 FAP370 FKL370 FUH370 GED370 GNZ370 GXV370 HHR370 HRN370 IBJ370 ILF370 IVB370 JEX370 JOT370 JYP370 KIL370 KSH370 LCD370 LLZ370 LVV370 MFR370 MPN370 MZJ370 NJF370 NTB370 OCX370 OMT370 OWP370 PGL370 PQH370 QAD370 QJZ370 QTV370 RDR370 RNN370 RXJ370 SHF370 SRB370 TAX370 TKT370 TUP370 UEL370 UOH370 UYD370 VHZ370 VRV370 WBR370 WLN370 WVJ370 IX373 ST373 ACP373 AML373 AWH373 BGD373 BPZ373 BZV373 CJR373 CTN373 DDJ373 DNF373 DXB373 EGX373 EQT373 FAP373 FKL373 FUH373 GED373 GNZ373 GXV373 HHR373 HRN373 IBJ373 ILF373 IVB373 JEX373 JOT373 JYP373 KIL373 KSH373 LCD373 LLZ373 LVV373 MFR373 MPN373 MZJ373 NJF373 NTB373 OCX373 OMT373 OWP373 PGL373 PQH373 QAD373 QJZ373 QTV373 RDR373 RNN373 RXJ373 SHF373 SRB373 TAX373 TKT373 TUP373 UEL373 UOH373 UYD373 VHZ373 VRV373 WBR373 WLN373 WVJ373 IX376 ST376 ACP376 AML376 AWH376 BGD376 BPZ376 BZV376 CJR376 CTN376 DDJ376 DNF376 DXB376 EGX376 EQT376 FAP376 FKL376 FUH376 GED376 GNZ376 GXV376 HHR376 HRN376 IBJ376 ILF376 IVB376 JEX376 JOT376 JYP376 KIL376 KSH376 LCD376 LLZ376 LVV376 MFR376 MPN376 MZJ376 NJF376 NTB376 OCX376 OMT376 OWP376 PGL376 PQH376 QAD376 QJZ376 QTV376 RDR376 RNN376 RXJ376 SHF376 SRB376 TAX376 TKT376 TUP376 UEL376 UOH376 UYD376 VHZ376 VRV376 WBR376 WLN376 WVJ376 IX379 ST379 ACP379 AML379 AWH379 BGD379 BPZ379 BZV379 CJR379 CTN379 DDJ379 DNF379 DXB379 EGX379 EQT379 FAP379 FKL379 FUH379 GED379 GNZ379 GXV379 HHR379 HRN379 IBJ379 ILF379 IVB379 JEX379 JOT379 JYP379 KIL379 KSH379 LCD379 LLZ379 LVV379 MFR379 MPN379 MZJ379 NJF379 NTB379 OCX379 OMT379 OWP379 PGL379 PQH379 QAD379 QJZ379 QTV379 RDR379 RNN379 RXJ379 SHF379 SRB379 TAX379 TKT379 TUP379 UEL379 UOH379 UYD379 VHZ379 VRV379 WBR379 WLN379 WVJ379 IX382 ST382 ACP382 AML382 AWH382 BGD382 BPZ382 BZV382 CJR382 CTN382 DDJ382 DNF382 DXB382 EGX382 EQT382 FAP382 FKL382 FUH382 GED382 GNZ382 GXV382 HHR382 HRN382 IBJ382 ILF382 IVB382 JEX382 JOT382 JYP382 KIL382 KSH382 LCD382 LLZ382 LVV382 MFR382 MPN382 MZJ382 NJF382 NTB382 OCX382 OMT382 OWP382 PGL382 PQH382 QAD382 QJZ382 QTV382 RDR382 RNN382 RXJ382 SHF382 SRB382 TAX382 TKT382 TUP382 UEL382 UOH382 UYD382 VHZ382 VRV382 WBR382 WLN382 WVJ382 IX385 ST385 ACP385 AML385 AWH385 BGD385 BPZ385 BZV385 CJR385 CTN385 DDJ385 DNF385 DXB385 EGX385 EQT385 FAP385 FKL385 FUH385 GED385 GNZ385 GXV385 HHR385 HRN385 IBJ385 ILF385 IVB385 JEX385 JOT385 JYP385 KIL385 KSH385 LCD385 LLZ385 LVV385 MFR385 MPN385 MZJ385 NJF385 NTB385 OCX385 OMT385 OWP385 PGL385 PQH385 QAD385 QJZ385 QTV385 RDR385 RNN385 RXJ385 SHF385 SRB385 TAX385 TKT385 TUP385 UEL385 UOH385 UYD385 VHZ385 VRV385 WBR385 WLN385 WVJ385 IX388 ST388 ACP388 AML388 AWH388 BGD388 BPZ388 BZV388 CJR388 CTN388 DDJ388 DNF388 DXB388 EGX388 EQT388 FAP388 FKL388 FUH388 GED388 GNZ388 GXV388 HHR388 HRN388 IBJ388 ILF388 IVB388 JEX388 JOT388 JYP388 KIL388 KSH388 LCD388 LLZ388 LVV388 MFR388 MPN388 MZJ388 NJF388 NTB388 OCX388 OMT388 OWP388 PGL388 PQH388 QAD388 QJZ388 QTV388 RDR388 RNN388 RXJ388 SHF388 SRB388 TAX388 TKT388 TUP388 UEL388 UOH388 UYD388 VHZ388 VRV388 WBR388 WLN388 WVJ388 IX391 ST391 ACP391 AML391 AWH391 BGD391 BPZ391 BZV391 CJR391 CTN391 DDJ391 DNF391 DXB391 EGX391 EQT391 FAP391 FKL391 FUH391 GED391 GNZ391 GXV391 HHR391 HRN391 IBJ391 ILF391 IVB391 JEX391 JOT391 JYP391 KIL391 KSH391 LCD391 LLZ391 LVV391 MFR391 MPN391 MZJ391 NJF391 NTB391 OCX391 OMT391 OWP391 PGL391 PQH391 QAD391 QJZ391 QTV391 RDR391 RNN391 RXJ391 SHF391 SRB391 TAX391 TKT391 TUP391 UEL391 UOH391 UYD391 VHZ391 VRV391 WBR391 WLN391 WVJ391 IX394 ST394 ACP394 AML394 AWH394 BGD394 BPZ394 BZV394 CJR394 CTN394 DDJ394 DNF394 DXB394 EGX394 EQT394 FAP394 FKL394 FUH394 GED394 GNZ394 GXV394 HHR394 HRN394 IBJ394 ILF394 IVB394 JEX394 JOT394 JYP394 KIL394 KSH394 LCD394 LLZ394 LVV394 MFR394 MPN394 MZJ394 NJF394 NTB394 OCX394 OMT394 OWP394 PGL394 PQH394 QAD394 QJZ394 QTV394 RDR394 RNN394 RXJ394 SHF394 SRB394 TAX394 TKT394 TUP394 UEL394 UOH394 UYD394 VHZ394 VRV394 WBR394 WLN394 WVJ394 IX397 ST397 ACP397 AML397 AWH397 BGD397 BPZ397 BZV397 CJR397 CTN397 DDJ397 DNF397 DXB397 EGX397 EQT397 FAP397 FKL397 FUH397 GED397 GNZ397 GXV397 HHR397 HRN397 IBJ397 ILF397 IVB397 JEX397 JOT397 JYP397 KIL397 KSH397 LCD397 LLZ397 LVV397 MFR397 MPN397 MZJ397 NJF397 NTB397 OCX397 OMT397 OWP397 PGL397 PQH397 QAD397 QJZ397 QTV397 RDR397 RNN397 RXJ397 SHF397 SRB397 TAX397 TKT397 TUP397 UEL397 UOH397 UYD397 VHZ397 VRV397 WBR397 WLN397 WVJ397 IX400 ST400 ACP400 AML400 AWH400 BGD400 BPZ400 BZV400 CJR400 CTN400 DDJ400 DNF400 DXB400 EGX400 EQT400 FAP400 FKL400 FUH400 GED400 GNZ400 GXV400 HHR400 HRN400 IBJ400 ILF400 IVB400 JEX400 JOT400 JYP400 KIL400 KSH400 LCD400 LLZ400 LVV400 MFR400 MPN400 MZJ400 NJF400 NTB400 OCX400 OMT400 OWP400 PGL400 PQH400 QAD400 QJZ400 QTV400 RDR400 RNN400 RXJ400 SHF400 SRB400 TAX400 TKT400 TUP400 UEL400 UOH400 UYD400 VHZ400 VRV400 WBR400 WLN400 WVJ400 IX693 ST693 ACP693 AML693 AWH693 BGD693 BPZ693 BZV693 CJR693 CTN693 DDJ693 DNF693 DXB693 EGX693 EQT693 FAP693 FKL693 FUH693 GED693 GNZ693 GXV693 HHR693 HRN693 IBJ693 ILF693 IVB693 JEX693 JOT693 JYP693 KIL693 KSH693 LCD693 LLZ693 LVV693 MFR693 MPN693 MZJ693 NJF693 NTB693 OCX693 OMT693 OWP693 PGL693 PQH693 QAD693 QJZ693 QTV693 RDR693 RNN693 RXJ693 SHF693 SRB693 TAX693 TKT693 TUP693 UEL693 UOH693 UYD693 VHZ693 VRV693 WBR693 WLN693 WVJ693 IX608 ST608 ACP608 AML608 AWH608 BGD608 BPZ608 BZV608 CJR608 CTN608 DDJ608 DNF608 DXB608 EGX608 EQT608 FAP608 FKL608 FUH608 GED608 GNZ608 GXV608 HHR608 HRN608 IBJ608 ILF608 IVB608 JEX608 JOT608 JYP608 KIL608 KSH608 LCD608 LLZ608 LVV608 MFR608 MPN608 MZJ608 NJF608 NTB608 OCX608 OMT608 OWP608 PGL608 PQH608 QAD608 QJZ608 QTV608 RDR608 RNN608 RXJ608 SHF608 SRB608 TAX608 TKT608 TUP608 UEL608 UOH608 UYD608 VHZ608 VRV608 WBR608 WLN608 WVJ608 IX1851 ST1851 ACP1851 AML1851 AWH1851 BGD1851 BPZ1851 BZV1851 CJR1851 CTN1851 DDJ1851 DNF1851 DXB1851 EGX1851 EQT1851 FAP1851 FKL1851 FUH1851 GED1851 GNZ1851 GXV1851 HHR1851 HRN1851 IBJ1851 ILF1851 IVB1851 JEX1851 JOT1851 JYP1851 KIL1851 KSH1851 LCD1851 LLZ1851 LVV1851 MFR1851 MPN1851 MZJ1851 NJF1851 NTB1851 OCX1851 OMT1851 OWP1851 PGL1851 PQH1851 QAD1851 QJZ1851 QTV1851 RDR1851 RNN1851 RXJ1851 SHF1851 SRB1851 TAX1851 TKT1851 TUP1851 UEL1851 UOH1851 UYD1851 VHZ1851 VRV1851 WBR1851 WLN1851 WVJ1851 IX904 ST904 ACP904 AML904 AWH904 BGD904 BPZ904 BZV904 CJR904 CTN904 DDJ904 DNF904 DXB904 EGX904 EQT904 FAP904 FKL904 FUH904 GED904 GNZ904 GXV904 HHR904 HRN904 IBJ904 ILF904 IVB904 JEX904 JOT904 JYP904 KIL904 KSH904 LCD904 LLZ904 LVV904 MFR904 MPN904 MZJ904 NJF904 NTB904 OCX904 OMT904 OWP904 PGL904 PQH904 QAD904 QJZ904 QTV904 RDR904 RNN904 RXJ904 SHF904 SRB904 TAX904 TKT904 TUP904 UEL904 UOH904 UYD904 VHZ904 VRV904 WBR904 WLN904 WVJ904" xr:uid="{D6C87F4D-A83C-43E8-A46D-114CF6C5005A}"/>
    <dataValidation allowBlank="1" showInputMessage="1" showErrorMessage="1" promptTitle="No" prompt="Se debe enumerar asi:_x000a_1. Actividad principal del proyecto de inversión_x000a_1.1 Descripción de bien o servicio x_x000a_1.2 Descripción de bien o servicio xx_x000a_2. Actividad principal del ..........._x000a_2.1 Descripción de bien o......" sqref="IT19:IT20 SP19:SP20 ACL19:ACL20 AMH19:AMH20 AWD19:AWD20 BFZ19:BFZ20 BPV19:BPV20 BZR19:BZR20 CJN19:CJN20 CTJ19:CTJ20 DDF19:DDF20 DNB19:DNB20 DWX19:DWX20 EGT19:EGT20 EQP19:EQP20 FAL19:FAL20 FKH19:FKH20 FUD19:FUD20 GDZ19:GDZ20 GNV19:GNV20 GXR19:GXR20 HHN19:HHN20 HRJ19:HRJ20 IBF19:IBF20 ILB19:ILB20 IUX19:IUX20 JET19:JET20 JOP19:JOP20 JYL19:JYL20 KIH19:KIH20 KSD19:KSD20 LBZ19:LBZ20 LLV19:LLV20 LVR19:LVR20 MFN19:MFN20 MPJ19:MPJ20 MZF19:MZF20 NJB19:NJB20 NSX19:NSX20 OCT19:OCT20 OMP19:OMP20 OWL19:OWL20 PGH19:PGH20 PQD19:PQD20 PZZ19:PZZ20 QJV19:QJV20 QTR19:QTR20 RDN19:RDN20 RNJ19:RNJ20 RXF19:RXF20 SHB19:SHB20 SQX19:SQX20 TAT19:TAT20 TKP19:TKP20 TUL19:TUL20 UEH19:UEH20 UOD19:UOD20 UXZ19:UXZ20 VHV19:VHV20 VRR19:VRR20 WBN19:WBN20 WLJ19:WLJ20 WVF22:WVF23 WVF19:WVF20 IT22:IT23 SP22:SP23 ACL22:ACL23 AMH22:AMH23 AWD22:AWD23 BFZ22:BFZ23 BPV22:BPV23 BZR22:BZR23 CJN22:CJN23 CTJ22:CTJ23 DDF22:DDF23 DNB22:DNB23 DWX22:DWX23 EGT22:EGT23 EQP22:EQP23 FAL22:FAL23 FKH22:FKH23 FUD22:FUD23 GDZ22:GDZ23 GNV22:GNV23 GXR22:GXR23 HHN22:HHN23 HRJ22:HRJ23 IBF22:IBF23 ILB22:ILB23 IUX22:IUX23 JET22:JET23 JOP22:JOP23 JYL22:JYL23 KIH22:KIH23 KSD22:KSD23 LBZ22:LBZ23 LLV22:LLV23 LVR22:LVR23 MFN22:MFN23 MPJ22:MPJ23 MZF22:MZF23 NJB22:NJB23 NSX22:NSX23 OCT22:OCT23 OMP22:OMP23 OWL22:OWL23 PGH22:PGH23 PQD22:PQD23 PZZ22:PZZ23 QJV22:QJV23 QTR22:QTR23 RDN22:RDN23 RNJ22:RNJ23 RXF22:RXF23 SHB22:SHB23 SQX22:SQX23 TAT22:TAT23 TKP22:TKP23 TUL22:TUL23 UEH22:UEH23 UOD22:UOD23 UXZ22:UXZ23 VHV22:VHV23 VRR22:VRR23 WBN22:WBN23 WLJ22:WLJ23 IT28:IT29 SP28:SP29 ACL28:ACL29 AMH28:AMH29 AWD28:AWD29 BFZ28:BFZ29 BPV28:BPV29 BZR28:BZR29 CJN28:CJN29 CTJ28:CTJ29 DDF28:DDF29 DNB28:DNB29 DWX28:DWX29 EGT28:EGT29 EQP28:EQP29 FAL28:FAL29 FKH28:FKH29 FUD28:FUD29 GDZ28:GDZ29 GNV28:GNV29 GXR28:GXR29 HHN28:HHN29 HRJ28:HRJ29 IBF28:IBF29 ILB28:ILB29 IUX28:IUX29 JET28:JET29 JOP28:JOP29 JYL28:JYL29 KIH28:KIH29 KSD28:KSD29 LBZ28:LBZ29 LLV28:LLV29 LVR28:LVR29 MFN28:MFN29 MPJ28:MPJ29 MZF28:MZF29 NJB28:NJB29 NSX28:NSX29 OCT28:OCT29 OMP28:OMP29 OWL28:OWL29 PGH28:PGH29 PQD28:PQD29 PZZ28:PZZ29 QJV28:QJV29 QTR28:QTR29 RDN28:RDN29 RNJ28:RNJ29 RXF28:RXF29 SHB28:SHB29 SQX28:SQX29 TAT28:TAT29 TKP28:TKP29 TUL28:TUL29 UEH28:UEH29 UOD28:UOD29 UXZ28:UXZ29 VHV28:VHV29 VRR28:VRR29 WBN28:WBN29 WLJ28:WLJ29 WVF31:WVF32 WVF28:WVF29 IT31:IT32 SP31:SP32 ACL31:ACL32 AMH31:AMH32 AWD31:AWD32 BFZ31:BFZ32 BPV31:BPV32 BZR31:BZR32 CJN31:CJN32 CTJ31:CTJ32 DDF31:DDF32 DNB31:DNB32 DWX31:DWX32 EGT31:EGT32 EQP31:EQP32 FAL31:FAL32 FKH31:FKH32 FUD31:FUD32 GDZ31:GDZ32 GNV31:GNV32 GXR31:GXR32 HHN31:HHN32 HRJ31:HRJ32 IBF31:IBF32 ILB31:ILB32 IUX31:IUX32 JET31:JET32 JOP31:JOP32 JYL31:JYL32 KIH31:KIH32 KSD31:KSD32 LBZ31:LBZ32 LLV31:LLV32 LVR31:LVR32 MFN31:MFN32 MPJ31:MPJ32 MZF31:MZF32 NJB31:NJB32 NSX31:NSX32 OCT31:OCT32 OMP31:OMP32 OWL31:OWL32 PGH31:PGH32 PQD31:PQD32 PZZ31:PZZ32 QJV31:QJV32 QTR31:QTR32 RDN31:RDN32 RNJ31:RNJ32 RXF31:RXF32 SHB31:SHB32 SQX31:SQX32 TAT31:TAT32 TKP31:TKP32 TUL31:TUL32 UEH31:UEH32 UOD31:UOD32 UXZ31:UXZ32 VHV31:VHV32 VRR31:VRR32 WBN31:WBN32 WLJ31:WLJ32 WVF25:WVF26 WLJ25:WLJ26 WBN25:WBN26 VRR25:VRR26 VHV25:VHV26 UXZ25:UXZ26 UOD25:UOD26 UEH25:UEH26 TUL25:TUL26 TKP25:TKP26 TAT25:TAT26 SQX25:SQX26 SHB25:SHB26 RXF25:RXF26 RNJ25:RNJ26 RDN25:RDN26 QTR25:QTR26 QJV25:QJV26 PZZ25:PZZ26 PQD25:PQD26 PGH25:PGH26 OWL25:OWL26 OMP25:OMP26 OCT25:OCT26 NSX25:NSX26 NJB25:NJB26 MZF25:MZF26 MPJ25:MPJ26 MFN25:MFN26 LVR25:LVR26 LLV25:LLV26 LBZ25:LBZ26 KSD25:KSD26 KIH25:KIH26 JYL25:JYL26 JOP25:JOP26 JET25:JET26 IUX25:IUX26 ILB25:ILB26 IBF25:IBF26 HRJ25:HRJ26 HHN25:HHN26 GXR25:GXR26 GNV25:GNV26 GDZ25:GDZ26 FUD25:FUD26 FKH25:FKH26 FAL25:FAL26 EQP25:EQP26 EGT25:EGT26 DWX25:DWX26 DNB25:DNB26 DDF25:DDF26 CTJ25:CTJ26 CJN25:CJN26 BZR25:BZR26 BPV25:BPV26 BFZ25:BFZ26 AWD25:AWD26 AMH25:AMH26 ACL25:ACL26 SP25:SP26 IT25:IT26 WVF34:WVF35 WLJ34:WLJ35 WBN34:WBN35 VRR34:VRR35 VHV34:VHV35 UXZ34:UXZ35 UOD34:UOD35 UEH34:UEH35 TUL34:TUL35 TKP34:TKP35 TAT34:TAT35 SQX34:SQX35 SHB34:SHB35 RXF34:RXF35 RNJ34:RNJ35 RDN34:RDN35 QTR34:QTR35 QJV34:QJV35 PZZ34:PZZ35 PQD34:PQD35 PGH34:PGH35 OWL34:OWL35 OMP34:OMP35 OCT34:OCT35 NSX34:NSX35 NJB34:NJB35 MZF34:MZF35 MPJ34:MPJ35 MFN34:MFN35 LVR34:LVR35 LLV34:LLV35 LBZ34:LBZ35 KSD34:KSD35 KIH34:KIH35 JYL34:JYL35 JOP34:JOP35 JET34:JET35 IUX34:IUX35 ILB34:ILB35 IBF34:IBF35 HRJ34:HRJ35 HHN34:HHN35 GXR34:GXR35 GNV34:GNV35 GDZ34:GDZ35 FUD34:FUD35 FKH34:FKH35 FAL34:FAL35 EQP34:EQP35 EGT34:EGT35 DWX34:DWX35 DNB34:DNB35 DDF34:DDF35 CTJ34:CTJ35 CJN34:CJN35 BZR34:BZR35 BPV34:BPV35 BFZ34:BFZ35 AWD34:AWD35 AMH34:AMH35 ACL34:ACL35 SP34:SP35 IT34:IT35 WVF49:WVF50 IT49:IT50 SP49:SP50 ACL49:ACL50 AMH49:AMH50 AWD49:AWD50 BFZ49:BFZ50 BPV49:BPV50 BZR49:BZR50 CJN49:CJN50 CTJ49:CTJ50 DDF49:DDF50 DNB49:DNB50 DWX49:DWX50 EGT49:EGT50 EQP49:EQP50 FAL49:FAL50 FKH49:FKH50 FUD49:FUD50 GDZ49:GDZ50 GNV49:GNV50 GXR49:GXR50 HHN49:HHN50 HRJ49:HRJ50 IBF49:IBF50 ILB49:ILB50 IUX49:IUX50 JET49:JET50 JOP49:JOP50 JYL49:JYL50 KIH49:KIH50 KSD49:KSD50 LBZ49:LBZ50 LLV49:LLV50 LVR49:LVR50 MFN49:MFN50 MPJ49:MPJ50 MZF49:MZF50 NJB49:NJB50 NSX49:NSX50 OCT49:OCT50 OMP49:OMP50 OWL49:OWL50 PGH49:PGH50 PQD49:PQD50 PZZ49:PZZ50 QJV49:QJV50 QTR49:QTR50 RDN49:RDN50 RNJ49:RNJ50 RXF49:RXF50 SHB49:SHB50 SQX49:SQX50 TAT49:TAT50 TKP49:TKP50 TUL49:TUL50 UEH49:UEH50 UOD49:UOD50 UXZ49:UXZ50 VHV49:VHV50 VRR49:VRR50 WBN49:WBN50 WLJ49:WLJ50 IT56:IT59 SP56:SP59 ACL56:ACL59 AMH56:AMH59 AWD56:AWD59 BFZ56:BFZ59 BPV56:BPV59 BZR56:BZR59 CJN56:CJN59 CTJ56:CTJ59 DDF56:DDF59 DNB56:DNB59 DWX56:DWX59 EGT56:EGT59 EQP56:EQP59 FAL56:FAL59 FKH56:FKH59 FUD56:FUD59 GDZ56:GDZ59 GNV56:GNV59 GXR56:GXR59 HHN56:HHN59 HRJ56:HRJ59 IBF56:IBF59 ILB56:ILB59 IUX56:IUX59 JET56:JET59 JOP56:JOP59 JYL56:JYL59 KIH56:KIH59 KSD56:KSD59 LBZ56:LBZ59 LLV56:LLV59 LVR56:LVR59 MFN56:MFN59 MPJ56:MPJ59 MZF56:MZF59 NJB56:NJB59 NSX56:NSX59 OCT56:OCT59 OMP56:OMP59 OWL56:OWL59 PGH56:PGH59 PQD56:PQD59 PZZ56:PZZ59 QJV56:QJV59 QTR56:QTR59 RDN56:RDN59 RNJ56:RNJ59 RXF56:RXF59 SHB56:SHB59 SQX56:SQX59 TAT56:TAT59 TKP56:TKP59 TUL56:TUL59 UEH56:UEH59 UOD56:UOD59 UXZ56:UXZ59 VHV56:VHV59 VRR56:VRR59 WBN56:WBN59 WLJ56:WLJ59 WVF61:WVF62 WVF56:WVF59 IT61:IT62 SP61:SP62 ACL61:ACL62 AMH61:AMH62 AWD61:AWD62 BFZ61:BFZ62 BPV61:BPV62 BZR61:BZR62 CJN61:CJN62 CTJ61:CTJ62 DDF61:DDF62 DNB61:DNB62 DWX61:DWX62 EGT61:EGT62 EQP61:EQP62 FAL61:FAL62 FKH61:FKH62 FUD61:FUD62 GDZ61:GDZ62 GNV61:GNV62 GXR61:GXR62 HHN61:HHN62 HRJ61:HRJ62 IBF61:IBF62 ILB61:ILB62 IUX61:IUX62 JET61:JET62 JOP61:JOP62 JYL61:JYL62 KIH61:KIH62 KSD61:KSD62 LBZ61:LBZ62 LLV61:LLV62 LVR61:LVR62 MFN61:MFN62 MPJ61:MPJ62 MZF61:MZF62 NJB61:NJB62 NSX61:NSX62 OCT61:OCT62 OMP61:OMP62 OWL61:OWL62 PGH61:PGH62 PQD61:PQD62 PZZ61:PZZ62 QJV61:QJV62 QTR61:QTR62 RDN61:RDN62 RNJ61:RNJ62 RXF61:RXF62 SHB61:SHB62 SQX61:SQX62 TAT61:TAT62 TKP61:TKP62 TUL61:TUL62 UEH61:UEH62 UOD61:UOD62 UXZ61:UXZ62 VHV61:VHV62 VRR61:VRR62 WBN61:WBN62 WLJ61:WLJ62 IT67:IT68 SP67:SP68 ACL67:ACL68 AMH67:AMH68 AWD67:AWD68 BFZ67:BFZ68 BPV67:BPV68 BZR67:BZR68 CJN67:CJN68 CTJ67:CTJ68 DDF67:DDF68 DNB67:DNB68 DWX67:DWX68 EGT67:EGT68 EQP67:EQP68 FAL67:FAL68 FKH67:FKH68 FUD67:FUD68 GDZ67:GDZ68 GNV67:GNV68 GXR67:GXR68 HHN67:HHN68 HRJ67:HRJ68 IBF67:IBF68 ILB67:ILB68 IUX67:IUX68 JET67:JET68 JOP67:JOP68 JYL67:JYL68 KIH67:KIH68 KSD67:KSD68 LBZ67:LBZ68 LLV67:LLV68 LVR67:LVR68 MFN67:MFN68 MPJ67:MPJ68 MZF67:MZF68 NJB67:NJB68 NSX67:NSX68 OCT67:OCT68 OMP67:OMP68 OWL67:OWL68 PGH67:PGH68 PQD67:PQD68 PZZ67:PZZ68 QJV67:QJV68 QTR67:QTR68 RDN67:RDN68 RNJ67:RNJ68 RXF67:RXF68 SHB67:SHB68 SQX67:SQX68 TAT67:TAT68 TKP67:TKP68 TUL67:TUL68 UEH67:UEH68 UOD67:UOD68 UXZ67:UXZ68 VHV67:VHV68 VRR67:VRR68 WBN67:WBN68 WLJ67:WLJ68 WVF70:WVF71 WVF67:WVF68 IT70:IT71 SP70:SP71 ACL70:ACL71 AMH70:AMH71 AWD70:AWD71 BFZ70:BFZ71 BPV70:BPV71 BZR70:BZR71 CJN70:CJN71 CTJ70:CTJ71 DDF70:DDF71 DNB70:DNB71 DWX70:DWX71 EGT70:EGT71 EQP70:EQP71 FAL70:FAL71 FKH70:FKH71 FUD70:FUD71 GDZ70:GDZ71 GNV70:GNV71 GXR70:GXR71 HHN70:HHN71 HRJ70:HRJ71 IBF70:IBF71 ILB70:ILB71 IUX70:IUX71 JET70:JET71 JOP70:JOP71 JYL70:JYL71 KIH70:KIH71 KSD70:KSD71 LBZ70:LBZ71 LLV70:LLV71 LVR70:LVR71 MFN70:MFN71 MPJ70:MPJ71 MZF70:MZF71 NJB70:NJB71 NSX70:NSX71 OCT70:OCT71 OMP70:OMP71 OWL70:OWL71 PGH70:PGH71 PQD70:PQD71 PZZ70:PZZ71 QJV70:QJV71 QTR70:QTR71 RDN70:RDN71 RNJ70:RNJ71 RXF70:RXF71 SHB70:SHB71 SQX70:SQX71 TAT70:TAT71 TKP70:TKP71 TUL70:TUL71 UEH70:UEH71 UOD70:UOD71 UXZ70:UXZ71 VHV70:VHV71 VRR70:VRR71 WBN70:WBN71 WLJ70:WLJ71 WVF52:WVF53 WLJ52:WLJ53 WBN52:WBN53 VRR52:VRR53 VHV52:VHV53 UXZ52:UXZ53 UOD52:UOD53 UEH52:UEH53 TUL52:TUL53 TKP52:TKP53 TAT52:TAT53 SQX52:SQX53 SHB52:SHB53 RXF52:RXF53 RNJ52:RNJ53 RDN52:RDN53 QTR52:QTR53 QJV52:QJV53 PZZ52:PZZ53 PQD52:PQD53 PGH52:PGH53 OWL52:OWL53 OMP52:OMP53 OCT52:OCT53 NSX52:NSX53 NJB52:NJB53 MZF52:MZF53 MPJ52:MPJ53 MFN52:MFN53 LVR52:LVR53 LLV52:LLV53 LBZ52:LBZ53 KSD52:KSD53 KIH52:KIH53 JYL52:JYL53 JOP52:JOP53 JET52:JET53 IUX52:IUX53 ILB52:ILB53 IBF52:IBF53 HRJ52:HRJ53 HHN52:HHN53 GXR52:GXR53 GNV52:GNV53 GDZ52:GDZ53 FUD52:FUD53 FKH52:FKH53 FAL52:FAL53 EQP52:EQP53 EGT52:EGT53 DWX52:DWX53 DNB52:DNB53 DDF52:DDF53 CTJ52:CTJ53 CJN52:CJN53 BZR52:BZR53 BPV52:BPV53 BFZ52:BFZ53 AWD52:AWD53 AMH52:AMH53 ACL52:ACL53 SP52:SP53 IT52:IT53 WVF64:WVF65 WLJ64:WLJ65 WBN64:WBN65 VRR64:VRR65 VHV64:VHV65 UXZ64:UXZ65 UOD64:UOD65 UEH64:UEH65 TUL64:TUL65 TKP64:TKP65 TAT64:TAT65 SQX64:SQX65 SHB64:SHB65 RXF64:RXF65 RNJ64:RNJ65 RDN64:RDN65 QTR64:QTR65 QJV64:QJV65 PZZ64:PZZ65 PQD64:PQD65 PGH64:PGH65 OWL64:OWL65 OMP64:OMP65 OCT64:OCT65 NSX64:NSX65 NJB64:NJB65 MZF64:MZF65 MPJ64:MPJ65 MFN64:MFN65 LVR64:LVR65 LLV64:LLV65 LBZ64:LBZ65 KSD64:KSD65 KIH64:KIH65 JYL64:JYL65 JOP64:JOP65 JET64:JET65 IUX64:IUX65 ILB64:ILB65 IBF64:IBF65 HRJ64:HRJ65 HHN64:HHN65 GXR64:GXR65 GNV64:GNV65 GDZ64:GDZ65 FUD64:FUD65 FKH64:FKH65 FAL64:FAL65 EQP64:EQP65 EGT64:EGT65 DWX64:DWX65 DNB64:DNB65 DDF64:DDF65 CTJ64:CTJ65 CJN64:CJN65 BZR64:BZR65 BPV64:BPV65 BFZ64:BFZ65 AWD64:AWD65 AMH64:AMH65 ACL64:ACL65 SP64:SP65 IT64:IT65 IT73:IT74 SP73:SP74 ACL73:ACL74 AMH73:AMH74 AWD73:AWD74 BFZ73:BFZ74 BPV73:BPV74 BZR73:BZR74 CJN73:CJN74 CTJ73:CTJ74 DDF73:DDF74 DNB73:DNB74 DWX73:DWX74 EGT73:EGT74 EQP73:EQP74 FAL73:FAL74 FKH73:FKH74 FUD73:FUD74 GDZ73:GDZ74 GNV73:GNV74 GXR73:GXR74 HHN73:HHN74 HRJ73:HRJ74 IBF73:IBF74 ILB73:ILB74 IUX73:IUX74 JET73:JET74 JOP73:JOP74 JYL73:JYL74 KIH73:KIH74 KSD73:KSD74 LBZ73:LBZ74 LLV73:LLV74 LVR73:LVR74 MFN73:MFN74 MPJ73:MPJ74 MZF73:MZF74 NJB73:NJB74 NSX73:NSX74 OCT73:OCT74 OMP73:OMP74 OWL73:OWL74 PGH73:PGH74 PQD73:PQD74 PZZ73:PZZ74 QJV73:QJV74 QTR73:QTR74 RDN73:RDN74 RNJ73:RNJ74 RXF73:RXF74 SHB73:SHB74 SQX73:SQX74 TAT73:TAT74 TKP73:TKP74 TUL73:TUL74 UEH73:UEH74 UOD73:UOD74 UXZ73:UXZ74 VHV73:VHV74 VRR73:VRR74 WBN73:WBN74 WLJ73:WLJ74 WVF73:WVF74 IT76:IT77 SP76:SP77 ACL76:ACL77 AMH76:AMH77 AWD76:AWD77 BFZ76:BFZ77 BPV76:BPV77 BZR76:BZR77 CJN76:CJN77 CTJ76:CTJ77 DDF76:DDF77 DNB76:DNB77 DWX76:DWX77 EGT76:EGT77 EQP76:EQP77 FAL76:FAL77 FKH76:FKH77 FUD76:FUD77 GDZ76:GDZ77 GNV76:GNV77 GXR76:GXR77 HHN76:HHN77 HRJ76:HRJ77 IBF76:IBF77 ILB76:ILB77 IUX76:IUX77 JET76:JET77 JOP76:JOP77 JYL76:JYL77 KIH76:KIH77 KSD76:KSD77 LBZ76:LBZ77 LLV76:LLV77 LVR76:LVR77 MFN76:MFN77 MPJ76:MPJ77 MZF76:MZF77 NJB76:NJB77 NSX76:NSX77 OCT76:OCT77 OMP76:OMP77 OWL76:OWL77 PGH76:PGH77 PQD76:PQD77 PZZ76:PZZ77 QJV76:QJV77 QTR76:QTR77 RDN76:RDN77 RNJ76:RNJ77 RXF76:RXF77 SHB76:SHB77 SQX76:SQX77 TAT76:TAT77 TKP76:TKP77 TUL76:TUL77 UEH76:UEH77 UOD76:UOD77 UXZ76:UXZ77 VHV76:VHV77 VRR76:VRR77 WBN76:WBN77 WLJ76:WLJ77 WVF79:WVF80 WVF76:WVF77 IT79:IT80 SP79:SP80 ACL79:ACL80 AMH79:AMH80 AWD79:AWD80 BFZ79:BFZ80 BPV79:BPV80 BZR79:BZR80 CJN79:CJN80 CTJ79:CTJ80 DDF79:DDF80 DNB79:DNB80 DWX79:DWX80 EGT79:EGT80 EQP79:EQP80 FAL79:FAL80 FKH79:FKH80 FUD79:FUD80 GDZ79:GDZ80 GNV79:GNV80 GXR79:GXR80 HHN79:HHN80 HRJ79:HRJ80 IBF79:IBF80 ILB79:ILB80 IUX79:IUX80 JET79:JET80 JOP79:JOP80 JYL79:JYL80 KIH79:KIH80 KSD79:KSD80 LBZ79:LBZ80 LLV79:LLV80 LVR79:LVR80 MFN79:MFN80 MPJ79:MPJ80 MZF79:MZF80 NJB79:NJB80 NSX79:NSX80 OCT79:OCT80 OMP79:OMP80 OWL79:OWL80 PGH79:PGH80 PQD79:PQD80 PZZ79:PZZ80 QJV79:QJV80 QTR79:QTR80 RDN79:RDN80 RNJ79:RNJ80 RXF79:RXF80 SHB79:SHB80 SQX79:SQX80 TAT79:TAT80 TKP79:TKP80 TUL79:TUL80 UEH79:UEH80 UOD79:UOD80 UXZ79:UXZ80 VHV79:VHV80 VRR79:VRR80 WBN79:WBN80 WLJ79:WLJ80 IT85:IT86 SP85:SP86 ACL85:ACL86 AMH85:AMH86 AWD85:AWD86 BFZ85:BFZ86 BPV85:BPV86 BZR85:BZR86 CJN85:CJN86 CTJ85:CTJ86 DDF85:DDF86 DNB85:DNB86 DWX85:DWX86 EGT85:EGT86 EQP85:EQP86 FAL85:FAL86 FKH85:FKH86 FUD85:FUD86 GDZ85:GDZ86 GNV85:GNV86 GXR85:GXR86 HHN85:HHN86 HRJ85:HRJ86 IBF85:IBF86 ILB85:ILB86 IUX85:IUX86 JET85:JET86 JOP85:JOP86 JYL85:JYL86 KIH85:KIH86 KSD85:KSD86 LBZ85:LBZ86 LLV85:LLV86 LVR85:LVR86 MFN85:MFN86 MPJ85:MPJ86 MZF85:MZF86 NJB85:NJB86 NSX85:NSX86 OCT85:OCT86 OMP85:OMP86 OWL85:OWL86 PGH85:PGH86 PQD85:PQD86 PZZ85:PZZ86 QJV85:QJV86 QTR85:QTR86 RDN85:RDN86 RNJ85:RNJ86 RXF85:RXF86 SHB85:SHB86 SQX85:SQX86 TAT85:TAT86 TKP85:TKP86 TUL85:TUL86 UEH85:UEH86 UOD85:UOD86 UXZ85:UXZ86 VHV85:VHV86 VRR85:VRR86 WBN85:WBN86 WLJ85:WLJ86 WVF88:WVF89 WVF85:WVF86 IT88:IT89 SP88:SP89 ACL88:ACL89 AMH88:AMH89 AWD88:AWD89 BFZ88:BFZ89 BPV88:BPV89 BZR88:BZR89 CJN88:CJN89 CTJ88:CTJ89 DDF88:DDF89 DNB88:DNB89 DWX88:DWX89 EGT88:EGT89 EQP88:EQP89 FAL88:FAL89 FKH88:FKH89 FUD88:FUD89 GDZ88:GDZ89 GNV88:GNV89 GXR88:GXR89 HHN88:HHN89 HRJ88:HRJ89 IBF88:IBF89 ILB88:ILB89 IUX88:IUX89 JET88:JET89 JOP88:JOP89 JYL88:JYL89 KIH88:KIH89 KSD88:KSD89 LBZ88:LBZ89 LLV88:LLV89 LVR88:LVR89 MFN88:MFN89 MPJ88:MPJ89 MZF88:MZF89 NJB88:NJB89 NSX88:NSX89 OCT88:OCT89 OMP88:OMP89 OWL88:OWL89 PGH88:PGH89 PQD88:PQD89 PZZ88:PZZ89 QJV88:QJV89 QTR88:QTR89 RDN88:RDN89 RNJ88:RNJ89 RXF88:RXF89 SHB88:SHB89 SQX88:SQX89 TAT88:TAT89 TKP88:TKP89 TUL88:TUL89 UEH88:UEH89 UOD88:UOD89 UXZ88:UXZ89 VHV88:VHV89 VRR88:VRR89 WBN88:WBN89 WLJ88:WLJ89 IT94:IT95 SP94:SP95 ACL94:ACL95 AMH94:AMH95 AWD94:AWD95 BFZ94:BFZ95 BPV94:BPV95 BZR94:BZR95 CJN94:CJN95 CTJ94:CTJ95 DDF94:DDF95 DNB94:DNB95 DWX94:DWX95 EGT94:EGT95 EQP94:EQP95 FAL94:FAL95 FKH94:FKH95 FUD94:FUD95 GDZ94:GDZ95 GNV94:GNV95 GXR94:GXR95 HHN94:HHN95 HRJ94:HRJ95 IBF94:IBF95 ILB94:ILB95 IUX94:IUX95 JET94:JET95 JOP94:JOP95 JYL94:JYL95 KIH94:KIH95 KSD94:KSD95 LBZ94:LBZ95 LLV94:LLV95 LVR94:LVR95 MFN94:MFN95 MPJ94:MPJ95 MZF94:MZF95 NJB94:NJB95 NSX94:NSX95 OCT94:OCT95 OMP94:OMP95 OWL94:OWL95 PGH94:PGH95 PQD94:PQD95 PZZ94:PZZ95 QJV94:QJV95 QTR94:QTR95 RDN94:RDN95 RNJ94:RNJ95 RXF94:RXF95 SHB94:SHB95 SQX94:SQX95 TAT94:TAT95 TKP94:TKP95 TUL94:TUL95 UEH94:UEH95 UOD94:UOD95 UXZ94:UXZ95 VHV94:VHV95 VRR94:VRR95 WBN94:WBN95 WLJ94:WLJ95 WVF94:WVF95 WVF82:WVF83 WLJ82:WLJ83 WBN82:WBN83 VRR82:VRR83 VHV82:VHV83 UXZ82:UXZ83 UOD82:UOD83 UEH82:UEH83 TUL82:TUL83 TKP82:TKP83 TAT82:TAT83 SQX82:SQX83 SHB82:SHB83 RXF82:RXF83 RNJ82:RNJ83 RDN82:RDN83 QTR82:QTR83 QJV82:QJV83 PZZ82:PZZ83 PQD82:PQD83 PGH82:PGH83 OWL82:OWL83 OMP82:OMP83 OCT82:OCT83 NSX82:NSX83 NJB82:NJB83 MZF82:MZF83 MPJ82:MPJ83 MFN82:MFN83 LVR82:LVR83 LLV82:LLV83 LBZ82:LBZ83 KSD82:KSD83 KIH82:KIH83 JYL82:JYL83 JOP82:JOP83 JET82:JET83 IUX82:IUX83 ILB82:ILB83 IBF82:IBF83 HRJ82:HRJ83 HHN82:HHN83 GXR82:GXR83 GNV82:GNV83 GDZ82:GDZ83 FUD82:FUD83 FKH82:FKH83 FAL82:FAL83 EQP82:EQP83 EGT82:EGT83 DWX82:DWX83 DNB82:DNB83 DDF82:DDF83 CTJ82:CTJ83 CJN82:CJN83 BZR82:BZR83 BPV82:BPV83 BFZ82:BFZ83 AWD82:AWD83 AMH82:AMH83 ACL82:ACL83 SP82:SP83 IT82:IT83 WVF91:WVF92 WLJ91:WLJ92 WBN91:WBN92 VRR91:VRR92 VHV91:VHV92 UXZ91:UXZ92 UOD91:UOD92 UEH91:UEH92 TUL91:TUL92 TKP91:TKP92 TAT91:TAT92 SQX91:SQX92 SHB91:SHB92 RXF91:RXF92 RNJ91:RNJ92 RDN91:RDN92 QTR91:QTR92 QJV91:QJV92 PZZ91:PZZ92 PQD91:PQD92 PGH91:PGH92 OWL91:OWL92 OMP91:OMP92 OCT91:OCT92 NSX91:NSX92 NJB91:NJB92 MZF91:MZF92 MPJ91:MPJ92 MFN91:MFN92 LVR91:LVR92 LLV91:LLV92 LBZ91:LBZ92 KSD91:KSD92 KIH91:KIH92 JYL91:JYL92 JOP91:JOP92 JET91:JET92 IUX91:IUX92 ILB91:ILB92 IBF91:IBF92 HRJ91:HRJ92 HHN91:HHN92 GXR91:GXR92 GNV91:GNV92 GDZ91:GDZ92 FUD91:FUD92 FKH91:FKH92 FAL91:FAL92 EQP91:EQP92 EGT91:EGT92 DWX91:DWX92 DNB91:DNB92 DDF91:DDF92 CTJ91:CTJ92 CJN91:CJN92 BZR91:BZR92 BPV91:BPV92 BFZ91:BFZ92 AWD91:AWD92 AMH91:AMH92 ACL91:ACL92 SP91:SP92 IT91:IT92 WBN97:WBN324 VRR97:VRR324 VHV97:VHV324 UXZ97:UXZ324 UOD97:UOD324 UEH97:UEH324 TUL97:TUL324 TKP97:TKP324 TAT97:TAT324 SQX97:SQX324 SHB97:SHB324 RXF97:RXF324 RNJ97:RNJ324 RDN97:RDN324 QTR97:QTR324 QJV97:QJV324 PZZ97:PZZ324 PQD97:PQD324 PGH97:PGH324 OWL97:OWL324 OMP97:OMP324 OCT97:OCT324 NSX97:NSX324 NJB97:NJB324 MZF97:MZF324 MPJ97:MPJ324 MFN97:MFN324 LVR97:LVR324 LLV97:LLV324 LBZ97:LBZ324 KSD97:KSD324 KIH97:KIH324 JYL97:JYL324 JOP97:JOP324 JET97:JET324 IUX97:IUX324 ILB97:ILB324 IBF97:IBF324 HRJ97:HRJ324 HHN97:HHN324 GXR97:GXR324 GNV97:GNV324 GDZ97:GDZ324 FUD97:FUD324 FKH97:FKH324 FAL97:FAL324 EQP97:EQP324 EGT97:EGT324 DWX97:DWX324 DNB97:DNB324 DDF97:DDF324 CTJ97:CTJ324 CJN97:CJN324 BZR97:BZR324 BPV97:BPV324 BFZ97:BFZ324 AWD97:AWD324 AMH97:AMH324 ACL97:ACL324 SP97:SP324 IT97:IT324 WVF97:WVF324 WLJ97:WLJ324 IT326:IT327 SP326:SP327 ACL326:ACL327 AMH326:AMH327 AWD326:AWD327 BFZ326:BFZ327 BPV326:BPV327 BZR326:BZR327 CJN326:CJN327 CTJ326:CTJ327 DDF326:DDF327 DNB326:DNB327 DWX326:DWX327 EGT326:EGT327 EQP326:EQP327 FAL326:FAL327 FKH326:FKH327 FUD326:FUD327 GDZ326:GDZ327 GNV326:GNV327 GXR326:GXR327 HHN326:HHN327 HRJ326:HRJ327 IBF326:IBF327 ILB326:ILB327 IUX326:IUX327 JET326:JET327 JOP326:JOP327 JYL326:JYL327 KIH326:KIH327 KSD326:KSD327 LBZ326:LBZ327 LLV326:LLV327 LVR326:LVR327 MFN326:MFN327 MPJ326:MPJ327 MZF326:MZF327 NJB326:NJB327 NSX326:NSX327 OCT326:OCT327 OMP326:OMP327 OWL326:OWL327 PGH326:PGH327 PQD326:PQD327 PZZ326:PZZ327 QJV326:QJV327 QTR326:QTR327 RDN326:RDN327 RNJ326:RNJ327 RXF326:RXF327 SHB326:SHB327 SQX326:SQX327 TAT326:TAT327 TKP326:TKP327 TUL326:TUL327 UEH326:UEH327 UOD326:UOD327 UXZ326:UXZ327 VHV326:VHV327 VRR326:VRR327 WBN326:WBN327 WLJ326:WLJ327 WVF329:WVF330 WVF326:WVF327 IT329:IT330 SP329:SP330 ACL329:ACL330 AMH329:AMH330 AWD329:AWD330 BFZ329:BFZ330 BPV329:BPV330 BZR329:BZR330 CJN329:CJN330 CTJ329:CTJ330 DDF329:DDF330 DNB329:DNB330 DWX329:DWX330 EGT329:EGT330 EQP329:EQP330 FAL329:FAL330 FKH329:FKH330 FUD329:FUD330 GDZ329:GDZ330 GNV329:GNV330 GXR329:GXR330 HHN329:HHN330 HRJ329:HRJ330 IBF329:IBF330 ILB329:ILB330 IUX329:IUX330 JET329:JET330 JOP329:JOP330 JYL329:JYL330 KIH329:KIH330 KSD329:KSD330 LBZ329:LBZ330 LLV329:LLV330 LVR329:LVR330 MFN329:MFN330 MPJ329:MPJ330 MZF329:MZF330 NJB329:NJB330 NSX329:NSX330 OCT329:OCT330 OMP329:OMP330 OWL329:OWL330 PGH329:PGH330 PQD329:PQD330 PZZ329:PZZ330 QJV329:QJV330 QTR329:QTR330 RDN329:RDN330 RNJ329:RNJ330 RXF329:RXF330 SHB329:SHB330 SQX329:SQX330 TAT329:TAT330 TKP329:TKP330 TUL329:TUL330 UEH329:UEH330 UOD329:UOD330 UXZ329:UXZ330 VHV329:VHV330 VRR329:VRR330 WBN329:WBN330 WLJ329:WLJ330 IT335:IT336 SP335:SP336 ACL335:ACL336 AMH335:AMH336 AWD335:AWD336 BFZ335:BFZ336 BPV335:BPV336 BZR335:BZR336 CJN335:CJN336 CTJ335:CTJ336 DDF335:DDF336 DNB335:DNB336 DWX335:DWX336 EGT335:EGT336 EQP335:EQP336 FAL335:FAL336 FKH335:FKH336 FUD335:FUD336 GDZ335:GDZ336 GNV335:GNV336 GXR335:GXR336 HHN335:HHN336 HRJ335:HRJ336 IBF335:IBF336 ILB335:ILB336 IUX335:IUX336 JET335:JET336 JOP335:JOP336 JYL335:JYL336 KIH335:KIH336 KSD335:KSD336 LBZ335:LBZ336 LLV335:LLV336 LVR335:LVR336 MFN335:MFN336 MPJ335:MPJ336 MZF335:MZF336 NJB335:NJB336 NSX335:NSX336 OCT335:OCT336 OMP335:OMP336 OWL335:OWL336 PGH335:PGH336 PQD335:PQD336 PZZ335:PZZ336 QJV335:QJV336 QTR335:QTR336 RDN335:RDN336 RNJ335:RNJ336 RXF335:RXF336 SHB335:SHB336 SQX335:SQX336 TAT335:TAT336 TKP335:TKP336 TUL335:TUL336 UEH335:UEH336 UOD335:UOD336 UXZ335:UXZ336 VHV335:VHV336 VRR335:VRR336 WBN335:WBN336 WLJ335:WLJ336 WVF338:WVF339 WVF335:WVF336 IT338:IT339 SP338:SP339 ACL338:ACL339 AMH338:AMH339 AWD338:AWD339 BFZ338:BFZ339 BPV338:BPV339 BZR338:BZR339 CJN338:CJN339 CTJ338:CTJ339 DDF338:DDF339 DNB338:DNB339 DWX338:DWX339 EGT338:EGT339 EQP338:EQP339 FAL338:FAL339 FKH338:FKH339 FUD338:FUD339 GDZ338:GDZ339 GNV338:GNV339 GXR338:GXR339 HHN338:HHN339 HRJ338:HRJ339 IBF338:IBF339 ILB338:ILB339 IUX338:IUX339 JET338:JET339 JOP338:JOP339 JYL338:JYL339 KIH338:KIH339 KSD338:KSD339 LBZ338:LBZ339 LLV338:LLV339 LVR338:LVR339 MFN338:MFN339 MPJ338:MPJ339 MZF338:MZF339 NJB338:NJB339 NSX338:NSX339 OCT338:OCT339 OMP338:OMP339 OWL338:OWL339 PGH338:PGH339 PQD338:PQD339 PZZ338:PZZ339 QJV338:QJV339 QTR338:QTR339 RDN338:RDN339 RNJ338:RNJ339 RXF338:RXF339 SHB338:SHB339 SQX338:SQX339 TAT338:TAT339 TKP338:TKP339 TUL338:TUL339 UEH338:UEH339 UOD338:UOD339 UXZ338:UXZ339 VHV338:VHV339 VRR338:VRR339 WBN338:WBN339 WLJ338:WLJ339 IT344:IT345 SP344:SP345 ACL344:ACL345 AMH344:AMH345 AWD344:AWD345 BFZ344:BFZ345 BPV344:BPV345 BZR344:BZR345 CJN344:CJN345 CTJ344:CTJ345 DDF344:DDF345 DNB344:DNB345 DWX344:DWX345 EGT344:EGT345 EQP344:EQP345 FAL344:FAL345 FKH344:FKH345 FUD344:FUD345 GDZ344:GDZ345 GNV344:GNV345 GXR344:GXR345 HHN344:HHN345 HRJ344:HRJ345 IBF344:IBF345 ILB344:ILB345 IUX344:IUX345 JET344:JET345 JOP344:JOP345 JYL344:JYL345 KIH344:KIH345 KSD344:KSD345 LBZ344:LBZ345 LLV344:LLV345 LVR344:LVR345 MFN344:MFN345 MPJ344:MPJ345 MZF344:MZF345 NJB344:NJB345 NSX344:NSX345 OCT344:OCT345 OMP344:OMP345 OWL344:OWL345 PGH344:PGH345 PQD344:PQD345 PZZ344:PZZ345 QJV344:QJV345 QTR344:QTR345 RDN344:RDN345 RNJ344:RNJ345 RXF344:RXF345 SHB344:SHB345 SQX344:SQX345 TAT344:TAT345 TKP344:TKP345 TUL344:TUL345 UEH344:UEH345 UOD344:UOD345 UXZ344:UXZ345 VHV344:VHV345 VRR344:VRR345 WBN344:WBN345 WLJ344:WLJ345 WVF347:WVF348 WVF344:WVF345 IT347:IT348 SP347:SP348 ACL347:ACL348 AMH347:AMH348 AWD347:AWD348 BFZ347:BFZ348 BPV347:BPV348 BZR347:BZR348 CJN347:CJN348 CTJ347:CTJ348 DDF347:DDF348 DNB347:DNB348 DWX347:DWX348 EGT347:EGT348 EQP347:EQP348 FAL347:FAL348 FKH347:FKH348 FUD347:FUD348 GDZ347:GDZ348 GNV347:GNV348 GXR347:GXR348 HHN347:HHN348 HRJ347:HRJ348 IBF347:IBF348 ILB347:ILB348 IUX347:IUX348 JET347:JET348 JOP347:JOP348 JYL347:JYL348 KIH347:KIH348 KSD347:KSD348 LBZ347:LBZ348 LLV347:LLV348 LVR347:LVR348 MFN347:MFN348 MPJ347:MPJ348 MZF347:MZF348 NJB347:NJB348 NSX347:NSX348 OCT347:OCT348 OMP347:OMP348 OWL347:OWL348 PGH347:PGH348 PQD347:PQD348 PZZ347:PZZ348 QJV347:QJV348 QTR347:QTR348 RDN347:RDN348 RNJ347:RNJ348 RXF347:RXF348 SHB347:SHB348 SQX347:SQX348 TAT347:TAT348 TKP347:TKP348 TUL347:TUL348 UEH347:UEH348 UOD347:UOD348 UXZ347:UXZ348 VHV347:VHV348 VRR347:VRR348 WBN347:WBN348 WLJ347:WLJ348 WVF332:WVF333 WLJ332:WLJ333 WBN332:WBN333 VRR332:VRR333 VHV332:VHV333 UXZ332:UXZ333 UOD332:UOD333 UEH332:UEH333 TUL332:TUL333 TKP332:TKP333 TAT332:TAT333 SQX332:SQX333 SHB332:SHB333 RXF332:RXF333 RNJ332:RNJ333 RDN332:RDN333 QTR332:QTR333 QJV332:QJV333 PZZ332:PZZ333 PQD332:PQD333 PGH332:PGH333 OWL332:OWL333 OMP332:OMP333 OCT332:OCT333 NSX332:NSX333 NJB332:NJB333 MZF332:MZF333 MPJ332:MPJ333 MFN332:MFN333 LVR332:LVR333 LLV332:LLV333 LBZ332:LBZ333 KSD332:KSD333 KIH332:KIH333 JYL332:JYL333 JOP332:JOP333 JET332:JET333 IUX332:IUX333 ILB332:ILB333 IBF332:IBF333 HRJ332:HRJ333 HHN332:HHN333 GXR332:GXR333 GNV332:GNV333 GDZ332:GDZ333 FUD332:FUD333 FKH332:FKH333 FAL332:FAL333 EQP332:EQP333 EGT332:EGT333 DWX332:DWX333 DNB332:DNB333 DDF332:DDF333 CTJ332:CTJ333 CJN332:CJN333 BZR332:BZR333 BPV332:BPV333 BFZ332:BFZ333 AWD332:AWD333 AMH332:AMH333 ACL332:ACL333 SP332:SP333 IT332:IT333 WVF341:WVF342 WLJ341:WLJ342 WBN341:WBN342 VRR341:VRR342 VHV341:VHV342 UXZ341:UXZ342 UOD341:UOD342 UEH341:UEH342 TUL341:TUL342 TKP341:TKP342 TAT341:TAT342 SQX341:SQX342 SHB341:SHB342 RXF341:RXF342 RNJ341:RNJ342 RDN341:RDN342 QTR341:QTR342 QJV341:QJV342 PZZ341:PZZ342 PQD341:PQD342 PGH341:PGH342 OWL341:OWL342 OMP341:OMP342 OCT341:OCT342 NSX341:NSX342 NJB341:NJB342 MZF341:MZF342 MPJ341:MPJ342 MFN341:MFN342 LVR341:LVR342 LLV341:LLV342 LBZ341:LBZ342 KSD341:KSD342 KIH341:KIH342 JYL341:JYL342 JOP341:JOP342 JET341:JET342 IUX341:IUX342 ILB341:ILB342 IBF341:IBF342 HRJ341:HRJ342 HHN341:HHN342 GXR341:GXR342 GNV341:GNV342 GDZ341:GDZ342 FUD341:FUD342 FKH341:FKH342 FAL341:FAL342 EQP341:EQP342 EGT341:EGT342 DWX341:DWX342 DNB341:DNB342 DDF341:DDF342 CTJ341:CTJ342 CJN341:CJN342 BZR341:BZR342 BPV341:BPV342 BFZ341:BFZ342 AWD341:AWD342 AMH341:AMH342 ACL341:ACL342 SP341:SP342 IT341:IT342 IT350:IT351 SP350:SP351 ACL350:ACL351 AMH350:AMH351 AWD350:AWD351 BFZ350:BFZ351 BPV350:BPV351 BZR350:BZR351 CJN350:CJN351 CTJ350:CTJ351 DDF350:DDF351 DNB350:DNB351 DWX350:DWX351 EGT350:EGT351 EQP350:EQP351 FAL350:FAL351 FKH350:FKH351 FUD350:FUD351 GDZ350:GDZ351 GNV350:GNV351 GXR350:GXR351 HHN350:HHN351 HRJ350:HRJ351 IBF350:IBF351 ILB350:ILB351 IUX350:IUX351 JET350:JET351 JOP350:JOP351 JYL350:JYL351 KIH350:KIH351 KSD350:KSD351 LBZ350:LBZ351 LLV350:LLV351 LVR350:LVR351 MFN350:MFN351 MPJ350:MPJ351 MZF350:MZF351 NJB350:NJB351 NSX350:NSX351 OCT350:OCT351 OMP350:OMP351 OWL350:OWL351 PGH350:PGH351 PQD350:PQD351 PZZ350:PZZ351 QJV350:QJV351 QTR350:QTR351 RDN350:RDN351 RNJ350:RNJ351 RXF350:RXF351 SHB350:SHB351 SQX350:SQX351 TAT350:TAT351 TKP350:TKP351 TUL350:TUL351 UEH350:UEH351 UOD350:UOD351 UXZ350:UXZ351 VHV350:VHV351 VRR350:VRR351 WBN350:WBN351 WLJ350:WLJ351 WVF350:WVF351 IT353:IT354 SP353:SP354 ACL353:ACL354 AMH353:AMH354 AWD353:AWD354 BFZ353:BFZ354 BPV353:BPV354 BZR353:BZR354 CJN353:CJN354 CTJ353:CTJ354 DDF353:DDF354 DNB353:DNB354 DWX353:DWX354 EGT353:EGT354 EQP353:EQP354 FAL353:FAL354 FKH353:FKH354 FUD353:FUD354 GDZ353:GDZ354 GNV353:GNV354 GXR353:GXR354 HHN353:HHN354 HRJ353:HRJ354 IBF353:IBF354 ILB353:ILB354 IUX353:IUX354 JET353:JET354 JOP353:JOP354 JYL353:JYL354 KIH353:KIH354 KSD353:KSD354 LBZ353:LBZ354 LLV353:LLV354 LVR353:LVR354 MFN353:MFN354 MPJ353:MPJ354 MZF353:MZF354 NJB353:NJB354 NSX353:NSX354 OCT353:OCT354 OMP353:OMP354 OWL353:OWL354 PGH353:PGH354 PQD353:PQD354 PZZ353:PZZ354 QJV353:QJV354 QTR353:QTR354 RDN353:RDN354 RNJ353:RNJ354 RXF353:RXF354 SHB353:SHB354 SQX353:SQX354 TAT353:TAT354 TKP353:TKP354 TUL353:TUL354 UEH353:UEH354 UOD353:UOD354 UXZ353:UXZ354 VHV353:VHV354 VRR353:VRR354 WBN353:WBN354 WLJ353:WLJ354 WVF356:WVF357 WVF353:WVF354 IT356:IT357 SP356:SP357 ACL356:ACL357 AMH356:AMH357 AWD356:AWD357 BFZ356:BFZ357 BPV356:BPV357 BZR356:BZR357 CJN356:CJN357 CTJ356:CTJ357 DDF356:DDF357 DNB356:DNB357 DWX356:DWX357 EGT356:EGT357 EQP356:EQP357 FAL356:FAL357 FKH356:FKH357 FUD356:FUD357 GDZ356:GDZ357 GNV356:GNV357 GXR356:GXR357 HHN356:HHN357 HRJ356:HRJ357 IBF356:IBF357 ILB356:ILB357 IUX356:IUX357 JET356:JET357 JOP356:JOP357 JYL356:JYL357 KIH356:KIH357 KSD356:KSD357 LBZ356:LBZ357 LLV356:LLV357 LVR356:LVR357 MFN356:MFN357 MPJ356:MPJ357 MZF356:MZF357 NJB356:NJB357 NSX356:NSX357 OCT356:OCT357 OMP356:OMP357 OWL356:OWL357 PGH356:PGH357 PQD356:PQD357 PZZ356:PZZ357 QJV356:QJV357 QTR356:QTR357 RDN356:RDN357 RNJ356:RNJ357 RXF356:RXF357 SHB356:SHB357 SQX356:SQX357 TAT356:TAT357 TKP356:TKP357 TUL356:TUL357 UEH356:UEH357 UOD356:UOD357 UXZ356:UXZ357 VHV356:VHV357 VRR356:VRR357 WBN356:WBN357 WLJ356:WLJ357 IT362:IT363 SP362:SP363 ACL362:ACL363 AMH362:AMH363 AWD362:AWD363 BFZ362:BFZ363 BPV362:BPV363 BZR362:BZR363 CJN362:CJN363 CTJ362:CTJ363 DDF362:DDF363 DNB362:DNB363 DWX362:DWX363 EGT362:EGT363 EQP362:EQP363 FAL362:FAL363 FKH362:FKH363 FUD362:FUD363 GDZ362:GDZ363 GNV362:GNV363 GXR362:GXR363 HHN362:HHN363 HRJ362:HRJ363 IBF362:IBF363 ILB362:ILB363 IUX362:IUX363 JET362:JET363 JOP362:JOP363 JYL362:JYL363 KIH362:KIH363 KSD362:KSD363 LBZ362:LBZ363 LLV362:LLV363 LVR362:LVR363 MFN362:MFN363 MPJ362:MPJ363 MZF362:MZF363 NJB362:NJB363 NSX362:NSX363 OCT362:OCT363 OMP362:OMP363 OWL362:OWL363 PGH362:PGH363 PQD362:PQD363 PZZ362:PZZ363 QJV362:QJV363 QTR362:QTR363 RDN362:RDN363 RNJ362:RNJ363 RXF362:RXF363 SHB362:SHB363 SQX362:SQX363 TAT362:TAT363 TKP362:TKP363 TUL362:TUL363 UEH362:UEH363 UOD362:UOD363 UXZ362:UXZ363 VHV362:VHV363 VRR362:VRR363 WBN362:WBN363 WLJ362:WLJ363 WVF365:WVF366 WVF362:WVF363 IT365:IT366 SP365:SP366 ACL365:ACL366 AMH365:AMH366 AWD365:AWD366 BFZ365:BFZ366 BPV365:BPV366 BZR365:BZR366 CJN365:CJN366 CTJ365:CTJ366 DDF365:DDF366 DNB365:DNB366 DWX365:DWX366 EGT365:EGT366 EQP365:EQP366 FAL365:FAL366 FKH365:FKH366 FUD365:FUD366 GDZ365:GDZ366 GNV365:GNV366 GXR365:GXR366 HHN365:HHN366 HRJ365:HRJ366 IBF365:IBF366 ILB365:ILB366 IUX365:IUX366 JET365:JET366 JOP365:JOP366 JYL365:JYL366 KIH365:KIH366 KSD365:KSD366 LBZ365:LBZ366 LLV365:LLV366 LVR365:LVR366 MFN365:MFN366 MPJ365:MPJ366 MZF365:MZF366 NJB365:NJB366 NSX365:NSX366 OCT365:OCT366 OMP365:OMP366 OWL365:OWL366 PGH365:PGH366 PQD365:PQD366 PZZ365:PZZ366 QJV365:QJV366 QTR365:QTR366 RDN365:RDN366 RNJ365:RNJ366 RXF365:RXF366 SHB365:SHB366 SQX365:SQX366 TAT365:TAT366 TKP365:TKP366 TUL365:TUL366 UEH365:UEH366 UOD365:UOD366 UXZ365:UXZ366 VHV365:VHV366 VRR365:VRR366 WBN365:WBN366 WLJ365:WLJ366 IT371:IT372 SP371:SP372 ACL371:ACL372 AMH371:AMH372 AWD371:AWD372 BFZ371:BFZ372 BPV371:BPV372 BZR371:BZR372 CJN371:CJN372 CTJ371:CTJ372 DDF371:DDF372 DNB371:DNB372 DWX371:DWX372 EGT371:EGT372 EQP371:EQP372 FAL371:FAL372 FKH371:FKH372 FUD371:FUD372 GDZ371:GDZ372 GNV371:GNV372 GXR371:GXR372 HHN371:HHN372 HRJ371:HRJ372 IBF371:IBF372 ILB371:ILB372 IUX371:IUX372 JET371:JET372 JOP371:JOP372 JYL371:JYL372 KIH371:KIH372 KSD371:KSD372 LBZ371:LBZ372 LLV371:LLV372 LVR371:LVR372 MFN371:MFN372 MPJ371:MPJ372 MZF371:MZF372 NJB371:NJB372 NSX371:NSX372 OCT371:OCT372 OMP371:OMP372 OWL371:OWL372 PGH371:PGH372 PQD371:PQD372 PZZ371:PZZ372 QJV371:QJV372 QTR371:QTR372 RDN371:RDN372 RNJ371:RNJ372 RXF371:RXF372 SHB371:SHB372 SQX371:SQX372 TAT371:TAT372 TKP371:TKP372 TUL371:TUL372 UEH371:UEH372 UOD371:UOD372 UXZ371:UXZ372 VHV371:VHV372 VRR371:VRR372 WBN371:WBN372 WLJ371:WLJ372 WVF374:WVF375 WVF371:WVF372 IT374:IT375 SP374:SP375 ACL374:ACL375 AMH374:AMH375 AWD374:AWD375 BFZ374:BFZ375 BPV374:BPV375 BZR374:BZR375 CJN374:CJN375 CTJ374:CTJ375 DDF374:DDF375 DNB374:DNB375 DWX374:DWX375 EGT374:EGT375 EQP374:EQP375 FAL374:FAL375 FKH374:FKH375 FUD374:FUD375 GDZ374:GDZ375 GNV374:GNV375 GXR374:GXR375 HHN374:HHN375 HRJ374:HRJ375 IBF374:IBF375 ILB374:ILB375 IUX374:IUX375 JET374:JET375 JOP374:JOP375 JYL374:JYL375 KIH374:KIH375 KSD374:KSD375 LBZ374:LBZ375 LLV374:LLV375 LVR374:LVR375 MFN374:MFN375 MPJ374:MPJ375 MZF374:MZF375 NJB374:NJB375 NSX374:NSX375 OCT374:OCT375 OMP374:OMP375 OWL374:OWL375 PGH374:PGH375 PQD374:PQD375 PZZ374:PZZ375 QJV374:QJV375 QTR374:QTR375 RDN374:RDN375 RNJ374:RNJ375 RXF374:RXF375 SHB374:SHB375 SQX374:SQX375 TAT374:TAT375 TKP374:TKP375 TUL374:TUL375 UEH374:UEH375 UOD374:UOD375 UXZ374:UXZ375 VHV374:VHV375 VRR374:VRR375 WBN374:WBN375 WLJ374:WLJ375 WVF359:WVF360 WLJ359:WLJ360 WBN359:WBN360 VRR359:VRR360 VHV359:VHV360 UXZ359:UXZ360 UOD359:UOD360 UEH359:UEH360 TUL359:TUL360 TKP359:TKP360 TAT359:TAT360 SQX359:SQX360 SHB359:SHB360 RXF359:RXF360 RNJ359:RNJ360 RDN359:RDN360 QTR359:QTR360 QJV359:QJV360 PZZ359:PZZ360 PQD359:PQD360 PGH359:PGH360 OWL359:OWL360 OMP359:OMP360 OCT359:OCT360 NSX359:NSX360 NJB359:NJB360 MZF359:MZF360 MPJ359:MPJ360 MFN359:MFN360 LVR359:LVR360 LLV359:LLV360 LBZ359:LBZ360 KSD359:KSD360 KIH359:KIH360 JYL359:JYL360 JOP359:JOP360 JET359:JET360 IUX359:IUX360 ILB359:ILB360 IBF359:IBF360 HRJ359:HRJ360 HHN359:HHN360 GXR359:GXR360 GNV359:GNV360 GDZ359:GDZ360 FUD359:FUD360 FKH359:FKH360 FAL359:FAL360 EQP359:EQP360 EGT359:EGT360 DWX359:DWX360 DNB359:DNB360 DDF359:DDF360 CTJ359:CTJ360 CJN359:CJN360 BZR359:BZR360 BPV359:BPV360 BFZ359:BFZ360 AWD359:AWD360 AMH359:AMH360 ACL359:ACL360 SP359:SP360 IT359:IT360 WVF368:WVF369 WLJ368:WLJ369 WBN368:WBN369 VRR368:VRR369 VHV368:VHV369 UXZ368:UXZ369 UOD368:UOD369 UEH368:UEH369 TUL368:TUL369 TKP368:TKP369 TAT368:TAT369 SQX368:SQX369 SHB368:SHB369 RXF368:RXF369 RNJ368:RNJ369 RDN368:RDN369 QTR368:QTR369 QJV368:QJV369 PZZ368:PZZ369 PQD368:PQD369 PGH368:PGH369 OWL368:OWL369 OMP368:OMP369 OCT368:OCT369 NSX368:NSX369 NJB368:NJB369 MZF368:MZF369 MPJ368:MPJ369 MFN368:MFN369 LVR368:LVR369 LLV368:LLV369 LBZ368:LBZ369 KSD368:KSD369 KIH368:KIH369 JYL368:JYL369 JOP368:JOP369 JET368:JET369 IUX368:IUX369 ILB368:ILB369 IBF368:IBF369 HRJ368:HRJ369 HHN368:HHN369 GXR368:GXR369 GNV368:GNV369 GDZ368:GDZ369 FUD368:FUD369 FKH368:FKH369 FAL368:FAL369 EQP368:EQP369 EGT368:EGT369 DWX368:DWX369 DNB368:DNB369 DDF368:DDF369 CTJ368:CTJ369 CJN368:CJN369 BZR368:BZR369 BPV368:BPV369 BFZ368:BFZ369 AWD368:AWD369 AMH368:AMH369 ACL368:ACL369 SP368:SP369 IT368:IT369 IT377:IT378 SP377:SP378 ACL377:ACL378 AMH377:AMH378 AWD377:AWD378 BFZ377:BFZ378 BPV377:BPV378 BZR377:BZR378 CJN377:CJN378 CTJ377:CTJ378 DDF377:DDF378 DNB377:DNB378 DWX377:DWX378 EGT377:EGT378 EQP377:EQP378 FAL377:FAL378 FKH377:FKH378 FUD377:FUD378 GDZ377:GDZ378 GNV377:GNV378 GXR377:GXR378 HHN377:HHN378 HRJ377:HRJ378 IBF377:IBF378 ILB377:ILB378 IUX377:IUX378 JET377:JET378 JOP377:JOP378 JYL377:JYL378 KIH377:KIH378 KSD377:KSD378 LBZ377:LBZ378 LLV377:LLV378 LVR377:LVR378 MFN377:MFN378 MPJ377:MPJ378 MZF377:MZF378 NJB377:NJB378 NSX377:NSX378 OCT377:OCT378 OMP377:OMP378 OWL377:OWL378 PGH377:PGH378 PQD377:PQD378 PZZ377:PZZ378 QJV377:QJV378 QTR377:QTR378 RDN377:RDN378 RNJ377:RNJ378 RXF377:RXF378 SHB377:SHB378 SQX377:SQX378 TAT377:TAT378 TKP377:TKP378 TUL377:TUL378 UEH377:UEH378 UOD377:UOD378 UXZ377:UXZ378 VHV377:VHV378 VRR377:VRR378 WBN377:WBN378 WLJ377:WLJ378 WVF377:WVF378 IT380:IT381 SP380:SP381 ACL380:ACL381 AMH380:AMH381 AWD380:AWD381 BFZ380:BFZ381 BPV380:BPV381 BZR380:BZR381 CJN380:CJN381 CTJ380:CTJ381 DDF380:DDF381 DNB380:DNB381 DWX380:DWX381 EGT380:EGT381 EQP380:EQP381 FAL380:FAL381 FKH380:FKH381 FUD380:FUD381 GDZ380:GDZ381 GNV380:GNV381 GXR380:GXR381 HHN380:HHN381 HRJ380:HRJ381 IBF380:IBF381 ILB380:ILB381 IUX380:IUX381 JET380:JET381 JOP380:JOP381 JYL380:JYL381 KIH380:KIH381 KSD380:KSD381 LBZ380:LBZ381 LLV380:LLV381 LVR380:LVR381 MFN380:MFN381 MPJ380:MPJ381 MZF380:MZF381 NJB380:NJB381 NSX380:NSX381 OCT380:OCT381 OMP380:OMP381 OWL380:OWL381 PGH380:PGH381 PQD380:PQD381 PZZ380:PZZ381 QJV380:QJV381 QTR380:QTR381 RDN380:RDN381 RNJ380:RNJ381 RXF380:RXF381 SHB380:SHB381 SQX380:SQX381 TAT380:TAT381 TKP380:TKP381 TUL380:TUL381 UEH380:UEH381 UOD380:UOD381 UXZ380:UXZ381 VHV380:VHV381 VRR380:VRR381 WBN380:WBN381 WLJ380:WLJ381 WVF383:WVF384 WVF380:WVF381 IT383:IT384 SP383:SP384 ACL383:ACL384 AMH383:AMH384 AWD383:AWD384 BFZ383:BFZ384 BPV383:BPV384 BZR383:BZR384 CJN383:CJN384 CTJ383:CTJ384 DDF383:DDF384 DNB383:DNB384 DWX383:DWX384 EGT383:EGT384 EQP383:EQP384 FAL383:FAL384 FKH383:FKH384 FUD383:FUD384 GDZ383:GDZ384 GNV383:GNV384 GXR383:GXR384 HHN383:HHN384 HRJ383:HRJ384 IBF383:IBF384 ILB383:ILB384 IUX383:IUX384 JET383:JET384 JOP383:JOP384 JYL383:JYL384 KIH383:KIH384 KSD383:KSD384 LBZ383:LBZ384 LLV383:LLV384 LVR383:LVR384 MFN383:MFN384 MPJ383:MPJ384 MZF383:MZF384 NJB383:NJB384 NSX383:NSX384 OCT383:OCT384 OMP383:OMP384 OWL383:OWL384 PGH383:PGH384 PQD383:PQD384 PZZ383:PZZ384 QJV383:QJV384 QTR383:QTR384 RDN383:RDN384 RNJ383:RNJ384 RXF383:RXF384 SHB383:SHB384 SQX383:SQX384 TAT383:TAT384 TKP383:TKP384 TUL383:TUL384 UEH383:UEH384 UOD383:UOD384 UXZ383:UXZ384 VHV383:VHV384 VRR383:VRR384 WBN383:WBN384 WLJ383:WLJ384 IT389:IT390 SP389:SP390 ACL389:ACL390 AMH389:AMH390 AWD389:AWD390 BFZ389:BFZ390 BPV389:BPV390 BZR389:BZR390 CJN389:CJN390 CTJ389:CTJ390 DDF389:DDF390 DNB389:DNB390 DWX389:DWX390 EGT389:EGT390 EQP389:EQP390 FAL389:FAL390 FKH389:FKH390 FUD389:FUD390 GDZ389:GDZ390 GNV389:GNV390 GXR389:GXR390 HHN389:HHN390 HRJ389:HRJ390 IBF389:IBF390 ILB389:ILB390 IUX389:IUX390 JET389:JET390 JOP389:JOP390 JYL389:JYL390 KIH389:KIH390 KSD389:KSD390 LBZ389:LBZ390 LLV389:LLV390 LVR389:LVR390 MFN389:MFN390 MPJ389:MPJ390 MZF389:MZF390 NJB389:NJB390 NSX389:NSX390 OCT389:OCT390 OMP389:OMP390 OWL389:OWL390 PGH389:PGH390 PQD389:PQD390 PZZ389:PZZ390 QJV389:QJV390 QTR389:QTR390 RDN389:RDN390 RNJ389:RNJ390 RXF389:RXF390 SHB389:SHB390 SQX389:SQX390 TAT389:TAT390 TKP389:TKP390 TUL389:TUL390 UEH389:UEH390 UOD389:UOD390 UXZ389:UXZ390 VHV389:VHV390 VRR389:VRR390 WBN389:WBN390 WLJ389:WLJ390 WVF392:WVF393 WVF389:WVF390 IT392:IT393 SP392:SP393 ACL392:ACL393 AMH392:AMH393 AWD392:AWD393 BFZ392:BFZ393 BPV392:BPV393 BZR392:BZR393 CJN392:CJN393 CTJ392:CTJ393 DDF392:DDF393 DNB392:DNB393 DWX392:DWX393 EGT392:EGT393 EQP392:EQP393 FAL392:FAL393 FKH392:FKH393 FUD392:FUD393 GDZ392:GDZ393 GNV392:GNV393 GXR392:GXR393 HHN392:HHN393 HRJ392:HRJ393 IBF392:IBF393 ILB392:ILB393 IUX392:IUX393 JET392:JET393 JOP392:JOP393 JYL392:JYL393 KIH392:KIH393 KSD392:KSD393 LBZ392:LBZ393 LLV392:LLV393 LVR392:LVR393 MFN392:MFN393 MPJ392:MPJ393 MZF392:MZF393 NJB392:NJB393 NSX392:NSX393 OCT392:OCT393 OMP392:OMP393 OWL392:OWL393 PGH392:PGH393 PQD392:PQD393 PZZ392:PZZ393 QJV392:QJV393 QTR392:QTR393 RDN392:RDN393 RNJ392:RNJ393 RXF392:RXF393 SHB392:SHB393 SQX392:SQX393 TAT392:TAT393 TKP392:TKP393 TUL392:TUL393 UEH392:UEH393 UOD392:UOD393 UXZ392:UXZ393 VHV392:VHV393 VRR392:VRR393 WBN392:WBN393 WLJ392:WLJ393 IT398:IT399 SP398:SP399 ACL398:ACL399 AMH398:AMH399 AWD398:AWD399 BFZ398:BFZ399 BPV398:BPV399 BZR398:BZR399 CJN398:CJN399 CTJ398:CTJ399 DDF398:DDF399 DNB398:DNB399 DWX398:DWX399 EGT398:EGT399 EQP398:EQP399 FAL398:FAL399 FKH398:FKH399 FUD398:FUD399 GDZ398:GDZ399 GNV398:GNV399 GXR398:GXR399 HHN398:HHN399 HRJ398:HRJ399 IBF398:IBF399 ILB398:ILB399 IUX398:IUX399 JET398:JET399 JOP398:JOP399 JYL398:JYL399 KIH398:KIH399 KSD398:KSD399 LBZ398:LBZ399 LLV398:LLV399 LVR398:LVR399 MFN398:MFN399 MPJ398:MPJ399 MZF398:MZF399 NJB398:NJB399 NSX398:NSX399 OCT398:OCT399 OMP398:OMP399 OWL398:OWL399 PGH398:PGH399 PQD398:PQD399 PZZ398:PZZ399 QJV398:QJV399 QTR398:QTR399 RDN398:RDN399 RNJ398:RNJ399 RXF398:RXF399 SHB398:SHB399 SQX398:SQX399 TAT398:TAT399 TKP398:TKP399 TUL398:TUL399 UEH398:UEH399 UOD398:UOD399 UXZ398:UXZ399 VHV398:VHV399 VRR398:VRR399 WBN398:WBN399 WLJ398:WLJ399 WVF398:WVF399 WVF386:WVF387 WLJ386:WLJ387 WBN386:WBN387 VRR386:VRR387 VHV386:VHV387 UXZ386:UXZ387 UOD386:UOD387 UEH386:UEH387 TUL386:TUL387 TKP386:TKP387 TAT386:TAT387 SQX386:SQX387 SHB386:SHB387 RXF386:RXF387 RNJ386:RNJ387 RDN386:RDN387 QTR386:QTR387 QJV386:QJV387 PZZ386:PZZ387 PQD386:PQD387 PGH386:PGH387 OWL386:OWL387 OMP386:OMP387 OCT386:OCT387 NSX386:NSX387 NJB386:NJB387 MZF386:MZF387 MPJ386:MPJ387 MFN386:MFN387 LVR386:LVR387 LLV386:LLV387 LBZ386:LBZ387 KSD386:KSD387 KIH386:KIH387 JYL386:JYL387 JOP386:JOP387 JET386:JET387 IUX386:IUX387 ILB386:ILB387 IBF386:IBF387 HRJ386:HRJ387 HHN386:HHN387 GXR386:GXR387 GNV386:GNV387 GDZ386:GDZ387 FUD386:FUD387 FKH386:FKH387 FAL386:FAL387 EQP386:EQP387 EGT386:EGT387 DWX386:DWX387 DNB386:DNB387 DDF386:DDF387 CTJ386:CTJ387 CJN386:CJN387 BZR386:BZR387 BPV386:BPV387 BFZ386:BFZ387 AWD386:AWD387 AMH386:AMH387 ACL386:ACL387 SP386:SP387 IT386:IT387 WVF395:WVF396 WLJ395:WLJ396 WBN395:WBN396 VRR395:VRR396 VHV395:VHV396 UXZ395:UXZ396 UOD395:UOD396 UEH395:UEH396 TUL395:TUL396 TKP395:TKP396 TAT395:TAT396 SQX395:SQX396 SHB395:SHB396 RXF395:RXF396 RNJ395:RNJ396 RDN395:RDN396 QTR395:QTR396 QJV395:QJV396 PZZ395:PZZ396 PQD395:PQD396 PGH395:PGH396 OWL395:OWL396 OMP395:OMP396 OCT395:OCT396 NSX395:NSX396 NJB395:NJB396 MZF395:MZF396 MPJ395:MPJ396 MFN395:MFN396 LVR395:LVR396 LLV395:LLV396 LBZ395:LBZ396 KSD395:KSD396 KIH395:KIH396 JYL395:JYL396 JOP395:JOP396 JET395:JET396 IUX395:IUX396 ILB395:ILB396 IBF395:IBF396 HRJ395:HRJ396 HHN395:HHN396 GXR395:GXR396 GNV395:GNV396 GDZ395:GDZ396 FUD395:FUD396 FKH395:FKH396 FAL395:FAL396 EQP395:EQP396 EGT395:EGT396 DWX395:DWX396 DNB395:DNB396 DDF395:DDF396 CTJ395:CTJ396 CJN395:CJN396 BZR395:BZR396 BPV395:BPV396 BFZ395:BFZ396 AWD395:AWD396 AMH395:AMH396 ACL395:ACL396 SP395:SP396 IT395:IT396 WLJ1852:WLJ1867 WVF1852:WVF1867 IT1852:IT1867 SP1852:SP1867 ACL1852:ACL1867 AMH1852:AMH1867 AWD1852:AWD1867 BFZ1852:BFZ1867 BPV1852:BPV1867 BZR1852:BZR1867 CJN1852:CJN1867 CTJ1852:CTJ1867 DDF1852:DDF1867 DNB1852:DNB1867 DWX1852:DWX1867 EGT1852:EGT1867 EQP1852:EQP1867 FAL1852:FAL1867 FKH1852:FKH1867 FUD1852:FUD1867 GDZ1852:GDZ1867 GNV1852:GNV1867 GXR1852:GXR1867 HHN1852:HHN1867 HRJ1852:HRJ1867 IBF1852:IBF1867 ILB1852:ILB1867 IUX1852:IUX1867 JET1852:JET1867 JOP1852:JOP1867 JYL1852:JYL1867 KIH1852:KIH1867 KSD1852:KSD1867 LBZ1852:LBZ1867 LLV1852:LLV1867 LVR1852:LVR1867 MFN1852:MFN1867 MPJ1852:MPJ1867 MZF1852:MZF1867 NJB1852:NJB1867 NSX1852:NSX1867 OCT1852:OCT1867 OMP1852:OMP1867 OWL1852:OWL1867 PGH1852:PGH1867 PQD1852:PQD1867 PZZ1852:PZZ1867 QJV1852:QJV1867 QTR1852:QTR1867 RDN1852:RDN1867 RNJ1852:RNJ1867 RXF1852:RXF1867 SHB1852:SHB1867 SQX1852:SQX1867 TAT1852:TAT1867 TKP1852:TKP1867 TUL1852:TUL1867 UEH1852:UEH1867 UOD1852:UOD1867 UXZ1852:UXZ1867 VHV1852:VHV1867 VRR1852:VRR1867 WBN1852:WBN1867 WVF37:WVF47 WLJ37:WLJ47 WBN37:WBN47 VRR37:VRR47 VHV37:VHV47 UXZ37:UXZ47 UOD37:UOD47 UEH37:UEH47 TUL37:TUL47 TKP37:TKP47 TAT37:TAT47 SQX37:SQX47 SHB37:SHB47 RXF37:RXF47 RNJ37:RNJ47 RDN37:RDN47 QTR37:QTR47 QJV37:QJV47 PZZ37:PZZ47 PQD37:PQD47 PGH37:PGH47 OWL37:OWL47 OMP37:OMP47 OCT37:OCT47 NSX37:NSX47 NJB37:NJB47 MZF37:MZF47 MPJ37:MPJ47 MFN37:MFN47 LVR37:LVR47 LLV37:LLV47 LBZ37:LBZ47 KSD37:KSD47 KIH37:KIH47 JYL37:JYL47 JOP37:JOP47 JET37:JET47 IUX37:IUX47 ILB37:ILB47 IBF37:IBF47 HRJ37:HRJ47 HHN37:HHN47 GXR37:GXR47 GNV37:GNV47 GDZ37:GDZ47 FUD37:FUD47 FKH37:FKH47 FAL37:FAL47 EQP37:EQP47 EGT37:EGT47 DWX37:DWX47 DNB37:DNB47 DDF37:DDF47 CTJ37:CTJ47 CJN37:CJN47 BZR37:BZR47 BPV37:BPV47 BFZ37:BFZ47 AWD37:AWD47 AMH37:AMH47 ACL37:ACL47 SP37:SP47 IT37:IT47 WLJ401:WLJ607 WVF401:WVF607 WBN401:WBN607 VRR401:VRR607 VHV401:VHV607 UXZ401:UXZ607 UOD401:UOD607 UEH401:UEH607 TUL401:TUL607 TKP401:TKP607 TAT401:TAT607 SQX401:SQX607 SHB401:SHB607 RXF401:RXF607 RNJ401:RNJ607 RDN401:RDN607 QTR401:QTR607 QJV401:QJV607 PZZ401:PZZ607 PQD401:PQD607 PGH401:PGH607 OWL401:OWL607 OMP401:OMP607 OCT401:OCT607 NSX401:NSX607 NJB401:NJB607 MZF401:MZF607 MPJ401:MPJ607 MFN401:MFN607 LVR401:LVR607 LLV401:LLV607 LBZ401:LBZ607 KSD401:KSD607 KIH401:KIH607 JYL401:JYL607 JOP401:JOP607 JET401:JET607 IUX401:IUX607 ILB401:ILB607 IBF401:IBF607 HRJ401:HRJ607 HHN401:HHN607 GXR401:GXR607 GNV401:GNV607 GDZ401:GDZ607 FUD401:FUD607 FKH401:FKH607 FAL401:FAL607 EQP401:EQP607 EGT401:EGT607 DWX401:DWX607 DNB401:DNB607 DDF401:DDF607 CTJ401:CTJ607 CJN401:CJN607 BZR401:BZR607 BPV401:BPV607 BFZ401:BFZ607 AWD401:AWD607 AMH401:AMH607 ACL401:ACL607 SP401:SP607 IT401:IT607 WLJ609:WLJ692 WBN609:WBN692 VRR609:VRR692 VHV609:VHV692 UXZ609:UXZ692 UOD609:UOD692 UEH609:UEH692 TUL609:TUL692 TKP609:TKP692 TAT609:TAT692 SQX609:SQX692 SHB609:SHB692 RXF609:RXF692 RNJ609:RNJ692 RDN609:RDN692 QTR609:QTR692 QJV609:QJV692 PZZ609:PZZ692 PQD609:PQD692 PGH609:PGH692 OWL609:OWL692 OMP609:OMP692 OCT609:OCT692 NSX609:NSX692 NJB609:NJB692 MZF609:MZF692 MPJ609:MPJ692 MFN609:MFN692 LVR609:LVR692 LLV609:LLV692 LBZ609:LBZ692 KSD609:KSD692 KIH609:KIH692 JYL609:JYL692 JOP609:JOP692 JET609:JET692 IUX609:IUX692 ILB609:ILB692 IBF609:IBF692 HRJ609:HRJ692 HHN609:HHN692 GXR609:GXR692 GNV609:GNV692 GDZ609:GDZ692 FUD609:FUD692 FKH609:FKH692 FAL609:FAL692 EQP609:EQP692 EGT609:EGT692 DWX609:DWX692 DNB609:DNB692 DDF609:DDF692 CTJ609:CTJ692 CJN609:CJN692 BZR609:BZR692 BPV609:BPV692 BFZ609:BFZ692 AWD609:AWD692 AMH609:AMH692 ACL609:ACL692 SP609:SP692 IT609:IT692 WVF609:WVF692 IT4:IT17 SP4:SP17 ACL4:ACL17 AMH4:AMH17 AWD4:AWD17 BFZ4:BFZ17 BPV4:BPV17 BZR4:BZR17 CJN4:CJN17 CTJ4:CTJ17 DDF4:DDF17 DNB4:DNB17 DWX4:DWX17 EGT4:EGT17 EQP4:EQP17 FAL4:FAL17 FKH4:FKH17 FUD4:FUD17 GDZ4:GDZ17 GNV4:GNV17 GXR4:GXR17 HHN4:HHN17 HRJ4:HRJ17 IBF4:IBF17 ILB4:ILB17 IUX4:IUX17 JET4:JET17 JOP4:JOP17 JYL4:JYL17 KIH4:KIH17 KSD4:KSD17 LBZ4:LBZ17 LLV4:LLV17 LVR4:LVR17 MFN4:MFN17 MPJ4:MPJ17 MZF4:MZF17 NJB4:NJB17 NSX4:NSX17 OCT4:OCT17 OMP4:OMP17 OWL4:OWL17 PGH4:PGH17 PQD4:PQD17 PZZ4:PZZ17 QJV4:QJV17 QTR4:QTR17 RDN4:RDN17 RNJ4:RNJ17 RXF4:RXF17 SHB4:SHB17 SQX4:SQX17 TAT4:TAT17 TKP4:TKP17 TUL4:TUL17 UEH4:UEH17 UOD4:UOD17 UXZ4:UXZ17 VHV4:VHV17 VRR4:VRR17 WBN4:WBN17 WLJ4:WLJ17 WVF4:WVF17 WBN905:WBN1850 WLJ905:WLJ1850 WVF905:WVF1850 IT905:IT1850 SP905:SP1850 ACL905:ACL1850 AMH905:AMH1850 AWD905:AWD1850 BFZ905:BFZ1850 BPV905:BPV1850 BZR905:BZR1850 CJN905:CJN1850 CTJ905:CTJ1850 DDF905:DDF1850 DNB905:DNB1850 DWX905:DWX1850 EGT905:EGT1850 EQP905:EQP1850 FAL905:FAL1850 FKH905:FKH1850 FUD905:FUD1850 GDZ905:GDZ1850 GNV905:GNV1850 GXR905:GXR1850 HHN905:HHN1850 HRJ905:HRJ1850 IBF905:IBF1850 ILB905:ILB1850 IUX905:IUX1850 JET905:JET1850 JOP905:JOP1850 JYL905:JYL1850 KIH905:KIH1850 KSD905:KSD1850 LBZ905:LBZ1850 LLV905:LLV1850 LVR905:LVR1850 MFN905:MFN1850 MPJ905:MPJ1850 MZF905:MZF1850 NJB905:NJB1850 NSX905:NSX1850 OCT905:OCT1850 OMP905:OMP1850 OWL905:OWL1850 PGH905:PGH1850 PQD905:PQD1850 PZZ905:PZZ1850 QJV905:QJV1850 QTR905:QTR1850 RDN905:RDN1850 RNJ905:RNJ1850 RXF905:RXF1850 SHB905:SHB1850 SQX905:SQX1850 TAT905:TAT1850 TKP905:TKP1850 TUL905:TUL1850 UEH905:UEH1850 UOD905:UOD1850 UXZ905:UXZ1850 VHV905:VHV1850 VRR905:VRR1850 WBN694:WBN903 WLJ694:WLJ903 WVF694:WVF903 IT694:IT903 SP694:SP903 ACL694:ACL903 AMH694:AMH903 AWD694:AWD903 BFZ694:BFZ903 BPV694:BPV903 BZR694:BZR903 CJN694:CJN903 CTJ694:CTJ903 DDF694:DDF903 DNB694:DNB903 DWX694:DWX903 EGT694:EGT903 EQP694:EQP903 FAL694:FAL903 FKH694:FKH903 FUD694:FUD903 GDZ694:GDZ903 GNV694:GNV903 GXR694:GXR903 HHN694:HHN903 HRJ694:HRJ903 IBF694:IBF903 ILB694:ILB903 IUX694:IUX903 JET694:JET903 JOP694:JOP903 JYL694:JYL903 KIH694:KIH903 KSD694:KSD903 LBZ694:LBZ903 LLV694:LLV903 LVR694:LVR903 MFN694:MFN903 MPJ694:MPJ903 MZF694:MZF903 NJB694:NJB903 NSX694:NSX903 OCT694:OCT903 OMP694:OMP903 OWL694:OWL903 PGH694:PGH903 PQD694:PQD903 PZZ694:PZZ903 QJV694:QJV903 QTR694:QTR903 RDN694:RDN903 RNJ694:RNJ903 RXF694:RXF903 SHB694:SHB903 SQX694:SQX903 TAT694:TAT903 TKP694:TKP903 TUL694:TUL903 UEH694:UEH903 UOD694:UOD903 UXZ694:UXZ903 VHV694:VHV903 VRR694:VRR903" xr:uid="{480A5292-766A-46AB-B2C8-D09A6A4D12E0}"/>
    <dataValidation allowBlank="1" showInputMessage="1" showErrorMessage="1" prompt="Bienes, obras y servicios deben ser identificados con códigos UNSPSC. Se deben incluir todos los códigos que identifiquen al servicio a contratar y/o producto a adquirir, separados por punto y coma sin espacio. No se admitiran códigos terminados en 00." sqref="IU19:IU20 SQ19:SQ20 ACM19:ACM20 AMI19:AMI20 AWE19:AWE20 BGA19:BGA20 BPW19:BPW20 BZS19:BZS20 CJO19:CJO20 CTK19:CTK20 DDG19:DDG20 DNC19:DNC20 DWY19:DWY20 EGU19:EGU20 EQQ19:EQQ20 FAM19:FAM20 FKI19:FKI20 FUE19:FUE20 GEA19:GEA20 GNW19:GNW20 GXS19:GXS20 HHO19:HHO20 HRK19:HRK20 IBG19:IBG20 ILC19:ILC20 IUY19:IUY20 JEU19:JEU20 JOQ19:JOQ20 JYM19:JYM20 KII19:KII20 KSE19:KSE20 LCA19:LCA20 LLW19:LLW20 LVS19:LVS20 MFO19:MFO20 MPK19:MPK20 MZG19:MZG20 NJC19:NJC20 NSY19:NSY20 OCU19:OCU20 OMQ19:OMQ20 OWM19:OWM20 PGI19:PGI20 PQE19:PQE20 QAA19:QAA20 QJW19:QJW20 QTS19:QTS20 RDO19:RDO20 RNK19:RNK20 RXG19:RXG20 SHC19:SHC20 SQY19:SQY20 TAU19:TAU20 TKQ19:TKQ20 TUM19:TUM20 UEI19:UEI20 UOE19:UOE20 UYA19:UYA20 VHW19:VHW20 VRS19:VRS20 WBO19:WBO20 WLK19:WLK20 WVG19:WVG20 IU22:IU23 SQ22:SQ23 ACM22:ACM23 AMI22:AMI23 AWE22:AWE23 BGA22:BGA23 BPW22:BPW23 BZS22:BZS23 CJO22:CJO23 CTK22:CTK23 DDG22:DDG23 DNC22:DNC23 DWY22:DWY23 EGU22:EGU23 EQQ22:EQQ23 FAM22:FAM23 FKI22:FKI23 FUE22:FUE23 GEA22:GEA23 GNW22:GNW23 GXS22:GXS23 HHO22:HHO23 HRK22:HRK23 IBG22:IBG23 ILC22:ILC23 IUY22:IUY23 JEU22:JEU23 JOQ22:JOQ23 JYM22:JYM23 KII22:KII23 KSE22:KSE23 LCA22:LCA23 LLW22:LLW23 LVS22:LVS23 MFO22:MFO23 MPK22:MPK23 MZG22:MZG23 NJC22:NJC23 NSY22:NSY23 OCU22:OCU23 OMQ22:OMQ23 OWM22:OWM23 PGI22:PGI23 PQE22:PQE23 QAA22:QAA23 QJW22:QJW23 QTS22:QTS23 RDO22:RDO23 RNK22:RNK23 RXG22:RXG23 SHC22:SHC23 SQY22:SQY23 TAU22:TAU23 TKQ22:TKQ23 TUM22:TUM23 UEI22:UEI23 UOE22:UOE23 UYA22:UYA23 VHW22:VHW23 VRS22:VRS23 WBO22:WBO23 WLK22:WLK23 WVG22:WVG23 IU28:IU29 SQ28:SQ29 ACM28:ACM29 AMI28:AMI29 AWE28:AWE29 BGA28:BGA29 BPW28:BPW29 BZS28:BZS29 CJO28:CJO29 CTK28:CTK29 DDG28:DDG29 DNC28:DNC29 DWY28:DWY29 EGU28:EGU29 EQQ28:EQQ29 FAM28:FAM29 FKI28:FKI29 FUE28:FUE29 GEA28:GEA29 GNW28:GNW29 GXS28:GXS29 HHO28:HHO29 HRK28:HRK29 IBG28:IBG29 ILC28:ILC29 IUY28:IUY29 JEU28:JEU29 JOQ28:JOQ29 JYM28:JYM29 KII28:KII29 KSE28:KSE29 LCA28:LCA29 LLW28:LLW29 LVS28:LVS29 MFO28:MFO29 MPK28:MPK29 MZG28:MZG29 NJC28:NJC29 NSY28:NSY29 OCU28:OCU29 OMQ28:OMQ29 OWM28:OWM29 PGI28:PGI29 PQE28:PQE29 QAA28:QAA29 QJW28:QJW29 QTS28:QTS29 RDO28:RDO29 RNK28:RNK29 RXG28:RXG29 SHC28:SHC29 SQY28:SQY29 TAU28:TAU29 TKQ28:TKQ29 TUM28:TUM29 UEI28:UEI29 UOE28:UOE29 UYA28:UYA29 VHW28:VHW29 VRS28:VRS29 WBO28:WBO29 WLK28:WLK29 WVG28:WVG29 IU31:IU32 SQ31:SQ32 ACM31:ACM32 AMI31:AMI32 AWE31:AWE32 BGA31:BGA32 BPW31:BPW32 BZS31:BZS32 CJO31:CJO32 CTK31:CTK32 DDG31:DDG32 DNC31:DNC32 DWY31:DWY32 EGU31:EGU32 EQQ31:EQQ32 FAM31:FAM32 FKI31:FKI32 FUE31:FUE32 GEA31:GEA32 GNW31:GNW32 GXS31:GXS32 HHO31:HHO32 HRK31:HRK32 IBG31:IBG32 ILC31:ILC32 IUY31:IUY32 JEU31:JEU32 JOQ31:JOQ32 JYM31:JYM32 KII31:KII32 KSE31:KSE32 LCA31:LCA32 LLW31:LLW32 LVS31:LVS32 MFO31:MFO32 MPK31:MPK32 MZG31:MZG32 NJC31:NJC32 NSY31:NSY32 OCU31:OCU32 OMQ31:OMQ32 OWM31:OWM32 PGI31:PGI32 PQE31:PQE32 QAA31:QAA32 QJW31:QJW32 QTS31:QTS32 RDO31:RDO32 RNK31:RNK32 RXG31:RXG32 SHC31:SHC32 SQY31:SQY32 TAU31:TAU32 TKQ31:TKQ32 TUM31:TUM32 UEI31:UEI32 UOE31:UOE32 UYA31:UYA32 VHW31:VHW32 VRS31:VRS32 WBO31:WBO32 WLK31:WLK32 WVG31:WVG32 WVG25:WVG26 WLK25:WLK26 WBO25:WBO26 VRS25:VRS26 VHW25:VHW26 UYA25:UYA26 UOE25:UOE26 UEI25:UEI26 TUM25:TUM26 TKQ25:TKQ26 TAU25:TAU26 SQY25:SQY26 SHC25:SHC26 RXG25:RXG26 RNK25:RNK26 RDO25:RDO26 QTS25:QTS26 QJW25:QJW26 QAA25:QAA26 PQE25:PQE26 PGI25:PGI26 OWM25:OWM26 OMQ25:OMQ26 OCU25:OCU26 NSY25:NSY26 NJC25:NJC26 MZG25:MZG26 MPK25:MPK26 MFO25:MFO26 LVS25:LVS26 LLW25:LLW26 LCA25:LCA26 KSE25:KSE26 KII25:KII26 JYM25:JYM26 JOQ25:JOQ26 JEU25:JEU26 IUY25:IUY26 ILC25:ILC26 IBG25:IBG26 HRK25:HRK26 HHO25:HHO26 GXS25:GXS26 GNW25:GNW26 GEA25:GEA26 FUE25:FUE26 FKI25:FKI26 FAM25:FAM26 EQQ25:EQQ26 EGU25:EGU26 DWY25:DWY26 DNC25:DNC26 DDG25:DDG26 CTK25:CTK26 CJO25:CJO26 BZS25:BZS26 BPW25:BPW26 BGA25:BGA26 AWE25:AWE26 AMI25:AMI26 ACM25:ACM26 SQ25:SQ26 IU25:IU26 WVG34:WVG35 WLK34:WLK35 WBO34:WBO35 VRS34:VRS35 VHW34:VHW35 UYA34:UYA35 UOE34:UOE35 UEI34:UEI35 TUM34:TUM35 TKQ34:TKQ35 TAU34:TAU35 SQY34:SQY35 SHC34:SHC35 RXG34:RXG35 RNK34:RNK35 RDO34:RDO35 QTS34:QTS35 QJW34:QJW35 QAA34:QAA35 PQE34:PQE35 PGI34:PGI35 OWM34:OWM35 OMQ34:OMQ35 OCU34:OCU35 NSY34:NSY35 NJC34:NJC35 MZG34:MZG35 MPK34:MPK35 MFO34:MFO35 LVS34:LVS35 LLW34:LLW35 LCA34:LCA35 KSE34:KSE35 KII34:KII35 JYM34:JYM35 JOQ34:JOQ35 JEU34:JEU35 IUY34:IUY35 ILC34:ILC35 IBG34:IBG35 HRK34:HRK35 HHO34:HHO35 GXS34:GXS35 GNW34:GNW35 GEA34:GEA35 FUE34:FUE35 FKI34:FKI35 FAM34:FAM35 EQQ34:EQQ35 EGU34:EGU35 DWY34:DWY35 DNC34:DNC35 DDG34:DDG35 CTK34:CTK35 CJO34:CJO35 BZS34:BZS35 BPW34:BPW35 BGA34:BGA35 AWE34:AWE35 AMI34:AMI35 ACM34:ACM35 SQ34:SQ35 IU34:IU35 IU49:IU50 SQ49:SQ50 ACM49:ACM50 AMI49:AMI50 AWE49:AWE50 BGA49:BGA50 BPW49:BPW50 BZS49:BZS50 CJO49:CJO50 CTK49:CTK50 DDG49:DDG50 DNC49:DNC50 DWY49:DWY50 EGU49:EGU50 EQQ49:EQQ50 FAM49:FAM50 FKI49:FKI50 FUE49:FUE50 GEA49:GEA50 GNW49:GNW50 GXS49:GXS50 HHO49:HHO50 HRK49:HRK50 IBG49:IBG50 ILC49:ILC50 IUY49:IUY50 JEU49:JEU50 JOQ49:JOQ50 JYM49:JYM50 KII49:KII50 KSE49:KSE50 LCA49:LCA50 LLW49:LLW50 LVS49:LVS50 MFO49:MFO50 MPK49:MPK50 MZG49:MZG50 NJC49:NJC50 NSY49:NSY50 OCU49:OCU50 OMQ49:OMQ50 OWM49:OWM50 PGI49:PGI50 PQE49:PQE50 QAA49:QAA50 QJW49:QJW50 QTS49:QTS50 RDO49:RDO50 RNK49:RNK50 RXG49:RXG50 SHC49:SHC50 SQY49:SQY50 TAU49:TAU50 TKQ49:TKQ50 TUM49:TUM50 UEI49:UEI50 UOE49:UOE50 UYA49:UYA50 VHW49:VHW50 VRS49:VRS50 WBO49:WBO50 WLK49:WLK50 WVG49:WVG50 IU56:IU59 SQ56:SQ59 ACM56:ACM59 AMI56:AMI59 AWE56:AWE59 BGA56:BGA59 BPW56:BPW59 BZS56:BZS59 CJO56:CJO59 CTK56:CTK59 DDG56:DDG59 DNC56:DNC59 DWY56:DWY59 EGU56:EGU59 EQQ56:EQQ59 FAM56:FAM59 FKI56:FKI59 FUE56:FUE59 GEA56:GEA59 GNW56:GNW59 GXS56:GXS59 HHO56:HHO59 HRK56:HRK59 IBG56:IBG59 ILC56:ILC59 IUY56:IUY59 JEU56:JEU59 JOQ56:JOQ59 JYM56:JYM59 KII56:KII59 KSE56:KSE59 LCA56:LCA59 LLW56:LLW59 LVS56:LVS59 MFO56:MFO59 MPK56:MPK59 MZG56:MZG59 NJC56:NJC59 NSY56:NSY59 OCU56:OCU59 OMQ56:OMQ59 OWM56:OWM59 PGI56:PGI59 PQE56:PQE59 QAA56:QAA59 QJW56:QJW59 QTS56:QTS59 RDO56:RDO59 RNK56:RNK59 RXG56:RXG59 SHC56:SHC59 SQY56:SQY59 TAU56:TAU59 TKQ56:TKQ59 TUM56:TUM59 UEI56:UEI59 UOE56:UOE59 UYA56:UYA59 VHW56:VHW59 VRS56:VRS59 WBO56:WBO59 WLK56:WLK59 WVG56:WVG59 IU61:IU62 SQ61:SQ62 ACM61:ACM62 AMI61:AMI62 AWE61:AWE62 BGA61:BGA62 BPW61:BPW62 BZS61:BZS62 CJO61:CJO62 CTK61:CTK62 DDG61:DDG62 DNC61:DNC62 DWY61:DWY62 EGU61:EGU62 EQQ61:EQQ62 FAM61:FAM62 FKI61:FKI62 FUE61:FUE62 GEA61:GEA62 GNW61:GNW62 GXS61:GXS62 HHO61:HHO62 HRK61:HRK62 IBG61:IBG62 ILC61:ILC62 IUY61:IUY62 JEU61:JEU62 JOQ61:JOQ62 JYM61:JYM62 KII61:KII62 KSE61:KSE62 LCA61:LCA62 LLW61:LLW62 LVS61:LVS62 MFO61:MFO62 MPK61:MPK62 MZG61:MZG62 NJC61:NJC62 NSY61:NSY62 OCU61:OCU62 OMQ61:OMQ62 OWM61:OWM62 PGI61:PGI62 PQE61:PQE62 QAA61:QAA62 QJW61:QJW62 QTS61:QTS62 RDO61:RDO62 RNK61:RNK62 RXG61:RXG62 SHC61:SHC62 SQY61:SQY62 TAU61:TAU62 TKQ61:TKQ62 TUM61:TUM62 UEI61:UEI62 UOE61:UOE62 UYA61:UYA62 VHW61:VHW62 VRS61:VRS62 WBO61:WBO62 WLK61:WLK62 WVG61:WVG62 IU67:IU68 SQ67:SQ68 ACM67:ACM68 AMI67:AMI68 AWE67:AWE68 BGA67:BGA68 BPW67:BPW68 BZS67:BZS68 CJO67:CJO68 CTK67:CTK68 DDG67:DDG68 DNC67:DNC68 DWY67:DWY68 EGU67:EGU68 EQQ67:EQQ68 FAM67:FAM68 FKI67:FKI68 FUE67:FUE68 GEA67:GEA68 GNW67:GNW68 GXS67:GXS68 HHO67:HHO68 HRK67:HRK68 IBG67:IBG68 ILC67:ILC68 IUY67:IUY68 JEU67:JEU68 JOQ67:JOQ68 JYM67:JYM68 KII67:KII68 KSE67:KSE68 LCA67:LCA68 LLW67:LLW68 LVS67:LVS68 MFO67:MFO68 MPK67:MPK68 MZG67:MZG68 NJC67:NJC68 NSY67:NSY68 OCU67:OCU68 OMQ67:OMQ68 OWM67:OWM68 PGI67:PGI68 PQE67:PQE68 QAA67:QAA68 QJW67:QJW68 QTS67:QTS68 RDO67:RDO68 RNK67:RNK68 RXG67:RXG68 SHC67:SHC68 SQY67:SQY68 TAU67:TAU68 TKQ67:TKQ68 TUM67:TUM68 UEI67:UEI68 UOE67:UOE68 UYA67:UYA68 VHW67:VHW68 VRS67:VRS68 WBO67:WBO68 WLK67:WLK68 WVG67:WVG68 IU70:IU71 SQ70:SQ71 ACM70:ACM71 AMI70:AMI71 AWE70:AWE71 BGA70:BGA71 BPW70:BPW71 BZS70:BZS71 CJO70:CJO71 CTK70:CTK71 DDG70:DDG71 DNC70:DNC71 DWY70:DWY71 EGU70:EGU71 EQQ70:EQQ71 FAM70:FAM71 FKI70:FKI71 FUE70:FUE71 GEA70:GEA71 GNW70:GNW71 GXS70:GXS71 HHO70:HHO71 HRK70:HRK71 IBG70:IBG71 ILC70:ILC71 IUY70:IUY71 JEU70:JEU71 JOQ70:JOQ71 JYM70:JYM71 KII70:KII71 KSE70:KSE71 LCA70:LCA71 LLW70:LLW71 LVS70:LVS71 MFO70:MFO71 MPK70:MPK71 MZG70:MZG71 NJC70:NJC71 NSY70:NSY71 OCU70:OCU71 OMQ70:OMQ71 OWM70:OWM71 PGI70:PGI71 PQE70:PQE71 QAA70:QAA71 QJW70:QJW71 QTS70:QTS71 RDO70:RDO71 RNK70:RNK71 RXG70:RXG71 SHC70:SHC71 SQY70:SQY71 TAU70:TAU71 TKQ70:TKQ71 TUM70:TUM71 UEI70:UEI71 UOE70:UOE71 UYA70:UYA71 VHW70:VHW71 VRS70:VRS71 WBO70:WBO71 WLK70:WLK71 WVG70:WVG71 WVG52:WVG53 WLK52:WLK53 WBO52:WBO53 VRS52:VRS53 VHW52:VHW53 UYA52:UYA53 UOE52:UOE53 UEI52:UEI53 TUM52:TUM53 TKQ52:TKQ53 TAU52:TAU53 SQY52:SQY53 SHC52:SHC53 RXG52:RXG53 RNK52:RNK53 RDO52:RDO53 QTS52:QTS53 QJW52:QJW53 QAA52:QAA53 PQE52:PQE53 PGI52:PGI53 OWM52:OWM53 OMQ52:OMQ53 OCU52:OCU53 NSY52:NSY53 NJC52:NJC53 MZG52:MZG53 MPK52:MPK53 MFO52:MFO53 LVS52:LVS53 LLW52:LLW53 LCA52:LCA53 KSE52:KSE53 KII52:KII53 JYM52:JYM53 JOQ52:JOQ53 JEU52:JEU53 IUY52:IUY53 ILC52:ILC53 IBG52:IBG53 HRK52:HRK53 HHO52:HHO53 GXS52:GXS53 GNW52:GNW53 GEA52:GEA53 FUE52:FUE53 FKI52:FKI53 FAM52:FAM53 EQQ52:EQQ53 EGU52:EGU53 DWY52:DWY53 DNC52:DNC53 DDG52:DDG53 CTK52:CTK53 CJO52:CJO53 BZS52:BZS53 BPW52:BPW53 BGA52:BGA53 AWE52:AWE53 AMI52:AMI53 ACM52:ACM53 SQ52:SQ53 IU52:IU53 WVG64:WVG65 WLK64:WLK65 WBO64:WBO65 VRS64:VRS65 VHW64:VHW65 UYA64:UYA65 UOE64:UOE65 UEI64:UEI65 TUM64:TUM65 TKQ64:TKQ65 TAU64:TAU65 SQY64:SQY65 SHC64:SHC65 RXG64:RXG65 RNK64:RNK65 RDO64:RDO65 QTS64:QTS65 QJW64:QJW65 QAA64:QAA65 PQE64:PQE65 PGI64:PGI65 OWM64:OWM65 OMQ64:OMQ65 OCU64:OCU65 NSY64:NSY65 NJC64:NJC65 MZG64:MZG65 MPK64:MPK65 MFO64:MFO65 LVS64:LVS65 LLW64:LLW65 LCA64:LCA65 KSE64:KSE65 KII64:KII65 JYM64:JYM65 JOQ64:JOQ65 JEU64:JEU65 IUY64:IUY65 ILC64:ILC65 IBG64:IBG65 HRK64:HRK65 HHO64:HHO65 GXS64:GXS65 GNW64:GNW65 GEA64:GEA65 FUE64:FUE65 FKI64:FKI65 FAM64:FAM65 EQQ64:EQQ65 EGU64:EGU65 DWY64:DWY65 DNC64:DNC65 DDG64:DDG65 CTK64:CTK65 CJO64:CJO65 BZS64:BZS65 BPW64:BPW65 BGA64:BGA65 AWE64:AWE65 AMI64:AMI65 ACM64:ACM65 SQ64:SQ65 IU64:IU65 IU73:IU74 SQ73:SQ74 ACM73:ACM74 AMI73:AMI74 AWE73:AWE74 BGA73:BGA74 BPW73:BPW74 BZS73:BZS74 CJO73:CJO74 CTK73:CTK74 DDG73:DDG74 DNC73:DNC74 DWY73:DWY74 EGU73:EGU74 EQQ73:EQQ74 FAM73:FAM74 FKI73:FKI74 FUE73:FUE74 GEA73:GEA74 GNW73:GNW74 GXS73:GXS74 HHO73:HHO74 HRK73:HRK74 IBG73:IBG74 ILC73:ILC74 IUY73:IUY74 JEU73:JEU74 JOQ73:JOQ74 JYM73:JYM74 KII73:KII74 KSE73:KSE74 LCA73:LCA74 LLW73:LLW74 LVS73:LVS74 MFO73:MFO74 MPK73:MPK74 MZG73:MZG74 NJC73:NJC74 NSY73:NSY74 OCU73:OCU74 OMQ73:OMQ74 OWM73:OWM74 PGI73:PGI74 PQE73:PQE74 QAA73:QAA74 QJW73:QJW74 QTS73:QTS74 RDO73:RDO74 RNK73:RNK74 RXG73:RXG74 SHC73:SHC74 SQY73:SQY74 TAU73:TAU74 TKQ73:TKQ74 TUM73:TUM74 UEI73:UEI74 UOE73:UOE74 UYA73:UYA74 VHW73:VHW74 VRS73:VRS74 WBO73:WBO74 WLK73:WLK74 WVG73:WVG74 IU76:IU77 SQ76:SQ77 ACM76:ACM77 AMI76:AMI77 AWE76:AWE77 BGA76:BGA77 BPW76:BPW77 BZS76:BZS77 CJO76:CJO77 CTK76:CTK77 DDG76:DDG77 DNC76:DNC77 DWY76:DWY77 EGU76:EGU77 EQQ76:EQQ77 FAM76:FAM77 FKI76:FKI77 FUE76:FUE77 GEA76:GEA77 GNW76:GNW77 GXS76:GXS77 HHO76:HHO77 HRK76:HRK77 IBG76:IBG77 ILC76:ILC77 IUY76:IUY77 JEU76:JEU77 JOQ76:JOQ77 JYM76:JYM77 KII76:KII77 KSE76:KSE77 LCA76:LCA77 LLW76:LLW77 LVS76:LVS77 MFO76:MFO77 MPK76:MPK77 MZG76:MZG77 NJC76:NJC77 NSY76:NSY77 OCU76:OCU77 OMQ76:OMQ77 OWM76:OWM77 PGI76:PGI77 PQE76:PQE77 QAA76:QAA77 QJW76:QJW77 QTS76:QTS77 RDO76:RDO77 RNK76:RNK77 RXG76:RXG77 SHC76:SHC77 SQY76:SQY77 TAU76:TAU77 TKQ76:TKQ77 TUM76:TUM77 UEI76:UEI77 UOE76:UOE77 UYA76:UYA77 VHW76:VHW77 VRS76:VRS77 WBO76:WBO77 WLK76:WLK77 WVG76:WVG77 IU79:IU80 SQ79:SQ80 ACM79:ACM80 AMI79:AMI80 AWE79:AWE80 BGA79:BGA80 BPW79:BPW80 BZS79:BZS80 CJO79:CJO80 CTK79:CTK80 DDG79:DDG80 DNC79:DNC80 DWY79:DWY80 EGU79:EGU80 EQQ79:EQQ80 FAM79:FAM80 FKI79:FKI80 FUE79:FUE80 GEA79:GEA80 GNW79:GNW80 GXS79:GXS80 HHO79:HHO80 HRK79:HRK80 IBG79:IBG80 ILC79:ILC80 IUY79:IUY80 JEU79:JEU80 JOQ79:JOQ80 JYM79:JYM80 KII79:KII80 KSE79:KSE80 LCA79:LCA80 LLW79:LLW80 LVS79:LVS80 MFO79:MFO80 MPK79:MPK80 MZG79:MZG80 NJC79:NJC80 NSY79:NSY80 OCU79:OCU80 OMQ79:OMQ80 OWM79:OWM80 PGI79:PGI80 PQE79:PQE80 QAA79:QAA80 QJW79:QJW80 QTS79:QTS80 RDO79:RDO80 RNK79:RNK80 RXG79:RXG80 SHC79:SHC80 SQY79:SQY80 TAU79:TAU80 TKQ79:TKQ80 TUM79:TUM80 UEI79:UEI80 UOE79:UOE80 UYA79:UYA80 VHW79:VHW80 VRS79:VRS80 WBO79:WBO80 WLK79:WLK80 WVG79:WVG80 IU85:IU86 SQ85:SQ86 ACM85:ACM86 AMI85:AMI86 AWE85:AWE86 BGA85:BGA86 BPW85:BPW86 BZS85:BZS86 CJO85:CJO86 CTK85:CTK86 DDG85:DDG86 DNC85:DNC86 DWY85:DWY86 EGU85:EGU86 EQQ85:EQQ86 FAM85:FAM86 FKI85:FKI86 FUE85:FUE86 GEA85:GEA86 GNW85:GNW86 GXS85:GXS86 HHO85:HHO86 HRK85:HRK86 IBG85:IBG86 ILC85:ILC86 IUY85:IUY86 JEU85:JEU86 JOQ85:JOQ86 JYM85:JYM86 KII85:KII86 KSE85:KSE86 LCA85:LCA86 LLW85:LLW86 LVS85:LVS86 MFO85:MFO86 MPK85:MPK86 MZG85:MZG86 NJC85:NJC86 NSY85:NSY86 OCU85:OCU86 OMQ85:OMQ86 OWM85:OWM86 PGI85:PGI86 PQE85:PQE86 QAA85:QAA86 QJW85:QJW86 QTS85:QTS86 RDO85:RDO86 RNK85:RNK86 RXG85:RXG86 SHC85:SHC86 SQY85:SQY86 TAU85:TAU86 TKQ85:TKQ86 TUM85:TUM86 UEI85:UEI86 UOE85:UOE86 UYA85:UYA86 VHW85:VHW86 VRS85:VRS86 WBO85:WBO86 WLK85:WLK86 WVG85:WVG86 IU88:IU89 SQ88:SQ89 ACM88:ACM89 AMI88:AMI89 AWE88:AWE89 BGA88:BGA89 BPW88:BPW89 BZS88:BZS89 CJO88:CJO89 CTK88:CTK89 DDG88:DDG89 DNC88:DNC89 DWY88:DWY89 EGU88:EGU89 EQQ88:EQQ89 FAM88:FAM89 FKI88:FKI89 FUE88:FUE89 GEA88:GEA89 GNW88:GNW89 GXS88:GXS89 HHO88:HHO89 HRK88:HRK89 IBG88:IBG89 ILC88:ILC89 IUY88:IUY89 JEU88:JEU89 JOQ88:JOQ89 JYM88:JYM89 KII88:KII89 KSE88:KSE89 LCA88:LCA89 LLW88:LLW89 LVS88:LVS89 MFO88:MFO89 MPK88:MPK89 MZG88:MZG89 NJC88:NJC89 NSY88:NSY89 OCU88:OCU89 OMQ88:OMQ89 OWM88:OWM89 PGI88:PGI89 PQE88:PQE89 QAA88:QAA89 QJW88:QJW89 QTS88:QTS89 RDO88:RDO89 RNK88:RNK89 RXG88:RXG89 SHC88:SHC89 SQY88:SQY89 TAU88:TAU89 TKQ88:TKQ89 TUM88:TUM89 UEI88:UEI89 UOE88:UOE89 UYA88:UYA89 VHW88:VHW89 VRS88:VRS89 WBO88:WBO89 WLK88:WLK89 WVG88:WVG89 IU94:IU95 SQ94:SQ95 ACM94:ACM95 AMI94:AMI95 AWE94:AWE95 BGA94:BGA95 BPW94:BPW95 BZS94:BZS95 CJO94:CJO95 CTK94:CTK95 DDG94:DDG95 DNC94:DNC95 DWY94:DWY95 EGU94:EGU95 EQQ94:EQQ95 FAM94:FAM95 FKI94:FKI95 FUE94:FUE95 GEA94:GEA95 GNW94:GNW95 GXS94:GXS95 HHO94:HHO95 HRK94:HRK95 IBG94:IBG95 ILC94:ILC95 IUY94:IUY95 JEU94:JEU95 JOQ94:JOQ95 JYM94:JYM95 KII94:KII95 KSE94:KSE95 LCA94:LCA95 LLW94:LLW95 LVS94:LVS95 MFO94:MFO95 MPK94:MPK95 MZG94:MZG95 NJC94:NJC95 NSY94:NSY95 OCU94:OCU95 OMQ94:OMQ95 OWM94:OWM95 PGI94:PGI95 PQE94:PQE95 QAA94:QAA95 QJW94:QJW95 QTS94:QTS95 RDO94:RDO95 RNK94:RNK95 RXG94:RXG95 SHC94:SHC95 SQY94:SQY95 TAU94:TAU95 TKQ94:TKQ95 TUM94:TUM95 UEI94:UEI95 UOE94:UOE95 UYA94:UYA95 VHW94:VHW95 VRS94:VRS95 WBO94:WBO95 WLK94:WLK95 WVG94:WVG95 WVG82:WVG83 WLK82:WLK83 WBO82:WBO83 VRS82:VRS83 VHW82:VHW83 UYA82:UYA83 UOE82:UOE83 UEI82:UEI83 TUM82:TUM83 TKQ82:TKQ83 TAU82:TAU83 SQY82:SQY83 SHC82:SHC83 RXG82:RXG83 RNK82:RNK83 RDO82:RDO83 QTS82:QTS83 QJW82:QJW83 QAA82:QAA83 PQE82:PQE83 PGI82:PGI83 OWM82:OWM83 OMQ82:OMQ83 OCU82:OCU83 NSY82:NSY83 NJC82:NJC83 MZG82:MZG83 MPK82:MPK83 MFO82:MFO83 LVS82:LVS83 LLW82:LLW83 LCA82:LCA83 KSE82:KSE83 KII82:KII83 JYM82:JYM83 JOQ82:JOQ83 JEU82:JEU83 IUY82:IUY83 ILC82:ILC83 IBG82:IBG83 HRK82:HRK83 HHO82:HHO83 GXS82:GXS83 GNW82:GNW83 GEA82:GEA83 FUE82:FUE83 FKI82:FKI83 FAM82:FAM83 EQQ82:EQQ83 EGU82:EGU83 DWY82:DWY83 DNC82:DNC83 DDG82:DDG83 CTK82:CTK83 CJO82:CJO83 BZS82:BZS83 BPW82:BPW83 BGA82:BGA83 AWE82:AWE83 AMI82:AMI83 ACM82:ACM83 SQ82:SQ83 IU82:IU83 WVG91:WVG92 WLK91:WLK92 WBO91:WBO92 VRS91:VRS92 VHW91:VHW92 UYA91:UYA92 UOE91:UOE92 UEI91:UEI92 TUM91:TUM92 TKQ91:TKQ92 TAU91:TAU92 SQY91:SQY92 SHC91:SHC92 RXG91:RXG92 RNK91:RNK92 RDO91:RDO92 QTS91:QTS92 QJW91:QJW92 QAA91:QAA92 PQE91:PQE92 PGI91:PGI92 OWM91:OWM92 OMQ91:OMQ92 OCU91:OCU92 NSY91:NSY92 NJC91:NJC92 MZG91:MZG92 MPK91:MPK92 MFO91:MFO92 LVS91:LVS92 LLW91:LLW92 LCA91:LCA92 KSE91:KSE92 KII91:KII92 JYM91:JYM92 JOQ91:JOQ92 JEU91:JEU92 IUY91:IUY92 ILC91:ILC92 IBG91:IBG92 HRK91:HRK92 HHO91:HHO92 GXS91:GXS92 GNW91:GNW92 GEA91:GEA92 FUE91:FUE92 FKI91:FKI92 FAM91:FAM92 EQQ91:EQQ92 EGU91:EGU92 DWY91:DWY92 DNC91:DNC92 DDG91:DDG92 CTK91:CTK92 CJO91:CJO92 BZS91:BZS92 BPW91:BPW92 BGA91:BGA92 AWE91:AWE92 AMI91:AMI92 ACM91:ACM92 SQ91:SQ92 IU91:IU92 WLK97:WLK324 WBO97:WBO324 VRS97:VRS324 VHW97:VHW324 UYA97:UYA324 UOE97:UOE324 UEI97:UEI324 TUM97:TUM324 TKQ97:TKQ324 TAU97:TAU324 SQY97:SQY324 SHC97:SHC324 RXG97:RXG324 RNK97:RNK324 RDO97:RDO324 QTS97:QTS324 QJW97:QJW324 QAA97:QAA324 PQE97:PQE324 PGI97:PGI324 OWM97:OWM324 OMQ97:OMQ324 OCU97:OCU324 NSY97:NSY324 NJC97:NJC324 MZG97:MZG324 MPK97:MPK324 MFO97:MFO324 LVS97:LVS324 LLW97:LLW324 LCA97:LCA324 KSE97:KSE324 KII97:KII324 JYM97:JYM324 JOQ97:JOQ324 JEU97:JEU324 IUY97:IUY324 ILC97:ILC324 IBG97:IBG324 HRK97:HRK324 HHO97:HHO324 GXS97:GXS324 GNW97:GNW324 GEA97:GEA324 FUE97:FUE324 FKI97:FKI324 FAM97:FAM324 EQQ97:EQQ324 EGU97:EGU324 DWY97:DWY324 DNC97:DNC324 DDG97:DDG324 CTK97:CTK324 CJO97:CJO324 BZS97:BZS324 BPW97:BPW324 BGA97:BGA324 AWE97:AWE324 AMI97:AMI324 ACM97:ACM324 SQ97:SQ324 IU97:IU324 WVG97:WVG324 IU326:IU327 SQ326:SQ327 ACM326:ACM327 AMI326:AMI327 AWE326:AWE327 BGA326:BGA327 BPW326:BPW327 BZS326:BZS327 CJO326:CJO327 CTK326:CTK327 DDG326:DDG327 DNC326:DNC327 DWY326:DWY327 EGU326:EGU327 EQQ326:EQQ327 FAM326:FAM327 FKI326:FKI327 FUE326:FUE327 GEA326:GEA327 GNW326:GNW327 GXS326:GXS327 HHO326:HHO327 HRK326:HRK327 IBG326:IBG327 ILC326:ILC327 IUY326:IUY327 JEU326:JEU327 JOQ326:JOQ327 JYM326:JYM327 KII326:KII327 KSE326:KSE327 LCA326:LCA327 LLW326:LLW327 LVS326:LVS327 MFO326:MFO327 MPK326:MPK327 MZG326:MZG327 NJC326:NJC327 NSY326:NSY327 OCU326:OCU327 OMQ326:OMQ327 OWM326:OWM327 PGI326:PGI327 PQE326:PQE327 QAA326:QAA327 QJW326:QJW327 QTS326:QTS327 RDO326:RDO327 RNK326:RNK327 RXG326:RXG327 SHC326:SHC327 SQY326:SQY327 TAU326:TAU327 TKQ326:TKQ327 TUM326:TUM327 UEI326:UEI327 UOE326:UOE327 UYA326:UYA327 VHW326:VHW327 VRS326:VRS327 WBO326:WBO327 WLK326:WLK327 WVG326:WVG327 IU329:IU330 SQ329:SQ330 ACM329:ACM330 AMI329:AMI330 AWE329:AWE330 BGA329:BGA330 BPW329:BPW330 BZS329:BZS330 CJO329:CJO330 CTK329:CTK330 DDG329:DDG330 DNC329:DNC330 DWY329:DWY330 EGU329:EGU330 EQQ329:EQQ330 FAM329:FAM330 FKI329:FKI330 FUE329:FUE330 GEA329:GEA330 GNW329:GNW330 GXS329:GXS330 HHO329:HHO330 HRK329:HRK330 IBG329:IBG330 ILC329:ILC330 IUY329:IUY330 JEU329:JEU330 JOQ329:JOQ330 JYM329:JYM330 KII329:KII330 KSE329:KSE330 LCA329:LCA330 LLW329:LLW330 LVS329:LVS330 MFO329:MFO330 MPK329:MPK330 MZG329:MZG330 NJC329:NJC330 NSY329:NSY330 OCU329:OCU330 OMQ329:OMQ330 OWM329:OWM330 PGI329:PGI330 PQE329:PQE330 QAA329:QAA330 QJW329:QJW330 QTS329:QTS330 RDO329:RDO330 RNK329:RNK330 RXG329:RXG330 SHC329:SHC330 SQY329:SQY330 TAU329:TAU330 TKQ329:TKQ330 TUM329:TUM330 UEI329:UEI330 UOE329:UOE330 UYA329:UYA330 VHW329:VHW330 VRS329:VRS330 WBO329:WBO330 WLK329:WLK330 WVG329:WVG330 IU335:IU336 SQ335:SQ336 ACM335:ACM336 AMI335:AMI336 AWE335:AWE336 BGA335:BGA336 BPW335:BPW336 BZS335:BZS336 CJO335:CJO336 CTK335:CTK336 DDG335:DDG336 DNC335:DNC336 DWY335:DWY336 EGU335:EGU336 EQQ335:EQQ336 FAM335:FAM336 FKI335:FKI336 FUE335:FUE336 GEA335:GEA336 GNW335:GNW336 GXS335:GXS336 HHO335:HHO336 HRK335:HRK336 IBG335:IBG336 ILC335:ILC336 IUY335:IUY336 JEU335:JEU336 JOQ335:JOQ336 JYM335:JYM336 KII335:KII336 KSE335:KSE336 LCA335:LCA336 LLW335:LLW336 LVS335:LVS336 MFO335:MFO336 MPK335:MPK336 MZG335:MZG336 NJC335:NJC336 NSY335:NSY336 OCU335:OCU336 OMQ335:OMQ336 OWM335:OWM336 PGI335:PGI336 PQE335:PQE336 QAA335:QAA336 QJW335:QJW336 QTS335:QTS336 RDO335:RDO336 RNK335:RNK336 RXG335:RXG336 SHC335:SHC336 SQY335:SQY336 TAU335:TAU336 TKQ335:TKQ336 TUM335:TUM336 UEI335:UEI336 UOE335:UOE336 UYA335:UYA336 VHW335:VHW336 VRS335:VRS336 WBO335:WBO336 WLK335:WLK336 WVG335:WVG336 IU338:IU339 SQ338:SQ339 ACM338:ACM339 AMI338:AMI339 AWE338:AWE339 BGA338:BGA339 BPW338:BPW339 BZS338:BZS339 CJO338:CJO339 CTK338:CTK339 DDG338:DDG339 DNC338:DNC339 DWY338:DWY339 EGU338:EGU339 EQQ338:EQQ339 FAM338:FAM339 FKI338:FKI339 FUE338:FUE339 GEA338:GEA339 GNW338:GNW339 GXS338:GXS339 HHO338:HHO339 HRK338:HRK339 IBG338:IBG339 ILC338:ILC339 IUY338:IUY339 JEU338:JEU339 JOQ338:JOQ339 JYM338:JYM339 KII338:KII339 KSE338:KSE339 LCA338:LCA339 LLW338:LLW339 LVS338:LVS339 MFO338:MFO339 MPK338:MPK339 MZG338:MZG339 NJC338:NJC339 NSY338:NSY339 OCU338:OCU339 OMQ338:OMQ339 OWM338:OWM339 PGI338:PGI339 PQE338:PQE339 QAA338:QAA339 QJW338:QJW339 QTS338:QTS339 RDO338:RDO339 RNK338:RNK339 RXG338:RXG339 SHC338:SHC339 SQY338:SQY339 TAU338:TAU339 TKQ338:TKQ339 TUM338:TUM339 UEI338:UEI339 UOE338:UOE339 UYA338:UYA339 VHW338:VHW339 VRS338:VRS339 WBO338:WBO339 WLK338:WLK339 WVG338:WVG339 IU344:IU345 SQ344:SQ345 ACM344:ACM345 AMI344:AMI345 AWE344:AWE345 BGA344:BGA345 BPW344:BPW345 BZS344:BZS345 CJO344:CJO345 CTK344:CTK345 DDG344:DDG345 DNC344:DNC345 DWY344:DWY345 EGU344:EGU345 EQQ344:EQQ345 FAM344:FAM345 FKI344:FKI345 FUE344:FUE345 GEA344:GEA345 GNW344:GNW345 GXS344:GXS345 HHO344:HHO345 HRK344:HRK345 IBG344:IBG345 ILC344:ILC345 IUY344:IUY345 JEU344:JEU345 JOQ344:JOQ345 JYM344:JYM345 KII344:KII345 KSE344:KSE345 LCA344:LCA345 LLW344:LLW345 LVS344:LVS345 MFO344:MFO345 MPK344:MPK345 MZG344:MZG345 NJC344:NJC345 NSY344:NSY345 OCU344:OCU345 OMQ344:OMQ345 OWM344:OWM345 PGI344:PGI345 PQE344:PQE345 QAA344:QAA345 QJW344:QJW345 QTS344:QTS345 RDO344:RDO345 RNK344:RNK345 RXG344:RXG345 SHC344:SHC345 SQY344:SQY345 TAU344:TAU345 TKQ344:TKQ345 TUM344:TUM345 UEI344:UEI345 UOE344:UOE345 UYA344:UYA345 VHW344:VHW345 VRS344:VRS345 WBO344:WBO345 WLK344:WLK345 WVG344:WVG345 IU347:IU348 SQ347:SQ348 ACM347:ACM348 AMI347:AMI348 AWE347:AWE348 BGA347:BGA348 BPW347:BPW348 BZS347:BZS348 CJO347:CJO348 CTK347:CTK348 DDG347:DDG348 DNC347:DNC348 DWY347:DWY348 EGU347:EGU348 EQQ347:EQQ348 FAM347:FAM348 FKI347:FKI348 FUE347:FUE348 GEA347:GEA348 GNW347:GNW348 GXS347:GXS348 HHO347:HHO348 HRK347:HRK348 IBG347:IBG348 ILC347:ILC348 IUY347:IUY348 JEU347:JEU348 JOQ347:JOQ348 JYM347:JYM348 KII347:KII348 KSE347:KSE348 LCA347:LCA348 LLW347:LLW348 LVS347:LVS348 MFO347:MFO348 MPK347:MPK348 MZG347:MZG348 NJC347:NJC348 NSY347:NSY348 OCU347:OCU348 OMQ347:OMQ348 OWM347:OWM348 PGI347:PGI348 PQE347:PQE348 QAA347:QAA348 QJW347:QJW348 QTS347:QTS348 RDO347:RDO348 RNK347:RNK348 RXG347:RXG348 SHC347:SHC348 SQY347:SQY348 TAU347:TAU348 TKQ347:TKQ348 TUM347:TUM348 UEI347:UEI348 UOE347:UOE348 UYA347:UYA348 VHW347:VHW348 VRS347:VRS348 WBO347:WBO348 WLK347:WLK348 WVG347:WVG348 WVG332:WVG333 WLK332:WLK333 WBO332:WBO333 VRS332:VRS333 VHW332:VHW333 UYA332:UYA333 UOE332:UOE333 UEI332:UEI333 TUM332:TUM333 TKQ332:TKQ333 TAU332:TAU333 SQY332:SQY333 SHC332:SHC333 RXG332:RXG333 RNK332:RNK333 RDO332:RDO333 QTS332:QTS333 QJW332:QJW333 QAA332:QAA333 PQE332:PQE333 PGI332:PGI333 OWM332:OWM333 OMQ332:OMQ333 OCU332:OCU333 NSY332:NSY333 NJC332:NJC333 MZG332:MZG333 MPK332:MPK333 MFO332:MFO333 LVS332:LVS333 LLW332:LLW333 LCA332:LCA333 KSE332:KSE333 KII332:KII333 JYM332:JYM333 JOQ332:JOQ333 JEU332:JEU333 IUY332:IUY333 ILC332:ILC333 IBG332:IBG333 HRK332:HRK333 HHO332:HHO333 GXS332:GXS333 GNW332:GNW333 GEA332:GEA333 FUE332:FUE333 FKI332:FKI333 FAM332:FAM333 EQQ332:EQQ333 EGU332:EGU333 DWY332:DWY333 DNC332:DNC333 DDG332:DDG333 CTK332:CTK333 CJO332:CJO333 BZS332:BZS333 BPW332:BPW333 BGA332:BGA333 AWE332:AWE333 AMI332:AMI333 ACM332:ACM333 SQ332:SQ333 IU332:IU333 WVG341:WVG342 WLK341:WLK342 WBO341:WBO342 VRS341:VRS342 VHW341:VHW342 UYA341:UYA342 UOE341:UOE342 UEI341:UEI342 TUM341:TUM342 TKQ341:TKQ342 TAU341:TAU342 SQY341:SQY342 SHC341:SHC342 RXG341:RXG342 RNK341:RNK342 RDO341:RDO342 QTS341:QTS342 QJW341:QJW342 QAA341:QAA342 PQE341:PQE342 PGI341:PGI342 OWM341:OWM342 OMQ341:OMQ342 OCU341:OCU342 NSY341:NSY342 NJC341:NJC342 MZG341:MZG342 MPK341:MPK342 MFO341:MFO342 LVS341:LVS342 LLW341:LLW342 LCA341:LCA342 KSE341:KSE342 KII341:KII342 JYM341:JYM342 JOQ341:JOQ342 JEU341:JEU342 IUY341:IUY342 ILC341:ILC342 IBG341:IBG342 HRK341:HRK342 HHO341:HHO342 GXS341:GXS342 GNW341:GNW342 GEA341:GEA342 FUE341:FUE342 FKI341:FKI342 FAM341:FAM342 EQQ341:EQQ342 EGU341:EGU342 DWY341:DWY342 DNC341:DNC342 DDG341:DDG342 CTK341:CTK342 CJO341:CJO342 BZS341:BZS342 BPW341:BPW342 BGA341:BGA342 AWE341:AWE342 AMI341:AMI342 ACM341:ACM342 SQ341:SQ342 IU341:IU342 IU350:IU351 SQ350:SQ351 ACM350:ACM351 AMI350:AMI351 AWE350:AWE351 BGA350:BGA351 BPW350:BPW351 BZS350:BZS351 CJO350:CJO351 CTK350:CTK351 DDG350:DDG351 DNC350:DNC351 DWY350:DWY351 EGU350:EGU351 EQQ350:EQQ351 FAM350:FAM351 FKI350:FKI351 FUE350:FUE351 GEA350:GEA351 GNW350:GNW351 GXS350:GXS351 HHO350:HHO351 HRK350:HRK351 IBG350:IBG351 ILC350:ILC351 IUY350:IUY351 JEU350:JEU351 JOQ350:JOQ351 JYM350:JYM351 KII350:KII351 KSE350:KSE351 LCA350:LCA351 LLW350:LLW351 LVS350:LVS351 MFO350:MFO351 MPK350:MPK351 MZG350:MZG351 NJC350:NJC351 NSY350:NSY351 OCU350:OCU351 OMQ350:OMQ351 OWM350:OWM351 PGI350:PGI351 PQE350:PQE351 QAA350:QAA351 QJW350:QJW351 QTS350:QTS351 RDO350:RDO351 RNK350:RNK351 RXG350:RXG351 SHC350:SHC351 SQY350:SQY351 TAU350:TAU351 TKQ350:TKQ351 TUM350:TUM351 UEI350:UEI351 UOE350:UOE351 UYA350:UYA351 VHW350:VHW351 VRS350:VRS351 WBO350:WBO351 WLK350:WLK351 WVG350:WVG351 IU353:IU354 SQ353:SQ354 ACM353:ACM354 AMI353:AMI354 AWE353:AWE354 BGA353:BGA354 BPW353:BPW354 BZS353:BZS354 CJO353:CJO354 CTK353:CTK354 DDG353:DDG354 DNC353:DNC354 DWY353:DWY354 EGU353:EGU354 EQQ353:EQQ354 FAM353:FAM354 FKI353:FKI354 FUE353:FUE354 GEA353:GEA354 GNW353:GNW354 GXS353:GXS354 HHO353:HHO354 HRK353:HRK354 IBG353:IBG354 ILC353:ILC354 IUY353:IUY354 JEU353:JEU354 JOQ353:JOQ354 JYM353:JYM354 KII353:KII354 KSE353:KSE354 LCA353:LCA354 LLW353:LLW354 LVS353:LVS354 MFO353:MFO354 MPK353:MPK354 MZG353:MZG354 NJC353:NJC354 NSY353:NSY354 OCU353:OCU354 OMQ353:OMQ354 OWM353:OWM354 PGI353:PGI354 PQE353:PQE354 QAA353:QAA354 QJW353:QJW354 QTS353:QTS354 RDO353:RDO354 RNK353:RNK354 RXG353:RXG354 SHC353:SHC354 SQY353:SQY354 TAU353:TAU354 TKQ353:TKQ354 TUM353:TUM354 UEI353:UEI354 UOE353:UOE354 UYA353:UYA354 VHW353:VHW354 VRS353:VRS354 WBO353:WBO354 WLK353:WLK354 WVG353:WVG354 IU356:IU357 SQ356:SQ357 ACM356:ACM357 AMI356:AMI357 AWE356:AWE357 BGA356:BGA357 BPW356:BPW357 BZS356:BZS357 CJO356:CJO357 CTK356:CTK357 DDG356:DDG357 DNC356:DNC357 DWY356:DWY357 EGU356:EGU357 EQQ356:EQQ357 FAM356:FAM357 FKI356:FKI357 FUE356:FUE357 GEA356:GEA357 GNW356:GNW357 GXS356:GXS357 HHO356:HHO357 HRK356:HRK357 IBG356:IBG357 ILC356:ILC357 IUY356:IUY357 JEU356:JEU357 JOQ356:JOQ357 JYM356:JYM357 KII356:KII357 KSE356:KSE357 LCA356:LCA357 LLW356:LLW357 LVS356:LVS357 MFO356:MFO357 MPK356:MPK357 MZG356:MZG357 NJC356:NJC357 NSY356:NSY357 OCU356:OCU357 OMQ356:OMQ357 OWM356:OWM357 PGI356:PGI357 PQE356:PQE357 QAA356:QAA357 QJW356:QJW357 QTS356:QTS357 RDO356:RDO357 RNK356:RNK357 RXG356:RXG357 SHC356:SHC357 SQY356:SQY357 TAU356:TAU357 TKQ356:TKQ357 TUM356:TUM357 UEI356:UEI357 UOE356:UOE357 UYA356:UYA357 VHW356:VHW357 VRS356:VRS357 WBO356:WBO357 WLK356:WLK357 WVG356:WVG357 IU362:IU363 SQ362:SQ363 ACM362:ACM363 AMI362:AMI363 AWE362:AWE363 BGA362:BGA363 BPW362:BPW363 BZS362:BZS363 CJO362:CJO363 CTK362:CTK363 DDG362:DDG363 DNC362:DNC363 DWY362:DWY363 EGU362:EGU363 EQQ362:EQQ363 FAM362:FAM363 FKI362:FKI363 FUE362:FUE363 GEA362:GEA363 GNW362:GNW363 GXS362:GXS363 HHO362:HHO363 HRK362:HRK363 IBG362:IBG363 ILC362:ILC363 IUY362:IUY363 JEU362:JEU363 JOQ362:JOQ363 JYM362:JYM363 KII362:KII363 KSE362:KSE363 LCA362:LCA363 LLW362:LLW363 LVS362:LVS363 MFO362:MFO363 MPK362:MPK363 MZG362:MZG363 NJC362:NJC363 NSY362:NSY363 OCU362:OCU363 OMQ362:OMQ363 OWM362:OWM363 PGI362:PGI363 PQE362:PQE363 QAA362:QAA363 QJW362:QJW363 QTS362:QTS363 RDO362:RDO363 RNK362:RNK363 RXG362:RXG363 SHC362:SHC363 SQY362:SQY363 TAU362:TAU363 TKQ362:TKQ363 TUM362:TUM363 UEI362:UEI363 UOE362:UOE363 UYA362:UYA363 VHW362:VHW363 VRS362:VRS363 WBO362:WBO363 WLK362:WLK363 WVG362:WVG363 IU365:IU366 SQ365:SQ366 ACM365:ACM366 AMI365:AMI366 AWE365:AWE366 BGA365:BGA366 BPW365:BPW366 BZS365:BZS366 CJO365:CJO366 CTK365:CTK366 DDG365:DDG366 DNC365:DNC366 DWY365:DWY366 EGU365:EGU366 EQQ365:EQQ366 FAM365:FAM366 FKI365:FKI366 FUE365:FUE366 GEA365:GEA366 GNW365:GNW366 GXS365:GXS366 HHO365:HHO366 HRK365:HRK366 IBG365:IBG366 ILC365:ILC366 IUY365:IUY366 JEU365:JEU366 JOQ365:JOQ366 JYM365:JYM366 KII365:KII366 KSE365:KSE366 LCA365:LCA366 LLW365:LLW366 LVS365:LVS366 MFO365:MFO366 MPK365:MPK366 MZG365:MZG366 NJC365:NJC366 NSY365:NSY366 OCU365:OCU366 OMQ365:OMQ366 OWM365:OWM366 PGI365:PGI366 PQE365:PQE366 QAA365:QAA366 QJW365:QJW366 QTS365:QTS366 RDO365:RDO366 RNK365:RNK366 RXG365:RXG366 SHC365:SHC366 SQY365:SQY366 TAU365:TAU366 TKQ365:TKQ366 TUM365:TUM366 UEI365:UEI366 UOE365:UOE366 UYA365:UYA366 VHW365:VHW366 VRS365:VRS366 WBO365:WBO366 WLK365:WLK366 WVG365:WVG366 IU371:IU372 SQ371:SQ372 ACM371:ACM372 AMI371:AMI372 AWE371:AWE372 BGA371:BGA372 BPW371:BPW372 BZS371:BZS372 CJO371:CJO372 CTK371:CTK372 DDG371:DDG372 DNC371:DNC372 DWY371:DWY372 EGU371:EGU372 EQQ371:EQQ372 FAM371:FAM372 FKI371:FKI372 FUE371:FUE372 GEA371:GEA372 GNW371:GNW372 GXS371:GXS372 HHO371:HHO372 HRK371:HRK372 IBG371:IBG372 ILC371:ILC372 IUY371:IUY372 JEU371:JEU372 JOQ371:JOQ372 JYM371:JYM372 KII371:KII372 KSE371:KSE372 LCA371:LCA372 LLW371:LLW372 LVS371:LVS372 MFO371:MFO372 MPK371:MPK372 MZG371:MZG372 NJC371:NJC372 NSY371:NSY372 OCU371:OCU372 OMQ371:OMQ372 OWM371:OWM372 PGI371:PGI372 PQE371:PQE372 QAA371:QAA372 QJW371:QJW372 QTS371:QTS372 RDO371:RDO372 RNK371:RNK372 RXG371:RXG372 SHC371:SHC372 SQY371:SQY372 TAU371:TAU372 TKQ371:TKQ372 TUM371:TUM372 UEI371:UEI372 UOE371:UOE372 UYA371:UYA372 VHW371:VHW372 VRS371:VRS372 WBO371:WBO372 WLK371:WLK372 WVG371:WVG372 IU374:IU375 SQ374:SQ375 ACM374:ACM375 AMI374:AMI375 AWE374:AWE375 BGA374:BGA375 BPW374:BPW375 BZS374:BZS375 CJO374:CJO375 CTK374:CTK375 DDG374:DDG375 DNC374:DNC375 DWY374:DWY375 EGU374:EGU375 EQQ374:EQQ375 FAM374:FAM375 FKI374:FKI375 FUE374:FUE375 GEA374:GEA375 GNW374:GNW375 GXS374:GXS375 HHO374:HHO375 HRK374:HRK375 IBG374:IBG375 ILC374:ILC375 IUY374:IUY375 JEU374:JEU375 JOQ374:JOQ375 JYM374:JYM375 KII374:KII375 KSE374:KSE375 LCA374:LCA375 LLW374:LLW375 LVS374:LVS375 MFO374:MFO375 MPK374:MPK375 MZG374:MZG375 NJC374:NJC375 NSY374:NSY375 OCU374:OCU375 OMQ374:OMQ375 OWM374:OWM375 PGI374:PGI375 PQE374:PQE375 QAA374:QAA375 QJW374:QJW375 QTS374:QTS375 RDO374:RDO375 RNK374:RNK375 RXG374:RXG375 SHC374:SHC375 SQY374:SQY375 TAU374:TAU375 TKQ374:TKQ375 TUM374:TUM375 UEI374:UEI375 UOE374:UOE375 UYA374:UYA375 VHW374:VHW375 VRS374:VRS375 WBO374:WBO375 WLK374:WLK375 WVG374:WVG375 WVG359:WVG360 WLK359:WLK360 WBO359:WBO360 VRS359:VRS360 VHW359:VHW360 UYA359:UYA360 UOE359:UOE360 UEI359:UEI360 TUM359:TUM360 TKQ359:TKQ360 TAU359:TAU360 SQY359:SQY360 SHC359:SHC360 RXG359:RXG360 RNK359:RNK360 RDO359:RDO360 QTS359:QTS360 QJW359:QJW360 QAA359:QAA360 PQE359:PQE360 PGI359:PGI360 OWM359:OWM360 OMQ359:OMQ360 OCU359:OCU360 NSY359:NSY360 NJC359:NJC360 MZG359:MZG360 MPK359:MPK360 MFO359:MFO360 LVS359:LVS360 LLW359:LLW360 LCA359:LCA360 KSE359:KSE360 KII359:KII360 JYM359:JYM360 JOQ359:JOQ360 JEU359:JEU360 IUY359:IUY360 ILC359:ILC360 IBG359:IBG360 HRK359:HRK360 HHO359:HHO360 GXS359:GXS360 GNW359:GNW360 GEA359:GEA360 FUE359:FUE360 FKI359:FKI360 FAM359:FAM360 EQQ359:EQQ360 EGU359:EGU360 DWY359:DWY360 DNC359:DNC360 DDG359:DDG360 CTK359:CTK360 CJO359:CJO360 BZS359:BZS360 BPW359:BPW360 BGA359:BGA360 AWE359:AWE360 AMI359:AMI360 ACM359:ACM360 SQ359:SQ360 IU359:IU360 WVG368:WVG369 WLK368:WLK369 WBO368:WBO369 VRS368:VRS369 VHW368:VHW369 UYA368:UYA369 UOE368:UOE369 UEI368:UEI369 TUM368:TUM369 TKQ368:TKQ369 TAU368:TAU369 SQY368:SQY369 SHC368:SHC369 RXG368:RXG369 RNK368:RNK369 RDO368:RDO369 QTS368:QTS369 QJW368:QJW369 QAA368:QAA369 PQE368:PQE369 PGI368:PGI369 OWM368:OWM369 OMQ368:OMQ369 OCU368:OCU369 NSY368:NSY369 NJC368:NJC369 MZG368:MZG369 MPK368:MPK369 MFO368:MFO369 LVS368:LVS369 LLW368:LLW369 LCA368:LCA369 KSE368:KSE369 KII368:KII369 JYM368:JYM369 JOQ368:JOQ369 JEU368:JEU369 IUY368:IUY369 ILC368:ILC369 IBG368:IBG369 HRK368:HRK369 HHO368:HHO369 GXS368:GXS369 GNW368:GNW369 GEA368:GEA369 FUE368:FUE369 FKI368:FKI369 FAM368:FAM369 EQQ368:EQQ369 EGU368:EGU369 DWY368:DWY369 DNC368:DNC369 DDG368:DDG369 CTK368:CTK369 CJO368:CJO369 BZS368:BZS369 BPW368:BPW369 BGA368:BGA369 AWE368:AWE369 AMI368:AMI369 ACM368:ACM369 SQ368:SQ369 IU368:IU369 IU377:IU378 SQ377:SQ378 ACM377:ACM378 AMI377:AMI378 AWE377:AWE378 BGA377:BGA378 BPW377:BPW378 BZS377:BZS378 CJO377:CJO378 CTK377:CTK378 DDG377:DDG378 DNC377:DNC378 DWY377:DWY378 EGU377:EGU378 EQQ377:EQQ378 FAM377:FAM378 FKI377:FKI378 FUE377:FUE378 GEA377:GEA378 GNW377:GNW378 GXS377:GXS378 HHO377:HHO378 HRK377:HRK378 IBG377:IBG378 ILC377:ILC378 IUY377:IUY378 JEU377:JEU378 JOQ377:JOQ378 JYM377:JYM378 KII377:KII378 KSE377:KSE378 LCA377:LCA378 LLW377:LLW378 LVS377:LVS378 MFO377:MFO378 MPK377:MPK378 MZG377:MZG378 NJC377:NJC378 NSY377:NSY378 OCU377:OCU378 OMQ377:OMQ378 OWM377:OWM378 PGI377:PGI378 PQE377:PQE378 QAA377:QAA378 QJW377:QJW378 QTS377:QTS378 RDO377:RDO378 RNK377:RNK378 RXG377:RXG378 SHC377:SHC378 SQY377:SQY378 TAU377:TAU378 TKQ377:TKQ378 TUM377:TUM378 UEI377:UEI378 UOE377:UOE378 UYA377:UYA378 VHW377:VHW378 VRS377:VRS378 WBO377:WBO378 WLK377:WLK378 WVG377:WVG378 IU380:IU381 SQ380:SQ381 ACM380:ACM381 AMI380:AMI381 AWE380:AWE381 BGA380:BGA381 BPW380:BPW381 BZS380:BZS381 CJO380:CJO381 CTK380:CTK381 DDG380:DDG381 DNC380:DNC381 DWY380:DWY381 EGU380:EGU381 EQQ380:EQQ381 FAM380:FAM381 FKI380:FKI381 FUE380:FUE381 GEA380:GEA381 GNW380:GNW381 GXS380:GXS381 HHO380:HHO381 HRK380:HRK381 IBG380:IBG381 ILC380:ILC381 IUY380:IUY381 JEU380:JEU381 JOQ380:JOQ381 JYM380:JYM381 KII380:KII381 KSE380:KSE381 LCA380:LCA381 LLW380:LLW381 LVS380:LVS381 MFO380:MFO381 MPK380:MPK381 MZG380:MZG381 NJC380:NJC381 NSY380:NSY381 OCU380:OCU381 OMQ380:OMQ381 OWM380:OWM381 PGI380:PGI381 PQE380:PQE381 QAA380:QAA381 QJW380:QJW381 QTS380:QTS381 RDO380:RDO381 RNK380:RNK381 RXG380:RXG381 SHC380:SHC381 SQY380:SQY381 TAU380:TAU381 TKQ380:TKQ381 TUM380:TUM381 UEI380:UEI381 UOE380:UOE381 UYA380:UYA381 VHW380:VHW381 VRS380:VRS381 WBO380:WBO381 WLK380:WLK381 WVG380:WVG381 IU383:IU384 SQ383:SQ384 ACM383:ACM384 AMI383:AMI384 AWE383:AWE384 BGA383:BGA384 BPW383:BPW384 BZS383:BZS384 CJO383:CJO384 CTK383:CTK384 DDG383:DDG384 DNC383:DNC384 DWY383:DWY384 EGU383:EGU384 EQQ383:EQQ384 FAM383:FAM384 FKI383:FKI384 FUE383:FUE384 GEA383:GEA384 GNW383:GNW384 GXS383:GXS384 HHO383:HHO384 HRK383:HRK384 IBG383:IBG384 ILC383:ILC384 IUY383:IUY384 JEU383:JEU384 JOQ383:JOQ384 JYM383:JYM384 KII383:KII384 KSE383:KSE384 LCA383:LCA384 LLW383:LLW384 LVS383:LVS384 MFO383:MFO384 MPK383:MPK384 MZG383:MZG384 NJC383:NJC384 NSY383:NSY384 OCU383:OCU384 OMQ383:OMQ384 OWM383:OWM384 PGI383:PGI384 PQE383:PQE384 QAA383:QAA384 QJW383:QJW384 QTS383:QTS384 RDO383:RDO384 RNK383:RNK384 RXG383:RXG384 SHC383:SHC384 SQY383:SQY384 TAU383:TAU384 TKQ383:TKQ384 TUM383:TUM384 UEI383:UEI384 UOE383:UOE384 UYA383:UYA384 VHW383:VHW384 VRS383:VRS384 WBO383:WBO384 WLK383:WLK384 WVG383:WVG384 IU389:IU390 SQ389:SQ390 ACM389:ACM390 AMI389:AMI390 AWE389:AWE390 BGA389:BGA390 BPW389:BPW390 BZS389:BZS390 CJO389:CJO390 CTK389:CTK390 DDG389:DDG390 DNC389:DNC390 DWY389:DWY390 EGU389:EGU390 EQQ389:EQQ390 FAM389:FAM390 FKI389:FKI390 FUE389:FUE390 GEA389:GEA390 GNW389:GNW390 GXS389:GXS390 HHO389:HHO390 HRK389:HRK390 IBG389:IBG390 ILC389:ILC390 IUY389:IUY390 JEU389:JEU390 JOQ389:JOQ390 JYM389:JYM390 KII389:KII390 KSE389:KSE390 LCA389:LCA390 LLW389:LLW390 LVS389:LVS390 MFO389:MFO390 MPK389:MPK390 MZG389:MZG390 NJC389:NJC390 NSY389:NSY390 OCU389:OCU390 OMQ389:OMQ390 OWM389:OWM390 PGI389:PGI390 PQE389:PQE390 QAA389:QAA390 QJW389:QJW390 QTS389:QTS390 RDO389:RDO390 RNK389:RNK390 RXG389:RXG390 SHC389:SHC390 SQY389:SQY390 TAU389:TAU390 TKQ389:TKQ390 TUM389:TUM390 UEI389:UEI390 UOE389:UOE390 UYA389:UYA390 VHW389:VHW390 VRS389:VRS390 WBO389:WBO390 WLK389:WLK390 WVG389:WVG390 IU392:IU393 SQ392:SQ393 ACM392:ACM393 AMI392:AMI393 AWE392:AWE393 BGA392:BGA393 BPW392:BPW393 BZS392:BZS393 CJO392:CJO393 CTK392:CTK393 DDG392:DDG393 DNC392:DNC393 DWY392:DWY393 EGU392:EGU393 EQQ392:EQQ393 FAM392:FAM393 FKI392:FKI393 FUE392:FUE393 GEA392:GEA393 GNW392:GNW393 GXS392:GXS393 HHO392:HHO393 HRK392:HRK393 IBG392:IBG393 ILC392:ILC393 IUY392:IUY393 JEU392:JEU393 JOQ392:JOQ393 JYM392:JYM393 KII392:KII393 KSE392:KSE393 LCA392:LCA393 LLW392:LLW393 LVS392:LVS393 MFO392:MFO393 MPK392:MPK393 MZG392:MZG393 NJC392:NJC393 NSY392:NSY393 OCU392:OCU393 OMQ392:OMQ393 OWM392:OWM393 PGI392:PGI393 PQE392:PQE393 QAA392:QAA393 QJW392:QJW393 QTS392:QTS393 RDO392:RDO393 RNK392:RNK393 RXG392:RXG393 SHC392:SHC393 SQY392:SQY393 TAU392:TAU393 TKQ392:TKQ393 TUM392:TUM393 UEI392:UEI393 UOE392:UOE393 UYA392:UYA393 VHW392:VHW393 VRS392:VRS393 WBO392:WBO393 WLK392:WLK393 WVG392:WVG393 IU398:IU399 SQ398:SQ399 ACM398:ACM399 AMI398:AMI399 AWE398:AWE399 BGA398:BGA399 BPW398:BPW399 BZS398:BZS399 CJO398:CJO399 CTK398:CTK399 DDG398:DDG399 DNC398:DNC399 DWY398:DWY399 EGU398:EGU399 EQQ398:EQQ399 FAM398:FAM399 FKI398:FKI399 FUE398:FUE399 GEA398:GEA399 GNW398:GNW399 GXS398:GXS399 HHO398:HHO399 HRK398:HRK399 IBG398:IBG399 ILC398:ILC399 IUY398:IUY399 JEU398:JEU399 JOQ398:JOQ399 JYM398:JYM399 KII398:KII399 KSE398:KSE399 LCA398:LCA399 LLW398:LLW399 LVS398:LVS399 MFO398:MFO399 MPK398:MPK399 MZG398:MZG399 NJC398:NJC399 NSY398:NSY399 OCU398:OCU399 OMQ398:OMQ399 OWM398:OWM399 PGI398:PGI399 PQE398:PQE399 QAA398:QAA399 QJW398:QJW399 QTS398:QTS399 RDO398:RDO399 RNK398:RNK399 RXG398:RXG399 SHC398:SHC399 SQY398:SQY399 TAU398:TAU399 TKQ398:TKQ399 TUM398:TUM399 UEI398:UEI399 UOE398:UOE399 UYA398:UYA399 VHW398:VHW399 VRS398:VRS399 WBO398:WBO399 WLK398:WLK399 WVG398:WVG399 WVG386:WVG387 WLK386:WLK387 WBO386:WBO387 VRS386:VRS387 VHW386:VHW387 UYA386:UYA387 UOE386:UOE387 UEI386:UEI387 TUM386:TUM387 TKQ386:TKQ387 TAU386:TAU387 SQY386:SQY387 SHC386:SHC387 RXG386:RXG387 RNK386:RNK387 RDO386:RDO387 QTS386:QTS387 QJW386:QJW387 QAA386:QAA387 PQE386:PQE387 PGI386:PGI387 OWM386:OWM387 OMQ386:OMQ387 OCU386:OCU387 NSY386:NSY387 NJC386:NJC387 MZG386:MZG387 MPK386:MPK387 MFO386:MFO387 LVS386:LVS387 LLW386:LLW387 LCA386:LCA387 KSE386:KSE387 KII386:KII387 JYM386:JYM387 JOQ386:JOQ387 JEU386:JEU387 IUY386:IUY387 ILC386:ILC387 IBG386:IBG387 HRK386:HRK387 HHO386:HHO387 GXS386:GXS387 GNW386:GNW387 GEA386:GEA387 FUE386:FUE387 FKI386:FKI387 FAM386:FAM387 EQQ386:EQQ387 EGU386:EGU387 DWY386:DWY387 DNC386:DNC387 DDG386:DDG387 CTK386:CTK387 CJO386:CJO387 BZS386:BZS387 BPW386:BPW387 BGA386:BGA387 AWE386:AWE387 AMI386:AMI387 ACM386:ACM387 SQ386:SQ387 IU386:IU387 WVG395:WVG396 WLK395:WLK396 WBO395:WBO396 VRS395:VRS396 VHW395:VHW396 UYA395:UYA396 UOE395:UOE396 UEI395:UEI396 TUM395:TUM396 TKQ395:TKQ396 TAU395:TAU396 SQY395:SQY396 SHC395:SHC396 RXG395:RXG396 RNK395:RNK396 RDO395:RDO396 QTS395:QTS396 QJW395:QJW396 QAA395:QAA396 PQE395:PQE396 PGI395:PGI396 OWM395:OWM396 OMQ395:OMQ396 OCU395:OCU396 NSY395:NSY396 NJC395:NJC396 MZG395:MZG396 MPK395:MPK396 MFO395:MFO396 LVS395:LVS396 LLW395:LLW396 LCA395:LCA396 KSE395:KSE396 KII395:KII396 JYM395:JYM396 JOQ395:JOQ396 JEU395:JEU396 IUY395:IUY396 ILC395:ILC396 IBG395:IBG396 HRK395:HRK396 HHO395:HHO396 GXS395:GXS396 GNW395:GNW396 GEA395:GEA396 FUE395:FUE396 FKI395:FKI396 FAM395:FAM396 EQQ395:EQQ396 EGU395:EGU396 DWY395:DWY396 DNC395:DNC396 DDG395:DDG396 CTK395:CTK396 CJO395:CJO396 BZS395:BZS396 BPW395:BPW396 BGA395:BGA396 AWE395:AWE396 AMI395:AMI396 ACM395:ACM396 SQ395:SQ396 IU395:IU396 WVG1852:WVG1867 IU1852:IU1867 SQ1852:SQ1867 ACM1852:ACM1867 AMI1852:AMI1867 AWE1852:AWE1867 BGA1852:BGA1867 BPW1852:BPW1867 BZS1852:BZS1867 CJO1852:CJO1867 CTK1852:CTK1867 DDG1852:DDG1867 DNC1852:DNC1867 DWY1852:DWY1867 EGU1852:EGU1867 EQQ1852:EQQ1867 FAM1852:FAM1867 FKI1852:FKI1867 FUE1852:FUE1867 GEA1852:GEA1867 GNW1852:GNW1867 GXS1852:GXS1867 HHO1852:HHO1867 HRK1852:HRK1867 IBG1852:IBG1867 ILC1852:ILC1867 IUY1852:IUY1867 JEU1852:JEU1867 JOQ1852:JOQ1867 JYM1852:JYM1867 KII1852:KII1867 KSE1852:KSE1867 LCA1852:LCA1867 LLW1852:LLW1867 LVS1852:LVS1867 MFO1852:MFO1867 MPK1852:MPK1867 MZG1852:MZG1867 NJC1852:NJC1867 NSY1852:NSY1867 OCU1852:OCU1867 OMQ1852:OMQ1867 OWM1852:OWM1867 PGI1852:PGI1867 PQE1852:PQE1867 QAA1852:QAA1867 QJW1852:QJW1867 QTS1852:QTS1867 RDO1852:RDO1867 RNK1852:RNK1867 RXG1852:RXG1867 SHC1852:SHC1867 SQY1852:SQY1867 TAU1852:TAU1867 TKQ1852:TKQ1867 TUM1852:TUM1867 UEI1852:UEI1867 UOE1852:UOE1867 UYA1852:UYA1867 VHW1852:VHW1867 VRS1852:VRS1867 WBO1852:WBO1867 WLK1852:WLK1867 WVG37:WVG47 WLK37:WLK47 WBO37:WBO47 VRS37:VRS47 VHW37:VHW47 UYA37:UYA47 UOE37:UOE47 UEI37:UEI47 TUM37:TUM47 TKQ37:TKQ47 TAU37:TAU47 SQY37:SQY47 SHC37:SHC47 RXG37:RXG47 RNK37:RNK47 RDO37:RDO47 QTS37:QTS47 QJW37:QJW47 QAA37:QAA47 PQE37:PQE47 PGI37:PGI47 OWM37:OWM47 OMQ37:OMQ47 OCU37:OCU47 NSY37:NSY47 NJC37:NJC47 MZG37:MZG47 MPK37:MPK47 MFO37:MFO47 LVS37:LVS47 LLW37:LLW47 LCA37:LCA47 KSE37:KSE47 KII37:KII47 JYM37:JYM47 JOQ37:JOQ47 JEU37:JEU47 IUY37:IUY47 ILC37:ILC47 IBG37:IBG47 HRK37:HRK47 HHO37:HHO47 GXS37:GXS47 GNW37:GNW47 GEA37:GEA47 FUE37:FUE47 FKI37:FKI47 FAM37:FAM47 EQQ37:EQQ47 EGU37:EGU47 DWY37:DWY47 DNC37:DNC47 DDG37:DDG47 CTK37:CTK47 CJO37:CJO47 BZS37:BZS47 BPW37:BPW47 BGA37:BGA47 AWE37:AWE47 AMI37:AMI47 ACM37:ACM47 SQ37:SQ47 IU37:IU47 WVG401:WVG607 WLK401:WLK607 WBO401:WBO607 VRS401:VRS607 VHW401:VHW607 UYA401:UYA607 UOE401:UOE607 UEI401:UEI607 TUM401:TUM607 TKQ401:TKQ607 TAU401:TAU607 SQY401:SQY607 SHC401:SHC607 RXG401:RXG607 RNK401:RNK607 RDO401:RDO607 QTS401:QTS607 QJW401:QJW607 QAA401:QAA607 PQE401:PQE607 PGI401:PGI607 OWM401:OWM607 OMQ401:OMQ607 OCU401:OCU607 NSY401:NSY607 NJC401:NJC607 MZG401:MZG607 MPK401:MPK607 MFO401:MFO607 LVS401:LVS607 LLW401:LLW607 LCA401:LCA607 KSE401:KSE607 KII401:KII607 JYM401:JYM607 JOQ401:JOQ607 JEU401:JEU607 IUY401:IUY607 ILC401:ILC607 IBG401:IBG607 HRK401:HRK607 HHO401:HHO607 GXS401:GXS607 GNW401:GNW607 GEA401:GEA607 FUE401:FUE607 FKI401:FKI607 FAM401:FAM607 EQQ401:EQQ607 EGU401:EGU607 DWY401:DWY607 DNC401:DNC607 DDG401:DDG607 CTK401:CTK607 CJO401:CJO607 BZS401:BZS607 BPW401:BPW607 BGA401:BGA607 AWE401:AWE607 AMI401:AMI607 ACM401:ACM607 SQ401:SQ607 IU401:IU607 WVG609:WVG692 WLK609:WLK692 WBO609:WBO692 VRS609:VRS692 VHW609:VHW692 UYA609:UYA692 UOE609:UOE692 UEI609:UEI692 TUM609:TUM692 TKQ609:TKQ692 TAU609:TAU692 SQY609:SQY692 SHC609:SHC692 RXG609:RXG692 RNK609:RNK692 RDO609:RDO692 QTS609:QTS692 QJW609:QJW692 QAA609:QAA692 PQE609:PQE692 PGI609:PGI692 OWM609:OWM692 OMQ609:OMQ692 OCU609:OCU692 NSY609:NSY692 NJC609:NJC692 MZG609:MZG692 MPK609:MPK692 MFO609:MFO692 LVS609:LVS692 LLW609:LLW692 LCA609:LCA692 KSE609:KSE692 KII609:KII692 JYM609:JYM692 JOQ609:JOQ692 JEU609:JEU692 IUY609:IUY692 ILC609:ILC692 IBG609:IBG692 HRK609:HRK692 HHO609:HHO692 GXS609:GXS692 GNW609:GNW692 GEA609:GEA692 FUE609:FUE692 FKI609:FKI692 FAM609:FAM692 EQQ609:EQQ692 EGU609:EGU692 DWY609:DWY692 DNC609:DNC692 DDG609:DDG692 CTK609:CTK692 CJO609:CJO692 BZS609:BZS692 BPW609:BPW692 BGA609:BGA692 AWE609:AWE692 AMI609:AMI692 ACM609:ACM692 SQ609:SQ692 IU609:IU692 IU4:IU17 SQ4:SQ17 ACM4:ACM17 AMI4:AMI17 AWE4:AWE17 BGA4:BGA17 BPW4:BPW17 BZS4:BZS17 CJO4:CJO17 CTK4:CTK17 DDG4:DDG17 DNC4:DNC17 DWY4:DWY17 EGU4:EGU17 EQQ4:EQQ17 FAM4:FAM17 FKI4:FKI17 FUE4:FUE17 GEA4:GEA17 GNW4:GNW17 GXS4:GXS17 HHO4:HHO17 HRK4:HRK17 IBG4:IBG17 ILC4:ILC17 IUY4:IUY17 JEU4:JEU17 JOQ4:JOQ17 JYM4:JYM17 KII4:KII17 KSE4:KSE17 LCA4:LCA17 LLW4:LLW17 LVS4:LVS17 MFO4:MFO17 MPK4:MPK17 MZG4:MZG17 NJC4:NJC17 NSY4:NSY17 OCU4:OCU17 OMQ4:OMQ17 OWM4:OWM17 PGI4:PGI17 PQE4:PQE17 QAA4:QAA17 QJW4:QJW17 QTS4:QTS17 RDO4:RDO17 RNK4:RNK17 RXG4:RXG17 SHC4:SHC17 SQY4:SQY17 TAU4:TAU17 TKQ4:TKQ17 TUM4:TUM17 UEI4:UEI17 UOE4:UOE17 UYA4:UYA17 VHW4:VHW17 VRS4:VRS17 WBO4:WBO17 WLK4:WLK17 WVG4:WVG17 WLK905:WLK1850 WVG905:WVG1850 IU905:IU1850 SQ905:SQ1850 ACM905:ACM1850 AMI905:AMI1850 AWE905:AWE1850 BGA905:BGA1850 BPW905:BPW1850 BZS905:BZS1850 CJO905:CJO1850 CTK905:CTK1850 DDG905:DDG1850 DNC905:DNC1850 DWY905:DWY1850 EGU905:EGU1850 EQQ905:EQQ1850 FAM905:FAM1850 FKI905:FKI1850 FUE905:FUE1850 GEA905:GEA1850 GNW905:GNW1850 GXS905:GXS1850 HHO905:HHO1850 HRK905:HRK1850 IBG905:IBG1850 ILC905:ILC1850 IUY905:IUY1850 JEU905:JEU1850 JOQ905:JOQ1850 JYM905:JYM1850 KII905:KII1850 KSE905:KSE1850 LCA905:LCA1850 LLW905:LLW1850 LVS905:LVS1850 MFO905:MFO1850 MPK905:MPK1850 MZG905:MZG1850 NJC905:NJC1850 NSY905:NSY1850 OCU905:OCU1850 OMQ905:OMQ1850 OWM905:OWM1850 PGI905:PGI1850 PQE905:PQE1850 QAA905:QAA1850 QJW905:QJW1850 QTS905:QTS1850 RDO905:RDO1850 RNK905:RNK1850 RXG905:RXG1850 SHC905:SHC1850 SQY905:SQY1850 TAU905:TAU1850 TKQ905:TKQ1850 TUM905:TUM1850 UEI905:UEI1850 UOE905:UOE1850 UYA905:UYA1850 VHW905:VHW1850 VRS905:VRS1850 WBO905:WBO1850 WLK694:WLK903 WVG694:WVG903 IU694:IU903 SQ694:SQ903 ACM694:ACM903 AMI694:AMI903 AWE694:AWE903 BGA694:BGA903 BPW694:BPW903 BZS694:BZS903 CJO694:CJO903 CTK694:CTK903 DDG694:DDG903 DNC694:DNC903 DWY694:DWY903 EGU694:EGU903 EQQ694:EQQ903 FAM694:FAM903 FKI694:FKI903 FUE694:FUE903 GEA694:GEA903 GNW694:GNW903 GXS694:GXS903 HHO694:HHO903 HRK694:HRK903 IBG694:IBG903 ILC694:ILC903 IUY694:IUY903 JEU694:JEU903 JOQ694:JOQ903 JYM694:JYM903 KII694:KII903 KSE694:KSE903 LCA694:LCA903 LLW694:LLW903 LVS694:LVS903 MFO694:MFO903 MPK694:MPK903 MZG694:MZG903 NJC694:NJC903 NSY694:NSY903 OCU694:OCU903 OMQ694:OMQ903 OWM694:OWM903 PGI694:PGI903 PQE694:PQE903 QAA694:QAA903 QJW694:QJW903 QTS694:QTS903 RDO694:RDO903 RNK694:RNK903 RXG694:RXG903 SHC694:SHC903 SQY694:SQY903 TAU694:TAU903 TKQ694:TKQ903 TUM694:TUM903 UEI694:UEI903 UOE694:UOE903 UYA694:UYA903 VHW694:VHW903 VRS694:VRS903 WBO694:WBO903" xr:uid="{ADE41C65-3882-4935-B8BD-82219CCE52D9}"/>
    <dataValidation allowBlank="1" showInputMessage="1" showErrorMessage="1" promptTitle="Mes Estimado de inicio - proceso" prompt="Despliegue el listado y seleccione el mes en el que se espera la presentación de ofertas." sqref="IZ37:IZ47 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IZ22:IZ23 SV22:SV23 ACR22:ACR23 AMN22:AMN23 AWJ22:AWJ23 BGF22:BGF23 BQB22:BQB23 BZX22:BZX23 CJT22:CJT23 CTP22:CTP23 DDL22:DDL23 DNH22:DNH23 DXD22:DXD23 EGZ22:EGZ23 EQV22:EQV23 FAR22:FAR23 FKN22:FKN23 FUJ22:FUJ23 GEF22:GEF23 GOB22:GOB23 GXX22:GXX23 HHT22:HHT23 HRP22:HRP23 IBL22:IBL23 ILH22:ILH23 IVD22:IVD23 JEZ22:JEZ23 JOV22:JOV23 JYR22:JYR23 KIN22:KIN23 KSJ22:KSJ23 LCF22:LCF23 LMB22:LMB23 LVX22:LVX23 MFT22:MFT23 MPP22:MPP23 MZL22:MZL23 NJH22:NJH23 NTD22:NTD23 OCZ22:OCZ23 OMV22:OMV23 OWR22:OWR23 PGN22:PGN23 PQJ22:PQJ23 QAF22:QAF23 QKB22:QKB23 QTX22:QTX23 RDT22:RDT23 RNP22:RNP23 RXL22:RXL23 SHH22:SHH23 SRD22:SRD23 TAZ22:TAZ23 TKV22:TKV23 TUR22:TUR23 UEN22:UEN23 UOJ22:UOJ23 UYF22:UYF23 VIB22:VIB23 VRX22:VRX23 WBT22:WBT23 WLP22:WLP23 WVL22:WVL23 IZ28:IZ29 SV28:SV29 ACR28:ACR29 AMN28:AMN29 AWJ28:AWJ29 BGF28:BGF29 BQB28:BQB29 BZX28:BZX29 CJT28:CJT29 CTP28:CTP29 DDL28:DDL29 DNH28:DNH29 DXD28:DXD29 EGZ28:EGZ29 EQV28:EQV29 FAR28:FAR29 FKN28:FKN29 FUJ28:FUJ29 GEF28:GEF29 GOB28:GOB29 GXX28:GXX29 HHT28:HHT29 HRP28:HRP29 IBL28:IBL29 ILH28:ILH29 IVD28:IVD29 JEZ28:JEZ29 JOV28:JOV29 JYR28:JYR29 KIN28:KIN29 KSJ28:KSJ29 LCF28:LCF29 LMB28:LMB29 LVX28:LVX29 MFT28:MFT29 MPP28:MPP29 MZL28:MZL29 NJH28:NJH29 NTD28:NTD29 OCZ28:OCZ29 OMV28:OMV29 OWR28:OWR29 PGN28:PGN29 PQJ28:PQJ29 QAF28:QAF29 QKB28:QKB29 QTX28:QTX29 RDT28:RDT29 RNP28:RNP29 RXL28:RXL29 SHH28:SHH29 SRD28:SRD29 TAZ28:TAZ29 TKV28:TKV29 TUR28:TUR29 UEN28:UEN29 UOJ28:UOJ29 UYF28:UYF29 VIB28:VIB29 VRX28:VRX29 WBT28:WBT29 WLP28:WLP29 WVL28:WVL29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WVL25:WVL26 WLP25:WLP26 WBT25:WBT26 VRX25:VRX26 VIB25:VIB26 UYF25:UYF26 UOJ25:UOJ26 UEN25:UEN26 TUR25:TUR26 TKV25:TKV26 TAZ25:TAZ26 SRD25:SRD26 SHH25:SHH26 RXL25:RXL26 RNP25:RNP26 RDT25:RDT26 QTX25:QTX26 QKB25:QKB26 QAF25:QAF26 PQJ25:PQJ26 PGN25:PGN26 OWR25:OWR26 OMV25:OMV26 OCZ25:OCZ26 NTD25:NTD26 NJH25:NJH26 MZL25:MZL26 MPP25:MPP26 MFT25:MFT26 LVX25:LVX26 LMB25:LMB26 LCF25:LCF26 KSJ25:KSJ26 KIN25:KIN26 JYR25:JYR26 JOV25:JOV26 JEZ25:JEZ26 IVD25:IVD26 ILH25:ILH26 IBL25:IBL26 HRP25:HRP26 HHT25:HHT26 GXX25:GXX26 GOB25:GOB26 GEF25:GEF26 FUJ25:FUJ26 FKN25:FKN26 FAR25:FAR26 EQV25:EQV26 EGZ25:EGZ26 DXD25:DXD26 DNH25:DNH26 DDL25:DDL26 CTP25:CTP26 CJT25:CJT26 BZX25:BZX26 BQB25:BQB26 BGF25:BGF26 AWJ25:AWJ26 AMN25:AMN26 ACR25:ACR26 SV25:SV26 IZ25:IZ26 WVL34:WVL35 WLP34:WLP35 WBT34:WBT35 VRX34:VRX35 VIB34:VIB35 UYF34:UYF35 UOJ34:UOJ35 UEN34:UEN35 TUR34:TUR35 TKV34:TKV35 TAZ34:TAZ35 SRD34:SRD35 SHH34:SHH35 RXL34:RXL35 RNP34:RNP35 RDT34:RDT35 QTX34:QTX35 QKB34:QKB35 QAF34:QAF35 PQJ34:PQJ35 PGN34:PGN35 OWR34:OWR35 OMV34:OMV35 OCZ34:OCZ35 NTD34:NTD35 NJH34:NJH35 MZL34:MZL35 MPP34:MPP35 MFT34:MFT35 LVX34:LVX35 LMB34:LMB35 LCF34:LCF35 KSJ34:KSJ35 KIN34:KIN35 JYR34:JYR35 JOV34:JOV35 JEZ34:JEZ35 IVD34:IVD35 ILH34:ILH35 IBL34:IBL35 HRP34:HRP35 HHT34:HHT35 GXX34:GXX35 GOB34:GOB35 GEF34:GEF35 FUJ34:FUJ35 FKN34:FKN35 FAR34:FAR35 EQV34:EQV35 EGZ34:EGZ35 DXD34:DXD35 DNH34:DNH35 DDL34:DDL35 CTP34:CTP35 CJT34:CJT35 BZX34:BZX35 BQB34:BQB35 BGF34:BGF35 AWJ34:AWJ35 AMN34:AMN35 ACR34:ACR35 SV34:SV35 IZ34:IZ35 IZ49:IZ50 SV49:SV50 ACR49:ACR50 AMN49:AMN50 AWJ49:AWJ50 BGF49:BGF50 BQB49:BQB50 BZX49:BZX50 CJT49:CJT50 CTP49:CTP50 DDL49:DDL50 DNH49:DNH50 DXD49:DXD50 EGZ49:EGZ50 EQV49:EQV50 FAR49:FAR50 FKN49:FKN50 FUJ49:FUJ50 GEF49:GEF50 GOB49:GOB50 GXX49:GXX50 HHT49:HHT50 HRP49:HRP50 IBL49:IBL50 ILH49:ILH50 IVD49:IVD50 JEZ49:JEZ50 JOV49:JOV50 JYR49:JYR50 KIN49:KIN50 KSJ49:KSJ50 LCF49:LCF50 LMB49:LMB50 LVX49:LVX50 MFT49:MFT50 MPP49:MPP50 MZL49:MZL50 NJH49:NJH50 NTD49:NTD50 OCZ49:OCZ50 OMV49:OMV50 OWR49:OWR50 PGN49:PGN50 PQJ49:PQJ50 QAF49:QAF50 QKB49:QKB50 QTX49:QTX50 RDT49:RDT50 RNP49:RNP50 RXL49:RXL50 SHH49:SHH50 SRD49:SRD50 TAZ49:TAZ50 TKV49:TKV50 TUR49:TUR50 UEN49:UEN50 UOJ49:UOJ50 UYF49:UYF50 VIB49:VIB50 VRX49:VRX50 WBT49:WBT50 WLP49:WLP50 WVL49:WVL50 IZ56:IZ59 SV56:SV59 ACR56:ACR59 AMN56:AMN59 AWJ56:AWJ59 BGF56:BGF59 BQB56:BQB59 BZX56:BZX59 CJT56:CJT59 CTP56:CTP59 DDL56:DDL59 DNH56:DNH59 DXD56:DXD59 EGZ56:EGZ59 EQV56:EQV59 FAR56:FAR59 FKN56:FKN59 FUJ56:FUJ59 GEF56:GEF59 GOB56:GOB59 GXX56:GXX59 HHT56:HHT59 HRP56:HRP59 IBL56:IBL59 ILH56:ILH59 IVD56:IVD59 JEZ56:JEZ59 JOV56:JOV59 JYR56:JYR59 KIN56:KIN59 KSJ56:KSJ59 LCF56:LCF59 LMB56:LMB59 LVX56:LVX59 MFT56:MFT59 MPP56:MPP59 MZL56:MZL59 NJH56:NJH59 NTD56:NTD59 OCZ56:OCZ59 OMV56:OMV59 OWR56:OWR59 PGN56:PGN59 PQJ56:PQJ59 QAF56:QAF59 QKB56:QKB59 QTX56:QTX59 RDT56:RDT59 RNP56:RNP59 RXL56:RXL59 SHH56:SHH59 SRD56:SRD59 TAZ56:TAZ59 TKV56:TKV59 TUR56:TUR59 UEN56:UEN59 UOJ56:UOJ59 UYF56:UYF59 VIB56:VIB59 VRX56:VRX59 WBT56:WBT59 WLP56:WLP59 WVL56:WVL59 IZ61:IZ62 SV61:SV62 ACR61:ACR62 AMN61:AMN62 AWJ61:AWJ62 BGF61:BGF62 BQB61:BQB62 BZX61:BZX62 CJT61:CJT62 CTP61:CTP62 DDL61:DDL62 DNH61:DNH62 DXD61:DXD62 EGZ61:EGZ62 EQV61:EQV62 FAR61:FAR62 FKN61:FKN62 FUJ61:FUJ62 GEF61:GEF62 GOB61:GOB62 GXX61:GXX62 HHT61:HHT62 HRP61:HRP62 IBL61:IBL62 ILH61:ILH62 IVD61:IVD62 JEZ61:JEZ62 JOV61:JOV62 JYR61:JYR62 KIN61:KIN62 KSJ61:KSJ62 LCF61:LCF62 LMB61:LMB62 LVX61:LVX62 MFT61:MFT62 MPP61:MPP62 MZL61:MZL62 NJH61:NJH62 NTD61:NTD62 OCZ61:OCZ62 OMV61:OMV62 OWR61:OWR62 PGN61:PGN62 PQJ61:PQJ62 QAF61:QAF62 QKB61:QKB62 QTX61:QTX62 RDT61:RDT62 RNP61:RNP62 RXL61:RXL62 SHH61:SHH62 SRD61:SRD62 TAZ61:TAZ62 TKV61:TKV62 TUR61:TUR62 UEN61:UEN62 UOJ61:UOJ62 UYF61:UYF62 VIB61:VIB62 VRX61:VRX62 WBT61:WBT62 WLP61:WLP62 WVL61:WVL62 IZ67:IZ68 SV67:SV68 ACR67:ACR68 AMN67:AMN68 AWJ67:AWJ68 BGF67:BGF68 BQB67:BQB68 BZX67:BZX68 CJT67:CJT68 CTP67:CTP68 DDL67:DDL68 DNH67:DNH68 DXD67:DXD68 EGZ67:EGZ68 EQV67:EQV68 FAR67:FAR68 FKN67:FKN68 FUJ67:FUJ68 GEF67:GEF68 GOB67:GOB68 GXX67:GXX68 HHT67:HHT68 HRP67:HRP68 IBL67:IBL68 ILH67:ILH68 IVD67:IVD68 JEZ67:JEZ68 JOV67:JOV68 JYR67:JYR68 KIN67:KIN68 KSJ67:KSJ68 LCF67:LCF68 LMB67:LMB68 LVX67:LVX68 MFT67:MFT68 MPP67:MPP68 MZL67:MZL68 NJH67:NJH68 NTD67:NTD68 OCZ67:OCZ68 OMV67:OMV68 OWR67:OWR68 PGN67:PGN68 PQJ67:PQJ68 QAF67:QAF68 QKB67:QKB68 QTX67:QTX68 RDT67:RDT68 RNP67:RNP68 RXL67:RXL68 SHH67:SHH68 SRD67:SRD68 TAZ67:TAZ68 TKV67:TKV68 TUR67:TUR68 UEN67:UEN68 UOJ67:UOJ68 UYF67:UYF68 VIB67:VIB68 VRX67:VRX68 WBT67:WBT68 WLP67:WLP68 WVL67:WVL68 IZ70:IZ71 SV70:SV71 ACR70:ACR71 AMN70:AMN71 AWJ70:AWJ71 BGF70:BGF71 BQB70:BQB71 BZX70:BZX71 CJT70:CJT71 CTP70:CTP71 DDL70:DDL71 DNH70:DNH71 DXD70:DXD71 EGZ70:EGZ71 EQV70:EQV71 FAR70:FAR71 FKN70:FKN71 FUJ70:FUJ71 GEF70:GEF71 GOB70:GOB71 GXX70:GXX71 HHT70:HHT71 HRP70:HRP71 IBL70:IBL71 ILH70:ILH71 IVD70:IVD71 JEZ70:JEZ71 JOV70:JOV71 JYR70:JYR71 KIN70:KIN71 KSJ70:KSJ71 LCF70:LCF71 LMB70:LMB71 LVX70:LVX71 MFT70:MFT71 MPP70:MPP71 MZL70:MZL71 NJH70:NJH71 NTD70:NTD71 OCZ70:OCZ71 OMV70:OMV71 OWR70:OWR71 PGN70:PGN71 PQJ70:PQJ71 QAF70:QAF71 QKB70:QKB71 QTX70:QTX71 RDT70:RDT71 RNP70:RNP71 RXL70:RXL71 SHH70:SHH71 SRD70:SRD71 TAZ70:TAZ71 TKV70:TKV71 TUR70:TUR71 UEN70:UEN71 UOJ70:UOJ71 UYF70:UYF71 VIB70:VIB71 VRX70:VRX71 WBT70:WBT71 WLP70:WLP71 WVL70:WVL71 WVL52:WVL53 WLP52:WLP53 WBT52:WBT53 VRX52:VRX53 VIB52:VIB53 UYF52:UYF53 UOJ52:UOJ53 UEN52:UEN53 TUR52:TUR53 TKV52:TKV53 TAZ52:TAZ53 SRD52:SRD53 SHH52:SHH53 RXL52:RXL53 RNP52:RNP53 RDT52:RDT53 QTX52:QTX53 QKB52:QKB53 QAF52:QAF53 PQJ52:PQJ53 PGN52:PGN53 OWR52:OWR53 OMV52:OMV53 OCZ52:OCZ53 NTD52:NTD53 NJH52:NJH53 MZL52:MZL53 MPP52:MPP53 MFT52:MFT53 LVX52:LVX53 LMB52:LMB53 LCF52:LCF53 KSJ52:KSJ53 KIN52:KIN53 JYR52:JYR53 JOV52:JOV53 JEZ52:JEZ53 IVD52:IVD53 ILH52:ILH53 IBL52:IBL53 HRP52:HRP53 HHT52:HHT53 GXX52:GXX53 GOB52:GOB53 GEF52:GEF53 FUJ52:FUJ53 FKN52:FKN53 FAR52:FAR53 EQV52:EQV53 EGZ52:EGZ53 DXD52:DXD53 DNH52:DNH53 DDL52:DDL53 CTP52:CTP53 CJT52:CJT53 BZX52:BZX53 BQB52:BQB53 BGF52:BGF53 AWJ52:AWJ53 AMN52:AMN53 ACR52:ACR53 SV52:SV53 IZ52:IZ53 WVL64:WVL65 WLP64:WLP65 WBT64:WBT65 VRX64:VRX65 VIB64:VIB65 UYF64:UYF65 UOJ64:UOJ65 UEN64:UEN65 TUR64:TUR65 TKV64:TKV65 TAZ64:TAZ65 SRD64:SRD65 SHH64:SHH65 RXL64:RXL65 RNP64:RNP65 RDT64:RDT65 QTX64:QTX65 QKB64:QKB65 QAF64:QAF65 PQJ64:PQJ65 PGN64:PGN65 OWR64:OWR65 OMV64:OMV65 OCZ64:OCZ65 NTD64:NTD65 NJH64:NJH65 MZL64:MZL65 MPP64:MPP65 MFT64:MFT65 LVX64:LVX65 LMB64:LMB65 LCF64:LCF65 KSJ64:KSJ65 KIN64:KIN65 JYR64:JYR65 JOV64:JOV65 JEZ64:JEZ65 IVD64:IVD65 ILH64:ILH65 IBL64:IBL65 HRP64:HRP65 HHT64:HHT65 GXX64:GXX65 GOB64:GOB65 GEF64:GEF65 FUJ64:FUJ65 FKN64:FKN65 FAR64:FAR65 EQV64:EQV65 EGZ64:EGZ65 DXD64:DXD65 DNH64:DNH65 DDL64:DDL65 CTP64:CTP65 CJT64:CJT65 BZX64:BZX65 BQB64:BQB65 BGF64:BGF65 AWJ64:AWJ65 AMN64:AMN65 ACR64:ACR65 SV64:SV65 IZ64:IZ65 IZ73:IZ74 SV73:SV74 ACR73:ACR74 AMN73:AMN74 AWJ73:AWJ74 BGF73:BGF74 BQB73:BQB74 BZX73:BZX74 CJT73:CJT74 CTP73:CTP74 DDL73:DDL74 DNH73:DNH74 DXD73:DXD74 EGZ73:EGZ74 EQV73:EQV74 FAR73:FAR74 FKN73:FKN74 FUJ73:FUJ74 GEF73:GEF74 GOB73:GOB74 GXX73:GXX74 HHT73:HHT74 HRP73:HRP74 IBL73:IBL74 ILH73:ILH74 IVD73:IVD74 JEZ73:JEZ74 JOV73:JOV74 JYR73:JYR74 KIN73:KIN74 KSJ73:KSJ74 LCF73:LCF74 LMB73:LMB74 LVX73:LVX74 MFT73:MFT74 MPP73:MPP74 MZL73:MZL74 NJH73:NJH74 NTD73:NTD74 OCZ73:OCZ74 OMV73:OMV74 OWR73:OWR74 PGN73:PGN74 PQJ73:PQJ74 QAF73:QAF74 QKB73:QKB74 QTX73:QTX74 RDT73:RDT74 RNP73:RNP74 RXL73:RXL74 SHH73:SHH74 SRD73:SRD74 TAZ73:TAZ74 TKV73:TKV74 TUR73:TUR74 UEN73:UEN74 UOJ73:UOJ74 UYF73:UYF74 VIB73:VIB74 VRX73:VRX74 WBT73:WBT74 WLP73:WLP74 WVL73:WVL74 IZ76:IZ77 SV76:SV77 ACR76:ACR77 AMN76:AMN77 AWJ76:AWJ77 BGF76:BGF77 BQB76:BQB77 BZX76:BZX77 CJT76:CJT77 CTP76:CTP77 DDL76:DDL77 DNH76:DNH77 DXD76:DXD77 EGZ76:EGZ77 EQV76:EQV77 FAR76:FAR77 FKN76:FKN77 FUJ76:FUJ77 GEF76:GEF77 GOB76:GOB77 GXX76:GXX77 HHT76:HHT77 HRP76:HRP77 IBL76:IBL77 ILH76:ILH77 IVD76:IVD77 JEZ76:JEZ77 JOV76:JOV77 JYR76:JYR77 KIN76:KIN77 KSJ76:KSJ77 LCF76:LCF77 LMB76:LMB77 LVX76:LVX77 MFT76:MFT77 MPP76:MPP77 MZL76:MZL77 NJH76:NJH77 NTD76:NTD77 OCZ76:OCZ77 OMV76:OMV77 OWR76:OWR77 PGN76:PGN77 PQJ76:PQJ77 QAF76:QAF77 QKB76:QKB77 QTX76:QTX77 RDT76:RDT77 RNP76:RNP77 RXL76:RXL77 SHH76:SHH77 SRD76:SRD77 TAZ76:TAZ77 TKV76:TKV77 TUR76:TUR77 UEN76:UEN77 UOJ76:UOJ77 UYF76:UYF77 VIB76:VIB77 VRX76:VRX77 WBT76:WBT77 WLP76:WLP77 WVL76:WVL77 IZ79:IZ80 SV79:SV80 ACR79:ACR80 AMN79:AMN80 AWJ79:AWJ80 BGF79:BGF80 BQB79:BQB80 BZX79:BZX80 CJT79:CJT80 CTP79:CTP80 DDL79:DDL80 DNH79:DNH80 DXD79:DXD80 EGZ79:EGZ80 EQV79:EQV80 FAR79:FAR80 FKN79:FKN80 FUJ79:FUJ80 GEF79:GEF80 GOB79:GOB80 GXX79:GXX80 HHT79:HHT80 HRP79:HRP80 IBL79:IBL80 ILH79:ILH80 IVD79:IVD80 JEZ79:JEZ80 JOV79:JOV80 JYR79:JYR80 KIN79:KIN80 KSJ79:KSJ80 LCF79:LCF80 LMB79:LMB80 LVX79:LVX80 MFT79:MFT80 MPP79:MPP80 MZL79:MZL80 NJH79:NJH80 NTD79:NTD80 OCZ79:OCZ80 OMV79:OMV80 OWR79:OWR80 PGN79:PGN80 PQJ79:PQJ80 QAF79:QAF80 QKB79:QKB80 QTX79:QTX80 RDT79:RDT80 RNP79:RNP80 RXL79:RXL80 SHH79:SHH80 SRD79:SRD80 TAZ79:TAZ80 TKV79:TKV80 TUR79:TUR80 UEN79:UEN80 UOJ79:UOJ80 UYF79:UYF80 VIB79:VIB80 VRX79:VRX80 WBT79:WBT80 WLP79:WLP80 WVL79:WVL80 IZ85:IZ86 SV85:SV86 ACR85:ACR86 AMN85:AMN86 AWJ85:AWJ86 BGF85:BGF86 BQB85:BQB86 BZX85:BZX86 CJT85:CJT86 CTP85:CTP86 DDL85:DDL86 DNH85:DNH86 DXD85:DXD86 EGZ85:EGZ86 EQV85:EQV86 FAR85:FAR86 FKN85:FKN86 FUJ85:FUJ86 GEF85:GEF86 GOB85:GOB86 GXX85:GXX86 HHT85:HHT86 HRP85:HRP86 IBL85:IBL86 ILH85:ILH86 IVD85:IVD86 JEZ85:JEZ86 JOV85:JOV86 JYR85:JYR86 KIN85:KIN86 KSJ85:KSJ86 LCF85:LCF86 LMB85:LMB86 LVX85:LVX86 MFT85:MFT86 MPP85:MPP86 MZL85:MZL86 NJH85:NJH86 NTD85:NTD86 OCZ85:OCZ86 OMV85:OMV86 OWR85:OWR86 PGN85:PGN86 PQJ85:PQJ86 QAF85:QAF86 QKB85:QKB86 QTX85:QTX86 RDT85:RDT86 RNP85:RNP86 RXL85:RXL86 SHH85:SHH86 SRD85:SRD86 TAZ85:TAZ86 TKV85:TKV86 TUR85:TUR86 UEN85:UEN86 UOJ85:UOJ86 UYF85:UYF86 VIB85:VIB86 VRX85:VRX86 WBT85:WBT86 WLP85:WLP86 WVL85:WVL86 IZ88:IZ89 SV88:SV89 ACR88:ACR89 AMN88:AMN89 AWJ88:AWJ89 BGF88:BGF89 BQB88:BQB89 BZX88:BZX89 CJT88:CJT89 CTP88:CTP89 DDL88:DDL89 DNH88:DNH89 DXD88:DXD89 EGZ88:EGZ89 EQV88:EQV89 FAR88:FAR89 FKN88:FKN89 FUJ88:FUJ89 GEF88:GEF89 GOB88:GOB89 GXX88:GXX89 HHT88:HHT89 HRP88:HRP89 IBL88:IBL89 ILH88:ILH89 IVD88:IVD89 JEZ88:JEZ89 JOV88:JOV89 JYR88:JYR89 KIN88:KIN89 KSJ88:KSJ89 LCF88:LCF89 LMB88:LMB89 LVX88:LVX89 MFT88:MFT89 MPP88:MPP89 MZL88:MZL89 NJH88:NJH89 NTD88:NTD89 OCZ88:OCZ89 OMV88:OMV89 OWR88:OWR89 PGN88:PGN89 PQJ88:PQJ89 QAF88:QAF89 QKB88:QKB89 QTX88:QTX89 RDT88:RDT89 RNP88:RNP89 RXL88:RXL89 SHH88:SHH89 SRD88:SRD89 TAZ88:TAZ89 TKV88:TKV89 TUR88:TUR89 UEN88:UEN89 UOJ88:UOJ89 UYF88:UYF89 VIB88:VIB89 VRX88:VRX89 WBT88:WBT89 WLP88:WLP89 WVL88:WVL89 IZ94:IZ95 SV94:SV95 ACR94:ACR95 AMN94:AMN95 AWJ94:AWJ95 BGF94:BGF95 BQB94:BQB95 BZX94:BZX95 CJT94:CJT95 CTP94:CTP95 DDL94:DDL95 DNH94:DNH95 DXD94:DXD95 EGZ94:EGZ95 EQV94:EQV95 FAR94:FAR95 FKN94:FKN95 FUJ94:FUJ95 GEF94:GEF95 GOB94:GOB95 GXX94:GXX95 HHT94:HHT95 HRP94:HRP95 IBL94:IBL95 ILH94:ILH95 IVD94:IVD95 JEZ94:JEZ95 JOV94:JOV95 JYR94:JYR95 KIN94:KIN95 KSJ94:KSJ95 LCF94:LCF95 LMB94:LMB95 LVX94:LVX95 MFT94:MFT95 MPP94:MPP95 MZL94:MZL95 NJH94:NJH95 NTD94:NTD95 OCZ94:OCZ95 OMV94:OMV95 OWR94:OWR95 PGN94:PGN95 PQJ94:PQJ95 QAF94:QAF95 QKB94:QKB95 QTX94:QTX95 RDT94:RDT95 RNP94:RNP95 RXL94:RXL95 SHH94:SHH95 SRD94:SRD95 TAZ94:TAZ95 TKV94:TKV95 TUR94:TUR95 UEN94:UEN95 UOJ94:UOJ95 UYF94:UYF95 VIB94:VIB95 VRX94:VRX95 WBT94:WBT95 WLP94:WLP95 WVL94:WVL95 WVL82:WVL83 WLP82:WLP83 WBT82:WBT83 VRX82:VRX83 VIB82:VIB83 UYF82:UYF83 UOJ82:UOJ83 UEN82:UEN83 TUR82:TUR83 TKV82:TKV83 TAZ82:TAZ83 SRD82:SRD83 SHH82:SHH83 RXL82:RXL83 RNP82:RNP83 RDT82:RDT83 QTX82:QTX83 QKB82:QKB83 QAF82:QAF83 PQJ82:PQJ83 PGN82:PGN83 OWR82:OWR83 OMV82:OMV83 OCZ82:OCZ83 NTD82:NTD83 NJH82:NJH83 MZL82:MZL83 MPP82:MPP83 MFT82:MFT83 LVX82:LVX83 LMB82:LMB83 LCF82:LCF83 KSJ82:KSJ83 KIN82:KIN83 JYR82:JYR83 JOV82:JOV83 JEZ82:JEZ83 IVD82:IVD83 ILH82:ILH83 IBL82:IBL83 HRP82:HRP83 HHT82:HHT83 GXX82:GXX83 GOB82:GOB83 GEF82:GEF83 FUJ82:FUJ83 FKN82:FKN83 FAR82:FAR83 EQV82:EQV83 EGZ82:EGZ83 DXD82:DXD83 DNH82:DNH83 DDL82:DDL83 CTP82:CTP83 CJT82:CJT83 BZX82:BZX83 BQB82:BQB83 BGF82:BGF83 AWJ82:AWJ83 AMN82:AMN83 ACR82:ACR83 SV82:SV83 IZ82:IZ83 WVL91:WVL92 WLP91:WLP92 WBT91:WBT92 VRX91:VRX92 VIB91:VIB92 UYF91:UYF92 UOJ91:UOJ92 UEN91:UEN92 TUR91:TUR92 TKV91:TKV92 TAZ91:TAZ92 SRD91:SRD92 SHH91:SHH92 RXL91:RXL92 RNP91:RNP92 RDT91:RDT92 QTX91:QTX92 QKB91:QKB92 QAF91:QAF92 PQJ91:PQJ92 PGN91:PGN92 OWR91:OWR92 OMV91:OMV92 OCZ91:OCZ92 NTD91:NTD92 NJH91:NJH92 MZL91:MZL92 MPP91:MPP92 MFT91:MFT92 LVX91:LVX92 LMB91:LMB92 LCF91:LCF92 KSJ91:KSJ92 KIN91:KIN92 JYR91:JYR92 JOV91:JOV92 JEZ91:JEZ92 IVD91:IVD92 ILH91:ILH92 IBL91:IBL92 HRP91:HRP92 HHT91:HHT92 GXX91:GXX92 GOB91:GOB92 GEF91:GEF92 FUJ91:FUJ92 FKN91:FKN92 FAR91:FAR92 EQV91:EQV92 EGZ91:EGZ92 DXD91:DXD92 DNH91:DNH92 DDL91:DDL92 CTP91:CTP92 CJT91:CJT92 BZX91:BZX92 BQB91:BQB92 BGF91:BGF92 AWJ91:AWJ92 AMN91:AMN92 ACR91:ACR92 SV91:SV92 IZ91:IZ92 WLP97:WLP324 WBT97:WBT324 VRX97:VRX324 VIB97:VIB324 UYF97:UYF324 UOJ97:UOJ324 UEN97:UEN324 TUR97:TUR324 TKV97:TKV324 TAZ97:TAZ324 SRD97:SRD324 SHH97:SHH324 RXL97:RXL324 RNP97:RNP324 RDT97:RDT324 QTX97:QTX324 QKB97:QKB324 QAF97:QAF324 PQJ97:PQJ324 PGN97:PGN324 OWR97:OWR324 OMV97:OMV324 OCZ97:OCZ324 NTD97:NTD324 NJH97:NJH324 MZL97:MZL324 MPP97:MPP324 MFT97:MFT324 LVX97:LVX324 LMB97:LMB324 LCF97:LCF324 KSJ97:KSJ324 KIN97:KIN324 JYR97:JYR324 JOV97:JOV324 JEZ97:JEZ324 IVD97:IVD324 ILH97:ILH324 IBL97:IBL324 HRP97:HRP324 HHT97:HHT324 GXX97:GXX324 GOB97:GOB324 GEF97:GEF324 FUJ97:FUJ324 FKN97:FKN324 FAR97:FAR324 EQV97:EQV324 EGZ97:EGZ324 DXD97:DXD324 DNH97:DNH324 DDL97:DDL324 CTP97:CTP324 CJT97:CJT324 BZX97:BZX324 BQB97:BQB324 BGF97:BGF324 AWJ97:AWJ324 AMN97:AMN324 ACR97:ACR324 SV97:SV324 IZ97:IZ324 WVL97:WVL324 IZ326:IZ327 SV326:SV327 ACR326:ACR327 AMN326:AMN327 AWJ326:AWJ327 BGF326:BGF327 BQB326:BQB327 BZX326:BZX327 CJT326:CJT327 CTP326:CTP327 DDL326:DDL327 DNH326:DNH327 DXD326:DXD327 EGZ326:EGZ327 EQV326:EQV327 FAR326:FAR327 FKN326:FKN327 FUJ326:FUJ327 GEF326:GEF327 GOB326:GOB327 GXX326:GXX327 HHT326:HHT327 HRP326:HRP327 IBL326:IBL327 ILH326:ILH327 IVD326:IVD327 JEZ326:JEZ327 JOV326:JOV327 JYR326:JYR327 KIN326:KIN327 KSJ326:KSJ327 LCF326:LCF327 LMB326:LMB327 LVX326:LVX327 MFT326:MFT327 MPP326:MPP327 MZL326:MZL327 NJH326:NJH327 NTD326:NTD327 OCZ326:OCZ327 OMV326:OMV327 OWR326:OWR327 PGN326:PGN327 PQJ326:PQJ327 QAF326:QAF327 QKB326:QKB327 QTX326:QTX327 RDT326:RDT327 RNP326:RNP327 RXL326:RXL327 SHH326:SHH327 SRD326:SRD327 TAZ326:TAZ327 TKV326:TKV327 TUR326:TUR327 UEN326:UEN327 UOJ326:UOJ327 UYF326:UYF327 VIB326:VIB327 VRX326:VRX327 WBT326:WBT327 WLP326:WLP327 WVL326:WVL327 IZ329:IZ330 SV329:SV330 ACR329:ACR330 AMN329:AMN330 AWJ329:AWJ330 BGF329:BGF330 BQB329:BQB330 BZX329:BZX330 CJT329:CJT330 CTP329:CTP330 DDL329:DDL330 DNH329:DNH330 DXD329:DXD330 EGZ329:EGZ330 EQV329:EQV330 FAR329:FAR330 FKN329:FKN330 FUJ329:FUJ330 GEF329:GEF330 GOB329:GOB330 GXX329:GXX330 HHT329:HHT330 HRP329:HRP330 IBL329:IBL330 ILH329:ILH330 IVD329:IVD330 JEZ329:JEZ330 JOV329:JOV330 JYR329:JYR330 KIN329:KIN330 KSJ329:KSJ330 LCF329:LCF330 LMB329:LMB330 LVX329:LVX330 MFT329:MFT330 MPP329:MPP330 MZL329:MZL330 NJH329:NJH330 NTD329:NTD330 OCZ329:OCZ330 OMV329:OMV330 OWR329:OWR330 PGN329:PGN330 PQJ329:PQJ330 QAF329:QAF330 QKB329:QKB330 QTX329:QTX330 RDT329:RDT330 RNP329:RNP330 RXL329:RXL330 SHH329:SHH330 SRD329:SRD330 TAZ329:TAZ330 TKV329:TKV330 TUR329:TUR330 UEN329:UEN330 UOJ329:UOJ330 UYF329:UYF330 VIB329:VIB330 VRX329:VRX330 WBT329:WBT330 WLP329:WLP330 WVL329:WVL330 IZ335:IZ336 SV335:SV336 ACR335:ACR336 AMN335:AMN336 AWJ335:AWJ336 BGF335:BGF336 BQB335:BQB336 BZX335:BZX336 CJT335:CJT336 CTP335:CTP336 DDL335:DDL336 DNH335:DNH336 DXD335:DXD336 EGZ335:EGZ336 EQV335:EQV336 FAR335:FAR336 FKN335:FKN336 FUJ335:FUJ336 GEF335:GEF336 GOB335:GOB336 GXX335:GXX336 HHT335:HHT336 HRP335:HRP336 IBL335:IBL336 ILH335:ILH336 IVD335:IVD336 JEZ335:JEZ336 JOV335:JOV336 JYR335:JYR336 KIN335:KIN336 KSJ335:KSJ336 LCF335:LCF336 LMB335:LMB336 LVX335:LVX336 MFT335:MFT336 MPP335:MPP336 MZL335:MZL336 NJH335:NJH336 NTD335:NTD336 OCZ335:OCZ336 OMV335:OMV336 OWR335:OWR336 PGN335:PGN336 PQJ335:PQJ336 QAF335:QAF336 QKB335:QKB336 QTX335:QTX336 RDT335:RDT336 RNP335:RNP336 RXL335:RXL336 SHH335:SHH336 SRD335:SRD336 TAZ335:TAZ336 TKV335:TKV336 TUR335:TUR336 UEN335:UEN336 UOJ335:UOJ336 UYF335:UYF336 VIB335:VIB336 VRX335:VRX336 WBT335:WBT336 WLP335:WLP336 WVL335:WVL336 IZ338:IZ339 SV338:SV339 ACR338:ACR339 AMN338:AMN339 AWJ338:AWJ339 BGF338:BGF339 BQB338:BQB339 BZX338:BZX339 CJT338:CJT339 CTP338:CTP339 DDL338:DDL339 DNH338:DNH339 DXD338:DXD339 EGZ338:EGZ339 EQV338:EQV339 FAR338:FAR339 FKN338:FKN339 FUJ338:FUJ339 GEF338:GEF339 GOB338:GOB339 GXX338:GXX339 HHT338:HHT339 HRP338:HRP339 IBL338:IBL339 ILH338:ILH339 IVD338:IVD339 JEZ338:JEZ339 JOV338:JOV339 JYR338:JYR339 KIN338:KIN339 KSJ338:KSJ339 LCF338:LCF339 LMB338:LMB339 LVX338:LVX339 MFT338:MFT339 MPP338:MPP339 MZL338:MZL339 NJH338:NJH339 NTD338:NTD339 OCZ338:OCZ339 OMV338:OMV339 OWR338:OWR339 PGN338:PGN339 PQJ338:PQJ339 QAF338:QAF339 QKB338:QKB339 QTX338:QTX339 RDT338:RDT339 RNP338:RNP339 RXL338:RXL339 SHH338:SHH339 SRD338:SRD339 TAZ338:TAZ339 TKV338:TKV339 TUR338:TUR339 UEN338:UEN339 UOJ338:UOJ339 UYF338:UYF339 VIB338:VIB339 VRX338:VRX339 WBT338:WBT339 WLP338:WLP339 WVL338:WVL339 IZ344:IZ345 SV344:SV345 ACR344:ACR345 AMN344:AMN345 AWJ344:AWJ345 BGF344:BGF345 BQB344:BQB345 BZX344:BZX345 CJT344:CJT345 CTP344:CTP345 DDL344:DDL345 DNH344:DNH345 DXD344:DXD345 EGZ344:EGZ345 EQV344:EQV345 FAR344:FAR345 FKN344:FKN345 FUJ344:FUJ345 GEF344:GEF345 GOB344:GOB345 GXX344:GXX345 HHT344:HHT345 HRP344:HRP345 IBL344:IBL345 ILH344:ILH345 IVD344:IVD345 JEZ344:JEZ345 JOV344:JOV345 JYR344:JYR345 KIN344:KIN345 KSJ344:KSJ345 LCF344:LCF345 LMB344:LMB345 LVX344:LVX345 MFT344:MFT345 MPP344:MPP345 MZL344:MZL345 NJH344:NJH345 NTD344:NTD345 OCZ344:OCZ345 OMV344:OMV345 OWR344:OWR345 PGN344:PGN345 PQJ344:PQJ345 QAF344:QAF345 QKB344:QKB345 QTX344:QTX345 RDT344:RDT345 RNP344:RNP345 RXL344:RXL345 SHH344:SHH345 SRD344:SRD345 TAZ344:TAZ345 TKV344:TKV345 TUR344:TUR345 UEN344:UEN345 UOJ344:UOJ345 UYF344:UYF345 VIB344:VIB345 VRX344:VRX345 WBT344:WBT345 WLP344:WLP345 WVL344:WVL345 IZ347:IZ348 SV347:SV348 ACR347:ACR348 AMN347:AMN348 AWJ347:AWJ348 BGF347:BGF348 BQB347:BQB348 BZX347:BZX348 CJT347:CJT348 CTP347:CTP348 DDL347:DDL348 DNH347:DNH348 DXD347:DXD348 EGZ347:EGZ348 EQV347:EQV348 FAR347:FAR348 FKN347:FKN348 FUJ347:FUJ348 GEF347:GEF348 GOB347:GOB348 GXX347:GXX348 HHT347:HHT348 HRP347:HRP348 IBL347:IBL348 ILH347:ILH348 IVD347:IVD348 JEZ347:JEZ348 JOV347:JOV348 JYR347:JYR348 KIN347:KIN348 KSJ347:KSJ348 LCF347:LCF348 LMB347:LMB348 LVX347:LVX348 MFT347:MFT348 MPP347:MPP348 MZL347:MZL348 NJH347:NJH348 NTD347:NTD348 OCZ347:OCZ348 OMV347:OMV348 OWR347:OWR348 PGN347:PGN348 PQJ347:PQJ348 QAF347:QAF348 QKB347:QKB348 QTX347:QTX348 RDT347:RDT348 RNP347:RNP348 RXL347:RXL348 SHH347:SHH348 SRD347:SRD348 TAZ347:TAZ348 TKV347:TKV348 TUR347:TUR348 UEN347:UEN348 UOJ347:UOJ348 UYF347:UYF348 VIB347:VIB348 VRX347:VRX348 WBT347:WBT348 WLP347:WLP348 WVL347:WVL348 WVL332:WVL333 WLP332:WLP333 WBT332:WBT333 VRX332:VRX333 VIB332:VIB333 UYF332:UYF333 UOJ332:UOJ333 UEN332:UEN333 TUR332:TUR333 TKV332:TKV333 TAZ332:TAZ333 SRD332:SRD333 SHH332:SHH333 RXL332:RXL333 RNP332:RNP333 RDT332:RDT333 QTX332:QTX333 QKB332:QKB333 QAF332:QAF333 PQJ332:PQJ333 PGN332:PGN333 OWR332:OWR333 OMV332:OMV333 OCZ332:OCZ333 NTD332:NTD333 NJH332:NJH333 MZL332:MZL333 MPP332:MPP333 MFT332:MFT333 LVX332:LVX333 LMB332:LMB333 LCF332:LCF333 KSJ332:KSJ333 KIN332:KIN333 JYR332:JYR333 JOV332:JOV333 JEZ332:JEZ333 IVD332:IVD333 ILH332:ILH333 IBL332:IBL333 HRP332:HRP333 HHT332:HHT333 GXX332:GXX333 GOB332:GOB333 GEF332:GEF333 FUJ332:FUJ333 FKN332:FKN333 FAR332:FAR333 EQV332:EQV333 EGZ332:EGZ333 DXD332:DXD333 DNH332:DNH333 DDL332:DDL333 CTP332:CTP333 CJT332:CJT333 BZX332:BZX333 BQB332:BQB333 BGF332:BGF333 AWJ332:AWJ333 AMN332:AMN333 ACR332:ACR333 SV332:SV333 IZ332:IZ333 WVL341:WVL342 WLP341:WLP342 WBT341:WBT342 VRX341:VRX342 VIB341:VIB342 UYF341:UYF342 UOJ341:UOJ342 UEN341:UEN342 TUR341:TUR342 TKV341:TKV342 TAZ341:TAZ342 SRD341:SRD342 SHH341:SHH342 RXL341:RXL342 RNP341:RNP342 RDT341:RDT342 QTX341:QTX342 QKB341:QKB342 QAF341:QAF342 PQJ341:PQJ342 PGN341:PGN342 OWR341:OWR342 OMV341:OMV342 OCZ341:OCZ342 NTD341:NTD342 NJH341:NJH342 MZL341:MZL342 MPP341:MPP342 MFT341:MFT342 LVX341:LVX342 LMB341:LMB342 LCF341:LCF342 KSJ341:KSJ342 KIN341:KIN342 JYR341:JYR342 JOV341:JOV342 JEZ341:JEZ342 IVD341:IVD342 ILH341:ILH342 IBL341:IBL342 HRP341:HRP342 HHT341:HHT342 GXX341:GXX342 GOB341:GOB342 GEF341:GEF342 FUJ341:FUJ342 FKN341:FKN342 FAR341:FAR342 EQV341:EQV342 EGZ341:EGZ342 DXD341:DXD342 DNH341:DNH342 DDL341:DDL342 CTP341:CTP342 CJT341:CJT342 BZX341:BZX342 BQB341:BQB342 BGF341:BGF342 AWJ341:AWJ342 AMN341:AMN342 ACR341:ACR342 SV341:SV342 IZ341:IZ342 IZ350:IZ351 SV350:SV351 ACR350:ACR351 AMN350:AMN351 AWJ350:AWJ351 BGF350:BGF351 BQB350:BQB351 BZX350:BZX351 CJT350:CJT351 CTP350:CTP351 DDL350:DDL351 DNH350:DNH351 DXD350:DXD351 EGZ350:EGZ351 EQV350:EQV351 FAR350:FAR351 FKN350:FKN351 FUJ350:FUJ351 GEF350:GEF351 GOB350:GOB351 GXX350:GXX351 HHT350:HHT351 HRP350:HRP351 IBL350:IBL351 ILH350:ILH351 IVD350:IVD351 JEZ350:JEZ351 JOV350:JOV351 JYR350:JYR351 KIN350:KIN351 KSJ350:KSJ351 LCF350:LCF351 LMB350:LMB351 LVX350:LVX351 MFT350:MFT351 MPP350:MPP351 MZL350:MZL351 NJH350:NJH351 NTD350:NTD351 OCZ350:OCZ351 OMV350:OMV351 OWR350:OWR351 PGN350:PGN351 PQJ350:PQJ351 QAF350:QAF351 QKB350:QKB351 QTX350:QTX351 RDT350:RDT351 RNP350:RNP351 RXL350:RXL351 SHH350:SHH351 SRD350:SRD351 TAZ350:TAZ351 TKV350:TKV351 TUR350:TUR351 UEN350:UEN351 UOJ350:UOJ351 UYF350:UYF351 VIB350:VIB351 VRX350:VRX351 WBT350:WBT351 WLP350:WLP351 WVL350:WVL351 IZ353:IZ354 SV353:SV354 ACR353:ACR354 AMN353:AMN354 AWJ353:AWJ354 BGF353:BGF354 BQB353:BQB354 BZX353:BZX354 CJT353:CJT354 CTP353:CTP354 DDL353:DDL354 DNH353:DNH354 DXD353:DXD354 EGZ353:EGZ354 EQV353:EQV354 FAR353:FAR354 FKN353:FKN354 FUJ353:FUJ354 GEF353:GEF354 GOB353:GOB354 GXX353:GXX354 HHT353:HHT354 HRP353:HRP354 IBL353:IBL354 ILH353:ILH354 IVD353:IVD354 JEZ353:JEZ354 JOV353:JOV354 JYR353:JYR354 KIN353:KIN354 KSJ353:KSJ354 LCF353:LCF354 LMB353:LMB354 LVX353:LVX354 MFT353:MFT354 MPP353:MPP354 MZL353:MZL354 NJH353:NJH354 NTD353:NTD354 OCZ353:OCZ354 OMV353:OMV354 OWR353:OWR354 PGN353:PGN354 PQJ353:PQJ354 QAF353:QAF354 QKB353:QKB354 QTX353:QTX354 RDT353:RDT354 RNP353:RNP354 RXL353:RXL354 SHH353:SHH354 SRD353:SRD354 TAZ353:TAZ354 TKV353:TKV354 TUR353:TUR354 UEN353:UEN354 UOJ353:UOJ354 UYF353:UYF354 VIB353:VIB354 VRX353:VRX354 WBT353:WBT354 WLP353:WLP354 WVL353:WVL354 IZ356:IZ357 SV356:SV357 ACR356:ACR357 AMN356:AMN357 AWJ356:AWJ357 BGF356:BGF357 BQB356:BQB357 BZX356:BZX357 CJT356:CJT357 CTP356:CTP357 DDL356:DDL357 DNH356:DNH357 DXD356:DXD357 EGZ356:EGZ357 EQV356:EQV357 FAR356:FAR357 FKN356:FKN357 FUJ356:FUJ357 GEF356:GEF357 GOB356:GOB357 GXX356:GXX357 HHT356:HHT357 HRP356:HRP357 IBL356:IBL357 ILH356:ILH357 IVD356:IVD357 JEZ356:JEZ357 JOV356:JOV357 JYR356:JYR357 KIN356:KIN357 KSJ356:KSJ357 LCF356:LCF357 LMB356:LMB357 LVX356:LVX357 MFT356:MFT357 MPP356:MPP357 MZL356:MZL357 NJH356:NJH357 NTD356:NTD357 OCZ356:OCZ357 OMV356:OMV357 OWR356:OWR357 PGN356:PGN357 PQJ356:PQJ357 QAF356:QAF357 QKB356:QKB357 QTX356:QTX357 RDT356:RDT357 RNP356:RNP357 RXL356:RXL357 SHH356:SHH357 SRD356:SRD357 TAZ356:TAZ357 TKV356:TKV357 TUR356:TUR357 UEN356:UEN357 UOJ356:UOJ357 UYF356:UYF357 VIB356:VIB357 VRX356:VRX357 WBT356:WBT357 WLP356:WLP357 WVL356:WVL357 IZ362:IZ363 SV362:SV363 ACR362:ACR363 AMN362:AMN363 AWJ362:AWJ363 BGF362:BGF363 BQB362:BQB363 BZX362:BZX363 CJT362:CJT363 CTP362:CTP363 DDL362:DDL363 DNH362:DNH363 DXD362:DXD363 EGZ362:EGZ363 EQV362:EQV363 FAR362:FAR363 FKN362:FKN363 FUJ362:FUJ363 GEF362:GEF363 GOB362:GOB363 GXX362:GXX363 HHT362:HHT363 HRP362:HRP363 IBL362:IBL363 ILH362:ILH363 IVD362:IVD363 JEZ362:JEZ363 JOV362:JOV363 JYR362:JYR363 KIN362:KIN363 KSJ362:KSJ363 LCF362:LCF363 LMB362:LMB363 LVX362:LVX363 MFT362:MFT363 MPP362:MPP363 MZL362:MZL363 NJH362:NJH363 NTD362:NTD363 OCZ362:OCZ363 OMV362:OMV363 OWR362:OWR363 PGN362:PGN363 PQJ362:PQJ363 QAF362:QAF363 QKB362:QKB363 QTX362:QTX363 RDT362:RDT363 RNP362:RNP363 RXL362:RXL363 SHH362:SHH363 SRD362:SRD363 TAZ362:TAZ363 TKV362:TKV363 TUR362:TUR363 UEN362:UEN363 UOJ362:UOJ363 UYF362:UYF363 VIB362:VIB363 VRX362:VRX363 WBT362:WBT363 WLP362:WLP363 WVL362:WVL363 IZ365:IZ366 SV365:SV366 ACR365:ACR366 AMN365:AMN366 AWJ365:AWJ366 BGF365:BGF366 BQB365:BQB366 BZX365:BZX366 CJT365:CJT366 CTP365:CTP366 DDL365:DDL366 DNH365:DNH366 DXD365:DXD366 EGZ365:EGZ366 EQV365:EQV366 FAR365:FAR366 FKN365:FKN366 FUJ365:FUJ366 GEF365:GEF366 GOB365:GOB366 GXX365:GXX366 HHT365:HHT366 HRP365:HRP366 IBL365:IBL366 ILH365:ILH366 IVD365:IVD366 JEZ365:JEZ366 JOV365:JOV366 JYR365:JYR366 KIN365:KIN366 KSJ365:KSJ366 LCF365:LCF366 LMB365:LMB366 LVX365:LVX366 MFT365:MFT366 MPP365:MPP366 MZL365:MZL366 NJH365:NJH366 NTD365:NTD366 OCZ365:OCZ366 OMV365:OMV366 OWR365:OWR366 PGN365:PGN366 PQJ365:PQJ366 QAF365:QAF366 QKB365:QKB366 QTX365:QTX366 RDT365:RDT366 RNP365:RNP366 RXL365:RXL366 SHH365:SHH366 SRD365:SRD366 TAZ365:TAZ366 TKV365:TKV366 TUR365:TUR366 UEN365:UEN366 UOJ365:UOJ366 UYF365:UYF366 VIB365:VIB366 VRX365:VRX366 WBT365:WBT366 WLP365:WLP366 WVL365:WVL366 IZ371:IZ372 SV371:SV372 ACR371:ACR372 AMN371:AMN372 AWJ371:AWJ372 BGF371:BGF372 BQB371:BQB372 BZX371:BZX372 CJT371:CJT372 CTP371:CTP372 DDL371:DDL372 DNH371:DNH372 DXD371:DXD372 EGZ371:EGZ372 EQV371:EQV372 FAR371:FAR372 FKN371:FKN372 FUJ371:FUJ372 GEF371:GEF372 GOB371:GOB372 GXX371:GXX372 HHT371:HHT372 HRP371:HRP372 IBL371:IBL372 ILH371:ILH372 IVD371:IVD372 JEZ371:JEZ372 JOV371:JOV372 JYR371:JYR372 KIN371:KIN372 KSJ371:KSJ372 LCF371:LCF372 LMB371:LMB372 LVX371:LVX372 MFT371:MFT372 MPP371:MPP372 MZL371:MZL372 NJH371:NJH372 NTD371:NTD372 OCZ371:OCZ372 OMV371:OMV372 OWR371:OWR372 PGN371:PGN372 PQJ371:PQJ372 QAF371:QAF372 QKB371:QKB372 QTX371:QTX372 RDT371:RDT372 RNP371:RNP372 RXL371:RXL372 SHH371:SHH372 SRD371:SRD372 TAZ371:TAZ372 TKV371:TKV372 TUR371:TUR372 UEN371:UEN372 UOJ371:UOJ372 UYF371:UYF372 VIB371:VIB372 VRX371:VRX372 WBT371:WBT372 WLP371:WLP372 WVL371:WVL372 IZ374:IZ375 SV374:SV375 ACR374:ACR375 AMN374:AMN375 AWJ374:AWJ375 BGF374:BGF375 BQB374:BQB375 BZX374:BZX375 CJT374:CJT375 CTP374:CTP375 DDL374:DDL375 DNH374:DNH375 DXD374:DXD375 EGZ374:EGZ375 EQV374:EQV375 FAR374:FAR375 FKN374:FKN375 FUJ374:FUJ375 GEF374:GEF375 GOB374:GOB375 GXX374:GXX375 HHT374:HHT375 HRP374:HRP375 IBL374:IBL375 ILH374:ILH375 IVD374:IVD375 JEZ374:JEZ375 JOV374:JOV375 JYR374:JYR375 KIN374:KIN375 KSJ374:KSJ375 LCF374:LCF375 LMB374:LMB375 LVX374:LVX375 MFT374:MFT375 MPP374:MPP375 MZL374:MZL375 NJH374:NJH375 NTD374:NTD375 OCZ374:OCZ375 OMV374:OMV375 OWR374:OWR375 PGN374:PGN375 PQJ374:PQJ375 QAF374:QAF375 QKB374:QKB375 QTX374:QTX375 RDT374:RDT375 RNP374:RNP375 RXL374:RXL375 SHH374:SHH375 SRD374:SRD375 TAZ374:TAZ375 TKV374:TKV375 TUR374:TUR375 UEN374:UEN375 UOJ374:UOJ375 UYF374:UYF375 VIB374:VIB375 VRX374:VRX375 WBT374:WBT375 WLP374:WLP375 WVL374:WVL375 WVL359:WVL360 WLP359:WLP360 WBT359:WBT360 VRX359:VRX360 VIB359:VIB360 UYF359:UYF360 UOJ359:UOJ360 UEN359:UEN360 TUR359:TUR360 TKV359:TKV360 TAZ359:TAZ360 SRD359:SRD360 SHH359:SHH360 RXL359:RXL360 RNP359:RNP360 RDT359:RDT360 QTX359:QTX360 QKB359:QKB360 QAF359:QAF360 PQJ359:PQJ360 PGN359:PGN360 OWR359:OWR360 OMV359:OMV360 OCZ359:OCZ360 NTD359:NTD360 NJH359:NJH360 MZL359:MZL360 MPP359:MPP360 MFT359:MFT360 LVX359:LVX360 LMB359:LMB360 LCF359:LCF360 KSJ359:KSJ360 KIN359:KIN360 JYR359:JYR360 JOV359:JOV360 JEZ359:JEZ360 IVD359:IVD360 ILH359:ILH360 IBL359:IBL360 HRP359:HRP360 HHT359:HHT360 GXX359:GXX360 GOB359:GOB360 GEF359:GEF360 FUJ359:FUJ360 FKN359:FKN360 FAR359:FAR360 EQV359:EQV360 EGZ359:EGZ360 DXD359:DXD360 DNH359:DNH360 DDL359:DDL360 CTP359:CTP360 CJT359:CJT360 BZX359:BZX360 BQB359:BQB360 BGF359:BGF360 AWJ359:AWJ360 AMN359:AMN360 ACR359:ACR360 SV359:SV360 IZ359:IZ360 WVL368:WVL369 WLP368:WLP369 WBT368:WBT369 VRX368:VRX369 VIB368:VIB369 UYF368:UYF369 UOJ368:UOJ369 UEN368:UEN369 TUR368:TUR369 TKV368:TKV369 TAZ368:TAZ369 SRD368:SRD369 SHH368:SHH369 RXL368:RXL369 RNP368:RNP369 RDT368:RDT369 QTX368:QTX369 QKB368:QKB369 QAF368:QAF369 PQJ368:PQJ369 PGN368:PGN369 OWR368:OWR369 OMV368:OMV369 OCZ368:OCZ369 NTD368:NTD369 NJH368:NJH369 MZL368:MZL369 MPP368:MPP369 MFT368:MFT369 LVX368:LVX369 LMB368:LMB369 LCF368:LCF369 KSJ368:KSJ369 KIN368:KIN369 JYR368:JYR369 JOV368:JOV369 JEZ368:JEZ369 IVD368:IVD369 ILH368:ILH369 IBL368:IBL369 HRP368:HRP369 HHT368:HHT369 GXX368:GXX369 GOB368:GOB369 GEF368:GEF369 FUJ368:FUJ369 FKN368:FKN369 FAR368:FAR369 EQV368:EQV369 EGZ368:EGZ369 DXD368:DXD369 DNH368:DNH369 DDL368:DDL369 CTP368:CTP369 CJT368:CJT369 BZX368:BZX369 BQB368:BQB369 BGF368:BGF369 AWJ368:AWJ369 AMN368:AMN369 ACR368:ACR369 SV368:SV369 IZ368:IZ369 IZ377:IZ378 SV377:SV378 ACR377:ACR378 AMN377:AMN378 AWJ377:AWJ378 BGF377:BGF378 BQB377:BQB378 BZX377:BZX378 CJT377:CJT378 CTP377:CTP378 DDL377:DDL378 DNH377:DNH378 DXD377:DXD378 EGZ377:EGZ378 EQV377:EQV378 FAR377:FAR378 FKN377:FKN378 FUJ377:FUJ378 GEF377:GEF378 GOB377:GOB378 GXX377:GXX378 HHT377:HHT378 HRP377:HRP378 IBL377:IBL378 ILH377:ILH378 IVD377:IVD378 JEZ377:JEZ378 JOV377:JOV378 JYR377:JYR378 KIN377:KIN378 KSJ377:KSJ378 LCF377:LCF378 LMB377:LMB378 LVX377:LVX378 MFT377:MFT378 MPP377:MPP378 MZL377:MZL378 NJH377:NJH378 NTD377:NTD378 OCZ377:OCZ378 OMV377:OMV378 OWR377:OWR378 PGN377:PGN378 PQJ377:PQJ378 QAF377:QAF378 QKB377:QKB378 QTX377:QTX378 RDT377:RDT378 RNP377:RNP378 RXL377:RXL378 SHH377:SHH378 SRD377:SRD378 TAZ377:TAZ378 TKV377:TKV378 TUR377:TUR378 UEN377:UEN378 UOJ377:UOJ378 UYF377:UYF378 VIB377:VIB378 VRX377:VRX378 WBT377:WBT378 WLP377:WLP378 WVL377:WVL378 IZ380:IZ381 SV380:SV381 ACR380:ACR381 AMN380:AMN381 AWJ380:AWJ381 BGF380:BGF381 BQB380:BQB381 BZX380:BZX381 CJT380:CJT381 CTP380:CTP381 DDL380:DDL381 DNH380:DNH381 DXD380:DXD381 EGZ380:EGZ381 EQV380:EQV381 FAR380:FAR381 FKN380:FKN381 FUJ380:FUJ381 GEF380:GEF381 GOB380:GOB381 GXX380:GXX381 HHT380:HHT381 HRP380:HRP381 IBL380:IBL381 ILH380:ILH381 IVD380:IVD381 JEZ380:JEZ381 JOV380:JOV381 JYR380:JYR381 KIN380:KIN381 KSJ380:KSJ381 LCF380:LCF381 LMB380:LMB381 LVX380:LVX381 MFT380:MFT381 MPP380:MPP381 MZL380:MZL381 NJH380:NJH381 NTD380:NTD381 OCZ380:OCZ381 OMV380:OMV381 OWR380:OWR381 PGN380:PGN381 PQJ380:PQJ381 QAF380:QAF381 QKB380:QKB381 QTX380:QTX381 RDT380:RDT381 RNP380:RNP381 RXL380:RXL381 SHH380:SHH381 SRD380:SRD381 TAZ380:TAZ381 TKV380:TKV381 TUR380:TUR381 UEN380:UEN381 UOJ380:UOJ381 UYF380:UYF381 VIB380:VIB381 VRX380:VRX381 WBT380:WBT381 WLP380:WLP381 WVL380:WVL381 IZ383:IZ384 SV383:SV384 ACR383:ACR384 AMN383:AMN384 AWJ383:AWJ384 BGF383:BGF384 BQB383:BQB384 BZX383:BZX384 CJT383:CJT384 CTP383:CTP384 DDL383:DDL384 DNH383:DNH384 DXD383:DXD384 EGZ383:EGZ384 EQV383:EQV384 FAR383:FAR384 FKN383:FKN384 FUJ383:FUJ384 GEF383:GEF384 GOB383:GOB384 GXX383:GXX384 HHT383:HHT384 HRP383:HRP384 IBL383:IBL384 ILH383:ILH384 IVD383:IVD384 JEZ383:JEZ384 JOV383:JOV384 JYR383:JYR384 KIN383:KIN384 KSJ383:KSJ384 LCF383:LCF384 LMB383:LMB384 LVX383:LVX384 MFT383:MFT384 MPP383:MPP384 MZL383:MZL384 NJH383:NJH384 NTD383:NTD384 OCZ383:OCZ384 OMV383:OMV384 OWR383:OWR384 PGN383:PGN384 PQJ383:PQJ384 QAF383:QAF384 QKB383:QKB384 QTX383:QTX384 RDT383:RDT384 RNP383:RNP384 RXL383:RXL384 SHH383:SHH384 SRD383:SRD384 TAZ383:TAZ384 TKV383:TKV384 TUR383:TUR384 UEN383:UEN384 UOJ383:UOJ384 UYF383:UYF384 VIB383:VIB384 VRX383:VRX384 WBT383:WBT384 WLP383:WLP384 WVL383:WVL384 IZ389:IZ390 SV389:SV390 ACR389:ACR390 AMN389:AMN390 AWJ389:AWJ390 BGF389:BGF390 BQB389:BQB390 BZX389:BZX390 CJT389:CJT390 CTP389:CTP390 DDL389:DDL390 DNH389:DNH390 DXD389:DXD390 EGZ389:EGZ390 EQV389:EQV390 FAR389:FAR390 FKN389:FKN390 FUJ389:FUJ390 GEF389:GEF390 GOB389:GOB390 GXX389:GXX390 HHT389:HHT390 HRP389:HRP390 IBL389:IBL390 ILH389:ILH390 IVD389:IVD390 JEZ389:JEZ390 JOV389:JOV390 JYR389:JYR390 KIN389:KIN390 KSJ389:KSJ390 LCF389:LCF390 LMB389:LMB390 LVX389:LVX390 MFT389:MFT390 MPP389:MPP390 MZL389:MZL390 NJH389:NJH390 NTD389:NTD390 OCZ389:OCZ390 OMV389:OMV390 OWR389:OWR390 PGN389:PGN390 PQJ389:PQJ390 QAF389:QAF390 QKB389:QKB390 QTX389:QTX390 RDT389:RDT390 RNP389:RNP390 RXL389:RXL390 SHH389:SHH390 SRD389:SRD390 TAZ389:TAZ390 TKV389:TKV390 TUR389:TUR390 UEN389:UEN390 UOJ389:UOJ390 UYF389:UYF390 VIB389:VIB390 VRX389:VRX390 WBT389:WBT390 WLP389:WLP390 WVL389:WVL390 IZ392:IZ393 SV392:SV393 ACR392:ACR393 AMN392:AMN393 AWJ392:AWJ393 BGF392:BGF393 BQB392:BQB393 BZX392:BZX393 CJT392:CJT393 CTP392:CTP393 DDL392:DDL393 DNH392:DNH393 DXD392:DXD393 EGZ392:EGZ393 EQV392:EQV393 FAR392:FAR393 FKN392:FKN393 FUJ392:FUJ393 GEF392:GEF393 GOB392:GOB393 GXX392:GXX393 HHT392:HHT393 HRP392:HRP393 IBL392:IBL393 ILH392:ILH393 IVD392:IVD393 JEZ392:JEZ393 JOV392:JOV393 JYR392:JYR393 KIN392:KIN393 KSJ392:KSJ393 LCF392:LCF393 LMB392:LMB393 LVX392:LVX393 MFT392:MFT393 MPP392:MPP393 MZL392:MZL393 NJH392:NJH393 NTD392:NTD393 OCZ392:OCZ393 OMV392:OMV393 OWR392:OWR393 PGN392:PGN393 PQJ392:PQJ393 QAF392:QAF393 QKB392:QKB393 QTX392:QTX393 RDT392:RDT393 RNP392:RNP393 RXL392:RXL393 SHH392:SHH393 SRD392:SRD393 TAZ392:TAZ393 TKV392:TKV393 TUR392:TUR393 UEN392:UEN393 UOJ392:UOJ393 UYF392:UYF393 VIB392:VIB393 VRX392:VRX393 WBT392:WBT393 WLP392:WLP393 WVL392:WVL393 IZ398:IZ399 SV398:SV399 ACR398:ACR399 AMN398:AMN399 AWJ398:AWJ399 BGF398:BGF399 BQB398:BQB399 BZX398:BZX399 CJT398:CJT399 CTP398:CTP399 DDL398:DDL399 DNH398:DNH399 DXD398:DXD399 EGZ398:EGZ399 EQV398:EQV399 FAR398:FAR399 FKN398:FKN399 FUJ398:FUJ399 GEF398:GEF399 GOB398:GOB399 GXX398:GXX399 HHT398:HHT399 HRP398:HRP399 IBL398:IBL399 ILH398:ILH399 IVD398:IVD399 JEZ398:JEZ399 JOV398:JOV399 JYR398:JYR399 KIN398:KIN399 KSJ398:KSJ399 LCF398:LCF399 LMB398:LMB399 LVX398:LVX399 MFT398:MFT399 MPP398:MPP399 MZL398:MZL399 NJH398:NJH399 NTD398:NTD399 OCZ398:OCZ399 OMV398:OMV399 OWR398:OWR399 PGN398:PGN399 PQJ398:PQJ399 QAF398:QAF399 QKB398:QKB399 QTX398:QTX399 RDT398:RDT399 RNP398:RNP399 RXL398:RXL399 SHH398:SHH399 SRD398:SRD399 TAZ398:TAZ399 TKV398:TKV399 TUR398:TUR399 UEN398:UEN399 UOJ398:UOJ399 UYF398:UYF399 VIB398:VIB399 VRX398:VRX399 WBT398:WBT399 WLP398:WLP399 WVL398:WVL399 WVL386:WVL387 WLP386:WLP387 WBT386:WBT387 VRX386:VRX387 VIB386:VIB387 UYF386:UYF387 UOJ386:UOJ387 UEN386:UEN387 TUR386:TUR387 TKV386:TKV387 TAZ386:TAZ387 SRD386:SRD387 SHH386:SHH387 RXL386:RXL387 RNP386:RNP387 RDT386:RDT387 QTX386:QTX387 QKB386:QKB387 QAF386:QAF387 PQJ386:PQJ387 PGN386:PGN387 OWR386:OWR387 OMV386:OMV387 OCZ386:OCZ387 NTD386:NTD387 NJH386:NJH387 MZL386:MZL387 MPP386:MPP387 MFT386:MFT387 LVX386:LVX387 LMB386:LMB387 LCF386:LCF387 KSJ386:KSJ387 KIN386:KIN387 JYR386:JYR387 JOV386:JOV387 JEZ386:JEZ387 IVD386:IVD387 ILH386:ILH387 IBL386:IBL387 HRP386:HRP387 HHT386:HHT387 GXX386:GXX387 GOB386:GOB387 GEF386:GEF387 FUJ386:FUJ387 FKN386:FKN387 FAR386:FAR387 EQV386:EQV387 EGZ386:EGZ387 DXD386:DXD387 DNH386:DNH387 DDL386:DDL387 CTP386:CTP387 CJT386:CJT387 BZX386:BZX387 BQB386:BQB387 BGF386:BGF387 AWJ386:AWJ387 AMN386:AMN387 ACR386:ACR387 SV386:SV387 IZ386:IZ387 WVL395:WVL396 WLP395:WLP396 WBT395:WBT396 VRX395:VRX396 VIB395:VIB396 UYF395:UYF396 UOJ395:UOJ396 UEN395:UEN396 TUR395:TUR396 TKV395:TKV396 TAZ395:TAZ396 SRD395:SRD396 SHH395:SHH396 RXL395:RXL396 RNP395:RNP396 RDT395:RDT396 QTX395:QTX396 QKB395:QKB396 QAF395:QAF396 PQJ395:PQJ396 PGN395:PGN396 OWR395:OWR396 OMV395:OMV396 OCZ395:OCZ396 NTD395:NTD396 NJH395:NJH396 MZL395:MZL396 MPP395:MPP396 MFT395:MFT396 LVX395:LVX396 LMB395:LMB396 LCF395:LCF396 KSJ395:KSJ396 KIN395:KIN396 JYR395:JYR396 JOV395:JOV396 JEZ395:JEZ396 IVD395:IVD396 ILH395:ILH396 IBL395:IBL396 HRP395:HRP396 HHT395:HHT396 GXX395:GXX396 GOB395:GOB396 GEF395:GEF396 FUJ395:FUJ396 FKN395:FKN396 FAR395:FAR396 EQV395:EQV396 EGZ395:EGZ396 DXD395:DXD396 DNH395:DNH396 DDL395:DDL396 CTP395:CTP396 CJT395:CJT396 BZX395:BZX396 BQB395:BQB396 BGF395:BGF396 AWJ395:AWJ396 AMN395:AMN396 ACR395:ACR396 SV395:SV396 IZ395:IZ396 WVL1852:WVL1867 IZ1852:IZ1867 SV1852:SV1867 ACR1852:ACR1867 AMN1852:AMN1867 AWJ1852:AWJ1867 BGF1852:BGF1867 BQB1852:BQB1867 BZX1852:BZX1867 CJT1852:CJT1867 CTP1852:CTP1867 DDL1852:DDL1867 DNH1852:DNH1867 DXD1852:DXD1867 EGZ1852:EGZ1867 EQV1852:EQV1867 FAR1852:FAR1867 FKN1852:FKN1867 FUJ1852:FUJ1867 GEF1852:GEF1867 GOB1852:GOB1867 GXX1852:GXX1867 HHT1852:HHT1867 HRP1852:HRP1867 IBL1852:IBL1867 ILH1852:ILH1867 IVD1852:IVD1867 JEZ1852:JEZ1867 JOV1852:JOV1867 JYR1852:JYR1867 KIN1852:KIN1867 KSJ1852:KSJ1867 LCF1852:LCF1867 LMB1852:LMB1867 LVX1852:LVX1867 MFT1852:MFT1867 MPP1852:MPP1867 MZL1852:MZL1867 NJH1852:NJH1867 NTD1852:NTD1867 OCZ1852:OCZ1867 OMV1852:OMV1867 OWR1852:OWR1867 PGN1852:PGN1867 PQJ1852:PQJ1867 QAF1852:QAF1867 QKB1852:QKB1867 QTX1852:QTX1867 RDT1852:RDT1867 RNP1852:RNP1867 RXL1852:RXL1867 SHH1852:SHH1867 SRD1852:SRD1867 TAZ1852:TAZ1867 TKV1852:TKV1867 TUR1852:TUR1867 UEN1852:UEN1867 UOJ1852:UOJ1867 UYF1852:UYF1867 VIB1852:VIB1867 VRX1852:VRX1867 WBT1852:WBT1867 WLP1852:WLP1867 WVL37:WVL47 WLP37:WLP47 WBT37:WBT47 VRX37:VRX47 VIB37:VIB47 UYF37:UYF47 UOJ37:UOJ47 UEN37:UEN47 TUR37:TUR47 TKV37:TKV47 TAZ37:TAZ47 SRD37:SRD47 SHH37:SHH47 RXL37:RXL47 RNP37:RNP47 RDT37:RDT47 QTX37:QTX47 QKB37:QKB47 QAF37:QAF47 PQJ37:PQJ47 PGN37:PGN47 OWR37:OWR47 OMV37:OMV47 OCZ37:OCZ47 NTD37:NTD47 NJH37:NJH47 MZL37:MZL47 MPP37:MPP47 MFT37:MFT47 LVX37:LVX47 LMB37:LMB47 LCF37:LCF47 KSJ37:KSJ47 KIN37:KIN47 JYR37:JYR47 JOV37:JOV47 JEZ37:JEZ47 IVD37:IVD47 ILH37:ILH47 IBL37:IBL47 HRP37:HRP47 HHT37:HHT47 GXX37:GXX47 GOB37:GOB47 GEF37:GEF47 FUJ37:FUJ47 FKN37:FKN47 FAR37:FAR47 EQV37:EQV47 EGZ37:EGZ47 DXD37:DXD47 DNH37:DNH47 DDL37:DDL47 CTP37:CTP47 CJT37:CJT47 BZX37:BZX47 BQB37:BQB47 BGF37:BGF47 AWJ37:AWJ47 AMN37:AMN47 ACR37:ACR47 SV37:SV47 WVL401:WVL607 WLP401:WLP607 WBT401:WBT607 VRX401:VRX607 VIB401:VIB607 UYF401:UYF607 UOJ401:UOJ607 UEN401:UEN607 TUR401:TUR607 TKV401:TKV607 TAZ401:TAZ607 SRD401:SRD607 SHH401:SHH607 RXL401:RXL607 RNP401:RNP607 RDT401:RDT607 QTX401:QTX607 QKB401:QKB607 QAF401:QAF607 PQJ401:PQJ607 PGN401:PGN607 OWR401:OWR607 OMV401:OMV607 OCZ401:OCZ607 NTD401:NTD607 NJH401:NJH607 MZL401:MZL607 MPP401:MPP607 MFT401:MFT607 LVX401:LVX607 LMB401:LMB607 LCF401:LCF607 KSJ401:KSJ607 KIN401:KIN607 JYR401:JYR607 JOV401:JOV607 JEZ401:JEZ607 IVD401:IVD607 ILH401:ILH607 IBL401:IBL607 HRP401:HRP607 HHT401:HHT607 GXX401:GXX607 GOB401:GOB607 GEF401:GEF607 FUJ401:FUJ607 FKN401:FKN607 FAR401:FAR607 EQV401:EQV607 EGZ401:EGZ607 DXD401:DXD607 DNH401:DNH607 DDL401:DDL607 CTP401:CTP607 CJT401:CJT607 BZX401:BZX607 BQB401:BQB607 BGF401:BGF607 AWJ401:AWJ607 AMN401:AMN607 ACR401:ACR607 SV401:SV607 IZ401:IZ607 WVL609:WVL692 WLP609:WLP692 WBT609:WBT692 VRX609:VRX692 VIB609:VIB692 UYF609:UYF692 UOJ609:UOJ692 UEN609:UEN692 TUR609:TUR692 TKV609:TKV692 TAZ609:TAZ692 SRD609:SRD692 SHH609:SHH692 RXL609:RXL692 RNP609:RNP692 RDT609:RDT692 QTX609:QTX692 QKB609:QKB692 QAF609:QAF692 PQJ609:PQJ692 PGN609:PGN692 OWR609:OWR692 OMV609:OMV692 OCZ609:OCZ692 NTD609:NTD692 NJH609:NJH692 MZL609:MZL692 MPP609:MPP692 MFT609:MFT692 LVX609:LVX692 LMB609:LMB692 LCF609:LCF692 KSJ609:KSJ692 KIN609:KIN692 JYR609:JYR692 JOV609:JOV692 JEZ609:JEZ692 IVD609:IVD692 ILH609:ILH692 IBL609:IBL692 HRP609:HRP692 HHT609:HHT692 GXX609:GXX692 GOB609:GOB692 GEF609:GEF692 FUJ609:FUJ692 FKN609:FKN692 FAR609:FAR692 EQV609:EQV692 EGZ609:EGZ692 DXD609:DXD692 DNH609:DNH692 DDL609:DDL692 CTP609:CTP692 CJT609:CJT692 BZX609:BZX692 BQB609:BQB692 BGF609:BGF692 AWJ609:AWJ692 AMN609:AMN692 ACR609:ACR692 SV609:SV692 IZ609:IZ692 WVL4:WVL17 IZ4:IZ17 SV4:SV17 ACR4:ACR17 AMN4:AMN17 AWJ4:AWJ17 BGF4:BGF17 BQB4:BQB17 BZX4:BZX17 CJT4:CJT17 CTP4:CTP17 DDL4:DDL17 DNH4:DNH17 DXD4:DXD17 EGZ4:EGZ17 EQV4:EQV17 FAR4:FAR17 FKN4:FKN17 FUJ4:FUJ17 GEF4:GEF17 GOB4:GOB17 GXX4:GXX17 HHT4:HHT17 HRP4:HRP17 IBL4:IBL17 ILH4:ILH17 IVD4:IVD17 JEZ4:JEZ17 JOV4:JOV17 JYR4:JYR17 KIN4:KIN17 KSJ4:KSJ17 LCF4:LCF17 LMB4:LMB17 LVX4:LVX17 MFT4:MFT17 MPP4:MPP17 MZL4:MZL17 NJH4:NJH17 NTD4:NTD17 OCZ4:OCZ17 OMV4:OMV17 OWR4:OWR17 PGN4:PGN17 PQJ4:PQJ17 QAF4:QAF17 QKB4:QKB17 QTX4:QTX17 RDT4:RDT17 RNP4:RNP17 RXL4:RXL17 SHH4:SHH17 SRD4:SRD17 TAZ4:TAZ17 TKV4:TKV17 TUR4:TUR17 UEN4:UEN17 UOJ4:UOJ17 UYF4:UYF17 VIB4:VIB17 VRX4:VRX17 WBT4:WBT17 WLP4:WLP17 M4 WLP905:WLP1850 WVL905:WVL1850 IZ905:IZ1850 SV905:SV1850 ACR905:ACR1850 AMN905:AMN1850 AWJ905:AWJ1850 BGF905:BGF1850 BQB905:BQB1850 BZX905:BZX1850 CJT905:CJT1850 CTP905:CTP1850 DDL905:DDL1850 DNH905:DNH1850 DXD905:DXD1850 EGZ905:EGZ1850 EQV905:EQV1850 FAR905:FAR1850 FKN905:FKN1850 FUJ905:FUJ1850 GEF905:GEF1850 GOB905:GOB1850 GXX905:GXX1850 HHT905:HHT1850 HRP905:HRP1850 IBL905:IBL1850 ILH905:ILH1850 IVD905:IVD1850 JEZ905:JEZ1850 JOV905:JOV1850 JYR905:JYR1850 KIN905:KIN1850 KSJ905:KSJ1850 LCF905:LCF1850 LMB905:LMB1850 LVX905:LVX1850 MFT905:MFT1850 MPP905:MPP1850 MZL905:MZL1850 NJH905:NJH1850 NTD905:NTD1850 OCZ905:OCZ1850 OMV905:OMV1850 OWR905:OWR1850 PGN905:PGN1850 PQJ905:PQJ1850 QAF905:QAF1850 QKB905:QKB1850 QTX905:QTX1850 RDT905:RDT1850 RNP905:RNP1850 RXL905:RXL1850 SHH905:SHH1850 SRD905:SRD1850 TAZ905:TAZ1850 TKV905:TKV1850 TUR905:TUR1850 UEN905:UEN1850 UOJ905:UOJ1850 UYF905:UYF1850 VIB905:VIB1850 VRX905:VRX1850 WBT905:WBT1850 WLP694:WLP903 WVL694:WVL903 IZ694:IZ903 SV694:SV903 ACR694:ACR903 AMN694:AMN903 AWJ694:AWJ903 BGF694:BGF903 BQB694:BQB903 BZX694:BZX903 CJT694:CJT903 CTP694:CTP903 DDL694:DDL903 DNH694:DNH903 DXD694:DXD903 EGZ694:EGZ903 EQV694:EQV903 FAR694:FAR903 FKN694:FKN903 FUJ694:FUJ903 GEF694:GEF903 GOB694:GOB903 GXX694:GXX903 HHT694:HHT903 HRP694:HRP903 IBL694:IBL903 ILH694:ILH903 IVD694:IVD903 JEZ694:JEZ903 JOV694:JOV903 JYR694:JYR903 KIN694:KIN903 KSJ694:KSJ903 LCF694:LCF903 LMB694:LMB903 LVX694:LVX903 MFT694:MFT903 MPP694:MPP903 MZL694:MZL903 NJH694:NJH903 NTD694:NTD903 OCZ694:OCZ903 OMV694:OMV903 OWR694:OWR903 PGN694:PGN903 PQJ694:PQJ903 QAF694:QAF903 QKB694:QKB903 QTX694:QTX903 RDT694:RDT903 RNP694:RNP903 RXL694:RXL903 SHH694:SHH903 SRD694:SRD903 TAZ694:TAZ903 TKV694:TKV903 TUR694:TUR903 UEN694:UEN903 UOJ694:UOJ903 UYF694:UYF903 VIB694:VIB903 VRX694:VRX903 WBT694:WBT903" xr:uid="{99F6FDD6-9680-4A62-8672-37F2EFE45907}"/>
    <dataValidation allowBlank="1" showInputMessage="1" showErrorMessage="1" promptTitle="Fuente_de_los_recursos" prompt="Despliegue la flecha y elija la opción de acuerdo con la fuente de los recursos._x000a_Propios - 20 Ingresos corrientes_x000a_Propios - 21 Otros recursos de tesorería_x000a_Nación 10 - Recursos Corrientes" sqref="JD37:JD47 JD19:JD20 SZ19:SZ20 ACV19:ACV20 AMR19:AMR20 AWN19:AWN20 BGJ19:BGJ20 BQF19:BQF20 CAB19:CAB20 CJX19:CJX20 CTT19:CTT20 DDP19:DDP20 DNL19:DNL20 DXH19:DXH20 EHD19:EHD20 EQZ19:EQZ20 FAV19:FAV20 FKR19:FKR20 FUN19:FUN20 GEJ19:GEJ20 GOF19:GOF20 GYB19:GYB20 HHX19:HHX20 HRT19:HRT20 IBP19:IBP20 ILL19:ILL20 IVH19:IVH20 JFD19:JFD20 JOZ19:JOZ20 JYV19:JYV20 KIR19:KIR20 KSN19:KSN20 LCJ19:LCJ20 LMF19:LMF20 LWB19:LWB20 MFX19:MFX20 MPT19:MPT20 MZP19:MZP20 NJL19:NJL20 NTH19:NTH20 ODD19:ODD20 OMZ19:OMZ20 OWV19:OWV20 PGR19:PGR20 PQN19:PQN20 QAJ19:QAJ20 QKF19:QKF20 QUB19:QUB20 RDX19:RDX20 RNT19:RNT20 RXP19:RXP20 SHL19:SHL20 SRH19:SRH20 TBD19:TBD20 TKZ19:TKZ20 TUV19:TUV20 UER19:UER20 UON19:UON20 UYJ19:UYJ20 VIF19:VIF20 VSB19:VSB20 WBX19:WBX20 WLT19:WLT20 WVP19:WVP20 JD22:JD23 SZ22:SZ23 ACV22:ACV23 AMR22:AMR23 AWN22:AWN23 BGJ22:BGJ23 BQF22:BQF23 CAB22:CAB23 CJX22:CJX23 CTT22:CTT23 DDP22:DDP23 DNL22:DNL23 DXH22:DXH23 EHD22:EHD23 EQZ22:EQZ23 FAV22:FAV23 FKR22:FKR23 FUN22:FUN23 GEJ22:GEJ23 GOF22:GOF23 GYB22:GYB23 HHX22:HHX23 HRT22:HRT23 IBP22:IBP23 ILL22:ILL23 IVH22:IVH23 JFD22:JFD23 JOZ22:JOZ23 JYV22:JYV23 KIR22:KIR23 KSN22:KSN23 LCJ22:LCJ23 LMF22:LMF23 LWB22:LWB23 MFX22:MFX23 MPT22:MPT23 MZP22:MZP23 NJL22:NJL23 NTH22:NTH23 ODD22:ODD23 OMZ22:OMZ23 OWV22:OWV23 PGR22:PGR23 PQN22:PQN23 QAJ22:QAJ23 QKF22:QKF23 QUB22:QUB23 RDX22:RDX23 RNT22:RNT23 RXP22:RXP23 SHL22:SHL23 SRH22:SRH23 TBD22:TBD23 TKZ22:TKZ23 TUV22:TUV23 UER22:UER23 UON22:UON23 UYJ22:UYJ23 VIF22:VIF23 VSB22:VSB23 WBX22:WBX23 WLT22:WLT23 WVP22:WVP23 JD28:JD29 SZ28:SZ29 ACV28:ACV29 AMR28:AMR29 AWN28:AWN29 BGJ28:BGJ29 BQF28:BQF29 CAB28:CAB29 CJX28:CJX29 CTT28:CTT29 DDP28:DDP29 DNL28:DNL29 DXH28:DXH29 EHD28:EHD29 EQZ28:EQZ29 FAV28:FAV29 FKR28:FKR29 FUN28:FUN29 GEJ28:GEJ29 GOF28:GOF29 GYB28:GYB29 HHX28:HHX29 HRT28:HRT29 IBP28:IBP29 ILL28:ILL29 IVH28:IVH29 JFD28:JFD29 JOZ28:JOZ29 JYV28:JYV29 KIR28:KIR29 KSN28:KSN29 LCJ28:LCJ29 LMF28:LMF29 LWB28:LWB29 MFX28:MFX29 MPT28:MPT29 MZP28:MZP29 NJL28:NJL29 NTH28:NTH29 ODD28:ODD29 OMZ28:OMZ29 OWV28:OWV29 PGR28:PGR29 PQN28:PQN29 QAJ28:QAJ29 QKF28:QKF29 QUB28:QUB29 RDX28:RDX29 RNT28:RNT29 RXP28:RXP29 SHL28:SHL29 SRH28:SRH29 TBD28:TBD29 TKZ28:TKZ29 TUV28:TUV29 UER28:UER29 UON28:UON29 UYJ28:UYJ29 VIF28:VIF29 VSB28:VSB29 WBX28:WBX29 WLT28:WLT29 WVP28:WVP29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WVP25:WVP26 WLT25:WLT26 WBX25:WBX26 VSB25:VSB26 VIF25:VIF26 UYJ25:UYJ26 UON25:UON26 UER25:UER26 TUV25:TUV26 TKZ25:TKZ26 TBD25:TBD26 SRH25:SRH26 SHL25:SHL26 RXP25:RXP26 RNT25:RNT26 RDX25:RDX26 QUB25:QUB26 QKF25:QKF26 QAJ25:QAJ26 PQN25:PQN26 PGR25:PGR26 OWV25:OWV26 OMZ25:OMZ26 ODD25:ODD26 NTH25:NTH26 NJL25:NJL26 MZP25:MZP26 MPT25:MPT26 MFX25:MFX26 LWB25:LWB26 LMF25:LMF26 LCJ25:LCJ26 KSN25:KSN26 KIR25:KIR26 JYV25:JYV26 JOZ25:JOZ26 JFD25:JFD26 IVH25:IVH26 ILL25:ILL26 IBP25:IBP26 HRT25:HRT26 HHX25:HHX26 GYB25:GYB26 GOF25:GOF26 GEJ25:GEJ26 FUN25:FUN26 FKR25:FKR26 FAV25:FAV26 EQZ25:EQZ26 EHD25:EHD26 DXH25:DXH26 DNL25:DNL26 DDP25:DDP26 CTT25:CTT26 CJX25:CJX26 CAB25:CAB26 BQF25:BQF26 BGJ25:BGJ26 AWN25:AWN26 AMR25:AMR26 ACV25:ACV26 SZ25:SZ26 JD25:JD26 WVP34:WVP35 WLT34:WLT35 WBX34:WBX35 VSB34:VSB35 VIF34:VIF35 UYJ34:UYJ35 UON34:UON35 UER34:UER35 TUV34:TUV35 TKZ34:TKZ35 TBD34:TBD35 SRH34:SRH35 SHL34:SHL35 RXP34:RXP35 RNT34:RNT35 RDX34:RDX35 QUB34:QUB35 QKF34:QKF35 QAJ34:QAJ35 PQN34:PQN35 PGR34:PGR35 OWV34:OWV35 OMZ34:OMZ35 ODD34:ODD35 NTH34:NTH35 NJL34:NJL35 MZP34:MZP35 MPT34:MPT35 MFX34:MFX35 LWB34:LWB35 LMF34:LMF35 LCJ34:LCJ35 KSN34:KSN35 KIR34:KIR35 JYV34:JYV35 JOZ34:JOZ35 JFD34:JFD35 IVH34:IVH35 ILL34:ILL35 IBP34:IBP35 HRT34:HRT35 HHX34:HHX35 GYB34:GYB35 GOF34:GOF35 GEJ34:GEJ35 FUN34:FUN35 FKR34:FKR35 FAV34:FAV35 EQZ34:EQZ35 EHD34:EHD35 DXH34:DXH35 DNL34:DNL35 DDP34:DDP35 CTT34:CTT35 CJX34:CJX35 CAB34:CAB35 BQF34:BQF35 BGJ34:BGJ35 AWN34:AWN35 AMR34:AMR35 ACV34:ACV35 SZ34:SZ35 JD34:JD35 JD49:JD50 SZ49:SZ50 ACV49:ACV50 AMR49:AMR50 AWN49:AWN50 BGJ49:BGJ50 BQF49:BQF50 CAB49:CAB50 CJX49:CJX50 CTT49:CTT50 DDP49:DDP50 DNL49:DNL50 DXH49:DXH50 EHD49:EHD50 EQZ49:EQZ50 FAV49:FAV50 FKR49:FKR50 FUN49:FUN50 GEJ49:GEJ50 GOF49:GOF50 GYB49:GYB50 HHX49:HHX50 HRT49:HRT50 IBP49:IBP50 ILL49:ILL50 IVH49:IVH50 JFD49:JFD50 JOZ49:JOZ50 JYV49:JYV50 KIR49:KIR50 KSN49:KSN50 LCJ49:LCJ50 LMF49:LMF50 LWB49:LWB50 MFX49:MFX50 MPT49:MPT50 MZP49:MZP50 NJL49:NJL50 NTH49:NTH50 ODD49:ODD50 OMZ49:OMZ50 OWV49:OWV50 PGR49:PGR50 PQN49:PQN50 QAJ49:QAJ50 QKF49:QKF50 QUB49:QUB50 RDX49:RDX50 RNT49:RNT50 RXP49:RXP50 SHL49:SHL50 SRH49:SRH50 TBD49:TBD50 TKZ49:TKZ50 TUV49:TUV50 UER49:UER50 UON49:UON50 UYJ49:UYJ50 VIF49:VIF50 VSB49:VSB50 WBX49:WBX50 WLT49:WLT50 WVP49:WVP50 JD56:JD59 SZ56:SZ59 ACV56:ACV59 AMR56:AMR59 AWN56:AWN59 BGJ56:BGJ59 BQF56:BQF59 CAB56:CAB59 CJX56:CJX59 CTT56:CTT59 DDP56:DDP59 DNL56:DNL59 DXH56:DXH59 EHD56:EHD59 EQZ56:EQZ59 FAV56:FAV59 FKR56:FKR59 FUN56:FUN59 GEJ56:GEJ59 GOF56:GOF59 GYB56:GYB59 HHX56:HHX59 HRT56:HRT59 IBP56:IBP59 ILL56:ILL59 IVH56:IVH59 JFD56:JFD59 JOZ56:JOZ59 JYV56:JYV59 KIR56:KIR59 KSN56:KSN59 LCJ56:LCJ59 LMF56:LMF59 LWB56:LWB59 MFX56:MFX59 MPT56:MPT59 MZP56:MZP59 NJL56:NJL59 NTH56:NTH59 ODD56:ODD59 OMZ56:OMZ59 OWV56:OWV59 PGR56:PGR59 PQN56:PQN59 QAJ56:QAJ59 QKF56:QKF59 QUB56:QUB59 RDX56:RDX59 RNT56:RNT59 RXP56:RXP59 SHL56:SHL59 SRH56:SRH59 TBD56:TBD59 TKZ56:TKZ59 TUV56:TUV59 UER56:UER59 UON56:UON59 UYJ56:UYJ59 VIF56:VIF59 VSB56:VSB59 WBX56:WBX59 WLT56:WLT59 WVP56:WVP59 JD61:JD62 SZ61:SZ62 ACV61:ACV62 AMR61:AMR62 AWN61:AWN62 BGJ61:BGJ62 BQF61:BQF62 CAB61:CAB62 CJX61:CJX62 CTT61:CTT62 DDP61:DDP62 DNL61:DNL62 DXH61:DXH62 EHD61:EHD62 EQZ61:EQZ62 FAV61:FAV62 FKR61:FKR62 FUN61:FUN62 GEJ61:GEJ62 GOF61:GOF62 GYB61:GYB62 HHX61:HHX62 HRT61:HRT62 IBP61:IBP62 ILL61:ILL62 IVH61:IVH62 JFD61:JFD62 JOZ61:JOZ62 JYV61:JYV62 KIR61:KIR62 KSN61:KSN62 LCJ61:LCJ62 LMF61:LMF62 LWB61:LWB62 MFX61:MFX62 MPT61:MPT62 MZP61:MZP62 NJL61:NJL62 NTH61:NTH62 ODD61:ODD62 OMZ61:OMZ62 OWV61:OWV62 PGR61:PGR62 PQN61:PQN62 QAJ61:QAJ62 QKF61:QKF62 QUB61:QUB62 RDX61:RDX62 RNT61:RNT62 RXP61:RXP62 SHL61:SHL62 SRH61:SRH62 TBD61:TBD62 TKZ61:TKZ62 TUV61:TUV62 UER61:UER62 UON61:UON62 UYJ61:UYJ62 VIF61:VIF62 VSB61:VSB62 WBX61:WBX62 WLT61:WLT62 WVP61:WVP62 JD67:JD68 SZ67:SZ68 ACV67:ACV68 AMR67:AMR68 AWN67:AWN68 BGJ67:BGJ68 BQF67:BQF68 CAB67:CAB68 CJX67:CJX68 CTT67:CTT68 DDP67:DDP68 DNL67:DNL68 DXH67:DXH68 EHD67:EHD68 EQZ67:EQZ68 FAV67:FAV68 FKR67:FKR68 FUN67:FUN68 GEJ67:GEJ68 GOF67:GOF68 GYB67:GYB68 HHX67:HHX68 HRT67:HRT68 IBP67:IBP68 ILL67:ILL68 IVH67:IVH68 JFD67:JFD68 JOZ67:JOZ68 JYV67:JYV68 KIR67:KIR68 KSN67:KSN68 LCJ67:LCJ68 LMF67:LMF68 LWB67:LWB68 MFX67:MFX68 MPT67:MPT68 MZP67:MZP68 NJL67:NJL68 NTH67:NTH68 ODD67:ODD68 OMZ67:OMZ68 OWV67:OWV68 PGR67:PGR68 PQN67:PQN68 QAJ67:QAJ68 QKF67:QKF68 QUB67:QUB68 RDX67:RDX68 RNT67:RNT68 RXP67:RXP68 SHL67:SHL68 SRH67:SRH68 TBD67:TBD68 TKZ67:TKZ68 TUV67:TUV68 UER67:UER68 UON67:UON68 UYJ67:UYJ68 VIF67:VIF68 VSB67:VSB68 WBX67:WBX68 WLT67:WLT68 WVP67:WVP68 JD70:JD71 SZ70:SZ71 ACV70:ACV71 AMR70:AMR71 AWN70:AWN71 BGJ70:BGJ71 BQF70:BQF71 CAB70:CAB71 CJX70:CJX71 CTT70:CTT71 DDP70:DDP71 DNL70:DNL71 DXH70:DXH71 EHD70:EHD71 EQZ70:EQZ71 FAV70:FAV71 FKR70:FKR71 FUN70:FUN71 GEJ70:GEJ71 GOF70:GOF71 GYB70:GYB71 HHX70:HHX71 HRT70:HRT71 IBP70:IBP71 ILL70:ILL71 IVH70:IVH71 JFD70:JFD71 JOZ70:JOZ71 JYV70:JYV71 KIR70:KIR71 KSN70:KSN71 LCJ70:LCJ71 LMF70:LMF71 LWB70:LWB71 MFX70:MFX71 MPT70:MPT71 MZP70:MZP71 NJL70:NJL71 NTH70:NTH71 ODD70:ODD71 OMZ70:OMZ71 OWV70:OWV71 PGR70:PGR71 PQN70:PQN71 QAJ70:QAJ71 QKF70:QKF71 QUB70:QUB71 RDX70:RDX71 RNT70:RNT71 RXP70:RXP71 SHL70:SHL71 SRH70:SRH71 TBD70:TBD71 TKZ70:TKZ71 TUV70:TUV71 UER70:UER71 UON70:UON71 UYJ70:UYJ71 VIF70:VIF71 VSB70:VSB71 WBX70:WBX71 WLT70:WLT71 WVP70:WVP71 WVP52:WVP53 WLT52:WLT53 WBX52:WBX53 VSB52:VSB53 VIF52:VIF53 UYJ52:UYJ53 UON52:UON53 UER52:UER53 TUV52:TUV53 TKZ52:TKZ53 TBD52:TBD53 SRH52:SRH53 SHL52:SHL53 RXP52:RXP53 RNT52:RNT53 RDX52:RDX53 QUB52:QUB53 QKF52:QKF53 QAJ52:QAJ53 PQN52:PQN53 PGR52:PGR53 OWV52:OWV53 OMZ52:OMZ53 ODD52:ODD53 NTH52:NTH53 NJL52:NJL53 MZP52:MZP53 MPT52:MPT53 MFX52:MFX53 LWB52:LWB53 LMF52:LMF53 LCJ52:LCJ53 KSN52:KSN53 KIR52:KIR53 JYV52:JYV53 JOZ52:JOZ53 JFD52:JFD53 IVH52:IVH53 ILL52:ILL53 IBP52:IBP53 HRT52:HRT53 HHX52:HHX53 GYB52:GYB53 GOF52:GOF53 GEJ52:GEJ53 FUN52:FUN53 FKR52:FKR53 FAV52:FAV53 EQZ52:EQZ53 EHD52:EHD53 DXH52:DXH53 DNL52:DNL53 DDP52:DDP53 CTT52:CTT53 CJX52:CJX53 CAB52:CAB53 BQF52:BQF53 BGJ52:BGJ53 AWN52:AWN53 AMR52:AMR53 ACV52:ACV53 SZ52:SZ53 JD52:JD53 WVP64:WVP65 WLT64:WLT65 WBX64:WBX65 VSB64:VSB65 VIF64:VIF65 UYJ64:UYJ65 UON64:UON65 UER64:UER65 TUV64:TUV65 TKZ64:TKZ65 TBD64:TBD65 SRH64:SRH65 SHL64:SHL65 RXP64:RXP65 RNT64:RNT65 RDX64:RDX65 QUB64:QUB65 QKF64:QKF65 QAJ64:QAJ65 PQN64:PQN65 PGR64:PGR65 OWV64:OWV65 OMZ64:OMZ65 ODD64:ODD65 NTH64:NTH65 NJL64:NJL65 MZP64:MZP65 MPT64:MPT65 MFX64:MFX65 LWB64:LWB65 LMF64:LMF65 LCJ64:LCJ65 KSN64:KSN65 KIR64:KIR65 JYV64:JYV65 JOZ64:JOZ65 JFD64:JFD65 IVH64:IVH65 ILL64:ILL65 IBP64:IBP65 HRT64:HRT65 HHX64:HHX65 GYB64:GYB65 GOF64:GOF65 GEJ64:GEJ65 FUN64:FUN65 FKR64:FKR65 FAV64:FAV65 EQZ64:EQZ65 EHD64:EHD65 DXH64:DXH65 DNL64:DNL65 DDP64:DDP65 CTT64:CTT65 CJX64:CJX65 CAB64:CAB65 BQF64:BQF65 BGJ64:BGJ65 AWN64:AWN65 AMR64:AMR65 ACV64:ACV65 SZ64:SZ65 JD64:JD65 JD73:JD74 SZ73:SZ74 ACV73:ACV74 AMR73:AMR74 AWN73:AWN74 BGJ73:BGJ74 BQF73:BQF74 CAB73:CAB74 CJX73:CJX74 CTT73:CTT74 DDP73:DDP74 DNL73:DNL74 DXH73:DXH74 EHD73:EHD74 EQZ73:EQZ74 FAV73:FAV74 FKR73:FKR74 FUN73:FUN74 GEJ73:GEJ74 GOF73:GOF74 GYB73:GYB74 HHX73:HHX74 HRT73:HRT74 IBP73:IBP74 ILL73:ILL74 IVH73:IVH74 JFD73:JFD74 JOZ73:JOZ74 JYV73:JYV74 KIR73:KIR74 KSN73:KSN74 LCJ73:LCJ74 LMF73:LMF74 LWB73:LWB74 MFX73:MFX74 MPT73:MPT74 MZP73:MZP74 NJL73:NJL74 NTH73:NTH74 ODD73:ODD74 OMZ73:OMZ74 OWV73:OWV74 PGR73:PGR74 PQN73:PQN74 QAJ73:QAJ74 QKF73:QKF74 QUB73:QUB74 RDX73:RDX74 RNT73:RNT74 RXP73:RXP74 SHL73:SHL74 SRH73:SRH74 TBD73:TBD74 TKZ73:TKZ74 TUV73:TUV74 UER73:UER74 UON73:UON74 UYJ73:UYJ74 VIF73:VIF74 VSB73:VSB74 WBX73:WBX74 WLT73:WLT74 WVP73:WVP74 JD76:JD77 SZ76:SZ77 ACV76:ACV77 AMR76:AMR77 AWN76:AWN77 BGJ76:BGJ77 BQF76:BQF77 CAB76:CAB77 CJX76:CJX77 CTT76:CTT77 DDP76:DDP77 DNL76:DNL77 DXH76:DXH77 EHD76:EHD77 EQZ76:EQZ77 FAV76:FAV77 FKR76:FKR77 FUN76:FUN77 GEJ76:GEJ77 GOF76:GOF77 GYB76:GYB77 HHX76:HHX77 HRT76:HRT77 IBP76:IBP77 ILL76:ILL77 IVH76:IVH77 JFD76:JFD77 JOZ76:JOZ77 JYV76:JYV77 KIR76:KIR77 KSN76:KSN77 LCJ76:LCJ77 LMF76:LMF77 LWB76:LWB77 MFX76:MFX77 MPT76:MPT77 MZP76:MZP77 NJL76:NJL77 NTH76:NTH77 ODD76:ODD77 OMZ76:OMZ77 OWV76:OWV77 PGR76:PGR77 PQN76:PQN77 QAJ76:QAJ77 QKF76:QKF77 QUB76:QUB77 RDX76:RDX77 RNT76:RNT77 RXP76:RXP77 SHL76:SHL77 SRH76:SRH77 TBD76:TBD77 TKZ76:TKZ77 TUV76:TUV77 UER76:UER77 UON76:UON77 UYJ76:UYJ77 VIF76:VIF77 VSB76:VSB77 WBX76:WBX77 WLT76:WLT77 WVP76:WVP77 JD79:JD80 SZ79:SZ80 ACV79:ACV80 AMR79:AMR80 AWN79:AWN80 BGJ79:BGJ80 BQF79:BQF80 CAB79:CAB80 CJX79:CJX80 CTT79:CTT80 DDP79:DDP80 DNL79:DNL80 DXH79:DXH80 EHD79:EHD80 EQZ79:EQZ80 FAV79:FAV80 FKR79:FKR80 FUN79:FUN80 GEJ79:GEJ80 GOF79:GOF80 GYB79:GYB80 HHX79:HHX80 HRT79:HRT80 IBP79:IBP80 ILL79:ILL80 IVH79:IVH80 JFD79:JFD80 JOZ79:JOZ80 JYV79:JYV80 KIR79:KIR80 KSN79:KSN80 LCJ79:LCJ80 LMF79:LMF80 LWB79:LWB80 MFX79:MFX80 MPT79:MPT80 MZP79:MZP80 NJL79:NJL80 NTH79:NTH80 ODD79:ODD80 OMZ79:OMZ80 OWV79:OWV80 PGR79:PGR80 PQN79:PQN80 QAJ79:QAJ80 QKF79:QKF80 QUB79:QUB80 RDX79:RDX80 RNT79:RNT80 RXP79:RXP80 SHL79:SHL80 SRH79:SRH80 TBD79:TBD80 TKZ79:TKZ80 TUV79:TUV80 UER79:UER80 UON79:UON80 UYJ79:UYJ80 VIF79:VIF80 VSB79:VSB80 WBX79:WBX80 WLT79:WLT80 WVP79:WVP80 JD85:JD86 SZ85:SZ86 ACV85:ACV86 AMR85:AMR86 AWN85:AWN86 BGJ85:BGJ86 BQF85:BQF86 CAB85:CAB86 CJX85:CJX86 CTT85:CTT86 DDP85:DDP86 DNL85:DNL86 DXH85:DXH86 EHD85:EHD86 EQZ85:EQZ86 FAV85:FAV86 FKR85:FKR86 FUN85:FUN86 GEJ85:GEJ86 GOF85:GOF86 GYB85:GYB86 HHX85:HHX86 HRT85:HRT86 IBP85:IBP86 ILL85:ILL86 IVH85:IVH86 JFD85:JFD86 JOZ85:JOZ86 JYV85:JYV86 KIR85:KIR86 KSN85:KSN86 LCJ85:LCJ86 LMF85:LMF86 LWB85:LWB86 MFX85:MFX86 MPT85:MPT86 MZP85:MZP86 NJL85:NJL86 NTH85:NTH86 ODD85:ODD86 OMZ85:OMZ86 OWV85:OWV86 PGR85:PGR86 PQN85:PQN86 QAJ85:QAJ86 QKF85:QKF86 QUB85:QUB86 RDX85:RDX86 RNT85:RNT86 RXP85:RXP86 SHL85:SHL86 SRH85:SRH86 TBD85:TBD86 TKZ85:TKZ86 TUV85:TUV86 UER85:UER86 UON85:UON86 UYJ85:UYJ86 VIF85:VIF86 VSB85:VSB86 WBX85:WBX86 WLT85:WLT86 WVP85:WVP86 JD88:JD89 SZ88:SZ89 ACV88:ACV89 AMR88:AMR89 AWN88:AWN89 BGJ88:BGJ89 BQF88:BQF89 CAB88:CAB89 CJX88:CJX89 CTT88:CTT89 DDP88:DDP89 DNL88:DNL89 DXH88:DXH89 EHD88:EHD89 EQZ88:EQZ89 FAV88:FAV89 FKR88:FKR89 FUN88:FUN89 GEJ88:GEJ89 GOF88:GOF89 GYB88:GYB89 HHX88:HHX89 HRT88:HRT89 IBP88:IBP89 ILL88:ILL89 IVH88:IVH89 JFD88:JFD89 JOZ88:JOZ89 JYV88:JYV89 KIR88:KIR89 KSN88:KSN89 LCJ88:LCJ89 LMF88:LMF89 LWB88:LWB89 MFX88:MFX89 MPT88:MPT89 MZP88:MZP89 NJL88:NJL89 NTH88:NTH89 ODD88:ODD89 OMZ88:OMZ89 OWV88:OWV89 PGR88:PGR89 PQN88:PQN89 QAJ88:QAJ89 QKF88:QKF89 QUB88:QUB89 RDX88:RDX89 RNT88:RNT89 RXP88:RXP89 SHL88:SHL89 SRH88:SRH89 TBD88:TBD89 TKZ88:TKZ89 TUV88:TUV89 UER88:UER89 UON88:UON89 UYJ88:UYJ89 VIF88:VIF89 VSB88:VSB89 WBX88:WBX89 WLT88:WLT89 WVP88:WVP89 JD94:JD95 SZ94:SZ95 ACV94:ACV95 AMR94:AMR95 AWN94:AWN95 BGJ94:BGJ95 BQF94:BQF95 CAB94:CAB95 CJX94:CJX95 CTT94:CTT95 DDP94:DDP95 DNL94:DNL95 DXH94:DXH95 EHD94:EHD95 EQZ94:EQZ95 FAV94:FAV95 FKR94:FKR95 FUN94:FUN95 GEJ94:GEJ95 GOF94:GOF95 GYB94:GYB95 HHX94:HHX95 HRT94:HRT95 IBP94:IBP95 ILL94:ILL95 IVH94:IVH95 JFD94:JFD95 JOZ94:JOZ95 JYV94:JYV95 KIR94:KIR95 KSN94:KSN95 LCJ94:LCJ95 LMF94:LMF95 LWB94:LWB95 MFX94:MFX95 MPT94:MPT95 MZP94:MZP95 NJL94:NJL95 NTH94:NTH95 ODD94:ODD95 OMZ94:OMZ95 OWV94:OWV95 PGR94:PGR95 PQN94:PQN95 QAJ94:QAJ95 QKF94:QKF95 QUB94:QUB95 RDX94:RDX95 RNT94:RNT95 RXP94:RXP95 SHL94:SHL95 SRH94:SRH95 TBD94:TBD95 TKZ94:TKZ95 TUV94:TUV95 UER94:UER95 UON94:UON95 UYJ94:UYJ95 VIF94:VIF95 VSB94:VSB95 WBX94:WBX95 WLT94:WLT95 WVP94:WVP95 WVP82:WVP83 WLT82:WLT83 WBX82:WBX83 VSB82:VSB83 VIF82:VIF83 UYJ82:UYJ83 UON82:UON83 UER82:UER83 TUV82:TUV83 TKZ82:TKZ83 TBD82:TBD83 SRH82:SRH83 SHL82:SHL83 RXP82:RXP83 RNT82:RNT83 RDX82:RDX83 QUB82:QUB83 QKF82:QKF83 QAJ82:QAJ83 PQN82:PQN83 PGR82:PGR83 OWV82:OWV83 OMZ82:OMZ83 ODD82:ODD83 NTH82:NTH83 NJL82:NJL83 MZP82:MZP83 MPT82:MPT83 MFX82:MFX83 LWB82:LWB83 LMF82:LMF83 LCJ82:LCJ83 KSN82:KSN83 KIR82:KIR83 JYV82:JYV83 JOZ82:JOZ83 JFD82:JFD83 IVH82:IVH83 ILL82:ILL83 IBP82:IBP83 HRT82:HRT83 HHX82:HHX83 GYB82:GYB83 GOF82:GOF83 GEJ82:GEJ83 FUN82:FUN83 FKR82:FKR83 FAV82:FAV83 EQZ82:EQZ83 EHD82:EHD83 DXH82:DXH83 DNL82:DNL83 DDP82:DDP83 CTT82:CTT83 CJX82:CJX83 CAB82:CAB83 BQF82:BQF83 BGJ82:BGJ83 AWN82:AWN83 AMR82:AMR83 ACV82:ACV83 SZ82:SZ83 JD82:JD83 WVP91:WVP92 WLT91:WLT92 WBX91:WBX92 VSB91:VSB92 VIF91:VIF92 UYJ91:UYJ92 UON91:UON92 UER91:UER92 TUV91:TUV92 TKZ91:TKZ92 TBD91:TBD92 SRH91:SRH92 SHL91:SHL92 RXP91:RXP92 RNT91:RNT92 RDX91:RDX92 QUB91:QUB92 QKF91:QKF92 QAJ91:QAJ92 PQN91:PQN92 PGR91:PGR92 OWV91:OWV92 OMZ91:OMZ92 ODD91:ODD92 NTH91:NTH92 NJL91:NJL92 MZP91:MZP92 MPT91:MPT92 MFX91:MFX92 LWB91:LWB92 LMF91:LMF92 LCJ91:LCJ92 KSN91:KSN92 KIR91:KIR92 JYV91:JYV92 JOZ91:JOZ92 JFD91:JFD92 IVH91:IVH92 ILL91:ILL92 IBP91:IBP92 HRT91:HRT92 HHX91:HHX92 GYB91:GYB92 GOF91:GOF92 GEJ91:GEJ92 FUN91:FUN92 FKR91:FKR92 FAV91:FAV92 EQZ91:EQZ92 EHD91:EHD92 DXH91:DXH92 DNL91:DNL92 DDP91:DDP92 CTT91:CTT92 CJX91:CJX92 CAB91:CAB92 BQF91:BQF92 BGJ91:BGJ92 AWN91:AWN92 AMR91:AMR92 ACV91:ACV92 SZ91:SZ92 JD91:JD92 WLT97:WLT324 WBX97:WBX324 VSB97:VSB324 VIF97:VIF324 UYJ97:UYJ324 UON97:UON324 UER97:UER324 TUV97:TUV324 TKZ97:TKZ324 TBD97:TBD324 SRH97:SRH324 SHL97:SHL324 RXP97:RXP324 RNT97:RNT324 RDX97:RDX324 QUB97:QUB324 QKF97:QKF324 QAJ97:QAJ324 PQN97:PQN324 PGR97:PGR324 OWV97:OWV324 OMZ97:OMZ324 ODD97:ODD324 NTH97:NTH324 NJL97:NJL324 MZP97:MZP324 MPT97:MPT324 MFX97:MFX324 LWB97:LWB324 LMF97:LMF324 LCJ97:LCJ324 KSN97:KSN324 KIR97:KIR324 JYV97:JYV324 JOZ97:JOZ324 JFD97:JFD324 IVH97:IVH324 ILL97:ILL324 IBP97:IBP324 HRT97:HRT324 HHX97:HHX324 GYB97:GYB324 GOF97:GOF324 GEJ97:GEJ324 FUN97:FUN324 FKR97:FKR324 FAV97:FAV324 EQZ97:EQZ324 EHD97:EHD324 DXH97:DXH324 DNL97:DNL324 DDP97:DDP324 CTT97:CTT324 CJX97:CJX324 CAB97:CAB324 BQF97:BQF324 BGJ97:BGJ324 AWN97:AWN324 AMR97:AMR324 ACV97:ACV324 SZ97:SZ324 JD97:JD324 WVP97:WVP324 JD326:JD327 SZ326:SZ327 ACV326:ACV327 AMR326:AMR327 AWN326:AWN327 BGJ326:BGJ327 BQF326:BQF327 CAB326:CAB327 CJX326:CJX327 CTT326:CTT327 DDP326:DDP327 DNL326:DNL327 DXH326:DXH327 EHD326:EHD327 EQZ326:EQZ327 FAV326:FAV327 FKR326:FKR327 FUN326:FUN327 GEJ326:GEJ327 GOF326:GOF327 GYB326:GYB327 HHX326:HHX327 HRT326:HRT327 IBP326:IBP327 ILL326:ILL327 IVH326:IVH327 JFD326:JFD327 JOZ326:JOZ327 JYV326:JYV327 KIR326:KIR327 KSN326:KSN327 LCJ326:LCJ327 LMF326:LMF327 LWB326:LWB327 MFX326:MFX327 MPT326:MPT327 MZP326:MZP327 NJL326:NJL327 NTH326:NTH327 ODD326:ODD327 OMZ326:OMZ327 OWV326:OWV327 PGR326:PGR327 PQN326:PQN327 QAJ326:QAJ327 QKF326:QKF327 QUB326:QUB327 RDX326:RDX327 RNT326:RNT327 RXP326:RXP327 SHL326:SHL327 SRH326:SRH327 TBD326:TBD327 TKZ326:TKZ327 TUV326:TUV327 UER326:UER327 UON326:UON327 UYJ326:UYJ327 VIF326:VIF327 VSB326:VSB327 WBX326:WBX327 WLT326:WLT327 WVP326:WVP327 JD329:JD330 SZ329:SZ330 ACV329:ACV330 AMR329:AMR330 AWN329:AWN330 BGJ329:BGJ330 BQF329:BQF330 CAB329:CAB330 CJX329:CJX330 CTT329:CTT330 DDP329:DDP330 DNL329:DNL330 DXH329:DXH330 EHD329:EHD330 EQZ329:EQZ330 FAV329:FAV330 FKR329:FKR330 FUN329:FUN330 GEJ329:GEJ330 GOF329:GOF330 GYB329:GYB330 HHX329:HHX330 HRT329:HRT330 IBP329:IBP330 ILL329:ILL330 IVH329:IVH330 JFD329:JFD330 JOZ329:JOZ330 JYV329:JYV330 KIR329:KIR330 KSN329:KSN330 LCJ329:LCJ330 LMF329:LMF330 LWB329:LWB330 MFX329:MFX330 MPT329:MPT330 MZP329:MZP330 NJL329:NJL330 NTH329:NTH330 ODD329:ODD330 OMZ329:OMZ330 OWV329:OWV330 PGR329:PGR330 PQN329:PQN330 QAJ329:QAJ330 QKF329:QKF330 QUB329:QUB330 RDX329:RDX330 RNT329:RNT330 RXP329:RXP330 SHL329:SHL330 SRH329:SRH330 TBD329:TBD330 TKZ329:TKZ330 TUV329:TUV330 UER329:UER330 UON329:UON330 UYJ329:UYJ330 VIF329:VIF330 VSB329:VSB330 WBX329:WBX330 WLT329:WLT330 WVP329:WVP330 JD335:JD336 SZ335:SZ336 ACV335:ACV336 AMR335:AMR336 AWN335:AWN336 BGJ335:BGJ336 BQF335:BQF336 CAB335:CAB336 CJX335:CJX336 CTT335:CTT336 DDP335:DDP336 DNL335:DNL336 DXH335:DXH336 EHD335:EHD336 EQZ335:EQZ336 FAV335:FAV336 FKR335:FKR336 FUN335:FUN336 GEJ335:GEJ336 GOF335:GOF336 GYB335:GYB336 HHX335:HHX336 HRT335:HRT336 IBP335:IBP336 ILL335:ILL336 IVH335:IVH336 JFD335:JFD336 JOZ335:JOZ336 JYV335:JYV336 KIR335:KIR336 KSN335:KSN336 LCJ335:LCJ336 LMF335:LMF336 LWB335:LWB336 MFX335:MFX336 MPT335:MPT336 MZP335:MZP336 NJL335:NJL336 NTH335:NTH336 ODD335:ODD336 OMZ335:OMZ336 OWV335:OWV336 PGR335:PGR336 PQN335:PQN336 QAJ335:QAJ336 QKF335:QKF336 QUB335:QUB336 RDX335:RDX336 RNT335:RNT336 RXP335:RXP336 SHL335:SHL336 SRH335:SRH336 TBD335:TBD336 TKZ335:TKZ336 TUV335:TUV336 UER335:UER336 UON335:UON336 UYJ335:UYJ336 VIF335:VIF336 VSB335:VSB336 WBX335:WBX336 WLT335:WLT336 WVP335:WVP336 JD338:JD339 SZ338:SZ339 ACV338:ACV339 AMR338:AMR339 AWN338:AWN339 BGJ338:BGJ339 BQF338:BQF339 CAB338:CAB339 CJX338:CJX339 CTT338:CTT339 DDP338:DDP339 DNL338:DNL339 DXH338:DXH339 EHD338:EHD339 EQZ338:EQZ339 FAV338:FAV339 FKR338:FKR339 FUN338:FUN339 GEJ338:GEJ339 GOF338:GOF339 GYB338:GYB339 HHX338:HHX339 HRT338:HRT339 IBP338:IBP339 ILL338:ILL339 IVH338:IVH339 JFD338:JFD339 JOZ338:JOZ339 JYV338:JYV339 KIR338:KIR339 KSN338:KSN339 LCJ338:LCJ339 LMF338:LMF339 LWB338:LWB339 MFX338:MFX339 MPT338:MPT339 MZP338:MZP339 NJL338:NJL339 NTH338:NTH339 ODD338:ODD339 OMZ338:OMZ339 OWV338:OWV339 PGR338:PGR339 PQN338:PQN339 QAJ338:QAJ339 QKF338:QKF339 QUB338:QUB339 RDX338:RDX339 RNT338:RNT339 RXP338:RXP339 SHL338:SHL339 SRH338:SRH339 TBD338:TBD339 TKZ338:TKZ339 TUV338:TUV339 UER338:UER339 UON338:UON339 UYJ338:UYJ339 VIF338:VIF339 VSB338:VSB339 WBX338:WBX339 WLT338:WLT339 WVP338:WVP339 JD344:JD345 SZ344:SZ345 ACV344:ACV345 AMR344:AMR345 AWN344:AWN345 BGJ344:BGJ345 BQF344:BQF345 CAB344:CAB345 CJX344:CJX345 CTT344:CTT345 DDP344:DDP345 DNL344:DNL345 DXH344:DXH345 EHD344:EHD345 EQZ344:EQZ345 FAV344:FAV345 FKR344:FKR345 FUN344:FUN345 GEJ344:GEJ345 GOF344:GOF345 GYB344:GYB345 HHX344:HHX345 HRT344:HRT345 IBP344:IBP345 ILL344:ILL345 IVH344:IVH345 JFD344:JFD345 JOZ344:JOZ345 JYV344:JYV345 KIR344:KIR345 KSN344:KSN345 LCJ344:LCJ345 LMF344:LMF345 LWB344:LWB345 MFX344:MFX345 MPT344:MPT345 MZP344:MZP345 NJL344:NJL345 NTH344:NTH345 ODD344:ODD345 OMZ344:OMZ345 OWV344:OWV345 PGR344:PGR345 PQN344:PQN345 QAJ344:QAJ345 QKF344:QKF345 QUB344:QUB345 RDX344:RDX345 RNT344:RNT345 RXP344:RXP345 SHL344:SHL345 SRH344:SRH345 TBD344:TBD345 TKZ344:TKZ345 TUV344:TUV345 UER344:UER345 UON344:UON345 UYJ344:UYJ345 VIF344:VIF345 VSB344:VSB345 WBX344:WBX345 WLT344:WLT345 WVP344:WVP345 JD347:JD348 SZ347:SZ348 ACV347:ACV348 AMR347:AMR348 AWN347:AWN348 BGJ347:BGJ348 BQF347:BQF348 CAB347:CAB348 CJX347:CJX348 CTT347:CTT348 DDP347:DDP348 DNL347:DNL348 DXH347:DXH348 EHD347:EHD348 EQZ347:EQZ348 FAV347:FAV348 FKR347:FKR348 FUN347:FUN348 GEJ347:GEJ348 GOF347:GOF348 GYB347:GYB348 HHX347:HHX348 HRT347:HRT348 IBP347:IBP348 ILL347:ILL348 IVH347:IVH348 JFD347:JFD348 JOZ347:JOZ348 JYV347:JYV348 KIR347:KIR348 KSN347:KSN348 LCJ347:LCJ348 LMF347:LMF348 LWB347:LWB348 MFX347:MFX348 MPT347:MPT348 MZP347:MZP348 NJL347:NJL348 NTH347:NTH348 ODD347:ODD348 OMZ347:OMZ348 OWV347:OWV348 PGR347:PGR348 PQN347:PQN348 QAJ347:QAJ348 QKF347:QKF348 QUB347:QUB348 RDX347:RDX348 RNT347:RNT348 RXP347:RXP348 SHL347:SHL348 SRH347:SRH348 TBD347:TBD348 TKZ347:TKZ348 TUV347:TUV348 UER347:UER348 UON347:UON348 UYJ347:UYJ348 VIF347:VIF348 VSB347:VSB348 WBX347:WBX348 WLT347:WLT348 WVP347:WVP348 WVP332:WVP333 WLT332:WLT333 WBX332:WBX333 VSB332:VSB333 VIF332:VIF333 UYJ332:UYJ333 UON332:UON333 UER332:UER333 TUV332:TUV333 TKZ332:TKZ333 TBD332:TBD333 SRH332:SRH333 SHL332:SHL333 RXP332:RXP333 RNT332:RNT333 RDX332:RDX333 QUB332:QUB333 QKF332:QKF333 QAJ332:QAJ333 PQN332:PQN333 PGR332:PGR333 OWV332:OWV333 OMZ332:OMZ333 ODD332:ODD333 NTH332:NTH333 NJL332:NJL333 MZP332:MZP333 MPT332:MPT333 MFX332:MFX333 LWB332:LWB333 LMF332:LMF333 LCJ332:LCJ333 KSN332:KSN333 KIR332:KIR333 JYV332:JYV333 JOZ332:JOZ333 JFD332:JFD333 IVH332:IVH333 ILL332:ILL333 IBP332:IBP333 HRT332:HRT333 HHX332:HHX333 GYB332:GYB333 GOF332:GOF333 GEJ332:GEJ333 FUN332:FUN333 FKR332:FKR333 FAV332:FAV333 EQZ332:EQZ333 EHD332:EHD333 DXH332:DXH333 DNL332:DNL333 DDP332:DDP333 CTT332:CTT333 CJX332:CJX333 CAB332:CAB333 BQF332:BQF333 BGJ332:BGJ333 AWN332:AWN333 AMR332:AMR333 ACV332:ACV333 SZ332:SZ333 JD332:JD333 WVP341:WVP342 WLT341:WLT342 WBX341:WBX342 VSB341:VSB342 VIF341:VIF342 UYJ341:UYJ342 UON341:UON342 UER341:UER342 TUV341:TUV342 TKZ341:TKZ342 TBD341:TBD342 SRH341:SRH342 SHL341:SHL342 RXP341:RXP342 RNT341:RNT342 RDX341:RDX342 QUB341:QUB342 QKF341:QKF342 QAJ341:QAJ342 PQN341:PQN342 PGR341:PGR342 OWV341:OWV342 OMZ341:OMZ342 ODD341:ODD342 NTH341:NTH342 NJL341:NJL342 MZP341:MZP342 MPT341:MPT342 MFX341:MFX342 LWB341:LWB342 LMF341:LMF342 LCJ341:LCJ342 KSN341:KSN342 KIR341:KIR342 JYV341:JYV342 JOZ341:JOZ342 JFD341:JFD342 IVH341:IVH342 ILL341:ILL342 IBP341:IBP342 HRT341:HRT342 HHX341:HHX342 GYB341:GYB342 GOF341:GOF342 GEJ341:GEJ342 FUN341:FUN342 FKR341:FKR342 FAV341:FAV342 EQZ341:EQZ342 EHD341:EHD342 DXH341:DXH342 DNL341:DNL342 DDP341:DDP342 CTT341:CTT342 CJX341:CJX342 CAB341:CAB342 BQF341:BQF342 BGJ341:BGJ342 AWN341:AWN342 AMR341:AMR342 ACV341:ACV342 SZ341:SZ342 JD341:JD342 JD350:JD351 SZ350:SZ351 ACV350:ACV351 AMR350:AMR351 AWN350:AWN351 BGJ350:BGJ351 BQF350:BQF351 CAB350:CAB351 CJX350:CJX351 CTT350:CTT351 DDP350:DDP351 DNL350:DNL351 DXH350:DXH351 EHD350:EHD351 EQZ350:EQZ351 FAV350:FAV351 FKR350:FKR351 FUN350:FUN351 GEJ350:GEJ351 GOF350:GOF351 GYB350:GYB351 HHX350:HHX351 HRT350:HRT351 IBP350:IBP351 ILL350:ILL351 IVH350:IVH351 JFD350:JFD351 JOZ350:JOZ351 JYV350:JYV351 KIR350:KIR351 KSN350:KSN351 LCJ350:LCJ351 LMF350:LMF351 LWB350:LWB351 MFX350:MFX351 MPT350:MPT351 MZP350:MZP351 NJL350:NJL351 NTH350:NTH351 ODD350:ODD351 OMZ350:OMZ351 OWV350:OWV351 PGR350:PGR351 PQN350:PQN351 QAJ350:QAJ351 QKF350:QKF351 QUB350:QUB351 RDX350:RDX351 RNT350:RNT351 RXP350:RXP351 SHL350:SHL351 SRH350:SRH351 TBD350:TBD351 TKZ350:TKZ351 TUV350:TUV351 UER350:UER351 UON350:UON351 UYJ350:UYJ351 VIF350:VIF351 VSB350:VSB351 WBX350:WBX351 WLT350:WLT351 WVP350:WVP351 JD353:JD354 SZ353:SZ354 ACV353:ACV354 AMR353:AMR354 AWN353:AWN354 BGJ353:BGJ354 BQF353:BQF354 CAB353:CAB354 CJX353:CJX354 CTT353:CTT354 DDP353:DDP354 DNL353:DNL354 DXH353:DXH354 EHD353:EHD354 EQZ353:EQZ354 FAV353:FAV354 FKR353:FKR354 FUN353:FUN354 GEJ353:GEJ354 GOF353:GOF354 GYB353:GYB354 HHX353:HHX354 HRT353:HRT354 IBP353:IBP354 ILL353:ILL354 IVH353:IVH354 JFD353:JFD354 JOZ353:JOZ354 JYV353:JYV354 KIR353:KIR354 KSN353:KSN354 LCJ353:LCJ354 LMF353:LMF354 LWB353:LWB354 MFX353:MFX354 MPT353:MPT354 MZP353:MZP354 NJL353:NJL354 NTH353:NTH354 ODD353:ODD354 OMZ353:OMZ354 OWV353:OWV354 PGR353:PGR354 PQN353:PQN354 QAJ353:QAJ354 QKF353:QKF354 QUB353:QUB354 RDX353:RDX354 RNT353:RNT354 RXP353:RXP354 SHL353:SHL354 SRH353:SRH354 TBD353:TBD354 TKZ353:TKZ354 TUV353:TUV354 UER353:UER354 UON353:UON354 UYJ353:UYJ354 VIF353:VIF354 VSB353:VSB354 WBX353:WBX354 WLT353:WLT354 WVP353:WVP354 JD356:JD357 SZ356:SZ357 ACV356:ACV357 AMR356:AMR357 AWN356:AWN357 BGJ356:BGJ357 BQF356:BQF357 CAB356:CAB357 CJX356:CJX357 CTT356:CTT357 DDP356:DDP357 DNL356:DNL357 DXH356:DXH357 EHD356:EHD357 EQZ356:EQZ357 FAV356:FAV357 FKR356:FKR357 FUN356:FUN357 GEJ356:GEJ357 GOF356:GOF357 GYB356:GYB357 HHX356:HHX357 HRT356:HRT357 IBP356:IBP357 ILL356:ILL357 IVH356:IVH357 JFD356:JFD357 JOZ356:JOZ357 JYV356:JYV357 KIR356:KIR357 KSN356:KSN357 LCJ356:LCJ357 LMF356:LMF357 LWB356:LWB357 MFX356:MFX357 MPT356:MPT357 MZP356:MZP357 NJL356:NJL357 NTH356:NTH357 ODD356:ODD357 OMZ356:OMZ357 OWV356:OWV357 PGR356:PGR357 PQN356:PQN357 QAJ356:QAJ357 QKF356:QKF357 QUB356:QUB357 RDX356:RDX357 RNT356:RNT357 RXP356:RXP357 SHL356:SHL357 SRH356:SRH357 TBD356:TBD357 TKZ356:TKZ357 TUV356:TUV357 UER356:UER357 UON356:UON357 UYJ356:UYJ357 VIF356:VIF357 VSB356:VSB357 WBX356:WBX357 WLT356:WLT357 WVP356:WVP357 JD362:JD363 SZ362:SZ363 ACV362:ACV363 AMR362:AMR363 AWN362:AWN363 BGJ362:BGJ363 BQF362:BQF363 CAB362:CAB363 CJX362:CJX363 CTT362:CTT363 DDP362:DDP363 DNL362:DNL363 DXH362:DXH363 EHD362:EHD363 EQZ362:EQZ363 FAV362:FAV363 FKR362:FKR363 FUN362:FUN363 GEJ362:GEJ363 GOF362:GOF363 GYB362:GYB363 HHX362:HHX363 HRT362:HRT363 IBP362:IBP363 ILL362:ILL363 IVH362:IVH363 JFD362:JFD363 JOZ362:JOZ363 JYV362:JYV363 KIR362:KIR363 KSN362:KSN363 LCJ362:LCJ363 LMF362:LMF363 LWB362:LWB363 MFX362:MFX363 MPT362:MPT363 MZP362:MZP363 NJL362:NJL363 NTH362:NTH363 ODD362:ODD363 OMZ362:OMZ363 OWV362:OWV363 PGR362:PGR363 PQN362:PQN363 QAJ362:QAJ363 QKF362:QKF363 QUB362:QUB363 RDX362:RDX363 RNT362:RNT363 RXP362:RXP363 SHL362:SHL363 SRH362:SRH363 TBD362:TBD363 TKZ362:TKZ363 TUV362:TUV363 UER362:UER363 UON362:UON363 UYJ362:UYJ363 VIF362:VIF363 VSB362:VSB363 WBX362:WBX363 WLT362:WLT363 WVP362:WVP363 JD365:JD366 SZ365:SZ366 ACV365:ACV366 AMR365:AMR366 AWN365:AWN366 BGJ365:BGJ366 BQF365:BQF366 CAB365:CAB366 CJX365:CJX366 CTT365:CTT366 DDP365:DDP366 DNL365:DNL366 DXH365:DXH366 EHD365:EHD366 EQZ365:EQZ366 FAV365:FAV366 FKR365:FKR366 FUN365:FUN366 GEJ365:GEJ366 GOF365:GOF366 GYB365:GYB366 HHX365:HHX366 HRT365:HRT366 IBP365:IBP366 ILL365:ILL366 IVH365:IVH366 JFD365:JFD366 JOZ365:JOZ366 JYV365:JYV366 KIR365:KIR366 KSN365:KSN366 LCJ365:LCJ366 LMF365:LMF366 LWB365:LWB366 MFX365:MFX366 MPT365:MPT366 MZP365:MZP366 NJL365:NJL366 NTH365:NTH366 ODD365:ODD366 OMZ365:OMZ366 OWV365:OWV366 PGR365:PGR366 PQN365:PQN366 QAJ365:QAJ366 QKF365:QKF366 QUB365:QUB366 RDX365:RDX366 RNT365:RNT366 RXP365:RXP366 SHL365:SHL366 SRH365:SRH366 TBD365:TBD366 TKZ365:TKZ366 TUV365:TUV366 UER365:UER366 UON365:UON366 UYJ365:UYJ366 VIF365:VIF366 VSB365:VSB366 WBX365:WBX366 WLT365:WLT366 WVP365:WVP366 JD371:JD372 SZ371:SZ372 ACV371:ACV372 AMR371:AMR372 AWN371:AWN372 BGJ371:BGJ372 BQF371:BQF372 CAB371:CAB372 CJX371:CJX372 CTT371:CTT372 DDP371:DDP372 DNL371:DNL372 DXH371:DXH372 EHD371:EHD372 EQZ371:EQZ372 FAV371:FAV372 FKR371:FKR372 FUN371:FUN372 GEJ371:GEJ372 GOF371:GOF372 GYB371:GYB372 HHX371:HHX372 HRT371:HRT372 IBP371:IBP372 ILL371:ILL372 IVH371:IVH372 JFD371:JFD372 JOZ371:JOZ372 JYV371:JYV372 KIR371:KIR372 KSN371:KSN372 LCJ371:LCJ372 LMF371:LMF372 LWB371:LWB372 MFX371:MFX372 MPT371:MPT372 MZP371:MZP372 NJL371:NJL372 NTH371:NTH372 ODD371:ODD372 OMZ371:OMZ372 OWV371:OWV372 PGR371:PGR372 PQN371:PQN372 QAJ371:QAJ372 QKF371:QKF372 QUB371:QUB372 RDX371:RDX372 RNT371:RNT372 RXP371:RXP372 SHL371:SHL372 SRH371:SRH372 TBD371:TBD372 TKZ371:TKZ372 TUV371:TUV372 UER371:UER372 UON371:UON372 UYJ371:UYJ372 VIF371:VIF372 VSB371:VSB372 WBX371:WBX372 WLT371:WLT372 WVP371:WVP372 JD374:JD375 SZ374:SZ375 ACV374:ACV375 AMR374:AMR375 AWN374:AWN375 BGJ374:BGJ375 BQF374:BQF375 CAB374:CAB375 CJX374:CJX375 CTT374:CTT375 DDP374:DDP375 DNL374:DNL375 DXH374:DXH375 EHD374:EHD375 EQZ374:EQZ375 FAV374:FAV375 FKR374:FKR375 FUN374:FUN375 GEJ374:GEJ375 GOF374:GOF375 GYB374:GYB375 HHX374:HHX375 HRT374:HRT375 IBP374:IBP375 ILL374:ILL375 IVH374:IVH375 JFD374:JFD375 JOZ374:JOZ375 JYV374:JYV375 KIR374:KIR375 KSN374:KSN375 LCJ374:LCJ375 LMF374:LMF375 LWB374:LWB375 MFX374:MFX375 MPT374:MPT375 MZP374:MZP375 NJL374:NJL375 NTH374:NTH375 ODD374:ODD375 OMZ374:OMZ375 OWV374:OWV375 PGR374:PGR375 PQN374:PQN375 QAJ374:QAJ375 QKF374:QKF375 QUB374:QUB375 RDX374:RDX375 RNT374:RNT375 RXP374:RXP375 SHL374:SHL375 SRH374:SRH375 TBD374:TBD375 TKZ374:TKZ375 TUV374:TUV375 UER374:UER375 UON374:UON375 UYJ374:UYJ375 VIF374:VIF375 VSB374:VSB375 WBX374:WBX375 WLT374:WLT375 WVP374:WVP375 WVP359:WVP360 WLT359:WLT360 WBX359:WBX360 VSB359:VSB360 VIF359:VIF360 UYJ359:UYJ360 UON359:UON360 UER359:UER360 TUV359:TUV360 TKZ359:TKZ360 TBD359:TBD360 SRH359:SRH360 SHL359:SHL360 RXP359:RXP360 RNT359:RNT360 RDX359:RDX360 QUB359:QUB360 QKF359:QKF360 QAJ359:QAJ360 PQN359:PQN360 PGR359:PGR360 OWV359:OWV360 OMZ359:OMZ360 ODD359:ODD360 NTH359:NTH360 NJL359:NJL360 MZP359:MZP360 MPT359:MPT360 MFX359:MFX360 LWB359:LWB360 LMF359:LMF360 LCJ359:LCJ360 KSN359:KSN360 KIR359:KIR360 JYV359:JYV360 JOZ359:JOZ360 JFD359:JFD360 IVH359:IVH360 ILL359:ILL360 IBP359:IBP360 HRT359:HRT360 HHX359:HHX360 GYB359:GYB360 GOF359:GOF360 GEJ359:GEJ360 FUN359:FUN360 FKR359:FKR360 FAV359:FAV360 EQZ359:EQZ360 EHD359:EHD360 DXH359:DXH360 DNL359:DNL360 DDP359:DDP360 CTT359:CTT360 CJX359:CJX360 CAB359:CAB360 BQF359:BQF360 BGJ359:BGJ360 AWN359:AWN360 AMR359:AMR360 ACV359:ACV360 SZ359:SZ360 JD359:JD360 WVP368:WVP369 WLT368:WLT369 WBX368:WBX369 VSB368:VSB369 VIF368:VIF369 UYJ368:UYJ369 UON368:UON369 UER368:UER369 TUV368:TUV369 TKZ368:TKZ369 TBD368:TBD369 SRH368:SRH369 SHL368:SHL369 RXP368:RXP369 RNT368:RNT369 RDX368:RDX369 QUB368:QUB369 QKF368:QKF369 QAJ368:QAJ369 PQN368:PQN369 PGR368:PGR369 OWV368:OWV369 OMZ368:OMZ369 ODD368:ODD369 NTH368:NTH369 NJL368:NJL369 MZP368:MZP369 MPT368:MPT369 MFX368:MFX369 LWB368:LWB369 LMF368:LMF369 LCJ368:LCJ369 KSN368:KSN369 KIR368:KIR369 JYV368:JYV369 JOZ368:JOZ369 JFD368:JFD369 IVH368:IVH369 ILL368:ILL369 IBP368:IBP369 HRT368:HRT369 HHX368:HHX369 GYB368:GYB369 GOF368:GOF369 GEJ368:GEJ369 FUN368:FUN369 FKR368:FKR369 FAV368:FAV369 EQZ368:EQZ369 EHD368:EHD369 DXH368:DXH369 DNL368:DNL369 DDP368:DDP369 CTT368:CTT369 CJX368:CJX369 CAB368:CAB369 BQF368:BQF369 BGJ368:BGJ369 AWN368:AWN369 AMR368:AMR369 ACV368:ACV369 SZ368:SZ369 JD368:JD369 JD377:JD378 SZ377:SZ378 ACV377:ACV378 AMR377:AMR378 AWN377:AWN378 BGJ377:BGJ378 BQF377:BQF378 CAB377:CAB378 CJX377:CJX378 CTT377:CTT378 DDP377:DDP378 DNL377:DNL378 DXH377:DXH378 EHD377:EHD378 EQZ377:EQZ378 FAV377:FAV378 FKR377:FKR378 FUN377:FUN378 GEJ377:GEJ378 GOF377:GOF378 GYB377:GYB378 HHX377:HHX378 HRT377:HRT378 IBP377:IBP378 ILL377:ILL378 IVH377:IVH378 JFD377:JFD378 JOZ377:JOZ378 JYV377:JYV378 KIR377:KIR378 KSN377:KSN378 LCJ377:LCJ378 LMF377:LMF378 LWB377:LWB378 MFX377:MFX378 MPT377:MPT378 MZP377:MZP378 NJL377:NJL378 NTH377:NTH378 ODD377:ODD378 OMZ377:OMZ378 OWV377:OWV378 PGR377:PGR378 PQN377:PQN378 QAJ377:QAJ378 QKF377:QKF378 QUB377:QUB378 RDX377:RDX378 RNT377:RNT378 RXP377:RXP378 SHL377:SHL378 SRH377:SRH378 TBD377:TBD378 TKZ377:TKZ378 TUV377:TUV378 UER377:UER378 UON377:UON378 UYJ377:UYJ378 VIF377:VIF378 VSB377:VSB378 WBX377:WBX378 WLT377:WLT378 WVP377:WVP378 JD380:JD381 SZ380:SZ381 ACV380:ACV381 AMR380:AMR381 AWN380:AWN381 BGJ380:BGJ381 BQF380:BQF381 CAB380:CAB381 CJX380:CJX381 CTT380:CTT381 DDP380:DDP381 DNL380:DNL381 DXH380:DXH381 EHD380:EHD381 EQZ380:EQZ381 FAV380:FAV381 FKR380:FKR381 FUN380:FUN381 GEJ380:GEJ381 GOF380:GOF381 GYB380:GYB381 HHX380:HHX381 HRT380:HRT381 IBP380:IBP381 ILL380:ILL381 IVH380:IVH381 JFD380:JFD381 JOZ380:JOZ381 JYV380:JYV381 KIR380:KIR381 KSN380:KSN381 LCJ380:LCJ381 LMF380:LMF381 LWB380:LWB381 MFX380:MFX381 MPT380:MPT381 MZP380:MZP381 NJL380:NJL381 NTH380:NTH381 ODD380:ODD381 OMZ380:OMZ381 OWV380:OWV381 PGR380:PGR381 PQN380:PQN381 QAJ380:QAJ381 QKF380:QKF381 QUB380:QUB381 RDX380:RDX381 RNT380:RNT381 RXP380:RXP381 SHL380:SHL381 SRH380:SRH381 TBD380:TBD381 TKZ380:TKZ381 TUV380:TUV381 UER380:UER381 UON380:UON381 UYJ380:UYJ381 VIF380:VIF381 VSB380:VSB381 WBX380:WBX381 WLT380:WLT381 WVP380:WVP381 JD383:JD384 SZ383:SZ384 ACV383:ACV384 AMR383:AMR384 AWN383:AWN384 BGJ383:BGJ384 BQF383:BQF384 CAB383:CAB384 CJX383:CJX384 CTT383:CTT384 DDP383:DDP384 DNL383:DNL384 DXH383:DXH384 EHD383:EHD384 EQZ383:EQZ384 FAV383:FAV384 FKR383:FKR384 FUN383:FUN384 GEJ383:GEJ384 GOF383:GOF384 GYB383:GYB384 HHX383:HHX384 HRT383:HRT384 IBP383:IBP384 ILL383:ILL384 IVH383:IVH384 JFD383:JFD384 JOZ383:JOZ384 JYV383:JYV384 KIR383:KIR384 KSN383:KSN384 LCJ383:LCJ384 LMF383:LMF384 LWB383:LWB384 MFX383:MFX384 MPT383:MPT384 MZP383:MZP384 NJL383:NJL384 NTH383:NTH384 ODD383:ODD384 OMZ383:OMZ384 OWV383:OWV384 PGR383:PGR384 PQN383:PQN384 QAJ383:QAJ384 QKF383:QKF384 QUB383:QUB384 RDX383:RDX384 RNT383:RNT384 RXP383:RXP384 SHL383:SHL384 SRH383:SRH384 TBD383:TBD384 TKZ383:TKZ384 TUV383:TUV384 UER383:UER384 UON383:UON384 UYJ383:UYJ384 VIF383:VIF384 VSB383:VSB384 WBX383:WBX384 WLT383:WLT384 WVP383:WVP384 JD389:JD390 SZ389:SZ390 ACV389:ACV390 AMR389:AMR390 AWN389:AWN390 BGJ389:BGJ390 BQF389:BQF390 CAB389:CAB390 CJX389:CJX390 CTT389:CTT390 DDP389:DDP390 DNL389:DNL390 DXH389:DXH390 EHD389:EHD390 EQZ389:EQZ390 FAV389:FAV390 FKR389:FKR390 FUN389:FUN390 GEJ389:GEJ390 GOF389:GOF390 GYB389:GYB390 HHX389:HHX390 HRT389:HRT390 IBP389:IBP390 ILL389:ILL390 IVH389:IVH390 JFD389:JFD390 JOZ389:JOZ390 JYV389:JYV390 KIR389:KIR390 KSN389:KSN390 LCJ389:LCJ390 LMF389:LMF390 LWB389:LWB390 MFX389:MFX390 MPT389:MPT390 MZP389:MZP390 NJL389:NJL390 NTH389:NTH390 ODD389:ODD390 OMZ389:OMZ390 OWV389:OWV390 PGR389:PGR390 PQN389:PQN390 QAJ389:QAJ390 QKF389:QKF390 QUB389:QUB390 RDX389:RDX390 RNT389:RNT390 RXP389:RXP390 SHL389:SHL390 SRH389:SRH390 TBD389:TBD390 TKZ389:TKZ390 TUV389:TUV390 UER389:UER390 UON389:UON390 UYJ389:UYJ390 VIF389:VIF390 VSB389:VSB390 WBX389:WBX390 WLT389:WLT390 WVP389:WVP390 JD392:JD393 SZ392:SZ393 ACV392:ACV393 AMR392:AMR393 AWN392:AWN393 BGJ392:BGJ393 BQF392:BQF393 CAB392:CAB393 CJX392:CJX393 CTT392:CTT393 DDP392:DDP393 DNL392:DNL393 DXH392:DXH393 EHD392:EHD393 EQZ392:EQZ393 FAV392:FAV393 FKR392:FKR393 FUN392:FUN393 GEJ392:GEJ393 GOF392:GOF393 GYB392:GYB393 HHX392:HHX393 HRT392:HRT393 IBP392:IBP393 ILL392:ILL393 IVH392:IVH393 JFD392:JFD393 JOZ392:JOZ393 JYV392:JYV393 KIR392:KIR393 KSN392:KSN393 LCJ392:LCJ393 LMF392:LMF393 LWB392:LWB393 MFX392:MFX393 MPT392:MPT393 MZP392:MZP393 NJL392:NJL393 NTH392:NTH393 ODD392:ODD393 OMZ392:OMZ393 OWV392:OWV393 PGR392:PGR393 PQN392:PQN393 QAJ392:QAJ393 QKF392:QKF393 QUB392:QUB393 RDX392:RDX393 RNT392:RNT393 RXP392:RXP393 SHL392:SHL393 SRH392:SRH393 TBD392:TBD393 TKZ392:TKZ393 TUV392:TUV393 UER392:UER393 UON392:UON393 UYJ392:UYJ393 VIF392:VIF393 VSB392:VSB393 WBX392:WBX393 WLT392:WLT393 WVP392:WVP393 JD398:JD399 SZ398:SZ399 ACV398:ACV399 AMR398:AMR399 AWN398:AWN399 BGJ398:BGJ399 BQF398:BQF399 CAB398:CAB399 CJX398:CJX399 CTT398:CTT399 DDP398:DDP399 DNL398:DNL399 DXH398:DXH399 EHD398:EHD399 EQZ398:EQZ399 FAV398:FAV399 FKR398:FKR399 FUN398:FUN399 GEJ398:GEJ399 GOF398:GOF399 GYB398:GYB399 HHX398:HHX399 HRT398:HRT399 IBP398:IBP399 ILL398:ILL399 IVH398:IVH399 JFD398:JFD399 JOZ398:JOZ399 JYV398:JYV399 KIR398:KIR399 KSN398:KSN399 LCJ398:LCJ399 LMF398:LMF399 LWB398:LWB399 MFX398:MFX399 MPT398:MPT399 MZP398:MZP399 NJL398:NJL399 NTH398:NTH399 ODD398:ODD399 OMZ398:OMZ399 OWV398:OWV399 PGR398:PGR399 PQN398:PQN399 QAJ398:QAJ399 QKF398:QKF399 QUB398:QUB399 RDX398:RDX399 RNT398:RNT399 RXP398:RXP399 SHL398:SHL399 SRH398:SRH399 TBD398:TBD399 TKZ398:TKZ399 TUV398:TUV399 UER398:UER399 UON398:UON399 UYJ398:UYJ399 VIF398:VIF399 VSB398:VSB399 WBX398:WBX399 WLT398:WLT399 WVP398:WVP399 WVP386:WVP387 WLT386:WLT387 WBX386:WBX387 VSB386:VSB387 VIF386:VIF387 UYJ386:UYJ387 UON386:UON387 UER386:UER387 TUV386:TUV387 TKZ386:TKZ387 TBD386:TBD387 SRH386:SRH387 SHL386:SHL387 RXP386:RXP387 RNT386:RNT387 RDX386:RDX387 QUB386:QUB387 QKF386:QKF387 QAJ386:QAJ387 PQN386:PQN387 PGR386:PGR387 OWV386:OWV387 OMZ386:OMZ387 ODD386:ODD387 NTH386:NTH387 NJL386:NJL387 MZP386:MZP387 MPT386:MPT387 MFX386:MFX387 LWB386:LWB387 LMF386:LMF387 LCJ386:LCJ387 KSN386:KSN387 KIR386:KIR387 JYV386:JYV387 JOZ386:JOZ387 JFD386:JFD387 IVH386:IVH387 ILL386:ILL387 IBP386:IBP387 HRT386:HRT387 HHX386:HHX387 GYB386:GYB387 GOF386:GOF387 GEJ386:GEJ387 FUN386:FUN387 FKR386:FKR387 FAV386:FAV387 EQZ386:EQZ387 EHD386:EHD387 DXH386:DXH387 DNL386:DNL387 DDP386:DDP387 CTT386:CTT387 CJX386:CJX387 CAB386:CAB387 BQF386:BQF387 BGJ386:BGJ387 AWN386:AWN387 AMR386:AMR387 ACV386:ACV387 SZ386:SZ387 JD386:JD387 WVP395:WVP396 WLT395:WLT396 WBX395:WBX396 VSB395:VSB396 VIF395:VIF396 UYJ395:UYJ396 UON395:UON396 UER395:UER396 TUV395:TUV396 TKZ395:TKZ396 TBD395:TBD396 SRH395:SRH396 SHL395:SHL396 RXP395:RXP396 RNT395:RNT396 RDX395:RDX396 QUB395:QUB396 QKF395:QKF396 QAJ395:QAJ396 PQN395:PQN396 PGR395:PGR396 OWV395:OWV396 OMZ395:OMZ396 ODD395:ODD396 NTH395:NTH396 NJL395:NJL396 MZP395:MZP396 MPT395:MPT396 MFX395:MFX396 LWB395:LWB396 LMF395:LMF396 LCJ395:LCJ396 KSN395:KSN396 KIR395:KIR396 JYV395:JYV396 JOZ395:JOZ396 JFD395:JFD396 IVH395:IVH396 ILL395:ILL396 IBP395:IBP396 HRT395:HRT396 HHX395:HHX396 GYB395:GYB396 GOF395:GOF396 GEJ395:GEJ396 FUN395:FUN396 FKR395:FKR396 FAV395:FAV396 EQZ395:EQZ396 EHD395:EHD396 DXH395:DXH396 DNL395:DNL396 DDP395:DDP396 CTT395:CTT396 CJX395:CJX396 CAB395:CAB396 BQF395:BQF396 BGJ395:BGJ396 AWN395:AWN396 AMR395:AMR396 ACV395:ACV396 SZ395:SZ396 JD395:JD396 WVP1852:WVP1867 JD1852:JD1867 SZ1852:SZ1867 ACV1852:ACV1867 AMR1852:AMR1867 AWN1852:AWN1867 BGJ1852:BGJ1867 BQF1852:BQF1867 CAB1852:CAB1867 CJX1852:CJX1867 CTT1852:CTT1867 DDP1852:DDP1867 DNL1852:DNL1867 DXH1852:DXH1867 EHD1852:EHD1867 EQZ1852:EQZ1867 FAV1852:FAV1867 FKR1852:FKR1867 FUN1852:FUN1867 GEJ1852:GEJ1867 GOF1852:GOF1867 GYB1852:GYB1867 HHX1852:HHX1867 HRT1852:HRT1867 IBP1852:IBP1867 ILL1852:ILL1867 IVH1852:IVH1867 JFD1852:JFD1867 JOZ1852:JOZ1867 JYV1852:JYV1867 KIR1852:KIR1867 KSN1852:KSN1867 LCJ1852:LCJ1867 LMF1852:LMF1867 LWB1852:LWB1867 MFX1852:MFX1867 MPT1852:MPT1867 MZP1852:MZP1867 NJL1852:NJL1867 NTH1852:NTH1867 ODD1852:ODD1867 OMZ1852:OMZ1867 OWV1852:OWV1867 PGR1852:PGR1867 PQN1852:PQN1867 QAJ1852:QAJ1867 QKF1852:QKF1867 QUB1852:QUB1867 RDX1852:RDX1867 RNT1852:RNT1867 RXP1852:RXP1867 SHL1852:SHL1867 SRH1852:SRH1867 TBD1852:TBD1867 TKZ1852:TKZ1867 TUV1852:TUV1867 UER1852:UER1867 UON1852:UON1867 UYJ1852:UYJ1867 VIF1852:VIF1867 VSB1852:VSB1867 WBX1852:WBX1867 WLT1852:WLT1867 WVP37:WVP47 WLT37:WLT47 WBX37:WBX47 VSB37:VSB47 VIF37:VIF47 UYJ37:UYJ47 UON37:UON47 UER37:UER47 TUV37:TUV47 TKZ37:TKZ47 TBD37:TBD47 SRH37:SRH47 SHL37:SHL47 RXP37:RXP47 RNT37:RNT47 RDX37:RDX47 QUB37:QUB47 QKF37:QKF47 QAJ37:QAJ47 PQN37:PQN47 PGR37:PGR47 OWV37:OWV47 OMZ37:OMZ47 ODD37:ODD47 NTH37:NTH47 NJL37:NJL47 MZP37:MZP47 MPT37:MPT47 MFX37:MFX47 LWB37:LWB47 LMF37:LMF47 LCJ37:LCJ47 KSN37:KSN47 KIR37:KIR47 JYV37:JYV47 JOZ37:JOZ47 JFD37:JFD47 IVH37:IVH47 ILL37:ILL47 IBP37:IBP47 HRT37:HRT47 HHX37:HHX47 GYB37:GYB47 GOF37:GOF47 GEJ37:GEJ47 FUN37:FUN47 FKR37:FKR47 FAV37:FAV47 EQZ37:EQZ47 EHD37:EHD47 DXH37:DXH47 DNL37:DNL47 DDP37:DDP47 CTT37:CTT47 CJX37:CJX47 CAB37:CAB47 BQF37:BQF47 BGJ37:BGJ47 AWN37:AWN47 AMR37:AMR47 ACV37:ACV47 SZ37:SZ47 WVP401:WVP607 WLT401:WLT607 WBX401:WBX607 VSB401:VSB607 VIF401:VIF607 UYJ401:UYJ607 UON401:UON607 UER401:UER607 TUV401:TUV607 TKZ401:TKZ607 TBD401:TBD607 SRH401:SRH607 SHL401:SHL607 RXP401:RXP607 RNT401:RNT607 RDX401:RDX607 QUB401:QUB607 QKF401:QKF607 QAJ401:QAJ607 PQN401:PQN607 PGR401:PGR607 OWV401:OWV607 OMZ401:OMZ607 ODD401:ODD607 NTH401:NTH607 NJL401:NJL607 MZP401:MZP607 MPT401:MPT607 MFX401:MFX607 LWB401:LWB607 LMF401:LMF607 LCJ401:LCJ607 KSN401:KSN607 KIR401:KIR607 JYV401:JYV607 JOZ401:JOZ607 JFD401:JFD607 IVH401:IVH607 ILL401:ILL607 IBP401:IBP607 HRT401:HRT607 HHX401:HHX607 GYB401:GYB607 GOF401:GOF607 GEJ401:GEJ607 FUN401:FUN607 FKR401:FKR607 FAV401:FAV607 EQZ401:EQZ607 EHD401:EHD607 DXH401:DXH607 DNL401:DNL607 DDP401:DDP607 CTT401:CTT607 CJX401:CJX607 CAB401:CAB607 BQF401:BQF607 BGJ401:BGJ607 AWN401:AWN607 AMR401:AMR607 ACV401:ACV607 SZ401:SZ607 JD401:JD607 WVP609:WVP692 WLT609:WLT692 WBX609:WBX692 VSB609:VSB692 VIF609:VIF692 UYJ609:UYJ692 UON609:UON692 UER609:UER692 TUV609:TUV692 TKZ609:TKZ692 TBD609:TBD692 SRH609:SRH692 SHL609:SHL692 RXP609:RXP692 RNT609:RNT692 RDX609:RDX692 QUB609:QUB692 QKF609:QKF692 QAJ609:QAJ692 PQN609:PQN692 PGR609:PGR692 OWV609:OWV692 OMZ609:OMZ692 ODD609:ODD692 NTH609:NTH692 NJL609:NJL692 MZP609:MZP692 MPT609:MPT692 MFX609:MFX692 LWB609:LWB692 LMF609:LMF692 LCJ609:LCJ692 KSN609:KSN692 KIR609:KIR692 JYV609:JYV692 JOZ609:JOZ692 JFD609:JFD692 IVH609:IVH692 ILL609:ILL692 IBP609:IBP692 HRT609:HRT692 HHX609:HHX692 GYB609:GYB692 GOF609:GOF692 GEJ609:GEJ692 FUN609:FUN692 FKR609:FKR692 FAV609:FAV692 EQZ609:EQZ692 EHD609:EHD692 DXH609:DXH692 DNL609:DNL692 DDP609:DDP692 CTT609:CTT692 CJX609:CJX692 CAB609:CAB692 BQF609:BQF692 BGJ609:BGJ692 AWN609:AWN692 AMR609:AMR692 ACV609:ACV692 SZ609:SZ692 JD609:JD692 WVP4:WVP17 JD4:JD17 SZ4:SZ17 ACV4:ACV17 AMR4:AMR17 AWN4:AWN17 BGJ4:BGJ17 BQF4:BQF17 CAB4:CAB17 CJX4:CJX17 CTT4:CTT17 DDP4:DDP17 DNL4:DNL17 DXH4:DXH17 EHD4:EHD17 EQZ4:EQZ17 FAV4:FAV17 FKR4:FKR17 FUN4:FUN17 GEJ4:GEJ17 GOF4:GOF17 GYB4:GYB17 HHX4:HHX17 HRT4:HRT17 IBP4:IBP17 ILL4:ILL17 IVH4:IVH17 JFD4:JFD17 JOZ4:JOZ17 JYV4:JYV17 KIR4:KIR17 KSN4:KSN17 LCJ4:LCJ17 LMF4:LMF17 LWB4:LWB17 MFX4:MFX17 MPT4:MPT17 MZP4:MZP17 NJL4:NJL17 NTH4:NTH17 ODD4:ODD17 OMZ4:OMZ17 OWV4:OWV17 PGR4:PGR17 PQN4:PQN17 QAJ4:QAJ17 QKF4:QKF17 QUB4:QUB17 RDX4:RDX17 RNT4:RNT17 RXP4:RXP17 SHL4:SHL17 SRH4:SRH17 TBD4:TBD17 TKZ4:TKZ17 TUV4:TUV17 UER4:UER17 UON4:UON17 UYJ4:UYJ17 VIF4:VIF17 VSB4:VSB17 WBX4:WBX17 WLT4:WLT17 P4 WLT905:WLT1850 WVP905:WVP1850 JD905:JD1850 SZ905:SZ1850 ACV905:ACV1850 AMR905:AMR1850 AWN905:AWN1850 BGJ905:BGJ1850 BQF905:BQF1850 CAB905:CAB1850 CJX905:CJX1850 CTT905:CTT1850 DDP905:DDP1850 DNL905:DNL1850 DXH905:DXH1850 EHD905:EHD1850 EQZ905:EQZ1850 FAV905:FAV1850 FKR905:FKR1850 FUN905:FUN1850 GEJ905:GEJ1850 GOF905:GOF1850 GYB905:GYB1850 HHX905:HHX1850 HRT905:HRT1850 IBP905:IBP1850 ILL905:ILL1850 IVH905:IVH1850 JFD905:JFD1850 JOZ905:JOZ1850 JYV905:JYV1850 KIR905:KIR1850 KSN905:KSN1850 LCJ905:LCJ1850 LMF905:LMF1850 LWB905:LWB1850 MFX905:MFX1850 MPT905:MPT1850 MZP905:MZP1850 NJL905:NJL1850 NTH905:NTH1850 ODD905:ODD1850 OMZ905:OMZ1850 OWV905:OWV1850 PGR905:PGR1850 PQN905:PQN1850 QAJ905:QAJ1850 QKF905:QKF1850 QUB905:QUB1850 RDX905:RDX1850 RNT905:RNT1850 RXP905:RXP1850 SHL905:SHL1850 SRH905:SRH1850 TBD905:TBD1850 TKZ905:TKZ1850 TUV905:TUV1850 UER905:UER1850 UON905:UON1850 UYJ905:UYJ1850 VIF905:VIF1850 VSB905:VSB1850 WBX905:WBX1850 WLT694:WLT903 WVP694:WVP903 JD694:JD903 SZ694:SZ903 ACV694:ACV903 AMR694:AMR903 AWN694:AWN903 BGJ694:BGJ903 BQF694:BQF903 CAB694:CAB903 CJX694:CJX903 CTT694:CTT903 DDP694:DDP903 DNL694:DNL903 DXH694:DXH903 EHD694:EHD903 EQZ694:EQZ903 FAV694:FAV903 FKR694:FKR903 FUN694:FUN903 GEJ694:GEJ903 GOF694:GOF903 GYB694:GYB903 HHX694:HHX903 HRT694:HRT903 IBP694:IBP903 ILL694:ILL903 IVH694:IVH903 JFD694:JFD903 JOZ694:JOZ903 JYV694:JYV903 KIR694:KIR903 KSN694:KSN903 LCJ694:LCJ903 LMF694:LMF903 LWB694:LWB903 MFX694:MFX903 MPT694:MPT903 MZP694:MZP903 NJL694:NJL903 NTH694:NTH903 ODD694:ODD903 OMZ694:OMZ903 OWV694:OWV903 PGR694:PGR903 PQN694:PQN903 QAJ694:QAJ903 QKF694:QKF903 QUB694:QUB903 RDX694:RDX903 RNT694:RNT903 RXP694:RXP903 SHL694:SHL903 SRH694:SRH903 TBD694:TBD903 TKZ694:TKZ903 TUV694:TUV903 UER694:UER903 UON694:UON903 UYJ694:UYJ903 VIF694:VIF903 VSB694:VSB903 WBX694:WBX903" xr:uid="{BB354D62-B3CB-442B-BC29-8D7CBFB3D138}"/>
    <dataValidation allowBlank="1" showInputMessage="1" showErrorMessage="1" promptTitle="Valor del contrato" prompt="Registre el valor total estimado del contrato " sqref="JE19:JE20 TA19:TA20 ACW19:ACW20 AMS19:AMS20 AWO19:AWO20 BGK19:BGK20 BQG19:BQG20 CAC19:CAC20 CJY19:CJY20 CTU19:CTU20 DDQ19:DDQ20 DNM19:DNM20 DXI19:DXI20 EHE19:EHE20 ERA19:ERA20 FAW19:FAW20 FKS19:FKS20 FUO19:FUO20 GEK19:GEK20 GOG19:GOG20 GYC19:GYC20 HHY19:HHY20 HRU19:HRU20 IBQ19:IBQ20 ILM19:ILM20 IVI19:IVI20 JFE19:JFE20 JPA19:JPA20 JYW19:JYW20 KIS19:KIS20 KSO19:KSO20 LCK19:LCK20 LMG19:LMG20 LWC19:LWC20 MFY19:MFY20 MPU19:MPU20 MZQ19:MZQ20 NJM19:NJM20 NTI19:NTI20 ODE19:ODE20 ONA19:ONA20 OWW19:OWW20 PGS19:PGS20 PQO19:PQO20 QAK19:QAK20 QKG19:QKG20 QUC19:QUC20 RDY19:RDY20 RNU19:RNU20 RXQ19:RXQ20 SHM19:SHM20 SRI19:SRI20 TBE19:TBE20 TLA19:TLA20 TUW19:TUW20 UES19:UES20 UOO19:UOO20 UYK19:UYK20 VIG19:VIG20 VSC19:VSC20 WBY19:WBY20 WLU19:WLU20 WVQ19:WVQ20 JE22:JE23 TA22:TA23 ACW22:ACW23 AMS22:AMS23 AWO22:AWO23 BGK22:BGK23 BQG22:BQG23 CAC22:CAC23 CJY22:CJY23 CTU22:CTU23 DDQ22:DDQ23 DNM22:DNM23 DXI22:DXI23 EHE22:EHE23 ERA22:ERA23 FAW22:FAW23 FKS22:FKS23 FUO22:FUO23 GEK22:GEK23 GOG22:GOG23 GYC22:GYC23 HHY22:HHY23 HRU22:HRU23 IBQ22:IBQ23 ILM22:ILM23 IVI22:IVI23 JFE22:JFE23 JPA22:JPA23 JYW22:JYW23 KIS22:KIS23 KSO22:KSO23 LCK22:LCK23 LMG22:LMG23 LWC22:LWC23 MFY22:MFY23 MPU22:MPU23 MZQ22:MZQ23 NJM22:NJM23 NTI22:NTI23 ODE22:ODE23 ONA22:ONA23 OWW22:OWW23 PGS22:PGS23 PQO22:PQO23 QAK22:QAK23 QKG22:QKG23 QUC22:QUC23 RDY22:RDY23 RNU22:RNU23 RXQ22:RXQ23 SHM22:SHM23 SRI22:SRI23 TBE22:TBE23 TLA22:TLA23 TUW22:TUW23 UES22:UES23 UOO22:UOO23 UYK22:UYK23 VIG22:VIG23 VSC22:VSC23 WBY22:WBY23 WLU22:WLU23 WVQ22:WVQ23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JE31:JE32 TA31:TA32 ACW31:ACW32 AMS31:AMS32 AWO31:AWO32 BGK31:BGK32 BQG31:BQG32 CAC31:CAC32 CJY31:CJY32 CTU31:CTU32 DDQ31:DDQ32 DNM31:DNM32 DXI31:DXI32 EHE31:EHE32 ERA31:ERA32 FAW31:FAW32 FKS31:FKS32 FUO31:FUO32 GEK31:GEK32 GOG31:GOG32 GYC31:GYC32 HHY31:HHY32 HRU31:HRU32 IBQ31:IBQ32 ILM31:ILM32 IVI31:IVI32 JFE31:JFE32 JPA31:JPA32 JYW31:JYW32 KIS31:KIS32 KSO31:KSO32 LCK31:LCK32 LMG31:LMG32 LWC31:LWC32 MFY31:MFY32 MPU31:MPU32 MZQ31:MZQ32 NJM31:NJM32 NTI31:NTI32 ODE31:ODE32 ONA31:ONA32 OWW31:OWW32 PGS31:PGS32 PQO31:PQO32 QAK31:QAK32 QKG31:QKG32 QUC31:QUC32 RDY31:RDY32 RNU31:RNU32 RXQ31:RXQ32 SHM31:SHM32 SRI31:SRI32 TBE31:TBE32 TLA31:TLA32 TUW31:TUW32 UES31:UES32 UOO31:UOO32 UYK31:UYK32 VIG31:VIG32 VSC31:VSC32 WBY31:WBY32 WLU31:WLU32 WVQ31:WVQ32 WVQ25:WVQ26 WLU25:WLU26 WBY25:WBY26 VSC25:VSC26 VIG25:VIG26 UYK25:UYK26 UOO25:UOO26 UES25:UES26 TUW25:TUW26 TLA25:TLA26 TBE25:TBE26 SRI25:SRI26 SHM25:SHM26 RXQ25:RXQ26 RNU25:RNU26 RDY25:RDY26 QUC25:QUC26 QKG25:QKG26 QAK25:QAK26 PQO25:PQO26 PGS25:PGS26 OWW25:OWW26 ONA25:ONA26 ODE25:ODE26 NTI25:NTI26 NJM25:NJM26 MZQ25:MZQ26 MPU25:MPU26 MFY25:MFY26 LWC25:LWC26 LMG25:LMG26 LCK25:LCK26 KSO25:KSO26 KIS25:KIS26 JYW25:JYW26 JPA25:JPA26 JFE25:JFE26 IVI25:IVI26 ILM25:ILM26 IBQ25:IBQ26 HRU25:HRU26 HHY25:HHY26 GYC25:GYC26 GOG25:GOG26 GEK25:GEK26 FUO25:FUO26 FKS25:FKS26 FAW25:FAW26 ERA25:ERA26 EHE25:EHE26 DXI25:DXI26 DNM25:DNM26 DDQ25:DDQ26 CTU25:CTU26 CJY25:CJY26 CAC25:CAC26 BQG25:BQG26 BGK25:BGK26 AWO25:AWO26 AMS25:AMS26 ACW25:ACW26 TA25:TA26 JE25:JE26 WVQ34:WVQ35 WLU34:WLU35 WBY34:WBY35 VSC34:VSC35 VIG34:VIG35 UYK34:UYK35 UOO34:UOO35 UES34:UES35 TUW34:TUW35 TLA34:TLA35 TBE34:TBE35 SRI34:SRI35 SHM34:SHM35 RXQ34:RXQ35 RNU34:RNU35 RDY34:RDY35 QUC34:QUC35 QKG34:QKG35 QAK34:QAK35 PQO34:PQO35 PGS34:PGS35 OWW34:OWW35 ONA34:ONA35 ODE34:ODE35 NTI34:NTI35 NJM34:NJM35 MZQ34:MZQ35 MPU34:MPU35 MFY34:MFY35 LWC34:LWC35 LMG34:LMG35 LCK34:LCK35 KSO34:KSO35 KIS34:KIS35 JYW34:JYW35 JPA34:JPA35 JFE34:JFE35 IVI34:IVI35 ILM34:ILM35 IBQ34:IBQ35 HRU34:HRU35 HHY34:HHY35 GYC34:GYC35 GOG34:GOG35 GEK34:GEK35 FUO34:FUO35 FKS34:FKS35 FAW34:FAW35 ERA34:ERA35 EHE34:EHE35 DXI34:DXI35 DNM34:DNM35 DDQ34:DDQ35 CTU34:CTU35 CJY34:CJY35 CAC34:CAC35 BQG34:BQG35 BGK34:BGK35 AWO34:AWO35 AMS34:AMS35 ACW34:ACW35 TA34:TA35 JE34:JE35 JE49:JE50 TA49:TA50 ACW49:ACW50 AMS49:AMS50 AWO49:AWO50 BGK49:BGK50 BQG49:BQG50 CAC49:CAC50 CJY49:CJY50 CTU49:CTU50 DDQ49:DDQ50 DNM49:DNM50 DXI49:DXI50 EHE49:EHE50 ERA49:ERA50 FAW49:FAW50 FKS49:FKS50 FUO49:FUO50 GEK49:GEK50 GOG49:GOG50 GYC49:GYC50 HHY49:HHY50 HRU49:HRU50 IBQ49:IBQ50 ILM49:ILM50 IVI49:IVI50 JFE49:JFE50 JPA49:JPA50 JYW49:JYW50 KIS49:KIS50 KSO49:KSO50 LCK49:LCK50 LMG49:LMG50 LWC49:LWC50 MFY49:MFY50 MPU49:MPU50 MZQ49:MZQ50 NJM49:NJM50 NTI49:NTI50 ODE49:ODE50 ONA49:ONA50 OWW49:OWW50 PGS49:PGS50 PQO49:PQO50 QAK49:QAK50 QKG49:QKG50 QUC49:QUC50 RDY49:RDY50 RNU49:RNU50 RXQ49:RXQ50 SHM49:SHM50 SRI49:SRI50 TBE49:TBE50 TLA49:TLA50 TUW49:TUW50 UES49:UES50 UOO49:UOO50 UYK49:UYK50 VIG49:VIG50 VSC49:VSC50 WBY49:WBY50 WLU49:WLU50 WVQ49:WVQ50 JE56:JE59 TA56:TA59 ACW56:ACW59 AMS56:AMS59 AWO56:AWO59 BGK56:BGK59 BQG56:BQG59 CAC56:CAC59 CJY56:CJY59 CTU56:CTU59 DDQ56:DDQ59 DNM56:DNM59 DXI56:DXI59 EHE56:EHE59 ERA56:ERA59 FAW56:FAW59 FKS56:FKS59 FUO56:FUO59 GEK56:GEK59 GOG56:GOG59 GYC56:GYC59 HHY56:HHY59 HRU56:HRU59 IBQ56:IBQ59 ILM56:ILM59 IVI56:IVI59 JFE56:JFE59 JPA56:JPA59 JYW56:JYW59 KIS56:KIS59 KSO56:KSO59 LCK56:LCK59 LMG56:LMG59 LWC56:LWC59 MFY56:MFY59 MPU56:MPU59 MZQ56:MZQ59 NJM56:NJM59 NTI56:NTI59 ODE56:ODE59 ONA56:ONA59 OWW56:OWW59 PGS56:PGS59 PQO56:PQO59 QAK56:QAK59 QKG56:QKG59 QUC56:QUC59 RDY56:RDY59 RNU56:RNU59 RXQ56:RXQ59 SHM56:SHM59 SRI56:SRI59 TBE56:TBE59 TLA56:TLA59 TUW56:TUW59 UES56:UES59 UOO56:UOO59 UYK56:UYK59 VIG56:VIG59 VSC56:VSC59 WBY56:WBY59 WLU56:WLU59 WVQ56:WVQ59 JE61:JE62 TA61:TA62 ACW61:ACW62 AMS61:AMS62 AWO61:AWO62 BGK61:BGK62 BQG61:BQG62 CAC61:CAC62 CJY61:CJY62 CTU61:CTU62 DDQ61:DDQ62 DNM61:DNM62 DXI61:DXI62 EHE61:EHE62 ERA61:ERA62 FAW61:FAW62 FKS61:FKS62 FUO61:FUO62 GEK61:GEK62 GOG61:GOG62 GYC61:GYC62 HHY61:HHY62 HRU61:HRU62 IBQ61:IBQ62 ILM61:ILM62 IVI61:IVI62 JFE61:JFE62 JPA61:JPA62 JYW61:JYW62 KIS61:KIS62 KSO61:KSO62 LCK61:LCK62 LMG61:LMG62 LWC61:LWC62 MFY61:MFY62 MPU61:MPU62 MZQ61:MZQ62 NJM61:NJM62 NTI61:NTI62 ODE61:ODE62 ONA61:ONA62 OWW61:OWW62 PGS61:PGS62 PQO61:PQO62 QAK61:QAK62 QKG61:QKG62 QUC61:QUC62 RDY61:RDY62 RNU61:RNU62 RXQ61:RXQ62 SHM61:SHM62 SRI61:SRI62 TBE61:TBE62 TLA61:TLA62 TUW61:TUW62 UES61:UES62 UOO61:UOO62 UYK61:UYK62 VIG61:VIG62 VSC61:VSC62 WBY61:WBY62 WLU61:WLU62 WVQ61:WVQ62 JE67:JE68 TA67:TA68 ACW67:ACW68 AMS67:AMS68 AWO67:AWO68 BGK67:BGK68 BQG67:BQG68 CAC67:CAC68 CJY67:CJY68 CTU67:CTU68 DDQ67:DDQ68 DNM67:DNM68 DXI67:DXI68 EHE67:EHE68 ERA67:ERA68 FAW67:FAW68 FKS67:FKS68 FUO67:FUO68 GEK67:GEK68 GOG67:GOG68 GYC67:GYC68 HHY67:HHY68 HRU67:HRU68 IBQ67:IBQ68 ILM67:ILM68 IVI67:IVI68 JFE67:JFE68 JPA67:JPA68 JYW67:JYW68 KIS67:KIS68 KSO67:KSO68 LCK67:LCK68 LMG67:LMG68 LWC67:LWC68 MFY67:MFY68 MPU67:MPU68 MZQ67:MZQ68 NJM67:NJM68 NTI67:NTI68 ODE67:ODE68 ONA67:ONA68 OWW67:OWW68 PGS67:PGS68 PQO67:PQO68 QAK67:QAK68 QKG67:QKG68 QUC67:QUC68 RDY67:RDY68 RNU67:RNU68 RXQ67:RXQ68 SHM67:SHM68 SRI67:SRI68 TBE67:TBE68 TLA67:TLA68 TUW67:TUW68 UES67:UES68 UOO67:UOO68 UYK67:UYK68 VIG67:VIG68 VSC67:VSC68 WBY67:WBY68 WLU67:WLU68 WVQ67:WVQ68 JE70:JE71 TA70:TA71 ACW70:ACW71 AMS70:AMS71 AWO70:AWO71 BGK70:BGK71 BQG70:BQG71 CAC70:CAC71 CJY70:CJY71 CTU70:CTU71 DDQ70:DDQ71 DNM70:DNM71 DXI70:DXI71 EHE70:EHE71 ERA70:ERA71 FAW70:FAW71 FKS70:FKS71 FUO70:FUO71 GEK70:GEK71 GOG70:GOG71 GYC70:GYC71 HHY70:HHY71 HRU70:HRU71 IBQ70:IBQ71 ILM70:ILM71 IVI70:IVI71 JFE70:JFE71 JPA70:JPA71 JYW70:JYW71 KIS70:KIS71 KSO70:KSO71 LCK70:LCK71 LMG70:LMG71 LWC70:LWC71 MFY70:MFY71 MPU70:MPU71 MZQ70:MZQ71 NJM70:NJM71 NTI70:NTI71 ODE70:ODE71 ONA70:ONA71 OWW70:OWW71 PGS70:PGS71 PQO70:PQO71 QAK70:QAK71 QKG70:QKG71 QUC70:QUC71 RDY70:RDY71 RNU70:RNU71 RXQ70:RXQ71 SHM70:SHM71 SRI70:SRI71 TBE70:TBE71 TLA70:TLA71 TUW70:TUW71 UES70:UES71 UOO70:UOO71 UYK70:UYK71 VIG70:VIG71 VSC70:VSC71 WBY70:WBY71 WLU70:WLU71 WVQ70:WVQ71 WVQ52:WVQ53 WLU52:WLU53 WBY52:WBY53 VSC52:VSC53 VIG52:VIG53 UYK52:UYK53 UOO52:UOO53 UES52:UES53 TUW52:TUW53 TLA52:TLA53 TBE52:TBE53 SRI52:SRI53 SHM52:SHM53 RXQ52:RXQ53 RNU52:RNU53 RDY52:RDY53 QUC52:QUC53 QKG52:QKG53 QAK52:QAK53 PQO52:PQO53 PGS52:PGS53 OWW52:OWW53 ONA52:ONA53 ODE52:ODE53 NTI52:NTI53 NJM52:NJM53 MZQ52:MZQ53 MPU52:MPU53 MFY52:MFY53 LWC52:LWC53 LMG52:LMG53 LCK52:LCK53 KSO52:KSO53 KIS52:KIS53 JYW52:JYW53 JPA52:JPA53 JFE52:JFE53 IVI52:IVI53 ILM52:ILM53 IBQ52:IBQ53 HRU52:HRU53 HHY52:HHY53 GYC52:GYC53 GOG52:GOG53 GEK52:GEK53 FUO52:FUO53 FKS52:FKS53 FAW52:FAW53 ERA52:ERA53 EHE52:EHE53 DXI52:DXI53 DNM52:DNM53 DDQ52:DDQ53 CTU52:CTU53 CJY52:CJY53 CAC52:CAC53 BQG52:BQG53 BGK52:BGK53 AWO52:AWO53 AMS52:AMS53 ACW52:ACW53 TA52:TA53 JE52:JE53 WVQ64:WVQ65 WLU64:WLU65 WBY64:WBY65 VSC64:VSC65 VIG64:VIG65 UYK64:UYK65 UOO64:UOO65 UES64:UES65 TUW64:TUW65 TLA64:TLA65 TBE64:TBE65 SRI64:SRI65 SHM64:SHM65 RXQ64:RXQ65 RNU64:RNU65 RDY64:RDY65 QUC64:QUC65 QKG64:QKG65 QAK64:QAK65 PQO64:PQO65 PGS64:PGS65 OWW64:OWW65 ONA64:ONA65 ODE64:ODE65 NTI64:NTI65 NJM64:NJM65 MZQ64:MZQ65 MPU64:MPU65 MFY64:MFY65 LWC64:LWC65 LMG64:LMG65 LCK64:LCK65 KSO64:KSO65 KIS64:KIS65 JYW64:JYW65 JPA64:JPA65 JFE64:JFE65 IVI64:IVI65 ILM64:ILM65 IBQ64:IBQ65 HRU64:HRU65 HHY64:HHY65 GYC64:GYC65 GOG64:GOG65 GEK64:GEK65 FUO64:FUO65 FKS64:FKS65 FAW64:FAW65 ERA64:ERA65 EHE64:EHE65 DXI64:DXI65 DNM64:DNM65 DDQ64:DDQ65 CTU64:CTU65 CJY64:CJY65 CAC64:CAC65 BQG64:BQG65 BGK64:BGK65 AWO64:AWO65 AMS64:AMS65 ACW64:ACW65 TA64:TA65 JE64:JE65 JE73:JE74 TA73:TA74 ACW73:ACW74 AMS73:AMS74 AWO73:AWO74 BGK73:BGK74 BQG73:BQG74 CAC73:CAC74 CJY73:CJY74 CTU73:CTU74 DDQ73:DDQ74 DNM73:DNM74 DXI73:DXI74 EHE73:EHE74 ERA73:ERA74 FAW73:FAW74 FKS73:FKS74 FUO73:FUO74 GEK73:GEK74 GOG73:GOG74 GYC73:GYC74 HHY73:HHY74 HRU73:HRU74 IBQ73:IBQ74 ILM73:ILM74 IVI73:IVI74 JFE73:JFE74 JPA73:JPA74 JYW73:JYW74 KIS73:KIS74 KSO73:KSO74 LCK73:LCK74 LMG73:LMG74 LWC73:LWC74 MFY73:MFY74 MPU73:MPU74 MZQ73:MZQ74 NJM73:NJM74 NTI73:NTI74 ODE73:ODE74 ONA73:ONA74 OWW73:OWW74 PGS73:PGS74 PQO73:PQO74 QAK73:QAK74 QKG73:QKG74 QUC73:QUC74 RDY73:RDY74 RNU73:RNU74 RXQ73:RXQ74 SHM73:SHM74 SRI73:SRI74 TBE73:TBE74 TLA73:TLA74 TUW73:TUW74 UES73:UES74 UOO73:UOO74 UYK73:UYK74 VIG73:VIG74 VSC73:VSC74 WBY73:WBY74 WLU73:WLU74 WVQ73:WVQ74 JE76:JE77 TA76:TA77 ACW76:ACW77 AMS76:AMS77 AWO76:AWO77 BGK76:BGK77 BQG76:BQG77 CAC76:CAC77 CJY76:CJY77 CTU76:CTU77 DDQ76:DDQ77 DNM76:DNM77 DXI76:DXI77 EHE76:EHE77 ERA76:ERA77 FAW76:FAW77 FKS76:FKS77 FUO76:FUO77 GEK76:GEK77 GOG76:GOG77 GYC76:GYC77 HHY76:HHY77 HRU76:HRU77 IBQ76:IBQ77 ILM76:ILM77 IVI76:IVI77 JFE76:JFE77 JPA76:JPA77 JYW76:JYW77 KIS76:KIS77 KSO76:KSO77 LCK76:LCK77 LMG76:LMG77 LWC76:LWC77 MFY76:MFY77 MPU76:MPU77 MZQ76:MZQ77 NJM76:NJM77 NTI76:NTI77 ODE76:ODE77 ONA76:ONA77 OWW76:OWW77 PGS76:PGS77 PQO76:PQO77 QAK76:QAK77 QKG76:QKG77 QUC76:QUC77 RDY76:RDY77 RNU76:RNU77 RXQ76:RXQ77 SHM76:SHM77 SRI76:SRI77 TBE76:TBE77 TLA76:TLA77 TUW76:TUW77 UES76:UES77 UOO76:UOO77 UYK76:UYK77 VIG76:VIG77 VSC76:VSC77 WBY76:WBY77 WLU76:WLU77 WVQ76:WVQ77 JE79:JE80 TA79:TA80 ACW79:ACW80 AMS79:AMS80 AWO79:AWO80 BGK79:BGK80 BQG79:BQG80 CAC79:CAC80 CJY79:CJY80 CTU79:CTU80 DDQ79:DDQ80 DNM79:DNM80 DXI79:DXI80 EHE79:EHE80 ERA79:ERA80 FAW79:FAW80 FKS79:FKS80 FUO79:FUO80 GEK79:GEK80 GOG79:GOG80 GYC79:GYC80 HHY79:HHY80 HRU79:HRU80 IBQ79:IBQ80 ILM79:ILM80 IVI79:IVI80 JFE79:JFE80 JPA79:JPA80 JYW79:JYW80 KIS79:KIS80 KSO79:KSO80 LCK79:LCK80 LMG79:LMG80 LWC79:LWC80 MFY79:MFY80 MPU79:MPU80 MZQ79:MZQ80 NJM79:NJM80 NTI79:NTI80 ODE79:ODE80 ONA79:ONA80 OWW79:OWW80 PGS79:PGS80 PQO79:PQO80 QAK79:QAK80 QKG79:QKG80 QUC79:QUC80 RDY79:RDY80 RNU79:RNU80 RXQ79:RXQ80 SHM79:SHM80 SRI79:SRI80 TBE79:TBE80 TLA79:TLA80 TUW79:TUW80 UES79:UES80 UOO79:UOO80 UYK79:UYK80 VIG79:VIG80 VSC79:VSC80 WBY79:WBY80 WLU79:WLU80 WVQ79:WVQ80 JE85:JE86 TA85:TA86 ACW85:ACW86 AMS85:AMS86 AWO85:AWO86 BGK85:BGK86 BQG85:BQG86 CAC85:CAC86 CJY85:CJY86 CTU85:CTU86 DDQ85:DDQ86 DNM85:DNM86 DXI85:DXI86 EHE85:EHE86 ERA85:ERA86 FAW85:FAW86 FKS85:FKS86 FUO85:FUO86 GEK85:GEK86 GOG85:GOG86 GYC85:GYC86 HHY85:HHY86 HRU85:HRU86 IBQ85:IBQ86 ILM85:ILM86 IVI85:IVI86 JFE85:JFE86 JPA85:JPA86 JYW85:JYW86 KIS85:KIS86 KSO85:KSO86 LCK85:LCK86 LMG85:LMG86 LWC85:LWC86 MFY85:MFY86 MPU85:MPU86 MZQ85:MZQ86 NJM85:NJM86 NTI85:NTI86 ODE85:ODE86 ONA85:ONA86 OWW85:OWW86 PGS85:PGS86 PQO85:PQO86 QAK85:QAK86 QKG85:QKG86 QUC85:QUC86 RDY85:RDY86 RNU85:RNU86 RXQ85:RXQ86 SHM85:SHM86 SRI85:SRI86 TBE85:TBE86 TLA85:TLA86 TUW85:TUW86 UES85:UES86 UOO85:UOO86 UYK85:UYK86 VIG85:VIG86 VSC85:VSC86 WBY85:WBY86 WLU85:WLU86 WVQ85:WVQ86 JE88:JE89 TA88:TA89 ACW88:ACW89 AMS88:AMS89 AWO88:AWO89 BGK88:BGK89 BQG88:BQG89 CAC88:CAC89 CJY88:CJY89 CTU88:CTU89 DDQ88:DDQ89 DNM88:DNM89 DXI88:DXI89 EHE88:EHE89 ERA88:ERA89 FAW88:FAW89 FKS88:FKS89 FUO88:FUO89 GEK88:GEK89 GOG88:GOG89 GYC88:GYC89 HHY88:HHY89 HRU88:HRU89 IBQ88:IBQ89 ILM88:ILM89 IVI88:IVI89 JFE88:JFE89 JPA88:JPA89 JYW88:JYW89 KIS88:KIS89 KSO88:KSO89 LCK88:LCK89 LMG88:LMG89 LWC88:LWC89 MFY88:MFY89 MPU88:MPU89 MZQ88:MZQ89 NJM88:NJM89 NTI88:NTI89 ODE88:ODE89 ONA88:ONA89 OWW88:OWW89 PGS88:PGS89 PQO88:PQO89 QAK88:QAK89 QKG88:QKG89 QUC88:QUC89 RDY88:RDY89 RNU88:RNU89 RXQ88:RXQ89 SHM88:SHM89 SRI88:SRI89 TBE88:TBE89 TLA88:TLA89 TUW88:TUW89 UES88:UES89 UOO88:UOO89 UYK88:UYK89 VIG88:VIG89 VSC88:VSC89 WBY88:WBY89 WLU88:WLU89 WVQ88:WVQ89 JE94:JE95 TA94:TA95 ACW94:ACW95 AMS94:AMS95 AWO94:AWO95 BGK94:BGK95 BQG94:BQG95 CAC94:CAC95 CJY94:CJY95 CTU94:CTU95 DDQ94:DDQ95 DNM94:DNM95 DXI94:DXI95 EHE94:EHE95 ERA94:ERA95 FAW94:FAW95 FKS94:FKS95 FUO94:FUO95 GEK94:GEK95 GOG94:GOG95 GYC94:GYC95 HHY94:HHY95 HRU94:HRU95 IBQ94:IBQ95 ILM94:ILM95 IVI94:IVI95 JFE94:JFE95 JPA94:JPA95 JYW94:JYW95 KIS94:KIS95 KSO94:KSO95 LCK94:LCK95 LMG94:LMG95 LWC94:LWC95 MFY94:MFY95 MPU94:MPU95 MZQ94:MZQ95 NJM94:NJM95 NTI94:NTI95 ODE94:ODE95 ONA94:ONA95 OWW94:OWW95 PGS94:PGS95 PQO94:PQO95 QAK94:QAK95 QKG94:QKG95 QUC94:QUC95 RDY94:RDY95 RNU94:RNU95 RXQ94:RXQ95 SHM94:SHM95 SRI94:SRI95 TBE94:TBE95 TLA94:TLA95 TUW94:TUW95 UES94:UES95 UOO94:UOO95 UYK94:UYK95 VIG94:VIG95 VSC94:VSC95 WBY94:WBY95 WLU94:WLU95 WVQ94:WVQ95 WVQ82:WVQ83 WLU82:WLU83 WBY82:WBY83 VSC82:VSC83 VIG82:VIG83 UYK82:UYK83 UOO82:UOO83 UES82:UES83 TUW82:TUW83 TLA82:TLA83 TBE82:TBE83 SRI82:SRI83 SHM82:SHM83 RXQ82:RXQ83 RNU82:RNU83 RDY82:RDY83 QUC82:QUC83 QKG82:QKG83 QAK82:QAK83 PQO82:PQO83 PGS82:PGS83 OWW82:OWW83 ONA82:ONA83 ODE82:ODE83 NTI82:NTI83 NJM82:NJM83 MZQ82:MZQ83 MPU82:MPU83 MFY82:MFY83 LWC82:LWC83 LMG82:LMG83 LCK82:LCK83 KSO82:KSO83 KIS82:KIS83 JYW82:JYW83 JPA82:JPA83 JFE82:JFE83 IVI82:IVI83 ILM82:ILM83 IBQ82:IBQ83 HRU82:HRU83 HHY82:HHY83 GYC82:GYC83 GOG82:GOG83 GEK82:GEK83 FUO82:FUO83 FKS82:FKS83 FAW82:FAW83 ERA82:ERA83 EHE82:EHE83 DXI82:DXI83 DNM82:DNM83 DDQ82:DDQ83 CTU82:CTU83 CJY82:CJY83 CAC82:CAC83 BQG82:BQG83 BGK82:BGK83 AWO82:AWO83 AMS82:AMS83 ACW82:ACW83 TA82:TA83 JE82:JE83 WVQ91:WVQ92 WLU91:WLU92 WBY91:WBY92 VSC91:VSC92 VIG91:VIG92 UYK91:UYK92 UOO91:UOO92 UES91:UES92 TUW91:TUW92 TLA91:TLA92 TBE91:TBE92 SRI91:SRI92 SHM91:SHM92 RXQ91:RXQ92 RNU91:RNU92 RDY91:RDY92 QUC91:QUC92 QKG91:QKG92 QAK91:QAK92 PQO91:PQO92 PGS91:PGS92 OWW91:OWW92 ONA91:ONA92 ODE91:ODE92 NTI91:NTI92 NJM91:NJM92 MZQ91:MZQ92 MPU91:MPU92 MFY91:MFY92 LWC91:LWC92 LMG91:LMG92 LCK91:LCK92 KSO91:KSO92 KIS91:KIS92 JYW91:JYW92 JPA91:JPA92 JFE91:JFE92 IVI91:IVI92 ILM91:ILM92 IBQ91:IBQ92 HRU91:HRU92 HHY91:HHY92 GYC91:GYC92 GOG91:GOG92 GEK91:GEK92 FUO91:FUO92 FKS91:FKS92 FAW91:FAW92 ERA91:ERA92 EHE91:EHE92 DXI91:DXI92 DNM91:DNM92 DDQ91:DDQ92 CTU91:CTU92 CJY91:CJY92 CAC91:CAC92 BQG91:BQG92 BGK91:BGK92 AWO91:AWO92 AMS91:AMS92 ACW91:ACW92 TA91:TA92 JE91:JE92 WLU97:WLU324 WBY97:WBY324 VSC97:VSC324 VIG97:VIG324 UYK97:UYK324 UOO97:UOO324 UES97:UES324 TUW97:TUW324 TLA97:TLA324 TBE97:TBE324 SRI97:SRI324 SHM97:SHM324 RXQ97:RXQ324 RNU97:RNU324 RDY97:RDY324 QUC97:QUC324 QKG97:QKG324 QAK97:QAK324 PQO97:PQO324 PGS97:PGS324 OWW97:OWW324 ONA97:ONA324 ODE97:ODE324 NTI97:NTI324 NJM97:NJM324 MZQ97:MZQ324 MPU97:MPU324 MFY97:MFY324 LWC97:LWC324 LMG97:LMG324 LCK97:LCK324 KSO97:KSO324 KIS97:KIS324 JYW97:JYW324 JPA97:JPA324 JFE97:JFE324 IVI97:IVI324 ILM97:ILM324 IBQ97:IBQ324 HRU97:HRU324 HHY97:HHY324 GYC97:GYC324 GOG97:GOG324 GEK97:GEK324 FUO97:FUO324 FKS97:FKS324 FAW97:FAW324 ERA97:ERA324 EHE97:EHE324 DXI97:DXI324 DNM97:DNM324 DDQ97:DDQ324 CTU97:CTU324 CJY97:CJY324 CAC97:CAC324 BQG97:BQG324 BGK97:BGK324 AWO97:AWO324 AMS97:AMS324 ACW97:ACW324 TA97:TA324 JE97:JE324 WVQ97:WVQ324 JE326:JE327 TA326:TA327 ACW326:ACW327 AMS326:AMS327 AWO326:AWO327 BGK326:BGK327 BQG326:BQG327 CAC326:CAC327 CJY326:CJY327 CTU326:CTU327 DDQ326:DDQ327 DNM326:DNM327 DXI326:DXI327 EHE326:EHE327 ERA326:ERA327 FAW326:FAW327 FKS326:FKS327 FUO326:FUO327 GEK326:GEK327 GOG326:GOG327 GYC326:GYC327 HHY326:HHY327 HRU326:HRU327 IBQ326:IBQ327 ILM326:ILM327 IVI326:IVI327 JFE326:JFE327 JPA326:JPA327 JYW326:JYW327 KIS326:KIS327 KSO326:KSO327 LCK326:LCK327 LMG326:LMG327 LWC326:LWC327 MFY326:MFY327 MPU326:MPU327 MZQ326:MZQ327 NJM326:NJM327 NTI326:NTI327 ODE326:ODE327 ONA326:ONA327 OWW326:OWW327 PGS326:PGS327 PQO326:PQO327 QAK326:QAK327 QKG326:QKG327 QUC326:QUC327 RDY326:RDY327 RNU326:RNU327 RXQ326:RXQ327 SHM326:SHM327 SRI326:SRI327 TBE326:TBE327 TLA326:TLA327 TUW326:TUW327 UES326:UES327 UOO326:UOO327 UYK326:UYK327 VIG326:VIG327 VSC326:VSC327 WBY326:WBY327 WLU326:WLU327 WVQ326:WVQ327 JE329:JE330 TA329:TA330 ACW329:ACW330 AMS329:AMS330 AWO329:AWO330 BGK329:BGK330 BQG329:BQG330 CAC329:CAC330 CJY329:CJY330 CTU329:CTU330 DDQ329:DDQ330 DNM329:DNM330 DXI329:DXI330 EHE329:EHE330 ERA329:ERA330 FAW329:FAW330 FKS329:FKS330 FUO329:FUO330 GEK329:GEK330 GOG329:GOG330 GYC329:GYC330 HHY329:HHY330 HRU329:HRU330 IBQ329:IBQ330 ILM329:ILM330 IVI329:IVI330 JFE329:JFE330 JPA329:JPA330 JYW329:JYW330 KIS329:KIS330 KSO329:KSO330 LCK329:LCK330 LMG329:LMG330 LWC329:LWC330 MFY329:MFY330 MPU329:MPU330 MZQ329:MZQ330 NJM329:NJM330 NTI329:NTI330 ODE329:ODE330 ONA329:ONA330 OWW329:OWW330 PGS329:PGS330 PQO329:PQO330 QAK329:QAK330 QKG329:QKG330 QUC329:QUC330 RDY329:RDY330 RNU329:RNU330 RXQ329:RXQ330 SHM329:SHM330 SRI329:SRI330 TBE329:TBE330 TLA329:TLA330 TUW329:TUW330 UES329:UES330 UOO329:UOO330 UYK329:UYK330 VIG329:VIG330 VSC329:VSC330 WBY329:WBY330 WLU329:WLU330 WVQ329:WVQ330 JE335:JE336 TA335:TA336 ACW335:ACW336 AMS335:AMS336 AWO335:AWO336 BGK335:BGK336 BQG335:BQG336 CAC335:CAC336 CJY335:CJY336 CTU335:CTU336 DDQ335:DDQ336 DNM335:DNM336 DXI335:DXI336 EHE335:EHE336 ERA335:ERA336 FAW335:FAW336 FKS335:FKS336 FUO335:FUO336 GEK335:GEK336 GOG335:GOG336 GYC335:GYC336 HHY335:HHY336 HRU335:HRU336 IBQ335:IBQ336 ILM335:ILM336 IVI335:IVI336 JFE335:JFE336 JPA335:JPA336 JYW335:JYW336 KIS335:KIS336 KSO335:KSO336 LCK335:LCK336 LMG335:LMG336 LWC335:LWC336 MFY335:MFY336 MPU335:MPU336 MZQ335:MZQ336 NJM335:NJM336 NTI335:NTI336 ODE335:ODE336 ONA335:ONA336 OWW335:OWW336 PGS335:PGS336 PQO335:PQO336 QAK335:QAK336 QKG335:QKG336 QUC335:QUC336 RDY335:RDY336 RNU335:RNU336 RXQ335:RXQ336 SHM335:SHM336 SRI335:SRI336 TBE335:TBE336 TLA335:TLA336 TUW335:TUW336 UES335:UES336 UOO335:UOO336 UYK335:UYK336 VIG335:VIG336 VSC335:VSC336 WBY335:WBY336 WLU335:WLU336 WVQ335:WVQ336 JE338:JE339 TA338:TA339 ACW338:ACW339 AMS338:AMS339 AWO338:AWO339 BGK338:BGK339 BQG338:BQG339 CAC338:CAC339 CJY338:CJY339 CTU338:CTU339 DDQ338:DDQ339 DNM338:DNM339 DXI338:DXI339 EHE338:EHE339 ERA338:ERA339 FAW338:FAW339 FKS338:FKS339 FUO338:FUO339 GEK338:GEK339 GOG338:GOG339 GYC338:GYC339 HHY338:HHY339 HRU338:HRU339 IBQ338:IBQ339 ILM338:ILM339 IVI338:IVI339 JFE338:JFE339 JPA338:JPA339 JYW338:JYW339 KIS338:KIS339 KSO338:KSO339 LCK338:LCK339 LMG338:LMG339 LWC338:LWC339 MFY338:MFY339 MPU338:MPU339 MZQ338:MZQ339 NJM338:NJM339 NTI338:NTI339 ODE338:ODE339 ONA338:ONA339 OWW338:OWW339 PGS338:PGS339 PQO338:PQO339 QAK338:QAK339 QKG338:QKG339 QUC338:QUC339 RDY338:RDY339 RNU338:RNU339 RXQ338:RXQ339 SHM338:SHM339 SRI338:SRI339 TBE338:TBE339 TLA338:TLA339 TUW338:TUW339 UES338:UES339 UOO338:UOO339 UYK338:UYK339 VIG338:VIG339 VSC338:VSC339 WBY338:WBY339 WLU338:WLU339 WVQ338:WVQ339 JE344:JE345 TA344:TA345 ACW344:ACW345 AMS344:AMS345 AWO344:AWO345 BGK344:BGK345 BQG344:BQG345 CAC344:CAC345 CJY344:CJY345 CTU344:CTU345 DDQ344:DDQ345 DNM344:DNM345 DXI344:DXI345 EHE344:EHE345 ERA344:ERA345 FAW344:FAW345 FKS344:FKS345 FUO344:FUO345 GEK344:GEK345 GOG344:GOG345 GYC344:GYC345 HHY344:HHY345 HRU344:HRU345 IBQ344:IBQ345 ILM344:ILM345 IVI344:IVI345 JFE344:JFE345 JPA344:JPA345 JYW344:JYW345 KIS344:KIS345 KSO344:KSO345 LCK344:LCK345 LMG344:LMG345 LWC344:LWC345 MFY344:MFY345 MPU344:MPU345 MZQ344:MZQ345 NJM344:NJM345 NTI344:NTI345 ODE344:ODE345 ONA344:ONA345 OWW344:OWW345 PGS344:PGS345 PQO344:PQO345 QAK344:QAK345 QKG344:QKG345 QUC344:QUC345 RDY344:RDY345 RNU344:RNU345 RXQ344:RXQ345 SHM344:SHM345 SRI344:SRI345 TBE344:TBE345 TLA344:TLA345 TUW344:TUW345 UES344:UES345 UOO344:UOO345 UYK344:UYK345 VIG344:VIG345 VSC344:VSC345 WBY344:WBY345 WLU344:WLU345 WVQ344:WVQ345 JE347:JE348 TA347:TA348 ACW347:ACW348 AMS347:AMS348 AWO347:AWO348 BGK347:BGK348 BQG347:BQG348 CAC347:CAC348 CJY347:CJY348 CTU347:CTU348 DDQ347:DDQ348 DNM347:DNM348 DXI347:DXI348 EHE347:EHE348 ERA347:ERA348 FAW347:FAW348 FKS347:FKS348 FUO347:FUO348 GEK347:GEK348 GOG347:GOG348 GYC347:GYC348 HHY347:HHY348 HRU347:HRU348 IBQ347:IBQ348 ILM347:ILM348 IVI347:IVI348 JFE347:JFE348 JPA347:JPA348 JYW347:JYW348 KIS347:KIS348 KSO347:KSO348 LCK347:LCK348 LMG347:LMG348 LWC347:LWC348 MFY347:MFY348 MPU347:MPU348 MZQ347:MZQ348 NJM347:NJM348 NTI347:NTI348 ODE347:ODE348 ONA347:ONA348 OWW347:OWW348 PGS347:PGS348 PQO347:PQO348 QAK347:QAK348 QKG347:QKG348 QUC347:QUC348 RDY347:RDY348 RNU347:RNU348 RXQ347:RXQ348 SHM347:SHM348 SRI347:SRI348 TBE347:TBE348 TLA347:TLA348 TUW347:TUW348 UES347:UES348 UOO347:UOO348 UYK347:UYK348 VIG347:VIG348 VSC347:VSC348 WBY347:WBY348 WLU347:WLU348 WVQ347:WVQ348 WVQ332:WVQ333 WLU332:WLU333 WBY332:WBY333 VSC332:VSC333 VIG332:VIG333 UYK332:UYK333 UOO332:UOO333 UES332:UES333 TUW332:TUW333 TLA332:TLA333 TBE332:TBE333 SRI332:SRI333 SHM332:SHM333 RXQ332:RXQ333 RNU332:RNU333 RDY332:RDY333 QUC332:QUC333 QKG332:QKG333 QAK332:QAK333 PQO332:PQO333 PGS332:PGS333 OWW332:OWW333 ONA332:ONA333 ODE332:ODE333 NTI332:NTI333 NJM332:NJM333 MZQ332:MZQ333 MPU332:MPU333 MFY332:MFY333 LWC332:LWC333 LMG332:LMG333 LCK332:LCK333 KSO332:KSO333 KIS332:KIS333 JYW332:JYW333 JPA332:JPA333 JFE332:JFE333 IVI332:IVI333 ILM332:ILM333 IBQ332:IBQ333 HRU332:HRU333 HHY332:HHY333 GYC332:GYC333 GOG332:GOG333 GEK332:GEK333 FUO332:FUO333 FKS332:FKS333 FAW332:FAW333 ERA332:ERA333 EHE332:EHE333 DXI332:DXI333 DNM332:DNM333 DDQ332:DDQ333 CTU332:CTU333 CJY332:CJY333 CAC332:CAC333 BQG332:BQG333 BGK332:BGK333 AWO332:AWO333 AMS332:AMS333 ACW332:ACW333 TA332:TA333 JE332:JE333 WVQ341:WVQ342 WLU341:WLU342 WBY341:WBY342 VSC341:VSC342 VIG341:VIG342 UYK341:UYK342 UOO341:UOO342 UES341:UES342 TUW341:TUW342 TLA341:TLA342 TBE341:TBE342 SRI341:SRI342 SHM341:SHM342 RXQ341:RXQ342 RNU341:RNU342 RDY341:RDY342 QUC341:QUC342 QKG341:QKG342 QAK341:QAK342 PQO341:PQO342 PGS341:PGS342 OWW341:OWW342 ONA341:ONA342 ODE341:ODE342 NTI341:NTI342 NJM341:NJM342 MZQ341:MZQ342 MPU341:MPU342 MFY341:MFY342 LWC341:LWC342 LMG341:LMG342 LCK341:LCK342 KSO341:KSO342 KIS341:KIS342 JYW341:JYW342 JPA341:JPA342 JFE341:JFE342 IVI341:IVI342 ILM341:ILM342 IBQ341:IBQ342 HRU341:HRU342 HHY341:HHY342 GYC341:GYC342 GOG341:GOG342 GEK341:GEK342 FUO341:FUO342 FKS341:FKS342 FAW341:FAW342 ERA341:ERA342 EHE341:EHE342 DXI341:DXI342 DNM341:DNM342 DDQ341:DDQ342 CTU341:CTU342 CJY341:CJY342 CAC341:CAC342 BQG341:BQG342 BGK341:BGK342 AWO341:AWO342 AMS341:AMS342 ACW341:ACW342 TA341:TA342 JE341:JE342 JE350:JE351 TA350:TA351 ACW350:ACW351 AMS350:AMS351 AWO350:AWO351 BGK350:BGK351 BQG350:BQG351 CAC350:CAC351 CJY350:CJY351 CTU350:CTU351 DDQ350:DDQ351 DNM350:DNM351 DXI350:DXI351 EHE350:EHE351 ERA350:ERA351 FAW350:FAW351 FKS350:FKS351 FUO350:FUO351 GEK350:GEK351 GOG350:GOG351 GYC350:GYC351 HHY350:HHY351 HRU350:HRU351 IBQ350:IBQ351 ILM350:ILM351 IVI350:IVI351 JFE350:JFE351 JPA350:JPA351 JYW350:JYW351 KIS350:KIS351 KSO350:KSO351 LCK350:LCK351 LMG350:LMG351 LWC350:LWC351 MFY350:MFY351 MPU350:MPU351 MZQ350:MZQ351 NJM350:NJM351 NTI350:NTI351 ODE350:ODE351 ONA350:ONA351 OWW350:OWW351 PGS350:PGS351 PQO350:PQO351 QAK350:QAK351 QKG350:QKG351 QUC350:QUC351 RDY350:RDY351 RNU350:RNU351 RXQ350:RXQ351 SHM350:SHM351 SRI350:SRI351 TBE350:TBE351 TLA350:TLA351 TUW350:TUW351 UES350:UES351 UOO350:UOO351 UYK350:UYK351 VIG350:VIG351 VSC350:VSC351 WBY350:WBY351 WLU350:WLU351 WVQ350:WVQ351 JE353:JE354 TA353:TA354 ACW353:ACW354 AMS353:AMS354 AWO353:AWO354 BGK353:BGK354 BQG353:BQG354 CAC353:CAC354 CJY353:CJY354 CTU353:CTU354 DDQ353:DDQ354 DNM353:DNM354 DXI353:DXI354 EHE353:EHE354 ERA353:ERA354 FAW353:FAW354 FKS353:FKS354 FUO353:FUO354 GEK353:GEK354 GOG353:GOG354 GYC353:GYC354 HHY353:HHY354 HRU353:HRU354 IBQ353:IBQ354 ILM353:ILM354 IVI353:IVI354 JFE353:JFE354 JPA353:JPA354 JYW353:JYW354 KIS353:KIS354 KSO353:KSO354 LCK353:LCK354 LMG353:LMG354 LWC353:LWC354 MFY353:MFY354 MPU353:MPU354 MZQ353:MZQ354 NJM353:NJM354 NTI353:NTI354 ODE353:ODE354 ONA353:ONA354 OWW353:OWW354 PGS353:PGS354 PQO353:PQO354 QAK353:QAK354 QKG353:QKG354 QUC353:QUC354 RDY353:RDY354 RNU353:RNU354 RXQ353:RXQ354 SHM353:SHM354 SRI353:SRI354 TBE353:TBE354 TLA353:TLA354 TUW353:TUW354 UES353:UES354 UOO353:UOO354 UYK353:UYK354 VIG353:VIG354 VSC353:VSC354 WBY353:WBY354 WLU353:WLU354 WVQ353:WVQ354 JE356:JE357 TA356:TA357 ACW356:ACW357 AMS356:AMS357 AWO356:AWO357 BGK356:BGK357 BQG356:BQG357 CAC356:CAC357 CJY356:CJY357 CTU356:CTU357 DDQ356:DDQ357 DNM356:DNM357 DXI356:DXI357 EHE356:EHE357 ERA356:ERA357 FAW356:FAW357 FKS356:FKS357 FUO356:FUO357 GEK356:GEK357 GOG356:GOG357 GYC356:GYC357 HHY356:HHY357 HRU356:HRU357 IBQ356:IBQ357 ILM356:ILM357 IVI356:IVI357 JFE356:JFE357 JPA356:JPA357 JYW356:JYW357 KIS356:KIS357 KSO356:KSO357 LCK356:LCK357 LMG356:LMG357 LWC356:LWC357 MFY356:MFY357 MPU356:MPU357 MZQ356:MZQ357 NJM356:NJM357 NTI356:NTI357 ODE356:ODE357 ONA356:ONA357 OWW356:OWW357 PGS356:PGS357 PQO356:PQO357 QAK356:QAK357 QKG356:QKG357 QUC356:QUC357 RDY356:RDY357 RNU356:RNU357 RXQ356:RXQ357 SHM356:SHM357 SRI356:SRI357 TBE356:TBE357 TLA356:TLA357 TUW356:TUW357 UES356:UES357 UOO356:UOO357 UYK356:UYK357 VIG356:VIG357 VSC356:VSC357 WBY356:WBY357 WLU356:WLU357 WVQ356:WVQ357 JE362:JE363 TA362:TA363 ACW362:ACW363 AMS362:AMS363 AWO362:AWO363 BGK362:BGK363 BQG362:BQG363 CAC362:CAC363 CJY362:CJY363 CTU362:CTU363 DDQ362:DDQ363 DNM362:DNM363 DXI362:DXI363 EHE362:EHE363 ERA362:ERA363 FAW362:FAW363 FKS362:FKS363 FUO362:FUO363 GEK362:GEK363 GOG362:GOG363 GYC362:GYC363 HHY362:HHY363 HRU362:HRU363 IBQ362:IBQ363 ILM362:ILM363 IVI362:IVI363 JFE362:JFE363 JPA362:JPA363 JYW362:JYW363 KIS362:KIS363 KSO362:KSO363 LCK362:LCK363 LMG362:LMG363 LWC362:LWC363 MFY362:MFY363 MPU362:MPU363 MZQ362:MZQ363 NJM362:NJM363 NTI362:NTI363 ODE362:ODE363 ONA362:ONA363 OWW362:OWW363 PGS362:PGS363 PQO362:PQO363 QAK362:QAK363 QKG362:QKG363 QUC362:QUC363 RDY362:RDY363 RNU362:RNU363 RXQ362:RXQ363 SHM362:SHM363 SRI362:SRI363 TBE362:TBE363 TLA362:TLA363 TUW362:TUW363 UES362:UES363 UOO362:UOO363 UYK362:UYK363 VIG362:VIG363 VSC362:VSC363 WBY362:WBY363 WLU362:WLU363 WVQ362:WVQ363 JE365:JE366 TA365:TA366 ACW365:ACW366 AMS365:AMS366 AWO365:AWO366 BGK365:BGK366 BQG365:BQG366 CAC365:CAC366 CJY365:CJY366 CTU365:CTU366 DDQ365:DDQ366 DNM365:DNM366 DXI365:DXI366 EHE365:EHE366 ERA365:ERA366 FAW365:FAW366 FKS365:FKS366 FUO365:FUO366 GEK365:GEK366 GOG365:GOG366 GYC365:GYC366 HHY365:HHY366 HRU365:HRU366 IBQ365:IBQ366 ILM365:ILM366 IVI365:IVI366 JFE365:JFE366 JPA365:JPA366 JYW365:JYW366 KIS365:KIS366 KSO365:KSO366 LCK365:LCK366 LMG365:LMG366 LWC365:LWC366 MFY365:MFY366 MPU365:MPU366 MZQ365:MZQ366 NJM365:NJM366 NTI365:NTI366 ODE365:ODE366 ONA365:ONA366 OWW365:OWW366 PGS365:PGS366 PQO365:PQO366 QAK365:QAK366 QKG365:QKG366 QUC365:QUC366 RDY365:RDY366 RNU365:RNU366 RXQ365:RXQ366 SHM365:SHM366 SRI365:SRI366 TBE365:TBE366 TLA365:TLA366 TUW365:TUW366 UES365:UES366 UOO365:UOO366 UYK365:UYK366 VIG365:VIG366 VSC365:VSC366 WBY365:WBY366 WLU365:WLU366 WVQ365:WVQ366 JE371:JE372 TA371:TA372 ACW371:ACW372 AMS371:AMS372 AWO371:AWO372 BGK371:BGK372 BQG371:BQG372 CAC371:CAC372 CJY371:CJY372 CTU371:CTU372 DDQ371:DDQ372 DNM371:DNM372 DXI371:DXI372 EHE371:EHE372 ERA371:ERA372 FAW371:FAW372 FKS371:FKS372 FUO371:FUO372 GEK371:GEK372 GOG371:GOG372 GYC371:GYC372 HHY371:HHY372 HRU371:HRU372 IBQ371:IBQ372 ILM371:ILM372 IVI371:IVI372 JFE371:JFE372 JPA371:JPA372 JYW371:JYW372 KIS371:KIS372 KSO371:KSO372 LCK371:LCK372 LMG371:LMG372 LWC371:LWC372 MFY371:MFY372 MPU371:MPU372 MZQ371:MZQ372 NJM371:NJM372 NTI371:NTI372 ODE371:ODE372 ONA371:ONA372 OWW371:OWW372 PGS371:PGS372 PQO371:PQO372 QAK371:QAK372 QKG371:QKG372 QUC371:QUC372 RDY371:RDY372 RNU371:RNU372 RXQ371:RXQ372 SHM371:SHM372 SRI371:SRI372 TBE371:TBE372 TLA371:TLA372 TUW371:TUW372 UES371:UES372 UOO371:UOO372 UYK371:UYK372 VIG371:VIG372 VSC371:VSC372 WBY371:WBY372 WLU371:WLU372 WVQ371:WVQ372 JE374:JE375 TA374:TA375 ACW374:ACW375 AMS374:AMS375 AWO374:AWO375 BGK374:BGK375 BQG374:BQG375 CAC374:CAC375 CJY374:CJY375 CTU374:CTU375 DDQ374:DDQ375 DNM374:DNM375 DXI374:DXI375 EHE374:EHE375 ERA374:ERA375 FAW374:FAW375 FKS374:FKS375 FUO374:FUO375 GEK374:GEK375 GOG374:GOG375 GYC374:GYC375 HHY374:HHY375 HRU374:HRU375 IBQ374:IBQ375 ILM374:ILM375 IVI374:IVI375 JFE374:JFE375 JPA374:JPA375 JYW374:JYW375 KIS374:KIS375 KSO374:KSO375 LCK374:LCK375 LMG374:LMG375 LWC374:LWC375 MFY374:MFY375 MPU374:MPU375 MZQ374:MZQ375 NJM374:NJM375 NTI374:NTI375 ODE374:ODE375 ONA374:ONA375 OWW374:OWW375 PGS374:PGS375 PQO374:PQO375 QAK374:QAK375 QKG374:QKG375 QUC374:QUC375 RDY374:RDY375 RNU374:RNU375 RXQ374:RXQ375 SHM374:SHM375 SRI374:SRI375 TBE374:TBE375 TLA374:TLA375 TUW374:TUW375 UES374:UES375 UOO374:UOO375 UYK374:UYK375 VIG374:VIG375 VSC374:VSC375 WBY374:WBY375 WLU374:WLU375 WVQ374:WVQ375 WVQ359:WVQ360 WLU359:WLU360 WBY359:WBY360 VSC359:VSC360 VIG359:VIG360 UYK359:UYK360 UOO359:UOO360 UES359:UES360 TUW359:TUW360 TLA359:TLA360 TBE359:TBE360 SRI359:SRI360 SHM359:SHM360 RXQ359:RXQ360 RNU359:RNU360 RDY359:RDY360 QUC359:QUC360 QKG359:QKG360 QAK359:QAK360 PQO359:PQO360 PGS359:PGS360 OWW359:OWW360 ONA359:ONA360 ODE359:ODE360 NTI359:NTI360 NJM359:NJM360 MZQ359:MZQ360 MPU359:MPU360 MFY359:MFY360 LWC359:LWC360 LMG359:LMG360 LCK359:LCK360 KSO359:KSO360 KIS359:KIS360 JYW359:JYW360 JPA359:JPA360 JFE359:JFE360 IVI359:IVI360 ILM359:ILM360 IBQ359:IBQ360 HRU359:HRU360 HHY359:HHY360 GYC359:GYC360 GOG359:GOG360 GEK359:GEK360 FUO359:FUO360 FKS359:FKS360 FAW359:FAW360 ERA359:ERA360 EHE359:EHE360 DXI359:DXI360 DNM359:DNM360 DDQ359:DDQ360 CTU359:CTU360 CJY359:CJY360 CAC359:CAC360 BQG359:BQG360 BGK359:BGK360 AWO359:AWO360 AMS359:AMS360 ACW359:ACW360 TA359:TA360 JE359:JE360 WVQ368:WVQ369 WLU368:WLU369 WBY368:WBY369 VSC368:VSC369 VIG368:VIG369 UYK368:UYK369 UOO368:UOO369 UES368:UES369 TUW368:TUW369 TLA368:TLA369 TBE368:TBE369 SRI368:SRI369 SHM368:SHM369 RXQ368:RXQ369 RNU368:RNU369 RDY368:RDY369 QUC368:QUC369 QKG368:QKG369 QAK368:QAK369 PQO368:PQO369 PGS368:PGS369 OWW368:OWW369 ONA368:ONA369 ODE368:ODE369 NTI368:NTI369 NJM368:NJM369 MZQ368:MZQ369 MPU368:MPU369 MFY368:MFY369 LWC368:LWC369 LMG368:LMG369 LCK368:LCK369 KSO368:KSO369 KIS368:KIS369 JYW368:JYW369 JPA368:JPA369 JFE368:JFE369 IVI368:IVI369 ILM368:ILM369 IBQ368:IBQ369 HRU368:HRU369 HHY368:HHY369 GYC368:GYC369 GOG368:GOG369 GEK368:GEK369 FUO368:FUO369 FKS368:FKS369 FAW368:FAW369 ERA368:ERA369 EHE368:EHE369 DXI368:DXI369 DNM368:DNM369 DDQ368:DDQ369 CTU368:CTU369 CJY368:CJY369 CAC368:CAC369 BQG368:BQG369 BGK368:BGK369 AWO368:AWO369 AMS368:AMS369 ACW368:ACW369 TA368:TA369 JE368:JE369 JE377:JE378 TA377:TA378 ACW377:ACW378 AMS377:AMS378 AWO377:AWO378 BGK377:BGK378 BQG377:BQG378 CAC377:CAC378 CJY377:CJY378 CTU377:CTU378 DDQ377:DDQ378 DNM377:DNM378 DXI377:DXI378 EHE377:EHE378 ERA377:ERA378 FAW377:FAW378 FKS377:FKS378 FUO377:FUO378 GEK377:GEK378 GOG377:GOG378 GYC377:GYC378 HHY377:HHY378 HRU377:HRU378 IBQ377:IBQ378 ILM377:ILM378 IVI377:IVI378 JFE377:JFE378 JPA377:JPA378 JYW377:JYW378 KIS377:KIS378 KSO377:KSO378 LCK377:LCK378 LMG377:LMG378 LWC377:LWC378 MFY377:MFY378 MPU377:MPU378 MZQ377:MZQ378 NJM377:NJM378 NTI377:NTI378 ODE377:ODE378 ONA377:ONA378 OWW377:OWW378 PGS377:PGS378 PQO377:PQO378 QAK377:QAK378 QKG377:QKG378 QUC377:QUC378 RDY377:RDY378 RNU377:RNU378 RXQ377:RXQ378 SHM377:SHM378 SRI377:SRI378 TBE377:TBE378 TLA377:TLA378 TUW377:TUW378 UES377:UES378 UOO377:UOO378 UYK377:UYK378 VIG377:VIG378 VSC377:VSC378 WBY377:WBY378 WLU377:WLU378 WVQ377:WVQ378 JE380:JE381 TA380:TA381 ACW380:ACW381 AMS380:AMS381 AWO380:AWO381 BGK380:BGK381 BQG380:BQG381 CAC380:CAC381 CJY380:CJY381 CTU380:CTU381 DDQ380:DDQ381 DNM380:DNM381 DXI380:DXI381 EHE380:EHE381 ERA380:ERA381 FAW380:FAW381 FKS380:FKS381 FUO380:FUO381 GEK380:GEK381 GOG380:GOG381 GYC380:GYC381 HHY380:HHY381 HRU380:HRU381 IBQ380:IBQ381 ILM380:ILM381 IVI380:IVI381 JFE380:JFE381 JPA380:JPA381 JYW380:JYW381 KIS380:KIS381 KSO380:KSO381 LCK380:LCK381 LMG380:LMG381 LWC380:LWC381 MFY380:MFY381 MPU380:MPU381 MZQ380:MZQ381 NJM380:NJM381 NTI380:NTI381 ODE380:ODE381 ONA380:ONA381 OWW380:OWW381 PGS380:PGS381 PQO380:PQO381 QAK380:QAK381 QKG380:QKG381 QUC380:QUC381 RDY380:RDY381 RNU380:RNU381 RXQ380:RXQ381 SHM380:SHM381 SRI380:SRI381 TBE380:TBE381 TLA380:TLA381 TUW380:TUW381 UES380:UES381 UOO380:UOO381 UYK380:UYK381 VIG380:VIG381 VSC380:VSC381 WBY380:WBY381 WLU380:WLU381 WVQ380:WVQ381 JE383:JE384 TA383:TA384 ACW383:ACW384 AMS383:AMS384 AWO383:AWO384 BGK383:BGK384 BQG383:BQG384 CAC383:CAC384 CJY383:CJY384 CTU383:CTU384 DDQ383:DDQ384 DNM383:DNM384 DXI383:DXI384 EHE383:EHE384 ERA383:ERA384 FAW383:FAW384 FKS383:FKS384 FUO383:FUO384 GEK383:GEK384 GOG383:GOG384 GYC383:GYC384 HHY383:HHY384 HRU383:HRU384 IBQ383:IBQ384 ILM383:ILM384 IVI383:IVI384 JFE383:JFE384 JPA383:JPA384 JYW383:JYW384 KIS383:KIS384 KSO383:KSO384 LCK383:LCK384 LMG383:LMG384 LWC383:LWC384 MFY383:MFY384 MPU383:MPU384 MZQ383:MZQ384 NJM383:NJM384 NTI383:NTI384 ODE383:ODE384 ONA383:ONA384 OWW383:OWW384 PGS383:PGS384 PQO383:PQO384 QAK383:QAK384 QKG383:QKG384 QUC383:QUC384 RDY383:RDY384 RNU383:RNU384 RXQ383:RXQ384 SHM383:SHM384 SRI383:SRI384 TBE383:TBE384 TLA383:TLA384 TUW383:TUW384 UES383:UES384 UOO383:UOO384 UYK383:UYK384 VIG383:VIG384 VSC383:VSC384 WBY383:WBY384 WLU383:WLU384 WVQ383:WVQ384 JE389:JE390 TA389:TA390 ACW389:ACW390 AMS389:AMS390 AWO389:AWO390 BGK389:BGK390 BQG389:BQG390 CAC389:CAC390 CJY389:CJY390 CTU389:CTU390 DDQ389:DDQ390 DNM389:DNM390 DXI389:DXI390 EHE389:EHE390 ERA389:ERA390 FAW389:FAW390 FKS389:FKS390 FUO389:FUO390 GEK389:GEK390 GOG389:GOG390 GYC389:GYC390 HHY389:HHY390 HRU389:HRU390 IBQ389:IBQ390 ILM389:ILM390 IVI389:IVI390 JFE389:JFE390 JPA389:JPA390 JYW389:JYW390 KIS389:KIS390 KSO389:KSO390 LCK389:LCK390 LMG389:LMG390 LWC389:LWC390 MFY389:MFY390 MPU389:MPU390 MZQ389:MZQ390 NJM389:NJM390 NTI389:NTI390 ODE389:ODE390 ONA389:ONA390 OWW389:OWW390 PGS389:PGS390 PQO389:PQO390 QAK389:QAK390 QKG389:QKG390 QUC389:QUC390 RDY389:RDY390 RNU389:RNU390 RXQ389:RXQ390 SHM389:SHM390 SRI389:SRI390 TBE389:TBE390 TLA389:TLA390 TUW389:TUW390 UES389:UES390 UOO389:UOO390 UYK389:UYK390 VIG389:VIG390 VSC389:VSC390 WBY389:WBY390 WLU389:WLU390 WVQ389:WVQ390 JE392:JE393 TA392:TA393 ACW392:ACW393 AMS392:AMS393 AWO392:AWO393 BGK392:BGK393 BQG392:BQG393 CAC392:CAC393 CJY392:CJY393 CTU392:CTU393 DDQ392:DDQ393 DNM392:DNM393 DXI392:DXI393 EHE392:EHE393 ERA392:ERA393 FAW392:FAW393 FKS392:FKS393 FUO392:FUO393 GEK392:GEK393 GOG392:GOG393 GYC392:GYC393 HHY392:HHY393 HRU392:HRU393 IBQ392:IBQ393 ILM392:ILM393 IVI392:IVI393 JFE392:JFE393 JPA392:JPA393 JYW392:JYW393 KIS392:KIS393 KSO392:KSO393 LCK392:LCK393 LMG392:LMG393 LWC392:LWC393 MFY392:MFY393 MPU392:MPU393 MZQ392:MZQ393 NJM392:NJM393 NTI392:NTI393 ODE392:ODE393 ONA392:ONA393 OWW392:OWW393 PGS392:PGS393 PQO392:PQO393 QAK392:QAK393 QKG392:QKG393 QUC392:QUC393 RDY392:RDY393 RNU392:RNU393 RXQ392:RXQ393 SHM392:SHM393 SRI392:SRI393 TBE392:TBE393 TLA392:TLA393 TUW392:TUW393 UES392:UES393 UOO392:UOO393 UYK392:UYK393 VIG392:VIG393 VSC392:VSC393 WBY392:WBY393 WLU392:WLU393 WVQ392:WVQ393 JE398:JE399 TA398:TA399 ACW398:ACW399 AMS398:AMS399 AWO398:AWO399 BGK398:BGK399 BQG398:BQG399 CAC398:CAC399 CJY398:CJY399 CTU398:CTU399 DDQ398:DDQ399 DNM398:DNM399 DXI398:DXI399 EHE398:EHE399 ERA398:ERA399 FAW398:FAW399 FKS398:FKS399 FUO398:FUO399 GEK398:GEK399 GOG398:GOG399 GYC398:GYC399 HHY398:HHY399 HRU398:HRU399 IBQ398:IBQ399 ILM398:ILM399 IVI398:IVI399 JFE398:JFE399 JPA398:JPA399 JYW398:JYW399 KIS398:KIS399 KSO398:KSO399 LCK398:LCK399 LMG398:LMG399 LWC398:LWC399 MFY398:MFY399 MPU398:MPU399 MZQ398:MZQ399 NJM398:NJM399 NTI398:NTI399 ODE398:ODE399 ONA398:ONA399 OWW398:OWW399 PGS398:PGS399 PQO398:PQO399 QAK398:QAK399 QKG398:QKG399 QUC398:QUC399 RDY398:RDY399 RNU398:RNU399 RXQ398:RXQ399 SHM398:SHM399 SRI398:SRI399 TBE398:TBE399 TLA398:TLA399 TUW398:TUW399 UES398:UES399 UOO398:UOO399 UYK398:UYK399 VIG398:VIG399 VSC398:VSC399 WBY398:WBY399 WLU398:WLU399 WVQ398:WVQ399 WVQ386:WVQ387 WLU386:WLU387 WBY386:WBY387 VSC386:VSC387 VIG386:VIG387 UYK386:UYK387 UOO386:UOO387 UES386:UES387 TUW386:TUW387 TLA386:TLA387 TBE386:TBE387 SRI386:SRI387 SHM386:SHM387 RXQ386:RXQ387 RNU386:RNU387 RDY386:RDY387 QUC386:QUC387 QKG386:QKG387 QAK386:QAK387 PQO386:PQO387 PGS386:PGS387 OWW386:OWW387 ONA386:ONA387 ODE386:ODE387 NTI386:NTI387 NJM386:NJM387 MZQ386:MZQ387 MPU386:MPU387 MFY386:MFY387 LWC386:LWC387 LMG386:LMG387 LCK386:LCK387 KSO386:KSO387 KIS386:KIS387 JYW386:JYW387 JPA386:JPA387 JFE386:JFE387 IVI386:IVI387 ILM386:ILM387 IBQ386:IBQ387 HRU386:HRU387 HHY386:HHY387 GYC386:GYC387 GOG386:GOG387 GEK386:GEK387 FUO386:FUO387 FKS386:FKS387 FAW386:FAW387 ERA386:ERA387 EHE386:EHE387 DXI386:DXI387 DNM386:DNM387 DDQ386:DDQ387 CTU386:CTU387 CJY386:CJY387 CAC386:CAC387 BQG386:BQG387 BGK386:BGK387 AWO386:AWO387 AMS386:AMS387 ACW386:ACW387 TA386:TA387 JE386:JE387 WVQ395:WVQ396 WLU395:WLU396 WBY395:WBY396 VSC395:VSC396 VIG395:VIG396 UYK395:UYK396 UOO395:UOO396 UES395:UES396 TUW395:TUW396 TLA395:TLA396 TBE395:TBE396 SRI395:SRI396 SHM395:SHM396 RXQ395:RXQ396 RNU395:RNU396 RDY395:RDY396 QUC395:QUC396 QKG395:QKG396 QAK395:QAK396 PQO395:PQO396 PGS395:PGS396 OWW395:OWW396 ONA395:ONA396 ODE395:ODE396 NTI395:NTI396 NJM395:NJM396 MZQ395:MZQ396 MPU395:MPU396 MFY395:MFY396 LWC395:LWC396 LMG395:LMG396 LCK395:LCK396 KSO395:KSO396 KIS395:KIS396 JYW395:JYW396 JPA395:JPA396 JFE395:JFE396 IVI395:IVI396 ILM395:ILM396 IBQ395:IBQ396 HRU395:HRU396 HHY395:HHY396 GYC395:GYC396 GOG395:GOG396 GEK395:GEK396 FUO395:FUO396 FKS395:FKS396 FAW395:FAW396 ERA395:ERA396 EHE395:EHE396 DXI395:DXI396 DNM395:DNM396 DDQ395:DDQ396 CTU395:CTU396 CJY395:CJY396 CAC395:CAC396 BQG395:BQG396 BGK395:BGK396 AWO395:AWO396 AMS395:AMS396 ACW395:ACW396 TA395:TA396 JE395:JE396 WVQ1852:WVQ1867 JE1852:JE1867 TA1852:TA1867 ACW1852:ACW1867 AMS1852:AMS1867 AWO1852:AWO1867 BGK1852:BGK1867 BQG1852:BQG1867 CAC1852:CAC1867 CJY1852:CJY1867 CTU1852:CTU1867 DDQ1852:DDQ1867 DNM1852:DNM1867 DXI1852:DXI1867 EHE1852:EHE1867 ERA1852:ERA1867 FAW1852:FAW1867 FKS1852:FKS1867 FUO1852:FUO1867 GEK1852:GEK1867 GOG1852:GOG1867 GYC1852:GYC1867 HHY1852:HHY1867 HRU1852:HRU1867 IBQ1852:IBQ1867 ILM1852:ILM1867 IVI1852:IVI1867 JFE1852:JFE1867 JPA1852:JPA1867 JYW1852:JYW1867 KIS1852:KIS1867 KSO1852:KSO1867 LCK1852:LCK1867 LMG1852:LMG1867 LWC1852:LWC1867 MFY1852:MFY1867 MPU1852:MPU1867 MZQ1852:MZQ1867 NJM1852:NJM1867 NTI1852:NTI1867 ODE1852:ODE1867 ONA1852:ONA1867 OWW1852:OWW1867 PGS1852:PGS1867 PQO1852:PQO1867 QAK1852:QAK1867 QKG1852:QKG1867 QUC1852:QUC1867 RDY1852:RDY1867 RNU1852:RNU1867 RXQ1852:RXQ1867 SHM1852:SHM1867 SRI1852:SRI1867 TBE1852:TBE1867 TLA1852:TLA1867 TUW1852:TUW1867 UES1852:UES1867 UOO1852:UOO1867 UYK1852:UYK1867 VIG1852:VIG1867 VSC1852:VSC1867 WBY1852:WBY1867 WLU1852:WLU1867 WVQ37:WVQ47 WLU37:WLU47 WBY37:WBY47 VSC37:VSC47 VIG37:VIG47 UYK37:UYK47 UOO37:UOO47 UES37:UES47 TUW37:TUW47 TLA37:TLA47 TBE37:TBE47 SRI37:SRI47 SHM37:SHM47 RXQ37:RXQ47 RNU37:RNU47 RDY37:RDY47 QUC37:QUC47 QKG37:QKG47 QAK37:QAK47 PQO37:PQO47 PGS37:PGS47 OWW37:OWW47 ONA37:ONA47 ODE37:ODE47 NTI37:NTI47 NJM37:NJM47 MZQ37:MZQ47 MPU37:MPU47 MFY37:MFY47 LWC37:LWC47 LMG37:LMG47 LCK37:LCK47 KSO37:KSO47 KIS37:KIS47 JYW37:JYW47 JPA37:JPA47 JFE37:JFE47 IVI37:IVI47 ILM37:ILM47 IBQ37:IBQ47 HRU37:HRU47 HHY37:HHY47 GYC37:GYC47 GOG37:GOG47 GEK37:GEK47 FUO37:FUO47 FKS37:FKS47 FAW37:FAW47 ERA37:ERA47 EHE37:EHE47 DXI37:DXI47 DNM37:DNM47 DDQ37:DDQ47 CTU37:CTU47 CJY37:CJY47 CAC37:CAC47 BQG37:BQG47 BGK37:BGK47 AWO37:AWO47 AMS37:AMS47 ACW37:ACW47 TA37:TA47 JE37:JE47 WVQ401:WVQ607 WLU401:WLU607 WBY401:WBY607 VSC401:VSC607 VIG401:VIG607 UYK401:UYK607 UOO401:UOO607 UES401:UES607 TUW401:TUW607 TLA401:TLA607 TBE401:TBE607 SRI401:SRI607 SHM401:SHM607 RXQ401:RXQ607 RNU401:RNU607 RDY401:RDY607 QUC401:QUC607 QKG401:QKG607 QAK401:QAK607 PQO401:PQO607 PGS401:PGS607 OWW401:OWW607 ONA401:ONA607 ODE401:ODE607 NTI401:NTI607 NJM401:NJM607 MZQ401:MZQ607 MPU401:MPU607 MFY401:MFY607 LWC401:LWC607 LMG401:LMG607 LCK401:LCK607 KSO401:KSO607 KIS401:KIS607 JYW401:JYW607 JPA401:JPA607 JFE401:JFE607 IVI401:IVI607 ILM401:ILM607 IBQ401:IBQ607 HRU401:HRU607 HHY401:HHY607 GYC401:GYC607 GOG401:GOG607 GEK401:GEK607 FUO401:FUO607 FKS401:FKS607 FAW401:FAW607 ERA401:ERA607 EHE401:EHE607 DXI401:DXI607 DNM401:DNM607 DDQ401:DDQ607 CTU401:CTU607 CJY401:CJY607 CAC401:CAC607 BQG401:BQG607 BGK401:BGK607 AWO401:AWO607 AMS401:AMS607 ACW401:ACW607 TA401:TA607 JE401:JE607 WVQ609:WVQ692 WLU609:WLU692 WBY609:WBY692 VSC609:VSC692 VIG609:VIG692 UYK609:UYK692 UOO609:UOO692 UES609:UES692 TUW609:TUW692 TLA609:TLA692 TBE609:TBE692 SRI609:SRI692 SHM609:SHM692 RXQ609:RXQ692 RNU609:RNU692 RDY609:RDY692 QUC609:QUC692 QKG609:QKG692 QAK609:QAK692 PQO609:PQO692 PGS609:PGS692 OWW609:OWW692 ONA609:ONA692 ODE609:ODE692 NTI609:NTI692 NJM609:NJM692 MZQ609:MZQ692 MPU609:MPU692 MFY609:MFY692 LWC609:LWC692 LMG609:LMG692 LCK609:LCK692 KSO609:KSO692 KIS609:KIS692 JYW609:JYW692 JPA609:JPA692 JFE609:JFE692 IVI609:IVI692 ILM609:ILM692 IBQ609:IBQ692 HRU609:HRU692 HHY609:HHY692 GYC609:GYC692 GOG609:GOG692 GEK609:GEK692 FUO609:FUO692 FKS609:FKS692 FAW609:FAW692 ERA609:ERA692 EHE609:EHE692 DXI609:DXI692 DNM609:DNM692 DDQ609:DDQ692 CTU609:CTU692 CJY609:CJY692 CAC609:CAC692 BQG609:BQG692 BGK609:BGK692 AWO609:AWO692 AMS609:AMS692 ACW609:ACW692 TA609:TA692 JE609:JE692 JE4:JE17 TA4:TA17 ACW4:ACW17 AMS4:AMS17 AWO4:AWO17 BGK4:BGK17 BQG4:BQG17 CAC4:CAC17 CJY4:CJY17 CTU4:CTU17 DDQ4:DDQ17 DNM4:DNM17 DXI4:DXI17 EHE4:EHE17 ERA4:ERA17 FAW4:FAW17 FKS4:FKS17 FUO4:FUO17 GEK4:GEK17 GOG4:GOG17 GYC4:GYC17 HHY4:HHY17 HRU4:HRU17 IBQ4:IBQ17 ILM4:ILM17 IVI4:IVI17 JFE4:JFE17 JPA4:JPA17 JYW4:JYW17 KIS4:KIS17 KSO4:KSO17 LCK4:LCK17 LMG4:LMG17 LWC4:LWC17 MFY4:MFY17 MPU4:MPU17 MZQ4:MZQ17 NJM4:NJM17 NTI4:NTI17 ODE4:ODE17 ONA4:ONA17 OWW4:OWW17 PGS4:PGS17 PQO4:PQO17 QAK4:QAK17 QKG4:QKG17 QUC4:QUC17 RDY4:RDY17 RNU4:RNU17 RXQ4:RXQ17 SHM4:SHM17 SRI4:SRI17 TBE4:TBE17 TLA4:TLA17 TUW4:TUW17 UES4:UES17 UOO4:UOO17 UYK4:UYK17 VIG4:VIG17 VSC4:VSC17 WBY4:WBY17 WLU4:WLU17 WVQ4:WVQ17 WLU905:WLU1850 WVQ905:WVQ1850 JE905:JE1850 TA905:TA1850 ACW905:ACW1850 AMS905:AMS1850 AWO905:AWO1850 BGK905:BGK1850 BQG905:BQG1850 CAC905:CAC1850 CJY905:CJY1850 CTU905:CTU1850 DDQ905:DDQ1850 DNM905:DNM1850 DXI905:DXI1850 EHE905:EHE1850 ERA905:ERA1850 FAW905:FAW1850 FKS905:FKS1850 FUO905:FUO1850 GEK905:GEK1850 GOG905:GOG1850 GYC905:GYC1850 HHY905:HHY1850 HRU905:HRU1850 IBQ905:IBQ1850 ILM905:ILM1850 IVI905:IVI1850 JFE905:JFE1850 JPA905:JPA1850 JYW905:JYW1850 KIS905:KIS1850 KSO905:KSO1850 LCK905:LCK1850 LMG905:LMG1850 LWC905:LWC1850 MFY905:MFY1850 MPU905:MPU1850 MZQ905:MZQ1850 NJM905:NJM1850 NTI905:NTI1850 ODE905:ODE1850 ONA905:ONA1850 OWW905:OWW1850 PGS905:PGS1850 PQO905:PQO1850 QAK905:QAK1850 QKG905:QKG1850 QUC905:QUC1850 RDY905:RDY1850 RNU905:RNU1850 RXQ905:RXQ1850 SHM905:SHM1850 SRI905:SRI1850 TBE905:TBE1850 TLA905:TLA1850 TUW905:TUW1850 UES905:UES1850 UOO905:UOO1850 UYK905:UYK1850 VIG905:VIG1850 VSC905:VSC1850 WBY905:WBY1850 WLU694:WLU903 WVQ694:WVQ903 JE694:JE903 TA694:TA903 ACW694:ACW903 AMS694:AMS903 AWO694:AWO903 BGK694:BGK903 BQG694:BQG903 CAC694:CAC903 CJY694:CJY903 CTU694:CTU903 DDQ694:DDQ903 DNM694:DNM903 DXI694:DXI903 EHE694:EHE903 ERA694:ERA903 FAW694:FAW903 FKS694:FKS903 FUO694:FUO903 GEK694:GEK903 GOG694:GOG903 GYC694:GYC903 HHY694:HHY903 HRU694:HRU903 IBQ694:IBQ903 ILM694:ILM903 IVI694:IVI903 JFE694:JFE903 JPA694:JPA903 JYW694:JYW903 KIS694:KIS903 KSO694:KSO903 LCK694:LCK903 LMG694:LMG903 LWC694:LWC903 MFY694:MFY903 MPU694:MPU903 MZQ694:MZQ903 NJM694:NJM903 NTI694:NTI903 ODE694:ODE903 ONA694:ONA903 OWW694:OWW903 PGS694:PGS903 PQO694:PQO903 QAK694:QAK903 QKG694:QKG903 QUC694:QUC903 RDY694:RDY903 RNU694:RNU903 RXQ694:RXQ903 SHM694:SHM903 SRI694:SRI903 TBE694:TBE903 TLA694:TLA903 TUW694:TUW903 UES694:UES903 UOO694:UOO903 UYK694:UYK903 VIG694:VIG903 VSC694:VSC903 WBY694:WBY903" xr:uid="{626DAA83-D573-4814-873C-7562EAEAB041}"/>
    <dataValidation allowBlank="1" showInputMessage="1" showErrorMessage="1" promptTitle="¿Se requieren vigencias futuras?" prompt="Despliegue la flecha y seleccione la opción &quot;SI&quot; si se requieren vigencias Futuras para financiar el objeto contractual &quot;Descripción&quot; o &quot;NO&quot; si no se requieren vigencias futuras" sqref="JG37:JG47 JG19:JG20 TC19:TC20 ACY19:ACY20 AMU19:AMU20 AWQ19:AWQ20 BGM19:BGM20 BQI19:BQI20 CAE19:CAE20 CKA19:CKA20 CTW19:CTW20 DDS19:DDS20 DNO19:DNO20 DXK19:DXK20 EHG19:EHG20 ERC19:ERC20 FAY19:FAY20 FKU19:FKU20 FUQ19:FUQ20 GEM19:GEM20 GOI19:GOI20 GYE19:GYE20 HIA19:HIA20 HRW19:HRW20 IBS19:IBS20 ILO19:ILO20 IVK19:IVK20 JFG19:JFG20 JPC19:JPC20 JYY19:JYY20 KIU19:KIU20 KSQ19:KSQ20 LCM19:LCM20 LMI19:LMI20 LWE19:LWE20 MGA19:MGA20 MPW19:MPW20 MZS19:MZS20 NJO19:NJO20 NTK19:NTK20 ODG19:ODG20 ONC19:ONC20 OWY19:OWY20 PGU19:PGU20 PQQ19:PQQ20 QAM19:QAM20 QKI19:QKI20 QUE19:QUE20 REA19:REA20 RNW19:RNW20 RXS19:RXS20 SHO19:SHO20 SRK19:SRK20 TBG19:TBG20 TLC19:TLC20 TUY19:TUY20 UEU19:UEU20 UOQ19:UOQ20 UYM19:UYM20 VII19:VII20 VSE19:VSE20 WCA19:WCA20 WLW19:WLW20 WVS19:WVS20 JG22:JG23 TC22:TC23 ACY22:ACY23 AMU22:AMU23 AWQ22:AWQ23 BGM22:BGM23 BQI22:BQI23 CAE22:CAE23 CKA22:CKA23 CTW22:CTW23 DDS22:DDS23 DNO22:DNO23 DXK22:DXK23 EHG22:EHG23 ERC22:ERC23 FAY22:FAY23 FKU22:FKU23 FUQ22:FUQ23 GEM22:GEM23 GOI22:GOI23 GYE22:GYE23 HIA22:HIA23 HRW22:HRW23 IBS22:IBS23 ILO22:ILO23 IVK22:IVK23 JFG22:JFG23 JPC22:JPC23 JYY22:JYY23 KIU22:KIU23 KSQ22:KSQ23 LCM22:LCM23 LMI22:LMI23 LWE22:LWE23 MGA22:MGA23 MPW22:MPW23 MZS22:MZS23 NJO22:NJO23 NTK22:NTK23 ODG22:ODG23 ONC22:ONC23 OWY22:OWY23 PGU22:PGU23 PQQ22:PQQ23 QAM22:QAM23 QKI22:QKI23 QUE22:QUE23 REA22:REA23 RNW22:RNW23 RXS22:RXS23 SHO22:SHO23 SRK22:SRK23 TBG22:TBG23 TLC22:TLC23 TUY22:TUY23 UEU22:UEU23 UOQ22:UOQ23 UYM22:UYM23 VII22:VII23 VSE22:VSE23 WCA22:WCA23 WLW22:WLW23 WVS22:WVS23 JG28:JG29 TC28:TC29 ACY28:ACY29 AMU28:AMU29 AWQ28:AWQ29 BGM28:BGM29 BQI28:BQI29 CAE28:CAE29 CKA28:CKA29 CTW28:CTW29 DDS28:DDS29 DNO28:DNO29 DXK28:DXK29 EHG28:EHG29 ERC28:ERC29 FAY28:FAY29 FKU28:FKU29 FUQ28:FUQ29 GEM28:GEM29 GOI28:GOI29 GYE28:GYE29 HIA28:HIA29 HRW28:HRW29 IBS28:IBS29 ILO28:ILO29 IVK28:IVK29 JFG28:JFG29 JPC28:JPC29 JYY28:JYY29 KIU28:KIU29 KSQ28:KSQ29 LCM28:LCM29 LMI28:LMI29 LWE28:LWE29 MGA28:MGA29 MPW28:MPW29 MZS28:MZS29 NJO28:NJO29 NTK28:NTK29 ODG28:ODG29 ONC28:ONC29 OWY28:OWY29 PGU28:PGU29 PQQ28:PQQ29 QAM28:QAM29 QKI28:QKI29 QUE28:QUE29 REA28:REA29 RNW28:RNW29 RXS28:RXS29 SHO28:SHO29 SRK28:SRK29 TBG28:TBG29 TLC28:TLC29 TUY28:TUY29 UEU28:UEU29 UOQ28:UOQ29 UYM28:UYM29 VII28:VII29 VSE28:VSE29 WCA28:WCA29 WLW28:WLW29 WVS28:WVS29 JG31:JG32 TC31:TC32 ACY31:ACY32 AMU31:AMU32 AWQ31:AWQ32 BGM31:BGM32 BQI31:BQI32 CAE31:CAE32 CKA31:CKA32 CTW31:CTW32 DDS31:DDS32 DNO31:DNO32 DXK31:DXK32 EHG31:EHG32 ERC31:ERC32 FAY31:FAY32 FKU31:FKU32 FUQ31:FUQ32 GEM31:GEM32 GOI31:GOI32 GYE31:GYE32 HIA31:HIA32 HRW31:HRW32 IBS31:IBS32 ILO31:ILO32 IVK31:IVK32 JFG31:JFG32 JPC31:JPC32 JYY31:JYY32 KIU31:KIU32 KSQ31:KSQ32 LCM31:LCM32 LMI31:LMI32 LWE31:LWE32 MGA31:MGA32 MPW31:MPW32 MZS31:MZS32 NJO31:NJO32 NTK31:NTK32 ODG31:ODG32 ONC31:ONC32 OWY31:OWY32 PGU31:PGU32 PQQ31:PQQ32 QAM31:QAM32 QKI31:QKI32 QUE31:QUE32 REA31:REA32 RNW31:RNW32 RXS31:RXS32 SHO31:SHO32 SRK31:SRK32 TBG31:TBG32 TLC31:TLC32 TUY31:TUY32 UEU31:UEU32 UOQ31:UOQ32 UYM31:UYM32 VII31:VII32 VSE31:VSE32 WCA31:WCA32 WLW31:WLW32 WVS31:WVS32 WVS25:WVS26 WLW25:WLW26 WCA25:WCA26 VSE25:VSE26 VII25:VII26 UYM25:UYM26 UOQ25:UOQ26 UEU25:UEU26 TUY25:TUY26 TLC25:TLC26 TBG25:TBG26 SRK25:SRK26 SHO25:SHO26 RXS25:RXS26 RNW25:RNW26 REA25:REA26 QUE25:QUE26 QKI25:QKI26 QAM25:QAM26 PQQ25:PQQ26 PGU25:PGU26 OWY25:OWY26 ONC25:ONC26 ODG25:ODG26 NTK25:NTK26 NJO25:NJO26 MZS25:MZS26 MPW25:MPW26 MGA25:MGA26 LWE25:LWE26 LMI25:LMI26 LCM25:LCM26 KSQ25:KSQ26 KIU25:KIU26 JYY25:JYY26 JPC25:JPC26 JFG25:JFG26 IVK25:IVK26 ILO25:ILO26 IBS25:IBS26 HRW25:HRW26 HIA25:HIA26 GYE25:GYE26 GOI25:GOI26 GEM25:GEM26 FUQ25:FUQ26 FKU25:FKU26 FAY25:FAY26 ERC25:ERC26 EHG25:EHG26 DXK25:DXK26 DNO25:DNO26 DDS25:DDS26 CTW25:CTW26 CKA25:CKA26 CAE25:CAE26 BQI25:BQI26 BGM25:BGM26 AWQ25:AWQ26 AMU25:AMU26 ACY25:ACY26 TC25:TC26 JG25:JG26 WVS34:WVS35 WLW34:WLW35 WCA34:WCA35 VSE34:VSE35 VII34:VII35 UYM34:UYM35 UOQ34:UOQ35 UEU34:UEU35 TUY34:TUY35 TLC34:TLC35 TBG34:TBG35 SRK34:SRK35 SHO34:SHO35 RXS34:RXS35 RNW34:RNW35 REA34:REA35 QUE34:QUE35 QKI34:QKI35 QAM34:QAM35 PQQ34:PQQ35 PGU34:PGU35 OWY34:OWY35 ONC34:ONC35 ODG34:ODG35 NTK34:NTK35 NJO34:NJO35 MZS34:MZS35 MPW34:MPW35 MGA34:MGA35 LWE34:LWE35 LMI34:LMI35 LCM34:LCM35 KSQ34:KSQ35 KIU34:KIU35 JYY34:JYY35 JPC34:JPC35 JFG34:JFG35 IVK34:IVK35 ILO34:ILO35 IBS34:IBS35 HRW34:HRW35 HIA34:HIA35 GYE34:GYE35 GOI34:GOI35 GEM34:GEM35 FUQ34:FUQ35 FKU34:FKU35 FAY34:FAY35 ERC34:ERC35 EHG34:EHG35 DXK34:DXK35 DNO34:DNO35 DDS34:DDS35 CTW34:CTW35 CKA34:CKA35 CAE34:CAE35 BQI34:BQI35 BGM34:BGM35 AWQ34:AWQ35 AMU34:AMU35 ACY34:ACY35 TC34:TC35 JG34:JG35 JG49:JG50 TC49:TC50 ACY49:ACY50 AMU49:AMU50 AWQ49:AWQ50 BGM49:BGM50 BQI49:BQI50 CAE49:CAE50 CKA49:CKA50 CTW49:CTW50 DDS49:DDS50 DNO49:DNO50 DXK49:DXK50 EHG49:EHG50 ERC49:ERC50 FAY49:FAY50 FKU49:FKU50 FUQ49:FUQ50 GEM49:GEM50 GOI49:GOI50 GYE49:GYE50 HIA49:HIA50 HRW49:HRW50 IBS49:IBS50 ILO49:ILO50 IVK49:IVK50 JFG49:JFG50 JPC49:JPC50 JYY49:JYY50 KIU49:KIU50 KSQ49:KSQ50 LCM49:LCM50 LMI49:LMI50 LWE49:LWE50 MGA49:MGA50 MPW49:MPW50 MZS49:MZS50 NJO49:NJO50 NTK49:NTK50 ODG49:ODG50 ONC49:ONC50 OWY49:OWY50 PGU49:PGU50 PQQ49:PQQ50 QAM49:QAM50 QKI49:QKI50 QUE49:QUE50 REA49:REA50 RNW49:RNW50 RXS49:RXS50 SHO49:SHO50 SRK49:SRK50 TBG49:TBG50 TLC49:TLC50 TUY49:TUY50 UEU49:UEU50 UOQ49:UOQ50 UYM49:UYM50 VII49:VII50 VSE49:VSE50 WCA49:WCA50 WLW49:WLW50 WVS49:WVS50 JG56:JG59 TC56:TC59 ACY56:ACY59 AMU56:AMU59 AWQ56:AWQ59 BGM56:BGM59 BQI56:BQI59 CAE56:CAE59 CKA56:CKA59 CTW56:CTW59 DDS56:DDS59 DNO56:DNO59 DXK56:DXK59 EHG56:EHG59 ERC56:ERC59 FAY56:FAY59 FKU56:FKU59 FUQ56:FUQ59 GEM56:GEM59 GOI56:GOI59 GYE56:GYE59 HIA56:HIA59 HRW56:HRW59 IBS56:IBS59 ILO56:ILO59 IVK56:IVK59 JFG56:JFG59 JPC56:JPC59 JYY56:JYY59 KIU56:KIU59 KSQ56:KSQ59 LCM56:LCM59 LMI56:LMI59 LWE56:LWE59 MGA56:MGA59 MPW56:MPW59 MZS56:MZS59 NJO56:NJO59 NTK56:NTK59 ODG56:ODG59 ONC56:ONC59 OWY56:OWY59 PGU56:PGU59 PQQ56:PQQ59 QAM56:QAM59 QKI56:QKI59 QUE56:QUE59 REA56:REA59 RNW56:RNW59 RXS56:RXS59 SHO56:SHO59 SRK56:SRK59 TBG56:TBG59 TLC56:TLC59 TUY56:TUY59 UEU56:UEU59 UOQ56:UOQ59 UYM56:UYM59 VII56:VII59 VSE56:VSE59 WCA56:WCA59 WLW56:WLW59 WVS56:WVS59 JG61:JG62 TC61:TC62 ACY61:ACY62 AMU61:AMU62 AWQ61:AWQ62 BGM61:BGM62 BQI61:BQI62 CAE61:CAE62 CKA61:CKA62 CTW61:CTW62 DDS61:DDS62 DNO61:DNO62 DXK61:DXK62 EHG61:EHG62 ERC61:ERC62 FAY61:FAY62 FKU61:FKU62 FUQ61:FUQ62 GEM61:GEM62 GOI61:GOI62 GYE61:GYE62 HIA61:HIA62 HRW61:HRW62 IBS61:IBS62 ILO61:ILO62 IVK61:IVK62 JFG61:JFG62 JPC61:JPC62 JYY61:JYY62 KIU61:KIU62 KSQ61:KSQ62 LCM61:LCM62 LMI61:LMI62 LWE61:LWE62 MGA61:MGA62 MPW61:MPW62 MZS61:MZS62 NJO61:NJO62 NTK61:NTK62 ODG61:ODG62 ONC61:ONC62 OWY61:OWY62 PGU61:PGU62 PQQ61:PQQ62 QAM61:QAM62 QKI61:QKI62 QUE61:QUE62 REA61:REA62 RNW61:RNW62 RXS61:RXS62 SHO61:SHO62 SRK61:SRK62 TBG61:TBG62 TLC61:TLC62 TUY61:TUY62 UEU61:UEU62 UOQ61:UOQ62 UYM61:UYM62 VII61:VII62 VSE61:VSE62 WCA61:WCA62 WLW61:WLW62 WVS61:WVS62 JG67:JG68 TC67:TC68 ACY67:ACY68 AMU67:AMU68 AWQ67:AWQ68 BGM67:BGM68 BQI67:BQI68 CAE67:CAE68 CKA67:CKA68 CTW67:CTW68 DDS67:DDS68 DNO67:DNO68 DXK67:DXK68 EHG67:EHG68 ERC67:ERC68 FAY67:FAY68 FKU67:FKU68 FUQ67:FUQ68 GEM67:GEM68 GOI67:GOI68 GYE67:GYE68 HIA67:HIA68 HRW67:HRW68 IBS67:IBS68 ILO67:ILO68 IVK67:IVK68 JFG67:JFG68 JPC67:JPC68 JYY67:JYY68 KIU67:KIU68 KSQ67:KSQ68 LCM67:LCM68 LMI67:LMI68 LWE67:LWE68 MGA67:MGA68 MPW67:MPW68 MZS67:MZS68 NJO67:NJO68 NTK67:NTK68 ODG67:ODG68 ONC67:ONC68 OWY67:OWY68 PGU67:PGU68 PQQ67:PQQ68 QAM67:QAM68 QKI67:QKI68 QUE67:QUE68 REA67:REA68 RNW67:RNW68 RXS67:RXS68 SHO67:SHO68 SRK67:SRK68 TBG67:TBG68 TLC67:TLC68 TUY67:TUY68 UEU67:UEU68 UOQ67:UOQ68 UYM67:UYM68 VII67:VII68 VSE67:VSE68 WCA67:WCA68 WLW67:WLW68 WVS67:WVS68 JG70:JG71 TC70:TC71 ACY70:ACY71 AMU70:AMU71 AWQ70:AWQ71 BGM70:BGM71 BQI70:BQI71 CAE70:CAE71 CKA70:CKA71 CTW70:CTW71 DDS70:DDS71 DNO70:DNO71 DXK70:DXK71 EHG70:EHG71 ERC70:ERC71 FAY70:FAY71 FKU70:FKU71 FUQ70:FUQ71 GEM70:GEM71 GOI70:GOI71 GYE70:GYE71 HIA70:HIA71 HRW70:HRW71 IBS70:IBS71 ILO70:ILO71 IVK70:IVK71 JFG70:JFG71 JPC70:JPC71 JYY70:JYY71 KIU70:KIU71 KSQ70:KSQ71 LCM70:LCM71 LMI70:LMI71 LWE70:LWE71 MGA70:MGA71 MPW70:MPW71 MZS70:MZS71 NJO70:NJO71 NTK70:NTK71 ODG70:ODG71 ONC70:ONC71 OWY70:OWY71 PGU70:PGU71 PQQ70:PQQ71 QAM70:QAM71 QKI70:QKI71 QUE70:QUE71 REA70:REA71 RNW70:RNW71 RXS70:RXS71 SHO70:SHO71 SRK70:SRK71 TBG70:TBG71 TLC70:TLC71 TUY70:TUY71 UEU70:UEU71 UOQ70:UOQ71 UYM70:UYM71 VII70:VII71 VSE70:VSE71 WCA70:WCA71 WLW70:WLW71 WVS70:WVS71 WVS52:WVS53 WLW52:WLW53 WCA52:WCA53 VSE52:VSE53 VII52:VII53 UYM52:UYM53 UOQ52:UOQ53 UEU52:UEU53 TUY52:TUY53 TLC52:TLC53 TBG52:TBG53 SRK52:SRK53 SHO52:SHO53 RXS52:RXS53 RNW52:RNW53 REA52:REA53 QUE52:QUE53 QKI52:QKI53 QAM52:QAM53 PQQ52:PQQ53 PGU52:PGU53 OWY52:OWY53 ONC52:ONC53 ODG52:ODG53 NTK52:NTK53 NJO52:NJO53 MZS52:MZS53 MPW52:MPW53 MGA52:MGA53 LWE52:LWE53 LMI52:LMI53 LCM52:LCM53 KSQ52:KSQ53 KIU52:KIU53 JYY52:JYY53 JPC52:JPC53 JFG52:JFG53 IVK52:IVK53 ILO52:ILO53 IBS52:IBS53 HRW52:HRW53 HIA52:HIA53 GYE52:GYE53 GOI52:GOI53 GEM52:GEM53 FUQ52:FUQ53 FKU52:FKU53 FAY52:FAY53 ERC52:ERC53 EHG52:EHG53 DXK52:DXK53 DNO52:DNO53 DDS52:DDS53 CTW52:CTW53 CKA52:CKA53 CAE52:CAE53 BQI52:BQI53 BGM52:BGM53 AWQ52:AWQ53 AMU52:AMU53 ACY52:ACY53 TC52:TC53 JG52:JG53 WVS64:WVS65 WLW64:WLW65 WCA64:WCA65 VSE64:VSE65 VII64:VII65 UYM64:UYM65 UOQ64:UOQ65 UEU64:UEU65 TUY64:TUY65 TLC64:TLC65 TBG64:TBG65 SRK64:SRK65 SHO64:SHO65 RXS64:RXS65 RNW64:RNW65 REA64:REA65 QUE64:QUE65 QKI64:QKI65 QAM64:QAM65 PQQ64:PQQ65 PGU64:PGU65 OWY64:OWY65 ONC64:ONC65 ODG64:ODG65 NTK64:NTK65 NJO64:NJO65 MZS64:MZS65 MPW64:MPW65 MGA64:MGA65 LWE64:LWE65 LMI64:LMI65 LCM64:LCM65 KSQ64:KSQ65 KIU64:KIU65 JYY64:JYY65 JPC64:JPC65 JFG64:JFG65 IVK64:IVK65 ILO64:ILO65 IBS64:IBS65 HRW64:HRW65 HIA64:HIA65 GYE64:GYE65 GOI64:GOI65 GEM64:GEM65 FUQ64:FUQ65 FKU64:FKU65 FAY64:FAY65 ERC64:ERC65 EHG64:EHG65 DXK64:DXK65 DNO64:DNO65 DDS64:DDS65 CTW64:CTW65 CKA64:CKA65 CAE64:CAE65 BQI64:BQI65 BGM64:BGM65 AWQ64:AWQ65 AMU64:AMU65 ACY64:ACY65 TC64:TC65 JG64:JG65 JG73:JG74 TC73:TC74 ACY73:ACY74 AMU73:AMU74 AWQ73:AWQ74 BGM73:BGM74 BQI73:BQI74 CAE73:CAE74 CKA73:CKA74 CTW73:CTW74 DDS73:DDS74 DNO73:DNO74 DXK73:DXK74 EHG73:EHG74 ERC73:ERC74 FAY73:FAY74 FKU73:FKU74 FUQ73:FUQ74 GEM73:GEM74 GOI73:GOI74 GYE73:GYE74 HIA73:HIA74 HRW73:HRW74 IBS73:IBS74 ILO73:ILO74 IVK73:IVK74 JFG73:JFG74 JPC73:JPC74 JYY73:JYY74 KIU73:KIU74 KSQ73:KSQ74 LCM73:LCM74 LMI73:LMI74 LWE73:LWE74 MGA73:MGA74 MPW73:MPW74 MZS73:MZS74 NJO73:NJO74 NTK73:NTK74 ODG73:ODG74 ONC73:ONC74 OWY73:OWY74 PGU73:PGU74 PQQ73:PQQ74 QAM73:QAM74 QKI73:QKI74 QUE73:QUE74 REA73:REA74 RNW73:RNW74 RXS73:RXS74 SHO73:SHO74 SRK73:SRK74 TBG73:TBG74 TLC73:TLC74 TUY73:TUY74 UEU73:UEU74 UOQ73:UOQ74 UYM73:UYM74 VII73:VII74 VSE73:VSE74 WCA73:WCA74 WLW73:WLW74 WVS73:WVS74 JG76:JG77 TC76:TC77 ACY76:ACY77 AMU76:AMU77 AWQ76:AWQ77 BGM76:BGM77 BQI76:BQI77 CAE76:CAE77 CKA76:CKA77 CTW76:CTW77 DDS76:DDS77 DNO76:DNO77 DXK76:DXK77 EHG76:EHG77 ERC76:ERC77 FAY76:FAY77 FKU76:FKU77 FUQ76:FUQ77 GEM76:GEM77 GOI76:GOI77 GYE76:GYE77 HIA76:HIA77 HRW76:HRW77 IBS76:IBS77 ILO76:ILO77 IVK76:IVK77 JFG76:JFG77 JPC76:JPC77 JYY76:JYY77 KIU76:KIU77 KSQ76:KSQ77 LCM76:LCM77 LMI76:LMI77 LWE76:LWE77 MGA76:MGA77 MPW76:MPW77 MZS76:MZS77 NJO76:NJO77 NTK76:NTK77 ODG76:ODG77 ONC76:ONC77 OWY76:OWY77 PGU76:PGU77 PQQ76:PQQ77 QAM76:QAM77 QKI76:QKI77 QUE76:QUE77 REA76:REA77 RNW76:RNW77 RXS76:RXS77 SHO76:SHO77 SRK76:SRK77 TBG76:TBG77 TLC76:TLC77 TUY76:TUY77 UEU76:UEU77 UOQ76:UOQ77 UYM76:UYM77 VII76:VII77 VSE76:VSE77 WCA76:WCA77 WLW76:WLW77 WVS76:WVS77 JG79:JG80 TC79:TC80 ACY79:ACY80 AMU79:AMU80 AWQ79:AWQ80 BGM79:BGM80 BQI79:BQI80 CAE79:CAE80 CKA79:CKA80 CTW79:CTW80 DDS79:DDS80 DNO79:DNO80 DXK79:DXK80 EHG79:EHG80 ERC79:ERC80 FAY79:FAY80 FKU79:FKU80 FUQ79:FUQ80 GEM79:GEM80 GOI79:GOI80 GYE79:GYE80 HIA79:HIA80 HRW79:HRW80 IBS79:IBS80 ILO79:ILO80 IVK79:IVK80 JFG79:JFG80 JPC79:JPC80 JYY79:JYY80 KIU79:KIU80 KSQ79:KSQ80 LCM79:LCM80 LMI79:LMI80 LWE79:LWE80 MGA79:MGA80 MPW79:MPW80 MZS79:MZS80 NJO79:NJO80 NTK79:NTK80 ODG79:ODG80 ONC79:ONC80 OWY79:OWY80 PGU79:PGU80 PQQ79:PQQ80 QAM79:QAM80 QKI79:QKI80 QUE79:QUE80 REA79:REA80 RNW79:RNW80 RXS79:RXS80 SHO79:SHO80 SRK79:SRK80 TBG79:TBG80 TLC79:TLC80 TUY79:TUY80 UEU79:UEU80 UOQ79:UOQ80 UYM79:UYM80 VII79:VII80 VSE79:VSE80 WCA79:WCA80 WLW79:WLW80 WVS79:WVS80 JG85:JG86 TC85:TC86 ACY85:ACY86 AMU85:AMU86 AWQ85:AWQ86 BGM85:BGM86 BQI85:BQI86 CAE85:CAE86 CKA85:CKA86 CTW85:CTW86 DDS85:DDS86 DNO85:DNO86 DXK85:DXK86 EHG85:EHG86 ERC85:ERC86 FAY85:FAY86 FKU85:FKU86 FUQ85:FUQ86 GEM85:GEM86 GOI85:GOI86 GYE85:GYE86 HIA85:HIA86 HRW85:HRW86 IBS85:IBS86 ILO85:ILO86 IVK85:IVK86 JFG85:JFG86 JPC85:JPC86 JYY85:JYY86 KIU85:KIU86 KSQ85:KSQ86 LCM85:LCM86 LMI85:LMI86 LWE85:LWE86 MGA85:MGA86 MPW85:MPW86 MZS85:MZS86 NJO85:NJO86 NTK85:NTK86 ODG85:ODG86 ONC85:ONC86 OWY85:OWY86 PGU85:PGU86 PQQ85:PQQ86 QAM85:QAM86 QKI85:QKI86 QUE85:QUE86 REA85:REA86 RNW85:RNW86 RXS85:RXS86 SHO85:SHO86 SRK85:SRK86 TBG85:TBG86 TLC85:TLC86 TUY85:TUY86 UEU85:UEU86 UOQ85:UOQ86 UYM85:UYM86 VII85:VII86 VSE85:VSE86 WCA85:WCA86 WLW85:WLW86 WVS85:WVS86 JG88:JG89 TC88:TC89 ACY88:ACY89 AMU88:AMU89 AWQ88:AWQ89 BGM88:BGM89 BQI88:BQI89 CAE88:CAE89 CKA88:CKA89 CTW88:CTW89 DDS88:DDS89 DNO88:DNO89 DXK88:DXK89 EHG88:EHG89 ERC88:ERC89 FAY88:FAY89 FKU88:FKU89 FUQ88:FUQ89 GEM88:GEM89 GOI88:GOI89 GYE88:GYE89 HIA88:HIA89 HRW88:HRW89 IBS88:IBS89 ILO88:ILO89 IVK88:IVK89 JFG88:JFG89 JPC88:JPC89 JYY88:JYY89 KIU88:KIU89 KSQ88:KSQ89 LCM88:LCM89 LMI88:LMI89 LWE88:LWE89 MGA88:MGA89 MPW88:MPW89 MZS88:MZS89 NJO88:NJO89 NTK88:NTK89 ODG88:ODG89 ONC88:ONC89 OWY88:OWY89 PGU88:PGU89 PQQ88:PQQ89 QAM88:QAM89 QKI88:QKI89 QUE88:QUE89 REA88:REA89 RNW88:RNW89 RXS88:RXS89 SHO88:SHO89 SRK88:SRK89 TBG88:TBG89 TLC88:TLC89 TUY88:TUY89 UEU88:UEU89 UOQ88:UOQ89 UYM88:UYM89 VII88:VII89 VSE88:VSE89 WCA88:WCA89 WLW88:WLW89 WVS88:WVS89 JG94:JG95 TC94:TC95 ACY94:ACY95 AMU94:AMU95 AWQ94:AWQ95 BGM94:BGM95 BQI94:BQI95 CAE94:CAE95 CKA94:CKA95 CTW94:CTW95 DDS94:DDS95 DNO94:DNO95 DXK94:DXK95 EHG94:EHG95 ERC94:ERC95 FAY94:FAY95 FKU94:FKU95 FUQ94:FUQ95 GEM94:GEM95 GOI94:GOI95 GYE94:GYE95 HIA94:HIA95 HRW94:HRW95 IBS94:IBS95 ILO94:ILO95 IVK94:IVK95 JFG94:JFG95 JPC94:JPC95 JYY94:JYY95 KIU94:KIU95 KSQ94:KSQ95 LCM94:LCM95 LMI94:LMI95 LWE94:LWE95 MGA94:MGA95 MPW94:MPW95 MZS94:MZS95 NJO94:NJO95 NTK94:NTK95 ODG94:ODG95 ONC94:ONC95 OWY94:OWY95 PGU94:PGU95 PQQ94:PQQ95 QAM94:QAM95 QKI94:QKI95 QUE94:QUE95 REA94:REA95 RNW94:RNW95 RXS94:RXS95 SHO94:SHO95 SRK94:SRK95 TBG94:TBG95 TLC94:TLC95 TUY94:TUY95 UEU94:UEU95 UOQ94:UOQ95 UYM94:UYM95 VII94:VII95 VSE94:VSE95 WCA94:WCA95 WLW94:WLW95 WVS94:WVS95 WVS82:WVS83 WLW82:WLW83 WCA82:WCA83 VSE82:VSE83 VII82:VII83 UYM82:UYM83 UOQ82:UOQ83 UEU82:UEU83 TUY82:TUY83 TLC82:TLC83 TBG82:TBG83 SRK82:SRK83 SHO82:SHO83 RXS82:RXS83 RNW82:RNW83 REA82:REA83 QUE82:QUE83 QKI82:QKI83 QAM82:QAM83 PQQ82:PQQ83 PGU82:PGU83 OWY82:OWY83 ONC82:ONC83 ODG82:ODG83 NTK82:NTK83 NJO82:NJO83 MZS82:MZS83 MPW82:MPW83 MGA82:MGA83 LWE82:LWE83 LMI82:LMI83 LCM82:LCM83 KSQ82:KSQ83 KIU82:KIU83 JYY82:JYY83 JPC82:JPC83 JFG82:JFG83 IVK82:IVK83 ILO82:ILO83 IBS82:IBS83 HRW82:HRW83 HIA82:HIA83 GYE82:GYE83 GOI82:GOI83 GEM82:GEM83 FUQ82:FUQ83 FKU82:FKU83 FAY82:FAY83 ERC82:ERC83 EHG82:EHG83 DXK82:DXK83 DNO82:DNO83 DDS82:DDS83 CTW82:CTW83 CKA82:CKA83 CAE82:CAE83 BQI82:BQI83 BGM82:BGM83 AWQ82:AWQ83 AMU82:AMU83 ACY82:ACY83 TC82:TC83 JG82:JG83 WVS91:WVS92 WLW91:WLW92 WCA91:WCA92 VSE91:VSE92 VII91:VII92 UYM91:UYM92 UOQ91:UOQ92 UEU91:UEU92 TUY91:TUY92 TLC91:TLC92 TBG91:TBG92 SRK91:SRK92 SHO91:SHO92 RXS91:RXS92 RNW91:RNW92 REA91:REA92 QUE91:QUE92 QKI91:QKI92 QAM91:QAM92 PQQ91:PQQ92 PGU91:PGU92 OWY91:OWY92 ONC91:ONC92 ODG91:ODG92 NTK91:NTK92 NJO91:NJO92 MZS91:MZS92 MPW91:MPW92 MGA91:MGA92 LWE91:LWE92 LMI91:LMI92 LCM91:LCM92 KSQ91:KSQ92 KIU91:KIU92 JYY91:JYY92 JPC91:JPC92 JFG91:JFG92 IVK91:IVK92 ILO91:ILO92 IBS91:IBS92 HRW91:HRW92 HIA91:HIA92 GYE91:GYE92 GOI91:GOI92 GEM91:GEM92 FUQ91:FUQ92 FKU91:FKU92 FAY91:FAY92 ERC91:ERC92 EHG91:EHG92 DXK91:DXK92 DNO91:DNO92 DDS91:DDS92 CTW91:CTW92 CKA91:CKA92 CAE91:CAE92 BQI91:BQI92 BGM91:BGM92 AWQ91:AWQ92 AMU91:AMU92 ACY91:ACY92 TC91:TC92 JG91:JG92 WLW97:WLW324 WCA97:WCA324 VSE97:VSE324 VII97:VII324 UYM97:UYM324 UOQ97:UOQ324 UEU97:UEU324 TUY97:TUY324 TLC97:TLC324 TBG97:TBG324 SRK97:SRK324 SHO97:SHO324 RXS97:RXS324 RNW97:RNW324 REA97:REA324 QUE97:QUE324 QKI97:QKI324 QAM97:QAM324 PQQ97:PQQ324 PGU97:PGU324 OWY97:OWY324 ONC97:ONC324 ODG97:ODG324 NTK97:NTK324 NJO97:NJO324 MZS97:MZS324 MPW97:MPW324 MGA97:MGA324 LWE97:LWE324 LMI97:LMI324 LCM97:LCM324 KSQ97:KSQ324 KIU97:KIU324 JYY97:JYY324 JPC97:JPC324 JFG97:JFG324 IVK97:IVK324 ILO97:ILO324 IBS97:IBS324 HRW97:HRW324 HIA97:HIA324 GYE97:GYE324 GOI97:GOI324 GEM97:GEM324 FUQ97:FUQ324 FKU97:FKU324 FAY97:FAY324 ERC97:ERC324 EHG97:EHG324 DXK97:DXK324 DNO97:DNO324 DDS97:DDS324 CTW97:CTW324 CKA97:CKA324 CAE97:CAE324 BQI97:BQI324 BGM97:BGM324 AWQ97:AWQ324 AMU97:AMU324 ACY97:ACY324 TC97:TC324 JG97:JG324 WVS97:WVS324 JG326:JG327 TC326:TC327 ACY326:ACY327 AMU326:AMU327 AWQ326:AWQ327 BGM326:BGM327 BQI326:BQI327 CAE326:CAE327 CKA326:CKA327 CTW326:CTW327 DDS326:DDS327 DNO326:DNO327 DXK326:DXK327 EHG326:EHG327 ERC326:ERC327 FAY326:FAY327 FKU326:FKU327 FUQ326:FUQ327 GEM326:GEM327 GOI326:GOI327 GYE326:GYE327 HIA326:HIA327 HRW326:HRW327 IBS326:IBS327 ILO326:ILO327 IVK326:IVK327 JFG326:JFG327 JPC326:JPC327 JYY326:JYY327 KIU326:KIU327 KSQ326:KSQ327 LCM326:LCM327 LMI326:LMI327 LWE326:LWE327 MGA326:MGA327 MPW326:MPW327 MZS326:MZS327 NJO326:NJO327 NTK326:NTK327 ODG326:ODG327 ONC326:ONC327 OWY326:OWY327 PGU326:PGU327 PQQ326:PQQ327 QAM326:QAM327 QKI326:QKI327 QUE326:QUE327 REA326:REA327 RNW326:RNW327 RXS326:RXS327 SHO326:SHO327 SRK326:SRK327 TBG326:TBG327 TLC326:TLC327 TUY326:TUY327 UEU326:UEU327 UOQ326:UOQ327 UYM326:UYM327 VII326:VII327 VSE326:VSE327 WCA326:WCA327 WLW326:WLW327 WVS326:WVS327 JG329:JG330 TC329:TC330 ACY329:ACY330 AMU329:AMU330 AWQ329:AWQ330 BGM329:BGM330 BQI329:BQI330 CAE329:CAE330 CKA329:CKA330 CTW329:CTW330 DDS329:DDS330 DNO329:DNO330 DXK329:DXK330 EHG329:EHG330 ERC329:ERC330 FAY329:FAY330 FKU329:FKU330 FUQ329:FUQ330 GEM329:GEM330 GOI329:GOI330 GYE329:GYE330 HIA329:HIA330 HRW329:HRW330 IBS329:IBS330 ILO329:ILO330 IVK329:IVK330 JFG329:JFG330 JPC329:JPC330 JYY329:JYY330 KIU329:KIU330 KSQ329:KSQ330 LCM329:LCM330 LMI329:LMI330 LWE329:LWE330 MGA329:MGA330 MPW329:MPW330 MZS329:MZS330 NJO329:NJO330 NTK329:NTK330 ODG329:ODG330 ONC329:ONC330 OWY329:OWY330 PGU329:PGU330 PQQ329:PQQ330 QAM329:QAM330 QKI329:QKI330 QUE329:QUE330 REA329:REA330 RNW329:RNW330 RXS329:RXS330 SHO329:SHO330 SRK329:SRK330 TBG329:TBG330 TLC329:TLC330 TUY329:TUY330 UEU329:UEU330 UOQ329:UOQ330 UYM329:UYM330 VII329:VII330 VSE329:VSE330 WCA329:WCA330 WLW329:WLW330 WVS329:WVS330 JG335:JG336 TC335:TC336 ACY335:ACY336 AMU335:AMU336 AWQ335:AWQ336 BGM335:BGM336 BQI335:BQI336 CAE335:CAE336 CKA335:CKA336 CTW335:CTW336 DDS335:DDS336 DNO335:DNO336 DXK335:DXK336 EHG335:EHG336 ERC335:ERC336 FAY335:FAY336 FKU335:FKU336 FUQ335:FUQ336 GEM335:GEM336 GOI335:GOI336 GYE335:GYE336 HIA335:HIA336 HRW335:HRW336 IBS335:IBS336 ILO335:ILO336 IVK335:IVK336 JFG335:JFG336 JPC335:JPC336 JYY335:JYY336 KIU335:KIU336 KSQ335:KSQ336 LCM335:LCM336 LMI335:LMI336 LWE335:LWE336 MGA335:MGA336 MPW335:MPW336 MZS335:MZS336 NJO335:NJO336 NTK335:NTK336 ODG335:ODG336 ONC335:ONC336 OWY335:OWY336 PGU335:PGU336 PQQ335:PQQ336 QAM335:QAM336 QKI335:QKI336 QUE335:QUE336 REA335:REA336 RNW335:RNW336 RXS335:RXS336 SHO335:SHO336 SRK335:SRK336 TBG335:TBG336 TLC335:TLC336 TUY335:TUY336 UEU335:UEU336 UOQ335:UOQ336 UYM335:UYM336 VII335:VII336 VSE335:VSE336 WCA335:WCA336 WLW335:WLW336 WVS335:WVS336 JG338:JG339 TC338:TC339 ACY338:ACY339 AMU338:AMU339 AWQ338:AWQ339 BGM338:BGM339 BQI338:BQI339 CAE338:CAE339 CKA338:CKA339 CTW338:CTW339 DDS338:DDS339 DNO338:DNO339 DXK338:DXK339 EHG338:EHG339 ERC338:ERC339 FAY338:FAY339 FKU338:FKU339 FUQ338:FUQ339 GEM338:GEM339 GOI338:GOI339 GYE338:GYE339 HIA338:HIA339 HRW338:HRW339 IBS338:IBS339 ILO338:ILO339 IVK338:IVK339 JFG338:JFG339 JPC338:JPC339 JYY338:JYY339 KIU338:KIU339 KSQ338:KSQ339 LCM338:LCM339 LMI338:LMI339 LWE338:LWE339 MGA338:MGA339 MPW338:MPW339 MZS338:MZS339 NJO338:NJO339 NTK338:NTK339 ODG338:ODG339 ONC338:ONC339 OWY338:OWY339 PGU338:PGU339 PQQ338:PQQ339 QAM338:QAM339 QKI338:QKI339 QUE338:QUE339 REA338:REA339 RNW338:RNW339 RXS338:RXS339 SHO338:SHO339 SRK338:SRK339 TBG338:TBG339 TLC338:TLC339 TUY338:TUY339 UEU338:UEU339 UOQ338:UOQ339 UYM338:UYM339 VII338:VII339 VSE338:VSE339 WCA338:WCA339 WLW338:WLW339 WVS338:WVS339 JG344:JG345 TC344:TC345 ACY344:ACY345 AMU344:AMU345 AWQ344:AWQ345 BGM344:BGM345 BQI344:BQI345 CAE344:CAE345 CKA344:CKA345 CTW344:CTW345 DDS344:DDS345 DNO344:DNO345 DXK344:DXK345 EHG344:EHG345 ERC344:ERC345 FAY344:FAY345 FKU344:FKU345 FUQ344:FUQ345 GEM344:GEM345 GOI344:GOI345 GYE344:GYE345 HIA344:HIA345 HRW344:HRW345 IBS344:IBS345 ILO344:ILO345 IVK344:IVK345 JFG344:JFG345 JPC344:JPC345 JYY344:JYY345 KIU344:KIU345 KSQ344:KSQ345 LCM344:LCM345 LMI344:LMI345 LWE344:LWE345 MGA344:MGA345 MPW344:MPW345 MZS344:MZS345 NJO344:NJO345 NTK344:NTK345 ODG344:ODG345 ONC344:ONC345 OWY344:OWY345 PGU344:PGU345 PQQ344:PQQ345 QAM344:QAM345 QKI344:QKI345 QUE344:QUE345 REA344:REA345 RNW344:RNW345 RXS344:RXS345 SHO344:SHO345 SRK344:SRK345 TBG344:TBG345 TLC344:TLC345 TUY344:TUY345 UEU344:UEU345 UOQ344:UOQ345 UYM344:UYM345 VII344:VII345 VSE344:VSE345 WCA344:WCA345 WLW344:WLW345 WVS344:WVS345 JG347:JG348 TC347:TC348 ACY347:ACY348 AMU347:AMU348 AWQ347:AWQ348 BGM347:BGM348 BQI347:BQI348 CAE347:CAE348 CKA347:CKA348 CTW347:CTW348 DDS347:DDS348 DNO347:DNO348 DXK347:DXK348 EHG347:EHG348 ERC347:ERC348 FAY347:FAY348 FKU347:FKU348 FUQ347:FUQ348 GEM347:GEM348 GOI347:GOI348 GYE347:GYE348 HIA347:HIA348 HRW347:HRW348 IBS347:IBS348 ILO347:ILO348 IVK347:IVK348 JFG347:JFG348 JPC347:JPC348 JYY347:JYY348 KIU347:KIU348 KSQ347:KSQ348 LCM347:LCM348 LMI347:LMI348 LWE347:LWE348 MGA347:MGA348 MPW347:MPW348 MZS347:MZS348 NJO347:NJO348 NTK347:NTK348 ODG347:ODG348 ONC347:ONC348 OWY347:OWY348 PGU347:PGU348 PQQ347:PQQ348 QAM347:QAM348 QKI347:QKI348 QUE347:QUE348 REA347:REA348 RNW347:RNW348 RXS347:RXS348 SHO347:SHO348 SRK347:SRK348 TBG347:TBG348 TLC347:TLC348 TUY347:TUY348 UEU347:UEU348 UOQ347:UOQ348 UYM347:UYM348 VII347:VII348 VSE347:VSE348 WCA347:WCA348 WLW347:WLW348 WVS347:WVS348 WVS332:WVS333 WLW332:WLW333 WCA332:WCA333 VSE332:VSE333 VII332:VII333 UYM332:UYM333 UOQ332:UOQ333 UEU332:UEU333 TUY332:TUY333 TLC332:TLC333 TBG332:TBG333 SRK332:SRK333 SHO332:SHO333 RXS332:RXS333 RNW332:RNW333 REA332:REA333 QUE332:QUE333 QKI332:QKI333 QAM332:QAM333 PQQ332:PQQ333 PGU332:PGU333 OWY332:OWY333 ONC332:ONC333 ODG332:ODG333 NTK332:NTK333 NJO332:NJO333 MZS332:MZS333 MPW332:MPW333 MGA332:MGA333 LWE332:LWE333 LMI332:LMI333 LCM332:LCM333 KSQ332:KSQ333 KIU332:KIU333 JYY332:JYY333 JPC332:JPC333 JFG332:JFG333 IVK332:IVK333 ILO332:ILO333 IBS332:IBS333 HRW332:HRW333 HIA332:HIA333 GYE332:GYE333 GOI332:GOI333 GEM332:GEM333 FUQ332:FUQ333 FKU332:FKU333 FAY332:FAY333 ERC332:ERC333 EHG332:EHG333 DXK332:DXK333 DNO332:DNO333 DDS332:DDS333 CTW332:CTW333 CKA332:CKA333 CAE332:CAE333 BQI332:BQI333 BGM332:BGM333 AWQ332:AWQ333 AMU332:AMU333 ACY332:ACY333 TC332:TC333 JG332:JG333 WVS341:WVS342 WLW341:WLW342 WCA341:WCA342 VSE341:VSE342 VII341:VII342 UYM341:UYM342 UOQ341:UOQ342 UEU341:UEU342 TUY341:TUY342 TLC341:TLC342 TBG341:TBG342 SRK341:SRK342 SHO341:SHO342 RXS341:RXS342 RNW341:RNW342 REA341:REA342 QUE341:QUE342 QKI341:QKI342 QAM341:QAM342 PQQ341:PQQ342 PGU341:PGU342 OWY341:OWY342 ONC341:ONC342 ODG341:ODG342 NTK341:NTK342 NJO341:NJO342 MZS341:MZS342 MPW341:MPW342 MGA341:MGA342 LWE341:LWE342 LMI341:LMI342 LCM341:LCM342 KSQ341:KSQ342 KIU341:KIU342 JYY341:JYY342 JPC341:JPC342 JFG341:JFG342 IVK341:IVK342 ILO341:ILO342 IBS341:IBS342 HRW341:HRW342 HIA341:HIA342 GYE341:GYE342 GOI341:GOI342 GEM341:GEM342 FUQ341:FUQ342 FKU341:FKU342 FAY341:FAY342 ERC341:ERC342 EHG341:EHG342 DXK341:DXK342 DNO341:DNO342 DDS341:DDS342 CTW341:CTW342 CKA341:CKA342 CAE341:CAE342 BQI341:BQI342 BGM341:BGM342 AWQ341:AWQ342 AMU341:AMU342 ACY341:ACY342 TC341:TC342 JG341:JG342 JG350:JG351 TC350:TC351 ACY350:ACY351 AMU350:AMU351 AWQ350:AWQ351 BGM350:BGM351 BQI350:BQI351 CAE350:CAE351 CKA350:CKA351 CTW350:CTW351 DDS350:DDS351 DNO350:DNO351 DXK350:DXK351 EHG350:EHG351 ERC350:ERC351 FAY350:FAY351 FKU350:FKU351 FUQ350:FUQ351 GEM350:GEM351 GOI350:GOI351 GYE350:GYE351 HIA350:HIA351 HRW350:HRW351 IBS350:IBS351 ILO350:ILO351 IVK350:IVK351 JFG350:JFG351 JPC350:JPC351 JYY350:JYY351 KIU350:KIU351 KSQ350:KSQ351 LCM350:LCM351 LMI350:LMI351 LWE350:LWE351 MGA350:MGA351 MPW350:MPW351 MZS350:MZS351 NJO350:NJO351 NTK350:NTK351 ODG350:ODG351 ONC350:ONC351 OWY350:OWY351 PGU350:PGU351 PQQ350:PQQ351 QAM350:QAM351 QKI350:QKI351 QUE350:QUE351 REA350:REA351 RNW350:RNW351 RXS350:RXS351 SHO350:SHO351 SRK350:SRK351 TBG350:TBG351 TLC350:TLC351 TUY350:TUY351 UEU350:UEU351 UOQ350:UOQ351 UYM350:UYM351 VII350:VII351 VSE350:VSE351 WCA350:WCA351 WLW350:WLW351 WVS350:WVS351 JG353:JG354 TC353:TC354 ACY353:ACY354 AMU353:AMU354 AWQ353:AWQ354 BGM353:BGM354 BQI353:BQI354 CAE353:CAE354 CKA353:CKA354 CTW353:CTW354 DDS353:DDS354 DNO353:DNO354 DXK353:DXK354 EHG353:EHG354 ERC353:ERC354 FAY353:FAY354 FKU353:FKU354 FUQ353:FUQ354 GEM353:GEM354 GOI353:GOI354 GYE353:GYE354 HIA353:HIA354 HRW353:HRW354 IBS353:IBS354 ILO353:ILO354 IVK353:IVK354 JFG353:JFG354 JPC353:JPC354 JYY353:JYY354 KIU353:KIU354 KSQ353:KSQ354 LCM353:LCM354 LMI353:LMI354 LWE353:LWE354 MGA353:MGA354 MPW353:MPW354 MZS353:MZS354 NJO353:NJO354 NTK353:NTK354 ODG353:ODG354 ONC353:ONC354 OWY353:OWY354 PGU353:PGU354 PQQ353:PQQ354 QAM353:QAM354 QKI353:QKI354 QUE353:QUE354 REA353:REA354 RNW353:RNW354 RXS353:RXS354 SHO353:SHO354 SRK353:SRK354 TBG353:TBG354 TLC353:TLC354 TUY353:TUY354 UEU353:UEU354 UOQ353:UOQ354 UYM353:UYM354 VII353:VII354 VSE353:VSE354 WCA353:WCA354 WLW353:WLW354 WVS353:WVS354 JG356:JG357 TC356:TC357 ACY356:ACY357 AMU356:AMU357 AWQ356:AWQ357 BGM356:BGM357 BQI356:BQI357 CAE356:CAE357 CKA356:CKA357 CTW356:CTW357 DDS356:DDS357 DNO356:DNO357 DXK356:DXK357 EHG356:EHG357 ERC356:ERC357 FAY356:FAY357 FKU356:FKU357 FUQ356:FUQ357 GEM356:GEM357 GOI356:GOI357 GYE356:GYE357 HIA356:HIA357 HRW356:HRW357 IBS356:IBS357 ILO356:ILO357 IVK356:IVK357 JFG356:JFG357 JPC356:JPC357 JYY356:JYY357 KIU356:KIU357 KSQ356:KSQ357 LCM356:LCM357 LMI356:LMI357 LWE356:LWE357 MGA356:MGA357 MPW356:MPW357 MZS356:MZS357 NJO356:NJO357 NTK356:NTK357 ODG356:ODG357 ONC356:ONC357 OWY356:OWY357 PGU356:PGU357 PQQ356:PQQ357 QAM356:QAM357 QKI356:QKI357 QUE356:QUE357 REA356:REA357 RNW356:RNW357 RXS356:RXS357 SHO356:SHO357 SRK356:SRK357 TBG356:TBG357 TLC356:TLC357 TUY356:TUY357 UEU356:UEU357 UOQ356:UOQ357 UYM356:UYM357 VII356:VII357 VSE356:VSE357 WCA356:WCA357 WLW356:WLW357 WVS356:WVS357 JG362:JG363 TC362:TC363 ACY362:ACY363 AMU362:AMU363 AWQ362:AWQ363 BGM362:BGM363 BQI362:BQI363 CAE362:CAE363 CKA362:CKA363 CTW362:CTW363 DDS362:DDS363 DNO362:DNO363 DXK362:DXK363 EHG362:EHG363 ERC362:ERC363 FAY362:FAY363 FKU362:FKU363 FUQ362:FUQ363 GEM362:GEM363 GOI362:GOI363 GYE362:GYE363 HIA362:HIA363 HRW362:HRW363 IBS362:IBS363 ILO362:ILO363 IVK362:IVK363 JFG362:JFG363 JPC362:JPC363 JYY362:JYY363 KIU362:KIU363 KSQ362:KSQ363 LCM362:LCM363 LMI362:LMI363 LWE362:LWE363 MGA362:MGA363 MPW362:MPW363 MZS362:MZS363 NJO362:NJO363 NTK362:NTK363 ODG362:ODG363 ONC362:ONC363 OWY362:OWY363 PGU362:PGU363 PQQ362:PQQ363 QAM362:QAM363 QKI362:QKI363 QUE362:QUE363 REA362:REA363 RNW362:RNW363 RXS362:RXS363 SHO362:SHO363 SRK362:SRK363 TBG362:TBG363 TLC362:TLC363 TUY362:TUY363 UEU362:UEU363 UOQ362:UOQ363 UYM362:UYM363 VII362:VII363 VSE362:VSE363 WCA362:WCA363 WLW362:WLW363 WVS362:WVS363 JG365:JG366 TC365:TC366 ACY365:ACY366 AMU365:AMU366 AWQ365:AWQ366 BGM365:BGM366 BQI365:BQI366 CAE365:CAE366 CKA365:CKA366 CTW365:CTW366 DDS365:DDS366 DNO365:DNO366 DXK365:DXK366 EHG365:EHG366 ERC365:ERC366 FAY365:FAY366 FKU365:FKU366 FUQ365:FUQ366 GEM365:GEM366 GOI365:GOI366 GYE365:GYE366 HIA365:HIA366 HRW365:HRW366 IBS365:IBS366 ILO365:ILO366 IVK365:IVK366 JFG365:JFG366 JPC365:JPC366 JYY365:JYY366 KIU365:KIU366 KSQ365:KSQ366 LCM365:LCM366 LMI365:LMI366 LWE365:LWE366 MGA365:MGA366 MPW365:MPW366 MZS365:MZS366 NJO365:NJO366 NTK365:NTK366 ODG365:ODG366 ONC365:ONC366 OWY365:OWY366 PGU365:PGU366 PQQ365:PQQ366 QAM365:QAM366 QKI365:QKI366 QUE365:QUE366 REA365:REA366 RNW365:RNW366 RXS365:RXS366 SHO365:SHO366 SRK365:SRK366 TBG365:TBG366 TLC365:TLC366 TUY365:TUY366 UEU365:UEU366 UOQ365:UOQ366 UYM365:UYM366 VII365:VII366 VSE365:VSE366 WCA365:WCA366 WLW365:WLW366 WVS365:WVS366 JG371:JG372 TC371:TC372 ACY371:ACY372 AMU371:AMU372 AWQ371:AWQ372 BGM371:BGM372 BQI371:BQI372 CAE371:CAE372 CKA371:CKA372 CTW371:CTW372 DDS371:DDS372 DNO371:DNO372 DXK371:DXK372 EHG371:EHG372 ERC371:ERC372 FAY371:FAY372 FKU371:FKU372 FUQ371:FUQ372 GEM371:GEM372 GOI371:GOI372 GYE371:GYE372 HIA371:HIA372 HRW371:HRW372 IBS371:IBS372 ILO371:ILO372 IVK371:IVK372 JFG371:JFG372 JPC371:JPC372 JYY371:JYY372 KIU371:KIU372 KSQ371:KSQ372 LCM371:LCM372 LMI371:LMI372 LWE371:LWE372 MGA371:MGA372 MPW371:MPW372 MZS371:MZS372 NJO371:NJO372 NTK371:NTK372 ODG371:ODG372 ONC371:ONC372 OWY371:OWY372 PGU371:PGU372 PQQ371:PQQ372 QAM371:QAM372 QKI371:QKI372 QUE371:QUE372 REA371:REA372 RNW371:RNW372 RXS371:RXS372 SHO371:SHO372 SRK371:SRK372 TBG371:TBG372 TLC371:TLC372 TUY371:TUY372 UEU371:UEU372 UOQ371:UOQ372 UYM371:UYM372 VII371:VII372 VSE371:VSE372 WCA371:WCA372 WLW371:WLW372 WVS371:WVS372 JG374:JG375 TC374:TC375 ACY374:ACY375 AMU374:AMU375 AWQ374:AWQ375 BGM374:BGM375 BQI374:BQI375 CAE374:CAE375 CKA374:CKA375 CTW374:CTW375 DDS374:DDS375 DNO374:DNO375 DXK374:DXK375 EHG374:EHG375 ERC374:ERC375 FAY374:FAY375 FKU374:FKU375 FUQ374:FUQ375 GEM374:GEM375 GOI374:GOI375 GYE374:GYE375 HIA374:HIA375 HRW374:HRW375 IBS374:IBS375 ILO374:ILO375 IVK374:IVK375 JFG374:JFG375 JPC374:JPC375 JYY374:JYY375 KIU374:KIU375 KSQ374:KSQ375 LCM374:LCM375 LMI374:LMI375 LWE374:LWE375 MGA374:MGA375 MPW374:MPW375 MZS374:MZS375 NJO374:NJO375 NTK374:NTK375 ODG374:ODG375 ONC374:ONC375 OWY374:OWY375 PGU374:PGU375 PQQ374:PQQ375 QAM374:QAM375 QKI374:QKI375 QUE374:QUE375 REA374:REA375 RNW374:RNW375 RXS374:RXS375 SHO374:SHO375 SRK374:SRK375 TBG374:TBG375 TLC374:TLC375 TUY374:TUY375 UEU374:UEU375 UOQ374:UOQ375 UYM374:UYM375 VII374:VII375 VSE374:VSE375 WCA374:WCA375 WLW374:WLW375 WVS374:WVS375 WVS359:WVS360 WLW359:WLW360 WCA359:WCA360 VSE359:VSE360 VII359:VII360 UYM359:UYM360 UOQ359:UOQ360 UEU359:UEU360 TUY359:TUY360 TLC359:TLC360 TBG359:TBG360 SRK359:SRK360 SHO359:SHO360 RXS359:RXS360 RNW359:RNW360 REA359:REA360 QUE359:QUE360 QKI359:QKI360 QAM359:QAM360 PQQ359:PQQ360 PGU359:PGU360 OWY359:OWY360 ONC359:ONC360 ODG359:ODG360 NTK359:NTK360 NJO359:NJO360 MZS359:MZS360 MPW359:MPW360 MGA359:MGA360 LWE359:LWE360 LMI359:LMI360 LCM359:LCM360 KSQ359:KSQ360 KIU359:KIU360 JYY359:JYY360 JPC359:JPC360 JFG359:JFG360 IVK359:IVK360 ILO359:ILO360 IBS359:IBS360 HRW359:HRW360 HIA359:HIA360 GYE359:GYE360 GOI359:GOI360 GEM359:GEM360 FUQ359:FUQ360 FKU359:FKU360 FAY359:FAY360 ERC359:ERC360 EHG359:EHG360 DXK359:DXK360 DNO359:DNO360 DDS359:DDS360 CTW359:CTW360 CKA359:CKA360 CAE359:CAE360 BQI359:BQI360 BGM359:BGM360 AWQ359:AWQ360 AMU359:AMU360 ACY359:ACY360 TC359:TC360 JG359:JG360 WVS368:WVS369 WLW368:WLW369 WCA368:WCA369 VSE368:VSE369 VII368:VII369 UYM368:UYM369 UOQ368:UOQ369 UEU368:UEU369 TUY368:TUY369 TLC368:TLC369 TBG368:TBG369 SRK368:SRK369 SHO368:SHO369 RXS368:RXS369 RNW368:RNW369 REA368:REA369 QUE368:QUE369 QKI368:QKI369 QAM368:QAM369 PQQ368:PQQ369 PGU368:PGU369 OWY368:OWY369 ONC368:ONC369 ODG368:ODG369 NTK368:NTK369 NJO368:NJO369 MZS368:MZS369 MPW368:MPW369 MGA368:MGA369 LWE368:LWE369 LMI368:LMI369 LCM368:LCM369 KSQ368:KSQ369 KIU368:KIU369 JYY368:JYY369 JPC368:JPC369 JFG368:JFG369 IVK368:IVK369 ILO368:ILO369 IBS368:IBS369 HRW368:HRW369 HIA368:HIA369 GYE368:GYE369 GOI368:GOI369 GEM368:GEM369 FUQ368:FUQ369 FKU368:FKU369 FAY368:FAY369 ERC368:ERC369 EHG368:EHG369 DXK368:DXK369 DNO368:DNO369 DDS368:DDS369 CTW368:CTW369 CKA368:CKA369 CAE368:CAE369 BQI368:BQI369 BGM368:BGM369 AWQ368:AWQ369 AMU368:AMU369 ACY368:ACY369 TC368:TC369 JG368:JG369 JG377:JG378 TC377:TC378 ACY377:ACY378 AMU377:AMU378 AWQ377:AWQ378 BGM377:BGM378 BQI377:BQI378 CAE377:CAE378 CKA377:CKA378 CTW377:CTW378 DDS377:DDS378 DNO377:DNO378 DXK377:DXK378 EHG377:EHG378 ERC377:ERC378 FAY377:FAY378 FKU377:FKU378 FUQ377:FUQ378 GEM377:GEM378 GOI377:GOI378 GYE377:GYE378 HIA377:HIA378 HRW377:HRW378 IBS377:IBS378 ILO377:ILO378 IVK377:IVK378 JFG377:JFG378 JPC377:JPC378 JYY377:JYY378 KIU377:KIU378 KSQ377:KSQ378 LCM377:LCM378 LMI377:LMI378 LWE377:LWE378 MGA377:MGA378 MPW377:MPW378 MZS377:MZS378 NJO377:NJO378 NTK377:NTK378 ODG377:ODG378 ONC377:ONC378 OWY377:OWY378 PGU377:PGU378 PQQ377:PQQ378 QAM377:QAM378 QKI377:QKI378 QUE377:QUE378 REA377:REA378 RNW377:RNW378 RXS377:RXS378 SHO377:SHO378 SRK377:SRK378 TBG377:TBG378 TLC377:TLC378 TUY377:TUY378 UEU377:UEU378 UOQ377:UOQ378 UYM377:UYM378 VII377:VII378 VSE377:VSE378 WCA377:WCA378 WLW377:WLW378 WVS377:WVS378 JG380:JG381 TC380:TC381 ACY380:ACY381 AMU380:AMU381 AWQ380:AWQ381 BGM380:BGM381 BQI380:BQI381 CAE380:CAE381 CKA380:CKA381 CTW380:CTW381 DDS380:DDS381 DNO380:DNO381 DXK380:DXK381 EHG380:EHG381 ERC380:ERC381 FAY380:FAY381 FKU380:FKU381 FUQ380:FUQ381 GEM380:GEM381 GOI380:GOI381 GYE380:GYE381 HIA380:HIA381 HRW380:HRW381 IBS380:IBS381 ILO380:ILO381 IVK380:IVK381 JFG380:JFG381 JPC380:JPC381 JYY380:JYY381 KIU380:KIU381 KSQ380:KSQ381 LCM380:LCM381 LMI380:LMI381 LWE380:LWE381 MGA380:MGA381 MPW380:MPW381 MZS380:MZS381 NJO380:NJO381 NTK380:NTK381 ODG380:ODG381 ONC380:ONC381 OWY380:OWY381 PGU380:PGU381 PQQ380:PQQ381 QAM380:QAM381 QKI380:QKI381 QUE380:QUE381 REA380:REA381 RNW380:RNW381 RXS380:RXS381 SHO380:SHO381 SRK380:SRK381 TBG380:TBG381 TLC380:TLC381 TUY380:TUY381 UEU380:UEU381 UOQ380:UOQ381 UYM380:UYM381 VII380:VII381 VSE380:VSE381 WCA380:WCA381 WLW380:WLW381 WVS380:WVS381 JG383:JG384 TC383:TC384 ACY383:ACY384 AMU383:AMU384 AWQ383:AWQ384 BGM383:BGM384 BQI383:BQI384 CAE383:CAE384 CKA383:CKA384 CTW383:CTW384 DDS383:DDS384 DNO383:DNO384 DXK383:DXK384 EHG383:EHG384 ERC383:ERC384 FAY383:FAY384 FKU383:FKU384 FUQ383:FUQ384 GEM383:GEM384 GOI383:GOI384 GYE383:GYE384 HIA383:HIA384 HRW383:HRW384 IBS383:IBS384 ILO383:ILO384 IVK383:IVK384 JFG383:JFG384 JPC383:JPC384 JYY383:JYY384 KIU383:KIU384 KSQ383:KSQ384 LCM383:LCM384 LMI383:LMI384 LWE383:LWE384 MGA383:MGA384 MPW383:MPW384 MZS383:MZS384 NJO383:NJO384 NTK383:NTK384 ODG383:ODG384 ONC383:ONC384 OWY383:OWY384 PGU383:PGU384 PQQ383:PQQ384 QAM383:QAM384 QKI383:QKI384 QUE383:QUE384 REA383:REA384 RNW383:RNW384 RXS383:RXS384 SHO383:SHO384 SRK383:SRK384 TBG383:TBG384 TLC383:TLC384 TUY383:TUY384 UEU383:UEU384 UOQ383:UOQ384 UYM383:UYM384 VII383:VII384 VSE383:VSE384 WCA383:WCA384 WLW383:WLW384 WVS383:WVS384 JG389:JG390 TC389:TC390 ACY389:ACY390 AMU389:AMU390 AWQ389:AWQ390 BGM389:BGM390 BQI389:BQI390 CAE389:CAE390 CKA389:CKA390 CTW389:CTW390 DDS389:DDS390 DNO389:DNO390 DXK389:DXK390 EHG389:EHG390 ERC389:ERC390 FAY389:FAY390 FKU389:FKU390 FUQ389:FUQ390 GEM389:GEM390 GOI389:GOI390 GYE389:GYE390 HIA389:HIA390 HRW389:HRW390 IBS389:IBS390 ILO389:ILO390 IVK389:IVK390 JFG389:JFG390 JPC389:JPC390 JYY389:JYY390 KIU389:KIU390 KSQ389:KSQ390 LCM389:LCM390 LMI389:LMI390 LWE389:LWE390 MGA389:MGA390 MPW389:MPW390 MZS389:MZS390 NJO389:NJO390 NTK389:NTK390 ODG389:ODG390 ONC389:ONC390 OWY389:OWY390 PGU389:PGU390 PQQ389:PQQ390 QAM389:QAM390 QKI389:QKI390 QUE389:QUE390 REA389:REA390 RNW389:RNW390 RXS389:RXS390 SHO389:SHO390 SRK389:SRK390 TBG389:TBG390 TLC389:TLC390 TUY389:TUY390 UEU389:UEU390 UOQ389:UOQ390 UYM389:UYM390 VII389:VII390 VSE389:VSE390 WCA389:WCA390 WLW389:WLW390 WVS389:WVS390 JG392:JG393 TC392:TC393 ACY392:ACY393 AMU392:AMU393 AWQ392:AWQ393 BGM392:BGM393 BQI392:BQI393 CAE392:CAE393 CKA392:CKA393 CTW392:CTW393 DDS392:DDS393 DNO392:DNO393 DXK392:DXK393 EHG392:EHG393 ERC392:ERC393 FAY392:FAY393 FKU392:FKU393 FUQ392:FUQ393 GEM392:GEM393 GOI392:GOI393 GYE392:GYE393 HIA392:HIA393 HRW392:HRW393 IBS392:IBS393 ILO392:ILO393 IVK392:IVK393 JFG392:JFG393 JPC392:JPC393 JYY392:JYY393 KIU392:KIU393 KSQ392:KSQ393 LCM392:LCM393 LMI392:LMI393 LWE392:LWE393 MGA392:MGA393 MPW392:MPW393 MZS392:MZS393 NJO392:NJO393 NTK392:NTK393 ODG392:ODG393 ONC392:ONC393 OWY392:OWY393 PGU392:PGU393 PQQ392:PQQ393 QAM392:QAM393 QKI392:QKI393 QUE392:QUE393 REA392:REA393 RNW392:RNW393 RXS392:RXS393 SHO392:SHO393 SRK392:SRK393 TBG392:TBG393 TLC392:TLC393 TUY392:TUY393 UEU392:UEU393 UOQ392:UOQ393 UYM392:UYM393 VII392:VII393 VSE392:VSE393 WCA392:WCA393 WLW392:WLW393 WVS392:WVS393 JG398:JG399 TC398:TC399 ACY398:ACY399 AMU398:AMU399 AWQ398:AWQ399 BGM398:BGM399 BQI398:BQI399 CAE398:CAE399 CKA398:CKA399 CTW398:CTW399 DDS398:DDS399 DNO398:DNO399 DXK398:DXK399 EHG398:EHG399 ERC398:ERC399 FAY398:FAY399 FKU398:FKU399 FUQ398:FUQ399 GEM398:GEM399 GOI398:GOI399 GYE398:GYE399 HIA398:HIA399 HRW398:HRW399 IBS398:IBS399 ILO398:ILO399 IVK398:IVK399 JFG398:JFG399 JPC398:JPC399 JYY398:JYY399 KIU398:KIU399 KSQ398:KSQ399 LCM398:LCM399 LMI398:LMI399 LWE398:LWE399 MGA398:MGA399 MPW398:MPW399 MZS398:MZS399 NJO398:NJO399 NTK398:NTK399 ODG398:ODG399 ONC398:ONC399 OWY398:OWY399 PGU398:PGU399 PQQ398:PQQ399 QAM398:QAM399 QKI398:QKI399 QUE398:QUE399 REA398:REA399 RNW398:RNW399 RXS398:RXS399 SHO398:SHO399 SRK398:SRK399 TBG398:TBG399 TLC398:TLC399 TUY398:TUY399 UEU398:UEU399 UOQ398:UOQ399 UYM398:UYM399 VII398:VII399 VSE398:VSE399 WCA398:WCA399 WLW398:WLW399 WVS398:WVS399 WVS386:WVS387 WLW386:WLW387 WCA386:WCA387 VSE386:VSE387 VII386:VII387 UYM386:UYM387 UOQ386:UOQ387 UEU386:UEU387 TUY386:TUY387 TLC386:TLC387 TBG386:TBG387 SRK386:SRK387 SHO386:SHO387 RXS386:RXS387 RNW386:RNW387 REA386:REA387 QUE386:QUE387 QKI386:QKI387 QAM386:QAM387 PQQ386:PQQ387 PGU386:PGU387 OWY386:OWY387 ONC386:ONC387 ODG386:ODG387 NTK386:NTK387 NJO386:NJO387 MZS386:MZS387 MPW386:MPW387 MGA386:MGA387 LWE386:LWE387 LMI386:LMI387 LCM386:LCM387 KSQ386:KSQ387 KIU386:KIU387 JYY386:JYY387 JPC386:JPC387 JFG386:JFG387 IVK386:IVK387 ILO386:ILO387 IBS386:IBS387 HRW386:HRW387 HIA386:HIA387 GYE386:GYE387 GOI386:GOI387 GEM386:GEM387 FUQ386:FUQ387 FKU386:FKU387 FAY386:FAY387 ERC386:ERC387 EHG386:EHG387 DXK386:DXK387 DNO386:DNO387 DDS386:DDS387 CTW386:CTW387 CKA386:CKA387 CAE386:CAE387 BQI386:BQI387 BGM386:BGM387 AWQ386:AWQ387 AMU386:AMU387 ACY386:ACY387 TC386:TC387 JG386:JG387 WVS395:WVS396 WLW395:WLW396 WCA395:WCA396 VSE395:VSE396 VII395:VII396 UYM395:UYM396 UOQ395:UOQ396 UEU395:UEU396 TUY395:TUY396 TLC395:TLC396 TBG395:TBG396 SRK395:SRK396 SHO395:SHO396 RXS395:RXS396 RNW395:RNW396 REA395:REA396 QUE395:QUE396 QKI395:QKI396 QAM395:QAM396 PQQ395:PQQ396 PGU395:PGU396 OWY395:OWY396 ONC395:ONC396 ODG395:ODG396 NTK395:NTK396 NJO395:NJO396 MZS395:MZS396 MPW395:MPW396 MGA395:MGA396 LWE395:LWE396 LMI395:LMI396 LCM395:LCM396 KSQ395:KSQ396 KIU395:KIU396 JYY395:JYY396 JPC395:JPC396 JFG395:JFG396 IVK395:IVK396 ILO395:ILO396 IBS395:IBS396 HRW395:HRW396 HIA395:HIA396 GYE395:GYE396 GOI395:GOI396 GEM395:GEM396 FUQ395:FUQ396 FKU395:FKU396 FAY395:FAY396 ERC395:ERC396 EHG395:EHG396 DXK395:DXK396 DNO395:DNO396 DDS395:DDS396 CTW395:CTW396 CKA395:CKA396 CAE395:CAE396 BQI395:BQI396 BGM395:BGM396 AWQ395:AWQ396 AMU395:AMU396 ACY395:ACY396 TC395:TC396 JG395:JG396 WVS1852:WVS1867 JG1852:JG1867 TC1852:TC1867 ACY1852:ACY1867 AMU1852:AMU1867 AWQ1852:AWQ1867 BGM1852:BGM1867 BQI1852:BQI1867 CAE1852:CAE1867 CKA1852:CKA1867 CTW1852:CTW1867 DDS1852:DDS1867 DNO1852:DNO1867 DXK1852:DXK1867 EHG1852:EHG1867 ERC1852:ERC1867 FAY1852:FAY1867 FKU1852:FKU1867 FUQ1852:FUQ1867 GEM1852:GEM1867 GOI1852:GOI1867 GYE1852:GYE1867 HIA1852:HIA1867 HRW1852:HRW1867 IBS1852:IBS1867 ILO1852:ILO1867 IVK1852:IVK1867 JFG1852:JFG1867 JPC1852:JPC1867 JYY1852:JYY1867 KIU1852:KIU1867 KSQ1852:KSQ1867 LCM1852:LCM1867 LMI1852:LMI1867 LWE1852:LWE1867 MGA1852:MGA1867 MPW1852:MPW1867 MZS1852:MZS1867 NJO1852:NJO1867 NTK1852:NTK1867 ODG1852:ODG1867 ONC1852:ONC1867 OWY1852:OWY1867 PGU1852:PGU1867 PQQ1852:PQQ1867 QAM1852:QAM1867 QKI1852:QKI1867 QUE1852:QUE1867 REA1852:REA1867 RNW1852:RNW1867 RXS1852:RXS1867 SHO1852:SHO1867 SRK1852:SRK1867 TBG1852:TBG1867 TLC1852:TLC1867 TUY1852:TUY1867 UEU1852:UEU1867 UOQ1852:UOQ1867 UYM1852:UYM1867 VII1852:VII1867 VSE1852:VSE1867 WCA1852:WCA1867 WLW1852:WLW1867 WVS37:WVS47 WLW37:WLW47 WCA37:WCA47 VSE37:VSE47 VII37:VII47 UYM37:UYM47 UOQ37:UOQ47 UEU37:UEU47 TUY37:TUY47 TLC37:TLC47 TBG37:TBG47 SRK37:SRK47 SHO37:SHO47 RXS37:RXS47 RNW37:RNW47 REA37:REA47 QUE37:QUE47 QKI37:QKI47 QAM37:QAM47 PQQ37:PQQ47 PGU37:PGU47 OWY37:OWY47 ONC37:ONC47 ODG37:ODG47 NTK37:NTK47 NJO37:NJO47 MZS37:MZS47 MPW37:MPW47 MGA37:MGA47 LWE37:LWE47 LMI37:LMI47 LCM37:LCM47 KSQ37:KSQ47 KIU37:KIU47 JYY37:JYY47 JPC37:JPC47 JFG37:JFG47 IVK37:IVK47 ILO37:ILO47 IBS37:IBS47 HRW37:HRW47 HIA37:HIA47 GYE37:GYE47 GOI37:GOI47 GEM37:GEM47 FUQ37:FUQ47 FKU37:FKU47 FAY37:FAY47 ERC37:ERC47 EHG37:EHG47 DXK37:DXK47 DNO37:DNO47 DDS37:DDS47 CTW37:CTW47 CKA37:CKA47 CAE37:CAE47 BQI37:BQI47 BGM37:BGM47 AWQ37:AWQ47 AMU37:AMU47 ACY37:ACY47 TC37:TC47 WVS401:WVS607 WLW401:WLW607 WCA401:WCA607 VSE401:VSE607 VII401:VII607 UYM401:UYM607 UOQ401:UOQ607 UEU401:UEU607 TUY401:TUY607 TLC401:TLC607 TBG401:TBG607 SRK401:SRK607 SHO401:SHO607 RXS401:RXS607 RNW401:RNW607 REA401:REA607 QUE401:QUE607 QKI401:QKI607 QAM401:QAM607 PQQ401:PQQ607 PGU401:PGU607 OWY401:OWY607 ONC401:ONC607 ODG401:ODG607 NTK401:NTK607 NJO401:NJO607 MZS401:MZS607 MPW401:MPW607 MGA401:MGA607 LWE401:LWE607 LMI401:LMI607 LCM401:LCM607 KSQ401:KSQ607 KIU401:KIU607 JYY401:JYY607 JPC401:JPC607 JFG401:JFG607 IVK401:IVK607 ILO401:ILO607 IBS401:IBS607 HRW401:HRW607 HIA401:HIA607 GYE401:GYE607 GOI401:GOI607 GEM401:GEM607 FUQ401:FUQ607 FKU401:FKU607 FAY401:FAY607 ERC401:ERC607 EHG401:EHG607 DXK401:DXK607 DNO401:DNO607 DDS401:DDS607 CTW401:CTW607 CKA401:CKA607 CAE401:CAE607 BQI401:BQI607 BGM401:BGM607 AWQ401:AWQ607 AMU401:AMU607 ACY401:ACY607 TC401:TC607 JG401:JG607 WVS609:WVS692 WLW609:WLW692 WCA609:WCA692 VSE609:VSE692 VII609:VII692 UYM609:UYM692 UOQ609:UOQ692 UEU609:UEU692 TUY609:TUY692 TLC609:TLC692 TBG609:TBG692 SRK609:SRK692 SHO609:SHO692 RXS609:RXS692 RNW609:RNW692 REA609:REA692 QUE609:QUE692 QKI609:QKI692 QAM609:QAM692 PQQ609:PQQ692 PGU609:PGU692 OWY609:OWY692 ONC609:ONC692 ODG609:ODG692 NTK609:NTK692 NJO609:NJO692 MZS609:MZS692 MPW609:MPW692 MGA609:MGA692 LWE609:LWE692 LMI609:LMI692 LCM609:LCM692 KSQ609:KSQ692 KIU609:KIU692 JYY609:JYY692 JPC609:JPC692 JFG609:JFG692 IVK609:IVK692 ILO609:ILO692 IBS609:IBS692 HRW609:HRW692 HIA609:HIA692 GYE609:GYE692 GOI609:GOI692 GEM609:GEM692 FUQ609:FUQ692 FKU609:FKU692 FAY609:FAY692 ERC609:ERC692 EHG609:EHG692 DXK609:DXK692 DNO609:DNO692 DDS609:DDS692 CTW609:CTW692 CKA609:CKA692 CAE609:CAE692 BQI609:BQI692 BGM609:BGM692 AWQ609:AWQ692 AMU609:AMU692 ACY609:ACY692 TC609:TC692 JG609:JG692 WVS4:WVS17 JG4:JG17 TC4:TC17 ACY4:ACY17 AMU4:AMU17 AWQ4:AWQ17 BGM4:BGM17 BQI4:BQI17 CAE4:CAE17 CKA4:CKA17 CTW4:CTW17 DDS4:DDS17 DNO4:DNO17 DXK4:DXK17 EHG4:EHG17 ERC4:ERC17 FAY4:FAY17 FKU4:FKU17 FUQ4:FUQ17 GEM4:GEM17 GOI4:GOI17 GYE4:GYE17 HIA4:HIA17 HRW4:HRW17 IBS4:IBS17 ILO4:ILO17 IVK4:IVK17 JFG4:JFG17 JPC4:JPC17 JYY4:JYY17 KIU4:KIU17 KSQ4:KSQ17 LCM4:LCM17 LMI4:LMI17 LWE4:LWE17 MGA4:MGA17 MPW4:MPW17 MZS4:MZS17 NJO4:NJO17 NTK4:NTK17 ODG4:ODG17 ONC4:ONC17 OWY4:OWY17 PGU4:PGU17 PQQ4:PQQ17 QAM4:QAM17 QKI4:QKI17 QUE4:QUE17 REA4:REA17 RNW4:RNW17 RXS4:RXS17 SHO4:SHO17 SRK4:SRK17 TBG4:TBG17 TLC4:TLC17 TUY4:TUY17 UEU4:UEU17 UOQ4:UOQ17 UYM4:UYM17 VII4:VII17 VSE4:VSE17 WCA4:WCA17 WLW4:WLW17 S4 WLW905:WLW1850 WVS905:WVS1850 JG905:JG1850 TC905:TC1850 ACY905:ACY1850 AMU905:AMU1850 AWQ905:AWQ1850 BGM905:BGM1850 BQI905:BQI1850 CAE905:CAE1850 CKA905:CKA1850 CTW905:CTW1850 DDS905:DDS1850 DNO905:DNO1850 DXK905:DXK1850 EHG905:EHG1850 ERC905:ERC1850 FAY905:FAY1850 FKU905:FKU1850 FUQ905:FUQ1850 GEM905:GEM1850 GOI905:GOI1850 GYE905:GYE1850 HIA905:HIA1850 HRW905:HRW1850 IBS905:IBS1850 ILO905:ILO1850 IVK905:IVK1850 JFG905:JFG1850 JPC905:JPC1850 JYY905:JYY1850 KIU905:KIU1850 KSQ905:KSQ1850 LCM905:LCM1850 LMI905:LMI1850 LWE905:LWE1850 MGA905:MGA1850 MPW905:MPW1850 MZS905:MZS1850 NJO905:NJO1850 NTK905:NTK1850 ODG905:ODG1850 ONC905:ONC1850 OWY905:OWY1850 PGU905:PGU1850 PQQ905:PQQ1850 QAM905:QAM1850 QKI905:QKI1850 QUE905:QUE1850 REA905:REA1850 RNW905:RNW1850 RXS905:RXS1850 SHO905:SHO1850 SRK905:SRK1850 TBG905:TBG1850 TLC905:TLC1850 TUY905:TUY1850 UEU905:UEU1850 UOQ905:UOQ1850 UYM905:UYM1850 VII905:VII1850 VSE905:VSE1850 WCA905:WCA1850 WLW694:WLW903 WVS694:WVS903 JG694:JG903 TC694:TC903 ACY694:ACY903 AMU694:AMU903 AWQ694:AWQ903 BGM694:BGM903 BQI694:BQI903 CAE694:CAE903 CKA694:CKA903 CTW694:CTW903 DDS694:DDS903 DNO694:DNO903 DXK694:DXK903 EHG694:EHG903 ERC694:ERC903 FAY694:FAY903 FKU694:FKU903 FUQ694:FUQ903 GEM694:GEM903 GOI694:GOI903 GYE694:GYE903 HIA694:HIA903 HRW694:HRW903 IBS694:IBS903 ILO694:ILO903 IVK694:IVK903 JFG694:JFG903 JPC694:JPC903 JYY694:JYY903 KIU694:KIU903 KSQ694:KSQ903 LCM694:LCM903 LMI694:LMI903 LWE694:LWE903 MGA694:MGA903 MPW694:MPW903 MZS694:MZS903 NJO694:NJO903 NTK694:NTK903 ODG694:ODG903 ONC694:ONC903 OWY694:OWY903 PGU694:PGU903 PQQ694:PQQ903 QAM694:QAM903 QKI694:QKI903 QUE694:QUE903 REA694:REA903 RNW694:RNW903 RXS694:RXS903 SHO694:SHO903 SRK694:SRK903 TBG694:TBG903 TLC694:TLC903 TUY694:TUY903 UEU694:UEU903 UOQ694:UOQ903 UYM694:UYM903 VII694:VII903 VSE694:VSE903 WCA694:WCA903" xr:uid="{EA23E01C-D312-478C-93E3-5347618089D7}"/>
    <dataValidation allowBlank="1" showInputMessage="1" showErrorMessage="1" promptTitle="Nombre del responsable" prompt="Registre el nombre completo del responsable de la contratación " sqref="JI19:JI20 TE19:TE20 ADA19:ADA20 AMW19:AMW20 AWS19:AWS20 BGO19:BGO20 BQK19:BQK20 CAG19:CAG20 CKC19:CKC20 CTY19:CTY20 DDU19:DDU20 DNQ19:DNQ20 DXM19:DXM20 EHI19:EHI20 ERE19:ERE20 FBA19:FBA20 FKW19:FKW20 FUS19:FUS20 GEO19:GEO20 GOK19:GOK20 GYG19:GYG20 HIC19:HIC20 HRY19:HRY20 IBU19:IBU20 ILQ19:ILQ20 IVM19:IVM20 JFI19:JFI20 JPE19:JPE20 JZA19:JZA20 KIW19:KIW20 KSS19:KSS20 LCO19:LCO20 LMK19:LMK20 LWG19:LWG20 MGC19:MGC20 MPY19:MPY20 MZU19:MZU20 NJQ19:NJQ20 NTM19:NTM20 ODI19:ODI20 ONE19:ONE20 OXA19:OXA20 PGW19:PGW20 PQS19:PQS20 QAO19:QAO20 QKK19:QKK20 QUG19:QUG20 REC19:REC20 RNY19:RNY20 RXU19:RXU20 SHQ19:SHQ20 SRM19:SRM20 TBI19:TBI20 TLE19:TLE20 TVA19:TVA20 UEW19:UEW20 UOS19:UOS20 UYO19:UYO20 VIK19:VIK20 VSG19:VSG20 WCC19:WCC20 WLY19:WLY20 WVU19:WVU20 JI22:JI23 TE22:TE23 ADA22:ADA23 AMW22:AMW23 AWS22:AWS23 BGO22:BGO23 BQK22:BQK23 CAG22:CAG23 CKC22:CKC23 CTY22:CTY23 DDU22:DDU23 DNQ22:DNQ23 DXM22:DXM23 EHI22:EHI23 ERE22:ERE23 FBA22:FBA23 FKW22:FKW23 FUS22:FUS23 GEO22:GEO23 GOK22:GOK23 GYG22:GYG23 HIC22:HIC23 HRY22:HRY23 IBU22:IBU23 ILQ22:ILQ23 IVM22:IVM23 JFI22:JFI23 JPE22:JPE23 JZA22:JZA23 KIW22:KIW23 KSS22:KSS23 LCO22:LCO23 LMK22:LMK23 LWG22:LWG23 MGC22:MGC23 MPY22:MPY23 MZU22:MZU23 NJQ22:NJQ23 NTM22:NTM23 ODI22:ODI23 ONE22:ONE23 OXA22:OXA23 PGW22:PGW23 PQS22:PQS23 QAO22:QAO23 QKK22:QKK23 QUG22:QUG23 REC22:REC23 RNY22:RNY23 RXU22:RXU23 SHQ22:SHQ23 SRM22:SRM23 TBI22:TBI23 TLE22:TLE23 TVA22:TVA23 UEW22:UEW23 UOS22:UOS23 UYO22:UYO23 VIK22:VIK23 VSG22:VSG23 WCC22:WCC23 WLY22:WLY23 WVU22:WVU23 JI28:JI29 TE28:TE29 ADA28:ADA29 AMW28:AMW29 AWS28:AWS29 BGO28:BGO29 BQK28:BQK29 CAG28:CAG29 CKC28:CKC29 CTY28:CTY29 DDU28:DDU29 DNQ28:DNQ29 DXM28:DXM29 EHI28:EHI29 ERE28:ERE29 FBA28:FBA29 FKW28:FKW29 FUS28:FUS29 GEO28:GEO29 GOK28:GOK29 GYG28:GYG29 HIC28:HIC29 HRY28:HRY29 IBU28:IBU29 ILQ28:ILQ29 IVM28:IVM29 JFI28:JFI29 JPE28:JPE29 JZA28:JZA29 KIW28:KIW29 KSS28:KSS29 LCO28:LCO29 LMK28:LMK29 LWG28:LWG29 MGC28:MGC29 MPY28:MPY29 MZU28:MZU29 NJQ28:NJQ29 NTM28:NTM29 ODI28:ODI29 ONE28:ONE29 OXA28:OXA29 PGW28:PGW29 PQS28:PQS29 QAO28:QAO29 QKK28:QKK29 QUG28:QUG29 REC28:REC29 RNY28:RNY29 RXU28:RXU29 SHQ28:SHQ29 SRM28:SRM29 TBI28:TBI29 TLE28:TLE29 TVA28:TVA29 UEW28:UEW29 UOS28:UOS29 UYO28:UYO29 VIK28:VIK29 VSG28:VSG29 WCC28:WCC29 WLY28:WLY29 WVU28:WVU29 JI31:JI32 TE31:TE32 ADA31:ADA32 AMW31:AMW32 AWS31:AWS32 BGO31:BGO32 BQK31:BQK32 CAG31:CAG32 CKC31:CKC32 CTY31:CTY32 DDU31:DDU32 DNQ31:DNQ32 DXM31:DXM32 EHI31:EHI32 ERE31:ERE32 FBA31:FBA32 FKW31:FKW32 FUS31:FUS32 GEO31:GEO32 GOK31:GOK32 GYG31:GYG32 HIC31:HIC32 HRY31:HRY32 IBU31:IBU32 ILQ31:ILQ32 IVM31:IVM32 JFI31:JFI32 JPE31:JPE32 JZA31:JZA32 KIW31:KIW32 KSS31:KSS32 LCO31:LCO32 LMK31:LMK32 LWG31:LWG32 MGC31:MGC32 MPY31:MPY32 MZU31:MZU32 NJQ31:NJQ32 NTM31:NTM32 ODI31:ODI32 ONE31:ONE32 OXA31:OXA32 PGW31:PGW32 PQS31:PQS32 QAO31:QAO32 QKK31:QKK32 QUG31:QUG32 REC31:REC32 RNY31:RNY32 RXU31:RXU32 SHQ31:SHQ32 SRM31:SRM32 TBI31:TBI32 TLE31:TLE32 TVA31:TVA32 UEW31:UEW32 UOS31:UOS32 UYO31:UYO32 VIK31:VIK32 VSG31:VSG32 WCC31:WCC32 WLY31:WLY32 WVU31:WVU32 WVU25:WVU26 WLY25:WLY26 WCC25:WCC26 VSG25:VSG26 VIK25:VIK26 UYO25:UYO26 UOS25:UOS26 UEW25:UEW26 TVA25:TVA26 TLE25:TLE26 TBI25:TBI26 SRM25:SRM26 SHQ25:SHQ26 RXU25:RXU26 RNY25:RNY26 REC25:REC26 QUG25:QUG26 QKK25:QKK26 QAO25:QAO26 PQS25:PQS26 PGW25:PGW26 OXA25:OXA26 ONE25:ONE26 ODI25:ODI26 NTM25:NTM26 NJQ25:NJQ26 MZU25:MZU26 MPY25:MPY26 MGC25:MGC26 LWG25:LWG26 LMK25:LMK26 LCO25:LCO26 KSS25:KSS26 KIW25:KIW26 JZA25:JZA26 JPE25:JPE26 JFI25:JFI26 IVM25:IVM26 ILQ25:ILQ26 IBU25:IBU26 HRY25:HRY26 HIC25:HIC26 GYG25:GYG26 GOK25:GOK26 GEO25:GEO26 FUS25:FUS26 FKW25:FKW26 FBA25:FBA26 ERE25:ERE26 EHI25:EHI26 DXM25:DXM26 DNQ25:DNQ26 DDU25:DDU26 CTY25:CTY26 CKC25:CKC26 CAG25:CAG26 BQK25:BQK26 BGO25:BGO26 AWS25:AWS26 AMW25:AMW26 ADA25:ADA26 TE25:TE26 JI25:JI26 WVU34:WVU35 WLY34:WLY35 WCC34:WCC35 VSG34:VSG35 VIK34:VIK35 UYO34:UYO35 UOS34:UOS35 UEW34:UEW35 TVA34:TVA35 TLE34:TLE35 TBI34:TBI35 SRM34:SRM35 SHQ34:SHQ35 RXU34:RXU35 RNY34:RNY35 REC34:REC35 QUG34:QUG35 QKK34:QKK35 QAO34:QAO35 PQS34:PQS35 PGW34:PGW35 OXA34:OXA35 ONE34:ONE35 ODI34:ODI35 NTM34:NTM35 NJQ34:NJQ35 MZU34:MZU35 MPY34:MPY35 MGC34:MGC35 LWG34:LWG35 LMK34:LMK35 LCO34:LCO35 KSS34:KSS35 KIW34:KIW35 JZA34:JZA35 JPE34:JPE35 JFI34:JFI35 IVM34:IVM35 ILQ34:ILQ35 IBU34:IBU35 HRY34:HRY35 HIC34:HIC35 GYG34:GYG35 GOK34:GOK35 GEO34:GEO35 FUS34:FUS35 FKW34:FKW35 FBA34:FBA35 ERE34:ERE35 EHI34:EHI35 DXM34:DXM35 DNQ34:DNQ35 DDU34:DDU35 CTY34:CTY35 CKC34:CKC35 CAG34:CAG35 BQK34:BQK35 BGO34:BGO35 AWS34:AWS35 AMW34:AMW35 ADA34:ADA35 TE34:TE35 JI34:JI35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I56:JI59 TE56:TE59 ADA56:ADA59 AMW56:AMW59 AWS56:AWS59 BGO56:BGO59 BQK56:BQK59 CAG56:CAG59 CKC56:CKC59 CTY56:CTY59 DDU56:DDU59 DNQ56:DNQ59 DXM56:DXM59 EHI56:EHI59 ERE56:ERE59 FBA56:FBA59 FKW56:FKW59 FUS56:FUS59 GEO56:GEO59 GOK56:GOK59 GYG56:GYG59 HIC56:HIC59 HRY56:HRY59 IBU56:IBU59 ILQ56:ILQ59 IVM56:IVM59 JFI56:JFI59 JPE56:JPE59 JZA56:JZA59 KIW56:KIW59 KSS56:KSS59 LCO56:LCO59 LMK56:LMK59 LWG56:LWG59 MGC56:MGC59 MPY56:MPY59 MZU56:MZU59 NJQ56:NJQ59 NTM56:NTM59 ODI56:ODI59 ONE56:ONE59 OXA56:OXA59 PGW56:PGW59 PQS56:PQS59 QAO56:QAO59 QKK56:QKK59 QUG56:QUG59 REC56:REC59 RNY56:RNY59 RXU56:RXU59 SHQ56:SHQ59 SRM56:SRM59 TBI56:TBI59 TLE56:TLE59 TVA56:TVA59 UEW56:UEW59 UOS56:UOS59 UYO56:UYO59 VIK56:VIK59 VSG56:VSG59 WCC56:WCC59 WLY56:WLY59 WVU56:WVU59 JI61:JI62 TE61:TE62 ADA61:ADA62 AMW61:AMW62 AWS61:AWS62 BGO61:BGO62 BQK61:BQK62 CAG61:CAG62 CKC61:CKC62 CTY61:CTY62 DDU61:DDU62 DNQ61:DNQ62 DXM61:DXM62 EHI61:EHI62 ERE61:ERE62 FBA61:FBA62 FKW61:FKW62 FUS61:FUS62 GEO61:GEO62 GOK61:GOK62 GYG61:GYG62 HIC61:HIC62 HRY61:HRY62 IBU61:IBU62 ILQ61:ILQ62 IVM61:IVM62 JFI61:JFI62 JPE61:JPE62 JZA61:JZA62 KIW61:KIW62 KSS61:KSS62 LCO61:LCO62 LMK61:LMK62 LWG61:LWG62 MGC61:MGC62 MPY61:MPY62 MZU61:MZU62 NJQ61:NJQ62 NTM61:NTM62 ODI61:ODI62 ONE61:ONE62 OXA61:OXA62 PGW61:PGW62 PQS61:PQS62 QAO61:QAO62 QKK61:QKK62 QUG61:QUG62 REC61:REC62 RNY61:RNY62 RXU61:RXU62 SHQ61:SHQ62 SRM61:SRM62 TBI61:TBI62 TLE61:TLE62 TVA61:TVA62 UEW61:UEW62 UOS61:UOS62 UYO61:UYO62 VIK61:VIK62 VSG61:VSG62 WCC61:WCC62 WLY61:WLY62 WVU61:WVU62 JI67:JI68 TE67:TE68 ADA67:ADA68 AMW67:AMW68 AWS67:AWS68 BGO67:BGO68 BQK67:BQK68 CAG67:CAG68 CKC67:CKC68 CTY67:CTY68 DDU67:DDU68 DNQ67:DNQ68 DXM67:DXM68 EHI67:EHI68 ERE67:ERE68 FBA67:FBA68 FKW67:FKW68 FUS67:FUS68 GEO67:GEO68 GOK67:GOK68 GYG67:GYG68 HIC67:HIC68 HRY67:HRY68 IBU67:IBU68 ILQ67:ILQ68 IVM67:IVM68 JFI67:JFI68 JPE67:JPE68 JZA67:JZA68 KIW67:KIW68 KSS67:KSS68 LCO67:LCO68 LMK67:LMK68 LWG67:LWG68 MGC67:MGC68 MPY67:MPY68 MZU67:MZU68 NJQ67:NJQ68 NTM67:NTM68 ODI67:ODI68 ONE67:ONE68 OXA67:OXA68 PGW67:PGW68 PQS67:PQS68 QAO67:QAO68 QKK67:QKK68 QUG67:QUG68 REC67:REC68 RNY67:RNY68 RXU67:RXU68 SHQ67:SHQ68 SRM67:SRM68 TBI67:TBI68 TLE67:TLE68 TVA67:TVA68 UEW67:UEW68 UOS67:UOS68 UYO67:UYO68 VIK67:VIK68 VSG67:VSG68 WCC67:WCC68 WLY67:WLY68 WVU67:WVU68 JI70:JI71 TE70:TE71 ADA70:ADA71 AMW70:AMW71 AWS70:AWS71 BGO70:BGO71 BQK70:BQK71 CAG70:CAG71 CKC70:CKC71 CTY70:CTY71 DDU70:DDU71 DNQ70:DNQ71 DXM70:DXM71 EHI70:EHI71 ERE70:ERE71 FBA70:FBA71 FKW70:FKW71 FUS70:FUS71 GEO70:GEO71 GOK70:GOK71 GYG70:GYG71 HIC70:HIC71 HRY70:HRY71 IBU70:IBU71 ILQ70:ILQ71 IVM70:IVM71 JFI70:JFI71 JPE70:JPE71 JZA70:JZA71 KIW70:KIW71 KSS70:KSS71 LCO70:LCO71 LMK70:LMK71 LWG70:LWG71 MGC70:MGC71 MPY70:MPY71 MZU70:MZU71 NJQ70:NJQ71 NTM70:NTM71 ODI70:ODI71 ONE70:ONE71 OXA70:OXA71 PGW70:PGW71 PQS70:PQS71 QAO70:QAO71 QKK70:QKK71 QUG70:QUG71 REC70:REC71 RNY70:RNY71 RXU70:RXU71 SHQ70:SHQ71 SRM70:SRM71 TBI70:TBI71 TLE70:TLE71 TVA70:TVA71 UEW70:UEW71 UOS70:UOS71 UYO70:UYO71 VIK70:VIK71 VSG70:VSG71 WCC70:WCC71 WLY70:WLY71 WVU70:WVU71 WVU52:WVU53 WLY52:WLY53 WCC52:WCC53 VSG52:VSG53 VIK52:VIK53 UYO52:UYO53 UOS52:UOS53 UEW52:UEW53 TVA52:TVA53 TLE52:TLE53 TBI52:TBI53 SRM52:SRM53 SHQ52:SHQ53 RXU52:RXU53 RNY52:RNY53 REC52:REC53 QUG52:QUG53 QKK52:QKK53 QAO52:QAO53 PQS52:PQS53 PGW52:PGW53 OXA52:OXA53 ONE52:ONE53 ODI52:ODI53 NTM52:NTM53 NJQ52:NJQ53 MZU52:MZU53 MPY52:MPY53 MGC52:MGC53 LWG52:LWG53 LMK52:LMK53 LCO52:LCO53 KSS52:KSS53 KIW52:KIW53 JZA52:JZA53 JPE52:JPE53 JFI52:JFI53 IVM52:IVM53 ILQ52:ILQ53 IBU52:IBU53 HRY52:HRY53 HIC52:HIC53 GYG52:GYG53 GOK52:GOK53 GEO52:GEO53 FUS52:FUS53 FKW52:FKW53 FBA52:FBA53 ERE52:ERE53 EHI52:EHI53 DXM52:DXM53 DNQ52:DNQ53 DDU52:DDU53 CTY52:CTY53 CKC52:CKC53 CAG52:CAG53 BQK52:BQK53 BGO52:BGO53 AWS52:AWS53 AMW52:AMW53 ADA52:ADA53 TE52:TE53 JI52:JI53 WVU64:WVU65 WLY64:WLY65 WCC64:WCC65 VSG64:VSG65 VIK64:VIK65 UYO64:UYO65 UOS64:UOS65 UEW64:UEW65 TVA64:TVA65 TLE64:TLE65 TBI64:TBI65 SRM64:SRM65 SHQ64:SHQ65 RXU64:RXU65 RNY64:RNY65 REC64:REC65 QUG64:QUG65 QKK64:QKK65 QAO64:QAO65 PQS64:PQS65 PGW64:PGW65 OXA64:OXA65 ONE64:ONE65 ODI64:ODI65 NTM64:NTM65 NJQ64:NJQ65 MZU64:MZU65 MPY64:MPY65 MGC64:MGC65 LWG64:LWG65 LMK64:LMK65 LCO64:LCO65 KSS64:KSS65 KIW64:KIW65 JZA64:JZA65 JPE64:JPE65 JFI64:JFI65 IVM64:IVM65 ILQ64:ILQ65 IBU64:IBU65 HRY64:HRY65 HIC64:HIC65 GYG64:GYG65 GOK64:GOK65 GEO64:GEO65 FUS64:FUS65 FKW64:FKW65 FBA64:FBA65 ERE64:ERE65 EHI64:EHI65 DXM64:DXM65 DNQ64:DNQ65 DDU64:DDU65 CTY64:CTY65 CKC64:CKC65 CAG64:CAG65 BQK64:BQK65 BGO64:BGO65 AWS64:AWS65 AMW64:AMW65 ADA64:ADA65 TE64:TE65 JI64:JI65 JI73:JI74 TE73:TE74 ADA73:ADA74 AMW73:AMW74 AWS73:AWS74 BGO73:BGO74 BQK73:BQK74 CAG73:CAG74 CKC73:CKC74 CTY73:CTY74 DDU73:DDU74 DNQ73:DNQ74 DXM73:DXM74 EHI73:EHI74 ERE73:ERE74 FBA73:FBA74 FKW73:FKW74 FUS73:FUS74 GEO73:GEO74 GOK73:GOK74 GYG73:GYG74 HIC73:HIC74 HRY73:HRY74 IBU73:IBU74 ILQ73:ILQ74 IVM73:IVM74 JFI73:JFI74 JPE73:JPE74 JZA73:JZA74 KIW73:KIW74 KSS73:KSS74 LCO73:LCO74 LMK73:LMK74 LWG73:LWG74 MGC73:MGC74 MPY73:MPY74 MZU73:MZU74 NJQ73:NJQ74 NTM73:NTM74 ODI73:ODI74 ONE73:ONE74 OXA73:OXA74 PGW73:PGW74 PQS73:PQS74 QAO73:QAO74 QKK73:QKK74 QUG73:QUG74 REC73:REC74 RNY73:RNY74 RXU73:RXU74 SHQ73:SHQ74 SRM73:SRM74 TBI73:TBI74 TLE73:TLE74 TVA73:TVA74 UEW73:UEW74 UOS73:UOS74 UYO73:UYO74 VIK73:VIK74 VSG73:VSG74 WCC73:WCC74 WLY73:WLY74 WVU73:WVU74 JI76:JI77 TE76:TE77 ADA76:ADA77 AMW76:AMW77 AWS76:AWS77 BGO76:BGO77 BQK76:BQK77 CAG76:CAG77 CKC76:CKC77 CTY76:CTY77 DDU76:DDU77 DNQ76:DNQ77 DXM76:DXM77 EHI76:EHI77 ERE76:ERE77 FBA76:FBA77 FKW76:FKW77 FUS76:FUS77 GEO76:GEO77 GOK76:GOK77 GYG76:GYG77 HIC76:HIC77 HRY76:HRY77 IBU76:IBU77 ILQ76:ILQ77 IVM76:IVM77 JFI76:JFI77 JPE76:JPE77 JZA76:JZA77 KIW76:KIW77 KSS76:KSS77 LCO76:LCO77 LMK76:LMK77 LWG76:LWG77 MGC76:MGC77 MPY76:MPY77 MZU76:MZU77 NJQ76:NJQ77 NTM76:NTM77 ODI76:ODI77 ONE76:ONE77 OXA76:OXA77 PGW76:PGW77 PQS76:PQS77 QAO76:QAO77 QKK76:QKK77 QUG76:QUG77 REC76:REC77 RNY76:RNY77 RXU76:RXU77 SHQ76:SHQ77 SRM76:SRM77 TBI76:TBI77 TLE76:TLE77 TVA76:TVA77 UEW76:UEW77 UOS76:UOS77 UYO76:UYO77 VIK76:VIK77 VSG76:VSG77 WCC76:WCC77 WLY76:WLY77 WVU76:WVU77 JI79:JI80 TE79:TE80 ADA79:ADA80 AMW79:AMW80 AWS79:AWS80 BGO79:BGO80 BQK79:BQK80 CAG79:CAG80 CKC79:CKC80 CTY79:CTY80 DDU79:DDU80 DNQ79:DNQ80 DXM79:DXM80 EHI79:EHI80 ERE79:ERE80 FBA79:FBA80 FKW79:FKW80 FUS79:FUS80 GEO79:GEO80 GOK79:GOK80 GYG79:GYG80 HIC79:HIC80 HRY79:HRY80 IBU79:IBU80 ILQ79:ILQ80 IVM79:IVM80 JFI79:JFI80 JPE79:JPE80 JZA79:JZA80 KIW79:KIW80 KSS79:KSS80 LCO79:LCO80 LMK79:LMK80 LWG79:LWG80 MGC79:MGC80 MPY79:MPY80 MZU79:MZU80 NJQ79:NJQ80 NTM79:NTM80 ODI79:ODI80 ONE79:ONE80 OXA79:OXA80 PGW79:PGW80 PQS79:PQS80 QAO79:QAO80 QKK79:QKK80 QUG79:QUG80 REC79:REC80 RNY79:RNY80 RXU79:RXU80 SHQ79:SHQ80 SRM79:SRM80 TBI79:TBI80 TLE79:TLE80 TVA79:TVA80 UEW79:UEW80 UOS79:UOS80 UYO79:UYO80 VIK79:VIK80 VSG79:VSG80 WCC79:WCC80 WLY79:WLY80 WVU79:WVU80 JI85:JI86 TE85:TE86 ADA85:ADA86 AMW85:AMW86 AWS85:AWS86 BGO85:BGO86 BQK85:BQK86 CAG85:CAG86 CKC85:CKC86 CTY85:CTY86 DDU85:DDU86 DNQ85:DNQ86 DXM85:DXM86 EHI85:EHI86 ERE85:ERE86 FBA85:FBA86 FKW85:FKW86 FUS85:FUS86 GEO85:GEO86 GOK85:GOK86 GYG85:GYG86 HIC85:HIC86 HRY85:HRY86 IBU85:IBU86 ILQ85:ILQ86 IVM85:IVM86 JFI85:JFI86 JPE85:JPE86 JZA85:JZA86 KIW85:KIW86 KSS85:KSS86 LCO85:LCO86 LMK85:LMK86 LWG85:LWG86 MGC85:MGC86 MPY85:MPY86 MZU85:MZU86 NJQ85:NJQ86 NTM85:NTM86 ODI85:ODI86 ONE85:ONE86 OXA85:OXA86 PGW85:PGW86 PQS85:PQS86 QAO85:QAO86 QKK85:QKK86 QUG85:QUG86 REC85:REC86 RNY85:RNY86 RXU85:RXU86 SHQ85:SHQ86 SRM85:SRM86 TBI85:TBI86 TLE85:TLE86 TVA85:TVA86 UEW85:UEW86 UOS85:UOS86 UYO85:UYO86 VIK85:VIK86 VSG85:VSG86 WCC85:WCC86 WLY85:WLY86 WVU85:WVU86 JI88:JI89 TE88:TE89 ADA88:ADA89 AMW88:AMW89 AWS88:AWS89 BGO88:BGO89 BQK88:BQK89 CAG88:CAG89 CKC88:CKC89 CTY88:CTY89 DDU88:DDU89 DNQ88:DNQ89 DXM88:DXM89 EHI88:EHI89 ERE88:ERE89 FBA88:FBA89 FKW88:FKW89 FUS88:FUS89 GEO88:GEO89 GOK88:GOK89 GYG88:GYG89 HIC88:HIC89 HRY88:HRY89 IBU88:IBU89 ILQ88:ILQ89 IVM88:IVM89 JFI88:JFI89 JPE88:JPE89 JZA88:JZA89 KIW88:KIW89 KSS88:KSS89 LCO88:LCO89 LMK88:LMK89 LWG88:LWG89 MGC88:MGC89 MPY88:MPY89 MZU88:MZU89 NJQ88:NJQ89 NTM88:NTM89 ODI88:ODI89 ONE88:ONE89 OXA88:OXA89 PGW88:PGW89 PQS88:PQS89 QAO88:QAO89 QKK88:QKK89 QUG88:QUG89 REC88:REC89 RNY88:RNY89 RXU88:RXU89 SHQ88:SHQ89 SRM88:SRM89 TBI88:TBI89 TLE88:TLE89 TVA88:TVA89 UEW88:UEW89 UOS88:UOS89 UYO88:UYO89 VIK88:VIK89 VSG88:VSG89 WCC88:WCC89 WLY88:WLY89 WVU88:WVU89 JI94:JI95 TE94:TE95 ADA94:ADA95 AMW94:AMW95 AWS94:AWS95 BGO94:BGO95 BQK94:BQK95 CAG94:CAG95 CKC94:CKC95 CTY94:CTY95 DDU94:DDU95 DNQ94:DNQ95 DXM94:DXM95 EHI94:EHI95 ERE94:ERE95 FBA94:FBA95 FKW94:FKW95 FUS94:FUS95 GEO94:GEO95 GOK94:GOK95 GYG94:GYG95 HIC94:HIC95 HRY94:HRY95 IBU94:IBU95 ILQ94:ILQ95 IVM94:IVM95 JFI94:JFI95 JPE94:JPE95 JZA94:JZA95 KIW94:KIW95 KSS94:KSS95 LCO94:LCO95 LMK94:LMK95 LWG94:LWG95 MGC94:MGC95 MPY94:MPY95 MZU94:MZU95 NJQ94:NJQ95 NTM94:NTM95 ODI94:ODI95 ONE94:ONE95 OXA94:OXA95 PGW94:PGW95 PQS94:PQS95 QAO94:QAO95 QKK94:QKK95 QUG94:QUG95 REC94:REC95 RNY94:RNY95 RXU94:RXU95 SHQ94:SHQ95 SRM94:SRM95 TBI94:TBI95 TLE94:TLE95 TVA94:TVA95 UEW94:UEW95 UOS94:UOS95 UYO94:UYO95 VIK94:VIK95 VSG94:VSG95 WCC94:WCC95 WLY94:WLY95 WVU94:WVU95 WVU82:WVU83 WLY82:WLY83 WCC82:WCC83 VSG82:VSG83 VIK82:VIK83 UYO82:UYO83 UOS82:UOS83 UEW82:UEW83 TVA82:TVA83 TLE82:TLE83 TBI82:TBI83 SRM82:SRM83 SHQ82:SHQ83 RXU82:RXU83 RNY82:RNY83 REC82:REC83 QUG82:QUG83 QKK82:QKK83 QAO82:QAO83 PQS82:PQS83 PGW82:PGW83 OXA82:OXA83 ONE82:ONE83 ODI82:ODI83 NTM82:NTM83 NJQ82:NJQ83 MZU82:MZU83 MPY82:MPY83 MGC82:MGC83 LWG82:LWG83 LMK82:LMK83 LCO82:LCO83 KSS82:KSS83 KIW82:KIW83 JZA82:JZA83 JPE82:JPE83 JFI82:JFI83 IVM82:IVM83 ILQ82:ILQ83 IBU82:IBU83 HRY82:HRY83 HIC82:HIC83 GYG82:GYG83 GOK82:GOK83 GEO82:GEO83 FUS82:FUS83 FKW82:FKW83 FBA82:FBA83 ERE82:ERE83 EHI82:EHI83 DXM82:DXM83 DNQ82:DNQ83 DDU82:DDU83 CTY82:CTY83 CKC82:CKC83 CAG82:CAG83 BQK82:BQK83 BGO82:BGO83 AWS82:AWS83 AMW82:AMW83 ADA82:ADA83 TE82:TE83 JI82:JI83 WVU91:WVU92 WLY91:WLY92 WCC91:WCC92 VSG91:VSG92 VIK91:VIK92 UYO91:UYO92 UOS91:UOS92 UEW91:UEW92 TVA91:TVA92 TLE91:TLE92 TBI91:TBI92 SRM91:SRM92 SHQ91:SHQ92 RXU91:RXU92 RNY91:RNY92 REC91:REC92 QUG91:QUG92 QKK91:QKK92 QAO91:QAO92 PQS91:PQS92 PGW91:PGW92 OXA91:OXA92 ONE91:ONE92 ODI91:ODI92 NTM91:NTM92 NJQ91:NJQ92 MZU91:MZU92 MPY91:MPY92 MGC91:MGC92 LWG91:LWG92 LMK91:LMK92 LCO91:LCO92 KSS91:KSS92 KIW91:KIW92 JZA91:JZA92 JPE91:JPE92 JFI91:JFI92 IVM91:IVM92 ILQ91:ILQ92 IBU91:IBU92 HRY91:HRY92 HIC91:HIC92 GYG91:GYG92 GOK91:GOK92 GEO91:GEO92 FUS91:FUS92 FKW91:FKW92 FBA91:FBA92 ERE91:ERE92 EHI91:EHI92 DXM91:DXM92 DNQ91:DNQ92 DDU91:DDU92 CTY91:CTY92 CKC91:CKC92 CAG91:CAG92 BQK91:BQK92 BGO91:BGO92 AWS91:AWS92 AMW91:AMW92 ADA91:ADA92 TE91:TE92 JI91:JI92 WLY97:WLY324 WCC97:WCC324 VSG97:VSG324 VIK97:VIK324 UYO97:UYO324 UOS97:UOS324 UEW97:UEW324 TVA97:TVA324 TLE97:TLE324 TBI97:TBI324 SRM97:SRM324 SHQ97:SHQ324 RXU97:RXU324 RNY97:RNY324 REC97:REC324 QUG97:QUG324 QKK97:QKK324 QAO97:QAO324 PQS97:PQS324 PGW97:PGW324 OXA97:OXA324 ONE97:ONE324 ODI97:ODI324 NTM97:NTM324 NJQ97:NJQ324 MZU97:MZU324 MPY97:MPY324 MGC97:MGC324 LWG97:LWG324 LMK97:LMK324 LCO97:LCO324 KSS97:KSS324 KIW97:KIW324 JZA97:JZA324 JPE97:JPE324 JFI97:JFI324 IVM97:IVM324 ILQ97:ILQ324 IBU97:IBU324 HRY97:HRY324 HIC97:HIC324 GYG97:GYG324 GOK97:GOK324 GEO97:GEO324 FUS97:FUS324 FKW97:FKW324 FBA97:FBA324 ERE97:ERE324 EHI97:EHI324 DXM97:DXM324 DNQ97:DNQ324 DDU97:DDU324 CTY97:CTY324 CKC97:CKC324 CAG97:CAG324 BQK97:BQK324 BGO97:BGO324 AWS97:AWS324 AMW97:AMW324 ADA97:ADA324 TE97:TE324 JI97:JI324 WVU97:WVU324 JI326:JI327 TE326:TE327 ADA326:ADA327 AMW326:AMW327 AWS326:AWS327 BGO326:BGO327 BQK326:BQK327 CAG326:CAG327 CKC326:CKC327 CTY326:CTY327 DDU326:DDU327 DNQ326:DNQ327 DXM326:DXM327 EHI326:EHI327 ERE326:ERE327 FBA326:FBA327 FKW326:FKW327 FUS326:FUS327 GEO326:GEO327 GOK326:GOK327 GYG326:GYG327 HIC326:HIC327 HRY326:HRY327 IBU326:IBU327 ILQ326:ILQ327 IVM326:IVM327 JFI326:JFI327 JPE326:JPE327 JZA326:JZA327 KIW326:KIW327 KSS326:KSS327 LCO326:LCO327 LMK326:LMK327 LWG326:LWG327 MGC326:MGC327 MPY326:MPY327 MZU326:MZU327 NJQ326:NJQ327 NTM326:NTM327 ODI326:ODI327 ONE326:ONE327 OXA326:OXA327 PGW326:PGW327 PQS326:PQS327 QAO326:QAO327 QKK326:QKK327 QUG326:QUG327 REC326:REC327 RNY326:RNY327 RXU326:RXU327 SHQ326:SHQ327 SRM326:SRM327 TBI326:TBI327 TLE326:TLE327 TVA326:TVA327 UEW326:UEW327 UOS326:UOS327 UYO326:UYO327 VIK326:VIK327 VSG326:VSG327 WCC326:WCC327 WLY326:WLY327 WVU326:WVU327 JI329:JI330 TE329:TE330 ADA329:ADA330 AMW329:AMW330 AWS329:AWS330 BGO329:BGO330 BQK329:BQK330 CAG329:CAG330 CKC329:CKC330 CTY329:CTY330 DDU329:DDU330 DNQ329:DNQ330 DXM329:DXM330 EHI329:EHI330 ERE329:ERE330 FBA329:FBA330 FKW329:FKW330 FUS329:FUS330 GEO329:GEO330 GOK329:GOK330 GYG329:GYG330 HIC329:HIC330 HRY329:HRY330 IBU329:IBU330 ILQ329:ILQ330 IVM329:IVM330 JFI329:JFI330 JPE329:JPE330 JZA329:JZA330 KIW329:KIW330 KSS329:KSS330 LCO329:LCO330 LMK329:LMK330 LWG329:LWG330 MGC329:MGC330 MPY329:MPY330 MZU329:MZU330 NJQ329:NJQ330 NTM329:NTM330 ODI329:ODI330 ONE329:ONE330 OXA329:OXA330 PGW329:PGW330 PQS329:PQS330 QAO329:QAO330 QKK329:QKK330 QUG329:QUG330 REC329:REC330 RNY329:RNY330 RXU329:RXU330 SHQ329:SHQ330 SRM329:SRM330 TBI329:TBI330 TLE329:TLE330 TVA329:TVA330 UEW329:UEW330 UOS329:UOS330 UYO329:UYO330 VIK329:VIK330 VSG329:VSG330 WCC329:WCC330 WLY329:WLY330 WVU329:WVU330 JI335:JI336 TE335:TE336 ADA335:ADA336 AMW335:AMW336 AWS335:AWS336 BGO335:BGO336 BQK335:BQK336 CAG335:CAG336 CKC335:CKC336 CTY335:CTY336 DDU335:DDU336 DNQ335:DNQ336 DXM335:DXM336 EHI335:EHI336 ERE335:ERE336 FBA335:FBA336 FKW335:FKW336 FUS335:FUS336 GEO335:GEO336 GOK335:GOK336 GYG335:GYG336 HIC335:HIC336 HRY335:HRY336 IBU335:IBU336 ILQ335:ILQ336 IVM335:IVM336 JFI335:JFI336 JPE335:JPE336 JZA335:JZA336 KIW335:KIW336 KSS335:KSS336 LCO335:LCO336 LMK335:LMK336 LWG335:LWG336 MGC335:MGC336 MPY335:MPY336 MZU335:MZU336 NJQ335:NJQ336 NTM335:NTM336 ODI335:ODI336 ONE335:ONE336 OXA335:OXA336 PGW335:PGW336 PQS335:PQS336 QAO335:QAO336 QKK335:QKK336 QUG335:QUG336 REC335:REC336 RNY335:RNY336 RXU335:RXU336 SHQ335:SHQ336 SRM335:SRM336 TBI335:TBI336 TLE335:TLE336 TVA335:TVA336 UEW335:UEW336 UOS335:UOS336 UYO335:UYO336 VIK335:VIK336 VSG335:VSG336 WCC335:WCC336 WLY335:WLY336 WVU335:WVU336 JI338:JI339 TE338:TE339 ADA338:ADA339 AMW338:AMW339 AWS338:AWS339 BGO338:BGO339 BQK338:BQK339 CAG338:CAG339 CKC338:CKC339 CTY338:CTY339 DDU338:DDU339 DNQ338:DNQ339 DXM338:DXM339 EHI338:EHI339 ERE338:ERE339 FBA338:FBA339 FKW338:FKW339 FUS338:FUS339 GEO338:GEO339 GOK338:GOK339 GYG338:GYG339 HIC338:HIC339 HRY338:HRY339 IBU338:IBU339 ILQ338:ILQ339 IVM338:IVM339 JFI338:JFI339 JPE338:JPE339 JZA338:JZA339 KIW338:KIW339 KSS338:KSS339 LCO338:LCO339 LMK338:LMK339 LWG338:LWG339 MGC338:MGC339 MPY338:MPY339 MZU338:MZU339 NJQ338:NJQ339 NTM338:NTM339 ODI338:ODI339 ONE338:ONE339 OXA338:OXA339 PGW338:PGW339 PQS338:PQS339 QAO338:QAO339 QKK338:QKK339 QUG338:QUG339 REC338:REC339 RNY338:RNY339 RXU338:RXU339 SHQ338:SHQ339 SRM338:SRM339 TBI338:TBI339 TLE338:TLE339 TVA338:TVA339 UEW338:UEW339 UOS338:UOS339 UYO338:UYO339 VIK338:VIK339 VSG338:VSG339 WCC338:WCC339 WLY338:WLY339 WVU338:WVU339 JI344:JI345 TE344:TE345 ADA344:ADA345 AMW344:AMW345 AWS344:AWS345 BGO344:BGO345 BQK344:BQK345 CAG344:CAG345 CKC344:CKC345 CTY344:CTY345 DDU344:DDU345 DNQ344:DNQ345 DXM344:DXM345 EHI344:EHI345 ERE344:ERE345 FBA344:FBA345 FKW344:FKW345 FUS344:FUS345 GEO344:GEO345 GOK344:GOK345 GYG344:GYG345 HIC344:HIC345 HRY344:HRY345 IBU344:IBU345 ILQ344:ILQ345 IVM344:IVM345 JFI344:JFI345 JPE344:JPE345 JZA344:JZA345 KIW344:KIW345 KSS344:KSS345 LCO344:LCO345 LMK344:LMK345 LWG344:LWG345 MGC344:MGC345 MPY344:MPY345 MZU344:MZU345 NJQ344:NJQ345 NTM344:NTM345 ODI344:ODI345 ONE344:ONE345 OXA344:OXA345 PGW344:PGW345 PQS344:PQS345 QAO344:QAO345 QKK344:QKK345 QUG344:QUG345 REC344:REC345 RNY344:RNY345 RXU344:RXU345 SHQ344:SHQ345 SRM344:SRM345 TBI344:TBI345 TLE344:TLE345 TVA344:TVA345 UEW344:UEW345 UOS344:UOS345 UYO344:UYO345 VIK344:VIK345 VSG344:VSG345 WCC344:WCC345 WLY344:WLY345 WVU344:WVU345 JI347:JI348 TE347:TE348 ADA347:ADA348 AMW347:AMW348 AWS347:AWS348 BGO347:BGO348 BQK347:BQK348 CAG347:CAG348 CKC347:CKC348 CTY347:CTY348 DDU347:DDU348 DNQ347:DNQ348 DXM347:DXM348 EHI347:EHI348 ERE347:ERE348 FBA347:FBA348 FKW347:FKW348 FUS347:FUS348 GEO347:GEO348 GOK347:GOK348 GYG347:GYG348 HIC347:HIC348 HRY347:HRY348 IBU347:IBU348 ILQ347:ILQ348 IVM347:IVM348 JFI347:JFI348 JPE347:JPE348 JZA347:JZA348 KIW347:KIW348 KSS347:KSS348 LCO347:LCO348 LMK347:LMK348 LWG347:LWG348 MGC347:MGC348 MPY347:MPY348 MZU347:MZU348 NJQ347:NJQ348 NTM347:NTM348 ODI347:ODI348 ONE347:ONE348 OXA347:OXA348 PGW347:PGW348 PQS347:PQS348 QAO347:QAO348 QKK347:QKK348 QUG347:QUG348 REC347:REC348 RNY347:RNY348 RXU347:RXU348 SHQ347:SHQ348 SRM347:SRM348 TBI347:TBI348 TLE347:TLE348 TVA347:TVA348 UEW347:UEW348 UOS347:UOS348 UYO347:UYO348 VIK347:VIK348 VSG347:VSG348 WCC347:WCC348 WLY347:WLY348 WVU347:WVU348 WVU332:WVU333 WLY332:WLY333 WCC332:WCC333 VSG332:VSG333 VIK332:VIK333 UYO332:UYO333 UOS332:UOS333 UEW332:UEW333 TVA332:TVA333 TLE332:TLE333 TBI332:TBI333 SRM332:SRM333 SHQ332:SHQ333 RXU332:RXU333 RNY332:RNY333 REC332:REC333 QUG332:QUG333 QKK332:QKK333 QAO332:QAO333 PQS332:PQS333 PGW332:PGW333 OXA332:OXA333 ONE332:ONE333 ODI332:ODI333 NTM332:NTM333 NJQ332:NJQ333 MZU332:MZU333 MPY332:MPY333 MGC332:MGC333 LWG332:LWG333 LMK332:LMK333 LCO332:LCO333 KSS332:KSS333 KIW332:KIW333 JZA332:JZA333 JPE332:JPE333 JFI332:JFI333 IVM332:IVM333 ILQ332:ILQ333 IBU332:IBU333 HRY332:HRY333 HIC332:HIC333 GYG332:GYG333 GOK332:GOK333 GEO332:GEO333 FUS332:FUS333 FKW332:FKW333 FBA332:FBA333 ERE332:ERE333 EHI332:EHI333 DXM332:DXM333 DNQ332:DNQ333 DDU332:DDU333 CTY332:CTY333 CKC332:CKC333 CAG332:CAG333 BQK332:BQK333 BGO332:BGO333 AWS332:AWS333 AMW332:AMW333 ADA332:ADA333 TE332:TE333 JI332:JI333 WVU341:WVU342 WLY341:WLY342 WCC341:WCC342 VSG341:VSG342 VIK341:VIK342 UYO341:UYO342 UOS341:UOS342 UEW341:UEW342 TVA341:TVA342 TLE341:TLE342 TBI341:TBI342 SRM341:SRM342 SHQ341:SHQ342 RXU341:RXU342 RNY341:RNY342 REC341:REC342 QUG341:QUG342 QKK341:QKK342 QAO341:QAO342 PQS341:PQS342 PGW341:PGW342 OXA341:OXA342 ONE341:ONE342 ODI341:ODI342 NTM341:NTM342 NJQ341:NJQ342 MZU341:MZU342 MPY341:MPY342 MGC341:MGC342 LWG341:LWG342 LMK341:LMK342 LCO341:LCO342 KSS341:KSS342 KIW341:KIW342 JZA341:JZA342 JPE341:JPE342 JFI341:JFI342 IVM341:IVM342 ILQ341:ILQ342 IBU341:IBU342 HRY341:HRY342 HIC341:HIC342 GYG341:GYG342 GOK341:GOK342 GEO341:GEO342 FUS341:FUS342 FKW341:FKW342 FBA341:FBA342 ERE341:ERE342 EHI341:EHI342 DXM341:DXM342 DNQ341:DNQ342 DDU341:DDU342 CTY341:CTY342 CKC341:CKC342 CAG341:CAG342 BQK341:BQK342 BGO341:BGO342 AWS341:AWS342 AMW341:AMW342 ADA341:ADA342 TE341:TE342 JI341:JI342 JI350:JI351 TE350:TE351 ADA350:ADA351 AMW350:AMW351 AWS350:AWS351 BGO350:BGO351 BQK350:BQK351 CAG350:CAG351 CKC350:CKC351 CTY350:CTY351 DDU350:DDU351 DNQ350:DNQ351 DXM350:DXM351 EHI350:EHI351 ERE350:ERE351 FBA350:FBA351 FKW350:FKW351 FUS350:FUS351 GEO350:GEO351 GOK350:GOK351 GYG350:GYG351 HIC350:HIC351 HRY350:HRY351 IBU350:IBU351 ILQ350:ILQ351 IVM350:IVM351 JFI350:JFI351 JPE350:JPE351 JZA350:JZA351 KIW350:KIW351 KSS350:KSS351 LCO350:LCO351 LMK350:LMK351 LWG350:LWG351 MGC350:MGC351 MPY350:MPY351 MZU350:MZU351 NJQ350:NJQ351 NTM350:NTM351 ODI350:ODI351 ONE350:ONE351 OXA350:OXA351 PGW350:PGW351 PQS350:PQS351 QAO350:QAO351 QKK350:QKK351 QUG350:QUG351 REC350:REC351 RNY350:RNY351 RXU350:RXU351 SHQ350:SHQ351 SRM350:SRM351 TBI350:TBI351 TLE350:TLE351 TVA350:TVA351 UEW350:UEW351 UOS350:UOS351 UYO350:UYO351 VIK350:VIK351 VSG350:VSG351 WCC350:WCC351 WLY350:WLY351 WVU350:WVU351 JI353:JI354 TE353:TE354 ADA353:ADA354 AMW353:AMW354 AWS353:AWS354 BGO353:BGO354 BQK353:BQK354 CAG353:CAG354 CKC353:CKC354 CTY353:CTY354 DDU353:DDU354 DNQ353:DNQ354 DXM353:DXM354 EHI353:EHI354 ERE353:ERE354 FBA353:FBA354 FKW353:FKW354 FUS353:FUS354 GEO353:GEO354 GOK353:GOK354 GYG353:GYG354 HIC353:HIC354 HRY353:HRY354 IBU353:IBU354 ILQ353:ILQ354 IVM353:IVM354 JFI353:JFI354 JPE353:JPE354 JZA353:JZA354 KIW353:KIW354 KSS353:KSS354 LCO353:LCO354 LMK353:LMK354 LWG353:LWG354 MGC353:MGC354 MPY353:MPY354 MZU353:MZU354 NJQ353:NJQ354 NTM353:NTM354 ODI353:ODI354 ONE353:ONE354 OXA353:OXA354 PGW353:PGW354 PQS353:PQS354 QAO353:QAO354 QKK353:QKK354 QUG353:QUG354 REC353:REC354 RNY353:RNY354 RXU353:RXU354 SHQ353:SHQ354 SRM353:SRM354 TBI353:TBI354 TLE353:TLE354 TVA353:TVA354 UEW353:UEW354 UOS353:UOS354 UYO353:UYO354 VIK353:VIK354 VSG353:VSG354 WCC353:WCC354 WLY353:WLY354 WVU353:WVU354 JI356:JI357 TE356:TE357 ADA356:ADA357 AMW356:AMW357 AWS356:AWS357 BGO356:BGO357 BQK356:BQK357 CAG356:CAG357 CKC356:CKC357 CTY356:CTY357 DDU356:DDU357 DNQ356:DNQ357 DXM356:DXM357 EHI356:EHI357 ERE356:ERE357 FBA356:FBA357 FKW356:FKW357 FUS356:FUS357 GEO356:GEO357 GOK356:GOK357 GYG356:GYG357 HIC356:HIC357 HRY356:HRY357 IBU356:IBU357 ILQ356:ILQ357 IVM356:IVM357 JFI356:JFI357 JPE356:JPE357 JZA356:JZA357 KIW356:KIW357 KSS356:KSS357 LCO356:LCO357 LMK356:LMK357 LWG356:LWG357 MGC356:MGC357 MPY356:MPY357 MZU356:MZU357 NJQ356:NJQ357 NTM356:NTM357 ODI356:ODI357 ONE356:ONE357 OXA356:OXA357 PGW356:PGW357 PQS356:PQS357 QAO356:QAO357 QKK356:QKK357 QUG356:QUG357 REC356:REC357 RNY356:RNY357 RXU356:RXU357 SHQ356:SHQ357 SRM356:SRM357 TBI356:TBI357 TLE356:TLE357 TVA356:TVA357 UEW356:UEW357 UOS356:UOS357 UYO356:UYO357 VIK356:VIK357 VSG356:VSG357 WCC356:WCC357 WLY356:WLY357 WVU356:WVU357 JI362:JI363 TE362:TE363 ADA362:ADA363 AMW362:AMW363 AWS362:AWS363 BGO362:BGO363 BQK362:BQK363 CAG362:CAG363 CKC362:CKC363 CTY362:CTY363 DDU362:DDU363 DNQ362:DNQ363 DXM362:DXM363 EHI362:EHI363 ERE362:ERE363 FBA362:FBA363 FKW362:FKW363 FUS362:FUS363 GEO362:GEO363 GOK362:GOK363 GYG362:GYG363 HIC362:HIC363 HRY362:HRY363 IBU362:IBU363 ILQ362:ILQ363 IVM362:IVM363 JFI362:JFI363 JPE362:JPE363 JZA362:JZA363 KIW362:KIW363 KSS362:KSS363 LCO362:LCO363 LMK362:LMK363 LWG362:LWG363 MGC362:MGC363 MPY362:MPY363 MZU362:MZU363 NJQ362:NJQ363 NTM362:NTM363 ODI362:ODI363 ONE362:ONE363 OXA362:OXA363 PGW362:PGW363 PQS362:PQS363 QAO362:QAO363 QKK362:QKK363 QUG362:QUG363 REC362:REC363 RNY362:RNY363 RXU362:RXU363 SHQ362:SHQ363 SRM362:SRM363 TBI362:TBI363 TLE362:TLE363 TVA362:TVA363 UEW362:UEW363 UOS362:UOS363 UYO362:UYO363 VIK362:VIK363 VSG362:VSG363 WCC362:WCC363 WLY362:WLY363 WVU362:WVU363 JI365:JI366 TE365:TE366 ADA365:ADA366 AMW365:AMW366 AWS365:AWS366 BGO365:BGO366 BQK365:BQK366 CAG365:CAG366 CKC365:CKC366 CTY365:CTY366 DDU365:DDU366 DNQ365:DNQ366 DXM365:DXM366 EHI365:EHI366 ERE365:ERE366 FBA365:FBA366 FKW365:FKW366 FUS365:FUS366 GEO365:GEO366 GOK365:GOK366 GYG365:GYG366 HIC365:HIC366 HRY365:HRY366 IBU365:IBU366 ILQ365:ILQ366 IVM365:IVM366 JFI365:JFI366 JPE365:JPE366 JZA365:JZA366 KIW365:KIW366 KSS365:KSS366 LCO365:LCO366 LMK365:LMK366 LWG365:LWG366 MGC365:MGC366 MPY365:MPY366 MZU365:MZU366 NJQ365:NJQ366 NTM365:NTM366 ODI365:ODI366 ONE365:ONE366 OXA365:OXA366 PGW365:PGW366 PQS365:PQS366 QAO365:QAO366 QKK365:QKK366 QUG365:QUG366 REC365:REC366 RNY365:RNY366 RXU365:RXU366 SHQ365:SHQ366 SRM365:SRM366 TBI365:TBI366 TLE365:TLE366 TVA365:TVA366 UEW365:UEW366 UOS365:UOS366 UYO365:UYO366 VIK365:VIK366 VSG365:VSG366 WCC365:WCC366 WLY365:WLY366 WVU365:WVU366 JI371:JI372 TE371:TE372 ADA371:ADA372 AMW371:AMW372 AWS371:AWS372 BGO371:BGO372 BQK371:BQK372 CAG371:CAG372 CKC371:CKC372 CTY371:CTY372 DDU371:DDU372 DNQ371:DNQ372 DXM371:DXM372 EHI371:EHI372 ERE371:ERE372 FBA371:FBA372 FKW371:FKW372 FUS371:FUS372 GEO371:GEO372 GOK371:GOK372 GYG371:GYG372 HIC371:HIC372 HRY371:HRY372 IBU371:IBU372 ILQ371:ILQ372 IVM371:IVM372 JFI371:JFI372 JPE371:JPE372 JZA371:JZA372 KIW371:KIW372 KSS371:KSS372 LCO371:LCO372 LMK371:LMK372 LWG371:LWG372 MGC371:MGC372 MPY371:MPY372 MZU371:MZU372 NJQ371:NJQ372 NTM371:NTM372 ODI371:ODI372 ONE371:ONE372 OXA371:OXA372 PGW371:PGW372 PQS371:PQS372 QAO371:QAO372 QKK371:QKK372 QUG371:QUG372 REC371:REC372 RNY371:RNY372 RXU371:RXU372 SHQ371:SHQ372 SRM371:SRM372 TBI371:TBI372 TLE371:TLE372 TVA371:TVA372 UEW371:UEW372 UOS371:UOS372 UYO371:UYO372 VIK371:VIK372 VSG371:VSG372 WCC371:WCC372 WLY371:WLY372 WVU371:WVU372 JI374:JI375 TE374:TE375 ADA374:ADA375 AMW374:AMW375 AWS374:AWS375 BGO374:BGO375 BQK374:BQK375 CAG374:CAG375 CKC374:CKC375 CTY374:CTY375 DDU374:DDU375 DNQ374:DNQ375 DXM374:DXM375 EHI374:EHI375 ERE374:ERE375 FBA374:FBA375 FKW374:FKW375 FUS374:FUS375 GEO374:GEO375 GOK374:GOK375 GYG374:GYG375 HIC374:HIC375 HRY374:HRY375 IBU374:IBU375 ILQ374:ILQ375 IVM374:IVM375 JFI374:JFI375 JPE374:JPE375 JZA374:JZA375 KIW374:KIW375 KSS374:KSS375 LCO374:LCO375 LMK374:LMK375 LWG374:LWG375 MGC374:MGC375 MPY374:MPY375 MZU374:MZU375 NJQ374:NJQ375 NTM374:NTM375 ODI374:ODI375 ONE374:ONE375 OXA374:OXA375 PGW374:PGW375 PQS374:PQS375 QAO374:QAO375 QKK374:QKK375 QUG374:QUG375 REC374:REC375 RNY374:RNY375 RXU374:RXU375 SHQ374:SHQ375 SRM374:SRM375 TBI374:TBI375 TLE374:TLE375 TVA374:TVA375 UEW374:UEW375 UOS374:UOS375 UYO374:UYO375 VIK374:VIK375 VSG374:VSG375 WCC374:WCC375 WLY374:WLY375 WVU374:WVU375 WVU359:WVU360 WLY359:WLY360 WCC359:WCC360 VSG359:VSG360 VIK359:VIK360 UYO359:UYO360 UOS359:UOS360 UEW359:UEW360 TVA359:TVA360 TLE359:TLE360 TBI359:TBI360 SRM359:SRM360 SHQ359:SHQ360 RXU359:RXU360 RNY359:RNY360 REC359:REC360 QUG359:QUG360 QKK359:QKK360 QAO359:QAO360 PQS359:PQS360 PGW359:PGW360 OXA359:OXA360 ONE359:ONE360 ODI359:ODI360 NTM359:NTM360 NJQ359:NJQ360 MZU359:MZU360 MPY359:MPY360 MGC359:MGC360 LWG359:LWG360 LMK359:LMK360 LCO359:LCO360 KSS359:KSS360 KIW359:KIW360 JZA359:JZA360 JPE359:JPE360 JFI359:JFI360 IVM359:IVM360 ILQ359:ILQ360 IBU359:IBU360 HRY359:HRY360 HIC359:HIC360 GYG359:GYG360 GOK359:GOK360 GEO359:GEO360 FUS359:FUS360 FKW359:FKW360 FBA359:FBA360 ERE359:ERE360 EHI359:EHI360 DXM359:DXM360 DNQ359:DNQ360 DDU359:DDU360 CTY359:CTY360 CKC359:CKC360 CAG359:CAG360 BQK359:BQK360 BGO359:BGO360 AWS359:AWS360 AMW359:AMW360 ADA359:ADA360 TE359:TE360 JI359:JI360 WVU368:WVU369 WLY368:WLY369 WCC368:WCC369 VSG368:VSG369 VIK368:VIK369 UYO368:UYO369 UOS368:UOS369 UEW368:UEW369 TVA368:TVA369 TLE368:TLE369 TBI368:TBI369 SRM368:SRM369 SHQ368:SHQ369 RXU368:RXU369 RNY368:RNY369 REC368:REC369 QUG368:QUG369 QKK368:QKK369 QAO368:QAO369 PQS368:PQS369 PGW368:PGW369 OXA368:OXA369 ONE368:ONE369 ODI368:ODI369 NTM368:NTM369 NJQ368:NJQ369 MZU368:MZU369 MPY368:MPY369 MGC368:MGC369 LWG368:LWG369 LMK368:LMK369 LCO368:LCO369 KSS368:KSS369 KIW368:KIW369 JZA368:JZA369 JPE368:JPE369 JFI368:JFI369 IVM368:IVM369 ILQ368:ILQ369 IBU368:IBU369 HRY368:HRY369 HIC368:HIC369 GYG368:GYG369 GOK368:GOK369 GEO368:GEO369 FUS368:FUS369 FKW368:FKW369 FBA368:FBA369 ERE368:ERE369 EHI368:EHI369 DXM368:DXM369 DNQ368:DNQ369 DDU368:DDU369 CTY368:CTY369 CKC368:CKC369 CAG368:CAG369 BQK368:BQK369 BGO368:BGO369 AWS368:AWS369 AMW368:AMW369 ADA368:ADA369 TE368:TE369 JI368:JI369 JI377:JI378 TE377:TE378 ADA377:ADA378 AMW377:AMW378 AWS377:AWS378 BGO377:BGO378 BQK377:BQK378 CAG377:CAG378 CKC377:CKC378 CTY377:CTY378 DDU377:DDU378 DNQ377:DNQ378 DXM377:DXM378 EHI377:EHI378 ERE377:ERE378 FBA377:FBA378 FKW377:FKW378 FUS377:FUS378 GEO377:GEO378 GOK377:GOK378 GYG377:GYG378 HIC377:HIC378 HRY377:HRY378 IBU377:IBU378 ILQ377:ILQ378 IVM377:IVM378 JFI377:JFI378 JPE377:JPE378 JZA377:JZA378 KIW377:KIW378 KSS377:KSS378 LCO377:LCO378 LMK377:LMK378 LWG377:LWG378 MGC377:MGC378 MPY377:MPY378 MZU377:MZU378 NJQ377:NJQ378 NTM377:NTM378 ODI377:ODI378 ONE377:ONE378 OXA377:OXA378 PGW377:PGW378 PQS377:PQS378 QAO377:QAO378 QKK377:QKK378 QUG377:QUG378 REC377:REC378 RNY377:RNY378 RXU377:RXU378 SHQ377:SHQ378 SRM377:SRM378 TBI377:TBI378 TLE377:TLE378 TVA377:TVA378 UEW377:UEW378 UOS377:UOS378 UYO377:UYO378 VIK377:VIK378 VSG377:VSG378 WCC377:WCC378 WLY377:WLY378 WVU377:WVU378 JI380:JI381 TE380:TE381 ADA380:ADA381 AMW380:AMW381 AWS380:AWS381 BGO380:BGO381 BQK380:BQK381 CAG380:CAG381 CKC380:CKC381 CTY380:CTY381 DDU380:DDU381 DNQ380:DNQ381 DXM380:DXM381 EHI380:EHI381 ERE380:ERE381 FBA380:FBA381 FKW380:FKW381 FUS380:FUS381 GEO380:GEO381 GOK380:GOK381 GYG380:GYG381 HIC380:HIC381 HRY380:HRY381 IBU380:IBU381 ILQ380:ILQ381 IVM380:IVM381 JFI380:JFI381 JPE380:JPE381 JZA380:JZA381 KIW380:KIW381 KSS380:KSS381 LCO380:LCO381 LMK380:LMK381 LWG380:LWG381 MGC380:MGC381 MPY380:MPY381 MZU380:MZU381 NJQ380:NJQ381 NTM380:NTM381 ODI380:ODI381 ONE380:ONE381 OXA380:OXA381 PGW380:PGW381 PQS380:PQS381 QAO380:QAO381 QKK380:QKK381 QUG380:QUG381 REC380:REC381 RNY380:RNY381 RXU380:RXU381 SHQ380:SHQ381 SRM380:SRM381 TBI380:TBI381 TLE380:TLE381 TVA380:TVA381 UEW380:UEW381 UOS380:UOS381 UYO380:UYO381 VIK380:VIK381 VSG380:VSG381 WCC380:WCC381 WLY380:WLY381 WVU380:WVU381 JI383:JI384 TE383:TE384 ADA383:ADA384 AMW383:AMW384 AWS383:AWS384 BGO383:BGO384 BQK383:BQK384 CAG383:CAG384 CKC383:CKC384 CTY383:CTY384 DDU383:DDU384 DNQ383:DNQ384 DXM383:DXM384 EHI383:EHI384 ERE383:ERE384 FBA383:FBA384 FKW383:FKW384 FUS383:FUS384 GEO383:GEO384 GOK383:GOK384 GYG383:GYG384 HIC383:HIC384 HRY383:HRY384 IBU383:IBU384 ILQ383:ILQ384 IVM383:IVM384 JFI383:JFI384 JPE383:JPE384 JZA383:JZA384 KIW383:KIW384 KSS383:KSS384 LCO383:LCO384 LMK383:LMK384 LWG383:LWG384 MGC383:MGC384 MPY383:MPY384 MZU383:MZU384 NJQ383:NJQ384 NTM383:NTM384 ODI383:ODI384 ONE383:ONE384 OXA383:OXA384 PGW383:PGW384 PQS383:PQS384 QAO383:QAO384 QKK383:QKK384 QUG383:QUG384 REC383:REC384 RNY383:RNY384 RXU383:RXU384 SHQ383:SHQ384 SRM383:SRM384 TBI383:TBI384 TLE383:TLE384 TVA383:TVA384 UEW383:UEW384 UOS383:UOS384 UYO383:UYO384 VIK383:VIK384 VSG383:VSG384 WCC383:WCC384 WLY383:WLY384 WVU383:WVU384 JI389:JI390 TE389:TE390 ADA389:ADA390 AMW389:AMW390 AWS389:AWS390 BGO389:BGO390 BQK389:BQK390 CAG389:CAG390 CKC389:CKC390 CTY389:CTY390 DDU389:DDU390 DNQ389:DNQ390 DXM389:DXM390 EHI389:EHI390 ERE389:ERE390 FBA389:FBA390 FKW389:FKW390 FUS389:FUS390 GEO389:GEO390 GOK389:GOK390 GYG389:GYG390 HIC389:HIC390 HRY389:HRY390 IBU389:IBU390 ILQ389:ILQ390 IVM389:IVM390 JFI389:JFI390 JPE389:JPE390 JZA389:JZA390 KIW389:KIW390 KSS389:KSS390 LCO389:LCO390 LMK389:LMK390 LWG389:LWG390 MGC389:MGC390 MPY389:MPY390 MZU389:MZU390 NJQ389:NJQ390 NTM389:NTM390 ODI389:ODI390 ONE389:ONE390 OXA389:OXA390 PGW389:PGW390 PQS389:PQS390 QAO389:QAO390 QKK389:QKK390 QUG389:QUG390 REC389:REC390 RNY389:RNY390 RXU389:RXU390 SHQ389:SHQ390 SRM389:SRM390 TBI389:TBI390 TLE389:TLE390 TVA389:TVA390 UEW389:UEW390 UOS389:UOS390 UYO389:UYO390 VIK389:VIK390 VSG389:VSG390 WCC389:WCC390 WLY389:WLY390 WVU389:WVU390 JI392:JI393 TE392:TE393 ADA392:ADA393 AMW392:AMW393 AWS392:AWS393 BGO392:BGO393 BQK392:BQK393 CAG392:CAG393 CKC392:CKC393 CTY392:CTY393 DDU392:DDU393 DNQ392:DNQ393 DXM392:DXM393 EHI392:EHI393 ERE392:ERE393 FBA392:FBA393 FKW392:FKW393 FUS392:FUS393 GEO392:GEO393 GOK392:GOK393 GYG392:GYG393 HIC392:HIC393 HRY392:HRY393 IBU392:IBU393 ILQ392:ILQ393 IVM392:IVM393 JFI392:JFI393 JPE392:JPE393 JZA392:JZA393 KIW392:KIW393 KSS392:KSS393 LCO392:LCO393 LMK392:LMK393 LWG392:LWG393 MGC392:MGC393 MPY392:MPY393 MZU392:MZU393 NJQ392:NJQ393 NTM392:NTM393 ODI392:ODI393 ONE392:ONE393 OXA392:OXA393 PGW392:PGW393 PQS392:PQS393 QAO392:QAO393 QKK392:QKK393 QUG392:QUG393 REC392:REC393 RNY392:RNY393 RXU392:RXU393 SHQ392:SHQ393 SRM392:SRM393 TBI392:TBI393 TLE392:TLE393 TVA392:TVA393 UEW392:UEW393 UOS392:UOS393 UYO392:UYO393 VIK392:VIK393 VSG392:VSG393 WCC392:WCC393 WLY392:WLY393 WVU392:WVU393 JI398:JI399 TE398:TE399 ADA398:ADA399 AMW398:AMW399 AWS398:AWS399 BGO398:BGO399 BQK398:BQK399 CAG398:CAG399 CKC398:CKC399 CTY398:CTY399 DDU398:DDU399 DNQ398:DNQ399 DXM398:DXM399 EHI398:EHI399 ERE398:ERE399 FBA398:FBA399 FKW398:FKW399 FUS398:FUS399 GEO398:GEO399 GOK398:GOK399 GYG398:GYG399 HIC398:HIC399 HRY398:HRY399 IBU398:IBU399 ILQ398:ILQ399 IVM398:IVM399 JFI398:JFI399 JPE398:JPE399 JZA398:JZA399 KIW398:KIW399 KSS398:KSS399 LCO398:LCO399 LMK398:LMK399 LWG398:LWG399 MGC398:MGC399 MPY398:MPY399 MZU398:MZU399 NJQ398:NJQ399 NTM398:NTM399 ODI398:ODI399 ONE398:ONE399 OXA398:OXA399 PGW398:PGW399 PQS398:PQS399 QAO398:QAO399 QKK398:QKK399 QUG398:QUG399 REC398:REC399 RNY398:RNY399 RXU398:RXU399 SHQ398:SHQ399 SRM398:SRM399 TBI398:TBI399 TLE398:TLE399 TVA398:TVA399 UEW398:UEW399 UOS398:UOS399 UYO398:UYO399 VIK398:VIK399 VSG398:VSG399 WCC398:WCC399 WLY398:WLY399 WVU398:WVU399 WVU386:WVU387 WLY386:WLY387 WCC386:WCC387 VSG386:VSG387 VIK386:VIK387 UYO386:UYO387 UOS386:UOS387 UEW386:UEW387 TVA386:TVA387 TLE386:TLE387 TBI386:TBI387 SRM386:SRM387 SHQ386:SHQ387 RXU386:RXU387 RNY386:RNY387 REC386:REC387 QUG386:QUG387 QKK386:QKK387 QAO386:QAO387 PQS386:PQS387 PGW386:PGW387 OXA386:OXA387 ONE386:ONE387 ODI386:ODI387 NTM386:NTM387 NJQ386:NJQ387 MZU386:MZU387 MPY386:MPY387 MGC386:MGC387 LWG386:LWG387 LMK386:LMK387 LCO386:LCO387 KSS386:KSS387 KIW386:KIW387 JZA386:JZA387 JPE386:JPE387 JFI386:JFI387 IVM386:IVM387 ILQ386:ILQ387 IBU386:IBU387 HRY386:HRY387 HIC386:HIC387 GYG386:GYG387 GOK386:GOK387 GEO386:GEO387 FUS386:FUS387 FKW386:FKW387 FBA386:FBA387 ERE386:ERE387 EHI386:EHI387 DXM386:DXM387 DNQ386:DNQ387 DDU386:DDU387 CTY386:CTY387 CKC386:CKC387 CAG386:CAG387 BQK386:BQK387 BGO386:BGO387 AWS386:AWS387 AMW386:AMW387 ADA386:ADA387 TE386:TE387 JI386:JI387 WVU395:WVU396 WLY395:WLY396 WCC395:WCC396 VSG395:VSG396 VIK395:VIK396 UYO395:UYO396 UOS395:UOS396 UEW395:UEW396 TVA395:TVA396 TLE395:TLE396 TBI395:TBI396 SRM395:SRM396 SHQ395:SHQ396 RXU395:RXU396 RNY395:RNY396 REC395:REC396 QUG395:QUG396 QKK395:QKK396 QAO395:QAO396 PQS395:PQS396 PGW395:PGW396 OXA395:OXA396 ONE395:ONE396 ODI395:ODI396 NTM395:NTM396 NJQ395:NJQ396 MZU395:MZU396 MPY395:MPY396 MGC395:MGC396 LWG395:LWG396 LMK395:LMK396 LCO395:LCO396 KSS395:KSS396 KIW395:KIW396 JZA395:JZA396 JPE395:JPE396 JFI395:JFI396 IVM395:IVM396 ILQ395:ILQ396 IBU395:IBU396 HRY395:HRY396 HIC395:HIC396 GYG395:GYG396 GOK395:GOK396 GEO395:GEO396 FUS395:FUS396 FKW395:FKW396 FBA395:FBA396 ERE395:ERE396 EHI395:EHI396 DXM395:DXM396 DNQ395:DNQ396 DDU395:DDU396 CTY395:CTY396 CKC395:CKC396 CAG395:CAG396 BQK395:BQK396 BGO395:BGO396 AWS395:AWS396 AMW395:AMW396 ADA395:ADA396 TE395:TE396 JI395:JI396 WVU1852:WVU1867 JI1852:JI1867 TE1852:TE1867 ADA1852:ADA1867 AMW1852:AMW1867 AWS1852:AWS1867 BGO1852:BGO1867 BQK1852:BQK1867 CAG1852:CAG1867 CKC1852:CKC1867 CTY1852:CTY1867 DDU1852:DDU1867 DNQ1852:DNQ1867 DXM1852:DXM1867 EHI1852:EHI1867 ERE1852:ERE1867 FBA1852:FBA1867 FKW1852:FKW1867 FUS1852:FUS1867 GEO1852:GEO1867 GOK1852:GOK1867 GYG1852:GYG1867 HIC1852:HIC1867 HRY1852:HRY1867 IBU1852:IBU1867 ILQ1852:ILQ1867 IVM1852:IVM1867 JFI1852:JFI1867 JPE1852:JPE1867 JZA1852:JZA1867 KIW1852:KIW1867 KSS1852:KSS1867 LCO1852:LCO1867 LMK1852:LMK1867 LWG1852:LWG1867 MGC1852:MGC1867 MPY1852:MPY1867 MZU1852:MZU1867 NJQ1852:NJQ1867 NTM1852:NTM1867 ODI1852:ODI1867 ONE1852:ONE1867 OXA1852:OXA1867 PGW1852:PGW1867 PQS1852:PQS1867 QAO1852:QAO1867 QKK1852:QKK1867 QUG1852:QUG1867 REC1852:REC1867 RNY1852:RNY1867 RXU1852:RXU1867 SHQ1852:SHQ1867 SRM1852:SRM1867 TBI1852:TBI1867 TLE1852:TLE1867 TVA1852:TVA1867 UEW1852:UEW1867 UOS1852:UOS1867 UYO1852:UYO1867 VIK1852:VIK1867 VSG1852:VSG1867 WCC1852:WCC1867 WLY1852:WLY1867 WVU37:WVU47 WLY37:WLY47 WCC37:WCC47 VSG37:VSG47 VIK37:VIK47 UYO37:UYO47 UOS37:UOS47 UEW37:UEW47 TVA37:TVA47 TLE37:TLE47 TBI37:TBI47 SRM37:SRM47 SHQ37:SHQ47 RXU37:RXU47 RNY37:RNY47 REC37:REC47 QUG37:QUG47 QKK37:QKK47 QAO37:QAO47 PQS37:PQS47 PGW37:PGW47 OXA37:OXA47 ONE37:ONE47 ODI37:ODI47 NTM37:NTM47 NJQ37:NJQ47 MZU37:MZU47 MPY37:MPY47 MGC37:MGC47 LWG37:LWG47 LMK37:LMK47 LCO37:LCO47 KSS37:KSS47 KIW37:KIW47 JZA37:JZA47 JPE37:JPE47 JFI37:JFI47 IVM37:IVM47 ILQ37:ILQ47 IBU37:IBU47 HRY37:HRY47 HIC37:HIC47 GYG37:GYG47 GOK37:GOK47 GEO37:GEO47 FUS37:FUS47 FKW37:FKW47 FBA37:FBA47 ERE37:ERE47 EHI37:EHI47 DXM37:DXM47 DNQ37:DNQ47 DDU37:DDU47 CTY37:CTY47 CKC37:CKC47 CAG37:CAG47 BQK37:BQK47 BGO37:BGO47 AWS37:AWS47 AMW37:AMW47 ADA37:ADA47 TE37:TE47 JI37:JI47 WVU401:WVU607 WLY401:WLY607 WCC401:WCC607 VSG401:VSG607 VIK401:VIK607 UYO401:UYO607 UOS401:UOS607 UEW401:UEW607 TVA401:TVA607 TLE401:TLE607 TBI401:TBI607 SRM401:SRM607 SHQ401:SHQ607 RXU401:RXU607 RNY401:RNY607 REC401:REC607 QUG401:QUG607 QKK401:QKK607 QAO401:QAO607 PQS401:PQS607 PGW401:PGW607 OXA401:OXA607 ONE401:ONE607 ODI401:ODI607 NTM401:NTM607 NJQ401:NJQ607 MZU401:MZU607 MPY401:MPY607 MGC401:MGC607 LWG401:LWG607 LMK401:LMK607 LCO401:LCO607 KSS401:KSS607 KIW401:KIW607 JZA401:JZA607 JPE401:JPE607 JFI401:JFI607 IVM401:IVM607 ILQ401:ILQ607 IBU401:IBU607 HRY401:HRY607 HIC401:HIC607 GYG401:GYG607 GOK401:GOK607 GEO401:GEO607 FUS401:FUS607 FKW401:FKW607 FBA401:FBA607 ERE401:ERE607 EHI401:EHI607 DXM401:DXM607 DNQ401:DNQ607 DDU401:DDU607 CTY401:CTY607 CKC401:CKC607 CAG401:CAG607 BQK401:BQK607 BGO401:BGO607 AWS401:AWS607 AMW401:AMW607 ADA401:ADA607 TE401:TE607 JI401:JI607 WVU609:WVU692 WLY609:WLY692 WCC609:WCC692 VSG609:VSG692 VIK609:VIK692 UYO609:UYO692 UOS609:UOS692 UEW609:UEW692 TVA609:TVA692 TLE609:TLE692 TBI609:TBI692 SRM609:SRM692 SHQ609:SHQ692 RXU609:RXU692 RNY609:RNY692 REC609:REC692 QUG609:QUG692 QKK609:QKK692 QAO609:QAO692 PQS609:PQS692 PGW609:PGW692 OXA609:OXA692 ONE609:ONE692 ODI609:ODI692 NTM609:NTM692 NJQ609:NJQ692 MZU609:MZU692 MPY609:MPY692 MGC609:MGC692 LWG609:LWG692 LMK609:LMK692 LCO609:LCO692 KSS609:KSS692 KIW609:KIW692 JZA609:JZA692 JPE609:JPE692 JFI609:JFI692 IVM609:IVM692 ILQ609:ILQ692 IBU609:IBU692 HRY609:HRY692 HIC609:HIC692 GYG609:GYG692 GOK609:GOK692 GEO609:GEO692 FUS609:FUS692 FKW609:FKW692 FBA609:FBA692 ERE609:ERE692 EHI609:EHI692 DXM609:DXM692 DNQ609:DNQ692 DDU609:DDU692 CTY609:CTY692 CKC609:CKC692 CAG609:CAG692 BQK609:BQK692 BGO609:BGO692 AWS609:AWS692 AMW609:AMW692 ADA609:ADA692 TE609:TE692 JI609:JI692 JI4:JI17 TE4:TE17 ADA4:ADA17 AMW4:AMW17 AWS4:AWS17 BGO4:BGO17 BQK4:BQK17 CAG4:CAG17 CKC4:CKC17 CTY4:CTY17 DDU4:DDU17 DNQ4:DNQ17 DXM4:DXM17 EHI4:EHI17 ERE4:ERE17 FBA4:FBA17 FKW4:FKW17 FUS4:FUS17 GEO4:GEO17 GOK4:GOK17 GYG4:GYG17 HIC4:HIC17 HRY4:HRY17 IBU4:IBU17 ILQ4:ILQ17 IVM4:IVM17 JFI4:JFI17 JPE4:JPE17 JZA4:JZA17 KIW4:KIW17 KSS4:KSS17 LCO4:LCO17 LMK4:LMK17 LWG4:LWG17 MGC4:MGC17 MPY4:MPY17 MZU4:MZU17 NJQ4:NJQ17 NTM4:NTM17 ODI4:ODI17 ONE4:ONE17 OXA4:OXA17 PGW4:PGW17 PQS4:PQS17 QAO4:QAO17 QKK4:QKK17 QUG4:QUG17 REC4:REC17 RNY4:RNY17 RXU4:RXU17 SHQ4:SHQ17 SRM4:SRM17 TBI4:TBI17 TLE4:TLE17 TVA4:TVA17 UEW4:UEW17 UOS4:UOS17 UYO4:UYO17 VIK4:VIK17 VSG4:VSG17 WCC4:WCC17 WLY4:WLY17 WVU4:WVU17 WLY905:WLY1850 WVU905:WVU1850 JI905:JI1850 TE905:TE1850 ADA905:ADA1850 AMW905:AMW1850 AWS905:AWS1850 BGO905:BGO1850 BQK905:BQK1850 CAG905:CAG1850 CKC905:CKC1850 CTY905:CTY1850 DDU905:DDU1850 DNQ905:DNQ1850 DXM905:DXM1850 EHI905:EHI1850 ERE905:ERE1850 FBA905:FBA1850 FKW905:FKW1850 FUS905:FUS1850 GEO905:GEO1850 GOK905:GOK1850 GYG905:GYG1850 HIC905:HIC1850 HRY905:HRY1850 IBU905:IBU1850 ILQ905:ILQ1850 IVM905:IVM1850 JFI905:JFI1850 JPE905:JPE1850 JZA905:JZA1850 KIW905:KIW1850 KSS905:KSS1850 LCO905:LCO1850 LMK905:LMK1850 LWG905:LWG1850 MGC905:MGC1850 MPY905:MPY1850 MZU905:MZU1850 NJQ905:NJQ1850 NTM905:NTM1850 ODI905:ODI1850 ONE905:ONE1850 OXA905:OXA1850 PGW905:PGW1850 PQS905:PQS1850 QAO905:QAO1850 QKK905:QKK1850 QUG905:QUG1850 REC905:REC1850 RNY905:RNY1850 RXU905:RXU1850 SHQ905:SHQ1850 SRM905:SRM1850 TBI905:TBI1850 TLE905:TLE1850 TVA905:TVA1850 UEW905:UEW1850 UOS905:UOS1850 UYO905:UYO1850 VIK905:VIK1850 VSG905:VSG1850 WCC905:WCC1850 WLY694:WLY903 WVU694:WVU903 JI694:JI903 TE694:TE903 ADA694:ADA903 AMW694:AMW903 AWS694:AWS903 BGO694:BGO903 BQK694:BQK903 CAG694:CAG903 CKC694:CKC903 CTY694:CTY903 DDU694:DDU903 DNQ694:DNQ903 DXM694:DXM903 EHI694:EHI903 ERE694:ERE903 FBA694:FBA903 FKW694:FKW903 FUS694:FUS903 GEO694:GEO903 GOK694:GOK903 GYG694:GYG903 HIC694:HIC903 HRY694:HRY903 IBU694:IBU903 ILQ694:ILQ903 IVM694:IVM903 JFI694:JFI903 JPE694:JPE903 JZA694:JZA903 KIW694:KIW903 KSS694:KSS903 LCO694:LCO903 LMK694:LMK903 LWG694:LWG903 MGC694:MGC903 MPY694:MPY903 MZU694:MZU903 NJQ694:NJQ903 NTM694:NTM903 ODI694:ODI903 ONE694:ONE903 OXA694:OXA903 PGW694:PGW903 PQS694:PQS903 QAO694:QAO903 QKK694:QKK903 QUG694:QUG903 REC694:REC903 RNY694:RNY903 RXU694:RXU903 SHQ694:SHQ903 SRM694:SRM903 TBI694:TBI903 TLE694:TLE903 TVA694:TVA903 UEW694:UEW903 UOS694:UOS903 UYO694:UYO903 VIK694:VIK903 VSG694:VSG903 WCC694:WCC903" xr:uid="{1A87CBBF-FF7C-427D-A0FE-269598C49862}"/>
    <dataValidation allowBlank="1" showInputMessage="1" showErrorMessage="1" promptTitle="Cargo del responable" prompt="Registre el cargo del responsable de la contratación. " sqref="JJ19:JJ20 TF19:TF20 ADB19:ADB20 AMX19:AMX20 AWT19:AWT20 BGP19:BGP20 BQL19:BQL20 CAH19:CAH20 CKD19:CKD20 CTZ19:CTZ20 DDV19:DDV20 DNR19:DNR20 DXN19:DXN20 EHJ19:EHJ20 ERF19:ERF20 FBB19:FBB20 FKX19:FKX20 FUT19:FUT20 GEP19:GEP20 GOL19:GOL20 GYH19:GYH20 HID19:HID20 HRZ19:HRZ20 IBV19:IBV20 ILR19:ILR20 IVN19:IVN20 JFJ19:JFJ20 JPF19:JPF20 JZB19:JZB20 KIX19:KIX20 KST19:KST20 LCP19:LCP20 LML19:LML20 LWH19:LWH20 MGD19:MGD20 MPZ19:MPZ20 MZV19:MZV20 NJR19:NJR20 NTN19:NTN20 ODJ19:ODJ20 ONF19:ONF20 OXB19:OXB20 PGX19:PGX20 PQT19:PQT20 QAP19:QAP20 QKL19:QKL20 QUH19:QUH20 RED19:RED20 RNZ19:RNZ20 RXV19:RXV20 SHR19:SHR20 SRN19:SRN20 TBJ19:TBJ20 TLF19:TLF20 TVB19:TVB20 UEX19:UEX20 UOT19:UOT20 UYP19:UYP20 VIL19:VIL20 VSH19:VSH20 WCD19:WCD20 WLZ19:WLZ20 WVV19:WVV20 JJ22:JJ23 TF22:TF23 ADB22:ADB23 AMX22:AMX23 AWT22:AWT23 BGP22:BGP23 BQL22:BQL23 CAH22:CAH23 CKD22:CKD23 CTZ22:CTZ23 DDV22:DDV23 DNR22:DNR23 DXN22:DXN23 EHJ22:EHJ23 ERF22:ERF23 FBB22:FBB23 FKX22:FKX23 FUT22:FUT23 GEP22:GEP23 GOL22:GOL23 GYH22:GYH23 HID22:HID23 HRZ22:HRZ23 IBV22:IBV23 ILR22:ILR23 IVN22:IVN23 JFJ22:JFJ23 JPF22:JPF23 JZB22:JZB23 KIX22:KIX23 KST22:KST23 LCP22:LCP23 LML22:LML23 LWH22:LWH23 MGD22:MGD23 MPZ22:MPZ23 MZV22:MZV23 NJR22:NJR23 NTN22:NTN23 ODJ22:ODJ23 ONF22:ONF23 OXB22:OXB23 PGX22:PGX23 PQT22:PQT23 QAP22:QAP23 QKL22:QKL23 QUH22:QUH23 RED22:RED23 RNZ22:RNZ23 RXV22:RXV23 SHR22:SHR23 SRN22:SRN23 TBJ22:TBJ23 TLF22:TLF23 TVB22:TVB23 UEX22:UEX23 UOT22:UOT23 UYP22:UYP23 VIL22:VIL23 VSH22:VSH23 WCD22:WCD23 WLZ22:WLZ23 WVV22:WVV23 JJ28:JJ29 TF28:TF29 ADB28:ADB29 AMX28:AMX29 AWT28:AWT29 BGP28:BGP29 BQL28:BQL29 CAH28:CAH29 CKD28:CKD29 CTZ28:CTZ29 DDV28:DDV29 DNR28:DNR29 DXN28:DXN29 EHJ28:EHJ29 ERF28:ERF29 FBB28:FBB29 FKX28:FKX29 FUT28:FUT29 GEP28:GEP29 GOL28:GOL29 GYH28:GYH29 HID28:HID29 HRZ28:HRZ29 IBV28:IBV29 ILR28:ILR29 IVN28:IVN29 JFJ28:JFJ29 JPF28:JPF29 JZB28:JZB29 KIX28:KIX29 KST28:KST29 LCP28:LCP29 LML28:LML29 LWH28:LWH29 MGD28:MGD29 MPZ28:MPZ29 MZV28:MZV29 NJR28:NJR29 NTN28:NTN29 ODJ28:ODJ29 ONF28:ONF29 OXB28:OXB29 PGX28:PGX29 PQT28:PQT29 QAP28:QAP29 QKL28:QKL29 QUH28:QUH29 RED28:RED29 RNZ28:RNZ29 RXV28:RXV29 SHR28:SHR29 SRN28:SRN29 TBJ28:TBJ29 TLF28:TLF29 TVB28:TVB29 UEX28:UEX29 UOT28:UOT29 UYP28:UYP29 VIL28:VIL29 VSH28:VSH29 WCD28:WCD29 WLZ28:WLZ29 WVV28:WVV29 JJ31:JJ32 TF31:TF32 ADB31:ADB32 AMX31:AMX32 AWT31:AWT32 BGP31:BGP32 BQL31:BQL32 CAH31:CAH32 CKD31:CKD32 CTZ31:CTZ32 DDV31:DDV32 DNR31:DNR32 DXN31:DXN32 EHJ31:EHJ32 ERF31:ERF32 FBB31:FBB32 FKX31:FKX32 FUT31:FUT32 GEP31:GEP32 GOL31:GOL32 GYH31:GYH32 HID31:HID32 HRZ31:HRZ32 IBV31:IBV32 ILR31:ILR32 IVN31:IVN32 JFJ31:JFJ32 JPF31:JPF32 JZB31:JZB32 KIX31:KIX32 KST31:KST32 LCP31:LCP32 LML31:LML32 LWH31:LWH32 MGD31:MGD32 MPZ31:MPZ32 MZV31:MZV32 NJR31:NJR32 NTN31:NTN32 ODJ31:ODJ32 ONF31:ONF32 OXB31:OXB32 PGX31:PGX32 PQT31:PQT32 QAP31:QAP32 QKL31:QKL32 QUH31:QUH32 RED31:RED32 RNZ31:RNZ32 RXV31:RXV32 SHR31:SHR32 SRN31:SRN32 TBJ31:TBJ32 TLF31:TLF32 TVB31:TVB32 UEX31:UEX32 UOT31:UOT32 UYP31:UYP32 VIL31:VIL32 VSH31:VSH32 WCD31:WCD32 WLZ31:WLZ32 WVV31:WVV32 WVV25:WVV26 WLZ25:WLZ26 WCD25:WCD26 VSH25:VSH26 VIL25:VIL26 UYP25:UYP26 UOT25:UOT26 UEX25:UEX26 TVB25:TVB26 TLF25:TLF26 TBJ25:TBJ26 SRN25:SRN26 SHR25:SHR26 RXV25:RXV26 RNZ25:RNZ26 RED25:RED26 QUH25:QUH26 QKL25:QKL26 QAP25:QAP26 PQT25:PQT26 PGX25:PGX26 OXB25:OXB26 ONF25:ONF26 ODJ25:ODJ26 NTN25:NTN26 NJR25:NJR26 MZV25:MZV26 MPZ25:MPZ26 MGD25:MGD26 LWH25:LWH26 LML25:LML26 LCP25:LCP26 KST25:KST26 KIX25:KIX26 JZB25:JZB26 JPF25:JPF26 JFJ25:JFJ26 IVN25:IVN26 ILR25:ILR26 IBV25:IBV26 HRZ25:HRZ26 HID25:HID26 GYH25:GYH26 GOL25:GOL26 GEP25:GEP26 FUT25:FUT26 FKX25:FKX26 FBB25:FBB26 ERF25:ERF26 EHJ25:EHJ26 DXN25:DXN26 DNR25:DNR26 DDV25:DDV26 CTZ25:CTZ26 CKD25:CKD26 CAH25:CAH26 BQL25:BQL26 BGP25:BGP26 AWT25:AWT26 AMX25:AMX26 ADB25:ADB26 TF25:TF26 JJ25:JJ26 WVV34:WVV35 WLZ34:WLZ35 WCD34:WCD35 VSH34:VSH35 VIL34:VIL35 UYP34:UYP35 UOT34:UOT35 UEX34:UEX35 TVB34:TVB35 TLF34:TLF35 TBJ34:TBJ35 SRN34:SRN35 SHR34:SHR35 RXV34:RXV35 RNZ34:RNZ35 RED34:RED35 QUH34:QUH35 QKL34:QKL35 QAP34:QAP35 PQT34:PQT35 PGX34:PGX35 OXB34:OXB35 ONF34:ONF35 ODJ34:ODJ35 NTN34:NTN35 NJR34:NJR35 MZV34:MZV35 MPZ34:MPZ35 MGD34:MGD35 LWH34:LWH35 LML34:LML35 LCP34:LCP35 KST34:KST35 KIX34:KIX35 JZB34:JZB35 JPF34:JPF35 JFJ34:JFJ35 IVN34:IVN35 ILR34:ILR35 IBV34:IBV35 HRZ34:HRZ35 HID34:HID35 GYH34:GYH35 GOL34:GOL35 GEP34:GEP35 FUT34:FUT35 FKX34:FKX35 FBB34:FBB35 ERF34:ERF35 EHJ34:EHJ35 DXN34:DXN35 DNR34:DNR35 DDV34:DDV35 CTZ34:CTZ35 CKD34:CKD35 CAH34:CAH35 BQL34:BQL35 BGP34:BGP35 AWT34:AWT35 AMX34:AMX35 ADB34:ADB35 TF34:TF35 JJ34:JJ35 JJ49:JJ50 TF49:TF50 ADB49:ADB50 AMX49:AMX50 AWT49:AWT50 BGP49:BGP50 BQL49:BQL50 CAH49:CAH50 CKD49:CKD50 CTZ49:CTZ50 DDV49:DDV50 DNR49:DNR50 DXN49:DXN50 EHJ49:EHJ50 ERF49:ERF50 FBB49:FBB50 FKX49:FKX50 FUT49:FUT50 GEP49:GEP50 GOL49:GOL50 GYH49:GYH50 HID49:HID50 HRZ49:HRZ50 IBV49:IBV50 ILR49:ILR50 IVN49:IVN50 JFJ49:JFJ50 JPF49:JPF50 JZB49:JZB50 KIX49:KIX50 KST49:KST50 LCP49:LCP50 LML49:LML50 LWH49:LWH50 MGD49:MGD50 MPZ49:MPZ50 MZV49:MZV50 NJR49:NJR50 NTN49:NTN50 ODJ49:ODJ50 ONF49:ONF50 OXB49:OXB50 PGX49:PGX50 PQT49:PQT50 QAP49:QAP50 QKL49:QKL50 QUH49:QUH50 RED49:RED50 RNZ49:RNZ50 RXV49:RXV50 SHR49:SHR50 SRN49:SRN50 TBJ49:TBJ50 TLF49:TLF50 TVB49:TVB50 UEX49:UEX50 UOT49:UOT50 UYP49:UYP50 VIL49:VIL50 VSH49:VSH50 WCD49:WCD50 WLZ49:WLZ50 WVV49:WVV50 JJ56:JJ59 TF56:TF59 ADB56:ADB59 AMX56:AMX59 AWT56:AWT59 BGP56:BGP59 BQL56:BQL59 CAH56:CAH59 CKD56:CKD59 CTZ56:CTZ59 DDV56:DDV59 DNR56:DNR59 DXN56:DXN59 EHJ56:EHJ59 ERF56:ERF59 FBB56:FBB59 FKX56:FKX59 FUT56:FUT59 GEP56:GEP59 GOL56:GOL59 GYH56:GYH59 HID56:HID59 HRZ56:HRZ59 IBV56:IBV59 ILR56:ILR59 IVN56:IVN59 JFJ56:JFJ59 JPF56:JPF59 JZB56:JZB59 KIX56:KIX59 KST56:KST59 LCP56:LCP59 LML56:LML59 LWH56:LWH59 MGD56:MGD59 MPZ56:MPZ59 MZV56:MZV59 NJR56:NJR59 NTN56:NTN59 ODJ56:ODJ59 ONF56:ONF59 OXB56:OXB59 PGX56:PGX59 PQT56:PQT59 QAP56:QAP59 QKL56:QKL59 QUH56:QUH59 RED56:RED59 RNZ56:RNZ59 RXV56:RXV59 SHR56:SHR59 SRN56:SRN59 TBJ56:TBJ59 TLF56:TLF59 TVB56:TVB59 UEX56:UEX59 UOT56:UOT59 UYP56:UYP59 VIL56:VIL59 VSH56:VSH59 WCD56:WCD59 WLZ56:WLZ59 WVV56:WVV59 JJ61:JJ62 TF61:TF62 ADB61:ADB62 AMX61:AMX62 AWT61:AWT62 BGP61:BGP62 BQL61:BQL62 CAH61:CAH62 CKD61:CKD62 CTZ61:CTZ62 DDV61:DDV62 DNR61:DNR62 DXN61:DXN62 EHJ61:EHJ62 ERF61:ERF62 FBB61:FBB62 FKX61:FKX62 FUT61:FUT62 GEP61:GEP62 GOL61:GOL62 GYH61:GYH62 HID61:HID62 HRZ61:HRZ62 IBV61:IBV62 ILR61:ILR62 IVN61:IVN62 JFJ61:JFJ62 JPF61:JPF62 JZB61:JZB62 KIX61:KIX62 KST61:KST62 LCP61:LCP62 LML61:LML62 LWH61:LWH62 MGD61:MGD62 MPZ61:MPZ62 MZV61:MZV62 NJR61:NJR62 NTN61:NTN62 ODJ61:ODJ62 ONF61:ONF62 OXB61:OXB62 PGX61:PGX62 PQT61:PQT62 QAP61:QAP62 QKL61:QKL62 QUH61:QUH62 RED61:RED62 RNZ61:RNZ62 RXV61:RXV62 SHR61:SHR62 SRN61:SRN62 TBJ61:TBJ62 TLF61:TLF62 TVB61:TVB62 UEX61:UEX62 UOT61:UOT62 UYP61:UYP62 VIL61:VIL62 VSH61:VSH62 WCD61:WCD62 WLZ61:WLZ62 WVV61:WVV62 JJ67:JJ68 TF67:TF68 ADB67:ADB68 AMX67:AMX68 AWT67:AWT68 BGP67:BGP68 BQL67:BQL68 CAH67:CAH68 CKD67:CKD68 CTZ67:CTZ68 DDV67:DDV68 DNR67:DNR68 DXN67:DXN68 EHJ67:EHJ68 ERF67:ERF68 FBB67:FBB68 FKX67:FKX68 FUT67:FUT68 GEP67:GEP68 GOL67:GOL68 GYH67:GYH68 HID67:HID68 HRZ67:HRZ68 IBV67:IBV68 ILR67:ILR68 IVN67:IVN68 JFJ67:JFJ68 JPF67:JPF68 JZB67:JZB68 KIX67:KIX68 KST67:KST68 LCP67:LCP68 LML67:LML68 LWH67:LWH68 MGD67:MGD68 MPZ67:MPZ68 MZV67:MZV68 NJR67:NJR68 NTN67:NTN68 ODJ67:ODJ68 ONF67:ONF68 OXB67:OXB68 PGX67:PGX68 PQT67:PQT68 QAP67:QAP68 QKL67:QKL68 QUH67:QUH68 RED67:RED68 RNZ67:RNZ68 RXV67:RXV68 SHR67:SHR68 SRN67:SRN68 TBJ67:TBJ68 TLF67:TLF68 TVB67:TVB68 UEX67:UEX68 UOT67:UOT68 UYP67:UYP68 VIL67:VIL68 VSH67:VSH68 WCD67:WCD68 WLZ67:WLZ68 WVV67:WVV68 JJ70:JJ71 TF70:TF71 ADB70:ADB71 AMX70:AMX71 AWT70:AWT71 BGP70:BGP71 BQL70:BQL71 CAH70:CAH71 CKD70:CKD71 CTZ70:CTZ71 DDV70:DDV71 DNR70:DNR71 DXN70:DXN71 EHJ70:EHJ71 ERF70:ERF71 FBB70:FBB71 FKX70:FKX71 FUT70:FUT71 GEP70:GEP71 GOL70:GOL71 GYH70:GYH71 HID70:HID71 HRZ70:HRZ71 IBV70:IBV71 ILR70:ILR71 IVN70:IVN71 JFJ70:JFJ71 JPF70:JPF71 JZB70:JZB71 KIX70:KIX71 KST70:KST71 LCP70:LCP71 LML70:LML71 LWH70:LWH71 MGD70:MGD71 MPZ70:MPZ71 MZV70:MZV71 NJR70:NJR71 NTN70:NTN71 ODJ70:ODJ71 ONF70:ONF71 OXB70:OXB71 PGX70:PGX71 PQT70:PQT71 QAP70:QAP71 QKL70:QKL71 QUH70:QUH71 RED70:RED71 RNZ70:RNZ71 RXV70:RXV71 SHR70:SHR71 SRN70:SRN71 TBJ70:TBJ71 TLF70:TLF71 TVB70:TVB71 UEX70:UEX71 UOT70:UOT71 UYP70:UYP71 VIL70:VIL71 VSH70:VSH71 WCD70:WCD71 WLZ70:WLZ71 WVV70:WVV71 WVV52:WVV53 WLZ52:WLZ53 WCD52:WCD53 VSH52:VSH53 VIL52:VIL53 UYP52:UYP53 UOT52:UOT53 UEX52:UEX53 TVB52:TVB53 TLF52:TLF53 TBJ52:TBJ53 SRN52:SRN53 SHR52:SHR53 RXV52:RXV53 RNZ52:RNZ53 RED52:RED53 QUH52:QUH53 QKL52:QKL53 QAP52:QAP53 PQT52:PQT53 PGX52:PGX53 OXB52:OXB53 ONF52:ONF53 ODJ52:ODJ53 NTN52:NTN53 NJR52:NJR53 MZV52:MZV53 MPZ52:MPZ53 MGD52:MGD53 LWH52:LWH53 LML52:LML53 LCP52:LCP53 KST52:KST53 KIX52:KIX53 JZB52:JZB53 JPF52:JPF53 JFJ52:JFJ53 IVN52:IVN53 ILR52:ILR53 IBV52:IBV53 HRZ52:HRZ53 HID52:HID53 GYH52:GYH53 GOL52:GOL53 GEP52:GEP53 FUT52:FUT53 FKX52:FKX53 FBB52:FBB53 ERF52:ERF53 EHJ52:EHJ53 DXN52:DXN53 DNR52:DNR53 DDV52:DDV53 CTZ52:CTZ53 CKD52:CKD53 CAH52:CAH53 BQL52:BQL53 BGP52:BGP53 AWT52:AWT53 AMX52:AMX53 ADB52:ADB53 TF52:TF53 JJ52:JJ53 WVV64:WVV65 WLZ64:WLZ65 WCD64:WCD65 VSH64:VSH65 VIL64:VIL65 UYP64:UYP65 UOT64:UOT65 UEX64:UEX65 TVB64:TVB65 TLF64:TLF65 TBJ64:TBJ65 SRN64:SRN65 SHR64:SHR65 RXV64:RXV65 RNZ64:RNZ65 RED64:RED65 QUH64:QUH65 QKL64:QKL65 QAP64:QAP65 PQT64:PQT65 PGX64:PGX65 OXB64:OXB65 ONF64:ONF65 ODJ64:ODJ65 NTN64:NTN65 NJR64:NJR65 MZV64:MZV65 MPZ64:MPZ65 MGD64:MGD65 LWH64:LWH65 LML64:LML65 LCP64:LCP65 KST64:KST65 KIX64:KIX65 JZB64:JZB65 JPF64:JPF65 JFJ64:JFJ65 IVN64:IVN65 ILR64:ILR65 IBV64:IBV65 HRZ64:HRZ65 HID64:HID65 GYH64:GYH65 GOL64:GOL65 GEP64:GEP65 FUT64:FUT65 FKX64:FKX65 FBB64:FBB65 ERF64:ERF65 EHJ64:EHJ65 DXN64:DXN65 DNR64:DNR65 DDV64:DDV65 CTZ64:CTZ65 CKD64:CKD65 CAH64:CAH65 BQL64:BQL65 BGP64:BGP65 AWT64:AWT65 AMX64:AMX65 ADB64:ADB65 TF64:TF65 JJ64:JJ65 JJ73:JJ74 TF73:TF74 ADB73:ADB74 AMX73:AMX74 AWT73:AWT74 BGP73:BGP74 BQL73:BQL74 CAH73:CAH74 CKD73:CKD74 CTZ73:CTZ74 DDV73:DDV74 DNR73:DNR74 DXN73:DXN74 EHJ73:EHJ74 ERF73:ERF74 FBB73:FBB74 FKX73:FKX74 FUT73:FUT74 GEP73:GEP74 GOL73:GOL74 GYH73:GYH74 HID73:HID74 HRZ73:HRZ74 IBV73:IBV74 ILR73:ILR74 IVN73:IVN74 JFJ73:JFJ74 JPF73:JPF74 JZB73:JZB74 KIX73:KIX74 KST73:KST74 LCP73:LCP74 LML73:LML74 LWH73:LWH74 MGD73:MGD74 MPZ73:MPZ74 MZV73:MZV74 NJR73:NJR74 NTN73:NTN74 ODJ73:ODJ74 ONF73:ONF74 OXB73:OXB74 PGX73:PGX74 PQT73:PQT74 QAP73:QAP74 QKL73:QKL74 QUH73:QUH74 RED73:RED74 RNZ73:RNZ74 RXV73:RXV74 SHR73:SHR74 SRN73:SRN74 TBJ73:TBJ74 TLF73:TLF74 TVB73:TVB74 UEX73:UEX74 UOT73:UOT74 UYP73:UYP74 VIL73:VIL74 VSH73:VSH74 WCD73:WCD74 WLZ73:WLZ74 WVV73:WVV74 JJ76:JJ77 TF76:TF77 ADB76:ADB77 AMX76:AMX77 AWT76:AWT77 BGP76:BGP77 BQL76:BQL77 CAH76:CAH77 CKD76:CKD77 CTZ76:CTZ77 DDV76:DDV77 DNR76:DNR77 DXN76:DXN77 EHJ76:EHJ77 ERF76:ERF77 FBB76:FBB77 FKX76:FKX77 FUT76:FUT77 GEP76:GEP77 GOL76:GOL77 GYH76:GYH77 HID76:HID77 HRZ76:HRZ77 IBV76:IBV77 ILR76:ILR77 IVN76:IVN77 JFJ76:JFJ77 JPF76:JPF77 JZB76:JZB77 KIX76:KIX77 KST76:KST77 LCP76:LCP77 LML76:LML77 LWH76:LWH77 MGD76:MGD77 MPZ76:MPZ77 MZV76:MZV77 NJR76:NJR77 NTN76:NTN77 ODJ76:ODJ77 ONF76:ONF77 OXB76:OXB77 PGX76:PGX77 PQT76:PQT77 QAP76:QAP77 QKL76:QKL77 QUH76:QUH77 RED76:RED77 RNZ76:RNZ77 RXV76:RXV77 SHR76:SHR77 SRN76:SRN77 TBJ76:TBJ77 TLF76:TLF77 TVB76:TVB77 UEX76:UEX77 UOT76:UOT77 UYP76:UYP77 VIL76:VIL77 VSH76:VSH77 WCD76:WCD77 WLZ76:WLZ77 WVV76:WVV77 JJ79:JJ80 TF79:TF80 ADB79:ADB80 AMX79:AMX80 AWT79:AWT80 BGP79:BGP80 BQL79:BQL80 CAH79:CAH80 CKD79:CKD80 CTZ79:CTZ80 DDV79:DDV80 DNR79:DNR80 DXN79:DXN80 EHJ79:EHJ80 ERF79:ERF80 FBB79:FBB80 FKX79:FKX80 FUT79:FUT80 GEP79:GEP80 GOL79:GOL80 GYH79:GYH80 HID79:HID80 HRZ79:HRZ80 IBV79:IBV80 ILR79:ILR80 IVN79:IVN80 JFJ79:JFJ80 JPF79:JPF80 JZB79:JZB80 KIX79:KIX80 KST79:KST80 LCP79:LCP80 LML79:LML80 LWH79:LWH80 MGD79:MGD80 MPZ79:MPZ80 MZV79:MZV80 NJR79:NJR80 NTN79:NTN80 ODJ79:ODJ80 ONF79:ONF80 OXB79:OXB80 PGX79:PGX80 PQT79:PQT80 QAP79:QAP80 QKL79:QKL80 QUH79:QUH80 RED79:RED80 RNZ79:RNZ80 RXV79:RXV80 SHR79:SHR80 SRN79:SRN80 TBJ79:TBJ80 TLF79:TLF80 TVB79:TVB80 UEX79:UEX80 UOT79:UOT80 UYP79:UYP80 VIL79:VIL80 VSH79:VSH80 WCD79:WCD80 WLZ79:WLZ80 WVV79:WVV80 JJ85:JJ86 TF85:TF86 ADB85:ADB86 AMX85:AMX86 AWT85:AWT86 BGP85:BGP86 BQL85:BQL86 CAH85:CAH86 CKD85:CKD86 CTZ85:CTZ86 DDV85:DDV86 DNR85:DNR86 DXN85:DXN86 EHJ85:EHJ86 ERF85:ERF86 FBB85:FBB86 FKX85:FKX86 FUT85:FUT86 GEP85:GEP86 GOL85:GOL86 GYH85:GYH86 HID85:HID86 HRZ85:HRZ86 IBV85:IBV86 ILR85:ILR86 IVN85:IVN86 JFJ85:JFJ86 JPF85:JPF86 JZB85:JZB86 KIX85:KIX86 KST85:KST86 LCP85:LCP86 LML85:LML86 LWH85:LWH86 MGD85:MGD86 MPZ85:MPZ86 MZV85:MZV86 NJR85:NJR86 NTN85:NTN86 ODJ85:ODJ86 ONF85:ONF86 OXB85:OXB86 PGX85:PGX86 PQT85:PQT86 QAP85:QAP86 QKL85:QKL86 QUH85:QUH86 RED85:RED86 RNZ85:RNZ86 RXV85:RXV86 SHR85:SHR86 SRN85:SRN86 TBJ85:TBJ86 TLF85:TLF86 TVB85:TVB86 UEX85:UEX86 UOT85:UOT86 UYP85:UYP86 VIL85:VIL86 VSH85:VSH86 WCD85:WCD86 WLZ85:WLZ86 WVV85:WVV86 JJ88:JJ89 TF88:TF89 ADB88:ADB89 AMX88:AMX89 AWT88:AWT89 BGP88:BGP89 BQL88:BQL89 CAH88:CAH89 CKD88:CKD89 CTZ88:CTZ89 DDV88:DDV89 DNR88:DNR89 DXN88:DXN89 EHJ88:EHJ89 ERF88:ERF89 FBB88:FBB89 FKX88:FKX89 FUT88:FUT89 GEP88:GEP89 GOL88:GOL89 GYH88:GYH89 HID88:HID89 HRZ88:HRZ89 IBV88:IBV89 ILR88:ILR89 IVN88:IVN89 JFJ88:JFJ89 JPF88:JPF89 JZB88:JZB89 KIX88:KIX89 KST88:KST89 LCP88:LCP89 LML88:LML89 LWH88:LWH89 MGD88:MGD89 MPZ88:MPZ89 MZV88:MZV89 NJR88:NJR89 NTN88:NTN89 ODJ88:ODJ89 ONF88:ONF89 OXB88:OXB89 PGX88:PGX89 PQT88:PQT89 QAP88:QAP89 QKL88:QKL89 QUH88:QUH89 RED88:RED89 RNZ88:RNZ89 RXV88:RXV89 SHR88:SHR89 SRN88:SRN89 TBJ88:TBJ89 TLF88:TLF89 TVB88:TVB89 UEX88:UEX89 UOT88:UOT89 UYP88:UYP89 VIL88:VIL89 VSH88:VSH89 WCD88:WCD89 WLZ88:WLZ89 WVV88:WVV89 JJ94:JJ95 TF94:TF95 ADB94:ADB95 AMX94:AMX95 AWT94:AWT95 BGP94:BGP95 BQL94:BQL95 CAH94:CAH95 CKD94:CKD95 CTZ94:CTZ95 DDV94:DDV95 DNR94:DNR95 DXN94:DXN95 EHJ94:EHJ95 ERF94:ERF95 FBB94:FBB95 FKX94:FKX95 FUT94:FUT95 GEP94:GEP95 GOL94:GOL95 GYH94:GYH95 HID94:HID95 HRZ94:HRZ95 IBV94:IBV95 ILR94:ILR95 IVN94:IVN95 JFJ94:JFJ95 JPF94:JPF95 JZB94:JZB95 KIX94:KIX95 KST94:KST95 LCP94:LCP95 LML94:LML95 LWH94:LWH95 MGD94:MGD95 MPZ94:MPZ95 MZV94:MZV95 NJR94:NJR95 NTN94:NTN95 ODJ94:ODJ95 ONF94:ONF95 OXB94:OXB95 PGX94:PGX95 PQT94:PQT95 QAP94:QAP95 QKL94:QKL95 QUH94:QUH95 RED94:RED95 RNZ94:RNZ95 RXV94:RXV95 SHR94:SHR95 SRN94:SRN95 TBJ94:TBJ95 TLF94:TLF95 TVB94:TVB95 UEX94:UEX95 UOT94:UOT95 UYP94:UYP95 VIL94:VIL95 VSH94:VSH95 WCD94:WCD95 WLZ94:WLZ95 WVV94:WVV95 WVV82:WVV83 WLZ82:WLZ83 WCD82:WCD83 VSH82:VSH83 VIL82:VIL83 UYP82:UYP83 UOT82:UOT83 UEX82:UEX83 TVB82:TVB83 TLF82:TLF83 TBJ82:TBJ83 SRN82:SRN83 SHR82:SHR83 RXV82:RXV83 RNZ82:RNZ83 RED82:RED83 QUH82:QUH83 QKL82:QKL83 QAP82:QAP83 PQT82:PQT83 PGX82:PGX83 OXB82:OXB83 ONF82:ONF83 ODJ82:ODJ83 NTN82:NTN83 NJR82:NJR83 MZV82:MZV83 MPZ82:MPZ83 MGD82:MGD83 LWH82:LWH83 LML82:LML83 LCP82:LCP83 KST82:KST83 KIX82:KIX83 JZB82:JZB83 JPF82:JPF83 JFJ82:JFJ83 IVN82:IVN83 ILR82:ILR83 IBV82:IBV83 HRZ82:HRZ83 HID82:HID83 GYH82:GYH83 GOL82:GOL83 GEP82:GEP83 FUT82:FUT83 FKX82:FKX83 FBB82:FBB83 ERF82:ERF83 EHJ82:EHJ83 DXN82:DXN83 DNR82:DNR83 DDV82:DDV83 CTZ82:CTZ83 CKD82:CKD83 CAH82:CAH83 BQL82:BQL83 BGP82:BGP83 AWT82:AWT83 AMX82:AMX83 ADB82:ADB83 TF82:TF83 JJ82:JJ83 WVV91:WVV92 WLZ91:WLZ92 WCD91:WCD92 VSH91:VSH92 VIL91:VIL92 UYP91:UYP92 UOT91:UOT92 UEX91:UEX92 TVB91:TVB92 TLF91:TLF92 TBJ91:TBJ92 SRN91:SRN92 SHR91:SHR92 RXV91:RXV92 RNZ91:RNZ92 RED91:RED92 QUH91:QUH92 QKL91:QKL92 QAP91:QAP92 PQT91:PQT92 PGX91:PGX92 OXB91:OXB92 ONF91:ONF92 ODJ91:ODJ92 NTN91:NTN92 NJR91:NJR92 MZV91:MZV92 MPZ91:MPZ92 MGD91:MGD92 LWH91:LWH92 LML91:LML92 LCP91:LCP92 KST91:KST92 KIX91:KIX92 JZB91:JZB92 JPF91:JPF92 JFJ91:JFJ92 IVN91:IVN92 ILR91:ILR92 IBV91:IBV92 HRZ91:HRZ92 HID91:HID92 GYH91:GYH92 GOL91:GOL92 GEP91:GEP92 FUT91:FUT92 FKX91:FKX92 FBB91:FBB92 ERF91:ERF92 EHJ91:EHJ92 DXN91:DXN92 DNR91:DNR92 DDV91:DDV92 CTZ91:CTZ92 CKD91:CKD92 CAH91:CAH92 BQL91:BQL92 BGP91:BGP92 AWT91:AWT92 AMX91:AMX92 ADB91:ADB92 TF91:TF92 JJ91:JJ92 WLZ97:WLZ324 WCD97:WCD324 VSH97:VSH324 VIL97:VIL324 UYP97:UYP324 UOT97:UOT324 UEX97:UEX324 TVB97:TVB324 TLF97:TLF324 TBJ97:TBJ324 SRN97:SRN324 SHR97:SHR324 RXV97:RXV324 RNZ97:RNZ324 RED97:RED324 QUH97:QUH324 QKL97:QKL324 QAP97:QAP324 PQT97:PQT324 PGX97:PGX324 OXB97:OXB324 ONF97:ONF324 ODJ97:ODJ324 NTN97:NTN324 NJR97:NJR324 MZV97:MZV324 MPZ97:MPZ324 MGD97:MGD324 LWH97:LWH324 LML97:LML324 LCP97:LCP324 KST97:KST324 KIX97:KIX324 JZB97:JZB324 JPF97:JPF324 JFJ97:JFJ324 IVN97:IVN324 ILR97:ILR324 IBV97:IBV324 HRZ97:HRZ324 HID97:HID324 GYH97:GYH324 GOL97:GOL324 GEP97:GEP324 FUT97:FUT324 FKX97:FKX324 FBB97:FBB324 ERF97:ERF324 EHJ97:EHJ324 DXN97:DXN324 DNR97:DNR324 DDV97:DDV324 CTZ97:CTZ324 CKD97:CKD324 CAH97:CAH324 BQL97:BQL324 BGP97:BGP324 AWT97:AWT324 AMX97:AMX324 ADB97:ADB324 TF97:TF324 JJ97:JJ324 WVV97:WVV324 JJ326:JJ327 TF326:TF327 ADB326:ADB327 AMX326:AMX327 AWT326:AWT327 BGP326:BGP327 BQL326:BQL327 CAH326:CAH327 CKD326:CKD327 CTZ326:CTZ327 DDV326:DDV327 DNR326:DNR327 DXN326:DXN327 EHJ326:EHJ327 ERF326:ERF327 FBB326:FBB327 FKX326:FKX327 FUT326:FUT327 GEP326:GEP327 GOL326:GOL327 GYH326:GYH327 HID326:HID327 HRZ326:HRZ327 IBV326:IBV327 ILR326:ILR327 IVN326:IVN327 JFJ326:JFJ327 JPF326:JPF327 JZB326:JZB327 KIX326:KIX327 KST326:KST327 LCP326:LCP327 LML326:LML327 LWH326:LWH327 MGD326:MGD327 MPZ326:MPZ327 MZV326:MZV327 NJR326:NJR327 NTN326:NTN327 ODJ326:ODJ327 ONF326:ONF327 OXB326:OXB327 PGX326:PGX327 PQT326:PQT327 QAP326:QAP327 QKL326:QKL327 QUH326:QUH327 RED326:RED327 RNZ326:RNZ327 RXV326:RXV327 SHR326:SHR327 SRN326:SRN327 TBJ326:TBJ327 TLF326:TLF327 TVB326:TVB327 UEX326:UEX327 UOT326:UOT327 UYP326:UYP327 VIL326:VIL327 VSH326:VSH327 WCD326:WCD327 WLZ326:WLZ327 WVV326:WVV327 JJ329:JJ330 TF329:TF330 ADB329:ADB330 AMX329:AMX330 AWT329:AWT330 BGP329:BGP330 BQL329:BQL330 CAH329:CAH330 CKD329:CKD330 CTZ329:CTZ330 DDV329:DDV330 DNR329:DNR330 DXN329:DXN330 EHJ329:EHJ330 ERF329:ERF330 FBB329:FBB330 FKX329:FKX330 FUT329:FUT330 GEP329:GEP330 GOL329:GOL330 GYH329:GYH330 HID329:HID330 HRZ329:HRZ330 IBV329:IBV330 ILR329:ILR330 IVN329:IVN330 JFJ329:JFJ330 JPF329:JPF330 JZB329:JZB330 KIX329:KIX330 KST329:KST330 LCP329:LCP330 LML329:LML330 LWH329:LWH330 MGD329:MGD330 MPZ329:MPZ330 MZV329:MZV330 NJR329:NJR330 NTN329:NTN330 ODJ329:ODJ330 ONF329:ONF330 OXB329:OXB330 PGX329:PGX330 PQT329:PQT330 QAP329:QAP330 QKL329:QKL330 QUH329:QUH330 RED329:RED330 RNZ329:RNZ330 RXV329:RXV330 SHR329:SHR330 SRN329:SRN330 TBJ329:TBJ330 TLF329:TLF330 TVB329:TVB330 UEX329:UEX330 UOT329:UOT330 UYP329:UYP330 VIL329:VIL330 VSH329:VSH330 WCD329:WCD330 WLZ329:WLZ330 WVV329:WVV330 JJ335:JJ336 TF335:TF336 ADB335:ADB336 AMX335:AMX336 AWT335:AWT336 BGP335:BGP336 BQL335:BQL336 CAH335:CAH336 CKD335:CKD336 CTZ335:CTZ336 DDV335:DDV336 DNR335:DNR336 DXN335:DXN336 EHJ335:EHJ336 ERF335:ERF336 FBB335:FBB336 FKX335:FKX336 FUT335:FUT336 GEP335:GEP336 GOL335:GOL336 GYH335:GYH336 HID335:HID336 HRZ335:HRZ336 IBV335:IBV336 ILR335:ILR336 IVN335:IVN336 JFJ335:JFJ336 JPF335:JPF336 JZB335:JZB336 KIX335:KIX336 KST335:KST336 LCP335:LCP336 LML335:LML336 LWH335:LWH336 MGD335:MGD336 MPZ335:MPZ336 MZV335:MZV336 NJR335:NJR336 NTN335:NTN336 ODJ335:ODJ336 ONF335:ONF336 OXB335:OXB336 PGX335:PGX336 PQT335:PQT336 QAP335:QAP336 QKL335:QKL336 QUH335:QUH336 RED335:RED336 RNZ335:RNZ336 RXV335:RXV336 SHR335:SHR336 SRN335:SRN336 TBJ335:TBJ336 TLF335:TLF336 TVB335:TVB336 UEX335:UEX336 UOT335:UOT336 UYP335:UYP336 VIL335:VIL336 VSH335:VSH336 WCD335:WCD336 WLZ335:WLZ336 WVV335:WVV336 JJ338:JJ339 TF338:TF339 ADB338:ADB339 AMX338:AMX339 AWT338:AWT339 BGP338:BGP339 BQL338:BQL339 CAH338:CAH339 CKD338:CKD339 CTZ338:CTZ339 DDV338:DDV339 DNR338:DNR339 DXN338:DXN339 EHJ338:EHJ339 ERF338:ERF339 FBB338:FBB339 FKX338:FKX339 FUT338:FUT339 GEP338:GEP339 GOL338:GOL339 GYH338:GYH339 HID338:HID339 HRZ338:HRZ339 IBV338:IBV339 ILR338:ILR339 IVN338:IVN339 JFJ338:JFJ339 JPF338:JPF339 JZB338:JZB339 KIX338:KIX339 KST338:KST339 LCP338:LCP339 LML338:LML339 LWH338:LWH339 MGD338:MGD339 MPZ338:MPZ339 MZV338:MZV339 NJR338:NJR339 NTN338:NTN339 ODJ338:ODJ339 ONF338:ONF339 OXB338:OXB339 PGX338:PGX339 PQT338:PQT339 QAP338:QAP339 QKL338:QKL339 QUH338:QUH339 RED338:RED339 RNZ338:RNZ339 RXV338:RXV339 SHR338:SHR339 SRN338:SRN339 TBJ338:TBJ339 TLF338:TLF339 TVB338:TVB339 UEX338:UEX339 UOT338:UOT339 UYP338:UYP339 VIL338:VIL339 VSH338:VSH339 WCD338:WCD339 WLZ338:WLZ339 WVV338:WVV339 JJ344:JJ345 TF344:TF345 ADB344:ADB345 AMX344:AMX345 AWT344:AWT345 BGP344:BGP345 BQL344:BQL345 CAH344:CAH345 CKD344:CKD345 CTZ344:CTZ345 DDV344:DDV345 DNR344:DNR345 DXN344:DXN345 EHJ344:EHJ345 ERF344:ERF345 FBB344:FBB345 FKX344:FKX345 FUT344:FUT345 GEP344:GEP345 GOL344:GOL345 GYH344:GYH345 HID344:HID345 HRZ344:HRZ345 IBV344:IBV345 ILR344:ILR345 IVN344:IVN345 JFJ344:JFJ345 JPF344:JPF345 JZB344:JZB345 KIX344:KIX345 KST344:KST345 LCP344:LCP345 LML344:LML345 LWH344:LWH345 MGD344:MGD345 MPZ344:MPZ345 MZV344:MZV345 NJR344:NJR345 NTN344:NTN345 ODJ344:ODJ345 ONF344:ONF345 OXB344:OXB345 PGX344:PGX345 PQT344:PQT345 QAP344:QAP345 QKL344:QKL345 QUH344:QUH345 RED344:RED345 RNZ344:RNZ345 RXV344:RXV345 SHR344:SHR345 SRN344:SRN345 TBJ344:TBJ345 TLF344:TLF345 TVB344:TVB345 UEX344:UEX345 UOT344:UOT345 UYP344:UYP345 VIL344:VIL345 VSH344:VSH345 WCD344:WCD345 WLZ344:WLZ345 WVV344:WVV345 JJ347:JJ348 TF347:TF348 ADB347:ADB348 AMX347:AMX348 AWT347:AWT348 BGP347:BGP348 BQL347:BQL348 CAH347:CAH348 CKD347:CKD348 CTZ347:CTZ348 DDV347:DDV348 DNR347:DNR348 DXN347:DXN348 EHJ347:EHJ348 ERF347:ERF348 FBB347:FBB348 FKX347:FKX348 FUT347:FUT348 GEP347:GEP348 GOL347:GOL348 GYH347:GYH348 HID347:HID348 HRZ347:HRZ348 IBV347:IBV348 ILR347:ILR348 IVN347:IVN348 JFJ347:JFJ348 JPF347:JPF348 JZB347:JZB348 KIX347:KIX348 KST347:KST348 LCP347:LCP348 LML347:LML348 LWH347:LWH348 MGD347:MGD348 MPZ347:MPZ348 MZV347:MZV348 NJR347:NJR348 NTN347:NTN348 ODJ347:ODJ348 ONF347:ONF348 OXB347:OXB348 PGX347:PGX348 PQT347:PQT348 QAP347:QAP348 QKL347:QKL348 QUH347:QUH348 RED347:RED348 RNZ347:RNZ348 RXV347:RXV348 SHR347:SHR348 SRN347:SRN348 TBJ347:TBJ348 TLF347:TLF348 TVB347:TVB348 UEX347:UEX348 UOT347:UOT348 UYP347:UYP348 VIL347:VIL348 VSH347:VSH348 WCD347:WCD348 WLZ347:WLZ348 WVV347:WVV348 WVV332:WVV333 WLZ332:WLZ333 WCD332:WCD333 VSH332:VSH333 VIL332:VIL333 UYP332:UYP333 UOT332:UOT333 UEX332:UEX333 TVB332:TVB333 TLF332:TLF333 TBJ332:TBJ333 SRN332:SRN333 SHR332:SHR333 RXV332:RXV333 RNZ332:RNZ333 RED332:RED333 QUH332:QUH333 QKL332:QKL333 QAP332:QAP333 PQT332:PQT333 PGX332:PGX333 OXB332:OXB333 ONF332:ONF333 ODJ332:ODJ333 NTN332:NTN333 NJR332:NJR333 MZV332:MZV333 MPZ332:MPZ333 MGD332:MGD333 LWH332:LWH333 LML332:LML333 LCP332:LCP333 KST332:KST333 KIX332:KIX333 JZB332:JZB333 JPF332:JPF333 JFJ332:JFJ333 IVN332:IVN333 ILR332:ILR333 IBV332:IBV333 HRZ332:HRZ333 HID332:HID333 GYH332:GYH333 GOL332:GOL333 GEP332:GEP333 FUT332:FUT333 FKX332:FKX333 FBB332:FBB333 ERF332:ERF333 EHJ332:EHJ333 DXN332:DXN333 DNR332:DNR333 DDV332:DDV333 CTZ332:CTZ333 CKD332:CKD333 CAH332:CAH333 BQL332:BQL333 BGP332:BGP333 AWT332:AWT333 AMX332:AMX333 ADB332:ADB333 TF332:TF333 JJ332:JJ333 WVV341:WVV342 WLZ341:WLZ342 WCD341:WCD342 VSH341:VSH342 VIL341:VIL342 UYP341:UYP342 UOT341:UOT342 UEX341:UEX342 TVB341:TVB342 TLF341:TLF342 TBJ341:TBJ342 SRN341:SRN342 SHR341:SHR342 RXV341:RXV342 RNZ341:RNZ342 RED341:RED342 QUH341:QUH342 QKL341:QKL342 QAP341:QAP342 PQT341:PQT342 PGX341:PGX342 OXB341:OXB342 ONF341:ONF342 ODJ341:ODJ342 NTN341:NTN342 NJR341:NJR342 MZV341:MZV342 MPZ341:MPZ342 MGD341:MGD342 LWH341:LWH342 LML341:LML342 LCP341:LCP342 KST341:KST342 KIX341:KIX342 JZB341:JZB342 JPF341:JPF342 JFJ341:JFJ342 IVN341:IVN342 ILR341:ILR342 IBV341:IBV342 HRZ341:HRZ342 HID341:HID342 GYH341:GYH342 GOL341:GOL342 GEP341:GEP342 FUT341:FUT342 FKX341:FKX342 FBB341:FBB342 ERF341:ERF342 EHJ341:EHJ342 DXN341:DXN342 DNR341:DNR342 DDV341:DDV342 CTZ341:CTZ342 CKD341:CKD342 CAH341:CAH342 BQL341:BQL342 BGP341:BGP342 AWT341:AWT342 AMX341:AMX342 ADB341:ADB342 TF341:TF342 JJ341:JJ342 JJ350:JJ351 TF350:TF351 ADB350:ADB351 AMX350:AMX351 AWT350:AWT351 BGP350:BGP351 BQL350:BQL351 CAH350:CAH351 CKD350:CKD351 CTZ350:CTZ351 DDV350:DDV351 DNR350:DNR351 DXN350:DXN351 EHJ350:EHJ351 ERF350:ERF351 FBB350:FBB351 FKX350:FKX351 FUT350:FUT351 GEP350:GEP351 GOL350:GOL351 GYH350:GYH351 HID350:HID351 HRZ350:HRZ351 IBV350:IBV351 ILR350:ILR351 IVN350:IVN351 JFJ350:JFJ351 JPF350:JPF351 JZB350:JZB351 KIX350:KIX351 KST350:KST351 LCP350:LCP351 LML350:LML351 LWH350:LWH351 MGD350:MGD351 MPZ350:MPZ351 MZV350:MZV351 NJR350:NJR351 NTN350:NTN351 ODJ350:ODJ351 ONF350:ONF351 OXB350:OXB351 PGX350:PGX351 PQT350:PQT351 QAP350:QAP351 QKL350:QKL351 QUH350:QUH351 RED350:RED351 RNZ350:RNZ351 RXV350:RXV351 SHR350:SHR351 SRN350:SRN351 TBJ350:TBJ351 TLF350:TLF351 TVB350:TVB351 UEX350:UEX351 UOT350:UOT351 UYP350:UYP351 VIL350:VIL351 VSH350:VSH351 WCD350:WCD351 WLZ350:WLZ351 WVV350:WVV351 JJ353:JJ354 TF353:TF354 ADB353:ADB354 AMX353:AMX354 AWT353:AWT354 BGP353:BGP354 BQL353:BQL354 CAH353:CAH354 CKD353:CKD354 CTZ353:CTZ354 DDV353:DDV354 DNR353:DNR354 DXN353:DXN354 EHJ353:EHJ354 ERF353:ERF354 FBB353:FBB354 FKX353:FKX354 FUT353:FUT354 GEP353:GEP354 GOL353:GOL354 GYH353:GYH354 HID353:HID354 HRZ353:HRZ354 IBV353:IBV354 ILR353:ILR354 IVN353:IVN354 JFJ353:JFJ354 JPF353:JPF354 JZB353:JZB354 KIX353:KIX354 KST353:KST354 LCP353:LCP354 LML353:LML354 LWH353:LWH354 MGD353:MGD354 MPZ353:MPZ354 MZV353:MZV354 NJR353:NJR354 NTN353:NTN354 ODJ353:ODJ354 ONF353:ONF354 OXB353:OXB354 PGX353:PGX354 PQT353:PQT354 QAP353:QAP354 QKL353:QKL354 QUH353:QUH354 RED353:RED354 RNZ353:RNZ354 RXV353:RXV354 SHR353:SHR354 SRN353:SRN354 TBJ353:TBJ354 TLF353:TLF354 TVB353:TVB354 UEX353:UEX354 UOT353:UOT354 UYP353:UYP354 VIL353:VIL354 VSH353:VSH354 WCD353:WCD354 WLZ353:WLZ354 WVV353:WVV354 JJ356:JJ357 TF356:TF357 ADB356:ADB357 AMX356:AMX357 AWT356:AWT357 BGP356:BGP357 BQL356:BQL357 CAH356:CAH357 CKD356:CKD357 CTZ356:CTZ357 DDV356:DDV357 DNR356:DNR357 DXN356:DXN357 EHJ356:EHJ357 ERF356:ERF357 FBB356:FBB357 FKX356:FKX357 FUT356:FUT357 GEP356:GEP357 GOL356:GOL357 GYH356:GYH357 HID356:HID357 HRZ356:HRZ357 IBV356:IBV357 ILR356:ILR357 IVN356:IVN357 JFJ356:JFJ357 JPF356:JPF357 JZB356:JZB357 KIX356:KIX357 KST356:KST357 LCP356:LCP357 LML356:LML357 LWH356:LWH357 MGD356:MGD357 MPZ356:MPZ357 MZV356:MZV357 NJR356:NJR357 NTN356:NTN357 ODJ356:ODJ357 ONF356:ONF357 OXB356:OXB357 PGX356:PGX357 PQT356:PQT357 QAP356:QAP357 QKL356:QKL357 QUH356:QUH357 RED356:RED357 RNZ356:RNZ357 RXV356:RXV357 SHR356:SHR357 SRN356:SRN357 TBJ356:TBJ357 TLF356:TLF357 TVB356:TVB357 UEX356:UEX357 UOT356:UOT357 UYP356:UYP357 VIL356:VIL357 VSH356:VSH357 WCD356:WCD357 WLZ356:WLZ357 WVV356:WVV357 JJ362:JJ363 TF362:TF363 ADB362:ADB363 AMX362:AMX363 AWT362:AWT363 BGP362:BGP363 BQL362:BQL363 CAH362:CAH363 CKD362:CKD363 CTZ362:CTZ363 DDV362:DDV363 DNR362:DNR363 DXN362:DXN363 EHJ362:EHJ363 ERF362:ERF363 FBB362:FBB363 FKX362:FKX363 FUT362:FUT363 GEP362:GEP363 GOL362:GOL363 GYH362:GYH363 HID362:HID363 HRZ362:HRZ363 IBV362:IBV363 ILR362:ILR363 IVN362:IVN363 JFJ362:JFJ363 JPF362:JPF363 JZB362:JZB363 KIX362:KIX363 KST362:KST363 LCP362:LCP363 LML362:LML363 LWH362:LWH363 MGD362:MGD363 MPZ362:MPZ363 MZV362:MZV363 NJR362:NJR363 NTN362:NTN363 ODJ362:ODJ363 ONF362:ONF363 OXB362:OXB363 PGX362:PGX363 PQT362:PQT363 QAP362:QAP363 QKL362:QKL363 QUH362:QUH363 RED362:RED363 RNZ362:RNZ363 RXV362:RXV363 SHR362:SHR363 SRN362:SRN363 TBJ362:TBJ363 TLF362:TLF363 TVB362:TVB363 UEX362:UEX363 UOT362:UOT363 UYP362:UYP363 VIL362:VIL363 VSH362:VSH363 WCD362:WCD363 WLZ362:WLZ363 WVV362:WVV363 JJ365:JJ366 TF365:TF366 ADB365:ADB366 AMX365:AMX366 AWT365:AWT366 BGP365:BGP366 BQL365:BQL366 CAH365:CAH366 CKD365:CKD366 CTZ365:CTZ366 DDV365:DDV366 DNR365:DNR366 DXN365:DXN366 EHJ365:EHJ366 ERF365:ERF366 FBB365:FBB366 FKX365:FKX366 FUT365:FUT366 GEP365:GEP366 GOL365:GOL366 GYH365:GYH366 HID365:HID366 HRZ365:HRZ366 IBV365:IBV366 ILR365:ILR366 IVN365:IVN366 JFJ365:JFJ366 JPF365:JPF366 JZB365:JZB366 KIX365:KIX366 KST365:KST366 LCP365:LCP366 LML365:LML366 LWH365:LWH366 MGD365:MGD366 MPZ365:MPZ366 MZV365:MZV366 NJR365:NJR366 NTN365:NTN366 ODJ365:ODJ366 ONF365:ONF366 OXB365:OXB366 PGX365:PGX366 PQT365:PQT366 QAP365:QAP366 QKL365:QKL366 QUH365:QUH366 RED365:RED366 RNZ365:RNZ366 RXV365:RXV366 SHR365:SHR366 SRN365:SRN366 TBJ365:TBJ366 TLF365:TLF366 TVB365:TVB366 UEX365:UEX366 UOT365:UOT366 UYP365:UYP366 VIL365:VIL366 VSH365:VSH366 WCD365:WCD366 WLZ365:WLZ366 WVV365:WVV366 JJ371:JJ372 TF371:TF372 ADB371:ADB372 AMX371:AMX372 AWT371:AWT372 BGP371:BGP372 BQL371:BQL372 CAH371:CAH372 CKD371:CKD372 CTZ371:CTZ372 DDV371:DDV372 DNR371:DNR372 DXN371:DXN372 EHJ371:EHJ372 ERF371:ERF372 FBB371:FBB372 FKX371:FKX372 FUT371:FUT372 GEP371:GEP372 GOL371:GOL372 GYH371:GYH372 HID371:HID372 HRZ371:HRZ372 IBV371:IBV372 ILR371:ILR372 IVN371:IVN372 JFJ371:JFJ372 JPF371:JPF372 JZB371:JZB372 KIX371:KIX372 KST371:KST372 LCP371:LCP372 LML371:LML372 LWH371:LWH372 MGD371:MGD372 MPZ371:MPZ372 MZV371:MZV372 NJR371:NJR372 NTN371:NTN372 ODJ371:ODJ372 ONF371:ONF372 OXB371:OXB372 PGX371:PGX372 PQT371:PQT372 QAP371:QAP372 QKL371:QKL372 QUH371:QUH372 RED371:RED372 RNZ371:RNZ372 RXV371:RXV372 SHR371:SHR372 SRN371:SRN372 TBJ371:TBJ372 TLF371:TLF372 TVB371:TVB372 UEX371:UEX372 UOT371:UOT372 UYP371:UYP372 VIL371:VIL372 VSH371:VSH372 WCD371:WCD372 WLZ371:WLZ372 WVV371:WVV372 JJ374:JJ375 TF374:TF375 ADB374:ADB375 AMX374:AMX375 AWT374:AWT375 BGP374:BGP375 BQL374:BQL375 CAH374:CAH375 CKD374:CKD375 CTZ374:CTZ375 DDV374:DDV375 DNR374:DNR375 DXN374:DXN375 EHJ374:EHJ375 ERF374:ERF375 FBB374:FBB375 FKX374:FKX375 FUT374:FUT375 GEP374:GEP375 GOL374:GOL375 GYH374:GYH375 HID374:HID375 HRZ374:HRZ375 IBV374:IBV375 ILR374:ILR375 IVN374:IVN375 JFJ374:JFJ375 JPF374:JPF375 JZB374:JZB375 KIX374:KIX375 KST374:KST375 LCP374:LCP375 LML374:LML375 LWH374:LWH375 MGD374:MGD375 MPZ374:MPZ375 MZV374:MZV375 NJR374:NJR375 NTN374:NTN375 ODJ374:ODJ375 ONF374:ONF375 OXB374:OXB375 PGX374:PGX375 PQT374:PQT375 QAP374:QAP375 QKL374:QKL375 QUH374:QUH375 RED374:RED375 RNZ374:RNZ375 RXV374:RXV375 SHR374:SHR375 SRN374:SRN375 TBJ374:TBJ375 TLF374:TLF375 TVB374:TVB375 UEX374:UEX375 UOT374:UOT375 UYP374:UYP375 VIL374:VIL375 VSH374:VSH375 WCD374:WCD375 WLZ374:WLZ375 WVV374:WVV375 WVV359:WVV360 WLZ359:WLZ360 WCD359:WCD360 VSH359:VSH360 VIL359:VIL360 UYP359:UYP360 UOT359:UOT360 UEX359:UEX360 TVB359:TVB360 TLF359:TLF360 TBJ359:TBJ360 SRN359:SRN360 SHR359:SHR360 RXV359:RXV360 RNZ359:RNZ360 RED359:RED360 QUH359:QUH360 QKL359:QKL360 QAP359:QAP360 PQT359:PQT360 PGX359:PGX360 OXB359:OXB360 ONF359:ONF360 ODJ359:ODJ360 NTN359:NTN360 NJR359:NJR360 MZV359:MZV360 MPZ359:MPZ360 MGD359:MGD360 LWH359:LWH360 LML359:LML360 LCP359:LCP360 KST359:KST360 KIX359:KIX360 JZB359:JZB360 JPF359:JPF360 JFJ359:JFJ360 IVN359:IVN360 ILR359:ILR360 IBV359:IBV360 HRZ359:HRZ360 HID359:HID360 GYH359:GYH360 GOL359:GOL360 GEP359:GEP360 FUT359:FUT360 FKX359:FKX360 FBB359:FBB360 ERF359:ERF360 EHJ359:EHJ360 DXN359:DXN360 DNR359:DNR360 DDV359:DDV360 CTZ359:CTZ360 CKD359:CKD360 CAH359:CAH360 BQL359:BQL360 BGP359:BGP360 AWT359:AWT360 AMX359:AMX360 ADB359:ADB360 TF359:TF360 JJ359:JJ360 WVV368:WVV369 WLZ368:WLZ369 WCD368:WCD369 VSH368:VSH369 VIL368:VIL369 UYP368:UYP369 UOT368:UOT369 UEX368:UEX369 TVB368:TVB369 TLF368:TLF369 TBJ368:TBJ369 SRN368:SRN369 SHR368:SHR369 RXV368:RXV369 RNZ368:RNZ369 RED368:RED369 QUH368:QUH369 QKL368:QKL369 QAP368:QAP369 PQT368:PQT369 PGX368:PGX369 OXB368:OXB369 ONF368:ONF369 ODJ368:ODJ369 NTN368:NTN369 NJR368:NJR369 MZV368:MZV369 MPZ368:MPZ369 MGD368:MGD369 LWH368:LWH369 LML368:LML369 LCP368:LCP369 KST368:KST369 KIX368:KIX369 JZB368:JZB369 JPF368:JPF369 JFJ368:JFJ369 IVN368:IVN369 ILR368:ILR369 IBV368:IBV369 HRZ368:HRZ369 HID368:HID369 GYH368:GYH369 GOL368:GOL369 GEP368:GEP369 FUT368:FUT369 FKX368:FKX369 FBB368:FBB369 ERF368:ERF369 EHJ368:EHJ369 DXN368:DXN369 DNR368:DNR369 DDV368:DDV369 CTZ368:CTZ369 CKD368:CKD369 CAH368:CAH369 BQL368:BQL369 BGP368:BGP369 AWT368:AWT369 AMX368:AMX369 ADB368:ADB369 TF368:TF369 JJ368:JJ369 JJ377:JJ378 TF377:TF378 ADB377:ADB378 AMX377:AMX378 AWT377:AWT378 BGP377:BGP378 BQL377:BQL378 CAH377:CAH378 CKD377:CKD378 CTZ377:CTZ378 DDV377:DDV378 DNR377:DNR378 DXN377:DXN378 EHJ377:EHJ378 ERF377:ERF378 FBB377:FBB378 FKX377:FKX378 FUT377:FUT378 GEP377:GEP378 GOL377:GOL378 GYH377:GYH378 HID377:HID378 HRZ377:HRZ378 IBV377:IBV378 ILR377:ILR378 IVN377:IVN378 JFJ377:JFJ378 JPF377:JPF378 JZB377:JZB378 KIX377:KIX378 KST377:KST378 LCP377:LCP378 LML377:LML378 LWH377:LWH378 MGD377:MGD378 MPZ377:MPZ378 MZV377:MZV378 NJR377:NJR378 NTN377:NTN378 ODJ377:ODJ378 ONF377:ONF378 OXB377:OXB378 PGX377:PGX378 PQT377:PQT378 QAP377:QAP378 QKL377:QKL378 QUH377:QUH378 RED377:RED378 RNZ377:RNZ378 RXV377:RXV378 SHR377:SHR378 SRN377:SRN378 TBJ377:TBJ378 TLF377:TLF378 TVB377:TVB378 UEX377:UEX378 UOT377:UOT378 UYP377:UYP378 VIL377:VIL378 VSH377:VSH378 WCD377:WCD378 WLZ377:WLZ378 WVV377:WVV378 JJ380:JJ381 TF380:TF381 ADB380:ADB381 AMX380:AMX381 AWT380:AWT381 BGP380:BGP381 BQL380:BQL381 CAH380:CAH381 CKD380:CKD381 CTZ380:CTZ381 DDV380:DDV381 DNR380:DNR381 DXN380:DXN381 EHJ380:EHJ381 ERF380:ERF381 FBB380:FBB381 FKX380:FKX381 FUT380:FUT381 GEP380:GEP381 GOL380:GOL381 GYH380:GYH381 HID380:HID381 HRZ380:HRZ381 IBV380:IBV381 ILR380:ILR381 IVN380:IVN381 JFJ380:JFJ381 JPF380:JPF381 JZB380:JZB381 KIX380:KIX381 KST380:KST381 LCP380:LCP381 LML380:LML381 LWH380:LWH381 MGD380:MGD381 MPZ380:MPZ381 MZV380:MZV381 NJR380:NJR381 NTN380:NTN381 ODJ380:ODJ381 ONF380:ONF381 OXB380:OXB381 PGX380:PGX381 PQT380:PQT381 QAP380:QAP381 QKL380:QKL381 QUH380:QUH381 RED380:RED381 RNZ380:RNZ381 RXV380:RXV381 SHR380:SHR381 SRN380:SRN381 TBJ380:TBJ381 TLF380:TLF381 TVB380:TVB381 UEX380:UEX381 UOT380:UOT381 UYP380:UYP381 VIL380:VIL381 VSH380:VSH381 WCD380:WCD381 WLZ380:WLZ381 WVV380:WVV381 JJ383:JJ384 TF383:TF384 ADB383:ADB384 AMX383:AMX384 AWT383:AWT384 BGP383:BGP384 BQL383:BQL384 CAH383:CAH384 CKD383:CKD384 CTZ383:CTZ384 DDV383:DDV384 DNR383:DNR384 DXN383:DXN384 EHJ383:EHJ384 ERF383:ERF384 FBB383:FBB384 FKX383:FKX384 FUT383:FUT384 GEP383:GEP384 GOL383:GOL384 GYH383:GYH384 HID383:HID384 HRZ383:HRZ384 IBV383:IBV384 ILR383:ILR384 IVN383:IVN384 JFJ383:JFJ384 JPF383:JPF384 JZB383:JZB384 KIX383:KIX384 KST383:KST384 LCP383:LCP384 LML383:LML384 LWH383:LWH384 MGD383:MGD384 MPZ383:MPZ384 MZV383:MZV384 NJR383:NJR384 NTN383:NTN384 ODJ383:ODJ384 ONF383:ONF384 OXB383:OXB384 PGX383:PGX384 PQT383:PQT384 QAP383:QAP384 QKL383:QKL384 QUH383:QUH384 RED383:RED384 RNZ383:RNZ384 RXV383:RXV384 SHR383:SHR384 SRN383:SRN384 TBJ383:TBJ384 TLF383:TLF384 TVB383:TVB384 UEX383:UEX384 UOT383:UOT384 UYP383:UYP384 VIL383:VIL384 VSH383:VSH384 WCD383:WCD384 WLZ383:WLZ384 WVV383:WVV384 JJ389:JJ390 TF389:TF390 ADB389:ADB390 AMX389:AMX390 AWT389:AWT390 BGP389:BGP390 BQL389:BQL390 CAH389:CAH390 CKD389:CKD390 CTZ389:CTZ390 DDV389:DDV390 DNR389:DNR390 DXN389:DXN390 EHJ389:EHJ390 ERF389:ERF390 FBB389:FBB390 FKX389:FKX390 FUT389:FUT390 GEP389:GEP390 GOL389:GOL390 GYH389:GYH390 HID389:HID390 HRZ389:HRZ390 IBV389:IBV390 ILR389:ILR390 IVN389:IVN390 JFJ389:JFJ390 JPF389:JPF390 JZB389:JZB390 KIX389:KIX390 KST389:KST390 LCP389:LCP390 LML389:LML390 LWH389:LWH390 MGD389:MGD390 MPZ389:MPZ390 MZV389:MZV390 NJR389:NJR390 NTN389:NTN390 ODJ389:ODJ390 ONF389:ONF390 OXB389:OXB390 PGX389:PGX390 PQT389:PQT390 QAP389:QAP390 QKL389:QKL390 QUH389:QUH390 RED389:RED390 RNZ389:RNZ390 RXV389:RXV390 SHR389:SHR390 SRN389:SRN390 TBJ389:TBJ390 TLF389:TLF390 TVB389:TVB390 UEX389:UEX390 UOT389:UOT390 UYP389:UYP390 VIL389:VIL390 VSH389:VSH390 WCD389:WCD390 WLZ389:WLZ390 WVV389:WVV390 JJ392:JJ393 TF392:TF393 ADB392:ADB393 AMX392:AMX393 AWT392:AWT393 BGP392:BGP393 BQL392:BQL393 CAH392:CAH393 CKD392:CKD393 CTZ392:CTZ393 DDV392:DDV393 DNR392:DNR393 DXN392:DXN393 EHJ392:EHJ393 ERF392:ERF393 FBB392:FBB393 FKX392:FKX393 FUT392:FUT393 GEP392:GEP393 GOL392:GOL393 GYH392:GYH393 HID392:HID393 HRZ392:HRZ393 IBV392:IBV393 ILR392:ILR393 IVN392:IVN393 JFJ392:JFJ393 JPF392:JPF393 JZB392:JZB393 KIX392:KIX393 KST392:KST393 LCP392:LCP393 LML392:LML393 LWH392:LWH393 MGD392:MGD393 MPZ392:MPZ393 MZV392:MZV393 NJR392:NJR393 NTN392:NTN393 ODJ392:ODJ393 ONF392:ONF393 OXB392:OXB393 PGX392:PGX393 PQT392:PQT393 QAP392:QAP393 QKL392:QKL393 QUH392:QUH393 RED392:RED393 RNZ392:RNZ393 RXV392:RXV393 SHR392:SHR393 SRN392:SRN393 TBJ392:TBJ393 TLF392:TLF393 TVB392:TVB393 UEX392:UEX393 UOT392:UOT393 UYP392:UYP393 VIL392:VIL393 VSH392:VSH393 WCD392:WCD393 WLZ392:WLZ393 WVV392:WVV393 JJ398:JJ399 TF398:TF399 ADB398:ADB399 AMX398:AMX399 AWT398:AWT399 BGP398:BGP399 BQL398:BQL399 CAH398:CAH399 CKD398:CKD399 CTZ398:CTZ399 DDV398:DDV399 DNR398:DNR399 DXN398:DXN399 EHJ398:EHJ399 ERF398:ERF399 FBB398:FBB399 FKX398:FKX399 FUT398:FUT399 GEP398:GEP399 GOL398:GOL399 GYH398:GYH399 HID398:HID399 HRZ398:HRZ399 IBV398:IBV399 ILR398:ILR399 IVN398:IVN399 JFJ398:JFJ399 JPF398:JPF399 JZB398:JZB399 KIX398:KIX399 KST398:KST399 LCP398:LCP399 LML398:LML399 LWH398:LWH399 MGD398:MGD399 MPZ398:MPZ399 MZV398:MZV399 NJR398:NJR399 NTN398:NTN399 ODJ398:ODJ399 ONF398:ONF399 OXB398:OXB399 PGX398:PGX399 PQT398:PQT399 QAP398:QAP399 QKL398:QKL399 QUH398:QUH399 RED398:RED399 RNZ398:RNZ399 RXV398:RXV399 SHR398:SHR399 SRN398:SRN399 TBJ398:TBJ399 TLF398:TLF399 TVB398:TVB399 UEX398:UEX399 UOT398:UOT399 UYP398:UYP399 VIL398:VIL399 VSH398:VSH399 WCD398:WCD399 WLZ398:WLZ399 WVV398:WVV399 WVV386:WVV387 WLZ386:WLZ387 WCD386:WCD387 VSH386:VSH387 VIL386:VIL387 UYP386:UYP387 UOT386:UOT387 UEX386:UEX387 TVB386:TVB387 TLF386:TLF387 TBJ386:TBJ387 SRN386:SRN387 SHR386:SHR387 RXV386:RXV387 RNZ386:RNZ387 RED386:RED387 QUH386:QUH387 QKL386:QKL387 QAP386:QAP387 PQT386:PQT387 PGX386:PGX387 OXB386:OXB387 ONF386:ONF387 ODJ386:ODJ387 NTN386:NTN387 NJR386:NJR387 MZV386:MZV387 MPZ386:MPZ387 MGD386:MGD387 LWH386:LWH387 LML386:LML387 LCP386:LCP387 KST386:KST387 KIX386:KIX387 JZB386:JZB387 JPF386:JPF387 JFJ386:JFJ387 IVN386:IVN387 ILR386:ILR387 IBV386:IBV387 HRZ386:HRZ387 HID386:HID387 GYH386:GYH387 GOL386:GOL387 GEP386:GEP387 FUT386:FUT387 FKX386:FKX387 FBB386:FBB387 ERF386:ERF387 EHJ386:EHJ387 DXN386:DXN387 DNR386:DNR387 DDV386:DDV387 CTZ386:CTZ387 CKD386:CKD387 CAH386:CAH387 BQL386:BQL387 BGP386:BGP387 AWT386:AWT387 AMX386:AMX387 ADB386:ADB387 TF386:TF387 JJ386:JJ387 WVV395:WVV396 WLZ395:WLZ396 WCD395:WCD396 VSH395:VSH396 VIL395:VIL396 UYP395:UYP396 UOT395:UOT396 UEX395:UEX396 TVB395:TVB396 TLF395:TLF396 TBJ395:TBJ396 SRN395:SRN396 SHR395:SHR396 RXV395:RXV396 RNZ395:RNZ396 RED395:RED396 QUH395:QUH396 QKL395:QKL396 QAP395:QAP396 PQT395:PQT396 PGX395:PGX396 OXB395:OXB396 ONF395:ONF396 ODJ395:ODJ396 NTN395:NTN396 NJR395:NJR396 MZV395:MZV396 MPZ395:MPZ396 MGD395:MGD396 LWH395:LWH396 LML395:LML396 LCP395:LCP396 KST395:KST396 KIX395:KIX396 JZB395:JZB396 JPF395:JPF396 JFJ395:JFJ396 IVN395:IVN396 ILR395:ILR396 IBV395:IBV396 HRZ395:HRZ396 HID395:HID396 GYH395:GYH396 GOL395:GOL396 GEP395:GEP396 FUT395:FUT396 FKX395:FKX396 FBB395:FBB396 ERF395:ERF396 EHJ395:EHJ396 DXN395:DXN396 DNR395:DNR396 DDV395:DDV396 CTZ395:CTZ396 CKD395:CKD396 CAH395:CAH396 BQL395:BQL396 BGP395:BGP396 AWT395:AWT396 AMX395:AMX396 ADB395:ADB396 TF395:TF396 JJ395:JJ396 WVV1852:WVV1867 JJ1852:JJ1867 TF1852:TF1867 ADB1852:ADB1867 AMX1852:AMX1867 AWT1852:AWT1867 BGP1852:BGP1867 BQL1852:BQL1867 CAH1852:CAH1867 CKD1852:CKD1867 CTZ1852:CTZ1867 DDV1852:DDV1867 DNR1852:DNR1867 DXN1852:DXN1867 EHJ1852:EHJ1867 ERF1852:ERF1867 FBB1852:FBB1867 FKX1852:FKX1867 FUT1852:FUT1867 GEP1852:GEP1867 GOL1852:GOL1867 GYH1852:GYH1867 HID1852:HID1867 HRZ1852:HRZ1867 IBV1852:IBV1867 ILR1852:ILR1867 IVN1852:IVN1867 JFJ1852:JFJ1867 JPF1852:JPF1867 JZB1852:JZB1867 KIX1852:KIX1867 KST1852:KST1867 LCP1852:LCP1867 LML1852:LML1867 LWH1852:LWH1867 MGD1852:MGD1867 MPZ1852:MPZ1867 MZV1852:MZV1867 NJR1852:NJR1867 NTN1852:NTN1867 ODJ1852:ODJ1867 ONF1852:ONF1867 OXB1852:OXB1867 PGX1852:PGX1867 PQT1852:PQT1867 QAP1852:QAP1867 QKL1852:QKL1867 QUH1852:QUH1867 RED1852:RED1867 RNZ1852:RNZ1867 RXV1852:RXV1867 SHR1852:SHR1867 SRN1852:SRN1867 TBJ1852:TBJ1867 TLF1852:TLF1867 TVB1852:TVB1867 UEX1852:UEX1867 UOT1852:UOT1867 UYP1852:UYP1867 VIL1852:VIL1867 VSH1852:VSH1867 WCD1852:WCD1867 WLZ1852:WLZ1867 WVV37:WVV47 WLZ37:WLZ47 WCD37:WCD47 VSH37:VSH47 VIL37:VIL47 UYP37:UYP47 UOT37:UOT47 UEX37:UEX47 TVB37:TVB47 TLF37:TLF47 TBJ37:TBJ47 SRN37:SRN47 SHR37:SHR47 RXV37:RXV47 RNZ37:RNZ47 RED37:RED47 QUH37:QUH47 QKL37:QKL47 QAP37:QAP47 PQT37:PQT47 PGX37:PGX47 OXB37:OXB47 ONF37:ONF47 ODJ37:ODJ47 NTN37:NTN47 NJR37:NJR47 MZV37:MZV47 MPZ37:MPZ47 MGD37:MGD47 LWH37:LWH47 LML37:LML47 LCP37:LCP47 KST37:KST47 KIX37:KIX47 JZB37:JZB47 JPF37:JPF47 JFJ37:JFJ47 IVN37:IVN47 ILR37:ILR47 IBV37:IBV47 HRZ37:HRZ47 HID37:HID47 GYH37:GYH47 GOL37:GOL47 GEP37:GEP47 FUT37:FUT47 FKX37:FKX47 FBB37:FBB47 ERF37:ERF47 EHJ37:EHJ47 DXN37:DXN47 DNR37:DNR47 DDV37:DDV47 CTZ37:CTZ47 CKD37:CKD47 CAH37:CAH47 BQL37:BQL47 BGP37:BGP47 AWT37:AWT47 AMX37:AMX47 ADB37:ADB47 TF37:TF47 JJ37:JJ47 WVV401:WVV607 JJ401:JJ607 WLZ401:WLZ607 WCD401:WCD607 VSH401:VSH607 VIL401:VIL607 UYP401:UYP607 UOT401:UOT607 UEX401:UEX607 TVB401:TVB607 TLF401:TLF607 TBJ401:TBJ607 SRN401:SRN607 SHR401:SHR607 RXV401:RXV607 RNZ401:RNZ607 RED401:RED607 QUH401:QUH607 QKL401:QKL607 QAP401:QAP607 PQT401:PQT607 PGX401:PGX607 OXB401:OXB607 ONF401:ONF607 ODJ401:ODJ607 NTN401:NTN607 NJR401:NJR607 MZV401:MZV607 MPZ401:MPZ607 MGD401:MGD607 LWH401:LWH607 LML401:LML607 LCP401:LCP607 KST401:KST607 KIX401:KIX607 JZB401:JZB607 JPF401:JPF607 JFJ401:JFJ607 IVN401:IVN607 ILR401:ILR607 IBV401:IBV607 HRZ401:HRZ607 HID401:HID607 GYH401:GYH607 GOL401:GOL607 GEP401:GEP607 FUT401:FUT607 FKX401:FKX607 FBB401:FBB607 ERF401:ERF607 EHJ401:EHJ607 DXN401:DXN607 DNR401:DNR607 DDV401:DDV607 CTZ401:CTZ607 CKD401:CKD607 CAH401:CAH607 BQL401:BQL607 BGP401:BGP607 AWT401:AWT607 AMX401:AMX607 ADB401:ADB607 TF401:TF607 WVV609:WVV692 WLZ609:WLZ692 WCD609:WCD692 VSH609:VSH692 VIL609:VIL692 UYP609:UYP692 UOT609:UOT692 UEX609:UEX692 TVB609:TVB692 TLF609:TLF692 TBJ609:TBJ692 SRN609:SRN692 SHR609:SHR692 RXV609:RXV692 RNZ609:RNZ692 RED609:RED692 QUH609:QUH692 QKL609:QKL692 QAP609:QAP692 PQT609:PQT692 PGX609:PGX692 OXB609:OXB692 ONF609:ONF692 ODJ609:ODJ692 NTN609:NTN692 NJR609:NJR692 MZV609:MZV692 MPZ609:MPZ692 MGD609:MGD692 LWH609:LWH692 LML609:LML692 LCP609:LCP692 KST609:KST692 KIX609:KIX692 JZB609:JZB692 JPF609:JPF692 JFJ609:JFJ692 IVN609:IVN692 ILR609:ILR692 IBV609:IBV692 HRZ609:HRZ692 HID609:HID692 GYH609:GYH692 GOL609:GOL692 GEP609:GEP692 FUT609:FUT692 FKX609:FKX692 FBB609:FBB692 ERF609:ERF692 EHJ609:EHJ692 DXN609:DXN692 DNR609:DNR692 DDV609:DDV692 CTZ609:CTZ692 CKD609:CKD692 CAH609:CAH692 BQL609:BQL692 BGP609:BGP692 AWT609:AWT692 AMX609:AMX692 ADB609:ADB692 TF609:TF692 JJ609:JJ692 JJ4:JJ17 TF4:TF17 ADB4:ADB17 AMX4:AMX17 AWT4:AWT17 BGP4:BGP17 BQL4:BQL17 CAH4:CAH17 CKD4:CKD17 CTZ4:CTZ17 DDV4:DDV17 DNR4:DNR17 DXN4:DXN17 EHJ4:EHJ17 ERF4:ERF17 FBB4:FBB17 FKX4:FKX17 FUT4:FUT17 GEP4:GEP17 GOL4:GOL17 GYH4:GYH17 HID4:HID17 HRZ4:HRZ17 IBV4:IBV17 ILR4:ILR17 IVN4:IVN17 JFJ4:JFJ17 JPF4:JPF17 JZB4:JZB17 KIX4:KIX17 KST4:KST17 LCP4:LCP17 LML4:LML17 LWH4:LWH17 MGD4:MGD17 MPZ4:MPZ17 MZV4:MZV17 NJR4:NJR17 NTN4:NTN17 ODJ4:ODJ17 ONF4:ONF17 OXB4:OXB17 PGX4:PGX17 PQT4:PQT17 QAP4:QAP17 QKL4:QKL17 QUH4:QUH17 RED4:RED17 RNZ4:RNZ17 RXV4:RXV17 SHR4:SHR17 SRN4:SRN17 TBJ4:TBJ17 TLF4:TLF17 TVB4:TVB17 UEX4:UEX17 UOT4:UOT17 UYP4:UYP17 VIL4:VIL17 VSH4:VSH17 WCD4:WCD17 WLZ4:WLZ17 WVV4:WVV17 WLZ905:WLZ1850 WVV905:WVV1850 JJ905:JJ1850 TF905:TF1850 ADB905:ADB1850 AMX905:AMX1850 AWT905:AWT1850 BGP905:BGP1850 BQL905:BQL1850 CAH905:CAH1850 CKD905:CKD1850 CTZ905:CTZ1850 DDV905:DDV1850 DNR905:DNR1850 DXN905:DXN1850 EHJ905:EHJ1850 ERF905:ERF1850 FBB905:FBB1850 FKX905:FKX1850 FUT905:FUT1850 GEP905:GEP1850 GOL905:GOL1850 GYH905:GYH1850 HID905:HID1850 HRZ905:HRZ1850 IBV905:IBV1850 ILR905:ILR1850 IVN905:IVN1850 JFJ905:JFJ1850 JPF905:JPF1850 JZB905:JZB1850 KIX905:KIX1850 KST905:KST1850 LCP905:LCP1850 LML905:LML1850 LWH905:LWH1850 MGD905:MGD1850 MPZ905:MPZ1850 MZV905:MZV1850 NJR905:NJR1850 NTN905:NTN1850 ODJ905:ODJ1850 ONF905:ONF1850 OXB905:OXB1850 PGX905:PGX1850 PQT905:PQT1850 QAP905:QAP1850 QKL905:QKL1850 QUH905:QUH1850 RED905:RED1850 RNZ905:RNZ1850 RXV905:RXV1850 SHR905:SHR1850 SRN905:SRN1850 TBJ905:TBJ1850 TLF905:TLF1850 TVB905:TVB1850 UEX905:UEX1850 UOT905:UOT1850 UYP905:UYP1850 VIL905:VIL1850 VSH905:VSH1850 WCD905:WCD1850 WLZ694:WLZ903 WVV694:WVV903 JJ694:JJ903 TF694:TF903 ADB694:ADB903 AMX694:AMX903 AWT694:AWT903 BGP694:BGP903 BQL694:BQL903 CAH694:CAH903 CKD694:CKD903 CTZ694:CTZ903 DDV694:DDV903 DNR694:DNR903 DXN694:DXN903 EHJ694:EHJ903 ERF694:ERF903 FBB694:FBB903 FKX694:FKX903 FUT694:FUT903 GEP694:GEP903 GOL694:GOL903 GYH694:GYH903 HID694:HID903 HRZ694:HRZ903 IBV694:IBV903 ILR694:ILR903 IVN694:IVN903 JFJ694:JFJ903 JPF694:JPF903 JZB694:JZB903 KIX694:KIX903 KST694:KST903 LCP694:LCP903 LML694:LML903 LWH694:LWH903 MGD694:MGD903 MPZ694:MPZ903 MZV694:MZV903 NJR694:NJR903 NTN694:NTN903 ODJ694:ODJ903 ONF694:ONF903 OXB694:OXB903 PGX694:PGX903 PQT694:PQT903 QAP694:QAP903 QKL694:QKL903 QUH694:QUH903 RED694:RED903 RNZ694:RNZ903 RXV694:RXV903 SHR694:SHR903 SRN694:SRN903 TBJ694:TBJ903 TLF694:TLF903 TVB694:TVB903 UEX694:UEX903 UOT694:UOT903 UYP694:UYP903 VIL694:VIL903 VSH694:VSH903 WCD694:WCD903" xr:uid="{8F694701-DBE1-4066-904E-594399BC4D00}"/>
    <dataValidation allowBlank="1" showInputMessage="1" showErrorMessage="1" promptTitle="Telefono del responsable" prompt="Registre el número telefónico del responsable de la contratación (sin extensión)_x000a_" sqref="WVW19:WVW20 JK19:JK20 TG19:TG20 ADC19:ADC20 AMY19:AMY20 AWU19:AWU20 BGQ19:BGQ20 BQM19:BQM20 CAI19:CAI20 CKE19:CKE20 CUA19:CUA20 DDW19:DDW20 DNS19:DNS20 DXO19:DXO20 EHK19:EHK20 ERG19:ERG20 FBC19:FBC20 FKY19:FKY20 FUU19:FUU20 GEQ19:GEQ20 GOM19:GOM20 GYI19:GYI20 HIE19:HIE20 HSA19:HSA20 IBW19:IBW20 ILS19:ILS20 IVO19:IVO20 JFK19:JFK20 JPG19:JPG20 JZC19:JZC20 KIY19:KIY20 KSU19:KSU20 LCQ19:LCQ20 LMM19:LMM20 LWI19:LWI20 MGE19:MGE20 MQA19:MQA20 MZW19:MZW20 NJS19:NJS20 NTO19:NTO20 ODK19:ODK20 ONG19:ONG20 OXC19:OXC20 PGY19:PGY20 PQU19:PQU20 QAQ19:QAQ20 QKM19:QKM20 QUI19:QUI20 REE19:REE20 ROA19:ROA20 RXW19:RXW20 SHS19:SHS20 SRO19:SRO20 TBK19:TBK20 TLG19:TLG20 TVC19:TVC20 UEY19:UEY20 UOU19:UOU20 UYQ19:UYQ20 VIM19:VIM20 VSI19:VSI20 WCE19:WCE20 WMA19:WMA20 JK22:JK23 TG22:TG23 ADC22:ADC23 AMY22:AMY23 AWU22:AWU23 BGQ22:BGQ23 BQM22:BQM23 CAI22:CAI23 CKE22:CKE23 CUA22:CUA23 DDW22:DDW23 DNS22:DNS23 DXO22:DXO23 EHK22:EHK23 ERG22:ERG23 FBC22:FBC23 FKY22:FKY23 FUU22:FUU23 GEQ22:GEQ23 GOM22:GOM23 GYI22:GYI23 HIE22:HIE23 HSA22:HSA23 IBW22:IBW23 ILS22:ILS23 IVO22:IVO23 JFK22:JFK23 JPG22:JPG23 JZC22:JZC23 KIY22:KIY23 KSU22:KSU23 LCQ22:LCQ23 LMM22:LMM23 LWI22:LWI23 MGE22:MGE23 MQA22:MQA23 MZW22:MZW23 NJS22:NJS23 NTO22:NTO23 ODK22:ODK23 ONG22:ONG23 OXC22:OXC23 PGY22:PGY23 PQU22:PQU23 QAQ22:QAQ23 QKM22:QKM23 QUI22:QUI23 REE22:REE23 ROA22:ROA23 RXW22:RXW23 SHS22:SHS23 SRO22:SRO23 TBK22:TBK23 TLG22:TLG23 TVC22:TVC23 UEY22:UEY23 UOU22:UOU23 UYQ22:UYQ23 VIM22:VIM23 VSI22:VSI23 WCE22:WCE23 WMA22:WMA23 WVW22:WVW23 WVW28:WVW29 JK28:JK29 TG28:TG29 ADC28:ADC29 AMY28:AMY29 AWU28:AWU29 BGQ28:BGQ29 BQM28:BQM29 CAI28:CAI29 CKE28:CKE29 CUA28:CUA29 DDW28:DDW29 DNS28:DNS29 DXO28:DXO29 EHK28:EHK29 ERG28:ERG29 FBC28:FBC29 FKY28:FKY29 FUU28:FUU29 GEQ28:GEQ29 GOM28:GOM29 GYI28:GYI29 HIE28:HIE29 HSA28:HSA29 IBW28:IBW29 ILS28:ILS29 IVO28:IVO29 JFK28:JFK29 JPG28:JPG29 JZC28:JZC29 KIY28:KIY29 KSU28:KSU29 LCQ28:LCQ29 LMM28:LMM29 LWI28:LWI29 MGE28:MGE29 MQA28:MQA29 MZW28:MZW29 NJS28:NJS29 NTO28:NTO29 ODK28:ODK29 ONG28:ONG29 OXC28:OXC29 PGY28:PGY29 PQU28:PQU29 QAQ28:QAQ29 QKM28:QKM29 QUI28:QUI29 REE28:REE29 ROA28:ROA29 RXW28:RXW29 SHS28:SHS29 SRO28:SRO29 TBK28:TBK29 TLG28:TLG29 TVC28:TVC29 UEY28:UEY29 UOU28:UOU29 UYQ28:UYQ29 VIM28:VIM29 VSI28:VSI29 WCE28:WCE29 WMA28:WMA29 JK31:JK32 TG31:TG32 ADC31:ADC32 AMY31:AMY32 AWU31:AWU32 BGQ31:BGQ32 BQM31:BQM32 CAI31:CAI32 CKE31:CKE32 CUA31:CUA32 DDW31:DDW32 DNS31:DNS32 DXO31:DXO32 EHK31:EHK32 ERG31:ERG32 FBC31:FBC32 FKY31:FKY32 FUU31:FUU32 GEQ31:GEQ32 GOM31:GOM32 GYI31:GYI32 HIE31:HIE32 HSA31:HSA32 IBW31:IBW32 ILS31:ILS32 IVO31:IVO32 JFK31:JFK32 JPG31:JPG32 JZC31:JZC32 KIY31:KIY32 KSU31:KSU32 LCQ31:LCQ32 LMM31:LMM32 LWI31:LWI32 MGE31:MGE32 MQA31:MQA32 MZW31:MZW32 NJS31:NJS32 NTO31:NTO32 ODK31:ODK32 ONG31:ONG32 OXC31:OXC32 PGY31:PGY32 PQU31:PQU32 QAQ31:QAQ32 QKM31:QKM32 QUI31:QUI32 REE31:REE32 ROA31:ROA32 RXW31:RXW32 SHS31:SHS32 SRO31:SRO32 TBK31:TBK32 TLG31:TLG32 TVC31:TVC32 UEY31:UEY32 UOU31:UOU32 UYQ31:UYQ32 VIM31:VIM32 VSI31:VSI32 WCE31:WCE32 WMA31:WMA32 WVW31:WVW32 WVW25:WVW26 WMA25:WMA26 WCE25:WCE26 VSI25:VSI26 VIM25:VIM26 UYQ25:UYQ26 UOU25:UOU26 UEY25:UEY26 TVC25:TVC26 TLG25:TLG26 TBK25:TBK26 SRO25:SRO26 SHS25:SHS26 RXW25:RXW26 ROA25:ROA26 REE25:REE26 QUI25:QUI26 QKM25:QKM26 QAQ25:QAQ26 PQU25:PQU26 PGY25:PGY26 OXC25:OXC26 ONG25:ONG26 ODK25:ODK26 NTO25:NTO26 NJS25:NJS26 MZW25:MZW26 MQA25:MQA26 MGE25:MGE26 LWI25:LWI26 LMM25:LMM26 LCQ25:LCQ26 KSU25:KSU26 KIY25:KIY26 JZC25:JZC26 JPG25:JPG26 JFK25:JFK26 IVO25:IVO26 ILS25:ILS26 IBW25:IBW26 HSA25:HSA26 HIE25:HIE26 GYI25:GYI26 GOM25:GOM26 GEQ25:GEQ26 FUU25:FUU26 FKY25:FKY26 FBC25:FBC26 ERG25:ERG26 EHK25:EHK26 DXO25:DXO26 DNS25:DNS26 DDW25:DDW26 CUA25:CUA26 CKE25:CKE26 CAI25:CAI26 BQM25:BQM26 BGQ25:BGQ26 AWU25:AWU26 AMY25:AMY26 ADC25:ADC26 TG25:TG26 JK25:JK26 WVW34:WVW35 WMA34:WMA35 WCE34:WCE35 VSI34:VSI35 VIM34:VIM35 UYQ34:UYQ35 UOU34:UOU35 UEY34:UEY35 TVC34:TVC35 TLG34:TLG35 TBK34:TBK35 SRO34:SRO35 SHS34:SHS35 RXW34:RXW35 ROA34:ROA35 REE34:REE35 QUI34:QUI35 QKM34:QKM35 QAQ34:QAQ35 PQU34:PQU35 PGY34:PGY35 OXC34:OXC35 ONG34:ONG35 ODK34:ODK35 NTO34:NTO35 NJS34:NJS35 MZW34:MZW35 MQA34:MQA35 MGE34:MGE35 LWI34:LWI35 LMM34:LMM35 LCQ34:LCQ35 KSU34:KSU35 KIY34:KIY35 JZC34:JZC35 JPG34:JPG35 JFK34:JFK35 IVO34:IVO35 ILS34:ILS35 IBW34:IBW35 HSA34:HSA35 HIE34:HIE35 GYI34:GYI35 GOM34:GOM35 GEQ34:GEQ35 FUU34:FUU35 FKY34:FKY35 FBC34:FBC35 ERG34:ERG35 EHK34:EHK35 DXO34:DXO35 DNS34:DNS35 DDW34:DDW35 CUA34:CUA35 CKE34:CKE35 CAI34:CAI35 BQM34:BQM35 BGQ34:BGQ35 AWU34:AWU35 AMY34:AMY35 ADC34:ADC35 TG34:TG35 JK34:JK35 JK49:JK50 TG49:TG50 ADC49:ADC50 AMY49:AMY50 AWU49:AWU50 BGQ49:BGQ50 BQM49:BQM50 CAI49:CAI50 CKE49:CKE50 CUA49:CUA50 DDW49:DDW50 DNS49:DNS50 DXO49:DXO50 EHK49:EHK50 ERG49:ERG50 FBC49:FBC50 FKY49:FKY50 FUU49:FUU50 GEQ49:GEQ50 GOM49:GOM50 GYI49:GYI50 HIE49:HIE50 HSA49:HSA50 IBW49:IBW50 ILS49:ILS50 IVO49:IVO50 JFK49:JFK50 JPG49:JPG50 JZC49:JZC50 KIY49:KIY50 KSU49:KSU50 LCQ49:LCQ50 LMM49:LMM50 LWI49:LWI50 MGE49:MGE50 MQA49:MQA50 MZW49:MZW50 NJS49:NJS50 NTO49:NTO50 ODK49:ODK50 ONG49:ONG50 OXC49:OXC50 PGY49:PGY50 PQU49:PQU50 QAQ49:QAQ50 QKM49:QKM50 QUI49:QUI50 REE49:REE50 ROA49:ROA50 RXW49:RXW50 SHS49:SHS50 SRO49:SRO50 TBK49:TBK50 TLG49:TLG50 TVC49:TVC50 UEY49:UEY50 UOU49:UOU50 UYQ49:UYQ50 VIM49:VIM50 VSI49:VSI50 WCE49:WCE50 WMA49:WMA50 WVW49:WVW50 WVW56:WVW59 JK56:JK59 TG56:TG59 ADC56:ADC59 AMY56:AMY59 AWU56:AWU59 BGQ56:BGQ59 BQM56:BQM59 CAI56:CAI59 CKE56:CKE59 CUA56:CUA59 DDW56:DDW59 DNS56:DNS59 DXO56:DXO59 EHK56:EHK59 ERG56:ERG59 FBC56:FBC59 FKY56:FKY59 FUU56:FUU59 GEQ56:GEQ59 GOM56:GOM59 GYI56:GYI59 HIE56:HIE59 HSA56:HSA59 IBW56:IBW59 ILS56:ILS59 IVO56:IVO59 JFK56:JFK59 JPG56:JPG59 JZC56:JZC59 KIY56:KIY59 KSU56:KSU59 LCQ56:LCQ59 LMM56:LMM59 LWI56:LWI59 MGE56:MGE59 MQA56:MQA59 MZW56:MZW59 NJS56:NJS59 NTO56:NTO59 ODK56:ODK59 ONG56:ONG59 OXC56:OXC59 PGY56:PGY59 PQU56:PQU59 QAQ56:QAQ59 QKM56:QKM59 QUI56:QUI59 REE56:REE59 ROA56:ROA59 RXW56:RXW59 SHS56:SHS59 SRO56:SRO59 TBK56:TBK59 TLG56:TLG59 TVC56:TVC59 UEY56:UEY59 UOU56:UOU59 UYQ56:UYQ59 VIM56:VIM59 VSI56:VSI59 WCE56:WCE59 WMA56:WMA59 JK61:JK62 TG61:TG62 ADC61:ADC62 AMY61:AMY62 AWU61:AWU62 BGQ61:BGQ62 BQM61:BQM62 CAI61:CAI62 CKE61:CKE62 CUA61:CUA62 DDW61:DDW62 DNS61:DNS62 DXO61:DXO62 EHK61:EHK62 ERG61:ERG62 FBC61:FBC62 FKY61:FKY62 FUU61:FUU62 GEQ61:GEQ62 GOM61:GOM62 GYI61:GYI62 HIE61:HIE62 HSA61:HSA62 IBW61:IBW62 ILS61:ILS62 IVO61:IVO62 JFK61:JFK62 JPG61:JPG62 JZC61:JZC62 KIY61:KIY62 KSU61:KSU62 LCQ61:LCQ62 LMM61:LMM62 LWI61:LWI62 MGE61:MGE62 MQA61:MQA62 MZW61:MZW62 NJS61:NJS62 NTO61:NTO62 ODK61:ODK62 ONG61:ONG62 OXC61:OXC62 PGY61:PGY62 PQU61:PQU62 QAQ61:QAQ62 QKM61:QKM62 QUI61:QUI62 REE61:REE62 ROA61:ROA62 RXW61:RXW62 SHS61:SHS62 SRO61:SRO62 TBK61:TBK62 TLG61:TLG62 TVC61:TVC62 UEY61:UEY62 UOU61:UOU62 UYQ61:UYQ62 VIM61:VIM62 VSI61:VSI62 WCE61:WCE62 WMA61:WMA62 WVW61:WVW62 WVW67:WVW68 JK67:JK68 TG67:TG68 ADC67:ADC68 AMY67:AMY68 AWU67:AWU68 BGQ67:BGQ68 BQM67:BQM68 CAI67:CAI68 CKE67:CKE68 CUA67:CUA68 DDW67:DDW68 DNS67:DNS68 DXO67:DXO68 EHK67:EHK68 ERG67:ERG68 FBC67:FBC68 FKY67:FKY68 FUU67:FUU68 GEQ67:GEQ68 GOM67:GOM68 GYI67:GYI68 HIE67:HIE68 HSA67:HSA68 IBW67:IBW68 ILS67:ILS68 IVO67:IVO68 JFK67:JFK68 JPG67:JPG68 JZC67:JZC68 KIY67:KIY68 KSU67:KSU68 LCQ67:LCQ68 LMM67:LMM68 LWI67:LWI68 MGE67:MGE68 MQA67:MQA68 MZW67:MZW68 NJS67:NJS68 NTO67:NTO68 ODK67:ODK68 ONG67:ONG68 OXC67:OXC68 PGY67:PGY68 PQU67:PQU68 QAQ67:QAQ68 QKM67:QKM68 QUI67:QUI68 REE67:REE68 ROA67:ROA68 RXW67:RXW68 SHS67:SHS68 SRO67:SRO68 TBK67:TBK68 TLG67:TLG68 TVC67:TVC68 UEY67:UEY68 UOU67:UOU68 UYQ67:UYQ68 VIM67:VIM68 VSI67:VSI68 WCE67:WCE68 WMA67:WMA68 JK70:JK71 TG70:TG71 ADC70:ADC71 AMY70:AMY71 AWU70:AWU71 BGQ70:BGQ71 BQM70:BQM71 CAI70:CAI71 CKE70:CKE71 CUA70:CUA71 DDW70:DDW71 DNS70:DNS71 DXO70:DXO71 EHK70:EHK71 ERG70:ERG71 FBC70:FBC71 FKY70:FKY71 FUU70:FUU71 GEQ70:GEQ71 GOM70:GOM71 GYI70:GYI71 HIE70:HIE71 HSA70:HSA71 IBW70:IBW71 ILS70:ILS71 IVO70:IVO71 JFK70:JFK71 JPG70:JPG71 JZC70:JZC71 KIY70:KIY71 KSU70:KSU71 LCQ70:LCQ71 LMM70:LMM71 LWI70:LWI71 MGE70:MGE71 MQA70:MQA71 MZW70:MZW71 NJS70:NJS71 NTO70:NTO71 ODK70:ODK71 ONG70:ONG71 OXC70:OXC71 PGY70:PGY71 PQU70:PQU71 QAQ70:QAQ71 QKM70:QKM71 QUI70:QUI71 REE70:REE71 ROA70:ROA71 RXW70:RXW71 SHS70:SHS71 SRO70:SRO71 TBK70:TBK71 TLG70:TLG71 TVC70:TVC71 UEY70:UEY71 UOU70:UOU71 UYQ70:UYQ71 VIM70:VIM71 VSI70:VSI71 WCE70:WCE71 WMA70:WMA71 WVW70:WVW71 WVW52:WVW53 WMA52:WMA53 WCE52:WCE53 VSI52:VSI53 VIM52:VIM53 UYQ52:UYQ53 UOU52:UOU53 UEY52:UEY53 TVC52:TVC53 TLG52:TLG53 TBK52:TBK53 SRO52:SRO53 SHS52:SHS53 RXW52:RXW53 ROA52:ROA53 REE52:REE53 QUI52:QUI53 QKM52:QKM53 QAQ52:QAQ53 PQU52:PQU53 PGY52:PGY53 OXC52:OXC53 ONG52:ONG53 ODK52:ODK53 NTO52:NTO53 NJS52:NJS53 MZW52:MZW53 MQA52:MQA53 MGE52:MGE53 LWI52:LWI53 LMM52:LMM53 LCQ52:LCQ53 KSU52:KSU53 KIY52:KIY53 JZC52:JZC53 JPG52:JPG53 JFK52:JFK53 IVO52:IVO53 ILS52:ILS53 IBW52:IBW53 HSA52:HSA53 HIE52:HIE53 GYI52:GYI53 GOM52:GOM53 GEQ52:GEQ53 FUU52:FUU53 FKY52:FKY53 FBC52:FBC53 ERG52:ERG53 EHK52:EHK53 DXO52:DXO53 DNS52:DNS53 DDW52:DDW53 CUA52:CUA53 CKE52:CKE53 CAI52:CAI53 BQM52:BQM53 BGQ52:BGQ53 AWU52:AWU53 AMY52:AMY53 ADC52:ADC53 TG52:TG53 JK52:JK53 WVW64:WVW65 WMA64:WMA65 WCE64:WCE65 VSI64:VSI65 VIM64:VIM65 UYQ64:UYQ65 UOU64:UOU65 UEY64:UEY65 TVC64:TVC65 TLG64:TLG65 TBK64:TBK65 SRO64:SRO65 SHS64:SHS65 RXW64:RXW65 ROA64:ROA65 REE64:REE65 QUI64:QUI65 QKM64:QKM65 QAQ64:QAQ65 PQU64:PQU65 PGY64:PGY65 OXC64:OXC65 ONG64:ONG65 ODK64:ODK65 NTO64:NTO65 NJS64:NJS65 MZW64:MZW65 MQA64:MQA65 MGE64:MGE65 LWI64:LWI65 LMM64:LMM65 LCQ64:LCQ65 KSU64:KSU65 KIY64:KIY65 JZC64:JZC65 JPG64:JPG65 JFK64:JFK65 IVO64:IVO65 ILS64:ILS65 IBW64:IBW65 HSA64:HSA65 HIE64:HIE65 GYI64:GYI65 GOM64:GOM65 GEQ64:GEQ65 FUU64:FUU65 FKY64:FKY65 FBC64:FBC65 ERG64:ERG65 EHK64:EHK65 DXO64:DXO65 DNS64:DNS65 DDW64:DDW65 CUA64:CUA65 CKE64:CKE65 CAI64:CAI65 BQM64:BQM65 BGQ64:BGQ65 AWU64:AWU65 AMY64:AMY65 ADC64:ADC65 TG64:TG65 JK64:JK65 JK73:JK74 TG73:TG74 ADC73:ADC74 AMY73:AMY74 AWU73:AWU74 BGQ73:BGQ74 BQM73:BQM74 CAI73:CAI74 CKE73:CKE74 CUA73:CUA74 DDW73:DDW74 DNS73:DNS74 DXO73:DXO74 EHK73:EHK74 ERG73:ERG74 FBC73:FBC74 FKY73:FKY74 FUU73:FUU74 GEQ73:GEQ74 GOM73:GOM74 GYI73:GYI74 HIE73:HIE74 HSA73:HSA74 IBW73:IBW74 ILS73:ILS74 IVO73:IVO74 JFK73:JFK74 JPG73:JPG74 JZC73:JZC74 KIY73:KIY74 KSU73:KSU74 LCQ73:LCQ74 LMM73:LMM74 LWI73:LWI74 MGE73:MGE74 MQA73:MQA74 MZW73:MZW74 NJS73:NJS74 NTO73:NTO74 ODK73:ODK74 ONG73:ONG74 OXC73:OXC74 PGY73:PGY74 PQU73:PQU74 QAQ73:QAQ74 QKM73:QKM74 QUI73:QUI74 REE73:REE74 ROA73:ROA74 RXW73:RXW74 SHS73:SHS74 SRO73:SRO74 TBK73:TBK74 TLG73:TLG74 TVC73:TVC74 UEY73:UEY74 UOU73:UOU74 UYQ73:UYQ74 VIM73:VIM74 VSI73:VSI74 WCE73:WCE74 WMA73:WMA74 WVW73:WVW74 WVW76:WVW77 JK76:JK77 TG76:TG77 ADC76:ADC77 AMY76:AMY77 AWU76:AWU77 BGQ76:BGQ77 BQM76:BQM77 CAI76:CAI77 CKE76:CKE77 CUA76:CUA77 DDW76:DDW77 DNS76:DNS77 DXO76:DXO77 EHK76:EHK77 ERG76:ERG77 FBC76:FBC77 FKY76:FKY77 FUU76:FUU77 GEQ76:GEQ77 GOM76:GOM77 GYI76:GYI77 HIE76:HIE77 HSA76:HSA77 IBW76:IBW77 ILS76:ILS77 IVO76:IVO77 JFK76:JFK77 JPG76:JPG77 JZC76:JZC77 KIY76:KIY77 KSU76:KSU77 LCQ76:LCQ77 LMM76:LMM77 LWI76:LWI77 MGE76:MGE77 MQA76:MQA77 MZW76:MZW77 NJS76:NJS77 NTO76:NTO77 ODK76:ODK77 ONG76:ONG77 OXC76:OXC77 PGY76:PGY77 PQU76:PQU77 QAQ76:QAQ77 QKM76:QKM77 QUI76:QUI77 REE76:REE77 ROA76:ROA77 RXW76:RXW77 SHS76:SHS77 SRO76:SRO77 TBK76:TBK77 TLG76:TLG77 TVC76:TVC77 UEY76:UEY77 UOU76:UOU77 UYQ76:UYQ77 VIM76:VIM77 VSI76:VSI77 WCE76:WCE77 WMA76:WMA77 JK79:JK80 TG79:TG80 ADC79:ADC80 AMY79:AMY80 AWU79:AWU80 BGQ79:BGQ80 BQM79:BQM80 CAI79:CAI80 CKE79:CKE80 CUA79:CUA80 DDW79:DDW80 DNS79:DNS80 DXO79:DXO80 EHK79:EHK80 ERG79:ERG80 FBC79:FBC80 FKY79:FKY80 FUU79:FUU80 GEQ79:GEQ80 GOM79:GOM80 GYI79:GYI80 HIE79:HIE80 HSA79:HSA80 IBW79:IBW80 ILS79:ILS80 IVO79:IVO80 JFK79:JFK80 JPG79:JPG80 JZC79:JZC80 KIY79:KIY80 KSU79:KSU80 LCQ79:LCQ80 LMM79:LMM80 LWI79:LWI80 MGE79:MGE80 MQA79:MQA80 MZW79:MZW80 NJS79:NJS80 NTO79:NTO80 ODK79:ODK80 ONG79:ONG80 OXC79:OXC80 PGY79:PGY80 PQU79:PQU80 QAQ79:QAQ80 QKM79:QKM80 QUI79:QUI80 REE79:REE80 ROA79:ROA80 RXW79:RXW80 SHS79:SHS80 SRO79:SRO80 TBK79:TBK80 TLG79:TLG80 TVC79:TVC80 UEY79:UEY80 UOU79:UOU80 UYQ79:UYQ80 VIM79:VIM80 VSI79:VSI80 WCE79:WCE80 WMA79:WMA80 WVW79:WVW80 WVW85:WVW86 JK85:JK86 TG85:TG86 ADC85:ADC86 AMY85:AMY86 AWU85:AWU86 BGQ85:BGQ86 BQM85:BQM86 CAI85:CAI86 CKE85:CKE86 CUA85:CUA86 DDW85:DDW86 DNS85:DNS86 DXO85:DXO86 EHK85:EHK86 ERG85:ERG86 FBC85:FBC86 FKY85:FKY86 FUU85:FUU86 GEQ85:GEQ86 GOM85:GOM86 GYI85:GYI86 HIE85:HIE86 HSA85:HSA86 IBW85:IBW86 ILS85:ILS86 IVO85:IVO86 JFK85:JFK86 JPG85:JPG86 JZC85:JZC86 KIY85:KIY86 KSU85:KSU86 LCQ85:LCQ86 LMM85:LMM86 LWI85:LWI86 MGE85:MGE86 MQA85:MQA86 MZW85:MZW86 NJS85:NJS86 NTO85:NTO86 ODK85:ODK86 ONG85:ONG86 OXC85:OXC86 PGY85:PGY86 PQU85:PQU86 QAQ85:QAQ86 QKM85:QKM86 QUI85:QUI86 REE85:REE86 ROA85:ROA86 RXW85:RXW86 SHS85:SHS86 SRO85:SRO86 TBK85:TBK86 TLG85:TLG86 TVC85:TVC86 UEY85:UEY86 UOU85:UOU86 UYQ85:UYQ86 VIM85:VIM86 VSI85:VSI86 WCE85:WCE86 WMA85:WMA86 JK88:JK89 TG88:TG89 ADC88:ADC89 AMY88:AMY89 AWU88:AWU89 BGQ88:BGQ89 BQM88:BQM89 CAI88:CAI89 CKE88:CKE89 CUA88:CUA89 DDW88:DDW89 DNS88:DNS89 DXO88:DXO89 EHK88:EHK89 ERG88:ERG89 FBC88:FBC89 FKY88:FKY89 FUU88:FUU89 GEQ88:GEQ89 GOM88:GOM89 GYI88:GYI89 HIE88:HIE89 HSA88:HSA89 IBW88:IBW89 ILS88:ILS89 IVO88:IVO89 JFK88:JFK89 JPG88:JPG89 JZC88:JZC89 KIY88:KIY89 KSU88:KSU89 LCQ88:LCQ89 LMM88:LMM89 LWI88:LWI89 MGE88:MGE89 MQA88:MQA89 MZW88:MZW89 NJS88:NJS89 NTO88:NTO89 ODK88:ODK89 ONG88:ONG89 OXC88:OXC89 PGY88:PGY89 PQU88:PQU89 QAQ88:QAQ89 QKM88:QKM89 QUI88:QUI89 REE88:REE89 ROA88:ROA89 RXW88:RXW89 SHS88:SHS89 SRO88:SRO89 TBK88:TBK89 TLG88:TLG89 TVC88:TVC89 UEY88:UEY89 UOU88:UOU89 UYQ88:UYQ89 VIM88:VIM89 VSI88:VSI89 WCE88:WCE89 WMA88:WMA89 WVW88:WVW89 WVW94:WVW95 JK94:JK95 TG94:TG95 ADC94:ADC95 AMY94:AMY95 AWU94:AWU95 BGQ94:BGQ95 BQM94:BQM95 CAI94:CAI95 CKE94:CKE95 CUA94:CUA95 DDW94:DDW95 DNS94:DNS95 DXO94:DXO95 EHK94:EHK95 ERG94:ERG95 FBC94:FBC95 FKY94:FKY95 FUU94:FUU95 GEQ94:GEQ95 GOM94:GOM95 GYI94:GYI95 HIE94:HIE95 HSA94:HSA95 IBW94:IBW95 ILS94:ILS95 IVO94:IVO95 JFK94:JFK95 JPG94:JPG95 JZC94:JZC95 KIY94:KIY95 KSU94:KSU95 LCQ94:LCQ95 LMM94:LMM95 LWI94:LWI95 MGE94:MGE95 MQA94:MQA95 MZW94:MZW95 NJS94:NJS95 NTO94:NTO95 ODK94:ODK95 ONG94:ONG95 OXC94:OXC95 PGY94:PGY95 PQU94:PQU95 QAQ94:QAQ95 QKM94:QKM95 QUI94:QUI95 REE94:REE95 ROA94:ROA95 RXW94:RXW95 SHS94:SHS95 SRO94:SRO95 TBK94:TBK95 TLG94:TLG95 TVC94:TVC95 UEY94:UEY95 UOU94:UOU95 UYQ94:UYQ95 VIM94:VIM95 VSI94:VSI95 WCE94:WCE95 WMA94:WMA95 WVW82:WVW83 WMA82:WMA83 WCE82:WCE83 VSI82:VSI83 VIM82:VIM83 UYQ82:UYQ83 UOU82:UOU83 UEY82:UEY83 TVC82:TVC83 TLG82:TLG83 TBK82:TBK83 SRO82:SRO83 SHS82:SHS83 RXW82:RXW83 ROA82:ROA83 REE82:REE83 QUI82:QUI83 QKM82:QKM83 QAQ82:QAQ83 PQU82:PQU83 PGY82:PGY83 OXC82:OXC83 ONG82:ONG83 ODK82:ODK83 NTO82:NTO83 NJS82:NJS83 MZW82:MZW83 MQA82:MQA83 MGE82:MGE83 LWI82:LWI83 LMM82:LMM83 LCQ82:LCQ83 KSU82:KSU83 KIY82:KIY83 JZC82:JZC83 JPG82:JPG83 JFK82:JFK83 IVO82:IVO83 ILS82:ILS83 IBW82:IBW83 HSA82:HSA83 HIE82:HIE83 GYI82:GYI83 GOM82:GOM83 GEQ82:GEQ83 FUU82:FUU83 FKY82:FKY83 FBC82:FBC83 ERG82:ERG83 EHK82:EHK83 DXO82:DXO83 DNS82:DNS83 DDW82:DDW83 CUA82:CUA83 CKE82:CKE83 CAI82:CAI83 BQM82:BQM83 BGQ82:BGQ83 AWU82:AWU83 AMY82:AMY83 ADC82:ADC83 TG82:TG83 JK82:JK83 WVW91:WVW92 WMA91:WMA92 WCE91:WCE92 VSI91:VSI92 VIM91:VIM92 UYQ91:UYQ92 UOU91:UOU92 UEY91:UEY92 TVC91:TVC92 TLG91:TLG92 TBK91:TBK92 SRO91:SRO92 SHS91:SHS92 RXW91:RXW92 ROA91:ROA92 REE91:REE92 QUI91:QUI92 QKM91:QKM92 QAQ91:QAQ92 PQU91:PQU92 PGY91:PGY92 OXC91:OXC92 ONG91:ONG92 ODK91:ODK92 NTO91:NTO92 NJS91:NJS92 MZW91:MZW92 MQA91:MQA92 MGE91:MGE92 LWI91:LWI92 LMM91:LMM92 LCQ91:LCQ92 KSU91:KSU92 KIY91:KIY92 JZC91:JZC92 JPG91:JPG92 JFK91:JFK92 IVO91:IVO92 ILS91:ILS92 IBW91:IBW92 HSA91:HSA92 HIE91:HIE92 GYI91:GYI92 GOM91:GOM92 GEQ91:GEQ92 FUU91:FUU92 FKY91:FKY92 FBC91:FBC92 ERG91:ERG92 EHK91:EHK92 DXO91:DXO92 DNS91:DNS92 DDW91:DDW92 CUA91:CUA92 CKE91:CKE92 CAI91:CAI92 BQM91:BQM92 BGQ91:BGQ92 AWU91:AWU92 AMY91:AMY92 ADC91:ADC92 TG91:TG92 JK91:JK92 WMA97:WMA324 WCE97:WCE324 VSI97:VSI324 VIM97:VIM324 UYQ97:UYQ324 UOU97:UOU324 UEY97:UEY324 TVC97:TVC324 TLG97:TLG324 TBK97:TBK324 SRO97:SRO324 SHS97:SHS324 RXW97:RXW324 ROA97:ROA324 REE97:REE324 QUI97:QUI324 QKM97:QKM324 QAQ97:QAQ324 PQU97:PQU324 PGY97:PGY324 OXC97:OXC324 ONG97:ONG324 ODK97:ODK324 NTO97:NTO324 NJS97:NJS324 MZW97:MZW324 MQA97:MQA324 MGE97:MGE324 LWI97:LWI324 LMM97:LMM324 LCQ97:LCQ324 KSU97:KSU324 KIY97:KIY324 JZC97:JZC324 JPG97:JPG324 JFK97:JFK324 IVO97:IVO324 ILS97:ILS324 IBW97:IBW324 HSA97:HSA324 HIE97:HIE324 GYI97:GYI324 GOM97:GOM324 GEQ97:GEQ324 FUU97:FUU324 FKY97:FKY324 FBC97:FBC324 ERG97:ERG324 EHK97:EHK324 DXO97:DXO324 DNS97:DNS324 DDW97:DDW324 CUA97:CUA324 CKE97:CKE324 CAI97:CAI324 BQM97:BQM324 BGQ97:BGQ324 AWU97:AWU324 AMY97:AMY324 ADC97:ADC324 TG97:TG324 JK97:JK324 WVW97:WVW324 WVW326:WVW327 JK326:JK327 TG326:TG327 ADC326:ADC327 AMY326:AMY327 AWU326:AWU327 BGQ326:BGQ327 BQM326:BQM327 CAI326:CAI327 CKE326:CKE327 CUA326:CUA327 DDW326:DDW327 DNS326:DNS327 DXO326:DXO327 EHK326:EHK327 ERG326:ERG327 FBC326:FBC327 FKY326:FKY327 FUU326:FUU327 GEQ326:GEQ327 GOM326:GOM327 GYI326:GYI327 HIE326:HIE327 HSA326:HSA327 IBW326:IBW327 ILS326:ILS327 IVO326:IVO327 JFK326:JFK327 JPG326:JPG327 JZC326:JZC327 KIY326:KIY327 KSU326:KSU327 LCQ326:LCQ327 LMM326:LMM327 LWI326:LWI327 MGE326:MGE327 MQA326:MQA327 MZW326:MZW327 NJS326:NJS327 NTO326:NTO327 ODK326:ODK327 ONG326:ONG327 OXC326:OXC327 PGY326:PGY327 PQU326:PQU327 QAQ326:QAQ327 QKM326:QKM327 QUI326:QUI327 REE326:REE327 ROA326:ROA327 RXW326:RXW327 SHS326:SHS327 SRO326:SRO327 TBK326:TBK327 TLG326:TLG327 TVC326:TVC327 UEY326:UEY327 UOU326:UOU327 UYQ326:UYQ327 VIM326:VIM327 VSI326:VSI327 WCE326:WCE327 WMA326:WMA327 JK329:JK330 TG329:TG330 ADC329:ADC330 AMY329:AMY330 AWU329:AWU330 BGQ329:BGQ330 BQM329:BQM330 CAI329:CAI330 CKE329:CKE330 CUA329:CUA330 DDW329:DDW330 DNS329:DNS330 DXO329:DXO330 EHK329:EHK330 ERG329:ERG330 FBC329:FBC330 FKY329:FKY330 FUU329:FUU330 GEQ329:GEQ330 GOM329:GOM330 GYI329:GYI330 HIE329:HIE330 HSA329:HSA330 IBW329:IBW330 ILS329:ILS330 IVO329:IVO330 JFK329:JFK330 JPG329:JPG330 JZC329:JZC330 KIY329:KIY330 KSU329:KSU330 LCQ329:LCQ330 LMM329:LMM330 LWI329:LWI330 MGE329:MGE330 MQA329:MQA330 MZW329:MZW330 NJS329:NJS330 NTO329:NTO330 ODK329:ODK330 ONG329:ONG330 OXC329:OXC330 PGY329:PGY330 PQU329:PQU330 QAQ329:QAQ330 QKM329:QKM330 QUI329:QUI330 REE329:REE330 ROA329:ROA330 RXW329:RXW330 SHS329:SHS330 SRO329:SRO330 TBK329:TBK330 TLG329:TLG330 TVC329:TVC330 UEY329:UEY330 UOU329:UOU330 UYQ329:UYQ330 VIM329:VIM330 VSI329:VSI330 WCE329:WCE330 WMA329:WMA330 WVW329:WVW330 WVW335:WVW336 JK335:JK336 TG335:TG336 ADC335:ADC336 AMY335:AMY336 AWU335:AWU336 BGQ335:BGQ336 BQM335:BQM336 CAI335:CAI336 CKE335:CKE336 CUA335:CUA336 DDW335:DDW336 DNS335:DNS336 DXO335:DXO336 EHK335:EHK336 ERG335:ERG336 FBC335:FBC336 FKY335:FKY336 FUU335:FUU336 GEQ335:GEQ336 GOM335:GOM336 GYI335:GYI336 HIE335:HIE336 HSA335:HSA336 IBW335:IBW336 ILS335:ILS336 IVO335:IVO336 JFK335:JFK336 JPG335:JPG336 JZC335:JZC336 KIY335:KIY336 KSU335:KSU336 LCQ335:LCQ336 LMM335:LMM336 LWI335:LWI336 MGE335:MGE336 MQA335:MQA336 MZW335:MZW336 NJS335:NJS336 NTO335:NTO336 ODK335:ODK336 ONG335:ONG336 OXC335:OXC336 PGY335:PGY336 PQU335:PQU336 QAQ335:QAQ336 QKM335:QKM336 QUI335:QUI336 REE335:REE336 ROA335:ROA336 RXW335:RXW336 SHS335:SHS336 SRO335:SRO336 TBK335:TBK336 TLG335:TLG336 TVC335:TVC336 UEY335:UEY336 UOU335:UOU336 UYQ335:UYQ336 VIM335:VIM336 VSI335:VSI336 WCE335:WCE336 WMA335:WMA336 JK338:JK339 TG338:TG339 ADC338:ADC339 AMY338:AMY339 AWU338:AWU339 BGQ338:BGQ339 BQM338:BQM339 CAI338:CAI339 CKE338:CKE339 CUA338:CUA339 DDW338:DDW339 DNS338:DNS339 DXO338:DXO339 EHK338:EHK339 ERG338:ERG339 FBC338:FBC339 FKY338:FKY339 FUU338:FUU339 GEQ338:GEQ339 GOM338:GOM339 GYI338:GYI339 HIE338:HIE339 HSA338:HSA339 IBW338:IBW339 ILS338:ILS339 IVO338:IVO339 JFK338:JFK339 JPG338:JPG339 JZC338:JZC339 KIY338:KIY339 KSU338:KSU339 LCQ338:LCQ339 LMM338:LMM339 LWI338:LWI339 MGE338:MGE339 MQA338:MQA339 MZW338:MZW339 NJS338:NJS339 NTO338:NTO339 ODK338:ODK339 ONG338:ONG339 OXC338:OXC339 PGY338:PGY339 PQU338:PQU339 QAQ338:QAQ339 QKM338:QKM339 QUI338:QUI339 REE338:REE339 ROA338:ROA339 RXW338:RXW339 SHS338:SHS339 SRO338:SRO339 TBK338:TBK339 TLG338:TLG339 TVC338:TVC339 UEY338:UEY339 UOU338:UOU339 UYQ338:UYQ339 VIM338:VIM339 VSI338:VSI339 WCE338:WCE339 WMA338:WMA339 WVW338:WVW339 WVW344:WVW345 JK344:JK345 TG344:TG345 ADC344:ADC345 AMY344:AMY345 AWU344:AWU345 BGQ344:BGQ345 BQM344:BQM345 CAI344:CAI345 CKE344:CKE345 CUA344:CUA345 DDW344:DDW345 DNS344:DNS345 DXO344:DXO345 EHK344:EHK345 ERG344:ERG345 FBC344:FBC345 FKY344:FKY345 FUU344:FUU345 GEQ344:GEQ345 GOM344:GOM345 GYI344:GYI345 HIE344:HIE345 HSA344:HSA345 IBW344:IBW345 ILS344:ILS345 IVO344:IVO345 JFK344:JFK345 JPG344:JPG345 JZC344:JZC345 KIY344:KIY345 KSU344:KSU345 LCQ344:LCQ345 LMM344:LMM345 LWI344:LWI345 MGE344:MGE345 MQA344:MQA345 MZW344:MZW345 NJS344:NJS345 NTO344:NTO345 ODK344:ODK345 ONG344:ONG345 OXC344:OXC345 PGY344:PGY345 PQU344:PQU345 QAQ344:QAQ345 QKM344:QKM345 QUI344:QUI345 REE344:REE345 ROA344:ROA345 RXW344:RXW345 SHS344:SHS345 SRO344:SRO345 TBK344:TBK345 TLG344:TLG345 TVC344:TVC345 UEY344:UEY345 UOU344:UOU345 UYQ344:UYQ345 VIM344:VIM345 VSI344:VSI345 WCE344:WCE345 WMA344:WMA345 JK347:JK348 TG347:TG348 ADC347:ADC348 AMY347:AMY348 AWU347:AWU348 BGQ347:BGQ348 BQM347:BQM348 CAI347:CAI348 CKE347:CKE348 CUA347:CUA348 DDW347:DDW348 DNS347:DNS348 DXO347:DXO348 EHK347:EHK348 ERG347:ERG348 FBC347:FBC348 FKY347:FKY348 FUU347:FUU348 GEQ347:GEQ348 GOM347:GOM348 GYI347:GYI348 HIE347:HIE348 HSA347:HSA348 IBW347:IBW348 ILS347:ILS348 IVO347:IVO348 JFK347:JFK348 JPG347:JPG348 JZC347:JZC348 KIY347:KIY348 KSU347:KSU348 LCQ347:LCQ348 LMM347:LMM348 LWI347:LWI348 MGE347:MGE348 MQA347:MQA348 MZW347:MZW348 NJS347:NJS348 NTO347:NTO348 ODK347:ODK348 ONG347:ONG348 OXC347:OXC348 PGY347:PGY348 PQU347:PQU348 QAQ347:QAQ348 QKM347:QKM348 QUI347:QUI348 REE347:REE348 ROA347:ROA348 RXW347:RXW348 SHS347:SHS348 SRO347:SRO348 TBK347:TBK348 TLG347:TLG348 TVC347:TVC348 UEY347:UEY348 UOU347:UOU348 UYQ347:UYQ348 VIM347:VIM348 VSI347:VSI348 WCE347:WCE348 WMA347:WMA348 WVW347:WVW348 WVW332:WVW333 WMA332:WMA333 WCE332:WCE333 VSI332:VSI333 VIM332:VIM333 UYQ332:UYQ333 UOU332:UOU333 UEY332:UEY333 TVC332:TVC333 TLG332:TLG333 TBK332:TBK333 SRO332:SRO333 SHS332:SHS333 RXW332:RXW333 ROA332:ROA333 REE332:REE333 QUI332:QUI333 QKM332:QKM333 QAQ332:QAQ333 PQU332:PQU333 PGY332:PGY333 OXC332:OXC333 ONG332:ONG333 ODK332:ODK333 NTO332:NTO333 NJS332:NJS333 MZW332:MZW333 MQA332:MQA333 MGE332:MGE333 LWI332:LWI333 LMM332:LMM333 LCQ332:LCQ333 KSU332:KSU333 KIY332:KIY333 JZC332:JZC333 JPG332:JPG333 JFK332:JFK333 IVO332:IVO333 ILS332:ILS333 IBW332:IBW333 HSA332:HSA333 HIE332:HIE333 GYI332:GYI333 GOM332:GOM333 GEQ332:GEQ333 FUU332:FUU333 FKY332:FKY333 FBC332:FBC333 ERG332:ERG333 EHK332:EHK333 DXO332:DXO333 DNS332:DNS333 DDW332:DDW333 CUA332:CUA333 CKE332:CKE333 CAI332:CAI333 BQM332:BQM333 BGQ332:BGQ333 AWU332:AWU333 AMY332:AMY333 ADC332:ADC333 TG332:TG333 JK332:JK333 WVW341:WVW342 WMA341:WMA342 WCE341:WCE342 VSI341:VSI342 VIM341:VIM342 UYQ341:UYQ342 UOU341:UOU342 UEY341:UEY342 TVC341:TVC342 TLG341:TLG342 TBK341:TBK342 SRO341:SRO342 SHS341:SHS342 RXW341:RXW342 ROA341:ROA342 REE341:REE342 QUI341:QUI342 QKM341:QKM342 QAQ341:QAQ342 PQU341:PQU342 PGY341:PGY342 OXC341:OXC342 ONG341:ONG342 ODK341:ODK342 NTO341:NTO342 NJS341:NJS342 MZW341:MZW342 MQA341:MQA342 MGE341:MGE342 LWI341:LWI342 LMM341:LMM342 LCQ341:LCQ342 KSU341:KSU342 KIY341:KIY342 JZC341:JZC342 JPG341:JPG342 JFK341:JFK342 IVO341:IVO342 ILS341:ILS342 IBW341:IBW342 HSA341:HSA342 HIE341:HIE342 GYI341:GYI342 GOM341:GOM342 GEQ341:GEQ342 FUU341:FUU342 FKY341:FKY342 FBC341:FBC342 ERG341:ERG342 EHK341:EHK342 DXO341:DXO342 DNS341:DNS342 DDW341:DDW342 CUA341:CUA342 CKE341:CKE342 CAI341:CAI342 BQM341:BQM342 BGQ341:BGQ342 AWU341:AWU342 AMY341:AMY342 ADC341:ADC342 TG341:TG342 JK341:JK342 JK350:JK351 TG350:TG351 ADC350:ADC351 AMY350:AMY351 AWU350:AWU351 BGQ350:BGQ351 BQM350:BQM351 CAI350:CAI351 CKE350:CKE351 CUA350:CUA351 DDW350:DDW351 DNS350:DNS351 DXO350:DXO351 EHK350:EHK351 ERG350:ERG351 FBC350:FBC351 FKY350:FKY351 FUU350:FUU351 GEQ350:GEQ351 GOM350:GOM351 GYI350:GYI351 HIE350:HIE351 HSA350:HSA351 IBW350:IBW351 ILS350:ILS351 IVO350:IVO351 JFK350:JFK351 JPG350:JPG351 JZC350:JZC351 KIY350:KIY351 KSU350:KSU351 LCQ350:LCQ351 LMM350:LMM351 LWI350:LWI351 MGE350:MGE351 MQA350:MQA351 MZW350:MZW351 NJS350:NJS351 NTO350:NTO351 ODK350:ODK351 ONG350:ONG351 OXC350:OXC351 PGY350:PGY351 PQU350:PQU351 QAQ350:QAQ351 QKM350:QKM351 QUI350:QUI351 REE350:REE351 ROA350:ROA351 RXW350:RXW351 SHS350:SHS351 SRO350:SRO351 TBK350:TBK351 TLG350:TLG351 TVC350:TVC351 UEY350:UEY351 UOU350:UOU351 UYQ350:UYQ351 VIM350:VIM351 VSI350:VSI351 WCE350:WCE351 WMA350:WMA351 WVW350:WVW351 WVW353:WVW354 JK353:JK354 TG353:TG354 ADC353:ADC354 AMY353:AMY354 AWU353:AWU354 BGQ353:BGQ354 BQM353:BQM354 CAI353:CAI354 CKE353:CKE354 CUA353:CUA354 DDW353:DDW354 DNS353:DNS354 DXO353:DXO354 EHK353:EHK354 ERG353:ERG354 FBC353:FBC354 FKY353:FKY354 FUU353:FUU354 GEQ353:GEQ354 GOM353:GOM354 GYI353:GYI354 HIE353:HIE354 HSA353:HSA354 IBW353:IBW354 ILS353:ILS354 IVO353:IVO354 JFK353:JFK354 JPG353:JPG354 JZC353:JZC354 KIY353:KIY354 KSU353:KSU354 LCQ353:LCQ354 LMM353:LMM354 LWI353:LWI354 MGE353:MGE354 MQA353:MQA354 MZW353:MZW354 NJS353:NJS354 NTO353:NTO354 ODK353:ODK354 ONG353:ONG354 OXC353:OXC354 PGY353:PGY354 PQU353:PQU354 QAQ353:QAQ354 QKM353:QKM354 QUI353:QUI354 REE353:REE354 ROA353:ROA354 RXW353:RXW354 SHS353:SHS354 SRO353:SRO354 TBK353:TBK354 TLG353:TLG354 TVC353:TVC354 UEY353:UEY354 UOU353:UOU354 UYQ353:UYQ354 VIM353:VIM354 VSI353:VSI354 WCE353:WCE354 WMA353:WMA354 JK356:JK357 TG356:TG357 ADC356:ADC357 AMY356:AMY357 AWU356:AWU357 BGQ356:BGQ357 BQM356:BQM357 CAI356:CAI357 CKE356:CKE357 CUA356:CUA357 DDW356:DDW357 DNS356:DNS357 DXO356:DXO357 EHK356:EHK357 ERG356:ERG357 FBC356:FBC357 FKY356:FKY357 FUU356:FUU357 GEQ356:GEQ357 GOM356:GOM357 GYI356:GYI357 HIE356:HIE357 HSA356:HSA357 IBW356:IBW357 ILS356:ILS357 IVO356:IVO357 JFK356:JFK357 JPG356:JPG357 JZC356:JZC357 KIY356:KIY357 KSU356:KSU357 LCQ356:LCQ357 LMM356:LMM357 LWI356:LWI357 MGE356:MGE357 MQA356:MQA357 MZW356:MZW357 NJS356:NJS357 NTO356:NTO357 ODK356:ODK357 ONG356:ONG357 OXC356:OXC357 PGY356:PGY357 PQU356:PQU357 QAQ356:QAQ357 QKM356:QKM357 QUI356:QUI357 REE356:REE357 ROA356:ROA357 RXW356:RXW357 SHS356:SHS357 SRO356:SRO357 TBK356:TBK357 TLG356:TLG357 TVC356:TVC357 UEY356:UEY357 UOU356:UOU357 UYQ356:UYQ357 VIM356:VIM357 VSI356:VSI357 WCE356:WCE357 WMA356:WMA357 WVW356:WVW357 WVW362:WVW363 JK362:JK363 TG362:TG363 ADC362:ADC363 AMY362:AMY363 AWU362:AWU363 BGQ362:BGQ363 BQM362:BQM363 CAI362:CAI363 CKE362:CKE363 CUA362:CUA363 DDW362:DDW363 DNS362:DNS363 DXO362:DXO363 EHK362:EHK363 ERG362:ERG363 FBC362:FBC363 FKY362:FKY363 FUU362:FUU363 GEQ362:GEQ363 GOM362:GOM363 GYI362:GYI363 HIE362:HIE363 HSA362:HSA363 IBW362:IBW363 ILS362:ILS363 IVO362:IVO363 JFK362:JFK363 JPG362:JPG363 JZC362:JZC363 KIY362:KIY363 KSU362:KSU363 LCQ362:LCQ363 LMM362:LMM363 LWI362:LWI363 MGE362:MGE363 MQA362:MQA363 MZW362:MZW363 NJS362:NJS363 NTO362:NTO363 ODK362:ODK363 ONG362:ONG363 OXC362:OXC363 PGY362:PGY363 PQU362:PQU363 QAQ362:QAQ363 QKM362:QKM363 QUI362:QUI363 REE362:REE363 ROA362:ROA363 RXW362:RXW363 SHS362:SHS363 SRO362:SRO363 TBK362:TBK363 TLG362:TLG363 TVC362:TVC363 UEY362:UEY363 UOU362:UOU363 UYQ362:UYQ363 VIM362:VIM363 VSI362:VSI363 WCE362:WCE363 WMA362:WMA363 JK365:JK366 TG365:TG366 ADC365:ADC366 AMY365:AMY366 AWU365:AWU366 BGQ365:BGQ366 BQM365:BQM366 CAI365:CAI366 CKE365:CKE366 CUA365:CUA366 DDW365:DDW366 DNS365:DNS366 DXO365:DXO366 EHK365:EHK366 ERG365:ERG366 FBC365:FBC366 FKY365:FKY366 FUU365:FUU366 GEQ365:GEQ366 GOM365:GOM366 GYI365:GYI366 HIE365:HIE366 HSA365:HSA366 IBW365:IBW366 ILS365:ILS366 IVO365:IVO366 JFK365:JFK366 JPG365:JPG366 JZC365:JZC366 KIY365:KIY366 KSU365:KSU366 LCQ365:LCQ366 LMM365:LMM366 LWI365:LWI366 MGE365:MGE366 MQA365:MQA366 MZW365:MZW366 NJS365:NJS366 NTO365:NTO366 ODK365:ODK366 ONG365:ONG366 OXC365:OXC366 PGY365:PGY366 PQU365:PQU366 QAQ365:QAQ366 QKM365:QKM366 QUI365:QUI366 REE365:REE366 ROA365:ROA366 RXW365:RXW366 SHS365:SHS366 SRO365:SRO366 TBK365:TBK366 TLG365:TLG366 TVC365:TVC366 UEY365:UEY366 UOU365:UOU366 UYQ365:UYQ366 VIM365:VIM366 VSI365:VSI366 WCE365:WCE366 WMA365:WMA366 WVW365:WVW366 WVW371:WVW372 JK371:JK372 TG371:TG372 ADC371:ADC372 AMY371:AMY372 AWU371:AWU372 BGQ371:BGQ372 BQM371:BQM372 CAI371:CAI372 CKE371:CKE372 CUA371:CUA372 DDW371:DDW372 DNS371:DNS372 DXO371:DXO372 EHK371:EHK372 ERG371:ERG372 FBC371:FBC372 FKY371:FKY372 FUU371:FUU372 GEQ371:GEQ372 GOM371:GOM372 GYI371:GYI372 HIE371:HIE372 HSA371:HSA372 IBW371:IBW372 ILS371:ILS372 IVO371:IVO372 JFK371:JFK372 JPG371:JPG372 JZC371:JZC372 KIY371:KIY372 KSU371:KSU372 LCQ371:LCQ372 LMM371:LMM372 LWI371:LWI372 MGE371:MGE372 MQA371:MQA372 MZW371:MZW372 NJS371:NJS372 NTO371:NTO372 ODK371:ODK372 ONG371:ONG372 OXC371:OXC372 PGY371:PGY372 PQU371:PQU372 QAQ371:QAQ372 QKM371:QKM372 QUI371:QUI372 REE371:REE372 ROA371:ROA372 RXW371:RXW372 SHS371:SHS372 SRO371:SRO372 TBK371:TBK372 TLG371:TLG372 TVC371:TVC372 UEY371:UEY372 UOU371:UOU372 UYQ371:UYQ372 VIM371:VIM372 VSI371:VSI372 WCE371:WCE372 WMA371:WMA372 JK374:JK375 TG374:TG375 ADC374:ADC375 AMY374:AMY375 AWU374:AWU375 BGQ374:BGQ375 BQM374:BQM375 CAI374:CAI375 CKE374:CKE375 CUA374:CUA375 DDW374:DDW375 DNS374:DNS375 DXO374:DXO375 EHK374:EHK375 ERG374:ERG375 FBC374:FBC375 FKY374:FKY375 FUU374:FUU375 GEQ374:GEQ375 GOM374:GOM375 GYI374:GYI375 HIE374:HIE375 HSA374:HSA375 IBW374:IBW375 ILS374:ILS375 IVO374:IVO375 JFK374:JFK375 JPG374:JPG375 JZC374:JZC375 KIY374:KIY375 KSU374:KSU375 LCQ374:LCQ375 LMM374:LMM375 LWI374:LWI375 MGE374:MGE375 MQA374:MQA375 MZW374:MZW375 NJS374:NJS375 NTO374:NTO375 ODK374:ODK375 ONG374:ONG375 OXC374:OXC375 PGY374:PGY375 PQU374:PQU375 QAQ374:QAQ375 QKM374:QKM375 QUI374:QUI375 REE374:REE375 ROA374:ROA375 RXW374:RXW375 SHS374:SHS375 SRO374:SRO375 TBK374:TBK375 TLG374:TLG375 TVC374:TVC375 UEY374:UEY375 UOU374:UOU375 UYQ374:UYQ375 VIM374:VIM375 VSI374:VSI375 WCE374:WCE375 WMA374:WMA375 WVW374:WVW375 WVW359:WVW360 WMA359:WMA360 WCE359:WCE360 VSI359:VSI360 VIM359:VIM360 UYQ359:UYQ360 UOU359:UOU360 UEY359:UEY360 TVC359:TVC360 TLG359:TLG360 TBK359:TBK360 SRO359:SRO360 SHS359:SHS360 RXW359:RXW360 ROA359:ROA360 REE359:REE360 QUI359:QUI360 QKM359:QKM360 QAQ359:QAQ360 PQU359:PQU360 PGY359:PGY360 OXC359:OXC360 ONG359:ONG360 ODK359:ODK360 NTO359:NTO360 NJS359:NJS360 MZW359:MZW360 MQA359:MQA360 MGE359:MGE360 LWI359:LWI360 LMM359:LMM360 LCQ359:LCQ360 KSU359:KSU360 KIY359:KIY360 JZC359:JZC360 JPG359:JPG360 JFK359:JFK360 IVO359:IVO360 ILS359:ILS360 IBW359:IBW360 HSA359:HSA360 HIE359:HIE360 GYI359:GYI360 GOM359:GOM360 GEQ359:GEQ360 FUU359:FUU360 FKY359:FKY360 FBC359:FBC360 ERG359:ERG360 EHK359:EHK360 DXO359:DXO360 DNS359:DNS360 DDW359:DDW360 CUA359:CUA360 CKE359:CKE360 CAI359:CAI360 BQM359:BQM360 BGQ359:BGQ360 AWU359:AWU360 AMY359:AMY360 ADC359:ADC360 TG359:TG360 JK359:JK360 WVW368:WVW369 WMA368:WMA369 WCE368:WCE369 VSI368:VSI369 VIM368:VIM369 UYQ368:UYQ369 UOU368:UOU369 UEY368:UEY369 TVC368:TVC369 TLG368:TLG369 TBK368:TBK369 SRO368:SRO369 SHS368:SHS369 RXW368:RXW369 ROA368:ROA369 REE368:REE369 QUI368:QUI369 QKM368:QKM369 QAQ368:QAQ369 PQU368:PQU369 PGY368:PGY369 OXC368:OXC369 ONG368:ONG369 ODK368:ODK369 NTO368:NTO369 NJS368:NJS369 MZW368:MZW369 MQA368:MQA369 MGE368:MGE369 LWI368:LWI369 LMM368:LMM369 LCQ368:LCQ369 KSU368:KSU369 KIY368:KIY369 JZC368:JZC369 JPG368:JPG369 JFK368:JFK369 IVO368:IVO369 ILS368:ILS369 IBW368:IBW369 HSA368:HSA369 HIE368:HIE369 GYI368:GYI369 GOM368:GOM369 GEQ368:GEQ369 FUU368:FUU369 FKY368:FKY369 FBC368:FBC369 ERG368:ERG369 EHK368:EHK369 DXO368:DXO369 DNS368:DNS369 DDW368:DDW369 CUA368:CUA369 CKE368:CKE369 CAI368:CAI369 BQM368:BQM369 BGQ368:BGQ369 AWU368:AWU369 AMY368:AMY369 ADC368:ADC369 TG368:TG369 JK368:JK369 JK377:JK378 TG377:TG378 ADC377:ADC378 AMY377:AMY378 AWU377:AWU378 BGQ377:BGQ378 BQM377:BQM378 CAI377:CAI378 CKE377:CKE378 CUA377:CUA378 DDW377:DDW378 DNS377:DNS378 DXO377:DXO378 EHK377:EHK378 ERG377:ERG378 FBC377:FBC378 FKY377:FKY378 FUU377:FUU378 GEQ377:GEQ378 GOM377:GOM378 GYI377:GYI378 HIE377:HIE378 HSA377:HSA378 IBW377:IBW378 ILS377:ILS378 IVO377:IVO378 JFK377:JFK378 JPG377:JPG378 JZC377:JZC378 KIY377:KIY378 KSU377:KSU378 LCQ377:LCQ378 LMM377:LMM378 LWI377:LWI378 MGE377:MGE378 MQA377:MQA378 MZW377:MZW378 NJS377:NJS378 NTO377:NTO378 ODK377:ODK378 ONG377:ONG378 OXC377:OXC378 PGY377:PGY378 PQU377:PQU378 QAQ377:QAQ378 QKM377:QKM378 QUI377:QUI378 REE377:REE378 ROA377:ROA378 RXW377:RXW378 SHS377:SHS378 SRO377:SRO378 TBK377:TBK378 TLG377:TLG378 TVC377:TVC378 UEY377:UEY378 UOU377:UOU378 UYQ377:UYQ378 VIM377:VIM378 VSI377:VSI378 WCE377:WCE378 WMA377:WMA378 WVW377:WVW378 WVW380:WVW381 JK380:JK381 TG380:TG381 ADC380:ADC381 AMY380:AMY381 AWU380:AWU381 BGQ380:BGQ381 BQM380:BQM381 CAI380:CAI381 CKE380:CKE381 CUA380:CUA381 DDW380:DDW381 DNS380:DNS381 DXO380:DXO381 EHK380:EHK381 ERG380:ERG381 FBC380:FBC381 FKY380:FKY381 FUU380:FUU381 GEQ380:GEQ381 GOM380:GOM381 GYI380:GYI381 HIE380:HIE381 HSA380:HSA381 IBW380:IBW381 ILS380:ILS381 IVO380:IVO381 JFK380:JFK381 JPG380:JPG381 JZC380:JZC381 KIY380:KIY381 KSU380:KSU381 LCQ380:LCQ381 LMM380:LMM381 LWI380:LWI381 MGE380:MGE381 MQA380:MQA381 MZW380:MZW381 NJS380:NJS381 NTO380:NTO381 ODK380:ODK381 ONG380:ONG381 OXC380:OXC381 PGY380:PGY381 PQU380:PQU381 QAQ380:QAQ381 QKM380:QKM381 QUI380:QUI381 REE380:REE381 ROA380:ROA381 RXW380:RXW381 SHS380:SHS381 SRO380:SRO381 TBK380:TBK381 TLG380:TLG381 TVC380:TVC381 UEY380:UEY381 UOU380:UOU381 UYQ380:UYQ381 VIM380:VIM381 VSI380:VSI381 WCE380:WCE381 WMA380:WMA381 JK383:JK384 TG383:TG384 ADC383:ADC384 AMY383:AMY384 AWU383:AWU384 BGQ383:BGQ384 BQM383:BQM384 CAI383:CAI384 CKE383:CKE384 CUA383:CUA384 DDW383:DDW384 DNS383:DNS384 DXO383:DXO384 EHK383:EHK384 ERG383:ERG384 FBC383:FBC384 FKY383:FKY384 FUU383:FUU384 GEQ383:GEQ384 GOM383:GOM384 GYI383:GYI384 HIE383:HIE384 HSA383:HSA384 IBW383:IBW384 ILS383:ILS384 IVO383:IVO384 JFK383:JFK384 JPG383:JPG384 JZC383:JZC384 KIY383:KIY384 KSU383:KSU384 LCQ383:LCQ384 LMM383:LMM384 LWI383:LWI384 MGE383:MGE384 MQA383:MQA384 MZW383:MZW384 NJS383:NJS384 NTO383:NTO384 ODK383:ODK384 ONG383:ONG384 OXC383:OXC384 PGY383:PGY384 PQU383:PQU384 QAQ383:QAQ384 QKM383:QKM384 QUI383:QUI384 REE383:REE384 ROA383:ROA384 RXW383:RXW384 SHS383:SHS384 SRO383:SRO384 TBK383:TBK384 TLG383:TLG384 TVC383:TVC384 UEY383:UEY384 UOU383:UOU384 UYQ383:UYQ384 VIM383:VIM384 VSI383:VSI384 WCE383:WCE384 WMA383:WMA384 WVW383:WVW384 WVW389:WVW390 JK389:JK390 TG389:TG390 ADC389:ADC390 AMY389:AMY390 AWU389:AWU390 BGQ389:BGQ390 BQM389:BQM390 CAI389:CAI390 CKE389:CKE390 CUA389:CUA390 DDW389:DDW390 DNS389:DNS390 DXO389:DXO390 EHK389:EHK390 ERG389:ERG390 FBC389:FBC390 FKY389:FKY390 FUU389:FUU390 GEQ389:GEQ390 GOM389:GOM390 GYI389:GYI390 HIE389:HIE390 HSA389:HSA390 IBW389:IBW390 ILS389:ILS390 IVO389:IVO390 JFK389:JFK390 JPG389:JPG390 JZC389:JZC390 KIY389:KIY390 KSU389:KSU390 LCQ389:LCQ390 LMM389:LMM390 LWI389:LWI390 MGE389:MGE390 MQA389:MQA390 MZW389:MZW390 NJS389:NJS390 NTO389:NTO390 ODK389:ODK390 ONG389:ONG390 OXC389:OXC390 PGY389:PGY390 PQU389:PQU390 QAQ389:QAQ390 QKM389:QKM390 QUI389:QUI390 REE389:REE390 ROA389:ROA390 RXW389:RXW390 SHS389:SHS390 SRO389:SRO390 TBK389:TBK390 TLG389:TLG390 TVC389:TVC390 UEY389:UEY390 UOU389:UOU390 UYQ389:UYQ390 VIM389:VIM390 VSI389:VSI390 WCE389:WCE390 WMA389:WMA390 JK392:JK393 TG392:TG393 ADC392:ADC393 AMY392:AMY393 AWU392:AWU393 BGQ392:BGQ393 BQM392:BQM393 CAI392:CAI393 CKE392:CKE393 CUA392:CUA393 DDW392:DDW393 DNS392:DNS393 DXO392:DXO393 EHK392:EHK393 ERG392:ERG393 FBC392:FBC393 FKY392:FKY393 FUU392:FUU393 GEQ392:GEQ393 GOM392:GOM393 GYI392:GYI393 HIE392:HIE393 HSA392:HSA393 IBW392:IBW393 ILS392:ILS393 IVO392:IVO393 JFK392:JFK393 JPG392:JPG393 JZC392:JZC393 KIY392:KIY393 KSU392:KSU393 LCQ392:LCQ393 LMM392:LMM393 LWI392:LWI393 MGE392:MGE393 MQA392:MQA393 MZW392:MZW393 NJS392:NJS393 NTO392:NTO393 ODK392:ODK393 ONG392:ONG393 OXC392:OXC393 PGY392:PGY393 PQU392:PQU393 QAQ392:QAQ393 QKM392:QKM393 QUI392:QUI393 REE392:REE393 ROA392:ROA393 RXW392:RXW393 SHS392:SHS393 SRO392:SRO393 TBK392:TBK393 TLG392:TLG393 TVC392:TVC393 UEY392:UEY393 UOU392:UOU393 UYQ392:UYQ393 VIM392:VIM393 VSI392:VSI393 WCE392:WCE393 WMA392:WMA393 WVW392:WVW393 WVW398:WVW399 JK398:JK399 TG398:TG399 ADC398:ADC399 AMY398:AMY399 AWU398:AWU399 BGQ398:BGQ399 BQM398:BQM399 CAI398:CAI399 CKE398:CKE399 CUA398:CUA399 DDW398:DDW399 DNS398:DNS399 DXO398:DXO399 EHK398:EHK399 ERG398:ERG399 FBC398:FBC399 FKY398:FKY399 FUU398:FUU399 GEQ398:GEQ399 GOM398:GOM399 GYI398:GYI399 HIE398:HIE399 HSA398:HSA399 IBW398:IBW399 ILS398:ILS399 IVO398:IVO399 JFK398:JFK399 JPG398:JPG399 JZC398:JZC399 KIY398:KIY399 KSU398:KSU399 LCQ398:LCQ399 LMM398:LMM399 LWI398:LWI399 MGE398:MGE399 MQA398:MQA399 MZW398:MZW399 NJS398:NJS399 NTO398:NTO399 ODK398:ODK399 ONG398:ONG399 OXC398:OXC399 PGY398:PGY399 PQU398:PQU399 QAQ398:QAQ399 QKM398:QKM399 QUI398:QUI399 REE398:REE399 ROA398:ROA399 RXW398:RXW399 SHS398:SHS399 SRO398:SRO399 TBK398:TBK399 TLG398:TLG399 TVC398:TVC399 UEY398:UEY399 UOU398:UOU399 UYQ398:UYQ399 VIM398:VIM399 VSI398:VSI399 WCE398:WCE399 WMA398:WMA399 WVW386:WVW387 WMA386:WMA387 WCE386:WCE387 VSI386:VSI387 VIM386:VIM387 UYQ386:UYQ387 UOU386:UOU387 UEY386:UEY387 TVC386:TVC387 TLG386:TLG387 TBK386:TBK387 SRO386:SRO387 SHS386:SHS387 RXW386:RXW387 ROA386:ROA387 REE386:REE387 QUI386:QUI387 QKM386:QKM387 QAQ386:QAQ387 PQU386:PQU387 PGY386:PGY387 OXC386:OXC387 ONG386:ONG387 ODK386:ODK387 NTO386:NTO387 NJS386:NJS387 MZW386:MZW387 MQA386:MQA387 MGE386:MGE387 LWI386:LWI387 LMM386:LMM387 LCQ386:LCQ387 KSU386:KSU387 KIY386:KIY387 JZC386:JZC387 JPG386:JPG387 JFK386:JFK387 IVO386:IVO387 ILS386:ILS387 IBW386:IBW387 HSA386:HSA387 HIE386:HIE387 GYI386:GYI387 GOM386:GOM387 GEQ386:GEQ387 FUU386:FUU387 FKY386:FKY387 FBC386:FBC387 ERG386:ERG387 EHK386:EHK387 DXO386:DXO387 DNS386:DNS387 DDW386:DDW387 CUA386:CUA387 CKE386:CKE387 CAI386:CAI387 BQM386:BQM387 BGQ386:BGQ387 AWU386:AWU387 AMY386:AMY387 ADC386:ADC387 TG386:TG387 JK386:JK387 WVW395:WVW396 WMA395:WMA396 WCE395:WCE396 VSI395:VSI396 VIM395:VIM396 UYQ395:UYQ396 UOU395:UOU396 UEY395:UEY396 TVC395:TVC396 TLG395:TLG396 TBK395:TBK396 SRO395:SRO396 SHS395:SHS396 RXW395:RXW396 ROA395:ROA396 REE395:REE396 QUI395:QUI396 QKM395:QKM396 QAQ395:QAQ396 PQU395:PQU396 PGY395:PGY396 OXC395:OXC396 ONG395:ONG396 ODK395:ODK396 NTO395:NTO396 NJS395:NJS396 MZW395:MZW396 MQA395:MQA396 MGE395:MGE396 LWI395:LWI396 LMM395:LMM396 LCQ395:LCQ396 KSU395:KSU396 KIY395:KIY396 JZC395:JZC396 JPG395:JPG396 JFK395:JFK396 IVO395:IVO396 ILS395:ILS396 IBW395:IBW396 HSA395:HSA396 HIE395:HIE396 GYI395:GYI396 GOM395:GOM396 GEQ395:GEQ396 FUU395:FUU396 FKY395:FKY396 FBC395:FBC396 ERG395:ERG396 EHK395:EHK396 DXO395:DXO396 DNS395:DNS396 DDW395:DDW396 CUA395:CUA396 CKE395:CKE396 CAI395:CAI396 BQM395:BQM396 BGQ395:BGQ396 AWU395:AWU396 AMY395:AMY396 ADC395:ADC396 TG395:TG396 JK395:JK396 WVW1852:WVW1867 JK1852:JK1867 TG1852:TG1867 ADC1852:ADC1867 AMY1852:AMY1867 AWU1852:AWU1867 BGQ1852:BGQ1867 BQM1852:BQM1867 CAI1852:CAI1867 CKE1852:CKE1867 CUA1852:CUA1867 DDW1852:DDW1867 DNS1852:DNS1867 DXO1852:DXO1867 EHK1852:EHK1867 ERG1852:ERG1867 FBC1852:FBC1867 FKY1852:FKY1867 FUU1852:FUU1867 GEQ1852:GEQ1867 GOM1852:GOM1867 GYI1852:GYI1867 HIE1852:HIE1867 HSA1852:HSA1867 IBW1852:IBW1867 ILS1852:ILS1867 IVO1852:IVO1867 JFK1852:JFK1867 JPG1852:JPG1867 JZC1852:JZC1867 KIY1852:KIY1867 KSU1852:KSU1867 LCQ1852:LCQ1867 LMM1852:LMM1867 LWI1852:LWI1867 MGE1852:MGE1867 MQA1852:MQA1867 MZW1852:MZW1867 NJS1852:NJS1867 NTO1852:NTO1867 ODK1852:ODK1867 ONG1852:ONG1867 OXC1852:OXC1867 PGY1852:PGY1867 PQU1852:PQU1867 QAQ1852:QAQ1867 QKM1852:QKM1867 QUI1852:QUI1867 REE1852:REE1867 ROA1852:ROA1867 RXW1852:RXW1867 SHS1852:SHS1867 SRO1852:SRO1867 TBK1852:TBK1867 TLG1852:TLG1867 TVC1852:TVC1867 UEY1852:UEY1867 UOU1852:UOU1867 UYQ1852:UYQ1867 VIM1852:VIM1867 VSI1852:VSI1867 WCE1852:WCE1867 WMA1852:WMA1867 WMA37:WMA47 WCE37:WCE47 VSI37:VSI47 VIM37:VIM47 UYQ37:UYQ47 UOU37:UOU47 UEY37:UEY47 TVC37:TVC47 TLG37:TLG47 TBK37:TBK47 SRO37:SRO47 SHS37:SHS47 RXW37:RXW47 ROA37:ROA47 REE37:REE47 QUI37:QUI47 QKM37:QKM47 QAQ37:QAQ47 PQU37:PQU47 PGY37:PGY47 OXC37:OXC47 ONG37:ONG47 ODK37:ODK47 NTO37:NTO47 NJS37:NJS47 MZW37:MZW47 MQA37:MQA47 MGE37:MGE47 LWI37:LWI47 LMM37:LMM47 LCQ37:LCQ47 KSU37:KSU47 KIY37:KIY47 JZC37:JZC47 JPG37:JPG47 JFK37:JFK47 IVO37:IVO47 ILS37:ILS47 IBW37:IBW47 HSA37:HSA47 HIE37:HIE47 GYI37:GYI47 GOM37:GOM47 GEQ37:GEQ47 FUU37:FUU47 FKY37:FKY47 FBC37:FBC47 ERG37:ERG47 EHK37:EHK47 DXO37:DXO47 DNS37:DNS47 DDW37:DDW47 CUA37:CUA47 CKE37:CKE47 CAI37:CAI47 BQM37:BQM47 BGQ37:BGQ47 AWU37:AWU47 AMY37:AMY47 ADC37:ADC47 TG37:TG47 JK37:JK47 WVW37:WVW47 WVW401:WVW607 WMA401:WMA607 WCE401:WCE607 VSI401:VSI607 VIM401:VIM607 UYQ401:UYQ607 UOU401:UOU607 UEY401:UEY607 TVC401:TVC607 TLG401:TLG607 TBK401:TBK607 SRO401:SRO607 SHS401:SHS607 RXW401:RXW607 ROA401:ROA607 REE401:REE607 QUI401:QUI607 QKM401:QKM607 QAQ401:QAQ607 PQU401:PQU607 PGY401:PGY607 OXC401:OXC607 ONG401:ONG607 ODK401:ODK607 NTO401:NTO607 NJS401:NJS607 MZW401:MZW607 MQA401:MQA607 MGE401:MGE607 LWI401:LWI607 LMM401:LMM607 LCQ401:LCQ607 KSU401:KSU607 KIY401:KIY607 JZC401:JZC607 JPG401:JPG607 JFK401:JFK607 IVO401:IVO607 ILS401:ILS607 IBW401:IBW607 HSA401:HSA607 HIE401:HIE607 GYI401:GYI607 GOM401:GOM607 GEQ401:GEQ607 FUU401:FUU607 FKY401:FKY607 FBC401:FBC607 ERG401:ERG607 EHK401:EHK607 DXO401:DXO607 DNS401:DNS607 DDW401:DDW607 CUA401:CUA607 CKE401:CKE607 CAI401:CAI607 BQM401:BQM607 BGQ401:BGQ607 AWU401:AWU607 AMY401:AMY607 ADC401:ADC607 TG401:TG607 JK401:JK607 WVW609:WVW692 WMA609:WMA692 WCE609:WCE692 VSI609:VSI692 VIM609:VIM692 UYQ609:UYQ692 UOU609:UOU692 UEY609:UEY692 TVC609:TVC692 TLG609:TLG692 TBK609:TBK692 SRO609:SRO692 SHS609:SHS692 RXW609:RXW692 ROA609:ROA692 REE609:REE692 QUI609:QUI692 QKM609:QKM692 QAQ609:QAQ692 PQU609:PQU692 PGY609:PGY692 OXC609:OXC692 ONG609:ONG692 ODK609:ODK692 NTO609:NTO692 NJS609:NJS692 MZW609:MZW692 MQA609:MQA692 MGE609:MGE692 LWI609:LWI692 LMM609:LMM692 LCQ609:LCQ692 KSU609:KSU692 KIY609:KIY692 JZC609:JZC692 JPG609:JPG692 JFK609:JFK692 IVO609:IVO692 ILS609:ILS692 IBW609:IBW692 HSA609:HSA692 HIE609:HIE692 GYI609:GYI692 GOM609:GOM692 GEQ609:GEQ692 FUU609:FUU692 FKY609:FKY692 FBC609:FBC692 ERG609:ERG692 EHK609:EHK692 DXO609:DXO692 DNS609:DNS692 DDW609:DDW692 CUA609:CUA692 CKE609:CKE692 CAI609:CAI692 BQM609:BQM692 BGQ609:BGQ692 AWU609:AWU692 AMY609:AMY692 ADC609:ADC692 TG609:TG692 JK609:JK692 WVW4:WVW17 JK4:JK17 TG4:TG17 ADC4:ADC17 AMY4:AMY17 AWU4:AWU17 BGQ4:BGQ17 BQM4:BQM17 CAI4:CAI17 CKE4:CKE17 CUA4:CUA17 DDW4:DDW17 DNS4:DNS17 DXO4:DXO17 EHK4:EHK17 ERG4:ERG17 FBC4:FBC17 FKY4:FKY17 FUU4:FUU17 GEQ4:GEQ17 GOM4:GOM17 GYI4:GYI17 HIE4:HIE17 HSA4:HSA17 IBW4:IBW17 ILS4:ILS17 IVO4:IVO17 JFK4:JFK17 JPG4:JPG17 JZC4:JZC17 KIY4:KIY17 KSU4:KSU17 LCQ4:LCQ17 LMM4:LMM17 LWI4:LWI17 MGE4:MGE17 MQA4:MQA17 MZW4:MZW17 NJS4:NJS17 NTO4:NTO17 ODK4:ODK17 ONG4:ONG17 OXC4:OXC17 PGY4:PGY17 PQU4:PQU17 QAQ4:QAQ17 QKM4:QKM17 QUI4:QUI17 REE4:REE17 ROA4:ROA17 RXW4:RXW17 SHS4:SHS17 SRO4:SRO17 TBK4:TBK17 TLG4:TLG17 TVC4:TVC17 UEY4:UEY17 UOU4:UOU17 UYQ4:UYQ17 VIM4:VIM17 VSI4:VSI17 WCE4:WCE17 WMA4:WMA17 WMA905:WMA1850 WVW905:WVW1850 JK905:JK1850 TG905:TG1850 ADC905:ADC1850 AMY905:AMY1850 AWU905:AWU1850 BGQ905:BGQ1850 BQM905:BQM1850 CAI905:CAI1850 CKE905:CKE1850 CUA905:CUA1850 DDW905:DDW1850 DNS905:DNS1850 DXO905:DXO1850 EHK905:EHK1850 ERG905:ERG1850 FBC905:FBC1850 FKY905:FKY1850 FUU905:FUU1850 GEQ905:GEQ1850 GOM905:GOM1850 GYI905:GYI1850 HIE905:HIE1850 HSA905:HSA1850 IBW905:IBW1850 ILS905:ILS1850 IVO905:IVO1850 JFK905:JFK1850 JPG905:JPG1850 JZC905:JZC1850 KIY905:KIY1850 KSU905:KSU1850 LCQ905:LCQ1850 LMM905:LMM1850 LWI905:LWI1850 MGE905:MGE1850 MQA905:MQA1850 MZW905:MZW1850 NJS905:NJS1850 NTO905:NTO1850 ODK905:ODK1850 ONG905:ONG1850 OXC905:OXC1850 PGY905:PGY1850 PQU905:PQU1850 QAQ905:QAQ1850 QKM905:QKM1850 QUI905:QUI1850 REE905:REE1850 ROA905:ROA1850 RXW905:RXW1850 SHS905:SHS1850 SRO905:SRO1850 TBK905:TBK1850 TLG905:TLG1850 TVC905:TVC1850 UEY905:UEY1850 UOU905:UOU1850 UYQ905:UYQ1850 VIM905:VIM1850 VSI905:VSI1850 WCE905:WCE1850 WMA694:WMA903 WVW694:WVW903 JK694:JK903 TG694:TG903 ADC694:ADC903 AMY694:AMY903 AWU694:AWU903 BGQ694:BGQ903 BQM694:BQM903 CAI694:CAI903 CKE694:CKE903 CUA694:CUA903 DDW694:DDW903 DNS694:DNS903 DXO694:DXO903 EHK694:EHK903 ERG694:ERG903 FBC694:FBC903 FKY694:FKY903 FUU694:FUU903 GEQ694:GEQ903 GOM694:GOM903 GYI694:GYI903 HIE694:HIE903 HSA694:HSA903 IBW694:IBW903 ILS694:ILS903 IVO694:IVO903 JFK694:JFK903 JPG694:JPG903 JZC694:JZC903 KIY694:KIY903 KSU694:KSU903 LCQ694:LCQ903 LMM694:LMM903 LWI694:LWI903 MGE694:MGE903 MQA694:MQA903 MZW694:MZW903 NJS694:NJS903 NTO694:NTO903 ODK694:ODK903 ONG694:ONG903 OXC694:OXC903 PGY694:PGY903 PQU694:PQU903 QAQ694:QAQ903 QKM694:QKM903 QUI694:QUI903 REE694:REE903 ROA694:ROA903 RXW694:RXW903 SHS694:SHS903 SRO694:SRO903 TBK694:TBK903 TLG694:TLG903 TVC694:TVC903 UEY694:UEY903 UOU694:UOU903 UYQ694:UYQ903 VIM694:VIM903 VSI694:VSI903 WCE694:WCE903" xr:uid="{2095FEBD-16B2-48D3-85E7-BF3C61660168}"/>
    <dataValidation allowBlank="1" showInputMessage="1" showErrorMessage="1" promptTitle="Correo electrónico" prompt="Registre el correo electrónico del responsable de la contratación " sqref="JL19:JL20 TH19:TH20 ADD19:ADD20 AMZ19:AMZ20 AWV19:AWV20 BGR19:BGR20 BQN19:BQN20 CAJ19:CAJ20 CKF19:CKF20 CUB19:CUB20 DDX19:DDX20 DNT19:DNT20 DXP19:DXP20 EHL19:EHL20 ERH19:ERH20 FBD19:FBD20 FKZ19:FKZ20 FUV19:FUV20 GER19:GER20 GON19:GON20 GYJ19:GYJ20 HIF19:HIF20 HSB19:HSB20 IBX19:IBX20 ILT19:ILT20 IVP19:IVP20 JFL19:JFL20 JPH19:JPH20 JZD19:JZD20 KIZ19:KIZ20 KSV19:KSV20 LCR19:LCR20 LMN19:LMN20 LWJ19:LWJ20 MGF19:MGF20 MQB19:MQB20 MZX19:MZX20 NJT19:NJT20 NTP19:NTP20 ODL19:ODL20 ONH19:ONH20 OXD19:OXD20 PGZ19:PGZ20 PQV19:PQV20 QAR19:QAR20 QKN19:QKN20 QUJ19:QUJ20 REF19:REF20 ROB19:ROB20 RXX19:RXX20 SHT19:SHT20 SRP19:SRP20 TBL19:TBL20 TLH19:TLH20 TVD19:TVD20 UEZ19:UEZ20 UOV19:UOV20 UYR19:UYR20 VIN19:VIN20 VSJ19:VSJ20 WCF19:WCF20 WMB19:WMB20 WVX19:WVX20 JL22:JL23 TH22:TH23 ADD22:ADD23 AMZ22:AMZ23 AWV22:AWV23 BGR22:BGR23 BQN22:BQN23 CAJ22:CAJ23 CKF22:CKF23 CUB22:CUB23 DDX22:DDX23 DNT22:DNT23 DXP22:DXP23 EHL22:EHL23 ERH22:ERH23 FBD22:FBD23 FKZ22:FKZ23 FUV22:FUV23 GER22:GER23 GON22:GON23 GYJ22:GYJ23 HIF22:HIF23 HSB22:HSB23 IBX22:IBX23 ILT22:ILT23 IVP22:IVP23 JFL22:JFL23 JPH22:JPH23 JZD22:JZD23 KIZ22:KIZ23 KSV22:KSV23 LCR22:LCR23 LMN22:LMN23 LWJ22:LWJ23 MGF22:MGF23 MQB22:MQB23 MZX22:MZX23 NJT22:NJT23 NTP22:NTP23 ODL22:ODL23 ONH22:ONH23 OXD22:OXD23 PGZ22:PGZ23 PQV22:PQV23 QAR22:QAR23 QKN22:QKN23 QUJ22:QUJ23 REF22:REF23 ROB22:ROB23 RXX22:RXX23 SHT22:SHT23 SRP22:SRP23 TBL22:TBL23 TLH22:TLH23 TVD22:TVD23 UEZ22:UEZ23 UOV22:UOV23 UYR22:UYR23 VIN22:VIN23 VSJ22:VSJ23 WCF22:WCF23 WMB22:WMB23 WVX22:WVX23 JL28:JL29 TH28:TH29 ADD28:ADD29 AMZ28:AMZ29 AWV28:AWV29 BGR28:BGR29 BQN28:BQN29 CAJ28:CAJ29 CKF28:CKF29 CUB28:CUB29 DDX28:DDX29 DNT28:DNT29 DXP28:DXP29 EHL28:EHL29 ERH28:ERH29 FBD28:FBD29 FKZ28:FKZ29 FUV28:FUV29 GER28:GER29 GON28:GON29 GYJ28:GYJ29 HIF28:HIF29 HSB28:HSB29 IBX28:IBX29 ILT28:ILT29 IVP28:IVP29 JFL28:JFL29 JPH28:JPH29 JZD28:JZD29 KIZ28:KIZ29 KSV28:KSV29 LCR28:LCR29 LMN28:LMN29 LWJ28:LWJ29 MGF28:MGF29 MQB28:MQB29 MZX28:MZX29 NJT28:NJT29 NTP28:NTP29 ODL28:ODL29 ONH28:ONH29 OXD28:OXD29 PGZ28:PGZ29 PQV28:PQV29 QAR28:QAR29 QKN28:QKN29 QUJ28:QUJ29 REF28:REF29 ROB28:ROB29 RXX28:RXX29 SHT28:SHT29 SRP28:SRP29 TBL28:TBL29 TLH28:TLH29 TVD28:TVD29 UEZ28:UEZ29 UOV28:UOV29 UYR28:UYR29 VIN28:VIN29 VSJ28:VSJ29 WCF28:WCF29 WMB28:WMB29 WVX28:WVX29 JL31:JL32 TH31:TH32 ADD31:ADD32 AMZ31:AMZ32 AWV31:AWV32 BGR31:BGR32 BQN31:BQN32 CAJ31:CAJ32 CKF31:CKF32 CUB31:CUB32 DDX31:DDX32 DNT31:DNT32 DXP31:DXP32 EHL31:EHL32 ERH31:ERH32 FBD31:FBD32 FKZ31:FKZ32 FUV31:FUV32 GER31:GER32 GON31:GON32 GYJ31:GYJ32 HIF31:HIF32 HSB31:HSB32 IBX31:IBX32 ILT31:ILT32 IVP31:IVP32 JFL31:JFL32 JPH31:JPH32 JZD31:JZD32 KIZ31:KIZ32 KSV31:KSV32 LCR31:LCR32 LMN31:LMN32 LWJ31:LWJ32 MGF31:MGF32 MQB31:MQB32 MZX31:MZX32 NJT31:NJT32 NTP31:NTP32 ODL31:ODL32 ONH31:ONH32 OXD31:OXD32 PGZ31:PGZ32 PQV31:PQV32 QAR31:QAR32 QKN31:QKN32 QUJ31:QUJ32 REF31:REF32 ROB31:ROB32 RXX31:RXX32 SHT31:SHT32 SRP31:SRP32 TBL31:TBL32 TLH31:TLH32 TVD31:TVD32 UEZ31:UEZ32 UOV31:UOV32 UYR31:UYR32 VIN31:VIN32 VSJ31:VSJ32 WCF31:WCF32 WMB31:WMB32 WVX31:WVX32 WVX25:WVX26 WMB25:WMB26 WCF25:WCF26 VSJ25:VSJ26 VIN25:VIN26 UYR25:UYR26 UOV25:UOV26 UEZ25:UEZ26 TVD25:TVD26 TLH25:TLH26 TBL25:TBL26 SRP25:SRP26 SHT25:SHT26 RXX25:RXX26 ROB25:ROB26 REF25:REF26 QUJ25:QUJ26 QKN25:QKN26 QAR25:QAR26 PQV25:PQV26 PGZ25:PGZ26 OXD25:OXD26 ONH25:ONH26 ODL25:ODL26 NTP25:NTP26 NJT25:NJT26 MZX25:MZX26 MQB25:MQB26 MGF25:MGF26 LWJ25:LWJ26 LMN25:LMN26 LCR25:LCR26 KSV25:KSV26 KIZ25:KIZ26 JZD25:JZD26 JPH25:JPH26 JFL25:JFL26 IVP25:IVP26 ILT25:ILT26 IBX25:IBX26 HSB25:HSB26 HIF25:HIF26 GYJ25:GYJ26 GON25:GON26 GER25:GER26 FUV25:FUV26 FKZ25:FKZ26 FBD25:FBD26 ERH25:ERH26 EHL25:EHL26 DXP25:DXP26 DNT25:DNT26 DDX25:DDX26 CUB25:CUB26 CKF25:CKF26 CAJ25:CAJ26 BQN25:BQN26 BGR25:BGR26 AWV25:AWV26 AMZ25:AMZ26 ADD25:ADD26 TH25:TH26 JL25:JL26 WVX34:WVX35 WMB34:WMB35 WCF34:WCF35 VSJ34:VSJ35 VIN34:VIN35 UYR34:UYR35 UOV34:UOV35 UEZ34:UEZ35 TVD34:TVD35 TLH34:TLH35 TBL34:TBL35 SRP34:SRP35 SHT34:SHT35 RXX34:RXX35 ROB34:ROB35 REF34:REF35 QUJ34:QUJ35 QKN34:QKN35 QAR34:QAR35 PQV34:PQV35 PGZ34:PGZ35 OXD34:OXD35 ONH34:ONH35 ODL34:ODL35 NTP34:NTP35 NJT34:NJT35 MZX34:MZX35 MQB34:MQB35 MGF34:MGF35 LWJ34:LWJ35 LMN34:LMN35 LCR34:LCR35 KSV34:KSV35 KIZ34:KIZ35 JZD34:JZD35 JPH34:JPH35 JFL34:JFL35 IVP34:IVP35 ILT34:ILT35 IBX34:IBX35 HSB34:HSB35 HIF34:HIF35 GYJ34:GYJ35 GON34:GON35 GER34:GER35 FUV34:FUV35 FKZ34:FKZ35 FBD34:FBD35 ERH34:ERH35 EHL34:EHL35 DXP34:DXP35 DNT34:DNT35 DDX34:DDX35 CUB34:CUB35 CKF34:CKF35 CAJ34:CAJ35 BQN34:BQN35 BGR34:BGR35 AWV34:AWV35 AMZ34:AMZ35 ADD34:ADD35 TH34:TH35 JL34:JL35 JL49:JL50 TH49:TH50 ADD49:ADD50 AMZ49:AMZ50 AWV49:AWV50 BGR49:BGR50 BQN49:BQN50 CAJ49:CAJ50 CKF49:CKF50 CUB49:CUB50 DDX49:DDX50 DNT49:DNT50 DXP49:DXP50 EHL49:EHL50 ERH49:ERH50 FBD49:FBD50 FKZ49:FKZ50 FUV49:FUV50 GER49:GER50 GON49:GON50 GYJ49:GYJ50 HIF49:HIF50 HSB49:HSB50 IBX49:IBX50 ILT49:ILT50 IVP49:IVP50 JFL49:JFL50 JPH49:JPH50 JZD49:JZD50 KIZ49:KIZ50 KSV49:KSV50 LCR49:LCR50 LMN49:LMN50 LWJ49:LWJ50 MGF49:MGF50 MQB49:MQB50 MZX49:MZX50 NJT49:NJT50 NTP49:NTP50 ODL49:ODL50 ONH49:ONH50 OXD49:OXD50 PGZ49:PGZ50 PQV49:PQV50 QAR49:QAR50 QKN49:QKN50 QUJ49:QUJ50 REF49:REF50 ROB49:ROB50 RXX49:RXX50 SHT49:SHT50 SRP49:SRP50 TBL49:TBL50 TLH49:TLH50 TVD49:TVD50 UEZ49:UEZ50 UOV49:UOV50 UYR49:UYR50 VIN49:VIN50 VSJ49:VSJ50 WCF49:WCF50 WMB49:WMB50 WVX49:WVX50 JL56:JL59 TH56:TH59 ADD56:ADD59 AMZ56:AMZ59 AWV56:AWV59 BGR56:BGR59 BQN56:BQN59 CAJ56:CAJ59 CKF56:CKF59 CUB56:CUB59 DDX56:DDX59 DNT56:DNT59 DXP56:DXP59 EHL56:EHL59 ERH56:ERH59 FBD56:FBD59 FKZ56:FKZ59 FUV56:FUV59 GER56:GER59 GON56:GON59 GYJ56:GYJ59 HIF56:HIF59 HSB56:HSB59 IBX56:IBX59 ILT56:ILT59 IVP56:IVP59 JFL56:JFL59 JPH56:JPH59 JZD56:JZD59 KIZ56:KIZ59 KSV56:KSV59 LCR56:LCR59 LMN56:LMN59 LWJ56:LWJ59 MGF56:MGF59 MQB56:MQB59 MZX56:MZX59 NJT56:NJT59 NTP56:NTP59 ODL56:ODL59 ONH56:ONH59 OXD56:OXD59 PGZ56:PGZ59 PQV56:PQV59 QAR56:QAR59 QKN56:QKN59 QUJ56:QUJ59 REF56:REF59 ROB56:ROB59 RXX56:RXX59 SHT56:SHT59 SRP56:SRP59 TBL56:TBL59 TLH56:TLH59 TVD56:TVD59 UEZ56:UEZ59 UOV56:UOV59 UYR56:UYR59 VIN56:VIN59 VSJ56:VSJ59 WCF56:WCF59 WMB56:WMB59 WVX56:WVX59 JL61:JL62 TH61:TH62 ADD61:ADD62 AMZ61:AMZ62 AWV61:AWV62 BGR61:BGR62 BQN61:BQN62 CAJ61:CAJ62 CKF61:CKF62 CUB61:CUB62 DDX61:DDX62 DNT61:DNT62 DXP61:DXP62 EHL61:EHL62 ERH61:ERH62 FBD61:FBD62 FKZ61:FKZ62 FUV61:FUV62 GER61:GER62 GON61:GON62 GYJ61:GYJ62 HIF61:HIF62 HSB61:HSB62 IBX61:IBX62 ILT61:ILT62 IVP61:IVP62 JFL61:JFL62 JPH61:JPH62 JZD61:JZD62 KIZ61:KIZ62 KSV61:KSV62 LCR61:LCR62 LMN61:LMN62 LWJ61:LWJ62 MGF61:MGF62 MQB61:MQB62 MZX61:MZX62 NJT61:NJT62 NTP61:NTP62 ODL61:ODL62 ONH61:ONH62 OXD61:OXD62 PGZ61:PGZ62 PQV61:PQV62 QAR61:QAR62 QKN61:QKN62 QUJ61:QUJ62 REF61:REF62 ROB61:ROB62 RXX61:RXX62 SHT61:SHT62 SRP61:SRP62 TBL61:TBL62 TLH61:TLH62 TVD61:TVD62 UEZ61:UEZ62 UOV61:UOV62 UYR61:UYR62 VIN61:VIN62 VSJ61:VSJ62 WCF61:WCF62 WMB61:WMB62 WVX61:WVX62 JL67:JL68 TH67:TH68 ADD67:ADD68 AMZ67:AMZ68 AWV67:AWV68 BGR67:BGR68 BQN67:BQN68 CAJ67:CAJ68 CKF67:CKF68 CUB67:CUB68 DDX67:DDX68 DNT67:DNT68 DXP67:DXP68 EHL67:EHL68 ERH67:ERH68 FBD67:FBD68 FKZ67:FKZ68 FUV67:FUV68 GER67:GER68 GON67:GON68 GYJ67:GYJ68 HIF67:HIF68 HSB67:HSB68 IBX67:IBX68 ILT67:ILT68 IVP67:IVP68 JFL67:JFL68 JPH67:JPH68 JZD67:JZD68 KIZ67:KIZ68 KSV67:KSV68 LCR67:LCR68 LMN67:LMN68 LWJ67:LWJ68 MGF67:MGF68 MQB67:MQB68 MZX67:MZX68 NJT67:NJT68 NTP67:NTP68 ODL67:ODL68 ONH67:ONH68 OXD67:OXD68 PGZ67:PGZ68 PQV67:PQV68 QAR67:QAR68 QKN67:QKN68 QUJ67:QUJ68 REF67:REF68 ROB67:ROB68 RXX67:RXX68 SHT67:SHT68 SRP67:SRP68 TBL67:TBL68 TLH67:TLH68 TVD67:TVD68 UEZ67:UEZ68 UOV67:UOV68 UYR67:UYR68 VIN67:VIN68 VSJ67:VSJ68 WCF67:WCF68 WMB67:WMB68 WVX67:WVX68 JL70:JL71 TH70:TH71 ADD70:ADD71 AMZ70:AMZ71 AWV70:AWV71 BGR70:BGR71 BQN70:BQN71 CAJ70:CAJ71 CKF70:CKF71 CUB70:CUB71 DDX70:DDX71 DNT70:DNT71 DXP70:DXP71 EHL70:EHL71 ERH70:ERH71 FBD70:FBD71 FKZ70:FKZ71 FUV70:FUV71 GER70:GER71 GON70:GON71 GYJ70:GYJ71 HIF70:HIF71 HSB70:HSB71 IBX70:IBX71 ILT70:ILT71 IVP70:IVP71 JFL70:JFL71 JPH70:JPH71 JZD70:JZD71 KIZ70:KIZ71 KSV70:KSV71 LCR70:LCR71 LMN70:LMN71 LWJ70:LWJ71 MGF70:MGF71 MQB70:MQB71 MZX70:MZX71 NJT70:NJT71 NTP70:NTP71 ODL70:ODL71 ONH70:ONH71 OXD70:OXD71 PGZ70:PGZ71 PQV70:PQV71 QAR70:QAR71 QKN70:QKN71 QUJ70:QUJ71 REF70:REF71 ROB70:ROB71 RXX70:RXX71 SHT70:SHT71 SRP70:SRP71 TBL70:TBL71 TLH70:TLH71 TVD70:TVD71 UEZ70:UEZ71 UOV70:UOV71 UYR70:UYR71 VIN70:VIN71 VSJ70:VSJ71 WCF70:WCF71 WMB70:WMB71 WVX70:WVX71 WVX52:WVX53 WMB52:WMB53 WCF52:WCF53 VSJ52:VSJ53 VIN52:VIN53 UYR52:UYR53 UOV52:UOV53 UEZ52:UEZ53 TVD52:TVD53 TLH52:TLH53 TBL52:TBL53 SRP52:SRP53 SHT52:SHT53 RXX52:RXX53 ROB52:ROB53 REF52:REF53 QUJ52:QUJ53 QKN52:QKN53 QAR52:QAR53 PQV52:PQV53 PGZ52:PGZ53 OXD52:OXD53 ONH52:ONH53 ODL52:ODL53 NTP52:NTP53 NJT52:NJT53 MZX52:MZX53 MQB52:MQB53 MGF52:MGF53 LWJ52:LWJ53 LMN52:LMN53 LCR52:LCR53 KSV52:KSV53 KIZ52:KIZ53 JZD52:JZD53 JPH52:JPH53 JFL52:JFL53 IVP52:IVP53 ILT52:ILT53 IBX52:IBX53 HSB52:HSB53 HIF52:HIF53 GYJ52:GYJ53 GON52:GON53 GER52:GER53 FUV52:FUV53 FKZ52:FKZ53 FBD52:FBD53 ERH52:ERH53 EHL52:EHL53 DXP52:DXP53 DNT52:DNT53 DDX52:DDX53 CUB52:CUB53 CKF52:CKF53 CAJ52:CAJ53 BQN52:BQN53 BGR52:BGR53 AWV52:AWV53 AMZ52:AMZ53 ADD52:ADD53 TH52:TH53 JL52:JL53 WVX64:WVX65 WMB64:WMB65 WCF64:WCF65 VSJ64:VSJ65 VIN64:VIN65 UYR64:UYR65 UOV64:UOV65 UEZ64:UEZ65 TVD64:TVD65 TLH64:TLH65 TBL64:TBL65 SRP64:SRP65 SHT64:SHT65 RXX64:RXX65 ROB64:ROB65 REF64:REF65 QUJ64:QUJ65 QKN64:QKN65 QAR64:QAR65 PQV64:PQV65 PGZ64:PGZ65 OXD64:OXD65 ONH64:ONH65 ODL64:ODL65 NTP64:NTP65 NJT64:NJT65 MZX64:MZX65 MQB64:MQB65 MGF64:MGF65 LWJ64:LWJ65 LMN64:LMN65 LCR64:LCR65 KSV64:KSV65 KIZ64:KIZ65 JZD64:JZD65 JPH64:JPH65 JFL64:JFL65 IVP64:IVP65 ILT64:ILT65 IBX64:IBX65 HSB64:HSB65 HIF64:HIF65 GYJ64:GYJ65 GON64:GON65 GER64:GER65 FUV64:FUV65 FKZ64:FKZ65 FBD64:FBD65 ERH64:ERH65 EHL64:EHL65 DXP64:DXP65 DNT64:DNT65 DDX64:DDX65 CUB64:CUB65 CKF64:CKF65 CAJ64:CAJ65 BQN64:BQN65 BGR64:BGR65 AWV64:AWV65 AMZ64:AMZ65 ADD64:ADD65 TH64:TH65 JL64:JL65 JL73:JL74 TH73:TH74 ADD73:ADD74 AMZ73:AMZ74 AWV73:AWV74 BGR73:BGR74 BQN73:BQN74 CAJ73:CAJ74 CKF73:CKF74 CUB73:CUB74 DDX73:DDX74 DNT73:DNT74 DXP73:DXP74 EHL73:EHL74 ERH73:ERH74 FBD73:FBD74 FKZ73:FKZ74 FUV73:FUV74 GER73:GER74 GON73:GON74 GYJ73:GYJ74 HIF73:HIF74 HSB73:HSB74 IBX73:IBX74 ILT73:ILT74 IVP73:IVP74 JFL73:JFL74 JPH73:JPH74 JZD73:JZD74 KIZ73:KIZ74 KSV73:KSV74 LCR73:LCR74 LMN73:LMN74 LWJ73:LWJ74 MGF73:MGF74 MQB73:MQB74 MZX73:MZX74 NJT73:NJT74 NTP73:NTP74 ODL73:ODL74 ONH73:ONH74 OXD73:OXD74 PGZ73:PGZ74 PQV73:PQV74 QAR73:QAR74 QKN73:QKN74 QUJ73:QUJ74 REF73:REF74 ROB73:ROB74 RXX73:RXX74 SHT73:SHT74 SRP73:SRP74 TBL73:TBL74 TLH73:TLH74 TVD73:TVD74 UEZ73:UEZ74 UOV73:UOV74 UYR73:UYR74 VIN73:VIN74 VSJ73:VSJ74 WCF73:WCF74 WMB73:WMB74 WVX73:WVX74 JL76:JL77 TH76:TH77 ADD76:ADD77 AMZ76:AMZ77 AWV76:AWV77 BGR76:BGR77 BQN76:BQN77 CAJ76:CAJ77 CKF76:CKF77 CUB76:CUB77 DDX76:DDX77 DNT76:DNT77 DXP76:DXP77 EHL76:EHL77 ERH76:ERH77 FBD76:FBD77 FKZ76:FKZ77 FUV76:FUV77 GER76:GER77 GON76:GON77 GYJ76:GYJ77 HIF76:HIF77 HSB76:HSB77 IBX76:IBX77 ILT76:ILT77 IVP76:IVP77 JFL76:JFL77 JPH76:JPH77 JZD76:JZD77 KIZ76:KIZ77 KSV76:KSV77 LCR76:LCR77 LMN76:LMN77 LWJ76:LWJ77 MGF76:MGF77 MQB76:MQB77 MZX76:MZX77 NJT76:NJT77 NTP76:NTP77 ODL76:ODL77 ONH76:ONH77 OXD76:OXD77 PGZ76:PGZ77 PQV76:PQV77 QAR76:QAR77 QKN76:QKN77 QUJ76:QUJ77 REF76:REF77 ROB76:ROB77 RXX76:RXX77 SHT76:SHT77 SRP76:SRP77 TBL76:TBL77 TLH76:TLH77 TVD76:TVD77 UEZ76:UEZ77 UOV76:UOV77 UYR76:UYR77 VIN76:VIN77 VSJ76:VSJ77 WCF76:WCF77 WMB76:WMB77 WVX76:WVX77 JL79:JL80 TH79:TH80 ADD79:ADD80 AMZ79:AMZ80 AWV79:AWV80 BGR79:BGR80 BQN79:BQN80 CAJ79:CAJ80 CKF79:CKF80 CUB79:CUB80 DDX79:DDX80 DNT79:DNT80 DXP79:DXP80 EHL79:EHL80 ERH79:ERH80 FBD79:FBD80 FKZ79:FKZ80 FUV79:FUV80 GER79:GER80 GON79:GON80 GYJ79:GYJ80 HIF79:HIF80 HSB79:HSB80 IBX79:IBX80 ILT79:ILT80 IVP79:IVP80 JFL79:JFL80 JPH79:JPH80 JZD79:JZD80 KIZ79:KIZ80 KSV79:KSV80 LCR79:LCR80 LMN79:LMN80 LWJ79:LWJ80 MGF79:MGF80 MQB79:MQB80 MZX79:MZX80 NJT79:NJT80 NTP79:NTP80 ODL79:ODL80 ONH79:ONH80 OXD79:OXD80 PGZ79:PGZ80 PQV79:PQV80 QAR79:QAR80 QKN79:QKN80 QUJ79:QUJ80 REF79:REF80 ROB79:ROB80 RXX79:RXX80 SHT79:SHT80 SRP79:SRP80 TBL79:TBL80 TLH79:TLH80 TVD79:TVD80 UEZ79:UEZ80 UOV79:UOV80 UYR79:UYR80 VIN79:VIN80 VSJ79:VSJ80 WCF79:WCF80 WMB79:WMB80 WVX79:WVX80 JL85:JL86 TH85:TH86 ADD85:ADD86 AMZ85:AMZ86 AWV85:AWV86 BGR85:BGR86 BQN85:BQN86 CAJ85:CAJ86 CKF85:CKF86 CUB85:CUB86 DDX85:DDX86 DNT85:DNT86 DXP85:DXP86 EHL85:EHL86 ERH85:ERH86 FBD85:FBD86 FKZ85:FKZ86 FUV85:FUV86 GER85:GER86 GON85:GON86 GYJ85:GYJ86 HIF85:HIF86 HSB85:HSB86 IBX85:IBX86 ILT85:ILT86 IVP85:IVP86 JFL85:JFL86 JPH85:JPH86 JZD85:JZD86 KIZ85:KIZ86 KSV85:KSV86 LCR85:LCR86 LMN85:LMN86 LWJ85:LWJ86 MGF85:MGF86 MQB85:MQB86 MZX85:MZX86 NJT85:NJT86 NTP85:NTP86 ODL85:ODL86 ONH85:ONH86 OXD85:OXD86 PGZ85:PGZ86 PQV85:PQV86 QAR85:QAR86 QKN85:QKN86 QUJ85:QUJ86 REF85:REF86 ROB85:ROB86 RXX85:RXX86 SHT85:SHT86 SRP85:SRP86 TBL85:TBL86 TLH85:TLH86 TVD85:TVD86 UEZ85:UEZ86 UOV85:UOV86 UYR85:UYR86 VIN85:VIN86 VSJ85:VSJ86 WCF85:WCF86 WMB85:WMB86 WVX85:WVX86 JL88:JL89 TH88:TH89 ADD88:ADD89 AMZ88:AMZ89 AWV88:AWV89 BGR88:BGR89 BQN88:BQN89 CAJ88:CAJ89 CKF88:CKF89 CUB88:CUB89 DDX88:DDX89 DNT88:DNT89 DXP88:DXP89 EHL88:EHL89 ERH88:ERH89 FBD88:FBD89 FKZ88:FKZ89 FUV88:FUV89 GER88:GER89 GON88:GON89 GYJ88:GYJ89 HIF88:HIF89 HSB88:HSB89 IBX88:IBX89 ILT88:ILT89 IVP88:IVP89 JFL88:JFL89 JPH88:JPH89 JZD88:JZD89 KIZ88:KIZ89 KSV88:KSV89 LCR88:LCR89 LMN88:LMN89 LWJ88:LWJ89 MGF88:MGF89 MQB88:MQB89 MZX88:MZX89 NJT88:NJT89 NTP88:NTP89 ODL88:ODL89 ONH88:ONH89 OXD88:OXD89 PGZ88:PGZ89 PQV88:PQV89 QAR88:QAR89 QKN88:QKN89 QUJ88:QUJ89 REF88:REF89 ROB88:ROB89 RXX88:RXX89 SHT88:SHT89 SRP88:SRP89 TBL88:TBL89 TLH88:TLH89 TVD88:TVD89 UEZ88:UEZ89 UOV88:UOV89 UYR88:UYR89 VIN88:VIN89 VSJ88:VSJ89 WCF88:WCF89 WMB88:WMB89 WVX88:WVX89 JL94:JL95 TH94:TH95 ADD94:ADD95 AMZ94:AMZ95 AWV94:AWV95 BGR94:BGR95 BQN94:BQN95 CAJ94:CAJ95 CKF94:CKF95 CUB94:CUB95 DDX94:DDX95 DNT94:DNT95 DXP94:DXP95 EHL94:EHL95 ERH94:ERH95 FBD94:FBD95 FKZ94:FKZ95 FUV94:FUV95 GER94:GER95 GON94:GON95 GYJ94:GYJ95 HIF94:HIF95 HSB94:HSB95 IBX94:IBX95 ILT94:ILT95 IVP94:IVP95 JFL94:JFL95 JPH94:JPH95 JZD94:JZD95 KIZ94:KIZ95 KSV94:KSV95 LCR94:LCR95 LMN94:LMN95 LWJ94:LWJ95 MGF94:MGF95 MQB94:MQB95 MZX94:MZX95 NJT94:NJT95 NTP94:NTP95 ODL94:ODL95 ONH94:ONH95 OXD94:OXD95 PGZ94:PGZ95 PQV94:PQV95 QAR94:QAR95 QKN94:QKN95 QUJ94:QUJ95 REF94:REF95 ROB94:ROB95 RXX94:RXX95 SHT94:SHT95 SRP94:SRP95 TBL94:TBL95 TLH94:TLH95 TVD94:TVD95 UEZ94:UEZ95 UOV94:UOV95 UYR94:UYR95 VIN94:VIN95 VSJ94:VSJ95 WCF94:WCF95 WMB94:WMB95 WVX94:WVX95 WVX82:WVX83 WMB82:WMB83 WCF82:WCF83 VSJ82:VSJ83 VIN82:VIN83 UYR82:UYR83 UOV82:UOV83 UEZ82:UEZ83 TVD82:TVD83 TLH82:TLH83 TBL82:TBL83 SRP82:SRP83 SHT82:SHT83 RXX82:RXX83 ROB82:ROB83 REF82:REF83 QUJ82:QUJ83 QKN82:QKN83 QAR82:QAR83 PQV82:PQV83 PGZ82:PGZ83 OXD82:OXD83 ONH82:ONH83 ODL82:ODL83 NTP82:NTP83 NJT82:NJT83 MZX82:MZX83 MQB82:MQB83 MGF82:MGF83 LWJ82:LWJ83 LMN82:LMN83 LCR82:LCR83 KSV82:KSV83 KIZ82:KIZ83 JZD82:JZD83 JPH82:JPH83 JFL82:JFL83 IVP82:IVP83 ILT82:ILT83 IBX82:IBX83 HSB82:HSB83 HIF82:HIF83 GYJ82:GYJ83 GON82:GON83 GER82:GER83 FUV82:FUV83 FKZ82:FKZ83 FBD82:FBD83 ERH82:ERH83 EHL82:EHL83 DXP82:DXP83 DNT82:DNT83 DDX82:DDX83 CUB82:CUB83 CKF82:CKF83 CAJ82:CAJ83 BQN82:BQN83 BGR82:BGR83 AWV82:AWV83 AMZ82:AMZ83 ADD82:ADD83 TH82:TH83 JL82:JL83 WVX91:WVX92 WMB91:WMB92 WCF91:WCF92 VSJ91:VSJ92 VIN91:VIN92 UYR91:UYR92 UOV91:UOV92 UEZ91:UEZ92 TVD91:TVD92 TLH91:TLH92 TBL91:TBL92 SRP91:SRP92 SHT91:SHT92 RXX91:RXX92 ROB91:ROB92 REF91:REF92 QUJ91:QUJ92 QKN91:QKN92 QAR91:QAR92 PQV91:PQV92 PGZ91:PGZ92 OXD91:OXD92 ONH91:ONH92 ODL91:ODL92 NTP91:NTP92 NJT91:NJT92 MZX91:MZX92 MQB91:MQB92 MGF91:MGF92 LWJ91:LWJ92 LMN91:LMN92 LCR91:LCR92 KSV91:KSV92 KIZ91:KIZ92 JZD91:JZD92 JPH91:JPH92 JFL91:JFL92 IVP91:IVP92 ILT91:ILT92 IBX91:IBX92 HSB91:HSB92 HIF91:HIF92 GYJ91:GYJ92 GON91:GON92 GER91:GER92 FUV91:FUV92 FKZ91:FKZ92 FBD91:FBD92 ERH91:ERH92 EHL91:EHL92 DXP91:DXP92 DNT91:DNT92 DDX91:DDX92 CUB91:CUB92 CKF91:CKF92 CAJ91:CAJ92 BQN91:BQN92 BGR91:BGR92 AWV91:AWV92 AMZ91:AMZ92 ADD91:ADD92 TH91:TH92 JL91:JL92 WMB97:WMB324 WCF97:WCF324 VSJ97:VSJ324 VIN97:VIN324 UYR97:UYR324 UOV97:UOV324 UEZ97:UEZ324 TVD97:TVD324 TLH97:TLH324 TBL97:TBL324 SRP97:SRP324 SHT97:SHT324 RXX97:RXX324 ROB97:ROB324 REF97:REF324 QUJ97:QUJ324 QKN97:QKN324 QAR97:QAR324 PQV97:PQV324 PGZ97:PGZ324 OXD97:OXD324 ONH97:ONH324 ODL97:ODL324 NTP97:NTP324 NJT97:NJT324 MZX97:MZX324 MQB97:MQB324 MGF97:MGF324 LWJ97:LWJ324 LMN97:LMN324 LCR97:LCR324 KSV97:KSV324 KIZ97:KIZ324 JZD97:JZD324 JPH97:JPH324 JFL97:JFL324 IVP97:IVP324 ILT97:ILT324 IBX97:IBX324 HSB97:HSB324 HIF97:HIF324 GYJ97:GYJ324 GON97:GON324 GER97:GER324 FUV97:FUV324 FKZ97:FKZ324 FBD97:FBD324 ERH97:ERH324 EHL97:EHL324 DXP97:DXP324 DNT97:DNT324 DDX97:DDX324 CUB97:CUB324 CKF97:CKF324 CAJ97:CAJ324 BQN97:BQN324 BGR97:BGR324 AWV97:AWV324 AMZ97:AMZ324 ADD97:ADD324 TH97:TH324 JL97:JL324 WVX97:WVX324 JL326:JL327 TH326:TH327 ADD326:ADD327 AMZ326:AMZ327 AWV326:AWV327 BGR326:BGR327 BQN326:BQN327 CAJ326:CAJ327 CKF326:CKF327 CUB326:CUB327 DDX326:DDX327 DNT326:DNT327 DXP326:DXP327 EHL326:EHL327 ERH326:ERH327 FBD326:FBD327 FKZ326:FKZ327 FUV326:FUV327 GER326:GER327 GON326:GON327 GYJ326:GYJ327 HIF326:HIF327 HSB326:HSB327 IBX326:IBX327 ILT326:ILT327 IVP326:IVP327 JFL326:JFL327 JPH326:JPH327 JZD326:JZD327 KIZ326:KIZ327 KSV326:KSV327 LCR326:LCR327 LMN326:LMN327 LWJ326:LWJ327 MGF326:MGF327 MQB326:MQB327 MZX326:MZX327 NJT326:NJT327 NTP326:NTP327 ODL326:ODL327 ONH326:ONH327 OXD326:OXD327 PGZ326:PGZ327 PQV326:PQV327 QAR326:QAR327 QKN326:QKN327 QUJ326:QUJ327 REF326:REF327 ROB326:ROB327 RXX326:RXX327 SHT326:SHT327 SRP326:SRP327 TBL326:TBL327 TLH326:TLH327 TVD326:TVD327 UEZ326:UEZ327 UOV326:UOV327 UYR326:UYR327 VIN326:VIN327 VSJ326:VSJ327 WCF326:WCF327 WMB326:WMB327 WVX326:WVX327 JL329:JL330 TH329:TH330 ADD329:ADD330 AMZ329:AMZ330 AWV329:AWV330 BGR329:BGR330 BQN329:BQN330 CAJ329:CAJ330 CKF329:CKF330 CUB329:CUB330 DDX329:DDX330 DNT329:DNT330 DXP329:DXP330 EHL329:EHL330 ERH329:ERH330 FBD329:FBD330 FKZ329:FKZ330 FUV329:FUV330 GER329:GER330 GON329:GON330 GYJ329:GYJ330 HIF329:HIF330 HSB329:HSB330 IBX329:IBX330 ILT329:ILT330 IVP329:IVP330 JFL329:JFL330 JPH329:JPH330 JZD329:JZD330 KIZ329:KIZ330 KSV329:KSV330 LCR329:LCR330 LMN329:LMN330 LWJ329:LWJ330 MGF329:MGF330 MQB329:MQB330 MZX329:MZX330 NJT329:NJT330 NTP329:NTP330 ODL329:ODL330 ONH329:ONH330 OXD329:OXD330 PGZ329:PGZ330 PQV329:PQV330 QAR329:QAR330 QKN329:QKN330 QUJ329:QUJ330 REF329:REF330 ROB329:ROB330 RXX329:RXX330 SHT329:SHT330 SRP329:SRP330 TBL329:TBL330 TLH329:TLH330 TVD329:TVD330 UEZ329:UEZ330 UOV329:UOV330 UYR329:UYR330 VIN329:VIN330 VSJ329:VSJ330 WCF329:WCF330 WMB329:WMB330 WVX329:WVX330 JL335:JL336 TH335:TH336 ADD335:ADD336 AMZ335:AMZ336 AWV335:AWV336 BGR335:BGR336 BQN335:BQN336 CAJ335:CAJ336 CKF335:CKF336 CUB335:CUB336 DDX335:DDX336 DNT335:DNT336 DXP335:DXP336 EHL335:EHL336 ERH335:ERH336 FBD335:FBD336 FKZ335:FKZ336 FUV335:FUV336 GER335:GER336 GON335:GON336 GYJ335:GYJ336 HIF335:HIF336 HSB335:HSB336 IBX335:IBX336 ILT335:ILT336 IVP335:IVP336 JFL335:JFL336 JPH335:JPH336 JZD335:JZD336 KIZ335:KIZ336 KSV335:KSV336 LCR335:LCR336 LMN335:LMN336 LWJ335:LWJ336 MGF335:MGF336 MQB335:MQB336 MZX335:MZX336 NJT335:NJT336 NTP335:NTP336 ODL335:ODL336 ONH335:ONH336 OXD335:OXD336 PGZ335:PGZ336 PQV335:PQV336 QAR335:QAR336 QKN335:QKN336 QUJ335:QUJ336 REF335:REF336 ROB335:ROB336 RXX335:RXX336 SHT335:SHT336 SRP335:SRP336 TBL335:TBL336 TLH335:TLH336 TVD335:TVD336 UEZ335:UEZ336 UOV335:UOV336 UYR335:UYR336 VIN335:VIN336 VSJ335:VSJ336 WCF335:WCF336 WMB335:WMB336 WVX335:WVX336 JL338:JL339 TH338:TH339 ADD338:ADD339 AMZ338:AMZ339 AWV338:AWV339 BGR338:BGR339 BQN338:BQN339 CAJ338:CAJ339 CKF338:CKF339 CUB338:CUB339 DDX338:DDX339 DNT338:DNT339 DXP338:DXP339 EHL338:EHL339 ERH338:ERH339 FBD338:FBD339 FKZ338:FKZ339 FUV338:FUV339 GER338:GER339 GON338:GON339 GYJ338:GYJ339 HIF338:HIF339 HSB338:HSB339 IBX338:IBX339 ILT338:ILT339 IVP338:IVP339 JFL338:JFL339 JPH338:JPH339 JZD338:JZD339 KIZ338:KIZ339 KSV338:KSV339 LCR338:LCR339 LMN338:LMN339 LWJ338:LWJ339 MGF338:MGF339 MQB338:MQB339 MZX338:MZX339 NJT338:NJT339 NTP338:NTP339 ODL338:ODL339 ONH338:ONH339 OXD338:OXD339 PGZ338:PGZ339 PQV338:PQV339 QAR338:QAR339 QKN338:QKN339 QUJ338:QUJ339 REF338:REF339 ROB338:ROB339 RXX338:RXX339 SHT338:SHT339 SRP338:SRP339 TBL338:TBL339 TLH338:TLH339 TVD338:TVD339 UEZ338:UEZ339 UOV338:UOV339 UYR338:UYR339 VIN338:VIN339 VSJ338:VSJ339 WCF338:WCF339 WMB338:WMB339 WVX338:WVX339 JL344:JL345 TH344:TH345 ADD344:ADD345 AMZ344:AMZ345 AWV344:AWV345 BGR344:BGR345 BQN344:BQN345 CAJ344:CAJ345 CKF344:CKF345 CUB344:CUB345 DDX344:DDX345 DNT344:DNT345 DXP344:DXP345 EHL344:EHL345 ERH344:ERH345 FBD344:FBD345 FKZ344:FKZ345 FUV344:FUV345 GER344:GER345 GON344:GON345 GYJ344:GYJ345 HIF344:HIF345 HSB344:HSB345 IBX344:IBX345 ILT344:ILT345 IVP344:IVP345 JFL344:JFL345 JPH344:JPH345 JZD344:JZD345 KIZ344:KIZ345 KSV344:KSV345 LCR344:LCR345 LMN344:LMN345 LWJ344:LWJ345 MGF344:MGF345 MQB344:MQB345 MZX344:MZX345 NJT344:NJT345 NTP344:NTP345 ODL344:ODL345 ONH344:ONH345 OXD344:OXD345 PGZ344:PGZ345 PQV344:PQV345 QAR344:QAR345 QKN344:QKN345 QUJ344:QUJ345 REF344:REF345 ROB344:ROB345 RXX344:RXX345 SHT344:SHT345 SRP344:SRP345 TBL344:TBL345 TLH344:TLH345 TVD344:TVD345 UEZ344:UEZ345 UOV344:UOV345 UYR344:UYR345 VIN344:VIN345 VSJ344:VSJ345 WCF344:WCF345 WMB344:WMB345 WVX344:WVX345 JL347:JL348 TH347:TH348 ADD347:ADD348 AMZ347:AMZ348 AWV347:AWV348 BGR347:BGR348 BQN347:BQN348 CAJ347:CAJ348 CKF347:CKF348 CUB347:CUB348 DDX347:DDX348 DNT347:DNT348 DXP347:DXP348 EHL347:EHL348 ERH347:ERH348 FBD347:FBD348 FKZ347:FKZ348 FUV347:FUV348 GER347:GER348 GON347:GON348 GYJ347:GYJ348 HIF347:HIF348 HSB347:HSB348 IBX347:IBX348 ILT347:ILT348 IVP347:IVP348 JFL347:JFL348 JPH347:JPH348 JZD347:JZD348 KIZ347:KIZ348 KSV347:KSV348 LCR347:LCR348 LMN347:LMN348 LWJ347:LWJ348 MGF347:MGF348 MQB347:MQB348 MZX347:MZX348 NJT347:NJT348 NTP347:NTP348 ODL347:ODL348 ONH347:ONH348 OXD347:OXD348 PGZ347:PGZ348 PQV347:PQV348 QAR347:QAR348 QKN347:QKN348 QUJ347:QUJ348 REF347:REF348 ROB347:ROB348 RXX347:RXX348 SHT347:SHT348 SRP347:SRP348 TBL347:TBL348 TLH347:TLH348 TVD347:TVD348 UEZ347:UEZ348 UOV347:UOV348 UYR347:UYR348 VIN347:VIN348 VSJ347:VSJ348 WCF347:WCF348 WMB347:WMB348 WVX347:WVX348 WVX332:WVX333 WMB332:WMB333 WCF332:WCF333 VSJ332:VSJ333 VIN332:VIN333 UYR332:UYR333 UOV332:UOV333 UEZ332:UEZ333 TVD332:TVD333 TLH332:TLH333 TBL332:TBL333 SRP332:SRP333 SHT332:SHT333 RXX332:RXX333 ROB332:ROB333 REF332:REF333 QUJ332:QUJ333 QKN332:QKN333 QAR332:QAR333 PQV332:PQV333 PGZ332:PGZ333 OXD332:OXD333 ONH332:ONH333 ODL332:ODL333 NTP332:NTP333 NJT332:NJT333 MZX332:MZX333 MQB332:MQB333 MGF332:MGF333 LWJ332:LWJ333 LMN332:LMN333 LCR332:LCR333 KSV332:KSV333 KIZ332:KIZ333 JZD332:JZD333 JPH332:JPH333 JFL332:JFL333 IVP332:IVP333 ILT332:ILT333 IBX332:IBX333 HSB332:HSB333 HIF332:HIF333 GYJ332:GYJ333 GON332:GON333 GER332:GER333 FUV332:FUV333 FKZ332:FKZ333 FBD332:FBD333 ERH332:ERH333 EHL332:EHL333 DXP332:DXP333 DNT332:DNT333 DDX332:DDX333 CUB332:CUB333 CKF332:CKF333 CAJ332:CAJ333 BQN332:BQN333 BGR332:BGR333 AWV332:AWV333 AMZ332:AMZ333 ADD332:ADD333 TH332:TH333 JL332:JL333 WVX341:WVX342 WMB341:WMB342 WCF341:WCF342 VSJ341:VSJ342 VIN341:VIN342 UYR341:UYR342 UOV341:UOV342 UEZ341:UEZ342 TVD341:TVD342 TLH341:TLH342 TBL341:TBL342 SRP341:SRP342 SHT341:SHT342 RXX341:RXX342 ROB341:ROB342 REF341:REF342 QUJ341:QUJ342 QKN341:QKN342 QAR341:QAR342 PQV341:PQV342 PGZ341:PGZ342 OXD341:OXD342 ONH341:ONH342 ODL341:ODL342 NTP341:NTP342 NJT341:NJT342 MZX341:MZX342 MQB341:MQB342 MGF341:MGF342 LWJ341:LWJ342 LMN341:LMN342 LCR341:LCR342 KSV341:KSV342 KIZ341:KIZ342 JZD341:JZD342 JPH341:JPH342 JFL341:JFL342 IVP341:IVP342 ILT341:ILT342 IBX341:IBX342 HSB341:HSB342 HIF341:HIF342 GYJ341:GYJ342 GON341:GON342 GER341:GER342 FUV341:FUV342 FKZ341:FKZ342 FBD341:FBD342 ERH341:ERH342 EHL341:EHL342 DXP341:DXP342 DNT341:DNT342 DDX341:DDX342 CUB341:CUB342 CKF341:CKF342 CAJ341:CAJ342 BQN341:BQN342 BGR341:BGR342 AWV341:AWV342 AMZ341:AMZ342 ADD341:ADD342 TH341:TH342 JL341:JL342 JL350:JL351 TH350:TH351 ADD350:ADD351 AMZ350:AMZ351 AWV350:AWV351 BGR350:BGR351 BQN350:BQN351 CAJ350:CAJ351 CKF350:CKF351 CUB350:CUB351 DDX350:DDX351 DNT350:DNT351 DXP350:DXP351 EHL350:EHL351 ERH350:ERH351 FBD350:FBD351 FKZ350:FKZ351 FUV350:FUV351 GER350:GER351 GON350:GON351 GYJ350:GYJ351 HIF350:HIF351 HSB350:HSB351 IBX350:IBX351 ILT350:ILT351 IVP350:IVP351 JFL350:JFL351 JPH350:JPH351 JZD350:JZD351 KIZ350:KIZ351 KSV350:KSV351 LCR350:LCR351 LMN350:LMN351 LWJ350:LWJ351 MGF350:MGF351 MQB350:MQB351 MZX350:MZX351 NJT350:NJT351 NTP350:NTP351 ODL350:ODL351 ONH350:ONH351 OXD350:OXD351 PGZ350:PGZ351 PQV350:PQV351 QAR350:QAR351 QKN350:QKN351 QUJ350:QUJ351 REF350:REF351 ROB350:ROB351 RXX350:RXX351 SHT350:SHT351 SRP350:SRP351 TBL350:TBL351 TLH350:TLH351 TVD350:TVD351 UEZ350:UEZ351 UOV350:UOV351 UYR350:UYR351 VIN350:VIN351 VSJ350:VSJ351 WCF350:WCF351 WMB350:WMB351 WVX350:WVX351 JL353:JL354 TH353:TH354 ADD353:ADD354 AMZ353:AMZ354 AWV353:AWV354 BGR353:BGR354 BQN353:BQN354 CAJ353:CAJ354 CKF353:CKF354 CUB353:CUB354 DDX353:DDX354 DNT353:DNT354 DXP353:DXP354 EHL353:EHL354 ERH353:ERH354 FBD353:FBD354 FKZ353:FKZ354 FUV353:FUV354 GER353:GER354 GON353:GON354 GYJ353:GYJ354 HIF353:HIF354 HSB353:HSB354 IBX353:IBX354 ILT353:ILT354 IVP353:IVP354 JFL353:JFL354 JPH353:JPH354 JZD353:JZD354 KIZ353:KIZ354 KSV353:KSV354 LCR353:LCR354 LMN353:LMN354 LWJ353:LWJ354 MGF353:MGF354 MQB353:MQB354 MZX353:MZX354 NJT353:NJT354 NTP353:NTP354 ODL353:ODL354 ONH353:ONH354 OXD353:OXD354 PGZ353:PGZ354 PQV353:PQV354 QAR353:QAR354 QKN353:QKN354 QUJ353:QUJ354 REF353:REF354 ROB353:ROB354 RXX353:RXX354 SHT353:SHT354 SRP353:SRP354 TBL353:TBL354 TLH353:TLH354 TVD353:TVD354 UEZ353:UEZ354 UOV353:UOV354 UYR353:UYR354 VIN353:VIN354 VSJ353:VSJ354 WCF353:WCF354 WMB353:WMB354 WVX353:WVX354 JL356:JL357 TH356:TH357 ADD356:ADD357 AMZ356:AMZ357 AWV356:AWV357 BGR356:BGR357 BQN356:BQN357 CAJ356:CAJ357 CKF356:CKF357 CUB356:CUB357 DDX356:DDX357 DNT356:DNT357 DXP356:DXP357 EHL356:EHL357 ERH356:ERH357 FBD356:FBD357 FKZ356:FKZ357 FUV356:FUV357 GER356:GER357 GON356:GON357 GYJ356:GYJ357 HIF356:HIF357 HSB356:HSB357 IBX356:IBX357 ILT356:ILT357 IVP356:IVP357 JFL356:JFL357 JPH356:JPH357 JZD356:JZD357 KIZ356:KIZ357 KSV356:KSV357 LCR356:LCR357 LMN356:LMN357 LWJ356:LWJ357 MGF356:MGF357 MQB356:MQB357 MZX356:MZX357 NJT356:NJT357 NTP356:NTP357 ODL356:ODL357 ONH356:ONH357 OXD356:OXD357 PGZ356:PGZ357 PQV356:PQV357 QAR356:QAR357 QKN356:QKN357 QUJ356:QUJ357 REF356:REF357 ROB356:ROB357 RXX356:RXX357 SHT356:SHT357 SRP356:SRP357 TBL356:TBL357 TLH356:TLH357 TVD356:TVD357 UEZ356:UEZ357 UOV356:UOV357 UYR356:UYR357 VIN356:VIN357 VSJ356:VSJ357 WCF356:WCF357 WMB356:WMB357 WVX356:WVX357 JL362:JL363 TH362:TH363 ADD362:ADD363 AMZ362:AMZ363 AWV362:AWV363 BGR362:BGR363 BQN362:BQN363 CAJ362:CAJ363 CKF362:CKF363 CUB362:CUB363 DDX362:DDX363 DNT362:DNT363 DXP362:DXP363 EHL362:EHL363 ERH362:ERH363 FBD362:FBD363 FKZ362:FKZ363 FUV362:FUV363 GER362:GER363 GON362:GON363 GYJ362:GYJ363 HIF362:HIF363 HSB362:HSB363 IBX362:IBX363 ILT362:ILT363 IVP362:IVP363 JFL362:JFL363 JPH362:JPH363 JZD362:JZD363 KIZ362:KIZ363 KSV362:KSV363 LCR362:LCR363 LMN362:LMN363 LWJ362:LWJ363 MGF362:MGF363 MQB362:MQB363 MZX362:MZX363 NJT362:NJT363 NTP362:NTP363 ODL362:ODL363 ONH362:ONH363 OXD362:OXD363 PGZ362:PGZ363 PQV362:PQV363 QAR362:QAR363 QKN362:QKN363 QUJ362:QUJ363 REF362:REF363 ROB362:ROB363 RXX362:RXX363 SHT362:SHT363 SRP362:SRP363 TBL362:TBL363 TLH362:TLH363 TVD362:TVD363 UEZ362:UEZ363 UOV362:UOV363 UYR362:UYR363 VIN362:VIN363 VSJ362:VSJ363 WCF362:WCF363 WMB362:WMB363 WVX362:WVX363 JL365:JL366 TH365:TH366 ADD365:ADD366 AMZ365:AMZ366 AWV365:AWV366 BGR365:BGR366 BQN365:BQN366 CAJ365:CAJ366 CKF365:CKF366 CUB365:CUB366 DDX365:DDX366 DNT365:DNT366 DXP365:DXP366 EHL365:EHL366 ERH365:ERH366 FBD365:FBD366 FKZ365:FKZ366 FUV365:FUV366 GER365:GER366 GON365:GON366 GYJ365:GYJ366 HIF365:HIF366 HSB365:HSB366 IBX365:IBX366 ILT365:ILT366 IVP365:IVP366 JFL365:JFL366 JPH365:JPH366 JZD365:JZD366 KIZ365:KIZ366 KSV365:KSV366 LCR365:LCR366 LMN365:LMN366 LWJ365:LWJ366 MGF365:MGF366 MQB365:MQB366 MZX365:MZX366 NJT365:NJT366 NTP365:NTP366 ODL365:ODL366 ONH365:ONH366 OXD365:OXD366 PGZ365:PGZ366 PQV365:PQV366 QAR365:QAR366 QKN365:QKN366 QUJ365:QUJ366 REF365:REF366 ROB365:ROB366 RXX365:RXX366 SHT365:SHT366 SRP365:SRP366 TBL365:TBL366 TLH365:TLH366 TVD365:TVD366 UEZ365:UEZ366 UOV365:UOV366 UYR365:UYR366 VIN365:VIN366 VSJ365:VSJ366 WCF365:WCF366 WMB365:WMB366 WVX365:WVX366 JL371:JL372 TH371:TH372 ADD371:ADD372 AMZ371:AMZ372 AWV371:AWV372 BGR371:BGR372 BQN371:BQN372 CAJ371:CAJ372 CKF371:CKF372 CUB371:CUB372 DDX371:DDX372 DNT371:DNT372 DXP371:DXP372 EHL371:EHL372 ERH371:ERH372 FBD371:FBD372 FKZ371:FKZ372 FUV371:FUV372 GER371:GER372 GON371:GON372 GYJ371:GYJ372 HIF371:HIF372 HSB371:HSB372 IBX371:IBX372 ILT371:ILT372 IVP371:IVP372 JFL371:JFL372 JPH371:JPH372 JZD371:JZD372 KIZ371:KIZ372 KSV371:KSV372 LCR371:LCR372 LMN371:LMN372 LWJ371:LWJ372 MGF371:MGF372 MQB371:MQB372 MZX371:MZX372 NJT371:NJT372 NTP371:NTP372 ODL371:ODL372 ONH371:ONH372 OXD371:OXD372 PGZ371:PGZ372 PQV371:PQV372 QAR371:QAR372 QKN371:QKN372 QUJ371:QUJ372 REF371:REF372 ROB371:ROB372 RXX371:RXX372 SHT371:SHT372 SRP371:SRP372 TBL371:TBL372 TLH371:TLH372 TVD371:TVD372 UEZ371:UEZ372 UOV371:UOV372 UYR371:UYR372 VIN371:VIN372 VSJ371:VSJ372 WCF371:WCF372 WMB371:WMB372 WVX371:WVX372 JL374:JL375 TH374:TH375 ADD374:ADD375 AMZ374:AMZ375 AWV374:AWV375 BGR374:BGR375 BQN374:BQN375 CAJ374:CAJ375 CKF374:CKF375 CUB374:CUB375 DDX374:DDX375 DNT374:DNT375 DXP374:DXP375 EHL374:EHL375 ERH374:ERH375 FBD374:FBD375 FKZ374:FKZ375 FUV374:FUV375 GER374:GER375 GON374:GON375 GYJ374:GYJ375 HIF374:HIF375 HSB374:HSB375 IBX374:IBX375 ILT374:ILT375 IVP374:IVP375 JFL374:JFL375 JPH374:JPH375 JZD374:JZD375 KIZ374:KIZ375 KSV374:KSV375 LCR374:LCR375 LMN374:LMN375 LWJ374:LWJ375 MGF374:MGF375 MQB374:MQB375 MZX374:MZX375 NJT374:NJT375 NTP374:NTP375 ODL374:ODL375 ONH374:ONH375 OXD374:OXD375 PGZ374:PGZ375 PQV374:PQV375 QAR374:QAR375 QKN374:QKN375 QUJ374:QUJ375 REF374:REF375 ROB374:ROB375 RXX374:RXX375 SHT374:SHT375 SRP374:SRP375 TBL374:TBL375 TLH374:TLH375 TVD374:TVD375 UEZ374:UEZ375 UOV374:UOV375 UYR374:UYR375 VIN374:VIN375 VSJ374:VSJ375 WCF374:WCF375 WMB374:WMB375 WVX374:WVX375 WVX359:WVX360 WMB359:WMB360 WCF359:WCF360 VSJ359:VSJ360 VIN359:VIN360 UYR359:UYR360 UOV359:UOV360 UEZ359:UEZ360 TVD359:TVD360 TLH359:TLH360 TBL359:TBL360 SRP359:SRP360 SHT359:SHT360 RXX359:RXX360 ROB359:ROB360 REF359:REF360 QUJ359:QUJ360 QKN359:QKN360 QAR359:QAR360 PQV359:PQV360 PGZ359:PGZ360 OXD359:OXD360 ONH359:ONH360 ODL359:ODL360 NTP359:NTP360 NJT359:NJT360 MZX359:MZX360 MQB359:MQB360 MGF359:MGF360 LWJ359:LWJ360 LMN359:LMN360 LCR359:LCR360 KSV359:KSV360 KIZ359:KIZ360 JZD359:JZD360 JPH359:JPH360 JFL359:JFL360 IVP359:IVP360 ILT359:ILT360 IBX359:IBX360 HSB359:HSB360 HIF359:HIF360 GYJ359:GYJ360 GON359:GON360 GER359:GER360 FUV359:FUV360 FKZ359:FKZ360 FBD359:FBD360 ERH359:ERH360 EHL359:EHL360 DXP359:DXP360 DNT359:DNT360 DDX359:DDX360 CUB359:CUB360 CKF359:CKF360 CAJ359:CAJ360 BQN359:BQN360 BGR359:BGR360 AWV359:AWV360 AMZ359:AMZ360 ADD359:ADD360 TH359:TH360 JL359:JL360 WVX368:WVX369 WMB368:WMB369 WCF368:WCF369 VSJ368:VSJ369 VIN368:VIN369 UYR368:UYR369 UOV368:UOV369 UEZ368:UEZ369 TVD368:TVD369 TLH368:TLH369 TBL368:TBL369 SRP368:SRP369 SHT368:SHT369 RXX368:RXX369 ROB368:ROB369 REF368:REF369 QUJ368:QUJ369 QKN368:QKN369 QAR368:QAR369 PQV368:PQV369 PGZ368:PGZ369 OXD368:OXD369 ONH368:ONH369 ODL368:ODL369 NTP368:NTP369 NJT368:NJT369 MZX368:MZX369 MQB368:MQB369 MGF368:MGF369 LWJ368:LWJ369 LMN368:LMN369 LCR368:LCR369 KSV368:KSV369 KIZ368:KIZ369 JZD368:JZD369 JPH368:JPH369 JFL368:JFL369 IVP368:IVP369 ILT368:ILT369 IBX368:IBX369 HSB368:HSB369 HIF368:HIF369 GYJ368:GYJ369 GON368:GON369 GER368:GER369 FUV368:FUV369 FKZ368:FKZ369 FBD368:FBD369 ERH368:ERH369 EHL368:EHL369 DXP368:DXP369 DNT368:DNT369 DDX368:DDX369 CUB368:CUB369 CKF368:CKF369 CAJ368:CAJ369 BQN368:BQN369 BGR368:BGR369 AWV368:AWV369 AMZ368:AMZ369 ADD368:ADD369 TH368:TH369 JL368:JL369 JL377:JL378 TH377:TH378 ADD377:ADD378 AMZ377:AMZ378 AWV377:AWV378 BGR377:BGR378 BQN377:BQN378 CAJ377:CAJ378 CKF377:CKF378 CUB377:CUB378 DDX377:DDX378 DNT377:DNT378 DXP377:DXP378 EHL377:EHL378 ERH377:ERH378 FBD377:FBD378 FKZ377:FKZ378 FUV377:FUV378 GER377:GER378 GON377:GON378 GYJ377:GYJ378 HIF377:HIF378 HSB377:HSB378 IBX377:IBX378 ILT377:ILT378 IVP377:IVP378 JFL377:JFL378 JPH377:JPH378 JZD377:JZD378 KIZ377:KIZ378 KSV377:KSV378 LCR377:LCR378 LMN377:LMN378 LWJ377:LWJ378 MGF377:MGF378 MQB377:MQB378 MZX377:MZX378 NJT377:NJT378 NTP377:NTP378 ODL377:ODL378 ONH377:ONH378 OXD377:OXD378 PGZ377:PGZ378 PQV377:PQV378 QAR377:QAR378 QKN377:QKN378 QUJ377:QUJ378 REF377:REF378 ROB377:ROB378 RXX377:RXX378 SHT377:SHT378 SRP377:SRP378 TBL377:TBL378 TLH377:TLH378 TVD377:TVD378 UEZ377:UEZ378 UOV377:UOV378 UYR377:UYR378 VIN377:VIN378 VSJ377:VSJ378 WCF377:WCF378 WMB377:WMB378 WVX377:WVX378 JL380:JL381 TH380:TH381 ADD380:ADD381 AMZ380:AMZ381 AWV380:AWV381 BGR380:BGR381 BQN380:BQN381 CAJ380:CAJ381 CKF380:CKF381 CUB380:CUB381 DDX380:DDX381 DNT380:DNT381 DXP380:DXP381 EHL380:EHL381 ERH380:ERH381 FBD380:FBD381 FKZ380:FKZ381 FUV380:FUV381 GER380:GER381 GON380:GON381 GYJ380:GYJ381 HIF380:HIF381 HSB380:HSB381 IBX380:IBX381 ILT380:ILT381 IVP380:IVP381 JFL380:JFL381 JPH380:JPH381 JZD380:JZD381 KIZ380:KIZ381 KSV380:KSV381 LCR380:LCR381 LMN380:LMN381 LWJ380:LWJ381 MGF380:MGF381 MQB380:MQB381 MZX380:MZX381 NJT380:NJT381 NTP380:NTP381 ODL380:ODL381 ONH380:ONH381 OXD380:OXD381 PGZ380:PGZ381 PQV380:PQV381 QAR380:QAR381 QKN380:QKN381 QUJ380:QUJ381 REF380:REF381 ROB380:ROB381 RXX380:RXX381 SHT380:SHT381 SRP380:SRP381 TBL380:TBL381 TLH380:TLH381 TVD380:TVD381 UEZ380:UEZ381 UOV380:UOV381 UYR380:UYR381 VIN380:VIN381 VSJ380:VSJ381 WCF380:WCF381 WMB380:WMB381 WVX380:WVX381 JL383:JL384 TH383:TH384 ADD383:ADD384 AMZ383:AMZ384 AWV383:AWV384 BGR383:BGR384 BQN383:BQN384 CAJ383:CAJ384 CKF383:CKF384 CUB383:CUB384 DDX383:DDX384 DNT383:DNT384 DXP383:DXP384 EHL383:EHL384 ERH383:ERH384 FBD383:FBD384 FKZ383:FKZ384 FUV383:FUV384 GER383:GER384 GON383:GON384 GYJ383:GYJ384 HIF383:HIF384 HSB383:HSB384 IBX383:IBX384 ILT383:ILT384 IVP383:IVP384 JFL383:JFL384 JPH383:JPH384 JZD383:JZD384 KIZ383:KIZ384 KSV383:KSV384 LCR383:LCR384 LMN383:LMN384 LWJ383:LWJ384 MGF383:MGF384 MQB383:MQB384 MZX383:MZX384 NJT383:NJT384 NTP383:NTP384 ODL383:ODL384 ONH383:ONH384 OXD383:OXD384 PGZ383:PGZ384 PQV383:PQV384 QAR383:QAR384 QKN383:QKN384 QUJ383:QUJ384 REF383:REF384 ROB383:ROB384 RXX383:RXX384 SHT383:SHT384 SRP383:SRP384 TBL383:TBL384 TLH383:TLH384 TVD383:TVD384 UEZ383:UEZ384 UOV383:UOV384 UYR383:UYR384 VIN383:VIN384 VSJ383:VSJ384 WCF383:WCF384 WMB383:WMB384 WVX383:WVX384 JL389:JL390 TH389:TH390 ADD389:ADD390 AMZ389:AMZ390 AWV389:AWV390 BGR389:BGR390 BQN389:BQN390 CAJ389:CAJ390 CKF389:CKF390 CUB389:CUB390 DDX389:DDX390 DNT389:DNT390 DXP389:DXP390 EHL389:EHL390 ERH389:ERH390 FBD389:FBD390 FKZ389:FKZ390 FUV389:FUV390 GER389:GER390 GON389:GON390 GYJ389:GYJ390 HIF389:HIF390 HSB389:HSB390 IBX389:IBX390 ILT389:ILT390 IVP389:IVP390 JFL389:JFL390 JPH389:JPH390 JZD389:JZD390 KIZ389:KIZ390 KSV389:KSV390 LCR389:LCR390 LMN389:LMN390 LWJ389:LWJ390 MGF389:MGF390 MQB389:MQB390 MZX389:MZX390 NJT389:NJT390 NTP389:NTP390 ODL389:ODL390 ONH389:ONH390 OXD389:OXD390 PGZ389:PGZ390 PQV389:PQV390 QAR389:QAR390 QKN389:QKN390 QUJ389:QUJ390 REF389:REF390 ROB389:ROB390 RXX389:RXX390 SHT389:SHT390 SRP389:SRP390 TBL389:TBL390 TLH389:TLH390 TVD389:TVD390 UEZ389:UEZ390 UOV389:UOV390 UYR389:UYR390 VIN389:VIN390 VSJ389:VSJ390 WCF389:WCF390 WMB389:WMB390 WVX389:WVX390 JL392:JL393 TH392:TH393 ADD392:ADD393 AMZ392:AMZ393 AWV392:AWV393 BGR392:BGR393 BQN392:BQN393 CAJ392:CAJ393 CKF392:CKF393 CUB392:CUB393 DDX392:DDX393 DNT392:DNT393 DXP392:DXP393 EHL392:EHL393 ERH392:ERH393 FBD392:FBD393 FKZ392:FKZ393 FUV392:FUV393 GER392:GER393 GON392:GON393 GYJ392:GYJ393 HIF392:HIF393 HSB392:HSB393 IBX392:IBX393 ILT392:ILT393 IVP392:IVP393 JFL392:JFL393 JPH392:JPH393 JZD392:JZD393 KIZ392:KIZ393 KSV392:KSV393 LCR392:LCR393 LMN392:LMN393 LWJ392:LWJ393 MGF392:MGF393 MQB392:MQB393 MZX392:MZX393 NJT392:NJT393 NTP392:NTP393 ODL392:ODL393 ONH392:ONH393 OXD392:OXD393 PGZ392:PGZ393 PQV392:PQV393 QAR392:QAR393 QKN392:QKN393 QUJ392:QUJ393 REF392:REF393 ROB392:ROB393 RXX392:RXX393 SHT392:SHT393 SRP392:SRP393 TBL392:TBL393 TLH392:TLH393 TVD392:TVD393 UEZ392:UEZ393 UOV392:UOV393 UYR392:UYR393 VIN392:VIN393 VSJ392:VSJ393 WCF392:WCF393 WMB392:WMB393 WVX392:WVX393 JL398:JL399 TH398:TH399 ADD398:ADD399 AMZ398:AMZ399 AWV398:AWV399 BGR398:BGR399 BQN398:BQN399 CAJ398:CAJ399 CKF398:CKF399 CUB398:CUB399 DDX398:DDX399 DNT398:DNT399 DXP398:DXP399 EHL398:EHL399 ERH398:ERH399 FBD398:FBD399 FKZ398:FKZ399 FUV398:FUV399 GER398:GER399 GON398:GON399 GYJ398:GYJ399 HIF398:HIF399 HSB398:HSB399 IBX398:IBX399 ILT398:ILT399 IVP398:IVP399 JFL398:JFL399 JPH398:JPH399 JZD398:JZD399 KIZ398:KIZ399 KSV398:KSV399 LCR398:LCR399 LMN398:LMN399 LWJ398:LWJ399 MGF398:MGF399 MQB398:MQB399 MZX398:MZX399 NJT398:NJT399 NTP398:NTP399 ODL398:ODL399 ONH398:ONH399 OXD398:OXD399 PGZ398:PGZ399 PQV398:PQV399 QAR398:QAR399 QKN398:QKN399 QUJ398:QUJ399 REF398:REF399 ROB398:ROB399 RXX398:RXX399 SHT398:SHT399 SRP398:SRP399 TBL398:TBL399 TLH398:TLH399 TVD398:TVD399 UEZ398:UEZ399 UOV398:UOV399 UYR398:UYR399 VIN398:VIN399 VSJ398:VSJ399 WCF398:WCF399 WMB398:WMB399 WVX398:WVX399 WVX386:WVX387 WMB386:WMB387 WCF386:WCF387 VSJ386:VSJ387 VIN386:VIN387 UYR386:UYR387 UOV386:UOV387 UEZ386:UEZ387 TVD386:TVD387 TLH386:TLH387 TBL386:TBL387 SRP386:SRP387 SHT386:SHT387 RXX386:RXX387 ROB386:ROB387 REF386:REF387 QUJ386:QUJ387 QKN386:QKN387 QAR386:QAR387 PQV386:PQV387 PGZ386:PGZ387 OXD386:OXD387 ONH386:ONH387 ODL386:ODL387 NTP386:NTP387 NJT386:NJT387 MZX386:MZX387 MQB386:MQB387 MGF386:MGF387 LWJ386:LWJ387 LMN386:LMN387 LCR386:LCR387 KSV386:KSV387 KIZ386:KIZ387 JZD386:JZD387 JPH386:JPH387 JFL386:JFL387 IVP386:IVP387 ILT386:ILT387 IBX386:IBX387 HSB386:HSB387 HIF386:HIF387 GYJ386:GYJ387 GON386:GON387 GER386:GER387 FUV386:FUV387 FKZ386:FKZ387 FBD386:FBD387 ERH386:ERH387 EHL386:EHL387 DXP386:DXP387 DNT386:DNT387 DDX386:DDX387 CUB386:CUB387 CKF386:CKF387 CAJ386:CAJ387 BQN386:BQN387 BGR386:BGR387 AWV386:AWV387 AMZ386:AMZ387 ADD386:ADD387 TH386:TH387 JL386:JL387 WVX395:WVX396 WMB395:WMB396 WCF395:WCF396 VSJ395:VSJ396 VIN395:VIN396 UYR395:UYR396 UOV395:UOV396 UEZ395:UEZ396 TVD395:TVD396 TLH395:TLH396 TBL395:TBL396 SRP395:SRP396 SHT395:SHT396 RXX395:RXX396 ROB395:ROB396 REF395:REF396 QUJ395:QUJ396 QKN395:QKN396 QAR395:QAR396 PQV395:PQV396 PGZ395:PGZ396 OXD395:OXD396 ONH395:ONH396 ODL395:ODL396 NTP395:NTP396 NJT395:NJT396 MZX395:MZX396 MQB395:MQB396 MGF395:MGF396 LWJ395:LWJ396 LMN395:LMN396 LCR395:LCR396 KSV395:KSV396 KIZ395:KIZ396 JZD395:JZD396 JPH395:JPH396 JFL395:JFL396 IVP395:IVP396 ILT395:ILT396 IBX395:IBX396 HSB395:HSB396 HIF395:HIF396 GYJ395:GYJ396 GON395:GON396 GER395:GER396 FUV395:FUV396 FKZ395:FKZ396 FBD395:FBD396 ERH395:ERH396 EHL395:EHL396 DXP395:DXP396 DNT395:DNT396 DDX395:DDX396 CUB395:CUB396 CKF395:CKF396 CAJ395:CAJ396 BQN395:BQN396 BGR395:BGR396 AWV395:AWV396 AMZ395:AMZ396 ADD395:ADD396 TH395:TH396 JL395:JL396 WVX1852:WVX1867 JL1852:JL1867 TH1852:TH1867 ADD1852:ADD1867 AMZ1852:AMZ1867 AWV1852:AWV1867 BGR1852:BGR1867 BQN1852:BQN1867 CAJ1852:CAJ1867 CKF1852:CKF1867 CUB1852:CUB1867 DDX1852:DDX1867 DNT1852:DNT1867 DXP1852:DXP1867 EHL1852:EHL1867 ERH1852:ERH1867 FBD1852:FBD1867 FKZ1852:FKZ1867 FUV1852:FUV1867 GER1852:GER1867 GON1852:GON1867 GYJ1852:GYJ1867 HIF1852:HIF1867 HSB1852:HSB1867 IBX1852:IBX1867 ILT1852:ILT1867 IVP1852:IVP1867 JFL1852:JFL1867 JPH1852:JPH1867 JZD1852:JZD1867 KIZ1852:KIZ1867 KSV1852:KSV1867 LCR1852:LCR1867 LMN1852:LMN1867 LWJ1852:LWJ1867 MGF1852:MGF1867 MQB1852:MQB1867 MZX1852:MZX1867 NJT1852:NJT1867 NTP1852:NTP1867 ODL1852:ODL1867 ONH1852:ONH1867 OXD1852:OXD1867 PGZ1852:PGZ1867 PQV1852:PQV1867 QAR1852:QAR1867 QKN1852:QKN1867 QUJ1852:QUJ1867 REF1852:REF1867 ROB1852:ROB1867 RXX1852:RXX1867 SHT1852:SHT1867 SRP1852:SRP1867 TBL1852:TBL1867 TLH1852:TLH1867 TVD1852:TVD1867 UEZ1852:UEZ1867 UOV1852:UOV1867 UYR1852:UYR1867 VIN1852:VIN1867 VSJ1852:VSJ1867 WCF1852:WCF1867 WMB1852:WMB1867 WVX37:WVX47 WMB37:WMB47 WCF37:WCF47 VSJ37:VSJ47 VIN37:VIN47 UYR37:UYR47 UOV37:UOV47 UEZ37:UEZ47 TVD37:TVD47 TLH37:TLH47 TBL37:TBL47 SRP37:SRP47 SHT37:SHT47 RXX37:RXX47 ROB37:ROB47 REF37:REF47 QUJ37:QUJ47 QKN37:QKN47 QAR37:QAR47 PQV37:PQV47 PGZ37:PGZ47 OXD37:OXD47 ONH37:ONH47 ODL37:ODL47 NTP37:NTP47 NJT37:NJT47 MZX37:MZX47 MQB37:MQB47 MGF37:MGF47 LWJ37:LWJ47 LMN37:LMN47 LCR37:LCR47 KSV37:KSV47 KIZ37:KIZ47 JZD37:JZD47 JPH37:JPH47 JFL37:JFL47 IVP37:IVP47 ILT37:ILT47 IBX37:IBX47 HSB37:HSB47 HIF37:HIF47 GYJ37:GYJ47 GON37:GON47 GER37:GER47 FUV37:FUV47 FKZ37:FKZ47 FBD37:FBD47 ERH37:ERH47 EHL37:EHL47 DXP37:DXP47 DNT37:DNT47 DDX37:DDX47 CUB37:CUB47 CKF37:CKF47 CAJ37:CAJ47 BQN37:BQN47 BGR37:BGR47 AWV37:AWV47 AMZ37:AMZ47 ADD37:ADD47 TH37:TH47 JL37:JL47 WVX401:WVX607 WMB401:WMB607 WCF401:WCF607 VSJ401:VSJ607 VIN401:VIN607 UYR401:UYR607 UOV401:UOV607 UEZ401:UEZ607 TVD401:TVD607 TLH401:TLH607 TBL401:TBL607 SRP401:SRP607 SHT401:SHT607 RXX401:RXX607 ROB401:ROB607 REF401:REF607 QUJ401:QUJ607 QKN401:QKN607 QAR401:QAR607 PQV401:PQV607 PGZ401:PGZ607 OXD401:OXD607 ONH401:ONH607 ODL401:ODL607 NTP401:NTP607 NJT401:NJT607 MZX401:MZX607 MQB401:MQB607 MGF401:MGF607 LWJ401:LWJ607 LMN401:LMN607 LCR401:LCR607 KSV401:KSV607 KIZ401:KIZ607 JZD401:JZD607 JPH401:JPH607 JFL401:JFL607 IVP401:IVP607 ILT401:ILT607 IBX401:IBX607 HSB401:HSB607 HIF401:HIF607 GYJ401:GYJ607 GON401:GON607 GER401:GER607 FUV401:FUV607 FKZ401:FKZ607 FBD401:FBD607 ERH401:ERH607 EHL401:EHL607 DXP401:DXP607 DNT401:DNT607 DDX401:DDX607 CUB401:CUB607 CKF401:CKF607 CAJ401:CAJ607 BQN401:BQN607 BGR401:BGR607 AWV401:AWV607 AMZ401:AMZ607 ADD401:ADD607 TH401:TH607 JL401:JL607 WVX609:WVX692 WMB609:WMB692 WCF609:WCF692 VSJ609:VSJ692 VIN609:VIN692 UYR609:UYR692 UOV609:UOV692 UEZ609:UEZ692 TVD609:TVD692 TLH609:TLH692 TBL609:TBL692 SRP609:SRP692 SHT609:SHT692 RXX609:RXX692 ROB609:ROB692 REF609:REF692 QUJ609:QUJ692 QKN609:QKN692 QAR609:QAR692 PQV609:PQV692 PGZ609:PGZ692 OXD609:OXD692 ONH609:ONH692 ODL609:ODL692 NTP609:NTP692 NJT609:NJT692 MZX609:MZX692 MQB609:MQB692 MGF609:MGF692 LWJ609:LWJ692 LMN609:LMN692 LCR609:LCR692 KSV609:KSV692 KIZ609:KIZ692 JZD609:JZD692 JPH609:JPH692 JFL609:JFL692 IVP609:IVP692 ILT609:ILT692 IBX609:IBX692 HSB609:HSB692 HIF609:HIF692 GYJ609:GYJ692 GON609:GON692 GER609:GER692 FUV609:FUV692 FKZ609:FKZ692 FBD609:FBD692 ERH609:ERH692 EHL609:EHL692 DXP609:DXP692 DNT609:DNT692 DDX609:DDX692 CUB609:CUB692 CKF609:CKF692 CAJ609:CAJ692 BQN609:BQN692 BGR609:BGR692 AWV609:AWV692 AMZ609:AMZ692 ADD609:ADD692 TH609:TH692 JL609:JL692 JL4:JL17 TH4:TH17 ADD4:ADD17 AMZ4:AMZ17 AWV4:AWV17 BGR4:BGR17 BQN4:BQN17 CAJ4:CAJ17 CKF4:CKF17 CUB4:CUB17 DDX4:DDX17 DNT4:DNT17 DXP4:DXP17 EHL4:EHL17 ERH4:ERH17 FBD4:FBD17 FKZ4:FKZ17 FUV4:FUV17 GER4:GER17 GON4:GON17 GYJ4:GYJ17 HIF4:HIF17 HSB4:HSB17 IBX4:IBX17 ILT4:ILT17 IVP4:IVP17 JFL4:JFL17 JPH4:JPH17 JZD4:JZD17 KIZ4:KIZ17 KSV4:KSV17 LCR4:LCR17 LMN4:LMN17 LWJ4:LWJ17 MGF4:MGF17 MQB4:MQB17 MZX4:MZX17 NJT4:NJT17 NTP4:NTP17 ODL4:ODL17 ONH4:ONH17 OXD4:OXD17 PGZ4:PGZ17 PQV4:PQV17 QAR4:QAR17 QKN4:QKN17 QUJ4:QUJ17 REF4:REF17 ROB4:ROB17 RXX4:RXX17 SHT4:SHT17 SRP4:SRP17 TBL4:TBL17 TLH4:TLH17 TVD4:TVD17 UEZ4:UEZ17 UOV4:UOV17 UYR4:UYR17 VIN4:VIN17 VSJ4:VSJ17 WCF4:WCF17 WMB4:WMB17 WVX4:WVX17 WMB905:WMB1850 WVX905:WVX1850 JL905:JL1850 TH905:TH1850 ADD905:ADD1850 AMZ905:AMZ1850 AWV905:AWV1850 BGR905:BGR1850 BQN905:BQN1850 CAJ905:CAJ1850 CKF905:CKF1850 CUB905:CUB1850 DDX905:DDX1850 DNT905:DNT1850 DXP905:DXP1850 EHL905:EHL1850 ERH905:ERH1850 FBD905:FBD1850 FKZ905:FKZ1850 FUV905:FUV1850 GER905:GER1850 GON905:GON1850 GYJ905:GYJ1850 HIF905:HIF1850 HSB905:HSB1850 IBX905:IBX1850 ILT905:ILT1850 IVP905:IVP1850 JFL905:JFL1850 JPH905:JPH1850 JZD905:JZD1850 KIZ905:KIZ1850 KSV905:KSV1850 LCR905:LCR1850 LMN905:LMN1850 LWJ905:LWJ1850 MGF905:MGF1850 MQB905:MQB1850 MZX905:MZX1850 NJT905:NJT1850 NTP905:NTP1850 ODL905:ODL1850 ONH905:ONH1850 OXD905:OXD1850 PGZ905:PGZ1850 PQV905:PQV1850 QAR905:QAR1850 QKN905:QKN1850 QUJ905:QUJ1850 REF905:REF1850 ROB905:ROB1850 RXX905:RXX1850 SHT905:SHT1850 SRP905:SRP1850 TBL905:TBL1850 TLH905:TLH1850 TVD905:TVD1850 UEZ905:UEZ1850 UOV905:UOV1850 UYR905:UYR1850 VIN905:VIN1850 VSJ905:VSJ1850 WCF905:WCF1850 WMB694:WMB903 WVX694:WVX903 JL694:JL903 TH694:TH903 ADD694:ADD903 AMZ694:AMZ903 AWV694:AWV903 BGR694:BGR903 BQN694:BQN903 CAJ694:CAJ903 CKF694:CKF903 CUB694:CUB903 DDX694:DDX903 DNT694:DNT903 DXP694:DXP903 EHL694:EHL903 ERH694:ERH903 FBD694:FBD903 FKZ694:FKZ903 FUV694:FUV903 GER694:GER903 GON694:GON903 GYJ694:GYJ903 HIF694:HIF903 HSB694:HSB903 IBX694:IBX903 ILT694:ILT903 IVP694:IVP903 JFL694:JFL903 JPH694:JPH903 JZD694:JZD903 KIZ694:KIZ903 KSV694:KSV903 LCR694:LCR903 LMN694:LMN903 LWJ694:LWJ903 MGF694:MGF903 MQB694:MQB903 MZX694:MZX903 NJT694:NJT903 NTP694:NTP903 ODL694:ODL903 ONH694:ONH903 OXD694:OXD903 PGZ694:PGZ903 PQV694:PQV903 QAR694:QAR903 QKN694:QKN903 QUJ694:QUJ903 REF694:REF903 ROB694:ROB903 RXX694:RXX903 SHT694:SHT903 SRP694:SRP903 TBL694:TBL903 TLH694:TLH903 TVD694:TVD903 UEZ694:UEZ903 UOV694:UOV903 UYR694:UYR903 VIN694:VIN903 VSJ694:VSJ903 WCF694:WCF903" xr:uid="{F714D376-F508-49E8-88AD-ACCE7815FC60}"/>
    <dataValidation allowBlank="1" showInputMessage="1" showErrorMessage="1" promptTitle="Valor estimado en la vigencia" prompt="Registre en formato número el valor del contrato durante la vigencia en curso" sqref="R4" xr:uid="{4B8E23BA-D451-4E38-99A9-A4C7861B1E0C}"/>
    <dataValidation type="whole" allowBlank="1" showInputMessage="1" showErrorMessage="1" sqref="U3:AA3 AB2:AP2 AA3:AX4 U3503:AK1048576" xr:uid="{61C5B846-C43A-4FC2-B7C8-4C17CADCB0EC}">
      <formula1>0</formula1>
      <formula2>9.99999999999999E+39</formula2>
    </dataValidation>
    <dataValidation allowBlank="1" showInputMessage="1" showErrorMessage="1" promptTitle="CATEGORÍA CONTRACTUAL" prompt="Seleccione una categoría que permita clasificar la línea de conformidad con el rol que asume el contratista a traves del cumplimiento de sus obligaciones" sqref="Z4" xr:uid="{F2C73FC4-0E24-40C6-96E3-202D57FE69B0}"/>
    <dataValidation allowBlank="1" showInputMessage="1" showErrorMessage="1" promptTitle="Validación de datos" prompt="Estas columnas validan que la sumatoria de compromisos y obligaciones sea igual a el valor estimado en la vigencia actual." sqref="AZ3" xr:uid="{7816A971-48EB-40A6-A444-7B7AD55F85F4}"/>
    <dataValidation type="list" allowBlank="1" showInputMessage="1" showErrorMessage="1" sqref="N3483:N3489 N3185 N3202:N3203 N3220:N3259 N3274:N3449 N3451 N3455:N3460 N3463:N3469 N3471:N3481 N3114:N3121 N3123:N3139 N3147:N3153" xr:uid="{B6087E99-77DF-4967-965E-AF52CCC7AD3C}">
      <formula1>INDIRECT(VLOOKUP(M3114,#REF!,4,0))</formula1>
    </dataValidation>
    <dataValidation type="decimal" allowBlank="1" showInputMessage="1" showErrorMessage="1" errorTitle="EL VALOR NO ES CORRECTO" error="Únicamente se aceptan números enteros iguales o mayores que 0" promptTitle="INTRODUZCA UN VALOR MAYOR QUE 0" prompt="Digite números iguales o mayores que 0" sqref="R3496:R3502 Q3114:Q3139 Q3141:Q3495 AA3160 AA3157" xr:uid="{69E95E7C-7CB9-44CA-91AE-767FAF3760F8}">
      <formula1>0</formula1>
      <formula2>100000000000</formula2>
    </dataValidation>
    <dataValidation type="list" allowBlank="1" showInputMessage="1" showErrorMessage="1" sqref="M3140 M3496:M3502 L3109:L3495" xr:uid="{5A7D5536-A03B-42BC-BB40-A33D2592847A}">
      <formula1>Enero</formula1>
    </dataValidation>
    <dataValidation type="custom" allowBlank="1" showInputMessage="1" showErrorMessage="1" errorTitle="ERROR EN CÓDIGO UNSPSC" error="Verifique los códigos introducidos. La extensión de un código no puede ser diferente a 8 dígitos y el caracter de separación no puede ser diferente a &quot;;&quot;" promptTitle="INTRODUZCA CÓDIGO UNSPSC" prompt="Introduzca todos los códigos UNSPSC que requiera, separándolos con el carácter &quot;;&quot;" sqref="H3109:H3139 I3496:I3502 H3141:H3495" xr:uid="{869EE8E5-4F77-4F9E-A15F-BFF807E67A91}">
      <formula1>AND((GCD((LEN(H3109)+1),9)=9),ISERROR(FIND(",",H3109)))</formula1>
    </dataValidation>
    <dataValidation type="list" allowBlank="1" showInputMessage="1" showErrorMessage="1" errorTitle="OPCIÓN ERRÓNEA" error="Debe seleccionar opciones del listado desplegable" promptTitle="SELECCIONE UNA MODALIDAD" prompt="Del listado, seleccione la modalidad contractual que aplica a esta línea. En caso de no ser objeto de proceso de selección, escoja la opción &quot;N/A&quot;" sqref="P3496:P3502 O3109:O3112 O3114:O3495" xr:uid="{A19586B9-574D-4441-A0F0-49CD2D5E7779}">
      <formula1>MODALIDAD</formula1>
    </dataValidation>
    <dataValidation type="list" allowBlank="1" showInputMessage="1" showErrorMessage="1" errorTitle="DATO ERRÓNEO" error="No ha seleccionado una fuente del listado" promptTitle="SELECCIONE FUENTE DEL RECURSO" prompt="Despliegue el listado y seleccione una fuente" sqref="Q3496:Q3502 P3114:P3495" xr:uid="{106A9E8B-240A-4CB5-AB2D-8CEF39727878}">
      <formula1>Fuente_de_los_recursos</formula1>
    </dataValidation>
    <dataValidation type="list" allowBlank="1" showInputMessage="1" showErrorMessage="1" errorTitle="DATO ERRÓNEO" error="Seleccione elementos del listado disponoble" promptTitle="SELECCIONE LA OPCIÓN ADECUADA" prompt="Seleccione la opción que corresponda según el tipo de línea" sqref="T3496:T3502 S3109:S3495" xr:uid="{A6CE5537-6025-4B1D-9775-A0DF84EBBFB4}">
      <formula1>Se_requieren_vigencias_futuras</formula1>
    </dataValidation>
    <dataValidation type="list" allowBlank="1" showInputMessage="1" showErrorMessage="1" sqref="M3109:M3139 N3496:N3502 M3141:M3495" xr:uid="{F1176DCC-7EA3-4733-88E7-A98A0FD07B0A}">
      <formula1>INDIRECT(L3109)</formula1>
    </dataValidation>
    <dataValidation type="list" allowBlank="1" showInputMessage="1" showErrorMessage="1" errorTitle="DATO ERRÓNEO" error="Únicamente seleccione dependencias dispoibles en el listado" promptTitle="SELECCIONE EL ÁREA RESPONSABLE" prompt="Seleccione el área en la que se ejecutará el contrato o lo recursos previstos en la línea del PAA" sqref="V3496:V3502 U3109:U3495" xr:uid="{4FED4876-62A6-42F6-B5F1-9DEFCE464EC2}">
      <formula1>Área_Responsable</formula1>
    </dataValidation>
    <dataValidation type="list" allowBlank="1" showInputMessage="1" showErrorMessage="1" errorTitle="DATO ERRÓNEO" error="Únicamente seleccione categorías disponibles en el listado" promptTitle="SELECCIONE UN COMPONENTE" prompt="Seleccione el componente de gasto correspondiente a la línea que está programando" sqref="Y3496:Y3502 X3109:X3495" xr:uid="{8DF39189-9DEC-4806-AF0C-4FE982581B4B}">
      <formula1>Comp_Gasto</formula1>
    </dataValidation>
    <dataValidation type="list" allowBlank="1" showInputMessage="1" showErrorMessage="1" errorTitle="DATO ERRÓNEO" error="Únicamente seleccione dependencias dispoibles en el listado" promptTitle="SELECCIONE EL PROCESO O PROCED" prompt="Escoja la opción del listado con la que mejor se asocia la línea de gasto que está programando" sqref="W3496:W3502 V3109:V3495" xr:uid="{4F733C4B-D781-4312-86F1-2CB23B71D499}">
      <formula1>Proces_Proced</formula1>
    </dataValidation>
    <dataValidation type="textLength" allowBlank="1" showInputMessage="1" showErrorMessage="1" errorTitle="LONGITUD INSUFICIENTE" error="Debe introducir al menos 21 carácteres y máximo 380" promptTitle="DESCRIPCIÓN" prompt="Introduzca una descripción lo más ajustada al objeto definitivo que le sea posible" sqref="L3496:L3502 K3109:K3495" xr:uid="{0A5CBC21-6080-4BD9-9D00-50A7FC73E842}">
      <formula1>21</formula1>
      <formula2>380</formula2>
    </dataValidation>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A3490:AX3495" xr:uid="{3BD66D80-95CD-4E1A-8FA6-3CD3B6F37474}">
      <formula1>$S3490&lt;&gt;""</formula1>
    </dataValidation>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B3496:AX3502" xr:uid="{0937B5B5-F162-4912-8F38-C4B55389A433}">
      <formula1>$T3496&lt;&gt;""</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R3490:R3495" xr:uid="{C8B80ADE-4394-4B3B-AB9D-2F5C67826F3A}">
      <formula1>0</formula1>
      <formula2>$R3490</formula2>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S3496:S3502" xr:uid="{AB0270D1-0399-4001-A195-D1DAC086CD8E}">
      <formula1>0</formula1>
      <formula2>$S3496</formula2>
    </dataValidation>
    <dataValidation type="list" allowBlank="1" showInputMessage="1" showErrorMessage="1" sqref="J3109:J3139 K3496:K3502 J3141:J3495" xr:uid="{38C6D1F4-B4D3-4F41-8C6B-9916EB23ED4C}">
      <formula1>"N/A"</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AW3140:AX3140 Q3140 R3114:R3489 AA3172:AA3173" xr:uid="{F6C0B735-9F8D-42D7-B890-A5998EB6BED6}">
      <formula1>0</formula1>
      <formula2>$Q3114</formula2>
    </dataValidation>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W3113:AX3139 AB3113:AV3140 AA3113:AA3154 AB3141:AX3154 AA3158:AA3159 AA3174:AA3489 AA3161:AA3171 AA3156 AB3156:AX3489" xr:uid="{634BD23B-96C6-413F-9CEF-420726B87D1F}">
      <formula1>$R3113&lt;&gt;""</formula1>
    </dataValidation>
    <dataValidation type="list" allowBlank="1" showInputMessage="1" showErrorMessage="1" sqref="H3140:J3140 F3109:G3489" xr:uid="{01EE219E-6446-4665-939E-1BF50267319E}">
      <formula1>INDIRECT(VLOOKUP(E3109,#REF!,2,0))</formula1>
    </dataValidation>
    <dataValidation type="list" allowBlank="1" showInputMessage="1" showErrorMessage="1" sqref="I3109:I3139 I3141:I3489" xr:uid="{CDDC1FE5-D010-4121-A785-95AF7E4CC5DA}">
      <formula1>INDIRECT(VLOOKUP($F3109,#REF!,10,0))</formula1>
    </dataValidation>
    <dataValidation type="list" allowBlank="1" showInputMessage="1" showErrorMessage="1" errorTitle="DATO ERRÓNEO" error="Seleccione únicamente opciones del listado" promptTitle="SELECCIONE EL ESTADO DE LAS VF" prompt="Indique el listado de las Vigencias Futuras" sqref="T3109:T3489" xr:uid="{7B03A2FC-F0D4-4FC8-821A-16D1E6DE932B}">
      <formula1>INDIRECT(VLOOKUP($S3109,#REF!,3,0))</formula1>
    </dataValidation>
    <dataValidation type="list" allowBlank="1" showInputMessage="1" showErrorMessage="1" errorTitle="DATO ERRÓNEO" error="Únicamente seleccione categorías disponibles en el listado" promptTitle="SELECCIONE UNA CATEGORÍA" prompt="Seleccione una categoría que identifique el tipo de contrato de acuerdo con su objeto" sqref="Y3109:Y3489" xr:uid="{C7EBC3C4-78BA-4F04-84CB-1016D5038F5A}">
      <formula1>INDIRECT(VLOOKUP($X3109,#REF!,3,0))</formula1>
    </dataValidation>
    <dataValidation type="list" allowBlank="1" showInputMessage="1" showErrorMessage="1" errorTitle="DATO ERRÓNEO" error="Únicamente seleccione categorías disponibles en el listado" promptTitle="SELECCIONE UNA CATEGORÍA" prompt="Seleccione una categoría funcional en la que se pueda agrupar esta línea de gasto" sqref="W3109:W3489" xr:uid="{C77BE444-9783-4A88-A8F3-C2086411510F}">
      <formula1>INDIRECT(VLOOKUP($V3109,#REF!,3,0))</formula1>
    </dataValidation>
    <dataValidation type="list" allowBlank="1" showInputMessage="1" showErrorMessage="1" sqref="E3109:E3489" xr:uid="{66DC889D-4D38-41BB-8A75-3EDE2E8E9268}">
      <formula1>INDIRECT(VLOOKUP(#REF!,#REF!,2,0))</formula1>
    </dataValidation>
    <dataValidation type="list" showInputMessage="1" showErrorMessage="1" errorTitle="DATO ERRÓNEO" error="Únicamente seleccione categorías disponibles en el listado" promptTitle="SELECCIONE UNA CATEGORÍA" prompt="Seleccione una categoría que permita clasificar al objeto según el rol que desarrollará con sus obligaciones" sqref="Z3109:Z3489" xr:uid="{DA4AA8CB-8C07-4F89-917F-9AD99DEF3FCA}">
      <formula1>INDIRECT(VLOOKUP($U3109,#REF!,3,0))</formula1>
    </dataValidation>
  </dataValidations>
  <printOptions horizontalCentered="1"/>
  <pageMargins left="0.39370078740157483" right="0.39370078740157483" top="0.39370078740157483" bottom="0.39370078740157483" header="0.31496062992125984" footer="0.31496062992125984"/>
  <pageSetup paperSize="41" scale="45" fitToWidth="3"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A7813-45C4-4999-A4C6-E5A973E84BC1}">
  <dimension ref="A1:AD1820"/>
  <sheetViews>
    <sheetView topLeftCell="G1" zoomScale="55" zoomScaleNormal="55" workbookViewId="0">
      <selection activeCell="Q2" sqref="Q2"/>
    </sheetView>
  </sheetViews>
  <sheetFormatPr baseColWidth="10" defaultColWidth="45.7109375" defaultRowHeight="18" x14ac:dyDescent="0.25"/>
  <cols>
    <col min="1" max="1" width="8.85546875" style="95" customWidth="1"/>
    <col min="2" max="2" width="42.7109375" style="95" customWidth="1"/>
    <col min="3" max="3" width="24.5703125" style="95" customWidth="1"/>
    <col min="4" max="4" width="24" style="95" customWidth="1"/>
    <col min="5" max="5" width="24.42578125" style="95" customWidth="1"/>
    <col min="6" max="6" width="29" style="96" customWidth="1"/>
    <col min="7" max="7" width="25.140625" style="95" customWidth="1"/>
    <col min="8" max="8" width="83.28515625" style="95" customWidth="1"/>
    <col min="9" max="9" width="56.5703125" style="95" customWidth="1"/>
    <col min="10" max="10" width="44.7109375" style="95" customWidth="1"/>
    <col min="11" max="11" width="31.42578125" style="95" customWidth="1"/>
    <col min="12" max="12" width="29.85546875" style="95" customWidth="1"/>
    <col min="13" max="13" width="33.42578125" style="95" customWidth="1"/>
    <col min="14" max="14" width="32.5703125" style="97" customWidth="1"/>
    <col min="15" max="15" width="45.7109375" style="98" customWidth="1"/>
    <col min="16" max="16" width="21.7109375" style="95" customWidth="1"/>
    <col min="17" max="17" width="18.5703125" style="95" customWidth="1"/>
    <col min="18" max="18" width="25.28515625" style="95" customWidth="1"/>
    <col min="19" max="19" width="25.28515625" style="99" customWidth="1"/>
    <col min="20" max="20" width="25.5703125" style="107" customWidth="1"/>
    <col min="21" max="21" width="25.28515625" style="99" customWidth="1"/>
    <col min="22" max="27" width="25.28515625" style="95" hidden="1" customWidth="1"/>
    <col min="28" max="28" width="43.85546875" style="95" hidden="1" customWidth="1"/>
    <col min="29" max="29" width="25.28515625" style="95" hidden="1" customWidth="1"/>
    <col min="30" max="30" width="45.7109375" style="95" hidden="1" customWidth="1"/>
    <col min="31" max="16384" width="45.7109375" style="77"/>
  </cols>
  <sheetData>
    <row r="1" spans="1:30" s="61" customFormat="1" ht="131.25" customHeight="1" thickTop="1" thickBot="1" x14ac:dyDescent="0.3">
      <c r="A1" s="22" t="s">
        <v>6548</v>
      </c>
      <c r="B1" s="23" t="s">
        <v>4996</v>
      </c>
      <c r="C1" s="23" t="s">
        <v>4997</v>
      </c>
      <c r="D1" s="22" t="s">
        <v>4998</v>
      </c>
      <c r="E1" s="22" t="s">
        <v>4999</v>
      </c>
      <c r="F1" s="24" t="s">
        <v>5000</v>
      </c>
      <c r="G1" s="22" t="s">
        <v>5001</v>
      </c>
      <c r="H1" s="25" t="s">
        <v>5002</v>
      </c>
      <c r="I1" s="26" t="s">
        <v>5003</v>
      </c>
      <c r="J1" s="26" t="s">
        <v>5004</v>
      </c>
      <c r="K1" s="26" t="s">
        <v>5005</v>
      </c>
      <c r="L1" s="26" t="s">
        <v>5006</v>
      </c>
      <c r="M1" s="26" t="s">
        <v>5007</v>
      </c>
      <c r="N1" s="27" t="s">
        <v>5008</v>
      </c>
      <c r="O1" s="28" t="s">
        <v>5009</v>
      </c>
      <c r="P1" s="26" t="s">
        <v>5010</v>
      </c>
      <c r="Q1" s="26" t="s">
        <v>5011</v>
      </c>
      <c r="R1" s="22" t="s">
        <v>5012</v>
      </c>
      <c r="S1" s="29" t="s">
        <v>5013</v>
      </c>
      <c r="T1" s="30" t="s">
        <v>5014</v>
      </c>
      <c r="U1" s="22" t="s">
        <v>185</v>
      </c>
      <c r="V1" s="60" t="s">
        <v>5015</v>
      </c>
      <c r="W1" s="60" t="s">
        <v>6549</v>
      </c>
      <c r="X1" s="60" t="s">
        <v>6550</v>
      </c>
      <c r="Y1" s="60" t="s">
        <v>6551</v>
      </c>
      <c r="Z1" s="60" t="s">
        <v>6552</v>
      </c>
      <c r="AA1" s="60" t="s">
        <v>6553</v>
      </c>
      <c r="AB1" s="60" t="s">
        <v>6554</v>
      </c>
      <c r="AC1" s="60" t="s">
        <v>6555</v>
      </c>
      <c r="AD1" s="60" t="s">
        <v>6556</v>
      </c>
    </row>
    <row r="2" spans="1:30" ht="126.75" thickTop="1" x14ac:dyDescent="0.25">
      <c r="A2" s="62">
        <v>1</v>
      </c>
      <c r="B2" s="63" t="s">
        <v>226</v>
      </c>
      <c r="C2" s="64">
        <f t="shared" ref="C2:C26" si="0">+R2</f>
        <v>1</v>
      </c>
      <c r="D2" s="65">
        <v>45295</v>
      </c>
      <c r="E2" s="66" t="s">
        <v>6938</v>
      </c>
      <c r="F2" s="67" t="s">
        <v>5016</v>
      </c>
      <c r="G2" s="68">
        <v>80101500</v>
      </c>
      <c r="H2" s="69" t="s">
        <v>5017</v>
      </c>
      <c r="I2" s="62" t="s">
        <v>153</v>
      </c>
      <c r="J2" s="62" t="s">
        <v>153</v>
      </c>
      <c r="K2" s="62">
        <v>12</v>
      </c>
      <c r="L2" s="62" t="s">
        <v>223</v>
      </c>
      <c r="M2" s="70" t="s">
        <v>224</v>
      </c>
      <c r="N2" s="71">
        <v>170400000</v>
      </c>
      <c r="O2" s="71">
        <v>170400000</v>
      </c>
      <c r="P2" s="71" t="s">
        <v>225</v>
      </c>
      <c r="Q2" s="71" t="s">
        <v>221</v>
      </c>
      <c r="R2" s="72">
        <v>1</v>
      </c>
      <c r="S2" s="73" t="s">
        <v>4</v>
      </c>
      <c r="T2" s="74">
        <v>2018011000692</v>
      </c>
      <c r="U2" s="75" t="str">
        <f t="shared" ref="U2:U65" si="1">+B2</f>
        <v>1100 - Oficina Asesora de Planeación</v>
      </c>
      <c r="V2" s="72" t="str">
        <f t="shared" ref="V2:V16" si="2">IF(T2="NA","FUNCIONAMIENTO",IF(T2&gt;0,"INVERSION",))</f>
        <v>INVERSION</v>
      </c>
      <c r="W2" s="72" t="s">
        <v>6557</v>
      </c>
      <c r="X2" s="72" t="s">
        <v>6558</v>
      </c>
      <c r="Y2" s="72" t="s">
        <v>6559</v>
      </c>
      <c r="Z2" s="72" t="s">
        <v>6560</v>
      </c>
      <c r="AA2" s="72" t="s">
        <v>6561</v>
      </c>
      <c r="AB2" s="72">
        <v>0</v>
      </c>
      <c r="AC2" s="72">
        <v>1</v>
      </c>
      <c r="AD2" s="76"/>
    </row>
    <row r="3" spans="1:30" ht="90" x14ac:dyDescent="0.25">
      <c r="A3" s="62">
        <v>2</v>
      </c>
      <c r="B3" s="63" t="s">
        <v>226</v>
      </c>
      <c r="C3" s="64">
        <f t="shared" si="0"/>
        <v>1</v>
      </c>
      <c r="D3" s="65">
        <v>45295</v>
      </c>
      <c r="E3" s="66" t="s">
        <v>6938</v>
      </c>
      <c r="F3" s="67" t="s">
        <v>5016</v>
      </c>
      <c r="G3" s="68">
        <v>80101500</v>
      </c>
      <c r="H3" s="78" t="s">
        <v>5019</v>
      </c>
      <c r="I3" s="62" t="s">
        <v>153</v>
      </c>
      <c r="J3" s="62" t="s">
        <v>153</v>
      </c>
      <c r="K3" s="62">
        <v>12</v>
      </c>
      <c r="L3" s="62" t="s">
        <v>223</v>
      </c>
      <c r="M3" s="70" t="s">
        <v>224</v>
      </c>
      <c r="N3" s="71">
        <v>132000000</v>
      </c>
      <c r="O3" s="71">
        <v>132000000</v>
      </c>
      <c r="P3" s="71" t="s">
        <v>225</v>
      </c>
      <c r="Q3" s="71" t="s">
        <v>221</v>
      </c>
      <c r="R3" s="72">
        <v>1</v>
      </c>
      <c r="S3" s="73" t="s">
        <v>4</v>
      </c>
      <c r="T3" s="74">
        <v>2018011000692</v>
      </c>
      <c r="U3" s="75" t="str">
        <f t="shared" si="1"/>
        <v>1100 - Oficina Asesora de Planeación</v>
      </c>
      <c r="V3" s="72" t="str">
        <f t="shared" si="2"/>
        <v>INVERSION</v>
      </c>
      <c r="W3" s="72" t="s">
        <v>6557</v>
      </c>
      <c r="X3" s="72" t="s">
        <v>6558</v>
      </c>
      <c r="Y3" s="72" t="s">
        <v>6559</v>
      </c>
      <c r="Z3" s="72" t="s">
        <v>6560</v>
      </c>
      <c r="AA3" s="72" t="s">
        <v>6561</v>
      </c>
      <c r="AB3" s="72">
        <v>0</v>
      </c>
      <c r="AC3" s="72">
        <v>1</v>
      </c>
      <c r="AD3" s="76"/>
    </row>
    <row r="4" spans="1:30" ht="90" x14ac:dyDescent="0.25">
      <c r="A4" s="62">
        <v>3</v>
      </c>
      <c r="B4" s="63" t="s">
        <v>226</v>
      </c>
      <c r="C4" s="64">
        <f t="shared" si="0"/>
        <v>1</v>
      </c>
      <c r="D4" s="65">
        <v>45295</v>
      </c>
      <c r="E4" s="66" t="s">
        <v>6938</v>
      </c>
      <c r="F4" s="67" t="s">
        <v>5016</v>
      </c>
      <c r="G4" s="68">
        <v>80101500</v>
      </c>
      <c r="H4" s="69" t="s">
        <v>5020</v>
      </c>
      <c r="I4" s="62" t="s">
        <v>153</v>
      </c>
      <c r="J4" s="62" t="s">
        <v>153</v>
      </c>
      <c r="K4" s="62">
        <v>12</v>
      </c>
      <c r="L4" s="62" t="s">
        <v>223</v>
      </c>
      <c r="M4" s="70" t="s">
        <v>224</v>
      </c>
      <c r="N4" s="71">
        <v>105300000</v>
      </c>
      <c r="O4" s="71">
        <v>105300000</v>
      </c>
      <c r="P4" s="71" t="s">
        <v>225</v>
      </c>
      <c r="Q4" s="71" t="s">
        <v>221</v>
      </c>
      <c r="R4" s="72">
        <v>1</v>
      </c>
      <c r="S4" s="73" t="s">
        <v>4</v>
      </c>
      <c r="T4" s="74">
        <v>2018011000692</v>
      </c>
      <c r="U4" s="75" t="str">
        <f t="shared" si="1"/>
        <v>1100 - Oficina Asesora de Planeación</v>
      </c>
      <c r="V4" s="72" t="str">
        <f t="shared" si="2"/>
        <v>INVERSION</v>
      </c>
      <c r="W4" s="72" t="s">
        <v>6557</v>
      </c>
      <c r="X4" s="72" t="s">
        <v>6558</v>
      </c>
      <c r="Y4" s="72" t="s">
        <v>6559</v>
      </c>
      <c r="Z4" s="72" t="s">
        <v>6560</v>
      </c>
      <c r="AA4" s="72" t="s">
        <v>6561</v>
      </c>
      <c r="AB4" s="72">
        <v>0</v>
      </c>
      <c r="AC4" s="72">
        <v>1</v>
      </c>
      <c r="AD4" s="76"/>
    </row>
    <row r="5" spans="1:30" ht="90" x14ac:dyDescent="0.25">
      <c r="A5" s="62">
        <v>4</v>
      </c>
      <c r="B5" s="63" t="s">
        <v>226</v>
      </c>
      <c r="C5" s="64">
        <f t="shared" si="0"/>
        <v>1</v>
      </c>
      <c r="D5" s="65">
        <v>45295</v>
      </c>
      <c r="E5" s="66" t="s">
        <v>6938</v>
      </c>
      <c r="F5" s="67" t="s">
        <v>5016</v>
      </c>
      <c r="G5" s="68">
        <v>80101500</v>
      </c>
      <c r="H5" s="69" t="s">
        <v>5021</v>
      </c>
      <c r="I5" s="62" t="s">
        <v>153</v>
      </c>
      <c r="J5" s="62" t="s">
        <v>153</v>
      </c>
      <c r="K5" s="62">
        <v>12</v>
      </c>
      <c r="L5" s="62" t="s">
        <v>223</v>
      </c>
      <c r="M5" s="70" t="s">
        <v>224</v>
      </c>
      <c r="N5" s="71">
        <v>105300000</v>
      </c>
      <c r="O5" s="71">
        <v>105300000</v>
      </c>
      <c r="P5" s="71" t="s">
        <v>225</v>
      </c>
      <c r="Q5" s="71" t="s">
        <v>221</v>
      </c>
      <c r="R5" s="72">
        <v>1</v>
      </c>
      <c r="S5" s="73" t="s">
        <v>4</v>
      </c>
      <c r="T5" s="74">
        <v>2018011000692</v>
      </c>
      <c r="U5" s="75" t="str">
        <f t="shared" si="1"/>
        <v>1100 - Oficina Asesora de Planeación</v>
      </c>
      <c r="V5" s="72" t="str">
        <f t="shared" si="2"/>
        <v>INVERSION</v>
      </c>
      <c r="W5" s="72" t="s">
        <v>6557</v>
      </c>
      <c r="X5" s="72" t="s">
        <v>6558</v>
      </c>
      <c r="Y5" s="72" t="s">
        <v>6559</v>
      </c>
      <c r="Z5" s="72" t="s">
        <v>6560</v>
      </c>
      <c r="AA5" s="72" t="s">
        <v>6561</v>
      </c>
      <c r="AB5" s="72">
        <v>0</v>
      </c>
      <c r="AC5" s="72">
        <v>1</v>
      </c>
      <c r="AD5" s="76"/>
    </row>
    <row r="6" spans="1:30" ht="90" x14ac:dyDescent="0.25">
      <c r="A6" s="62">
        <v>5</v>
      </c>
      <c r="B6" s="63" t="s">
        <v>226</v>
      </c>
      <c r="C6" s="64">
        <f t="shared" si="0"/>
        <v>1</v>
      </c>
      <c r="D6" s="65">
        <v>45295</v>
      </c>
      <c r="E6" s="66" t="s">
        <v>6938</v>
      </c>
      <c r="F6" s="67" t="s">
        <v>5016</v>
      </c>
      <c r="G6" s="68">
        <v>80101500</v>
      </c>
      <c r="H6" s="69" t="s">
        <v>5022</v>
      </c>
      <c r="I6" s="62" t="s">
        <v>153</v>
      </c>
      <c r="J6" s="62" t="s">
        <v>153</v>
      </c>
      <c r="K6" s="62">
        <v>12</v>
      </c>
      <c r="L6" s="62" t="s">
        <v>223</v>
      </c>
      <c r="M6" s="70" t="s">
        <v>224</v>
      </c>
      <c r="N6" s="71">
        <v>87000000</v>
      </c>
      <c r="O6" s="71">
        <v>87000000</v>
      </c>
      <c r="P6" s="71" t="s">
        <v>225</v>
      </c>
      <c r="Q6" s="71" t="s">
        <v>221</v>
      </c>
      <c r="R6" s="72">
        <v>1</v>
      </c>
      <c r="S6" s="73" t="s">
        <v>4</v>
      </c>
      <c r="T6" s="74">
        <v>2018011000692</v>
      </c>
      <c r="U6" s="75" t="str">
        <f t="shared" si="1"/>
        <v>1100 - Oficina Asesora de Planeación</v>
      </c>
      <c r="V6" s="72" t="str">
        <f t="shared" si="2"/>
        <v>INVERSION</v>
      </c>
      <c r="W6" s="72" t="s">
        <v>6557</v>
      </c>
      <c r="X6" s="72" t="s">
        <v>6558</v>
      </c>
      <c r="Y6" s="72" t="s">
        <v>6559</v>
      </c>
      <c r="Z6" s="72" t="s">
        <v>6560</v>
      </c>
      <c r="AA6" s="72" t="s">
        <v>6561</v>
      </c>
      <c r="AB6" s="72">
        <v>0</v>
      </c>
      <c r="AC6" s="72">
        <v>1</v>
      </c>
      <c r="AD6" s="76"/>
    </row>
    <row r="7" spans="1:30" ht="90" x14ac:dyDescent="0.25">
      <c r="A7" s="62">
        <v>6</v>
      </c>
      <c r="B7" s="68" t="s">
        <v>3918</v>
      </c>
      <c r="C7" s="64">
        <f t="shared" si="0"/>
        <v>0</v>
      </c>
      <c r="D7" s="65">
        <v>45316</v>
      </c>
      <c r="E7" s="66" t="s">
        <v>6938</v>
      </c>
      <c r="F7" s="67" t="s">
        <v>5016</v>
      </c>
      <c r="G7" s="68">
        <v>80101500</v>
      </c>
      <c r="H7" s="69" t="s">
        <v>5023</v>
      </c>
      <c r="I7" s="62" t="s">
        <v>153</v>
      </c>
      <c r="J7" s="62" t="s">
        <v>153</v>
      </c>
      <c r="K7" s="62">
        <v>12</v>
      </c>
      <c r="L7" s="62" t="s">
        <v>223</v>
      </c>
      <c r="M7" s="70" t="s">
        <v>224</v>
      </c>
      <c r="N7" s="79">
        <v>0</v>
      </c>
      <c r="O7" s="79">
        <v>0</v>
      </c>
      <c r="P7" s="71" t="s">
        <v>225</v>
      </c>
      <c r="Q7" s="71" t="s">
        <v>221</v>
      </c>
      <c r="R7" s="72">
        <v>0</v>
      </c>
      <c r="S7" s="73" t="s">
        <v>103</v>
      </c>
      <c r="T7" s="75">
        <v>202300000000161</v>
      </c>
      <c r="U7" s="75" t="str">
        <f t="shared" si="1"/>
        <v>1000 - Dirección General</v>
      </c>
      <c r="V7" s="72" t="str">
        <f t="shared" si="2"/>
        <v>INVERSION</v>
      </c>
      <c r="W7" s="72" t="s">
        <v>6557</v>
      </c>
      <c r="X7" s="72" t="s">
        <v>6558</v>
      </c>
      <c r="Y7" s="72" t="s">
        <v>6559</v>
      </c>
      <c r="Z7" s="72" t="s">
        <v>6560</v>
      </c>
      <c r="AA7" s="72" t="s">
        <v>6561</v>
      </c>
      <c r="AB7" s="72">
        <v>0</v>
      </c>
      <c r="AC7" s="72">
        <v>1</v>
      </c>
      <c r="AD7" s="76"/>
    </row>
    <row r="8" spans="1:30" ht="90" x14ac:dyDescent="0.25">
      <c r="A8" s="62">
        <v>7</v>
      </c>
      <c r="B8" s="68" t="s">
        <v>3918</v>
      </c>
      <c r="C8" s="64">
        <f t="shared" si="0"/>
        <v>1</v>
      </c>
      <c r="D8" s="65">
        <v>45295</v>
      </c>
      <c r="E8" s="66" t="s">
        <v>6938</v>
      </c>
      <c r="F8" s="67" t="s">
        <v>5016</v>
      </c>
      <c r="G8" s="68">
        <v>80101500</v>
      </c>
      <c r="H8" s="69" t="s">
        <v>5024</v>
      </c>
      <c r="I8" s="62" t="s">
        <v>153</v>
      </c>
      <c r="J8" s="62" t="s">
        <v>153</v>
      </c>
      <c r="K8" s="62">
        <v>12</v>
      </c>
      <c r="L8" s="62" t="s">
        <v>223</v>
      </c>
      <c r="M8" s="70" t="s">
        <v>224</v>
      </c>
      <c r="N8" s="71">
        <v>168000000</v>
      </c>
      <c r="O8" s="71">
        <v>168000000</v>
      </c>
      <c r="P8" s="71" t="s">
        <v>225</v>
      </c>
      <c r="Q8" s="71" t="s">
        <v>221</v>
      </c>
      <c r="R8" s="72">
        <v>1</v>
      </c>
      <c r="S8" s="73" t="s">
        <v>103</v>
      </c>
      <c r="T8" s="75">
        <v>202300000000161</v>
      </c>
      <c r="U8" s="75" t="str">
        <f t="shared" si="1"/>
        <v>1000 - Dirección General</v>
      </c>
      <c r="V8" s="72" t="str">
        <f t="shared" si="2"/>
        <v>INVERSION</v>
      </c>
      <c r="W8" s="72" t="s">
        <v>6557</v>
      </c>
      <c r="X8" s="72" t="s">
        <v>6558</v>
      </c>
      <c r="Y8" s="72" t="s">
        <v>6559</v>
      </c>
      <c r="Z8" s="72" t="s">
        <v>6560</v>
      </c>
      <c r="AA8" s="72" t="s">
        <v>6561</v>
      </c>
      <c r="AB8" s="72">
        <v>0</v>
      </c>
      <c r="AC8" s="72">
        <v>1</v>
      </c>
      <c r="AD8" s="76"/>
    </row>
    <row r="9" spans="1:30" ht="90" x14ac:dyDescent="0.25">
      <c r="A9" s="62">
        <v>8</v>
      </c>
      <c r="B9" s="68" t="s">
        <v>3918</v>
      </c>
      <c r="C9" s="64">
        <f t="shared" si="0"/>
        <v>1</v>
      </c>
      <c r="D9" s="65">
        <v>45295</v>
      </c>
      <c r="E9" s="66" t="s">
        <v>6938</v>
      </c>
      <c r="F9" s="67" t="s">
        <v>5016</v>
      </c>
      <c r="G9" s="68">
        <v>80101500</v>
      </c>
      <c r="H9" s="69" t="s">
        <v>5025</v>
      </c>
      <c r="I9" s="62" t="s">
        <v>153</v>
      </c>
      <c r="J9" s="62" t="s">
        <v>153</v>
      </c>
      <c r="K9" s="62">
        <v>12</v>
      </c>
      <c r="L9" s="62" t="s">
        <v>223</v>
      </c>
      <c r="M9" s="70" t="s">
        <v>224</v>
      </c>
      <c r="N9" s="71">
        <v>106800000</v>
      </c>
      <c r="O9" s="71">
        <v>106800000</v>
      </c>
      <c r="P9" s="71" t="s">
        <v>225</v>
      </c>
      <c r="Q9" s="71" t="s">
        <v>221</v>
      </c>
      <c r="R9" s="72">
        <v>1</v>
      </c>
      <c r="S9" s="73" t="s">
        <v>103</v>
      </c>
      <c r="T9" s="75">
        <v>202300000000161</v>
      </c>
      <c r="U9" s="75" t="str">
        <f t="shared" si="1"/>
        <v>1000 - Dirección General</v>
      </c>
      <c r="V9" s="72" t="str">
        <f t="shared" si="2"/>
        <v>INVERSION</v>
      </c>
      <c r="W9" s="72" t="s">
        <v>6557</v>
      </c>
      <c r="X9" s="72" t="s">
        <v>6558</v>
      </c>
      <c r="Y9" s="72" t="s">
        <v>6559</v>
      </c>
      <c r="Z9" s="72" t="s">
        <v>6560</v>
      </c>
      <c r="AA9" s="72" t="s">
        <v>6561</v>
      </c>
      <c r="AB9" s="72">
        <v>0</v>
      </c>
      <c r="AC9" s="72">
        <v>1</v>
      </c>
      <c r="AD9" s="76"/>
    </row>
    <row r="10" spans="1:30" ht="90" x14ac:dyDescent="0.25">
      <c r="A10" s="62">
        <v>9</v>
      </c>
      <c r="B10" s="68" t="s">
        <v>226</v>
      </c>
      <c r="C10" s="64">
        <f t="shared" si="0"/>
        <v>1</v>
      </c>
      <c r="D10" s="65">
        <v>45295</v>
      </c>
      <c r="E10" s="66" t="s">
        <v>6938</v>
      </c>
      <c r="F10" s="67" t="s">
        <v>5016</v>
      </c>
      <c r="G10" s="68">
        <v>80101500</v>
      </c>
      <c r="H10" s="80" t="s">
        <v>5026</v>
      </c>
      <c r="I10" s="62" t="s">
        <v>153</v>
      </c>
      <c r="J10" s="62" t="s">
        <v>153</v>
      </c>
      <c r="K10" s="62">
        <v>12</v>
      </c>
      <c r="L10" s="62" t="s">
        <v>223</v>
      </c>
      <c r="M10" s="70" t="s">
        <v>224</v>
      </c>
      <c r="N10" s="71">
        <v>72000000</v>
      </c>
      <c r="O10" s="71">
        <v>72000000</v>
      </c>
      <c r="P10" s="71" t="s">
        <v>225</v>
      </c>
      <c r="Q10" s="71" t="s">
        <v>221</v>
      </c>
      <c r="R10" s="72">
        <v>1</v>
      </c>
      <c r="S10" s="73" t="s">
        <v>103</v>
      </c>
      <c r="T10" s="75">
        <v>202300000000161</v>
      </c>
      <c r="U10" s="75" t="str">
        <f t="shared" si="1"/>
        <v>1100 - Oficina Asesora de Planeación</v>
      </c>
      <c r="V10" s="72" t="str">
        <f t="shared" si="2"/>
        <v>INVERSION</v>
      </c>
      <c r="W10" s="72" t="s">
        <v>6557</v>
      </c>
      <c r="X10" s="72" t="s">
        <v>6558</v>
      </c>
      <c r="Y10" s="72" t="s">
        <v>6559</v>
      </c>
      <c r="Z10" s="72" t="s">
        <v>6560</v>
      </c>
      <c r="AA10" s="72" t="s">
        <v>6561</v>
      </c>
      <c r="AB10" s="72">
        <v>0</v>
      </c>
      <c r="AC10" s="72">
        <v>1</v>
      </c>
      <c r="AD10" s="76"/>
    </row>
    <row r="11" spans="1:30" ht="108" x14ac:dyDescent="0.25">
      <c r="A11" s="62">
        <v>10</v>
      </c>
      <c r="B11" s="68" t="s">
        <v>3918</v>
      </c>
      <c r="C11" s="64">
        <f t="shared" si="0"/>
        <v>1</v>
      </c>
      <c r="D11" s="65">
        <v>45295</v>
      </c>
      <c r="E11" s="66" t="s">
        <v>6938</v>
      </c>
      <c r="F11" s="67" t="s">
        <v>5016</v>
      </c>
      <c r="G11" s="68">
        <v>80101500</v>
      </c>
      <c r="H11" s="69" t="s">
        <v>5027</v>
      </c>
      <c r="I11" s="62" t="s">
        <v>153</v>
      </c>
      <c r="J11" s="62" t="s">
        <v>153</v>
      </c>
      <c r="K11" s="62">
        <v>12</v>
      </c>
      <c r="L11" s="62" t="s">
        <v>223</v>
      </c>
      <c r="M11" s="70" t="s">
        <v>224</v>
      </c>
      <c r="N11" s="71">
        <v>72000000</v>
      </c>
      <c r="O11" s="71">
        <v>72000000</v>
      </c>
      <c r="P11" s="71" t="s">
        <v>225</v>
      </c>
      <c r="Q11" s="71" t="s">
        <v>221</v>
      </c>
      <c r="R11" s="72">
        <v>1</v>
      </c>
      <c r="S11" s="73" t="s">
        <v>103</v>
      </c>
      <c r="T11" s="75">
        <v>202300000000161</v>
      </c>
      <c r="U11" s="75" t="str">
        <f t="shared" si="1"/>
        <v>1000 - Dirección General</v>
      </c>
      <c r="V11" s="72" t="str">
        <f t="shared" si="2"/>
        <v>INVERSION</v>
      </c>
      <c r="W11" s="72" t="s">
        <v>6557</v>
      </c>
      <c r="X11" s="72" t="s">
        <v>6558</v>
      </c>
      <c r="Y11" s="72" t="s">
        <v>6559</v>
      </c>
      <c r="Z11" s="72" t="s">
        <v>6560</v>
      </c>
      <c r="AA11" s="72" t="s">
        <v>6561</v>
      </c>
      <c r="AB11" s="72">
        <v>0</v>
      </c>
      <c r="AC11" s="72">
        <v>1</v>
      </c>
      <c r="AD11" s="76"/>
    </row>
    <row r="12" spans="1:30" ht="90" x14ac:dyDescent="0.25">
      <c r="A12" s="62">
        <v>11</v>
      </c>
      <c r="B12" s="63" t="s">
        <v>226</v>
      </c>
      <c r="C12" s="64">
        <f t="shared" si="0"/>
        <v>1</v>
      </c>
      <c r="D12" s="65">
        <v>45295</v>
      </c>
      <c r="E12" s="66" t="s">
        <v>6938</v>
      </c>
      <c r="F12" s="67" t="s">
        <v>5016</v>
      </c>
      <c r="G12" s="68">
        <v>80101500</v>
      </c>
      <c r="H12" s="78" t="s">
        <v>5028</v>
      </c>
      <c r="I12" s="62" t="s">
        <v>153</v>
      </c>
      <c r="J12" s="62" t="s">
        <v>153</v>
      </c>
      <c r="K12" s="62">
        <v>12</v>
      </c>
      <c r="L12" s="62" t="s">
        <v>223</v>
      </c>
      <c r="M12" s="70" t="s">
        <v>224</v>
      </c>
      <c r="N12" s="71">
        <v>53400000</v>
      </c>
      <c r="O12" s="71">
        <v>53400000</v>
      </c>
      <c r="P12" s="71" t="s">
        <v>225</v>
      </c>
      <c r="Q12" s="71" t="s">
        <v>221</v>
      </c>
      <c r="R12" s="72">
        <v>1</v>
      </c>
      <c r="S12" s="73" t="s">
        <v>103</v>
      </c>
      <c r="T12" s="75">
        <v>202300000000161</v>
      </c>
      <c r="U12" s="75" t="str">
        <f t="shared" si="1"/>
        <v>1100 - Oficina Asesora de Planeación</v>
      </c>
      <c r="V12" s="72" t="str">
        <f t="shared" si="2"/>
        <v>INVERSION</v>
      </c>
      <c r="W12" s="72" t="s">
        <v>6557</v>
      </c>
      <c r="X12" s="72" t="s">
        <v>6558</v>
      </c>
      <c r="Y12" s="72" t="s">
        <v>6559</v>
      </c>
      <c r="Z12" s="72" t="s">
        <v>6560</v>
      </c>
      <c r="AA12" s="72" t="s">
        <v>6561</v>
      </c>
      <c r="AB12" s="72">
        <v>0</v>
      </c>
      <c r="AC12" s="72">
        <v>1</v>
      </c>
      <c r="AD12" s="76"/>
    </row>
    <row r="13" spans="1:30" ht="90" x14ac:dyDescent="0.25">
      <c r="A13" s="62">
        <v>12</v>
      </c>
      <c r="B13" s="68" t="s">
        <v>3918</v>
      </c>
      <c r="C13" s="64">
        <f t="shared" si="0"/>
        <v>1</v>
      </c>
      <c r="D13" s="65">
        <v>45295</v>
      </c>
      <c r="E13" s="66" t="s">
        <v>6938</v>
      </c>
      <c r="F13" s="67" t="s">
        <v>5016</v>
      </c>
      <c r="G13" s="68">
        <v>80101500</v>
      </c>
      <c r="H13" s="69" t="s">
        <v>5029</v>
      </c>
      <c r="I13" s="62" t="s">
        <v>153</v>
      </c>
      <c r="J13" s="62" t="s">
        <v>153</v>
      </c>
      <c r="K13" s="62">
        <v>12</v>
      </c>
      <c r="L13" s="62" t="s">
        <v>223</v>
      </c>
      <c r="M13" s="70" t="s">
        <v>224</v>
      </c>
      <c r="N13" s="71">
        <v>168000000</v>
      </c>
      <c r="O13" s="71">
        <v>168000000</v>
      </c>
      <c r="P13" s="71" t="s">
        <v>225</v>
      </c>
      <c r="Q13" s="71" t="s">
        <v>221</v>
      </c>
      <c r="R13" s="72">
        <v>1</v>
      </c>
      <c r="S13" s="73" t="s">
        <v>103</v>
      </c>
      <c r="T13" s="75">
        <v>202300000000161</v>
      </c>
      <c r="U13" s="75" t="str">
        <f t="shared" si="1"/>
        <v>1000 - Dirección General</v>
      </c>
      <c r="V13" s="72" t="str">
        <f t="shared" si="2"/>
        <v>INVERSION</v>
      </c>
      <c r="W13" s="72" t="s">
        <v>6557</v>
      </c>
      <c r="X13" s="72" t="s">
        <v>6558</v>
      </c>
      <c r="Y13" s="72" t="s">
        <v>6559</v>
      </c>
      <c r="Z13" s="72" t="s">
        <v>6560</v>
      </c>
      <c r="AA13" s="72" t="s">
        <v>6561</v>
      </c>
      <c r="AB13" s="72">
        <v>0</v>
      </c>
      <c r="AC13" s="72">
        <v>1</v>
      </c>
      <c r="AD13" s="76"/>
    </row>
    <row r="14" spans="1:30" ht="90" x14ac:dyDescent="0.25">
      <c r="A14" s="62">
        <v>13</v>
      </c>
      <c r="B14" s="68" t="s">
        <v>3918</v>
      </c>
      <c r="C14" s="64">
        <f t="shared" si="0"/>
        <v>1</v>
      </c>
      <c r="D14" s="65">
        <v>45295</v>
      </c>
      <c r="E14" s="66" t="s">
        <v>6938</v>
      </c>
      <c r="F14" s="67" t="s">
        <v>5016</v>
      </c>
      <c r="G14" s="68">
        <v>80101500</v>
      </c>
      <c r="H14" s="69" t="s">
        <v>5030</v>
      </c>
      <c r="I14" s="62" t="s">
        <v>153</v>
      </c>
      <c r="J14" s="62" t="s">
        <v>153</v>
      </c>
      <c r="K14" s="62">
        <v>12</v>
      </c>
      <c r="L14" s="62" t="s">
        <v>223</v>
      </c>
      <c r="M14" s="70" t="s">
        <v>224</v>
      </c>
      <c r="N14" s="71">
        <v>118800000</v>
      </c>
      <c r="O14" s="71">
        <v>118800000</v>
      </c>
      <c r="P14" s="71" t="s">
        <v>225</v>
      </c>
      <c r="Q14" s="71" t="s">
        <v>221</v>
      </c>
      <c r="R14" s="72">
        <v>1</v>
      </c>
      <c r="S14" s="73" t="s">
        <v>103</v>
      </c>
      <c r="T14" s="75">
        <v>202300000000161</v>
      </c>
      <c r="U14" s="75" t="str">
        <f t="shared" si="1"/>
        <v>1000 - Dirección General</v>
      </c>
      <c r="V14" s="72" t="str">
        <f t="shared" si="2"/>
        <v>INVERSION</v>
      </c>
      <c r="W14" s="72" t="s">
        <v>6557</v>
      </c>
      <c r="X14" s="72" t="s">
        <v>6558</v>
      </c>
      <c r="Y14" s="72" t="s">
        <v>6559</v>
      </c>
      <c r="Z14" s="72" t="s">
        <v>6560</v>
      </c>
      <c r="AA14" s="72" t="s">
        <v>6561</v>
      </c>
      <c r="AB14" s="72">
        <v>0</v>
      </c>
      <c r="AC14" s="72">
        <v>1</v>
      </c>
      <c r="AD14" s="76"/>
    </row>
    <row r="15" spans="1:30" ht="108" x14ac:dyDescent="0.25">
      <c r="A15" s="62">
        <v>14</v>
      </c>
      <c r="B15" s="68" t="s">
        <v>3918</v>
      </c>
      <c r="C15" s="64">
        <f t="shared" si="0"/>
        <v>1</v>
      </c>
      <c r="D15" s="65">
        <v>45295</v>
      </c>
      <c r="E15" s="66" t="s">
        <v>6938</v>
      </c>
      <c r="F15" s="67" t="s">
        <v>5016</v>
      </c>
      <c r="G15" s="68">
        <v>80101500</v>
      </c>
      <c r="H15" s="69" t="s">
        <v>5031</v>
      </c>
      <c r="I15" s="62" t="s">
        <v>153</v>
      </c>
      <c r="J15" s="62" t="s">
        <v>153</v>
      </c>
      <c r="K15" s="62">
        <v>12</v>
      </c>
      <c r="L15" s="62" t="s">
        <v>223</v>
      </c>
      <c r="M15" s="70" t="s">
        <v>224</v>
      </c>
      <c r="N15" s="71">
        <v>118800000</v>
      </c>
      <c r="O15" s="71">
        <v>118800000</v>
      </c>
      <c r="P15" s="71" t="s">
        <v>225</v>
      </c>
      <c r="Q15" s="71" t="s">
        <v>221</v>
      </c>
      <c r="R15" s="72">
        <v>1</v>
      </c>
      <c r="S15" s="73" t="s">
        <v>103</v>
      </c>
      <c r="T15" s="75">
        <v>202300000000161</v>
      </c>
      <c r="U15" s="75" t="str">
        <f t="shared" si="1"/>
        <v>1000 - Dirección General</v>
      </c>
      <c r="V15" s="72" t="str">
        <f t="shared" si="2"/>
        <v>INVERSION</v>
      </c>
      <c r="W15" s="72" t="s">
        <v>6557</v>
      </c>
      <c r="X15" s="72" t="s">
        <v>6558</v>
      </c>
      <c r="Y15" s="72" t="s">
        <v>6559</v>
      </c>
      <c r="Z15" s="72" t="s">
        <v>6560</v>
      </c>
      <c r="AA15" s="72" t="s">
        <v>6561</v>
      </c>
      <c r="AB15" s="72">
        <v>0</v>
      </c>
      <c r="AC15" s="72">
        <v>1</v>
      </c>
      <c r="AD15" s="76"/>
    </row>
    <row r="16" spans="1:30" ht="108" x14ac:dyDescent="0.25">
      <c r="A16" s="62">
        <v>15</v>
      </c>
      <c r="B16" s="68" t="s">
        <v>3918</v>
      </c>
      <c r="C16" s="64">
        <f t="shared" si="0"/>
        <v>1</v>
      </c>
      <c r="D16" s="65">
        <v>45295</v>
      </c>
      <c r="E16" s="66" t="s">
        <v>6938</v>
      </c>
      <c r="F16" s="67" t="s">
        <v>5016</v>
      </c>
      <c r="G16" s="68">
        <v>80101500</v>
      </c>
      <c r="H16" s="69" t="s">
        <v>6562</v>
      </c>
      <c r="I16" s="62" t="s">
        <v>153</v>
      </c>
      <c r="J16" s="62" t="s">
        <v>153</v>
      </c>
      <c r="K16" s="62">
        <v>12</v>
      </c>
      <c r="L16" s="62" t="s">
        <v>223</v>
      </c>
      <c r="M16" s="70" t="s">
        <v>224</v>
      </c>
      <c r="N16" s="71">
        <v>118800000</v>
      </c>
      <c r="O16" s="71">
        <v>118800000</v>
      </c>
      <c r="P16" s="71" t="s">
        <v>225</v>
      </c>
      <c r="Q16" s="71" t="s">
        <v>221</v>
      </c>
      <c r="R16" s="72">
        <v>1</v>
      </c>
      <c r="S16" s="73" t="s">
        <v>103</v>
      </c>
      <c r="T16" s="75">
        <v>202300000000161</v>
      </c>
      <c r="U16" s="75" t="str">
        <f t="shared" si="1"/>
        <v>1000 - Dirección General</v>
      </c>
      <c r="V16" s="72" t="str">
        <f t="shared" si="2"/>
        <v>INVERSION</v>
      </c>
      <c r="W16" s="72" t="s">
        <v>6557</v>
      </c>
      <c r="X16" s="72" t="s">
        <v>6558</v>
      </c>
      <c r="Y16" s="72" t="s">
        <v>6559</v>
      </c>
      <c r="Z16" s="72" t="s">
        <v>6560</v>
      </c>
      <c r="AA16" s="72" t="s">
        <v>6561</v>
      </c>
      <c r="AB16" s="72">
        <v>0</v>
      </c>
      <c r="AC16" s="72">
        <v>1</v>
      </c>
      <c r="AD16" s="76"/>
    </row>
    <row r="17" spans="1:30" ht="90" x14ac:dyDescent="0.25">
      <c r="A17" s="62">
        <v>16</v>
      </c>
      <c r="B17" s="63" t="s">
        <v>226</v>
      </c>
      <c r="C17" s="64">
        <f t="shared" si="0"/>
        <v>1</v>
      </c>
      <c r="D17" s="65">
        <v>45303</v>
      </c>
      <c r="E17" s="66" t="s">
        <v>6938</v>
      </c>
      <c r="F17" s="67" t="s">
        <v>5016</v>
      </c>
      <c r="G17" s="68">
        <v>80101500</v>
      </c>
      <c r="H17" s="69" t="s">
        <v>5032</v>
      </c>
      <c r="I17" s="62" t="s">
        <v>153</v>
      </c>
      <c r="J17" s="62" t="s">
        <v>153</v>
      </c>
      <c r="K17" s="62">
        <v>12</v>
      </c>
      <c r="L17" s="62" t="s">
        <v>223</v>
      </c>
      <c r="M17" s="70" t="s">
        <v>224</v>
      </c>
      <c r="N17" s="71">
        <v>103500000</v>
      </c>
      <c r="O17" s="71">
        <v>103500000</v>
      </c>
      <c r="P17" s="71" t="s">
        <v>225</v>
      </c>
      <c r="Q17" s="71" t="s">
        <v>221</v>
      </c>
      <c r="R17" s="72">
        <v>1</v>
      </c>
      <c r="S17" s="81" t="s">
        <v>103</v>
      </c>
      <c r="T17" s="75">
        <v>202300000000161</v>
      </c>
      <c r="U17" s="75" t="str">
        <f t="shared" si="1"/>
        <v>1100 - Oficina Asesora de Planeación</v>
      </c>
      <c r="V17" s="72" t="s">
        <v>5033</v>
      </c>
      <c r="W17" s="72" t="s">
        <v>6557</v>
      </c>
      <c r="X17" s="72" t="s">
        <v>6558</v>
      </c>
      <c r="Y17" s="72" t="s">
        <v>6559</v>
      </c>
      <c r="Z17" s="72" t="s">
        <v>6560</v>
      </c>
      <c r="AA17" s="72" t="s">
        <v>6561</v>
      </c>
      <c r="AB17" s="72">
        <v>0</v>
      </c>
      <c r="AC17" s="72">
        <v>1</v>
      </c>
      <c r="AD17" s="76"/>
    </row>
    <row r="18" spans="1:30" ht="90" x14ac:dyDescent="0.25">
      <c r="A18" s="62">
        <v>17</v>
      </c>
      <c r="B18" s="63" t="s">
        <v>226</v>
      </c>
      <c r="C18" s="64">
        <f t="shared" si="0"/>
        <v>1</v>
      </c>
      <c r="D18" s="65">
        <v>45303</v>
      </c>
      <c r="E18" s="66" t="s">
        <v>6938</v>
      </c>
      <c r="F18" s="67" t="s">
        <v>5016</v>
      </c>
      <c r="G18" s="68">
        <v>80101500</v>
      </c>
      <c r="H18" s="69" t="s">
        <v>5034</v>
      </c>
      <c r="I18" s="62" t="s">
        <v>153</v>
      </c>
      <c r="J18" s="62" t="s">
        <v>153</v>
      </c>
      <c r="K18" s="62">
        <v>12</v>
      </c>
      <c r="L18" s="62" t="s">
        <v>223</v>
      </c>
      <c r="M18" s="70" t="s">
        <v>224</v>
      </c>
      <c r="N18" s="71">
        <v>103500000</v>
      </c>
      <c r="O18" s="71">
        <v>103500000</v>
      </c>
      <c r="P18" s="71" t="s">
        <v>225</v>
      </c>
      <c r="Q18" s="71" t="s">
        <v>221</v>
      </c>
      <c r="R18" s="72">
        <v>1</v>
      </c>
      <c r="S18" s="81" t="s">
        <v>103</v>
      </c>
      <c r="T18" s="75">
        <v>202300000000161</v>
      </c>
      <c r="U18" s="75" t="str">
        <f t="shared" si="1"/>
        <v>1100 - Oficina Asesora de Planeación</v>
      </c>
      <c r="V18" s="72" t="s">
        <v>5033</v>
      </c>
      <c r="W18" s="72" t="s">
        <v>6557</v>
      </c>
      <c r="X18" s="72" t="s">
        <v>6558</v>
      </c>
      <c r="Y18" s="72" t="s">
        <v>6559</v>
      </c>
      <c r="Z18" s="72" t="s">
        <v>6560</v>
      </c>
      <c r="AA18" s="72" t="s">
        <v>6561</v>
      </c>
      <c r="AB18" s="72">
        <v>0</v>
      </c>
      <c r="AC18" s="72">
        <v>1</v>
      </c>
      <c r="AD18" s="76"/>
    </row>
    <row r="19" spans="1:30" ht="90" x14ac:dyDescent="0.25">
      <c r="A19" s="62">
        <v>18</v>
      </c>
      <c r="B19" s="63" t="s">
        <v>226</v>
      </c>
      <c r="C19" s="64">
        <f t="shared" si="0"/>
        <v>1</v>
      </c>
      <c r="D19" s="65">
        <v>45295</v>
      </c>
      <c r="E19" s="66" t="s">
        <v>6938</v>
      </c>
      <c r="F19" s="67" t="s">
        <v>5016</v>
      </c>
      <c r="G19" s="68">
        <v>80101500</v>
      </c>
      <c r="H19" s="69" t="s">
        <v>5035</v>
      </c>
      <c r="I19" s="62" t="s">
        <v>153</v>
      </c>
      <c r="J19" s="62" t="s">
        <v>153</v>
      </c>
      <c r="K19" s="62">
        <v>12</v>
      </c>
      <c r="L19" s="62" t="s">
        <v>223</v>
      </c>
      <c r="M19" s="70" t="s">
        <v>224</v>
      </c>
      <c r="N19" s="71">
        <v>66785526</v>
      </c>
      <c r="O19" s="71">
        <v>66785526</v>
      </c>
      <c r="P19" s="71" t="s">
        <v>225</v>
      </c>
      <c r="Q19" s="71" t="s">
        <v>221</v>
      </c>
      <c r="R19" s="72">
        <v>1</v>
      </c>
      <c r="S19" s="73" t="s">
        <v>103</v>
      </c>
      <c r="T19" s="75">
        <v>202300000000161</v>
      </c>
      <c r="U19" s="75" t="str">
        <f t="shared" si="1"/>
        <v>1100 - Oficina Asesora de Planeación</v>
      </c>
      <c r="V19" s="72" t="str">
        <f t="shared" ref="V19:V32" si="3">IF(T19="NA","FUNCIONAMIENTO",IF(T19&gt;0,"INVERSION",))</f>
        <v>INVERSION</v>
      </c>
      <c r="W19" s="72" t="s">
        <v>6557</v>
      </c>
      <c r="X19" s="72" t="s">
        <v>6558</v>
      </c>
      <c r="Y19" s="72" t="s">
        <v>6559</v>
      </c>
      <c r="Z19" s="72" t="s">
        <v>6560</v>
      </c>
      <c r="AA19" s="72" t="s">
        <v>6561</v>
      </c>
      <c r="AB19" s="72">
        <v>0</v>
      </c>
      <c r="AC19" s="72">
        <v>1</v>
      </c>
      <c r="AD19" s="76"/>
    </row>
    <row r="20" spans="1:30" ht="108" x14ac:dyDescent="0.25">
      <c r="A20" s="62">
        <v>19</v>
      </c>
      <c r="B20" s="63" t="s">
        <v>226</v>
      </c>
      <c r="C20" s="64">
        <f t="shared" si="0"/>
        <v>1</v>
      </c>
      <c r="D20" s="65">
        <v>45295</v>
      </c>
      <c r="E20" s="66" t="s">
        <v>6938</v>
      </c>
      <c r="F20" s="67" t="s">
        <v>5016</v>
      </c>
      <c r="G20" s="68">
        <v>80101500</v>
      </c>
      <c r="H20" s="69" t="s">
        <v>5036</v>
      </c>
      <c r="I20" s="62" t="s">
        <v>153</v>
      </c>
      <c r="J20" s="62" t="s">
        <v>153</v>
      </c>
      <c r="K20" s="62">
        <v>12</v>
      </c>
      <c r="L20" s="62" t="s">
        <v>223</v>
      </c>
      <c r="M20" s="70" t="s">
        <v>224</v>
      </c>
      <c r="N20" s="71">
        <v>132395912</v>
      </c>
      <c r="O20" s="71">
        <v>132395912</v>
      </c>
      <c r="P20" s="71" t="s">
        <v>225</v>
      </c>
      <c r="Q20" s="71" t="s">
        <v>221</v>
      </c>
      <c r="R20" s="72">
        <v>1</v>
      </c>
      <c r="S20" s="73" t="s">
        <v>103</v>
      </c>
      <c r="T20" s="75">
        <v>202300000000161</v>
      </c>
      <c r="U20" s="75" t="str">
        <f t="shared" si="1"/>
        <v>1100 - Oficina Asesora de Planeación</v>
      </c>
      <c r="V20" s="72" t="str">
        <f t="shared" si="3"/>
        <v>INVERSION</v>
      </c>
      <c r="W20" s="72" t="s">
        <v>6557</v>
      </c>
      <c r="X20" s="72" t="s">
        <v>6558</v>
      </c>
      <c r="Y20" s="72" t="s">
        <v>6559</v>
      </c>
      <c r="Z20" s="72" t="s">
        <v>6560</v>
      </c>
      <c r="AA20" s="72" t="s">
        <v>6561</v>
      </c>
      <c r="AB20" s="72">
        <v>0</v>
      </c>
      <c r="AC20" s="72">
        <v>1</v>
      </c>
      <c r="AD20" s="76"/>
    </row>
    <row r="21" spans="1:30" ht="90" x14ac:dyDescent="0.25">
      <c r="A21" s="62">
        <v>20</v>
      </c>
      <c r="B21" s="63" t="s">
        <v>226</v>
      </c>
      <c r="C21" s="64">
        <f t="shared" si="0"/>
        <v>1</v>
      </c>
      <c r="D21" s="65">
        <v>45295</v>
      </c>
      <c r="E21" s="66" t="s">
        <v>6938</v>
      </c>
      <c r="F21" s="67" t="s">
        <v>5016</v>
      </c>
      <c r="G21" s="68">
        <v>80101500</v>
      </c>
      <c r="H21" s="69" t="s">
        <v>5037</v>
      </c>
      <c r="I21" s="62" t="s">
        <v>153</v>
      </c>
      <c r="J21" s="62" t="s">
        <v>153</v>
      </c>
      <c r="K21" s="62">
        <v>12</v>
      </c>
      <c r="L21" s="62" t="s">
        <v>223</v>
      </c>
      <c r="M21" s="70" t="s">
        <v>224</v>
      </c>
      <c r="N21" s="71">
        <v>105933423</v>
      </c>
      <c r="O21" s="71">
        <v>105933423</v>
      </c>
      <c r="P21" s="71" t="s">
        <v>225</v>
      </c>
      <c r="Q21" s="71" t="s">
        <v>221</v>
      </c>
      <c r="R21" s="72">
        <v>1</v>
      </c>
      <c r="S21" s="73" t="s">
        <v>103</v>
      </c>
      <c r="T21" s="75">
        <v>202300000000161</v>
      </c>
      <c r="U21" s="75" t="str">
        <f t="shared" si="1"/>
        <v>1100 - Oficina Asesora de Planeación</v>
      </c>
      <c r="V21" s="72" t="str">
        <f t="shared" si="3"/>
        <v>INVERSION</v>
      </c>
      <c r="W21" s="72" t="s">
        <v>6557</v>
      </c>
      <c r="X21" s="72" t="s">
        <v>6558</v>
      </c>
      <c r="Y21" s="72" t="s">
        <v>6559</v>
      </c>
      <c r="Z21" s="72" t="s">
        <v>6560</v>
      </c>
      <c r="AA21" s="72" t="s">
        <v>6561</v>
      </c>
      <c r="AB21" s="72">
        <v>0</v>
      </c>
      <c r="AC21" s="72">
        <v>1</v>
      </c>
      <c r="AD21" s="76"/>
    </row>
    <row r="22" spans="1:30" ht="90" x14ac:dyDescent="0.25">
      <c r="A22" s="62">
        <v>21</v>
      </c>
      <c r="B22" s="63" t="s">
        <v>226</v>
      </c>
      <c r="C22" s="64">
        <f t="shared" si="0"/>
        <v>1</v>
      </c>
      <c r="D22" s="65">
        <v>45295</v>
      </c>
      <c r="E22" s="66" t="s">
        <v>6938</v>
      </c>
      <c r="F22" s="67" t="s">
        <v>5016</v>
      </c>
      <c r="G22" s="68">
        <v>80101500</v>
      </c>
      <c r="H22" s="69" t="s">
        <v>5038</v>
      </c>
      <c r="I22" s="62" t="s">
        <v>153</v>
      </c>
      <c r="J22" s="62" t="s">
        <v>153</v>
      </c>
      <c r="K22" s="62">
        <v>12</v>
      </c>
      <c r="L22" s="62" t="s">
        <v>223</v>
      </c>
      <c r="M22" s="70" t="s">
        <v>224</v>
      </c>
      <c r="N22" s="71">
        <v>105933423</v>
      </c>
      <c r="O22" s="71">
        <v>105933423</v>
      </c>
      <c r="P22" s="71" t="s">
        <v>225</v>
      </c>
      <c r="Q22" s="71" t="s">
        <v>221</v>
      </c>
      <c r="R22" s="72">
        <v>1</v>
      </c>
      <c r="S22" s="73" t="s">
        <v>103</v>
      </c>
      <c r="T22" s="75">
        <v>202300000000161</v>
      </c>
      <c r="U22" s="75" t="str">
        <f t="shared" si="1"/>
        <v>1100 - Oficina Asesora de Planeación</v>
      </c>
      <c r="V22" s="72" t="str">
        <f t="shared" si="3"/>
        <v>INVERSION</v>
      </c>
      <c r="W22" s="72" t="s">
        <v>6557</v>
      </c>
      <c r="X22" s="72" t="s">
        <v>6558</v>
      </c>
      <c r="Y22" s="72" t="s">
        <v>6559</v>
      </c>
      <c r="Z22" s="72" t="s">
        <v>6560</v>
      </c>
      <c r="AA22" s="72" t="s">
        <v>6561</v>
      </c>
      <c r="AB22" s="72">
        <v>0</v>
      </c>
      <c r="AC22" s="72">
        <v>1</v>
      </c>
      <c r="AD22" s="76"/>
    </row>
    <row r="23" spans="1:30" ht="90" x14ac:dyDescent="0.25">
      <c r="A23" s="62">
        <v>22</v>
      </c>
      <c r="B23" s="63" t="s">
        <v>226</v>
      </c>
      <c r="C23" s="64">
        <f t="shared" si="0"/>
        <v>1</v>
      </c>
      <c r="D23" s="65">
        <v>45295</v>
      </c>
      <c r="E23" s="66" t="s">
        <v>6938</v>
      </c>
      <c r="F23" s="67" t="s">
        <v>5016</v>
      </c>
      <c r="G23" s="68">
        <v>80101500</v>
      </c>
      <c r="H23" s="69" t="s">
        <v>5039</v>
      </c>
      <c r="I23" s="62" t="s">
        <v>153</v>
      </c>
      <c r="J23" s="62" t="s">
        <v>153</v>
      </c>
      <c r="K23" s="62">
        <v>12</v>
      </c>
      <c r="L23" s="62" t="s">
        <v>223</v>
      </c>
      <c r="M23" s="70" t="s">
        <v>224</v>
      </c>
      <c r="N23" s="71">
        <v>89694526</v>
      </c>
      <c r="O23" s="71">
        <v>89694526</v>
      </c>
      <c r="P23" s="71" t="s">
        <v>225</v>
      </c>
      <c r="Q23" s="71" t="s">
        <v>221</v>
      </c>
      <c r="R23" s="72">
        <v>1</v>
      </c>
      <c r="S23" s="73" t="s">
        <v>103</v>
      </c>
      <c r="T23" s="75">
        <v>202300000000161</v>
      </c>
      <c r="U23" s="75" t="str">
        <f t="shared" si="1"/>
        <v>1100 - Oficina Asesora de Planeación</v>
      </c>
      <c r="V23" s="72" t="str">
        <f t="shared" si="3"/>
        <v>INVERSION</v>
      </c>
      <c r="W23" s="72" t="s">
        <v>6557</v>
      </c>
      <c r="X23" s="72" t="s">
        <v>6558</v>
      </c>
      <c r="Y23" s="72" t="s">
        <v>6559</v>
      </c>
      <c r="Z23" s="72" t="s">
        <v>6560</v>
      </c>
      <c r="AA23" s="72" t="s">
        <v>6561</v>
      </c>
      <c r="AB23" s="72">
        <v>0</v>
      </c>
      <c r="AC23" s="72">
        <v>1</v>
      </c>
      <c r="AD23" s="76"/>
    </row>
    <row r="24" spans="1:30" ht="90" x14ac:dyDescent="0.25">
      <c r="A24" s="62">
        <v>23</v>
      </c>
      <c r="B24" s="63" t="s">
        <v>226</v>
      </c>
      <c r="C24" s="64">
        <f t="shared" si="0"/>
        <v>1</v>
      </c>
      <c r="D24" s="65">
        <v>45295</v>
      </c>
      <c r="E24" s="66" t="s">
        <v>6938</v>
      </c>
      <c r="F24" s="67" t="s">
        <v>5016</v>
      </c>
      <c r="G24" s="68">
        <v>80101500</v>
      </c>
      <c r="H24" s="69" t="s">
        <v>5040</v>
      </c>
      <c r="I24" s="62" t="s">
        <v>153</v>
      </c>
      <c r="J24" s="62" t="s">
        <v>153</v>
      </c>
      <c r="K24" s="62">
        <v>12</v>
      </c>
      <c r="L24" s="62" t="s">
        <v>223</v>
      </c>
      <c r="M24" s="70" t="s">
        <v>224</v>
      </c>
      <c r="N24" s="71">
        <v>69000000</v>
      </c>
      <c r="O24" s="71">
        <v>69000000</v>
      </c>
      <c r="P24" s="71" t="s">
        <v>225</v>
      </c>
      <c r="Q24" s="71" t="s">
        <v>221</v>
      </c>
      <c r="R24" s="72">
        <v>1</v>
      </c>
      <c r="S24" s="73" t="s">
        <v>103</v>
      </c>
      <c r="T24" s="75">
        <v>202300000000161</v>
      </c>
      <c r="U24" s="75" t="str">
        <f t="shared" si="1"/>
        <v>1100 - Oficina Asesora de Planeación</v>
      </c>
      <c r="V24" s="72" t="str">
        <f t="shared" si="3"/>
        <v>INVERSION</v>
      </c>
      <c r="W24" s="72" t="s">
        <v>6557</v>
      </c>
      <c r="X24" s="72" t="s">
        <v>6558</v>
      </c>
      <c r="Y24" s="72" t="s">
        <v>6559</v>
      </c>
      <c r="Z24" s="72" t="s">
        <v>6560</v>
      </c>
      <c r="AA24" s="72" t="s">
        <v>6561</v>
      </c>
      <c r="AB24" s="72">
        <v>0</v>
      </c>
      <c r="AC24" s="72">
        <v>1</v>
      </c>
      <c r="AD24" s="76"/>
    </row>
    <row r="25" spans="1:30" ht="75" x14ac:dyDescent="0.25">
      <c r="A25" s="62">
        <v>24</v>
      </c>
      <c r="B25" s="63" t="s">
        <v>226</v>
      </c>
      <c r="C25" s="64">
        <f t="shared" si="0"/>
        <v>1</v>
      </c>
      <c r="D25" s="65">
        <v>45295</v>
      </c>
      <c r="E25" s="66" t="s">
        <v>6939</v>
      </c>
      <c r="F25" s="67" t="s">
        <v>5016</v>
      </c>
      <c r="G25" s="68">
        <v>84111603</v>
      </c>
      <c r="H25" s="69" t="s">
        <v>5041</v>
      </c>
      <c r="I25" s="62" t="s">
        <v>162</v>
      </c>
      <c r="J25" s="62" t="s">
        <v>162</v>
      </c>
      <c r="K25" s="62">
        <v>12</v>
      </c>
      <c r="L25" s="62" t="s">
        <v>223</v>
      </c>
      <c r="M25" s="70" t="s">
        <v>224</v>
      </c>
      <c r="N25" s="71">
        <v>25000000</v>
      </c>
      <c r="O25" s="71">
        <v>25000000</v>
      </c>
      <c r="P25" s="71" t="s">
        <v>225</v>
      </c>
      <c r="Q25" s="71" t="s">
        <v>221</v>
      </c>
      <c r="R25" s="72">
        <v>1</v>
      </c>
      <c r="S25" s="73" t="s">
        <v>103</v>
      </c>
      <c r="T25" s="75">
        <v>202300000000161</v>
      </c>
      <c r="U25" s="75" t="str">
        <f t="shared" si="1"/>
        <v>1100 - Oficina Asesora de Planeación</v>
      </c>
      <c r="V25" s="72" t="str">
        <f t="shared" si="3"/>
        <v>INVERSION</v>
      </c>
      <c r="W25" s="72" t="s">
        <v>6557</v>
      </c>
      <c r="X25" s="72" t="s">
        <v>6558</v>
      </c>
      <c r="Y25" s="72" t="s">
        <v>6559</v>
      </c>
      <c r="Z25" s="72" t="s">
        <v>6560</v>
      </c>
      <c r="AA25" s="72" t="s">
        <v>6561</v>
      </c>
      <c r="AB25" s="72">
        <v>0</v>
      </c>
      <c r="AC25" s="72">
        <v>1</v>
      </c>
      <c r="AD25" s="76"/>
    </row>
    <row r="26" spans="1:30" ht="108" x14ac:dyDescent="0.25">
      <c r="A26" s="62">
        <v>25</v>
      </c>
      <c r="B26" s="63" t="s">
        <v>226</v>
      </c>
      <c r="C26" s="64">
        <f t="shared" si="0"/>
        <v>6</v>
      </c>
      <c r="D26" s="65">
        <v>45295</v>
      </c>
      <c r="E26" s="66" t="s">
        <v>6938</v>
      </c>
      <c r="F26" s="67" t="s">
        <v>5016</v>
      </c>
      <c r="G26" s="68">
        <v>80101500</v>
      </c>
      <c r="H26" s="69" t="s">
        <v>5042</v>
      </c>
      <c r="I26" s="62" t="s">
        <v>153</v>
      </c>
      <c r="J26" s="62" t="s">
        <v>153</v>
      </c>
      <c r="K26" s="62">
        <v>12</v>
      </c>
      <c r="L26" s="62" t="s">
        <v>223</v>
      </c>
      <c r="M26" s="70" t="s">
        <v>224</v>
      </c>
      <c r="N26" s="71">
        <v>635600538</v>
      </c>
      <c r="O26" s="71">
        <v>635600538</v>
      </c>
      <c r="P26" s="71" t="s">
        <v>225</v>
      </c>
      <c r="Q26" s="71" t="s">
        <v>221</v>
      </c>
      <c r="R26" s="72">
        <v>6</v>
      </c>
      <c r="S26" s="73" t="s">
        <v>103</v>
      </c>
      <c r="T26" s="75">
        <v>202300000000161</v>
      </c>
      <c r="U26" s="75" t="str">
        <f t="shared" si="1"/>
        <v>1100 - Oficina Asesora de Planeación</v>
      </c>
      <c r="V26" s="72" t="str">
        <f t="shared" si="3"/>
        <v>INVERSION</v>
      </c>
      <c r="W26" s="72" t="s">
        <v>6557</v>
      </c>
      <c r="X26" s="72" t="s">
        <v>6558</v>
      </c>
      <c r="Y26" s="72" t="s">
        <v>6559</v>
      </c>
      <c r="Z26" s="72" t="s">
        <v>6560</v>
      </c>
      <c r="AA26" s="72" t="s">
        <v>6561</v>
      </c>
      <c r="AB26" s="72">
        <v>0</v>
      </c>
      <c r="AC26" s="72">
        <v>1</v>
      </c>
      <c r="AD26" s="76"/>
    </row>
    <row r="27" spans="1:30" ht="90" x14ac:dyDescent="0.25">
      <c r="A27" s="62">
        <v>26</v>
      </c>
      <c r="B27" s="63" t="s">
        <v>226</v>
      </c>
      <c r="C27" s="64">
        <v>1</v>
      </c>
      <c r="D27" s="65">
        <v>45295</v>
      </c>
      <c r="E27" s="66" t="s">
        <v>6938</v>
      </c>
      <c r="F27" s="67" t="s">
        <v>5016</v>
      </c>
      <c r="G27" s="68">
        <v>80101500</v>
      </c>
      <c r="H27" s="69" t="s">
        <v>5043</v>
      </c>
      <c r="I27" s="62" t="s">
        <v>153</v>
      </c>
      <c r="J27" s="62" t="s">
        <v>153</v>
      </c>
      <c r="K27" s="62">
        <v>12</v>
      </c>
      <c r="L27" s="62" t="s">
        <v>223</v>
      </c>
      <c r="M27" s="70" t="s">
        <v>224</v>
      </c>
      <c r="N27" s="71">
        <v>105933423</v>
      </c>
      <c r="O27" s="71">
        <v>105933423</v>
      </c>
      <c r="P27" s="71" t="s">
        <v>225</v>
      </c>
      <c r="Q27" s="71" t="s">
        <v>221</v>
      </c>
      <c r="R27" s="72">
        <v>1</v>
      </c>
      <c r="S27" s="73" t="s">
        <v>103</v>
      </c>
      <c r="T27" s="75">
        <v>202300000000161</v>
      </c>
      <c r="U27" s="75" t="str">
        <f t="shared" si="1"/>
        <v>1100 - Oficina Asesora de Planeación</v>
      </c>
      <c r="V27" s="72" t="str">
        <f t="shared" si="3"/>
        <v>INVERSION</v>
      </c>
      <c r="W27" s="72" t="s">
        <v>6557</v>
      </c>
      <c r="X27" s="72" t="s">
        <v>6558</v>
      </c>
      <c r="Y27" s="72" t="s">
        <v>6559</v>
      </c>
      <c r="Z27" s="72" t="s">
        <v>6560</v>
      </c>
      <c r="AA27" s="72" t="s">
        <v>6561</v>
      </c>
      <c r="AB27" s="72">
        <v>0</v>
      </c>
      <c r="AC27" s="72">
        <v>1</v>
      </c>
      <c r="AD27" s="76"/>
    </row>
    <row r="28" spans="1:30" ht="90" x14ac:dyDescent="0.25">
      <c r="A28" s="62">
        <v>27</v>
      </c>
      <c r="B28" s="63" t="s">
        <v>226</v>
      </c>
      <c r="C28" s="64">
        <f t="shared" ref="C28:C91" si="4">+R28</f>
        <v>1</v>
      </c>
      <c r="D28" s="65">
        <v>45295</v>
      </c>
      <c r="E28" s="66" t="s">
        <v>6938</v>
      </c>
      <c r="F28" s="67" t="s">
        <v>5016</v>
      </c>
      <c r="G28" s="68">
        <v>80101500</v>
      </c>
      <c r="H28" s="69" t="s">
        <v>5044</v>
      </c>
      <c r="I28" s="62" t="s">
        <v>153</v>
      </c>
      <c r="J28" s="62" t="s">
        <v>153</v>
      </c>
      <c r="K28" s="62">
        <v>12</v>
      </c>
      <c r="L28" s="62" t="s">
        <v>223</v>
      </c>
      <c r="M28" s="70" t="s">
        <v>224</v>
      </c>
      <c r="N28" s="71">
        <v>105933423</v>
      </c>
      <c r="O28" s="71">
        <v>105933423</v>
      </c>
      <c r="P28" s="71" t="s">
        <v>225</v>
      </c>
      <c r="Q28" s="71" t="s">
        <v>221</v>
      </c>
      <c r="R28" s="72">
        <v>1</v>
      </c>
      <c r="S28" s="73" t="s">
        <v>103</v>
      </c>
      <c r="T28" s="75">
        <v>202300000000161</v>
      </c>
      <c r="U28" s="75" t="str">
        <f t="shared" si="1"/>
        <v>1100 - Oficina Asesora de Planeación</v>
      </c>
      <c r="V28" s="72" t="str">
        <f t="shared" si="3"/>
        <v>INVERSION</v>
      </c>
      <c r="W28" s="72" t="s">
        <v>6557</v>
      </c>
      <c r="X28" s="72" t="s">
        <v>6558</v>
      </c>
      <c r="Y28" s="72" t="s">
        <v>6559</v>
      </c>
      <c r="Z28" s="72" t="s">
        <v>6560</v>
      </c>
      <c r="AA28" s="72" t="s">
        <v>6561</v>
      </c>
      <c r="AB28" s="72">
        <v>0</v>
      </c>
      <c r="AC28" s="72">
        <v>1</v>
      </c>
      <c r="AD28" s="76"/>
    </row>
    <row r="29" spans="1:30" ht="108" x14ac:dyDescent="0.25">
      <c r="A29" s="62">
        <v>28</v>
      </c>
      <c r="B29" s="63" t="s">
        <v>226</v>
      </c>
      <c r="C29" s="64">
        <f t="shared" si="4"/>
        <v>1</v>
      </c>
      <c r="D29" s="65">
        <v>45295</v>
      </c>
      <c r="E29" s="66" t="s">
        <v>6938</v>
      </c>
      <c r="F29" s="67" t="s">
        <v>5016</v>
      </c>
      <c r="G29" s="68">
        <v>80101500</v>
      </c>
      <c r="H29" s="69" t="s">
        <v>5045</v>
      </c>
      <c r="I29" s="62" t="s">
        <v>153</v>
      </c>
      <c r="J29" s="62" t="s">
        <v>153</v>
      </c>
      <c r="K29" s="62">
        <v>12</v>
      </c>
      <c r="L29" s="62" t="s">
        <v>223</v>
      </c>
      <c r="M29" s="70" t="s">
        <v>224</v>
      </c>
      <c r="N29" s="71">
        <v>163458953</v>
      </c>
      <c r="O29" s="71">
        <v>163458953</v>
      </c>
      <c r="P29" s="71" t="s">
        <v>225</v>
      </c>
      <c r="Q29" s="71" t="s">
        <v>221</v>
      </c>
      <c r="R29" s="72">
        <v>1</v>
      </c>
      <c r="S29" s="73" t="s">
        <v>103</v>
      </c>
      <c r="T29" s="75">
        <v>202300000000161</v>
      </c>
      <c r="U29" s="75" t="str">
        <f t="shared" si="1"/>
        <v>1100 - Oficina Asesora de Planeación</v>
      </c>
      <c r="V29" s="72" t="str">
        <f t="shared" si="3"/>
        <v>INVERSION</v>
      </c>
      <c r="W29" s="72" t="s">
        <v>6557</v>
      </c>
      <c r="X29" s="72" t="s">
        <v>6558</v>
      </c>
      <c r="Y29" s="72" t="s">
        <v>6559</v>
      </c>
      <c r="Z29" s="72" t="s">
        <v>6560</v>
      </c>
      <c r="AA29" s="72" t="s">
        <v>6561</v>
      </c>
      <c r="AB29" s="72">
        <v>0</v>
      </c>
      <c r="AC29" s="72">
        <v>1</v>
      </c>
      <c r="AD29" s="76"/>
    </row>
    <row r="30" spans="1:30" ht="90" x14ac:dyDescent="0.25">
      <c r="A30" s="62">
        <v>29</v>
      </c>
      <c r="B30" s="63" t="s">
        <v>226</v>
      </c>
      <c r="C30" s="64">
        <f t="shared" si="4"/>
        <v>1</v>
      </c>
      <c r="D30" s="65">
        <v>45295</v>
      </c>
      <c r="E30" s="66" t="s">
        <v>6938</v>
      </c>
      <c r="F30" s="67" t="s">
        <v>5016</v>
      </c>
      <c r="G30" s="68">
        <v>80101500</v>
      </c>
      <c r="H30" s="69" t="s">
        <v>5046</v>
      </c>
      <c r="I30" s="62" t="s">
        <v>153</v>
      </c>
      <c r="J30" s="62" t="s">
        <v>153</v>
      </c>
      <c r="K30" s="62">
        <v>12</v>
      </c>
      <c r="L30" s="62" t="s">
        <v>223</v>
      </c>
      <c r="M30" s="70" t="s">
        <v>224</v>
      </c>
      <c r="N30" s="71">
        <v>132395912</v>
      </c>
      <c r="O30" s="71">
        <v>132395912</v>
      </c>
      <c r="P30" s="71" t="s">
        <v>225</v>
      </c>
      <c r="Q30" s="71" t="s">
        <v>221</v>
      </c>
      <c r="R30" s="72">
        <v>1</v>
      </c>
      <c r="S30" s="73" t="s">
        <v>103</v>
      </c>
      <c r="T30" s="75">
        <v>202300000000161</v>
      </c>
      <c r="U30" s="75" t="str">
        <f t="shared" si="1"/>
        <v>1100 - Oficina Asesora de Planeación</v>
      </c>
      <c r="V30" s="72" t="str">
        <f t="shared" si="3"/>
        <v>INVERSION</v>
      </c>
      <c r="W30" s="72" t="s">
        <v>6557</v>
      </c>
      <c r="X30" s="72" t="s">
        <v>6558</v>
      </c>
      <c r="Y30" s="72" t="s">
        <v>6559</v>
      </c>
      <c r="Z30" s="72" t="s">
        <v>6560</v>
      </c>
      <c r="AA30" s="72" t="s">
        <v>6561</v>
      </c>
      <c r="AB30" s="72">
        <v>0</v>
      </c>
      <c r="AC30" s="72">
        <v>1</v>
      </c>
      <c r="AD30" s="76"/>
    </row>
    <row r="31" spans="1:30" ht="90" x14ac:dyDescent="0.25">
      <c r="A31" s="62">
        <v>30</v>
      </c>
      <c r="B31" s="63" t="s">
        <v>226</v>
      </c>
      <c r="C31" s="64">
        <f t="shared" si="4"/>
        <v>1</v>
      </c>
      <c r="D31" s="65">
        <v>45295</v>
      </c>
      <c r="E31" s="66" t="s">
        <v>6938</v>
      </c>
      <c r="F31" s="67" t="s">
        <v>5016</v>
      </c>
      <c r="G31" s="68">
        <v>80101500</v>
      </c>
      <c r="H31" s="69" t="s">
        <v>5047</v>
      </c>
      <c r="I31" s="62" t="s">
        <v>153</v>
      </c>
      <c r="J31" s="62" t="s">
        <v>153</v>
      </c>
      <c r="K31" s="62">
        <v>12</v>
      </c>
      <c r="L31" s="62" t="s">
        <v>223</v>
      </c>
      <c r="M31" s="70" t="s">
        <v>224</v>
      </c>
      <c r="N31" s="71">
        <v>163458953</v>
      </c>
      <c r="O31" s="71">
        <v>163458953</v>
      </c>
      <c r="P31" s="71" t="s">
        <v>225</v>
      </c>
      <c r="Q31" s="71" t="s">
        <v>221</v>
      </c>
      <c r="R31" s="72">
        <v>1</v>
      </c>
      <c r="S31" s="73" t="s">
        <v>103</v>
      </c>
      <c r="T31" s="81">
        <v>202300000000161</v>
      </c>
      <c r="U31" s="75" t="str">
        <f t="shared" si="1"/>
        <v>1100 - Oficina Asesora de Planeación</v>
      </c>
      <c r="V31" s="72" t="str">
        <f t="shared" si="3"/>
        <v>INVERSION</v>
      </c>
      <c r="W31" s="72" t="s">
        <v>6557</v>
      </c>
      <c r="X31" s="72" t="s">
        <v>6558</v>
      </c>
      <c r="Y31" s="72" t="s">
        <v>6559</v>
      </c>
      <c r="Z31" s="72" t="s">
        <v>6560</v>
      </c>
      <c r="AA31" s="72" t="s">
        <v>6561</v>
      </c>
      <c r="AB31" s="72">
        <v>0</v>
      </c>
      <c r="AC31" s="72">
        <v>1</v>
      </c>
      <c r="AD31" s="76"/>
    </row>
    <row r="32" spans="1:30" ht="90" x14ac:dyDescent="0.25">
      <c r="A32" s="62">
        <v>31</v>
      </c>
      <c r="B32" s="63" t="s">
        <v>226</v>
      </c>
      <c r="C32" s="64">
        <f t="shared" si="4"/>
        <v>1</v>
      </c>
      <c r="D32" s="65">
        <v>45295</v>
      </c>
      <c r="E32" s="66" t="s">
        <v>6938</v>
      </c>
      <c r="F32" s="67" t="s">
        <v>5016</v>
      </c>
      <c r="G32" s="68">
        <v>80101500</v>
      </c>
      <c r="H32" s="69" t="s">
        <v>5048</v>
      </c>
      <c r="I32" s="62" t="s">
        <v>153</v>
      </c>
      <c r="J32" s="62" t="s">
        <v>153</v>
      </c>
      <c r="K32" s="62">
        <v>12</v>
      </c>
      <c r="L32" s="62" t="s">
        <v>223</v>
      </c>
      <c r="M32" s="70" t="s">
        <v>224</v>
      </c>
      <c r="N32" s="71">
        <v>284932858</v>
      </c>
      <c r="O32" s="71">
        <v>284932858</v>
      </c>
      <c r="P32" s="71" t="s">
        <v>225</v>
      </c>
      <c r="Q32" s="71" t="s">
        <v>221</v>
      </c>
      <c r="R32" s="72">
        <v>1</v>
      </c>
      <c r="S32" s="73" t="s">
        <v>103</v>
      </c>
      <c r="T32" s="81">
        <v>202300000000161</v>
      </c>
      <c r="U32" s="75" t="str">
        <f t="shared" si="1"/>
        <v>1100 - Oficina Asesora de Planeación</v>
      </c>
      <c r="V32" s="72" t="str">
        <f t="shared" si="3"/>
        <v>INVERSION</v>
      </c>
      <c r="W32" s="72" t="s">
        <v>6557</v>
      </c>
      <c r="X32" s="72" t="s">
        <v>6558</v>
      </c>
      <c r="Y32" s="72" t="s">
        <v>6559</v>
      </c>
      <c r="Z32" s="72" t="s">
        <v>6560</v>
      </c>
      <c r="AA32" s="72" t="s">
        <v>6561</v>
      </c>
      <c r="AB32" s="72">
        <v>0</v>
      </c>
      <c r="AC32" s="72">
        <v>1</v>
      </c>
      <c r="AD32" s="76"/>
    </row>
    <row r="33" spans="1:30" ht="72" x14ac:dyDescent="0.25">
      <c r="A33" s="62">
        <v>32</v>
      </c>
      <c r="B33" s="68" t="s">
        <v>461</v>
      </c>
      <c r="C33" s="64">
        <f t="shared" si="4"/>
        <v>1</v>
      </c>
      <c r="D33" s="65">
        <v>45303</v>
      </c>
      <c r="E33" s="66" t="s">
        <v>6940</v>
      </c>
      <c r="F33" s="67" t="s">
        <v>5016</v>
      </c>
      <c r="G33" s="68">
        <v>80111600</v>
      </c>
      <c r="H33" s="69" t="s">
        <v>5049</v>
      </c>
      <c r="I33" s="62" t="s">
        <v>153</v>
      </c>
      <c r="J33" s="62" t="s">
        <v>153</v>
      </c>
      <c r="K33" s="62">
        <v>12</v>
      </c>
      <c r="L33" s="62" t="s">
        <v>223</v>
      </c>
      <c r="M33" s="70" t="s">
        <v>1262</v>
      </c>
      <c r="N33" s="71">
        <v>36800000</v>
      </c>
      <c r="O33" s="71">
        <v>36800000</v>
      </c>
      <c r="P33" s="71" t="s">
        <v>225</v>
      </c>
      <c r="Q33" s="71" t="s">
        <v>221</v>
      </c>
      <c r="R33" s="72">
        <v>1</v>
      </c>
      <c r="S33" s="81" t="s">
        <v>4</v>
      </c>
      <c r="T33" s="81">
        <v>2018011000692</v>
      </c>
      <c r="U33" s="75" t="str">
        <f t="shared" si="1"/>
        <v>1200 - Oficina Asesora Jurídica</v>
      </c>
      <c r="V33" s="72" t="s">
        <v>5033</v>
      </c>
      <c r="W33" s="72" t="s">
        <v>6557</v>
      </c>
      <c r="X33" s="72" t="s">
        <v>6558</v>
      </c>
      <c r="Y33" s="72" t="s">
        <v>6559</v>
      </c>
      <c r="Z33" s="72" t="s">
        <v>6560</v>
      </c>
      <c r="AA33" s="72" t="s">
        <v>6561</v>
      </c>
      <c r="AB33" s="72">
        <v>0</v>
      </c>
      <c r="AC33" s="72">
        <v>1</v>
      </c>
      <c r="AD33" s="76"/>
    </row>
    <row r="34" spans="1:30" ht="54" x14ac:dyDescent="0.25">
      <c r="A34" s="62">
        <v>33</v>
      </c>
      <c r="B34" s="68" t="s">
        <v>461</v>
      </c>
      <c r="C34" s="64">
        <f t="shared" si="4"/>
        <v>1</v>
      </c>
      <c r="D34" s="65">
        <v>45303</v>
      </c>
      <c r="E34" s="66" t="s">
        <v>6940</v>
      </c>
      <c r="F34" s="67" t="s">
        <v>5016</v>
      </c>
      <c r="G34" s="68">
        <v>80111600</v>
      </c>
      <c r="H34" s="69" t="s">
        <v>5050</v>
      </c>
      <c r="I34" s="62" t="s">
        <v>153</v>
      </c>
      <c r="J34" s="62" t="s">
        <v>153</v>
      </c>
      <c r="K34" s="62">
        <v>12</v>
      </c>
      <c r="L34" s="62" t="s">
        <v>223</v>
      </c>
      <c r="M34" s="70" t="s">
        <v>1262</v>
      </c>
      <c r="N34" s="71">
        <v>57500000</v>
      </c>
      <c r="O34" s="71">
        <v>57500000</v>
      </c>
      <c r="P34" s="71" t="s">
        <v>225</v>
      </c>
      <c r="Q34" s="71" t="s">
        <v>221</v>
      </c>
      <c r="R34" s="72">
        <v>1</v>
      </c>
      <c r="S34" s="81" t="s">
        <v>4</v>
      </c>
      <c r="T34" s="81">
        <v>2018011000692</v>
      </c>
      <c r="U34" s="75" t="str">
        <f t="shared" si="1"/>
        <v>1200 - Oficina Asesora Jurídica</v>
      </c>
      <c r="V34" s="72" t="s">
        <v>5033</v>
      </c>
      <c r="W34" s="72" t="s">
        <v>6557</v>
      </c>
      <c r="X34" s="72" t="s">
        <v>6558</v>
      </c>
      <c r="Y34" s="72" t="s">
        <v>6559</v>
      </c>
      <c r="Z34" s="72" t="s">
        <v>6560</v>
      </c>
      <c r="AA34" s="72" t="s">
        <v>6561</v>
      </c>
      <c r="AB34" s="72">
        <v>0</v>
      </c>
      <c r="AC34" s="72">
        <v>1</v>
      </c>
      <c r="AD34" s="76"/>
    </row>
    <row r="35" spans="1:30" ht="54" x14ac:dyDescent="0.25">
      <c r="A35" s="62">
        <v>34</v>
      </c>
      <c r="B35" s="68" t="s">
        <v>461</v>
      </c>
      <c r="C35" s="64">
        <f t="shared" si="4"/>
        <v>1</v>
      </c>
      <c r="D35" s="65">
        <v>45303</v>
      </c>
      <c r="E35" s="66" t="s">
        <v>6940</v>
      </c>
      <c r="F35" s="67" t="s">
        <v>5016</v>
      </c>
      <c r="G35" s="68">
        <v>80111600</v>
      </c>
      <c r="H35" s="69" t="s">
        <v>5051</v>
      </c>
      <c r="I35" s="62" t="s">
        <v>153</v>
      </c>
      <c r="J35" s="62" t="s">
        <v>153</v>
      </c>
      <c r="K35" s="62">
        <v>12</v>
      </c>
      <c r="L35" s="62" t="s">
        <v>223</v>
      </c>
      <c r="M35" s="70" t="s">
        <v>1262</v>
      </c>
      <c r="N35" s="71">
        <v>103500000</v>
      </c>
      <c r="O35" s="71">
        <v>103500000</v>
      </c>
      <c r="P35" s="71" t="s">
        <v>225</v>
      </c>
      <c r="Q35" s="71" t="s">
        <v>221</v>
      </c>
      <c r="R35" s="72">
        <v>1</v>
      </c>
      <c r="S35" s="81" t="s">
        <v>4</v>
      </c>
      <c r="T35" s="81">
        <v>2018011000692</v>
      </c>
      <c r="U35" s="75" t="str">
        <f t="shared" si="1"/>
        <v>1200 - Oficina Asesora Jurídica</v>
      </c>
      <c r="V35" s="72" t="s">
        <v>5033</v>
      </c>
      <c r="W35" s="72" t="s">
        <v>6557</v>
      </c>
      <c r="X35" s="72" t="s">
        <v>6558</v>
      </c>
      <c r="Y35" s="72" t="s">
        <v>6559</v>
      </c>
      <c r="Z35" s="72" t="s">
        <v>6560</v>
      </c>
      <c r="AA35" s="72" t="s">
        <v>6561</v>
      </c>
      <c r="AB35" s="72">
        <v>0</v>
      </c>
      <c r="AC35" s="72">
        <v>1</v>
      </c>
      <c r="AD35" s="76"/>
    </row>
    <row r="36" spans="1:30" ht="54" x14ac:dyDescent="0.25">
      <c r="A36" s="62">
        <v>35</v>
      </c>
      <c r="B36" s="68" t="s">
        <v>461</v>
      </c>
      <c r="C36" s="64">
        <f t="shared" si="4"/>
        <v>1</v>
      </c>
      <c r="D36" s="65">
        <v>45303</v>
      </c>
      <c r="E36" s="66" t="s">
        <v>6940</v>
      </c>
      <c r="F36" s="67" t="s">
        <v>5016</v>
      </c>
      <c r="G36" s="68">
        <v>80111600</v>
      </c>
      <c r="H36" s="69" t="s">
        <v>5052</v>
      </c>
      <c r="I36" s="62" t="s">
        <v>153</v>
      </c>
      <c r="J36" s="62" t="s">
        <v>153</v>
      </c>
      <c r="K36" s="62">
        <v>12</v>
      </c>
      <c r="L36" s="62" t="s">
        <v>223</v>
      </c>
      <c r="M36" s="70" t="s">
        <v>1262</v>
      </c>
      <c r="N36" s="71">
        <v>82800000</v>
      </c>
      <c r="O36" s="71">
        <v>82800000</v>
      </c>
      <c r="P36" s="71" t="s">
        <v>225</v>
      </c>
      <c r="Q36" s="71" t="s">
        <v>221</v>
      </c>
      <c r="R36" s="72">
        <v>1</v>
      </c>
      <c r="S36" s="81" t="s">
        <v>4</v>
      </c>
      <c r="T36" s="81">
        <v>2018011000692</v>
      </c>
      <c r="U36" s="75" t="str">
        <f t="shared" si="1"/>
        <v>1200 - Oficina Asesora Jurídica</v>
      </c>
      <c r="V36" s="72" t="s">
        <v>5033</v>
      </c>
      <c r="W36" s="72" t="s">
        <v>6557</v>
      </c>
      <c r="X36" s="72" t="s">
        <v>6558</v>
      </c>
      <c r="Y36" s="72" t="s">
        <v>6559</v>
      </c>
      <c r="Z36" s="72" t="s">
        <v>6560</v>
      </c>
      <c r="AA36" s="72" t="s">
        <v>6561</v>
      </c>
      <c r="AB36" s="72">
        <v>0</v>
      </c>
      <c r="AC36" s="72">
        <v>1</v>
      </c>
      <c r="AD36" s="76"/>
    </row>
    <row r="37" spans="1:30" ht="54" x14ac:dyDescent="0.25">
      <c r="A37" s="62">
        <v>36</v>
      </c>
      <c r="B37" s="68" t="s">
        <v>461</v>
      </c>
      <c r="C37" s="64">
        <f t="shared" si="4"/>
        <v>1</v>
      </c>
      <c r="D37" s="65">
        <v>45303</v>
      </c>
      <c r="E37" s="66" t="s">
        <v>6940</v>
      </c>
      <c r="F37" s="67" t="s">
        <v>5016</v>
      </c>
      <c r="G37" s="68">
        <v>80111600</v>
      </c>
      <c r="H37" s="69" t="s">
        <v>5053</v>
      </c>
      <c r="I37" s="62" t="s">
        <v>153</v>
      </c>
      <c r="J37" s="62" t="s">
        <v>153</v>
      </c>
      <c r="K37" s="62">
        <v>12</v>
      </c>
      <c r="L37" s="62" t="s">
        <v>223</v>
      </c>
      <c r="M37" s="70" t="s">
        <v>1262</v>
      </c>
      <c r="N37" s="71">
        <v>69000000</v>
      </c>
      <c r="O37" s="71">
        <v>69000000</v>
      </c>
      <c r="P37" s="71" t="s">
        <v>225</v>
      </c>
      <c r="Q37" s="71" t="s">
        <v>221</v>
      </c>
      <c r="R37" s="72">
        <v>1</v>
      </c>
      <c r="S37" s="81" t="s">
        <v>4</v>
      </c>
      <c r="T37" s="81">
        <v>2018011000692</v>
      </c>
      <c r="U37" s="75" t="str">
        <f t="shared" si="1"/>
        <v>1200 - Oficina Asesora Jurídica</v>
      </c>
      <c r="V37" s="72" t="s">
        <v>5033</v>
      </c>
      <c r="W37" s="72" t="s">
        <v>6557</v>
      </c>
      <c r="X37" s="72" t="s">
        <v>6558</v>
      </c>
      <c r="Y37" s="72" t="s">
        <v>6559</v>
      </c>
      <c r="Z37" s="72" t="s">
        <v>6560</v>
      </c>
      <c r="AA37" s="72" t="s">
        <v>6561</v>
      </c>
      <c r="AB37" s="72">
        <v>0</v>
      </c>
      <c r="AC37" s="72">
        <v>1</v>
      </c>
      <c r="AD37" s="76"/>
    </row>
    <row r="38" spans="1:30" ht="72" x14ac:dyDescent="0.25">
      <c r="A38" s="62">
        <v>37</v>
      </c>
      <c r="B38" s="68" t="s">
        <v>461</v>
      </c>
      <c r="C38" s="64">
        <f t="shared" si="4"/>
        <v>1</v>
      </c>
      <c r="D38" s="65">
        <v>45303</v>
      </c>
      <c r="E38" s="66" t="s">
        <v>6940</v>
      </c>
      <c r="F38" s="67" t="s">
        <v>5016</v>
      </c>
      <c r="G38" s="68">
        <v>80111600</v>
      </c>
      <c r="H38" s="69" t="s">
        <v>5054</v>
      </c>
      <c r="I38" s="62" t="s">
        <v>153</v>
      </c>
      <c r="J38" s="62" t="s">
        <v>153</v>
      </c>
      <c r="K38" s="62">
        <v>12</v>
      </c>
      <c r="L38" s="62" t="s">
        <v>223</v>
      </c>
      <c r="M38" s="70" t="s">
        <v>1262</v>
      </c>
      <c r="N38" s="71">
        <v>103500000</v>
      </c>
      <c r="O38" s="71">
        <v>103500000</v>
      </c>
      <c r="P38" s="71" t="s">
        <v>225</v>
      </c>
      <c r="Q38" s="71" t="s">
        <v>221</v>
      </c>
      <c r="R38" s="72">
        <v>1</v>
      </c>
      <c r="S38" s="81" t="s">
        <v>4</v>
      </c>
      <c r="T38" s="81">
        <v>2018011000692</v>
      </c>
      <c r="U38" s="75" t="str">
        <f t="shared" si="1"/>
        <v>1200 - Oficina Asesora Jurídica</v>
      </c>
      <c r="V38" s="72" t="s">
        <v>5033</v>
      </c>
      <c r="W38" s="72" t="s">
        <v>6557</v>
      </c>
      <c r="X38" s="72" t="s">
        <v>6558</v>
      </c>
      <c r="Y38" s="72" t="s">
        <v>6559</v>
      </c>
      <c r="Z38" s="72" t="s">
        <v>6560</v>
      </c>
      <c r="AA38" s="72" t="s">
        <v>6561</v>
      </c>
      <c r="AB38" s="72">
        <v>0</v>
      </c>
      <c r="AC38" s="72">
        <v>1</v>
      </c>
      <c r="AD38" s="76"/>
    </row>
    <row r="39" spans="1:30" ht="90" x14ac:dyDescent="0.25">
      <c r="A39" s="62">
        <v>38</v>
      </c>
      <c r="B39" s="68" t="s">
        <v>461</v>
      </c>
      <c r="C39" s="64">
        <f t="shared" si="4"/>
        <v>1</v>
      </c>
      <c r="D39" s="65">
        <v>45303</v>
      </c>
      <c r="E39" s="66" t="s">
        <v>6940</v>
      </c>
      <c r="F39" s="67" t="s">
        <v>5016</v>
      </c>
      <c r="G39" s="68">
        <v>80111600</v>
      </c>
      <c r="H39" s="69" t="s">
        <v>5055</v>
      </c>
      <c r="I39" s="62" t="s">
        <v>153</v>
      </c>
      <c r="J39" s="62" t="s">
        <v>153</v>
      </c>
      <c r="K39" s="62">
        <v>11</v>
      </c>
      <c r="L39" s="62" t="s">
        <v>223</v>
      </c>
      <c r="M39" s="70" t="s">
        <v>1262</v>
      </c>
      <c r="N39" s="71">
        <v>198000000</v>
      </c>
      <c r="O39" s="71">
        <v>198000000</v>
      </c>
      <c r="P39" s="71" t="s">
        <v>225</v>
      </c>
      <c r="Q39" s="71" t="s">
        <v>221</v>
      </c>
      <c r="R39" s="72">
        <v>1</v>
      </c>
      <c r="S39" s="81" t="s">
        <v>4</v>
      </c>
      <c r="T39" s="82">
        <v>2018011000692</v>
      </c>
      <c r="U39" s="75" t="str">
        <f t="shared" si="1"/>
        <v>1200 - Oficina Asesora Jurídica</v>
      </c>
      <c r="V39" s="72" t="s">
        <v>5033</v>
      </c>
      <c r="W39" s="72" t="s">
        <v>6557</v>
      </c>
      <c r="X39" s="72" t="s">
        <v>6558</v>
      </c>
      <c r="Y39" s="72" t="s">
        <v>6559</v>
      </c>
      <c r="Z39" s="72" t="s">
        <v>6560</v>
      </c>
      <c r="AA39" s="72" t="s">
        <v>6561</v>
      </c>
      <c r="AB39" s="72">
        <v>0</v>
      </c>
      <c r="AC39" s="72">
        <v>1</v>
      </c>
      <c r="AD39" s="76"/>
    </row>
    <row r="40" spans="1:30" ht="54" x14ac:dyDescent="0.25">
      <c r="A40" s="62">
        <v>39</v>
      </c>
      <c r="B40" s="68" t="s">
        <v>461</v>
      </c>
      <c r="C40" s="64">
        <f t="shared" si="4"/>
        <v>1</v>
      </c>
      <c r="D40" s="65">
        <v>45303</v>
      </c>
      <c r="E40" s="66" t="s">
        <v>6940</v>
      </c>
      <c r="F40" s="67" t="s">
        <v>5016</v>
      </c>
      <c r="G40" s="68">
        <v>80111600</v>
      </c>
      <c r="H40" s="69" t="s">
        <v>5056</v>
      </c>
      <c r="I40" s="62" t="s">
        <v>153</v>
      </c>
      <c r="J40" s="62" t="s">
        <v>153</v>
      </c>
      <c r="K40" s="62">
        <v>12</v>
      </c>
      <c r="L40" s="62" t="s">
        <v>223</v>
      </c>
      <c r="M40" s="70" t="s">
        <v>1262</v>
      </c>
      <c r="N40" s="71">
        <v>103500000</v>
      </c>
      <c r="O40" s="71">
        <v>103500000</v>
      </c>
      <c r="P40" s="71" t="s">
        <v>225</v>
      </c>
      <c r="Q40" s="71" t="s">
        <v>221</v>
      </c>
      <c r="R40" s="72">
        <v>1</v>
      </c>
      <c r="S40" s="81" t="s">
        <v>4</v>
      </c>
      <c r="T40" s="82">
        <v>2018011000692</v>
      </c>
      <c r="U40" s="75" t="str">
        <f t="shared" si="1"/>
        <v>1200 - Oficina Asesora Jurídica</v>
      </c>
      <c r="V40" s="72" t="s">
        <v>5033</v>
      </c>
      <c r="W40" s="72" t="s">
        <v>6557</v>
      </c>
      <c r="X40" s="72" t="s">
        <v>6558</v>
      </c>
      <c r="Y40" s="72" t="s">
        <v>6559</v>
      </c>
      <c r="Z40" s="72" t="s">
        <v>6560</v>
      </c>
      <c r="AA40" s="72" t="s">
        <v>6561</v>
      </c>
      <c r="AB40" s="72">
        <v>0</v>
      </c>
      <c r="AC40" s="72">
        <v>1</v>
      </c>
      <c r="AD40" s="76"/>
    </row>
    <row r="41" spans="1:30" ht="54" x14ac:dyDescent="0.25">
      <c r="A41" s="62">
        <v>40</v>
      </c>
      <c r="B41" s="68" t="s">
        <v>461</v>
      </c>
      <c r="C41" s="64">
        <f t="shared" si="4"/>
        <v>1</v>
      </c>
      <c r="D41" s="65">
        <v>45303</v>
      </c>
      <c r="E41" s="66" t="s">
        <v>6940</v>
      </c>
      <c r="F41" s="67" t="s">
        <v>5016</v>
      </c>
      <c r="G41" s="68">
        <v>80111600</v>
      </c>
      <c r="H41" s="69" t="s">
        <v>5057</v>
      </c>
      <c r="I41" s="62" t="s">
        <v>153</v>
      </c>
      <c r="J41" s="62" t="s">
        <v>153</v>
      </c>
      <c r="K41" s="62">
        <v>12</v>
      </c>
      <c r="L41" s="62" t="s">
        <v>223</v>
      </c>
      <c r="M41" s="70" t="s">
        <v>1262</v>
      </c>
      <c r="N41" s="71">
        <v>115000000</v>
      </c>
      <c r="O41" s="71">
        <v>115000000</v>
      </c>
      <c r="P41" s="71" t="s">
        <v>225</v>
      </c>
      <c r="Q41" s="71" t="s">
        <v>221</v>
      </c>
      <c r="R41" s="72">
        <v>1</v>
      </c>
      <c r="S41" s="81" t="s">
        <v>5058</v>
      </c>
      <c r="T41" s="83" t="s">
        <v>221</v>
      </c>
      <c r="U41" s="75" t="str">
        <f t="shared" si="1"/>
        <v>1200 - Oficina Asesora Jurídica</v>
      </c>
      <c r="V41" s="72" t="s">
        <v>5033</v>
      </c>
      <c r="W41" s="72" t="s">
        <v>6557</v>
      </c>
      <c r="X41" s="72" t="s">
        <v>6558</v>
      </c>
      <c r="Y41" s="72" t="s">
        <v>6559</v>
      </c>
      <c r="Z41" s="72" t="s">
        <v>6560</v>
      </c>
      <c r="AA41" s="72" t="s">
        <v>6561</v>
      </c>
      <c r="AB41" s="72">
        <v>0</v>
      </c>
      <c r="AC41" s="72">
        <v>1</v>
      </c>
      <c r="AD41" s="76"/>
    </row>
    <row r="42" spans="1:30" ht="54" x14ac:dyDescent="0.25">
      <c r="A42" s="62">
        <v>41</v>
      </c>
      <c r="B42" s="68" t="s">
        <v>461</v>
      </c>
      <c r="C42" s="64">
        <f t="shared" si="4"/>
        <v>1</v>
      </c>
      <c r="D42" s="65">
        <v>45303</v>
      </c>
      <c r="E42" s="66" t="s">
        <v>6940</v>
      </c>
      <c r="F42" s="67" t="s">
        <v>5016</v>
      </c>
      <c r="G42" s="68">
        <v>80111600</v>
      </c>
      <c r="H42" s="69" t="s">
        <v>5059</v>
      </c>
      <c r="I42" s="62" t="s">
        <v>153</v>
      </c>
      <c r="J42" s="62" t="s">
        <v>153</v>
      </c>
      <c r="K42" s="62">
        <v>12</v>
      </c>
      <c r="L42" s="62" t="s">
        <v>223</v>
      </c>
      <c r="M42" s="70" t="s">
        <v>1262</v>
      </c>
      <c r="N42" s="71">
        <v>103500000</v>
      </c>
      <c r="O42" s="71">
        <v>103500000</v>
      </c>
      <c r="P42" s="71" t="s">
        <v>225</v>
      </c>
      <c r="Q42" s="71" t="s">
        <v>221</v>
      </c>
      <c r="R42" s="72">
        <v>1</v>
      </c>
      <c r="S42" s="81" t="s">
        <v>5058</v>
      </c>
      <c r="T42" s="83" t="s">
        <v>221</v>
      </c>
      <c r="U42" s="75" t="str">
        <f t="shared" si="1"/>
        <v>1200 - Oficina Asesora Jurídica</v>
      </c>
      <c r="V42" s="72" t="s">
        <v>5033</v>
      </c>
      <c r="W42" s="72" t="s">
        <v>6557</v>
      </c>
      <c r="X42" s="72" t="s">
        <v>6558</v>
      </c>
      <c r="Y42" s="72" t="s">
        <v>6559</v>
      </c>
      <c r="Z42" s="72" t="s">
        <v>6560</v>
      </c>
      <c r="AA42" s="72" t="s">
        <v>6561</v>
      </c>
      <c r="AB42" s="72">
        <v>0</v>
      </c>
      <c r="AC42" s="72">
        <v>1</v>
      </c>
      <c r="AD42" s="76"/>
    </row>
    <row r="43" spans="1:30" ht="90" x14ac:dyDescent="0.25">
      <c r="A43" s="62">
        <v>42</v>
      </c>
      <c r="B43" s="68" t="s">
        <v>461</v>
      </c>
      <c r="C43" s="64">
        <f t="shared" si="4"/>
        <v>1</v>
      </c>
      <c r="D43" s="65">
        <v>45303</v>
      </c>
      <c r="E43" s="66" t="s">
        <v>6940</v>
      </c>
      <c r="F43" s="67" t="s">
        <v>5016</v>
      </c>
      <c r="G43" s="68">
        <v>80111600</v>
      </c>
      <c r="H43" s="69" t="s">
        <v>5060</v>
      </c>
      <c r="I43" s="62" t="s">
        <v>153</v>
      </c>
      <c r="J43" s="62" t="s">
        <v>153</v>
      </c>
      <c r="K43" s="62">
        <v>12</v>
      </c>
      <c r="L43" s="62" t="s">
        <v>223</v>
      </c>
      <c r="M43" s="70" t="s">
        <v>1262</v>
      </c>
      <c r="N43" s="71">
        <v>103500000</v>
      </c>
      <c r="O43" s="71">
        <v>103500000</v>
      </c>
      <c r="P43" s="71" t="s">
        <v>225</v>
      </c>
      <c r="Q43" s="71" t="s">
        <v>221</v>
      </c>
      <c r="R43" s="72">
        <v>1</v>
      </c>
      <c r="S43" s="81" t="s">
        <v>5058</v>
      </c>
      <c r="T43" s="83" t="s">
        <v>221</v>
      </c>
      <c r="U43" s="75" t="str">
        <f t="shared" si="1"/>
        <v>1200 - Oficina Asesora Jurídica</v>
      </c>
      <c r="V43" s="72" t="s">
        <v>5033</v>
      </c>
      <c r="W43" s="72" t="s">
        <v>6557</v>
      </c>
      <c r="X43" s="72" t="s">
        <v>6558</v>
      </c>
      <c r="Y43" s="72" t="s">
        <v>6559</v>
      </c>
      <c r="Z43" s="72" t="s">
        <v>6560</v>
      </c>
      <c r="AA43" s="72" t="s">
        <v>6561</v>
      </c>
      <c r="AB43" s="72">
        <v>0</v>
      </c>
      <c r="AC43" s="72">
        <v>1</v>
      </c>
      <c r="AD43" s="76"/>
    </row>
    <row r="44" spans="1:30" ht="90" x14ac:dyDescent="0.25">
      <c r="A44" s="62">
        <v>43</v>
      </c>
      <c r="B44" s="68" t="s">
        <v>461</v>
      </c>
      <c r="C44" s="64">
        <f t="shared" si="4"/>
        <v>1</v>
      </c>
      <c r="D44" s="65">
        <v>45303</v>
      </c>
      <c r="E44" s="66" t="s">
        <v>6940</v>
      </c>
      <c r="F44" s="67" t="s">
        <v>5016</v>
      </c>
      <c r="G44" s="68">
        <v>80111600</v>
      </c>
      <c r="H44" s="69" t="s">
        <v>5061</v>
      </c>
      <c r="I44" s="62" t="s">
        <v>153</v>
      </c>
      <c r="J44" s="62" t="s">
        <v>153</v>
      </c>
      <c r="K44" s="62">
        <v>12</v>
      </c>
      <c r="L44" s="62" t="s">
        <v>223</v>
      </c>
      <c r="M44" s="70" t="s">
        <v>1262</v>
      </c>
      <c r="N44" s="71">
        <v>103500000</v>
      </c>
      <c r="O44" s="71">
        <v>103500000</v>
      </c>
      <c r="P44" s="71" t="s">
        <v>225</v>
      </c>
      <c r="Q44" s="71" t="s">
        <v>221</v>
      </c>
      <c r="R44" s="72">
        <v>1</v>
      </c>
      <c r="S44" s="81" t="s">
        <v>5058</v>
      </c>
      <c r="T44" s="83" t="s">
        <v>221</v>
      </c>
      <c r="U44" s="75" t="str">
        <f t="shared" si="1"/>
        <v>1200 - Oficina Asesora Jurídica</v>
      </c>
      <c r="V44" s="72" t="s">
        <v>5033</v>
      </c>
      <c r="W44" s="72" t="s">
        <v>6557</v>
      </c>
      <c r="X44" s="72" t="s">
        <v>6558</v>
      </c>
      <c r="Y44" s="72" t="s">
        <v>6559</v>
      </c>
      <c r="Z44" s="72" t="s">
        <v>6560</v>
      </c>
      <c r="AA44" s="72" t="s">
        <v>6561</v>
      </c>
      <c r="AB44" s="72">
        <v>0</v>
      </c>
      <c r="AC44" s="72">
        <v>1</v>
      </c>
      <c r="AD44" s="76"/>
    </row>
    <row r="45" spans="1:30" ht="54" x14ac:dyDescent="0.25">
      <c r="A45" s="62">
        <v>44</v>
      </c>
      <c r="B45" s="68" t="s">
        <v>461</v>
      </c>
      <c r="C45" s="64">
        <f t="shared" si="4"/>
        <v>1</v>
      </c>
      <c r="D45" s="65">
        <v>45303</v>
      </c>
      <c r="E45" s="66" t="s">
        <v>6940</v>
      </c>
      <c r="F45" s="67" t="s">
        <v>5016</v>
      </c>
      <c r="G45" s="68">
        <v>80111600</v>
      </c>
      <c r="H45" s="69" t="s">
        <v>5062</v>
      </c>
      <c r="I45" s="62" t="s">
        <v>153</v>
      </c>
      <c r="J45" s="62" t="s">
        <v>153</v>
      </c>
      <c r="K45" s="62">
        <v>12</v>
      </c>
      <c r="L45" s="62" t="s">
        <v>223</v>
      </c>
      <c r="M45" s="70" t="s">
        <v>1262</v>
      </c>
      <c r="N45" s="71">
        <v>80500000</v>
      </c>
      <c r="O45" s="71">
        <v>80500000</v>
      </c>
      <c r="P45" s="71" t="s">
        <v>225</v>
      </c>
      <c r="Q45" s="71" t="s">
        <v>221</v>
      </c>
      <c r="R45" s="72">
        <v>1</v>
      </c>
      <c r="S45" s="81" t="s">
        <v>5058</v>
      </c>
      <c r="T45" s="83" t="s">
        <v>221</v>
      </c>
      <c r="U45" s="75" t="str">
        <f t="shared" si="1"/>
        <v>1200 - Oficina Asesora Jurídica</v>
      </c>
      <c r="V45" s="72" t="s">
        <v>5033</v>
      </c>
      <c r="W45" s="72" t="s">
        <v>6557</v>
      </c>
      <c r="X45" s="72" t="s">
        <v>6558</v>
      </c>
      <c r="Y45" s="72" t="s">
        <v>6559</v>
      </c>
      <c r="Z45" s="72" t="s">
        <v>6560</v>
      </c>
      <c r="AA45" s="72" t="s">
        <v>6561</v>
      </c>
      <c r="AB45" s="72">
        <v>0</v>
      </c>
      <c r="AC45" s="72">
        <v>1</v>
      </c>
      <c r="AD45" s="76"/>
    </row>
    <row r="46" spans="1:30" ht="54" x14ac:dyDescent="0.25">
      <c r="A46" s="62">
        <v>45</v>
      </c>
      <c r="B46" s="68" t="s">
        <v>461</v>
      </c>
      <c r="C46" s="64">
        <f t="shared" si="4"/>
        <v>1</v>
      </c>
      <c r="D46" s="65">
        <v>45303</v>
      </c>
      <c r="E46" s="66" t="s">
        <v>6940</v>
      </c>
      <c r="F46" s="67" t="s">
        <v>5016</v>
      </c>
      <c r="G46" s="68">
        <v>80111600</v>
      </c>
      <c r="H46" s="69" t="s">
        <v>5063</v>
      </c>
      <c r="I46" s="62" t="s">
        <v>153</v>
      </c>
      <c r="J46" s="62" t="s">
        <v>153</v>
      </c>
      <c r="K46" s="62">
        <v>12</v>
      </c>
      <c r="L46" s="62" t="s">
        <v>223</v>
      </c>
      <c r="M46" s="70" t="s">
        <v>1262</v>
      </c>
      <c r="N46" s="71">
        <v>95507500</v>
      </c>
      <c r="O46" s="71">
        <v>95507500</v>
      </c>
      <c r="P46" s="71" t="s">
        <v>225</v>
      </c>
      <c r="Q46" s="71" t="s">
        <v>221</v>
      </c>
      <c r="R46" s="72">
        <v>1</v>
      </c>
      <c r="S46" s="81" t="s">
        <v>5058</v>
      </c>
      <c r="T46" s="83" t="s">
        <v>221</v>
      </c>
      <c r="U46" s="75" t="str">
        <f t="shared" si="1"/>
        <v>1200 - Oficina Asesora Jurídica</v>
      </c>
      <c r="V46" s="72" t="s">
        <v>5033</v>
      </c>
      <c r="W46" s="72" t="s">
        <v>6557</v>
      </c>
      <c r="X46" s="72" t="s">
        <v>6558</v>
      </c>
      <c r="Y46" s="72" t="s">
        <v>6559</v>
      </c>
      <c r="Z46" s="72" t="s">
        <v>6560</v>
      </c>
      <c r="AA46" s="72" t="s">
        <v>6561</v>
      </c>
      <c r="AB46" s="72">
        <v>0</v>
      </c>
      <c r="AC46" s="72">
        <v>1</v>
      </c>
      <c r="AD46" s="76"/>
    </row>
    <row r="47" spans="1:30" ht="72" x14ac:dyDescent="0.25">
      <c r="A47" s="62">
        <v>46</v>
      </c>
      <c r="B47" s="68" t="s">
        <v>461</v>
      </c>
      <c r="C47" s="64">
        <f t="shared" si="4"/>
        <v>0</v>
      </c>
      <c r="D47" s="65">
        <v>45295</v>
      </c>
      <c r="E47" s="66" t="s">
        <v>6940</v>
      </c>
      <c r="F47" s="67" t="s">
        <v>5016</v>
      </c>
      <c r="G47" s="68">
        <v>80111600</v>
      </c>
      <c r="H47" s="69" t="s">
        <v>5064</v>
      </c>
      <c r="I47" s="62" t="s">
        <v>153</v>
      </c>
      <c r="J47" s="62" t="s">
        <v>153</v>
      </c>
      <c r="K47" s="62">
        <v>4</v>
      </c>
      <c r="L47" s="62" t="s">
        <v>223</v>
      </c>
      <c r="M47" s="70" t="s">
        <v>4325</v>
      </c>
      <c r="N47" s="79">
        <v>0</v>
      </c>
      <c r="O47" s="79">
        <v>0</v>
      </c>
      <c r="P47" s="71" t="s">
        <v>225</v>
      </c>
      <c r="Q47" s="71" t="s">
        <v>221</v>
      </c>
      <c r="R47" s="72">
        <v>0</v>
      </c>
      <c r="S47" s="73" t="s">
        <v>5065</v>
      </c>
      <c r="T47" s="84" t="s">
        <v>5065</v>
      </c>
      <c r="U47" s="75" t="str">
        <f t="shared" si="1"/>
        <v>1200 - Oficina Asesora Jurídica</v>
      </c>
      <c r="V47" s="72" t="str">
        <f>IF(T47="NA","FUNCIONAMIENTO",IF(T47&gt;0,"INVERSION",))</f>
        <v>FUNCIONAMIENTO</v>
      </c>
      <c r="W47" s="72" t="s">
        <v>6557</v>
      </c>
      <c r="X47" s="72" t="s">
        <v>6558</v>
      </c>
      <c r="Y47" s="72" t="s">
        <v>6559</v>
      </c>
      <c r="Z47" s="72" t="s">
        <v>6560</v>
      </c>
      <c r="AA47" s="72" t="s">
        <v>6561</v>
      </c>
      <c r="AB47" s="72">
        <v>0</v>
      </c>
      <c r="AC47" s="72">
        <v>1</v>
      </c>
      <c r="AD47" s="76"/>
    </row>
    <row r="48" spans="1:30" ht="54" x14ac:dyDescent="0.25">
      <c r="A48" s="62">
        <v>47</v>
      </c>
      <c r="B48" s="68" t="s">
        <v>461</v>
      </c>
      <c r="C48" s="64">
        <f t="shared" si="4"/>
        <v>1</v>
      </c>
      <c r="D48" s="65">
        <v>45303</v>
      </c>
      <c r="E48" s="66" t="s">
        <v>6941</v>
      </c>
      <c r="F48" s="67" t="s">
        <v>5016</v>
      </c>
      <c r="G48" s="68">
        <v>80121503</v>
      </c>
      <c r="H48" s="69" t="s">
        <v>5066</v>
      </c>
      <c r="I48" s="62" t="s">
        <v>153</v>
      </c>
      <c r="J48" s="62" t="s">
        <v>153</v>
      </c>
      <c r="K48" s="62">
        <v>12</v>
      </c>
      <c r="L48" s="62" t="s">
        <v>223</v>
      </c>
      <c r="M48" s="70" t="s">
        <v>1262</v>
      </c>
      <c r="N48" s="71">
        <v>95507500</v>
      </c>
      <c r="O48" s="71">
        <v>95507500</v>
      </c>
      <c r="P48" s="71" t="s">
        <v>225</v>
      </c>
      <c r="Q48" s="71" t="s">
        <v>221</v>
      </c>
      <c r="R48" s="72">
        <v>1</v>
      </c>
      <c r="S48" s="81" t="s">
        <v>5058</v>
      </c>
      <c r="T48" s="83" t="s">
        <v>221</v>
      </c>
      <c r="U48" s="75" t="str">
        <f t="shared" si="1"/>
        <v>1200 - Oficina Asesora Jurídica</v>
      </c>
      <c r="V48" s="72" t="s">
        <v>5033</v>
      </c>
      <c r="W48" s="72" t="s">
        <v>6557</v>
      </c>
      <c r="X48" s="72" t="s">
        <v>6558</v>
      </c>
      <c r="Y48" s="72" t="s">
        <v>6559</v>
      </c>
      <c r="Z48" s="72" t="s">
        <v>6560</v>
      </c>
      <c r="AA48" s="72" t="s">
        <v>6561</v>
      </c>
      <c r="AB48" s="72">
        <v>0</v>
      </c>
      <c r="AC48" s="72">
        <v>1</v>
      </c>
      <c r="AD48" s="76"/>
    </row>
    <row r="49" spans="1:30" ht="54" x14ac:dyDescent="0.25">
      <c r="A49" s="62">
        <v>48</v>
      </c>
      <c r="B49" s="68" t="s">
        <v>243</v>
      </c>
      <c r="C49" s="64">
        <f t="shared" si="4"/>
        <v>0</v>
      </c>
      <c r="D49" s="65">
        <v>45295</v>
      </c>
      <c r="E49" s="66" t="s">
        <v>6942</v>
      </c>
      <c r="F49" s="67" t="s">
        <v>5016</v>
      </c>
      <c r="G49" s="68">
        <v>43232100</v>
      </c>
      <c r="H49" s="69" t="s">
        <v>5067</v>
      </c>
      <c r="I49" s="62" t="s">
        <v>157</v>
      </c>
      <c r="J49" s="62" t="s">
        <v>157</v>
      </c>
      <c r="K49" s="62">
        <v>1</v>
      </c>
      <c r="L49" s="62" t="s">
        <v>625</v>
      </c>
      <c r="M49" s="70" t="s">
        <v>4325</v>
      </c>
      <c r="N49" s="79">
        <v>0</v>
      </c>
      <c r="O49" s="79">
        <v>0</v>
      </c>
      <c r="P49" s="71" t="s">
        <v>225</v>
      </c>
      <c r="Q49" s="71" t="s">
        <v>221</v>
      </c>
      <c r="R49" s="72">
        <v>0</v>
      </c>
      <c r="S49" s="73" t="s">
        <v>5065</v>
      </c>
      <c r="T49" s="85" t="s">
        <v>5065</v>
      </c>
      <c r="U49" s="75" t="str">
        <f t="shared" si="1"/>
        <v>1300 - Oficina Asesora de Comunicaciones</v>
      </c>
      <c r="V49" s="72" t="str">
        <f t="shared" ref="V49:V66" si="5">IF(T49="NA","FUNCIONAMIENTO",IF(T49&gt;0,"INVERSION",))</f>
        <v>FUNCIONAMIENTO</v>
      </c>
      <c r="W49" s="72" t="s">
        <v>6557</v>
      </c>
      <c r="X49" s="72" t="s">
        <v>6558</v>
      </c>
      <c r="Y49" s="72" t="s">
        <v>6559</v>
      </c>
      <c r="Z49" s="72" t="s">
        <v>6560</v>
      </c>
      <c r="AA49" s="72" t="s">
        <v>6561</v>
      </c>
      <c r="AB49" s="72">
        <v>0</v>
      </c>
      <c r="AC49" s="72">
        <v>1</v>
      </c>
      <c r="AD49" s="76"/>
    </row>
    <row r="50" spans="1:30" ht="54" x14ac:dyDescent="0.25">
      <c r="A50" s="62">
        <v>49</v>
      </c>
      <c r="B50" s="68" t="s">
        <v>243</v>
      </c>
      <c r="C50" s="64">
        <f t="shared" si="4"/>
        <v>0</v>
      </c>
      <c r="D50" s="65">
        <v>45295</v>
      </c>
      <c r="E50" s="66" t="s">
        <v>6943</v>
      </c>
      <c r="F50" s="67" t="s">
        <v>5016</v>
      </c>
      <c r="G50" s="68">
        <v>83121700</v>
      </c>
      <c r="H50" s="69" t="s">
        <v>5068</v>
      </c>
      <c r="I50" s="62" t="s">
        <v>153</v>
      </c>
      <c r="J50" s="62" t="s">
        <v>153</v>
      </c>
      <c r="K50" s="62">
        <v>12</v>
      </c>
      <c r="L50" s="62" t="s">
        <v>223</v>
      </c>
      <c r="M50" s="70" t="s">
        <v>4325</v>
      </c>
      <c r="N50" s="79">
        <v>0</v>
      </c>
      <c r="O50" s="79">
        <v>0</v>
      </c>
      <c r="P50" s="71" t="s">
        <v>225</v>
      </c>
      <c r="Q50" s="71" t="s">
        <v>221</v>
      </c>
      <c r="R50" s="72">
        <v>0</v>
      </c>
      <c r="S50" s="73" t="s">
        <v>5065</v>
      </c>
      <c r="T50" s="73" t="s">
        <v>5065</v>
      </c>
      <c r="U50" s="75" t="str">
        <f t="shared" si="1"/>
        <v>1300 - Oficina Asesora de Comunicaciones</v>
      </c>
      <c r="V50" s="72" t="str">
        <f t="shared" si="5"/>
        <v>FUNCIONAMIENTO</v>
      </c>
      <c r="W50" s="72" t="s">
        <v>6557</v>
      </c>
      <c r="X50" s="72" t="s">
        <v>6558</v>
      </c>
      <c r="Y50" s="72" t="s">
        <v>6559</v>
      </c>
      <c r="Z50" s="72" t="s">
        <v>6560</v>
      </c>
      <c r="AA50" s="72" t="s">
        <v>6561</v>
      </c>
      <c r="AB50" s="72">
        <v>0</v>
      </c>
      <c r="AC50" s="72">
        <v>1</v>
      </c>
      <c r="AD50" s="76"/>
    </row>
    <row r="51" spans="1:30" ht="54" x14ac:dyDescent="0.25">
      <c r="A51" s="62">
        <v>50</v>
      </c>
      <c r="B51" s="68" t="s">
        <v>243</v>
      </c>
      <c r="C51" s="64">
        <f t="shared" si="4"/>
        <v>0</v>
      </c>
      <c r="D51" s="65">
        <v>45295</v>
      </c>
      <c r="E51" s="66" t="s">
        <v>6943</v>
      </c>
      <c r="F51" s="67" t="s">
        <v>5016</v>
      </c>
      <c r="G51" s="68">
        <v>83121700</v>
      </c>
      <c r="H51" s="69" t="s">
        <v>5069</v>
      </c>
      <c r="I51" s="62" t="s">
        <v>153</v>
      </c>
      <c r="J51" s="62" t="s">
        <v>153</v>
      </c>
      <c r="K51" s="62">
        <v>12</v>
      </c>
      <c r="L51" s="62" t="s">
        <v>223</v>
      </c>
      <c r="M51" s="70" t="s">
        <v>4325</v>
      </c>
      <c r="N51" s="79">
        <v>0</v>
      </c>
      <c r="O51" s="79">
        <v>0</v>
      </c>
      <c r="P51" s="71" t="s">
        <v>225</v>
      </c>
      <c r="Q51" s="71" t="s">
        <v>221</v>
      </c>
      <c r="R51" s="72">
        <v>0</v>
      </c>
      <c r="S51" s="73" t="s">
        <v>5065</v>
      </c>
      <c r="T51" s="73" t="s">
        <v>5065</v>
      </c>
      <c r="U51" s="75" t="str">
        <f t="shared" si="1"/>
        <v>1300 - Oficina Asesora de Comunicaciones</v>
      </c>
      <c r="V51" s="72" t="str">
        <f t="shared" si="5"/>
        <v>FUNCIONAMIENTO</v>
      </c>
      <c r="W51" s="72" t="s">
        <v>6557</v>
      </c>
      <c r="X51" s="72" t="s">
        <v>6558</v>
      </c>
      <c r="Y51" s="72" t="s">
        <v>6559</v>
      </c>
      <c r="Z51" s="72" t="s">
        <v>6560</v>
      </c>
      <c r="AA51" s="72" t="s">
        <v>6561</v>
      </c>
      <c r="AB51" s="72">
        <v>0</v>
      </c>
      <c r="AC51" s="72">
        <v>1</v>
      </c>
      <c r="AD51" s="76"/>
    </row>
    <row r="52" spans="1:30" ht="72" x14ac:dyDescent="0.25">
      <c r="A52" s="62">
        <v>51</v>
      </c>
      <c r="B52" s="68" t="s">
        <v>243</v>
      </c>
      <c r="C52" s="64">
        <f t="shared" si="4"/>
        <v>0</v>
      </c>
      <c r="D52" s="65">
        <v>45295</v>
      </c>
      <c r="E52" s="66" t="s">
        <v>6943</v>
      </c>
      <c r="F52" s="67" t="s">
        <v>5016</v>
      </c>
      <c r="G52" s="68">
        <v>83121700</v>
      </c>
      <c r="H52" s="69" t="s">
        <v>5070</v>
      </c>
      <c r="I52" s="62" t="s">
        <v>153</v>
      </c>
      <c r="J52" s="62" t="s">
        <v>153</v>
      </c>
      <c r="K52" s="62">
        <v>12</v>
      </c>
      <c r="L52" s="62" t="s">
        <v>223</v>
      </c>
      <c r="M52" s="70" t="s">
        <v>4325</v>
      </c>
      <c r="N52" s="79">
        <v>0</v>
      </c>
      <c r="O52" s="79">
        <v>0</v>
      </c>
      <c r="P52" s="71" t="s">
        <v>225</v>
      </c>
      <c r="Q52" s="71" t="s">
        <v>221</v>
      </c>
      <c r="R52" s="72">
        <v>0</v>
      </c>
      <c r="S52" s="73" t="s">
        <v>5065</v>
      </c>
      <c r="T52" s="73" t="s">
        <v>5065</v>
      </c>
      <c r="U52" s="75" t="str">
        <f t="shared" si="1"/>
        <v>1300 - Oficina Asesora de Comunicaciones</v>
      </c>
      <c r="V52" s="72" t="str">
        <f t="shared" si="5"/>
        <v>FUNCIONAMIENTO</v>
      </c>
      <c r="W52" s="72" t="s">
        <v>6557</v>
      </c>
      <c r="X52" s="72" t="s">
        <v>6558</v>
      </c>
      <c r="Y52" s="72" t="s">
        <v>6559</v>
      </c>
      <c r="Z52" s="72" t="s">
        <v>6560</v>
      </c>
      <c r="AA52" s="72" t="s">
        <v>6561</v>
      </c>
      <c r="AB52" s="72">
        <v>0</v>
      </c>
      <c r="AC52" s="72">
        <v>1</v>
      </c>
      <c r="AD52" s="76"/>
    </row>
    <row r="53" spans="1:30" ht="90" x14ac:dyDescent="0.25">
      <c r="A53" s="62">
        <v>52</v>
      </c>
      <c r="B53" s="68" t="s">
        <v>243</v>
      </c>
      <c r="C53" s="64">
        <f t="shared" si="4"/>
        <v>0</v>
      </c>
      <c r="D53" s="65">
        <v>45295</v>
      </c>
      <c r="E53" s="66" t="s">
        <v>6943</v>
      </c>
      <c r="F53" s="67" t="s">
        <v>5016</v>
      </c>
      <c r="G53" s="68">
        <v>83121700</v>
      </c>
      <c r="H53" s="69" t="s">
        <v>5071</v>
      </c>
      <c r="I53" s="62" t="s">
        <v>153</v>
      </c>
      <c r="J53" s="62" t="s">
        <v>153</v>
      </c>
      <c r="K53" s="62">
        <v>12</v>
      </c>
      <c r="L53" s="62" t="s">
        <v>223</v>
      </c>
      <c r="M53" s="70" t="s">
        <v>4325</v>
      </c>
      <c r="N53" s="79">
        <v>0</v>
      </c>
      <c r="O53" s="79">
        <v>0</v>
      </c>
      <c r="P53" s="71" t="s">
        <v>225</v>
      </c>
      <c r="Q53" s="71" t="s">
        <v>221</v>
      </c>
      <c r="R53" s="72">
        <v>0</v>
      </c>
      <c r="S53" s="73" t="s">
        <v>5065</v>
      </c>
      <c r="T53" s="84" t="s">
        <v>5065</v>
      </c>
      <c r="U53" s="75" t="str">
        <f t="shared" si="1"/>
        <v>1300 - Oficina Asesora de Comunicaciones</v>
      </c>
      <c r="V53" s="72" t="str">
        <f t="shared" si="5"/>
        <v>FUNCIONAMIENTO</v>
      </c>
      <c r="W53" s="72" t="s">
        <v>6557</v>
      </c>
      <c r="X53" s="72" t="s">
        <v>6558</v>
      </c>
      <c r="Y53" s="72" t="s">
        <v>6559</v>
      </c>
      <c r="Z53" s="72" t="s">
        <v>6560</v>
      </c>
      <c r="AA53" s="72" t="s">
        <v>6561</v>
      </c>
      <c r="AB53" s="72">
        <v>0</v>
      </c>
      <c r="AC53" s="72">
        <v>1</v>
      </c>
      <c r="AD53" s="76"/>
    </row>
    <row r="54" spans="1:30" ht="72" x14ac:dyDescent="0.25">
      <c r="A54" s="62">
        <v>53</v>
      </c>
      <c r="B54" s="68" t="s">
        <v>243</v>
      </c>
      <c r="C54" s="64">
        <f t="shared" si="4"/>
        <v>0</v>
      </c>
      <c r="D54" s="65">
        <v>45295</v>
      </c>
      <c r="E54" s="66" t="s">
        <v>6943</v>
      </c>
      <c r="F54" s="67" t="s">
        <v>5016</v>
      </c>
      <c r="G54" s="68">
        <v>83121700</v>
      </c>
      <c r="H54" s="69" t="s">
        <v>5072</v>
      </c>
      <c r="I54" s="62" t="s">
        <v>153</v>
      </c>
      <c r="J54" s="62" t="s">
        <v>153</v>
      </c>
      <c r="K54" s="62">
        <v>12</v>
      </c>
      <c r="L54" s="62" t="s">
        <v>223</v>
      </c>
      <c r="M54" s="70" t="s">
        <v>4325</v>
      </c>
      <c r="N54" s="79">
        <v>0</v>
      </c>
      <c r="O54" s="79">
        <v>0</v>
      </c>
      <c r="P54" s="71" t="s">
        <v>225</v>
      </c>
      <c r="Q54" s="71" t="s">
        <v>221</v>
      </c>
      <c r="R54" s="72">
        <v>0</v>
      </c>
      <c r="S54" s="73" t="s">
        <v>5065</v>
      </c>
      <c r="T54" s="84" t="s">
        <v>5065</v>
      </c>
      <c r="U54" s="75" t="str">
        <f t="shared" si="1"/>
        <v>1300 - Oficina Asesora de Comunicaciones</v>
      </c>
      <c r="V54" s="72" t="str">
        <f t="shared" si="5"/>
        <v>FUNCIONAMIENTO</v>
      </c>
      <c r="W54" s="72" t="s">
        <v>6557</v>
      </c>
      <c r="X54" s="72" t="s">
        <v>6558</v>
      </c>
      <c r="Y54" s="72" t="s">
        <v>6559</v>
      </c>
      <c r="Z54" s="72" t="s">
        <v>6560</v>
      </c>
      <c r="AA54" s="72" t="s">
        <v>6561</v>
      </c>
      <c r="AB54" s="72">
        <v>0</v>
      </c>
      <c r="AC54" s="72">
        <v>1</v>
      </c>
      <c r="AD54" s="76"/>
    </row>
    <row r="55" spans="1:30" ht="72" x14ac:dyDescent="0.25">
      <c r="A55" s="62">
        <v>54</v>
      </c>
      <c r="B55" s="68" t="s">
        <v>243</v>
      </c>
      <c r="C55" s="64">
        <f t="shared" si="4"/>
        <v>0</v>
      </c>
      <c r="D55" s="65">
        <v>45295</v>
      </c>
      <c r="E55" s="66" t="s">
        <v>6943</v>
      </c>
      <c r="F55" s="67" t="s">
        <v>5016</v>
      </c>
      <c r="G55" s="68">
        <v>83121700</v>
      </c>
      <c r="H55" s="69" t="s">
        <v>5073</v>
      </c>
      <c r="I55" s="62" t="s">
        <v>153</v>
      </c>
      <c r="J55" s="62" t="s">
        <v>153</v>
      </c>
      <c r="K55" s="62">
        <v>12</v>
      </c>
      <c r="L55" s="62" t="s">
        <v>223</v>
      </c>
      <c r="M55" s="70" t="s">
        <v>4325</v>
      </c>
      <c r="N55" s="79">
        <v>0</v>
      </c>
      <c r="O55" s="79">
        <v>0</v>
      </c>
      <c r="P55" s="71" t="s">
        <v>225</v>
      </c>
      <c r="Q55" s="71" t="s">
        <v>221</v>
      </c>
      <c r="R55" s="72">
        <v>0</v>
      </c>
      <c r="S55" s="73" t="s">
        <v>5065</v>
      </c>
      <c r="T55" s="84" t="s">
        <v>5065</v>
      </c>
      <c r="U55" s="75" t="str">
        <f t="shared" si="1"/>
        <v>1300 - Oficina Asesora de Comunicaciones</v>
      </c>
      <c r="V55" s="72" t="str">
        <f t="shared" si="5"/>
        <v>FUNCIONAMIENTO</v>
      </c>
      <c r="W55" s="72" t="s">
        <v>6557</v>
      </c>
      <c r="X55" s="72" t="s">
        <v>6558</v>
      </c>
      <c r="Y55" s="72" t="s">
        <v>6559</v>
      </c>
      <c r="Z55" s="72" t="s">
        <v>6560</v>
      </c>
      <c r="AA55" s="72" t="s">
        <v>6561</v>
      </c>
      <c r="AB55" s="72">
        <v>0</v>
      </c>
      <c r="AC55" s="72">
        <v>1</v>
      </c>
      <c r="AD55" s="76"/>
    </row>
    <row r="56" spans="1:30" ht="90" x14ac:dyDescent="0.25">
      <c r="A56" s="62">
        <v>55</v>
      </c>
      <c r="B56" s="68" t="s">
        <v>243</v>
      </c>
      <c r="C56" s="64">
        <f t="shared" si="4"/>
        <v>1</v>
      </c>
      <c r="D56" s="65">
        <v>45295</v>
      </c>
      <c r="E56" s="66" t="s">
        <v>6943</v>
      </c>
      <c r="F56" s="67" t="s">
        <v>5016</v>
      </c>
      <c r="G56" s="68">
        <v>83121700</v>
      </c>
      <c r="H56" s="69" t="s">
        <v>5074</v>
      </c>
      <c r="I56" s="62" t="s">
        <v>153</v>
      </c>
      <c r="J56" s="62" t="s">
        <v>153</v>
      </c>
      <c r="K56" s="62">
        <v>12</v>
      </c>
      <c r="L56" s="62" t="s">
        <v>223</v>
      </c>
      <c r="M56" s="70" t="s">
        <v>224</v>
      </c>
      <c r="N56" s="71">
        <v>66785532</v>
      </c>
      <c r="O56" s="71">
        <v>66785532</v>
      </c>
      <c r="P56" s="71" t="s">
        <v>225</v>
      </c>
      <c r="Q56" s="71" t="s">
        <v>221</v>
      </c>
      <c r="R56" s="72">
        <v>1</v>
      </c>
      <c r="S56" s="73" t="s">
        <v>4</v>
      </c>
      <c r="T56" s="74">
        <v>2018011000692</v>
      </c>
      <c r="U56" s="75" t="str">
        <f t="shared" si="1"/>
        <v>1300 - Oficina Asesora de Comunicaciones</v>
      </c>
      <c r="V56" s="72" t="str">
        <f t="shared" si="5"/>
        <v>INVERSION</v>
      </c>
      <c r="W56" s="72" t="s">
        <v>6557</v>
      </c>
      <c r="X56" s="72" t="s">
        <v>6558</v>
      </c>
      <c r="Y56" s="72" t="s">
        <v>6559</v>
      </c>
      <c r="Z56" s="72" t="s">
        <v>6560</v>
      </c>
      <c r="AA56" s="72" t="s">
        <v>6561</v>
      </c>
      <c r="AB56" s="72">
        <v>0</v>
      </c>
      <c r="AC56" s="72">
        <v>1</v>
      </c>
      <c r="AD56" s="76"/>
    </row>
    <row r="57" spans="1:30" ht="72" x14ac:dyDescent="0.25">
      <c r="A57" s="62">
        <v>56</v>
      </c>
      <c r="B57" s="68" t="s">
        <v>243</v>
      </c>
      <c r="C57" s="64">
        <f t="shared" si="4"/>
        <v>1</v>
      </c>
      <c r="D57" s="65">
        <v>45295</v>
      </c>
      <c r="E57" s="66" t="s">
        <v>6943</v>
      </c>
      <c r="F57" s="67" t="s">
        <v>5016</v>
      </c>
      <c r="G57" s="68">
        <v>83121700</v>
      </c>
      <c r="H57" s="69" t="s">
        <v>5075</v>
      </c>
      <c r="I57" s="62" t="s">
        <v>153</v>
      </c>
      <c r="J57" s="62" t="s">
        <v>153</v>
      </c>
      <c r="K57" s="62">
        <v>12</v>
      </c>
      <c r="L57" s="62" t="s">
        <v>223</v>
      </c>
      <c r="M57" s="70" t="s">
        <v>224</v>
      </c>
      <c r="N57" s="71">
        <v>101627622</v>
      </c>
      <c r="O57" s="71">
        <v>101627622</v>
      </c>
      <c r="P57" s="71" t="s">
        <v>225</v>
      </c>
      <c r="Q57" s="71" t="s">
        <v>221</v>
      </c>
      <c r="R57" s="72">
        <v>1</v>
      </c>
      <c r="S57" s="73" t="s">
        <v>4</v>
      </c>
      <c r="T57" s="74">
        <v>2018011000692</v>
      </c>
      <c r="U57" s="75" t="str">
        <f t="shared" si="1"/>
        <v>1300 - Oficina Asesora de Comunicaciones</v>
      </c>
      <c r="V57" s="72" t="str">
        <f t="shared" si="5"/>
        <v>INVERSION</v>
      </c>
      <c r="W57" s="72" t="s">
        <v>6557</v>
      </c>
      <c r="X57" s="72" t="s">
        <v>6558</v>
      </c>
      <c r="Y57" s="72" t="s">
        <v>6559</v>
      </c>
      <c r="Z57" s="72" t="s">
        <v>6560</v>
      </c>
      <c r="AA57" s="72" t="s">
        <v>6561</v>
      </c>
      <c r="AB57" s="72">
        <v>0</v>
      </c>
      <c r="AC57" s="72">
        <v>1</v>
      </c>
      <c r="AD57" s="76"/>
    </row>
    <row r="58" spans="1:30" ht="72" x14ac:dyDescent="0.25">
      <c r="A58" s="62">
        <v>57</v>
      </c>
      <c r="B58" s="68" t="s">
        <v>243</v>
      </c>
      <c r="C58" s="64">
        <f t="shared" si="4"/>
        <v>0</v>
      </c>
      <c r="D58" s="65">
        <v>45316</v>
      </c>
      <c r="E58" s="66" t="s">
        <v>6943</v>
      </c>
      <c r="F58" s="67" t="s">
        <v>5016</v>
      </c>
      <c r="G58" s="68">
        <v>83121700</v>
      </c>
      <c r="H58" s="69" t="s">
        <v>5076</v>
      </c>
      <c r="I58" s="62" t="s">
        <v>153</v>
      </c>
      <c r="J58" s="62" t="s">
        <v>153</v>
      </c>
      <c r="K58" s="62">
        <v>12</v>
      </c>
      <c r="L58" s="62" t="s">
        <v>223</v>
      </c>
      <c r="M58" s="70" t="s">
        <v>224</v>
      </c>
      <c r="N58" s="79">
        <v>0</v>
      </c>
      <c r="O58" s="79">
        <v>0</v>
      </c>
      <c r="P58" s="71" t="s">
        <v>225</v>
      </c>
      <c r="Q58" s="71" t="s">
        <v>221</v>
      </c>
      <c r="R58" s="72">
        <v>0</v>
      </c>
      <c r="S58" s="73" t="s">
        <v>4</v>
      </c>
      <c r="T58" s="74">
        <v>2018011000692</v>
      </c>
      <c r="U58" s="75" t="str">
        <f t="shared" si="1"/>
        <v>1300 - Oficina Asesora de Comunicaciones</v>
      </c>
      <c r="V58" s="72" t="str">
        <f t="shared" si="5"/>
        <v>INVERSION</v>
      </c>
      <c r="W58" s="72" t="s">
        <v>6557</v>
      </c>
      <c r="X58" s="72" t="s">
        <v>6558</v>
      </c>
      <c r="Y58" s="72" t="s">
        <v>6559</v>
      </c>
      <c r="Z58" s="72" t="s">
        <v>6560</v>
      </c>
      <c r="AA58" s="72" t="s">
        <v>6561</v>
      </c>
      <c r="AB58" s="72">
        <v>0</v>
      </c>
      <c r="AC58" s="72">
        <v>1</v>
      </c>
      <c r="AD58" s="76"/>
    </row>
    <row r="59" spans="1:30" ht="54" x14ac:dyDescent="0.25">
      <c r="A59" s="62">
        <v>58</v>
      </c>
      <c r="B59" s="68" t="s">
        <v>243</v>
      </c>
      <c r="C59" s="64">
        <f t="shared" si="4"/>
        <v>0</v>
      </c>
      <c r="D59" s="65">
        <v>45316</v>
      </c>
      <c r="E59" s="66" t="s">
        <v>6943</v>
      </c>
      <c r="F59" s="67" t="s">
        <v>5016</v>
      </c>
      <c r="G59" s="68">
        <v>83121700</v>
      </c>
      <c r="H59" s="69" t="s">
        <v>5077</v>
      </c>
      <c r="I59" s="62" t="s">
        <v>153</v>
      </c>
      <c r="J59" s="62" t="s">
        <v>153</v>
      </c>
      <c r="K59" s="62">
        <v>12</v>
      </c>
      <c r="L59" s="62" t="s">
        <v>223</v>
      </c>
      <c r="M59" s="70" t="s">
        <v>224</v>
      </c>
      <c r="N59" s="79">
        <v>0</v>
      </c>
      <c r="O59" s="79">
        <v>0</v>
      </c>
      <c r="P59" s="71" t="s">
        <v>225</v>
      </c>
      <c r="Q59" s="71" t="s">
        <v>221</v>
      </c>
      <c r="R59" s="72">
        <v>0</v>
      </c>
      <c r="S59" s="73" t="s">
        <v>4</v>
      </c>
      <c r="T59" s="74">
        <v>2018011000692</v>
      </c>
      <c r="U59" s="75" t="str">
        <f t="shared" si="1"/>
        <v>1300 - Oficina Asesora de Comunicaciones</v>
      </c>
      <c r="V59" s="72" t="str">
        <f t="shared" si="5"/>
        <v>INVERSION</v>
      </c>
      <c r="W59" s="72" t="s">
        <v>6557</v>
      </c>
      <c r="X59" s="72" t="s">
        <v>6558</v>
      </c>
      <c r="Y59" s="72" t="s">
        <v>6559</v>
      </c>
      <c r="Z59" s="72" t="s">
        <v>6560</v>
      </c>
      <c r="AA59" s="72" t="s">
        <v>6561</v>
      </c>
      <c r="AB59" s="72">
        <v>0</v>
      </c>
      <c r="AC59" s="72">
        <v>1</v>
      </c>
      <c r="AD59" s="76"/>
    </row>
    <row r="60" spans="1:30" ht="90" x14ac:dyDescent="0.25">
      <c r="A60" s="62">
        <v>59</v>
      </c>
      <c r="B60" s="68" t="s">
        <v>243</v>
      </c>
      <c r="C60" s="64">
        <f t="shared" si="4"/>
        <v>1</v>
      </c>
      <c r="D60" s="65">
        <v>45295</v>
      </c>
      <c r="E60" s="66" t="s">
        <v>6943</v>
      </c>
      <c r="F60" s="67" t="s">
        <v>5016</v>
      </c>
      <c r="G60" s="68">
        <v>83121700</v>
      </c>
      <c r="H60" s="69" t="s">
        <v>5078</v>
      </c>
      <c r="I60" s="62" t="s">
        <v>153</v>
      </c>
      <c r="J60" s="62" t="s">
        <v>153</v>
      </c>
      <c r="K60" s="62">
        <v>12</v>
      </c>
      <c r="L60" s="62" t="s">
        <v>223</v>
      </c>
      <c r="M60" s="70" t="s">
        <v>224</v>
      </c>
      <c r="N60" s="71">
        <v>77271799</v>
      </c>
      <c r="O60" s="71">
        <v>77271799</v>
      </c>
      <c r="P60" s="71" t="s">
        <v>225</v>
      </c>
      <c r="Q60" s="71" t="s">
        <v>221</v>
      </c>
      <c r="R60" s="72">
        <v>1</v>
      </c>
      <c r="S60" s="73" t="s">
        <v>37</v>
      </c>
      <c r="T60" s="74">
        <v>2021011000079</v>
      </c>
      <c r="U60" s="75" t="str">
        <f t="shared" si="1"/>
        <v>1300 - Oficina Asesora de Comunicaciones</v>
      </c>
      <c r="V60" s="72" t="str">
        <f t="shared" si="5"/>
        <v>INVERSION</v>
      </c>
      <c r="W60" s="72" t="s">
        <v>6557</v>
      </c>
      <c r="X60" s="72" t="s">
        <v>6558</v>
      </c>
      <c r="Y60" s="72" t="s">
        <v>6559</v>
      </c>
      <c r="Z60" s="72" t="s">
        <v>6560</v>
      </c>
      <c r="AA60" s="72" t="s">
        <v>6561</v>
      </c>
      <c r="AB60" s="72">
        <v>0</v>
      </c>
      <c r="AC60" s="72">
        <v>1</v>
      </c>
      <c r="AD60" s="76"/>
    </row>
    <row r="61" spans="1:30" ht="90" x14ac:dyDescent="0.25">
      <c r="A61" s="62">
        <v>60</v>
      </c>
      <c r="B61" s="68" t="s">
        <v>243</v>
      </c>
      <c r="C61" s="64">
        <f t="shared" si="4"/>
        <v>1</v>
      </c>
      <c r="D61" s="65">
        <v>45295</v>
      </c>
      <c r="E61" s="66" t="s">
        <v>6943</v>
      </c>
      <c r="F61" s="67" t="s">
        <v>5016</v>
      </c>
      <c r="G61" s="68">
        <v>83121700</v>
      </c>
      <c r="H61" s="69" t="s">
        <v>5079</v>
      </c>
      <c r="I61" s="62" t="s">
        <v>153</v>
      </c>
      <c r="J61" s="62" t="s">
        <v>153</v>
      </c>
      <c r="K61" s="62">
        <v>12</v>
      </c>
      <c r="L61" s="62" t="s">
        <v>223</v>
      </c>
      <c r="M61" s="70" t="s">
        <v>224</v>
      </c>
      <c r="N61" s="71">
        <v>45394239</v>
      </c>
      <c r="O61" s="71">
        <v>45394239</v>
      </c>
      <c r="P61" s="71" t="s">
        <v>225</v>
      </c>
      <c r="Q61" s="71" t="s">
        <v>221</v>
      </c>
      <c r="R61" s="72">
        <v>1</v>
      </c>
      <c r="S61" s="73" t="s">
        <v>37</v>
      </c>
      <c r="T61" s="74">
        <v>2021011000079</v>
      </c>
      <c r="U61" s="75" t="str">
        <f t="shared" si="1"/>
        <v>1300 - Oficina Asesora de Comunicaciones</v>
      </c>
      <c r="V61" s="72" t="str">
        <f t="shared" si="5"/>
        <v>INVERSION</v>
      </c>
      <c r="W61" s="72" t="s">
        <v>6557</v>
      </c>
      <c r="X61" s="72" t="s">
        <v>6558</v>
      </c>
      <c r="Y61" s="72" t="s">
        <v>6559</v>
      </c>
      <c r="Z61" s="72" t="s">
        <v>6560</v>
      </c>
      <c r="AA61" s="72" t="s">
        <v>6561</v>
      </c>
      <c r="AB61" s="72">
        <v>0</v>
      </c>
      <c r="AC61" s="72">
        <v>1</v>
      </c>
      <c r="AD61" s="76"/>
    </row>
    <row r="62" spans="1:30" ht="90" x14ac:dyDescent="0.25">
      <c r="A62" s="62">
        <v>61</v>
      </c>
      <c r="B62" s="68" t="s">
        <v>243</v>
      </c>
      <c r="C62" s="64">
        <f t="shared" si="4"/>
        <v>1</v>
      </c>
      <c r="D62" s="65">
        <v>45295</v>
      </c>
      <c r="E62" s="66" t="s">
        <v>6943</v>
      </c>
      <c r="F62" s="67" t="s">
        <v>5016</v>
      </c>
      <c r="G62" s="68">
        <v>83121700</v>
      </c>
      <c r="H62" s="69" t="s">
        <v>5080</v>
      </c>
      <c r="I62" s="62" t="s">
        <v>153</v>
      </c>
      <c r="J62" s="62" t="s">
        <v>153</v>
      </c>
      <c r="K62" s="62">
        <v>12</v>
      </c>
      <c r="L62" s="62" t="s">
        <v>223</v>
      </c>
      <c r="M62" s="70" t="s">
        <v>224</v>
      </c>
      <c r="N62" s="71">
        <v>101327622</v>
      </c>
      <c r="O62" s="71">
        <v>101327622</v>
      </c>
      <c r="P62" s="71" t="s">
        <v>225</v>
      </c>
      <c r="Q62" s="71" t="s">
        <v>221</v>
      </c>
      <c r="R62" s="72">
        <v>1</v>
      </c>
      <c r="S62" s="73" t="s">
        <v>37</v>
      </c>
      <c r="T62" s="74">
        <v>2021011000079</v>
      </c>
      <c r="U62" s="75" t="str">
        <f t="shared" si="1"/>
        <v>1300 - Oficina Asesora de Comunicaciones</v>
      </c>
      <c r="V62" s="72" t="str">
        <f t="shared" si="5"/>
        <v>INVERSION</v>
      </c>
      <c r="W62" s="72" t="s">
        <v>6557</v>
      </c>
      <c r="X62" s="72" t="s">
        <v>6558</v>
      </c>
      <c r="Y62" s="72" t="s">
        <v>6559</v>
      </c>
      <c r="Z62" s="72" t="s">
        <v>6560</v>
      </c>
      <c r="AA62" s="72" t="s">
        <v>6561</v>
      </c>
      <c r="AB62" s="72">
        <v>0</v>
      </c>
      <c r="AC62" s="72">
        <v>1</v>
      </c>
      <c r="AD62" s="76"/>
    </row>
    <row r="63" spans="1:30" ht="90" x14ac:dyDescent="0.25">
      <c r="A63" s="62">
        <v>62</v>
      </c>
      <c r="B63" s="68" t="s">
        <v>243</v>
      </c>
      <c r="C63" s="64">
        <f t="shared" si="4"/>
        <v>1</v>
      </c>
      <c r="D63" s="65">
        <v>45295</v>
      </c>
      <c r="E63" s="66" t="s">
        <v>6943</v>
      </c>
      <c r="F63" s="67" t="s">
        <v>5016</v>
      </c>
      <c r="G63" s="68">
        <v>83121700</v>
      </c>
      <c r="H63" s="69" t="s">
        <v>5081</v>
      </c>
      <c r="I63" s="62" t="s">
        <v>153</v>
      </c>
      <c r="J63" s="62" t="s">
        <v>153</v>
      </c>
      <c r="K63" s="62">
        <v>12</v>
      </c>
      <c r="L63" s="62" t="s">
        <v>223</v>
      </c>
      <c r="M63" s="70" t="s">
        <v>224</v>
      </c>
      <c r="N63" s="71">
        <v>57218117</v>
      </c>
      <c r="O63" s="71">
        <v>57218117</v>
      </c>
      <c r="P63" s="71" t="s">
        <v>225</v>
      </c>
      <c r="Q63" s="71" t="s">
        <v>221</v>
      </c>
      <c r="R63" s="72">
        <v>1</v>
      </c>
      <c r="S63" s="73" t="s">
        <v>37</v>
      </c>
      <c r="T63" s="74">
        <v>2021011000079</v>
      </c>
      <c r="U63" s="75" t="str">
        <f t="shared" si="1"/>
        <v>1300 - Oficina Asesora de Comunicaciones</v>
      </c>
      <c r="V63" s="72" t="str">
        <f t="shared" si="5"/>
        <v>INVERSION</v>
      </c>
      <c r="W63" s="72" t="s">
        <v>6557</v>
      </c>
      <c r="X63" s="72" t="s">
        <v>6558</v>
      </c>
      <c r="Y63" s="72" t="s">
        <v>6559</v>
      </c>
      <c r="Z63" s="72" t="s">
        <v>6560</v>
      </c>
      <c r="AA63" s="72" t="s">
        <v>6561</v>
      </c>
      <c r="AB63" s="72">
        <v>0</v>
      </c>
      <c r="AC63" s="72">
        <v>1</v>
      </c>
      <c r="AD63" s="76"/>
    </row>
    <row r="64" spans="1:30" ht="108" x14ac:dyDescent="0.25">
      <c r="A64" s="62">
        <v>63</v>
      </c>
      <c r="B64" s="68" t="s">
        <v>243</v>
      </c>
      <c r="C64" s="64">
        <f t="shared" si="4"/>
        <v>1</v>
      </c>
      <c r="D64" s="65">
        <v>45295</v>
      </c>
      <c r="E64" s="66" t="s">
        <v>6943</v>
      </c>
      <c r="F64" s="67" t="s">
        <v>5016</v>
      </c>
      <c r="G64" s="68">
        <v>83121700</v>
      </c>
      <c r="H64" s="69" t="s">
        <v>5082</v>
      </c>
      <c r="I64" s="62" t="s">
        <v>153</v>
      </c>
      <c r="J64" s="62" t="s">
        <v>153</v>
      </c>
      <c r="K64" s="62">
        <v>5</v>
      </c>
      <c r="L64" s="62" t="s">
        <v>223</v>
      </c>
      <c r="M64" s="70" t="s">
        <v>224</v>
      </c>
      <c r="N64" s="71">
        <v>13706005</v>
      </c>
      <c r="O64" s="71">
        <v>13706005</v>
      </c>
      <c r="P64" s="71" t="s">
        <v>225</v>
      </c>
      <c r="Q64" s="71" t="s">
        <v>221</v>
      </c>
      <c r="R64" s="72">
        <v>1</v>
      </c>
      <c r="S64" s="73" t="s">
        <v>50</v>
      </c>
      <c r="T64" s="86">
        <v>2021011000081</v>
      </c>
      <c r="U64" s="75" t="str">
        <f t="shared" si="1"/>
        <v>1300 - Oficina Asesora de Comunicaciones</v>
      </c>
      <c r="V64" s="72" t="str">
        <f t="shared" si="5"/>
        <v>INVERSION</v>
      </c>
      <c r="W64" s="72" t="s">
        <v>6557</v>
      </c>
      <c r="X64" s="72" t="s">
        <v>6558</v>
      </c>
      <c r="Y64" s="72" t="s">
        <v>6559</v>
      </c>
      <c r="Z64" s="72" t="s">
        <v>6560</v>
      </c>
      <c r="AA64" s="72" t="s">
        <v>6561</v>
      </c>
      <c r="AB64" s="72">
        <v>0</v>
      </c>
      <c r="AC64" s="72">
        <v>1</v>
      </c>
      <c r="AD64" s="76"/>
    </row>
    <row r="65" spans="1:30" ht="90" x14ac:dyDescent="0.25">
      <c r="A65" s="62">
        <v>64</v>
      </c>
      <c r="B65" s="68" t="s">
        <v>243</v>
      </c>
      <c r="C65" s="64">
        <f t="shared" si="4"/>
        <v>1</v>
      </c>
      <c r="D65" s="65">
        <v>45295</v>
      </c>
      <c r="E65" s="66" t="s">
        <v>6943</v>
      </c>
      <c r="F65" s="67" t="s">
        <v>5016</v>
      </c>
      <c r="G65" s="68">
        <v>83121700</v>
      </c>
      <c r="H65" s="69" t="s">
        <v>5083</v>
      </c>
      <c r="I65" s="62" t="s">
        <v>153</v>
      </c>
      <c r="J65" s="62" t="s">
        <v>153</v>
      </c>
      <c r="K65" s="62">
        <v>12</v>
      </c>
      <c r="L65" s="62" t="s">
        <v>223</v>
      </c>
      <c r="M65" s="70" t="s">
        <v>224</v>
      </c>
      <c r="N65" s="71">
        <v>77271799</v>
      </c>
      <c r="O65" s="71">
        <v>77271799</v>
      </c>
      <c r="P65" s="71" t="s">
        <v>225</v>
      </c>
      <c r="Q65" s="71" t="s">
        <v>221</v>
      </c>
      <c r="R65" s="72">
        <v>1</v>
      </c>
      <c r="S65" s="73" t="s">
        <v>50</v>
      </c>
      <c r="T65" s="86">
        <v>2021011000081</v>
      </c>
      <c r="U65" s="75" t="str">
        <f t="shared" si="1"/>
        <v>1300 - Oficina Asesora de Comunicaciones</v>
      </c>
      <c r="V65" s="72" t="str">
        <f t="shared" si="5"/>
        <v>INVERSION</v>
      </c>
      <c r="W65" s="72" t="s">
        <v>6557</v>
      </c>
      <c r="X65" s="72" t="s">
        <v>6558</v>
      </c>
      <c r="Y65" s="72" t="s">
        <v>6559</v>
      </c>
      <c r="Z65" s="72" t="s">
        <v>6560</v>
      </c>
      <c r="AA65" s="72" t="s">
        <v>6561</v>
      </c>
      <c r="AB65" s="72">
        <v>0</v>
      </c>
      <c r="AC65" s="72">
        <v>1</v>
      </c>
      <c r="AD65" s="76"/>
    </row>
    <row r="66" spans="1:30" ht="126" x14ac:dyDescent="0.25">
      <c r="A66" s="62">
        <v>65</v>
      </c>
      <c r="B66" s="68" t="s">
        <v>243</v>
      </c>
      <c r="C66" s="64">
        <f t="shared" si="4"/>
        <v>0</v>
      </c>
      <c r="D66" s="65">
        <v>45295</v>
      </c>
      <c r="E66" s="66" t="s">
        <v>6944</v>
      </c>
      <c r="F66" s="67" t="s">
        <v>5016</v>
      </c>
      <c r="G66" s="68">
        <v>80141600</v>
      </c>
      <c r="H66" s="69" t="s">
        <v>5084</v>
      </c>
      <c r="I66" s="62" t="s">
        <v>153</v>
      </c>
      <c r="J66" s="62" t="s">
        <v>153</v>
      </c>
      <c r="K66" s="62">
        <v>12</v>
      </c>
      <c r="L66" s="62" t="s">
        <v>2269</v>
      </c>
      <c r="M66" s="70" t="s">
        <v>224</v>
      </c>
      <c r="N66" s="79">
        <v>0</v>
      </c>
      <c r="O66" s="79">
        <v>0</v>
      </c>
      <c r="P66" s="71" t="s">
        <v>225</v>
      </c>
      <c r="Q66" s="71" t="s">
        <v>221</v>
      </c>
      <c r="R66" s="72">
        <v>0</v>
      </c>
      <c r="S66" s="73" t="s">
        <v>103</v>
      </c>
      <c r="T66" s="82">
        <v>202300000000161</v>
      </c>
      <c r="U66" s="75" t="str">
        <f t="shared" ref="U66:U75" si="6">+B66</f>
        <v>1300 - Oficina Asesora de Comunicaciones</v>
      </c>
      <c r="V66" s="72" t="str">
        <f t="shared" si="5"/>
        <v>INVERSION</v>
      </c>
      <c r="W66" s="72" t="s">
        <v>6557</v>
      </c>
      <c r="X66" s="72" t="s">
        <v>6558</v>
      </c>
      <c r="Y66" s="72" t="s">
        <v>6559</v>
      </c>
      <c r="Z66" s="72" t="s">
        <v>6560</v>
      </c>
      <c r="AA66" s="72" t="s">
        <v>6561</v>
      </c>
      <c r="AB66" s="72">
        <v>0</v>
      </c>
      <c r="AC66" s="72">
        <v>1</v>
      </c>
      <c r="AD66" s="76"/>
    </row>
    <row r="67" spans="1:30" ht="108" x14ac:dyDescent="0.25">
      <c r="A67" s="62">
        <v>66</v>
      </c>
      <c r="B67" s="68" t="s">
        <v>4347</v>
      </c>
      <c r="C67" s="64">
        <f t="shared" si="4"/>
        <v>1</v>
      </c>
      <c r="D67" s="65">
        <v>45303</v>
      </c>
      <c r="E67" s="66" t="s">
        <v>6945</v>
      </c>
      <c r="F67" s="67" t="s">
        <v>5016</v>
      </c>
      <c r="G67" s="68">
        <v>80161502</v>
      </c>
      <c r="H67" s="69" t="s">
        <v>5085</v>
      </c>
      <c r="I67" s="62" t="s">
        <v>153</v>
      </c>
      <c r="J67" s="62" t="s">
        <v>153</v>
      </c>
      <c r="K67" s="62">
        <v>11</v>
      </c>
      <c r="L67" s="62" t="s">
        <v>223</v>
      </c>
      <c r="M67" s="70" t="s">
        <v>1262</v>
      </c>
      <c r="N67" s="71">
        <v>77000000</v>
      </c>
      <c r="O67" s="71">
        <v>77000000</v>
      </c>
      <c r="P67" s="71" t="s">
        <v>221</v>
      </c>
      <c r="Q67" s="71" t="s">
        <v>221</v>
      </c>
      <c r="R67" s="72">
        <v>1</v>
      </c>
      <c r="S67" s="81" t="s">
        <v>5058</v>
      </c>
      <c r="T67" s="83" t="s">
        <v>221</v>
      </c>
      <c r="U67" s="75" t="str">
        <f t="shared" si="6"/>
        <v>1400 - Oficina de Control Interno</v>
      </c>
      <c r="V67" s="72" t="s">
        <v>5033</v>
      </c>
      <c r="W67" s="72" t="s">
        <v>6557</v>
      </c>
      <c r="X67" s="72" t="s">
        <v>6558</v>
      </c>
      <c r="Y67" s="72" t="s">
        <v>6559</v>
      </c>
      <c r="Z67" s="72" t="s">
        <v>6560</v>
      </c>
      <c r="AA67" s="72" t="s">
        <v>6561</v>
      </c>
      <c r="AB67" s="72">
        <v>0</v>
      </c>
      <c r="AC67" s="72">
        <v>1</v>
      </c>
      <c r="AD67" s="76"/>
    </row>
    <row r="68" spans="1:30" ht="108" x14ac:dyDescent="0.25">
      <c r="A68" s="62">
        <v>67</v>
      </c>
      <c r="B68" s="68" t="s">
        <v>4347</v>
      </c>
      <c r="C68" s="64">
        <f t="shared" si="4"/>
        <v>1</v>
      </c>
      <c r="D68" s="65">
        <v>45303</v>
      </c>
      <c r="E68" s="66" t="s">
        <v>6945</v>
      </c>
      <c r="F68" s="67" t="s">
        <v>5016</v>
      </c>
      <c r="G68" s="68">
        <v>80161502</v>
      </c>
      <c r="H68" s="69" t="s">
        <v>5086</v>
      </c>
      <c r="I68" s="62" t="s">
        <v>153</v>
      </c>
      <c r="J68" s="62" t="s">
        <v>153</v>
      </c>
      <c r="K68" s="62">
        <v>11</v>
      </c>
      <c r="L68" s="62" t="s">
        <v>223</v>
      </c>
      <c r="M68" s="70" t="s">
        <v>1262</v>
      </c>
      <c r="N68" s="71">
        <v>77000000</v>
      </c>
      <c r="O68" s="71">
        <v>77000000</v>
      </c>
      <c r="P68" s="71" t="s">
        <v>221</v>
      </c>
      <c r="Q68" s="71" t="s">
        <v>221</v>
      </c>
      <c r="R68" s="72">
        <v>1</v>
      </c>
      <c r="S68" s="81" t="s">
        <v>5058</v>
      </c>
      <c r="T68" s="83" t="s">
        <v>221</v>
      </c>
      <c r="U68" s="75" t="str">
        <f t="shared" si="6"/>
        <v>1400 - Oficina de Control Interno</v>
      </c>
      <c r="V68" s="72" t="s">
        <v>5033</v>
      </c>
      <c r="W68" s="72" t="s">
        <v>6557</v>
      </c>
      <c r="X68" s="72" t="s">
        <v>6558</v>
      </c>
      <c r="Y68" s="72" t="s">
        <v>6559</v>
      </c>
      <c r="Z68" s="72" t="s">
        <v>6560</v>
      </c>
      <c r="AA68" s="72" t="s">
        <v>6561</v>
      </c>
      <c r="AB68" s="72">
        <v>0</v>
      </c>
      <c r="AC68" s="72">
        <v>1</v>
      </c>
      <c r="AD68" s="76"/>
    </row>
    <row r="69" spans="1:30" ht="108" x14ac:dyDescent="0.25">
      <c r="A69" s="62">
        <v>68</v>
      </c>
      <c r="B69" s="68" t="s">
        <v>4347</v>
      </c>
      <c r="C69" s="64">
        <f t="shared" si="4"/>
        <v>1</v>
      </c>
      <c r="D69" s="65">
        <v>45303</v>
      </c>
      <c r="E69" s="66" t="s">
        <v>6945</v>
      </c>
      <c r="F69" s="67" t="s">
        <v>5016</v>
      </c>
      <c r="G69" s="68">
        <v>80161502</v>
      </c>
      <c r="H69" s="69" t="s">
        <v>5087</v>
      </c>
      <c r="I69" s="62" t="s">
        <v>153</v>
      </c>
      <c r="J69" s="62" t="s">
        <v>153</v>
      </c>
      <c r="K69" s="62">
        <v>11</v>
      </c>
      <c r="L69" s="62" t="s">
        <v>223</v>
      </c>
      <c r="M69" s="70" t="s">
        <v>1262</v>
      </c>
      <c r="N69" s="71">
        <v>64050000</v>
      </c>
      <c r="O69" s="71">
        <v>64050000</v>
      </c>
      <c r="P69" s="71" t="s">
        <v>221</v>
      </c>
      <c r="Q69" s="71" t="s">
        <v>221</v>
      </c>
      <c r="R69" s="72">
        <v>1</v>
      </c>
      <c r="S69" s="81" t="s">
        <v>5058</v>
      </c>
      <c r="T69" s="83" t="s">
        <v>221</v>
      </c>
      <c r="U69" s="75" t="str">
        <f t="shared" si="6"/>
        <v>1400 - Oficina de Control Interno</v>
      </c>
      <c r="V69" s="72" t="s">
        <v>5033</v>
      </c>
      <c r="W69" s="72" t="s">
        <v>6557</v>
      </c>
      <c r="X69" s="72" t="s">
        <v>6558</v>
      </c>
      <c r="Y69" s="72" t="s">
        <v>6559</v>
      </c>
      <c r="Z69" s="72" t="s">
        <v>6560</v>
      </c>
      <c r="AA69" s="72" t="s">
        <v>6561</v>
      </c>
      <c r="AB69" s="72">
        <v>0</v>
      </c>
      <c r="AC69" s="72">
        <v>1</v>
      </c>
      <c r="AD69" s="76"/>
    </row>
    <row r="70" spans="1:30" ht="108" x14ac:dyDescent="0.25">
      <c r="A70" s="62">
        <v>69</v>
      </c>
      <c r="B70" s="68" t="s">
        <v>4347</v>
      </c>
      <c r="C70" s="64">
        <f t="shared" si="4"/>
        <v>1</v>
      </c>
      <c r="D70" s="65">
        <v>45303</v>
      </c>
      <c r="E70" s="66" t="s">
        <v>6945</v>
      </c>
      <c r="F70" s="67" t="s">
        <v>5016</v>
      </c>
      <c r="G70" s="68">
        <v>80161502</v>
      </c>
      <c r="H70" s="69" t="s">
        <v>5088</v>
      </c>
      <c r="I70" s="62" t="s">
        <v>153</v>
      </c>
      <c r="J70" s="62" t="s">
        <v>153</v>
      </c>
      <c r="K70" s="62">
        <v>11</v>
      </c>
      <c r="L70" s="62" t="s">
        <v>223</v>
      </c>
      <c r="M70" s="70" t="s">
        <v>1262</v>
      </c>
      <c r="N70" s="71">
        <v>86350000</v>
      </c>
      <c r="O70" s="71">
        <v>86350000</v>
      </c>
      <c r="P70" s="71" t="s">
        <v>221</v>
      </c>
      <c r="Q70" s="71" t="s">
        <v>221</v>
      </c>
      <c r="R70" s="72">
        <v>1</v>
      </c>
      <c r="S70" s="81" t="s">
        <v>5058</v>
      </c>
      <c r="T70" s="83" t="s">
        <v>221</v>
      </c>
      <c r="U70" s="75" t="str">
        <f t="shared" si="6"/>
        <v>1400 - Oficina de Control Interno</v>
      </c>
      <c r="V70" s="72" t="s">
        <v>5033</v>
      </c>
      <c r="W70" s="72" t="s">
        <v>6557</v>
      </c>
      <c r="X70" s="72" t="s">
        <v>6558</v>
      </c>
      <c r="Y70" s="72" t="s">
        <v>6559</v>
      </c>
      <c r="Z70" s="72" t="s">
        <v>6560</v>
      </c>
      <c r="AA70" s="72" t="s">
        <v>6561</v>
      </c>
      <c r="AB70" s="72">
        <v>0</v>
      </c>
      <c r="AC70" s="72">
        <v>1</v>
      </c>
      <c r="AD70" s="76"/>
    </row>
    <row r="71" spans="1:30" ht="108" x14ac:dyDescent="0.25">
      <c r="A71" s="62">
        <v>70</v>
      </c>
      <c r="B71" s="68" t="s">
        <v>4347</v>
      </c>
      <c r="C71" s="64">
        <f t="shared" si="4"/>
        <v>1</v>
      </c>
      <c r="D71" s="65">
        <v>45303</v>
      </c>
      <c r="E71" s="66" t="s">
        <v>6945</v>
      </c>
      <c r="F71" s="67" t="s">
        <v>5016</v>
      </c>
      <c r="G71" s="68">
        <v>80161502</v>
      </c>
      <c r="H71" s="69" t="s">
        <v>5089</v>
      </c>
      <c r="I71" s="62" t="s">
        <v>153</v>
      </c>
      <c r="J71" s="62" t="s">
        <v>153</v>
      </c>
      <c r="K71" s="62">
        <v>11</v>
      </c>
      <c r="L71" s="62" t="s">
        <v>223</v>
      </c>
      <c r="M71" s="70" t="s">
        <v>1262</v>
      </c>
      <c r="N71" s="71">
        <v>71500000</v>
      </c>
      <c r="O71" s="71">
        <v>71500000</v>
      </c>
      <c r="P71" s="71" t="s">
        <v>221</v>
      </c>
      <c r="Q71" s="71" t="s">
        <v>221</v>
      </c>
      <c r="R71" s="72">
        <v>1</v>
      </c>
      <c r="S71" s="81" t="s">
        <v>5058</v>
      </c>
      <c r="T71" s="83" t="s">
        <v>221</v>
      </c>
      <c r="U71" s="75" t="str">
        <f t="shared" si="6"/>
        <v>1400 - Oficina de Control Interno</v>
      </c>
      <c r="V71" s="72" t="s">
        <v>5033</v>
      </c>
      <c r="W71" s="72" t="s">
        <v>6557</v>
      </c>
      <c r="X71" s="72" t="s">
        <v>6558</v>
      </c>
      <c r="Y71" s="72" t="s">
        <v>6559</v>
      </c>
      <c r="Z71" s="72" t="s">
        <v>6560</v>
      </c>
      <c r="AA71" s="72" t="s">
        <v>6561</v>
      </c>
      <c r="AB71" s="72">
        <v>0</v>
      </c>
      <c r="AC71" s="72">
        <v>1</v>
      </c>
      <c r="AD71" s="76"/>
    </row>
    <row r="72" spans="1:30" ht="90" x14ac:dyDescent="0.25">
      <c r="A72" s="62">
        <v>71</v>
      </c>
      <c r="B72" s="68" t="s">
        <v>4347</v>
      </c>
      <c r="C72" s="64">
        <f t="shared" si="4"/>
        <v>2</v>
      </c>
      <c r="D72" s="65">
        <v>45303</v>
      </c>
      <c r="E72" s="66" t="s">
        <v>6945</v>
      </c>
      <c r="F72" s="67" t="s">
        <v>5016</v>
      </c>
      <c r="G72" s="68">
        <v>80161502</v>
      </c>
      <c r="H72" s="69" t="s">
        <v>5090</v>
      </c>
      <c r="I72" s="62" t="s">
        <v>153</v>
      </c>
      <c r="J72" s="62" t="s">
        <v>153</v>
      </c>
      <c r="K72" s="62">
        <v>11</v>
      </c>
      <c r="L72" s="62" t="s">
        <v>223</v>
      </c>
      <c r="M72" s="70" t="s">
        <v>1262</v>
      </c>
      <c r="N72" s="71">
        <v>128100000</v>
      </c>
      <c r="O72" s="71">
        <v>128100000</v>
      </c>
      <c r="P72" s="71" t="s">
        <v>221</v>
      </c>
      <c r="Q72" s="71" t="s">
        <v>221</v>
      </c>
      <c r="R72" s="72">
        <v>2</v>
      </c>
      <c r="S72" s="81" t="s">
        <v>5058</v>
      </c>
      <c r="T72" s="83" t="s">
        <v>221</v>
      </c>
      <c r="U72" s="75" t="str">
        <f t="shared" si="6"/>
        <v>1400 - Oficina de Control Interno</v>
      </c>
      <c r="V72" s="72" t="s">
        <v>5033</v>
      </c>
      <c r="W72" s="72" t="s">
        <v>6557</v>
      </c>
      <c r="X72" s="72" t="s">
        <v>6558</v>
      </c>
      <c r="Y72" s="72" t="s">
        <v>6559</v>
      </c>
      <c r="Z72" s="72" t="s">
        <v>6560</v>
      </c>
      <c r="AA72" s="72" t="s">
        <v>6561</v>
      </c>
      <c r="AB72" s="72">
        <v>0</v>
      </c>
      <c r="AC72" s="72">
        <v>1</v>
      </c>
      <c r="AD72" s="76"/>
    </row>
    <row r="73" spans="1:30" ht="72" x14ac:dyDescent="0.25">
      <c r="A73" s="62">
        <v>72</v>
      </c>
      <c r="B73" s="68" t="s">
        <v>4347</v>
      </c>
      <c r="C73" s="64">
        <f t="shared" si="4"/>
        <v>1</v>
      </c>
      <c r="D73" s="65">
        <v>45303</v>
      </c>
      <c r="E73" s="66" t="s">
        <v>6945</v>
      </c>
      <c r="F73" s="67" t="s">
        <v>5016</v>
      </c>
      <c r="G73" s="68">
        <v>80161502</v>
      </c>
      <c r="H73" s="69" t="s">
        <v>5091</v>
      </c>
      <c r="I73" s="62" t="s">
        <v>154</v>
      </c>
      <c r="J73" s="62" t="s">
        <v>154</v>
      </c>
      <c r="K73" s="62">
        <v>10</v>
      </c>
      <c r="L73" s="62" t="s">
        <v>223</v>
      </c>
      <c r="M73" s="70" t="s">
        <v>1262</v>
      </c>
      <c r="N73" s="71">
        <v>40200000</v>
      </c>
      <c r="O73" s="71">
        <v>40200000</v>
      </c>
      <c r="P73" s="71" t="s">
        <v>221</v>
      </c>
      <c r="Q73" s="71" t="s">
        <v>221</v>
      </c>
      <c r="R73" s="72">
        <v>1</v>
      </c>
      <c r="S73" s="81" t="s">
        <v>5058</v>
      </c>
      <c r="T73" s="83" t="s">
        <v>221</v>
      </c>
      <c r="U73" s="75" t="str">
        <f t="shared" si="6"/>
        <v>1400 - Oficina de Control Interno</v>
      </c>
      <c r="V73" s="72" t="s">
        <v>5033</v>
      </c>
      <c r="W73" s="72" t="s">
        <v>6557</v>
      </c>
      <c r="X73" s="72" t="s">
        <v>6558</v>
      </c>
      <c r="Y73" s="72" t="s">
        <v>6559</v>
      </c>
      <c r="Z73" s="72" t="s">
        <v>6560</v>
      </c>
      <c r="AA73" s="72" t="s">
        <v>6561</v>
      </c>
      <c r="AB73" s="72">
        <v>0</v>
      </c>
      <c r="AC73" s="72">
        <v>1</v>
      </c>
      <c r="AD73" s="76"/>
    </row>
    <row r="74" spans="1:30" ht="108" x14ac:dyDescent="0.25">
      <c r="A74" s="62">
        <v>73</v>
      </c>
      <c r="B74" s="68" t="s">
        <v>4347</v>
      </c>
      <c r="C74" s="64">
        <f t="shared" si="4"/>
        <v>2</v>
      </c>
      <c r="D74" s="65">
        <v>45303</v>
      </c>
      <c r="E74" s="66" t="s">
        <v>6945</v>
      </c>
      <c r="F74" s="67" t="s">
        <v>5016</v>
      </c>
      <c r="G74" s="68">
        <v>80161502</v>
      </c>
      <c r="H74" s="69" t="s">
        <v>5092</v>
      </c>
      <c r="I74" s="62" t="s">
        <v>153</v>
      </c>
      <c r="J74" s="62" t="s">
        <v>153</v>
      </c>
      <c r="K74" s="62">
        <v>11</v>
      </c>
      <c r="L74" s="62" t="s">
        <v>223</v>
      </c>
      <c r="M74" s="70" t="s">
        <v>1262</v>
      </c>
      <c r="N74" s="71">
        <v>137550000</v>
      </c>
      <c r="O74" s="71">
        <v>137550000</v>
      </c>
      <c r="P74" s="71" t="s">
        <v>221</v>
      </c>
      <c r="Q74" s="71" t="s">
        <v>221</v>
      </c>
      <c r="R74" s="72">
        <v>2</v>
      </c>
      <c r="S74" s="81" t="s">
        <v>5058</v>
      </c>
      <c r="T74" s="83" t="s">
        <v>221</v>
      </c>
      <c r="U74" s="75" t="str">
        <f t="shared" si="6"/>
        <v>1400 - Oficina de Control Interno</v>
      </c>
      <c r="V74" s="72" t="s">
        <v>5033</v>
      </c>
      <c r="W74" s="72" t="s">
        <v>6557</v>
      </c>
      <c r="X74" s="72" t="s">
        <v>6558</v>
      </c>
      <c r="Y74" s="72" t="s">
        <v>6559</v>
      </c>
      <c r="Z74" s="72" t="s">
        <v>6560</v>
      </c>
      <c r="AA74" s="72" t="s">
        <v>6561</v>
      </c>
      <c r="AB74" s="72">
        <v>0</v>
      </c>
      <c r="AC74" s="72">
        <v>1</v>
      </c>
      <c r="AD74" s="76"/>
    </row>
    <row r="75" spans="1:30" ht="108" x14ac:dyDescent="0.25">
      <c r="A75" s="62">
        <v>74</v>
      </c>
      <c r="B75" s="68" t="s">
        <v>4347</v>
      </c>
      <c r="C75" s="64">
        <f t="shared" si="4"/>
        <v>1</v>
      </c>
      <c r="D75" s="65">
        <v>45303</v>
      </c>
      <c r="E75" s="66" t="s">
        <v>6945</v>
      </c>
      <c r="F75" s="67" t="s">
        <v>5016</v>
      </c>
      <c r="G75" s="68">
        <v>80161502</v>
      </c>
      <c r="H75" s="69" t="s">
        <v>5093</v>
      </c>
      <c r="I75" s="62" t="s">
        <v>153</v>
      </c>
      <c r="J75" s="62" t="s">
        <v>153</v>
      </c>
      <c r="K75" s="62">
        <v>11</v>
      </c>
      <c r="L75" s="62" t="s">
        <v>223</v>
      </c>
      <c r="M75" s="70" t="s">
        <v>1262</v>
      </c>
      <c r="N75" s="71">
        <v>68250000</v>
      </c>
      <c r="O75" s="71">
        <v>68250000</v>
      </c>
      <c r="P75" s="71" t="s">
        <v>221</v>
      </c>
      <c r="Q75" s="71" t="s">
        <v>221</v>
      </c>
      <c r="R75" s="72">
        <v>1</v>
      </c>
      <c r="S75" s="81" t="s">
        <v>5058</v>
      </c>
      <c r="T75" s="83" t="s">
        <v>221</v>
      </c>
      <c r="U75" s="75" t="str">
        <f t="shared" si="6"/>
        <v>1400 - Oficina de Control Interno</v>
      </c>
      <c r="V75" s="72" t="s">
        <v>5033</v>
      </c>
      <c r="W75" s="72" t="s">
        <v>6557</v>
      </c>
      <c r="X75" s="72" t="s">
        <v>6558</v>
      </c>
      <c r="Y75" s="72" t="s">
        <v>6559</v>
      </c>
      <c r="Z75" s="72" t="s">
        <v>6560</v>
      </c>
      <c r="AA75" s="72" t="s">
        <v>6561</v>
      </c>
      <c r="AB75" s="72">
        <v>0</v>
      </c>
      <c r="AC75" s="72">
        <v>1</v>
      </c>
      <c r="AD75" s="76"/>
    </row>
    <row r="76" spans="1:30" ht="144" x14ac:dyDescent="0.25">
      <c r="A76" s="62">
        <v>75</v>
      </c>
      <c r="B76" s="68" t="str">
        <f>+S76</f>
        <v>1500 - Oficina de Control Interno Disciplinario</v>
      </c>
      <c r="C76" s="64">
        <f t="shared" si="4"/>
        <v>1</v>
      </c>
      <c r="D76" s="65">
        <v>45316</v>
      </c>
      <c r="E76" s="66" t="s">
        <v>6946</v>
      </c>
      <c r="F76" s="67" t="s">
        <v>5016</v>
      </c>
      <c r="G76" s="68">
        <v>80121704</v>
      </c>
      <c r="H76" s="69" t="s">
        <v>5094</v>
      </c>
      <c r="I76" s="62" t="s">
        <v>154</v>
      </c>
      <c r="J76" s="62" t="s">
        <v>154</v>
      </c>
      <c r="K76" s="62">
        <v>6</v>
      </c>
      <c r="L76" s="62" t="s">
        <v>223</v>
      </c>
      <c r="M76" s="70" t="s">
        <v>1262</v>
      </c>
      <c r="N76" s="71">
        <v>38454545</v>
      </c>
      <c r="O76" s="71">
        <v>38454545</v>
      </c>
      <c r="P76" s="71" t="s">
        <v>225</v>
      </c>
      <c r="Q76" s="71" t="s">
        <v>221</v>
      </c>
      <c r="R76" s="72">
        <v>1</v>
      </c>
      <c r="S76" s="81" t="s">
        <v>4379</v>
      </c>
      <c r="T76" s="83" t="s">
        <v>5058</v>
      </c>
      <c r="U76" s="75" t="s">
        <v>221</v>
      </c>
      <c r="V76" s="72" t="str">
        <f>IF(T76="NA","FUNCIONAMIENTO",IF(T76&gt;0,"INVERSION",))</f>
        <v>INVERSION</v>
      </c>
      <c r="W76" s="72"/>
      <c r="X76" s="72"/>
      <c r="Y76" s="72"/>
      <c r="Z76" s="72"/>
      <c r="AA76" s="72"/>
      <c r="AB76" s="72"/>
      <c r="AC76" s="72"/>
      <c r="AD76" s="76"/>
    </row>
    <row r="77" spans="1:30" ht="144" x14ac:dyDescent="0.25">
      <c r="A77" s="62">
        <v>76</v>
      </c>
      <c r="B77" s="68" t="s">
        <v>4379</v>
      </c>
      <c r="C77" s="64">
        <f t="shared" si="4"/>
        <v>1</v>
      </c>
      <c r="D77" s="65">
        <v>45303</v>
      </c>
      <c r="E77" s="66" t="s">
        <v>6946</v>
      </c>
      <c r="F77" s="67" t="s">
        <v>5016</v>
      </c>
      <c r="G77" s="68">
        <v>80121704</v>
      </c>
      <c r="H77" s="69" t="s">
        <v>5095</v>
      </c>
      <c r="I77" s="62" t="s">
        <v>154</v>
      </c>
      <c r="J77" s="62" t="s">
        <v>154</v>
      </c>
      <c r="K77" s="62">
        <v>11</v>
      </c>
      <c r="L77" s="62" t="s">
        <v>223</v>
      </c>
      <c r="M77" s="70" t="s">
        <v>1262</v>
      </c>
      <c r="N77" s="71">
        <v>110000000</v>
      </c>
      <c r="O77" s="71">
        <v>110000000</v>
      </c>
      <c r="P77" s="71" t="s">
        <v>225</v>
      </c>
      <c r="Q77" s="71" t="s">
        <v>221</v>
      </c>
      <c r="R77" s="72">
        <v>1</v>
      </c>
      <c r="S77" s="81" t="s">
        <v>5058</v>
      </c>
      <c r="T77" s="83" t="s">
        <v>221</v>
      </c>
      <c r="U77" s="75" t="str">
        <f t="shared" ref="U77:U83" si="7">+B77</f>
        <v>1500 - Oficina de Control Interno Disciplinario</v>
      </c>
      <c r="V77" s="72" t="s">
        <v>5033</v>
      </c>
      <c r="W77" s="72" t="s">
        <v>6557</v>
      </c>
      <c r="X77" s="72" t="s">
        <v>6558</v>
      </c>
      <c r="Y77" s="72" t="s">
        <v>6559</v>
      </c>
      <c r="Z77" s="72" t="s">
        <v>6560</v>
      </c>
      <c r="AA77" s="72" t="s">
        <v>6561</v>
      </c>
      <c r="AB77" s="72">
        <v>0</v>
      </c>
      <c r="AC77" s="72">
        <v>1</v>
      </c>
      <c r="AD77" s="76"/>
    </row>
    <row r="78" spans="1:30" ht="162" x14ac:dyDescent="0.25">
      <c r="A78" s="62">
        <v>77</v>
      </c>
      <c r="B78" s="68" t="s">
        <v>4379</v>
      </c>
      <c r="C78" s="64">
        <f t="shared" si="4"/>
        <v>7</v>
      </c>
      <c r="D78" s="65">
        <v>45303</v>
      </c>
      <c r="E78" s="66" t="s">
        <v>6946</v>
      </c>
      <c r="F78" s="67" t="s">
        <v>5016</v>
      </c>
      <c r="G78" s="68">
        <v>80121704</v>
      </c>
      <c r="H78" s="69" t="s">
        <v>5096</v>
      </c>
      <c r="I78" s="62" t="s">
        <v>154</v>
      </c>
      <c r="J78" s="62" t="s">
        <v>154</v>
      </c>
      <c r="K78" s="62">
        <v>11</v>
      </c>
      <c r="L78" s="62" t="s">
        <v>223</v>
      </c>
      <c r="M78" s="70" t="s">
        <v>1262</v>
      </c>
      <c r="N78" s="71">
        <v>654500000</v>
      </c>
      <c r="O78" s="71">
        <v>654500000</v>
      </c>
      <c r="P78" s="71" t="s">
        <v>225</v>
      </c>
      <c r="Q78" s="71" t="s">
        <v>221</v>
      </c>
      <c r="R78" s="72">
        <v>7</v>
      </c>
      <c r="S78" s="81" t="s">
        <v>5058</v>
      </c>
      <c r="T78" s="83" t="s">
        <v>221</v>
      </c>
      <c r="U78" s="75" t="str">
        <f t="shared" si="7"/>
        <v>1500 - Oficina de Control Interno Disciplinario</v>
      </c>
      <c r="V78" s="72" t="s">
        <v>5033</v>
      </c>
      <c r="W78" s="72" t="s">
        <v>6557</v>
      </c>
      <c r="X78" s="72" t="s">
        <v>6558</v>
      </c>
      <c r="Y78" s="72" t="s">
        <v>6559</v>
      </c>
      <c r="Z78" s="72" t="s">
        <v>6560</v>
      </c>
      <c r="AA78" s="72" t="s">
        <v>6561</v>
      </c>
      <c r="AB78" s="72">
        <v>0</v>
      </c>
      <c r="AC78" s="72">
        <v>1</v>
      </c>
      <c r="AD78" s="76"/>
    </row>
    <row r="79" spans="1:30" ht="144" x14ac:dyDescent="0.25">
      <c r="A79" s="62">
        <v>78</v>
      </c>
      <c r="B79" s="68" t="s">
        <v>4379</v>
      </c>
      <c r="C79" s="64">
        <f t="shared" si="4"/>
        <v>4</v>
      </c>
      <c r="D79" s="65">
        <v>45303</v>
      </c>
      <c r="E79" s="66" t="s">
        <v>6947</v>
      </c>
      <c r="F79" s="67" t="s">
        <v>5016</v>
      </c>
      <c r="G79" s="68">
        <v>80161501</v>
      </c>
      <c r="H79" s="69" t="s">
        <v>5097</v>
      </c>
      <c r="I79" s="62" t="s">
        <v>154</v>
      </c>
      <c r="J79" s="62" t="s">
        <v>154</v>
      </c>
      <c r="K79" s="62">
        <v>11</v>
      </c>
      <c r="L79" s="62" t="s">
        <v>223</v>
      </c>
      <c r="M79" s="70" t="s">
        <v>1262</v>
      </c>
      <c r="N79" s="71">
        <v>132000000</v>
      </c>
      <c r="O79" s="71">
        <v>132000000</v>
      </c>
      <c r="P79" s="71" t="s">
        <v>225</v>
      </c>
      <c r="Q79" s="71" t="s">
        <v>221</v>
      </c>
      <c r="R79" s="72">
        <v>4</v>
      </c>
      <c r="S79" s="81" t="s">
        <v>5058</v>
      </c>
      <c r="T79" s="83" t="s">
        <v>221</v>
      </c>
      <c r="U79" s="75" t="str">
        <f t="shared" si="7"/>
        <v>1500 - Oficina de Control Interno Disciplinario</v>
      </c>
      <c r="V79" s="72" t="s">
        <v>5033</v>
      </c>
      <c r="W79" s="72" t="s">
        <v>6557</v>
      </c>
      <c r="X79" s="72" t="s">
        <v>6558</v>
      </c>
      <c r="Y79" s="72" t="s">
        <v>6559</v>
      </c>
      <c r="Z79" s="72" t="s">
        <v>6560</v>
      </c>
      <c r="AA79" s="72" t="s">
        <v>6561</v>
      </c>
      <c r="AB79" s="72">
        <v>0</v>
      </c>
      <c r="AC79" s="72">
        <v>1</v>
      </c>
      <c r="AD79" s="76"/>
    </row>
    <row r="80" spans="1:30" ht="108" x14ac:dyDescent="0.25">
      <c r="A80" s="62">
        <v>79</v>
      </c>
      <c r="B80" s="68" t="s">
        <v>4379</v>
      </c>
      <c r="C80" s="64">
        <f t="shared" si="4"/>
        <v>1</v>
      </c>
      <c r="D80" s="65">
        <v>45303</v>
      </c>
      <c r="E80" s="66" t="s">
        <v>6947</v>
      </c>
      <c r="F80" s="67" t="s">
        <v>5016</v>
      </c>
      <c r="G80" s="68">
        <v>80161501</v>
      </c>
      <c r="H80" s="69" t="s">
        <v>5098</v>
      </c>
      <c r="I80" s="62" t="s">
        <v>154</v>
      </c>
      <c r="J80" s="62" t="s">
        <v>154</v>
      </c>
      <c r="K80" s="62">
        <v>11</v>
      </c>
      <c r="L80" s="62" t="s">
        <v>223</v>
      </c>
      <c r="M80" s="70" t="s">
        <v>1262</v>
      </c>
      <c r="N80" s="71">
        <v>33000000</v>
      </c>
      <c r="O80" s="71">
        <v>33000000</v>
      </c>
      <c r="P80" s="71" t="s">
        <v>225</v>
      </c>
      <c r="Q80" s="71" t="s">
        <v>221</v>
      </c>
      <c r="R80" s="72">
        <v>1</v>
      </c>
      <c r="S80" s="81" t="s">
        <v>5058</v>
      </c>
      <c r="T80" s="83" t="s">
        <v>221</v>
      </c>
      <c r="U80" s="75" t="str">
        <f t="shared" si="7"/>
        <v>1500 - Oficina de Control Interno Disciplinario</v>
      </c>
      <c r="V80" s="72" t="s">
        <v>5033</v>
      </c>
      <c r="W80" s="72" t="s">
        <v>6557</v>
      </c>
      <c r="X80" s="72" t="s">
        <v>6558</v>
      </c>
      <c r="Y80" s="72" t="s">
        <v>6559</v>
      </c>
      <c r="Z80" s="72" t="s">
        <v>6560</v>
      </c>
      <c r="AA80" s="72" t="s">
        <v>6561</v>
      </c>
      <c r="AB80" s="72">
        <v>0</v>
      </c>
      <c r="AC80" s="72">
        <v>1</v>
      </c>
      <c r="AD80" s="76"/>
    </row>
    <row r="81" spans="1:30" ht="144" x14ac:dyDescent="0.25">
      <c r="A81" s="62">
        <v>80</v>
      </c>
      <c r="B81" s="68" t="s">
        <v>4379</v>
      </c>
      <c r="C81" s="64">
        <f t="shared" si="4"/>
        <v>0</v>
      </c>
      <c r="D81" s="65">
        <v>45316</v>
      </c>
      <c r="E81" s="66" t="s">
        <v>6947</v>
      </c>
      <c r="F81" s="67" t="s">
        <v>5016</v>
      </c>
      <c r="G81" s="68">
        <v>80161501</v>
      </c>
      <c r="H81" s="69" t="s">
        <v>5099</v>
      </c>
      <c r="I81" s="62" t="s">
        <v>153</v>
      </c>
      <c r="J81" s="62" t="s">
        <v>153</v>
      </c>
      <c r="K81" s="62">
        <v>12</v>
      </c>
      <c r="L81" s="62" t="s">
        <v>223</v>
      </c>
      <c r="M81" s="70" t="s">
        <v>4325</v>
      </c>
      <c r="N81" s="79">
        <v>0</v>
      </c>
      <c r="O81" s="79">
        <v>0</v>
      </c>
      <c r="P81" s="71" t="s">
        <v>225</v>
      </c>
      <c r="Q81" s="71" t="s">
        <v>221</v>
      </c>
      <c r="R81" s="72">
        <v>0</v>
      </c>
      <c r="S81" s="73" t="s">
        <v>5065</v>
      </c>
      <c r="T81" s="84" t="s">
        <v>5065</v>
      </c>
      <c r="U81" s="75" t="str">
        <f t="shared" si="7"/>
        <v>1500 - Oficina de Control Interno Disciplinario</v>
      </c>
      <c r="V81" s="72" t="str">
        <f>IF(T81="NA","FUNCIONAMIENTO",IF(T81&gt;0,"INVERSION",))</f>
        <v>FUNCIONAMIENTO</v>
      </c>
      <c r="W81" s="72" t="s">
        <v>6557</v>
      </c>
      <c r="X81" s="72" t="s">
        <v>6558</v>
      </c>
      <c r="Y81" s="72" t="s">
        <v>6559</v>
      </c>
      <c r="Z81" s="72" t="s">
        <v>6560</v>
      </c>
      <c r="AA81" s="72" t="s">
        <v>6561</v>
      </c>
      <c r="AB81" s="72">
        <v>0</v>
      </c>
      <c r="AC81" s="72">
        <v>1</v>
      </c>
      <c r="AD81" s="76"/>
    </row>
    <row r="82" spans="1:30" ht="108" x14ac:dyDescent="0.25">
      <c r="A82" s="62">
        <v>81</v>
      </c>
      <c r="B82" s="68" t="s">
        <v>4379</v>
      </c>
      <c r="C82" s="64">
        <f t="shared" si="4"/>
        <v>0</v>
      </c>
      <c r="D82" s="65">
        <v>45316</v>
      </c>
      <c r="E82" s="66" t="s">
        <v>6947</v>
      </c>
      <c r="F82" s="67" t="s">
        <v>5016</v>
      </c>
      <c r="G82" s="68">
        <v>80161501</v>
      </c>
      <c r="H82" s="69" t="s">
        <v>5100</v>
      </c>
      <c r="I82" s="62" t="s">
        <v>153</v>
      </c>
      <c r="J82" s="62" t="s">
        <v>153</v>
      </c>
      <c r="K82" s="62">
        <v>12</v>
      </c>
      <c r="L82" s="62" t="s">
        <v>223</v>
      </c>
      <c r="M82" s="70" t="s">
        <v>4325</v>
      </c>
      <c r="N82" s="79">
        <v>0</v>
      </c>
      <c r="O82" s="79">
        <v>0</v>
      </c>
      <c r="P82" s="71" t="s">
        <v>225</v>
      </c>
      <c r="Q82" s="71" t="s">
        <v>221</v>
      </c>
      <c r="R82" s="72">
        <v>0</v>
      </c>
      <c r="S82" s="73" t="s">
        <v>5065</v>
      </c>
      <c r="T82" s="84" t="s">
        <v>5065</v>
      </c>
      <c r="U82" s="75" t="str">
        <f t="shared" si="7"/>
        <v>1500 - Oficina de Control Interno Disciplinario</v>
      </c>
      <c r="V82" s="72" t="str">
        <f>IF(T82="NA","FUNCIONAMIENTO",IF(T82&gt;0,"INVERSION",))</f>
        <v>FUNCIONAMIENTO</v>
      </c>
      <c r="W82" s="72" t="s">
        <v>6557</v>
      </c>
      <c r="X82" s="72" t="s">
        <v>6558</v>
      </c>
      <c r="Y82" s="72" t="s">
        <v>6559</v>
      </c>
      <c r="Z82" s="72" t="s">
        <v>6560</v>
      </c>
      <c r="AA82" s="72" t="s">
        <v>6561</v>
      </c>
      <c r="AB82" s="72">
        <v>0</v>
      </c>
      <c r="AC82" s="72">
        <v>1</v>
      </c>
      <c r="AD82" s="76"/>
    </row>
    <row r="83" spans="1:30" ht="54" x14ac:dyDescent="0.25">
      <c r="A83" s="62">
        <v>82</v>
      </c>
      <c r="B83" s="68" t="s">
        <v>2842</v>
      </c>
      <c r="C83" s="64">
        <f t="shared" si="4"/>
        <v>0</v>
      </c>
      <c r="D83" s="65">
        <v>45316</v>
      </c>
      <c r="E83" s="66" t="s">
        <v>6948</v>
      </c>
      <c r="F83" s="67" t="s">
        <v>5016</v>
      </c>
      <c r="G83" s="68">
        <v>43232300</v>
      </c>
      <c r="H83" s="69" t="s">
        <v>5101</v>
      </c>
      <c r="I83" s="62" t="s">
        <v>153</v>
      </c>
      <c r="J83" s="62" t="s">
        <v>155</v>
      </c>
      <c r="K83" s="62">
        <v>10</v>
      </c>
      <c r="L83" s="62" t="s">
        <v>2269</v>
      </c>
      <c r="M83" s="70" t="s">
        <v>1262</v>
      </c>
      <c r="N83" s="79">
        <v>0</v>
      </c>
      <c r="O83" s="79">
        <v>0</v>
      </c>
      <c r="P83" s="71" t="s">
        <v>1611</v>
      </c>
      <c r="Q83" s="71" t="s">
        <v>1612</v>
      </c>
      <c r="R83" s="72">
        <v>0</v>
      </c>
      <c r="S83" s="81" t="s">
        <v>5058</v>
      </c>
      <c r="T83" s="83" t="s">
        <v>221</v>
      </c>
      <c r="U83" s="75" t="str">
        <f t="shared" si="7"/>
        <v>1600 - Oficina de Relación con el Ciudadano</v>
      </c>
      <c r="V83" s="72" t="s">
        <v>5033</v>
      </c>
      <c r="W83" s="72" t="s">
        <v>6557</v>
      </c>
      <c r="X83" s="72" t="s">
        <v>6558</v>
      </c>
      <c r="Y83" s="72" t="s">
        <v>6559</v>
      </c>
      <c r="Z83" s="72" t="s">
        <v>6560</v>
      </c>
      <c r="AA83" s="72" t="s">
        <v>6561</v>
      </c>
      <c r="AB83" s="72">
        <v>0</v>
      </c>
      <c r="AC83" s="72">
        <v>1</v>
      </c>
      <c r="AD83" s="76"/>
    </row>
    <row r="84" spans="1:30" ht="72" x14ac:dyDescent="0.25">
      <c r="A84" s="62">
        <v>83</v>
      </c>
      <c r="B84" s="68" t="str">
        <f>+S84</f>
        <v>1600 - Oficina de Relación con el Ciudadano</v>
      </c>
      <c r="C84" s="64">
        <f t="shared" si="4"/>
        <v>1</v>
      </c>
      <c r="D84" s="65">
        <v>45316</v>
      </c>
      <c r="E84" s="66" t="s">
        <v>6947</v>
      </c>
      <c r="F84" s="67" t="s">
        <v>5016</v>
      </c>
      <c r="G84" s="68">
        <v>80161501</v>
      </c>
      <c r="H84" s="69" t="s">
        <v>5102</v>
      </c>
      <c r="I84" s="62" t="s">
        <v>153</v>
      </c>
      <c r="J84" s="62" t="s">
        <v>153</v>
      </c>
      <c r="K84" s="62">
        <v>6</v>
      </c>
      <c r="L84" s="62" t="s">
        <v>223</v>
      </c>
      <c r="M84" s="70" t="s">
        <v>1262</v>
      </c>
      <c r="N84" s="71">
        <v>60000000</v>
      </c>
      <c r="O84" s="71">
        <v>60000000</v>
      </c>
      <c r="P84" s="71" t="s">
        <v>225</v>
      </c>
      <c r="Q84" s="71" t="s">
        <v>221</v>
      </c>
      <c r="R84" s="72">
        <v>1</v>
      </c>
      <c r="S84" s="81" t="s">
        <v>2842</v>
      </c>
      <c r="T84" s="83" t="s">
        <v>5058</v>
      </c>
      <c r="U84" s="75" t="s">
        <v>221</v>
      </c>
      <c r="V84" s="72" t="str">
        <f>IF(T84="NA","FUNCIONAMIENTO",IF(T84&gt;0,"INVERSION",))</f>
        <v>INVERSION</v>
      </c>
      <c r="W84" s="72"/>
      <c r="X84" s="72"/>
      <c r="Y84" s="72"/>
      <c r="Z84" s="72"/>
      <c r="AA84" s="72"/>
      <c r="AB84" s="72"/>
      <c r="AC84" s="72"/>
      <c r="AD84" s="76"/>
    </row>
    <row r="85" spans="1:30" ht="72" x14ac:dyDescent="0.25">
      <c r="A85" s="62">
        <v>84</v>
      </c>
      <c r="B85" s="68" t="str">
        <f>+S85</f>
        <v>1600 - Oficina de Relación con el Ciudadano</v>
      </c>
      <c r="C85" s="64">
        <f t="shared" si="4"/>
        <v>1</v>
      </c>
      <c r="D85" s="65">
        <v>45316</v>
      </c>
      <c r="E85" s="66" t="s">
        <v>6947</v>
      </c>
      <c r="F85" s="67" t="s">
        <v>5016</v>
      </c>
      <c r="G85" s="68">
        <v>80161501</v>
      </c>
      <c r="H85" s="69" t="s">
        <v>5103</v>
      </c>
      <c r="I85" s="62" t="s">
        <v>153</v>
      </c>
      <c r="J85" s="62" t="s">
        <v>153</v>
      </c>
      <c r="K85" s="62">
        <v>8</v>
      </c>
      <c r="L85" s="62" t="s">
        <v>223</v>
      </c>
      <c r="M85" s="70" t="s">
        <v>1262</v>
      </c>
      <c r="N85" s="71">
        <v>52500000</v>
      </c>
      <c r="O85" s="71">
        <v>52500000</v>
      </c>
      <c r="P85" s="71" t="s">
        <v>225</v>
      </c>
      <c r="Q85" s="71" t="s">
        <v>221</v>
      </c>
      <c r="R85" s="72">
        <v>1</v>
      </c>
      <c r="S85" s="81" t="s">
        <v>2842</v>
      </c>
      <c r="T85" s="83" t="s">
        <v>5058</v>
      </c>
      <c r="U85" s="75" t="s">
        <v>221</v>
      </c>
      <c r="V85" s="72" t="str">
        <f>IF(T85="NA","FUNCIONAMIENTO",IF(T85&gt;0,"INVERSION",))</f>
        <v>INVERSION</v>
      </c>
      <c r="W85" s="72"/>
      <c r="X85" s="72"/>
      <c r="Y85" s="72"/>
      <c r="Z85" s="72"/>
      <c r="AA85" s="72"/>
      <c r="AB85" s="72"/>
      <c r="AC85" s="72"/>
      <c r="AD85" s="76"/>
    </row>
    <row r="86" spans="1:30" ht="72" x14ac:dyDescent="0.25">
      <c r="A86" s="62">
        <v>85</v>
      </c>
      <c r="B86" s="68" t="s">
        <v>2842</v>
      </c>
      <c r="C86" s="64">
        <f t="shared" si="4"/>
        <v>1</v>
      </c>
      <c r="D86" s="65">
        <v>45303</v>
      </c>
      <c r="E86" s="66" t="s">
        <v>6947</v>
      </c>
      <c r="F86" s="67" t="s">
        <v>5016</v>
      </c>
      <c r="G86" s="68">
        <v>80161501</v>
      </c>
      <c r="H86" s="69" t="s">
        <v>5104</v>
      </c>
      <c r="I86" s="62" t="s">
        <v>153</v>
      </c>
      <c r="J86" s="62" t="s">
        <v>153</v>
      </c>
      <c r="K86" s="62">
        <v>11</v>
      </c>
      <c r="L86" s="62" t="s">
        <v>223</v>
      </c>
      <c r="M86" s="70" t="s">
        <v>1262</v>
      </c>
      <c r="N86" s="71">
        <v>49500000</v>
      </c>
      <c r="O86" s="71">
        <v>49500000</v>
      </c>
      <c r="P86" s="71" t="s">
        <v>225</v>
      </c>
      <c r="Q86" s="71" t="s">
        <v>221</v>
      </c>
      <c r="R86" s="72">
        <v>1</v>
      </c>
      <c r="S86" s="81" t="s">
        <v>5058</v>
      </c>
      <c r="T86" s="83" t="s">
        <v>221</v>
      </c>
      <c r="U86" s="75" t="str">
        <f>+B86</f>
        <v>1600 - Oficina de Relación con el Ciudadano</v>
      </c>
      <c r="V86" s="72" t="s">
        <v>5033</v>
      </c>
      <c r="W86" s="72" t="s">
        <v>6557</v>
      </c>
      <c r="X86" s="72" t="s">
        <v>6558</v>
      </c>
      <c r="Y86" s="72" t="s">
        <v>6559</v>
      </c>
      <c r="Z86" s="72" t="s">
        <v>6560</v>
      </c>
      <c r="AA86" s="72" t="s">
        <v>6561</v>
      </c>
      <c r="AB86" s="72">
        <v>0</v>
      </c>
      <c r="AC86" s="72">
        <v>1</v>
      </c>
      <c r="AD86" s="76"/>
    </row>
    <row r="87" spans="1:30" ht="72" x14ac:dyDescent="0.25">
      <c r="A87" s="62">
        <v>86</v>
      </c>
      <c r="B87" s="68" t="str">
        <f>+S87</f>
        <v>1600 - Oficina de Relación con el Ciudadano</v>
      </c>
      <c r="C87" s="64">
        <f t="shared" si="4"/>
        <v>1</v>
      </c>
      <c r="D87" s="65">
        <v>45316</v>
      </c>
      <c r="E87" s="66" t="s">
        <v>6947</v>
      </c>
      <c r="F87" s="67" t="s">
        <v>5016</v>
      </c>
      <c r="G87" s="68">
        <v>80161501</v>
      </c>
      <c r="H87" s="69" t="s">
        <v>5105</v>
      </c>
      <c r="I87" s="62" t="s">
        <v>153</v>
      </c>
      <c r="J87" s="62" t="s">
        <v>153</v>
      </c>
      <c r="K87" s="62">
        <v>8</v>
      </c>
      <c r="L87" s="62" t="s">
        <v>223</v>
      </c>
      <c r="M87" s="70" t="s">
        <v>1262</v>
      </c>
      <c r="N87" s="71">
        <v>75000000</v>
      </c>
      <c r="O87" s="71">
        <v>75000000</v>
      </c>
      <c r="P87" s="71" t="s">
        <v>225</v>
      </c>
      <c r="Q87" s="71" t="s">
        <v>221</v>
      </c>
      <c r="R87" s="72">
        <v>1</v>
      </c>
      <c r="S87" s="81" t="s">
        <v>2842</v>
      </c>
      <c r="T87" s="83" t="s">
        <v>5058</v>
      </c>
      <c r="U87" s="75" t="s">
        <v>221</v>
      </c>
      <c r="V87" s="72" t="str">
        <f>IF(T87="NA","FUNCIONAMIENTO",IF(T87&gt;0,"INVERSION",))</f>
        <v>INVERSION</v>
      </c>
      <c r="W87" s="72"/>
      <c r="X87" s="72"/>
      <c r="Y87" s="72"/>
      <c r="Z87" s="72"/>
      <c r="AA87" s="72"/>
      <c r="AB87" s="72"/>
      <c r="AC87" s="72"/>
      <c r="AD87" s="76"/>
    </row>
    <row r="88" spans="1:30" ht="72" x14ac:dyDescent="0.25">
      <c r="A88" s="62">
        <v>87</v>
      </c>
      <c r="B88" s="68" t="s">
        <v>2842</v>
      </c>
      <c r="C88" s="64">
        <f t="shared" si="4"/>
        <v>0</v>
      </c>
      <c r="D88" s="65">
        <v>45295</v>
      </c>
      <c r="E88" s="66" t="s">
        <v>6947</v>
      </c>
      <c r="F88" s="67" t="s">
        <v>5016</v>
      </c>
      <c r="G88" s="68">
        <v>80161501</v>
      </c>
      <c r="H88" s="69" t="s">
        <v>5106</v>
      </c>
      <c r="I88" s="62" t="s">
        <v>154</v>
      </c>
      <c r="J88" s="62" t="s">
        <v>154</v>
      </c>
      <c r="K88" s="62">
        <v>12</v>
      </c>
      <c r="L88" s="62" t="s">
        <v>223</v>
      </c>
      <c r="M88" s="70" t="s">
        <v>4325</v>
      </c>
      <c r="N88" s="79">
        <v>0</v>
      </c>
      <c r="O88" s="79">
        <v>0</v>
      </c>
      <c r="P88" s="71" t="s">
        <v>225</v>
      </c>
      <c r="Q88" s="71" t="s">
        <v>221</v>
      </c>
      <c r="R88" s="72">
        <v>0</v>
      </c>
      <c r="S88" s="73" t="s">
        <v>5065</v>
      </c>
      <c r="T88" s="84" t="s">
        <v>5065</v>
      </c>
      <c r="U88" s="75" t="str">
        <f>+B88</f>
        <v>1600 - Oficina de Relación con el Ciudadano</v>
      </c>
      <c r="V88" s="72" t="str">
        <f>IF(T88="NA","FUNCIONAMIENTO",IF(T88&gt;0,"INVERSION",))</f>
        <v>FUNCIONAMIENTO</v>
      </c>
      <c r="W88" s="72" t="s">
        <v>6557</v>
      </c>
      <c r="X88" s="72" t="s">
        <v>6558</v>
      </c>
      <c r="Y88" s="72" t="s">
        <v>6559</v>
      </c>
      <c r="Z88" s="72" t="s">
        <v>6560</v>
      </c>
      <c r="AA88" s="72" t="s">
        <v>6561</v>
      </c>
      <c r="AB88" s="72">
        <v>0</v>
      </c>
      <c r="AC88" s="72">
        <v>1</v>
      </c>
      <c r="AD88" s="76"/>
    </row>
    <row r="89" spans="1:30" ht="72" x14ac:dyDescent="0.25">
      <c r="A89" s="62">
        <v>88</v>
      </c>
      <c r="B89" s="68" t="str">
        <f>+S89</f>
        <v>1600 - Oficina de Relación con el Ciudadano</v>
      </c>
      <c r="C89" s="64">
        <f t="shared" si="4"/>
        <v>1</v>
      </c>
      <c r="D89" s="65">
        <v>45316</v>
      </c>
      <c r="E89" s="66" t="s">
        <v>6947</v>
      </c>
      <c r="F89" s="67" t="s">
        <v>5016</v>
      </c>
      <c r="G89" s="68">
        <v>80161501</v>
      </c>
      <c r="H89" s="69" t="s">
        <v>5107</v>
      </c>
      <c r="I89" s="62" t="s">
        <v>153</v>
      </c>
      <c r="J89" s="62" t="s">
        <v>153</v>
      </c>
      <c r="K89" s="62">
        <v>8</v>
      </c>
      <c r="L89" s="62" t="s">
        <v>223</v>
      </c>
      <c r="M89" s="70" t="s">
        <v>1262</v>
      </c>
      <c r="N89" s="71">
        <v>75000000</v>
      </c>
      <c r="O89" s="71">
        <v>75000000</v>
      </c>
      <c r="P89" s="71" t="s">
        <v>225</v>
      </c>
      <c r="Q89" s="71" t="s">
        <v>221</v>
      </c>
      <c r="R89" s="72">
        <v>1</v>
      </c>
      <c r="S89" s="81" t="s">
        <v>2842</v>
      </c>
      <c r="T89" s="83" t="s">
        <v>5058</v>
      </c>
      <c r="U89" s="75" t="s">
        <v>221</v>
      </c>
      <c r="V89" s="72" t="str">
        <f>IF(T89="NA","FUNCIONAMIENTO",IF(T89&gt;0,"INVERSION",))</f>
        <v>INVERSION</v>
      </c>
      <c r="W89" s="72"/>
      <c r="X89" s="72"/>
      <c r="Y89" s="72"/>
      <c r="Z89" s="72"/>
      <c r="AA89" s="72"/>
      <c r="AB89" s="72"/>
      <c r="AC89" s="72"/>
      <c r="AD89" s="76"/>
    </row>
    <row r="90" spans="1:30" ht="72" x14ac:dyDescent="0.25">
      <c r="A90" s="62">
        <v>89</v>
      </c>
      <c r="B90" s="68" t="str">
        <f>+S90</f>
        <v>1600 - Oficina de Relación con el Ciudadano</v>
      </c>
      <c r="C90" s="64">
        <f t="shared" si="4"/>
        <v>1</v>
      </c>
      <c r="D90" s="65">
        <v>45316</v>
      </c>
      <c r="E90" s="66" t="s">
        <v>6947</v>
      </c>
      <c r="F90" s="67" t="s">
        <v>5016</v>
      </c>
      <c r="G90" s="68">
        <v>80161501</v>
      </c>
      <c r="H90" s="69" t="s">
        <v>5108</v>
      </c>
      <c r="I90" s="62" t="s">
        <v>153</v>
      </c>
      <c r="J90" s="62" t="s">
        <v>153</v>
      </c>
      <c r="K90" s="62">
        <v>9</v>
      </c>
      <c r="L90" s="62" t="s">
        <v>223</v>
      </c>
      <c r="M90" s="70" t="s">
        <v>1262</v>
      </c>
      <c r="N90" s="71">
        <v>54000000</v>
      </c>
      <c r="O90" s="71">
        <v>54000000</v>
      </c>
      <c r="P90" s="71" t="s">
        <v>225</v>
      </c>
      <c r="Q90" s="71" t="s">
        <v>221</v>
      </c>
      <c r="R90" s="72">
        <v>1</v>
      </c>
      <c r="S90" s="81" t="s">
        <v>2842</v>
      </c>
      <c r="T90" s="83" t="s">
        <v>5058</v>
      </c>
      <c r="U90" s="75" t="s">
        <v>221</v>
      </c>
      <c r="V90" s="72" t="str">
        <f>IF(T90="NA","FUNCIONAMIENTO",IF(T90&gt;0,"INVERSION",))</f>
        <v>INVERSION</v>
      </c>
      <c r="W90" s="72"/>
      <c r="X90" s="72"/>
      <c r="Y90" s="72"/>
      <c r="Z90" s="72"/>
      <c r="AA90" s="72"/>
      <c r="AB90" s="72"/>
      <c r="AC90" s="72"/>
      <c r="AD90" s="76"/>
    </row>
    <row r="91" spans="1:30" ht="72" x14ac:dyDescent="0.25">
      <c r="A91" s="62">
        <v>90</v>
      </c>
      <c r="B91" s="68" t="str">
        <f>+S91</f>
        <v>1600 - Oficina de Relación con el Ciudadano</v>
      </c>
      <c r="C91" s="64">
        <f t="shared" si="4"/>
        <v>1</v>
      </c>
      <c r="D91" s="65">
        <v>45316</v>
      </c>
      <c r="E91" s="66" t="s">
        <v>6947</v>
      </c>
      <c r="F91" s="67" t="s">
        <v>5016</v>
      </c>
      <c r="G91" s="68">
        <v>80161501</v>
      </c>
      <c r="H91" s="69" t="s">
        <v>5109</v>
      </c>
      <c r="I91" s="62" t="s">
        <v>153</v>
      </c>
      <c r="J91" s="62" t="s">
        <v>153</v>
      </c>
      <c r="K91" s="62">
        <v>8</v>
      </c>
      <c r="L91" s="62" t="s">
        <v>223</v>
      </c>
      <c r="M91" s="70" t="s">
        <v>1262</v>
      </c>
      <c r="N91" s="71">
        <v>75000000</v>
      </c>
      <c r="O91" s="71">
        <v>75000000</v>
      </c>
      <c r="P91" s="71" t="s">
        <v>225</v>
      </c>
      <c r="Q91" s="71" t="s">
        <v>221</v>
      </c>
      <c r="R91" s="72">
        <v>1</v>
      </c>
      <c r="S91" s="81" t="s">
        <v>2842</v>
      </c>
      <c r="T91" s="83" t="s">
        <v>5058</v>
      </c>
      <c r="U91" s="75" t="s">
        <v>221</v>
      </c>
      <c r="V91" s="72" t="str">
        <f>IF(T91="NA","FUNCIONAMIENTO",IF(T91&gt;0,"INVERSION",))</f>
        <v>INVERSION</v>
      </c>
      <c r="W91" s="72"/>
      <c r="X91" s="72"/>
      <c r="Y91" s="72"/>
      <c r="Z91" s="72"/>
      <c r="AA91" s="72"/>
      <c r="AB91" s="72"/>
      <c r="AC91" s="72"/>
      <c r="AD91" s="76"/>
    </row>
    <row r="92" spans="1:30" ht="54" x14ac:dyDescent="0.25">
      <c r="A92" s="62">
        <v>91</v>
      </c>
      <c r="B92" s="68" t="s">
        <v>2842</v>
      </c>
      <c r="C92" s="64">
        <f t="shared" ref="C92:C155" si="8">+R92</f>
        <v>1</v>
      </c>
      <c r="D92" s="65">
        <v>45303</v>
      </c>
      <c r="E92" s="66" t="e">
        <v>#N/A</v>
      </c>
      <c r="F92" s="67" t="s">
        <v>5016</v>
      </c>
      <c r="G92" s="68" t="s">
        <v>4418</v>
      </c>
      <c r="H92" s="69" t="s">
        <v>5110</v>
      </c>
      <c r="I92" s="62" t="s">
        <v>162</v>
      </c>
      <c r="J92" s="62" t="s">
        <v>162</v>
      </c>
      <c r="K92" s="62">
        <v>3</v>
      </c>
      <c r="L92" s="62" t="s">
        <v>223</v>
      </c>
      <c r="M92" s="70" t="s">
        <v>1262</v>
      </c>
      <c r="N92" s="71">
        <v>85000000</v>
      </c>
      <c r="O92" s="71">
        <v>85000000</v>
      </c>
      <c r="P92" s="71" t="s">
        <v>1611</v>
      </c>
      <c r="Q92" s="71" t="s">
        <v>1612</v>
      </c>
      <c r="R92" s="72">
        <v>1</v>
      </c>
      <c r="S92" s="81" t="s">
        <v>5058</v>
      </c>
      <c r="T92" s="83" t="s">
        <v>221</v>
      </c>
      <c r="U92" s="75" t="str">
        <f t="shared" ref="U92:U155" si="9">+B92</f>
        <v>1600 - Oficina de Relación con el Ciudadano</v>
      </c>
      <c r="V92" s="72" t="s">
        <v>5033</v>
      </c>
      <c r="W92" s="72" t="s">
        <v>6557</v>
      </c>
      <c r="X92" s="72" t="s">
        <v>6558</v>
      </c>
      <c r="Y92" s="72" t="s">
        <v>6559</v>
      </c>
      <c r="Z92" s="72" t="s">
        <v>6560</v>
      </c>
      <c r="AA92" s="72" t="s">
        <v>6561</v>
      </c>
      <c r="AB92" s="72">
        <v>0</v>
      </c>
      <c r="AC92" s="72">
        <v>1</v>
      </c>
      <c r="AD92" s="76"/>
    </row>
    <row r="93" spans="1:30" ht="90" x14ac:dyDescent="0.25">
      <c r="A93" s="62">
        <v>92</v>
      </c>
      <c r="B93" s="68" t="s">
        <v>2842</v>
      </c>
      <c r="C93" s="64">
        <f t="shared" si="8"/>
        <v>1</v>
      </c>
      <c r="D93" s="65">
        <v>45303</v>
      </c>
      <c r="E93" s="66" t="e">
        <v>#N/A</v>
      </c>
      <c r="F93" s="67" t="s">
        <v>5016</v>
      </c>
      <c r="G93" s="68" t="s">
        <v>2840</v>
      </c>
      <c r="H93" s="69" t="s">
        <v>5111</v>
      </c>
      <c r="I93" s="62" t="s">
        <v>156</v>
      </c>
      <c r="J93" s="62" t="s">
        <v>156</v>
      </c>
      <c r="K93" s="62">
        <v>6</v>
      </c>
      <c r="L93" s="62" t="s">
        <v>2269</v>
      </c>
      <c r="M93" s="70" t="s">
        <v>224</v>
      </c>
      <c r="N93" s="71">
        <v>60000000</v>
      </c>
      <c r="O93" s="71">
        <v>60000000</v>
      </c>
      <c r="P93" s="71" t="s">
        <v>225</v>
      </c>
      <c r="Q93" s="71" t="s">
        <v>221</v>
      </c>
      <c r="R93" s="72">
        <v>1</v>
      </c>
      <c r="S93" s="81" t="s">
        <v>103</v>
      </c>
      <c r="T93" s="82">
        <v>202300000000161</v>
      </c>
      <c r="U93" s="75" t="str">
        <f t="shared" si="9"/>
        <v>1600 - Oficina de Relación con el Ciudadano</v>
      </c>
      <c r="V93" s="72" t="s">
        <v>5033</v>
      </c>
      <c r="W93" s="72" t="s">
        <v>6557</v>
      </c>
      <c r="X93" s="72" t="s">
        <v>6558</v>
      </c>
      <c r="Y93" s="72" t="s">
        <v>6559</v>
      </c>
      <c r="Z93" s="72" t="s">
        <v>6560</v>
      </c>
      <c r="AA93" s="72" t="s">
        <v>6561</v>
      </c>
      <c r="AB93" s="72">
        <v>0</v>
      </c>
      <c r="AC93" s="72">
        <v>1</v>
      </c>
      <c r="AD93" s="76"/>
    </row>
    <row r="94" spans="1:30" ht="75" x14ac:dyDescent="0.25">
      <c r="A94" s="62">
        <v>93</v>
      </c>
      <c r="B94" s="68" t="s">
        <v>2842</v>
      </c>
      <c r="C94" s="64">
        <f t="shared" si="8"/>
        <v>1</v>
      </c>
      <c r="D94" s="65">
        <v>45303</v>
      </c>
      <c r="E94" s="66" t="s">
        <v>6947</v>
      </c>
      <c r="F94" s="67" t="s">
        <v>5016</v>
      </c>
      <c r="G94" s="68">
        <v>80161501</v>
      </c>
      <c r="H94" s="69" t="s">
        <v>5112</v>
      </c>
      <c r="I94" s="62" t="s">
        <v>155</v>
      </c>
      <c r="J94" s="62" t="s">
        <v>155</v>
      </c>
      <c r="K94" s="62">
        <v>5</v>
      </c>
      <c r="L94" s="62" t="s">
        <v>223</v>
      </c>
      <c r="M94" s="70" t="s">
        <v>224</v>
      </c>
      <c r="N94" s="71">
        <v>35000000</v>
      </c>
      <c r="O94" s="71">
        <v>35000000</v>
      </c>
      <c r="P94" s="71" t="s">
        <v>225</v>
      </c>
      <c r="Q94" s="71" t="s">
        <v>221</v>
      </c>
      <c r="R94" s="72">
        <v>1</v>
      </c>
      <c r="S94" s="81" t="s">
        <v>103</v>
      </c>
      <c r="T94" s="82">
        <v>202300000000161</v>
      </c>
      <c r="U94" s="75" t="str">
        <f t="shared" si="9"/>
        <v>1600 - Oficina de Relación con el Ciudadano</v>
      </c>
      <c r="V94" s="72" t="s">
        <v>5033</v>
      </c>
      <c r="W94" s="72" t="s">
        <v>6557</v>
      </c>
      <c r="X94" s="72" t="s">
        <v>6558</v>
      </c>
      <c r="Y94" s="72" t="s">
        <v>6559</v>
      </c>
      <c r="Z94" s="72" t="s">
        <v>6560</v>
      </c>
      <c r="AA94" s="72" t="s">
        <v>6561</v>
      </c>
      <c r="AB94" s="72">
        <v>0</v>
      </c>
      <c r="AC94" s="72">
        <v>1</v>
      </c>
      <c r="AD94" s="76"/>
    </row>
    <row r="95" spans="1:30" ht="75" x14ac:dyDescent="0.25">
      <c r="A95" s="62">
        <v>94</v>
      </c>
      <c r="B95" s="68" t="s">
        <v>2842</v>
      </c>
      <c r="C95" s="64">
        <f t="shared" si="8"/>
        <v>1</v>
      </c>
      <c r="D95" s="65">
        <v>45303</v>
      </c>
      <c r="E95" s="66" t="s">
        <v>6947</v>
      </c>
      <c r="F95" s="67" t="s">
        <v>5016</v>
      </c>
      <c r="G95" s="68">
        <v>80161501</v>
      </c>
      <c r="H95" s="69" t="s">
        <v>5113</v>
      </c>
      <c r="I95" s="62" t="s">
        <v>153</v>
      </c>
      <c r="J95" s="62" t="s">
        <v>153</v>
      </c>
      <c r="K95" s="62">
        <v>11</v>
      </c>
      <c r="L95" s="62" t="s">
        <v>223</v>
      </c>
      <c r="M95" s="70" t="s">
        <v>224</v>
      </c>
      <c r="N95" s="71">
        <v>110000000</v>
      </c>
      <c r="O95" s="71">
        <v>110000000</v>
      </c>
      <c r="P95" s="71" t="s">
        <v>225</v>
      </c>
      <c r="Q95" s="71" t="s">
        <v>221</v>
      </c>
      <c r="R95" s="72">
        <v>1</v>
      </c>
      <c r="S95" s="81" t="s">
        <v>103</v>
      </c>
      <c r="T95" s="82">
        <v>202300000000161</v>
      </c>
      <c r="U95" s="75" t="str">
        <f t="shared" si="9"/>
        <v>1600 - Oficina de Relación con el Ciudadano</v>
      </c>
      <c r="V95" s="72" t="s">
        <v>5033</v>
      </c>
      <c r="W95" s="72" t="s">
        <v>6557</v>
      </c>
      <c r="X95" s="72" t="s">
        <v>6558</v>
      </c>
      <c r="Y95" s="72" t="s">
        <v>6559</v>
      </c>
      <c r="Z95" s="72" t="s">
        <v>6560</v>
      </c>
      <c r="AA95" s="72" t="s">
        <v>6561</v>
      </c>
      <c r="AB95" s="72">
        <v>0</v>
      </c>
      <c r="AC95" s="72">
        <v>1</v>
      </c>
      <c r="AD95" s="76"/>
    </row>
    <row r="96" spans="1:30" ht="108" x14ac:dyDescent="0.25">
      <c r="A96" s="62">
        <v>95</v>
      </c>
      <c r="B96" s="68" t="s">
        <v>2842</v>
      </c>
      <c r="C96" s="64">
        <f t="shared" si="8"/>
        <v>1</v>
      </c>
      <c r="D96" s="65">
        <v>45303</v>
      </c>
      <c r="E96" s="66" t="s">
        <v>6943</v>
      </c>
      <c r="F96" s="67" t="s">
        <v>5016</v>
      </c>
      <c r="G96" s="68">
        <v>83121700</v>
      </c>
      <c r="H96" s="69" t="s">
        <v>5114</v>
      </c>
      <c r="I96" s="62" t="s">
        <v>157</v>
      </c>
      <c r="J96" s="62" t="s">
        <v>157</v>
      </c>
      <c r="K96" s="62">
        <v>6</v>
      </c>
      <c r="L96" s="62" t="s">
        <v>223</v>
      </c>
      <c r="M96" s="70" t="s">
        <v>224</v>
      </c>
      <c r="N96" s="71">
        <v>60000000</v>
      </c>
      <c r="O96" s="71">
        <v>60000000</v>
      </c>
      <c r="P96" s="71" t="s">
        <v>225</v>
      </c>
      <c r="Q96" s="71" t="s">
        <v>221</v>
      </c>
      <c r="R96" s="72">
        <v>1</v>
      </c>
      <c r="S96" s="81" t="s">
        <v>103</v>
      </c>
      <c r="T96" s="82">
        <v>202300000000161</v>
      </c>
      <c r="U96" s="75" t="str">
        <f t="shared" si="9"/>
        <v>1600 - Oficina de Relación con el Ciudadano</v>
      </c>
      <c r="V96" s="72" t="s">
        <v>5033</v>
      </c>
      <c r="W96" s="72" t="s">
        <v>6557</v>
      </c>
      <c r="X96" s="72" t="s">
        <v>6558</v>
      </c>
      <c r="Y96" s="72" t="s">
        <v>6559</v>
      </c>
      <c r="Z96" s="72" t="s">
        <v>6560</v>
      </c>
      <c r="AA96" s="72" t="s">
        <v>6561</v>
      </c>
      <c r="AB96" s="72">
        <v>0</v>
      </c>
      <c r="AC96" s="72">
        <v>1</v>
      </c>
      <c r="AD96" s="76"/>
    </row>
    <row r="97" spans="1:30" ht="75" x14ac:dyDescent="0.25">
      <c r="A97" s="62">
        <v>96</v>
      </c>
      <c r="B97" s="68" t="s">
        <v>2842</v>
      </c>
      <c r="C97" s="64">
        <f t="shared" si="8"/>
        <v>1</v>
      </c>
      <c r="D97" s="65">
        <v>45303</v>
      </c>
      <c r="E97" s="66" t="s">
        <v>6949</v>
      </c>
      <c r="F97" s="67" t="s">
        <v>5016</v>
      </c>
      <c r="G97" s="68">
        <v>90121500</v>
      </c>
      <c r="H97" s="69" t="s">
        <v>5115</v>
      </c>
      <c r="I97" s="62" t="s">
        <v>155</v>
      </c>
      <c r="J97" s="62" t="s">
        <v>155</v>
      </c>
      <c r="K97" s="62">
        <v>9</v>
      </c>
      <c r="L97" s="62" t="s">
        <v>2269</v>
      </c>
      <c r="M97" s="70" t="s">
        <v>224</v>
      </c>
      <c r="N97" s="71">
        <v>30000000</v>
      </c>
      <c r="O97" s="71">
        <v>30000000</v>
      </c>
      <c r="P97" s="71" t="s">
        <v>225</v>
      </c>
      <c r="Q97" s="71" t="s">
        <v>221</v>
      </c>
      <c r="R97" s="72">
        <v>1</v>
      </c>
      <c r="S97" s="81" t="s">
        <v>103</v>
      </c>
      <c r="T97" s="82">
        <v>202300000000161</v>
      </c>
      <c r="U97" s="75" t="str">
        <f t="shared" si="9"/>
        <v>1600 - Oficina de Relación con el Ciudadano</v>
      </c>
      <c r="V97" s="72" t="s">
        <v>5033</v>
      </c>
      <c r="W97" s="72" t="s">
        <v>6557</v>
      </c>
      <c r="X97" s="72" t="s">
        <v>6558</v>
      </c>
      <c r="Y97" s="72" t="s">
        <v>6559</v>
      </c>
      <c r="Z97" s="72" t="s">
        <v>6560</v>
      </c>
      <c r="AA97" s="72" t="s">
        <v>6561</v>
      </c>
      <c r="AB97" s="72">
        <v>0</v>
      </c>
      <c r="AC97" s="72">
        <v>1</v>
      </c>
      <c r="AD97" s="76"/>
    </row>
    <row r="98" spans="1:30" ht="108" x14ac:dyDescent="0.25">
      <c r="A98" s="62">
        <v>97</v>
      </c>
      <c r="B98" s="68" t="s">
        <v>2842</v>
      </c>
      <c r="C98" s="64">
        <f t="shared" si="8"/>
        <v>1</v>
      </c>
      <c r="D98" s="65">
        <v>45303</v>
      </c>
      <c r="E98" s="66" t="e">
        <v>#N/A</v>
      </c>
      <c r="F98" s="67" t="s">
        <v>5016</v>
      </c>
      <c r="G98" s="68" t="s">
        <v>2867</v>
      </c>
      <c r="H98" s="69" t="s">
        <v>5116</v>
      </c>
      <c r="I98" s="62" t="s">
        <v>156</v>
      </c>
      <c r="J98" s="62" t="s">
        <v>156</v>
      </c>
      <c r="K98" s="62">
        <v>1</v>
      </c>
      <c r="L98" s="62" t="s">
        <v>620</v>
      </c>
      <c r="M98" s="70" t="s">
        <v>224</v>
      </c>
      <c r="N98" s="71">
        <v>1500000</v>
      </c>
      <c r="O98" s="71">
        <v>1500000</v>
      </c>
      <c r="P98" s="71" t="s">
        <v>225</v>
      </c>
      <c r="Q98" s="71" t="s">
        <v>221</v>
      </c>
      <c r="R98" s="72">
        <v>1</v>
      </c>
      <c r="S98" s="81" t="s">
        <v>37</v>
      </c>
      <c r="T98" s="74">
        <v>2021011000079</v>
      </c>
      <c r="U98" s="75" t="str">
        <f t="shared" si="9"/>
        <v>1600 - Oficina de Relación con el Ciudadano</v>
      </c>
      <c r="V98" s="72" t="s">
        <v>5033</v>
      </c>
      <c r="W98" s="72" t="s">
        <v>6557</v>
      </c>
      <c r="X98" s="72" t="s">
        <v>6558</v>
      </c>
      <c r="Y98" s="72" t="s">
        <v>6559</v>
      </c>
      <c r="Z98" s="72" t="s">
        <v>6560</v>
      </c>
      <c r="AA98" s="72" t="s">
        <v>6561</v>
      </c>
      <c r="AB98" s="72">
        <v>0</v>
      </c>
      <c r="AC98" s="72">
        <v>1</v>
      </c>
      <c r="AD98" s="76"/>
    </row>
    <row r="99" spans="1:30" ht="75" x14ac:dyDescent="0.25">
      <c r="A99" s="62">
        <v>98</v>
      </c>
      <c r="B99" s="68" t="s">
        <v>2842</v>
      </c>
      <c r="C99" s="64">
        <f t="shared" si="8"/>
        <v>1</v>
      </c>
      <c r="D99" s="65">
        <v>45303</v>
      </c>
      <c r="E99" s="66" t="s">
        <v>6950</v>
      </c>
      <c r="F99" s="67" t="s">
        <v>5016</v>
      </c>
      <c r="G99" s="68">
        <v>43232202</v>
      </c>
      <c r="H99" s="69" t="s">
        <v>5117</v>
      </c>
      <c r="I99" s="62" t="s">
        <v>156</v>
      </c>
      <c r="J99" s="62" t="s">
        <v>156</v>
      </c>
      <c r="K99" s="62">
        <v>4</v>
      </c>
      <c r="L99" s="62" t="s">
        <v>223</v>
      </c>
      <c r="M99" s="70" t="s">
        <v>224</v>
      </c>
      <c r="N99" s="71">
        <v>18000000</v>
      </c>
      <c r="O99" s="71">
        <v>18000000</v>
      </c>
      <c r="P99" s="71" t="s">
        <v>225</v>
      </c>
      <c r="Q99" s="71" t="s">
        <v>221</v>
      </c>
      <c r="R99" s="72">
        <v>1</v>
      </c>
      <c r="S99" s="81" t="s">
        <v>103</v>
      </c>
      <c r="T99" s="82">
        <v>202300000000161</v>
      </c>
      <c r="U99" s="75" t="str">
        <f t="shared" si="9"/>
        <v>1600 - Oficina de Relación con el Ciudadano</v>
      </c>
      <c r="V99" s="72" t="s">
        <v>5033</v>
      </c>
      <c r="W99" s="72" t="s">
        <v>6557</v>
      </c>
      <c r="X99" s="72" t="s">
        <v>6558</v>
      </c>
      <c r="Y99" s="72" t="s">
        <v>6559</v>
      </c>
      <c r="Z99" s="72" t="s">
        <v>6560</v>
      </c>
      <c r="AA99" s="72" t="s">
        <v>6561</v>
      </c>
      <c r="AB99" s="72">
        <v>0</v>
      </c>
      <c r="AC99" s="72">
        <v>1</v>
      </c>
      <c r="AD99" s="76"/>
    </row>
    <row r="100" spans="1:30" ht="90" x14ac:dyDescent="0.25">
      <c r="A100" s="62">
        <v>99</v>
      </c>
      <c r="B100" s="68" t="s">
        <v>2842</v>
      </c>
      <c r="C100" s="64">
        <f t="shared" si="8"/>
        <v>1</v>
      </c>
      <c r="D100" s="65">
        <v>45303</v>
      </c>
      <c r="E100" s="66" t="s">
        <v>6951</v>
      </c>
      <c r="F100" s="67" t="s">
        <v>5016</v>
      </c>
      <c r="G100" s="68">
        <v>43232609</v>
      </c>
      <c r="H100" s="69" t="s">
        <v>5118</v>
      </c>
      <c r="I100" s="62" t="s">
        <v>162</v>
      </c>
      <c r="J100" s="62" t="s">
        <v>162</v>
      </c>
      <c r="K100" s="62">
        <v>3</v>
      </c>
      <c r="L100" s="62" t="s">
        <v>223</v>
      </c>
      <c r="M100" s="70" t="s">
        <v>224</v>
      </c>
      <c r="N100" s="71">
        <v>40000000</v>
      </c>
      <c r="O100" s="71">
        <v>40000000</v>
      </c>
      <c r="P100" s="71" t="s">
        <v>1611</v>
      </c>
      <c r="Q100" s="71" t="s">
        <v>1612</v>
      </c>
      <c r="R100" s="72">
        <v>1</v>
      </c>
      <c r="S100" s="81" t="s">
        <v>37</v>
      </c>
      <c r="T100" s="74">
        <v>2021011000079</v>
      </c>
      <c r="U100" s="75" t="str">
        <f t="shared" si="9"/>
        <v>1600 - Oficina de Relación con el Ciudadano</v>
      </c>
      <c r="V100" s="72" t="s">
        <v>5033</v>
      </c>
      <c r="W100" s="72" t="s">
        <v>6557</v>
      </c>
      <c r="X100" s="72" t="s">
        <v>6558</v>
      </c>
      <c r="Y100" s="72" t="s">
        <v>6559</v>
      </c>
      <c r="Z100" s="72" t="s">
        <v>6560</v>
      </c>
      <c r="AA100" s="72" t="s">
        <v>6561</v>
      </c>
      <c r="AB100" s="72">
        <v>0</v>
      </c>
      <c r="AC100" s="72">
        <v>1</v>
      </c>
      <c r="AD100" s="76"/>
    </row>
    <row r="101" spans="1:30" ht="75" x14ac:dyDescent="0.25">
      <c r="A101" s="62">
        <v>100</v>
      </c>
      <c r="B101" s="68" t="s">
        <v>2842</v>
      </c>
      <c r="C101" s="64">
        <f t="shared" si="8"/>
        <v>1</v>
      </c>
      <c r="D101" s="65">
        <v>45303</v>
      </c>
      <c r="E101" s="66" t="e">
        <v>#N/A</v>
      </c>
      <c r="F101" s="67" t="s">
        <v>5016</v>
      </c>
      <c r="G101" s="68" t="s">
        <v>4045</v>
      </c>
      <c r="H101" s="69" t="s">
        <v>5119</v>
      </c>
      <c r="I101" s="62" t="s">
        <v>155</v>
      </c>
      <c r="J101" s="62" t="s">
        <v>155</v>
      </c>
      <c r="K101" s="62">
        <v>10</v>
      </c>
      <c r="L101" s="62" t="s">
        <v>223</v>
      </c>
      <c r="M101" s="70" t="s">
        <v>224</v>
      </c>
      <c r="N101" s="71">
        <v>75000000</v>
      </c>
      <c r="O101" s="71">
        <v>75000000</v>
      </c>
      <c r="P101" s="71" t="s">
        <v>225</v>
      </c>
      <c r="Q101" s="71" t="s">
        <v>221</v>
      </c>
      <c r="R101" s="72">
        <v>1</v>
      </c>
      <c r="S101" s="81" t="s">
        <v>103</v>
      </c>
      <c r="T101" s="82">
        <v>202300000000161</v>
      </c>
      <c r="U101" s="75" t="str">
        <f t="shared" si="9"/>
        <v>1600 - Oficina de Relación con el Ciudadano</v>
      </c>
      <c r="V101" s="72" t="s">
        <v>5033</v>
      </c>
      <c r="W101" s="72" t="s">
        <v>6557</v>
      </c>
      <c r="X101" s="72" t="s">
        <v>6558</v>
      </c>
      <c r="Y101" s="72" t="s">
        <v>6559</v>
      </c>
      <c r="Z101" s="72" t="s">
        <v>6560</v>
      </c>
      <c r="AA101" s="72" t="s">
        <v>6561</v>
      </c>
      <c r="AB101" s="72">
        <v>0</v>
      </c>
      <c r="AC101" s="72">
        <v>1</v>
      </c>
      <c r="AD101" s="76"/>
    </row>
    <row r="102" spans="1:30" ht="72" x14ac:dyDescent="0.25">
      <c r="A102" s="62">
        <v>101</v>
      </c>
      <c r="B102" s="68" t="s">
        <v>243</v>
      </c>
      <c r="C102" s="64">
        <f t="shared" si="8"/>
        <v>0</v>
      </c>
      <c r="D102" s="65">
        <v>45316</v>
      </c>
      <c r="E102" s="66" t="s">
        <v>6947</v>
      </c>
      <c r="F102" s="67" t="s">
        <v>5016</v>
      </c>
      <c r="G102" s="68">
        <v>80161501</v>
      </c>
      <c r="H102" s="69" t="s">
        <v>5120</v>
      </c>
      <c r="I102" s="62" t="s">
        <v>154</v>
      </c>
      <c r="J102" s="62" t="s">
        <v>154</v>
      </c>
      <c r="K102" s="62">
        <v>12</v>
      </c>
      <c r="L102" s="62" t="s">
        <v>223</v>
      </c>
      <c r="M102" s="70" t="s">
        <v>224</v>
      </c>
      <c r="N102" s="79">
        <v>0</v>
      </c>
      <c r="O102" s="79">
        <v>0</v>
      </c>
      <c r="P102" s="71" t="s">
        <v>225</v>
      </c>
      <c r="Q102" s="71" t="s">
        <v>221</v>
      </c>
      <c r="R102" s="72">
        <v>0</v>
      </c>
      <c r="S102" s="73" t="s">
        <v>4</v>
      </c>
      <c r="T102" s="74">
        <v>2018011000692</v>
      </c>
      <c r="U102" s="75" t="str">
        <f t="shared" si="9"/>
        <v>1300 - Oficina Asesora de Comunicaciones</v>
      </c>
      <c r="V102" s="72" t="str">
        <f t="shared" ref="V102:V165" si="10">IF(T102="NA","FUNCIONAMIENTO",IF(T102&gt;0,"INVERSION",))</f>
        <v>INVERSION</v>
      </c>
      <c r="W102" s="72" t="s">
        <v>6557</v>
      </c>
      <c r="X102" s="72" t="s">
        <v>6558</v>
      </c>
      <c r="Y102" s="72" t="s">
        <v>6559</v>
      </c>
      <c r="Z102" s="72" t="s">
        <v>6560</v>
      </c>
      <c r="AA102" s="72" t="s">
        <v>6561</v>
      </c>
      <c r="AB102" s="72">
        <v>0</v>
      </c>
      <c r="AC102" s="72">
        <v>1</v>
      </c>
      <c r="AD102" s="76"/>
    </row>
    <row r="103" spans="1:30" ht="72" x14ac:dyDescent="0.25">
      <c r="A103" s="62">
        <v>102</v>
      </c>
      <c r="B103" s="68" t="s">
        <v>461</v>
      </c>
      <c r="C103" s="64">
        <f t="shared" si="8"/>
        <v>1</v>
      </c>
      <c r="D103" s="65">
        <v>45295</v>
      </c>
      <c r="E103" s="66" t="s">
        <v>6947</v>
      </c>
      <c r="F103" s="67" t="s">
        <v>5016</v>
      </c>
      <c r="G103" s="68">
        <v>80161501</v>
      </c>
      <c r="H103" s="69" t="s">
        <v>5121</v>
      </c>
      <c r="I103" s="62" t="s">
        <v>153</v>
      </c>
      <c r="J103" s="62" t="s">
        <v>153</v>
      </c>
      <c r="K103" s="62">
        <v>12</v>
      </c>
      <c r="L103" s="62" t="s">
        <v>223</v>
      </c>
      <c r="M103" s="70" t="s">
        <v>224</v>
      </c>
      <c r="N103" s="71">
        <v>103500000</v>
      </c>
      <c r="O103" s="71">
        <v>103500000</v>
      </c>
      <c r="P103" s="71" t="s">
        <v>225</v>
      </c>
      <c r="Q103" s="71" t="s">
        <v>221</v>
      </c>
      <c r="R103" s="72">
        <v>1</v>
      </c>
      <c r="S103" s="73" t="s">
        <v>4</v>
      </c>
      <c r="T103" s="74">
        <v>2018011000692</v>
      </c>
      <c r="U103" s="75" t="str">
        <f t="shared" si="9"/>
        <v>1200 - Oficina Asesora Jurídica</v>
      </c>
      <c r="V103" s="72" t="str">
        <f t="shared" si="10"/>
        <v>INVERSION</v>
      </c>
      <c r="W103" s="72" t="s">
        <v>6557</v>
      </c>
      <c r="X103" s="72" t="s">
        <v>6558</v>
      </c>
      <c r="Y103" s="72" t="s">
        <v>6559</v>
      </c>
      <c r="Z103" s="72" t="s">
        <v>6560</v>
      </c>
      <c r="AA103" s="72" t="s">
        <v>6561</v>
      </c>
      <c r="AB103" s="72">
        <v>0</v>
      </c>
      <c r="AC103" s="72">
        <v>1</v>
      </c>
      <c r="AD103" s="76"/>
    </row>
    <row r="104" spans="1:30" ht="72" x14ac:dyDescent="0.25">
      <c r="A104" s="62">
        <v>103</v>
      </c>
      <c r="B104" s="68" t="s">
        <v>461</v>
      </c>
      <c r="C104" s="64">
        <f t="shared" si="8"/>
        <v>1</v>
      </c>
      <c r="D104" s="65">
        <v>45295</v>
      </c>
      <c r="E104" s="66" t="s">
        <v>6947</v>
      </c>
      <c r="F104" s="67" t="s">
        <v>5016</v>
      </c>
      <c r="G104" s="68">
        <v>80161501</v>
      </c>
      <c r="H104" s="69" t="s">
        <v>5122</v>
      </c>
      <c r="I104" s="62" t="s">
        <v>153</v>
      </c>
      <c r="J104" s="62" t="s">
        <v>153</v>
      </c>
      <c r="K104" s="62">
        <v>12</v>
      </c>
      <c r="L104" s="62" t="s">
        <v>223</v>
      </c>
      <c r="M104" s="70" t="s">
        <v>224</v>
      </c>
      <c r="N104" s="71">
        <v>103500000</v>
      </c>
      <c r="O104" s="71">
        <v>103500000</v>
      </c>
      <c r="P104" s="71" t="s">
        <v>225</v>
      </c>
      <c r="Q104" s="71" t="s">
        <v>221</v>
      </c>
      <c r="R104" s="72">
        <v>1</v>
      </c>
      <c r="S104" s="73" t="s">
        <v>4</v>
      </c>
      <c r="T104" s="74">
        <v>2018011000692</v>
      </c>
      <c r="U104" s="75" t="str">
        <f t="shared" si="9"/>
        <v>1200 - Oficina Asesora Jurídica</v>
      </c>
      <c r="V104" s="72" t="str">
        <f t="shared" si="10"/>
        <v>INVERSION</v>
      </c>
      <c r="W104" s="72" t="s">
        <v>6557</v>
      </c>
      <c r="X104" s="72" t="s">
        <v>6558</v>
      </c>
      <c r="Y104" s="72" t="s">
        <v>6559</v>
      </c>
      <c r="Z104" s="72" t="s">
        <v>6560</v>
      </c>
      <c r="AA104" s="72" t="s">
        <v>6561</v>
      </c>
      <c r="AB104" s="72">
        <v>0</v>
      </c>
      <c r="AC104" s="72">
        <v>1</v>
      </c>
      <c r="AD104" s="76"/>
    </row>
    <row r="105" spans="1:30" ht="108" x14ac:dyDescent="0.25">
      <c r="A105" s="62">
        <v>104</v>
      </c>
      <c r="B105" s="68" t="s">
        <v>263</v>
      </c>
      <c r="C105" s="64">
        <f t="shared" si="8"/>
        <v>1</v>
      </c>
      <c r="D105" s="65">
        <v>45295</v>
      </c>
      <c r="E105" s="66" t="s">
        <v>6947</v>
      </c>
      <c r="F105" s="67" t="s">
        <v>5016</v>
      </c>
      <c r="G105" s="68">
        <v>80161501</v>
      </c>
      <c r="H105" s="69" t="s">
        <v>5123</v>
      </c>
      <c r="I105" s="62" t="s">
        <v>153</v>
      </c>
      <c r="J105" s="62" t="s">
        <v>153</v>
      </c>
      <c r="K105" s="62">
        <v>12</v>
      </c>
      <c r="L105" s="62" t="s">
        <v>223</v>
      </c>
      <c r="M105" s="70" t="s">
        <v>224</v>
      </c>
      <c r="N105" s="71">
        <v>100625000</v>
      </c>
      <c r="O105" s="71">
        <v>100625000</v>
      </c>
      <c r="P105" s="71" t="s">
        <v>225</v>
      </c>
      <c r="Q105" s="71" t="s">
        <v>221</v>
      </c>
      <c r="R105" s="72">
        <v>1</v>
      </c>
      <c r="S105" s="73" t="s">
        <v>4</v>
      </c>
      <c r="T105" s="74">
        <v>2018011000692</v>
      </c>
      <c r="U105" s="75" t="str">
        <f t="shared" si="9"/>
        <v>2000 - Subdirección General</v>
      </c>
      <c r="V105" s="72" t="str">
        <f t="shared" si="10"/>
        <v>INVERSION</v>
      </c>
      <c r="W105" s="72" t="s">
        <v>6557</v>
      </c>
      <c r="X105" s="72" t="s">
        <v>6558</v>
      </c>
      <c r="Y105" s="72" t="s">
        <v>6559</v>
      </c>
      <c r="Z105" s="72" t="s">
        <v>6560</v>
      </c>
      <c r="AA105" s="72" t="s">
        <v>6561</v>
      </c>
      <c r="AB105" s="72">
        <v>0</v>
      </c>
      <c r="AC105" s="72">
        <v>1</v>
      </c>
      <c r="AD105" s="76"/>
    </row>
    <row r="106" spans="1:30" ht="126" x14ac:dyDescent="0.25">
      <c r="A106" s="62">
        <v>105</v>
      </c>
      <c r="B106" s="68" t="s">
        <v>263</v>
      </c>
      <c r="C106" s="64">
        <f t="shared" si="8"/>
        <v>1</v>
      </c>
      <c r="D106" s="65">
        <v>45295</v>
      </c>
      <c r="E106" s="66" t="s">
        <v>6947</v>
      </c>
      <c r="F106" s="67" t="s">
        <v>5016</v>
      </c>
      <c r="G106" s="68">
        <v>80161501</v>
      </c>
      <c r="H106" s="69" t="s">
        <v>5124</v>
      </c>
      <c r="I106" s="62" t="s">
        <v>153</v>
      </c>
      <c r="J106" s="62" t="s">
        <v>153</v>
      </c>
      <c r="K106" s="62">
        <v>12</v>
      </c>
      <c r="L106" s="62" t="s">
        <v>223</v>
      </c>
      <c r="M106" s="70" t="s">
        <v>224</v>
      </c>
      <c r="N106" s="71">
        <v>105800000</v>
      </c>
      <c r="O106" s="71">
        <v>105800000</v>
      </c>
      <c r="P106" s="71" t="s">
        <v>225</v>
      </c>
      <c r="Q106" s="71" t="s">
        <v>221</v>
      </c>
      <c r="R106" s="72">
        <v>1</v>
      </c>
      <c r="S106" s="73" t="s">
        <v>4</v>
      </c>
      <c r="T106" s="74">
        <v>2018011000692</v>
      </c>
      <c r="U106" s="75" t="str">
        <f t="shared" si="9"/>
        <v>2000 - Subdirección General</v>
      </c>
      <c r="V106" s="72" t="str">
        <f t="shared" si="10"/>
        <v>INVERSION</v>
      </c>
      <c r="W106" s="72" t="s">
        <v>6557</v>
      </c>
      <c r="X106" s="72" t="s">
        <v>6558</v>
      </c>
      <c r="Y106" s="72" t="s">
        <v>6559</v>
      </c>
      <c r="Z106" s="72" t="s">
        <v>6560</v>
      </c>
      <c r="AA106" s="72" t="s">
        <v>6561</v>
      </c>
      <c r="AB106" s="72">
        <v>0</v>
      </c>
      <c r="AC106" s="72">
        <v>1</v>
      </c>
      <c r="AD106" s="76"/>
    </row>
    <row r="107" spans="1:30" ht="72" x14ac:dyDescent="0.25">
      <c r="A107" s="62">
        <v>106</v>
      </c>
      <c r="B107" s="68" t="s">
        <v>263</v>
      </c>
      <c r="C107" s="64">
        <f t="shared" si="8"/>
        <v>1</v>
      </c>
      <c r="D107" s="65">
        <v>45295</v>
      </c>
      <c r="E107" s="66" t="s">
        <v>6947</v>
      </c>
      <c r="F107" s="67" t="s">
        <v>5016</v>
      </c>
      <c r="G107" s="68">
        <v>80161501</v>
      </c>
      <c r="H107" s="69" t="s">
        <v>5125</v>
      </c>
      <c r="I107" s="62" t="s">
        <v>156</v>
      </c>
      <c r="J107" s="62" t="s">
        <v>156</v>
      </c>
      <c r="K107" s="62">
        <v>9</v>
      </c>
      <c r="L107" s="62" t="s">
        <v>223</v>
      </c>
      <c r="M107" s="70" t="s">
        <v>224</v>
      </c>
      <c r="N107" s="71">
        <v>84150000</v>
      </c>
      <c r="O107" s="71">
        <v>84150000</v>
      </c>
      <c r="P107" s="71" t="s">
        <v>225</v>
      </c>
      <c r="Q107" s="71" t="s">
        <v>221</v>
      </c>
      <c r="R107" s="72">
        <v>1</v>
      </c>
      <c r="S107" s="73" t="s">
        <v>4</v>
      </c>
      <c r="T107" s="74">
        <v>2018011000692</v>
      </c>
      <c r="U107" s="75" t="str">
        <f t="shared" si="9"/>
        <v>2000 - Subdirección General</v>
      </c>
      <c r="V107" s="72" t="str">
        <f t="shared" si="10"/>
        <v>INVERSION</v>
      </c>
      <c r="W107" s="72" t="s">
        <v>6557</v>
      </c>
      <c r="X107" s="72" t="s">
        <v>6558</v>
      </c>
      <c r="Y107" s="72" t="s">
        <v>6559</v>
      </c>
      <c r="Z107" s="72" t="s">
        <v>6560</v>
      </c>
      <c r="AA107" s="72" t="s">
        <v>6561</v>
      </c>
      <c r="AB107" s="72">
        <v>0</v>
      </c>
      <c r="AC107" s="72">
        <v>1</v>
      </c>
      <c r="AD107" s="76"/>
    </row>
    <row r="108" spans="1:30" ht="72" x14ac:dyDescent="0.25">
      <c r="A108" s="62">
        <v>107</v>
      </c>
      <c r="B108" s="68" t="s">
        <v>263</v>
      </c>
      <c r="C108" s="64">
        <f t="shared" si="8"/>
        <v>1</v>
      </c>
      <c r="D108" s="65">
        <v>45295</v>
      </c>
      <c r="E108" s="66" t="s">
        <v>6947</v>
      </c>
      <c r="F108" s="67" t="s">
        <v>5016</v>
      </c>
      <c r="G108" s="68">
        <v>80161501</v>
      </c>
      <c r="H108" s="69" t="s">
        <v>5126</v>
      </c>
      <c r="I108" s="62" t="s">
        <v>153</v>
      </c>
      <c r="J108" s="62" t="s">
        <v>153</v>
      </c>
      <c r="K108" s="62">
        <v>12</v>
      </c>
      <c r="L108" s="62" t="s">
        <v>223</v>
      </c>
      <c r="M108" s="70" t="s">
        <v>224</v>
      </c>
      <c r="N108" s="71">
        <v>92000000</v>
      </c>
      <c r="O108" s="71">
        <v>92000000</v>
      </c>
      <c r="P108" s="71" t="s">
        <v>225</v>
      </c>
      <c r="Q108" s="71" t="s">
        <v>221</v>
      </c>
      <c r="R108" s="72">
        <v>1</v>
      </c>
      <c r="S108" s="73" t="s">
        <v>4</v>
      </c>
      <c r="T108" s="74">
        <v>2018011000692</v>
      </c>
      <c r="U108" s="75" t="str">
        <f t="shared" si="9"/>
        <v>2000 - Subdirección General</v>
      </c>
      <c r="V108" s="72" t="str">
        <f t="shared" si="10"/>
        <v>INVERSION</v>
      </c>
      <c r="W108" s="72" t="s">
        <v>6557</v>
      </c>
      <c r="X108" s="72" t="s">
        <v>6558</v>
      </c>
      <c r="Y108" s="72" t="s">
        <v>6559</v>
      </c>
      <c r="Z108" s="72" t="s">
        <v>6560</v>
      </c>
      <c r="AA108" s="72" t="s">
        <v>6561</v>
      </c>
      <c r="AB108" s="72">
        <v>0</v>
      </c>
      <c r="AC108" s="72">
        <v>1</v>
      </c>
      <c r="AD108" s="76"/>
    </row>
    <row r="109" spans="1:30" ht="72" x14ac:dyDescent="0.25">
      <c r="A109" s="62">
        <v>108</v>
      </c>
      <c r="B109" s="68" t="s">
        <v>263</v>
      </c>
      <c r="C109" s="64">
        <f t="shared" si="8"/>
        <v>1</v>
      </c>
      <c r="D109" s="65">
        <v>45295</v>
      </c>
      <c r="E109" s="66" t="s">
        <v>6947</v>
      </c>
      <c r="F109" s="67" t="s">
        <v>5016</v>
      </c>
      <c r="G109" s="68">
        <v>80161501</v>
      </c>
      <c r="H109" s="69" t="s">
        <v>5127</v>
      </c>
      <c r="I109" s="62" t="s">
        <v>153</v>
      </c>
      <c r="J109" s="62" t="s">
        <v>153</v>
      </c>
      <c r="K109" s="62">
        <v>12</v>
      </c>
      <c r="L109" s="62" t="s">
        <v>223</v>
      </c>
      <c r="M109" s="70" t="s">
        <v>224</v>
      </c>
      <c r="N109" s="71">
        <v>107525000</v>
      </c>
      <c r="O109" s="71">
        <v>107525000</v>
      </c>
      <c r="P109" s="71" t="s">
        <v>225</v>
      </c>
      <c r="Q109" s="71" t="s">
        <v>221</v>
      </c>
      <c r="R109" s="72">
        <v>1</v>
      </c>
      <c r="S109" s="73" t="s">
        <v>4</v>
      </c>
      <c r="T109" s="74">
        <v>2018011000692</v>
      </c>
      <c r="U109" s="75" t="str">
        <f t="shared" si="9"/>
        <v>2000 - Subdirección General</v>
      </c>
      <c r="V109" s="72" t="str">
        <f t="shared" si="10"/>
        <v>INVERSION</v>
      </c>
      <c r="W109" s="72" t="s">
        <v>6557</v>
      </c>
      <c r="X109" s="72" t="s">
        <v>6558</v>
      </c>
      <c r="Y109" s="72" t="s">
        <v>6559</v>
      </c>
      <c r="Z109" s="72" t="s">
        <v>6560</v>
      </c>
      <c r="AA109" s="72" t="s">
        <v>6561</v>
      </c>
      <c r="AB109" s="72">
        <v>0</v>
      </c>
      <c r="AC109" s="72">
        <v>1</v>
      </c>
      <c r="AD109" s="76"/>
    </row>
    <row r="110" spans="1:30" ht="72" x14ac:dyDescent="0.25">
      <c r="A110" s="62">
        <v>109</v>
      </c>
      <c r="B110" s="68" t="s">
        <v>263</v>
      </c>
      <c r="C110" s="64">
        <f t="shared" si="8"/>
        <v>0</v>
      </c>
      <c r="D110" s="65">
        <v>45316</v>
      </c>
      <c r="E110" s="66" t="s">
        <v>6947</v>
      </c>
      <c r="F110" s="67" t="s">
        <v>5016</v>
      </c>
      <c r="G110" s="68">
        <v>80161501</v>
      </c>
      <c r="H110" s="69" t="s">
        <v>5128</v>
      </c>
      <c r="I110" s="62" t="s">
        <v>154</v>
      </c>
      <c r="J110" s="62" t="s">
        <v>154</v>
      </c>
      <c r="K110" s="62">
        <v>12</v>
      </c>
      <c r="L110" s="62" t="s">
        <v>223</v>
      </c>
      <c r="M110" s="70" t="s">
        <v>224</v>
      </c>
      <c r="N110" s="79">
        <v>0</v>
      </c>
      <c r="O110" s="79">
        <v>0</v>
      </c>
      <c r="P110" s="71" t="s">
        <v>225</v>
      </c>
      <c r="Q110" s="71" t="s">
        <v>221</v>
      </c>
      <c r="R110" s="72">
        <v>0</v>
      </c>
      <c r="S110" s="73" t="s">
        <v>4</v>
      </c>
      <c r="T110" s="74">
        <v>2018011000692</v>
      </c>
      <c r="U110" s="75" t="str">
        <f t="shared" si="9"/>
        <v>2000 - Subdirección General</v>
      </c>
      <c r="V110" s="72" t="str">
        <f t="shared" si="10"/>
        <v>INVERSION</v>
      </c>
      <c r="W110" s="72" t="s">
        <v>6557</v>
      </c>
      <c r="X110" s="72" t="s">
        <v>6558</v>
      </c>
      <c r="Y110" s="72" t="s">
        <v>6559</v>
      </c>
      <c r="Z110" s="72" t="s">
        <v>6560</v>
      </c>
      <c r="AA110" s="72" t="s">
        <v>6561</v>
      </c>
      <c r="AB110" s="72">
        <v>0</v>
      </c>
      <c r="AC110" s="72">
        <v>1</v>
      </c>
      <c r="AD110" s="76"/>
    </row>
    <row r="111" spans="1:30" ht="90" x14ac:dyDescent="0.25">
      <c r="A111" s="62">
        <v>110</v>
      </c>
      <c r="B111" s="68" t="s">
        <v>263</v>
      </c>
      <c r="C111" s="64">
        <f t="shared" si="8"/>
        <v>0</v>
      </c>
      <c r="D111" s="65">
        <v>45316</v>
      </c>
      <c r="E111" s="66" t="s">
        <v>6947</v>
      </c>
      <c r="F111" s="67" t="s">
        <v>5016</v>
      </c>
      <c r="G111" s="68">
        <v>80161501</v>
      </c>
      <c r="H111" s="69" t="s">
        <v>5129</v>
      </c>
      <c r="I111" s="62" t="s">
        <v>154</v>
      </c>
      <c r="J111" s="62" t="s">
        <v>154</v>
      </c>
      <c r="K111" s="62">
        <v>12</v>
      </c>
      <c r="L111" s="62" t="s">
        <v>223</v>
      </c>
      <c r="M111" s="70" t="s">
        <v>224</v>
      </c>
      <c r="N111" s="79">
        <v>0</v>
      </c>
      <c r="O111" s="79">
        <v>0</v>
      </c>
      <c r="P111" s="71" t="s">
        <v>225</v>
      </c>
      <c r="Q111" s="71" t="s">
        <v>221</v>
      </c>
      <c r="R111" s="72">
        <v>0</v>
      </c>
      <c r="S111" s="73" t="s">
        <v>4</v>
      </c>
      <c r="T111" s="74">
        <v>2018011000692</v>
      </c>
      <c r="U111" s="75" t="str">
        <f t="shared" si="9"/>
        <v>2000 - Subdirección General</v>
      </c>
      <c r="V111" s="72" t="str">
        <f t="shared" si="10"/>
        <v>INVERSION</v>
      </c>
      <c r="W111" s="72" t="s">
        <v>6557</v>
      </c>
      <c r="X111" s="72" t="s">
        <v>6558</v>
      </c>
      <c r="Y111" s="72" t="s">
        <v>6559</v>
      </c>
      <c r="Z111" s="72" t="s">
        <v>6560</v>
      </c>
      <c r="AA111" s="72" t="s">
        <v>6561</v>
      </c>
      <c r="AB111" s="72">
        <v>0</v>
      </c>
      <c r="AC111" s="72">
        <v>1</v>
      </c>
      <c r="AD111" s="76"/>
    </row>
    <row r="112" spans="1:30" ht="72" x14ac:dyDescent="0.25">
      <c r="A112" s="62">
        <v>111</v>
      </c>
      <c r="B112" s="68" t="s">
        <v>263</v>
      </c>
      <c r="C112" s="64">
        <f t="shared" si="8"/>
        <v>1</v>
      </c>
      <c r="D112" s="65">
        <v>45295</v>
      </c>
      <c r="E112" s="66" t="s">
        <v>6947</v>
      </c>
      <c r="F112" s="67" t="s">
        <v>5016</v>
      </c>
      <c r="G112" s="68">
        <v>80161501</v>
      </c>
      <c r="H112" s="69" t="s">
        <v>5130</v>
      </c>
      <c r="I112" s="62" t="s">
        <v>153</v>
      </c>
      <c r="J112" s="62" t="s">
        <v>153</v>
      </c>
      <c r="K112" s="62">
        <v>12</v>
      </c>
      <c r="L112" s="62" t="s">
        <v>223</v>
      </c>
      <c r="M112" s="70" t="s">
        <v>224</v>
      </c>
      <c r="N112" s="71">
        <v>89700000</v>
      </c>
      <c r="O112" s="71">
        <v>89700000</v>
      </c>
      <c r="P112" s="71" t="s">
        <v>225</v>
      </c>
      <c r="Q112" s="71" t="s">
        <v>221</v>
      </c>
      <c r="R112" s="72">
        <v>1</v>
      </c>
      <c r="S112" s="73" t="s">
        <v>4</v>
      </c>
      <c r="T112" s="74">
        <v>2018011000692</v>
      </c>
      <c r="U112" s="75" t="str">
        <f t="shared" si="9"/>
        <v>2000 - Subdirección General</v>
      </c>
      <c r="V112" s="72" t="str">
        <f t="shared" si="10"/>
        <v>INVERSION</v>
      </c>
      <c r="W112" s="72" t="s">
        <v>6557</v>
      </c>
      <c r="X112" s="72" t="s">
        <v>6558</v>
      </c>
      <c r="Y112" s="72" t="s">
        <v>6559</v>
      </c>
      <c r="Z112" s="72" t="s">
        <v>6560</v>
      </c>
      <c r="AA112" s="72" t="s">
        <v>6561</v>
      </c>
      <c r="AB112" s="72">
        <v>0</v>
      </c>
      <c r="AC112" s="72">
        <v>1</v>
      </c>
      <c r="AD112" s="76"/>
    </row>
    <row r="113" spans="1:30" ht="72" x14ac:dyDescent="0.25">
      <c r="A113" s="62">
        <v>112</v>
      </c>
      <c r="B113" s="68" t="s">
        <v>263</v>
      </c>
      <c r="C113" s="64">
        <f t="shared" si="8"/>
        <v>1</v>
      </c>
      <c r="D113" s="65">
        <v>45295</v>
      </c>
      <c r="E113" s="66" t="s">
        <v>6947</v>
      </c>
      <c r="F113" s="67" t="s">
        <v>5016</v>
      </c>
      <c r="G113" s="68">
        <v>80161501</v>
      </c>
      <c r="H113" s="69" t="s">
        <v>5131</v>
      </c>
      <c r="I113" s="62" t="s">
        <v>153</v>
      </c>
      <c r="J113" s="62" t="s">
        <v>153</v>
      </c>
      <c r="K113" s="62">
        <v>12</v>
      </c>
      <c r="L113" s="62" t="s">
        <v>223</v>
      </c>
      <c r="M113" s="70" t="s">
        <v>224</v>
      </c>
      <c r="N113" s="71">
        <v>179400000</v>
      </c>
      <c r="O113" s="71">
        <v>179400000</v>
      </c>
      <c r="P113" s="71" t="s">
        <v>225</v>
      </c>
      <c r="Q113" s="71" t="s">
        <v>221</v>
      </c>
      <c r="R113" s="72">
        <v>1</v>
      </c>
      <c r="S113" s="73" t="s">
        <v>4</v>
      </c>
      <c r="T113" s="74">
        <v>2018011000692</v>
      </c>
      <c r="U113" s="75" t="str">
        <f t="shared" si="9"/>
        <v>2000 - Subdirección General</v>
      </c>
      <c r="V113" s="72" t="str">
        <f t="shared" si="10"/>
        <v>INVERSION</v>
      </c>
      <c r="W113" s="72" t="s">
        <v>6557</v>
      </c>
      <c r="X113" s="72" t="s">
        <v>6558</v>
      </c>
      <c r="Y113" s="72" t="s">
        <v>6559</v>
      </c>
      <c r="Z113" s="72" t="s">
        <v>6560</v>
      </c>
      <c r="AA113" s="72" t="s">
        <v>6561</v>
      </c>
      <c r="AB113" s="72">
        <v>0</v>
      </c>
      <c r="AC113" s="72">
        <v>1</v>
      </c>
      <c r="AD113" s="76"/>
    </row>
    <row r="114" spans="1:30" ht="72" x14ac:dyDescent="0.25">
      <c r="A114" s="62">
        <v>113</v>
      </c>
      <c r="B114" s="68" t="s">
        <v>263</v>
      </c>
      <c r="C114" s="64">
        <f t="shared" si="8"/>
        <v>1</v>
      </c>
      <c r="D114" s="65">
        <v>45295</v>
      </c>
      <c r="E114" s="66" t="s">
        <v>6947</v>
      </c>
      <c r="F114" s="67" t="s">
        <v>5016</v>
      </c>
      <c r="G114" s="68">
        <v>80161501</v>
      </c>
      <c r="H114" s="69" t="s">
        <v>5132</v>
      </c>
      <c r="I114" s="62" t="s">
        <v>156</v>
      </c>
      <c r="J114" s="62" t="s">
        <v>156</v>
      </c>
      <c r="K114" s="62">
        <v>9</v>
      </c>
      <c r="L114" s="62" t="s">
        <v>223</v>
      </c>
      <c r="M114" s="70" t="s">
        <v>224</v>
      </c>
      <c r="N114" s="71">
        <v>70200000</v>
      </c>
      <c r="O114" s="71">
        <v>70200000</v>
      </c>
      <c r="P114" s="71" t="s">
        <v>225</v>
      </c>
      <c r="Q114" s="71" t="s">
        <v>221</v>
      </c>
      <c r="R114" s="72">
        <v>1</v>
      </c>
      <c r="S114" s="73" t="s">
        <v>4</v>
      </c>
      <c r="T114" s="74">
        <v>2018011000692</v>
      </c>
      <c r="U114" s="75" t="str">
        <f t="shared" si="9"/>
        <v>2000 - Subdirección General</v>
      </c>
      <c r="V114" s="72" t="str">
        <f t="shared" si="10"/>
        <v>INVERSION</v>
      </c>
      <c r="W114" s="72" t="s">
        <v>6557</v>
      </c>
      <c r="X114" s="72" t="s">
        <v>6558</v>
      </c>
      <c r="Y114" s="72" t="s">
        <v>6559</v>
      </c>
      <c r="Z114" s="72" t="s">
        <v>6560</v>
      </c>
      <c r="AA114" s="72" t="s">
        <v>6561</v>
      </c>
      <c r="AB114" s="72">
        <v>0</v>
      </c>
      <c r="AC114" s="72">
        <v>1</v>
      </c>
      <c r="AD114" s="76"/>
    </row>
    <row r="115" spans="1:30" ht="72" x14ac:dyDescent="0.25">
      <c r="A115" s="62">
        <v>114</v>
      </c>
      <c r="B115" s="68" t="s">
        <v>263</v>
      </c>
      <c r="C115" s="64">
        <f t="shared" si="8"/>
        <v>1</v>
      </c>
      <c r="D115" s="65">
        <v>45295</v>
      </c>
      <c r="E115" s="66" t="s">
        <v>6947</v>
      </c>
      <c r="F115" s="67" t="s">
        <v>5016</v>
      </c>
      <c r="G115" s="68">
        <v>80161501</v>
      </c>
      <c r="H115" s="69" t="s">
        <v>5133</v>
      </c>
      <c r="I115" s="62" t="s">
        <v>153</v>
      </c>
      <c r="J115" s="62" t="s">
        <v>153</v>
      </c>
      <c r="K115" s="62">
        <v>12</v>
      </c>
      <c r="L115" s="62" t="s">
        <v>223</v>
      </c>
      <c r="M115" s="70" t="s">
        <v>224</v>
      </c>
      <c r="N115" s="71">
        <v>92000000</v>
      </c>
      <c r="O115" s="71">
        <v>92000000</v>
      </c>
      <c r="P115" s="71" t="s">
        <v>225</v>
      </c>
      <c r="Q115" s="71" t="s">
        <v>221</v>
      </c>
      <c r="R115" s="72">
        <v>1</v>
      </c>
      <c r="S115" s="73" t="s">
        <v>4</v>
      </c>
      <c r="T115" s="74">
        <v>2018011000692</v>
      </c>
      <c r="U115" s="75" t="str">
        <f t="shared" si="9"/>
        <v>2000 - Subdirección General</v>
      </c>
      <c r="V115" s="72" t="str">
        <f t="shared" si="10"/>
        <v>INVERSION</v>
      </c>
      <c r="W115" s="72" t="s">
        <v>6557</v>
      </c>
      <c r="X115" s="72" t="s">
        <v>6558</v>
      </c>
      <c r="Y115" s="72" t="s">
        <v>6559</v>
      </c>
      <c r="Z115" s="72" t="s">
        <v>6560</v>
      </c>
      <c r="AA115" s="72" t="s">
        <v>6561</v>
      </c>
      <c r="AB115" s="72">
        <v>0</v>
      </c>
      <c r="AC115" s="72">
        <v>1</v>
      </c>
      <c r="AD115" s="76"/>
    </row>
    <row r="116" spans="1:30" ht="72" x14ac:dyDescent="0.25">
      <c r="A116" s="62">
        <v>115</v>
      </c>
      <c r="B116" s="68" t="s">
        <v>263</v>
      </c>
      <c r="C116" s="64">
        <f t="shared" si="8"/>
        <v>0</v>
      </c>
      <c r="D116" s="65">
        <v>45316</v>
      </c>
      <c r="E116" s="66" t="s">
        <v>6947</v>
      </c>
      <c r="F116" s="67" t="s">
        <v>5016</v>
      </c>
      <c r="G116" s="68">
        <v>80161501</v>
      </c>
      <c r="H116" s="69" t="s">
        <v>5134</v>
      </c>
      <c r="I116" s="62" t="s">
        <v>153</v>
      </c>
      <c r="J116" s="62" t="s">
        <v>153</v>
      </c>
      <c r="K116" s="62">
        <v>12</v>
      </c>
      <c r="L116" s="62" t="s">
        <v>223</v>
      </c>
      <c r="M116" s="70" t="s">
        <v>224</v>
      </c>
      <c r="N116" s="79">
        <v>0</v>
      </c>
      <c r="O116" s="79">
        <v>0</v>
      </c>
      <c r="P116" s="71" t="s">
        <v>225</v>
      </c>
      <c r="Q116" s="71" t="s">
        <v>221</v>
      </c>
      <c r="R116" s="72">
        <v>0</v>
      </c>
      <c r="S116" s="73" t="s">
        <v>4</v>
      </c>
      <c r="T116" s="74">
        <v>2018011000692</v>
      </c>
      <c r="U116" s="75" t="str">
        <f t="shared" si="9"/>
        <v>2000 - Subdirección General</v>
      </c>
      <c r="V116" s="72" t="str">
        <f t="shared" si="10"/>
        <v>INVERSION</v>
      </c>
      <c r="W116" s="72" t="s">
        <v>6557</v>
      </c>
      <c r="X116" s="72" t="s">
        <v>6558</v>
      </c>
      <c r="Y116" s="72" t="s">
        <v>6559</v>
      </c>
      <c r="Z116" s="72" t="s">
        <v>6560</v>
      </c>
      <c r="AA116" s="72" t="s">
        <v>6561</v>
      </c>
      <c r="AB116" s="72">
        <v>0</v>
      </c>
      <c r="AC116" s="72">
        <v>1</v>
      </c>
      <c r="AD116" s="76"/>
    </row>
    <row r="117" spans="1:30" ht="72" x14ac:dyDescent="0.25">
      <c r="A117" s="62">
        <v>116</v>
      </c>
      <c r="B117" s="68" t="s">
        <v>263</v>
      </c>
      <c r="C117" s="64">
        <f t="shared" si="8"/>
        <v>1</v>
      </c>
      <c r="D117" s="65">
        <v>45295</v>
      </c>
      <c r="E117" s="66" t="s">
        <v>6947</v>
      </c>
      <c r="F117" s="67" t="s">
        <v>5016</v>
      </c>
      <c r="G117" s="68">
        <v>80161501</v>
      </c>
      <c r="H117" s="69" t="s">
        <v>5135</v>
      </c>
      <c r="I117" s="62" t="s">
        <v>153</v>
      </c>
      <c r="J117" s="62" t="s">
        <v>153</v>
      </c>
      <c r="K117" s="62">
        <v>12</v>
      </c>
      <c r="L117" s="62" t="s">
        <v>223</v>
      </c>
      <c r="M117" s="70" t="s">
        <v>224</v>
      </c>
      <c r="N117" s="71">
        <v>115000000</v>
      </c>
      <c r="O117" s="71">
        <v>115000000</v>
      </c>
      <c r="P117" s="71" t="s">
        <v>225</v>
      </c>
      <c r="Q117" s="71" t="s">
        <v>221</v>
      </c>
      <c r="R117" s="72">
        <v>1</v>
      </c>
      <c r="S117" s="73" t="s">
        <v>4</v>
      </c>
      <c r="T117" s="74">
        <v>2018011000692</v>
      </c>
      <c r="U117" s="75" t="str">
        <f t="shared" si="9"/>
        <v>2000 - Subdirección General</v>
      </c>
      <c r="V117" s="72" t="str">
        <f t="shared" si="10"/>
        <v>INVERSION</v>
      </c>
      <c r="W117" s="72" t="s">
        <v>6557</v>
      </c>
      <c r="X117" s="72" t="s">
        <v>6558</v>
      </c>
      <c r="Y117" s="72" t="s">
        <v>6559</v>
      </c>
      <c r="Z117" s="72" t="s">
        <v>6560</v>
      </c>
      <c r="AA117" s="72" t="s">
        <v>6561</v>
      </c>
      <c r="AB117" s="72">
        <v>0</v>
      </c>
      <c r="AC117" s="72">
        <v>1</v>
      </c>
      <c r="AD117" s="76"/>
    </row>
    <row r="118" spans="1:30" ht="90" x14ac:dyDescent="0.25">
      <c r="A118" s="62">
        <v>117</v>
      </c>
      <c r="B118" s="68" t="s">
        <v>263</v>
      </c>
      <c r="C118" s="64">
        <f t="shared" si="8"/>
        <v>1</v>
      </c>
      <c r="D118" s="65">
        <v>45295</v>
      </c>
      <c r="E118" s="66" t="s">
        <v>6947</v>
      </c>
      <c r="F118" s="67" t="s">
        <v>5016</v>
      </c>
      <c r="G118" s="68">
        <v>80161501</v>
      </c>
      <c r="H118" s="69" t="s">
        <v>5136</v>
      </c>
      <c r="I118" s="62" t="s">
        <v>153</v>
      </c>
      <c r="J118" s="62" t="s">
        <v>153</v>
      </c>
      <c r="K118" s="62">
        <v>12</v>
      </c>
      <c r="L118" s="62" t="s">
        <v>223</v>
      </c>
      <c r="M118" s="70" t="s">
        <v>224</v>
      </c>
      <c r="N118" s="71">
        <v>118450000</v>
      </c>
      <c r="O118" s="71">
        <v>118450000</v>
      </c>
      <c r="P118" s="71" t="s">
        <v>225</v>
      </c>
      <c r="Q118" s="71" t="s">
        <v>221</v>
      </c>
      <c r="R118" s="72">
        <v>1</v>
      </c>
      <c r="S118" s="73" t="s">
        <v>4</v>
      </c>
      <c r="T118" s="74">
        <v>2018011000692</v>
      </c>
      <c r="U118" s="75" t="str">
        <f t="shared" si="9"/>
        <v>2000 - Subdirección General</v>
      </c>
      <c r="V118" s="72" t="str">
        <f t="shared" si="10"/>
        <v>INVERSION</v>
      </c>
      <c r="W118" s="72" t="s">
        <v>6557</v>
      </c>
      <c r="X118" s="72" t="s">
        <v>6558</v>
      </c>
      <c r="Y118" s="72" t="s">
        <v>6559</v>
      </c>
      <c r="Z118" s="72" t="s">
        <v>6560</v>
      </c>
      <c r="AA118" s="72" t="s">
        <v>6561</v>
      </c>
      <c r="AB118" s="72">
        <v>0</v>
      </c>
      <c r="AC118" s="72">
        <v>1</v>
      </c>
      <c r="AD118" s="76"/>
    </row>
    <row r="119" spans="1:30" ht="72" x14ac:dyDescent="0.25">
      <c r="A119" s="62">
        <v>118</v>
      </c>
      <c r="B119" s="68" t="s">
        <v>263</v>
      </c>
      <c r="C119" s="64">
        <f t="shared" si="8"/>
        <v>1</v>
      </c>
      <c r="D119" s="65">
        <v>45295</v>
      </c>
      <c r="E119" s="66" t="s">
        <v>6947</v>
      </c>
      <c r="F119" s="67" t="s">
        <v>5016</v>
      </c>
      <c r="G119" s="68">
        <v>80161501</v>
      </c>
      <c r="H119" s="69" t="s">
        <v>5137</v>
      </c>
      <c r="I119" s="62" t="s">
        <v>153</v>
      </c>
      <c r="J119" s="62" t="s">
        <v>153</v>
      </c>
      <c r="K119" s="62">
        <v>6</v>
      </c>
      <c r="L119" s="62" t="s">
        <v>223</v>
      </c>
      <c r="M119" s="70" t="s">
        <v>224</v>
      </c>
      <c r="N119" s="71">
        <v>63000000</v>
      </c>
      <c r="O119" s="71">
        <v>63000000</v>
      </c>
      <c r="P119" s="71" t="s">
        <v>225</v>
      </c>
      <c r="Q119" s="71" t="s">
        <v>221</v>
      </c>
      <c r="R119" s="72">
        <v>1</v>
      </c>
      <c r="S119" s="73" t="s">
        <v>4</v>
      </c>
      <c r="T119" s="74">
        <v>2018011000692</v>
      </c>
      <c r="U119" s="75" t="str">
        <f t="shared" si="9"/>
        <v>2000 - Subdirección General</v>
      </c>
      <c r="V119" s="72" t="str">
        <f t="shared" si="10"/>
        <v>INVERSION</v>
      </c>
      <c r="W119" s="72" t="s">
        <v>6557</v>
      </c>
      <c r="X119" s="72" t="s">
        <v>6558</v>
      </c>
      <c r="Y119" s="72" t="s">
        <v>6559</v>
      </c>
      <c r="Z119" s="72" t="s">
        <v>6560</v>
      </c>
      <c r="AA119" s="72" t="s">
        <v>6561</v>
      </c>
      <c r="AB119" s="72">
        <v>0</v>
      </c>
      <c r="AC119" s="72">
        <v>1</v>
      </c>
      <c r="AD119" s="76"/>
    </row>
    <row r="120" spans="1:30" ht="72" x14ac:dyDescent="0.25">
      <c r="A120" s="62">
        <v>119</v>
      </c>
      <c r="B120" s="68" t="s">
        <v>461</v>
      </c>
      <c r="C120" s="64">
        <f t="shared" si="8"/>
        <v>1</v>
      </c>
      <c r="D120" s="65">
        <v>45295</v>
      </c>
      <c r="E120" s="66" t="s">
        <v>6947</v>
      </c>
      <c r="F120" s="67" t="s">
        <v>5016</v>
      </c>
      <c r="G120" s="68">
        <v>80161501</v>
      </c>
      <c r="H120" s="69" t="s">
        <v>5138</v>
      </c>
      <c r="I120" s="62" t="s">
        <v>153</v>
      </c>
      <c r="J120" s="62" t="s">
        <v>153</v>
      </c>
      <c r="K120" s="62">
        <v>12</v>
      </c>
      <c r="L120" s="62" t="s">
        <v>223</v>
      </c>
      <c r="M120" s="70" t="s">
        <v>224</v>
      </c>
      <c r="N120" s="71">
        <v>103500000</v>
      </c>
      <c r="O120" s="71">
        <v>103500000</v>
      </c>
      <c r="P120" s="71" t="s">
        <v>225</v>
      </c>
      <c r="Q120" s="71" t="s">
        <v>221</v>
      </c>
      <c r="R120" s="72">
        <v>1</v>
      </c>
      <c r="S120" s="73" t="s">
        <v>4</v>
      </c>
      <c r="T120" s="74">
        <v>2018011000692</v>
      </c>
      <c r="U120" s="75" t="str">
        <f t="shared" si="9"/>
        <v>1200 - Oficina Asesora Jurídica</v>
      </c>
      <c r="V120" s="72" t="str">
        <f t="shared" si="10"/>
        <v>INVERSION</v>
      </c>
      <c r="W120" s="72" t="s">
        <v>6557</v>
      </c>
      <c r="X120" s="72" t="s">
        <v>6558</v>
      </c>
      <c r="Y120" s="72" t="s">
        <v>6559</v>
      </c>
      <c r="Z120" s="72" t="s">
        <v>6560</v>
      </c>
      <c r="AA120" s="72" t="s">
        <v>6561</v>
      </c>
      <c r="AB120" s="72">
        <v>0</v>
      </c>
      <c r="AC120" s="72">
        <v>1</v>
      </c>
      <c r="AD120" s="76"/>
    </row>
    <row r="121" spans="1:30" ht="72" x14ac:dyDescent="0.25">
      <c r="A121" s="62">
        <v>120</v>
      </c>
      <c r="B121" s="68" t="s">
        <v>461</v>
      </c>
      <c r="C121" s="64">
        <f t="shared" si="8"/>
        <v>1</v>
      </c>
      <c r="D121" s="65">
        <v>45295</v>
      </c>
      <c r="E121" s="66" t="s">
        <v>6947</v>
      </c>
      <c r="F121" s="67" t="s">
        <v>5016</v>
      </c>
      <c r="G121" s="68">
        <v>80161501</v>
      </c>
      <c r="H121" s="69" t="s">
        <v>5139</v>
      </c>
      <c r="I121" s="62" t="s">
        <v>153</v>
      </c>
      <c r="J121" s="62" t="s">
        <v>153</v>
      </c>
      <c r="K121" s="62">
        <v>12</v>
      </c>
      <c r="L121" s="62" t="s">
        <v>223</v>
      </c>
      <c r="M121" s="70" t="s">
        <v>224</v>
      </c>
      <c r="N121" s="71">
        <v>103500000</v>
      </c>
      <c r="O121" s="71">
        <v>103500000</v>
      </c>
      <c r="P121" s="71" t="s">
        <v>225</v>
      </c>
      <c r="Q121" s="71" t="s">
        <v>221</v>
      </c>
      <c r="R121" s="72">
        <v>1</v>
      </c>
      <c r="S121" s="73" t="s">
        <v>4</v>
      </c>
      <c r="T121" s="74">
        <v>2018011000692</v>
      </c>
      <c r="U121" s="75" t="str">
        <f t="shared" si="9"/>
        <v>1200 - Oficina Asesora Jurídica</v>
      </c>
      <c r="V121" s="72" t="str">
        <f t="shared" si="10"/>
        <v>INVERSION</v>
      </c>
      <c r="W121" s="72" t="s">
        <v>6557</v>
      </c>
      <c r="X121" s="72" t="s">
        <v>6558</v>
      </c>
      <c r="Y121" s="72" t="s">
        <v>6559</v>
      </c>
      <c r="Z121" s="72" t="s">
        <v>6560</v>
      </c>
      <c r="AA121" s="72" t="s">
        <v>6561</v>
      </c>
      <c r="AB121" s="72">
        <v>0</v>
      </c>
      <c r="AC121" s="72">
        <v>1</v>
      </c>
      <c r="AD121" s="76"/>
    </row>
    <row r="122" spans="1:30" ht="72" x14ac:dyDescent="0.25">
      <c r="A122" s="62">
        <v>121</v>
      </c>
      <c r="B122" s="68" t="s">
        <v>461</v>
      </c>
      <c r="C122" s="64">
        <f t="shared" si="8"/>
        <v>1</v>
      </c>
      <c r="D122" s="65">
        <v>45295</v>
      </c>
      <c r="E122" s="66" t="s">
        <v>6947</v>
      </c>
      <c r="F122" s="67" t="s">
        <v>5016</v>
      </c>
      <c r="G122" s="68">
        <v>80161501</v>
      </c>
      <c r="H122" s="69" t="s">
        <v>5140</v>
      </c>
      <c r="I122" s="62" t="s">
        <v>153</v>
      </c>
      <c r="J122" s="62" t="s">
        <v>153</v>
      </c>
      <c r="K122" s="62">
        <v>12</v>
      </c>
      <c r="L122" s="62" t="s">
        <v>223</v>
      </c>
      <c r="M122" s="70" t="s">
        <v>224</v>
      </c>
      <c r="N122" s="71">
        <v>103500000</v>
      </c>
      <c r="O122" s="71">
        <v>103500000</v>
      </c>
      <c r="P122" s="71" t="s">
        <v>225</v>
      </c>
      <c r="Q122" s="71" t="s">
        <v>221</v>
      </c>
      <c r="R122" s="72">
        <v>1</v>
      </c>
      <c r="S122" s="73" t="s">
        <v>4</v>
      </c>
      <c r="T122" s="74">
        <v>2018011000692</v>
      </c>
      <c r="U122" s="75" t="str">
        <f t="shared" si="9"/>
        <v>1200 - Oficina Asesora Jurídica</v>
      </c>
      <c r="V122" s="72" t="str">
        <f t="shared" si="10"/>
        <v>INVERSION</v>
      </c>
      <c r="W122" s="72" t="s">
        <v>6557</v>
      </c>
      <c r="X122" s="72" t="s">
        <v>6558</v>
      </c>
      <c r="Y122" s="72" t="s">
        <v>6559</v>
      </c>
      <c r="Z122" s="72" t="s">
        <v>6560</v>
      </c>
      <c r="AA122" s="72" t="s">
        <v>6561</v>
      </c>
      <c r="AB122" s="72">
        <v>0</v>
      </c>
      <c r="AC122" s="72">
        <v>1</v>
      </c>
      <c r="AD122" s="76"/>
    </row>
    <row r="123" spans="1:30" ht="72" x14ac:dyDescent="0.25">
      <c r="A123" s="62">
        <v>122</v>
      </c>
      <c r="B123" s="68" t="s">
        <v>263</v>
      </c>
      <c r="C123" s="64">
        <f t="shared" si="8"/>
        <v>1</v>
      </c>
      <c r="D123" s="65">
        <v>45295</v>
      </c>
      <c r="E123" s="66" t="s">
        <v>6947</v>
      </c>
      <c r="F123" s="67" t="s">
        <v>5016</v>
      </c>
      <c r="G123" s="68">
        <v>80161501</v>
      </c>
      <c r="H123" s="69" t="s">
        <v>5141</v>
      </c>
      <c r="I123" s="62" t="s">
        <v>153</v>
      </c>
      <c r="J123" s="62" t="s">
        <v>153</v>
      </c>
      <c r="K123" s="62">
        <v>12</v>
      </c>
      <c r="L123" s="62" t="s">
        <v>223</v>
      </c>
      <c r="M123" s="70" t="s">
        <v>224</v>
      </c>
      <c r="N123" s="71">
        <v>194516140.5</v>
      </c>
      <c r="O123" s="71">
        <v>194516140.5</v>
      </c>
      <c r="P123" s="71" t="s">
        <v>225</v>
      </c>
      <c r="Q123" s="71" t="s">
        <v>221</v>
      </c>
      <c r="R123" s="72">
        <v>1</v>
      </c>
      <c r="S123" s="73" t="s">
        <v>4</v>
      </c>
      <c r="T123" s="74">
        <v>2018011000692</v>
      </c>
      <c r="U123" s="75" t="str">
        <f t="shared" si="9"/>
        <v>2000 - Subdirección General</v>
      </c>
      <c r="V123" s="72" t="str">
        <f t="shared" si="10"/>
        <v>INVERSION</v>
      </c>
      <c r="W123" s="72" t="s">
        <v>6557</v>
      </c>
      <c r="X123" s="72" t="s">
        <v>6558</v>
      </c>
      <c r="Y123" s="72" t="s">
        <v>6559</v>
      </c>
      <c r="Z123" s="72" t="s">
        <v>6560</v>
      </c>
      <c r="AA123" s="72" t="s">
        <v>6561</v>
      </c>
      <c r="AB123" s="72">
        <v>0</v>
      </c>
      <c r="AC123" s="72">
        <v>1</v>
      </c>
      <c r="AD123" s="76"/>
    </row>
    <row r="124" spans="1:30" ht="90" x14ac:dyDescent="0.25">
      <c r="A124" s="62">
        <v>123</v>
      </c>
      <c r="B124" s="68" t="s">
        <v>263</v>
      </c>
      <c r="C124" s="64">
        <f t="shared" si="8"/>
        <v>1</v>
      </c>
      <c r="D124" s="65">
        <v>45295</v>
      </c>
      <c r="E124" s="66" t="s">
        <v>6947</v>
      </c>
      <c r="F124" s="67" t="s">
        <v>5016</v>
      </c>
      <c r="G124" s="68">
        <v>80161501</v>
      </c>
      <c r="H124" s="69" t="s">
        <v>5142</v>
      </c>
      <c r="I124" s="62" t="s">
        <v>153</v>
      </c>
      <c r="J124" s="62" t="s">
        <v>153</v>
      </c>
      <c r="K124" s="62">
        <v>12</v>
      </c>
      <c r="L124" s="62" t="s">
        <v>223</v>
      </c>
      <c r="M124" s="70" t="s">
        <v>224</v>
      </c>
      <c r="N124" s="71">
        <v>132250000</v>
      </c>
      <c r="O124" s="71">
        <v>132250000</v>
      </c>
      <c r="P124" s="71" t="s">
        <v>225</v>
      </c>
      <c r="Q124" s="71" t="s">
        <v>221</v>
      </c>
      <c r="R124" s="72">
        <v>1</v>
      </c>
      <c r="S124" s="73" t="s">
        <v>4</v>
      </c>
      <c r="T124" s="74">
        <v>2018011000692</v>
      </c>
      <c r="U124" s="75" t="str">
        <f t="shared" si="9"/>
        <v>2000 - Subdirección General</v>
      </c>
      <c r="V124" s="72" t="str">
        <f t="shared" si="10"/>
        <v>INVERSION</v>
      </c>
      <c r="W124" s="72" t="s">
        <v>6557</v>
      </c>
      <c r="X124" s="72" t="s">
        <v>6558</v>
      </c>
      <c r="Y124" s="72" t="s">
        <v>6559</v>
      </c>
      <c r="Z124" s="72" t="s">
        <v>6560</v>
      </c>
      <c r="AA124" s="72" t="s">
        <v>6561</v>
      </c>
      <c r="AB124" s="72">
        <v>0</v>
      </c>
      <c r="AC124" s="72">
        <v>1</v>
      </c>
      <c r="AD124" s="76"/>
    </row>
    <row r="125" spans="1:30" ht="72" x14ac:dyDescent="0.25">
      <c r="A125" s="62">
        <v>124</v>
      </c>
      <c r="B125" s="68" t="s">
        <v>263</v>
      </c>
      <c r="C125" s="64">
        <f t="shared" si="8"/>
        <v>1</v>
      </c>
      <c r="D125" s="65">
        <v>45295</v>
      </c>
      <c r="E125" s="66" t="s">
        <v>6947</v>
      </c>
      <c r="F125" s="67" t="s">
        <v>5016</v>
      </c>
      <c r="G125" s="68">
        <v>80161501</v>
      </c>
      <c r="H125" s="69" t="s">
        <v>5143</v>
      </c>
      <c r="I125" s="62" t="s">
        <v>153</v>
      </c>
      <c r="J125" s="62" t="s">
        <v>153</v>
      </c>
      <c r="K125" s="62">
        <v>12</v>
      </c>
      <c r="L125" s="62" t="s">
        <v>223</v>
      </c>
      <c r="M125" s="70" t="s">
        <v>224</v>
      </c>
      <c r="N125" s="71">
        <v>132250000</v>
      </c>
      <c r="O125" s="71">
        <v>132250000</v>
      </c>
      <c r="P125" s="71" t="s">
        <v>225</v>
      </c>
      <c r="Q125" s="71" t="s">
        <v>221</v>
      </c>
      <c r="R125" s="72">
        <v>1</v>
      </c>
      <c r="S125" s="73" t="s">
        <v>4</v>
      </c>
      <c r="T125" s="74">
        <v>2018011000692</v>
      </c>
      <c r="U125" s="75" t="str">
        <f t="shared" si="9"/>
        <v>2000 - Subdirección General</v>
      </c>
      <c r="V125" s="72" t="str">
        <f t="shared" si="10"/>
        <v>INVERSION</v>
      </c>
      <c r="W125" s="72" t="s">
        <v>6557</v>
      </c>
      <c r="X125" s="72" t="s">
        <v>6558</v>
      </c>
      <c r="Y125" s="72" t="s">
        <v>6559</v>
      </c>
      <c r="Z125" s="72" t="s">
        <v>6560</v>
      </c>
      <c r="AA125" s="72" t="s">
        <v>6561</v>
      </c>
      <c r="AB125" s="72">
        <v>0</v>
      </c>
      <c r="AC125" s="72">
        <v>1</v>
      </c>
      <c r="AD125" s="76"/>
    </row>
    <row r="126" spans="1:30" ht="90" x14ac:dyDescent="0.25">
      <c r="A126" s="62">
        <v>125</v>
      </c>
      <c r="B126" s="68" t="s">
        <v>263</v>
      </c>
      <c r="C126" s="64">
        <f t="shared" si="8"/>
        <v>1</v>
      </c>
      <c r="D126" s="65">
        <v>45295</v>
      </c>
      <c r="E126" s="66" t="s">
        <v>6947</v>
      </c>
      <c r="F126" s="67" t="s">
        <v>5016</v>
      </c>
      <c r="G126" s="68">
        <v>80161501</v>
      </c>
      <c r="H126" s="69" t="s">
        <v>5144</v>
      </c>
      <c r="I126" s="62" t="s">
        <v>153</v>
      </c>
      <c r="J126" s="62" t="s">
        <v>153</v>
      </c>
      <c r="K126" s="62">
        <v>12</v>
      </c>
      <c r="L126" s="62" t="s">
        <v>223</v>
      </c>
      <c r="M126" s="70" t="s">
        <v>224</v>
      </c>
      <c r="N126" s="71">
        <v>172500000</v>
      </c>
      <c r="O126" s="71">
        <v>172500000</v>
      </c>
      <c r="P126" s="71" t="s">
        <v>225</v>
      </c>
      <c r="Q126" s="71" t="s">
        <v>221</v>
      </c>
      <c r="R126" s="72">
        <v>1</v>
      </c>
      <c r="S126" s="73" t="s">
        <v>4</v>
      </c>
      <c r="T126" s="74">
        <v>2018011000692</v>
      </c>
      <c r="U126" s="75" t="str">
        <f t="shared" si="9"/>
        <v>2000 - Subdirección General</v>
      </c>
      <c r="V126" s="72" t="str">
        <f t="shared" si="10"/>
        <v>INVERSION</v>
      </c>
      <c r="W126" s="72" t="s">
        <v>6557</v>
      </c>
      <c r="X126" s="72" t="s">
        <v>6558</v>
      </c>
      <c r="Y126" s="72" t="s">
        <v>6559</v>
      </c>
      <c r="Z126" s="72" t="s">
        <v>6560</v>
      </c>
      <c r="AA126" s="72" t="s">
        <v>6561</v>
      </c>
      <c r="AB126" s="72">
        <v>0</v>
      </c>
      <c r="AC126" s="72">
        <v>1</v>
      </c>
      <c r="AD126" s="76"/>
    </row>
    <row r="127" spans="1:30" ht="90" x14ac:dyDescent="0.25">
      <c r="A127" s="62">
        <v>126</v>
      </c>
      <c r="B127" s="68" t="s">
        <v>263</v>
      </c>
      <c r="C127" s="64">
        <f t="shared" si="8"/>
        <v>0</v>
      </c>
      <c r="D127" s="65">
        <v>45316</v>
      </c>
      <c r="E127" s="66" t="s">
        <v>6947</v>
      </c>
      <c r="F127" s="67" t="s">
        <v>5016</v>
      </c>
      <c r="G127" s="68">
        <v>80161501</v>
      </c>
      <c r="H127" s="69" t="s">
        <v>5145</v>
      </c>
      <c r="I127" s="62" t="s">
        <v>155</v>
      </c>
      <c r="J127" s="62" t="s">
        <v>155</v>
      </c>
      <c r="K127" s="62">
        <v>10</v>
      </c>
      <c r="L127" s="62" t="s">
        <v>223</v>
      </c>
      <c r="M127" s="70" t="s">
        <v>224</v>
      </c>
      <c r="N127" s="79">
        <v>0</v>
      </c>
      <c r="O127" s="79">
        <v>0</v>
      </c>
      <c r="P127" s="71" t="s">
        <v>225</v>
      </c>
      <c r="Q127" s="71" t="s">
        <v>221</v>
      </c>
      <c r="R127" s="72">
        <v>0</v>
      </c>
      <c r="S127" s="73" t="s">
        <v>4</v>
      </c>
      <c r="T127" s="74">
        <v>2018011000692</v>
      </c>
      <c r="U127" s="75" t="str">
        <f t="shared" si="9"/>
        <v>2000 - Subdirección General</v>
      </c>
      <c r="V127" s="72" t="str">
        <f t="shared" si="10"/>
        <v>INVERSION</v>
      </c>
      <c r="W127" s="72" t="s">
        <v>6557</v>
      </c>
      <c r="X127" s="72" t="s">
        <v>6558</v>
      </c>
      <c r="Y127" s="72" t="s">
        <v>6559</v>
      </c>
      <c r="Z127" s="72" t="s">
        <v>6560</v>
      </c>
      <c r="AA127" s="72" t="s">
        <v>6561</v>
      </c>
      <c r="AB127" s="72">
        <v>0</v>
      </c>
      <c r="AC127" s="72">
        <v>1</v>
      </c>
      <c r="AD127" s="76"/>
    </row>
    <row r="128" spans="1:30" ht="72" x14ac:dyDescent="0.25">
      <c r="A128" s="62">
        <v>127</v>
      </c>
      <c r="B128" s="68" t="s">
        <v>263</v>
      </c>
      <c r="C128" s="64">
        <f t="shared" si="8"/>
        <v>0</v>
      </c>
      <c r="D128" s="65">
        <v>45316</v>
      </c>
      <c r="E128" s="66" t="s">
        <v>6947</v>
      </c>
      <c r="F128" s="67" t="s">
        <v>5016</v>
      </c>
      <c r="G128" s="68">
        <v>80161501</v>
      </c>
      <c r="H128" s="69" t="s">
        <v>5146</v>
      </c>
      <c r="I128" s="62" t="s">
        <v>155</v>
      </c>
      <c r="J128" s="62" t="s">
        <v>155</v>
      </c>
      <c r="K128" s="62">
        <v>10</v>
      </c>
      <c r="L128" s="62" t="s">
        <v>223</v>
      </c>
      <c r="M128" s="70" t="s">
        <v>224</v>
      </c>
      <c r="N128" s="79">
        <v>0</v>
      </c>
      <c r="O128" s="79">
        <v>0</v>
      </c>
      <c r="P128" s="71" t="s">
        <v>225</v>
      </c>
      <c r="Q128" s="71" t="s">
        <v>221</v>
      </c>
      <c r="R128" s="72">
        <v>0</v>
      </c>
      <c r="S128" s="73" t="s">
        <v>4</v>
      </c>
      <c r="T128" s="74">
        <v>2018011000692</v>
      </c>
      <c r="U128" s="75" t="str">
        <f t="shared" si="9"/>
        <v>2000 - Subdirección General</v>
      </c>
      <c r="V128" s="72" t="str">
        <f t="shared" si="10"/>
        <v>INVERSION</v>
      </c>
      <c r="W128" s="72" t="s">
        <v>6557</v>
      </c>
      <c r="X128" s="72" t="s">
        <v>6558</v>
      </c>
      <c r="Y128" s="72" t="s">
        <v>6559</v>
      </c>
      <c r="Z128" s="72" t="s">
        <v>6560</v>
      </c>
      <c r="AA128" s="72" t="s">
        <v>6561</v>
      </c>
      <c r="AB128" s="72">
        <v>0</v>
      </c>
      <c r="AC128" s="72">
        <v>1</v>
      </c>
      <c r="AD128" s="76"/>
    </row>
    <row r="129" spans="1:30" ht="72" x14ac:dyDescent="0.25">
      <c r="A129" s="62">
        <v>128</v>
      </c>
      <c r="B129" s="68" t="s">
        <v>263</v>
      </c>
      <c r="C129" s="64">
        <f t="shared" si="8"/>
        <v>1</v>
      </c>
      <c r="D129" s="65">
        <v>45295</v>
      </c>
      <c r="E129" s="66" t="s">
        <v>6947</v>
      </c>
      <c r="F129" s="67" t="s">
        <v>5016</v>
      </c>
      <c r="G129" s="68">
        <v>80161501</v>
      </c>
      <c r="H129" s="69" t="s">
        <v>5147</v>
      </c>
      <c r="I129" s="62" t="s">
        <v>153</v>
      </c>
      <c r="J129" s="62" t="s">
        <v>153</v>
      </c>
      <c r="K129" s="62">
        <v>12</v>
      </c>
      <c r="L129" s="62" t="s">
        <v>223</v>
      </c>
      <c r="M129" s="70" t="s">
        <v>224</v>
      </c>
      <c r="N129" s="71">
        <v>155250000</v>
      </c>
      <c r="O129" s="71">
        <v>155250000</v>
      </c>
      <c r="P129" s="71" t="s">
        <v>225</v>
      </c>
      <c r="Q129" s="71" t="s">
        <v>221</v>
      </c>
      <c r="R129" s="72">
        <v>1</v>
      </c>
      <c r="S129" s="73" t="s">
        <v>4</v>
      </c>
      <c r="T129" s="74">
        <v>2018011000692</v>
      </c>
      <c r="U129" s="75" t="str">
        <f t="shared" si="9"/>
        <v>2000 - Subdirección General</v>
      </c>
      <c r="V129" s="72" t="str">
        <f t="shared" si="10"/>
        <v>INVERSION</v>
      </c>
      <c r="W129" s="72" t="s">
        <v>6557</v>
      </c>
      <c r="X129" s="72" t="s">
        <v>6558</v>
      </c>
      <c r="Y129" s="72" t="s">
        <v>6559</v>
      </c>
      <c r="Z129" s="72" t="s">
        <v>6560</v>
      </c>
      <c r="AA129" s="72" t="s">
        <v>6561</v>
      </c>
      <c r="AB129" s="72">
        <v>0</v>
      </c>
      <c r="AC129" s="72">
        <v>1</v>
      </c>
      <c r="AD129" s="76"/>
    </row>
    <row r="130" spans="1:30" ht="72" x14ac:dyDescent="0.25">
      <c r="A130" s="62">
        <v>129</v>
      </c>
      <c r="B130" s="68" t="s">
        <v>263</v>
      </c>
      <c r="C130" s="64">
        <f t="shared" si="8"/>
        <v>1</v>
      </c>
      <c r="D130" s="65">
        <v>45295</v>
      </c>
      <c r="E130" s="66" t="s">
        <v>6947</v>
      </c>
      <c r="F130" s="67" t="s">
        <v>5016</v>
      </c>
      <c r="G130" s="68">
        <v>80161501</v>
      </c>
      <c r="H130" s="69" t="s">
        <v>5148</v>
      </c>
      <c r="I130" s="62" t="s">
        <v>153</v>
      </c>
      <c r="J130" s="62" t="s">
        <v>153</v>
      </c>
      <c r="K130" s="62">
        <v>12</v>
      </c>
      <c r="L130" s="62" t="s">
        <v>223</v>
      </c>
      <c r="M130" s="70" t="s">
        <v>224</v>
      </c>
      <c r="N130" s="71">
        <v>155250000</v>
      </c>
      <c r="O130" s="71">
        <v>155250000</v>
      </c>
      <c r="P130" s="71" t="s">
        <v>225</v>
      </c>
      <c r="Q130" s="71" t="s">
        <v>221</v>
      </c>
      <c r="R130" s="72">
        <v>1</v>
      </c>
      <c r="S130" s="73" t="s">
        <v>4</v>
      </c>
      <c r="T130" s="74">
        <v>2018011000692</v>
      </c>
      <c r="U130" s="75" t="str">
        <f t="shared" si="9"/>
        <v>2000 - Subdirección General</v>
      </c>
      <c r="V130" s="72" t="str">
        <f t="shared" si="10"/>
        <v>INVERSION</v>
      </c>
      <c r="W130" s="72" t="s">
        <v>6557</v>
      </c>
      <c r="X130" s="72" t="s">
        <v>6558</v>
      </c>
      <c r="Y130" s="72" t="s">
        <v>6559</v>
      </c>
      <c r="Z130" s="72" t="s">
        <v>6560</v>
      </c>
      <c r="AA130" s="72" t="s">
        <v>6561</v>
      </c>
      <c r="AB130" s="72">
        <v>0</v>
      </c>
      <c r="AC130" s="72">
        <v>1</v>
      </c>
      <c r="AD130" s="76"/>
    </row>
    <row r="131" spans="1:30" ht="72" x14ac:dyDescent="0.25">
      <c r="A131" s="62">
        <v>130</v>
      </c>
      <c r="B131" s="68" t="s">
        <v>263</v>
      </c>
      <c r="C131" s="64">
        <f t="shared" si="8"/>
        <v>1</v>
      </c>
      <c r="D131" s="65">
        <v>45295</v>
      </c>
      <c r="E131" s="66" t="s">
        <v>6947</v>
      </c>
      <c r="F131" s="67" t="s">
        <v>5016</v>
      </c>
      <c r="G131" s="68">
        <v>80161501</v>
      </c>
      <c r="H131" s="69" t="s">
        <v>5149</v>
      </c>
      <c r="I131" s="62" t="s">
        <v>153</v>
      </c>
      <c r="J131" s="62" t="s">
        <v>153</v>
      </c>
      <c r="K131" s="62">
        <v>12</v>
      </c>
      <c r="L131" s="62" t="s">
        <v>223</v>
      </c>
      <c r="M131" s="70" t="s">
        <v>224</v>
      </c>
      <c r="N131" s="71">
        <v>155250000</v>
      </c>
      <c r="O131" s="71">
        <v>155250000</v>
      </c>
      <c r="P131" s="71" t="s">
        <v>225</v>
      </c>
      <c r="Q131" s="71" t="s">
        <v>221</v>
      </c>
      <c r="R131" s="72">
        <v>1</v>
      </c>
      <c r="S131" s="73" t="s">
        <v>4</v>
      </c>
      <c r="T131" s="74">
        <v>2018011000692</v>
      </c>
      <c r="U131" s="75" t="str">
        <f t="shared" si="9"/>
        <v>2000 - Subdirección General</v>
      </c>
      <c r="V131" s="72" t="str">
        <f t="shared" si="10"/>
        <v>INVERSION</v>
      </c>
      <c r="W131" s="72" t="s">
        <v>6557</v>
      </c>
      <c r="X131" s="72" t="s">
        <v>6558</v>
      </c>
      <c r="Y131" s="72" t="s">
        <v>6559</v>
      </c>
      <c r="Z131" s="72" t="s">
        <v>6560</v>
      </c>
      <c r="AA131" s="72" t="s">
        <v>6561</v>
      </c>
      <c r="AB131" s="72">
        <v>0</v>
      </c>
      <c r="AC131" s="72">
        <v>1</v>
      </c>
      <c r="AD131" s="76"/>
    </row>
    <row r="132" spans="1:30" ht="72" x14ac:dyDescent="0.25">
      <c r="A132" s="62">
        <v>131</v>
      </c>
      <c r="B132" s="68" t="s">
        <v>263</v>
      </c>
      <c r="C132" s="64">
        <f t="shared" si="8"/>
        <v>1</v>
      </c>
      <c r="D132" s="65">
        <v>45295</v>
      </c>
      <c r="E132" s="66" t="s">
        <v>6947</v>
      </c>
      <c r="F132" s="67" t="s">
        <v>5016</v>
      </c>
      <c r="G132" s="68">
        <v>80161501</v>
      </c>
      <c r="H132" s="69" t="s">
        <v>5150</v>
      </c>
      <c r="I132" s="62" t="s">
        <v>153</v>
      </c>
      <c r="J132" s="62" t="s">
        <v>153</v>
      </c>
      <c r="K132" s="62">
        <v>12</v>
      </c>
      <c r="L132" s="62" t="s">
        <v>223</v>
      </c>
      <c r="M132" s="70" t="s">
        <v>224</v>
      </c>
      <c r="N132" s="71">
        <v>178250000</v>
      </c>
      <c r="O132" s="71">
        <v>178250000</v>
      </c>
      <c r="P132" s="71" t="s">
        <v>225</v>
      </c>
      <c r="Q132" s="71" t="s">
        <v>221</v>
      </c>
      <c r="R132" s="72">
        <v>1</v>
      </c>
      <c r="S132" s="73" t="s">
        <v>4</v>
      </c>
      <c r="T132" s="74">
        <v>2018011000692</v>
      </c>
      <c r="U132" s="75" t="str">
        <f t="shared" si="9"/>
        <v>2000 - Subdirección General</v>
      </c>
      <c r="V132" s="72" t="str">
        <f t="shared" si="10"/>
        <v>INVERSION</v>
      </c>
      <c r="W132" s="72" t="s">
        <v>6557</v>
      </c>
      <c r="X132" s="72" t="s">
        <v>6558</v>
      </c>
      <c r="Y132" s="72" t="s">
        <v>6559</v>
      </c>
      <c r="Z132" s="72" t="s">
        <v>6560</v>
      </c>
      <c r="AA132" s="72" t="s">
        <v>6561</v>
      </c>
      <c r="AB132" s="72">
        <v>0</v>
      </c>
      <c r="AC132" s="72">
        <v>1</v>
      </c>
      <c r="AD132" s="76"/>
    </row>
    <row r="133" spans="1:30" ht="72" x14ac:dyDescent="0.25">
      <c r="A133" s="62">
        <v>132</v>
      </c>
      <c r="B133" s="68" t="s">
        <v>263</v>
      </c>
      <c r="C133" s="64">
        <f t="shared" si="8"/>
        <v>1</v>
      </c>
      <c r="D133" s="65">
        <v>45295</v>
      </c>
      <c r="E133" s="66" t="s">
        <v>6947</v>
      </c>
      <c r="F133" s="67" t="s">
        <v>5016</v>
      </c>
      <c r="G133" s="68">
        <v>80161501</v>
      </c>
      <c r="H133" s="69" t="s">
        <v>5151</v>
      </c>
      <c r="I133" s="62" t="s">
        <v>156</v>
      </c>
      <c r="J133" s="62" t="s">
        <v>156</v>
      </c>
      <c r="K133" s="62">
        <v>9</v>
      </c>
      <c r="L133" s="62" t="s">
        <v>223</v>
      </c>
      <c r="M133" s="70" t="s">
        <v>224</v>
      </c>
      <c r="N133" s="71">
        <v>123750000</v>
      </c>
      <c r="O133" s="71">
        <v>123750000</v>
      </c>
      <c r="P133" s="71" t="s">
        <v>225</v>
      </c>
      <c r="Q133" s="71" t="s">
        <v>221</v>
      </c>
      <c r="R133" s="72">
        <v>1</v>
      </c>
      <c r="S133" s="73" t="s">
        <v>4</v>
      </c>
      <c r="T133" s="74">
        <v>2018011000692</v>
      </c>
      <c r="U133" s="75" t="str">
        <f t="shared" si="9"/>
        <v>2000 - Subdirección General</v>
      </c>
      <c r="V133" s="72" t="str">
        <f t="shared" si="10"/>
        <v>INVERSION</v>
      </c>
      <c r="W133" s="72" t="s">
        <v>6557</v>
      </c>
      <c r="X133" s="72" t="s">
        <v>6558</v>
      </c>
      <c r="Y133" s="72" t="s">
        <v>6559</v>
      </c>
      <c r="Z133" s="72" t="s">
        <v>6560</v>
      </c>
      <c r="AA133" s="72" t="s">
        <v>6561</v>
      </c>
      <c r="AB133" s="72">
        <v>0</v>
      </c>
      <c r="AC133" s="72">
        <v>1</v>
      </c>
      <c r="AD133" s="76"/>
    </row>
    <row r="134" spans="1:30" ht="72" x14ac:dyDescent="0.25">
      <c r="A134" s="62">
        <v>133</v>
      </c>
      <c r="B134" s="68" t="s">
        <v>263</v>
      </c>
      <c r="C134" s="64">
        <f t="shared" si="8"/>
        <v>1</v>
      </c>
      <c r="D134" s="65">
        <v>45295</v>
      </c>
      <c r="E134" s="66" t="s">
        <v>6947</v>
      </c>
      <c r="F134" s="67" t="s">
        <v>5016</v>
      </c>
      <c r="G134" s="68">
        <v>80161501</v>
      </c>
      <c r="H134" s="69" t="s">
        <v>5152</v>
      </c>
      <c r="I134" s="62" t="s">
        <v>154</v>
      </c>
      <c r="J134" s="62" t="s">
        <v>154</v>
      </c>
      <c r="K134" s="62">
        <v>12</v>
      </c>
      <c r="L134" s="62" t="s">
        <v>223</v>
      </c>
      <c r="M134" s="70" t="s">
        <v>224</v>
      </c>
      <c r="N134" s="71">
        <v>110000000</v>
      </c>
      <c r="O134" s="71">
        <v>110000000</v>
      </c>
      <c r="P134" s="71" t="s">
        <v>225</v>
      </c>
      <c r="Q134" s="71" t="s">
        <v>221</v>
      </c>
      <c r="R134" s="72">
        <v>1</v>
      </c>
      <c r="S134" s="73" t="s">
        <v>4</v>
      </c>
      <c r="T134" s="87">
        <v>2018011000692</v>
      </c>
      <c r="U134" s="75" t="str">
        <f t="shared" si="9"/>
        <v>2000 - Subdirección General</v>
      </c>
      <c r="V134" s="72" t="str">
        <f t="shared" si="10"/>
        <v>INVERSION</v>
      </c>
      <c r="W134" s="72" t="s">
        <v>6557</v>
      </c>
      <c r="X134" s="72" t="s">
        <v>6558</v>
      </c>
      <c r="Y134" s="72" t="s">
        <v>6559</v>
      </c>
      <c r="Z134" s="72" t="s">
        <v>6560</v>
      </c>
      <c r="AA134" s="72" t="s">
        <v>6561</v>
      </c>
      <c r="AB134" s="72">
        <v>0</v>
      </c>
      <c r="AC134" s="72">
        <v>1</v>
      </c>
      <c r="AD134" s="76"/>
    </row>
    <row r="135" spans="1:30" ht="90" x14ac:dyDescent="0.25">
      <c r="A135" s="62">
        <v>134</v>
      </c>
      <c r="B135" s="68" t="s">
        <v>263</v>
      </c>
      <c r="C135" s="64">
        <f t="shared" si="8"/>
        <v>1</v>
      </c>
      <c r="D135" s="65">
        <v>45295</v>
      </c>
      <c r="E135" s="66" t="s">
        <v>6947</v>
      </c>
      <c r="F135" s="67" t="s">
        <v>5016</v>
      </c>
      <c r="G135" s="68">
        <v>80161501</v>
      </c>
      <c r="H135" s="69" t="s">
        <v>5153</v>
      </c>
      <c r="I135" s="62" t="s">
        <v>153</v>
      </c>
      <c r="J135" s="62" t="s">
        <v>153</v>
      </c>
      <c r="K135" s="62">
        <v>12</v>
      </c>
      <c r="L135" s="62" t="s">
        <v>223</v>
      </c>
      <c r="M135" s="70" t="s">
        <v>224</v>
      </c>
      <c r="N135" s="71">
        <v>126500000</v>
      </c>
      <c r="O135" s="71">
        <v>126500000</v>
      </c>
      <c r="P135" s="71" t="s">
        <v>225</v>
      </c>
      <c r="Q135" s="71" t="s">
        <v>221</v>
      </c>
      <c r="R135" s="72">
        <v>1</v>
      </c>
      <c r="S135" s="73" t="s">
        <v>4</v>
      </c>
      <c r="T135" s="87">
        <v>2018011000692</v>
      </c>
      <c r="U135" s="75" t="str">
        <f t="shared" si="9"/>
        <v>2000 - Subdirección General</v>
      </c>
      <c r="V135" s="72" t="str">
        <f t="shared" si="10"/>
        <v>INVERSION</v>
      </c>
      <c r="W135" s="72" t="s">
        <v>6557</v>
      </c>
      <c r="X135" s="72" t="s">
        <v>6558</v>
      </c>
      <c r="Y135" s="72" t="s">
        <v>6559</v>
      </c>
      <c r="Z135" s="72" t="s">
        <v>6560</v>
      </c>
      <c r="AA135" s="72" t="s">
        <v>6561</v>
      </c>
      <c r="AB135" s="72">
        <v>0</v>
      </c>
      <c r="AC135" s="72">
        <v>1</v>
      </c>
      <c r="AD135" s="76"/>
    </row>
    <row r="136" spans="1:30" ht="72" x14ac:dyDescent="0.25">
      <c r="A136" s="62">
        <v>135</v>
      </c>
      <c r="B136" s="68" t="s">
        <v>386</v>
      </c>
      <c r="C136" s="64">
        <f t="shared" si="8"/>
        <v>1</v>
      </c>
      <c r="D136" s="65">
        <v>45295</v>
      </c>
      <c r="E136" s="66" t="s">
        <v>6947</v>
      </c>
      <c r="F136" s="67" t="s">
        <v>5016</v>
      </c>
      <c r="G136" s="68">
        <v>80161501</v>
      </c>
      <c r="H136" s="69" t="s">
        <v>5154</v>
      </c>
      <c r="I136" s="62" t="s">
        <v>154</v>
      </c>
      <c r="J136" s="62" t="s">
        <v>154</v>
      </c>
      <c r="K136" s="62">
        <v>12</v>
      </c>
      <c r="L136" s="62" t="s">
        <v>223</v>
      </c>
      <c r="M136" s="70" t="s">
        <v>224</v>
      </c>
      <c r="N136" s="71">
        <v>48853365</v>
      </c>
      <c r="O136" s="71">
        <v>48853365</v>
      </c>
      <c r="P136" s="71" t="s">
        <v>225</v>
      </c>
      <c r="Q136" s="71" t="s">
        <v>221</v>
      </c>
      <c r="R136" s="72">
        <v>1</v>
      </c>
      <c r="S136" s="73" t="s">
        <v>4</v>
      </c>
      <c r="T136" s="87">
        <v>2018011000692</v>
      </c>
      <c r="U136" s="75" t="str">
        <f t="shared" si="9"/>
        <v>2601 - Dirección Territorial Atlántico</v>
      </c>
      <c r="V136" s="72" t="str">
        <f t="shared" si="10"/>
        <v>INVERSION</v>
      </c>
      <c r="W136" s="72" t="s">
        <v>6557</v>
      </c>
      <c r="X136" s="72" t="s">
        <v>6558</v>
      </c>
      <c r="Y136" s="72" t="s">
        <v>6559</v>
      </c>
      <c r="Z136" s="72" t="s">
        <v>6560</v>
      </c>
      <c r="AA136" s="72" t="s">
        <v>6561</v>
      </c>
      <c r="AB136" s="72">
        <v>0</v>
      </c>
      <c r="AC136" s="72">
        <v>1</v>
      </c>
      <c r="AD136" s="76"/>
    </row>
    <row r="137" spans="1:30" ht="72" x14ac:dyDescent="0.25">
      <c r="A137" s="62">
        <v>136</v>
      </c>
      <c r="B137" s="68" t="s">
        <v>389</v>
      </c>
      <c r="C137" s="64">
        <f t="shared" si="8"/>
        <v>1</v>
      </c>
      <c r="D137" s="65">
        <v>45295</v>
      </c>
      <c r="E137" s="66" t="s">
        <v>6947</v>
      </c>
      <c r="F137" s="67" t="s">
        <v>5016</v>
      </c>
      <c r="G137" s="68">
        <v>80161501</v>
      </c>
      <c r="H137" s="69" t="s">
        <v>5155</v>
      </c>
      <c r="I137" s="62" t="s">
        <v>154</v>
      </c>
      <c r="J137" s="62" t="s">
        <v>154</v>
      </c>
      <c r="K137" s="62">
        <v>12</v>
      </c>
      <c r="L137" s="62" t="s">
        <v>223</v>
      </c>
      <c r="M137" s="70" t="s">
        <v>224</v>
      </c>
      <c r="N137" s="71">
        <v>48853365</v>
      </c>
      <c r="O137" s="71">
        <v>48853365</v>
      </c>
      <c r="P137" s="71" t="s">
        <v>225</v>
      </c>
      <c r="Q137" s="71" t="s">
        <v>221</v>
      </c>
      <c r="R137" s="72">
        <v>1</v>
      </c>
      <c r="S137" s="73" t="s">
        <v>4</v>
      </c>
      <c r="T137" s="87">
        <v>2018011000692</v>
      </c>
      <c r="U137" s="75" t="str">
        <f t="shared" si="9"/>
        <v>2602 - Dirección Territorial Bolívar</v>
      </c>
      <c r="V137" s="72" t="str">
        <f t="shared" si="10"/>
        <v>INVERSION</v>
      </c>
      <c r="W137" s="72" t="s">
        <v>6557</v>
      </c>
      <c r="X137" s="72" t="s">
        <v>6558</v>
      </c>
      <c r="Y137" s="72" t="s">
        <v>6559</v>
      </c>
      <c r="Z137" s="72" t="s">
        <v>6560</v>
      </c>
      <c r="AA137" s="72" t="s">
        <v>6561</v>
      </c>
      <c r="AB137" s="72">
        <v>0</v>
      </c>
      <c r="AC137" s="72">
        <v>1</v>
      </c>
      <c r="AD137" s="76"/>
    </row>
    <row r="138" spans="1:30" ht="72" x14ac:dyDescent="0.25">
      <c r="A138" s="62">
        <v>137</v>
      </c>
      <c r="B138" s="68" t="s">
        <v>392</v>
      </c>
      <c r="C138" s="64">
        <f t="shared" si="8"/>
        <v>1</v>
      </c>
      <c r="D138" s="65">
        <v>45295</v>
      </c>
      <c r="E138" s="66" t="s">
        <v>6947</v>
      </c>
      <c r="F138" s="67" t="s">
        <v>5016</v>
      </c>
      <c r="G138" s="68">
        <v>80161501</v>
      </c>
      <c r="H138" s="69" t="s">
        <v>5156</v>
      </c>
      <c r="I138" s="62" t="s">
        <v>154</v>
      </c>
      <c r="J138" s="62" t="s">
        <v>154</v>
      </c>
      <c r="K138" s="62">
        <v>12</v>
      </c>
      <c r="L138" s="62" t="s">
        <v>223</v>
      </c>
      <c r="M138" s="70" t="s">
        <v>224</v>
      </c>
      <c r="N138" s="71">
        <v>48853365</v>
      </c>
      <c r="O138" s="71">
        <v>48853365</v>
      </c>
      <c r="P138" s="71" t="s">
        <v>225</v>
      </c>
      <c r="Q138" s="71" t="s">
        <v>221</v>
      </c>
      <c r="R138" s="72">
        <v>1</v>
      </c>
      <c r="S138" s="73" t="s">
        <v>4</v>
      </c>
      <c r="T138" s="87">
        <v>2018011000692</v>
      </c>
      <c r="U138" s="75" t="str">
        <f t="shared" si="9"/>
        <v>2603 - Dirección Territorial Boyacá</v>
      </c>
      <c r="V138" s="72" t="str">
        <f t="shared" si="10"/>
        <v>INVERSION</v>
      </c>
      <c r="W138" s="72" t="s">
        <v>6557</v>
      </c>
      <c r="X138" s="72" t="s">
        <v>6558</v>
      </c>
      <c r="Y138" s="72" t="s">
        <v>6559</v>
      </c>
      <c r="Z138" s="72" t="s">
        <v>6560</v>
      </c>
      <c r="AA138" s="72" t="s">
        <v>6561</v>
      </c>
      <c r="AB138" s="72">
        <v>0</v>
      </c>
      <c r="AC138" s="72">
        <v>1</v>
      </c>
      <c r="AD138" s="76"/>
    </row>
    <row r="139" spans="1:30" ht="72" x14ac:dyDescent="0.25">
      <c r="A139" s="62">
        <v>138</v>
      </c>
      <c r="B139" s="68" t="s">
        <v>395</v>
      </c>
      <c r="C139" s="64">
        <f t="shared" si="8"/>
        <v>1</v>
      </c>
      <c r="D139" s="65">
        <v>45295</v>
      </c>
      <c r="E139" s="66" t="s">
        <v>6947</v>
      </c>
      <c r="F139" s="67" t="s">
        <v>5016</v>
      </c>
      <c r="G139" s="68">
        <v>80161501</v>
      </c>
      <c r="H139" s="69" t="s">
        <v>5157</v>
      </c>
      <c r="I139" s="62" t="s">
        <v>154</v>
      </c>
      <c r="J139" s="62" t="s">
        <v>154</v>
      </c>
      <c r="K139" s="62">
        <v>12</v>
      </c>
      <c r="L139" s="62" t="s">
        <v>223</v>
      </c>
      <c r="M139" s="70" t="s">
        <v>224</v>
      </c>
      <c r="N139" s="71">
        <v>48853365</v>
      </c>
      <c r="O139" s="71">
        <v>48853365</v>
      </c>
      <c r="P139" s="71" t="s">
        <v>225</v>
      </c>
      <c r="Q139" s="71" t="s">
        <v>221</v>
      </c>
      <c r="R139" s="72">
        <v>1</v>
      </c>
      <c r="S139" s="73" t="s">
        <v>4</v>
      </c>
      <c r="T139" s="87">
        <v>2018011000692</v>
      </c>
      <c r="U139" s="75" t="str">
        <f t="shared" si="9"/>
        <v>2604 - Dirección Territorial Caldas</v>
      </c>
      <c r="V139" s="72" t="str">
        <f t="shared" si="10"/>
        <v>INVERSION</v>
      </c>
      <c r="W139" s="72" t="s">
        <v>6557</v>
      </c>
      <c r="X139" s="72" t="s">
        <v>6558</v>
      </c>
      <c r="Y139" s="72" t="s">
        <v>6559</v>
      </c>
      <c r="Z139" s="72" t="s">
        <v>6560</v>
      </c>
      <c r="AA139" s="72" t="s">
        <v>6561</v>
      </c>
      <c r="AB139" s="72">
        <v>0</v>
      </c>
      <c r="AC139" s="72">
        <v>1</v>
      </c>
      <c r="AD139" s="76"/>
    </row>
    <row r="140" spans="1:30" ht="72" x14ac:dyDescent="0.25">
      <c r="A140" s="62">
        <v>139</v>
      </c>
      <c r="B140" s="68" t="s">
        <v>398</v>
      </c>
      <c r="C140" s="64">
        <f t="shared" si="8"/>
        <v>1</v>
      </c>
      <c r="D140" s="65">
        <v>45295</v>
      </c>
      <c r="E140" s="66" t="s">
        <v>6947</v>
      </c>
      <c r="F140" s="67" t="s">
        <v>5016</v>
      </c>
      <c r="G140" s="68">
        <v>80161501</v>
      </c>
      <c r="H140" s="69" t="s">
        <v>5158</v>
      </c>
      <c r="I140" s="62" t="s">
        <v>154</v>
      </c>
      <c r="J140" s="62" t="s">
        <v>154</v>
      </c>
      <c r="K140" s="62">
        <v>12</v>
      </c>
      <c r="L140" s="62" t="s">
        <v>223</v>
      </c>
      <c r="M140" s="70" t="s">
        <v>224</v>
      </c>
      <c r="N140" s="71">
        <v>48853365</v>
      </c>
      <c r="O140" s="71">
        <v>48853365</v>
      </c>
      <c r="P140" s="71" t="s">
        <v>225</v>
      </c>
      <c r="Q140" s="71" t="s">
        <v>221</v>
      </c>
      <c r="R140" s="72">
        <v>1</v>
      </c>
      <c r="S140" s="73" t="s">
        <v>4</v>
      </c>
      <c r="T140" s="87">
        <v>2018011000692</v>
      </c>
      <c r="U140" s="75" t="str">
        <f t="shared" si="9"/>
        <v>2605 - Dirección Territorial Caquetá</v>
      </c>
      <c r="V140" s="72" t="str">
        <f t="shared" si="10"/>
        <v>INVERSION</v>
      </c>
      <c r="W140" s="72" t="s">
        <v>6557</v>
      </c>
      <c r="X140" s="72" t="s">
        <v>6558</v>
      </c>
      <c r="Y140" s="72" t="s">
        <v>6559</v>
      </c>
      <c r="Z140" s="72" t="s">
        <v>6560</v>
      </c>
      <c r="AA140" s="72" t="s">
        <v>6561</v>
      </c>
      <c r="AB140" s="72">
        <v>0</v>
      </c>
      <c r="AC140" s="72">
        <v>1</v>
      </c>
      <c r="AD140" s="76"/>
    </row>
    <row r="141" spans="1:30" ht="72" x14ac:dyDescent="0.25">
      <c r="A141" s="62">
        <v>140</v>
      </c>
      <c r="B141" s="68" t="s">
        <v>401</v>
      </c>
      <c r="C141" s="64">
        <f t="shared" si="8"/>
        <v>1</v>
      </c>
      <c r="D141" s="65">
        <v>45295</v>
      </c>
      <c r="E141" s="66" t="s">
        <v>6947</v>
      </c>
      <c r="F141" s="67" t="s">
        <v>5016</v>
      </c>
      <c r="G141" s="68">
        <v>80161501</v>
      </c>
      <c r="H141" s="69" t="s">
        <v>5159</v>
      </c>
      <c r="I141" s="62" t="s">
        <v>154</v>
      </c>
      <c r="J141" s="62" t="s">
        <v>154</v>
      </c>
      <c r="K141" s="62">
        <v>12</v>
      </c>
      <c r="L141" s="62" t="s">
        <v>223</v>
      </c>
      <c r="M141" s="70" t="s">
        <v>224</v>
      </c>
      <c r="N141" s="71">
        <v>48853365</v>
      </c>
      <c r="O141" s="71">
        <v>48853365</v>
      </c>
      <c r="P141" s="71" t="s">
        <v>225</v>
      </c>
      <c r="Q141" s="71" t="s">
        <v>221</v>
      </c>
      <c r="R141" s="72">
        <v>1</v>
      </c>
      <c r="S141" s="73" t="s">
        <v>4</v>
      </c>
      <c r="T141" s="87">
        <v>2018011000692</v>
      </c>
      <c r="U141" s="75" t="str">
        <f t="shared" si="9"/>
        <v>2606 - Dirección Territorial Casanare</v>
      </c>
      <c r="V141" s="72" t="str">
        <f t="shared" si="10"/>
        <v>INVERSION</v>
      </c>
      <c r="W141" s="72" t="s">
        <v>6557</v>
      </c>
      <c r="X141" s="72" t="s">
        <v>6558</v>
      </c>
      <c r="Y141" s="72" t="s">
        <v>6559</v>
      </c>
      <c r="Z141" s="72" t="s">
        <v>6560</v>
      </c>
      <c r="AA141" s="72" t="s">
        <v>6561</v>
      </c>
      <c r="AB141" s="72">
        <v>0</v>
      </c>
      <c r="AC141" s="72">
        <v>1</v>
      </c>
      <c r="AD141" s="76"/>
    </row>
    <row r="142" spans="1:30" ht="72" x14ac:dyDescent="0.25">
      <c r="A142" s="62">
        <v>141</v>
      </c>
      <c r="B142" s="68" t="s">
        <v>404</v>
      </c>
      <c r="C142" s="64">
        <f t="shared" si="8"/>
        <v>1</v>
      </c>
      <c r="D142" s="65">
        <v>45295</v>
      </c>
      <c r="E142" s="66" t="s">
        <v>6947</v>
      </c>
      <c r="F142" s="67" t="s">
        <v>5016</v>
      </c>
      <c r="G142" s="68">
        <v>80161501</v>
      </c>
      <c r="H142" s="69" t="s">
        <v>5160</v>
      </c>
      <c r="I142" s="62" t="s">
        <v>154</v>
      </c>
      <c r="J142" s="62" t="s">
        <v>154</v>
      </c>
      <c r="K142" s="62">
        <v>12</v>
      </c>
      <c r="L142" s="62" t="s">
        <v>223</v>
      </c>
      <c r="M142" s="70" t="s">
        <v>224</v>
      </c>
      <c r="N142" s="71">
        <v>48853365</v>
      </c>
      <c r="O142" s="71">
        <v>48853365</v>
      </c>
      <c r="P142" s="71" t="s">
        <v>225</v>
      </c>
      <c r="Q142" s="71" t="s">
        <v>221</v>
      </c>
      <c r="R142" s="72">
        <v>1</v>
      </c>
      <c r="S142" s="73" t="s">
        <v>4</v>
      </c>
      <c r="T142" s="87">
        <v>2018011000692</v>
      </c>
      <c r="U142" s="75" t="str">
        <f t="shared" si="9"/>
        <v>2607 - Dirección Territorial Cauca</v>
      </c>
      <c r="V142" s="72" t="str">
        <f t="shared" si="10"/>
        <v>INVERSION</v>
      </c>
      <c r="W142" s="72" t="s">
        <v>6557</v>
      </c>
      <c r="X142" s="72" t="s">
        <v>6558</v>
      </c>
      <c r="Y142" s="72" t="s">
        <v>6559</v>
      </c>
      <c r="Z142" s="72" t="s">
        <v>6560</v>
      </c>
      <c r="AA142" s="72" t="s">
        <v>6561</v>
      </c>
      <c r="AB142" s="72">
        <v>0</v>
      </c>
      <c r="AC142" s="72">
        <v>1</v>
      </c>
      <c r="AD142" s="76"/>
    </row>
    <row r="143" spans="1:30" ht="72" x14ac:dyDescent="0.25">
      <c r="A143" s="62">
        <v>142</v>
      </c>
      <c r="B143" s="68" t="s">
        <v>407</v>
      </c>
      <c r="C143" s="64">
        <f t="shared" si="8"/>
        <v>1</v>
      </c>
      <c r="D143" s="65">
        <v>45295</v>
      </c>
      <c r="E143" s="66" t="s">
        <v>6947</v>
      </c>
      <c r="F143" s="67" t="s">
        <v>5016</v>
      </c>
      <c r="G143" s="68">
        <v>80161501</v>
      </c>
      <c r="H143" s="69" t="s">
        <v>5161</v>
      </c>
      <c r="I143" s="62" t="s">
        <v>154</v>
      </c>
      <c r="J143" s="62" t="s">
        <v>154</v>
      </c>
      <c r="K143" s="62">
        <v>12</v>
      </c>
      <c r="L143" s="62" t="s">
        <v>223</v>
      </c>
      <c r="M143" s="70" t="s">
        <v>224</v>
      </c>
      <c r="N143" s="71">
        <v>48853365</v>
      </c>
      <c r="O143" s="71">
        <v>48853365</v>
      </c>
      <c r="P143" s="71" t="s">
        <v>225</v>
      </c>
      <c r="Q143" s="71" t="s">
        <v>221</v>
      </c>
      <c r="R143" s="72">
        <v>1</v>
      </c>
      <c r="S143" s="73" t="s">
        <v>4</v>
      </c>
      <c r="T143" s="87">
        <v>2018011000692</v>
      </c>
      <c r="U143" s="75" t="str">
        <f t="shared" si="9"/>
        <v>2608 - Dirección Territorial Cesar</v>
      </c>
      <c r="V143" s="72" t="str">
        <f t="shared" si="10"/>
        <v>INVERSION</v>
      </c>
      <c r="W143" s="72" t="s">
        <v>6557</v>
      </c>
      <c r="X143" s="72" t="s">
        <v>6558</v>
      </c>
      <c r="Y143" s="72" t="s">
        <v>6559</v>
      </c>
      <c r="Z143" s="72" t="s">
        <v>6560</v>
      </c>
      <c r="AA143" s="72" t="s">
        <v>6561</v>
      </c>
      <c r="AB143" s="72">
        <v>0</v>
      </c>
      <c r="AC143" s="72">
        <v>1</v>
      </c>
      <c r="AD143" s="76"/>
    </row>
    <row r="144" spans="1:30" ht="72" x14ac:dyDescent="0.25">
      <c r="A144" s="62">
        <v>143</v>
      </c>
      <c r="B144" s="68" t="s">
        <v>410</v>
      </c>
      <c r="C144" s="64">
        <f t="shared" si="8"/>
        <v>1</v>
      </c>
      <c r="D144" s="65">
        <v>45295</v>
      </c>
      <c r="E144" s="66" t="s">
        <v>6947</v>
      </c>
      <c r="F144" s="67" t="s">
        <v>5016</v>
      </c>
      <c r="G144" s="68">
        <v>80161501</v>
      </c>
      <c r="H144" s="69" t="s">
        <v>5162</v>
      </c>
      <c r="I144" s="62" t="s">
        <v>154</v>
      </c>
      <c r="J144" s="62" t="s">
        <v>154</v>
      </c>
      <c r="K144" s="62">
        <v>12</v>
      </c>
      <c r="L144" s="62" t="s">
        <v>223</v>
      </c>
      <c r="M144" s="70" t="s">
        <v>224</v>
      </c>
      <c r="N144" s="71">
        <v>48853365</v>
      </c>
      <c r="O144" s="71">
        <v>48853365</v>
      </c>
      <c r="P144" s="71" t="s">
        <v>225</v>
      </c>
      <c r="Q144" s="71" t="s">
        <v>221</v>
      </c>
      <c r="R144" s="72">
        <v>1</v>
      </c>
      <c r="S144" s="73" t="s">
        <v>4</v>
      </c>
      <c r="T144" s="87">
        <v>2018011000692</v>
      </c>
      <c r="U144" s="75" t="str">
        <f t="shared" si="9"/>
        <v>2609 - Dirección Territorial Córdoba</v>
      </c>
      <c r="V144" s="72" t="str">
        <f t="shared" si="10"/>
        <v>INVERSION</v>
      </c>
      <c r="W144" s="72" t="s">
        <v>6557</v>
      </c>
      <c r="X144" s="72" t="s">
        <v>6558</v>
      </c>
      <c r="Y144" s="72" t="s">
        <v>6559</v>
      </c>
      <c r="Z144" s="72" t="s">
        <v>6560</v>
      </c>
      <c r="AA144" s="72" t="s">
        <v>6561</v>
      </c>
      <c r="AB144" s="72">
        <v>0</v>
      </c>
      <c r="AC144" s="72">
        <v>1</v>
      </c>
      <c r="AD144" s="76"/>
    </row>
    <row r="145" spans="1:30" ht="72" x14ac:dyDescent="0.25">
      <c r="A145" s="62">
        <v>144</v>
      </c>
      <c r="B145" s="68" t="s">
        <v>413</v>
      </c>
      <c r="C145" s="64">
        <f t="shared" si="8"/>
        <v>1</v>
      </c>
      <c r="D145" s="65">
        <v>45295</v>
      </c>
      <c r="E145" s="66" t="s">
        <v>6947</v>
      </c>
      <c r="F145" s="67" t="s">
        <v>5016</v>
      </c>
      <c r="G145" s="68">
        <v>80161501</v>
      </c>
      <c r="H145" s="69" t="s">
        <v>5163</v>
      </c>
      <c r="I145" s="62" t="s">
        <v>154</v>
      </c>
      <c r="J145" s="62" t="s">
        <v>154</v>
      </c>
      <c r="K145" s="62">
        <v>12</v>
      </c>
      <c r="L145" s="62" t="s">
        <v>223</v>
      </c>
      <c r="M145" s="70" t="s">
        <v>224</v>
      </c>
      <c r="N145" s="71">
        <v>48853365</v>
      </c>
      <c r="O145" s="71">
        <v>48853365</v>
      </c>
      <c r="P145" s="71" t="s">
        <v>225</v>
      </c>
      <c r="Q145" s="71" t="s">
        <v>221</v>
      </c>
      <c r="R145" s="72">
        <v>1</v>
      </c>
      <c r="S145" s="73" t="s">
        <v>4</v>
      </c>
      <c r="T145" s="87">
        <v>2018011000692</v>
      </c>
      <c r="U145" s="75" t="str">
        <f t="shared" si="9"/>
        <v>2610 - Dirección Territorial Cundinamarca</v>
      </c>
      <c r="V145" s="72" t="str">
        <f t="shared" si="10"/>
        <v>INVERSION</v>
      </c>
      <c r="W145" s="72" t="s">
        <v>6557</v>
      </c>
      <c r="X145" s="72" t="s">
        <v>6558</v>
      </c>
      <c r="Y145" s="72" t="s">
        <v>6559</v>
      </c>
      <c r="Z145" s="72" t="s">
        <v>6560</v>
      </c>
      <c r="AA145" s="72" t="s">
        <v>6561</v>
      </c>
      <c r="AB145" s="72">
        <v>0</v>
      </c>
      <c r="AC145" s="72">
        <v>1</v>
      </c>
      <c r="AD145" s="76"/>
    </row>
    <row r="146" spans="1:30" ht="72" x14ac:dyDescent="0.25">
      <c r="A146" s="62">
        <v>145</v>
      </c>
      <c r="B146" s="68" t="s">
        <v>416</v>
      </c>
      <c r="C146" s="64">
        <f t="shared" si="8"/>
        <v>1</v>
      </c>
      <c r="D146" s="65">
        <v>45295</v>
      </c>
      <c r="E146" s="66" t="s">
        <v>6947</v>
      </c>
      <c r="F146" s="67" t="s">
        <v>5016</v>
      </c>
      <c r="G146" s="68">
        <v>80161501</v>
      </c>
      <c r="H146" s="69" t="s">
        <v>5164</v>
      </c>
      <c r="I146" s="62" t="s">
        <v>154</v>
      </c>
      <c r="J146" s="62" t="s">
        <v>154</v>
      </c>
      <c r="K146" s="62">
        <v>12</v>
      </c>
      <c r="L146" s="62" t="s">
        <v>223</v>
      </c>
      <c r="M146" s="70" t="s">
        <v>224</v>
      </c>
      <c r="N146" s="71">
        <v>48853365</v>
      </c>
      <c r="O146" s="71">
        <v>48853365</v>
      </c>
      <c r="P146" s="71" t="s">
        <v>225</v>
      </c>
      <c r="Q146" s="71" t="s">
        <v>221</v>
      </c>
      <c r="R146" s="72">
        <v>1</v>
      </c>
      <c r="S146" s="73" t="s">
        <v>4</v>
      </c>
      <c r="T146" s="87">
        <v>2018011000692</v>
      </c>
      <c r="U146" s="75" t="str">
        <f t="shared" si="9"/>
        <v>2611 - Dirección Territorial Huila</v>
      </c>
      <c r="V146" s="72" t="str">
        <f t="shared" si="10"/>
        <v>INVERSION</v>
      </c>
      <c r="W146" s="72" t="s">
        <v>6557</v>
      </c>
      <c r="X146" s="72" t="s">
        <v>6558</v>
      </c>
      <c r="Y146" s="72" t="s">
        <v>6559</v>
      </c>
      <c r="Z146" s="72" t="s">
        <v>6560</v>
      </c>
      <c r="AA146" s="72" t="s">
        <v>6561</v>
      </c>
      <c r="AB146" s="72">
        <v>0</v>
      </c>
      <c r="AC146" s="72">
        <v>1</v>
      </c>
      <c r="AD146" s="76"/>
    </row>
    <row r="147" spans="1:30" ht="72" x14ac:dyDescent="0.25">
      <c r="A147" s="62">
        <v>146</v>
      </c>
      <c r="B147" s="68" t="s">
        <v>419</v>
      </c>
      <c r="C147" s="64">
        <f t="shared" si="8"/>
        <v>1</v>
      </c>
      <c r="D147" s="65">
        <v>45295</v>
      </c>
      <c r="E147" s="66" t="s">
        <v>6947</v>
      </c>
      <c r="F147" s="67" t="s">
        <v>5016</v>
      </c>
      <c r="G147" s="68">
        <v>80161501</v>
      </c>
      <c r="H147" s="69" t="s">
        <v>5165</v>
      </c>
      <c r="I147" s="62" t="s">
        <v>154</v>
      </c>
      <c r="J147" s="62" t="s">
        <v>154</v>
      </c>
      <c r="K147" s="62">
        <v>12</v>
      </c>
      <c r="L147" s="62" t="s">
        <v>223</v>
      </c>
      <c r="M147" s="70" t="s">
        <v>224</v>
      </c>
      <c r="N147" s="71">
        <v>48853365</v>
      </c>
      <c r="O147" s="71">
        <v>48853365</v>
      </c>
      <c r="P147" s="71" t="s">
        <v>225</v>
      </c>
      <c r="Q147" s="71" t="s">
        <v>221</v>
      </c>
      <c r="R147" s="72">
        <v>1</v>
      </c>
      <c r="S147" s="73" t="s">
        <v>4</v>
      </c>
      <c r="T147" s="87">
        <v>2018011000692</v>
      </c>
      <c r="U147" s="75" t="str">
        <f t="shared" si="9"/>
        <v>2612 - Dirección Territorial La Guajira</v>
      </c>
      <c r="V147" s="72" t="str">
        <f t="shared" si="10"/>
        <v>INVERSION</v>
      </c>
      <c r="W147" s="72" t="s">
        <v>6557</v>
      </c>
      <c r="X147" s="72" t="s">
        <v>6558</v>
      </c>
      <c r="Y147" s="72" t="s">
        <v>6559</v>
      </c>
      <c r="Z147" s="72" t="s">
        <v>6560</v>
      </c>
      <c r="AA147" s="72" t="s">
        <v>6561</v>
      </c>
      <c r="AB147" s="72">
        <v>0</v>
      </c>
      <c r="AC147" s="72">
        <v>1</v>
      </c>
      <c r="AD147" s="76"/>
    </row>
    <row r="148" spans="1:30" ht="72" x14ac:dyDescent="0.25">
      <c r="A148" s="62">
        <v>147</v>
      </c>
      <c r="B148" s="68" t="s">
        <v>422</v>
      </c>
      <c r="C148" s="64">
        <f t="shared" si="8"/>
        <v>1</v>
      </c>
      <c r="D148" s="65">
        <v>45295</v>
      </c>
      <c r="E148" s="66" t="s">
        <v>6947</v>
      </c>
      <c r="F148" s="67" t="s">
        <v>5016</v>
      </c>
      <c r="G148" s="68">
        <v>80161501</v>
      </c>
      <c r="H148" s="69" t="s">
        <v>5166</v>
      </c>
      <c r="I148" s="62" t="s">
        <v>154</v>
      </c>
      <c r="J148" s="62" t="s">
        <v>154</v>
      </c>
      <c r="K148" s="62">
        <v>12</v>
      </c>
      <c r="L148" s="62" t="s">
        <v>223</v>
      </c>
      <c r="M148" s="70" t="s">
        <v>224</v>
      </c>
      <c r="N148" s="71">
        <v>48853365</v>
      </c>
      <c r="O148" s="71">
        <v>48853365</v>
      </c>
      <c r="P148" s="71" t="s">
        <v>225</v>
      </c>
      <c r="Q148" s="71" t="s">
        <v>221</v>
      </c>
      <c r="R148" s="72">
        <v>1</v>
      </c>
      <c r="S148" s="73" t="s">
        <v>4</v>
      </c>
      <c r="T148" s="87">
        <v>2018011000692</v>
      </c>
      <c r="U148" s="75" t="str">
        <f t="shared" si="9"/>
        <v>2613 - Dirección Territorial Magdalena</v>
      </c>
      <c r="V148" s="72" t="str">
        <f t="shared" si="10"/>
        <v>INVERSION</v>
      </c>
      <c r="W148" s="72" t="s">
        <v>6557</v>
      </c>
      <c r="X148" s="72" t="s">
        <v>6558</v>
      </c>
      <c r="Y148" s="72" t="s">
        <v>6559</v>
      </c>
      <c r="Z148" s="72" t="s">
        <v>6560</v>
      </c>
      <c r="AA148" s="72" t="s">
        <v>6561</v>
      </c>
      <c r="AB148" s="72">
        <v>0</v>
      </c>
      <c r="AC148" s="72">
        <v>1</v>
      </c>
      <c r="AD148" s="76"/>
    </row>
    <row r="149" spans="1:30" ht="72" x14ac:dyDescent="0.25">
      <c r="A149" s="62">
        <v>148</v>
      </c>
      <c r="B149" s="68" t="s">
        <v>425</v>
      </c>
      <c r="C149" s="64">
        <f t="shared" si="8"/>
        <v>1</v>
      </c>
      <c r="D149" s="65">
        <v>45295</v>
      </c>
      <c r="E149" s="66" t="s">
        <v>6947</v>
      </c>
      <c r="F149" s="67" t="s">
        <v>5016</v>
      </c>
      <c r="G149" s="68">
        <v>80161501</v>
      </c>
      <c r="H149" s="69" t="s">
        <v>5167</v>
      </c>
      <c r="I149" s="62" t="s">
        <v>154</v>
      </c>
      <c r="J149" s="62" t="s">
        <v>154</v>
      </c>
      <c r="K149" s="62">
        <v>12</v>
      </c>
      <c r="L149" s="62" t="s">
        <v>223</v>
      </c>
      <c r="M149" s="70" t="s">
        <v>224</v>
      </c>
      <c r="N149" s="71">
        <v>48853365</v>
      </c>
      <c r="O149" s="71">
        <v>48853365</v>
      </c>
      <c r="P149" s="71" t="s">
        <v>225</v>
      </c>
      <c r="Q149" s="71" t="s">
        <v>221</v>
      </c>
      <c r="R149" s="72">
        <v>1</v>
      </c>
      <c r="S149" s="73" t="s">
        <v>4</v>
      </c>
      <c r="T149" s="74">
        <v>2018011000692</v>
      </c>
      <c r="U149" s="75" t="str">
        <f t="shared" si="9"/>
        <v>2614 - Dirección Territorial Meta</v>
      </c>
      <c r="V149" s="72" t="str">
        <f t="shared" si="10"/>
        <v>INVERSION</v>
      </c>
      <c r="W149" s="72" t="s">
        <v>6557</v>
      </c>
      <c r="X149" s="72" t="s">
        <v>6558</v>
      </c>
      <c r="Y149" s="72" t="s">
        <v>6559</v>
      </c>
      <c r="Z149" s="72" t="s">
        <v>6560</v>
      </c>
      <c r="AA149" s="72" t="s">
        <v>6561</v>
      </c>
      <c r="AB149" s="72">
        <v>0</v>
      </c>
      <c r="AC149" s="72">
        <v>1</v>
      </c>
      <c r="AD149" s="76"/>
    </row>
    <row r="150" spans="1:30" ht="72" x14ac:dyDescent="0.25">
      <c r="A150" s="62">
        <v>149</v>
      </c>
      <c r="B150" s="68" t="s">
        <v>428</v>
      </c>
      <c r="C150" s="64">
        <f t="shared" si="8"/>
        <v>1</v>
      </c>
      <c r="D150" s="65">
        <v>45295</v>
      </c>
      <c r="E150" s="66" t="s">
        <v>6947</v>
      </c>
      <c r="F150" s="67" t="s">
        <v>5016</v>
      </c>
      <c r="G150" s="68">
        <v>80161501</v>
      </c>
      <c r="H150" s="69" t="s">
        <v>5168</v>
      </c>
      <c r="I150" s="62" t="s">
        <v>154</v>
      </c>
      <c r="J150" s="62" t="s">
        <v>154</v>
      </c>
      <c r="K150" s="62">
        <v>12</v>
      </c>
      <c r="L150" s="62" t="s">
        <v>223</v>
      </c>
      <c r="M150" s="70" t="s">
        <v>224</v>
      </c>
      <c r="N150" s="71">
        <v>48853365</v>
      </c>
      <c r="O150" s="71">
        <v>48853365</v>
      </c>
      <c r="P150" s="71" t="s">
        <v>225</v>
      </c>
      <c r="Q150" s="71" t="s">
        <v>221</v>
      </c>
      <c r="R150" s="72">
        <v>1</v>
      </c>
      <c r="S150" s="73" t="s">
        <v>4</v>
      </c>
      <c r="T150" s="74">
        <v>2018011000692</v>
      </c>
      <c r="U150" s="75" t="str">
        <f t="shared" si="9"/>
        <v>2615 - Dirección Territorial Nariño</v>
      </c>
      <c r="V150" s="72" t="str">
        <f t="shared" si="10"/>
        <v>INVERSION</v>
      </c>
      <c r="W150" s="72" t="s">
        <v>6557</v>
      </c>
      <c r="X150" s="72" t="s">
        <v>6558</v>
      </c>
      <c r="Y150" s="72" t="s">
        <v>6559</v>
      </c>
      <c r="Z150" s="72" t="s">
        <v>6560</v>
      </c>
      <c r="AA150" s="72" t="s">
        <v>6561</v>
      </c>
      <c r="AB150" s="72">
        <v>0</v>
      </c>
      <c r="AC150" s="72">
        <v>1</v>
      </c>
      <c r="AD150" s="76"/>
    </row>
    <row r="151" spans="1:30" ht="72" x14ac:dyDescent="0.25">
      <c r="A151" s="62">
        <v>150</v>
      </c>
      <c r="B151" s="68" t="s">
        <v>431</v>
      </c>
      <c r="C151" s="64">
        <f t="shared" si="8"/>
        <v>1</v>
      </c>
      <c r="D151" s="65">
        <v>45295</v>
      </c>
      <c r="E151" s="66" t="s">
        <v>6947</v>
      </c>
      <c r="F151" s="67" t="s">
        <v>5016</v>
      </c>
      <c r="G151" s="68">
        <v>80161501</v>
      </c>
      <c r="H151" s="69" t="s">
        <v>5169</v>
      </c>
      <c r="I151" s="62" t="s">
        <v>154</v>
      </c>
      <c r="J151" s="62" t="s">
        <v>154</v>
      </c>
      <c r="K151" s="62">
        <v>12</v>
      </c>
      <c r="L151" s="62" t="s">
        <v>223</v>
      </c>
      <c r="M151" s="70" t="s">
        <v>224</v>
      </c>
      <c r="N151" s="71">
        <v>48853365</v>
      </c>
      <c r="O151" s="71">
        <v>48853365</v>
      </c>
      <c r="P151" s="71" t="s">
        <v>225</v>
      </c>
      <c r="Q151" s="71" t="s">
        <v>221</v>
      </c>
      <c r="R151" s="72">
        <v>1</v>
      </c>
      <c r="S151" s="73" t="s">
        <v>4</v>
      </c>
      <c r="T151" s="74">
        <v>2018011000692</v>
      </c>
      <c r="U151" s="75" t="str">
        <f t="shared" si="9"/>
        <v>2616 - Dirección Territorial Norte De Santander</v>
      </c>
      <c r="V151" s="72" t="str">
        <f t="shared" si="10"/>
        <v>INVERSION</v>
      </c>
      <c r="W151" s="72" t="s">
        <v>6557</v>
      </c>
      <c r="X151" s="72" t="s">
        <v>6558</v>
      </c>
      <c r="Y151" s="72" t="s">
        <v>6559</v>
      </c>
      <c r="Z151" s="72" t="s">
        <v>6560</v>
      </c>
      <c r="AA151" s="72" t="s">
        <v>6561</v>
      </c>
      <c r="AB151" s="72">
        <v>0</v>
      </c>
      <c r="AC151" s="72">
        <v>1</v>
      </c>
      <c r="AD151" s="76"/>
    </row>
    <row r="152" spans="1:30" ht="72" x14ac:dyDescent="0.25">
      <c r="A152" s="62">
        <v>151</v>
      </c>
      <c r="B152" s="68" t="s">
        <v>434</v>
      </c>
      <c r="C152" s="64">
        <f t="shared" si="8"/>
        <v>1</v>
      </c>
      <c r="D152" s="65">
        <v>45295</v>
      </c>
      <c r="E152" s="66" t="s">
        <v>6947</v>
      </c>
      <c r="F152" s="67" t="s">
        <v>5016</v>
      </c>
      <c r="G152" s="68">
        <v>80161501</v>
      </c>
      <c r="H152" s="69" t="s">
        <v>5170</v>
      </c>
      <c r="I152" s="62" t="s">
        <v>154</v>
      </c>
      <c r="J152" s="62" t="s">
        <v>154</v>
      </c>
      <c r="K152" s="62">
        <v>12</v>
      </c>
      <c r="L152" s="62" t="s">
        <v>223</v>
      </c>
      <c r="M152" s="70" t="s">
        <v>224</v>
      </c>
      <c r="N152" s="71">
        <v>48853365</v>
      </c>
      <c r="O152" s="71">
        <v>48853365</v>
      </c>
      <c r="P152" s="71" t="s">
        <v>225</v>
      </c>
      <c r="Q152" s="71" t="s">
        <v>221</v>
      </c>
      <c r="R152" s="72">
        <v>1</v>
      </c>
      <c r="S152" s="73" t="s">
        <v>4</v>
      </c>
      <c r="T152" s="74">
        <v>2018011000692</v>
      </c>
      <c r="U152" s="75" t="str">
        <f t="shared" si="9"/>
        <v>2617 - Dirección Territorial Quindío</v>
      </c>
      <c r="V152" s="72" t="str">
        <f t="shared" si="10"/>
        <v>INVERSION</v>
      </c>
      <c r="W152" s="72" t="s">
        <v>6557</v>
      </c>
      <c r="X152" s="72" t="s">
        <v>6558</v>
      </c>
      <c r="Y152" s="72" t="s">
        <v>6559</v>
      </c>
      <c r="Z152" s="72" t="s">
        <v>6560</v>
      </c>
      <c r="AA152" s="72" t="s">
        <v>6561</v>
      </c>
      <c r="AB152" s="72">
        <v>0</v>
      </c>
      <c r="AC152" s="72">
        <v>1</v>
      </c>
      <c r="AD152" s="76"/>
    </row>
    <row r="153" spans="1:30" ht="72" x14ac:dyDescent="0.25">
      <c r="A153" s="62">
        <v>152</v>
      </c>
      <c r="B153" s="68" t="s">
        <v>437</v>
      </c>
      <c r="C153" s="64">
        <f t="shared" si="8"/>
        <v>1</v>
      </c>
      <c r="D153" s="65">
        <v>45295</v>
      </c>
      <c r="E153" s="66" t="s">
        <v>6947</v>
      </c>
      <c r="F153" s="67" t="s">
        <v>5016</v>
      </c>
      <c r="G153" s="68">
        <v>80161501</v>
      </c>
      <c r="H153" s="69" t="s">
        <v>5171</v>
      </c>
      <c r="I153" s="62" t="s">
        <v>154</v>
      </c>
      <c r="J153" s="62" t="s">
        <v>154</v>
      </c>
      <c r="K153" s="62">
        <v>12</v>
      </c>
      <c r="L153" s="62" t="s">
        <v>223</v>
      </c>
      <c r="M153" s="70" t="s">
        <v>224</v>
      </c>
      <c r="N153" s="71">
        <v>48853365</v>
      </c>
      <c r="O153" s="71">
        <v>48853365</v>
      </c>
      <c r="P153" s="71" t="s">
        <v>225</v>
      </c>
      <c r="Q153" s="71" t="s">
        <v>221</v>
      </c>
      <c r="R153" s="72">
        <v>1</v>
      </c>
      <c r="S153" s="73" t="s">
        <v>4</v>
      </c>
      <c r="T153" s="74">
        <v>2018011000692</v>
      </c>
      <c r="U153" s="75" t="str">
        <f t="shared" si="9"/>
        <v>2618 - Dirección Territorial Risaralda</v>
      </c>
      <c r="V153" s="72" t="str">
        <f t="shared" si="10"/>
        <v>INVERSION</v>
      </c>
      <c r="W153" s="72" t="s">
        <v>6557</v>
      </c>
      <c r="X153" s="72" t="s">
        <v>6558</v>
      </c>
      <c r="Y153" s="72" t="s">
        <v>6559</v>
      </c>
      <c r="Z153" s="72" t="s">
        <v>6560</v>
      </c>
      <c r="AA153" s="72" t="s">
        <v>6561</v>
      </c>
      <c r="AB153" s="72">
        <v>0</v>
      </c>
      <c r="AC153" s="72">
        <v>1</v>
      </c>
      <c r="AD153" s="76"/>
    </row>
    <row r="154" spans="1:30" ht="72" x14ac:dyDescent="0.25">
      <c r="A154" s="62">
        <v>153</v>
      </c>
      <c r="B154" s="68" t="s">
        <v>440</v>
      </c>
      <c r="C154" s="64">
        <f t="shared" si="8"/>
        <v>1</v>
      </c>
      <c r="D154" s="65">
        <v>45295</v>
      </c>
      <c r="E154" s="66" t="s">
        <v>6947</v>
      </c>
      <c r="F154" s="67" t="s">
        <v>5016</v>
      </c>
      <c r="G154" s="68">
        <v>80161501</v>
      </c>
      <c r="H154" s="69" t="s">
        <v>5172</v>
      </c>
      <c r="I154" s="62" t="s">
        <v>154</v>
      </c>
      <c r="J154" s="62" t="s">
        <v>154</v>
      </c>
      <c r="K154" s="62">
        <v>12</v>
      </c>
      <c r="L154" s="62" t="s">
        <v>223</v>
      </c>
      <c r="M154" s="70" t="s">
        <v>224</v>
      </c>
      <c r="N154" s="71">
        <v>48853365</v>
      </c>
      <c r="O154" s="71">
        <v>48853365</v>
      </c>
      <c r="P154" s="71" t="s">
        <v>225</v>
      </c>
      <c r="Q154" s="71" t="s">
        <v>221</v>
      </c>
      <c r="R154" s="72">
        <v>1</v>
      </c>
      <c r="S154" s="73" t="s">
        <v>4</v>
      </c>
      <c r="T154" s="74">
        <v>2018011000692</v>
      </c>
      <c r="U154" s="75" t="str">
        <f t="shared" si="9"/>
        <v>2619 - Dirección Territorial Santander</v>
      </c>
      <c r="V154" s="72" t="str">
        <f t="shared" si="10"/>
        <v>INVERSION</v>
      </c>
      <c r="W154" s="72" t="s">
        <v>6557</v>
      </c>
      <c r="X154" s="72" t="s">
        <v>6558</v>
      </c>
      <c r="Y154" s="72" t="s">
        <v>6559</v>
      </c>
      <c r="Z154" s="72" t="s">
        <v>6560</v>
      </c>
      <c r="AA154" s="72" t="s">
        <v>6561</v>
      </c>
      <c r="AB154" s="72">
        <v>0</v>
      </c>
      <c r="AC154" s="72">
        <v>1</v>
      </c>
      <c r="AD154" s="76"/>
    </row>
    <row r="155" spans="1:30" ht="72" x14ac:dyDescent="0.25">
      <c r="A155" s="62">
        <v>154</v>
      </c>
      <c r="B155" s="68" t="s">
        <v>443</v>
      </c>
      <c r="C155" s="64">
        <f t="shared" si="8"/>
        <v>1</v>
      </c>
      <c r="D155" s="65">
        <v>45295</v>
      </c>
      <c r="E155" s="66" t="s">
        <v>6947</v>
      </c>
      <c r="F155" s="67" t="s">
        <v>5016</v>
      </c>
      <c r="G155" s="68">
        <v>80161501</v>
      </c>
      <c r="H155" s="69" t="s">
        <v>5173</v>
      </c>
      <c r="I155" s="62" t="s">
        <v>154</v>
      </c>
      <c r="J155" s="62" t="s">
        <v>154</v>
      </c>
      <c r="K155" s="62">
        <v>12</v>
      </c>
      <c r="L155" s="62" t="s">
        <v>223</v>
      </c>
      <c r="M155" s="70" t="s">
        <v>224</v>
      </c>
      <c r="N155" s="71">
        <v>48853365</v>
      </c>
      <c r="O155" s="71">
        <v>48853365</v>
      </c>
      <c r="P155" s="71" t="s">
        <v>225</v>
      </c>
      <c r="Q155" s="71" t="s">
        <v>221</v>
      </c>
      <c r="R155" s="72">
        <v>1</v>
      </c>
      <c r="S155" s="73" t="s">
        <v>4</v>
      </c>
      <c r="T155" s="74">
        <v>2018011000692</v>
      </c>
      <c r="U155" s="75" t="str">
        <f t="shared" si="9"/>
        <v>2620 - Dirección Territorial Sucre</v>
      </c>
      <c r="V155" s="72" t="str">
        <f t="shared" si="10"/>
        <v>INVERSION</v>
      </c>
      <c r="W155" s="72" t="s">
        <v>6557</v>
      </c>
      <c r="X155" s="72" t="s">
        <v>6558</v>
      </c>
      <c r="Y155" s="72" t="s">
        <v>6559</v>
      </c>
      <c r="Z155" s="72" t="s">
        <v>6560</v>
      </c>
      <c r="AA155" s="72" t="s">
        <v>6561</v>
      </c>
      <c r="AB155" s="72">
        <v>0</v>
      </c>
      <c r="AC155" s="72">
        <v>1</v>
      </c>
      <c r="AD155" s="76"/>
    </row>
    <row r="156" spans="1:30" ht="72" x14ac:dyDescent="0.25">
      <c r="A156" s="62">
        <v>155</v>
      </c>
      <c r="B156" s="68" t="s">
        <v>446</v>
      </c>
      <c r="C156" s="64">
        <f t="shared" ref="C156:C219" si="11">+R156</f>
        <v>1</v>
      </c>
      <c r="D156" s="65">
        <v>45295</v>
      </c>
      <c r="E156" s="66" t="s">
        <v>6947</v>
      </c>
      <c r="F156" s="67" t="s">
        <v>5016</v>
      </c>
      <c r="G156" s="68">
        <v>80161501</v>
      </c>
      <c r="H156" s="69" t="s">
        <v>5174</v>
      </c>
      <c r="I156" s="62" t="s">
        <v>154</v>
      </c>
      <c r="J156" s="62" t="s">
        <v>154</v>
      </c>
      <c r="K156" s="62">
        <v>12</v>
      </c>
      <c r="L156" s="62" t="s">
        <v>223</v>
      </c>
      <c r="M156" s="70" t="s">
        <v>224</v>
      </c>
      <c r="N156" s="71">
        <v>48853365</v>
      </c>
      <c r="O156" s="71">
        <v>48853365</v>
      </c>
      <c r="P156" s="71" t="s">
        <v>225</v>
      </c>
      <c r="Q156" s="71" t="s">
        <v>221</v>
      </c>
      <c r="R156" s="72">
        <v>1</v>
      </c>
      <c r="S156" s="73" t="s">
        <v>4</v>
      </c>
      <c r="T156" s="74">
        <v>2018011000692</v>
      </c>
      <c r="U156" s="75" t="str">
        <f t="shared" ref="U156:U219" si="12">+B156</f>
        <v>2621 - Dirección Territorial Tolima</v>
      </c>
      <c r="V156" s="72" t="str">
        <f t="shared" si="10"/>
        <v>INVERSION</v>
      </c>
      <c r="W156" s="72" t="s">
        <v>6557</v>
      </c>
      <c r="X156" s="72" t="s">
        <v>6558</v>
      </c>
      <c r="Y156" s="72" t="s">
        <v>6559</v>
      </c>
      <c r="Z156" s="72" t="s">
        <v>6560</v>
      </c>
      <c r="AA156" s="72" t="s">
        <v>6561</v>
      </c>
      <c r="AB156" s="72">
        <v>0</v>
      </c>
      <c r="AC156" s="72">
        <v>1</v>
      </c>
      <c r="AD156" s="76"/>
    </row>
    <row r="157" spans="1:30" ht="72" x14ac:dyDescent="0.25">
      <c r="A157" s="62">
        <v>156</v>
      </c>
      <c r="B157" s="68" t="s">
        <v>449</v>
      </c>
      <c r="C157" s="64">
        <f t="shared" si="11"/>
        <v>1</v>
      </c>
      <c r="D157" s="65">
        <v>45295</v>
      </c>
      <c r="E157" s="66" t="s">
        <v>6947</v>
      </c>
      <c r="F157" s="67" t="s">
        <v>5016</v>
      </c>
      <c r="G157" s="68">
        <v>80161501</v>
      </c>
      <c r="H157" s="69" t="s">
        <v>5175</v>
      </c>
      <c r="I157" s="62" t="s">
        <v>154</v>
      </c>
      <c r="J157" s="62" t="s">
        <v>154</v>
      </c>
      <c r="K157" s="62">
        <v>12</v>
      </c>
      <c r="L157" s="62" t="s">
        <v>223</v>
      </c>
      <c r="M157" s="70" t="s">
        <v>224</v>
      </c>
      <c r="N157" s="71">
        <v>48853365</v>
      </c>
      <c r="O157" s="71">
        <v>48853365</v>
      </c>
      <c r="P157" s="71" t="s">
        <v>225</v>
      </c>
      <c r="Q157" s="71" t="s">
        <v>221</v>
      </c>
      <c r="R157" s="72">
        <v>1</v>
      </c>
      <c r="S157" s="73" t="s">
        <v>4</v>
      </c>
      <c r="T157" s="74">
        <v>2018011000692</v>
      </c>
      <c r="U157" s="75" t="str">
        <f t="shared" si="12"/>
        <v>2622 - Dirección Territorial Valle</v>
      </c>
      <c r="V157" s="72" t="str">
        <f t="shared" si="10"/>
        <v>INVERSION</v>
      </c>
      <c r="W157" s="72" t="s">
        <v>6557</v>
      </c>
      <c r="X157" s="72" t="s">
        <v>6558</v>
      </c>
      <c r="Y157" s="72" t="s">
        <v>6559</v>
      </c>
      <c r="Z157" s="72" t="s">
        <v>6560</v>
      </c>
      <c r="AA157" s="72" t="s">
        <v>6561</v>
      </c>
      <c r="AB157" s="72">
        <v>0</v>
      </c>
      <c r="AC157" s="72">
        <v>1</v>
      </c>
      <c r="AD157" s="76"/>
    </row>
    <row r="158" spans="1:30" ht="90" x14ac:dyDescent="0.25">
      <c r="A158" s="62">
        <v>157</v>
      </c>
      <c r="B158" s="68" t="s">
        <v>263</v>
      </c>
      <c r="C158" s="64">
        <f t="shared" si="11"/>
        <v>0</v>
      </c>
      <c r="D158" s="65">
        <v>45316</v>
      </c>
      <c r="E158" s="66" t="s">
        <v>6947</v>
      </c>
      <c r="F158" s="67" t="s">
        <v>5016</v>
      </c>
      <c r="G158" s="68">
        <v>80161501</v>
      </c>
      <c r="H158" s="69" t="s">
        <v>5176</v>
      </c>
      <c r="I158" s="62" t="s">
        <v>154</v>
      </c>
      <c r="J158" s="62" t="s">
        <v>154</v>
      </c>
      <c r="K158" s="62">
        <v>12</v>
      </c>
      <c r="L158" s="62" t="s">
        <v>223</v>
      </c>
      <c r="M158" s="70" t="s">
        <v>224</v>
      </c>
      <c r="N158" s="79">
        <v>0</v>
      </c>
      <c r="O158" s="79">
        <v>0</v>
      </c>
      <c r="P158" s="71" t="s">
        <v>225</v>
      </c>
      <c r="Q158" s="71" t="s">
        <v>221</v>
      </c>
      <c r="R158" s="72">
        <v>0</v>
      </c>
      <c r="S158" s="73" t="s">
        <v>4</v>
      </c>
      <c r="T158" s="74">
        <v>2018011000692</v>
      </c>
      <c r="U158" s="75" t="str">
        <f t="shared" si="12"/>
        <v>2000 - Subdirección General</v>
      </c>
      <c r="V158" s="72" t="str">
        <f t="shared" si="10"/>
        <v>INVERSION</v>
      </c>
      <c r="W158" s="72" t="s">
        <v>6557</v>
      </c>
      <c r="X158" s="72" t="s">
        <v>6558</v>
      </c>
      <c r="Y158" s="72" t="s">
        <v>6559</v>
      </c>
      <c r="Z158" s="72" t="s">
        <v>6560</v>
      </c>
      <c r="AA158" s="72" t="s">
        <v>6561</v>
      </c>
      <c r="AB158" s="72">
        <v>0</v>
      </c>
      <c r="AC158" s="72">
        <v>1</v>
      </c>
      <c r="AD158" s="76"/>
    </row>
    <row r="159" spans="1:30" ht="90" x14ac:dyDescent="0.25">
      <c r="A159" s="62">
        <v>158</v>
      </c>
      <c r="B159" s="68" t="s">
        <v>263</v>
      </c>
      <c r="C159" s="64">
        <f t="shared" si="11"/>
        <v>1</v>
      </c>
      <c r="D159" s="65">
        <v>45295</v>
      </c>
      <c r="E159" s="66" t="s">
        <v>6947</v>
      </c>
      <c r="F159" s="67" t="s">
        <v>5016</v>
      </c>
      <c r="G159" s="68">
        <v>80161501</v>
      </c>
      <c r="H159" s="69" t="s">
        <v>5177</v>
      </c>
      <c r="I159" s="62" t="s">
        <v>153</v>
      </c>
      <c r="J159" s="62" t="s">
        <v>153</v>
      </c>
      <c r="K159" s="62">
        <v>12</v>
      </c>
      <c r="L159" s="62" t="s">
        <v>223</v>
      </c>
      <c r="M159" s="70" t="s">
        <v>224</v>
      </c>
      <c r="N159" s="71">
        <v>46000000</v>
      </c>
      <c r="O159" s="71">
        <v>46000000</v>
      </c>
      <c r="P159" s="71" t="s">
        <v>225</v>
      </c>
      <c r="Q159" s="71" t="s">
        <v>221</v>
      </c>
      <c r="R159" s="72">
        <v>1</v>
      </c>
      <c r="S159" s="73" t="s">
        <v>4</v>
      </c>
      <c r="T159" s="74">
        <v>2018011000692</v>
      </c>
      <c r="U159" s="75" t="str">
        <f t="shared" si="12"/>
        <v>2000 - Subdirección General</v>
      </c>
      <c r="V159" s="72" t="str">
        <f t="shared" si="10"/>
        <v>INVERSION</v>
      </c>
      <c r="W159" s="72" t="s">
        <v>6557</v>
      </c>
      <c r="X159" s="72" t="s">
        <v>6558</v>
      </c>
      <c r="Y159" s="72" t="s">
        <v>6559</v>
      </c>
      <c r="Z159" s="72" t="s">
        <v>6560</v>
      </c>
      <c r="AA159" s="72" t="s">
        <v>6561</v>
      </c>
      <c r="AB159" s="72">
        <v>0</v>
      </c>
      <c r="AC159" s="72">
        <v>1</v>
      </c>
      <c r="AD159" s="76"/>
    </row>
    <row r="160" spans="1:30" ht="90" x14ac:dyDescent="0.25">
      <c r="A160" s="62">
        <v>159</v>
      </c>
      <c r="B160" s="68" t="s">
        <v>263</v>
      </c>
      <c r="C160" s="64">
        <f t="shared" si="11"/>
        <v>0</v>
      </c>
      <c r="D160" s="65">
        <v>45316</v>
      </c>
      <c r="E160" s="66" t="s">
        <v>6947</v>
      </c>
      <c r="F160" s="67" t="s">
        <v>5016</v>
      </c>
      <c r="G160" s="68">
        <v>80161501</v>
      </c>
      <c r="H160" s="69" t="s">
        <v>5178</v>
      </c>
      <c r="I160" s="62" t="s">
        <v>153</v>
      </c>
      <c r="J160" s="62" t="s">
        <v>153</v>
      </c>
      <c r="K160" s="62">
        <v>12</v>
      </c>
      <c r="L160" s="62" t="s">
        <v>223</v>
      </c>
      <c r="M160" s="70" t="s">
        <v>224</v>
      </c>
      <c r="N160" s="79">
        <v>0</v>
      </c>
      <c r="O160" s="79">
        <v>0</v>
      </c>
      <c r="P160" s="71" t="s">
        <v>225</v>
      </c>
      <c r="Q160" s="71" t="s">
        <v>221</v>
      </c>
      <c r="R160" s="72">
        <v>0</v>
      </c>
      <c r="S160" s="73" t="s">
        <v>4</v>
      </c>
      <c r="T160" s="74">
        <v>2018011000692</v>
      </c>
      <c r="U160" s="75" t="str">
        <f t="shared" si="12"/>
        <v>2000 - Subdirección General</v>
      </c>
      <c r="V160" s="72" t="str">
        <f t="shared" si="10"/>
        <v>INVERSION</v>
      </c>
      <c r="W160" s="72" t="s">
        <v>6557</v>
      </c>
      <c r="X160" s="72" t="s">
        <v>6558</v>
      </c>
      <c r="Y160" s="72" t="s">
        <v>6559</v>
      </c>
      <c r="Z160" s="72" t="s">
        <v>6560</v>
      </c>
      <c r="AA160" s="72" t="s">
        <v>6561</v>
      </c>
      <c r="AB160" s="72">
        <v>0</v>
      </c>
      <c r="AC160" s="72">
        <v>1</v>
      </c>
      <c r="AD160" s="76"/>
    </row>
    <row r="161" spans="1:30" ht="90" x14ac:dyDescent="0.25">
      <c r="A161" s="62">
        <v>160</v>
      </c>
      <c r="B161" s="68" t="s">
        <v>263</v>
      </c>
      <c r="C161" s="64">
        <f t="shared" si="11"/>
        <v>1</v>
      </c>
      <c r="D161" s="65">
        <v>45295</v>
      </c>
      <c r="E161" s="66" t="s">
        <v>6947</v>
      </c>
      <c r="F161" s="67" t="s">
        <v>5016</v>
      </c>
      <c r="G161" s="68">
        <v>80161501</v>
      </c>
      <c r="H161" s="69" t="s">
        <v>5179</v>
      </c>
      <c r="I161" s="62" t="s">
        <v>153</v>
      </c>
      <c r="J161" s="62" t="s">
        <v>153</v>
      </c>
      <c r="K161" s="62">
        <v>12</v>
      </c>
      <c r="L161" s="62" t="s">
        <v>223</v>
      </c>
      <c r="M161" s="70" t="s">
        <v>224</v>
      </c>
      <c r="N161" s="71">
        <v>103500000</v>
      </c>
      <c r="O161" s="71">
        <v>103500000</v>
      </c>
      <c r="P161" s="71" t="s">
        <v>225</v>
      </c>
      <c r="Q161" s="71" t="s">
        <v>221</v>
      </c>
      <c r="R161" s="72">
        <v>1</v>
      </c>
      <c r="S161" s="73" t="s">
        <v>4</v>
      </c>
      <c r="T161" s="74">
        <v>2018011000692</v>
      </c>
      <c r="U161" s="75" t="str">
        <f t="shared" si="12"/>
        <v>2000 - Subdirección General</v>
      </c>
      <c r="V161" s="72" t="str">
        <f t="shared" si="10"/>
        <v>INVERSION</v>
      </c>
      <c r="W161" s="72" t="s">
        <v>6557</v>
      </c>
      <c r="X161" s="72" t="s">
        <v>6558</v>
      </c>
      <c r="Y161" s="72" t="s">
        <v>6559</v>
      </c>
      <c r="Z161" s="72" t="s">
        <v>6560</v>
      </c>
      <c r="AA161" s="72" t="s">
        <v>6561</v>
      </c>
      <c r="AB161" s="72">
        <v>0</v>
      </c>
      <c r="AC161" s="72">
        <v>1</v>
      </c>
      <c r="AD161" s="76"/>
    </row>
    <row r="162" spans="1:30" ht="90" x14ac:dyDescent="0.25">
      <c r="A162" s="62">
        <v>161</v>
      </c>
      <c r="B162" s="68" t="s">
        <v>263</v>
      </c>
      <c r="C162" s="64">
        <f t="shared" si="11"/>
        <v>1</v>
      </c>
      <c r="D162" s="65">
        <v>45295</v>
      </c>
      <c r="E162" s="66" t="s">
        <v>6947</v>
      </c>
      <c r="F162" s="67" t="s">
        <v>5016</v>
      </c>
      <c r="G162" s="68">
        <v>80161501</v>
      </c>
      <c r="H162" s="69" t="s">
        <v>5180</v>
      </c>
      <c r="I162" s="62" t="s">
        <v>153</v>
      </c>
      <c r="J162" s="62" t="s">
        <v>153</v>
      </c>
      <c r="K162" s="62">
        <v>12</v>
      </c>
      <c r="L162" s="62" t="s">
        <v>223</v>
      </c>
      <c r="M162" s="70" t="s">
        <v>224</v>
      </c>
      <c r="N162" s="71">
        <v>126500000</v>
      </c>
      <c r="O162" s="71">
        <v>126500000</v>
      </c>
      <c r="P162" s="71" t="s">
        <v>225</v>
      </c>
      <c r="Q162" s="71" t="s">
        <v>221</v>
      </c>
      <c r="R162" s="72">
        <v>1</v>
      </c>
      <c r="S162" s="73" t="s">
        <v>4</v>
      </c>
      <c r="T162" s="74">
        <v>2018011000692</v>
      </c>
      <c r="U162" s="75" t="str">
        <f t="shared" si="12"/>
        <v>2000 - Subdirección General</v>
      </c>
      <c r="V162" s="72" t="str">
        <f t="shared" si="10"/>
        <v>INVERSION</v>
      </c>
      <c r="W162" s="72" t="s">
        <v>6557</v>
      </c>
      <c r="X162" s="72" t="s">
        <v>6558</v>
      </c>
      <c r="Y162" s="72" t="s">
        <v>6559</v>
      </c>
      <c r="Z162" s="72" t="s">
        <v>6560</v>
      </c>
      <c r="AA162" s="72" t="s">
        <v>6561</v>
      </c>
      <c r="AB162" s="72">
        <v>0</v>
      </c>
      <c r="AC162" s="72">
        <v>1</v>
      </c>
      <c r="AD162" s="76"/>
    </row>
    <row r="163" spans="1:30" ht="90" x14ac:dyDescent="0.25">
      <c r="A163" s="62">
        <v>162</v>
      </c>
      <c r="B163" s="68" t="s">
        <v>263</v>
      </c>
      <c r="C163" s="64">
        <f t="shared" si="11"/>
        <v>1</v>
      </c>
      <c r="D163" s="65">
        <v>45295</v>
      </c>
      <c r="E163" s="66" t="s">
        <v>6947</v>
      </c>
      <c r="F163" s="67" t="s">
        <v>5016</v>
      </c>
      <c r="G163" s="68">
        <v>80161501</v>
      </c>
      <c r="H163" s="69" t="s">
        <v>5181</v>
      </c>
      <c r="I163" s="62" t="s">
        <v>153</v>
      </c>
      <c r="J163" s="62" t="s">
        <v>153</v>
      </c>
      <c r="K163" s="62">
        <v>12</v>
      </c>
      <c r="L163" s="62" t="s">
        <v>223</v>
      </c>
      <c r="M163" s="70" t="s">
        <v>224</v>
      </c>
      <c r="N163" s="71">
        <v>77050000</v>
      </c>
      <c r="O163" s="71">
        <v>77050000</v>
      </c>
      <c r="P163" s="71" t="s">
        <v>225</v>
      </c>
      <c r="Q163" s="71" t="s">
        <v>221</v>
      </c>
      <c r="R163" s="72">
        <v>1</v>
      </c>
      <c r="S163" s="73" t="s">
        <v>4</v>
      </c>
      <c r="T163" s="74">
        <v>2018011000692</v>
      </c>
      <c r="U163" s="75" t="str">
        <f t="shared" si="12"/>
        <v>2000 - Subdirección General</v>
      </c>
      <c r="V163" s="72" t="str">
        <f t="shared" si="10"/>
        <v>INVERSION</v>
      </c>
      <c r="W163" s="72" t="s">
        <v>6557</v>
      </c>
      <c r="X163" s="72" t="s">
        <v>6558</v>
      </c>
      <c r="Y163" s="72" t="s">
        <v>6559</v>
      </c>
      <c r="Z163" s="72" t="s">
        <v>6560</v>
      </c>
      <c r="AA163" s="72" t="s">
        <v>6561</v>
      </c>
      <c r="AB163" s="72">
        <v>0</v>
      </c>
      <c r="AC163" s="72">
        <v>1</v>
      </c>
      <c r="AD163" s="76"/>
    </row>
    <row r="164" spans="1:30" ht="90" x14ac:dyDescent="0.25">
      <c r="A164" s="62">
        <v>163</v>
      </c>
      <c r="B164" s="68" t="s">
        <v>263</v>
      </c>
      <c r="C164" s="64">
        <f t="shared" si="11"/>
        <v>1</v>
      </c>
      <c r="D164" s="65">
        <v>45295</v>
      </c>
      <c r="E164" s="66" t="s">
        <v>6947</v>
      </c>
      <c r="F164" s="67" t="s">
        <v>5016</v>
      </c>
      <c r="G164" s="68">
        <v>80161501</v>
      </c>
      <c r="H164" s="69" t="s">
        <v>5182</v>
      </c>
      <c r="I164" s="62" t="s">
        <v>153</v>
      </c>
      <c r="J164" s="62" t="s">
        <v>153</v>
      </c>
      <c r="K164" s="62">
        <v>12</v>
      </c>
      <c r="L164" s="62" t="s">
        <v>223</v>
      </c>
      <c r="M164" s="70" t="s">
        <v>224</v>
      </c>
      <c r="N164" s="71">
        <v>60714123.5</v>
      </c>
      <c r="O164" s="71">
        <v>60714123.5</v>
      </c>
      <c r="P164" s="71" t="s">
        <v>225</v>
      </c>
      <c r="Q164" s="71" t="s">
        <v>221</v>
      </c>
      <c r="R164" s="72">
        <v>1</v>
      </c>
      <c r="S164" s="73" t="s">
        <v>4</v>
      </c>
      <c r="T164" s="74">
        <v>2018011000692</v>
      </c>
      <c r="U164" s="75" t="str">
        <f t="shared" si="12"/>
        <v>2000 - Subdirección General</v>
      </c>
      <c r="V164" s="72" t="str">
        <f t="shared" si="10"/>
        <v>INVERSION</v>
      </c>
      <c r="W164" s="72" t="s">
        <v>6557</v>
      </c>
      <c r="X164" s="72" t="s">
        <v>6558</v>
      </c>
      <c r="Y164" s="72" t="s">
        <v>6559</v>
      </c>
      <c r="Z164" s="72" t="s">
        <v>6560</v>
      </c>
      <c r="AA164" s="72" t="s">
        <v>6561</v>
      </c>
      <c r="AB164" s="72">
        <v>0</v>
      </c>
      <c r="AC164" s="72">
        <v>1</v>
      </c>
      <c r="AD164" s="76"/>
    </row>
    <row r="165" spans="1:30" ht="72" x14ac:dyDescent="0.25">
      <c r="A165" s="62">
        <v>164</v>
      </c>
      <c r="B165" s="68" t="s">
        <v>461</v>
      </c>
      <c r="C165" s="64">
        <f t="shared" si="11"/>
        <v>1</v>
      </c>
      <c r="D165" s="65">
        <v>45295</v>
      </c>
      <c r="E165" s="66" t="s">
        <v>6947</v>
      </c>
      <c r="F165" s="67" t="s">
        <v>5016</v>
      </c>
      <c r="G165" s="68">
        <v>80161501</v>
      </c>
      <c r="H165" s="69" t="s">
        <v>5183</v>
      </c>
      <c r="I165" s="62" t="s">
        <v>153</v>
      </c>
      <c r="J165" s="62" t="s">
        <v>153</v>
      </c>
      <c r="K165" s="62">
        <v>12</v>
      </c>
      <c r="L165" s="62" t="s">
        <v>223</v>
      </c>
      <c r="M165" s="70" t="s">
        <v>224</v>
      </c>
      <c r="N165" s="71">
        <v>103500000</v>
      </c>
      <c r="O165" s="71">
        <v>103500000</v>
      </c>
      <c r="P165" s="71" t="s">
        <v>225</v>
      </c>
      <c r="Q165" s="71" t="s">
        <v>221</v>
      </c>
      <c r="R165" s="72">
        <v>1</v>
      </c>
      <c r="S165" s="73" t="s">
        <v>4</v>
      </c>
      <c r="T165" s="74">
        <v>2018011000692</v>
      </c>
      <c r="U165" s="75" t="str">
        <f t="shared" si="12"/>
        <v>1200 - Oficina Asesora Jurídica</v>
      </c>
      <c r="V165" s="72" t="str">
        <f t="shared" si="10"/>
        <v>INVERSION</v>
      </c>
      <c r="W165" s="72" t="s">
        <v>6557</v>
      </c>
      <c r="X165" s="72" t="s">
        <v>6558</v>
      </c>
      <c r="Y165" s="72" t="s">
        <v>6559</v>
      </c>
      <c r="Z165" s="72" t="s">
        <v>6560</v>
      </c>
      <c r="AA165" s="72" t="s">
        <v>6561</v>
      </c>
      <c r="AB165" s="72">
        <v>0</v>
      </c>
      <c r="AC165" s="72">
        <v>1</v>
      </c>
      <c r="AD165" s="76"/>
    </row>
    <row r="166" spans="1:30" ht="72" x14ac:dyDescent="0.25">
      <c r="A166" s="62">
        <v>165</v>
      </c>
      <c r="B166" s="68" t="s">
        <v>263</v>
      </c>
      <c r="C166" s="64">
        <f t="shared" si="11"/>
        <v>1</v>
      </c>
      <c r="D166" s="65">
        <v>45295</v>
      </c>
      <c r="E166" s="66" t="s">
        <v>6947</v>
      </c>
      <c r="F166" s="67" t="s">
        <v>5016</v>
      </c>
      <c r="G166" s="68">
        <v>80161501</v>
      </c>
      <c r="H166" s="69" t="s">
        <v>5184</v>
      </c>
      <c r="I166" s="62" t="s">
        <v>153</v>
      </c>
      <c r="J166" s="62" t="s">
        <v>153</v>
      </c>
      <c r="K166" s="62">
        <v>12</v>
      </c>
      <c r="L166" s="62" t="s">
        <v>223</v>
      </c>
      <c r="M166" s="70" t="s">
        <v>224</v>
      </c>
      <c r="N166" s="71">
        <v>66785537</v>
      </c>
      <c r="O166" s="71">
        <v>66785537</v>
      </c>
      <c r="P166" s="71" t="s">
        <v>225</v>
      </c>
      <c r="Q166" s="71" t="s">
        <v>221</v>
      </c>
      <c r="R166" s="72">
        <v>1</v>
      </c>
      <c r="S166" s="73" t="s">
        <v>4</v>
      </c>
      <c r="T166" s="74">
        <v>2018011000692</v>
      </c>
      <c r="U166" s="75" t="str">
        <f t="shared" si="12"/>
        <v>2000 - Subdirección General</v>
      </c>
      <c r="V166" s="72" t="str">
        <f t="shared" ref="V166:V229" si="13">IF(T166="NA","FUNCIONAMIENTO",IF(T166&gt;0,"INVERSION",))</f>
        <v>INVERSION</v>
      </c>
      <c r="W166" s="72" t="s">
        <v>6557</v>
      </c>
      <c r="X166" s="72" t="s">
        <v>6558</v>
      </c>
      <c r="Y166" s="72" t="s">
        <v>6559</v>
      </c>
      <c r="Z166" s="72" t="s">
        <v>6560</v>
      </c>
      <c r="AA166" s="72" t="s">
        <v>6561</v>
      </c>
      <c r="AB166" s="72">
        <v>0</v>
      </c>
      <c r="AC166" s="72">
        <v>1</v>
      </c>
      <c r="AD166" s="76"/>
    </row>
    <row r="167" spans="1:30" ht="72" x14ac:dyDescent="0.25">
      <c r="A167" s="62">
        <v>166</v>
      </c>
      <c r="B167" s="68" t="s">
        <v>461</v>
      </c>
      <c r="C167" s="64">
        <f t="shared" si="11"/>
        <v>1</v>
      </c>
      <c r="D167" s="65">
        <v>45295</v>
      </c>
      <c r="E167" s="66" t="s">
        <v>6947</v>
      </c>
      <c r="F167" s="67" t="s">
        <v>5016</v>
      </c>
      <c r="G167" s="68">
        <v>80161501</v>
      </c>
      <c r="H167" s="69" t="s">
        <v>5185</v>
      </c>
      <c r="I167" s="62" t="s">
        <v>153</v>
      </c>
      <c r="J167" s="62" t="s">
        <v>153</v>
      </c>
      <c r="K167" s="62">
        <v>12</v>
      </c>
      <c r="L167" s="62" t="s">
        <v>223</v>
      </c>
      <c r="M167" s="70" t="s">
        <v>224</v>
      </c>
      <c r="N167" s="71">
        <v>103500000</v>
      </c>
      <c r="O167" s="71">
        <v>103500000</v>
      </c>
      <c r="P167" s="71" t="s">
        <v>225</v>
      </c>
      <c r="Q167" s="71" t="s">
        <v>221</v>
      </c>
      <c r="R167" s="72">
        <v>1</v>
      </c>
      <c r="S167" s="73" t="s">
        <v>4</v>
      </c>
      <c r="T167" s="74">
        <v>2018011000692</v>
      </c>
      <c r="U167" s="75" t="str">
        <f t="shared" si="12"/>
        <v>1200 - Oficina Asesora Jurídica</v>
      </c>
      <c r="V167" s="72" t="str">
        <f t="shared" si="13"/>
        <v>INVERSION</v>
      </c>
      <c r="W167" s="72" t="s">
        <v>6557</v>
      </c>
      <c r="X167" s="72" t="s">
        <v>6558</v>
      </c>
      <c r="Y167" s="72" t="s">
        <v>6559</v>
      </c>
      <c r="Z167" s="72" t="s">
        <v>6560</v>
      </c>
      <c r="AA167" s="72" t="s">
        <v>6561</v>
      </c>
      <c r="AB167" s="72">
        <v>0</v>
      </c>
      <c r="AC167" s="72">
        <v>1</v>
      </c>
      <c r="AD167" s="76"/>
    </row>
    <row r="168" spans="1:30" ht="72" x14ac:dyDescent="0.25">
      <c r="A168" s="62">
        <v>167</v>
      </c>
      <c r="B168" s="68" t="s">
        <v>263</v>
      </c>
      <c r="C168" s="64">
        <f t="shared" si="11"/>
        <v>1</v>
      </c>
      <c r="D168" s="65">
        <v>45295</v>
      </c>
      <c r="E168" s="66" t="s">
        <v>6947</v>
      </c>
      <c r="F168" s="67" t="s">
        <v>5016</v>
      </c>
      <c r="G168" s="68">
        <v>80161501</v>
      </c>
      <c r="H168" s="69" t="s">
        <v>5186</v>
      </c>
      <c r="I168" s="62" t="s">
        <v>153</v>
      </c>
      <c r="J168" s="62" t="s">
        <v>153</v>
      </c>
      <c r="K168" s="62">
        <v>12</v>
      </c>
      <c r="L168" s="62" t="s">
        <v>223</v>
      </c>
      <c r="M168" s="70" t="s">
        <v>224</v>
      </c>
      <c r="N168" s="71">
        <v>40250000</v>
      </c>
      <c r="O168" s="71">
        <v>40250000</v>
      </c>
      <c r="P168" s="71" t="s">
        <v>225</v>
      </c>
      <c r="Q168" s="71" t="s">
        <v>221</v>
      </c>
      <c r="R168" s="72">
        <v>1</v>
      </c>
      <c r="S168" s="73" t="s">
        <v>4</v>
      </c>
      <c r="T168" s="74">
        <v>2018011000692</v>
      </c>
      <c r="U168" s="75" t="str">
        <f t="shared" si="12"/>
        <v>2000 - Subdirección General</v>
      </c>
      <c r="V168" s="72" t="str">
        <f t="shared" si="13"/>
        <v>INVERSION</v>
      </c>
      <c r="W168" s="72" t="s">
        <v>6557</v>
      </c>
      <c r="X168" s="72" t="s">
        <v>6558</v>
      </c>
      <c r="Y168" s="72" t="s">
        <v>6559</v>
      </c>
      <c r="Z168" s="72" t="s">
        <v>6560</v>
      </c>
      <c r="AA168" s="72" t="s">
        <v>6561</v>
      </c>
      <c r="AB168" s="72">
        <v>0</v>
      </c>
      <c r="AC168" s="72">
        <v>1</v>
      </c>
      <c r="AD168" s="76"/>
    </row>
    <row r="169" spans="1:30" ht="72" x14ac:dyDescent="0.25">
      <c r="A169" s="62">
        <v>168</v>
      </c>
      <c r="B169" s="68" t="s">
        <v>263</v>
      </c>
      <c r="C169" s="64">
        <f t="shared" si="11"/>
        <v>1</v>
      </c>
      <c r="D169" s="65">
        <v>45295</v>
      </c>
      <c r="E169" s="66" t="s">
        <v>6947</v>
      </c>
      <c r="F169" s="67" t="s">
        <v>5016</v>
      </c>
      <c r="G169" s="68">
        <v>80161501</v>
      </c>
      <c r="H169" s="69" t="s">
        <v>5187</v>
      </c>
      <c r="I169" s="62" t="s">
        <v>153</v>
      </c>
      <c r="J169" s="62" t="s">
        <v>153</v>
      </c>
      <c r="K169" s="62">
        <v>12</v>
      </c>
      <c r="L169" s="62" t="s">
        <v>223</v>
      </c>
      <c r="M169" s="70" t="s">
        <v>224</v>
      </c>
      <c r="N169" s="71">
        <v>46000000</v>
      </c>
      <c r="O169" s="71">
        <v>46000000</v>
      </c>
      <c r="P169" s="71" t="s">
        <v>225</v>
      </c>
      <c r="Q169" s="71" t="s">
        <v>221</v>
      </c>
      <c r="R169" s="72">
        <v>1</v>
      </c>
      <c r="S169" s="73" t="s">
        <v>4</v>
      </c>
      <c r="T169" s="74">
        <v>2018011000692</v>
      </c>
      <c r="U169" s="75" t="str">
        <f t="shared" si="12"/>
        <v>2000 - Subdirección General</v>
      </c>
      <c r="V169" s="72" t="str">
        <f t="shared" si="13"/>
        <v>INVERSION</v>
      </c>
      <c r="W169" s="72" t="s">
        <v>6557</v>
      </c>
      <c r="X169" s="72" t="s">
        <v>6558</v>
      </c>
      <c r="Y169" s="72" t="s">
        <v>6559</v>
      </c>
      <c r="Z169" s="72" t="s">
        <v>6560</v>
      </c>
      <c r="AA169" s="72" t="s">
        <v>6561</v>
      </c>
      <c r="AB169" s="72">
        <v>0</v>
      </c>
      <c r="AC169" s="72">
        <v>1</v>
      </c>
      <c r="AD169" s="76"/>
    </row>
    <row r="170" spans="1:30" ht="72" x14ac:dyDescent="0.25">
      <c r="A170" s="62">
        <v>169</v>
      </c>
      <c r="B170" s="68" t="s">
        <v>263</v>
      </c>
      <c r="C170" s="64">
        <f t="shared" si="11"/>
        <v>1</v>
      </c>
      <c r="D170" s="65">
        <v>45295</v>
      </c>
      <c r="E170" s="66" t="s">
        <v>6947</v>
      </c>
      <c r="F170" s="67" t="s">
        <v>5016</v>
      </c>
      <c r="G170" s="68">
        <v>80161501</v>
      </c>
      <c r="H170" s="69" t="s">
        <v>5188</v>
      </c>
      <c r="I170" s="62" t="s">
        <v>153</v>
      </c>
      <c r="J170" s="62" t="s">
        <v>153</v>
      </c>
      <c r="K170" s="62">
        <v>12</v>
      </c>
      <c r="L170" s="62" t="s">
        <v>223</v>
      </c>
      <c r="M170" s="70" t="s">
        <v>224</v>
      </c>
      <c r="N170" s="71">
        <v>43700000</v>
      </c>
      <c r="O170" s="71">
        <v>43700000</v>
      </c>
      <c r="P170" s="71" t="s">
        <v>225</v>
      </c>
      <c r="Q170" s="71" t="s">
        <v>221</v>
      </c>
      <c r="R170" s="72">
        <v>1</v>
      </c>
      <c r="S170" s="73" t="s">
        <v>4</v>
      </c>
      <c r="T170" s="74">
        <v>2018011000692</v>
      </c>
      <c r="U170" s="75" t="str">
        <f t="shared" si="12"/>
        <v>2000 - Subdirección General</v>
      </c>
      <c r="V170" s="72" t="str">
        <f t="shared" si="13"/>
        <v>INVERSION</v>
      </c>
      <c r="W170" s="72" t="s">
        <v>6557</v>
      </c>
      <c r="X170" s="72" t="s">
        <v>6558</v>
      </c>
      <c r="Y170" s="72" t="s">
        <v>6559</v>
      </c>
      <c r="Z170" s="72" t="s">
        <v>6560</v>
      </c>
      <c r="AA170" s="72" t="s">
        <v>6561</v>
      </c>
      <c r="AB170" s="72">
        <v>0</v>
      </c>
      <c r="AC170" s="72">
        <v>1</v>
      </c>
      <c r="AD170" s="76"/>
    </row>
    <row r="171" spans="1:30" ht="72" x14ac:dyDescent="0.25">
      <c r="A171" s="62">
        <v>170</v>
      </c>
      <c r="B171" s="68" t="s">
        <v>263</v>
      </c>
      <c r="C171" s="64">
        <f t="shared" si="11"/>
        <v>1</v>
      </c>
      <c r="D171" s="65">
        <v>45295</v>
      </c>
      <c r="E171" s="66" t="s">
        <v>6947</v>
      </c>
      <c r="F171" s="67" t="s">
        <v>5016</v>
      </c>
      <c r="G171" s="68">
        <v>80161501</v>
      </c>
      <c r="H171" s="69" t="s">
        <v>5189</v>
      </c>
      <c r="I171" s="62" t="s">
        <v>153</v>
      </c>
      <c r="J171" s="62" t="s">
        <v>153</v>
      </c>
      <c r="K171" s="62">
        <v>12</v>
      </c>
      <c r="L171" s="62" t="s">
        <v>223</v>
      </c>
      <c r="M171" s="70" t="s">
        <v>224</v>
      </c>
      <c r="N171" s="71">
        <v>43700000</v>
      </c>
      <c r="O171" s="71">
        <v>43700000</v>
      </c>
      <c r="P171" s="71" t="s">
        <v>225</v>
      </c>
      <c r="Q171" s="71" t="s">
        <v>221</v>
      </c>
      <c r="R171" s="72">
        <v>1</v>
      </c>
      <c r="S171" s="73" t="s">
        <v>4</v>
      </c>
      <c r="T171" s="74">
        <v>2018011000692</v>
      </c>
      <c r="U171" s="75" t="str">
        <f t="shared" si="12"/>
        <v>2000 - Subdirección General</v>
      </c>
      <c r="V171" s="72" t="str">
        <f t="shared" si="13"/>
        <v>INVERSION</v>
      </c>
      <c r="W171" s="72" t="s">
        <v>6557</v>
      </c>
      <c r="X171" s="72" t="s">
        <v>6558</v>
      </c>
      <c r="Y171" s="72" t="s">
        <v>6559</v>
      </c>
      <c r="Z171" s="72" t="s">
        <v>6560</v>
      </c>
      <c r="AA171" s="72" t="s">
        <v>6561</v>
      </c>
      <c r="AB171" s="72">
        <v>0</v>
      </c>
      <c r="AC171" s="72">
        <v>1</v>
      </c>
      <c r="AD171" s="76"/>
    </row>
    <row r="172" spans="1:30" ht="72" x14ac:dyDescent="0.25">
      <c r="A172" s="62">
        <v>171</v>
      </c>
      <c r="B172" s="68" t="s">
        <v>263</v>
      </c>
      <c r="C172" s="64">
        <f t="shared" si="11"/>
        <v>1</v>
      </c>
      <c r="D172" s="65">
        <v>45295</v>
      </c>
      <c r="E172" s="66" t="s">
        <v>6947</v>
      </c>
      <c r="F172" s="67" t="s">
        <v>5016</v>
      </c>
      <c r="G172" s="68">
        <v>80161501</v>
      </c>
      <c r="H172" s="69" t="s">
        <v>5190</v>
      </c>
      <c r="I172" s="62" t="s">
        <v>153</v>
      </c>
      <c r="J172" s="62" t="s">
        <v>153</v>
      </c>
      <c r="K172" s="62">
        <v>12</v>
      </c>
      <c r="L172" s="62" t="s">
        <v>223</v>
      </c>
      <c r="M172" s="70" t="s">
        <v>224</v>
      </c>
      <c r="N172" s="71">
        <v>43700000</v>
      </c>
      <c r="O172" s="71">
        <v>43700000</v>
      </c>
      <c r="P172" s="71" t="s">
        <v>225</v>
      </c>
      <c r="Q172" s="71" t="s">
        <v>221</v>
      </c>
      <c r="R172" s="72">
        <v>1</v>
      </c>
      <c r="S172" s="73" t="s">
        <v>4</v>
      </c>
      <c r="T172" s="74">
        <v>2018011000692</v>
      </c>
      <c r="U172" s="75" t="str">
        <f t="shared" si="12"/>
        <v>2000 - Subdirección General</v>
      </c>
      <c r="V172" s="72" t="str">
        <f t="shared" si="13"/>
        <v>INVERSION</v>
      </c>
      <c r="W172" s="72" t="s">
        <v>6557</v>
      </c>
      <c r="X172" s="72" t="s">
        <v>6558</v>
      </c>
      <c r="Y172" s="72" t="s">
        <v>6559</v>
      </c>
      <c r="Z172" s="72" t="s">
        <v>6560</v>
      </c>
      <c r="AA172" s="72" t="s">
        <v>6561</v>
      </c>
      <c r="AB172" s="72">
        <v>0</v>
      </c>
      <c r="AC172" s="72">
        <v>1</v>
      </c>
      <c r="AD172" s="76"/>
    </row>
    <row r="173" spans="1:30" ht="108" x14ac:dyDescent="0.25">
      <c r="A173" s="62">
        <v>172</v>
      </c>
      <c r="B173" s="68" t="s">
        <v>263</v>
      </c>
      <c r="C173" s="64">
        <f t="shared" si="11"/>
        <v>1</v>
      </c>
      <c r="D173" s="65">
        <v>45295</v>
      </c>
      <c r="E173" s="66" t="s">
        <v>6947</v>
      </c>
      <c r="F173" s="67" t="s">
        <v>5016</v>
      </c>
      <c r="G173" s="68">
        <v>80161501</v>
      </c>
      <c r="H173" s="69" t="s">
        <v>5191</v>
      </c>
      <c r="I173" s="62" t="s">
        <v>153</v>
      </c>
      <c r="J173" s="62" t="s">
        <v>153</v>
      </c>
      <c r="K173" s="62">
        <v>12</v>
      </c>
      <c r="L173" s="62" t="s">
        <v>223</v>
      </c>
      <c r="M173" s="70" t="s">
        <v>224</v>
      </c>
      <c r="N173" s="71">
        <v>65550000</v>
      </c>
      <c r="O173" s="71">
        <v>65550000</v>
      </c>
      <c r="P173" s="71" t="s">
        <v>225</v>
      </c>
      <c r="Q173" s="71" t="s">
        <v>221</v>
      </c>
      <c r="R173" s="72">
        <v>1</v>
      </c>
      <c r="S173" s="73" t="s">
        <v>4</v>
      </c>
      <c r="T173" s="74">
        <v>2018011000692</v>
      </c>
      <c r="U173" s="75" t="str">
        <f t="shared" si="12"/>
        <v>2000 - Subdirección General</v>
      </c>
      <c r="V173" s="72" t="str">
        <f t="shared" si="13"/>
        <v>INVERSION</v>
      </c>
      <c r="W173" s="72" t="s">
        <v>6557</v>
      </c>
      <c r="X173" s="72" t="s">
        <v>6558</v>
      </c>
      <c r="Y173" s="72" t="s">
        <v>6559</v>
      </c>
      <c r="Z173" s="72" t="s">
        <v>6560</v>
      </c>
      <c r="AA173" s="72" t="s">
        <v>6561</v>
      </c>
      <c r="AB173" s="72">
        <v>0</v>
      </c>
      <c r="AC173" s="72">
        <v>1</v>
      </c>
      <c r="AD173" s="76"/>
    </row>
    <row r="174" spans="1:30" ht="90" x14ac:dyDescent="0.25">
      <c r="A174" s="62">
        <v>173</v>
      </c>
      <c r="B174" s="68" t="s">
        <v>263</v>
      </c>
      <c r="C174" s="64">
        <f t="shared" si="11"/>
        <v>0</v>
      </c>
      <c r="D174" s="65">
        <v>45316</v>
      </c>
      <c r="E174" s="66" t="s">
        <v>6947</v>
      </c>
      <c r="F174" s="67" t="s">
        <v>5016</v>
      </c>
      <c r="G174" s="68">
        <v>80161501</v>
      </c>
      <c r="H174" s="69" t="s">
        <v>5192</v>
      </c>
      <c r="I174" s="62" t="s">
        <v>154</v>
      </c>
      <c r="J174" s="62" t="s">
        <v>154</v>
      </c>
      <c r="K174" s="62">
        <v>12</v>
      </c>
      <c r="L174" s="62" t="s">
        <v>223</v>
      </c>
      <c r="M174" s="70" t="s">
        <v>224</v>
      </c>
      <c r="N174" s="79">
        <v>0</v>
      </c>
      <c r="O174" s="79">
        <v>0</v>
      </c>
      <c r="P174" s="71" t="s">
        <v>225</v>
      </c>
      <c r="Q174" s="71" t="s">
        <v>221</v>
      </c>
      <c r="R174" s="72">
        <v>0</v>
      </c>
      <c r="S174" s="73" t="s">
        <v>4</v>
      </c>
      <c r="T174" s="74">
        <v>2018011000692</v>
      </c>
      <c r="U174" s="75" t="str">
        <f t="shared" si="12"/>
        <v>2000 - Subdirección General</v>
      </c>
      <c r="V174" s="72" t="str">
        <f t="shared" si="13"/>
        <v>INVERSION</v>
      </c>
      <c r="W174" s="72" t="s">
        <v>6557</v>
      </c>
      <c r="X174" s="72" t="s">
        <v>6558</v>
      </c>
      <c r="Y174" s="72" t="s">
        <v>6559</v>
      </c>
      <c r="Z174" s="72" t="s">
        <v>6560</v>
      </c>
      <c r="AA174" s="72" t="s">
        <v>6561</v>
      </c>
      <c r="AB174" s="72">
        <v>0</v>
      </c>
      <c r="AC174" s="72">
        <v>1</v>
      </c>
      <c r="AD174" s="76"/>
    </row>
    <row r="175" spans="1:30" ht="72" x14ac:dyDescent="0.25">
      <c r="A175" s="62">
        <v>174</v>
      </c>
      <c r="B175" s="68" t="s">
        <v>263</v>
      </c>
      <c r="C175" s="64">
        <f t="shared" si="11"/>
        <v>1</v>
      </c>
      <c r="D175" s="65">
        <v>45295</v>
      </c>
      <c r="E175" s="66" t="s">
        <v>6947</v>
      </c>
      <c r="F175" s="67" t="s">
        <v>5016</v>
      </c>
      <c r="G175" s="68">
        <v>80161501</v>
      </c>
      <c r="H175" s="69" t="s">
        <v>5193</v>
      </c>
      <c r="I175" s="62" t="s">
        <v>156</v>
      </c>
      <c r="J175" s="62" t="s">
        <v>156</v>
      </c>
      <c r="K175" s="62">
        <v>9</v>
      </c>
      <c r="L175" s="62" t="s">
        <v>223</v>
      </c>
      <c r="M175" s="70" t="s">
        <v>224</v>
      </c>
      <c r="N175" s="71">
        <v>103500000</v>
      </c>
      <c r="O175" s="71">
        <v>103500000</v>
      </c>
      <c r="P175" s="71" t="s">
        <v>225</v>
      </c>
      <c r="Q175" s="71" t="s">
        <v>221</v>
      </c>
      <c r="R175" s="72">
        <v>1</v>
      </c>
      <c r="S175" s="73" t="s">
        <v>4</v>
      </c>
      <c r="T175" s="74">
        <v>2018011000692</v>
      </c>
      <c r="U175" s="75" t="str">
        <f t="shared" si="12"/>
        <v>2000 - Subdirección General</v>
      </c>
      <c r="V175" s="72" t="str">
        <f t="shared" si="13"/>
        <v>INVERSION</v>
      </c>
      <c r="W175" s="72" t="s">
        <v>6557</v>
      </c>
      <c r="X175" s="72" t="s">
        <v>6558</v>
      </c>
      <c r="Y175" s="72" t="s">
        <v>6559</v>
      </c>
      <c r="Z175" s="72" t="s">
        <v>6560</v>
      </c>
      <c r="AA175" s="72" t="s">
        <v>6561</v>
      </c>
      <c r="AB175" s="72">
        <v>0</v>
      </c>
      <c r="AC175" s="72">
        <v>1</v>
      </c>
      <c r="AD175" s="76"/>
    </row>
    <row r="176" spans="1:30" ht="72" x14ac:dyDescent="0.25">
      <c r="A176" s="62">
        <v>175</v>
      </c>
      <c r="B176" s="68" t="s">
        <v>263</v>
      </c>
      <c r="C176" s="64">
        <f t="shared" si="11"/>
        <v>1</v>
      </c>
      <c r="D176" s="65">
        <v>45295</v>
      </c>
      <c r="E176" s="66" t="s">
        <v>6947</v>
      </c>
      <c r="F176" s="67" t="s">
        <v>5016</v>
      </c>
      <c r="G176" s="68">
        <v>80161501</v>
      </c>
      <c r="H176" s="69" t="s">
        <v>5194</v>
      </c>
      <c r="I176" s="62" t="s">
        <v>153</v>
      </c>
      <c r="J176" s="62" t="s">
        <v>153</v>
      </c>
      <c r="K176" s="62">
        <v>12</v>
      </c>
      <c r="L176" s="62" t="s">
        <v>223</v>
      </c>
      <c r="M176" s="70" t="s">
        <v>224</v>
      </c>
      <c r="N176" s="71">
        <v>46000000</v>
      </c>
      <c r="O176" s="71">
        <v>46000000</v>
      </c>
      <c r="P176" s="71" t="s">
        <v>225</v>
      </c>
      <c r="Q176" s="71" t="s">
        <v>221</v>
      </c>
      <c r="R176" s="72">
        <v>1</v>
      </c>
      <c r="S176" s="73" t="s">
        <v>4</v>
      </c>
      <c r="T176" s="74">
        <v>2018011000692</v>
      </c>
      <c r="U176" s="75" t="str">
        <f t="shared" si="12"/>
        <v>2000 - Subdirección General</v>
      </c>
      <c r="V176" s="72" t="str">
        <f t="shared" si="13"/>
        <v>INVERSION</v>
      </c>
      <c r="W176" s="72" t="s">
        <v>6557</v>
      </c>
      <c r="X176" s="72" t="s">
        <v>6558</v>
      </c>
      <c r="Y176" s="72" t="s">
        <v>6559</v>
      </c>
      <c r="Z176" s="72" t="s">
        <v>6560</v>
      </c>
      <c r="AA176" s="72" t="s">
        <v>6561</v>
      </c>
      <c r="AB176" s="72">
        <v>0</v>
      </c>
      <c r="AC176" s="72">
        <v>1</v>
      </c>
      <c r="AD176" s="76"/>
    </row>
    <row r="177" spans="1:30" ht="72" x14ac:dyDescent="0.25">
      <c r="A177" s="62">
        <v>176</v>
      </c>
      <c r="B177" s="68" t="s">
        <v>263</v>
      </c>
      <c r="C177" s="64">
        <f t="shared" si="11"/>
        <v>1</v>
      </c>
      <c r="D177" s="65">
        <v>45295</v>
      </c>
      <c r="E177" s="66" t="s">
        <v>6947</v>
      </c>
      <c r="F177" s="67" t="s">
        <v>5016</v>
      </c>
      <c r="G177" s="68">
        <v>80161501</v>
      </c>
      <c r="H177" s="69" t="s">
        <v>5195</v>
      </c>
      <c r="I177" s="62" t="s">
        <v>153</v>
      </c>
      <c r="J177" s="62" t="s">
        <v>153</v>
      </c>
      <c r="K177" s="62">
        <v>12</v>
      </c>
      <c r="L177" s="62" t="s">
        <v>223</v>
      </c>
      <c r="M177" s="70" t="s">
        <v>224</v>
      </c>
      <c r="N177" s="71">
        <v>69000000</v>
      </c>
      <c r="O177" s="71">
        <v>69000000</v>
      </c>
      <c r="P177" s="71" t="s">
        <v>225</v>
      </c>
      <c r="Q177" s="71" t="s">
        <v>221</v>
      </c>
      <c r="R177" s="72">
        <v>1</v>
      </c>
      <c r="S177" s="73" t="s">
        <v>4</v>
      </c>
      <c r="T177" s="74">
        <v>2018011000692</v>
      </c>
      <c r="U177" s="75" t="str">
        <f t="shared" si="12"/>
        <v>2000 - Subdirección General</v>
      </c>
      <c r="V177" s="72" t="str">
        <f t="shared" si="13"/>
        <v>INVERSION</v>
      </c>
      <c r="W177" s="72" t="s">
        <v>6557</v>
      </c>
      <c r="X177" s="72" t="s">
        <v>6558</v>
      </c>
      <c r="Y177" s="72" t="s">
        <v>6559</v>
      </c>
      <c r="Z177" s="72" t="s">
        <v>6560</v>
      </c>
      <c r="AA177" s="72" t="s">
        <v>6561</v>
      </c>
      <c r="AB177" s="72">
        <v>0</v>
      </c>
      <c r="AC177" s="72">
        <v>1</v>
      </c>
      <c r="AD177" s="76"/>
    </row>
    <row r="178" spans="1:30" ht="72" x14ac:dyDescent="0.25">
      <c r="A178" s="62">
        <v>177</v>
      </c>
      <c r="B178" s="68" t="s">
        <v>263</v>
      </c>
      <c r="C178" s="64">
        <f t="shared" si="11"/>
        <v>1</v>
      </c>
      <c r="D178" s="65">
        <v>45295</v>
      </c>
      <c r="E178" s="66" t="s">
        <v>6947</v>
      </c>
      <c r="F178" s="67" t="s">
        <v>5016</v>
      </c>
      <c r="G178" s="68">
        <v>80161501</v>
      </c>
      <c r="H178" s="69" t="s">
        <v>5196</v>
      </c>
      <c r="I178" s="62" t="s">
        <v>153</v>
      </c>
      <c r="J178" s="62" t="s">
        <v>153</v>
      </c>
      <c r="K178" s="62">
        <v>12</v>
      </c>
      <c r="L178" s="62" t="s">
        <v>223</v>
      </c>
      <c r="M178" s="70" t="s">
        <v>224</v>
      </c>
      <c r="N178" s="71">
        <v>107525000</v>
      </c>
      <c r="O178" s="71">
        <v>107525000</v>
      </c>
      <c r="P178" s="71" t="s">
        <v>225</v>
      </c>
      <c r="Q178" s="71" t="s">
        <v>221</v>
      </c>
      <c r="R178" s="72">
        <v>1</v>
      </c>
      <c r="S178" s="73" t="s">
        <v>4</v>
      </c>
      <c r="T178" s="74">
        <v>2018011000692</v>
      </c>
      <c r="U178" s="75" t="str">
        <f t="shared" si="12"/>
        <v>2000 - Subdirección General</v>
      </c>
      <c r="V178" s="72" t="str">
        <f t="shared" si="13"/>
        <v>INVERSION</v>
      </c>
      <c r="W178" s="72" t="s">
        <v>6557</v>
      </c>
      <c r="X178" s="72" t="s">
        <v>6558</v>
      </c>
      <c r="Y178" s="72" t="s">
        <v>6559</v>
      </c>
      <c r="Z178" s="72" t="s">
        <v>6560</v>
      </c>
      <c r="AA178" s="72" t="s">
        <v>6561</v>
      </c>
      <c r="AB178" s="72">
        <v>0</v>
      </c>
      <c r="AC178" s="72">
        <v>1</v>
      </c>
      <c r="AD178" s="76"/>
    </row>
    <row r="179" spans="1:30" ht="72" x14ac:dyDescent="0.25">
      <c r="A179" s="62">
        <v>178</v>
      </c>
      <c r="B179" s="68" t="s">
        <v>263</v>
      </c>
      <c r="C179" s="64">
        <f t="shared" si="11"/>
        <v>1</v>
      </c>
      <c r="D179" s="65">
        <v>45295</v>
      </c>
      <c r="E179" s="66" t="s">
        <v>6947</v>
      </c>
      <c r="F179" s="67" t="s">
        <v>5016</v>
      </c>
      <c r="G179" s="68">
        <v>80161501</v>
      </c>
      <c r="H179" s="69" t="s">
        <v>5197</v>
      </c>
      <c r="I179" s="62" t="s">
        <v>153</v>
      </c>
      <c r="J179" s="62" t="s">
        <v>153</v>
      </c>
      <c r="K179" s="62">
        <v>12</v>
      </c>
      <c r="L179" s="62" t="s">
        <v>223</v>
      </c>
      <c r="M179" s="70" t="s">
        <v>224</v>
      </c>
      <c r="N179" s="71">
        <v>80500000</v>
      </c>
      <c r="O179" s="71">
        <v>80500000</v>
      </c>
      <c r="P179" s="71" t="s">
        <v>225</v>
      </c>
      <c r="Q179" s="71" t="s">
        <v>221</v>
      </c>
      <c r="R179" s="72">
        <v>1</v>
      </c>
      <c r="S179" s="73" t="s">
        <v>4</v>
      </c>
      <c r="T179" s="74">
        <v>2018011000692</v>
      </c>
      <c r="U179" s="75" t="str">
        <f t="shared" si="12"/>
        <v>2000 - Subdirección General</v>
      </c>
      <c r="V179" s="72" t="str">
        <f t="shared" si="13"/>
        <v>INVERSION</v>
      </c>
      <c r="W179" s="72" t="s">
        <v>6557</v>
      </c>
      <c r="X179" s="72" t="s">
        <v>6558</v>
      </c>
      <c r="Y179" s="72" t="s">
        <v>6559</v>
      </c>
      <c r="Z179" s="72" t="s">
        <v>6560</v>
      </c>
      <c r="AA179" s="72" t="s">
        <v>6561</v>
      </c>
      <c r="AB179" s="72">
        <v>0</v>
      </c>
      <c r="AC179" s="72">
        <v>1</v>
      </c>
      <c r="AD179" s="76"/>
    </row>
    <row r="180" spans="1:30" ht="90" x14ac:dyDescent="0.25">
      <c r="A180" s="62">
        <v>179</v>
      </c>
      <c r="B180" s="68" t="s">
        <v>263</v>
      </c>
      <c r="C180" s="64">
        <f t="shared" si="11"/>
        <v>1</v>
      </c>
      <c r="D180" s="65">
        <v>45295</v>
      </c>
      <c r="E180" s="66" t="s">
        <v>6947</v>
      </c>
      <c r="F180" s="67" t="s">
        <v>5016</v>
      </c>
      <c r="G180" s="68">
        <v>80161501</v>
      </c>
      <c r="H180" s="69" t="s">
        <v>5198</v>
      </c>
      <c r="I180" s="62" t="s">
        <v>153</v>
      </c>
      <c r="J180" s="62" t="s">
        <v>153</v>
      </c>
      <c r="K180" s="62">
        <v>12</v>
      </c>
      <c r="L180" s="62" t="s">
        <v>223</v>
      </c>
      <c r="M180" s="70" t="s">
        <v>224</v>
      </c>
      <c r="N180" s="71">
        <v>126500000</v>
      </c>
      <c r="O180" s="71">
        <v>126500000</v>
      </c>
      <c r="P180" s="71" t="s">
        <v>225</v>
      </c>
      <c r="Q180" s="71" t="s">
        <v>221</v>
      </c>
      <c r="R180" s="72">
        <v>1</v>
      </c>
      <c r="S180" s="73" t="s">
        <v>4</v>
      </c>
      <c r="T180" s="74">
        <v>2018011000692</v>
      </c>
      <c r="U180" s="75" t="str">
        <f t="shared" si="12"/>
        <v>2000 - Subdirección General</v>
      </c>
      <c r="V180" s="72" t="str">
        <f t="shared" si="13"/>
        <v>INVERSION</v>
      </c>
      <c r="W180" s="72" t="s">
        <v>6557</v>
      </c>
      <c r="X180" s="72" t="s">
        <v>6558</v>
      </c>
      <c r="Y180" s="72" t="s">
        <v>6559</v>
      </c>
      <c r="Z180" s="72" t="s">
        <v>6560</v>
      </c>
      <c r="AA180" s="72" t="s">
        <v>6561</v>
      </c>
      <c r="AB180" s="72">
        <v>0</v>
      </c>
      <c r="AC180" s="72">
        <v>1</v>
      </c>
      <c r="AD180" s="76"/>
    </row>
    <row r="181" spans="1:30" ht="90" x14ac:dyDescent="0.25">
      <c r="A181" s="62">
        <v>180</v>
      </c>
      <c r="B181" s="68" t="s">
        <v>263</v>
      </c>
      <c r="C181" s="64">
        <f t="shared" si="11"/>
        <v>1</v>
      </c>
      <c r="D181" s="65">
        <v>45295</v>
      </c>
      <c r="E181" s="66" t="s">
        <v>6947</v>
      </c>
      <c r="F181" s="67" t="s">
        <v>5016</v>
      </c>
      <c r="G181" s="68">
        <v>80161501</v>
      </c>
      <c r="H181" s="69" t="s">
        <v>5199</v>
      </c>
      <c r="I181" s="62" t="s">
        <v>153</v>
      </c>
      <c r="J181" s="62" t="s">
        <v>153</v>
      </c>
      <c r="K181" s="62">
        <v>12</v>
      </c>
      <c r="L181" s="62" t="s">
        <v>223</v>
      </c>
      <c r="M181" s="70" t="s">
        <v>224</v>
      </c>
      <c r="N181" s="71">
        <v>138000000</v>
      </c>
      <c r="O181" s="71">
        <v>138000000</v>
      </c>
      <c r="P181" s="71" t="s">
        <v>225</v>
      </c>
      <c r="Q181" s="71" t="s">
        <v>221</v>
      </c>
      <c r="R181" s="72">
        <v>1</v>
      </c>
      <c r="S181" s="73" t="s">
        <v>4</v>
      </c>
      <c r="T181" s="74">
        <v>2018011000692</v>
      </c>
      <c r="U181" s="75" t="str">
        <f t="shared" si="12"/>
        <v>2000 - Subdirección General</v>
      </c>
      <c r="V181" s="72" t="str">
        <f t="shared" si="13"/>
        <v>INVERSION</v>
      </c>
      <c r="W181" s="72" t="s">
        <v>6557</v>
      </c>
      <c r="X181" s="72" t="s">
        <v>6558</v>
      </c>
      <c r="Y181" s="72" t="s">
        <v>6559</v>
      </c>
      <c r="Z181" s="72" t="s">
        <v>6560</v>
      </c>
      <c r="AA181" s="72" t="s">
        <v>6561</v>
      </c>
      <c r="AB181" s="72">
        <v>0</v>
      </c>
      <c r="AC181" s="72">
        <v>1</v>
      </c>
      <c r="AD181" s="76"/>
    </row>
    <row r="182" spans="1:30" ht="90" x14ac:dyDescent="0.25">
      <c r="A182" s="62">
        <v>181</v>
      </c>
      <c r="B182" s="68" t="s">
        <v>263</v>
      </c>
      <c r="C182" s="64">
        <f t="shared" si="11"/>
        <v>2</v>
      </c>
      <c r="D182" s="65">
        <v>45316</v>
      </c>
      <c r="E182" s="66" t="s">
        <v>6947</v>
      </c>
      <c r="F182" s="67" t="s">
        <v>5016</v>
      </c>
      <c r="G182" s="68">
        <v>80161501</v>
      </c>
      <c r="H182" s="69" t="s">
        <v>5200</v>
      </c>
      <c r="I182" s="62" t="s">
        <v>153</v>
      </c>
      <c r="J182" s="62" t="s">
        <v>153</v>
      </c>
      <c r="K182" s="62">
        <v>12</v>
      </c>
      <c r="L182" s="62" t="s">
        <v>223</v>
      </c>
      <c r="M182" s="70" t="s">
        <v>224</v>
      </c>
      <c r="N182" s="71">
        <v>276000000</v>
      </c>
      <c r="O182" s="71">
        <v>276000000</v>
      </c>
      <c r="P182" s="71" t="s">
        <v>225</v>
      </c>
      <c r="Q182" s="71" t="s">
        <v>221</v>
      </c>
      <c r="R182" s="72">
        <v>2</v>
      </c>
      <c r="S182" s="73" t="s">
        <v>4</v>
      </c>
      <c r="T182" s="74">
        <v>2018011000692</v>
      </c>
      <c r="U182" s="75" t="str">
        <f t="shared" si="12"/>
        <v>2000 - Subdirección General</v>
      </c>
      <c r="V182" s="72" t="str">
        <f t="shared" si="13"/>
        <v>INVERSION</v>
      </c>
      <c r="W182" s="72" t="s">
        <v>6557</v>
      </c>
      <c r="X182" s="72" t="s">
        <v>6558</v>
      </c>
      <c r="Y182" s="72" t="s">
        <v>6559</v>
      </c>
      <c r="Z182" s="72" t="s">
        <v>6560</v>
      </c>
      <c r="AA182" s="72" t="s">
        <v>6561</v>
      </c>
      <c r="AB182" s="72">
        <v>0</v>
      </c>
      <c r="AC182" s="72">
        <v>1</v>
      </c>
      <c r="AD182" s="76"/>
    </row>
    <row r="183" spans="1:30" ht="90" x14ac:dyDescent="0.25">
      <c r="A183" s="62">
        <v>182</v>
      </c>
      <c r="B183" s="68" t="s">
        <v>263</v>
      </c>
      <c r="C183" s="64">
        <f t="shared" si="11"/>
        <v>1</v>
      </c>
      <c r="D183" s="65">
        <v>45295</v>
      </c>
      <c r="E183" s="66" t="s">
        <v>6947</v>
      </c>
      <c r="F183" s="67" t="s">
        <v>5016</v>
      </c>
      <c r="G183" s="68">
        <v>80161501</v>
      </c>
      <c r="H183" s="69" t="s">
        <v>5201</v>
      </c>
      <c r="I183" s="62" t="s">
        <v>153</v>
      </c>
      <c r="J183" s="62" t="s">
        <v>153</v>
      </c>
      <c r="K183" s="62">
        <v>12</v>
      </c>
      <c r="L183" s="62" t="s">
        <v>223</v>
      </c>
      <c r="M183" s="70" t="s">
        <v>224</v>
      </c>
      <c r="N183" s="71">
        <v>155250000</v>
      </c>
      <c r="O183" s="71">
        <v>155250000</v>
      </c>
      <c r="P183" s="71" t="s">
        <v>225</v>
      </c>
      <c r="Q183" s="71" t="s">
        <v>221</v>
      </c>
      <c r="R183" s="72">
        <v>1</v>
      </c>
      <c r="S183" s="73" t="s">
        <v>4</v>
      </c>
      <c r="T183" s="74">
        <v>2018011000692</v>
      </c>
      <c r="U183" s="75" t="str">
        <f t="shared" si="12"/>
        <v>2000 - Subdirección General</v>
      </c>
      <c r="V183" s="72" t="str">
        <f t="shared" si="13"/>
        <v>INVERSION</v>
      </c>
      <c r="W183" s="72" t="s">
        <v>6557</v>
      </c>
      <c r="X183" s="72" t="s">
        <v>6558</v>
      </c>
      <c r="Y183" s="72" t="s">
        <v>6559</v>
      </c>
      <c r="Z183" s="72" t="s">
        <v>6560</v>
      </c>
      <c r="AA183" s="72" t="s">
        <v>6561</v>
      </c>
      <c r="AB183" s="72">
        <v>0</v>
      </c>
      <c r="AC183" s="72">
        <v>1</v>
      </c>
      <c r="AD183" s="76"/>
    </row>
    <row r="184" spans="1:30" ht="90" x14ac:dyDescent="0.25">
      <c r="A184" s="62">
        <v>183</v>
      </c>
      <c r="B184" s="68" t="s">
        <v>263</v>
      </c>
      <c r="C184" s="64">
        <f t="shared" si="11"/>
        <v>1</v>
      </c>
      <c r="D184" s="65">
        <v>45295</v>
      </c>
      <c r="E184" s="66" t="s">
        <v>6947</v>
      </c>
      <c r="F184" s="67" t="s">
        <v>5016</v>
      </c>
      <c r="G184" s="68">
        <v>80161501</v>
      </c>
      <c r="H184" s="69" t="s">
        <v>5202</v>
      </c>
      <c r="I184" s="62" t="s">
        <v>153</v>
      </c>
      <c r="J184" s="62" t="s">
        <v>153</v>
      </c>
      <c r="K184" s="62">
        <v>12</v>
      </c>
      <c r="L184" s="62" t="s">
        <v>223</v>
      </c>
      <c r="M184" s="70" t="s">
        <v>224</v>
      </c>
      <c r="N184" s="71">
        <v>80500000</v>
      </c>
      <c r="O184" s="71" t="s">
        <v>6563</v>
      </c>
      <c r="P184" s="71" t="s">
        <v>225</v>
      </c>
      <c r="Q184" s="71" t="s">
        <v>221</v>
      </c>
      <c r="R184" s="72">
        <v>1</v>
      </c>
      <c r="S184" s="73" t="s">
        <v>4</v>
      </c>
      <c r="T184" s="74">
        <v>2018011000692</v>
      </c>
      <c r="U184" s="75" t="str">
        <f t="shared" si="12"/>
        <v>2000 - Subdirección General</v>
      </c>
      <c r="V184" s="72" t="str">
        <f t="shared" si="13"/>
        <v>INVERSION</v>
      </c>
      <c r="W184" s="72" t="s">
        <v>6557</v>
      </c>
      <c r="X184" s="72" t="s">
        <v>6558</v>
      </c>
      <c r="Y184" s="72" t="s">
        <v>6559</v>
      </c>
      <c r="Z184" s="72" t="s">
        <v>6560</v>
      </c>
      <c r="AA184" s="72" t="s">
        <v>6561</v>
      </c>
      <c r="AB184" s="72">
        <v>0</v>
      </c>
      <c r="AC184" s="72">
        <v>1</v>
      </c>
      <c r="AD184" s="76"/>
    </row>
    <row r="185" spans="1:30" ht="72" x14ac:dyDescent="0.25">
      <c r="A185" s="62">
        <v>184</v>
      </c>
      <c r="B185" s="68" t="s">
        <v>461</v>
      </c>
      <c r="C185" s="64">
        <f t="shared" si="11"/>
        <v>1</v>
      </c>
      <c r="D185" s="65">
        <v>45295</v>
      </c>
      <c r="E185" s="66" t="s">
        <v>6947</v>
      </c>
      <c r="F185" s="67" t="s">
        <v>5016</v>
      </c>
      <c r="G185" s="68">
        <v>80161501</v>
      </c>
      <c r="H185" s="69" t="s">
        <v>5203</v>
      </c>
      <c r="I185" s="62" t="s">
        <v>153</v>
      </c>
      <c r="J185" s="62" t="s">
        <v>153</v>
      </c>
      <c r="K185" s="62">
        <v>12</v>
      </c>
      <c r="L185" s="62" t="s">
        <v>223</v>
      </c>
      <c r="M185" s="70" t="s">
        <v>224</v>
      </c>
      <c r="N185" s="71">
        <v>103500000</v>
      </c>
      <c r="O185" s="71">
        <v>103500000</v>
      </c>
      <c r="P185" s="71" t="s">
        <v>225</v>
      </c>
      <c r="Q185" s="71" t="s">
        <v>221</v>
      </c>
      <c r="R185" s="72">
        <v>1</v>
      </c>
      <c r="S185" s="73" t="s">
        <v>4</v>
      </c>
      <c r="T185" s="74">
        <v>2018011000692</v>
      </c>
      <c r="U185" s="75" t="str">
        <f t="shared" si="12"/>
        <v>1200 - Oficina Asesora Jurídica</v>
      </c>
      <c r="V185" s="72" t="str">
        <f t="shared" si="13"/>
        <v>INVERSION</v>
      </c>
      <c r="W185" s="72" t="s">
        <v>6557</v>
      </c>
      <c r="X185" s="72" t="s">
        <v>6558</v>
      </c>
      <c r="Y185" s="72" t="s">
        <v>6559</v>
      </c>
      <c r="Z185" s="72" t="s">
        <v>6560</v>
      </c>
      <c r="AA185" s="72" t="s">
        <v>6561</v>
      </c>
      <c r="AB185" s="72">
        <v>0</v>
      </c>
      <c r="AC185" s="72">
        <v>1</v>
      </c>
      <c r="AD185" s="76"/>
    </row>
    <row r="186" spans="1:30" ht="72" x14ac:dyDescent="0.25">
      <c r="A186" s="62">
        <v>185</v>
      </c>
      <c r="B186" s="68" t="s">
        <v>263</v>
      </c>
      <c r="C186" s="64">
        <f t="shared" si="11"/>
        <v>1</v>
      </c>
      <c r="D186" s="65">
        <v>45295</v>
      </c>
      <c r="E186" s="66" t="s">
        <v>6947</v>
      </c>
      <c r="F186" s="67" t="s">
        <v>5016</v>
      </c>
      <c r="G186" s="68">
        <v>80161501</v>
      </c>
      <c r="H186" s="69" t="s">
        <v>5204</v>
      </c>
      <c r="I186" s="62" t="s">
        <v>156</v>
      </c>
      <c r="J186" s="62" t="s">
        <v>156</v>
      </c>
      <c r="K186" s="62">
        <v>9</v>
      </c>
      <c r="L186" s="62" t="s">
        <v>223</v>
      </c>
      <c r="M186" s="70" t="s">
        <v>224</v>
      </c>
      <c r="N186" s="71">
        <v>112500000</v>
      </c>
      <c r="O186" s="71">
        <v>112500000</v>
      </c>
      <c r="P186" s="71" t="s">
        <v>225</v>
      </c>
      <c r="Q186" s="71" t="s">
        <v>221</v>
      </c>
      <c r="R186" s="72">
        <v>1</v>
      </c>
      <c r="S186" s="73" t="s">
        <v>4</v>
      </c>
      <c r="T186" s="74">
        <v>2018011000692</v>
      </c>
      <c r="U186" s="75" t="str">
        <f t="shared" si="12"/>
        <v>2000 - Subdirección General</v>
      </c>
      <c r="V186" s="72" t="str">
        <f t="shared" si="13"/>
        <v>INVERSION</v>
      </c>
      <c r="W186" s="72" t="s">
        <v>6557</v>
      </c>
      <c r="X186" s="72" t="s">
        <v>6558</v>
      </c>
      <c r="Y186" s="72" t="s">
        <v>6559</v>
      </c>
      <c r="Z186" s="72" t="s">
        <v>6560</v>
      </c>
      <c r="AA186" s="72" t="s">
        <v>6561</v>
      </c>
      <c r="AB186" s="72">
        <v>0</v>
      </c>
      <c r="AC186" s="72">
        <v>1</v>
      </c>
      <c r="AD186" s="76"/>
    </row>
    <row r="187" spans="1:30" ht="54" x14ac:dyDescent="0.25">
      <c r="A187" s="62">
        <v>186</v>
      </c>
      <c r="B187" s="68" t="s">
        <v>492</v>
      </c>
      <c r="C187" s="64">
        <f t="shared" si="11"/>
        <v>1</v>
      </c>
      <c r="D187" s="65">
        <v>45295</v>
      </c>
      <c r="E187" s="66" t="s">
        <v>6943</v>
      </c>
      <c r="F187" s="67" t="s">
        <v>5016</v>
      </c>
      <c r="G187" s="68">
        <v>83121700</v>
      </c>
      <c r="H187" s="69" t="s">
        <v>5205</v>
      </c>
      <c r="I187" s="62" t="s">
        <v>159</v>
      </c>
      <c r="J187" s="62" t="s">
        <v>159</v>
      </c>
      <c r="K187" s="62">
        <v>1</v>
      </c>
      <c r="L187" s="62" t="s">
        <v>491</v>
      </c>
      <c r="M187" s="70" t="s">
        <v>224</v>
      </c>
      <c r="N187" s="71">
        <v>200000000</v>
      </c>
      <c r="O187" s="71">
        <v>200000000</v>
      </c>
      <c r="P187" s="71" t="s">
        <v>225</v>
      </c>
      <c r="Q187" s="71" t="s">
        <v>221</v>
      </c>
      <c r="R187" s="72">
        <v>1</v>
      </c>
      <c r="S187" s="73" t="s">
        <v>4</v>
      </c>
      <c r="T187" s="74">
        <v>2018011000692</v>
      </c>
      <c r="U187" s="75" t="str">
        <f t="shared" si="12"/>
        <v>2100 - Oficina Comercial</v>
      </c>
      <c r="V187" s="72" t="str">
        <f t="shared" si="13"/>
        <v>INVERSION</v>
      </c>
      <c r="W187" s="72" t="s">
        <v>6557</v>
      </c>
      <c r="X187" s="72" t="s">
        <v>6558</v>
      </c>
      <c r="Y187" s="72" t="s">
        <v>6559</v>
      </c>
      <c r="Z187" s="72" t="s">
        <v>6560</v>
      </c>
      <c r="AA187" s="72" t="s">
        <v>6561</v>
      </c>
      <c r="AB187" s="72">
        <v>0</v>
      </c>
      <c r="AC187" s="72">
        <v>1</v>
      </c>
      <c r="AD187" s="76"/>
    </row>
    <row r="188" spans="1:30" ht="90" x14ac:dyDescent="0.25">
      <c r="A188" s="62">
        <v>187</v>
      </c>
      <c r="B188" s="68" t="s">
        <v>492</v>
      </c>
      <c r="C188" s="64">
        <f t="shared" si="11"/>
        <v>1</v>
      </c>
      <c r="D188" s="65">
        <v>45295</v>
      </c>
      <c r="E188" s="66" t="s">
        <v>6943</v>
      </c>
      <c r="F188" s="67" t="s">
        <v>5016</v>
      </c>
      <c r="G188" s="68">
        <v>83121700</v>
      </c>
      <c r="H188" s="69" t="s">
        <v>5206</v>
      </c>
      <c r="I188" s="62" t="s">
        <v>159</v>
      </c>
      <c r="J188" s="62" t="s">
        <v>159</v>
      </c>
      <c r="K188" s="62">
        <v>1</v>
      </c>
      <c r="L188" s="62" t="s">
        <v>491</v>
      </c>
      <c r="M188" s="70" t="s">
        <v>224</v>
      </c>
      <c r="N188" s="71">
        <v>200000000</v>
      </c>
      <c r="O188" s="71">
        <v>200000000</v>
      </c>
      <c r="P188" s="71" t="s">
        <v>221</v>
      </c>
      <c r="Q188" s="71" t="s">
        <v>221</v>
      </c>
      <c r="R188" s="72">
        <v>1</v>
      </c>
      <c r="S188" s="73" t="s">
        <v>37</v>
      </c>
      <c r="T188" s="74">
        <v>2021011000079</v>
      </c>
      <c r="U188" s="75" t="str">
        <f t="shared" si="12"/>
        <v>2100 - Oficina Comercial</v>
      </c>
      <c r="V188" s="72" t="str">
        <f t="shared" si="13"/>
        <v>INVERSION</v>
      </c>
      <c r="W188" s="72" t="s">
        <v>6557</v>
      </c>
      <c r="X188" s="72" t="s">
        <v>6558</v>
      </c>
      <c r="Y188" s="72" t="s">
        <v>6559</v>
      </c>
      <c r="Z188" s="72" t="s">
        <v>6560</v>
      </c>
      <c r="AA188" s="72" t="s">
        <v>6561</v>
      </c>
      <c r="AB188" s="72">
        <v>0</v>
      </c>
      <c r="AC188" s="72">
        <v>1</v>
      </c>
      <c r="AD188" s="76"/>
    </row>
    <row r="189" spans="1:30" ht="90" x14ac:dyDescent="0.25">
      <c r="A189" s="62">
        <v>188</v>
      </c>
      <c r="B189" s="68" t="s">
        <v>492</v>
      </c>
      <c r="C189" s="64">
        <f t="shared" si="11"/>
        <v>1</v>
      </c>
      <c r="D189" s="65">
        <v>45295</v>
      </c>
      <c r="E189" s="66" t="s">
        <v>6943</v>
      </c>
      <c r="F189" s="67" t="s">
        <v>5016</v>
      </c>
      <c r="G189" s="68">
        <v>83121700</v>
      </c>
      <c r="H189" s="69" t="s">
        <v>5207</v>
      </c>
      <c r="I189" s="62" t="s">
        <v>159</v>
      </c>
      <c r="J189" s="62" t="s">
        <v>159</v>
      </c>
      <c r="K189" s="62">
        <v>1</v>
      </c>
      <c r="L189" s="62" t="s">
        <v>491</v>
      </c>
      <c r="M189" s="70" t="s">
        <v>224</v>
      </c>
      <c r="N189" s="71">
        <v>100000000</v>
      </c>
      <c r="O189" s="71">
        <v>100000000</v>
      </c>
      <c r="P189" s="71" t="s">
        <v>225</v>
      </c>
      <c r="Q189" s="71" t="s">
        <v>221</v>
      </c>
      <c r="R189" s="72">
        <v>1</v>
      </c>
      <c r="S189" s="73" t="s">
        <v>50</v>
      </c>
      <c r="T189" s="86">
        <v>2021011000081</v>
      </c>
      <c r="U189" s="75" t="str">
        <f t="shared" si="12"/>
        <v>2100 - Oficina Comercial</v>
      </c>
      <c r="V189" s="72" t="str">
        <f t="shared" si="13"/>
        <v>INVERSION</v>
      </c>
      <c r="W189" s="72" t="s">
        <v>6557</v>
      </c>
      <c r="X189" s="72" t="s">
        <v>6558</v>
      </c>
      <c r="Y189" s="72" t="s">
        <v>6559</v>
      </c>
      <c r="Z189" s="72" t="s">
        <v>6560</v>
      </c>
      <c r="AA189" s="72" t="s">
        <v>6561</v>
      </c>
      <c r="AB189" s="72">
        <v>0</v>
      </c>
      <c r="AC189" s="72">
        <v>1</v>
      </c>
      <c r="AD189" s="76"/>
    </row>
    <row r="190" spans="1:30" ht="108" x14ac:dyDescent="0.25">
      <c r="A190" s="62">
        <v>189</v>
      </c>
      <c r="B190" s="68" t="s">
        <v>492</v>
      </c>
      <c r="C190" s="64">
        <f t="shared" si="11"/>
        <v>1</v>
      </c>
      <c r="D190" s="65">
        <v>45295</v>
      </c>
      <c r="E190" s="66" t="s">
        <v>6940</v>
      </c>
      <c r="F190" s="67" t="s">
        <v>5016</v>
      </c>
      <c r="G190" s="68">
        <v>80111600</v>
      </c>
      <c r="H190" s="69" t="s">
        <v>5208</v>
      </c>
      <c r="I190" s="62" t="s">
        <v>153</v>
      </c>
      <c r="J190" s="62" t="s">
        <v>153</v>
      </c>
      <c r="K190" s="62">
        <v>12</v>
      </c>
      <c r="L190" s="62" t="s">
        <v>223</v>
      </c>
      <c r="M190" s="70" t="s">
        <v>224</v>
      </c>
      <c r="N190" s="71">
        <v>147927433</v>
      </c>
      <c r="O190" s="71">
        <v>147927433</v>
      </c>
      <c r="P190" s="71" t="s">
        <v>225</v>
      </c>
      <c r="Q190" s="71" t="s">
        <v>221</v>
      </c>
      <c r="R190" s="72">
        <v>1</v>
      </c>
      <c r="S190" s="73" t="s">
        <v>103</v>
      </c>
      <c r="T190" s="82">
        <v>202300000000161</v>
      </c>
      <c r="U190" s="75" t="str">
        <f t="shared" si="12"/>
        <v>2100 - Oficina Comercial</v>
      </c>
      <c r="V190" s="72" t="str">
        <f t="shared" si="13"/>
        <v>INVERSION</v>
      </c>
      <c r="W190" s="72" t="s">
        <v>6557</v>
      </c>
      <c r="X190" s="72" t="s">
        <v>6558</v>
      </c>
      <c r="Y190" s="72" t="s">
        <v>6559</v>
      </c>
      <c r="Z190" s="72" t="s">
        <v>6560</v>
      </c>
      <c r="AA190" s="72" t="s">
        <v>6561</v>
      </c>
      <c r="AB190" s="72">
        <v>0</v>
      </c>
      <c r="AC190" s="72">
        <v>1</v>
      </c>
      <c r="AD190" s="76"/>
    </row>
    <row r="191" spans="1:30" ht="144" x14ac:dyDescent="0.25">
      <c r="A191" s="62">
        <v>190</v>
      </c>
      <c r="B191" s="68" t="s">
        <v>492</v>
      </c>
      <c r="C191" s="64">
        <f t="shared" si="11"/>
        <v>1</v>
      </c>
      <c r="D191" s="65">
        <v>45295</v>
      </c>
      <c r="E191" s="66" t="s">
        <v>6940</v>
      </c>
      <c r="F191" s="67" t="s">
        <v>5016</v>
      </c>
      <c r="G191" s="68">
        <v>80111600</v>
      </c>
      <c r="H191" s="69" t="s">
        <v>5209</v>
      </c>
      <c r="I191" s="62" t="s">
        <v>153</v>
      </c>
      <c r="J191" s="62" t="s">
        <v>153</v>
      </c>
      <c r="K191" s="62">
        <v>12</v>
      </c>
      <c r="L191" s="62" t="s">
        <v>223</v>
      </c>
      <c r="M191" s="70" t="s">
        <v>224</v>
      </c>
      <c r="N191" s="71">
        <v>105933423</v>
      </c>
      <c r="O191" s="71">
        <v>105933423</v>
      </c>
      <c r="P191" s="71" t="s">
        <v>225</v>
      </c>
      <c r="Q191" s="71" t="s">
        <v>221</v>
      </c>
      <c r="R191" s="72">
        <v>1</v>
      </c>
      <c r="S191" s="73" t="s">
        <v>103</v>
      </c>
      <c r="T191" s="82">
        <v>202300000000161</v>
      </c>
      <c r="U191" s="75" t="str">
        <f t="shared" si="12"/>
        <v>2100 - Oficina Comercial</v>
      </c>
      <c r="V191" s="72" t="str">
        <f t="shared" si="13"/>
        <v>INVERSION</v>
      </c>
      <c r="W191" s="72" t="s">
        <v>6557</v>
      </c>
      <c r="X191" s="72" t="s">
        <v>6558</v>
      </c>
      <c r="Y191" s="72" t="s">
        <v>6559</v>
      </c>
      <c r="Z191" s="72" t="s">
        <v>6560</v>
      </c>
      <c r="AA191" s="72" t="s">
        <v>6561</v>
      </c>
      <c r="AB191" s="72">
        <v>0</v>
      </c>
      <c r="AC191" s="72">
        <v>1</v>
      </c>
      <c r="AD191" s="76"/>
    </row>
    <row r="192" spans="1:30" ht="75" x14ac:dyDescent="0.25">
      <c r="A192" s="62">
        <v>191</v>
      </c>
      <c r="B192" s="68" t="s">
        <v>492</v>
      </c>
      <c r="C192" s="64">
        <f t="shared" si="11"/>
        <v>1</v>
      </c>
      <c r="D192" s="65">
        <v>45295</v>
      </c>
      <c r="E192" s="66" t="s">
        <v>6943</v>
      </c>
      <c r="F192" s="67" t="s">
        <v>5016</v>
      </c>
      <c r="G192" s="68">
        <v>83121700</v>
      </c>
      <c r="H192" s="69" t="s">
        <v>5210</v>
      </c>
      <c r="I192" s="62" t="s">
        <v>154</v>
      </c>
      <c r="J192" s="62" t="s">
        <v>154</v>
      </c>
      <c r="K192" s="62">
        <v>12</v>
      </c>
      <c r="L192" s="62" t="s">
        <v>223</v>
      </c>
      <c r="M192" s="70" t="s">
        <v>224</v>
      </c>
      <c r="N192" s="71">
        <v>73600000</v>
      </c>
      <c r="O192" s="71">
        <v>73600000</v>
      </c>
      <c r="P192" s="71" t="s">
        <v>225</v>
      </c>
      <c r="Q192" s="71" t="s">
        <v>221</v>
      </c>
      <c r="R192" s="72">
        <v>1</v>
      </c>
      <c r="S192" s="73" t="s">
        <v>103</v>
      </c>
      <c r="T192" s="82">
        <v>202300000000161</v>
      </c>
      <c r="U192" s="75" t="str">
        <f t="shared" si="12"/>
        <v>2100 - Oficina Comercial</v>
      </c>
      <c r="V192" s="72" t="str">
        <f t="shared" si="13"/>
        <v>INVERSION</v>
      </c>
      <c r="W192" s="72" t="s">
        <v>6557</v>
      </c>
      <c r="X192" s="72" t="s">
        <v>6558</v>
      </c>
      <c r="Y192" s="72" t="s">
        <v>6559</v>
      </c>
      <c r="Z192" s="72" t="s">
        <v>6560</v>
      </c>
      <c r="AA192" s="72" t="s">
        <v>6561</v>
      </c>
      <c r="AB192" s="72">
        <v>0</v>
      </c>
      <c r="AC192" s="72">
        <v>1</v>
      </c>
      <c r="AD192" s="76"/>
    </row>
    <row r="193" spans="1:30" ht="75" x14ac:dyDescent="0.25">
      <c r="A193" s="62">
        <v>192</v>
      </c>
      <c r="B193" s="68" t="s">
        <v>492</v>
      </c>
      <c r="C193" s="64">
        <f t="shared" si="11"/>
        <v>1</v>
      </c>
      <c r="D193" s="65">
        <v>45295</v>
      </c>
      <c r="E193" s="66" t="s">
        <v>6952</v>
      </c>
      <c r="F193" s="67" t="s">
        <v>5016</v>
      </c>
      <c r="G193" s="68">
        <v>44121600</v>
      </c>
      <c r="H193" s="69" t="s">
        <v>5211</v>
      </c>
      <c r="I193" s="62" t="s">
        <v>154</v>
      </c>
      <c r="J193" s="62" t="s">
        <v>154</v>
      </c>
      <c r="K193" s="62">
        <v>12</v>
      </c>
      <c r="L193" s="62" t="s">
        <v>223</v>
      </c>
      <c r="M193" s="70" t="s">
        <v>224</v>
      </c>
      <c r="N193" s="71">
        <v>5000000</v>
      </c>
      <c r="O193" s="71">
        <v>5000000</v>
      </c>
      <c r="P193" s="71" t="s">
        <v>225</v>
      </c>
      <c r="Q193" s="71" t="s">
        <v>221</v>
      </c>
      <c r="R193" s="72">
        <v>1</v>
      </c>
      <c r="S193" s="73" t="s">
        <v>103</v>
      </c>
      <c r="T193" s="82">
        <v>202300000000161</v>
      </c>
      <c r="U193" s="75" t="str">
        <f t="shared" si="12"/>
        <v>2100 - Oficina Comercial</v>
      </c>
      <c r="V193" s="72" t="str">
        <f t="shared" si="13"/>
        <v>INVERSION</v>
      </c>
      <c r="W193" s="72" t="s">
        <v>6557</v>
      </c>
      <c r="X193" s="72" t="s">
        <v>6558</v>
      </c>
      <c r="Y193" s="72" t="s">
        <v>6559</v>
      </c>
      <c r="Z193" s="72" t="s">
        <v>6560</v>
      </c>
      <c r="AA193" s="72" t="s">
        <v>6561</v>
      </c>
      <c r="AB193" s="72">
        <v>0</v>
      </c>
      <c r="AC193" s="72">
        <v>1</v>
      </c>
      <c r="AD193" s="76"/>
    </row>
    <row r="194" spans="1:30" ht="75" x14ac:dyDescent="0.25">
      <c r="A194" s="62">
        <v>193</v>
      </c>
      <c r="B194" s="68" t="s">
        <v>492</v>
      </c>
      <c r="C194" s="64">
        <f t="shared" si="11"/>
        <v>1</v>
      </c>
      <c r="D194" s="65">
        <v>45295</v>
      </c>
      <c r="E194" s="66" t="s">
        <v>6949</v>
      </c>
      <c r="F194" s="67" t="s">
        <v>5016</v>
      </c>
      <c r="G194" s="68">
        <v>90121500</v>
      </c>
      <c r="H194" s="69" t="s">
        <v>5212</v>
      </c>
      <c r="I194" s="62" t="s">
        <v>154</v>
      </c>
      <c r="J194" s="62" t="s">
        <v>154</v>
      </c>
      <c r="K194" s="62">
        <v>12</v>
      </c>
      <c r="L194" s="62" t="s">
        <v>223</v>
      </c>
      <c r="M194" s="70" t="s">
        <v>224</v>
      </c>
      <c r="N194" s="71">
        <v>50000000</v>
      </c>
      <c r="O194" s="71">
        <v>50000000</v>
      </c>
      <c r="P194" s="71" t="s">
        <v>225</v>
      </c>
      <c r="Q194" s="71" t="s">
        <v>221</v>
      </c>
      <c r="R194" s="72">
        <v>1</v>
      </c>
      <c r="S194" s="73" t="s">
        <v>103</v>
      </c>
      <c r="T194" s="82">
        <v>202300000000161</v>
      </c>
      <c r="U194" s="75" t="str">
        <f t="shared" si="12"/>
        <v>2100 - Oficina Comercial</v>
      </c>
      <c r="V194" s="72" t="str">
        <f t="shared" si="13"/>
        <v>INVERSION</v>
      </c>
      <c r="W194" s="72" t="s">
        <v>6557</v>
      </c>
      <c r="X194" s="72" t="s">
        <v>6558</v>
      </c>
      <c r="Y194" s="72" t="s">
        <v>6559</v>
      </c>
      <c r="Z194" s="72" t="s">
        <v>6560</v>
      </c>
      <c r="AA194" s="72" t="s">
        <v>6561</v>
      </c>
      <c r="AB194" s="72">
        <v>0</v>
      </c>
      <c r="AC194" s="72">
        <v>1</v>
      </c>
      <c r="AD194" s="76"/>
    </row>
    <row r="195" spans="1:30" ht="75" x14ac:dyDescent="0.25">
      <c r="A195" s="62">
        <v>194</v>
      </c>
      <c r="B195" s="68" t="s">
        <v>492</v>
      </c>
      <c r="C195" s="64">
        <f t="shared" si="11"/>
        <v>1</v>
      </c>
      <c r="D195" s="65">
        <v>45295</v>
      </c>
      <c r="E195" s="66" t="s">
        <v>6953</v>
      </c>
      <c r="F195" s="67" t="s">
        <v>5016</v>
      </c>
      <c r="G195" s="68">
        <v>78111800</v>
      </c>
      <c r="H195" s="69" t="s">
        <v>5213</v>
      </c>
      <c r="I195" s="62" t="s">
        <v>154</v>
      </c>
      <c r="J195" s="62" t="s">
        <v>154</v>
      </c>
      <c r="K195" s="62">
        <v>12</v>
      </c>
      <c r="L195" s="62" t="s">
        <v>223</v>
      </c>
      <c r="M195" s="70" t="s">
        <v>224</v>
      </c>
      <c r="N195" s="71">
        <v>957105</v>
      </c>
      <c r="O195" s="71">
        <v>957105</v>
      </c>
      <c r="P195" s="71" t="s">
        <v>225</v>
      </c>
      <c r="Q195" s="71" t="s">
        <v>221</v>
      </c>
      <c r="R195" s="72">
        <v>1</v>
      </c>
      <c r="S195" s="73" t="s">
        <v>103</v>
      </c>
      <c r="T195" s="82">
        <v>202300000000161</v>
      </c>
      <c r="U195" s="75" t="str">
        <f t="shared" si="12"/>
        <v>2100 - Oficina Comercial</v>
      </c>
      <c r="V195" s="72" t="str">
        <f t="shared" si="13"/>
        <v>INVERSION</v>
      </c>
      <c r="W195" s="72" t="s">
        <v>6557</v>
      </c>
      <c r="X195" s="72" t="s">
        <v>6558</v>
      </c>
      <c r="Y195" s="72" t="s">
        <v>6559</v>
      </c>
      <c r="Z195" s="72" t="s">
        <v>6560</v>
      </c>
      <c r="AA195" s="72" t="s">
        <v>6561</v>
      </c>
      <c r="AB195" s="72">
        <v>0</v>
      </c>
      <c r="AC195" s="72">
        <v>1</v>
      </c>
      <c r="AD195" s="76"/>
    </row>
    <row r="196" spans="1:30" ht="75" x14ac:dyDescent="0.25">
      <c r="A196" s="62">
        <v>195</v>
      </c>
      <c r="B196" s="68" t="s">
        <v>492</v>
      </c>
      <c r="C196" s="64">
        <f t="shared" si="11"/>
        <v>0</v>
      </c>
      <c r="D196" s="65">
        <v>45295</v>
      </c>
      <c r="E196" s="66" t="s">
        <v>6940</v>
      </c>
      <c r="F196" s="67" t="s">
        <v>5016</v>
      </c>
      <c r="G196" s="68">
        <v>80111600</v>
      </c>
      <c r="H196" s="69" t="s">
        <v>5214</v>
      </c>
      <c r="I196" s="62" t="s">
        <v>154</v>
      </c>
      <c r="J196" s="62" t="s">
        <v>154</v>
      </c>
      <c r="K196" s="62">
        <v>4</v>
      </c>
      <c r="L196" s="62" t="s">
        <v>625</v>
      </c>
      <c r="M196" s="70" t="s">
        <v>224</v>
      </c>
      <c r="N196" s="79">
        <v>0</v>
      </c>
      <c r="O196" s="79">
        <v>0</v>
      </c>
      <c r="P196" s="71" t="s">
        <v>225</v>
      </c>
      <c r="Q196" s="71" t="s">
        <v>221</v>
      </c>
      <c r="R196" s="72">
        <v>0</v>
      </c>
      <c r="S196" s="73" t="s">
        <v>103</v>
      </c>
      <c r="T196" s="82">
        <v>202300000000161</v>
      </c>
      <c r="U196" s="75" t="str">
        <f t="shared" si="12"/>
        <v>2100 - Oficina Comercial</v>
      </c>
      <c r="V196" s="72" t="str">
        <f t="shared" si="13"/>
        <v>INVERSION</v>
      </c>
      <c r="W196" s="72" t="s">
        <v>6557</v>
      </c>
      <c r="X196" s="72" t="s">
        <v>6558</v>
      </c>
      <c r="Y196" s="72" t="s">
        <v>6559</v>
      </c>
      <c r="Z196" s="72" t="s">
        <v>6560</v>
      </c>
      <c r="AA196" s="72" t="s">
        <v>6561</v>
      </c>
      <c r="AB196" s="72">
        <v>0</v>
      </c>
      <c r="AC196" s="72">
        <v>1</v>
      </c>
      <c r="AD196" s="76"/>
    </row>
    <row r="197" spans="1:30" ht="75" x14ac:dyDescent="0.25">
      <c r="A197" s="62">
        <v>196</v>
      </c>
      <c r="B197" s="68" t="s">
        <v>492</v>
      </c>
      <c r="C197" s="64">
        <f t="shared" si="11"/>
        <v>1</v>
      </c>
      <c r="D197" s="65">
        <v>45295</v>
      </c>
      <c r="E197" s="66" t="s">
        <v>6940</v>
      </c>
      <c r="F197" s="67" t="s">
        <v>5016</v>
      </c>
      <c r="G197" s="68">
        <v>80111600</v>
      </c>
      <c r="H197" s="69" t="s">
        <v>5215</v>
      </c>
      <c r="I197" s="62" t="s">
        <v>153</v>
      </c>
      <c r="J197" s="62" t="s">
        <v>153</v>
      </c>
      <c r="K197" s="62">
        <v>10</v>
      </c>
      <c r="L197" s="62" t="s">
        <v>223</v>
      </c>
      <c r="M197" s="70" t="s">
        <v>224</v>
      </c>
      <c r="N197" s="71">
        <v>10000000</v>
      </c>
      <c r="O197" s="71">
        <v>10000000</v>
      </c>
      <c r="P197" s="71" t="s">
        <v>225</v>
      </c>
      <c r="Q197" s="71" t="s">
        <v>221</v>
      </c>
      <c r="R197" s="72">
        <v>1</v>
      </c>
      <c r="S197" s="73" t="s">
        <v>103</v>
      </c>
      <c r="T197" s="82">
        <v>202300000000161</v>
      </c>
      <c r="U197" s="75" t="str">
        <f t="shared" si="12"/>
        <v>2100 - Oficina Comercial</v>
      </c>
      <c r="V197" s="72" t="str">
        <f t="shared" si="13"/>
        <v>INVERSION</v>
      </c>
      <c r="W197" s="72" t="s">
        <v>6557</v>
      </c>
      <c r="X197" s="72" t="s">
        <v>6558</v>
      </c>
      <c r="Y197" s="72" t="s">
        <v>6559</v>
      </c>
      <c r="Z197" s="72" t="s">
        <v>6560</v>
      </c>
      <c r="AA197" s="72" t="s">
        <v>6561</v>
      </c>
      <c r="AB197" s="72">
        <v>0</v>
      </c>
      <c r="AC197" s="72">
        <v>1</v>
      </c>
      <c r="AD197" s="76"/>
    </row>
    <row r="198" spans="1:30" ht="75" x14ac:dyDescent="0.25">
      <c r="A198" s="62">
        <v>197</v>
      </c>
      <c r="B198" s="68" t="s">
        <v>492</v>
      </c>
      <c r="C198" s="64">
        <f t="shared" si="11"/>
        <v>1</v>
      </c>
      <c r="D198" s="65">
        <v>45295</v>
      </c>
      <c r="E198" s="66" t="s">
        <v>6940</v>
      </c>
      <c r="F198" s="67" t="s">
        <v>5016</v>
      </c>
      <c r="G198" s="68">
        <v>80111600</v>
      </c>
      <c r="H198" s="69" t="s">
        <v>5216</v>
      </c>
      <c r="I198" s="62" t="s">
        <v>153</v>
      </c>
      <c r="J198" s="62" t="s">
        <v>153</v>
      </c>
      <c r="K198" s="62">
        <v>12</v>
      </c>
      <c r="L198" s="62" t="s">
        <v>223</v>
      </c>
      <c r="M198" s="70" t="s">
        <v>224</v>
      </c>
      <c r="N198" s="71">
        <v>51073973</v>
      </c>
      <c r="O198" s="71">
        <v>51073973</v>
      </c>
      <c r="P198" s="71" t="s">
        <v>225</v>
      </c>
      <c r="Q198" s="71" t="s">
        <v>221</v>
      </c>
      <c r="R198" s="72">
        <v>1</v>
      </c>
      <c r="S198" s="73" t="s">
        <v>103</v>
      </c>
      <c r="T198" s="82">
        <v>202300000000161</v>
      </c>
      <c r="U198" s="75" t="str">
        <f t="shared" si="12"/>
        <v>2100 - Oficina Comercial</v>
      </c>
      <c r="V198" s="72" t="str">
        <f t="shared" si="13"/>
        <v>INVERSION</v>
      </c>
      <c r="W198" s="72" t="s">
        <v>6557</v>
      </c>
      <c r="X198" s="72" t="s">
        <v>6558</v>
      </c>
      <c r="Y198" s="72" t="s">
        <v>6559</v>
      </c>
      <c r="Z198" s="72" t="s">
        <v>6560</v>
      </c>
      <c r="AA198" s="72" t="s">
        <v>6561</v>
      </c>
      <c r="AB198" s="72">
        <v>0</v>
      </c>
      <c r="AC198" s="72">
        <v>1</v>
      </c>
      <c r="AD198" s="76"/>
    </row>
    <row r="199" spans="1:30" ht="90" x14ac:dyDescent="0.25">
      <c r="A199" s="62">
        <v>198</v>
      </c>
      <c r="B199" s="68" t="s">
        <v>492</v>
      </c>
      <c r="C199" s="64">
        <f t="shared" si="11"/>
        <v>1</v>
      </c>
      <c r="D199" s="65">
        <v>45295</v>
      </c>
      <c r="E199" s="66" t="s">
        <v>6940</v>
      </c>
      <c r="F199" s="67" t="s">
        <v>5016</v>
      </c>
      <c r="G199" s="68">
        <v>80111600</v>
      </c>
      <c r="H199" s="69" t="s">
        <v>5217</v>
      </c>
      <c r="I199" s="62" t="s">
        <v>153</v>
      </c>
      <c r="J199" s="62" t="s">
        <v>153</v>
      </c>
      <c r="K199" s="62">
        <v>12</v>
      </c>
      <c r="L199" s="62" t="s">
        <v>223</v>
      </c>
      <c r="M199" s="70" t="s">
        <v>224</v>
      </c>
      <c r="N199" s="71">
        <v>51073973</v>
      </c>
      <c r="O199" s="71">
        <v>51073973</v>
      </c>
      <c r="P199" s="71" t="s">
        <v>225</v>
      </c>
      <c r="Q199" s="71" t="s">
        <v>221</v>
      </c>
      <c r="R199" s="72">
        <v>1</v>
      </c>
      <c r="S199" s="73" t="s">
        <v>103</v>
      </c>
      <c r="T199" s="82">
        <v>202300000000161</v>
      </c>
      <c r="U199" s="75" t="str">
        <f t="shared" si="12"/>
        <v>2100 - Oficina Comercial</v>
      </c>
      <c r="V199" s="72" t="str">
        <f t="shared" si="13"/>
        <v>INVERSION</v>
      </c>
      <c r="W199" s="72" t="s">
        <v>6557</v>
      </c>
      <c r="X199" s="72" t="s">
        <v>6558</v>
      </c>
      <c r="Y199" s="72" t="s">
        <v>6559</v>
      </c>
      <c r="Z199" s="72" t="s">
        <v>6560</v>
      </c>
      <c r="AA199" s="72" t="s">
        <v>6561</v>
      </c>
      <c r="AB199" s="72">
        <v>0</v>
      </c>
      <c r="AC199" s="72">
        <v>1</v>
      </c>
      <c r="AD199" s="76"/>
    </row>
    <row r="200" spans="1:30" ht="75" x14ac:dyDescent="0.25">
      <c r="A200" s="62">
        <v>199</v>
      </c>
      <c r="B200" s="68" t="s">
        <v>492</v>
      </c>
      <c r="C200" s="64">
        <f t="shared" si="11"/>
        <v>1</v>
      </c>
      <c r="D200" s="65">
        <v>45295</v>
      </c>
      <c r="E200" s="66" t="s">
        <v>6940</v>
      </c>
      <c r="F200" s="67" t="s">
        <v>5016</v>
      </c>
      <c r="G200" s="68">
        <v>80111600</v>
      </c>
      <c r="H200" s="69" t="s">
        <v>5218</v>
      </c>
      <c r="I200" s="62" t="s">
        <v>153</v>
      </c>
      <c r="J200" s="62" t="s">
        <v>153</v>
      </c>
      <c r="K200" s="62">
        <v>12</v>
      </c>
      <c r="L200" s="62" t="s">
        <v>223</v>
      </c>
      <c r="M200" s="70" t="s">
        <v>224</v>
      </c>
      <c r="N200" s="71">
        <v>51073973</v>
      </c>
      <c r="O200" s="71">
        <v>51073973</v>
      </c>
      <c r="P200" s="71" t="s">
        <v>225</v>
      </c>
      <c r="Q200" s="71" t="s">
        <v>221</v>
      </c>
      <c r="R200" s="72">
        <v>1</v>
      </c>
      <c r="S200" s="73" t="s">
        <v>103</v>
      </c>
      <c r="T200" s="82">
        <v>202300000000161</v>
      </c>
      <c r="U200" s="75" t="str">
        <f t="shared" si="12"/>
        <v>2100 - Oficina Comercial</v>
      </c>
      <c r="V200" s="72" t="str">
        <f t="shared" si="13"/>
        <v>INVERSION</v>
      </c>
      <c r="W200" s="72" t="s">
        <v>6557</v>
      </c>
      <c r="X200" s="72" t="s">
        <v>6558</v>
      </c>
      <c r="Y200" s="72" t="s">
        <v>6559</v>
      </c>
      <c r="Z200" s="72" t="s">
        <v>6560</v>
      </c>
      <c r="AA200" s="72" t="s">
        <v>6561</v>
      </c>
      <c r="AB200" s="72">
        <v>0</v>
      </c>
      <c r="AC200" s="72">
        <v>1</v>
      </c>
      <c r="AD200" s="76"/>
    </row>
    <row r="201" spans="1:30" ht="108" x14ac:dyDescent="0.25">
      <c r="A201" s="62">
        <v>200</v>
      </c>
      <c r="B201" s="68" t="s">
        <v>492</v>
      </c>
      <c r="C201" s="64">
        <f t="shared" si="11"/>
        <v>1</v>
      </c>
      <c r="D201" s="65">
        <v>45295</v>
      </c>
      <c r="E201" s="66" t="s">
        <v>6940</v>
      </c>
      <c r="F201" s="67" t="s">
        <v>5016</v>
      </c>
      <c r="G201" s="68">
        <v>80111600</v>
      </c>
      <c r="H201" s="69" t="s">
        <v>5219</v>
      </c>
      <c r="I201" s="62" t="s">
        <v>153</v>
      </c>
      <c r="J201" s="62" t="s">
        <v>153</v>
      </c>
      <c r="K201" s="62">
        <v>12</v>
      </c>
      <c r="L201" s="62" t="s">
        <v>223</v>
      </c>
      <c r="M201" s="70" t="s">
        <v>224</v>
      </c>
      <c r="N201" s="71">
        <v>105933423</v>
      </c>
      <c r="O201" s="71">
        <v>105933423</v>
      </c>
      <c r="P201" s="71" t="s">
        <v>225</v>
      </c>
      <c r="Q201" s="71" t="s">
        <v>221</v>
      </c>
      <c r="R201" s="72">
        <v>1</v>
      </c>
      <c r="S201" s="73" t="s">
        <v>103</v>
      </c>
      <c r="T201" s="82">
        <v>202300000000161</v>
      </c>
      <c r="U201" s="75" t="str">
        <f t="shared" si="12"/>
        <v>2100 - Oficina Comercial</v>
      </c>
      <c r="V201" s="72" t="str">
        <f t="shared" si="13"/>
        <v>INVERSION</v>
      </c>
      <c r="W201" s="72" t="s">
        <v>6557</v>
      </c>
      <c r="X201" s="72" t="s">
        <v>6558</v>
      </c>
      <c r="Y201" s="72" t="s">
        <v>6559</v>
      </c>
      <c r="Z201" s="72" t="s">
        <v>6560</v>
      </c>
      <c r="AA201" s="72" t="s">
        <v>6561</v>
      </c>
      <c r="AB201" s="72">
        <v>0</v>
      </c>
      <c r="AC201" s="72">
        <v>1</v>
      </c>
      <c r="AD201" s="76"/>
    </row>
    <row r="202" spans="1:30" ht="144" x14ac:dyDescent="0.25">
      <c r="A202" s="62">
        <v>201</v>
      </c>
      <c r="B202" s="68" t="s">
        <v>492</v>
      </c>
      <c r="C202" s="64">
        <f t="shared" si="11"/>
        <v>1</v>
      </c>
      <c r="D202" s="65">
        <v>45295</v>
      </c>
      <c r="E202" s="66" t="s">
        <v>6940</v>
      </c>
      <c r="F202" s="67" t="s">
        <v>5016</v>
      </c>
      <c r="G202" s="68">
        <v>80111600</v>
      </c>
      <c r="H202" s="78" t="s">
        <v>5220</v>
      </c>
      <c r="I202" s="62" t="s">
        <v>153</v>
      </c>
      <c r="J202" s="62" t="s">
        <v>153</v>
      </c>
      <c r="K202" s="62">
        <v>12</v>
      </c>
      <c r="L202" s="62" t="s">
        <v>223</v>
      </c>
      <c r="M202" s="70" t="s">
        <v>224</v>
      </c>
      <c r="N202" s="71">
        <v>105933423</v>
      </c>
      <c r="O202" s="71">
        <v>105933423</v>
      </c>
      <c r="P202" s="71" t="s">
        <v>225</v>
      </c>
      <c r="Q202" s="71" t="s">
        <v>221</v>
      </c>
      <c r="R202" s="72">
        <v>1</v>
      </c>
      <c r="S202" s="73" t="s">
        <v>103</v>
      </c>
      <c r="T202" s="82">
        <v>202300000000161</v>
      </c>
      <c r="U202" s="75" t="str">
        <f t="shared" si="12"/>
        <v>2100 - Oficina Comercial</v>
      </c>
      <c r="V202" s="72" t="str">
        <f t="shared" si="13"/>
        <v>INVERSION</v>
      </c>
      <c r="W202" s="72" t="s">
        <v>6557</v>
      </c>
      <c r="X202" s="72" t="s">
        <v>6558</v>
      </c>
      <c r="Y202" s="72" t="s">
        <v>6559</v>
      </c>
      <c r="Z202" s="72" t="s">
        <v>6560</v>
      </c>
      <c r="AA202" s="72" t="s">
        <v>6561</v>
      </c>
      <c r="AB202" s="72">
        <v>0</v>
      </c>
      <c r="AC202" s="72">
        <v>1</v>
      </c>
      <c r="AD202" s="76"/>
    </row>
    <row r="203" spans="1:30" ht="108" x14ac:dyDescent="0.25">
      <c r="A203" s="62">
        <v>202</v>
      </c>
      <c r="B203" s="68" t="s">
        <v>492</v>
      </c>
      <c r="C203" s="64">
        <f t="shared" si="11"/>
        <v>1</v>
      </c>
      <c r="D203" s="65">
        <v>45295</v>
      </c>
      <c r="E203" s="66" t="s">
        <v>6940</v>
      </c>
      <c r="F203" s="67" t="s">
        <v>5016</v>
      </c>
      <c r="G203" s="68">
        <v>80111600</v>
      </c>
      <c r="H203" s="69" t="s">
        <v>5221</v>
      </c>
      <c r="I203" s="62" t="s">
        <v>153</v>
      </c>
      <c r="J203" s="62" t="s">
        <v>153</v>
      </c>
      <c r="K203" s="62">
        <v>12</v>
      </c>
      <c r="L203" s="62" t="s">
        <v>223</v>
      </c>
      <c r="M203" s="70" t="s">
        <v>224</v>
      </c>
      <c r="N203" s="71">
        <v>105933423</v>
      </c>
      <c r="O203" s="71">
        <v>105933423</v>
      </c>
      <c r="P203" s="71" t="s">
        <v>225</v>
      </c>
      <c r="Q203" s="71" t="s">
        <v>221</v>
      </c>
      <c r="R203" s="72">
        <v>1</v>
      </c>
      <c r="S203" s="73" t="s">
        <v>103</v>
      </c>
      <c r="T203" s="82">
        <v>202300000000161</v>
      </c>
      <c r="U203" s="75" t="str">
        <f t="shared" si="12"/>
        <v>2100 - Oficina Comercial</v>
      </c>
      <c r="V203" s="72" t="str">
        <f t="shared" si="13"/>
        <v>INVERSION</v>
      </c>
      <c r="W203" s="72" t="s">
        <v>6557</v>
      </c>
      <c r="X203" s="72" t="s">
        <v>6558</v>
      </c>
      <c r="Y203" s="72" t="s">
        <v>6559</v>
      </c>
      <c r="Z203" s="72" t="s">
        <v>6560</v>
      </c>
      <c r="AA203" s="72" t="s">
        <v>6561</v>
      </c>
      <c r="AB203" s="72">
        <v>0</v>
      </c>
      <c r="AC203" s="72">
        <v>1</v>
      </c>
      <c r="AD203" s="76"/>
    </row>
    <row r="204" spans="1:30" ht="75" x14ac:dyDescent="0.25">
      <c r="A204" s="62">
        <v>203</v>
      </c>
      <c r="B204" s="68" t="s">
        <v>492</v>
      </c>
      <c r="C204" s="64">
        <f t="shared" si="11"/>
        <v>1</v>
      </c>
      <c r="D204" s="65">
        <v>45295</v>
      </c>
      <c r="E204" s="66" t="s">
        <v>6940</v>
      </c>
      <c r="F204" s="67" t="s">
        <v>5016</v>
      </c>
      <c r="G204" s="68">
        <v>80111600</v>
      </c>
      <c r="H204" s="69" t="s">
        <v>5222</v>
      </c>
      <c r="I204" s="62" t="s">
        <v>153</v>
      </c>
      <c r="J204" s="62" t="s">
        <v>153</v>
      </c>
      <c r="K204" s="62">
        <v>10</v>
      </c>
      <c r="L204" s="62" t="s">
        <v>223</v>
      </c>
      <c r="M204" s="70" t="s">
        <v>224</v>
      </c>
      <c r="N204" s="71">
        <v>100000000</v>
      </c>
      <c r="O204" s="71">
        <v>100000000</v>
      </c>
      <c r="P204" s="71" t="s">
        <v>225</v>
      </c>
      <c r="Q204" s="71" t="s">
        <v>221</v>
      </c>
      <c r="R204" s="72">
        <v>1</v>
      </c>
      <c r="S204" s="73" t="s">
        <v>103</v>
      </c>
      <c r="T204" s="82">
        <v>202300000000161</v>
      </c>
      <c r="U204" s="75" t="str">
        <f t="shared" si="12"/>
        <v>2100 - Oficina Comercial</v>
      </c>
      <c r="V204" s="72" t="str">
        <f t="shared" si="13"/>
        <v>INVERSION</v>
      </c>
      <c r="W204" s="72" t="s">
        <v>6557</v>
      </c>
      <c r="X204" s="72" t="s">
        <v>6558</v>
      </c>
      <c r="Y204" s="72" t="s">
        <v>6559</v>
      </c>
      <c r="Z204" s="72" t="s">
        <v>6560</v>
      </c>
      <c r="AA204" s="72" t="s">
        <v>6561</v>
      </c>
      <c r="AB204" s="72">
        <v>0</v>
      </c>
      <c r="AC204" s="72">
        <v>1</v>
      </c>
      <c r="AD204" s="76"/>
    </row>
    <row r="205" spans="1:30" ht="72" x14ac:dyDescent="0.25">
      <c r="A205" s="62">
        <v>204</v>
      </c>
      <c r="B205" s="68" t="s">
        <v>499</v>
      </c>
      <c r="C205" s="64">
        <f t="shared" si="11"/>
        <v>1</v>
      </c>
      <c r="D205" s="65">
        <v>45295</v>
      </c>
      <c r="E205" s="66" t="s">
        <v>6954</v>
      </c>
      <c r="F205" s="67" t="s">
        <v>5016</v>
      </c>
      <c r="G205" s="68">
        <v>81101512</v>
      </c>
      <c r="H205" s="69" t="s">
        <v>5223</v>
      </c>
      <c r="I205" s="62" t="s">
        <v>155</v>
      </c>
      <c r="J205" s="62" t="s">
        <v>155</v>
      </c>
      <c r="K205" s="62">
        <v>10</v>
      </c>
      <c r="L205" s="62" t="s">
        <v>625</v>
      </c>
      <c r="M205" s="70" t="s">
        <v>224</v>
      </c>
      <c r="N205" s="71">
        <v>40000000</v>
      </c>
      <c r="O205" s="71">
        <v>40000000</v>
      </c>
      <c r="P205" s="71" t="s">
        <v>225</v>
      </c>
      <c r="Q205" s="71" t="s">
        <v>221</v>
      </c>
      <c r="R205" s="72">
        <v>1</v>
      </c>
      <c r="S205" s="73" t="s">
        <v>4</v>
      </c>
      <c r="T205" s="74">
        <v>2018011000692</v>
      </c>
      <c r="U205" s="75" t="str">
        <f t="shared" si="12"/>
        <v>2200 - Dirección de Investigación y Prospectiva</v>
      </c>
      <c r="V205" s="72" t="str">
        <f t="shared" si="13"/>
        <v>INVERSION</v>
      </c>
      <c r="W205" s="72" t="s">
        <v>6557</v>
      </c>
      <c r="X205" s="72" t="s">
        <v>6558</v>
      </c>
      <c r="Y205" s="72" t="s">
        <v>6559</v>
      </c>
      <c r="Z205" s="72" t="s">
        <v>6560</v>
      </c>
      <c r="AA205" s="72" t="s">
        <v>6561</v>
      </c>
      <c r="AB205" s="72">
        <v>0</v>
      </c>
      <c r="AC205" s="72">
        <v>1</v>
      </c>
      <c r="AD205" s="76"/>
    </row>
    <row r="206" spans="1:30" ht="72" x14ac:dyDescent="0.25">
      <c r="A206" s="62">
        <v>205</v>
      </c>
      <c r="B206" s="68" t="s">
        <v>499</v>
      </c>
      <c r="C206" s="64">
        <f t="shared" si="11"/>
        <v>1</v>
      </c>
      <c r="D206" s="65">
        <v>45295</v>
      </c>
      <c r="E206" s="66" t="s">
        <v>6954</v>
      </c>
      <c r="F206" s="67" t="s">
        <v>5016</v>
      </c>
      <c r="G206" s="68">
        <v>81101512</v>
      </c>
      <c r="H206" s="69" t="s">
        <v>5224</v>
      </c>
      <c r="I206" s="62" t="s">
        <v>155</v>
      </c>
      <c r="J206" s="62" t="s">
        <v>155</v>
      </c>
      <c r="K206" s="62">
        <v>4</v>
      </c>
      <c r="L206" s="62" t="s">
        <v>615</v>
      </c>
      <c r="M206" s="70" t="s">
        <v>224</v>
      </c>
      <c r="N206" s="71">
        <v>30000000</v>
      </c>
      <c r="O206" s="71">
        <v>30000000</v>
      </c>
      <c r="P206" s="71" t="s">
        <v>225</v>
      </c>
      <c r="Q206" s="71" t="s">
        <v>221</v>
      </c>
      <c r="R206" s="72">
        <v>1</v>
      </c>
      <c r="S206" s="73" t="s">
        <v>4</v>
      </c>
      <c r="T206" s="74">
        <v>2018011000692</v>
      </c>
      <c r="U206" s="75" t="str">
        <f t="shared" si="12"/>
        <v>2200 - Dirección de Investigación y Prospectiva</v>
      </c>
      <c r="V206" s="72" t="str">
        <f t="shared" si="13"/>
        <v>INVERSION</v>
      </c>
      <c r="W206" s="72" t="s">
        <v>6557</v>
      </c>
      <c r="X206" s="72" t="s">
        <v>6558</v>
      </c>
      <c r="Y206" s="72" t="s">
        <v>6559</v>
      </c>
      <c r="Z206" s="72" t="s">
        <v>6560</v>
      </c>
      <c r="AA206" s="72" t="s">
        <v>6561</v>
      </c>
      <c r="AB206" s="72">
        <v>0</v>
      </c>
      <c r="AC206" s="72">
        <v>1</v>
      </c>
      <c r="AD206" s="76"/>
    </row>
    <row r="207" spans="1:30" ht="90" x14ac:dyDescent="0.25">
      <c r="A207" s="62">
        <v>206</v>
      </c>
      <c r="B207" s="68" t="s">
        <v>499</v>
      </c>
      <c r="C207" s="64">
        <f t="shared" si="11"/>
        <v>1</v>
      </c>
      <c r="D207" s="65">
        <v>45295</v>
      </c>
      <c r="E207" s="66" t="s">
        <v>6954</v>
      </c>
      <c r="F207" s="67" t="s">
        <v>5016</v>
      </c>
      <c r="G207" s="68">
        <v>81101512</v>
      </c>
      <c r="H207" s="69" t="s">
        <v>5225</v>
      </c>
      <c r="I207" s="62" t="s">
        <v>155</v>
      </c>
      <c r="J207" s="62" t="s">
        <v>155</v>
      </c>
      <c r="K207" s="62">
        <v>4</v>
      </c>
      <c r="L207" s="62" t="s">
        <v>620</v>
      </c>
      <c r="M207" s="70" t="s">
        <v>224</v>
      </c>
      <c r="N207" s="71">
        <v>15000000</v>
      </c>
      <c r="O207" s="71">
        <v>15000000</v>
      </c>
      <c r="P207" s="71" t="s">
        <v>225</v>
      </c>
      <c r="Q207" s="71" t="s">
        <v>221</v>
      </c>
      <c r="R207" s="72">
        <v>1</v>
      </c>
      <c r="S207" s="73" t="s">
        <v>4</v>
      </c>
      <c r="T207" s="74">
        <v>2018011000692</v>
      </c>
      <c r="U207" s="75" t="str">
        <f t="shared" si="12"/>
        <v>2200 - Dirección de Investigación y Prospectiva</v>
      </c>
      <c r="V207" s="72" t="str">
        <f t="shared" si="13"/>
        <v>INVERSION</v>
      </c>
      <c r="W207" s="72" t="s">
        <v>6557</v>
      </c>
      <c r="X207" s="72" t="s">
        <v>6558</v>
      </c>
      <c r="Y207" s="72" t="s">
        <v>6559</v>
      </c>
      <c r="Z207" s="72" t="s">
        <v>6560</v>
      </c>
      <c r="AA207" s="72" t="s">
        <v>6561</v>
      </c>
      <c r="AB207" s="72">
        <v>0</v>
      </c>
      <c r="AC207" s="72">
        <v>1</v>
      </c>
      <c r="AD207" s="76"/>
    </row>
    <row r="208" spans="1:30" ht="90" x14ac:dyDescent="0.25">
      <c r="A208" s="62">
        <v>207</v>
      </c>
      <c r="B208" s="68" t="s">
        <v>499</v>
      </c>
      <c r="C208" s="64">
        <f t="shared" si="11"/>
        <v>1</v>
      </c>
      <c r="D208" s="65">
        <v>45295</v>
      </c>
      <c r="E208" s="66" t="s">
        <v>6954</v>
      </c>
      <c r="F208" s="67" t="s">
        <v>5016</v>
      </c>
      <c r="G208" s="68">
        <v>81101512</v>
      </c>
      <c r="H208" s="69" t="s">
        <v>5226</v>
      </c>
      <c r="I208" s="62" t="s">
        <v>154</v>
      </c>
      <c r="J208" s="62" t="s">
        <v>154</v>
      </c>
      <c r="K208" s="62">
        <v>4</v>
      </c>
      <c r="L208" s="62" t="s">
        <v>615</v>
      </c>
      <c r="M208" s="70" t="s">
        <v>224</v>
      </c>
      <c r="N208" s="71">
        <v>355000000</v>
      </c>
      <c r="O208" s="71">
        <v>355000000</v>
      </c>
      <c r="P208" s="71" t="s">
        <v>225</v>
      </c>
      <c r="Q208" s="71" t="s">
        <v>221</v>
      </c>
      <c r="R208" s="72">
        <v>1</v>
      </c>
      <c r="S208" s="73" t="s">
        <v>4</v>
      </c>
      <c r="T208" s="74">
        <v>2018011000692</v>
      </c>
      <c r="U208" s="75" t="str">
        <f t="shared" si="12"/>
        <v>2200 - Dirección de Investigación y Prospectiva</v>
      </c>
      <c r="V208" s="72" t="str">
        <f t="shared" si="13"/>
        <v>INVERSION</v>
      </c>
      <c r="W208" s="72" t="s">
        <v>6557</v>
      </c>
      <c r="X208" s="72" t="s">
        <v>6558</v>
      </c>
      <c r="Y208" s="72" t="s">
        <v>6559</v>
      </c>
      <c r="Z208" s="72" t="s">
        <v>6560</v>
      </c>
      <c r="AA208" s="72" t="s">
        <v>6561</v>
      </c>
      <c r="AB208" s="72">
        <v>0</v>
      </c>
      <c r="AC208" s="72">
        <v>1</v>
      </c>
      <c r="AD208" s="76"/>
    </row>
    <row r="209" spans="1:30" ht="108" x14ac:dyDescent="0.25">
      <c r="A209" s="62">
        <v>208</v>
      </c>
      <c r="B209" s="68" t="s">
        <v>499</v>
      </c>
      <c r="C209" s="64">
        <f t="shared" si="11"/>
        <v>1</v>
      </c>
      <c r="D209" s="65">
        <v>45295</v>
      </c>
      <c r="E209" s="66" t="s">
        <v>6954</v>
      </c>
      <c r="F209" s="67" t="s">
        <v>5016</v>
      </c>
      <c r="G209" s="68">
        <v>81101512</v>
      </c>
      <c r="H209" s="69" t="s">
        <v>5227</v>
      </c>
      <c r="I209" s="62" t="s">
        <v>156</v>
      </c>
      <c r="J209" s="62" t="s">
        <v>156</v>
      </c>
      <c r="K209" s="62">
        <v>4</v>
      </c>
      <c r="L209" s="62" t="s">
        <v>223</v>
      </c>
      <c r="M209" s="70" t="s">
        <v>224</v>
      </c>
      <c r="N209" s="71">
        <v>300000000</v>
      </c>
      <c r="O209" s="71">
        <v>300000000</v>
      </c>
      <c r="P209" s="71" t="s">
        <v>225</v>
      </c>
      <c r="Q209" s="71" t="s">
        <v>221</v>
      </c>
      <c r="R209" s="72">
        <v>1</v>
      </c>
      <c r="S209" s="73" t="s">
        <v>4</v>
      </c>
      <c r="T209" s="74">
        <v>2018011000692</v>
      </c>
      <c r="U209" s="75" t="str">
        <f t="shared" si="12"/>
        <v>2200 - Dirección de Investigación y Prospectiva</v>
      </c>
      <c r="V209" s="72" t="str">
        <f t="shared" si="13"/>
        <v>INVERSION</v>
      </c>
      <c r="W209" s="72" t="s">
        <v>6557</v>
      </c>
      <c r="X209" s="72" t="s">
        <v>6558</v>
      </c>
      <c r="Y209" s="72" t="s">
        <v>6559</v>
      </c>
      <c r="Z209" s="72" t="s">
        <v>6560</v>
      </c>
      <c r="AA209" s="72" t="s">
        <v>6561</v>
      </c>
      <c r="AB209" s="72">
        <v>0</v>
      </c>
      <c r="AC209" s="72">
        <v>1</v>
      </c>
      <c r="AD209" s="76"/>
    </row>
    <row r="210" spans="1:30" ht="72" x14ac:dyDescent="0.25">
      <c r="A210" s="62">
        <v>209</v>
      </c>
      <c r="B210" s="68" t="s">
        <v>499</v>
      </c>
      <c r="C210" s="64">
        <f t="shared" si="11"/>
        <v>1</v>
      </c>
      <c r="D210" s="65">
        <v>45295</v>
      </c>
      <c r="E210" s="66" t="s">
        <v>6954</v>
      </c>
      <c r="F210" s="67" t="s">
        <v>5016</v>
      </c>
      <c r="G210" s="68">
        <v>81101512</v>
      </c>
      <c r="H210" s="69" t="s">
        <v>5228</v>
      </c>
      <c r="I210" s="62" t="s">
        <v>155</v>
      </c>
      <c r="J210" s="62" t="s">
        <v>155</v>
      </c>
      <c r="K210" s="62">
        <v>9</v>
      </c>
      <c r="L210" s="62" t="s">
        <v>223</v>
      </c>
      <c r="M210" s="70" t="s">
        <v>224</v>
      </c>
      <c r="N210" s="71">
        <v>100000000</v>
      </c>
      <c r="O210" s="71">
        <v>100000000</v>
      </c>
      <c r="P210" s="71" t="s">
        <v>225</v>
      </c>
      <c r="Q210" s="71" t="s">
        <v>221</v>
      </c>
      <c r="R210" s="72">
        <v>1</v>
      </c>
      <c r="S210" s="73" t="s">
        <v>4</v>
      </c>
      <c r="T210" s="74">
        <v>2018011000692</v>
      </c>
      <c r="U210" s="75" t="str">
        <f t="shared" si="12"/>
        <v>2200 - Dirección de Investigación y Prospectiva</v>
      </c>
      <c r="V210" s="72" t="str">
        <f t="shared" si="13"/>
        <v>INVERSION</v>
      </c>
      <c r="W210" s="72" t="s">
        <v>6557</v>
      </c>
      <c r="X210" s="72" t="s">
        <v>6558</v>
      </c>
      <c r="Y210" s="72" t="s">
        <v>6559</v>
      </c>
      <c r="Z210" s="72" t="s">
        <v>6560</v>
      </c>
      <c r="AA210" s="72" t="s">
        <v>6561</v>
      </c>
      <c r="AB210" s="72">
        <v>0</v>
      </c>
      <c r="AC210" s="72">
        <v>1</v>
      </c>
      <c r="AD210" s="76"/>
    </row>
    <row r="211" spans="1:30" ht="90" x14ac:dyDescent="0.25">
      <c r="A211" s="62">
        <v>210</v>
      </c>
      <c r="B211" s="68" t="s">
        <v>499</v>
      </c>
      <c r="C211" s="64">
        <f t="shared" si="11"/>
        <v>1</v>
      </c>
      <c r="D211" s="65">
        <v>45295</v>
      </c>
      <c r="E211" s="66" t="s">
        <v>6954</v>
      </c>
      <c r="F211" s="67" t="s">
        <v>5016</v>
      </c>
      <c r="G211" s="68">
        <v>81101512</v>
      </c>
      <c r="H211" s="69" t="s">
        <v>5229</v>
      </c>
      <c r="I211" s="62" t="s">
        <v>155</v>
      </c>
      <c r="J211" s="62" t="s">
        <v>155</v>
      </c>
      <c r="K211" s="62">
        <v>9</v>
      </c>
      <c r="L211" s="62" t="s">
        <v>223</v>
      </c>
      <c r="M211" s="70" t="s">
        <v>224</v>
      </c>
      <c r="N211" s="71">
        <v>50000000</v>
      </c>
      <c r="O211" s="71">
        <v>50000000</v>
      </c>
      <c r="P211" s="71" t="s">
        <v>225</v>
      </c>
      <c r="Q211" s="71" t="s">
        <v>221</v>
      </c>
      <c r="R211" s="72">
        <v>1</v>
      </c>
      <c r="S211" s="73" t="s">
        <v>4</v>
      </c>
      <c r="T211" s="74">
        <v>2018011000692</v>
      </c>
      <c r="U211" s="75" t="str">
        <f t="shared" si="12"/>
        <v>2200 - Dirección de Investigación y Prospectiva</v>
      </c>
      <c r="V211" s="72" t="str">
        <f t="shared" si="13"/>
        <v>INVERSION</v>
      </c>
      <c r="W211" s="72" t="s">
        <v>6557</v>
      </c>
      <c r="X211" s="72" t="s">
        <v>6558</v>
      </c>
      <c r="Y211" s="72" t="s">
        <v>6559</v>
      </c>
      <c r="Z211" s="72" t="s">
        <v>6560</v>
      </c>
      <c r="AA211" s="72" t="s">
        <v>6561</v>
      </c>
      <c r="AB211" s="72">
        <v>0</v>
      </c>
      <c r="AC211" s="72">
        <v>1</v>
      </c>
      <c r="AD211" s="76"/>
    </row>
    <row r="212" spans="1:30" ht="72" x14ac:dyDescent="0.25">
      <c r="A212" s="62">
        <v>211</v>
      </c>
      <c r="B212" s="68" t="s">
        <v>499</v>
      </c>
      <c r="C212" s="64">
        <f t="shared" si="11"/>
        <v>1</v>
      </c>
      <c r="D212" s="65">
        <v>45295</v>
      </c>
      <c r="E212" s="66" t="s">
        <v>6954</v>
      </c>
      <c r="F212" s="67" t="s">
        <v>5016</v>
      </c>
      <c r="G212" s="68">
        <v>81101512</v>
      </c>
      <c r="H212" s="69" t="s">
        <v>5230</v>
      </c>
      <c r="I212" s="62" t="s">
        <v>154</v>
      </c>
      <c r="J212" s="62" t="s">
        <v>154</v>
      </c>
      <c r="K212" s="62">
        <v>9</v>
      </c>
      <c r="L212" s="62" t="s">
        <v>223</v>
      </c>
      <c r="M212" s="70" t="s">
        <v>224</v>
      </c>
      <c r="N212" s="71">
        <v>215000000</v>
      </c>
      <c r="O212" s="71">
        <v>215000000</v>
      </c>
      <c r="P212" s="71" t="s">
        <v>225</v>
      </c>
      <c r="Q212" s="71" t="s">
        <v>221</v>
      </c>
      <c r="R212" s="72">
        <v>1</v>
      </c>
      <c r="S212" s="73" t="s">
        <v>4</v>
      </c>
      <c r="T212" s="74">
        <v>2018011000692</v>
      </c>
      <c r="U212" s="75" t="str">
        <f t="shared" si="12"/>
        <v>2200 - Dirección de Investigación y Prospectiva</v>
      </c>
      <c r="V212" s="72" t="str">
        <f t="shared" si="13"/>
        <v>INVERSION</v>
      </c>
      <c r="W212" s="72" t="s">
        <v>6557</v>
      </c>
      <c r="X212" s="72" t="s">
        <v>6558</v>
      </c>
      <c r="Y212" s="72" t="s">
        <v>6559</v>
      </c>
      <c r="Z212" s="72" t="s">
        <v>6560</v>
      </c>
      <c r="AA212" s="72" t="s">
        <v>6561</v>
      </c>
      <c r="AB212" s="72">
        <v>0</v>
      </c>
      <c r="AC212" s="72">
        <v>1</v>
      </c>
      <c r="AD212" s="76"/>
    </row>
    <row r="213" spans="1:30" ht="72" x14ac:dyDescent="0.25">
      <c r="A213" s="62">
        <v>212</v>
      </c>
      <c r="B213" s="68" t="s">
        <v>499</v>
      </c>
      <c r="C213" s="64">
        <f t="shared" si="11"/>
        <v>1</v>
      </c>
      <c r="D213" s="65">
        <v>45295</v>
      </c>
      <c r="E213" s="66" t="s">
        <v>6954</v>
      </c>
      <c r="F213" s="67" t="s">
        <v>5016</v>
      </c>
      <c r="G213" s="68">
        <v>81101512</v>
      </c>
      <c r="H213" s="69" t="s">
        <v>5231</v>
      </c>
      <c r="I213" s="62" t="s">
        <v>155</v>
      </c>
      <c r="J213" s="62" t="s">
        <v>155</v>
      </c>
      <c r="K213" s="62">
        <v>9</v>
      </c>
      <c r="L213" s="62" t="s">
        <v>223</v>
      </c>
      <c r="M213" s="70" t="s">
        <v>224</v>
      </c>
      <c r="N213" s="71">
        <v>5000000</v>
      </c>
      <c r="O213" s="71">
        <v>5000000</v>
      </c>
      <c r="P213" s="71" t="s">
        <v>225</v>
      </c>
      <c r="Q213" s="71" t="s">
        <v>221</v>
      </c>
      <c r="R213" s="72">
        <v>1</v>
      </c>
      <c r="S213" s="73" t="s">
        <v>4</v>
      </c>
      <c r="T213" s="74">
        <v>2018011000692</v>
      </c>
      <c r="U213" s="75" t="str">
        <f t="shared" si="12"/>
        <v>2200 - Dirección de Investigación y Prospectiva</v>
      </c>
      <c r="V213" s="72" t="str">
        <f t="shared" si="13"/>
        <v>INVERSION</v>
      </c>
      <c r="W213" s="72" t="s">
        <v>6557</v>
      </c>
      <c r="X213" s="72" t="s">
        <v>6558</v>
      </c>
      <c r="Y213" s="72" t="s">
        <v>6559</v>
      </c>
      <c r="Z213" s="72" t="s">
        <v>6560</v>
      </c>
      <c r="AA213" s="72" t="s">
        <v>6561</v>
      </c>
      <c r="AB213" s="72">
        <v>0</v>
      </c>
      <c r="AC213" s="72">
        <v>1</v>
      </c>
      <c r="AD213" s="76"/>
    </row>
    <row r="214" spans="1:30" ht="72" x14ac:dyDescent="0.25">
      <c r="A214" s="62">
        <v>213</v>
      </c>
      <c r="B214" s="68" t="s">
        <v>499</v>
      </c>
      <c r="C214" s="64">
        <f t="shared" si="11"/>
        <v>2</v>
      </c>
      <c r="D214" s="65">
        <v>45295</v>
      </c>
      <c r="E214" s="66" t="s">
        <v>6954</v>
      </c>
      <c r="F214" s="67" t="s">
        <v>5016</v>
      </c>
      <c r="G214" s="68">
        <v>81101512</v>
      </c>
      <c r="H214" s="69" t="s">
        <v>5232</v>
      </c>
      <c r="I214" s="62" t="s">
        <v>153</v>
      </c>
      <c r="J214" s="62" t="s">
        <v>153</v>
      </c>
      <c r="K214" s="62">
        <v>10</v>
      </c>
      <c r="L214" s="62" t="s">
        <v>223</v>
      </c>
      <c r="M214" s="70" t="s">
        <v>224</v>
      </c>
      <c r="N214" s="71">
        <v>63437540</v>
      </c>
      <c r="O214" s="71">
        <v>63437540</v>
      </c>
      <c r="P214" s="71" t="s">
        <v>225</v>
      </c>
      <c r="Q214" s="71" t="s">
        <v>221</v>
      </c>
      <c r="R214" s="72">
        <v>2</v>
      </c>
      <c r="S214" s="73" t="s">
        <v>4</v>
      </c>
      <c r="T214" s="74">
        <v>2018011000692</v>
      </c>
      <c r="U214" s="75" t="str">
        <f t="shared" si="12"/>
        <v>2200 - Dirección de Investigación y Prospectiva</v>
      </c>
      <c r="V214" s="72" t="str">
        <f t="shared" si="13"/>
        <v>INVERSION</v>
      </c>
      <c r="W214" s="72" t="s">
        <v>6557</v>
      </c>
      <c r="X214" s="72" t="s">
        <v>6558</v>
      </c>
      <c r="Y214" s="72" t="s">
        <v>6559</v>
      </c>
      <c r="Z214" s="72" t="s">
        <v>6560</v>
      </c>
      <c r="AA214" s="72" t="s">
        <v>6561</v>
      </c>
      <c r="AB214" s="72">
        <v>0</v>
      </c>
      <c r="AC214" s="72">
        <v>1</v>
      </c>
      <c r="AD214" s="76"/>
    </row>
    <row r="215" spans="1:30" ht="90" x14ac:dyDescent="0.25">
      <c r="A215" s="62">
        <v>214</v>
      </c>
      <c r="B215" s="68" t="s">
        <v>499</v>
      </c>
      <c r="C215" s="64">
        <f t="shared" si="11"/>
        <v>1</v>
      </c>
      <c r="D215" s="65">
        <v>45295</v>
      </c>
      <c r="E215" s="66" t="s">
        <v>6954</v>
      </c>
      <c r="F215" s="67" t="s">
        <v>5016</v>
      </c>
      <c r="G215" s="68">
        <v>81101512</v>
      </c>
      <c r="H215" s="69" t="s">
        <v>5233</v>
      </c>
      <c r="I215" s="62" t="s">
        <v>154</v>
      </c>
      <c r="J215" s="62" t="s">
        <v>154</v>
      </c>
      <c r="K215" s="62">
        <v>9</v>
      </c>
      <c r="L215" s="62" t="s">
        <v>223</v>
      </c>
      <c r="M215" s="70" t="s">
        <v>224</v>
      </c>
      <c r="N215" s="71">
        <v>18000000</v>
      </c>
      <c r="O215" s="71">
        <v>18000000</v>
      </c>
      <c r="P215" s="71" t="s">
        <v>225</v>
      </c>
      <c r="Q215" s="71" t="s">
        <v>221</v>
      </c>
      <c r="R215" s="72">
        <v>1</v>
      </c>
      <c r="S215" s="73" t="s">
        <v>4</v>
      </c>
      <c r="T215" s="74">
        <v>2018011000692</v>
      </c>
      <c r="U215" s="75" t="str">
        <f t="shared" si="12"/>
        <v>2200 - Dirección de Investigación y Prospectiva</v>
      </c>
      <c r="V215" s="72" t="str">
        <f t="shared" si="13"/>
        <v>INVERSION</v>
      </c>
      <c r="W215" s="72" t="s">
        <v>6557</v>
      </c>
      <c r="X215" s="72" t="s">
        <v>6558</v>
      </c>
      <c r="Y215" s="72" t="s">
        <v>6559</v>
      </c>
      <c r="Z215" s="72" t="s">
        <v>6560</v>
      </c>
      <c r="AA215" s="72" t="s">
        <v>6561</v>
      </c>
      <c r="AB215" s="72">
        <v>0</v>
      </c>
      <c r="AC215" s="72">
        <v>1</v>
      </c>
      <c r="AD215" s="76"/>
    </row>
    <row r="216" spans="1:30" ht="90" x14ac:dyDescent="0.25">
      <c r="A216" s="62">
        <v>215</v>
      </c>
      <c r="B216" s="68" t="s">
        <v>499</v>
      </c>
      <c r="C216" s="64">
        <f t="shared" si="11"/>
        <v>4</v>
      </c>
      <c r="D216" s="65">
        <v>45295</v>
      </c>
      <c r="E216" s="66" t="s">
        <v>6954</v>
      </c>
      <c r="F216" s="67" t="s">
        <v>5016</v>
      </c>
      <c r="G216" s="68">
        <v>81101512</v>
      </c>
      <c r="H216" s="69" t="s">
        <v>5234</v>
      </c>
      <c r="I216" s="62" t="s">
        <v>154</v>
      </c>
      <c r="J216" s="62" t="s">
        <v>154</v>
      </c>
      <c r="K216" s="62">
        <v>9</v>
      </c>
      <c r="L216" s="62" t="s">
        <v>223</v>
      </c>
      <c r="M216" s="70" t="s">
        <v>224</v>
      </c>
      <c r="N216" s="71">
        <v>72000000</v>
      </c>
      <c r="O216" s="71">
        <v>72000000</v>
      </c>
      <c r="P216" s="71" t="s">
        <v>225</v>
      </c>
      <c r="Q216" s="71" t="s">
        <v>221</v>
      </c>
      <c r="R216" s="72">
        <v>4</v>
      </c>
      <c r="S216" s="73" t="s">
        <v>4</v>
      </c>
      <c r="T216" s="74">
        <v>2018011000692</v>
      </c>
      <c r="U216" s="75" t="str">
        <f t="shared" si="12"/>
        <v>2200 - Dirección de Investigación y Prospectiva</v>
      </c>
      <c r="V216" s="72" t="str">
        <f t="shared" si="13"/>
        <v>INVERSION</v>
      </c>
      <c r="W216" s="72" t="s">
        <v>6557</v>
      </c>
      <c r="X216" s="72" t="s">
        <v>6558</v>
      </c>
      <c r="Y216" s="72" t="s">
        <v>6559</v>
      </c>
      <c r="Z216" s="72" t="s">
        <v>6560</v>
      </c>
      <c r="AA216" s="72" t="s">
        <v>6561</v>
      </c>
      <c r="AB216" s="72">
        <v>0</v>
      </c>
      <c r="AC216" s="72">
        <v>1</v>
      </c>
      <c r="AD216" s="76"/>
    </row>
    <row r="217" spans="1:30" ht="72" x14ac:dyDescent="0.25">
      <c r="A217" s="62">
        <v>216</v>
      </c>
      <c r="B217" s="68" t="s">
        <v>499</v>
      </c>
      <c r="C217" s="64">
        <f t="shared" si="11"/>
        <v>1</v>
      </c>
      <c r="D217" s="65">
        <v>45295</v>
      </c>
      <c r="E217" s="66" t="s">
        <v>6954</v>
      </c>
      <c r="F217" s="67" t="s">
        <v>5016</v>
      </c>
      <c r="G217" s="68">
        <v>81101512</v>
      </c>
      <c r="H217" s="69" t="s">
        <v>5235</v>
      </c>
      <c r="I217" s="62" t="s">
        <v>156</v>
      </c>
      <c r="J217" s="62" t="s">
        <v>156</v>
      </c>
      <c r="K217" s="62">
        <v>8</v>
      </c>
      <c r="L217" s="62" t="s">
        <v>223</v>
      </c>
      <c r="M217" s="70" t="s">
        <v>224</v>
      </c>
      <c r="N217" s="71">
        <v>184616309</v>
      </c>
      <c r="O217" s="71">
        <v>184616309</v>
      </c>
      <c r="P217" s="71" t="s">
        <v>225</v>
      </c>
      <c r="Q217" s="71" t="s">
        <v>221</v>
      </c>
      <c r="R217" s="72">
        <v>1</v>
      </c>
      <c r="S217" s="73" t="s">
        <v>4</v>
      </c>
      <c r="T217" s="74">
        <v>2018011000692</v>
      </c>
      <c r="U217" s="75" t="str">
        <f t="shared" si="12"/>
        <v>2200 - Dirección de Investigación y Prospectiva</v>
      </c>
      <c r="V217" s="72" t="str">
        <f t="shared" si="13"/>
        <v>INVERSION</v>
      </c>
      <c r="W217" s="72" t="s">
        <v>6557</v>
      </c>
      <c r="X217" s="72" t="s">
        <v>6558</v>
      </c>
      <c r="Y217" s="72" t="s">
        <v>6559</v>
      </c>
      <c r="Z217" s="72" t="s">
        <v>6560</v>
      </c>
      <c r="AA217" s="72" t="s">
        <v>6561</v>
      </c>
      <c r="AB217" s="72">
        <v>0</v>
      </c>
      <c r="AC217" s="72">
        <v>1</v>
      </c>
      <c r="AD217" s="76"/>
    </row>
    <row r="218" spans="1:30" ht="90" x14ac:dyDescent="0.25">
      <c r="A218" s="62">
        <v>217</v>
      </c>
      <c r="B218" s="68" t="s">
        <v>499</v>
      </c>
      <c r="C218" s="64">
        <f t="shared" si="11"/>
        <v>1</v>
      </c>
      <c r="D218" s="65">
        <v>45295</v>
      </c>
      <c r="E218" s="66" t="s">
        <v>6954</v>
      </c>
      <c r="F218" s="67" t="s">
        <v>5016</v>
      </c>
      <c r="G218" s="68">
        <v>81101512</v>
      </c>
      <c r="H218" s="69" t="s">
        <v>5236</v>
      </c>
      <c r="I218" s="62" t="s">
        <v>154</v>
      </c>
      <c r="J218" s="62" t="s">
        <v>154</v>
      </c>
      <c r="K218" s="62">
        <v>4</v>
      </c>
      <c r="L218" s="62" t="s">
        <v>223</v>
      </c>
      <c r="M218" s="70" t="s">
        <v>224</v>
      </c>
      <c r="N218" s="71">
        <v>52000000</v>
      </c>
      <c r="O218" s="71">
        <v>52000000</v>
      </c>
      <c r="P218" s="71" t="s">
        <v>225</v>
      </c>
      <c r="Q218" s="71" t="s">
        <v>221</v>
      </c>
      <c r="R218" s="72">
        <v>1</v>
      </c>
      <c r="S218" s="73" t="s">
        <v>4</v>
      </c>
      <c r="T218" s="74">
        <v>2018011000692</v>
      </c>
      <c r="U218" s="75" t="str">
        <f t="shared" si="12"/>
        <v>2200 - Dirección de Investigación y Prospectiva</v>
      </c>
      <c r="V218" s="72" t="str">
        <f t="shared" si="13"/>
        <v>INVERSION</v>
      </c>
      <c r="W218" s="72" t="s">
        <v>6557</v>
      </c>
      <c r="X218" s="72" t="s">
        <v>6558</v>
      </c>
      <c r="Y218" s="72" t="s">
        <v>6559</v>
      </c>
      <c r="Z218" s="72" t="s">
        <v>6560</v>
      </c>
      <c r="AA218" s="72" t="s">
        <v>6561</v>
      </c>
      <c r="AB218" s="72">
        <v>0</v>
      </c>
      <c r="AC218" s="72">
        <v>1</v>
      </c>
      <c r="AD218" s="76"/>
    </row>
    <row r="219" spans="1:30" ht="108" x14ac:dyDescent="0.25">
      <c r="A219" s="62">
        <v>218</v>
      </c>
      <c r="B219" s="68" t="s">
        <v>499</v>
      </c>
      <c r="C219" s="64">
        <f t="shared" si="11"/>
        <v>5</v>
      </c>
      <c r="D219" s="65">
        <v>45295</v>
      </c>
      <c r="E219" s="66" t="s">
        <v>6954</v>
      </c>
      <c r="F219" s="67" t="s">
        <v>5016</v>
      </c>
      <c r="G219" s="68">
        <v>81101512</v>
      </c>
      <c r="H219" s="69" t="s">
        <v>5237</v>
      </c>
      <c r="I219" s="62" t="s">
        <v>154</v>
      </c>
      <c r="J219" s="62" t="s">
        <v>154</v>
      </c>
      <c r="K219" s="62">
        <v>9</v>
      </c>
      <c r="L219" s="62" t="s">
        <v>223</v>
      </c>
      <c r="M219" s="70" t="s">
        <v>224</v>
      </c>
      <c r="N219" s="71">
        <v>157500000</v>
      </c>
      <c r="O219" s="71">
        <v>157500000</v>
      </c>
      <c r="P219" s="71" t="s">
        <v>225</v>
      </c>
      <c r="Q219" s="71" t="s">
        <v>221</v>
      </c>
      <c r="R219" s="72">
        <v>5</v>
      </c>
      <c r="S219" s="73" t="s">
        <v>4</v>
      </c>
      <c r="T219" s="74">
        <v>2018011000692</v>
      </c>
      <c r="U219" s="75" t="str">
        <f t="shared" si="12"/>
        <v>2200 - Dirección de Investigación y Prospectiva</v>
      </c>
      <c r="V219" s="72" t="str">
        <f t="shared" si="13"/>
        <v>INVERSION</v>
      </c>
      <c r="W219" s="72" t="s">
        <v>6557</v>
      </c>
      <c r="X219" s="72" t="s">
        <v>6558</v>
      </c>
      <c r="Y219" s="72" t="s">
        <v>6559</v>
      </c>
      <c r="Z219" s="72" t="s">
        <v>6560</v>
      </c>
      <c r="AA219" s="72" t="s">
        <v>6561</v>
      </c>
      <c r="AB219" s="72">
        <v>0</v>
      </c>
      <c r="AC219" s="72">
        <v>1</v>
      </c>
      <c r="AD219" s="76"/>
    </row>
    <row r="220" spans="1:30" ht="72" x14ac:dyDescent="0.25">
      <c r="A220" s="62">
        <v>219</v>
      </c>
      <c r="B220" s="68" t="s">
        <v>499</v>
      </c>
      <c r="C220" s="64">
        <f t="shared" ref="C220:C283" si="14">+R220</f>
        <v>1</v>
      </c>
      <c r="D220" s="65">
        <v>45295</v>
      </c>
      <c r="E220" s="66" t="s">
        <v>6954</v>
      </c>
      <c r="F220" s="67" t="s">
        <v>5016</v>
      </c>
      <c r="G220" s="68">
        <v>81101512</v>
      </c>
      <c r="H220" s="69" t="s">
        <v>5238</v>
      </c>
      <c r="I220" s="62" t="s">
        <v>153</v>
      </c>
      <c r="J220" s="62" t="s">
        <v>153</v>
      </c>
      <c r="K220" s="62">
        <v>10</v>
      </c>
      <c r="L220" s="62" t="s">
        <v>223</v>
      </c>
      <c r="M220" s="70" t="s">
        <v>224</v>
      </c>
      <c r="N220" s="71">
        <v>41267490</v>
      </c>
      <c r="O220" s="71">
        <v>41267490</v>
      </c>
      <c r="P220" s="71" t="s">
        <v>225</v>
      </c>
      <c r="Q220" s="71" t="s">
        <v>221</v>
      </c>
      <c r="R220" s="72">
        <v>1</v>
      </c>
      <c r="S220" s="73" t="s">
        <v>4</v>
      </c>
      <c r="T220" s="74">
        <v>2018011000692</v>
      </c>
      <c r="U220" s="75" t="str">
        <f t="shared" ref="U220:U283" si="15">+B220</f>
        <v>2200 - Dirección de Investigación y Prospectiva</v>
      </c>
      <c r="V220" s="72" t="str">
        <f t="shared" si="13"/>
        <v>INVERSION</v>
      </c>
      <c r="W220" s="72" t="s">
        <v>6557</v>
      </c>
      <c r="X220" s="72" t="s">
        <v>6558</v>
      </c>
      <c r="Y220" s="72" t="s">
        <v>6559</v>
      </c>
      <c r="Z220" s="72" t="s">
        <v>6560</v>
      </c>
      <c r="AA220" s="72" t="s">
        <v>6561</v>
      </c>
      <c r="AB220" s="72">
        <v>0</v>
      </c>
      <c r="AC220" s="72">
        <v>1</v>
      </c>
      <c r="AD220" s="76"/>
    </row>
    <row r="221" spans="1:30" ht="72" x14ac:dyDescent="0.25">
      <c r="A221" s="62">
        <v>220</v>
      </c>
      <c r="B221" s="68" t="s">
        <v>499</v>
      </c>
      <c r="C221" s="64">
        <f t="shared" si="14"/>
        <v>3</v>
      </c>
      <c r="D221" s="65">
        <v>45295</v>
      </c>
      <c r="E221" s="66" t="s">
        <v>6954</v>
      </c>
      <c r="F221" s="67" t="s">
        <v>5016</v>
      </c>
      <c r="G221" s="68">
        <v>81101512</v>
      </c>
      <c r="H221" s="69" t="s">
        <v>5239</v>
      </c>
      <c r="I221" s="62" t="s">
        <v>153</v>
      </c>
      <c r="J221" s="62" t="s">
        <v>153</v>
      </c>
      <c r="K221" s="62">
        <v>10</v>
      </c>
      <c r="L221" s="62" t="s">
        <v>223</v>
      </c>
      <c r="M221" s="70" t="s">
        <v>224</v>
      </c>
      <c r="N221" s="71">
        <v>210741270</v>
      </c>
      <c r="O221" s="71">
        <v>210741270</v>
      </c>
      <c r="P221" s="71" t="s">
        <v>225</v>
      </c>
      <c r="Q221" s="71" t="s">
        <v>221</v>
      </c>
      <c r="R221" s="72">
        <v>3</v>
      </c>
      <c r="S221" s="73" t="s">
        <v>4</v>
      </c>
      <c r="T221" s="74">
        <v>2018011000692</v>
      </c>
      <c r="U221" s="75" t="str">
        <f t="shared" si="15"/>
        <v>2200 - Dirección de Investigación y Prospectiva</v>
      </c>
      <c r="V221" s="72" t="str">
        <f t="shared" si="13"/>
        <v>INVERSION</v>
      </c>
      <c r="W221" s="72" t="s">
        <v>6557</v>
      </c>
      <c r="X221" s="72" t="s">
        <v>6558</v>
      </c>
      <c r="Y221" s="72" t="s">
        <v>6559</v>
      </c>
      <c r="Z221" s="72" t="s">
        <v>6560</v>
      </c>
      <c r="AA221" s="72" t="s">
        <v>6561</v>
      </c>
      <c r="AB221" s="72">
        <v>0</v>
      </c>
      <c r="AC221" s="72">
        <v>1</v>
      </c>
      <c r="AD221" s="76"/>
    </row>
    <row r="222" spans="1:30" ht="72" x14ac:dyDescent="0.25">
      <c r="A222" s="62">
        <v>221</v>
      </c>
      <c r="B222" s="68" t="s">
        <v>499</v>
      </c>
      <c r="C222" s="64">
        <f t="shared" si="14"/>
        <v>1</v>
      </c>
      <c r="D222" s="65">
        <v>45295</v>
      </c>
      <c r="E222" s="66" t="s">
        <v>6954</v>
      </c>
      <c r="F222" s="67" t="s">
        <v>5016</v>
      </c>
      <c r="G222" s="68">
        <v>81101512</v>
      </c>
      <c r="H222" s="69" t="s">
        <v>5240</v>
      </c>
      <c r="I222" s="62" t="s">
        <v>153</v>
      </c>
      <c r="J222" s="62" t="s">
        <v>153</v>
      </c>
      <c r="K222" s="62">
        <v>12</v>
      </c>
      <c r="L222" s="62" t="s">
        <v>223</v>
      </c>
      <c r="M222" s="70" t="s">
        <v>224</v>
      </c>
      <c r="N222" s="71">
        <v>168452000</v>
      </c>
      <c r="O222" s="71">
        <v>168452000</v>
      </c>
      <c r="P222" s="71" t="s">
        <v>225</v>
      </c>
      <c r="Q222" s="71" t="s">
        <v>221</v>
      </c>
      <c r="R222" s="72">
        <v>1</v>
      </c>
      <c r="S222" s="73" t="s">
        <v>4</v>
      </c>
      <c r="T222" s="74">
        <v>2018011000692</v>
      </c>
      <c r="U222" s="75" t="str">
        <f t="shared" si="15"/>
        <v>2200 - Dirección de Investigación y Prospectiva</v>
      </c>
      <c r="V222" s="72" t="str">
        <f t="shared" si="13"/>
        <v>INVERSION</v>
      </c>
      <c r="W222" s="72" t="s">
        <v>6557</v>
      </c>
      <c r="X222" s="72" t="s">
        <v>6558</v>
      </c>
      <c r="Y222" s="72" t="s">
        <v>6559</v>
      </c>
      <c r="Z222" s="72" t="s">
        <v>6560</v>
      </c>
      <c r="AA222" s="72" t="s">
        <v>6561</v>
      </c>
      <c r="AB222" s="72">
        <v>0</v>
      </c>
      <c r="AC222" s="72">
        <v>1</v>
      </c>
      <c r="AD222" s="76"/>
    </row>
    <row r="223" spans="1:30" ht="90" x14ac:dyDescent="0.25">
      <c r="A223" s="62">
        <v>222</v>
      </c>
      <c r="B223" s="68" t="s">
        <v>499</v>
      </c>
      <c r="C223" s="64">
        <f t="shared" si="14"/>
        <v>1</v>
      </c>
      <c r="D223" s="65">
        <v>45295</v>
      </c>
      <c r="E223" s="66" t="s">
        <v>6954</v>
      </c>
      <c r="F223" s="67" t="s">
        <v>5016</v>
      </c>
      <c r="G223" s="68">
        <v>81101512</v>
      </c>
      <c r="H223" s="69" t="s">
        <v>5241</v>
      </c>
      <c r="I223" s="62" t="s">
        <v>154</v>
      </c>
      <c r="J223" s="62" t="s">
        <v>154</v>
      </c>
      <c r="K223" s="62">
        <v>7</v>
      </c>
      <c r="L223" s="62" t="s">
        <v>223</v>
      </c>
      <c r="M223" s="70" t="s">
        <v>224</v>
      </c>
      <c r="N223" s="71">
        <v>31500000</v>
      </c>
      <c r="O223" s="71">
        <v>31500000</v>
      </c>
      <c r="P223" s="71" t="s">
        <v>225</v>
      </c>
      <c r="Q223" s="71" t="s">
        <v>221</v>
      </c>
      <c r="R223" s="72">
        <v>1</v>
      </c>
      <c r="S223" s="73" t="s">
        <v>4</v>
      </c>
      <c r="T223" s="74">
        <v>2018011000692</v>
      </c>
      <c r="U223" s="75" t="str">
        <f t="shared" si="15"/>
        <v>2200 - Dirección de Investigación y Prospectiva</v>
      </c>
      <c r="V223" s="72" t="str">
        <f t="shared" si="13"/>
        <v>INVERSION</v>
      </c>
      <c r="W223" s="72" t="s">
        <v>6557</v>
      </c>
      <c r="X223" s="72" t="s">
        <v>6558</v>
      </c>
      <c r="Y223" s="72" t="s">
        <v>6559</v>
      </c>
      <c r="Z223" s="72" t="s">
        <v>6560</v>
      </c>
      <c r="AA223" s="72" t="s">
        <v>6561</v>
      </c>
      <c r="AB223" s="72">
        <v>0</v>
      </c>
      <c r="AC223" s="72">
        <v>1</v>
      </c>
      <c r="AD223" s="76"/>
    </row>
    <row r="224" spans="1:30" ht="90" x14ac:dyDescent="0.25">
      <c r="A224" s="62">
        <v>223</v>
      </c>
      <c r="B224" s="68" t="s">
        <v>499</v>
      </c>
      <c r="C224" s="64">
        <f t="shared" si="14"/>
        <v>1</v>
      </c>
      <c r="D224" s="65">
        <v>45295</v>
      </c>
      <c r="E224" s="66" t="s">
        <v>6954</v>
      </c>
      <c r="F224" s="67" t="s">
        <v>5016</v>
      </c>
      <c r="G224" s="68">
        <v>81101512</v>
      </c>
      <c r="H224" s="69" t="s">
        <v>5242</v>
      </c>
      <c r="I224" s="62" t="s">
        <v>154</v>
      </c>
      <c r="J224" s="62" t="s">
        <v>154</v>
      </c>
      <c r="K224" s="62">
        <v>7</v>
      </c>
      <c r="L224" s="62" t="s">
        <v>223</v>
      </c>
      <c r="M224" s="70" t="s">
        <v>224</v>
      </c>
      <c r="N224" s="71">
        <v>31500000</v>
      </c>
      <c r="O224" s="71">
        <v>31500000</v>
      </c>
      <c r="P224" s="71" t="s">
        <v>225</v>
      </c>
      <c r="Q224" s="71" t="s">
        <v>221</v>
      </c>
      <c r="R224" s="72">
        <v>1</v>
      </c>
      <c r="S224" s="73" t="s">
        <v>4</v>
      </c>
      <c r="T224" s="74">
        <v>2018011000692</v>
      </c>
      <c r="U224" s="75" t="str">
        <f t="shared" si="15"/>
        <v>2200 - Dirección de Investigación y Prospectiva</v>
      </c>
      <c r="V224" s="72" t="str">
        <f t="shared" si="13"/>
        <v>INVERSION</v>
      </c>
      <c r="W224" s="72" t="s">
        <v>6557</v>
      </c>
      <c r="X224" s="72" t="s">
        <v>6558</v>
      </c>
      <c r="Y224" s="72" t="s">
        <v>6559</v>
      </c>
      <c r="Z224" s="72" t="s">
        <v>6560</v>
      </c>
      <c r="AA224" s="72" t="s">
        <v>6561</v>
      </c>
      <c r="AB224" s="72">
        <v>0</v>
      </c>
      <c r="AC224" s="72">
        <v>1</v>
      </c>
      <c r="AD224" s="76"/>
    </row>
    <row r="225" spans="1:30" ht="72" x14ac:dyDescent="0.25">
      <c r="A225" s="62">
        <v>224</v>
      </c>
      <c r="B225" s="68" t="s">
        <v>499</v>
      </c>
      <c r="C225" s="64">
        <f t="shared" si="14"/>
        <v>2</v>
      </c>
      <c r="D225" s="65">
        <v>45295</v>
      </c>
      <c r="E225" s="66" t="s">
        <v>6954</v>
      </c>
      <c r="F225" s="67" t="s">
        <v>5016</v>
      </c>
      <c r="G225" s="68">
        <v>81101512</v>
      </c>
      <c r="H225" s="69" t="s">
        <v>5243</v>
      </c>
      <c r="I225" s="62" t="s">
        <v>153</v>
      </c>
      <c r="J225" s="62" t="s">
        <v>153</v>
      </c>
      <c r="K225" s="62">
        <v>10</v>
      </c>
      <c r="L225" s="62" t="s">
        <v>223</v>
      </c>
      <c r="M225" s="70" t="s">
        <v>224</v>
      </c>
      <c r="N225" s="71">
        <v>82534980</v>
      </c>
      <c r="O225" s="71">
        <v>82534980</v>
      </c>
      <c r="P225" s="71" t="s">
        <v>225</v>
      </c>
      <c r="Q225" s="71" t="s">
        <v>221</v>
      </c>
      <c r="R225" s="72">
        <v>2</v>
      </c>
      <c r="S225" s="73" t="s">
        <v>4</v>
      </c>
      <c r="T225" s="74">
        <v>2018011000692</v>
      </c>
      <c r="U225" s="75" t="str">
        <f t="shared" si="15"/>
        <v>2200 - Dirección de Investigación y Prospectiva</v>
      </c>
      <c r="V225" s="72" t="str">
        <f t="shared" si="13"/>
        <v>INVERSION</v>
      </c>
      <c r="W225" s="72" t="s">
        <v>6557</v>
      </c>
      <c r="X225" s="72" t="s">
        <v>6558</v>
      </c>
      <c r="Y225" s="72" t="s">
        <v>6559</v>
      </c>
      <c r="Z225" s="72" t="s">
        <v>6560</v>
      </c>
      <c r="AA225" s="72" t="s">
        <v>6561</v>
      </c>
      <c r="AB225" s="72">
        <v>0</v>
      </c>
      <c r="AC225" s="72">
        <v>1</v>
      </c>
      <c r="AD225" s="76"/>
    </row>
    <row r="226" spans="1:30" ht="72" x14ac:dyDescent="0.25">
      <c r="A226" s="62">
        <v>225</v>
      </c>
      <c r="B226" s="68" t="s">
        <v>499</v>
      </c>
      <c r="C226" s="64">
        <f t="shared" si="14"/>
        <v>2</v>
      </c>
      <c r="D226" s="65">
        <v>45295</v>
      </c>
      <c r="E226" s="66" t="s">
        <v>6954</v>
      </c>
      <c r="F226" s="67" t="s">
        <v>5016</v>
      </c>
      <c r="G226" s="68">
        <v>81101512</v>
      </c>
      <c r="H226" s="69" t="s">
        <v>5244</v>
      </c>
      <c r="I226" s="62" t="s">
        <v>153</v>
      </c>
      <c r="J226" s="62" t="s">
        <v>153</v>
      </c>
      <c r="K226" s="62">
        <v>10</v>
      </c>
      <c r="L226" s="62" t="s">
        <v>223</v>
      </c>
      <c r="M226" s="70" t="s">
        <v>224</v>
      </c>
      <c r="N226" s="71">
        <v>104032940</v>
      </c>
      <c r="O226" s="71">
        <v>104032940</v>
      </c>
      <c r="P226" s="71" t="s">
        <v>225</v>
      </c>
      <c r="Q226" s="71" t="s">
        <v>221</v>
      </c>
      <c r="R226" s="72">
        <v>2</v>
      </c>
      <c r="S226" s="73" t="s">
        <v>4</v>
      </c>
      <c r="T226" s="74">
        <v>2018011000692</v>
      </c>
      <c r="U226" s="75" t="str">
        <f t="shared" si="15"/>
        <v>2200 - Dirección de Investigación y Prospectiva</v>
      </c>
      <c r="V226" s="72" t="str">
        <f t="shared" si="13"/>
        <v>INVERSION</v>
      </c>
      <c r="W226" s="72" t="s">
        <v>6557</v>
      </c>
      <c r="X226" s="72" t="s">
        <v>6558</v>
      </c>
      <c r="Y226" s="72" t="s">
        <v>6559</v>
      </c>
      <c r="Z226" s="72" t="s">
        <v>6560</v>
      </c>
      <c r="AA226" s="72" t="s">
        <v>6561</v>
      </c>
      <c r="AB226" s="72">
        <v>0</v>
      </c>
      <c r="AC226" s="72">
        <v>1</v>
      </c>
      <c r="AD226" s="76"/>
    </row>
    <row r="227" spans="1:30" ht="72" x14ac:dyDescent="0.25">
      <c r="A227" s="62">
        <v>226</v>
      </c>
      <c r="B227" s="68" t="s">
        <v>499</v>
      </c>
      <c r="C227" s="64">
        <f t="shared" si="14"/>
        <v>3</v>
      </c>
      <c r="D227" s="65">
        <v>45295</v>
      </c>
      <c r="E227" s="66" t="s">
        <v>6954</v>
      </c>
      <c r="F227" s="67" t="s">
        <v>5016</v>
      </c>
      <c r="G227" s="68">
        <v>81101512</v>
      </c>
      <c r="H227" s="69" t="s">
        <v>5245</v>
      </c>
      <c r="I227" s="62" t="s">
        <v>153</v>
      </c>
      <c r="J227" s="62" t="s">
        <v>153</v>
      </c>
      <c r="K227" s="62">
        <v>10</v>
      </c>
      <c r="L227" s="62" t="s">
        <v>223</v>
      </c>
      <c r="M227" s="70" t="s">
        <v>224</v>
      </c>
      <c r="N227" s="71">
        <v>123802470</v>
      </c>
      <c r="O227" s="71">
        <v>123802470</v>
      </c>
      <c r="P227" s="71" t="s">
        <v>225</v>
      </c>
      <c r="Q227" s="71" t="s">
        <v>221</v>
      </c>
      <c r="R227" s="72">
        <v>3</v>
      </c>
      <c r="S227" s="73" t="s">
        <v>4</v>
      </c>
      <c r="T227" s="74">
        <v>2018011000692</v>
      </c>
      <c r="U227" s="75" t="str">
        <f t="shared" si="15"/>
        <v>2200 - Dirección de Investigación y Prospectiva</v>
      </c>
      <c r="V227" s="72" t="str">
        <f t="shared" si="13"/>
        <v>INVERSION</v>
      </c>
      <c r="W227" s="72" t="s">
        <v>6557</v>
      </c>
      <c r="X227" s="72" t="s">
        <v>6558</v>
      </c>
      <c r="Y227" s="72" t="s">
        <v>6559</v>
      </c>
      <c r="Z227" s="72" t="s">
        <v>6560</v>
      </c>
      <c r="AA227" s="72" t="s">
        <v>6561</v>
      </c>
      <c r="AB227" s="72">
        <v>0</v>
      </c>
      <c r="AC227" s="72">
        <v>1</v>
      </c>
      <c r="AD227" s="76"/>
    </row>
    <row r="228" spans="1:30" ht="72" x14ac:dyDescent="0.25">
      <c r="A228" s="62">
        <v>227</v>
      </c>
      <c r="B228" s="68" t="s">
        <v>499</v>
      </c>
      <c r="C228" s="64">
        <f t="shared" si="14"/>
        <v>3</v>
      </c>
      <c r="D228" s="65">
        <v>45295</v>
      </c>
      <c r="E228" s="66" t="s">
        <v>6954</v>
      </c>
      <c r="F228" s="67" t="s">
        <v>5016</v>
      </c>
      <c r="G228" s="68">
        <v>81101512</v>
      </c>
      <c r="H228" s="69" t="s">
        <v>5246</v>
      </c>
      <c r="I228" s="62" t="s">
        <v>153</v>
      </c>
      <c r="J228" s="62" t="s">
        <v>153</v>
      </c>
      <c r="K228" s="62">
        <v>10</v>
      </c>
      <c r="L228" s="62" t="s">
        <v>223</v>
      </c>
      <c r="M228" s="70" t="s">
        <v>224</v>
      </c>
      <c r="N228" s="71">
        <v>123802470</v>
      </c>
      <c r="O228" s="71">
        <v>123802470</v>
      </c>
      <c r="P228" s="71" t="s">
        <v>225</v>
      </c>
      <c r="Q228" s="71" t="s">
        <v>221</v>
      </c>
      <c r="R228" s="72">
        <v>3</v>
      </c>
      <c r="S228" s="73" t="s">
        <v>4</v>
      </c>
      <c r="T228" s="74">
        <v>2018011000692</v>
      </c>
      <c r="U228" s="75" t="str">
        <f t="shared" si="15"/>
        <v>2200 - Dirección de Investigación y Prospectiva</v>
      </c>
      <c r="V228" s="72" t="str">
        <f t="shared" si="13"/>
        <v>INVERSION</v>
      </c>
      <c r="W228" s="72" t="s">
        <v>6557</v>
      </c>
      <c r="X228" s="72" t="s">
        <v>6558</v>
      </c>
      <c r="Y228" s="72" t="s">
        <v>6559</v>
      </c>
      <c r="Z228" s="72" t="s">
        <v>6560</v>
      </c>
      <c r="AA228" s="72" t="s">
        <v>6561</v>
      </c>
      <c r="AB228" s="72">
        <v>0</v>
      </c>
      <c r="AC228" s="72">
        <v>1</v>
      </c>
      <c r="AD228" s="76"/>
    </row>
    <row r="229" spans="1:30" ht="72" x14ac:dyDescent="0.25">
      <c r="A229" s="62">
        <v>228</v>
      </c>
      <c r="B229" s="68" t="s">
        <v>499</v>
      </c>
      <c r="C229" s="64">
        <f t="shared" si="14"/>
        <v>1</v>
      </c>
      <c r="D229" s="65">
        <v>45295</v>
      </c>
      <c r="E229" s="66" t="s">
        <v>6954</v>
      </c>
      <c r="F229" s="67" t="s">
        <v>5016</v>
      </c>
      <c r="G229" s="68">
        <v>81101512</v>
      </c>
      <c r="H229" s="69" t="s">
        <v>5247</v>
      </c>
      <c r="I229" s="62" t="s">
        <v>153</v>
      </c>
      <c r="J229" s="62" t="s">
        <v>153</v>
      </c>
      <c r="K229" s="62">
        <v>10</v>
      </c>
      <c r="L229" s="62" t="s">
        <v>223</v>
      </c>
      <c r="M229" s="70" t="s">
        <v>224</v>
      </c>
      <c r="N229" s="71">
        <v>41267490</v>
      </c>
      <c r="O229" s="71">
        <v>41267490</v>
      </c>
      <c r="P229" s="71" t="s">
        <v>225</v>
      </c>
      <c r="Q229" s="71" t="s">
        <v>221</v>
      </c>
      <c r="R229" s="72">
        <v>1</v>
      </c>
      <c r="S229" s="73" t="s">
        <v>4</v>
      </c>
      <c r="T229" s="74">
        <v>2018011000692</v>
      </c>
      <c r="U229" s="75" t="str">
        <f t="shared" si="15"/>
        <v>2200 - Dirección de Investigación y Prospectiva</v>
      </c>
      <c r="V229" s="72" t="str">
        <f t="shared" si="13"/>
        <v>INVERSION</v>
      </c>
      <c r="W229" s="72" t="s">
        <v>6557</v>
      </c>
      <c r="X229" s="72" t="s">
        <v>6558</v>
      </c>
      <c r="Y229" s="72" t="s">
        <v>6559</v>
      </c>
      <c r="Z229" s="72" t="s">
        <v>6560</v>
      </c>
      <c r="AA229" s="72" t="s">
        <v>6561</v>
      </c>
      <c r="AB229" s="72">
        <v>0</v>
      </c>
      <c r="AC229" s="72">
        <v>1</v>
      </c>
      <c r="AD229" s="76"/>
    </row>
    <row r="230" spans="1:30" ht="90" x14ac:dyDescent="0.25">
      <c r="A230" s="62">
        <v>229</v>
      </c>
      <c r="B230" s="68" t="s">
        <v>499</v>
      </c>
      <c r="C230" s="64">
        <f t="shared" si="14"/>
        <v>1</v>
      </c>
      <c r="D230" s="65">
        <v>45295</v>
      </c>
      <c r="E230" s="66" t="s">
        <v>6954</v>
      </c>
      <c r="F230" s="67" t="s">
        <v>5016</v>
      </c>
      <c r="G230" s="68">
        <v>81101512</v>
      </c>
      <c r="H230" s="69" t="s">
        <v>5248</v>
      </c>
      <c r="I230" s="62" t="s">
        <v>154</v>
      </c>
      <c r="J230" s="62" t="s">
        <v>154</v>
      </c>
      <c r="K230" s="62">
        <v>7</v>
      </c>
      <c r="L230" s="62" t="s">
        <v>223</v>
      </c>
      <c r="M230" s="70" t="s">
        <v>224</v>
      </c>
      <c r="N230" s="71">
        <v>45500000</v>
      </c>
      <c r="O230" s="71">
        <v>45500000</v>
      </c>
      <c r="P230" s="71" t="s">
        <v>225</v>
      </c>
      <c r="Q230" s="71" t="s">
        <v>221</v>
      </c>
      <c r="R230" s="72">
        <v>1</v>
      </c>
      <c r="S230" s="73" t="s">
        <v>4</v>
      </c>
      <c r="T230" s="74">
        <v>2018011000692</v>
      </c>
      <c r="U230" s="75" t="str">
        <f t="shared" si="15"/>
        <v>2200 - Dirección de Investigación y Prospectiva</v>
      </c>
      <c r="V230" s="72" t="str">
        <f t="shared" ref="V230:V293" si="16">IF(T230="NA","FUNCIONAMIENTO",IF(T230&gt;0,"INVERSION",))</f>
        <v>INVERSION</v>
      </c>
      <c r="W230" s="72" t="s">
        <v>6557</v>
      </c>
      <c r="X230" s="72" t="s">
        <v>6558</v>
      </c>
      <c r="Y230" s="72" t="s">
        <v>6559</v>
      </c>
      <c r="Z230" s="72" t="s">
        <v>6560</v>
      </c>
      <c r="AA230" s="72" t="s">
        <v>6561</v>
      </c>
      <c r="AB230" s="72">
        <v>0</v>
      </c>
      <c r="AC230" s="72">
        <v>1</v>
      </c>
      <c r="AD230" s="76"/>
    </row>
    <row r="231" spans="1:30" ht="72" x14ac:dyDescent="0.25">
      <c r="A231" s="62">
        <v>230</v>
      </c>
      <c r="B231" s="68" t="s">
        <v>499</v>
      </c>
      <c r="C231" s="64">
        <f t="shared" si="14"/>
        <v>1</v>
      </c>
      <c r="D231" s="65">
        <v>45295</v>
      </c>
      <c r="E231" s="66" t="s">
        <v>6954</v>
      </c>
      <c r="F231" s="67" t="s">
        <v>5016</v>
      </c>
      <c r="G231" s="68">
        <v>81101512</v>
      </c>
      <c r="H231" s="69" t="s">
        <v>5249</v>
      </c>
      <c r="I231" s="62" t="s">
        <v>153</v>
      </c>
      <c r="J231" s="62" t="s">
        <v>153</v>
      </c>
      <c r="K231" s="62">
        <v>10</v>
      </c>
      <c r="L231" s="62" t="s">
        <v>223</v>
      </c>
      <c r="M231" s="70" t="s">
        <v>224</v>
      </c>
      <c r="N231" s="71">
        <v>92116020</v>
      </c>
      <c r="O231" s="71">
        <v>92116020</v>
      </c>
      <c r="P231" s="71" t="s">
        <v>225</v>
      </c>
      <c r="Q231" s="71" t="s">
        <v>221</v>
      </c>
      <c r="R231" s="72">
        <v>1</v>
      </c>
      <c r="S231" s="73" t="s">
        <v>4</v>
      </c>
      <c r="T231" s="74">
        <v>2018011000692</v>
      </c>
      <c r="U231" s="75" t="str">
        <f t="shared" si="15"/>
        <v>2200 - Dirección de Investigación y Prospectiva</v>
      </c>
      <c r="V231" s="72" t="str">
        <f t="shared" si="16"/>
        <v>INVERSION</v>
      </c>
      <c r="W231" s="72" t="s">
        <v>6557</v>
      </c>
      <c r="X231" s="72" t="s">
        <v>6558</v>
      </c>
      <c r="Y231" s="72" t="s">
        <v>6559</v>
      </c>
      <c r="Z231" s="72" t="s">
        <v>6560</v>
      </c>
      <c r="AA231" s="72" t="s">
        <v>6561</v>
      </c>
      <c r="AB231" s="72">
        <v>0</v>
      </c>
      <c r="AC231" s="72">
        <v>1</v>
      </c>
      <c r="AD231" s="76"/>
    </row>
    <row r="232" spans="1:30" ht="90" x14ac:dyDescent="0.25">
      <c r="A232" s="62">
        <v>231</v>
      </c>
      <c r="B232" s="68" t="s">
        <v>499</v>
      </c>
      <c r="C232" s="64">
        <f t="shared" si="14"/>
        <v>2</v>
      </c>
      <c r="D232" s="65">
        <v>45295</v>
      </c>
      <c r="E232" s="66" t="s">
        <v>6954</v>
      </c>
      <c r="F232" s="67" t="s">
        <v>5016</v>
      </c>
      <c r="G232" s="68">
        <v>81101512</v>
      </c>
      <c r="H232" s="69" t="s">
        <v>5250</v>
      </c>
      <c r="I232" s="62" t="s">
        <v>154</v>
      </c>
      <c r="J232" s="62" t="s">
        <v>154</v>
      </c>
      <c r="K232" s="62">
        <v>9</v>
      </c>
      <c r="L232" s="62" t="s">
        <v>223</v>
      </c>
      <c r="M232" s="70" t="s">
        <v>224</v>
      </c>
      <c r="N232" s="71">
        <v>63000000</v>
      </c>
      <c r="O232" s="71">
        <v>63000000</v>
      </c>
      <c r="P232" s="71" t="s">
        <v>225</v>
      </c>
      <c r="Q232" s="71" t="s">
        <v>221</v>
      </c>
      <c r="R232" s="72">
        <v>2</v>
      </c>
      <c r="S232" s="73" t="s">
        <v>4</v>
      </c>
      <c r="T232" s="74">
        <v>2018011000692</v>
      </c>
      <c r="U232" s="75" t="str">
        <f t="shared" si="15"/>
        <v>2200 - Dirección de Investigación y Prospectiva</v>
      </c>
      <c r="V232" s="72" t="str">
        <f t="shared" si="16"/>
        <v>INVERSION</v>
      </c>
      <c r="W232" s="72" t="s">
        <v>6557</v>
      </c>
      <c r="X232" s="72" t="s">
        <v>6558</v>
      </c>
      <c r="Y232" s="72" t="s">
        <v>6559</v>
      </c>
      <c r="Z232" s="72" t="s">
        <v>6560</v>
      </c>
      <c r="AA232" s="72" t="s">
        <v>6561</v>
      </c>
      <c r="AB232" s="72">
        <v>0</v>
      </c>
      <c r="AC232" s="72">
        <v>1</v>
      </c>
      <c r="AD232" s="76"/>
    </row>
    <row r="233" spans="1:30" ht="90" x14ac:dyDescent="0.25">
      <c r="A233" s="62">
        <v>232</v>
      </c>
      <c r="B233" s="68" t="s">
        <v>499</v>
      </c>
      <c r="C233" s="64">
        <f t="shared" si="14"/>
        <v>1</v>
      </c>
      <c r="D233" s="65">
        <v>45295</v>
      </c>
      <c r="E233" s="66" t="s">
        <v>6954</v>
      </c>
      <c r="F233" s="67" t="s">
        <v>5016</v>
      </c>
      <c r="G233" s="68">
        <v>81101512</v>
      </c>
      <c r="H233" s="69" t="s">
        <v>5251</v>
      </c>
      <c r="I233" s="62" t="s">
        <v>153</v>
      </c>
      <c r="J233" s="62" t="s">
        <v>153</v>
      </c>
      <c r="K233" s="62">
        <v>12</v>
      </c>
      <c r="L233" s="62" t="s">
        <v>223</v>
      </c>
      <c r="M233" s="70" t="s">
        <v>224</v>
      </c>
      <c r="N233" s="71">
        <v>103500000</v>
      </c>
      <c r="O233" s="71">
        <v>103500000</v>
      </c>
      <c r="P233" s="71" t="s">
        <v>225</v>
      </c>
      <c r="Q233" s="71" t="s">
        <v>221</v>
      </c>
      <c r="R233" s="72">
        <v>1</v>
      </c>
      <c r="S233" s="73" t="s">
        <v>4</v>
      </c>
      <c r="T233" s="74">
        <v>2018011000692</v>
      </c>
      <c r="U233" s="75" t="str">
        <f t="shared" si="15"/>
        <v>2200 - Dirección de Investigación y Prospectiva</v>
      </c>
      <c r="V233" s="72" t="str">
        <f t="shared" si="16"/>
        <v>INVERSION</v>
      </c>
      <c r="W233" s="72" t="s">
        <v>6557</v>
      </c>
      <c r="X233" s="72" t="s">
        <v>6558</v>
      </c>
      <c r="Y233" s="72" t="s">
        <v>6559</v>
      </c>
      <c r="Z233" s="72" t="s">
        <v>6560</v>
      </c>
      <c r="AA233" s="72" t="s">
        <v>6561</v>
      </c>
      <c r="AB233" s="72">
        <v>0</v>
      </c>
      <c r="AC233" s="72">
        <v>1</v>
      </c>
      <c r="AD233" s="76"/>
    </row>
    <row r="234" spans="1:30" ht="108" x14ac:dyDescent="0.25">
      <c r="A234" s="62">
        <v>233</v>
      </c>
      <c r="B234" s="68" t="s">
        <v>499</v>
      </c>
      <c r="C234" s="64">
        <f t="shared" si="14"/>
        <v>2</v>
      </c>
      <c r="D234" s="65">
        <v>45295</v>
      </c>
      <c r="E234" s="66" t="s">
        <v>6954</v>
      </c>
      <c r="F234" s="67" t="s">
        <v>5016</v>
      </c>
      <c r="G234" s="68">
        <v>81101512</v>
      </c>
      <c r="H234" s="69" t="s">
        <v>5252</v>
      </c>
      <c r="I234" s="62" t="s">
        <v>153</v>
      </c>
      <c r="J234" s="62" t="s">
        <v>153</v>
      </c>
      <c r="K234" s="62">
        <v>12</v>
      </c>
      <c r="L234" s="62" t="s">
        <v>223</v>
      </c>
      <c r="M234" s="70" t="s">
        <v>224</v>
      </c>
      <c r="N234" s="71">
        <v>121000000</v>
      </c>
      <c r="O234" s="71">
        <v>121000000</v>
      </c>
      <c r="P234" s="71" t="s">
        <v>225</v>
      </c>
      <c r="Q234" s="71" t="s">
        <v>221</v>
      </c>
      <c r="R234" s="72">
        <v>2</v>
      </c>
      <c r="S234" s="73" t="s">
        <v>4</v>
      </c>
      <c r="T234" s="74">
        <v>2018011000692</v>
      </c>
      <c r="U234" s="75" t="str">
        <f t="shared" si="15"/>
        <v>2200 - Dirección de Investigación y Prospectiva</v>
      </c>
      <c r="V234" s="72" t="str">
        <f t="shared" si="16"/>
        <v>INVERSION</v>
      </c>
      <c r="W234" s="72" t="s">
        <v>6557</v>
      </c>
      <c r="X234" s="72" t="s">
        <v>6558</v>
      </c>
      <c r="Y234" s="72" t="s">
        <v>6559</v>
      </c>
      <c r="Z234" s="72" t="s">
        <v>6560</v>
      </c>
      <c r="AA234" s="72" t="s">
        <v>6561</v>
      </c>
      <c r="AB234" s="72">
        <v>0</v>
      </c>
      <c r="AC234" s="72">
        <v>1</v>
      </c>
      <c r="AD234" s="76"/>
    </row>
    <row r="235" spans="1:30" ht="90" x14ac:dyDescent="0.25">
      <c r="A235" s="62">
        <v>234</v>
      </c>
      <c r="B235" s="68" t="s">
        <v>499</v>
      </c>
      <c r="C235" s="64">
        <f t="shared" si="14"/>
        <v>1</v>
      </c>
      <c r="D235" s="65">
        <v>45295</v>
      </c>
      <c r="E235" s="66" t="s">
        <v>6954</v>
      </c>
      <c r="F235" s="67" t="s">
        <v>5016</v>
      </c>
      <c r="G235" s="68">
        <v>81101512</v>
      </c>
      <c r="H235" s="69" t="s">
        <v>5253</v>
      </c>
      <c r="I235" s="62" t="s">
        <v>153</v>
      </c>
      <c r="J235" s="62" t="s">
        <v>153</v>
      </c>
      <c r="K235" s="62">
        <v>12</v>
      </c>
      <c r="L235" s="62" t="s">
        <v>223</v>
      </c>
      <c r="M235" s="70" t="s">
        <v>224</v>
      </c>
      <c r="N235" s="71">
        <v>60500000</v>
      </c>
      <c r="O235" s="71">
        <v>60500000</v>
      </c>
      <c r="P235" s="71" t="s">
        <v>225</v>
      </c>
      <c r="Q235" s="71" t="s">
        <v>221</v>
      </c>
      <c r="R235" s="72">
        <v>1</v>
      </c>
      <c r="S235" s="73" t="s">
        <v>4</v>
      </c>
      <c r="T235" s="74">
        <v>2018011000692</v>
      </c>
      <c r="U235" s="75" t="str">
        <f t="shared" si="15"/>
        <v>2200 - Dirección de Investigación y Prospectiva</v>
      </c>
      <c r="V235" s="72" t="str">
        <f t="shared" si="16"/>
        <v>INVERSION</v>
      </c>
      <c r="W235" s="72" t="s">
        <v>6557</v>
      </c>
      <c r="X235" s="72" t="s">
        <v>6558</v>
      </c>
      <c r="Y235" s="72" t="s">
        <v>6559</v>
      </c>
      <c r="Z235" s="72" t="s">
        <v>6560</v>
      </c>
      <c r="AA235" s="72" t="s">
        <v>6561</v>
      </c>
      <c r="AB235" s="72">
        <v>0</v>
      </c>
      <c r="AC235" s="72">
        <v>1</v>
      </c>
      <c r="AD235" s="76"/>
    </row>
    <row r="236" spans="1:30" ht="72" x14ac:dyDescent="0.25">
      <c r="A236" s="62">
        <v>235</v>
      </c>
      <c r="B236" s="68" t="s">
        <v>499</v>
      </c>
      <c r="C236" s="64">
        <f t="shared" si="14"/>
        <v>1</v>
      </c>
      <c r="D236" s="65">
        <v>45295</v>
      </c>
      <c r="E236" s="66" t="s">
        <v>6954</v>
      </c>
      <c r="F236" s="67" t="s">
        <v>5016</v>
      </c>
      <c r="G236" s="68">
        <v>81101512</v>
      </c>
      <c r="H236" s="69" t="s">
        <v>5254</v>
      </c>
      <c r="I236" s="62" t="s">
        <v>153</v>
      </c>
      <c r="J236" s="62" t="s">
        <v>153</v>
      </c>
      <c r="K236" s="62">
        <v>10</v>
      </c>
      <c r="L236" s="62" t="s">
        <v>223</v>
      </c>
      <c r="M236" s="70" t="s">
        <v>224</v>
      </c>
      <c r="N236" s="71">
        <v>60714120</v>
      </c>
      <c r="O236" s="71">
        <v>60714120</v>
      </c>
      <c r="P236" s="71" t="s">
        <v>225</v>
      </c>
      <c r="Q236" s="71" t="s">
        <v>221</v>
      </c>
      <c r="R236" s="72">
        <v>1</v>
      </c>
      <c r="S236" s="73" t="s">
        <v>4</v>
      </c>
      <c r="T236" s="74">
        <v>2018011000692</v>
      </c>
      <c r="U236" s="75" t="str">
        <f t="shared" si="15"/>
        <v>2200 - Dirección de Investigación y Prospectiva</v>
      </c>
      <c r="V236" s="72" t="str">
        <f t="shared" si="16"/>
        <v>INVERSION</v>
      </c>
      <c r="W236" s="72" t="s">
        <v>6557</v>
      </c>
      <c r="X236" s="72" t="s">
        <v>6558</v>
      </c>
      <c r="Y236" s="72" t="s">
        <v>6559</v>
      </c>
      <c r="Z236" s="72" t="s">
        <v>6560</v>
      </c>
      <c r="AA236" s="72" t="s">
        <v>6561</v>
      </c>
      <c r="AB236" s="72">
        <v>0</v>
      </c>
      <c r="AC236" s="72">
        <v>1</v>
      </c>
      <c r="AD236" s="76"/>
    </row>
    <row r="237" spans="1:30" ht="72" x14ac:dyDescent="0.25">
      <c r="A237" s="62">
        <v>236</v>
      </c>
      <c r="B237" s="68" t="s">
        <v>499</v>
      </c>
      <c r="C237" s="64">
        <f t="shared" si="14"/>
        <v>1</v>
      </c>
      <c r="D237" s="65">
        <v>45295</v>
      </c>
      <c r="E237" s="66" t="s">
        <v>6954</v>
      </c>
      <c r="F237" s="67" t="s">
        <v>5016</v>
      </c>
      <c r="G237" s="68">
        <v>81101512</v>
      </c>
      <c r="H237" s="69" t="s">
        <v>5255</v>
      </c>
      <c r="I237" s="62" t="s">
        <v>153</v>
      </c>
      <c r="J237" s="62" t="s">
        <v>153</v>
      </c>
      <c r="K237" s="62">
        <v>10</v>
      </c>
      <c r="L237" s="62" t="s">
        <v>223</v>
      </c>
      <c r="M237" s="70" t="s">
        <v>224</v>
      </c>
      <c r="N237" s="71">
        <v>60714120</v>
      </c>
      <c r="O237" s="71">
        <v>60714120</v>
      </c>
      <c r="P237" s="71" t="s">
        <v>225</v>
      </c>
      <c r="Q237" s="71" t="s">
        <v>221</v>
      </c>
      <c r="R237" s="72">
        <v>1</v>
      </c>
      <c r="S237" s="73" t="s">
        <v>4</v>
      </c>
      <c r="T237" s="74">
        <v>2018011000692</v>
      </c>
      <c r="U237" s="75" t="str">
        <f t="shared" si="15"/>
        <v>2200 - Dirección de Investigación y Prospectiva</v>
      </c>
      <c r="V237" s="72" t="str">
        <f t="shared" si="16"/>
        <v>INVERSION</v>
      </c>
      <c r="W237" s="72" t="s">
        <v>6557</v>
      </c>
      <c r="X237" s="72" t="s">
        <v>6558</v>
      </c>
      <c r="Y237" s="72" t="s">
        <v>6559</v>
      </c>
      <c r="Z237" s="72" t="s">
        <v>6560</v>
      </c>
      <c r="AA237" s="72" t="s">
        <v>6561</v>
      </c>
      <c r="AB237" s="72">
        <v>0</v>
      </c>
      <c r="AC237" s="72">
        <v>1</v>
      </c>
      <c r="AD237" s="76"/>
    </row>
    <row r="238" spans="1:30" ht="72" x14ac:dyDescent="0.25">
      <c r="A238" s="62">
        <v>237</v>
      </c>
      <c r="B238" s="68" t="s">
        <v>499</v>
      </c>
      <c r="C238" s="64">
        <f t="shared" si="14"/>
        <v>1</v>
      </c>
      <c r="D238" s="65">
        <v>45295</v>
      </c>
      <c r="E238" s="66" t="s">
        <v>6954</v>
      </c>
      <c r="F238" s="67" t="s">
        <v>5016</v>
      </c>
      <c r="G238" s="68">
        <v>81101512</v>
      </c>
      <c r="H238" s="69" t="s">
        <v>5256</v>
      </c>
      <c r="I238" s="62" t="s">
        <v>153</v>
      </c>
      <c r="J238" s="62" t="s">
        <v>153</v>
      </c>
      <c r="K238" s="62">
        <v>10</v>
      </c>
      <c r="L238" s="62" t="s">
        <v>223</v>
      </c>
      <c r="M238" s="70" t="s">
        <v>224</v>
      </c>
      <c r="N238" s="71">
        <v>52016470</v>
      </c>
      <c r="O238" s="71">
        <v>52016470</v>
      </c>
      <c r="P238" s="71" t="s">
        <v>225</v>
      </c>
      <c r="Q238" s="71" t="s">
        <v>221</v>
      </c>
      <c r="R238" s="72">
        <v>1</v>
      </c>
      <c r="S238" s="73" t="s">
        <v>4</v>
      </c>
      <c r="T238" s="74">
        <v>2018011000692</v>
      </c>
      <c r="U238" s="75" t="str">
        <f t="shared" si="15"/>
        <v>2200 - Dirección de Investigación y Prospectiva</v>
      </c>
      <c r="V238" s="72" t="str">
        <f t="shared" si="16"/>
        <v>INVERSION</v>
      </c>
      <c r="W238" s="72" t="s">
        <v>6557</v>
      </c>
      <c r="X238" s="72" t="s">
        <v>6558</v>
      </c>
      <c r="Y238" s="72" t="s">
        <v>6559</v>
      </c>
      <c r="Z238" s="72" t="s">
        <v>6560</v>
      </c>
      <c r="AA238" s="72" t="s">
        <v>6561</v>
      </c>
      <c r="AB238" s="72">
        <v>0</v>
      </c>
      <c r="AC238" s="72">
        <v>1</v>
      </c>
      <c r="AD238" s="76"/>
    </row>
    <row r="239" spans="1:30" ht="72" x14ac:dyDescent="0.25">
      <c r="A239" s="62">
        <v>238</v>
      </c>
      <c r="B239" s="68" t="s">
        <v>499</v>
      </c>
      <c r="C239" s="64">
        <f t="shared" si="14"/>
        <v>3</v>
      </c>
      <c r="D239" s="65">
        <v>45295</v>
      </c>
      <c r="E239" s="66" t="s">
        <v>6954</v>
      </c>
      <c r="F239" s="67" t="s">
        <v>5016</v>
      </c>
      <c r="G239" s="68">
        <v>81101512</v>
      </c>
      <c r="H239" s="69" t="s">
        <v>5257</v>
      </c>
      <c r="I239" s="62" t="s">
        <v>153</v>
      </c>
      <c r="J239" s="62" t="s">
        <v>153</v>
      </c>
      <c r="K239" s="62">
        <v>10</v>
      </c>
      <c r="L239" s="62" t="s">
        <v>223</v>
      </c>
      <c r="M239" s="70" t="s">
        <v>224</v>
      </c>
      <c r="N239" s="71">
        <v>210741270</v>
      </c>
      <c r="O239" s="71">
        <v>210741270</v>
      </c>
      <c r="P239" s="71" t="s">
        <v>225</v>
      </c>
      <c r="Q239" s="71" t="s">
        <v>221</v>
      </c>
      <c r="R239" s="72">
        <v>3</v>
      </c>
      <c r="S239" s="73" t="s">
        <v>4</v>
      </c>
      <c r="T239" s="74">
        <v>2018011000692</v>
      </c>
      <c r="U239" s="75" t="str">
        <f t="shared" si="15"/>
        <v>2200 - Dirección de Investigación y Prospectiva</v>
      </c>
      <c r="V239" s="72" t="str">
        <f t="shared" si="16"/>
        <v>INVERSION</v>
      </c>
      <c r="W239" s="72" t="s">
        <v>6557</v>
      </c>
      <c r="X239" s="72" t="s">
        <v>6558</v>
      </c>
      <c r="Y239" s="72" t="s">
        <v>6559</v>
      </c>
      <c r="Z239" s="72" t="s">
        <v>6560</v>
      </c>
      <c r="AA239" s="72" t="s">
        <v>6561</v>
      </c>
      <c r="AB239" s="72">
        <v>0</v>
      </c>
      <c r="AC239" s="72">
        <v>1</v>
      </c>
      <c r="AD239" s="76"/>
    </row>
    <row r="240" spans="1:30" ht="72" x14ac:dyDescent="0.25">
      <c r="A240" s="62">
        <v>239</v>
      </c>
      <c r="B240" s="68" t="s">
        <v>499</v>
      </c>
      <c r="C240" s="64">
        <f t="shared" si="14"/>
        <v>1</v>
      </c>
      <c r="D240" s="65">
        <v>45295</v>
      </c>
      <c r="E240" s="66" t="s">
        <v>6954</v>
      </c>
      <c r="F240" s="67" t="s">
        <v>5016</v>
      </c>
      <c r="G240" s="68">
        <v>81101512</v>
      </c>
      <c r="H240" s="69" t="s">
        <v>5258</v>
      </c>
      <c r="I240" s="62" t="s">
        <v>153</v>
      </c>
      <c r="J240" s="62" t="s">
        <v>153</v>
      </c>
      <c r="K240" s="62">
        <v>10</v>
      </c>
      <c r="L240" s="62" t="s">
        <v>223</v>
      </c>
      <c r="M240" s="70" t="s">
        <v>224</v>
      </c>
      <c r="N240" s="71">
        <v>52016470</v>
      </c>
      <c r="O240" s="71">
        <v>52016470</v>
      </c>
      <c r="P240" s="71" t="s">
        <v>225</v>
      </c>
      <c r="Q240" s="71" t="s">
        <v>221</v>
      </c>
      <c r="R240" s="72">
        <v>1</v>
      </c>
      <c r="S240" s="73" t="s">
        <v>4</v>
      </c>
      <c r="T240" s="74">
        <v>2018011000692</v>
      </c>
      <c r="U240" s="75" t="str">
        <f t="shared" si="15"/>
        <v>2200 - Dirección de Investigación y Prospectiva</v>
      </c>
      <c r="V240" s="72" t="str">
        <f t="shared" si="16"/>
        <v>INVERSION</v>
      </c>
      <c r="W240" s="72" t="s">
        <v>6557</v>
      </c>
      <c r="X240" s="72" t="s">
        <v>6558</v>
      </c>
      <c r="Y240" s="72" t="s">
        <v>6559</v>
      </c>
      <c r="Z240" s="72" t="s">
        <v>6560</v>
      </c>
      <c r="AA240" s="72" t="s">
        <v>6561</v>
      </c>
      <c r="AB240" s="72">
        <v>0</v>
      </c>
      <c r="AC240" s="72">
        <v>1</v>
      </c>
      <c r="AD240" s="76"/>
    </row>
    <row r="241" spans="1:30" ht="72" x14ac:dyDescent="0.25">
      <c r="A241" s="62">
        <v>240</v>
      </c>
      <c r="B241" s="68" t="s">
        <v>499</v>
      </c>
      <c r="C241" s="64">
        <f t="shared" si="14"/>
        <v>2</v>
      </c>
      <c r="D241" s="65">
        <v>45295</v>
      </c>
      <c r="E241" s="66" t="s">
        <v>6954</v>
      </c>
      <c r="F241" s="67" t="s">
        <v>5016</v>
      </c>
      <c r="G241" s="68">
        <v>81101512</v>
      </c>
      <c r="H241" s="69" t="s">
        <v>5259</v>
      </c>
      <c r="I241" s="62" t="s">
        <v>153</v>
      </c>
      <c r="J241" s="62" t="s">
        <v>153</v>
      </c>
      <c r="K241" s="62">
        <v>10</v>
      </c>
      <c r="L241" s="62" t="s">
        <v>223</v>
      </c>
      <c r="M241" s="70" t="s">
        <v>224</v>
      </c>
      <c r="N241" s="71">
        <v>121428240</v>
      </c>
      <c r="O241" s="71">
        <v>121428240</v>
      </c>
      <c r="P241" s="71" t="s">
        <v>225</v>
      </c>
      <c r="Q241" s="71" t="s">
        <v>221</v>
      </c>
      <c r="R241" s="72">
        <v>2</v>
      </c>
      <c r="S241" s="73" t="s">
        <v>4</v>
      </c>
      <c r="T241" s="74">
        <v>2018011000692</v>
      </c>
      <c r="U241" s="75" t="str">
        <f t="shared" si="15"/>
        <v>2200 - Dirección de Investigación y Prospectiva</v>
      </c>
      <c r="V241" s="72" t="str">
        <f t="shared" si="16"/>
        <v>INVERSION</v>
      </c>
      <c r="W241" s="72" t="s">
        <v>6557</v>
      </c>
      <c r="X241" s="72" t="s">
        <v>6558</v>
      </c>
      <c r="Y241" s="72" t="s">
        <v>6559</v>
      </c>
      <c r="Z241" s="72" t="s">
        <v>6560</v>
      </c>
      <c r="AA241" s="72" t="s">
        <v>6561</v>
      </c>
      <c r="AB241" s="72">
        <v>0</v>
      </c>
      <c r="AC241" s="72">
        <v>1</v>
      </c>
      <c r="AD241" s="76"/>
    </row>
    <row r="242" spans="1:30" ht="72" x14ac:dyDescent="0.25">
      <c r="A242" s="62">
        <v>241</v>
      </c>
      <c r="B242" s="68" t="s">
        <v>499</v>
      </c>
      <c r="C242" s="64">
        <f t="shared" si="14"/>
        <v>1</v>
      </c>
      <c r="D242" s="65">
        <v>45295</v>
      </c>
      <c r="E242" s="66" t="s">
        <v>6954</v>
      </c>
      <c r="F242" s="67" t="s">
        <v>5016</v>
      </c>
      <c r="G242" s="68">
        <v>81101512</v>
      </c>
      <c r="H242" s="69" t="s">
        <v>5260</v>
      </c>
      <c r="I242" s="62" t="s">
        <v>153</v>
      </c>
      <c r="J242" s="62" t="s">
        <v>153</v>
      </c>
      <c r="K242" s="62">
        <v>10</v>
      </c>
      <c r="L242" s="62" t="s">
        <v>223</v>
      </c>
      <c r="M242" s="70" t="s">
        <v>224</v>
      </c>
      <c r="N242" s="71">
        <v>70247090</v>
      </c>
      <c r="O242" s="71">
        <v>70247090</v>
      </c>
      <c r="P242" s="71" t="s">
        <v>225</v>
      </c>
      <c r="Q242" s="71" t="s">
        <v>221</v>
      </c>
      <c r="R242" s="72">
        <v>1</v>
      </c>
      <c r="S242" s="73" t="s">
        <v>4</v>
      </c>
      <c r="T242" s="74">
        <v>2018011000692</v>
      </c>
      <c r="U242" s="75" t="str">
        <f t="shared" si="15"/>
        <v>2200 - Dirección de Investigación y Prospectiva</v>
      </c>
      <c r="V242" s="72" t="str">
        <f t="shared" si="16"/>
        <v>INVERSION</v>
      </c>
      <c r="W242" s="72" t="s">
        <v>6557</v>
      </c>
      <c r="X242" s="72" t="s">
        <v>6558</v>
      </c>
      <c r="Y242" s="72" t="s">
        <v>6559</v>
      </c>
      <c r="Z242" s="72" t="s">
        <v>6560</v>
      </c>
      <c r="AA242" s="72" t="s">
        <v>6561</v>
      </c>
      <c r="AB242" s="72">
        <v>0</v>
      </c>
      <c r="AC242" s="72">
        <v>1</v>
      </c>
      <c r="AD242" s="76"/>
    </row>
    <row r="243" spans="1:30" ht="72" x14ac:dyDescent="0.25">
      <c r="A243" s="62">
        <v>242</v>
      </c>
      <c r="B243" s="68" t="s">
        <v>499</v>
      </c>
      <c r="C243" s="64">
        <f t="shared" si="14"/>
        <v>1</v>
      </c>
      <c r="D243" s="65">
        <v>45295</v>
      </c>
      <c r="E243" s="66" t="s">
        <v>6954</v>
      </c>
      <c r="F243" s="67" t="s">
        <v>5016</v>
      </c>
      <c r="G243" s="68">
        <v>81101512</v>
      </c>
      <c r="H243" s="69" t="s">
        <v>5261</v>
      </c>
      <c r="I243" s="62" t="s">
        <v>154</v>
      </c>
      <c r="J243" s="62" t="s">
        <v>154</v>
      </c>
      <c r="K243" s="62">
        <v>7</v>
      </c>
      <c r="L243" s="62" t="s">
        <v>223</v>
      </c>
      <c r="M243" s="70" t="s">
        <v>224</v>
      </c>
      <c r="N243" s="71">
        <v>56000000</v>
      </c>
      <c r="O243" s="71">
        <v>56000000</v>
      </c>
      <c r="P243" s="71" t="s">
        <v>225</v>
      </c>
      <c r="Q243" s="71" t="s">
        <v>221</v>
      </c>
      <c r="R243" s="72">
        <v>1</v>
      </c>
      <c r="S243" s="73" t="s">
        <v>4</v>
      </c>
      <c r="T243" s="74">
        <v>2018011000692</v>
      </c>
      <c r="U243" s="75" t="str">
        <f t="shared" si="15"/>
        <v>2200 - Dirección de Investigación y Prospectiva</v>
      </c>
      <c r="V243" s="72" t="str">
        <f t="shared" si="16"/>
        <v>INVERSION</v>
      </c>
      <c r="W243" s="72" t="s">
        <v>6557</v>
      </c>
      <c r="X243" s="72" t="s">
        <v>6558</v>
      </c>
      <c r="Y243" s="72" t="s">
        <v>6559</v>
      </c>
      <c r="Z243" s="72" t="s">
        <v>6560</v>
      </c>
      <c r="AA243" s="72" t="s">
        <v>6561</v>
      </c>
      <c r="AB243" s="72">
        <v>0</v>
      </c>
      <c r="AC243" s="72">
        <v>1</v>
      </c>
      <c r="AD243" s="76"/>
    </row>
    <row r="244" spans="1:30" ht="90" x14ac:dyDescent="0.25">
      <c r="A244" s="62">
        <v>243</v>
      </c>
      <c r="B244" s="68" t="s">
        <v>499</v>
      </c>
      <c r="C244" s="64">
        <f t="shared" si="14"/>
        <v>1</v>
      </c>
      <c r="D244" s="65">
        <v>45295</v>
      </c>
      <c r="E244" s="66" t="s">
        <v>6954</v>
      </c>
      <c r="F244" s="67" t="s">
        <v>5016</v>
      </c>
      <c r="G244" s="68">
        <v>81101512</v>
      </c>
      <c r="H244" s="69" t="s">
        <v>5262</v>
      </c>
      <c r="I244" s="62" t="s">
        <v>153</v>
      </c>
      <c r="J244" s="62" t="s">
        <v>153</v>
      </c>
      <c r="K244" s="62">
        <v>12</v>
      </c>
      <c r="L244" s="62" t="s">
        <v>223</v>
      </c>
      <c r="M244" s="70" t="s">
        <v>224</v>
      </c>
      <c r="N244" s="71">
        <v>155250000</v>
      </c>
      <c r="O244" s="71">
        <v>155250000</v>
      </c>
      <c r="P244" s="71" t="s">
        <v>225</v>
      </c>
      <c r="Q244" s="71" t="s">
        <v>221</v>
      </c>
      <c r="R244" s="72">
        <v>1</v>
      </c>
      <c r="S244" s="73" t="s">
        <v>4</v>
      </c>
      <c r="T244" s="74">
        <v>2018011000692</v>
      </c>
      <c r="U244" s="75" t="str">
        <f t="shared" si="15"/>
        <v>2200 - Dirección de Investigación y Prospectiva</v>
      </c>
      <c r="V244" s="72" t="str">
        <f t="shared" si="16"/>
        <v>INVERSION</v>
      </c>
      <c r="W244" s="72" t="s">
        <v>6557</v>
      </c>
      <c r="X244" s="72" t="s">
        <v>6558</v>
      </c>
      <c r="Y244" s="72" t="s">
        <v>6559</v>
      </c>
      <c r="Z244" s="72" t="s">
        <v>6560</v>
      </c>
      <c r="AA244" s="72" t="s">
        <v>6561</v>
      </c>
      <c r="AB244" s="72">
        <v>0</v>
      </c>
      <c r="AC244" s="72">
        <v>1</v>
      </c>
      <c r="AD244" s="76"/>
    </row>
    <row r="245" spans="1:30" ht="72" x14ac:dyDescent="0.25">
      <c r="A245" s="62">
        <v>244</v>
      </c>
      <c r="B245" s="68" t="s">
        <v>499</v>
      </c>
      <c r="C245" s="64">
        <f t="shared" si="14"/>
        <v>1</v>
      </c>
      <c r="D245" s="65">
        <v>45295</v>
      </c>
      <c r="E245" s="66" t="s">
        <v>6954</v>
      </c>
      <c r="F245" s="67" t="s">
        <v>5016</v>
      </c>
      <c r="G245" s="68">
        <v>81101512</v>
      </c>
      <c r="H245" s="69" t="s">
        <v>5263</v>
      </c>
      <c r="I245" s="62" t="s">
        <v>153</v>
      </c>
      <c r="J245" s="62" t="s">
        <v>153</v>
      </c>
      <c r="K245" s="62">
        <v>12</v>
      </c>
      <c r="L245" s="62" t="s">
        <v>223</v>
      </c>
      <c r="M245" s="70" t="s">
        <v>224</v>
      </c>
      <c r="N245" s="71">
        <v>141495805</v>
      </c>
      <c r="O245" s="71">
        <v>141495805</v>
      </c>
      <c r="P245" s="71" t="s">
        <v>225</v>
      </c>
      <c r="Q245" s="71" t="s">
        <v>221</v>
      </c>
      <c r="R245" s="72">
        <v>1</v>
      </c>
      <c r="S245" s="73" t="s">
        <v>4</v>
      </c>
      <c r="T245" s="74">
        <v>2018011000692</v>
      </c>
      <c r="U245" s="75" t="str">
        <f t="shared" si="15"/>
        <v>2200 - Dirección de Investigación y Prospectiva</v>
      </c>
      <c r="V245" s="72" t="str">
        <f t="shared" si="16"/>
        <v>INVERSION</v>
      </c>
      <c r="W245" s="72" t="s">
        <v>6557</v>
      </c>
      <c r="X245" s="72" t="s">
        <v>6558</v>
      </c>
      <c r="Y245" s="72" t="s">
        <v>6559</v>
      </c>
      <c r="Z245" s="72" t="s">
        <v>6560</v>
      </c>
      <c r="AA245" s="72" t="s">
        <v>6561</v>
      </c>
      <c r="AB245" s="72">
        <v>0</v>
      </c>
      <c r="AC245" s="72">
        <v>1</v>
      </c>
      <c r="AD245" s="76"/>
    </row>
    <row r="246" spans="1:30" ht="90" x14ac:dyDescent="0.25">
      <c r="A246" s="62">
        <v>245</v>
      </c>
      <c r="B246" s="68" t="s">
        <v>499</v>
      </c>
      <c r="C246" s="64">
        <f t="shared" si="14"/>
        <v>3</v>
      </c>
      <c r="D246" s="65">
        <v>45295</v>
      </c>
      <c r="E246" s="66" t="s">
        <v>6954</v>
      </c>
      <c r="F246" s="67" t="s">
        <v>5016</v>
      </c>
      <c r="G246" s="68">
        <v>81101512</v>
      </c>
      <c r="H246" s="69" t="s">
        <v>5264</v>
      </c>
      <c r="I246" s="62" t="s">
        <v>154</v>
      </c>
      <c r="J246" s="62" t="s">
        <v>154</v>
      </c>
      <c r="K246" s="62">
        <v>10</v>
      </c>
      <c r="L246" s="62" t="s">
        <v>223</v>
      </c>
      <c r="M246" s="70" t="s">
        <v>224</v>
      </c>
      <c r="N246" s="71">
        <v>300000000</v>
      </c>
      <c r="O246" s="71">
        <v>300000000</v>
      </c>
      <c r="P246" s="71" t="s">
        <v>225</v>
      </c>
      <c r="Q246" s="71" t="s">
        <v>221</v>
      </c>
      <c r="R246" s="72">
        <v>3</v>
      </c>
      <c r="S246" s="73" t="s">
        <v>4</v>
      </c>
      <c r="T246" s="74">
        <v>2018011000692</v>
      </c>
      <c r="U246" s="75" t="str">
        <f t="shared" si="15"/>
        <v>2200 - Dirección de Investigación y Prospectiva</v>
      </c>
      <c r="V246" s="72" t="str">
        <f t="shared" si="16"/>
        <v>INVERSION</v>
      </c>
      <c r="W246" s="72" t="s">
        <v>6557</v>
      </c>
      <c r="X246" s="72" t="s">
        <v>6558</v>
      </c>
      <c r="Y246" s="72" t="s">
        <v>6559</v>
      </c>
      <c r="Z246" s="72" t="s">
        <v>6560</v>
      </c>
      <c r="AA246" s="72" t="s">
        <v>6561</v>
      </c>
      <c r="AB246" s="72">
        <v>0</v>
      </c>
      <c r="AC246" s="72">
        <v>1</v>
      </c>
      <c r="AD246" s="76"/>
    </row>
    <row r="247" spans="1:30" ht="72" x14ac:dyDescent="0.25">
      <c r="A247" s="62">
        <v>246</v>
      </c>
      <c r="B247" s="68" t="s">
        <v>499</v>
      </c>
      <c r="C247" s="64">
        <f t="shared" si="14"/>
        <v>1</v>
      </c>
      <c r="D247" s="65">
        <v>45295</v>
      </c>
      <c r="E247" s="66" t="s">
        <v>6954</v>
      </c>
      <c r="F247" s="67" t="s">
        <v>5016</v>
      </c>
      <c r="G247" s="68">
        <v>81101512</v>
      </c>
      <c r="H247" s="69" t="s">
        <v>5265</v>
      </c>
      <c r="I247" s="62" t="s">
        <v>154</v>
      </c>
      <c r="J247" s="62" t="s">
        <v>154</v>
      </c>
      <c r="K247" s="62">
        <v>7</v>
      </c>
      <c r="L247" s="62" t="s">
        <v>223</v>
      </c>
      <c r="M247" s="70" t="s">
        <v>224</v>
      </c>
      <c r="N247" s="71">
        <v>59500000</v>
      </c>
      <c r="O247" s="71">
        <v>59500000</v>
      </c>
      <c r="P247" s="71" t="s">
        <v>225</v>
      </c>
      <c r="Q247" s="71" t="s">
        <v>221</v>
      </c>
      <c r="R247" s="72">
        <v>1</v>
      </c>
      <c r="S247" s="73" t="s">
        <v>4</v>
      </c>
      <c r="T247" s="74">
        <v>2018011000692</v>
      </c>
      <c r="U247" s="75" t="str">
        <f t="shared" si="15"/>
        <v>2200 - Dirección de Investigación y Prospectiva</v>
      </c>
      <c r="V247" s="72" t="str">
        <f t="shared" si="16"/>
        <v>INVERSION</v>
      </c>
      <c r="W247" s="72" t="s">
        <v>6557</v>
      </c>
      <c r="X247" s="72" t="s">
        <v>6558</v>
      </c>
      <c r="Y247" s="72" t="s">
        <v>6559</v>
      </c>
      <c r="Z247" s="72" t="s">
        <v>6560</v>
      </c>
      <c r="AA247" s="72" t="s">
        <v>6561</v>
      </c>
      <c r="AB247" s="72">
        <v>0</v>
      </c>
      <c r="AC247" s="72">
        <v>1</v>
      </c>
      <c r="AD247" s="76"/>
    </row>
    <row r="248" spans="1:30" ht="90" x14ac:dyDescent="0.25">
      <c r="A248" s="62">
        <v>247</v>
      </c>
      <c r="B248" s="68" t="s">
        <v>499</v>
      </c>
      <c r="C248" s="64">
        <f t="shared" si="14"/>
        <v>3</v>
      </c>
      <c r="D248" s="65">
        <v>45295</v>
      </c>
      <c r="E248" s="66" t="s">
        <v>6954</v>
      </c>
      <c r="F248" s="67" t="s">
        <v>5016</v>
      </c>
      <c r="G248" s="68">
        <v>81101512</v>
      </c>
      <c r="H248" s="69" t="s">
        <v>5266</v>
      </c>
      <c r="I248" s="62" t="s">
        <v>154</v>
      </c>
      <c r="J248" s="62" t="s">
        <v>154</v>
      </c>
      <c r="K248" s="62">
        <v>10</v>
      </c>
      <c r="L248" s="62" t="s">
        <v>223</v>
      </c>
      <c r="M248" s="70" t="s">
        <v>224</v>
      </c>
      <c r="N248" s="71">
        <v>225000000</v>
      </c>
      <c r="O248" s="71">
        <v>225000000</v>
      </c>
      <c r="P248" s="71" t="s">
        <v>225</v>
      </c>
      <c r="Q248" s="71" t="s">
        <v>221</v>
      </c>
      <c r="R248" s="72">
        <v>3</v>
      </c>
      <c r="S248" s="73" t="s">
        <v>4</v>
      </c>
      <c r="T248" s="74">
        <v>2018011000692</v>
      </c>
      <c r="U248" s="75" t="str">
        <f t="shared" si="15"/>
        <v>2200 - Dirección de Investigación y Prospectiva</v>
      </c>
      <c r="V248" s="72" t="str">
        <f t="shared" si="16"/>
        <v>INVERSION</v>
      </c>
      <c r="W248" s="72" t="s">
        <v>6557</v>
      </c>
      <c r="X248" s="72" t="s">
        <v>6558</v>
      </c>
      <c r="Y248" s="72" t="s">
        <v>6559</v>
      </c>
      <c r="Z248" s="72" t="s">
        <v>6560</v>
      </c>
      <c r="AA248" s="72" t="s">
        <v>6561</v>
      </c>
      <c r="AB248" s="72">
        <v>0</v>
      </c>
      <c r="AC248" s="72">
        <v>1</v>
      </c>
      <c r="AD248" s="76"/>
    </row>
    <row r="249" spans="1:30" ht="90" x14ac:dyDescent="0.25">
      <c r="A249" s="62">
        <v>248</v>
      </c>
      <c r="B249" s="68" t="s">
        <v>499</v>
      </c>
      <c r="C249" s="64">
        <f t="shared" si="14"/>
        <v>2</v>
      </c>
      <c r="D249" s="65">
        <v>45295</v>
      </c>
      <c r="E249" s="66" t="s">
        <v>6954</v>
      </c>
      <c r="F249" s="67" t="s">
        <v>5016</v>
      </c>
      <c r="G249" s="68">
        <v>81101512</v>
      </c>
      <c r="H249" s="69" t="s">
        <v>5267</v>
      </c>
      <c r="I249" s="62" t="s">
        <v>154</v>
      </c>
      <c r="J249" s="62" t="s">
        <v>154</v>
      </c>
      <c r="K249" s="62">
        <v>10</v>
      </c>
      <c r="L249" s="62" t="s">
        <v>223</v>
      </c>
      <c r="M249" s="70" t="s">
        <v>224</v>
      </c>
      <c r="N249" s="71">
        <v>210000000</v>
      </c>
      <c r="O249" s="71">
        <v>210000000</v>
      </c>
      <c r="P249" s="71" t="s">
        <v>225</v>
      </c>
      <c r="Q249" s="71" t="s">
        <v>221</v>
      </c>
      <c r="R249" s="72">
        <v>2</v>
      </c>
      <c r="S249" s="73" t="s">
        <v>4</v>
      </c>
      <c r="T249" s="74">
        <v>2018011000692</v>
      </c>
      <c r="U249" s="75" t="str">
        <f t="shared" si="15"/>
        <v>2200 - Dirección de Investigación y Prospectiva</v>
      </c>
      <c r="V249" s="72" t="str">
        <f t="shared" si="16"/>
        <v>INVERSION</v>
      </c>
      <c r="W249" s="72" t="s">
        <v>6557</v>
      </c>
      <c r="X249" s="72" t="s">
        <v>6558</v>
      </c>
      <c r="Y249" s="72" t="s">
        <v>6559</v>
      </c>
      <c r="Z249" s="72" t="s">
        <v>6560</v>
      </c>
      <c r="AA249" s="72" t="s">
        <v>6561</v>
      </c>
      <c r="AB249" s="72">
        <v>0</v>
      </c>
      <c r="AC249" s="72">
        <v>1</v>
      </c>
      <c r="AD249" s="76"/>
    </row>
    <row r="250" spans="1:30" ht="72" x14ac:dyDescent="0.25">
      <c r="A250" s="62">
        <v>249</v>
      </c>
      <c r="B250" s="68" t="s">
        <v>499</v>
      </c>
      <c r="C250" s="64">
        <f t="shared" si="14"/>
        <v>1</v>
      </c>
      <c r="D250" s="65">
        <v>45295</v>
      </c>
      <c r="E250" s="66" t="s">
        <v>6954</v>
      </c>
      <c r="F250" s="67" t="s">
        <v>5016</v>
      </c>
      <c r="G250" s="68">
        <v>81101512</v>
      </c>
      <c r="H250" s="69" t="s">
        <v>5268</v>
      </c>
      <c r="I250" s="62" t="s">
        <v>154</v>
      </c>
      <c r="J250" s="62" t="s">
        <v>154</v>
      </c>
      <c r="K250" s="62">
        <v>7</v>
      </c>
      <c r="L250" s="62" t="s">
        <v>223</v>
      </c>
      <c r="M250" s="70" t="s">
        <v>224</v>
      </c>
      <c r="N250" s="71">
        <v>70000000</v>
      </c>
      <c r="O250" s="71">
        <v>70000000</v>
      </c>
      <c r="P250" s="71" t="s">
        <v>225</v>
      </c>
      <c r="Q250" s="71" t="s">
        <v>221</v>
      </c>
      <c r="R250" s="72">
        <v>1</v>
      </c>
      <c r="S250" s="73" t="s">
        <v>4</v>
      </c>
      <c r="T250" s="74">
        <v>2018011000692</v>
      </c>
      <c r="U250" s="75" t="str">
        <f t="shared" si="15"/>
        <v>2200 - Dirección de Investigación y Prospectiva</v>
      </c>
      <c r="V250" s="72" t="str">
        <f t="shared" si="16"/>
        <v>INVERSION</v>
      </c>
      <c r="W250" s="72" t="s">
        <v>6557</v>
      </c>
      <c r="X250" s="72" t="s">
        <v>6558</v>
      </c>
      <c r="Y250" s="72" t="s">
        <v>6559</v>
      </c>
      <c r="Z250" s="72" t="s">
        <v>6560</v>
      </c>
      <c r="AA250" s="72" t="s">
        <v>6561</v>
      </c>
      <c r="AB250" s="72">
        <v>0</v>
      </c>
      <c r="AC250" s="72">
        <v>1</v>
      </c>
      <c r="AD250" s="76"/>
    </row>
    <row r="251" spans="1:30" ht="72" x14ac:dyDescent="0.25">
      <c r="A251" s="62">
        <v>250</v>
      </c>
      <c r="B251" s="68" t="s">
        <v>499</v>
      </c>
      <c r="C251" s="64">
        <f t="shared" si="14"/>
        <v>1</v>
      </c>
      <c r="D251" s="65">
        <v>45295</v>
      </c>
      <c r="E251" s="66" t="s">
        <v>6954</v>
      </c>
      <c r="F251" s="67" t="s">
        <v>5016</v>
      </c>
      <c r="G251" s="68">
        <v>81101512</v>
      </c>
      <c r="H251" s="69" t="s">
        <v>5269</v>
      </c>
      <c r="I251" s="62" t="s">
        <v>154</v>
      </c>
      <c r="J251" s="62" t="s">
        <v>154</v>
      </c>
      <c r="K251" s="62">
        <v>3</v>
      </c>
      <c r="L251" s="62" t="s">
        <v>223</v>
      </c>
      <c r="M251" s="70" t="s">
        <v>224</v>
      </c>
      <c r="N251" s="71">
        <v>15000000</v>
      </c>
      <c r="O251" s="71">
        <v>15000000</v>
      </c>
      <c r="P251" s="71" t="s">
        <v>225</v>
      </c>
      <c r="Q251" s="71" t="s">
        <v>221</v>
      </c>
      <c r="R251" s="72">
        <v>1</v>
      </c>
      <c r="S251" s="73" t="s">
        <v>4</v>
      </c>
      <c r="T251" s="74">
        <v>2018011000692</v>
      </c>
      <c r="U251" s="75" t="str">
        <f t="shared" si="15"/>
        <v>2200 - Dirección de Investigación y Prospectiva</v>
      </c>
      <c r="V251" s="72" t="str">
        <f t="shared" si="16"/>
        <v>INVERSION</v>
      </c>
      <c r="W251" s="72" t="s">
        <v>6557</v>
      </c>
      <c r="X251" s="72" t="s">
        <v>6558</v>
      </c>
      <c r="Y251" s="72" t="s">
        <v>6559</v>
      </c>
      <c r="Z251" s="72" t="s">
        <v>6560</v>
      </c>
      <c r="AA251" s="72" t="s">
        <v>6561</v>
      </c>
      <c r="AB251" s="72">
        <v>0</v>
      </c>
      <c r="AC251" s="72">
        <v>1</v>
      </c>
      <c r="AD251" s="76"/>
    </row>
    <row r="252" spans="1:30" ht="72" x14ac:dyDescent="0.25">
      <c r="A252" s="62">
        <v>251</v>
      </c>
      <c r="B252" s="68" t="s">
        <v>499</v>
      </c>
      <c r="C252" s="64">
        <f t="shared" si="14"/>
        <v>1</v>
      </c>
      <c r="D252" s="65">
        <v>45295</v>
      </c>
      <c r="E252" s="66" t="s">
        <v>6954</v>
      </c>
      <c r="F252" s="67" t="s">
        <v>5016</v>
      </c>
      <c r="G252" s="68">
        <v>81101512</v>
      </c>
      <c r="H252" s="69" t="s">
        <v>5270</v>
      </c>
      <c r="I252" s="62" t="s">
        <v>153</v>
      </c>
      <c r="J252" s="62" t="s">
        <v>153</v>
      </c>
      <c r="K252" s="62">
        <v>12</v>
      </c>
      <c r="L252" s="62" t="s">
        <v>223</v>
      </c>
      <c r="M252" s="70" t="s">
        <v>224</v>
      </c>
      <c r="N252" s="71">
        <v>116864380</v>
      </c>
      <c r="O252" s="71">
        <v>116864380</v>
      </c>
      <c r="P252" s="71" t="s">
        <v>225</v>
      </c>
      <c r="Q252" s="71" t="s">
        <v>221</v>
      </c>
      <c r="R252" s="72">
        <v>1</v>
      </c>
      <c r="S252" s="73" t="s">
        <v>4</v>
      </c>
      <c r="T252" s="74">
        <v>2018011000692</v>
      </c>
      <c r="U252" s="75" t="str">
        <f t="shared" si="15"/>
        <v>2200 - Dirección de Investigación y Prospectiva</v>
      </c>
      <c r="V252" s="72" t="str">
        <f t="shared" si="16"/>
        <v>INVERSION</v>
      </c>
      <c r="W252" s="72" t="s">
        <v>6557</v>
      </c>
      <c r="X252" s="72" t="s">
        <v>6558</v>
      </c>
      <c r="Y252" s="72" t="s">
        <v>6559</v>
      </c>
      <c r="Z252" s="72" t="s">
        <v>6560</v>
      </c>
      <c r="AA252" s="72" t="s">
        <v>6561</v>
      </c>
      <c r="AB252" s="72">
        <v>0</v>
      </c>
      <c r="AC252" s="72">
        <v>1</v>
      </c>
      <c r="AD252" s="76"/>
    </row>
    <row r="253" spans="1:30" ht="72" x14ac:dyDescent="0.25">
      <c r="A253" s="62">
        <v>252</v>
      </c>
      <c r="B253" s="68" t="s">
        <v>499</v>
      </c>
      <c r="C253" s="64">
        <f t="shared" si="14"/>
        <v>1</v>
      </c>
      <c r="D253" s="65">
        <v>45295</v>
      </c>
      <c r="E253" s="66" t="s">
        <v>6954</v>
      </c>
      <c r="F253" s="67" t="s">
        <v>5016</v>
      </c>
      <c r="G253" s="68">
        <v>81101512</v>
      </c>
      <c r="H253" s="69" t="s">
        <v>5271</v>
      </c>
      <c r="I253" s="62" t="s">
        <v>153</v>
      </c>
      <c r="J253" s="62" t="s">
        <v>153</v>
      </c>
      <c r="K253" s="62">
        <v>10</v>
      </c>
      <c r="L253" s="62" t="s">
        <v>223</v>
      </c>
      <c r="M253" s="70" t="s">
        <v>224</v>
      </c>
      <c r="N253" s="71">
        <v>41267490</v>
      </c>
      <c r="O253" s="71">
        <v>41267490</v>
      </c>
      <c r="P253" s="71" t="s">
        <v>225</v>
      </c>
      <c r="Q253" s="71" t="s">
        <v>221</v>
      </c>
      <c r="R253" s="72">
        <v>1</v>
      </c>
      <c r="S253" s="73" t="s">
        <v>4</v>
      </c>
      <c r="T253" s="74">
        <v>2018011000692</v>
      </c>
      <c r="U253" s="75" t="str">
        <f t="shared" si="15"/>
        <v>2200 - Dirección de Investigación y Prospectiva</v>
      </c>
      <c r="V253" s="72" t="str">
        <f t="shared" si="16"/>
        <v>INVERSION</v>
      </c>
      <c r="W253" s="72" t="s">
        <v>6557</v>
      </c>
      <c r="X253" s="72" t="s">
        <v>6558</v>
      </c>
      <c r="Y253" s="72" t="s">
        <v>6559</v>
      </c>
      <c r="Z253" s="72" t="s">
        <v>6560</v>
      </c>
      <c r="AA253" s="72" t="s">
        <v>6561</v>
      </c>
      <c r="AB253" s="72">
        <v>0</v>
      </c>
      <c r="AC253" s="72">
        <v>1</v>
      </c>
      <c r="AD253" s="76"/>
    </row>
    <row r="254" spans="1:30" ht="126" x14ac:dyDescent="0.25">
      <c r="A254" s="62">
        <v>253</v>
      </c>
      <c r="B254" s="68" t="s">
        <v>499</v>
      </c>
      <c r="C254" s="64">
        <f t="shared" si="14"/>
        <v>1</v>
      </c>
      <c r="D254" s="65">
        <v>45295</v>
      </c>
      <c r="E254" s="66" t="s">
        <v>6954</v>
      </c>
      <c r="F254" s="67" t="s">
        <v>5016</v>
      </c>
      <c r="G254" s="68">
        <v>81101512</v>
      </c>
      <c r="H254" s="69" t="s">
        <v>5272</v>
      </c>
      <c r="I254" s="62" t="s">
        <v>154</v>
      </c>
      <c r="J254" s="62" t="s">
        <v>154</v>
      </c>
      <c r="K254" s="62">
        <v>10</v>
      </c>
      <c r="L254" s="62" t="s">
        <v>223</v>
      </c>
      <c r="M254" s="70" t="s">
        <v>224</v>
      </c>
      <c r="N254" s="71">
        <v>4406440000</v>
      </c>
      <c r="O254" s="71">
        <v>4406440000</v>
      </c>
      <c r="P254" s="71" t="s">
        <v>225</v>
      </c>
      <c r="Q254" s="71" t="s">
        <v>221</v>
      </c>
      <c r="R254" s="72">
        <v>1</v>
      </c>
      <c r="S254" s="73" t="s">
        <v>4</v>
      </c>
      <c r="T254" s="74">
        <v>2018011000692</v>
      </c>
      <c r="U254" s="75" t="str">
        <f t="shared" si="15"/>
        <v>2200 - Dirección de Investigación y Prospectiva</v>
      </c>
      <c r="V254" s="72" t="str">
        <f t="shared" si="16"/>
        <v>INVERSION</v>
      </c>
      <c r="W254" s="72" t="s">
        <v>6557</v>
      </c>
      <c r="X254" s="72" t="s">
        <v>6558</v>
      </c>
      <c r="Y254" s="72" t="s">
        <v>6559</v>
      </c>
      <c r="Z254" s="72" t="s">
        <v>6560</v>
      </c>
      <c r="AA254" s="72" t="s">
        <v>6561</v>
      </c>
      <c r="AB254" s="72">
        <v>0</v>
      </c>
      <c r="AC254" s="72">
        <v>1</v>
      </c>
      <c r="AD254" s="76"/>
    </row>
    <row r="255" spans="1:30" ht="90" x14ac:dyDescent="0.25">
      <c r="A255" s="62">
        <v>254</v>
      </c>
      <c r="B255" s="68" t="s">
        <v>499</v>
      </c>
      <c r="C255" s="64">
        <f t="shared" si="14"/>
        <v>1</v>
      </c>
      <c r="D255" s="65">
        <v>45295</v>
      </c>
      <c r="E255" s="66" t="s">
        <v>6954</v>
      </c>
      <c r="F255" s="67" t="s">
        <v>5016</v>
      </c>
      <c r="G255" s="68">
        <v>81101512</v>
      </c>
      <c r="H255" s="69" t="s">
        <v>5273</v>
      </c>
      <c r="I255" s="62" t="s">
        <v>153</v>
      </c>
      <c r="J255" s="62" t="s">
        <v>153</v>
      </c>
      <c r="K255" s="62">
        <v>10</v>
      </c>
      <c r="L255" s="62" t="s">
        <v>223</v>
      </c>
      <c r="M255" s="70" t="s">
        <v>224</v>
      </c>
      <c r="N255" s="71">
        <v>80000000</v>
      </c>
      <c r="O255" s="71">
        <v>80000000</v>
      </c>
      <c r="P255" s="71" t="s">
        <v>225</v>
      </c>
      <c r="Q255" s="71" t="s">
        <v>221</v>
      </c>
      <c r="R255" s="72">
        <v>1</v>
      </c>
      <c r="S255" s="73" t="s">
        <v>50</v>
      </c>
      <c r="T255" s="86">
        <v>2021011000081</v>
      </c>
      <c r="U255" s="75" t="str">
        <f t="shared" si="15"/>
        <v>2200 - Dirección de Investigación y Prospectiva</v>
      </c>
      <c r="V255" s="72" t="str">
        <f t="shared" si="16"/>
        <v>INVERSION</v>
      </c>
      <c r="W255" s="72" t="s">
        <v>6557</v>
      </c>
      <c r="X255" s="72" t="s">
        <v>6558</v>
      </c>
      <c r="Y255" s="72" t="s">
        <v>6559</v>
      </c>
      <c r="Z255" s="72" t="s">
        <v>6560</v>
      </c>
      <c r="AA255" s="72" t="s">
        <v>6561</v>
      </c>
      <c r="AB255" s="72">
        <v>0</v>
      </c>
      <c r="AC255" s="72">
        <v>1</v>
      </c>
      <c r="AD255" s="76"/>
    </row>
    <row r="256" spans="1:30" ht="90" x14ac:dyDescent="0.25">
      <c r="A256" s="62">
        <v>255</v>
      </c>
      <c r="B256" s="68" t="s">
        <v>499</v>
      </c>
      <c r="C256" s="64">
        <f t="shared" si="14"/>
        <v>2</v>
      </c>
      <c r="D256" s="65">
        <v>45295</v>
      </c>
      <c r="E256" s="66" t="s">
        <v>6955</v>
      </c>
      <c r="F256" s="67" t="s">
        <v>5016</v>
      </c>
      <c r="G256" s="68">
        <v>80161500</v>
      </c>
      <c r="H256" s="69" t="s">
        <v>5274</v>
      </c>
      <c r="I256" s="62" t="s">
        <v>153</v>
      </c>
      <c r="J256" s="62" t="s">
        <v>153</v>
      </c>
      <c r="K256" s="62">
        <v>12</v>
      </c>
      <c r="L256" s="62" t="s">
        <v>223</v>
      </c>
      <c r="M256" s="70" t="s">
        <v>224</v>
      </c>
      <c r="N256" s="71">
        <v>108900000</v>
      </c>
      <c r="O256" s="71">
        <v>108900000</v>
      </c>
      <c r="P256" s="71" t="s">
        <v>225</v>
      </c>
      <c r="Q256" s="71" t="s">
        <v>221</v>
      </c>
      <c r="R256" s="72">
        <v>2</v>
      </c>
      <c r="S256" s="73" t="s">
        <v>50</v>
      </c>
      <c r="T256" s="86">
        <v>2021011000081</v>
      </c>
      <c r="U256" s="75" t="str">
        <f t="shared" si="15"/>
        <v>2200 - Dirección de Investigación y Prospectiva</v>
      </c>
      <c r="V256" s="72" t="str">
        <f t="shared" si="16"/>
        <v>INVERSION</v>
      </c>
      <c r="W256" s="72" t="s">
        <v>6557</v>
      </c>
      <c r="X256" s="72" t="s">
        <v>6558</v>
      </c>
      <c r="Y256" s="72" t="s">
        <v>6559</v>
      </c>
      <c r="Z256" s="72" t="s">
        <v>6560</v>
      </c>
      <c r="AA256" s="72" t="s">
        <v>6561</v>
      </c>
      <c r="AB256" s="72">
        <v>0</v>
      </c>
      <c r="AC256" s="72">
        <v>1</v>
      </c>
      <c r="AD256" s="76"/>
    </row>
    <row r="257" spans="1:30" ht="90" x14ac:dyDescent="0.25">
      <c r="A257" s="62">
        <v>256</v>
      </c>
      <c r="B257" s="68" t="s">
        <v>499</v>
      </c>
      <c r="C257" s="64">
        <f t="shared" si="14"/>
        <v>1</v>
      </c>
      <c r="D257" s="65">
        <v>45295</v>
      </c>
      <c r="E257" s="66" t="s">
        <v>6955</v>
      </c>
      <c r="F257" s="67" t="s">
        <v>5016</v>
      </c>
      <c r="G257" s="68">
        <v>80161500</v>
      </c>
      <c r="H257" s="69" t="s">
        <v>5275</v>
      </c>
      <c r="I257" s="62" t="s">
        <v>153</v>
      </c>
      <c r="J257" s="62" t="s">
        <v>153</v>
      </c>
      <c r="K257" s="62">
        <v>8</v>
      </c>
      <c r="L257" s="62" t="s">
        <v>223</v>
      </c>
      <c r="M257" s="70" t="s">
        <v>224</v>
      </c>
      <c r="N257" s="71">
        <v>56000000</v>
      </c>
      <c r="O257" s="71">
        <v>56000000</v>
      </c>
      <c r="P257" s="71" t="s">
        <v>225</v>
      </c>
      <c r="Q257" s="71" t="s">
        <v>221</v>
      </c>
      <c r="R257" s="72">
        <v>1</v>
      </c>
      <c r="S257" s="73" t="s">
        <v>50</v>
      </c>
      <c r="T257" s="86">
        <v>2021011000081</v>
      </c>
      <c r="U257" s="75" t="str">
        <f t="shared" si="15"/>
        <v>2200 - Dirección de Investigación y Prospectiva</v>
      </c>
      <c r="V257" s="72" t="str">
        <f t="shared" si="16"/>
        <v>INVERSION</v>
      </c>
      <c r="W257" s="72" t="s">
        <v>6557</v>
      </c>
      <c r="X257" s="72" t="s">
        <v>6558</v>
      </c>
      <c r="Y257" s="72" t="s">
        <v>6559</v>
      </c>
      <c r="Z257" s="72" t="s">
        <v>6560</v>
      </c>
      <c r="AA257" s="72" t="s">
        <v>6561</v>
      </c>
      <c r="AB257" s="72">
        <v>0</v>
      </c>
      <c r="AC257" s="72">
        <v>1</v>
      </c>
      <c r="AD257" s="76"/>
    </row>
    <row r="258" spans="1:30" ht="90" x14ac:dyDescent="0.25">
      <c r="A258" s="62">
        <v>257</v>
      </c>
      <c r="B258" s="68" t="s">
        <v>499</v>
      </c>
      <c r="C258" s="64">
        <f t="shared" si="14"/>
        <v>1</v>
      </c>
      <c r="D258" s="65">
        <v>45295</v>
      </c>
      <c r="E258" s="66" t="s">
        <v>6954</v>
      </c>
      <c r="F258" s="67" t="s">
        <v>5016</v>
      </c>
      <c r="G258" s="68">
        <v>81101512</v>
      </c>
      <c r="H258" s="69" t="s">
        <v>5276</v>
      </c>
      <c r="I258" s="62" t="s">
        <v>155</v>
      </c>
      <c r="J258" s="62" t="s">
        <v>155</v>
      </c>
      <c r="K258" s="62">
        <v>4</v>
      </c>
      <c r="L258" s="62" t="s">
        <v>625</v>
      </c>
      <c r="M258" s="70" t="s">
        <v>224</v>
      </c>
      <c r="N258" s="71">
        <v>27060000</v>
      </c>
      <c r="O258" s="71">
        <v>27060000</v>
      </c>
      <c r="P258" s="71" t="s">
        <v>225</v>
      </c>
      <c r="Q258" s="71" t="s">
        <v>221</v>
      </c>
      <c r="R258" s="72">
        <v>1</v>
      </c>
      <c r="S258" s="73" t="s">
        <v>50</v>
      </c>
      <c r="T258" s="86">
        <v>2021011000081</v>
      </c>
      <c r="U258" s="75" t="str">
        <f t="shared" si="15"/>
        <v>2200 - Dirección de Investigación y Prospectiva</v>
      </c>
      <c r="V258" s="72" t="str">
        <f t="shared" si="16"/>
        <v>INVERSION</v>
      </c>
      <c r="W258" s="72" t="s">
        <v>6557</v>
      </c>
      <c r="X258" s="72" t="s">
        <v>6558</v>
      </c>
      <c r="Y258" s="72" t="s">
        <v>6559</v>
      </c>
      <c r="Z258" s="72" t="s">
        <v>6560</v>
      </c>
      <c r="AA258" s="72" t="s">
        <v>6561</v>
      </c>
      <c r="AB258" s="72">
        <v>0</v>
      </c>
      <c r="AC258" s="72">
        <v>1</v>
      </c>
      <c r="AD258" s="76"/>
    </row>
    <row r="259" spans="1:30" ht="90" x14ac:dyDescent="0.25">
      <c r="A259" s="62">
        <v>258</v>
      </c>
      <c r="B259" s="68" t="s">
        <v>499</v>
      </c>
      <c r="C259" s="64">
        <f t="shared" si="14"/>
        <v>1</v>
      </c>
      <c r="D259" s="65">
        <v>45295</v>
      </c>
      <c r="E259" s="66" t="s">
        <v>6954</v>
      </c>
      <c r="F259" s="67" t="s">
        <v>5016</v>
      </c>
      <c r="G259" s="68">
        <v>81101512</v>
      </c>
      <c r="H259" s="69" t="s">
        <v>5277</v>
      </c>
      <c r="I259" s="62" t="s">
        <v>154</v>
      </c>
      <c r="J259" s="62" t="s">
        <v>154</v>
      </c>
      <c r="K259" s="62">
        <v>2</v>
      </c>
      <c r="L259" s="62" t="s">
        <v>223</v>
      </c>
      <c r="M259" s="70" t="s">
        <v>224</v>
      </c>
      <c r="N259" s="71">
        <v>140000</v>
      </c>
      <c r="O259" s="71">
        <v>140000</v>
      </c>
      <c r="P259" s="71" t="s">
        <v>225</v>
      </c>
      <c r="Q259" s="71" t="s">
        <v>221</v>
      </c>
      <c r="R259" s="72">
        <v>1</v>
      </c>
      <c r="S259" s="73" t="s">
        <v>50</v>
      </c>
      <c r="T259" s="86">
        <v>2021011000081</v>
      </c>
      <c r="U259" s="75" t="str">
        <f t="shared" si="15"/>
        <v>2200 - Dirección de Investigación y Prospectiva</v>
      </c>
      <c r="V259" s="72" t="str">
        <f t="shared" si="16"/>
        <v>INVERSION</v>
      </c>
      <c r="W259" s="72" t="s">
        <v>6557</v>
      </c>
      <c r="X259" s="72" t="s">
        <v>6558</v>
      </c>
      <c r="Y259" s="72" t="s">
        <v>6559</v>
      </c>
      <c r="Z259" s="72" t="s">
        <v>6560</v>
      </c>
      <c r="AA259" s="72" t="s">
        <v>6561</v>
      </c>
      <c r="AB259" s="72">
        <v>0</v>
      </c>
      <c r="AC259" s="72">
        <v>1</v>
      </c>
      <c r="AD259" s="76"/>
    </row>
    <row r="260" spans="1:30" ht="90" x14ac:dyDescent="0.25">
      <c r="A260" s="62">
        <v>259</v>
      </c>
      <c r="B260" s="68" t="s">
        <v>499</v>
      </c>
      <c r="C260" s="64">
        <f t="shared" si="14"/>
        <v>1</v>
      </c>
      <c r="D260" s="65">
        <v>45295</v>
      </c>
      <c r="E260" s="66" t="s">
        <v>6954</v>
      </c>
      <c r="F260" s="67" t="s">
        <v>5016</v>
      </c>
      <c r="G260" s="68">
        <v>81101512</v>
      </c>
      <c r="H260" s="69" t="s">
        <v>5278</v>
      </c>
      <c r="I260" s="62" t="s">
        <v>154</v>
      </c>
      <c r="J260" s="62" t="s">
        <v>154</v>
      </c>
      <c r="K260" s="62">
        <v>10</v>
      </c>
      <c r="L260" s="62" t="s">
        <v>223</v>
      </c>
      <c r="M260" s="70" t="s">
        <v>224</v>
      </c>
      <c r="N260" s="71">
        <v>65000000</v>
      </c>
      <c r="O260" s="71">
        <v>65000000</v>
      </c>
      <c r="P260" s="71" t="s">
        <v>225</v>
      </c>
      <c r="Q260" s="71" t="s">
        <v>221</v>
      </c>
      <c r="R260" s="72">
        <v>1</v>
      </c>
      <c r="S260" s="73" t="s">
        <v>50</v>
      </c>
      <c r="T260" s="86">
        <v>2021011000081</v>
      </c>
      <c r="U260" s="75" t="str">
        <f t="shared" si="15"/>
        <v>2200 - Dirección de Investigación y Prospectiva</v>
      </c>
      <c r="V260" s="72" t="str">
        <f t="shared" si="16"/>
        <v>INVERSION</v>
      </c>
      <c r="W260" s="72" t="s">
        <v>6557</v>
      </c>
      <c r="X260" s="72" t="s">
        <v>6558</v>
      </c>
      <c r="Y260" s="72" t="s">
        <v>6559</v>
      </c>
      <c r="Z260" s="72" t="s">
        <v>6560</v>
      </c>
      <c r="AA260" s="72" t="s">
        <v>6561</v>
      </c>
      <c r="AB260" s="72">
        <v>0</v>
      </c>
      <c r="AC260" s="72">
        <v>1</v>
      </c>
      <c r="AD260" s="76"/>
    </row>
    <row r="261" spans="1:30" ht="90" x14ac:dyDescent="0.25">
      <c r="A261" s="62">
        <v>260</v>
      </c>
      <c r="B261" s="68" t="s">
        <v>499</v>
      </c>
      <c r="C261" s="64">
        <f t="shared" si="14"/>
        <v>1</v>
      </c>
      <c r="D261" s="65">
        <v>45295</v>
      </c>
      <c r="E261" s="66" t="s">
        <v>6954</v>
      </c>
      <c r="F261" s="67" t="s">
        <v>5016</v>
      </c>
      <c r="G261" s="68">
        <v>81101512</v>
      </c>
      <c r="H261" s="69" t="s">
        <v>5279</v>
      </c>
      <c r="I261" s="62" t="s">
        <v>161</v>
      </c>
      <c r="J261" s="62" t="s">
        <v>161</v>
      </c>
      <c r="K261" s="62">
        <v>2</v>
      </c>
      <c r="L261" s="62" t="s">
        <v>223</v>
      </c>
      <c r="M261" s="70" t="s">
        <v>224</v>
      </c>
      <c r="N261" s="71">
        <v>4500000</v>
      </c>
      <c r="O261" s="71">
        <v>4500000</v>
      </c>
      <c r="P261" s="71" t="s">
        <v>225</v>
      </c>
      <c r="Q261" s="71" t="s">
        <v>221</v>
      </c>
      <c r="R261" s="72">
        <v>1</v>
      </c>
      <c r="S261" s="73" t="s">
        <v>50</v>
      </c>
      <c r="T261" s="86">
        <v>2021011000081</v>
      </c>
      <c r="U261" s="75" t="str">
        <f t="shared" si="15"/>
        <v>2200 - Dirección de Investigación y Prospectiva</v>
      </c>
      <c r="V261" s="72" t="str">
        <f t="shared" si="16"/>
        <v>INVERSION</v>
      </c>
      <c r="W261" s="72" t="s">
        <v>6557</v>
      </c>
      <c r="X261" s="72" t="s">
        <v>6558</v>
      </c>
      <c r="Y261" s="72" t="s">
        <v>6559</v>
      </c>
      <c r="Z261" s="72" t="s">
        <v>6560</v>
      </c>
      <c r="AA261" s="72" t="s">
        <v>6561</v>
      </c>
      <c r="AB261" s="72">
        <v>0</v>
      </c>
      <c r="AC261" s="72">
        <v>1</v>
      </c>
      <c r="AD261" s="76"/>
    </row>
    <row r="262" spans="1:30" ht="90" x14ac:dyDescent="0.25">
      <c r="A262" s="62">
        <v>261</v>
      </c>
      <c r="B262" s="68" t="s">
        <v>499</v>
      </c>
      <c r="C262" s="64">
        <f t="shared" si="14"/>
        <v>1</v>
      </c>
      <c r="D262" s="65">
        <v>45295</v>
      </c>
      <c r="E262" s="66" t="s">
        <v>6954</v>
      </c>
      <c r="F262" s="67" t="s">
        <v>5016</v>
      </c>
      <c r="G262" s="68">
        <v>81101512</v>
      </c>
      <c r="H262" s="69" t="s">
        <v>5280</v>
      </c>
      <c r="I262" s="62" t="s">
        <v>159</v>
      </c>
      <c r="J262" s="62" t="s">
        <v>159</v>
      </c>
      <c r="K262" s="62">
        <v>5</v>
      </c>
      <c r="L262" s="62" t="s">
        <v>223</v>
      </c>
      <c r="M262" s="70" t="s">
        <v>224</v>
      </c>
      <c r="N262" s="71">
        <v>10000000</v>
      </c>
      <c r="O262" s="71">
        <v>10000000</v>
      </c>
      <c r="P262" s="71" t="s">
        <v>225</v>
      </c>
      <c r="Q262" s="71" t="s">
        <v>221</v>
      </c>
      <c r="R262" s="72">
        <v>1</v>
      </c>
      <c r="S262" s="73" t="s">
        <v>50</v>
      </c>
      <c r="T262" s="86">
        <v>2021011000081</v>
      </c>
      <c r="U262" s="75" t="str">
        <f t="shared" si="15"/>
        <v>2200 - Dirección de Investigación y Prospectiva</v>
      </c>
      <c r="V262" s="72" t="str">
        <f t="shared" si="16"/>
        <v>INVERSION</v>
      </c>
      <c r="W262" s="72" t="s">
        <v>6557</v>
      </c>
      <c r="X262" s="72" t="s">
        <v>6558</v>
      </c>
      <c r="Y262" s="72" t="s">
        <v>6559</v>
      </c>
      <c r="Z262" s="72" t="s">
        <v>6560</v>
      </c>
      <c r="AA262" s="72" t="s">
        <v>6561</v>
      </c>
      <c r="AB262" s="72">
        <v>0</v>
      </c>
      <c r="AC262" s="72">
        <v>1</v>
      </c>
      <c r="AD262" s="76"/>
    </row>
    <row r="263" spans="1:30" ht="90" x14ac:dyDescent="0.25">
      <c r="A263" s="62">
        <v>262</v>
      </c>
      <c r="B263" s="68" t="s">
        <v>499</v>
      </c>
      <c r="C263" s="64">
        <f t="shared" si="14"/>
        <v>1</v>
      </c>
      <c r="D263" s="65">
        <v>45295</v>
      </c>
      <c r="E263" s="66" t="s">
        <v>6954</v>
      </c>
      <c r="F263" s="67" t="s">
        <v>5016</v>
      </c>
      <c r="G263" s="68">
        <v>81101512</v>
      </c>
      <c r="H263" s="69" t="s">
        <v>5281</v>
      </c>
      <c r="I263" s="62" t="s">
        <v>153</v>
      </c>
      <c r="J263" s="62" t="s">
        <v>153</v>
      </c>
      <c r="K263" s="62">
        <v>10</v>
      </c>
      <c r="L263" s="62" t="s">
        <v>223</v>
      </c>
      <c r="M263" s="70" t="s">
        <v>224</v>
      </c>
      <c r="N263" s="71">
        <v>28341760</v>
      </c>
      <c r="O263" s="71">
        <v>28341760</v>
      </c>
      <c r="P263" s="71" t="s">
        <v>225</v>
      </c>
      <c r="Q263" s="71" t="s">
        <v>221</v>
      </c>
      <c r="R263" s="72">
        <v>1</v>
      </c>
      <c r="S263" s="73" t="s">
        <v>50</v>
      </c>
      <c r="T263" s="86">
        <v>2021011000081</v>
      </c>
      <c r="U263" s="75" t="str">
        <f t="shared" si="15"/>
        <v>2200 - Dirección de Investigación y Prospectiva</v>
      </c>
      <c r="V263" s="72" t="str">
        <f t="shared" si="16"/>
        <v>INVERSION</v>
      </c>
      <c r="W263" s="72" t="s">
        <v>6557</v>
      </c>
      <c r="X263" s="72" t="s">
        <v>6558</v>
      </c>
      <c r="Y263" s="72" t="s">
        <v>6559</v>
      </c>
      <c r="Z263" s="72" t="s">
        <v>6560</v>
      </c>
      <c r="AA263" s="72" t="s">
        <v>6561</v>
      </c>
      <c r="AB263" s="72">
        <v>0</v>
      </c>
      <c r="AC263" s="72">
        <v>1</v>
      </c>
      <c r="AD263" s="76"/>
    </row>
    <row r="264" spans="1:30" ht="90" x14ac:dyDescent="0.25">
      <c r="A264" s="62">
        <v>263</v>
      </c>
      <c r="B264" s="68" t="s">
        <v>499</v>
      </c>
      <c r="C264" s="64">
        <f t="shared" si="14"/>
        <v>1</v>
      </c>
      <c r="D264" s="65">
        <v>45295</v>
      </c>
      <c r="E264" s="66" t="s">
        <v>6954</v>
      </c>
      <c r="F264" s="67" t="s">
        <v>5016</v>
      </c>
      <c r="G264" s="68">
        <v>81101512</v>
      </c>
      <c r="H264" s="69" t="s">
        <v>5282</v>
      </c>
      <c r="I264" s="62" t="s">
        <v>154</v>
      </c>
      <c r="J264" s="62" t="s">
        <v>154</v>
      </c>
      <c r="K264" s="62">
        <v>9</v>
      </c>
      <c r="L264" s="62" t="s">
        <v>223</v>
      </c>
      <c r="M264" s="70" t="s">
        <v>224</v>
      </c>
      <c r="N264" s="71">
        <v>16200000</v>
      </c>
      <c r="O264" s="71">
        <v>16200000</v>
      </c>
      <c r="P264" s="71" t="s">
        <v>225</v>
      </c>
      <c r="Q264" s="71" t="s">
        <v>221</v>
      </c>
      <c r="R264" s="72">
        <v>1</v>
      </c>
      <c r="S264" s="73" t="s">
        <v>50</v>
      </c>
      <c r="T264" s="86">
        <v>2021011000081</v>
      </c>
      <c r="U264" s="75" t="str">
        <f t="shared" si="15"/>
        <v>2200 - Dirección de Investigación y Prospectiva</v>
      </c>
      <c r="V264" s="72" t="str">
        <f t="shared" si="16"/>
        <v>INVERSION</v>
      </c>
      <c r="W264" s="72" t="s">
        <v>6557</v>
      </c>
      <c r="X264" s="72" t="s">
        <v>6558</v>
      </c>
      <c r="Y264" s="72" t="s">
        <v>6559</v>
      </c>
      <c r="Z264" s="72" t="s">
        <v>6560</v>
      </c>
      <c r="AA264" s="72" t="s">
        <v>6561</v>
      </c>
      <c r="AB264" s="72">
        <v>0</v>
      </c>
      <c r="AC264" s="72">
        <v>1</v>
      </c>
      <c r="AD264" s="76"/>
    </row>
    <row r="265" spans="1:30" ht="90" x14ac:dyDescent="0.25">
      <c r="A265" s="62">
        <v>264</v>
      </c>
      <c r="B265" s="68" t="s">
        <v>499</v>
      </c>
      <c r="C265" s="64">
        <f t="shared" si="14"/>
        <v>1</v>
      </c>
      <c r="D265" s="65">
        <v>45295</v>
      </c>
      <c r="E265" s="66" t="s">
        <v>6954</v>
      </c>
      <c r="F265" s="67" t="s">
        <v>5016</v>
      </c>
      <c r="G265" s="68">
        <v>81101512</v>
      </c>
      <c r="H265" s="69" t="s">
        <v>5283</v>
      </c>
      <c r="I265" s="62" t="s">
        <v>154</v>
      </c>
      <c r="J265" s="62" t="s">
        <v>154</v>
      </c>
      <c r="K265" s="62">
        <v>10</v>
      </c>
      <c r="L265" s="62" t="s">
        <v>223</v>
      </c>
      <c r="M265" s="70" t="s">
        <v>224</v>
      </c>
      <c r="N265" s="71">
        <v>32300000</v>
      </c>
      <c r="O265" s="71">
        <v>32300000</v>
      </c>
      <c r="P265" s="71" t="s">
        <v>225</v>
      </c>
      <c r="Q265" s="71" t="s">
        <v>221</v>
      </c>
      <c r="R265" s="72">
        <v>1</v>
      </c>
      <c r="S265" s="73" t="s">
        <v>50</v>
      </c>
      <c r="T265" s="86">
        <v>2021011000081</v>
      </c>
      <c r="U265" s="75" t="str">
        <f t="shared" si="15"/>
        <v>2200 - Dirección de Investigación y Prospectiva</v>
      </c>
      <c r="V265" s="72" t="str">
        <f t="shared" si="16"/>
        <v>INVERSION</v>
      </c>
      <c r="W265" s="72" t="s">
        <v>6557</v>
      </c>
      <c r="X265" s="72" t="s">
        <v>6558</v>
      </c>
      <c r="Y265" s="72" t="s">
        <v>6559</v>
      </c>
      <c r="Z265" s="72" t="s">
        <v>6560</v>
      </c>
      <c r="AA265" s="72" t="s">
        <v>6561</v>
      </c>
      <c r="AB265" s="72">
        <v>0</v>
      </c>
      <c r="AC265" s="72">
        <v>1</v>
      </c>
      <c r="AD265" s="76"/>
    </row>
    <row r="266" spans="1:30" ht="90" x14ac:dyDescent="0.25">
      <c r="A266" s="62">
        <v>265</v>
      </c>
      <c r="B266" s="68" t="s">
        <v>499</v>
      </c>
      <c r="C266" s="64">
        <f t="shared" si="14"/>
        <v>2</v>
      </c>
      <c r="D266" s="65">
        <v>45295</v>
      </c>
      <c r="E266" s="66" t="s">
        <v>6954</v>
      </c>
      <c r="F266" s="67" t="s">
        <v>5016</v>
      </c>
      <c r="G266" s="68">
        <v>81101512</v>
      </c>
      <c r="H266" s="69" t="s">
        <v>5284</v>
      </c>
      <c r="I266" s="62" t="s">
        <v>153</v>
      </c>
      <c r="J266" s="62" t="s">
        <v>153</v>
      </c>
      <c r="K266" s="62">
        <v>12</v>
      </c>
      <c r="L266" s="62" t="s">
        <v>223</v>
      </c>
      <c r="M266" s="70" t="s">
        <v>224</v>
      </c>
      <c r="N266" s="71">
        <v>53845000</v>
      </c>
      <c r="O266" s="71">
        <v>53845000</v>
      </c>
      <c r="P266" s="71" t="s">
        <v>225</v>
      </c>
      <c r="Q266" s="71" t="s">
        <v>221</v>
      </c>
      <c r="R266" s="72">
        <v>2</v>
      </c>
      <c r="S266" s="73" t="s">
        <v>50</v>
      </c>
      <c r="T266" s="86">
        <v>2021011000081</v>
      </c>
      <c r="U266" s="75" t="str">
        <f t="shared" si="15"/>
        <v>2200 - Dirección de Investigación y Prospectiva</v>
      </c>
      <c r="V266" s="72" t="str">
        <f t="shared" si="16"/>
        <v>INVERSION</v>
      </c>
      <c r="W266" s="72" t="s">
        <v>6557</v>
      </c>
      <c r="X266" s="72" t="s">
        <v>6558</v>
      </c>
      <c r="Y266" s="72" t="s">
        <v>6559</v>
      </c>
      <c r="Z266" s="72" t="s">
        <v>6560</v>
      </c>
      <c r="AA266" s="72" t="s">
        <v>6561</v>
      </c>
      <c r="AB266" s="72">
        <v>0</v>
      </c>
      <c r="AC266" s="72">
        <v>1</v>
      </c>
      <c r="AD266" s="76"/>
    </row>
    <row r="267" spans="1:30" ht="108" x14ac:dyDescent="0.25">
      <c r="A267" s="62">
        <v>266</v>
      </c>
      <c r="B267" s="68" t="s">
        <v>499</v>
      </c>
      <c r="C267" s="64">
        <f t="shared" si="14"/>
        <v>1</v>
      </c>
      <c r="D267" s="65">
        <v>45295</v>
      </c>
      <c r="E267" s="66" t="s">
        <v>6954</v>
      </c>
      <c r="F267" s="67" t="s">
        <v>5016</v>
      </c>
      <c r="G267" s="68">
        <v>81101512</v>
      </c>
      <c r="H267" s="69" t="s">
        <v>5285</v>
      </c>
      <c r="I267" s="62" t="s">
        <v>154</v>
      </c>
      <c r="J267" s="62" t="s">
        <v>154</v>
      </c>
      <c r="K267" s="62">
        <v>9</v>
      </c>
      <c r="L267" s="62" t="s">
        <v>223</v>
      </c>
      <c r="M267" s="70" t="s">
        <v>224</v>
      </c>
      <c r="N267" s="71">
        <v>20033964</v>
      </c>
      <c r="O267" s="71">
        <v>20033964</v>
      </c>
      <c r="P267" s="71" t="s">
        <v>225</v>
      </c>
      <c r="Q267" s="71" t="s">
        <v>221</v>
      </c>
      <c r="R267" s="72">
        <v>1</v>
      </c>
      <c r="S267" s="73" t="s">
        <v>50</v>
      </c>
      <c r="T267" s="86">
        <v>2021011000081</v>
      </c>
      <c r="U267" s="75" t="str">
        <f t="shared" si="15"/>
        <v>2200 - Dirección de Investigación y Prospectiva</v>
      </c>
      <c r="V267" s="72" t="str">
        <f t="shared" si="16"/>
        <v>INVERSION</v>
      </c>
      <c r="W267" s="72" t="s">
        <v>6557</v>
      </c>
      <c r="X267" s="72" t="s">
        <v>6558</v>
      </c>
      <c r="Y267" s="72" t="s">
        <v>6559</v>
      </c>
      <c r="Z267" s="72" t="s">
        <v>6560</v>
      </c>
      <c r="AA267" s="72" t="s">
        <v>6561</v>
      </c>
      <c r="AB267" s="72">
        <v>0</v>
      </c>
      <c r="AC267" s="72">
        <v>1</v>
      </c>
      <c r="AD267" s="76"/>
    </row>
    <row r="268" spans="1:30" ht="108" x14ac:dyDescent="0.25">
      <c r="A268" s="62">
        <v>267</v>
      </c>
      <c r="B268" s="68" t="s">
        <v>499</v>
      </c>
      <c r="C268" s="64">
        <f t="shared" si="14"/>
        <v>1</v>
      </c>
      <c r="D268" s="65">
        <v>45295</v>
      </c>
      <c r="E268" s="66" t="s">
        <v>6954</v>
      </c>
      <c r="F268" s="67" t="s">
        <v>5016</v>
      </c>
      <c r="G268" s="68">
        <v>81101512</v>
      </c>
      <c r="H268" s="69" t="s">
        <v>5286</v>
      </c>
      <c r="I268" s="62" t="s">
        <v>154</v>
      </c>
      <c r="J268" s="62" t="s">
        <v>154</v>
      </c>
      <c r="K268" s="62">
        <v>10</v>
      </c>
      <c r="L268" s="62" t="s">
        <v>223</v>
      </c>
      <c r="M268" s="70" t="s">
        <v>224</v>
      </c>
      <c r="N268" s="71">
        <v>22259960</v>
      </c>
      <c r="O268" s="71">
        <v>22259960</v>
      </c>
      <c r="P268" s="71" t="s">
        <v>225</v>
      </c>
      <c r="Q268" s="71" t="s">
        <v>221</v>
      </c>
      <c r="R268" s="72">
        <v>1</v>
      </c>
      <c r="S268" s="73" t="s">
        <v>50</v>
      </c>
      <c r="T268" s="86">
        <v>2021011000081</v>
      </c>
      <c r="U268" s="75" t="str">
        <f t="shared" si="15"/>
        <v>2200 - Dirección de Investigación y Prospectiva</v>
      </c>
      <c r="V268" s="72" t="str">
        <f t="shared" si="16"/>
        <v>INVERSION</v>
      </c>
      <c r="W268" s="72" t="s">
        <v>6557</v>
      </c>
      <c r="X268" s="72" t="s">
        <v>6558</v>
      </c>
      <c r="Y268" s="72" t="s">
        <v>6559</v>
      </c>
      <c r="Z268" s="72" t="s">
        <v>6560</v>
      </c>
      <c r="AA268" s="72" t="s">
        <v>6561</v>
      </c>
      <c r="AB268" s="72">
        <v>0</v>
      </c>
      <c r="AC268" s="72">
        <v>1</v>
      </c>
      <c r="AD268" s="76"/>
    </row>
    <row r="269" spans="1:30" ht="90" x14ac:dyDescent="0.25">
      <c r="A269" s="62">
        <v>268</v>
      </c>
      <c r="B269" s="68" t="s">
        <v>499</v>
      </c>
      <c r="C269" s="64">
        <f t="shared" si="14"/>
        <v>2</v>
      </c>
      <c r="D269" s="65">
        <v>45295</v>
      </c>
      <c r="E269" s="66" t="s">
        <v>6954</v>
      </c>
      <c r="F269" s="67" t="s">
        <v>5016</v>
      </c>
      <c r="G269" s="68">
        <v>81101512</v>
      </c>
      <c r="H269" s="69" t="s">
        <v>5287</v>
      </c>
      <c r="I269" s="62" t="s">
        <v>154</v>
      </c>
      <c r="J269" s="62" t="s">
        <v>154</v>
      </c>
      <c r="K269" s="62">
        <v>10</v>
      </c>
      <c r="L269" s="62" t="s">
        <v>223</v>
      </c>
      <c r="M269" s="70" t="s">
        <v>224</v>
      </c>
      <c r="N269" s="71">
        <v>66000000</v>
      </c>
      <c r="O269" s="71">
        <v>66000000</v>
      </c>
      <c r="P269" s="71" t="s">
        <v>225</v>
      </c>
      <c r="Q269" s="71" t="s">
        <v>221</v>
      </c>
      <c r="R269" s="72">
        <v>2</v>
      </c>
      <c r="S269" s="73" t="s">
        <v>50</v>
      </c>
      <c r="T269" s="86">
        <v>2021011000081</v>
      </c>
      <c r="U269" s="75" t="str">
        <f t="shared" si="15"/>
        <v>2200 - Dirección de Investigación y Prospectiva</v>
      </c>
      <c r="V269" s="72" t="str">
        <f t="shared" si="16"/>
        <v>INVERSION</v>
      </c>
      <c r="W269" s="72" t="s">
        <v>6557</v>
      </c>
      <c r="X269" s="72" t="s">
        <v>6558</v>
      </c>
      <c r="Y269" s="72" t="s">
        <v>6559</v>
      </c>
      <c r="Z269" s="72" t="s">
        <v>6560</v>
      </c>
      <c r="AA269" s="72" t="s">
        <v>6561</v>
      </c>
      <c r="AB269" s="72">
        <v>0</v>
      </c>
      <c r="AC269" s="72">
        <v>1</v>
      </c>
      <c r="AD269" s="76"/>
    </row>
    <row r="270" spans="1:30" ht="90" x14ac:dyDescent="0.25">
      <c r="A270" s="62">
        <v>269</v>
      </c>
      <c r="B270" s="68" t="s">
        <v>499</v>
      </c>
      <c r="C270" s="64">
        <f t="shared" si="14"/>
        <v>1</v>
      </c>
      <c r="D270" s="65">
        <v>45295</v>
      </c>
      <c r="E270" s="66" t="s">
        <v>6954</v>
      </c>
      <c r="F270" s="67" t="s">
        <v>5016</v>
      </c>
      <c r="G270" s="68">
        <v>81101512</v>
      </c>
      <c r="H270" s="69" t="s">
        <v>5288</v>
      </c>
      <c r="I270" s="62" t="s">
        <v>154</v>
      </c>
      <c r="J270" s="62" t="s">
        <v>154</v>
      </c>
      <c r="K270" s="62">
        <v>10</v>
      </c>
      <c r="L270" s="62" t="s">
        <v>223</v>
      </c>
      <c r="M270" s="70" t="s">
        <v>224</v>
      </c>
      <c r="N270" s="71">
        <v>35000000</v>
      </c>
      <c r="O270" s="71">
        <v>35000000</v>
      </c>
      <c r="P270" s="71" t="s">
        <v>225</v>
      </c>
      <c r="Q270" s="71" t="s">
        <v>221</v>
      </c>
      <c r="R270" s="72">
        <v>1</v>
      </c>
      <c r="S270" s="73" t="s">
        <v>50</v>
      </c>
      <c r="T270" s="86">
        <v>2021011000081</v>
      </c>
      <c r="U270" s="75" t="str">
        <f t="shared" si="15"/>
        <v>2200 - Dirección de Investigación y Prospectiva</v>
      </c>
      <c r="V270" s="72" t="str">
        <f t="shared" si="16"/>
        <v>INVERSION</v>
      </c>
      <c r="W270" s="72" t="s">
        <v>6557</v>
      </c>
      <c r="X270" s="72" t="s">
        <v>6558</v>
      </c>
      <c r="Y270" s="72" t="s">
        <v>6559</v>
      </c>
      <c r="Z270" s="72" t="s">
        <v>6560</v>
      </c>
      <c r="AA270" s="72" t="s">
        <v>6561</v>
      </c>
      <c r="AB270" s="72">
        <v>0</v>
      </c>
      <c r="AC270" s="72">
        <v>1</v>
      </c>
      <c r="AD270" s="76"/>
    </row>
    <row r="271" spans="1:30" ht="90" x14ac:dyDescent="0.25">
      <c r="A271" s="62">
        <v>270</v>
      </c>
      <c r="B271" s="68" t="s">
        <v>499</v>
      </c>
      <c r="C271" s="64">
        <f t="shared" si="14"/>
        <v>2</v>
      </c>
      <c r="D271" s="65">
        <v>45295</v>
      </c>
      <c r="E271" s="66" t="s">
        <v>6954</v>
      </c>
      <c r="F271" s="67" t="s">
        <v>5016</v>
      </c>
      <c r="G271" s="68">
        <v>81101512</v>
      </c>
      <c r="H271" s="69" t="s">
        <v>5289</v>
      </c>
      <c r="I271" s="62" t="s">
        <v>154</v>
      </c>
      <c r="J271" s="62" t="s">
        <v>154</v>
      </c>
      <c r="K271" s="62">
        <v>10</v>
      </c>
      <c r="L271" s="62" t="s">
        <v>223</v>
      </c>
      <c r="M271" s="70" t="s">
        <v>224</v>
      </c>
      <c r="N271" s="71">
        <v>84942000</v>
      </c>
      <c r="O271" s="71">
        <v>84942000</v>
      </c>
      <c r="P271" s="71" t="s">
        <v>225</v>
      </c>
      <c r="Q271" s="71" t="s">
        <v>221</v>
      </c>
      <c r="R271" s="72">
        <v>2</v>
      </c>
      <c r="S271" s="73" t="s">
        <v>50</v>
      </c>
      <c r="T271" s="86">
        <v>2021011000081</v>
      </c>
      <c r="U271" s="75" t="str">
        <f t="shared" si="15"/>
        <v>2200 - Dirección de Investigación y Prospectiva</v>
      </c>
      <c r="V271" s="72" t="str">
        <f t="shared" si="16"/>
        <v>INVERSION</v>
      </c>
      <c r="W271" s="72" t="s">
        <v>6557</v>
      </c>
      <c r="X271" s="72" t="s">
        <v>6558</v>
      </c>
      <c r="Y271" s="72" t="s">
        <v>6559</v>
      </c>
      <c r="Z271" s="72" t="s">
        <v>6560</v>
      </c>
      <c r="AA271" s="72" t="s">
        <v>6561</v>
      </c>
      <c r="AB271" s="72">
        <v>0</v>
      </c>
      <c r="AC271" s="72">
        <v>1</v>
      </c>
      <c r="AD271" s="76"/>
    </row>
    <row r="272" spans="1:30" ht="90" x14ac:dyDescent="0.25">
      <c r="A272" s="62">
        <v>271</v>
      </c>
      <c r="B272" s="68" t="s">
        <v>499</v>
      </c>
      <c r="C272" s="64">
        <f t="shared" si="14"/>
        <v>1</v>
      </c>
      <c r="D272" s="65">
        <v>45295</v>
      </c>
      <c r="E272" s="66" t="s">
        <v>6954</v>
      </c>
      <c r="F272" s="67" t="s">
        <v>5016</v>
      </c>
      <c r="G272" s="68">
        <v>81101512</v>
      </c>
      <c r="H272" s="69" t="s">
        <v>5290</v>
      </c>
      <c r="I272" s="62" t="s">
        <v>153</v>
      </c>
      <c r="J272" s="62" t="s">
        <v>153</v>
      </c>
      <c r="K272" s="62">
        <v>10</v>
      </c>
      <c r="L272" s="62" t="s">
        <v>223</v>
      </c>
      <c r="M272" s="70" t="s">
        <v>224</v>
      </c>
      <c r="N272" s="71">
        <v>42000000</v>
      </c>
      <c r="O272" s="71">
        <v>42000000</v>
      </c>
      <c r="P272" s="71" t="s">
        <v>225</v>
      </c>
      <c r="Q272" s="71" t="s">
        <v>221</v>
      </c>
      <c r="R272" s="72">
        <v>1</v>
      </c>
      <c r="S272" s="73" t="s">
        <v>50</v>
      </c>
      <c r="T272" s="86">
        <v>2021011000081</v>
      </c>
      <c r="U272" s="75" t="str">
        <f t="shared" si="15"/>
        <v>2200 - Dirección de Investigación y Prospectiva</v>
      </c>
      <c r="V272" s="72" t="str">
        <f t="shared" si="16"/>
        <v>INVERSION</v>
      </c>
      <c r="W272" s="72" t="s">
        <v>6557</v>
      </c>
      <c r="X272" s="72" t="s">
        <v>6558</v>
      </c>
      <c r="Y272" s="72" t="s">
        <v>6559</v>
      </c>
      <c r="Z272" s="72" t="s">
        <v>6560</v>
      </c>
      <c r="AA272" s="72" t="s">
        <v>6561</v>
      </c>
      <c r="AB272" s="72">
        <v>0</v>
      </c>
      <c r="AC272" s="72">
        <v>1</v>
      </c>
      <c r="AD272" s="76"/>
    </row>
    <row r="273" spans="1:30" ht="90" x14ac:dyDescent="0.25">
      <c r="A273" s="62">
        <v>272</v>
      </c>
      <c r="B273" s="68" t="s">
        <v>499</v>
      </c>
      <c r="C273" s="64">
        <f t="shared" si="14"/>
        <v>5</v>
      </c>
      <c r="D273" s="65">
        <v>45295</v>
      </c>
      <c r="E273" s="66" t="s">
        <v>6954</v>
      </c>
      <c r="F273" s="67" t="s">
        <v>5016</v>
      </c>
      <c r="G273" s="68">
        <v>81101512</v>
      </c>
      <c r="H273" s="69" t="s">
        <v>5291</v>
      </c>
      <c r="I273" s="62" t="s">
        <v>154</v>
      </c>
      <c r="J273" s="62" t="s">
        <v>154</v>
      </c>
      <c r="K273" s="62">
        <v>10</v>
      </c>
      <c r="L273" s="62" t="s">
        <v>223</v>
      </c>
      <c r="M273" s="70" t="s">
        <v>224</v>
      </c>
      <c r="N273" s="71">
        <v>170000000</v>
      </c>
      <c r="O273" s="71">
        <v>170000000</v>
      </c>
      <c r="P273" s="71" t="s">
        <v>225</v>
      </c>
      <c r="Q273" s="71" t="s">
        <v>221</v>
      </c>
      <c r="R273" s="72">
        <v>5</v>
      </c>
      <c r="S273" s="73" t="s">
        <v>50</v>
      </c>
      <c r="T273" s="86">
        <v>2021011000081</v>
      </c>
      <c r="U273" s="75" t="str">
        <f t="shared" si="15"/>
        <v>2200 - Dirección de Investigación y Prospectiva</v>
      </c>
      <c r="V273" s="72" t="str">
        <f t="shared" si="16"/>
        <v>INVERSION</v>
      </c>
      <c r="W273" s="72" t="s">
        <v>6557</v>
      </c>
      <c r="X273" s="72" t="s">
        <v>6558</v>
      </c>
      <c r="Y273" s="72" t="s">
        <v>6559</v>
      </c>
      <c r="Z273" s="72" t="s">
        <v>6560</v>
      </c>
      <c r="AA273" s="72" t="s">
        <v>6561</v>
      </c>
      <c r="AB273" s="72">
        <v>0</v>
      </c>
      <c r="AC273" s="72">
        <v>1</v>
      </c>
      <c r="AD273" s="76"/>
    </row>
    <row r="274" spans="1:30" ht="90" x14ac:dyDescent="0.25">
      <c r="A274" s="62">
        <v>273</v>
      </c>
      <c r="B274" s="68" t="s">
        <v>499</v>
      </c>
      <c r="C274" s="64">
        <f t="shared" si="14"/>
        <v>1</v>
      </c>
      <c r="D274" s="65">
        <v>45295</v>
      </c>
      <c r="E274" s="66" t="s">
        <v>6954</v>
      </c>
      <c r="F274" s="67" t="s">
        <v>5016</v>
      </c>
      <c r="G274" s="68">
        <v>81101512</v>
      </c>
      <c r="H274" s="69" t="s">
        <v>5292</v>
      </c>
      <c r="I274" s="62" t="s">
        <v>154</v>
      </c>
      <c r="J274" s="62" t="s">
        <v>154</v>
      </c>
      <c r="K274" s="62">
        <v>10</v>
      </c>
      <c r="L274" s="62" t="s">
        <v>223</v>
      </c>
      <c r="M274" s="70" t="s">
        <v>224</v>
      </c>
      <c r="N274" s="71">
        <v>73000000</v>
      </c>
      <c r="O274" s="71">
        <v>73000000</v>
      </c>
      <c r="P274" s="71" t="s">
        <v>225</v>
      </c>
      <c r="Q274" s="71" t="s">
        <v>221</v>
      </c>
      <c r="R274" s="72">
        <v>1</v>
      </c>
      <c r="S274" s="73" t="s">
        <v>50</v>
      </c>
      <c r="T274" s="86">
        <v>2021011000081</v>
      </c>
      <c r="U274" s="75" t="str">
        <f t="shared" si="15"/>
        <v>2200 - Dirección de Investigación y Prospectiva</v>
      </c>
      <c r="V274" s="72" t="str">
        <f t="shared" si="16"/>
        <v>INVERSION</v>
      </c>
      <c r="W274" s="72" t="s">
        <v>6557</v>
      </c>
      <c r="X274" s="72" t="s">
        <v>6558</v>
      </c>
      <c r="Y274" s="72" t="s">
        <v>6559</v>
      </c>
      <c r="Z274" s="72" t="s">
        <v>6560</v>
      </c>
      <c r="AA274" s="72" t="s">
        <v>6561</v>
      </c>
      <c r="AB274" s="72">
        <v>0</v>
      </c>
      <c r="AC274" s="72">
        <v>1</v>
      </c>
      <c r="AD274" s="76"/>
    </row>
    <row r="275" spans="1:30" ht="108" x14ac:dyDescent="0.25">
      <c r="A275" s="62">
        <v>274</v>
      </c>
      <c r="B275" s="68" t="s">
        <v>499</v>
      </c>
      <c r="C275" s="64">
        <f t="shared" si="14"/>
        <v>1</v>
      </c>
      <c r="D275" s="65">
        <v>45295</v>
      </c>
      <c r="E275" s="66" t="s">
        <v>6954</v>
      </c>
      <c r="F275" s="67" t="s">
        <v>5016</v>
      </c>
      <c r="G275" s="68">
        <v>81101512</v>
      </c>
      <c r="H275" s="69" t="s">
        <v>5293</v>
      </c>
      <c r="I275" s="62" t="s">
        <v>153</v>
      </c>
      <c r="J275" s="62" t="s">
        <v>153</v>
      </c>
      <c r="K275" s="62">
        <v>12</v>
      </c>
      <c r="L275" s="62" t="s">
        <v>223</v>
      </c>
      <c r="M275" s="70" t="s">
        <v>224</v>
      </c>
      <c r="N275" s="71">
        <v>104500000</v>
      </c>
      <c r="O275" s="71">
        <v>104500000</v>
      </c>
      <c r="P275" s="71" t="s">
        <v>225</v>
      </c>
      <c r="Q275" s="71" t="s">
        <v>221</v>
      </c>
      <c r="R275" s="72">
        <v>1</v>
      </c>
      <c r="S275" s="73" t="s">
        <v>50</v>
      </c>
      <c r="T275" s="86">
        <v>2021011000081</v>
      </c>
      <c r="U275" s="75" t="str">
        <f t="shared" si="15"/>
        <v>2200 - Dirección de Investigación y Prospectiva</v>
      </c>
      <c r="V275" s="72" t="str">
        <f t="shared" si="16"/>
        <v>INVERSION</v>
      </c>
      <c r="W275" s="72" t="s">
        <v>6557</v>
      </c>
      <c r="X275" s="72" t="s">
        <v>6558</v>
      </c>
      <c r="Y275" s="72" t="s">
        <v>6559</v>
      </c>
      <c r="Z275" s="72" t="s">
        <v>6560</v>
      </c>
      <c r="AA275" s="72" t="s">
        <v>6561</v>
      </c>
      <c r="AB275" s="72">
        <v>0</v>
      </c>
      <c r="AC275" s="72">
        <v>1</v>
      </c>
      <c r="AD275" s="76"/>
    </row>
    <row r="276" spans="1:30" ht="90" x14ac:dyDescent="0.25">
      <c r="A276" s="62">
        <v>275</v>
      </c>
      <c r="B276" s="68" t="s">
        <v>499</v>
      </c>
      <c r="C276" s="64">
        <f t="shared" si="14"/>
        <v>1</v>
      </c>
      <c r="D276" s="65">
        <v>45295</v>
      </c>
      <c r="E276" s="66" t="s">
        <v>6954</v>
      </c>
      <c r="F276" s="67" t="s">
        <v>5016</v>
      </c>
      <c r="G276" s="68">
        <v>81101512</v>
      </c>
      <c r="H276" s="69" t="s">
        <v>5294</v>
      </c>
      <c r="I276" s="62" t="s">
        <v>153</v>
      </c>
      <c r="J276" s="62" t="s">
        <v>153</v>
      </c>
      <c r="K276" s="62">
        <v>12</v>
      </c>
      <c r="L276" s="62" t="s">
        <v>223</v>
      </c>
      <c r="M276" s="70" t="s">
        <v>224</v>
      </c>
      <c r="N276" s="71">
        <v>110000000</v>
      </c>
      <c r="O276" s="71">
        <v>110000000</v>
      </c>
      <c r="P276" s="71" t="s">
        <v>225</v>
      </c>
      <c r="Q276" s="71" t="s">
        <v>221</v>
      </c>
      <c r="R276" s="72">
        <v>1</v>
      </c>
      <c r="S276" s="73" t="s">
        <v>50</v>
      </c>
      <c r="T276" s="86">
        <v>2021011000081</v>
      </c>
      <c r="U276" s="75" t="str">
        <f t="shared" si="15"/>
        <v>2200 - Dirección de Investigación y Prospectiva</v>
      </c>
      <c r="V276" s="72" t="str">
        <f t="shared" si="16"/>
        <v>INVERSION</v>
      </c>
      <c r="W276" s="72" t="s">
        <v>6557</v>
      </c>
      <c r="X276" s="72" t="s">
        <v>6558</v>
      </c>
      <c r="Y276" s="72" t="s">
        <v>6559</v>
      </c>
      <c r="Z276" s="72" t="s">
        <v>6560</v>
      </c>
      <c r="AA276" s="72" t="s">
        <v>6561</v>
      </c>
      <c r="AB276" s="72">
        <v>0</v>
      </c>
      <c r="AC276" s="72">
        <v>1</v>
      </c>
      <c r="AD276" s="76"/>
    </row>
    <row r="277" spans="1:30" ht="90" x14ac:dyDescent="0.25">
      <c r="A277" s="62">
        <v>276</v>
      </c>
      <c r="B277" s="68" t="s">
        <v>499</v>
      </c>
      <c r="C277" s="64">
        <f t="shared" si="14"/>
        <v>2</v>
      </c>
      <c r="D277" s="65">
        <v>45295</v>
      </c>
      <c r="E277" s="66" t="s">
        <v>6954</v>
      </c>
      <c r="F277" s="67" t="s">
        <v>5016</v>
      </c>
      <c r="G277" s="68">
        <v>81101512</v>
      </c>
      <c r="H277" s="69" t="s">
        <v>5295</v>
      </c>
      <c r="I277" s="62" t="s">
        <v>154</v>
      </c>
      <c r="J277" s="62" t="s">
        <v>154</v>
      </c>
      <c r="K277" s="62">
        <v>10</v>
      </c>
      <c r="L277" s="62" t="s">
        <v>223</v>
      </c>
      <c r="M277" s="70" t="s">
        <v>224</v>
      </c>
      <c r="N277" s="71">
        <v>66000000</v>
      </c>
      <c r="O277" s="71">
        <v>66000000</v>
      </c>
      <c r="P277" s="71" t="s">
        <v>225</v>
      </c>
      <c r="Q277" s="71" t="s">
        <v>221</v>
      </c>
      <c r="R277" s="72">
        <v>2</v>
      </c>
      <c r="S277" s="73" t="s">
        <v>50</v>
      </c>
      <c r="T277" s="86">
        <v>2021011000081</v>
      </c>
      <c r="U277" s="75" t="str">
        <f t="shared" si="15"/>
        <v>2200 - Dirección de Investigación y Prospectiva</v>
      </c>
      <c r="V277" s="72" t="str">
        <f t="shared" si="16"/>
        <v>INVERSION</v>
      </c>
      <c r="W277" s="72" t="s">
        <v>6557</v>
      </c>
      <c r="X277" s="72" t="s">
        <v>6558</v>
      </c>
      <c r="Y277" s="72" t="s">
        <v>6559</v>
      </c>
      <c r="Z277" s="72" t="s">
        <v>6560</v>
      </c>
      <c r="AA277" s="72" t="s">
        <v>6561</v>
      </c>
      <c r="AB277" s="72">
        <v>0</v>
      </c>
      <c r="AC277" s="72">
        <v>1</v>
      </c>
      <c r="AD277" s="76"/>
    </row>
    <row r="278" spans="1:30" ht="90" x14ac:dyDescent="0.25">
      <c r="A278" s="62">
        <v>277</v>
      </c>
      <c r="B278" s="68" t="s">
        <v>499</v>
      </c>
      <c r="C278" s="64">
        <f t="shared" si="14"/>
        <v>1</v>
      </c>
      <c r="D278" s="65">
        <v>45295</v>
      </c>
      <c r="E278" s="66" t="s">
        <v>6954</v>
      </c>
      <c r="F278" s="67" t="s">
        <v>5016</v>
      </c>
      <c r="G278" s="68">
        <v>81101512</v>
      </c>
      <c r="H278" s="69" t="s">
        <v>5296</v>
      </c>
      <c r="I278" s="62" t="s">
        <v>154</v>
      </c>
      <c r="J278" s="62" t="s">
        <v>154</v>
      </c>
      <c r="K278" s="62">
        <v>10</v>
      </c>
      <c r="L278" s="62" t="s">
        <v>223</v>
      </c>
      <c r="M278" s="70" t="s">
        <v>224</v>
      </c>
      <c r="N278" s="71">
        <v>81000000</v>
      </c>
      <c r="O278" s="71">
        <v>81000000</v>
      </c>
      <c r="P278" s="71" t="s">
        <v>225</v>
      </c>
      <c r="Q278" s="71" t="s">
        <v>221</v>
      </c>
      <c r="R278" s="72">
        <v>1</v>
      </c>
      <c r="S278" s="73" t="s">
        <v>50</v>
      </c>
      <c r="T278" s="86">
        <v>2021011000081</v>
      </c>
      <c r="U278" s="75" t="str">
        <f t="shared" si="15"/>
        <v>2200 - Dirección de Investigación y Prospectiva</v>
      </c>
      <c r="V278" s="72" t="str">
        <f t="shared" si="16"/>
        <v>INVERSION</v>
      </c>
      <c r="W278" s="72" t="s">
        <v>6557</v>
      </c>
      <c r="X278" s="72" t="s">
        <v>6558</v>
      </c>
      <c r="Y278" s="72" t="s">
        <v>6559</v>
      </c>
      <c r="Z278" s="72" t="s">
        <v>6560</v>
      </c>
      <c r="AA278" s="72" t="s">
        <v>6561</v>
      </c>
      <c r="AB278" s="72">
        <v>0</v>
      </c>
      <c r="AC278" s="72">
        <v>1</v>
      </c>
      <c r="AD278" s="76"/>
    </row>
    <row r="279" spans="1:30" ht="90" x14ac:dyDescent="0.25">
      <c r="A279" s="62">
        <v>278</v>
      </c>
      <c r="B279" s="68" t="s">
        <v>499</v>
      </c>
      <c r="C279" s="64">
        <f t="shared" si="14"/>
        <v>1</v>
      </c>
      <c r="D279" s="65">
        <v>45295</v>
      </c>
      <c r="E279" s="66" t="s">
        <v>6954</v>
      </c>
      <c r="F279" s="67" t="s">
        <v>5016</v>
      </c>
      <c r="G279" s="68">
        <v>81101512</v>
      </c>
      <c r="H279" s="69" t="s">
        <v>5297</v>
      </c>
      <c r="I279" s="62" t="s">
        <v>154</v>
      </c>
      <c r="J279" s="62" t="s">
        <v>154</v>
      </c>
      <c r="K279" s="62">
        <v>10</v>
      </c>
      <c r="L279" s="62" t="s">
        <v>223</v>
      </c>
      <c r="M279" s="70" t="s">
        <v>224</v>
      </c>
      <c r="N279" s="71">
        <v>95000000</v>
      </c>
      <c r="O279" s="71">
        <v>95000000</v>
      </c>
      <c r="P279" s="71" t="s">
        <v>225</v>
      </c>
      <c r="Q279" s="71" t="s">
        <v>221</v>
      </c>
      <c r="R279" s="72">
        <v>1</v>
      </c>
      <c r="S279" s="73" t="s">
        <v>50</v>
      </c>
      <c r="T279" s="86">
        <v>2021011000081</v>
      </c>
      <c r="U279" s="75" t="str">
        <f t="shared" si="15"/>
        <v>2200 - Dirección de Investigación y Prospectiva</v>
      </c>
      <c r="V279" s="72" t="str">
        <f t="shared" si="16"/>
        <v>INVERSION</v>
      </c>
      <c r="W279" s="72" t="s">
        <v>6557</v>
      </c>
      <c r="X279" s="72" t="s">
        <v>6558</v>
      </c>
      <c r="Y279" s="72" t="s">
        <v>6559</v>
      </c>
      <c r="Z279" s="72" t="s">
        <v>6560</v>
      </c>
      <c r="AA279" s="72" t="s">
        <v>6561</v>
      </c>
      <c r="AB279" s="72">
        <v>0</v>
      </c>
      <c r="AC279" s="72">
        <v>1</v>
      </c>
      <c r="AD279" s="76"/>
    </row>
    <row r="280" spans="1:30" ht="90" x14ac:dyDescent="0.25">
      <c r="A280" s="62">
        <v>279</v>
      </c>
      <c r="B280" s="68" t="s">
        <v>499</v>
      </c>
      <c r="C280" s="64">
        <f t="shared" si="14"/>
        <v>1</v>
      </c>
      <c r="D280" s="65">
        <v>45295</v>
      </c>
      <c r="E280" s="66" t="s">
        <v>6954</v>
      </c>
      <c r="F280" s="67" t="s">
        <v>5016</v>
      </c>
      <c r="G280" s="68">
        <v>81101512</v>
      </c>
      <c r="H280" s="69" t="s">
        <v>5298</v>
      </c>
      <c r="I280" s="62" t="s">
        <v>153</v>
      </c>
      <c r="J280" s="62" t="s">
        <v>153</v>
      </c>
      <c r="K280" s="62">
        <v>10</v>
      </c>
      <c r="L280" s="62" t="s">
        <v>223</v>
      </c>
      <c r="M280" s="70" t="s">
        <v>224</v>
      </c>
      <c r="N280" s="71">
        <v>95000000</v>
      </c>
      <c r="O280" s="71">
        <v>95000000</v>
      </c>
      <c r="P280" s="71" t="s">
        <v>225</v>
      </c>
      <c r="Q280" s="71" t="s">
        <v>221</v>
      </c>
      <c r="R280" s="72">
        <v>1</v>
      </c>
      <c r="S280" s="73" t="s">
        <v>50</v>
      </c>
      <c r="T280" s="86">
        <v>2021011000081</v>
      </c>
      <c r="U280" s="75" t="str">
        <f t="shared" si="15"/>
        <v>2200 - Dirección de Investigación y Prospectiva</v>
      </c>
      <c r="V280" s="72" t="str">
        <f t="shared" si="16"/>
        <v>INVERSION</v>
      </c>
      <c r="W280" s="72" t="s">
        <v>6557</v>
      </c>
      <c r="X280" s="72" t="s">
        <v>6558</v>
      </c>
      <c r="Y280" s="72" t="s">
        <v>6559</v>
      </c>
      <c r="Z280" s="72" t="s">
        <v>6560</v>
      </c>
      <c r="AA280" s="72" t="s">
        <v>6561</v>
      </c>
      <c r="AB280" s="72">
        <v>0</v>
      </c>
      <c r="AC280" s="72">
        <v>1</v>
      </c>
      <c r="AD280" s="76"/>
    </row>
    <row r="281" spans="1:30" ht="90" x14ac:dyDescent="0.25">
      <c r="A281" s="62">
        <v>280</v>
      </c>
      <c r="B281" s="68" t="s">
        <v>499</v>
      </c>
      <c r="C281" s="64">
        <f t="shared" si="14"/>
        <v>1</v>
      </c>
      <c r="D281" s="65">
        <v>45295</v>
      </c>
      <c r="E281" s="66" t="s">
        <v>6954</v>
      </c>
      <c r="F281" s="67" t="s">
        <v>5016</v>
      </c>
      <c r="G281" s="68">
        <v>81101512</v>
      </c>
      <c r="H281" s="69" t="s">
        <v>5299</v>
      </c>
      <c r="I281" s="62" t="s">
        <v>154</v>
      </c>
      <c r="J281" s="62" t="s">
        <v>154</v>
      </c>
      <c r="K281" s="62">
        <v>10</v>
      </c>
      <c r="L281" s="62" t="s">
        <v>223</v>
      </c>
      <c r="M281" s="70" t="s">
        <v>224</v>
      </c>
      <c r="N281" s="71">
        <v>92000000</v>
      </c>
      <c r="O281" s="71">
        <v>92000000</v>
      </c>
      <c r="P281" s="71" t="s">
        <v>225</v>
      </c>
      <c r="Q281" s="71" t="s">
        <v>221</v>
      </c>
      <c r="R281" s="72">
        <v>1</v>
      </c>
      <c r="S281" s="73" t="s">
        <v>50</v>
      </c>
      <c r="T281" s="86">
        <v>2021011000081</v>
      </c>
      <c r="U281" s="75" t="str">
        <f t="shared" si="15"/>
        <v>2200 - Dirección de Investigación y Prospectiva</v>
      </c>
      <c r="V281" s="72" t="str">
        <f t="shared" si="16"/>
        <v>INVERSION</v>
      </c>
      <c r="W281" s="72" t="s">
        <v>6557</v>
      </c>
      <c r="X281" s="72" t="s">
        <v>6558</v>
      </c>
      <c r="Y281" s="72" t="s">
        <v>6559</v>
      </c>
      <c r="Z281" s="72" t="s">
        <v>6560</v>
      </c>
      <c r="AA281" s="72" t="s">
        <v>6561</v>
      </c>
      <c r="AB281" s="72">
        <v>0</v>
      </c>
      <c r="AC281" s="72">
        <v>1</v>
      </c>
      <c r="AD281" s="76"/>
    </row>
    <row r="282" spans="1:30" ht="108" x14ac:dyDescent="0.25">
      <c r="A282" s="62">
        <v>281</v>
      </c>
      <c r="B282" s="68" t="s">
        <v>499</v>
      </c>
      <c r="C282" s="64">
        <f t="shared" si="14"/>
        <v>1</v>
      </c>
      <c r="D282" s="65">
        <v>45295</v>
      </c>
      <c r="E282" s="66" t="s">
        <v>6954</v>
      </c>
      <c r="F282" s="67" t="s">
        <v>5016</v>
      </c>
      <c r="G282" s="68">
        <v>81101512</v>
      </c>
      <c r="H282" s="69" t="s">
        <v>5300</v>
      </c>
      <c r="I282" s="62" t="s">
        <v>153</v>
      </c>
      <c r="J282" s="62" t="s">
        <v>153</v>
      </c>
      <c r="K282" s="62">
        <v>10</v>
      </c>
      <c r="L282" s="62" t="s">
        <v>223</v>
      </c>
      <c r="M282" s="70" t="s">
        <v>224</v>
      </c>
      <c r="N282" s="71">
        <v>75075000</v>
      </c>
      <c r="O282" s="71">
        <v>75075000</v>
      </c>
      <c r="P282" s="71" t="s">
        <v>225</v>
      </c>
      <c r="Q282" s="71" t="s">
        <v>221</v>
      </c>
      <c r="R282" s="72">
        <v>1</v>
      </c>
      <c r="S282" s="73" t="s">
        <v>50</v>
      </c>
      <c r="T282" s="86">
        <v>2021011000081</v>
      </c>
      <c r="U282" s="75" t="str">
        <f t="shared" si="15"/>
        <v>2200 - Dirección de Investigación y Prospectiva</v>
      </c>
      <c r="V282" s="72" t="str">
        <f t="shared" si="16"/>
        <v>INVERSION</v>
      </c>
      <c r="W282" s="72" t="s">
        <v>6557</v>
      </c>
      <c r="X282" s="72" t="s">
        <v>6558</v>
      </c>
      <c r="Y282" s="72" t="s">
        <v>6559</v>
      </c>
      <c r="Z282" s="72" t="s">
        <v>6560</v>
      </c>
      <c r="AA282" s="72" t="s">
        <v>6561</v>
      </c>
      <c r="AB282" s="72">
        <v>0</v>
      </c>
      <c r="AC282" s="72">
        <v>1</v>
      </c>
      <c r="AD282" s="76"/>
    </row>
    <row r="283" spans="1:30" ht="90" x14ac:dyDescent="0.25">
      <c r="A283" s="62">
        <v>282</v>
      </c>
      <c r="B283" s="68" t="s">
        <v>499</v>
      </c>
      <c r="C283" s="64">
        <f t="shared" si="14"/>
        <v>1</v>
      </c>
      <c r="D283" s="65">
        <v>45295</v>
      </c>
      <c r="E283" s="66" t="s">
        <v>6954</v>
      </c>
      <c r="F283" s="67" t="s">
        <v>5016</v>
      </c>
      <c r="G283" s="68">
        <v>81101512</v>
      </c>
      <c r="H283" s="69" t="s">
        <v>5301</v>
      </c>
      <c r="I283" s="62" t="s">
        <v>153</v>
      </c>
      <c r="J283" s="62" t="s">
        <v>153</v>
      </c>
      <c r="K283" s="62">
        <v>10</v>
      </c>
      <c r="L283" s="62" t="s">
        <v>223</v>
      </c>
      <c r="M283" s="70" t="s">
        <v>224</v>
      </c>
      <c r="N283" s="71">
        <v>100000000</v>
      </c>
      <c r="O283" s="71">
        <v>100000000</v>
      </c>
      <c r="P283" s="71" t="s">
        <v>225</v>
      </c>
      <c r="Q283" s="71" t="s">
        <v>221</v>
      </c>
      <c r="R283" s="72">
        <v>1</v>
      </c>
      <c r="S283" s="73" t="s">
        <v>50</v>
      </c>
      <c r="T283" s="86">
        <v>2021011000081</v>
      </c>
      <c r="U283" s="75" t="str">
        <f t="shared" si="15"/>
        <v>2200 - Dirección de Investigación y Prospectiva</v>
      </c>
      <c r="V283" s="72" t="str">
        <f t="shared" si="16"/>
        <v>INVERSION</v>
      </c>
      <c r="W283" s="72" t="s">
        <v>6557</v>
      </c>
      <c r="X283" s="72" t="s">
        <v>6558</v>
      </c>
      <c r="Y283" s="72" t="s">
        <v>6559</v>
      </c>
      <c r="Z283" s="72" t="s">
        <v>6560</v>
      </c>
      <c r="AA283" s="72" t="s">
        <v>6561</v>
      </c>
      <c r="AB283" s="72">
        <v>0</v>
      </c>
      <c r="AC283" s="72">
        <v>1</v>
      </c>
      <c r="AD283" s="76"/>
    </row>
    <row r="284" spans="1:30" ht="90" x14ac:dyDescent="0.25">
      <c r="A284" s="62">
        <v>283</v>
      </c>
      <c r="B284" s="68" t="s">
        <v>499</v>
      </c>
      <c r="C284" s="64">
        <f t="shared" ref="C284:C347" si="17">+R284</f>
        <v>1</v>
      </c>
      <c r="D284" s="65">
        <v>45295</v>
      </c>
      <c r="E284" s="66" t="s">
        <v>6954</v>
      </c>
      <c r="F284" s="67" t="s">
        <v>5016</v>
      </c>
      <c r="G284" s="68">
        <v>81101512</v>
      </c>
      <c r="H284" s="69" t="s">
        <v>5302</v>
      </c>
      <c r="I284" s="62" t="s">
        <v>154</v>
      </c>
      <c r="J284" s="62" t="s">
        <v>154</v>
      </c>
      <c r="K284" s="62">
        <v>10</v>
      </c>
      <c r="L284" s="62" t="s">
        <v>223</v>
      </c>
      <c r="M284" s="70" t="s">
        <v>224</v>
      </c>
      <c r="N284" s="71">
        <v>90000000</v>
      </c>
      <c r="O284" s="71">
        <v>90000000</v>
      </c>
      <c r="P284" s="71" t="s">
        <v>225</v>
      </c>
      <c r="Q284" s="71" t="s">
        <v>221</v>
      </c>
      <c r="R284" s="72">
        <v>1</v>
      </c>
      <c r="S284" s="73" t="s">
        <v>50</v>
      </c>
      <c r="T284" s="86">
        <v>2021011000081</v>
      </c>
      <c r="U284" s="75" t="str">
        <f t="shared" ref="U284:U347" si="18">+B284</f>
        <v>2200 - Dirección de Investigación y Prospectiva</v>
      </c>
      <c r="V284" s="72" t="str">
        <f t="shared" si="16"/>
        <v>INVERSION</v>
      </c>
      <c r="W284" s="72" t="s">
        <v>6557</v>
      </c>
      <c r="X284" s="72" t="s">
        <v>6558</v>
      </c>
      <c r="Y284" s="72" t="s">
        <v>6559</v>
      </c>
      <c r="Z284" s="72" t="s">
        <v>6560</v>
      </c>
      <c r="AA284" s="72" t="s">
        <v>6561</v>
      </c>
      <c r="AB284" s="72">
        <v>0</v>
      </c>
      <c r="AC284" s="72">
        <v>1</v>
      </c>
      <c r="AD284" s="76"/>
    </row>
    <row r="285" spans="1:30" ht="90" x14ac:dyDescent="0.25">
      <c r="A285" s="62">
        <v>284</v>
      </c>
      <c r="B285" s="68" t="s">
        <v>499</v>
      </c>
      <c r="C285" s="64">
        <f t="shared" si="17"/>
        <v>1</v>
      </c>
      <c r="D285" s="65">
        <v>45295</v>
      </c>
      <c r="E285" s="66" t="s">
        <v>6954</v>
      </c>
      <c r="F285" s="67" t="s">
        <v>5016</v>
      </c>
      <c r="G285" s="68">
        <v>81101512</v>
      </c>
      <c r="H285" s="69" t="s">
        <v>5303</v>
      </c>
      <c r="I285" s="62" t="s">
        <v>154</v>
      </c>
      <c r="J285" s="62" t="s">
        <v>154</v>
      </c>
      <c r="K285" s="62">
        <v>10</v>
      </c>
      <c r="L285" s="62" t="s">
        <v>223</v>
      </c>
      <c r="M285" s="70" t="s">
        <v>224</v>
      </c>
      <c r="N285" s="71">
        <v>61084400</v>
      </c>
      <c r="O285" s="71">
        <v>61084400</v>
      </c>
      <c r="P285" s="71" t="s">
        <v>225</v>
      </c>
      <c r="Q285" s="71" t="s">
        <v>221</v>
      </c>
      <c r="R285" s="72">
        <v>1</v>
      </c>
      <c r="S285" s="73" t="s">
        <v>50</v>
      </c>
      <c r="T285" s="86">
        <v>2021011000081</v>
      </c>
      <c r="U285" s="75" t="str">
        <f t="shared" si="18"/>
        <v>2200 - Dirección de Investigación y Prospectiva</v>
      </c>
      <c r="V285" s="72" t="str">
        <f t="shared" si="16"/>
        <v>INVERSION</v>
      </c>
      <c r="W285" s="72" t="s">
        <v>6557</v>
      </c>
      <c r="X285" s="72" t="s">
        <v>6558</v>
      </c>
      <c r="Y285" s="72" t="s">
        <v>6559</v>
      </c>
      <c r="Z285" s="72" t="s">
        <v>6560</v>
      </c>
      <c r="AA285" s="72" t="s">
        <v>6561</v>
      </c>
      <c r="AB285" s="72">
        <v>0</v>
      </c>
      <c r="AC285" s="72">
        <v>1</v>
      </c>
      <c r="AD285" s="76"/>
    </row>
    <row r="286" spans="1:30" ht="90" x14ac:dyDescent="0.25">
      <c r="A286" s="62">
        <v>285</v>
      </c>
      <c r="B286" s="68" t="s">
        <v>499</v>
      </c>
      <c r="C286" s="64">
        <f t="shared" si="17"/>
        <v>1</v>
      </c>
      <c r="D286" s="65">
        <v>45295</v>
      </c>
      <c r="E286" s="66" t="s">
        <v>6954</v>
      </c>
      <c r="F286" s="67" t="s">
        <v>5016</v>
      </c>
      <c r="G286" s="68">
        <v>81101512</v>
      </c>
      <c r="H286" s="69" t="s">
        <v>5304</v>
      </c>
      <c r="I286" s="62" t="s">
        <v>154</v>
      </c>
      <c r="J286" s="62" t="s">
        <v>154</v>
      </c>
      <c r="K286" s="62">
        <v>10</v>
      </c>
      <c r="L286" s="62" t="s">
        <v>223</v>
      </c>
      <c r="M286" s="70" t="s">
        <v>224</v>
      </c>
      <c r="N286" s="71">
        <v>95000000</v>
      </c>
      <c r="O286" s="71">
        <v>95000000</v>
      </c>
      <c r="P286" s="71" t="s">
        <v>225</v>
      </c>
      <c r="Q286" s="71" t="s">
        <v>221</v>
      </c>
      <c r="R286" s="72">
        <v>1</v>
      </c>
      <c r="S286" s="73" t="s">
        <v>50</v>
      </c>
      <c r="T286" s="86">
        <v>2021011000081</v>
      </c>
      <c r="U286" s="75" t="str">
        <f t="shared" si="18"/>
        <v>2200 - Dirección de Investigación y Prospectiva</v>
      </c>
      <c r="V286" s="72" t="str">
        <f t="shared" si="16"/>
        <v>INVERSION</v>
      </c>
      <c r="W286" s="72" t="s">
        <v>6557</v>
      </c>
      <c r="X286" s="72" t="s">
        <v>6558</v>
      </c>
      <c r="Y286" s="72" t="s">
        <v>6559</v>
      </c>
      <c r="Z286" s="72" t="s">
        <v>6560</v>
      </c>
      <c r="AA286" s="72" t="s">
        <v>6561</v>
      </c>
      <c r="AB286" s="72">
        <v>0</v>
      </c>
      <c r="AC286" s="72">
        <v>1</v>
      </c>
      <c r="AD286" s="76"/>
    </row>
    <row r="287" spans="1:30" ht="90" x14ac:dyDescent="0.25">
      <c r="A287" s="62">
        <v>286</v>
      </c>
      <c r="B287" s="68" t="s">
        <v>499</v>
      </c>
      <c r="C287" s="64">
        <f t="shared" si="17"/>
        <v>1</v>
      </c>
      <c r="D287" s="65">
        <v>45295</v>
      </c>
      <c r="E287" s="66" t="s">
        <v>6954</v>
      </c>
      <c r="F287" s="67" t="s">
        <v>5016</v>
      </c>
      <c r="G287" s="68">
        <v>81101512</v>
      </c>
      <c r="H287" s="69" t="s">
        <v>5305</v>
      </c>
      <c r="I287" s="62" t="s">
        <v>153</v>
      </c>
      <c r="J287" s="62" t="s">
        <v>153</v>
      </c>
      <c r="K287" s="62">
        <v>12</v>
      </c>
      <c r="L287" s="62" t="s">
        <v>223</v>
      </c>
      <c r="M287" s="70" t="s">
        <v>224</v>
      </c>
      <c r="N287" s="71">
        <v>82500000</v>
      </c>
      <c r="O287" s="71">
        <v>82500000</v>
      </c>
      <c r="P287" s="71" t="s">
        <v>225</v>
      </c>
      <c r="Q287" s="71" t="s">
        <v>221</v>
      </c>
      <c r="R287" s="72">
        <v>1</v>
      </c>
      <c r="S287" s="73" t="s">
        <v>50</v>
      </c>
      <c r="T287" s="86">
        <v>2021011000081</v>
      </c>
      <c r="U287" s="75" t="str">
        <f t="shared" si="18"/>
        <v>2200 - Dirección de Investigación y Prospectiva</v>
      </c>
      <c r="V287" s="72" t="str">
        <f t="shared" si="16"/>
        <v>INVERSION</v>
      </c>
      <c r="W287" s="72" t="s">
        <v>6557</v>
      </c>
      <c r="X287" s="72" t="s">
        <v>6558</v>
      </c>
      <c r="Y287" s="72" t="s">
        <v>6559</v>
      </c>
      <c r="Z287" s="72" t="s">
        <v>6560</v>
      </c>
      <c r="AA287" s="72" t="s">
        <v>6561</v>
      </c>
      <c r="AB287" s="72">
        <v>0</v>
      </c>
      <c r="AC287" s="72">
        <v>1</v>
      </c>
      <c r="AD287" s="76"/>
    </row>
    <row r="288" spans="1:30" ht="90" x14ac:dyDescent="0.25">
      <c r="A288" s="62">
        <v>287</v>
      </c>
      <c r="B288" s="68" t="s">
        <v>499</v>
      </c>
      <c r="C288" s="64">
        <f t="shared" si="17"/>
        <v>1</v>
      </c>
      <c r="D288" s="65">
        <v>45295</v>
      </c>
      <c r="E288" s="66" t="s">
        <v>6954</v>
      </c>
      <c r="F288" s="67" t="s">
        <v>5016</v>
      </c>
      <c r="G288" s="68">
        <v>81101512</v>
      </c>
      <c r="H288" s="69" t="s">
        <v>5306</v>
      </c>
      <c r="I288" s="62" t="s">
        <v>154</v>
      </c>
      <c r="J288" s="62" t="s">
        <v>154</v>
      </c>
      <c r="K288" s="62">
        <v>8</v>
      </c>
      <c r="L288" s="62" t="s">
        <v>223</v>
      </c>
      <c r="M288" s="70" t="s">
        <v>224</v>
      </c>
      <c r="N288" s="71">
        <v>51600000</v>
      </c>
      <c r="O288" s="71">
        <v>51600000</v>
      </c>
      <c r="P288" s="71" t="s">
        <v>225</v>
      </c>
      <c r="Q288" s="71" t="s">
        <v>221</v>
      </c>
      <c r="R288" s="72">
        <v>1</v>
      </c>
      <c r="S288" s="73" t="s">
        <v>50</v>
      </c>
      <c r="T288" s="86">
        <v>2021011000081</v>
      </c>
      <c r="U288" s="75" t="str">
        <f t="shared" si="18"/>
        <v>2200 - Dirección de Investigación y Prospectiva</v>
      </c>
      <c r="V288" s="72" t="str">
        <f t="shared" si="16"/>
        <v>INVERSION</v>
      </c>
      <c r="W288" s="72" t="s">
        <v>6557</v>
      </c>
      <c r="X288" s="72" t="s">
        <v>6558</v>
      </c>
      <c r="Y288" s="72" t="s">
        <v>6559</v>
      </c>
      <c r="Z288" s="72" t="s">
        <v>6560</v>
      </c>
      <c r="AA288" s="72" t="s">
        <v>6561</v>
      </c>
      <c r="AB288" s="72">
        <v>0</v>
      </c>
      <c r="AC288" s="72">
        <v>1</v>
      </c>
      <c r="AD288" s="76"/>
    </row>
    <row r="289" spans="1:30" ht="90" x14ac:dyDescent="0.25">
      <c r="A289" s="62">
        <v>288</v>
      </c>
      <c r="B289" s="68" t="s">
        <v>499</v>
      </c>
      <c r="C289" s="64">
        <f t="shared" si="17"/>
        <v>1</v>
      </c>
      <c r="D289" s="65">
        <v>45295</v>
      </c>
      <c r="E289" s="66" t="s">
        <v>6954</v>
      </c>
      <c r="F289" s="67" t="s">
        <v>5016</v>
      </c>
      <c r="G289" s="68">
        <v>81101512</v>
      </c>
      <c r="H289" s="69" t="s">
        <v>5307</v>
      </c>
      <c r="I289" s="62" t="s">
        <v>153</v>
      </c>
      <c r="J289" s="62" t="s">
        <v>153</v>
      </c>
      <c r="K289" s="62">
        <v>12</v>
      </c>
      <c r="L289" s="62" t="s">
        <v>223</v>
      </c>
      <c r="M289" s="70" t="s">
        <v>224</v>
      </c>
      <c r="N289" s="71">
        <v>148500000</v>
      </c>
      <c r="O289" s="71">
        <v>148500000</v>
      </c>
      <c r="P289" s="71" t="s">
        <v>225</v>
      </c>
      <c r="Q289" s="71" t="s">
        <v>221</v>
      </c>
      <c r="R289" s="72">
        <v>1</v>
      </c>
      <c r="S289" s="73" t="s">
        <v>50</v>
      </c>
      <c r="T289" s="86">
        <v>2021011000081</v>
      </c>
      <c r="U289" s="75" t="str">
        <f t="shared" si="18"/>
        <v>2200 - Dirección de Investigación y Prospectiva</v>
      </c>
      <c r="V289" s="72" t="str">
        <f t="shared" si="16"/>
        <v>INVERSION</v>
      </c>
      <c r="W289" s="72" t="s">
        <v>6557</v>
      </c>
      <c r="X289" s="72" t="s">
        <v>6558</v>
      </c>
      <c r="Y289" s="72" t="s">
        <v>6559</v>
      </c>
      <c r="Z289" s="72" t="s">
        <v>6560</v>
      </c>
      <c r="AA289" s="72" t="s">
        <v>6561</v>
      </c>
      <c r="AB289" s="72">
        <v>0</v>
      </c>
      <c r="AC289" s="72">
        <v>1</v>
      </c>
      <c r="AD289" s="76"/>
    </row>
    <row r="290" spans="1:30" ht="108" x14ac:dyDescent="0.25">
      <c r="A290" s="62">
        <v>289</v>
      </c>
      <c r="B290" s="68" t="s">
        <v>499</v>
      </c>
      <c r="C290" s="64">
        <f t="shared" si="17"/>
        <v>1</v>
      </c>
      <c r="D290" s="65">
        <v>45295</v>
      </c>
      <c r="E290" s="66" t="s">
        <v>6954</v>
      </c>
      <c r="F290" s="67" t="s">
        <v>5016</v>
      </c>
      <c r="G290" s="68">
        <v>81101512</v>
      </c>
      <c r="H290" s="69" t="s">
        <v>5308</v>
      </c>
      <c r="I290" s="62" t="s">
        <v>153</v>
      </c>
      <c r="J290" s="62" t="s">
        <v>153</v>
      </c>
      <c r="K290" s="62">
        <v>12</v>
      </c>
      <c r="L290" s="62" t="s">
        <v>223</v>
      </c>
      <c r="M290" s="70" t="s">
        <v>224</v>
      </c>
      <c r="N290" s="71">
        <v>101621201</v>
      </c>
      <c r="O290" s="71">
        <v>101621201</v>
      </c>
      <c r="P290" s="71" t="s">
        <v>225</v>
      </c>
      <c r="Q290" s="71" t="s">
        <v>221</v>
      </c>
      <c r="R290" s="72">
        <v>1</v>
      </c>
      <c r="S290" s="73" t="s">
        <v>50</v>
      </c>
      <c r="T290" s="86">
        <v>2021011000081</v>
      </c>
      <c r="U290" s="75" t="str">
        <f t="shared" si="18"/>
        <v>2200 - Dirección de Investigación y Prospectiva</v>
      </c>
      <c r="V290" s="72" t="str">
        <f t="shared" si="16"/>
        <v>INVERSION</v>
      </c>
      <c r="W290" s="72" t="s">
        <v>6557</v>
      </c>
      <c r="X290" s="72" t="s">
        <v>6558</v>
      </c>
      <c r="Y290" s="72" t="s">
        <v>6559</v>
      </c>
      <c r="Z290" s="72" t="s">
        <v>6560</v>
      </c>
      <c r="AA290" s="72" t="s">
        <v>6561</v>
      </c>
      <c r="AB290" s="72">
        <v>0</v>
      </c>
      <c r="AC290" s="72">
        <v>1</v>
      </c>
      <c r="AD290" s="76"/>
    </row>
    <row r="291" spans="1:30" ht="90" x14ac:dyDescent="0.25">
      <c r="A291" s="62">
        <v>290</v>
      </c>
      <c r="B291" s="68" t="s">
        <v>499</v>
      </c>
      <c r="C291" s="64">
        <f t="shared" si="17"/>
        <v>1</v>
      </c>
      <c r="D291" s="65">
        <v>45295</v>
      </c>
      <c r="E291" s="66" t="s">
        <v>6954</v>
      </c>
      <c r="F291" s="67" t="s">
        <v>5016</v>
      </c>
      <c r="G291" s="68">
        <v>81101512</v>
      </c>
      <c r="H291" s="69" t="s">
        <v>5309</v>
      </c>
      <c r="I291" s="62" t="s">
        <v>154</v>
      </c>
      <c r="J291" s="62" t="s">
        <v>154</v>
      </c>
      <c r="K291" s="62">
        <v>9</v>
      </c>
      <c r="L291" s="62" t="s">
        <v>223</v>
      </c>
      <c r="M291" s="70" t="s">
        <v>224</v>
      </c>
      <c r="N291" s="71">
        <v>54975987</v>
      </c>
      <c r="O291" s="71">
        <v>54975987</v>
      </c>
      <c r="P291" s="71" t="s">
        <v>225</v>
      </c>
      <c r="Q291" s="71" t="s">
        <v>221</v>
      </c>
      <c r="R291" s="72">
        <v>1</v>
      </c>
      <c r="S291" s="73" t="s">
        <v>50</v>
      </c>
      <c r="T291" s="86">
        <v>2021011000081</v>
      </c>
      <c r="U291" s="75" t="str">
        <f t="shared" si="18"/>
        <v>2200 - Dirección de Investigación y Prospectiva</v>
      </c>
      <c r="V291" s="72" t="str">
        <f t="shared" si="16"/>
        <v>INVERSION</v>
      </c>
      <c r="W291" s="72" t="s">
        <v>6557</v>
      </c>
      <c r="X291" s="72" t="s">
        <v>6558</v>
      </c>
      <c r="Y291" s="72" t="s">
        <v>6559</v>
      </c>
      <c r="Z291" s="72" t="s">
        <v>6560</v>
      </c>
      <c r="AA291" s="72" t="s">
        <v>6561</v>
      </c>
      <c r="AB291" s="72">
        <v>0</v>
      </c>
      <c r="AC291" s="72">
        <v>1</v>
      </c>
      <c r="AD291" s="76"/>
    </row>
    <row r="292" spans="1:30" ht="108" x14ac:dyDescent="0.25">
      <c r="A292" s="62">
        <v>291</v>
      </c>
      <c r="B292" s="68" t="s">
        <v>499</v>
      </c>
      <c r="C292" s="64">
        <f t="shared" si="17"/>
        <v>1</v>
      </c>
      <c r="D292" s="65">
        <v>45295</v>
      </c>
      <c r="E292" s="66" t="s">
        <v>6954</v>
      </c>
      <c r="F292" s="67" t="s">
        <v>5016</v>
      </c>
      <c r="G292" s="68">
        <v>81101512</v>
      </c>
      <c r="H292" s="69" t="s">
        <v>5310</v>
      </c>
      <c r="I292" s="62" t="s">
        <v>154</v>
      </c>
      <c r="J292" s="62" t="s">
        <v>154</v>
      </c>
      <c r="K292" s="62">
        <v>8</v>
      </c>
      <c r="L292" s="62" t="s">
        <v>223</v>
      </c>
      <c r="M292" s="70" t="s">
        <v>224</v>
      </c>
      <c r="N292" s="71">
        <v>48867544</v>
      </c>
      <c r="O292" s="71">
        <v>48867544</v>
      </c>
      <c r="P292" s="71" t="s">
        <v>225</v>
      </c>
      <c r="Q292" s="71" t="s">
        <v>221</v>
      </c>
      <c r="R292" s="72">
        <v>1</v>
      </c>
      <c r="S292" s="73" t="s">
        <v>50</v>
      </c>
      <c r="T292" s="86">
        <v>2021011000081</v>
      </c>
      <c r="U292" s="75" t="str">
        <f t="shared" si="18"/>
        <v>2200 - Dirección de Investigación y Prospectiva</v>
      </c>
      <c r="V292" s="72" t="str">
        <f t="shared" si="16"/>
        <v>INVERSION</v>
      </c>
      <c r="W292" s="72" t="s">
        <v>6557</v>
      </c>
      <c r="X292" s="72" t="s">
        <v>6558</v>
      </c>
      <c r="Y292" s="72" t="s">
        <v>6559</v>
      </c>
      <c r="Z292" s="72" t="s">
        <v>6560</v>
      </c>
      <c r="AA292" s="72" t="s">
        <v>6561</v>
      </c>
      <c r="AB292" s="72">
        <v>0</v>
      </c>
      <c r="AC292" s="72">
        <v>1</v>
      </c>
      <c r="AD292" s="76"/>
    </row>
    <row r="293" spans="1:30" ht="90" x14ac:dyDescent="0.25">
      <c r="A293" s="62">
        <v>292</v>
      </c>
      <c r="B293" s="68" t="s">
        <v>499</v>
      </c>
      <c r="C293" s="64">
        <f t="shared" si="17"/>
        <v>1</v>
      </c>
      <c r="D293" s="65">
        <v>45295</v>
      </c>
      <c r="E293" s="66" t="s">
        <v>6954</v>
      </c>
      <c r="F293" s="67" t="s">
        <v>5016</v>
      </c>
      <c r="G293" s="68">
        <v>81101512</v>
      </c>
      <c r="H293" s="69" t="s">
        <v>5311</v>
      </c>
      <c r="I293" s="62" t="s">
        <v>154</v>
      </c>
      <c r="J293" s="62" t="s">
        <v>154</v>
      </c>
      <c r="K293" s="62">
        <v>10</v>
      </c>
      <c r="L293" s="62" t="s">
        <v>223</v>
      </c>
      <c r="M293" s="70" t="s">
        <v>224</v>
      </c>
      <c r="N293" s="71">
        <v>81000000</v>
      </c>
      <c r="O293" s="71">
        <v>81000000</v>
      </c>
      <c r="P293" s="71" t="s">
        <v>225</v>
      </c>
      <c r="Q293" s="71" t="s">
        <v>221</v>
      </c>
      <c r="R293" s="72">
        <v>1</v>
      </c>
      <c r="S293" s="73" t="s">
        <v>50</v>
      </c>
      <c r="T293" s="86">
        <v>2021011000081</v>
      </c>
      <c r="U293" s="75" t="str">
        <f t="shared" si="18"/>
        <v>2200 - Dirección de Investigación y Prospectiva</v>
      </c>
      <c r="V293" s="72" t="str">
        <f t="shared" si="16"/>
        <v>INVERSION</v>
      </c>
      <c r="W293" s="72" t="s">
        <v>6557</v>
      </c>
      <c r="X293" s="72" t="s">
        <v>6558</v>
      </c>
      <c r="Y293" s="72" t="s">
        <v>6559</v>
      </c>
      <c r="Z293" s="72" t="s">
        <v>6560</v>
      </c>
      <c r="AA293" s="72" t="s">
        <v>6561</v>
      </c>
      <c r="AB293" s="72">
        <v>0</v>
      </c>
      <c r="AC293" s="72">
        <v>1</v>
      </c>
      <c r="AD293" s="76"/>
    </row>
    <row r="294" spans="1:30" ht="90" x14ac:dyDescent="0.25">
      <c r="A294" s="62">
        <v>293</v>
      </c>
      <c r="B294" s="68" t="s">
        <v>499</v>
      </c>
      <c r="C294" s="64">
        <f t="shared" si="17"/>
        <v>2</v>
      </c>
      <c r="D294" s="65">
        <v>45295</v>
      </c>
      <c r="E294" s="66" t="s">
        <v>6954</v>
      </c>
      <c r="F294" s="67" t="s">
        <v>5016</v>
      </c>
      <c r="G294" s="68">
        <v>81101512</v>
      </c>
      <c r="H294" s="69" t="s">
        <v>5312</v>
      </c>
      <c r="I294" s="62" t="s">
        <v>153</v>
      </c>
      <c r="J294" s="62" t="s">
        <v>153</v>
      </c>
      <c r="K294" s="62">
        <v>9</v>
      </c>
      <c r="L294" s="62" t="s">
        <v>223</v>
      </c>
      <c r="M294" s="70" t="s">
        <v>224</v>
      </c>
      <c r="N294" s="71">
        <v>180000000</v>
      </c>
      <c r="O294" s="71">
        <v>180000000</v>
      </c>
      <c r="P294" s="71" t="s">
        <v>225</v>
      </c>
      <c r="Q294" s="71" t="s">
        <v>221</v>
      </c>
      <c r="R294" s="72">
        <v>2</v>
      </c>
      <c r="S294" s="73" t="s">
        <v>50</v>
      </c>
      <c r="T294" s="86">
        <v>2021011000081</v>
      </c>
      <c r="U294" s="75" t="str">
        <f t="shared" si="18"/>
        <v>2200 - Dirección de Investigación y Prospectiva</v>
      </c>
      <c r="V294" s="72" t="str">
        <f t="shared" ref="V294:V357" si="19">IF(T294="NA","FUNCIONAMIENTO",IF(T294&gt;0,"INVERSION",))</f>
        <v>INVERSION</v>
      </c>
      <c r="W294" s="72" t="s">
        <v>6557</v>
      </c>
      <c r="X294" s="72" t="s">
        <v>6558</v>
      </c>
      <c r="Y294" s="72" t="s">
        <v>6559</v>
      </c>
      <c r="Z294" s="72" t="s">
        <v>6560</v>
      </c>
      <c r="AA294" s="72" t="s">
        <v>6561</v>
      </c>
      <c r="AB294" s="72">
        <v>0</v>
      </c>
      <c r="AC294" s="72">
        <v>1</v>
      </c>
      <c r="AD294" s="76"/>
    </row>
    <row r="295" spans="1:30" ht="90" x14ac:dyDescent="0.25">
      <c r="A295" s="62">
        <v>294</v>
      </c>
      <c r="B295" s="68" t="s">
        <v>499</v>
      </c>
      <c r="C295" s="64">
        <f t="shared" si="17"/>
        <v>1</v>
      </c>
      <c r="D295" s="65">
        <v>45295</v>
      </c>
      <c r="E295" s="66" t="s">
        <v>6954</v>
      </c>
      <c r="F295" s="67" t="s">
        <v>5016</v>
      </c>
      <c r="G295" s="68">
        <v>81101512</v>
      </c>
      <c r="H295" s="69" t="s">
        <v>5313</v>
      </c>
      <c r="I295" s="62" t="s">
        <v>154</v>
      </c>
      <c r="J295" s="62" t="s">
        <v>154</v>
      </c>
      <c r="K295" s="62">
        <v>9</v>
      </c>
      <c r="L295" s="62" t="s">
        <v>223</v>
      </c>
      <c r="M295" s="70" t="s">
        <v>224</v>
      </c>
      <c r="N295" s="71">
        <v>52794000</v>
      </c>
      <c r="O295" s="71">
        <v>52794000</v>
      </c>
      <c r="P295" s="71" t="s">
        <v>225</v>
      </c>
      <c r="Q295" s="71" t="s">
        <v>221</v>
      </c>
      <c r="R295" s="72">
        <v>1</v>
      </c>
      <c r="S295" s="73" t="s">
        <v>50</v>
      </c>
      <c r="T295" s="86">
        <v>2021011000081</v>
      </c>
      <c r="U295" s="75" t="str">
        <f t="shared" si="18"/>
        <v>2200 - Dirección de Investigación y Prospectiva</v>
      </c>
      <c r="V295" s="72" t="str">
        <f t="shared" si="19"/>
        <v>INVERSION</v>
      </c>
      <c r="W295" s="72" t="s">
        <v>6557</v>
      </c>
      <c r="X295" s="72" t="s">
        <v>6558</v>
      </c>
      <c r="Y295" s="72" t="s">
        <v>6559</v>
      </c>
      <c r="Z295" s="72" t="s">
        <v>6560</v>
      </c>
      <c r="AA295" s="72" t="s">
        <v>6561</v>
      </c>
      <c r="AB295" s="72">
        <v>0</v>
      </c>
      <c r="AC295" s="72">
        <v>1</v>
      </c>
      <c r="AD295" s="76"/>
    </row>
    <row r="296" spans="1:30" ht="90" x14ac:dyDescent="0.25">
      <c r="A296" s="62">
        <v>295</v>
      </c>
      <c r="B296" s="68" t="s">
        <v>499</v>
      </c>
      <c r="C296" s="64">
        <f t="shared" si="17"/>
        <v>1</v>
      </c>
      <c r="D296" s="65">
        <v>45295</v>
      </c>
      <c r="E296" s="66" t="s">
        <v>6954</v>
      </c>
      <c r="F296" s="67" t="s">
        <v>5016</v>
      </c>
      <c r="G296" s="68">
        <v>81101512</v>
      </c>
      <c r="H296" s="69" t="s">
        <v>5314</v>
      </c>
      <c r="I296" s="62" t="s">
        <v>154</v>
      </c>
      <c r="J296" s="62" t="s">
        <v>154</v>
      </c>
      <c r="K296" s="62">
        <v>10</v>
      </c>
      <c r="L296" s="62" t="s">
        <v>223</v>
      </c>
      <c r="M296" s="70" t="s">
        <v>224</v>
      </c>
      <c r="N296" s="71">
        <v>65000000</v>
      </c>
      <c r="O296" s="71">
        <v>65000000</v>
      </c>
      <c r="P296" s="71" t="s">
        <v>225</v>
      </c>
      <c r="Q296" s="71" t="s">
        <v>221</v>
      </c>
      <c r="R296" s="72">
        <v>1</v>
      </c>
      <c r="S296" s="73" t="s">
        <v>50</v>
      </c>
      <c r="T296" s="86">
        <v>2021011000081</v>
      </c>
      <c r="U296" s="75" t="str">
        <f t="shared" si="18"/>
        <v>2200 - Dirección de Investigación y Prospectiva</v>
      </c>
      <c r="V296" s="72" t="str">
        <f t="shared" si="19"/>
        <v>INVERSION</v>
      </c>
      <c r="W296" s="72" t="s">
        <v>6557</v>
      </c>
      <c r="X296" s="72" t="s">
        <v>6558</v>
      </c>
      <c r="Y296" s="72" t="s">
        <v>6559</v>
      </c>
      <c r="Z296" s="72" t="s">
        <v>6560</v>
      </c>
      <c r="AA296" s="72" t="s">
        <v>6561</v>
      </c>
      <c r="AB296" s="72">
        <v>0</v>
      </c>
      <c r="AC296" s="72">
        <v>1</v>
      </c>
      <c r="AD296" s="76"/>
    </row>
    <row r="297" spans="1:30" ht="90" x14ac:dyDescent="0.25">
      <c r="A297" s="62">
        <v>296</v>
      </c>
      <c r="B297" s="68" t="s">
        <v>499</v>
      </c>
      <c r="C297" s="64">
        <f t="shared" si="17"/>
        <v>1</v>
      </c>
      <c r="D297" s="65">
        <v>45295</v>
      </c>
      <c r="E297" s="66" t="s">
        <v>6954</v>
      </c>
      <c r="F297" s="67" t="s">
        <v>5016</v>
      </c>
      <c r="G297" s="68">
        <v>81101512</v>
      </c>
      <c r="H297" s="69" t="s">
        <v>5315</v>
      </c>
      <c r="I297" s="62" t="s">
        <v>154</v>
      </c>
      <c r="J297" s="62" t="s">
        <v>154</v>
      </c>
      <c r="K297" s="62">
        <v>10</v>
      </c>
      <c r="L297" s="62" t="s">
        <v>223</v>
      </c>
      <c r="M297" s="70" t="s">
        <v>224</v>
      </c>
      <c r="N297" s="71">
        <v>42000000</v>
      </c>
      <c r="O297" s="71">
        <v>42000000</v>
      </c>
      <c r="P297" s="71" t="s">
        <v>225</v>
      </c>
      <c r="Q297" s="71" t="s">
        <v>221</v>
      </c>
      <c r="R297" s="72">
        <v>1</v>
      </c>
      <c r="S297" s="73" t="s">
        <v>50</v>
      </c>
      <c r="T297" s="86">
        <v>2021011000081</v>
      </c>
      <c r="U297" s="75" t="str">
        <f t="shared" si="18"/>
        <v>2200 - Dirección de Investigación y Prospectiva</v>
      </c>
      <c r="V297" s="72" t="str">
        <f t="shared" si="19"/>
        <v>INVERSION</v>
      </c>
      <c r="W297" s="72" t="s">
        <v>6557</v>
      </c>
      <c r="X297" s="72" t="s">
        <v>6558</v>
      </c>
      <c r="Y297" s="72" t="s">
        <v>6559</v>
      </c>
      <c r="Z297" s="72" t="s">
        <v>6560</v>
      </c>
      <c r="AA297" s="72" t="s">
        <v>6561</v>
      </c>
      <c r="AB297" s="72">
        <v>0</v>
      </c>
      <c r="AC297" s="72">
        <v>1</v>
      </c>
      <c r="AD297" s="76"/>
    </row>
    <row r="298" spans="1:30" ht="90" x14ac:dyDescent="0.25">
      <c r="A298" s="62">
        <v>297</v>
      </c>
      <c r="B298" s="68" t="s">
        <v>499</v>
      </c>
      <c r="C298" s="64">
        <f t="shared" si="17"/>
        <v>1</v>
      </c>
      <c r="D298" s="65">
        <v>45295</v>
      </c>
      <c r="E298" s="66" t="s">
        <v>6954</v>
      </c>
      <c r="F298" s="67" t="s">
        <v>5016</v>
      </c>
      <c r="G298" s="68">
        <v>81101512</v>
      </c>
      <c r="H298" s="69" t="s">
        <v>5316</v>
      </c>
      <c r="I298" s="62" t="s">
        <v>154</v>
      </c>
      <c r="J298" s="62" t="s">
        <v>154</v>
      </c>
      <c r="K298" s="62">
        <v>9</v>
      </c>
      <c r="L298" s="62" t="s">
        <v>223</v>
      </c>
      <c r="M298" s="70" t="s">
        <v>224</v>
      </c>
      <c r="N298" s="71">
        <v>36000000</v>
      </c>
      <c r="O298" s="71">
        <v>36000000</v>
      </c>
      <c r="P298" s="71" t="s">
        <v>225</v>
      </c>
      <c r="Q298" s="71" t="s">
        <v>221</v>
      </c>
      <c r="R298" s="72">
        <v>1</v>
      </c>
      <c r="S298" s="73" t="s">
        <v>50</v>
      </c>
      <c r="T298" s="86">
        <v>2021011000081</v>
      </c>
      <c r="U298" s="75" t="str">
        <f t="shared" si="18"/>
        <v>2200 - Dirección de Investigación y Prospectiva</v>
      </c>
      <c r="V298" s="72" t="str">
        <f t="shared" si="19"/>
        <v>INVERSION</v>
      </c>
      <c r="W298" s="72" t="s">
        <v>6557</v>
      </c>
      <c r="X298" s="72" t="s">
        <v>6558</v>
      </c>
      <c r="Y298" s="72" t="s">
        <v>6559</v>
      </c>
      <c r="Z298" s="72" t="s">
        <v>6560</v>
      </c>
      <c r="AA298" s="72" t="s">
        <v>6561</v>
      </c>
      <c r="AB298" s="72">
        <v>0</v>
      </c>
      <c r="AC298" s="72">
        <v>1</v>
      </c>
      <c r="AD298" s="76"/>
    </row>
    <row r="299" spans="1:30" ht="90" x14ac:dyDescent="0.25">
      <c r="A299" s="62">
        <v>298</v>
      </c>
      <c r="B299" s="68" t="s">
        <v>499</v>
      </c>
      <c r="C299" s="64">
        <f t="shared" si="17"/>
        <v>1</v>
      </c>
      <c r="D299" s="65">
        <v>45295</v>
      </c>
      <c r="E299" s="66" t="s">
        <v>6954</v>
      </c>
      <c r="F299" s="67" t="s">
        <v>5016</v>
      </c>
      <c r="G299" s="68">
        <v>81101512</v>
      </c>
      <c r="H299" s="69" t="s">
        <v>5317</v>
      </c>
      <c r="I299" s="62" t="s">
        <v>153</v>
      </c>
      <c r="J299" s="62" t="s">
        <v>153</v>
      </c>
      <c r="K299" s="62">
        <v>12</v>
      </c>
      <c r="L299" s="62" t="s">
        <v>223</v>
      </c>
      <c r="M299" s="70" t="s">
        <v>224</v>
      </c>
      <c r="N299" s="71">
        <v>48840000</v>
      </c>
      <c r="O299" s="71">
        <v>48840000</v>
      </c>
      <c r="P299" s="71" t="s">
        <v>225</v>
      </c>
      <c r="Q299" s="71" t="s">
        <v>221</v>
      </c>
      <c r="R299" s="72">
        <v>1</v>
      </c>
      <c r="S299" s="73" t="s">
        <v>50</v>
      </c>
      <c r="T299" s="86">
        <v>2021011000081</v>
      </c>
      <c r="U299" s="75" t="str">
        <f t="shared" si="18"/>
        <v>2200 - Dirección de Investigación y Prospectiva</v>
      </c>
      <c r="V299" s="72" t="str">
        <f t="shared" si="19"/>
        <v>INVERSION</v>
      </c>
      <c r="W299" s="72" t="s">
        <v>6557</v>
      </c>
      <c r="X299" s="72" t="s">
        <v>6558</v>
      </c>
      <c r="Y299" s="72" t="s">
        <v>6559</v>
      </c>
      <c r="Z299" s="72" t="s">
        <v>6560</v>
      </c>
      <c r="AA299" s="72" t="s">
        <v>6561</v>
      </c>
      <c r="AB299" s="72">
        <v>0</v>
      </c>
      <c r="AC299" s="72">
        <v>1</v>
      </c>
      <c r="AD299" s="76"/>
    </row>
    <row r="300" spans="1:30" ht="90" x14ac:dyDescent="0.25">
      <c r="A300" s="62">
        <v>299</v>
      </c>
      <c r="B300" s="68" t="s">
        <v>499</v>
      </c>
      <c r="C300" s="64">
        <f t="shared" si="17"/>
        <v>1</v>
      </c>
      <c r="D300" s="65">
        <v>45295</v>
      </c>
      <c r="E300" s="66" t="s">
        <v>6954</v>
      </c>
      <c r="F300" s="67" t="s">
        <v>5016</v>
      </c>
      <c r="G300" s="68">
        <v>81101512</v>
      </c>
      <c r="H300" s="69" t="s">
        <v>5318</v>
      </c>
      <c r="I300" s="62" t="s">
        <v>154</v>
      </c>
      <c r="J300" s="62" t="s">
        <v>154</v>
      </c>
      <c r="K300" s="62">
        <v>6</v>
      </c>
      <c r="L300" s="62" t="s">
        <v>223</v>
      </c>
      <c r="M300" s="70" t="s">
        <v>224</v>
      </c>
      <c r="N300" s="71">
        <v>48000000</v>
      </c>
      <c r="O300" s="71">
        <v>48000000</v>
      </c>
      <c r="P300" s="71" t="s">
        <v>225</v>
      </c>
      <c r="Q300" s="71" t="s">
        <v>221</v>
      </c>
      <c r="R300" s="72">
        <v>1</v>
      </c>
      <c r="S300" s="73" t="s">
        <v>50</v>
      </c>
      <c r="T300" s="86">
        <v>2021011000081</v>
      </c>
      <c r="U300" s="75" t="str">
        <f t="shared" si="18"/>
        <v>2200 - Dirección de Investigación y Prospectiva</v>
      </c>
      <c r="V300" s="72" t="str">
        <f t="shared" si="19"/>
        <v>INVERSION</v>
      </c>
      <c r="W300" s="72" t="s">
        <v>6557</v>
      </c>
      <c r="X300" s="72" t="s">
        <v>6558</v>
      </c>
      <c r="Y300" s="72" t="s">
        <v>6559</v>
      </c>
      <c r="Z300" s="72" t="s">
        <v>6560</v>
      </c>
      <c r="AA300" s="72" t="s">
        <v>6561</v>
      </c>
      <c r="AB300" s="72">
        <v>0</v>
      </c>
      <c r="AC300" s="72">
        <v>1</v>
      </c>
      <c r="AD300" s="76"/>
    </row>
    <row r="301" spans="1:30" ht="108" x14ac:dyDescent="0.25">
      <c r="A301" s="62">
        <v>300</v>
      </c>
      <c r="B301" s="68" t="s">
        <v>499</v>
      </c>
      <c r="C301" s="64">
        <f t="shared" si="17"/>
        <v>1</v>
      </c>
      <c r="D301" s="65">
        <v>45295</v>
      </c>
      <c r="E301" s="66" t="s">
        <v>6954</v>
      </c>
      <c r="F301" s="67" t="s">
        <v>5016</v>
      </c>
      <c r="G301" s="68">
        <v>81101512</v>
      </c>
      <c r="H301" s="69" t="s">
        <v>5319</v>
      </c>
      <c r="I301" s="62" t="s">
        <v>153</v>
      </c>
      <c r="J301" s="62" t="s">
        <v>153</v>
      </c>
      <c r="K301" s="62">
        <v>12</v>
      </c>
      <c r="L301" s="62" t="s">
        <v>223</v>
      </c>
      <c r="M301" s="70" t="s">
        <v>224</v>
      </c>
      <c r="N301" s="71">
        <v>35849000</v>
      </c>
      <c r="O301" s="71">
        <v>35849000</v>
      </c>
      <c r="P301" s="71" t="s">
        <v>225</v>
      </c>
      <c r="Q301" s="71" t="s">
        <v>221</v>
      </c>
      <c r="R301" s="72">
        <v>1</v>
      </c>
      <c r="S301" s="73" t="s">
        <v>50</v>
      </c>
      <c r="T301" s="86">
        <v>2021011000081</v>
      </c>
      <c r="U301" s="75" t="str">
        <f t="shared" si="18"/>
        <v>2200 - Dirección de Investigación y Prospectiva</v>
      </c>
      <c r="V301" s="72" t="str">
        <f t="shared" si="19"/>
        <v>INVERSION</v>
      </c>
      <c r="W301" s="72" t="s">
        <v>6557</v>
      </c>
      <c r="X301" s="72" t="s">
        <v>6558</v>
      </c>
      <c r="Y301" s="72" t="s">
        <v>6559</v>
      </c>
      <c r="Z301" s="72" t="s">
        <v>6560</v>
      </c>
      <c r="AA301" s="72" t="s">
        <v>6561</v>
      </c>
      <c r="AB301" s="72">
        <v>0</v>
      </c>
      <c r="AC301" s="72">
        <v>1</v>
      </c>
      <c r="AD301" s="76"/>
    </row>
    <row r="302" spans="1:30" ht="108" x14ac:dyDescent="0.25">
      <c r="A302" s="62">
        <v>301</v>
      </c>
      <c r="B302" s="68" t="s">
        <v>499</v>
      </c>
      <c r="C302" s="64">
        <f t="shared" si="17"/>
        <v>1</v>
      </c>
      <c r="D302" s="65">
        <v>45295</v>
      </c>
      <c r="E302" s="66" t="s">
        <v>6954</v>
      </c>
      <c r="F302" s="67" t="s">
        <v>5016</v>
      </c>
      <c r="G302" s="68">
        <v>81101512</v>
      </c>
      <c r="H302" s="69" t="s">
        <v>5320</v>
      </c>
      <c r="I302" s="62" t="s">
        <v>154</v>
      </c>
      <c r="J302" s="62" t="s">
        <v>154</v>
      </c>
      <c r="K302" s="62">
        <v>10</v>
      </c>
      <c r="L302" s="62" t="s">
        <v>223</v>
      </c>
      <c r="M302" s="70" t="s">
        <v>224</v>
      </c>
      <c r="N302" s="71">
        <v>100000000</v>
      </c>
      <c r="O302" s="71">
        <v>100000000</v>
      </c>
      <c r="P302" s="71" t="s">
        <v>225</v>
      </c>
      <c r="Q302" s="71" t="s">
        <v>221</v>
      </c>
      <c r="R302" s="72">
        <v>1</v>
      </c>
      <c r="S302" s="73" t="s">
        <v>50</v>
      </c>
      <c r="T302" s="86">
        <v>2021011000081</v>
      </c>
      <c r="U302" s="75" t="str">
        <f t="shared" si="18"/>
        <v>2200 - Dirección de Investigación y Prospectiva</v>
      </c>
      <c r="V302" s="72" t="str">
        <f t="shared" si="19"/>
        <v>INVERSION</v>
      </c>
      <c r="W302" s="72" t="s">
        <v>6557</v>
      </c>
      <c r="X302" s="72" t="s">
        <v>6558</v>
      </c>
      <c r="Y302" s="72" t="s">
        <v>6559</v>
      </c>
      <c r="Z302" s="72" t="s">
        <v>6560</v>
      </c>
      <c r="AA302" s="72" t="s">
        <v>6561</v>
      </c>
      <c r="AB302" s="72">
        <v>0</v>
      </c>
      <c r="AC302" s="72">
        <v>1</v>
      </c>
      <c r="AD302" s="76"/>
    </row>
    <row r="303" spans="1:30" ht="90" x14ac:dyDescent="0.25">
      <c r="A303" s="62">
        <v>302</v>
      </c>
      <c r="B303" s="68" t="s">
        <v>499</v>
      </c>
      <c r="C303" s="64">
        <f t="shared" si="17"/>
        <v>1</v>
      </c>
      <c r="D303" s="65">
        <v>45295</v>
      </c>
      <c r="E303" s="66" t="s">
        <v>6954</v>
      </c>
      <c r="F303" s="67" t="s">
        <v>5016</v>
      </c>
      <c r="G303" s="68">
        <v>81101512</v>
      </c>
      <c r="H303" s="69" t="s">
        <v>5321</v>
      </c>
      <c r="I303" s="62" t="s">
        <v>154</v>
      </c>
      <c r="J303" s="62" t="s">
        <v>154</v>
      </c>
      <c r="K303" s="62">
        <v>10</v>
      </c>
      <c r="L303" s="62" t="s">
        <v>223</v>
      </c>
      <c r="M303" s="70" t="s">
        <v>224</v>
      </c>
      <c r="N303" s="71">
        <v>35000000</v>
      </c>
      <c r="O303" s="71">
        <v>35000000</v>
      </c>
      <c r="P303" s="71" t="s">
        <v>225</v>
      </c>
      <c r="Q303" s="71" t="s">
        <v>221</v>
      </c>
      <c r="R303" s="72">
        <v>1</v>
      </c>
      <c r="S303" s="73" t="s">
        <v>50</v>
      </c>
      <c r="T303" s="86">
        <v>2021011000081</v>
      </c>
      <c r="U303" s="75" t="str">
        <f t="shared" si="18"/>
        <v>2200 - Dirección de Investigación y Prospectiva</v>
      </c>
      <c r="V303" s="72" t="str">
        <f t="shared" si="19"/>
        <v>INVERSION</v>
      </c>
      <c r="W303" s="72" t="s">
        <v>6557</v>
      </c>
      <c r="X303" s="72" t="s">
        <v>6558</v>
      </c>
      <c r="Y303" s="72" t="s">
        <v>6559</v>
      </c>
      <c r="Z303" s="72" t="s">
        <v>6560</v>
      </c>
      <c r="AA303" s="72" t="s">
        <v>6561</v>
      </c>
      <c r="AB303" s="72">
        <v>0</v>
      </c>
      <c r="AC303" s="72">
        <v>1</v>
      </c>
      <c r="AD303" s="76"/>
    </row>
    <row r="304" spans="1:30" ht="90" x14ac:dyDescent="0.25">
      <c r="A304" s="62">
        <v>303</v>
      </c>
      <c r="B304" s="68" t="s">
        <v>499</v>
      </c>
      <c r="C304" s="64">
        <f t="shared" si="17"/>
        <v>1</v>
      </c>
      <c r="D304" s="65">
        <v>45295</v>
      </c>
      <c r="E304" s="66" t="s">
        <v>6954</v>
      </c>
      <c r="F304" s="67" t="s">
        <v>5016</v>
      </c>
      <c r="G304" s="68">
        <v>81101512</v>
      </c>
      <c r="H304" s="69" t="s">
        <v>5322</v>
      </c>
      <c r="I304" s="62" t="s">
        <v>153</v>
      </c>
      <c r="J304" s="62" t="s">
        <v>153</v>
      </c>
      <c r="K304" s="62">
        <v>10</v>
      </c>
      <c r="L304" s="62" t="s">
        <v>223</v>
      </c>
      <c r="M304" s="70" t="s">
        <v>224</v>
      </c>
      <c r="N304" s="71">
        <v>50000000</v>
      </c>
      <c r="O304" s="71">
        <v>50000000</v>
      </c>
      <c r="P304" s="71" t="s">
        <v>225</v>
      </c>
      <c r="Q304" s="71" t="s">
        <v>221</v>
      </c>
      <c r="R304" s="72">
        <v>1</v>
      </c>
      <c r="S304" s="73" t="s">
        <v>50</v>
      </c>
      <c r="T304" s="86">
        <v>2021011000081</v>
      </c>
      <c r="U304" s="75" t="str">
        <f t="shared" si="18"/>
        <v>2200 - Dirección de Investigación y Prospectiva</v>
      </c>
      <c r="V304" s="72" t="str">
        <f t="shared" si="19"/>
        <v>INVERSION</v>
      </c>
      <c r="W304" s="72" t="s">
        <v>6557</v>
      </c>
      <c r="X304" s="72" t="s">
        <v>6558</v>
      </c>
      <c r="Y304" s="72" t="s">
        <v>6559</v>
      </c>
      <c r="Z304" s="72" t="s">
        <v>6560</v>
      </c>
      <c r="AA304" s="72" t="s">
        <v>6561</v>
      </c>
      <c r="AB304" s="72">
        <v>0</v>
      </c>
      <c r="AC304" s="72">
        <v>1</v>
      </c>
      <c r="AD304" s="76"/>
    </row>
    <row r="305" spans="1:30" ht="90" x14ac:dyDescent="0.25">
      <c r="A305" s="62">
        <v>304</v>
      </c>
      <c r="B305" s="68" t="s">
        <v>499</v>
      </c>
      <c r="C305" s="64">
        <f t="shared" si="17"/>
        <v>1</v>
      </c>
      <c r="D305" s="65">
        <v>45295</v>
      </c>
      <c r="E305" s="66" t="s">
        <v>6954</v>
      </c>
      <c r="F305" s="67" t="s">
        <v>5016</v>
      </c>
      <c r="G305" s="68">
        <v>81101512</v>
      </c>
      <c r="H305" s="69" t="s">
        <v>5323</v>
      </c>
      <c r="I305" s="62" t="s">
        <v>154</v>
      </c>
      <c r="J305" s="62" t="s">
        <v>154</v>
      </c>
      <c r="K305" s="62">
        <v>10</v>
      </c>
      <c r="L305" s="62" t="s">
        <v>223</v>
      </c>
      <c r="M305" s="70" t="s">
        <v>224</v>
      </c>
      <c r="N305" s="71">
        <v>50000000</v>
      </c>
      <c r="O305" s="71">
        <v>50000000</v>
      </c>
      <c r="P305" s="71" t="s">
        <v>225</v>
      </c>
      <c r="Q305" s="71" t="s">
        <v>221</v>
      </c>
      <c r="R305" s="72">
        <v>1</v>
      </c>
      <c r="S305" s="73" t="s">
        <v>50</v>
      </c>
      <c r="T305" s="86">
        <v>2021011000081</v>
      </c>
      <c r="U305" s="75" t="str">
        <f t="shared" si="18"/>
        <v>2200 - Dirección de Investigación y Prospectiva</v>
      </c>
      <c r="V305" s="72" t="str">
        <f t="shared" si="19"/>
        <v>INVERSION</v>
      </c>
      <c r="W305" s="72" t="s">
        <v>6557</v>
      </c>
      <c r="X305" s="72" t="s">
        <v>6558</v>
      </c>
      <c r="Y305" s="72" t="s">
        <v>6559</v>
      </c>
      <c r="Z305" s="72" t="s">
        <v>6560</v>
      </c>
      <c r="AA305" s="72" t="s">
        <v>6561</v>
      </c>
      <c r="AB305" s="72">
        <v>0</v>
      </c>
      <c r="AC305" s="72">
        <v>1</v>
      </c>
      <c r="AD305" s="76"/>
    </row>
    <row r="306" spans="1:30" ht="108" x14ac:dyDescent="0.25">
      <c r="A306" s="62">
        <v>305</v>
      </c>
      <c r="B306" s="68" t="s">
        <v>499</v>
      </c>
      <c r="C306" s="64">
        <f t="shared" si="17"/>
        <v>1</v>
      </c>
      <c r="D306" s="65">
        <v>45295</v>
      </c>
      <c r="E306" s="66" t="s">
        <v>6954</v>
      </c>
      <c r="F306" s="67" t="s">
        <v>5016</v>
      </c>
      <c r="G306" s="68">
        <v>81101512</v>
      </c>
      <c r="H306" s="69" t="s">
        <v>5324</v>
      </c>
      <c r="I306" s="62" t="s">
        <v>153</v>
      </c>
      <c r="J306" s="62" t="s">
        <v>153</v>
      </c>
      <c r="K306" s="62">
        <v>10</v>
      </c>
      <c r="L306" s="62" t="s">
        <v>223</v>
      </c>
      <c r="M306" s="70" t="s">
        <v>224</v>
      </c>
      <c r="N306" s="71">
        <v>78100000</v>
      </c>
      <c r="O306" s="71">
        <v>78100000</v>
      </c>
      <c r="P306" s="71" t="s">
        <v>225</v>
      </c>
      <c r="Q306" s="71" t="s">
        <v>221</v>
      </c>
      <c r="R306" s="72">
        <v>1</v>
      </c>
      <c r="S306" s="73" t="s">
        <v>50</v>
      </c>
      <c r="T306" s="86">
        <v>2021011000081</v>
      </c>
      <c r="U306" s="75" t="str">
        <f t="shared" si="18"/>
        <v>2200 - Dirección de Investigación y Prospectiva</v>
      </c>
      <c r="V306" s="72" t="str">
        <f t="shared" si="19"/>
        <v>INVERSION</v>
      </c>
      <c r="W306" s="72" t="s">
        <v>6557</v>
      </c>
      <c r="X306" s="72" t="s">
        <v>6558</v>
      </c>
      <c r="Y306" s="72" t="s">
        <v>6559</v>
      </c>
      <c r="Z306" s="72" t="s">
        <v>6560</v>
      </c>
      <c r="AA306" s="72" t="s">
        <v>6561</v>
      </c>
      <c r="AB306" s="72">
        <v>0</v>
      </c>
      <c r="AC306" s="72">
        <v>1</v>
      </c>
      <c r="AD306" s="76"/>
    </row>
    <row r="307" spans="1:30" ht="90" x14ac:dyDescent="0.25">
      <c r="A307" s="62">
        <v>306</v>
      </c>
      <c r="B307" s="68" t="s">
        <v>499</v>
      </c>
      <c r="C307" s="64">
        <f t="shared" si="17"/>
        <v>1</v>
      </c>
      <c r="D307" s="65">
        <v>45295</v>
      </c>
      <c r="E307" s="66" t="s">
        <v>6954</v>
      </c>
      <c r="F307" s="67" t="s">
        <v>5016</v>
      </c>
      <c r="G307" s="68">
        <v>81101512</v>
      </c>
      <c r="H307" s="69" t="s">
        <v>5325</v>
      </c>
      <c r="I307" s="62" t="s">
        <v>154</v>
      </c>
      <c r="J307" s="62" t="s">
        <v>154</v>
      </c>
      <c r="K307" s="62">
        <v>6</v>
      </c>
      <c r="L307" s="62" t="s">
        <v>223</v>
      </c>
      <c r="M307" s="70" t="s">
        <v>224</v>
      </c>
      <c r="N307" s="71">
        <v>15000000</v>
      </c>
      <c r="O307" s="71">
        <v>15000000</v>
      </c>
      <c r="P307" s="71" t="s">
        <v>225</v>
      </c>
      <c r="Q307" s="71" t="s">
        <v>221</v>
      </c>
      <c r="R307" s="72">
        <v>1</v>
      </c>
      <c r="S307" s="73" t="s">
        <v>50</v>
      </c>
      <c r="T307" s="86">
        <v>2021011000081</v>
      </c>
      <c r="U307" s="75" t="str">
        <f t="shared" si="18"/>
        <v>2200 - Dirección de Investigación y Prospectiva</v>
      </c>
      <c r="V307" s="72" t="str">
        <f t="shared" si="19"/>
        <v>INVERSION</v>
      </c>
      <c r="W307" s="72" t="s">
        <v>6557</v>
      </c>
      <c r="X307" s="72" t="s">
        <v>6558</v>
      </c>
      <c r="Y307" s="72" t="s">
        <v>6559</v>
      </c>
      <c r="Z307" s="72" t="s">
        <v>6560</v>
      </c>
      <c r="AA307" s="72" t="s">
        <v>6561</v>
      </c>
      <c r="AB307" s="72">
        <v>0</v>
      </c>
      <c r="AC307" s="72">
        <v>1</v>
      </c>
      <c r="AD307" s="76"/>
    </row>
    <row r="308" spans="1:30" ht="90" x14ac:dyDescent="0.25">
      <c r="A308" s="62">
        <v>307</v>
      </c>
      <c r="B308" s="68" t="s">
        <v>499</v>
      </c>
      <c r="C308" s="64">
        <f t="shared" si="17"/>
        <v>1</v>
      </c>
      <c r="D308" s="65">
        <v>45295</v>
      </c>
      <c r="E308" s="66" t="s">
        <v>6954</v>
      </c>
      <c r="F308" s="67" t="s">
        <v>5016</v>
      </c>
      <c r="G308" s="68">
        <v>81101512</v>
      </c>
      <c r="H308" s="69" t="s">
        <v>5326</v>
      </c>
      <c r="I308" s="62" t="s">
        <v>154</v>
      </c>
      <c r="J308" s="62" t="s">
        <v>154</v>
      </c>
      <c r="K308" s="62">
        <v>10</v>
      </c>
      <c r="L308" s="62" t="s">
        <v>223</v>
      </c>
      <c r="M308" s="70" t="s">
        <v>224</v>
      </c>
      <c r="N308" s="71">
        <v>33150280</v>
      </c>
      <c r="O308" s="71">
        <v>33150280</v>
      </c>
      <c r="P308" s="71" t="s">
        <v>225</v>
      </c>
      <c r="Q308" s="71" t="s">
        <v>221</v>
      </c>
      <c r="R308" s="72">
        <v>1</v>
      </c>
      <c r="S308" s="73" t="s">
        <v>50</v>
      </c>
      <c r="T308" s="86">
        <v>2021011000081</v>
      </c>
      <c r="U308" s="75" t="str">
        <f t="shared" si="18"/>
        <v>2200 - Dirección de Investigación y Prospectiva</v>
      </c>
      <c r="V308" s="72" t="str">
        <f t="shared" si="19"/>
        <v>INVERSION</v>
      </c>
      <c r="W308" s="72" t="s">
        <v>6557</v>
      </c>
      <c r="X308" s="72" t="s">
        <v>6558</v>
      </c>
      <c r="Y308" s="72" t="s">
        <v>6559</v>
      </c>
      <c r="Z308" s="72" t="s">
        <v>6560</v>
      </c>
      <c r="AA308" s="72" t="s">
        <v>6561</v>
      </c>
      <c r="AB308" s="72">
        <v>0</v>
      </c>
      <c r="AC308" s="72">
        <v>1</v>
      </c>
      <c r="AD308" s="76"/>
    </row>
    <row r="309" spans="1:30" ht="90" x14ac:dyDescent="0.25">
      <c r="A309" s="62">
        <v>308</v>
      </c>
      <c r="B309" s="68" t="s">
        <v>499</v>
      </c>
      <c r="C309" s="64">
        <f t="shared" si="17"/>
        <v>1</v>
      </c>
      <c r="D309" s="65">
        <v>45295</v>
      </c>
      <c r="E309" s="66" t="s">
        <v>6954</v>
      </c>
      <c r="F309" s="67" t="s">
        <v>5016</v>
      </c>
      <c r="G309" s="68">
        <v>81101512</v>
      </c>
      <c r="H309" s="69" t="s">
        <v>5327</v>
      </c>
      <c r="I309" s="62" t="s">
        <v>154</v>
      </c>
      <c r="J309" s="62" t="s">
        <v>154</v>
      </c>
      <c r="K309" s="62">
        <v>10</v>
      </c>
      <c r="L309" s="62" t="s">
        <v>223</v>
      </c>
      <c r="M309" s="70" t="s">
        <v>224</v>
      </c>
      <c r="N309" s="71">
        <v>35000000</v>
      </c>
      <c r="O309" s="71">
        <v>35000000</v>
      </c>
      <c r="P309" s="71" t="s">
        <v>225</v>
      </c>
      <c r="Q309" s="71" t="s">
        <v>221</v>
      </c>
      <c r="R309" s="72">
        <v>1</v>
      </c>
      <c r="S309" s="73" t="s">
        <v>50</v>
      </c>
      <c r="T309" s="86">
        <v>2021011000081</v>
      </c>
      <c r="U309" s="75" t="str">
        <f t="shared" si="18"/>
        <v>2200 - Dirección de Investigación y Prospectiva</v>
      </c>
      <c r="V309" s="72" t="str">
        <f t="shared" si="19"/>
        <v>INVERSION</v>
      </c>
      <c r="W309" s="72" t="s">
        <v>6557</v>
      </c>
      <c r="X309" s="72" t="s">
        <v>6558</v>
      </c>
      <c r="Y309" s="72" t="s">
        <v>6559</v>
      </c>
      <c r="Z309" s="72" t="s">
        <v>6560</v>
      </c>
      <c r="AA309" s="72" t="s">
        <v>6561</v>
      </c>
      <c r="AB309" s="72">
        <v>0</v>
      </c>
      <c r="AC309" s="72">
        <v>1</v>
      </c>
      <c r="AD309" s="76"/>
    </row>
    <row r="310" spans="1:30" ht="90" x14ac:dyDescent="0.25">
      <c r="A310" s="62">
        <v>309</v>
      </c>
      <c r="B310" s="68" t="s">
        <v>499</v>
      </c>
      <c r="C310" s="64">
        <f t="shared" si="17"/>
        <v>1</v>
      </c>
      <c r="D310" s="65">
        <v>45295</v>
      </c>
      <c r="E310" s="66" t="s">
        <v>6954</v>
      </c>
      <c r="F310" s="67" t="s">
        <v>5016</v>
      </c>
      <c r="G310" s="68">
        <v>81101512</v>
      </c>
      <c r="H310" s="69" t="s">
        <v>5328</v>
      </c>
      <c r="I310" s="62" t="s">
        <v>153</v>
      </c>
      <c r="J310" s="62" t="s">
        <v>153</v>
      </c>
      <c r="K310" s="62">
        <v>12</v>
      </c>
      <c r="L310" s="62" t="s">
        <v>223</v>
      </c>
      <c r="M310" s="70" t="s">
        <v>224</v>
      </c>
      <c r="N310" s="71">
        <v>23340900</v>
      </c>
      <c r="O310" s="71">
        <v>23340900</v>
      </c>
      <c r="P310" s="71" t="s">
        <v>225</v>
      </c>
      <c r="Q310" s="71" t="s">
        <v>221</v>
      </c>
      <c r="R310" s="72">
        <v>1</v>
      </c>
      <c r="S310" s="73" t="s">
        <v>50</v>
      </c>
      <c r="T310" s="86">
        <v>2021011000081</v>
      </c>
      <c r="U310" s="75" t="str">
        <f t="shared" si="18"/>
        <v>2200 - Dirección de Investigación y Prospectiva</v>
      </c>
      <c r="V310" s="72" t="str">
        <f t="shared" si="19"/>
        <v>INVERSION</v>
      </c>
      <c r="W310" s="72" t="s">
        <v>6557</v>
      </c>
      <c r="X310" s="72" t="s">
        <v>6558</v>
      </c>
      <c r="Y310" s="72" t="s">
        <v>6559</v>
      </c>
      <c r="Z310" s="72" t="s">
        <v>6560</v>
      </c>
      <c r="AA310" s="72" t="s">
        <v>6561</v>
      </c>
      <c r="AB310" s="72">
        <v>0</v>
      </c>
      <c r="AC310" s="72">
        <v>1</v>
      </c>
      <c r="AD310" s="76"/>
    </row>
    <row r="311" spans="1:30" ht="90" x14ac:dyDescent="0.25">
      <c r="A311" s="62">
        <v>310</v>
      </c>
      <c r="B311" s="68" t="s">
        <v>499</v>
      </c>
      <c r="C311" s="64">
        <f t="shared" si="17"/>
        <v>1</v>
      </c>
      <c r="D311" s="65">
        <v>45295</v>
      </c>
      <c r="E311" s="66" t="s">
        <v>6954</v>
      </c>
      <c r="F311" s="67" t="s">
        <v>5016</v>
      </c>
      <c r="G311" s="68">
        <v>81101512</v>
      </c>
      <c r="H311" s="69" t="s">
        <v>5329</v>
      </c>
      <c r="I311" s="62" t="s">
        <v>154</v>
      </c>
      <c r="J311" s="62" t="s">
        <v>154</v>
      </c>
      <c r="K311" s="62">
        <v>10</v>
      </c>
      <c r="L311" s="62" t="s">
        <v>223</v>
      </c>
      <c r="M311" s="70" t="s">
        <v>224</v>
      </c>
      <c r="N311" s="71">
        <v>40000000</v>
      </c>
      <c r="O311" s="71">
        <v>40000000</v>
      </c>
      <c r="P311" s="71" t="s">
        <v>225</v>
      </c>
      <c r="Q311" s="71" t="s">
        <v>221</v>
      </c>
      <c r="R311" s="72">
        <v>1</v>
      </c>
      <c r="S311" s="73" t="s">
        <v>50</v>
      </c>
      <c r="T311" s="86">
        <v>2021011000081</v>
      </c>
      <c r="U311" s="75" t="str">
        <f t="shared" si="18"/>
        <v>2200 - Dirección de Investigación y Prospectiva</v>
      </c>
      <c r="V311" s="72" t="str">
        <f t="shared" si="19"/>
        <v>INVERSION</v>
      </c>
      <c r="W311" s="72" t="s">
        <v>6557</v>
      </c>
      <c r="X311" s="72" t="s">
        <v>6558</v>
      </c>
      <c r="Y311" s="72" t="s">
        <v>6559</v>
      </c>
      <c r="Z311" s="72" t="s">
        <v>6560</v>
      </c>
      <c r="AA311" s="72" t="s">
        <v>6561</v>
      </c>
      <c r="AB311" s="72">
        <v>0</v>
      </c>
      <c r="AC311" s="72">
        <v>1</v>
      </c>
      <c r="AD311" s="76"/>
    </row>
    <row r="312" spans="1:30" ht="90" x14ac:dyDescent="0.25">
      <c r="A312" s="62">
        <v>311</v>
      </c>
      <c r="B312" s="68" t="s">
        <v>499</v>
      </c>
      <c r="C312" s="64">
        <f t="shared" si="17"/>
        <v>1</v>
      </c>
      <c r="D312" s="65">
        <v>45295</v>
      </c>
      <c r="E312" s="66" t="s">
        <v>6954</v>
      </c>
      <c r="F312" s="67" t="s">
        <v>5016</v>
      </c>
      <c r="G312" s="68">
        <v>81101512</v>
      </c>
      <c r="H312" s="69" t="s">
        <v>5330</v>
      </c>
      <c r="I312" s="62" t="s">
        <v>154</v>
      </c>
      <c r="J312" s="62" t="s">
        <v>154</v>
      </c>
      <c r="K312" s="62">
        <v>10</v>
      </c>
      <c r="L312" s="62" t="s">
        <v>223</v>
      </c>
      <c r="M312" s="70" t="s">
        <v>224</v>
      </c>
      <c r="N312" s="71">
        <v>63000000</v>
      </c>
      <c r="O312" s="71">
        <v>63000000</v>
      </c>
      <c r="P312" s="71" t="s">
        <v>225</v>
      </c>
      <c r="Q312" s="71" t="s">
        <v>221</v>
      </c>
      <c r="R312" s="72">
        <v>1</v>
      </c>
      <c r="S312" s="73" t="s">
        <v>50</v>
      </c>
      <c r="T312" s="86">
        <v>2021011000081</v>
      </c>
      <c r="U312" s="75" t="str">
        <f t="shared" si="18"/>
        <v>2200 - Dirección de Investigación y Prospectiva</v>
      </c>
      <c r="V312" s="72" t="str">
        <f t="shared" si="19"/>
        <v>INVERSION</v>
      </c>
      <c r="W312" s="72" t="s">
        <v>6557</v>
      </c>
      <c r="X312" s="72" t="s">
        <v>6558</v>
      </c>
      <c r="Y312" s="72" t="s">
        <v>6559</v>
      </c>
      <c r="Z312" s="72" t="s">
        <v>6560</v>
      </c>
      <c r="AA312" s="72" t="s">
        <v>6561</v>
      </c>
      <c r="AB312" s="72">
        <v>0</v>
      </c>
      <c r="AC312" s="72">
        <v>1</v>
      </c>
      <c r="AD312" s="76"/>
    </row>
    <row r="313" spans="1:30" ht="90" x14ac:dyDescent="0.25">
      <c r="A313" s="62">
        <v>312</v>
      </c>
      <c r="B313" s="68" t="s">
        <v>499</v>
      </c>
      <c r="C313" s="64">
        <f t="shared" si="17"/>
        <v>1</v>
      </c>
      <c r="D313" s="65">
        <v>45295</v>
      </c>
      <c r="E313" s="66" t="s">
        <v>6955</v>
      </c>
      <c r="F313" s="67" t="s">
        <v>5016</v>
      </c>
      <c r="G313" s="68">
        <v>80161500</v>
      </c>
      <c r="H313" s="69" t="s">
        <v>5331</v>
      </c>
      <c r="I313" s="62" t="s">
        <v>153</v>
      </c>
      <c r="J313" s="62" t="s">
        <v>153</v>
      </c>
      <c r="K313" s="62">
        <v>12</v>
      </c>
      <c r="L313" s="62" t="s">
        <v>223</v>
      </c>
      <c r="M313" s="70" t="s">
        <v>224</v>
      </c>
      <c r="N313" s="71">
        <v>26922500</v>
      </c>
      <c r="O313" s="71">
        <v>26922500</v>
      </c>
      <c r="P313" s="71" t="s">
        <v>225</v>
      </c>
      <c r="Q313" s="71" t="s">
        <v>221</v>
      </c>
      <c r="R313" s="72">
        <v>1</v>
      </c>
      <c r="S313" s="73" t="s">
        <v>50</v>
      </c>
      <c r="T313" s="86">
        <v>2021011000081</v>
      </c>
      <c r="U313" s="75" t="str">
        <f t="shared" si="18"/>
        <v>2200 - Dirección de Investigación y Prospectiva</v>
      </c>
      <c r="V313" s="72" t="str">
        <f t="shared" si="19"/>
        <v>INVERSION</v>
      </c>
      <c r="W313" s="72" t="s">
        <v>6557</v>
      </c>
      <c r="X313" s="72" t="s">
        <v>6558</v>
      </c>
      <c r="Y313" s="72" t="s">
        <v>6559</v>
      </c>
      <c r="Z313" s="72" t="s">
        <v>6560</v>
      </c>
      <c r="AA313" s="72" t="s">
        <v>6561</v>
      </c>
      <c r="AB313" s="72">
        <v>0</v>
      </c>
      <c r="AC313" s="72">
        <v>1</v>
      </c>
      <c r="AD313" s="76"/>
    </row>
    <row r="314" spans="1:30" ht="108" x14ac:dyDescent="0.25">
      <c r="A314" s="62">
        <v>313</v>
      </c>
      <c r="B314" s="68" t="s">
        <v>499</v>
      </c>
      <c r="C314" s="64">
        <f t="shared" si="17"/>
        <v>1</v>
      </c>
      <c r="D314" s="65">
        <v>45295</v>
      </c>
      <c r="E314" s="66" t="s">
        <v>6954</v>
      </c>
      <c r="F314" s="67" t="s">
        <v>5016</v>
      </c>
      <c r="G314" s="68">
        <v>81101512</v>
      </c>
      <c r="H314" s="69" t="s">
        <v>5332</v>
      </c>
      <c r="I314" s="62" t="s">
        <v>154</v>
      </c>
      <c r="J314" s="62" t="s">
        <v>154</v>
      </c>
      <c r="K314" s="62">
        <v>9</v>
      </c>
      <c r="L314" s="62" t="s">
        <v>223</v>
      </c>
      <c r="M314" s="70" t="s">
        <v>224</v>
      </c>
      <c r="N314" s="71">
        <v>20033964</v>
      </c>
      <c r="O314" s="71">
        <v>20033964</v>
      </c>
      <c r="P314" s="71" t="s">
        <v>225</v>
      </c>
      <c r="Q314" s="71" t="s">
        <v>221</v>
      </c>
      <c r="R314" s="72">
        <v>1</v>
      </c>
      <c r="S314" s="73" t="s">
        <v>50</v>
      </c>
      <c r="T314" s="86">
        <v>2021011000081</v>
      </c>
      <c r="U314" s="75" t="str">
        <f t="shared" si="18"/>
        <v>2200 - Dirección de Investigación y Prospectiva</v>
      </c>
      <c r="V314" s="72" t="str">
        <f t="shared" si="19"/>
        <v>INVERSION</v>
      </c>
      <c r="W314" s="72" t="s">
        <v>6557</v>
      </c>
      <c r="X314" s="72" t="s">
        <v>6558</v>
      </c>
      <c r="Y314" s="72" t="s">
        <v>6559</v>
      </c>
      <c r="Z314" s="72" t="s">
        <v>6560</v>
      </c>
      <c r="AA314" s="72" t="s">
        <v>6561</v>
      </c>
      <c r="AB314" s="72">
        <v>0</v>
      </c>
      <c r="AC314" s="72">
        <v>1</v>
      </c>
      <c r="AD314" s="76"/>
    </row>
    <row r="315" spans="1:30" ht="108" x14ac:dyDescent="0.25">
      <c r="A315" s="62">
        <v>314</v>
      </c>
      <c r="B315" s="68" t="s">
        <v>499</v>
      </c>
      <c r="C315" s="64">
        <f t="shared" si="17"/>
        <v>1</v>
      </c>
      <c r="D315" s="65">
        <v>45295</v>
      </c>
      <c r="E315" s="66" t="s">
        <v>6954</v>
      </c>
      <c r="F315" s="67" t="s">
        <v>5016</v>
      </c>
      <c r="G315" s="68">
        <v>81101512</v>
      </c>
      <c r="H315" s="69" t="s">
        <v>5333</v>
      </c>
      <c r="I315" s="62" t="s">
        <v>154</v>
      </c>
      <c r="J315" s="62" t="s">
        <v>154</v>
      </c>
      <c r="K315" s="62">
        <v>9</v>
      </c>
      <c r="L315" s="62" t="s">
        <v>223</v>
      </c>
      <c r="M315" s="70" t="s">
        <v>224</v>
      </c>
      <c r="N315" s="71">
        <v>27000000</v>
      </c>
      <c r="O315" s="71">
        <v>27000000</v>
      </c>
      <c r="P315" s="71" t="s">
        <v>225</v>
      </c>
      <c r="Q315" s="71" t="s">
        <v>221</v>
      </c>
      <c r="R315" s="72">
        <v>1</v>
      </c>
      <c r="S315" s="73" t="s">
        <v>50</v>
      </c>
      <c r="T315" s="86">
        <v>2021011000081</v>
      </c>
      <c r="U315" s="75" t="str">
        <f t="shared" si="18"/>
        <v>2200 - Dirección de Investigación y Prospectiva</v>
      </c>
      <c r="V315" s="72" t="str">
        <f t="shared" si="19"/>
        <v>INVERSION</v>
      </c>
      <c r="W315" s="72" t="s">
        <v>6557</v>
      </c>
      <c r="X315" s="72" t="s">
        <v>6558</v>
      </c>
      <c r="Y315" s="72" t="s">
        <v>6559</v>
      </c>
      <c r="Z315" s="72" t="s">
        <v>6560</v>
      </c>
      <c r="AA315" s="72" t="s">
        <v>6561</v>
      </c>
      <c r="AB315" s="72">
        <v>0</v>
      </c>
      <c r="AC315" s="72">
        <v>1</v>
      </c>
      <c r="AD315" s="76"/>
    </row>
    <row r="316" spans="1:30" ht="90" x14ac:dyDescent="0.25">
      <c r="A316" s="62">
        <v>315</v>
      </c>
      <c r="B316" s="68" t="s">
        <v>499</v>
      </c>
      <c r="C316" s="64">
        <f t="shared" si="17"/>
        <v>1</v>
      </c>
      <c r="D316" s="65">
        <v>45295</v>
      </c>
      <c r="E316" s="66" t="s">
        <v>6954</v>
      </c>
      <c r="F316" s="67" t="s">
        <v>5016</v>
      </c>
      <c r="G316" s="68">
        <v>81101512</v>
      </c>
      <c r="H316" s="69" t="s">
        <v>5334</v>
      </c>
      <c r="I316" s="62" t="s">
        <v>154</v>
      </c>
      <c r="J316" s="62" t="s">
        <v>154</v>
      </c>
      <c r="K316" s="62">
        <v>9</v>
      </c>
      <c r="L316" s="62" t="s">
        <v>223</v>
      </c>
      <c r="M316" s="70" t="s">
        <v>224</v>
      </c>
      <c r="N316" s="71">
        <v>63814293</v>
      </c>
      <c r="O316" s="71">
        <v>63814293</v>
      </c>
      <c r="P316" s="71" t="s">
        <v>225</v>
      </c>
      <c r="Q316" s="71" t="s">
        <v>221</v>
      </c>
      <c r="R316" s="72">
        <v>1</v>
      </c>
      <c r="S316" s="73" t="s">
        <v>50</v>
      </c>
      <c r="T316" s="86">
        <v>2021011000081</v>
      </c>
      <c r="U316" s="75" t="str">
        <f t="shared" si="18"/>
        <v>2200 - Dirección de Investigación y Prospectiva</v>
      </c>
      <c r="V316" s="72" t="str">
        <f t="shared" si="19"/>
        <v>INVERSION</v>
      </c>
      <c r="W316" s="72" t="s">
        <v>6557</v>
      </c>
      <c r="X316" s="72" t="s">
        <v>6558</v>
      </c>
      <c r="Y316" s="72" t="s">
        <v>6559</v>
      </c>
      <c r="Z316" s="72" t="s">
        <v>6560</v>
      </c>
      <c r="AA316" s="72" t="s">
        <v>6561</v>
      </c>
      <c r="AB316" s="72">
        <v>0</v>
      </c>
      <c r="AC316" s="72">
        <v>1</v>
      </c>
      <c r="AD316" s="76"/>
    </row>
    <row r="317" spans="1:30" ht="90" x14ac:dyDescent="0.25">
      <c r="A317" s="62">
        <v>316</v>
      </c>
      <c r="B317" s="68" t="s">
        <v>499</v>
      </c>
      <c r="C317" s="64">
        <f t="shared" si="17"/>
        <v>1</v>
      </c>
      <c r="D317" s="65">
        <v>45295</v>
      </c>
      <c r="E317" s="66" t="s">
        <v>6954</v>
      </c>
      <c r="F317" s="67" t="s">
        <v>5016</v>
      </c>
      <c r="G317" s="68">
        <v>81101512</v>
      </c>
      <c r="H317" s="69" t="s">
        <v>5335</v>
      </c>
      <c r="I317" s="62" t="s">
        <v>154</v>
      </c>
      <c r="J317" s="62" t="s">
        <v>154</v>
      </c>
      <c r="K317" s="62">
        <v>9</v>
      </c>
      <c r="L317" s="62" t="s">
        <v>223</v>
      </c>
      <c r="M317" s="70" t="s">
        <v>224</v>
      </c>
      <c r="N317" s="71">
        <v>54000000</v>
      </c>
      <c r="O317" s="71">
        <v>54000000</v>
      </c>
      <c r="P317" s="71" t="s">
        <v>225</v>
      </c>
      <c r="Q317" s="71" t="s">
        <v>221</v>
      </c>
      <c r="R317" s="72">
        <v>1</v>
      </c>
      <c r="S317" s="73" t="s">
        <v>50</v>
      </c>
      <c r="T317" s="86">
        <v>2021011000081</v>
      </c>
      <c r="U317" s="75" t="str">
        <f t="shared" si="18"/>
        <v>2200 - Dirección de Investigación y Prospectiva</v>
      </c>
      <c r="V317" s="72" t="str">
        <f t="shared" si="19"/>
        <v>INVERSION</v>
      </c>
      <c r="W317" s="72" t="s">
        <v>6557</v>
      </c>
      <c r="X317" s="72" t="s">
        <v>6558</v>
      </c>
      <c r="Y317" s="72" t="s">
        <v>6559</v>
      </c>
      <c r="Z317" s="72" t="s">
        <v>6560</v>
      </c>
      <c r="AA317" s="72" t="s">
        <v>6561</v>
      </c>
      <c r="AB317" s="72">
        <v>0</v>
      </c>
      <c r="AC317" s="72">
        <v>1</v>
      </c>
      <c r="AD317" s="76"/>
    </row>
    <row r="318" spans="1:30" ht="90" x14ac:dyDescent="0.25">
      <c r="A318" s="62">
        <v>317</v>
      </c>
      <c r="B318" s="68" t="s">
        <v>499</v>
      </c>
      <c r="C318" s="64">
        <f t="shared" si="17"/>
        <v>2</v>
      </c>
      <c r="D318" s="65">
        <v>45295</v>
      </c>
      <c r="E318" s="66" t="s">
        <v>6954</v>
      </c>
      <c r="F318" s="67" t="s">
        <v>5016</v>
      </c>
      <c r="G318" s="68">
        <v>81101512</v>
      </c>
      <c r="H318" s="69" t="s">
        <v>5336</v>
      </c>
      <c r="I318" s="62" t="s">
        <v>154</v>
      </c>
      <c r="J318" s="62" t="s">
        <v>154</v>
      </c>
      <c r="K318" s="62">
        <v>9</v>
      </c>
      <c r="L318" s="62" t="s">
        <v>223</v>
      </c>
      <c r="M318" s="70" t="s">
        <v>224</v>
      </c>
      <c r="N318" s="71">
        <v>140400000</v>
      </c>
      <c r="O318" s="71">
        <v>140400000</v>
      </c>
      <c r="P318" s="71" t="s">
        <v>225</v>
      </c>
      <c r="Q318" s="71" t="s">
        <v>221</v>
      </c>
      <c r="R318" s="72">
        <v>2</v>
      </c>
      <c r="S318" s="73" t="s">
        <v>50</v>
      </c>
      <c r="T318" s="86">
        <v>2021011000081</v>
      </c>
      <c r="U318" s="75" t="str">
        <f t="shared" si="18"/>
        <v>2200 - Dirección de Investigación y Prospectiva</v>
      </c>
      <c r="V318" s="72" t="str">
        <f t="shared" si="19"/>
        <v>INVERSION</v>
      </c>
      <c r="W318" s="72" t="s">
        <v>6557</v>
      </c>
      <c r="X318" s="72" t="s">
        <v>6558</v>
      </c>
      <c r="Y318" s="72" t="s">
        <v>6559</v>
      </c>
      <c r="Z318" s="72" t="s">
        <v>6560</v>
      </c>
      <c r="AA318" s="72" t="s">
        <v>6561</v>
      </c>
      <c r="AB318" s="72">
        <v>0</v>
      </c>
      <c r="AC318" s="72">
        <v>1</v>
      </c>
      <c r="AD318" s="76"/>
    </row>
    <row r="319" spans="1:30" ht="108" x14ac:dyDescent="0.25">
      <c r="A319" s="62">
        <v>318</v>
      </c>
      <c r="B319" s="68" t="s">
        <v>499</v>
      </c>
      <c r="C319" s="64">
        <f t="shared" si="17"/>
        <v>1</v>
      </c>
      <c r="D319" s="65">
        <v>45295</v>
      </c>
      <c r="E319" s="66" t="s">
        <v>6954</v>
      </c>
      <c r="F319" s="67" t="s">
        <v>5016</v>
      </c>
      <c r="G319" s="68">
        <v>81101512</v>
      </c>
      <c r="H319" s="69" t="s">
        <v>5337</v>
      </c>
      <c r="I319" s="62" t="s">
        <v>153</v>
      </c>
      <c r="J319" s="62" t="s">
        <v>153</v>
      </c>
      <c r="K319" s="62">
        <v>12</v>
      </c>
      <c r="L319" s="62" t="s">
        <v>223</v>
      </c>
      <c r="M319" s="70" t="s">
        <v>224</v>
      </c>
      <c r="N319" s="71">
        <v>104500000</v>
      </c>
      <c r="O319" s="71">
        <v>104500000</v>
      </c>
      <c r="P319" s="71" t="s">
        <v>225</v>
      </c>
      <c r="Q319" s="71" t="s">
        <v>221</v>
      </c>
      <c r="R319" s="72">
        <v>1</v>
      </c>
      <c r="S319" s="73" t="s">
        <v>50</v>
      </c>
      <c r="T319" s="86">
        <v>2021011000081</v>
      </c>
      <c r="U319" s="75" t="str">
        <f t="shared" si="18"/>
        <v>2200 - Dirección de Investigación y Prospectiva</v>
      </c>
      <c r="V319" s="72" t="str">
        <f t="shared" si="19"/>
        <v>INVERSION</v>
      </c>
      <c r="W319" s="72" t="s">
        <v>6557</v>
      </c>
      <c r="X319" s="72" t="s">
        <v>6558</v>
      </c>
      <c r="Y319" s="72" t="s">
        <v>6559</v>
      </c>
      <c r="Z319" s="72" t="s">
        <v>6560</v>
      </c>
      <c r="AA319" s="72" t="s">
        <v>6561</v>
      </c>
      <c r="AB319" s="72">
        <v>0</v>
      </c>
      <c r="AC319" s="72">
        <v>1</v>
      </c>
      <c r="AD319" s="76"/>
    </row>
    <row r="320" spans="1:30" ht="90" x14ac:dyDescent="0.25">
      <c r="A320" s="62">
        <v>319</v>
      </c>
      <c r="B320" s="68" t="s">
        <v>499</v>
      </c>
      <c r="C320" s="64">
        <f t="shared" si="17"/>
        <v>1</v>
      </c>
      <c r="D320" s="65">
        <v>45295</v>
      </c>
      <c r="E320" s="66" t="s">
        <v>6954</v>
      </c>
      <c r="F320" s="67" t="s">
        <v>5016</v>
      </c>
      <c r="G320" s="68">
        <v>81101512</v>
      </c>
      <c r="H320" s="69" t="s">
        <v>5338</v>
      </c>
      <c r="I320" s="62" t="s">
        <v>153</v>
      </c>
      <c r="J320" s="62" t="s">
        <v>153</v>
      </c>
      <c r="K320" s="62">
        <v>12</v>
      </c>
      <c r="L320" s="62" t="s">
        <v>223</v>
      </c>
      <c r="M320" s="70" t="s">
        <v>224</v>
      </c>
      <c r="N320" s="71">
        <v>121000000</v>
      </c>
      <c r="O320" s="71">
        <v>121000000</v>
      </c>
      <c r="P320" s="71" t="s">
        <v>225</v>
      </c>
      <c r="Q320" s="71" t="s">
        <v>221</v>
      </c>
      <c r="R320" s="72">
        <v>1</v>
      </c>
      <c r="S320" s="73" t="s">
        <v>50</v>
      </c>
      <c r="T320" s="86">
        <v>2021011000081</v>
      </c>
      <c r="U320" s="75" t="str">
        <f t="shared" si="18"/>
        <v>2200 - Dirección de Investigación y Prospectiva</v>
      </c>
      <c r="V320" s="72" t="str">
        <f t="shared" si="19"/>
        <v>INVERSION</v>
      </c>
      <c r="W320" s="72" t="s">
        <v>6557</v>
      </c>
      <c r="X320" s="72" t="s">
        <v>6558</v>
      </c>
      <c r="Y320" s="72" t="s">
        <v>6559</v>
      </c>
      <c r="Z320" s="72" t="s">
        <v>6560</v>
      </c>
      <c r="AA320" s="72" t="s">
        <v>6561</v>
      </c>
      <c r="AB320" s="72">
        <v>0</v>
      </c>
      <c r="AC320" s="72">
        <v>1</v>
      </c>
      <c r="AD320" s="76"/>
    </row>
    <row r="321" spans="1:30" ht="108" x14ac:dyDescent="0.25">
      <c r="A321" s="62">
        <v>320</v>
      </c>
      <c r="B321" s="68" t="s">
        <v>499</v>
      </c>
      <c r="C321" s="64">
        <f t="shared" si="17"/>
        <v>1</v>
      </c>
      <c r="D321" s="65">
        <v>45295</v>
      </c>
      <c r="E321" s="66" t="s">
        <v>6954</v>
      </c>
      <c r="F321" s="67" t="s">
        <v>5016</v>
      </c>
      <c r="G321" s="68">
        <v>81101512</v>
      </c>
      <c r="H321" s="69" t="s">
        <v>5339</v>
      </c>
      <c r="I321" s="62" t="s">
        <v>153</v>
      </c>
      <c r="J321" s="62" t="s">
        <v>153</v>
      </c>
      <c r="K321" s="62">
        <v>10</v>
      </c>
      <c r="L321" s="62" t="s">
        <v>223</v>
      </c>
      <c r="M321" s="70" t="s">
        <v>224</v>
      </c>
      <c r="N321" s="71">
        <v>65000000</v>
      </c>
      <c r="O321" s="71">
        <v>65000000</v>
      </c>
      <c r="P321" s="71" t="s">
        <v>225</v>
      </c>
      <c r="Q321" s="71" t="s">
        <v>221</v>
      </c>
      <c r="R321" s="72">
        <v>1</v>
      </c>
      <c r="S321" s="73" t="s">
        <v>50</v>
      </c>
      <c r="T321" s="86">
        <v>2021011000081</v>
      </c>
      <c r="U321" s="75" t="str">
        <f t="shared" si="18"/>
        <v>2200 - Dirección de Investigación y Prospectiva</v>
      </c>
      <c r="V321" s="72" t="str">
        <f t="shared" si="19"/>
        <v>INVERSION</v>
      </c>
      <c r="W321" s="72" t="s">
        <v>6557</v>
      </c>
      <c r="X321" s="72" t="s">
        <v>6558</v>
      </c>
      <c r="Y321" s="72" t="s">
        <v>6559</v>
      </c>
      <c r="Z321" s="72" t="s">
        <v>6560</v>
      </c>
      <c r="AA321" s="72" t="s">
        <v>6561</v>
      </c>
      <c r="AB321" s="72">
        <v>0</v>
      </c>
      <c r="AC321" s="72">
        <v>1</v>
      </c>
      <c r="AD321" s="76"/>
    </row>
    <row r="322" spans="1:30" ht="126" x14ac:dyDescent="0.25">
      <c r="A322" s="62">
        <v>321</v>
      </c>
      <c r="B322" s="68" t="s">
        <v>499</v>
      </c>
      <c r="C322" s="64">
        <f t="shared" si="17"/>
        <v>1</v>
      </c>
      <c r="D322" s="65">
        <v>45295</v>
      </c>
      <c r="E322" s="66" t="s">
        <v>6954</v>
      </c>
      <c r="F322" s="67" t="s">
        <v>5016</v>
      </c>
      <c r="G322" s="68">
        <v>81101512</v>
      </c>
      <c r="H322" s="69" t="s">
        <v>5340</v>
      </c>
      <c r="I322" s="62" t="s">
        <v>153</v>
      </c>
      <c r="J322" s="62" t="s">
        <v>153</v>
      </c>
      <c r="K322" s="62">
        <v>10</v>
      </c>
      <c r="L322" s="62" t="s">
        <v>223</v>
      </c>
      <c r="M322" s="70" t="s">
        <v>224</v>
      </c>
      <c r="N322" s="71">
        <v>65000000</v>
      </c>
      <c r="O322" s="71">
        <v>65000000</v>
      </c>
      <c r="P322" s="71" t="s">
        <v>225</v>
      </c>
      <c r="Q322" s="71" t="s">
        <v>221</v>
      </c>
      <c r="R322" s="72">
        <v>1</v>
      </c>
      <c r="S322" s="73" t="s">
        <v>50</v>
      </c>
      <c r="T322" s="86">
        <v>2021011000081</v>
      </c>
      <c r="U322" s="75" t="str">
        <f t="shared" si="18"/>
        <v>2200 - Dirección de Investigación y Prospectiva</v>
      </c>
      <c r="V322" s="72" t="str">
        <f t="shared" si="19"/>
        <v>INVERSION</v>
      </c>
      <c r="W322" s="72" t="s">
        <v>6557</v>
      </c>
      <c r="X322" s="72" t="s">
        <v>6558</v>
      </c>
      <c r="Y322" s="72" t="s">
        <v>6559</v>
      </c>
      <c r="Z322" s="72" t="s">
        <v>6560</v>
      </c>
      <c r="AA322" s="72" t="s">
        <v>6561</v>
      </c>
      <c r="AB322" s="72">
        <v>0</v>
      </c>
      <c r="AC322" s="72">
        <v>1</v>
      </c>
      <c r="AD322" s="76"/>
    </row>
    <row r="323" spans="1:30" ht="108" x14ac:dyDescent="0.25">
      <c r="A323" s="62">
        <v>322</v>
      </c>
      <c r="B323" s="68" t="s">
        <v>499</v>
      </c>
      <c r="C323" s="64">
        <f t="shared" si="17"/>
        <v>1</v>
      </c>
      <c r="D323" s="65">
        <v>45295</v>
      </c>
      <c r="E323" s="66" t="s">
        <v>6954</v>
      </c>
      <c r="F323" s="67" t="s">
        <v>5016</v>
      </c>
      <c r="G323" s="68">
        <v>81101512</v>
      </c>
      <c r="H323" s="69" t="s">
        <v>5341</v>
      </c>
      <c r="I323" s="62" t="s">
        <v>154</v>
      </c>
      <c r="J323" s="62" t="s">
        <v>154</v>
      </c>
      <c r="K323" s="62">
        <v>10</v>
      </c>
      <c r="L323" s="62" t="s">
        <v>223</v>
      </c>
      <c r="M323" s="70" t="s">
        <v>224</v>
      </c>
      <c r="N323" s="71">
        <v>64000000</v>
      </c>
      <c r="O323" s="71">
        <v>64000000</v>
      </c>
      <c r="P323" s="71" t="s">
        <v>225</v>
      </c>
      <c r="Q323" s="71" t="s">
        <v>221</v>
      </c>
      <c r="R323" s="72">
        <v>1</v>
      </c>
      <c r="S323" s="73" t="s">
        <v>50</v>
      </c>
      <c r="T323" s="86">
        <v>2021011000081</v>
      </c>
      <c r="U323" s="75" t="str">
        <f t="shared" si="18"/>
        <v>2200 - Dirección de Investigación y Prospectiva</v>
      </c>
      <c r="V323" s="72" t="str">
        <f t="shared" si="19"/>
        <v>INVERSION</v>
      </c>
      <c r="W323" s="72" t="s">
        <v>6557</v>
      </c>
      <c r="X323" s="72" t="s">
        <v>6558</v>
      </c>
      <c r="Y323" s="72" t="s">
        <v>6559</v>
      </c>
      <c r="Z323" s="72" t="s">
        <v>6560</v>
      </c>
      <c r="AA323" s="72" t="s">
        <v>6561</v>
      </c>
      <c r="AB323" s="72">
        <v>0</v>
      </c>
      <c r="AC323" s="72">
        <v>1</v>
      </c>
      <c r="AD323" s="76"/>
    </row>
    <row r="324" spans="1:30" ht="72" x14ac:dyDescent="0.25">
      <c r="A324" s="62">
        <v>323</v>
      </c>
      <c r="B324" s="68" t="s">
        <v>661</v>
      </c>
      <c r="C324" s="64">
        <f t="shared" si="17"/>
        <v>1</v>
      </c>
      <c r="D324" s="65">
        <v>45295</v>
      </c>
      <c r="E324" s="66" t="s">
        <v>6954</v>
      </c>
      <c r="F324" s="67" t="s">
        <v>5016</v>
      </c>
      <c r="G324" s="68">
        <v>81101512</v>
      </c>
      <c r="H324" s="69" t="s">
        <v>5342</v>
      </c>
      <c r="I324" s="62" t="s">
        <v>154</v>
      </c>
      <c r="J324" s="62" t="s">
        <v>154</v>
      </c>
      <c r="K324" s="62">
        <v>3</v>
      </c>
      <c r="L324" s="62" t="s">
        <v>223</v>
      </c>
      <c r="M324" s="70" t="s">
        <v>224</v>
      </c>
      <c r="N324" s="71">
        <v>4500000</v>
      </c>
      <c r="O324" s="71">
        <v>4500000</v>
      </c>
      <c r="P324" s="71" t="s">
        <v>225</v>
      </c>
      <c r="Q324" s="71" t="s">
        <v>221</v>
      </c>
      <c r="R324" s="72">
        <v>1</v>
      </c>
      <c r="S324" s="73" t="s">
        <v>4</v>
      </c>
      <c r="T324" s="74">
        <v>2018011000692</v>
      </c>
      <c r="U324" s="75" t="str">
        <f t="shared" si="18"/>
        <v>2210 - Observatorio Inmobiliario</v>
      </c>
      <c r="V324" s="72" t="str">
        <f t="shared" si="19"/>
        <v>INVERSION</v>
      </c>
      <c r="W324" s="72" t="s">
        <v>6557</v>
      </c>
      <c r="X324" s="72" t="s">
        <v>6558</v>
      </c>
      <c r="Y324" s="72" t="s">
        <v>6559</v>
      </c>
      <c r="Z324" s="72" t="s">
        <v>6560</v>
      </c>
      <c r="AA324" s="72" t="s">
        <v>6561</v>
      </c>
      <c r="AB324" s="72">
        <v>0</v>
      </c>
      <c r="AC324" s="72">
        <v>1</v>
      </c>
      <c r="AD324" s="76"/>
    </row>
    <row r="325" spans="1:30" ht="72" x14ac:dyDescent="0.25">
      <c r="A325" s="62">
        <v>324</v>
      </c>
      <c r="B325" s="68" t="s">
        <v>661</v>
      </c>
      <c r="C325" s="64">
        <f t="shared" si="17"/>
        <v>1</v>
      </c>
      <c r="D325" s="65">
        <v>45295</v>
      </c>
      <c r="E325" s="66" t="s">
        <v>6954</v>
      </c>
      <c r="F325" s="67" t="s">
        <v>5016</v>
      </c>
      <c r="G325" s="68">
        <v>81101512</v>
      </c>
      <c r="H325" s="69" t="s">
        <v>5343</v>
      </c>
      <c r="I325" s="62" t="s">
        <v>154</v>
      </c>
      <c r="J325" s="62" t="s">
        <v>154</v>
      </c>
      <c r="K325" s="62">
        <v>4</v>
      </c>
      <c r="L325" s="62" t="s">
        <v>223</v>
      </c>
      <c r="M325" s="70" t="s">
        <v>224</v>
      </c>
      <c r="N325" s="71">
        <v>6000000</v>
      </c>
      <c r="O325" s="71">
        <v>6000000</v>
      </c>
      <c r="P325" s="71" t="s">
        <v>225</v>
      </c>
      <c r="Q325" s="71" t="s">
        <v>221</v>
      </c>
      <c r="R325" s="72">
        <v>1</v>
      </c>
      <c r="S325" s="73" t="s">
        <v>4</v>
      </c>
      <c r="T325" s="74">
        <v>2018011000692</v>
      </c>
      <c r="U325" s="75" t="str">
        <f t="shared" si="18"/>
        <v>2210 - Observatorio Inmobiliario</v>
      </c>
      <c r="V325" s="72" t="str">
        <f t="shared" si="19"/>
        <v>INVERSION</v>
      </c>
      <c r="W325" s="72" t="s">
        <v>6557</v>
      </c>
      <c r="X325" s="72" t="s">
        <v>6558</v>
      </c>
      <c r="Y325" s="72" t="s">
        <v>6559</v>
      </c>
      <c r="Z325" s="72" t="s">
        <v>6560</v>
      </c>
      <c r="AA325" s="72" t="s">
        <v>6561</v>
      </c>
      <c r="AB325" s="72">
        <v>0</v>
      </c>
      <c r="AC325" s="72">
        <v>1</v>
      </c>
      <c r="AD325" s="76"/>
    </row>
    <row r="326" spans="1:30" ht="72" x14ac:dyDescent="0.25">
      <c r="A326" s="62">
        <v>325</v>
      </c>
      <c r="B326" s="68" t="s">
        <v>661</v>
      </c>
      <c r="C326" s="64">
        <f t="shared" si="17"/>
        <v>1</v>
      </c>
      <c r="D326" s="65">
        <v>45295</v>
      </c>
      <c r="E326" s="66" t="s">
        <v>6954</v>
      </c>
      <c r="F326" s="67" t="s">
        <v>5016</v>
      </c>
      <c r="G326" s="68">
        <v>81101512</v>
      </c>
      <c r="H326" s="69" t="s">
        <v>5344</v>
      </c>
      <c r="I326" s="62" t="s">
        <v>154</v>
      </c>
      <c r="J326" s="62" t="s">
        <v>154</v>
      </c>
      <c r="K326" s="62">
        <v>12</v>
      </c>
      <c r="L326" s="62" t="s">
        <v>223</v>
      </c>
      <c r="M326" s="70" t="s">
        <v>224</v>
      </c>
      <c r="N326" s="71">
        <v>26922500</v>
      </c>
      <c r="O326" s="71">
        <v>26922500</v>
      </c>
      <c r="P326" s="71" t="s">
        <v>225</v>
      </c>
      <c r="Q326" s="71" t="s">
        <v>221</v>
      </c>
      <c r="R326" s="72">
        <v>1</v>
      </c>
      <c r="S326" s="73" t="s">
        <v>4</v>
      </c>
      <c r="T326" s="74">
        <v>2018011000692</v>
      </c>
      <c r="U326" s="75" t="str">
        <f t="shared" si="18"/>
        <v>2210 - Observatorio Inmobiliario</v>
      </c>
      <c r="V326" s="72" t="str">
        <f t="shared" si="19"/>
        <v>INVERSION</v>
      </c>
      <c r="W326" s="72" t="s">
        <v>6557</v>
      </c>
      <c r="X326" s="72" t="s">
        <v>6558</v>
      </c>
      <c r="Y326" s="72" t="s">
        <v>6559</v>
      </c>
      <c r="Z326" s="72" t="s">
        <v>6560</v>
      </c>
      <c r="AA326" s="72" t="s">
        <v>6561</v>
      </c>
      <c r="AB326" s="72">
        <v>0</v>
      </c>
      <c r="AC326" s="72">
        <v>1</v>
      </c>
      <c r="AD326" s="76"/>
    </row>
    <row r="327" spans="1:30" ht="90" x14ac:dyDescent="0.25">
      <c r="A327" s="62">
        <v>326</v>
      </c>
      <c r="B327" s="68" t="s">
        <v>661</v>
      </c>
      <c r="C327" s="64">
        <f t="shared" si="17"/>
        <v>2</v>
      </c>
      <c r="D327" s="65">
        <v>45295</v>
      </c>
      <c r="E327" s="66" t="s">
        <v>6954</v>
      </c>
      <c r="F327" s="67" t="s">
        <v>5016</v>
      </c>
      <c r="G327" s="68">
        <v>81101512</v>
      </c>
      <c r="H327" s="69" t="s">
        <v>5345</v>
      </c>
      <c r="I327" s="62" t="s">
        <v>154</v>
      </c>
      <c r="J327" s="62" t="s">
        <v>154</v>
      </c>
      <c r="K327" s="62">
        <v>12</v>
      </c>
      <c r="L327" s="62" t="s">
        <v>223</v>
      </c>
      <c r="M327" s="70" t="s">
        <v>224</v>
      </c>
      <c r="N327" s="71">
        <v>53845000</v>
      </c>
      <c r="O327" s="71">
        <v>53845000</v>
      </c>
      <c r="P327" s="71" t="s">
        <v>225</v>
      </c>
      <c r="Q327" s="71" t="s">
        <v>221</v>
      </c>
      <c r="R327" s="72">
        <v>2</v>
      </c>
      <c r="S327" s="73" t="s">
        <v>4</v>
      </c>
      <c r="T327" s="74">
        <v>2018011000692</v>
      </c>
      <c r="U327" s="75" t="str">
        <f t="shared" si="18"/>
        <v>2210 - Observatorio Inmobiliario</v>
      </c>
      <c r="V327" s="72" t="str">
        <f t="shared" si="19"/>
        <v>INVERSION</v>
      </c>
      <c r="W327" s="72" t="s">
        <v>6557</v>
      </c>
      <c r="X327" s="72" t="s">
        <v>6558</v>
      </c>
      <c r="Y327" s="72" t="s">
        <v>6559</v>
      </c>
      <c r="Z327" s="72" t="s">
        <v>6560</v>
      </c>
      <c r="AA327" s="72" t="s">
        <v>6561</v>
      </c>
      <c r="AB327" s="72">
        <v>0</v>
      </c>
      <c r="AC327" s="72">
        <v>1</v>
      </c>
      <c r="AD327" s="76"/>
    </row>
    <row r="328" spans="1:30" ht="72" x14ac:dyDescent="0.25">
      <c r="A328" s="62">
        <v>327</v>
      </c>
      <c r="B328" s="68" t="s">
        <v>661</v>
      </c>
      <c r="C328" s="64">
        <f t="shared" si="17"/>
        <v>1</v>
      </c>
      <c r="D328" s="65">
        <v>45295</v>
      </c>
      <c r="E328" s="66" t="s">
        <v>6954</v>
      </c>
      <c r="F328" s="67" t="s">
        <v>5016</v>
      </c>
      <c r="G328" s="68">
        <v>81101512</v>
      </c>
      <c r="H328" s="69" t="s">
        <v>5346</v>
      </c>
      <c r="I328" s="62" t="s">
        <v>154</v>
      </c>
      <c r="J328" s="62" t="s">
        <v>154</v>
      </c>
      <c r="K328" s="62">
        <v>12</v>
      </c>
      <c r="L328" s="62" t="s">
        <v>223</v>
      </c>
      <c r="M328" s="70" t="s">
        <v>224</v>
      </c>
      <c r="N328" s="71">
        <v>26922500</v>
      </c>
      <c r="O328" s="71">
        <v>26922500</v>
      </c>
      <c r="P328" s="71" t="s">
        <v>225</v>
      </c>
      <c r="Q328" s="71" t="s">
        <v>221</v>
      </c>
      <c r="R328" s="72">
        <v>1</v>
      </c>
      <c r="S328" s="73" t="s">
        <v>4</v>
      </c>
      <c r="T328" s="74">
        <v>2018011000692</v>
      </c>
      <c r="U328" s="75" t="str">
        <f t="shared" si="18"/>
        <v>2210 - Observatorio Inmobiliario</v>
      </c>
      <c r="V328" s="72" t="str">
        <f t="shared" si="19"/>
        <v>INVERSION</v>
      </c>
      <c r="W328" s="72" t="s">
        <v>6557</v>
      </c>
      <c r="X328" s="72" t="s">
        <v>6558</v>
      </c>
      <c r="Y328" s="72" t="s">
        <v>6559</v>
      </c>
      <c r="Z328" s="72" t="s">
        <v>6560</v>
      </c>
      <c r="AA328" s="72" t="s">
        <v>6561</v>
      </c>
      <c r="AB328" s="72">
        <v>0</v>
      </c>
      <c r="AC328" s="72">
        <v>1</v>
      </c>
      <c r="AD328" s="76"/>
    </row>
    <row r="329" spans="1:30" ht="90" x14ac:dyDescent="0.25">
      <c r="A329" s="62">
        <v>328</v>
      </c>
      <c r="B329" s="68" t="s">
        <v>661</v>
      </c>
      <c r="C329" s="64">
        <f t="shared" si="17"/>
        <v>1</v>
      </c>
      <c r="D329" s="65">
        <v>45295</v>
      </c>
      <c r="E329" s="66" t="s">
        <v>6954</v>
      </c>
      <c r="F329" s="67" t="s">
        <v>5016</v>
      </c>
      <c r="G329" s="68">
        <v>81101512</v>
      </c>
      <c r="H329" s="69" t="s">
        <v>5347</v>
      </c>
      <c r="I329" s="62" t="s">
        <v>154</v>
      </c>
      <c r="J329" s="62" t="s">
        <v>154</v>
      </c>
      <c r="K329" s="62">
        <v>12</v>
      </c>
      <c r="L329" s="62" t="s">
        <v>223</v>
      </c>
      <c r="M329" s="70" t="s">
        <v>224</v>
      </c>
      <c r="N329" s="71">
        <v>26922500</v>
      </c>
      <c r="O329" s="71">
        <v>26922500</v>
      </c>
      <c r="P329" s="71" t="s">
        <v>225</v>
      </c>
      <c r="Q329" s="71" t="s">
        <v>221</v>
      </c>
      <c r="R329" s="72">
        <v>1</v>
      </c>
      <c r="S329" s="73" t="s">
        <v>4</v>
      </c>
      <c r="T329" s="74">
        <v>2018011000692</v>
      </c>
      <c r="U329" s="75" t="str">
        <f t="shared" si="18"/>
        <v>2210 - Observatorio Inmobiliario</v>
      </c>
      <c r="V329" s="72" t="str">
        <f t="shared" si="19"/>
        <v>INVERSION</v>
      </c>
      <c r="W329" s="72" t="s">
        <v>6557</v>
      </c>
      <c r="X329" s="72" t="s">
        <v>6558</v>
      </c>
      <c r="Y329" s="72" t="s">
        <v>6559</v>
      </c>
      <c r="Z329" s="72" t="s">
        <v>6560</v>
      </c>
      <c r="AA329" s="72" t="s">
        <v>6561</v>
      </c>
      <c r="AB329" s="72">
        <v>0</v>
      </c>
      <c r="AC329" s="72">
        <v>1</v>
      </c>
      <c r="AD329" s="76"/>
    </row>
    <row r="330" spans="1:30" ht="72" x14ac:dyDescent="0.25">
      <c r="A330" s="62">
        <v>329</v>
      </c>
      <c r="B330" s="68" t="s">
        <v>661</v>
      </c>
      <c r="C330" s="64">
        <f t="shared" si="17"/>
        <v>1</v>
      </c>
      <c r="D330" s="65">
        <v>45295</v>
      </c>
      <c r="E330" s="66" t="s">
        <v>6954</v>
      </c>
      <c r="F330" s="67" t="s">
        <v>5016</v>
      </c>
      <c r="G330" s="68">
        <v>81101512</v>
      </c>
      <c r="H330" s="69" t="s">
        <v>5348</v>
      </c>
      <c r="I330" s="62" t="s">
        <v>153</v>
      </c>
      <c r="J330" s="62" t="s">
        <v>153</v>
      </c>
      <c r="K330" s="62">
        <v>12</v>
      </c>
      <c r="L330" s="62" t="s">
        <v>223</v>
      </c>
      <c r="M330" s="70" t="s">
        <v>224</v>
      </c>
      <c r="N330" s="71">
        <v>69000000</v>
      </c>
      <c r="O330" s="71">
        <v>69000000</v>
      </c>
      <c r="P330" s="71" t="s">
        <v>225</v>
      </c>
      <c r="Q330" s="71" t="s">
        <v>221</v>
      </c>
      <c r="R330" s="72">
        <v>1</v>
      </c>
      <c r="S330" s="73" t="s">
        <v>4</v>
      </c>
      <c r="T330" s="74">
        <v>2018011000692</v>
      </c>
      <c r="U330" s="75" t="str">
        <f t="shared" si="18"/>
        <v>2210 - Observatorio Inmobiliario</v>
      </c>
      <c r="V330" s="72" t="str">
        <f t="shared" si="19"/>
        <v>INVERSION</v>
      </c>
      <c r="W330" s="72" t="s">
        <v>6557</v>
      </c>
      <c r="X330" s="72" t="s">
        <v>6558</v>
      </c>
      <c r="Y330" s="72" t="s">
        <v>6559</v>
      </c>
      <c r="Z330" s="72" t="s">
        <v>6560</v>
      </c>
      <c r="AA330" s="72" t="s">
        <v>6561</v>
      </c>
      <c r="AB330" s="72">
        <v>0</v>
      </c>
      <c r="AC330" s="72">
        <v>1</v>
      </c>
      <c r="AD330" s="76"/>
    </row>
    <row r="331" spans="1:30" ht="90" x14ac:dyDescent="0.25">
      <c r="A331" s="62">
        <v>330</v>
      </c>
      <c r="B331" s="68" t="s">
        <v>661</v>
      </c>
      <c r="C331" s="64">
        <f t="shared" si="17"/>
        <v>1</v>
      </c>
      <c r="D331" s="65">
        <v>45295</v>
      </c>
      <c r="E331" s="66" t="s">
        <v>6954</v>
      </c>
      <c r="F331" s="67" t="s">
        <v>5016</v>
      </c>
      <c r="G331" s="68">
        <v>81101512</v>
      </c>
      <c r="H331" s="69" t="s">
        <v>5349</v>
      </c>
      <c r="I331" s="62" t="s">
        <v>154</v>
      </c>
      <c r="J331" s="62" t="s">
        <v>154</v>
      </c>
      <c r="K331" s="62">
        <v>12</v>
      </c>
      <c r="L331" s="62" t="s">
        <v>223</v>
      </c>
      <c r="M331" s="70" t="s">
        <v>224</v>
      </c>
      <c r="N331" s="71">
        <v>71500000</v>
      </c>
      <c r="O331" s="71">
        <v>71500000</v>
      </c>
      <c r="P331" s="71" t="s">
        <v>225</v>
      </c>
      <c r="Q331" s="71" t="s">
        <v>221</v>
      </c>
      <c r="R331" s="72">
        <v>1</v>
      </c>
      <c r="S331" s="73" t="s">
        <v>4</v>
      </c>
      <c r="T331" s="74">
        <v>2018011000692</v>
      </c>
      <c r="U331" s="75" t="str">
        <f t="shared" si="18"/>
        <v>2210 - Observatorio Inmobiliario</v>
      </c>
      <c r="V331" s="72" t="str">
        <f t="shared" si="19"/>
        <v>INVERSION</v>
      </c>
      <c r="W331" s="72" t="s">
        <v>6557</v>
      </c>
      <c r="X331" s="72" t="s">
        <v>6558</v>
      </c>
      <c r="Y331" s="72" t="s">
        <v>6559</v>
      </c>
      <c r="Z331" s="72" t="s">
        <v>6560</v>
      </c>
      <c r="AA331" s="72" t="s">
        <v>6561</v>
      </c>
      <c r="AB331" s="72">
        <v>0</v>
      </c>
      <c r="AC331" s="72">
        <v>1</v>
      </c>
      <c r="AD331" s="76"/>
    </row>
    <row r="332" spans="1:30" ht="72" x14ac:dyDescent="0.25">
      <c r="A332" s="62">
        <v>331</v>
      </c>
      <c r="B332" s="68" t="s">
        <v>661</v>
      </c>
      <c r="C332" s="64">
        <f t="shared" si="17"/>
        <v>1</v>
      </c>
      <c r="D332" s="65">
        <v>45295</v>
      </c>
      <c r="E332" s="66" t="s">
        <v>6954</v>
      </c>
      <c r="F332" s="67" t="s">
        <v>5016</v>
      </c>
      <c r="G332" s="68">
        <v>81101512</v>
      </c>
      <c r="H332" s="69" t="s">
        <v>5350</v>
      </c>
      <c r="I332" s="62" t="s">
        <v>154</v>
      </c>
      <c r="J332" s="62" t="s">
        <v>154</v>
      </c>
      <c r="K332" s="62">
        <v>12</v>
      </c>
      <c r="L332" s="62" t="s">
        <v>223</v>
      </c>
      <c r="M332" s="70" t="s">
        <v>224</v>
      </c>
      <c r="N332" s="71">
        <v>71500000</v>
      </c>
      <c r="O332" s="71">
        <v>71500000</v>
      </c>
      <c r="P332" s="71" t="s">
        <v>225</v>
      </c>
      <c r="Q332" s="71" t="s">
        <v>221</v>
      </c>
      <c r="R332" s="72">
        <v>1</v>
      </c>
      <c r="S332" s="73" t="s">
        <v>4</v>
      </c>
      <c r="T332" s="74">
        <v>2018011000692</v>
      </c>
      <c r="U332" s="75" t="str">
        <f t="shared" si="18"/>
        <v>2210 - Observatorio Inmobiliario</v>
      </c>
      <c r="V332" s="72" t="str">
        <f t="shared" si="19"/>
        <v>INVERSION</v>
      </c>
      <c r="W332" s="72" t="s">
        <v>6557</v>
      </c>
      <c r="X332" s="72" t="s">
        <v>6558</v>
      </c>
      <c r="Y332" s="72" t="s">
        <v>6559</v>
      </c>
      <c r="Z332" s="72" t="s">
        <v>6560</v>
      </c>
      <c r="AA332" s="72" t="s">
        <v>6561</v>
      </c>
      <c r="AB332" s="72">
        <v>0</v>
      </c>
      <c r="AC332" s="72">
        <v>1</v>
      </c>
      <c r="AD332" s="76"/>
    </row>
    <row r="333" spans="1:30" ht="72" x14ac:dyDescent="0.25">
      <c r="A333" s="62">
        <v>332</v>
      </c>
      <c r="B333" s="68" t="s">
        <v>661</v>
      </c>
      <c r="C333" s="64">
        <f t="shared" si="17"/>
        <v>1</v>
      </c>
      <c r="D333" s="65">
        <v>45295</v>
      </c>
      <c r="E333" s="66" t="s">
        <v>6954</v>
      </c>
      <c r="F333" s="67" t="s">
        <v>5016</v>
      </c>
      <c r="G333" s="68">
        <v>81101512</v>
      </c>
      <c r="H333" s="69" t="s">
        <v>5351</v>
      </c>
      <c r="I333" s="62" t="s">
        <v>154</v>
      </c>
      <c r="J333" s="62" t="s">
        <v>154</v>
      </c>
      <c r="K333" s="62">
        <v>4</v>
      </c>
      <c r="L333" s="62" t="s">
        <v>223</v>
      </c>
      <c r="M333" s="70" t="s">
        <v>224</v>
      </c>
      <c r="N333" s="71">
        <v>13260112</v>
      </c>
      <c r="O333" s="71">
        <v>13260112</v>
      </c>
      <c r="P333" s="71" t="s">
        <v>225</v>
      </c>
      <c r="Q333" s="71" t="s">
        <v>221</v>
      </c>
      <c r="R333" s="72">
        <v>1</v>
      </c>
      <c r="S333" s="73" t="s">
        <v>4</v>
      </c>
      <c r="T333" s="74">
        <v>2018011000692</v>
      </c>
      <c r="U333" s="75" t="str">
        <f t="shared" si="18"/>
        <v>2210 - Observatorio Inmobiliario</v>
      </c>
      <c r="V333" s="72" t="str">
        <f t="shared" si="19"/>
        <v>INVERSION</v>
      </c>
      <c r="W333" s="72" t="s">
        <v>6557</v>
      </c>
      <c r="X333" s="72" t="s">
        <v>6558</v>
      </c>
      <c r="Y333" s="72" t="s">
        <v>6559</v>
      </c>
      <c r="Z333" s="72" t="s">
        <v>6560</v>
      </c>
      <c r="AA333" s="72" t="s">
        <v>6561</v>
      </c>
      <c r="AB333" s="72">
        <v>0</v>
      </c>
      <c r="AC333" s="72">
        <v>1</v>
      </c>
      <c r="AD333" s="76"/>
    </row>
    <row r="334" spans="1:30" ht="72" x14ac:dyDescent="0.25">
      <c r="A334" s="62">
        <v>333</v>
      </c>
      <c r="B334" s="68" t="s">
        <v>661</v>
      </c>
      <c r="C334" s="64">
        <f t="shared" si="17"/>
        <v>1</v>
      </c>
      <c r="D334" s="65">
        <v>45295</v>
      </c>
      <c r="E334" s="66" t="s">
        <v>6954</v>
      </c>
      <c r="F334" s="67" t="s">
        <v>5016</v>
      </c>
      <c r="G334" s="68">
        <v>81101512</v>
      </c>
      <c r="H334" s="69" t="s">
        <v>5352</v>
      </c>
      <c r="I334" s="62" t="s">
        <v>154</v>
      </c>
      <c r="J334" s="62" t="s">
        <v>154</v>
      </c>
      <c r="K334" s="62">
        <v>5</v>
      </c>
      <c r="L334" s="62" t="s">
        <v>223</v>
      </c>
      <c r="M334" s="70" t="s">
        <v>224</v>
      </c>
      <c r="N334" s="71">
        <v>16575140</v>
      </c>
      <c r="O334" s="71">
        <v>16575140</v>
      </c>
      <c r="P334" s="71" t="s">
        <v>225</v>
      </c>
      <c r="Q334" s="71" t="s">
        <v>221</v>
      </c>
      <c r="R334" s="72">
        <v>1</v>
      </c>
      <c r="S334" s="73" t="s">
        <v>4</v>
      </c>
      <c r="T334" s="74">
        <v>2018011000692</v>
      </c>
      <c r="U334" s="75" t="str">
        <f t="shared" si="18"/>
        <v>2210 - Observatorio Inmobiliario</v>
      </c>
      <c r="V334" s="72" t="str">
        <f t="shared" si="19"/>
        <v>INVERSION</v>
      </c>
      <c r="W334" s="72" t="s">
        <v>6557</v>
      </c>
      <c r="X334" s="72" t="s">
        <v>6558</v>
      </c>
      <c r="Y334" s="72" t="s">
        <v>6559</v>
      </c>
      <c r="Z334" s="72" t="s">
        <v>6560</v>
      </c>
      <c r="AA334" s="72" t="s">
        <v>6561</v>
      </c>
      <c r="AB334" s="72">
        <v>0</v>
      </c>
      <c r="AC334" s="72">
        <v>1</v>
      </c>
      <c r="AD334" s="76"/>
    </row>
    <row r="335" spans="1:30" ht="72" x14ac:dyDescent="0.25">
      <c r="A335" s="62">
        <v>334</v>
      </c>
      <c r="B335" s="68" t="s">
        <v>661</v>
      </c>
      <c r="C335" s="64">
        <f t="shared" si="17"/>
        <v>2</v>
      </c>
      <c r="D335" s="65">
        <v>45295</v>
      </c>
      <c r="E335" s="66" t="s">
        <v>6954</v>
      </c>
      <c r="F335" s="67" t="s">
        <v>5016</v>
      </c>
      <c r="G335" s="68">
        <v>81101512</v>
      </c>
      <c r="H335" s="69" t="s">
        <v>5353</v>
      </c>
      <c r="I335" s="62" t="s">
        <v>154</v>
      </c>
      <c r="J335" s="62" t="s">
        <v>154</v>
      </c>
      <c r="K335" s="62">
        <v>6</v>
      </c>
      <c r="L335" s="62" t="s">
        <v>223</v>
      </c>
      <c r="M335" s="70" t="s">
        <v>224</v>
      </c>
      <c r="N335" s="71">
        <v>36465308</v>
      </c>
      <c r="O335" s="71">
        <v>36465308</v>
      </c>
      <c r="P335" s="71" t="s">
        <v>225</v>
      </c>
      <c r="Q335" s="71" t="s">
        <v>221</v>
      </c>
      <c r="R335" s="72">
        <v>2</v>
      </c>
      <c r="S335" s="73" t="s">
        <v>4</v>
      </c>
      <c r="T335" s="74">
        <v>2018011000692</v>
      </c>
      <c r="U335" s="75" t="str">
        <f t="shared" si="18"/>
        <v>2210 - Observatorio Inmobiliario</v>
      </c>
      <c r="V335" s="72" t="str">
        <f t="shared" si="19"/>
        <v>INVERSION</v>
      </c>
      <c r="W335" s="72" t="s">
        <v>6557</v>
      </c>
      <c r="X335" s="72" t="s">
        <v>6558</v>
      </c>
      <c r="Y335" s="72" t="s">
        <v>6559</v>
      </c>
      <c r="Z335" s="72" t="s">
        <v>6560</v>
      </c>
      <c r="AA335" s="72" t="s">
        <v>6561</v>
      </c>
      <c r="AB335" s="72">
        <v>0</v>
      </c>
      <c r="AC335" s="72">
        <v>1</v>
      </c>
      <c r="AD335" s="76"/>
    </row>
    <row r="336" spans="1:30" ht="72" x14ac:dyDescent="0.25">
      <c r="A336" s="62">
        <v>335</v>
      </c>
      <c r="B336" s="68" t="s">
        <v>661</v>
      </c>
      <c r="C336" s="64">
        <f t="shared" si="17"/>
        <v>1</v>
      </c>
      <c r="D336" s="65">
        <v>45295</v>
      </c>
      <c r="E336" s="66" t="s">
        <v>6954</v>
      </c>
      <c r="F336" s="67" t="s">
        <v>5016</v>
      </c>
      <c r="G336" s="68">
        <v>81101512</v>
      </c>
      <c r="H336" s="69" t="s">
        <v>5354</v>
      </c>
      <c r="I336" s="62" t="s">
        <v>153</v>
      </c>
      <c r="J336" s="62" t="s">
        <v>153</v>
      </c>
      <c r="K336" s="62">
        <v>12</v>
      </c>
      <c r="L336" s="62" t="s">
        <v>223</v>
      </c>
      <c r="M336" s="70" t="s">
        <v>224</v>
      </c>
      <c r="N336" s="71">
        <v>51750000</v>
      </c>
      <c r="O336" s="71">
        <v>51750000</v>
      </c>
      <c r="P336" s="71" t="s">
        <v>225</v>
      </c>
      <c r="Q336" s="71" t="s">
        <v>221</v>
      </c>
      <c r="R336" s="72">
        <v>1</v>
      </c>
      <c r="S336" s="73" t="s">
        <v>4</v>
      </c>
      <c r="T336" s="74">
        <v>2018011000692</v>
      </c>
      <c r="U336" s="75" t="str">
        <f t="shared" si="18"/>
        <v>2210 - Observatorio Inmobiliario</v>
      </c>
      <c r="V336" s="72" t="str">
        <f t="shared" si="19"/>
        <v>INVERSION</v>
      </c>
      <c r="W336" s="72" t="s">
        <v>6557</v>
      </c>
      <c r="X336" s="72" t="s">
        <v>6558</v>
      </c>
      <c r="Y336" s="72" t="s">
        <v>6559</v>
      </c>
      <c r="Z336" s="72" t="s">
        <v>6560</v>
      </c>
      <c r="AA336" s="72" t="s">
        <v>6561</v>
      </c>
      <c r="AB336" s="72">
        <v>0</v>
      </c>
      <c r="AC336" s="72">
        <v>1</v>
      </c>
      <c r="AD336" s="76"/>
    </row>
    <row r="337" spans="1:30" ht="72" x14ac:dyDescent="0.25">
      <c r="A337" s="62">
        <v>336</v>
      </c>
      <c r="B337" s="68" t="s">
        <v>661</v>
      </c>
      <c r="C337" s="64">
        <f t="shared" si="17"/>
        <v>1</v>
      </c>
      <c r="D337" s="65">
        <v>45295</v>
      </c>
      <c r="E337" s="66" t="s">
        <v>6954</v>
      </c>
      <c r="F337" s="67" t="s">
        <v>5016</v>
      </c>
      <c r="G337" s="68">
        <v>81101512</v>
      </c>
      <c r="H337" s="69" t="s">
        <v>5355</v>
      </c>
      <c r="I337" s="62" t="s">
        <v>154</v>
      </c>
      <c r="J337" s="62" t="s">
        <v>154</v>
      </c>
      <c r="K337" s="62">
        <v>12</v>
      </c>
      <c r="L337" s="62" t="s">
        <v>223</v>
      </c>
      <c r="M337" s="70" t="s">
        <v>224</v>
      </c>
      <c r="N337" s="71">
        <v>104500000</v>
      </c>
      <c r="O337" s="71">
        <v>104500000</v>
      </c>
      <c r="P337" s="71" t="s">
        <v>225</v>
      </c>
      <c r="Q337" s="71" t="s">
        <v>221</v>
      </c>
      <c r="R337" s="72">
        <v>1</v>
      </c>
      <c r="S337" s="73" t="s">
        <v>4</v>
      </c>
      <c r="T337" s="74">
        <v>2018011000692</v>
      </c>
      <c r="U337" s="75" t="str">
        <f t="shared" si="18"/>
        <v>2210 - Observatorio Inmobiliario</v>
      </c>
      <c r="V337" s="72" t="str">
        <f t="shared" si="19"/>
        <v>INVERSION</v>
      </c>
      <c r="W337" s="72" t="s">
        <v>6557</v>
      </c>
      <c r="X337" s="72" t="s">
        <v>6558</v>
      </c>
      <c r="Y337" s="72" t="s">
        <v>6559</v>
      </c>
      <c r="Z337" s="72" t="s">
        <v>6560</v>
      </c>
      <c r="AA337" s="72" t="s">
        <v>6561</v>
      </c>
      <c r="AB337" s="72">
        <v>0</v>
      </c>
      <c r="AC337" s="72">
        <v>1</v>
      </c>
      <c r="AD337" s="76"/>
    </row>
    <row r="338" spans="1:30" ht="72" x14ac:dyDescent="0.25">
      <c r="A338" s="62">
        <v>337</v>
      </c>
      <c r="B338" s="68" t="s">
        <v>661</v>
      </c>
      <c r="C338" s="64">
        <f t="shared" si="17"/>
        <v>1</v>
      </c>
      <c r="D338" s="65">
        <v>45295</v>
      </c>
      <c r="E338" s="66" t="s">
        <v>6954</v>
      </c>
      <c r="F338" s="67" t="s">
        <v>5016</v>
      </c>
      <c r="G338" s="68">
        <v>81101512</v>
      </c>
      <c r="H338" s="69" t="s">
        <v>5356</v>
      </c>
      <c r="I338" s="62" t="s">
        <v>153</v>
      </c>
      <c r="J338" s="62" t="s">
        <v>153</v>
      </c>
      <c r="K338" s="62">
        <v>12</v>
      </c>
      <c r="L338" s="62" t="s">
        <v>223</v>
      </c>
      <c r="M338" s="70" t="s">
        <v>224</v>
      </c>
      <c r="N338" s="71">
        <v>149500000</v>
      </c>
      <c r="O338" s="71">
        <v>149500000</v>
      </c>
      <c r="P338" s="71" t="s">
        <v>225</v>
      </c>
      <c r="Q338" s="71" t="s">
        <v>221</v>
      </c>
      <c r="R338" s="72">
        <v>1</v>
      </c>
      <c r="S338" s="73" t="s">
        <v>4</v>
      </c>
      <c r="T338" s="74">
        <v>2018011000692</v>
      </c>
      <c r="U338" s="75" t="str">
        <f t="shared" si="18"/>
        <v>2210 - Observatorio Inmobiliario</v>
      </c>
      <c r="V338" s="72" t="str">
        <f t="shared" si="19"/>
        <v>INVERSION</v>
      </c>
      <c r="W338" s="72" t="s">
        <v>6557</v>
      </c>
      <c r="X338" s="72" t="s">
        <v>6558</v>
      </c>
      <c r="Y338" s="72" t="s">
        <v>6559</v>
      </c>
      <c r="Z338" s="72" t="s">
        <v>6560</v>
      </c>
      <c r="AA338" s="72" t="s">
        <v>6561</v>
      </c>
      <c r="AB338" s="72">
        <v>0</v>
      </c>
      <c r="AC338" s="72">
        <v>1</v>
      </c>
      <c r="AD338" s="76"/>
    </row>
    <row r="339" spans="1:30" ht="90" x14ac:dyDescent="0.25">
      <c r="A339" s="62">
        <v>338</v>
      </c>
      <c r="B339" s="68" t="s">
        <v>661</v>
      </c>
      <c r="C339" s="64">
        <f t="shared" si="17"/>
        <v>1</v>
      </c>
      <c r="D339" s="65">
        <v>45295</v>
      </c>
      <c r="E339" s="66" t="s">
        <v>6954</v>
      </c>
      <c r="F339" s="67" t="s">
        <v>5016</v>
      </c>
      <c r="G339" s="68">
        <v>81101512</v>
      </c>
      <c r="H339" s="69" t="s">
        <v>5357</v>
      </c>
      <c r="I339" s="62" t="s">
        <v>153</v>
      </c>
      <c r="J339" s="62" t="s">
        <v>153</v>
      </c>
      <c r="K339" s="62">
        <v>12</v>
      </c>
      <c r="L339" s="62" t="s">
        <v>223</v>
      </c>
      <c r="M339" s="70" t="s">
        <v>224</v>
      </c>
      <c r="N339" s="71">
        <v>144900000</v>
      </c>
      <c r="O339" s="71">
        <v>144900000</v>
      </c>
      <c r="P339" s="71" t="s">
        <v>225</v>
      </c>
      <c r="Q339" s="71" t="s">
        <v>221</v>
      </c>
      <c r="R339" s="72">
        <v>1</v>
      </c>
      <c r="S339" s="73" t="s">
        <v>4</v>
      </c>
      <c r="T339" s="74">
        <v>2018011000692</v>
      </c>
      <c r="U339" s="75" t="str">
        <f t="shared" si="18"/>
        <v>2210 - Observatorio Inmobiliario</v>
      </c>
      <c r="V339" s="72" t="str">
        <f t="shared" si="19"/>
        <v>INVERSION</v>
      </c>
      <c r="W339" s="72" t="s">
        <v>6557</v>
      </c>
      <c r="X339" s="72" t="s">
        <v>6558</v>
      </c>
      <c r="Y339" s="72" t="s">
        <v>6559</v>
      </c>
      <c r="Z339" s="72" t="s">
        <v>6560</v>
      </c>
      <c r="AA339" s="72" t="s">
        <v>6561</v>
      </c>
      <c r="AB339" s="72">
        <v>0</v>
      </c>
      <c r="AC339" s="72">
        <v>1</v>
      </c>
      <c r="AD339" s="76"/>
    </row>
    <row r="340" spans="1:30" ht="72" x14ac:dyDescent="0.25">
      <c r="A340" s="62">
        <v>339</v>
      </c>
      <c r="B340" s="68" t="s">
        <v>661</v>
      </c>
      <c r="C340" s="64">
        <f t="shared" si="17"/>
        <v>1</v>
      </c>
      <c r="D340" s="65">
        <v>45295</v>
      </c>
      <c r="E340" s="66" t="s">
        <v>6954</v>
      </c>
      <c r="F340" s="67" t="s">
        <v>5016</v>
      </c>
      <c r="G340" s="68">
        <v>81101512</v>
      </c>
      <c r="H340" s="69" t="s">
        <v>5358</v>
      </c>
      <c r="I340" s="62" t="s">
        <v>153</v>
      </c>
      <c r="J340" s="62" t="s">
        <v>153</v>
      </c>
      <c r="K340" s="62">
        <v>12</v>
      </c>
      <c r="L340" s="62" t="s">
        <v>223</v>
      </c>
      <c r="M340" s="70" t="s">
        <v>224</v>
      </c>
      <c r="N340" s="71">
        <v>144900000</v>
      </c>
      <c r="O340" s="71">
        <v>144900000</v>
      </c>
      <c r="P340" s="71" t="s">
        <v>225</v>
      </c>
      <c r="Q340" s="71" t="s">
        <v>221</v>
      </c>
      <c r="R340" s="72">
        <v>1</v>
      </c>
      <c r="S340" s="73" t="s">
        <v>4</v>
      </c>
      <c r="T340" s="74">
        <v>2018011000692</v>
      </c>
      <c r="U340" s="75" t="str">
        <f t="shared" si="18"/>
        <v>2210 - Observatorio Inmobiliario</v>
      </c>
      <c r="V340" s="72" t="str">
        <f t="shared" si="19"/>
        <v>INVERSION</v>
      </c>
      <c r="W340" s="72" t="s">
        <v>6557</v>
      </c>
      <c r="X340" s="72" t="s">
        <v>6558</v>
      </c>
      <c r="Y340" s="72" t="s">
        <v>6559</v>
      </c>
      <c r="Z340" s="72" t="s">
        <v>6560</v>
      </c>
      <c r="AA340" s="72" t="s">
        <v>6561</v>
      </c>
      <c r="AB340" s="72">
        <v>0</v>
      </c>
      <c r="AC340" s="72">
        <v>1</v>
      </c>
      <c r="AD340" s="76"/>
    </row>
    <row r="341" spans="1:30" ht="90" x14ac:dyDescent="0.25">
      <c r="A341" s="62">
        <v>340</v>
      </c>
      <c r="B341" s="68" t="s">
        <v>661</v>
      </c>
      <c r="C341" s="64">
        <f t="shared" si="17"/>
        <v>1</v>
      </c>
      <c r="D341" s="65">
        <v>45295</v>
      </c>
      <c r="E341" s="66" t="s">
        <v>6954</v>
      </c>
      <c r="F341" s="67" t="s">
        <v>5016</v>
      </c>
      <c r="G341" s="68">
        <v>81101512</v>
      </c>
      <c r="H341" s="69" t="s">
        <v>5359</v>
      </c>
      <c r="I341" s="62" t="s">
        <v>153</v>
      </c>
      <c r="J341" s="62" t="s">
        <v>153</v>
      </c>
      <c r="K341" s="62">
        <v>12</v>
      </c>
      <c r="L341" s="62" t="s">
        <v>223</v>
      </c>
      <c r="M341" s="70" t="s">
        <v>224</v>
      </c>
      <c r="N341" s="71">
        <v>144900000</v>
      </c>
      <c r="O341" s="71">
        <v>144900000</v>
      </c>
      <c r="P341" s="71" t="s">
        <v>225</v>
      </c>
      <c r="Q341" s="71" t="s">
        <v>221</v>
      </c>
      <c r="R341" s="72">
        <v>1</v>
      </c>
      <c r="S341" s="73" t="s">
        <v>4</v>
      </c>
      <c r="T341" s="74">
        <v>2018011000692</v>
      </c>
      <c r="U341" s="75" t="str">
        <f t="shared" si="18"/>
        <v>2210 - Observatorio Inmobiliario</v>
      </c>
      <c r="V341" s="72" t="str">
        <f t="shared" si="19"/>
        <v>INVERSION</v>
      </c>
      <c r="W341" s="72" t="s">
        <v>6557</v>
      </c>
      <c r="X341" s="72" t="s">
        <v>6558</v>
      </c>
      <c r="Y341" s="72" t="s">
        <v>6559</v>
      </c>
      <c r="Z341" s="72" t="s">
        <v>6560</v>
      </c>
      <c r="AA341" s="72" t="s">
        <v>6561</v>
      </c>
      <c r="AB341" s="72">
        <v>0</v>
      </c>
      <c r="AC341" s="72">
        <v>1</v>
      </c>
      <c r="AD341" s="76"/>
    </row>
    <row r="342" spans="1:30" ht="72" x14ac:dyDescent="0.25">
      <c r="A342" s="62">
        <v>341</v>
      </c>
      <c r="B342" s="68" t="s">
        <v>661</v>
      </c>
      <c r="C342" s="64">
        <f t="shared" si="17"/>
        <v>1</v>
      </c>
      <c r="D342" s="65">
        <v>45295</v>
      </c>
      <c r="E342" s="66" t="s">
        <v>6954</v>
      </c>
      <c r="F342" s="67" t="s">
        <v>5016</v>
      </c>
      <c r="G342" s="68">
        <v>81101512</v>
      </c>
      <c r="H342" s="69" t="s">
        <v>5360</v>
      </c>
      <c r="I342" s="62" t="s">
        <v>154</v>
      </c>
      <c r="J342" s="62" t="s">
        <v>154</v>
      </c>
      <c r="K342" s="62">
        <v>10</v>
      </c>
      <c r="L342" s="62" t="s">
        <v>223</v>
      </c>
      <c r="M342" s="70" t="s">
        <v>224</v>
      </c>
      <c r="N342" s="71">
        <v>52794890</v>
      </c>
      <c r="O342" s="71">
        <v>52794890</v>
      </c>
      <c r="P342" s="71" t="s">
        <v>225</v>
      </c>
      <c r="Q342" s="71" t="s">
        <v>221</v>
      </c>
      <c r="R342" s="72">
        <v>1</v>
      </c>
      <c r="S342" s="73" t="s">
        <v>4</v>
      </c>
      <c r="T342" s="74">
        <v>2018011000692</v>
      </c>
      <c r="U342" s="75" t="str">
        <f t="shared" si="18"/>
        <v>2210 - Observatorio Inmobiliario</v>
      </c>
      <c r="V342" s="72" t="str">
        <f t="shared" si="19"/>
        <v>INVERSION</v>
      </c>
      <c r="W342" s="72" t="s">
        <v>6557</v>
      </c>
      <c r="X342" s="72" t="s">
        <v>6558</v>
      </c>
      <c r="Y342" s="72" t="s">
        <v>6559</v>
      </c>
      <c r="Z342" s="72" t="s">
        <v>6560</v>
      </c>
      <c r="AA342" s="72" t="s">
        <v>6561</v>
      </c>
      <c r="AB342" s="72">
        <v>0</v>
      </c>
      <c r="AC342" s="72">
        <v>1</v>
      </c>
      <c r="AD342" s="76"/>
    </row>
    <row r="343" spans="1:30" ht="72" x14ac:dyDescent="0.25">
      <c r="A343" s="62">
        <v>342</v>
      </c>
      <c r="B343" s="68" t="s">
        <v>661</v>
      </c>
      <c r="C343" s="64">
        <f t="shared" si="17"/>
        <v>1</v>
      </c>
      <c r="D343" s="65">
        <v>45295</v>
      </c>
      <c r="E343" s="66" t="s">
        <v>6954</v>
      </c>
      <c r="F343" s="67" t="s">
        <v>5016</v>
      </c>
      <c r="G343" s="68">
        <v>81101512</v>
      </c>
      <c r="H343" s="69" t="s">
        <v>5361</v>
      </c>
      <c r="I343" s="62" t="s">
        <v>153</v>
      </c>
      <c r="J343" s="62" t="s">
        <v>153</v>
      </c>
      <c r="K343" s="62">
        <v>12</v>
      </c>
      <c r="L343" s="62" t="s">
        <v>223</v>
      </c>
      <c r="M343" s="70" t="s">
        <v>224</v>
      </c>
      <c r="N343" s="71">
        <v>144900000</v>
      </c>
      <c r="O343" s="71">
        <v>144900000</v>
      </c>
      <c r="P343" s="71" t="s">
        <v>225</v>
      </c>
      <c r="Q343" s="71" t="s">
        <v>221</v>
      </c>
      <c r="R343" s="72">
        <v>1</v>
      </c>
      <c r="S343" s="73" t="s">
        <v>4</v>
      </c>
      <c r="T343" s="74">
        <v>2018011000692</v>
      </c>
      <c r="U343" s="75" t="str">
        <f t="shared" si="18"/>
        <v>2210 - Observatorio Inmobiliario</v>
      </c>
      <c r="V343" s="72" t="str">
        <f t="shared" si="19"/>
        <v>INVERSION</v>
      </c>
      <c r="W343" s="72" t="s">
        <v>6557</v>
      </c>
      <c r="X343" s="72" t="s">
        <v>6558</v>
      </c>
      <c r="Y343" s="72" t="s">
        <v>6559</v>
      </c>
      <c r="Z343" s="72" t="s">
        <v>6560</v>
      </c>
      <c r="AA343" s="72" t="s">
        <v>6561</v>
      </c>
      <c r="AB343" s="72">
        <v>0</v>
      </c>
      <c r="AC343" s="72">
        <v>1</v>
      </c>
      <c r="AD343" s="76"/>
    </row>
    <row r="344" spans="1:30" ht="72" x14ac:dyDescent="0.25">
      <c r="A344" s="62">
        <v>343</v>
      </c>
      <c r="B344" s="68" t="s">
        <v>661</v>
      </c>
      <c r="C344" s="64">
        <f t="shared" si="17"/>
        <v>3</v>
      </c>
      <c r="D344" s="65">
        <v>45295</v>
      </c>
      <c r="E344" s="66" t="s">
        <v>6954</v>
      </c>
      <c r="F344" s="67" t="s">
        <v>5016</v>
      </c>
      <c r="G344" s="68">
        <v>81101512</v>
      </c>
      <c r="H344" s="69" t="s">
        <v>5362</v>
      </c>
      <c r="I344" s="62" t="s">
        <v>154</v>
      </c>
      <c r="J344" s="62" t="s">
        <v>154</v>
      </c>
      <c r="K344" s="62">
        <v>12</v>
      </c>
      <c r="L344" s="62" t="s">
        <v>223</v>
      </c>
      <c r="M344" s="70" t="s">
        <v>224</v>
      </c>
      <c r="N344" s="71">
        <v>233985741</v>
      </c>
      <c r="O344" s="71">
        <v>233985741</v>
      </c>
      <c r="P344" s="71" t="s">
        <v>225</v>
      </c>
      <c r="Q344" s="71" t="s">
        <v>221</v>
      </c>
      <c r="R344" s="72">
        <v>3</v>
      </c>
      <c r="S344" s="73" t="s">
        <v>4</v>
      </c>
      <c r="T344" s="74">
        <v>2018011000692</v>
      </c>
      <c r="U344" s="75" t="str">
        <f t="shared" si="18"/>
        <v>2210 - Observatorio Inmobiliario</v>
      </c>
      <c r="V344" s="72" t="str">
        <f t="shared" si="19"/>
        <v>INVERSION</v>
      </c>
      <c r="W344" s="72" t="s">
        <v>6557</v>
      </c>
      <c r="X344" s="72" t="s">
        <v>6558</v>
      </c>
      <c r="Y344" s="72" t="s">
        <v>6559</v>
      </c>
      <c r="Z344" s="72" t="s">
        <v>6560</v>
      </c>
      <c r="AA344" s="72" t="s">
        <v>6561</v>
      </c>
      <c r="AB344" s="72">
        <v>0</v>
      </c>
      <c r="AC344" s="72">
        <v>1</v>
      </c>
      <c r="AD344" s="76"/>
    </row>
    <row r="345" spans="1:30" ht="72" x14ac:dyDescent="0.25">
      <c r="A345" s="62">
        <v>344</v>
      </c>
      <c r="B345" s="68" t="s">
        <v>661</v>
      </c>
      <c r="C345" s="64">
        <f t="shared" si="17"/>
        <v>1</v>
      </c>
      <c r="D345" s="65">
        <v>45295</v>
      </c>
      <c r="E345" s="66" t="s">
        <v>6954</v>
      </c>
      <c r="F345" s="67" t="s">
        <v>5016</v>
      </c>
      <c r="G345" s="68">
        <v>81101512</v>
      </c>
      <c r="H345" s="69" t="s">
        <v>5363</v>
      </c>
      <c r="I345" s="62" t="s">
        <v>154</v>
      </c>
      <c r="J345" s="62" t="s">
        <v>154</v>
      </c>
      <c r="K345" s="62">
        <v>12</v>
      </c>
      <c r="L345" s="62" t="s">
        <v>223</v>
      </c>
      <c r="M345" s="70" t="s">
        <v>224</v>
      </c>
      <c r="N345" s="71">
        <v>66000000</v>
      </c>
      <c r="O345" s="71">
        <v>66000000</v>
      </c>
      <c r="P345" s="71" t="s">
        <v>225</v>
      </c>
      <c r="Q345" s="71" t="s">
        <v>221</v>
      </c>
      <c r="R345" s="72">
        <v>1</v>
      </c>
      <c r="S345" s="73" t="s">
        <v>4</v>
      </c>
      <c r="T345" s="74">
        <v>2018011000692</v>
      </c>
      <c r="U345" s="75" t="str">
        <f t="shared" si="18"/>
        <v>2210 - Observatorio Inmobiliario</v>
      </c>
      <c r="V345" s="72" t="str">
        <f t="shared" si="19"/>
        <v>INVERSION</v>
      </c>
      <c r="W345" s="72" t="s">
        <v>6557</v>
      </c>
      <c r="X345" s="72" t="s">
        <v>6558</v>
      </c>
      <c r="Y345" s="72" t="s">
        <v>6559</v>
      </c>
      <c r="Z345" s="72" t="s">
        <v>6560</v>
      </c>
      <c r="AA345" s="72" t="s">
        <v>6561</v>
      </c>
      <c r="AB345" s="72">
        <v>0</v>
      </c>
      <c r="AC345" s="72">
        <v>1</v>
      </c>
      <c r="AD345" s="76"/>
    </row>
    <row r="346" spans="1:30" ht="90" x14ac:dyDescent="0.25">
      <c r="A346" s="62">
        <v>345</v>
      </c>
      <c r="B346" s="68" t="s">
        <v>661</v>
      </c>
      <c r="C346" s="64">
        <f t="shared" si="17"/>
        <v>1</v>
      </c>
      <c r="D346" s="65">
        <v>45295</v>
      </c>
      <c r="E346" s="66" t="s">
        <v>6954</v>
      </c>
      <c r="F346" s="67" t="s">
        <v>5016</v>
      </c>
      <c r="G346" s="68">
        <v>81101512</v>
      </c>
      <c r="H346" s="69" t="s">
        <v>5364</v>
      </c>
      <c r="I346" s="62" t="s">
        <v>154</v>
      </c>
      <c r="J346" s="62" t="s">
        <v>154</v>
      </c>
      <c r="K346" s="62">
        <v>12</v>
      </c>
      <c r="L346" s="62" t="s">
        <v>223</v>
      </c>
      <c r="M346" s="70" t="s">
        <v>224</v>
      </c>
      <c r="N346" s="71">
        <v>46640000</v>
      </c>
      <c r="O346" s="71">
        <v>46640000</v>
      </c>
      <c r="P346" s="71" t="s">
        <v>225</v>
      </c>
      <c r="Q346" s="71" t="s">
        <v>221</v>
      </c>
      <c r="R346" s="72">
        <v>1</v>
      </c>
      <c r="S346" s="73" t="s">
        <v>4</v>
      </c>
      <c r="T346" s="74">
        <v>2018011000692</v>
      </c>
      <c r="U346" s="75" t="str">
        <f t="shared" si="18"/>
        <v>2210 - Observatorio Inmobiliario</v>
      </c>
      <c r="V346" s="72" t="str">
        <f t="shared" si="19"/>
        <v>INVERSION</v>
      </c>
      <c r="W346" s="72" t="s">
        <v>6557</v>
      </c>
      <c r="X346" s="72" t="s">
        <v>6558</v>
      </c>
      <c r="Y346" s="72" t="s">
        <v>6559</v>
      </c>
      <c r="Z346" s="72" t="s">
        <v>6560</v>
      </c>
      <c r="AA346" s="72" t="s">
        <v>6561</v>
      </c>
      <c r="AB346" s="72">
        <v>0</v>
      </c>
      <c r="AC346" s="72">
        <v>1</v>
      </c>
      <c r="AD346" s="76"/>
    </row>
    <row r="347" spans="1:30" ht="108" x14ac:dyDescent="0.25">
      <c r="A347" s="62">
        <v>346</v>
      </c>
      <c r="B347" s="68" t="s">
        <v>661</v>
      </c>
      <c r="C347" s="64">
        <f t="shared" si="17"/>
        <v>1</v>
      </c>
      <c r="D347" s="65">
        <v>45295</v>
      </c>
      <c r="E347" s="66" t="s">
        <v>6954</v>
      </c>
      <c r="F347" s="67" t="s">
        <v>5016</v>
      </c>
      <c r="G347" s="68">
        <v>81101512</v>
      </c>
      <c r="H347" s="80" t="s">
        <v>6564</v>
      </c>
      <c r="I347" s="62" t="s">
        <v>153</v>
      </c>
      <c r="J347" s="62" t="s">
        <v>153</v>
      </c>
      <c r="K347" s="62">
        <v>12</v>
      </c>
      <c r="L347" s="62" t="s">
        <v>223</v>
      </c>
      <c r="M347" s="70" t="s">
        <v>224</v>
      </c>
      <c r="N347" s="71">
        <v>115000000</v>
      </c>
      <c r="O347" s="71">
        <v>115000000</v>
      </c>
      <c r="P347" s="71" t="s">
        <v>225</v>
      </c>
      <c r="Q347" s="71" t="s">
        <v>221</v>
      </c>
      <c r="R347" s="72">
        <v>1</v>
      </c>
      <c r="S347" s="73" t="s">
        <v>4</v>
      </c>
      <c r="T347" s="74">
        <v>2018011000692</v>
      </c>
      <c r="U347" s="75" t="str">
        <f t="shared" si="18"/>
        <v>2210 - Observatorio Inmobiliario</v>
      </c>
      <c r="V347" s="72" t="str">
        <f t="shared" si="19"/>
        <v>INVERSION</v>
      </c>
      <c r="W347" s="72" t="s">
        <v>6557</v>
      </c>
      <c r="X347" s="72" t="s">
        <v>6558</v>
      </c>
      <c r="Y347" s="72" t="s">
        <v>6559</v>
      </c>
      <c r="Z347" s="72" t="s">
        <v>6560</v>
      </c>
      <c r="AA347" s="72" t="s">
        <v>6561</v>
      </c>
      <c r="AB347" s="72">
        <v>0</v>
      </c>
      <c r="AC347" s="72">
        <v>1</v>
      </c>
      <c r="AD347" s="76"/>
    </row>
    <row r="348" spans="1:30" ht="90" x14ac:dyDescent="0.25">
      <c r="A348" s="62">
        <v>347</v>
      </c>
      <c r="B348" s="68" t="s">
        <v>661</v>
      </c>
      <c r="C348" s="64">
        <f t="shared" ref="C348:C411" si="20">+R348</f>
        <v>1</v>
      </c>
      <c r="D348" s="65">
        <v>45295</v>
      </c>
      <c r="E348" s="66" t="s">
        <v>6954</v>
      </c>
      <c r="F348" s="67" t="s">
        <v>5016</v>
      </c>
      <c r="G348" s="68">
        <v>81101512</v>
      </c>
      <c r="H348" s="69" t="s">
        <v>5365</v>
      </c>
      <c r="I348" s="62" t="s">
        <v>153</v>
      </c>
      <c r="J348" s="62" t="s">
        <v>153</v>
      </c>
      <c r="K348" s="62">
        <v>12</v>
      </c>
      <c r="L348" s="62" t="s">
        <v>223</v>
      </c>
      <c r="M348" s="70" t="s">
        <v>224</v>
      </c>
      <c r="N348" s="71">
        <v>144900000</v>
      </c>
      <c r="O348" s="71">
        <v>144900000</v>
      </c>
      <c r="P348" s="71" t="s">
        <v>225</v>
      </c>
      <c r="Q348" s="71" t="s">
        <v>221</v>
      </c>
      <c r="R348" s="72">
        <v>1</v>
      </c>
      <c r="S348" s="73" t="s">
        <v>4</v>
      </c>
      <c r="T348" s="74">
        <v>2018011000692</v>
      </c>
      <c r="U348" s="75" t="str">
        <f t="shared" ref="U348:U415" si="21">+B348</f>
        <v>2210 - Observatorio Inmobiliario</v>
      </c>
      <c r="V348" s="72" t="str">
        <f t="shared" si="19"/>
        <v>INVERSION</v>
      </c>
      <c r="W348" s="72" t="s">
        <v>6557</v>
      </c>
      <c r="X348" s="72" t="s">
        <v>6558</v>
      </c>
      <c r="Y348" s="72" t="s">
        <v>6559</v>
      </c>
      <c r="Z348" s="72" t="s">
        <v>6560</v>
      </c>
      <c r="AA348" s="72" t="s">
        <v>6561</v>
      </c>
      <c r="AB348" s="72">
        <v>0</v>
      </c>
      <c r="AC348" s="72">
        <v>1</v>
      </c>
      <c r="AD348" s="76"/>
    </row>
    <row r="349" spans="1:30" ht="72" x14ac:dyDescent="0.25">
      <c r="A349" s="62">
        <v>348</v>
      </c>
      <c r="B349" s="68" t="s">
        <v>661</v>
      </c>
      <c r="C349" s="64">
        <f t="shared" si="20"/>
        <v>1</v>
      </c>
      <c r="D349" s="65">
        <v>45295</v>
      </c>
      <c r="E349" s="66" t="s">
        <v>6954</v>
      </c>
      <c r="F349" s="67" t="s">
        <v>5016</v>
      </c>
      <c r="G349" s="68">
        <v>81101512</v>
      </c>
      <c r="H349" s="69" t="s">
        <v>5366</v>
      </c>
      <c r="I349" s="62" t="s">
        <v>153</v>
      </c>
      <c r="J349" s="62" t="s">
        <v>153</v>
      </c>
      <c r="K349" s="62">
        <v>12</v>
      </c>
      <c r="L349" s="62" t="s">
        <v>223</v>
      </c>
      <c r="M349" s="70" t="s">
        <v>224</v>
      </c>
      <c r="N349" s="71">
        <v>103500000</v>
      </c>
      <c r="O349" s="71">
        <v>103500000</v>
      </c>
      <c r="P349" s="71" t="s">
        <v>225</v>
      </c>
      <c r="Q349" s="71" t="s">
        <v>221</v>
      </c>
      <c r="R349" s="72">
        <v>1</v>
      </c>
      <c r="S349" s="73" t="s">
        <v>4</v>
      </c>
      <c r="T349" s="74">
        <v>2018011000692</v>
      </c>
      <c r="U349" s="75" t="str">
        <f t="shared" si="21"/>
        <v>2210 - Observatorio Inmobiliario</v>
      </c>
      <c r="V349" s="72" t="str">
        <f t="shared" si="19"/>
        <v>INVERSION</v>
      </c>
      <c r="W349" s="72" t="s">
        <v>6557</v>
      </c>
      <c r="X349" s="72" t="s">
        <v>6558</v>
      </c>
      <c r="Y349" s="72" t="s">
        <v>6559</v>
      </c>
      <c r="Z349" s="72" t="s">
        <v>6560</v>
      </c>
      <c r="AA349" s="72" t="s">
        <v>6561</v>
      </c>
      <c r="AB349" s="72">
        <v>0</v>
      </c>
      <c r="AC349" s="72">
        <v>1</v>
      </c>
      <c r="AD349" s="76"/>
    </row>
    <row r="350" spans="1:30" ht="72" x14ac:dyDescent="0.25">
      <c r="A350" s="62">
        <v>349</v>
      </c>
      <c r="B350" s="68" t="s">
        <v>661</v>
      </c>
      <c r="C350" s="64">
        <f t="shared" si="20"/>
        <v>1</v>
      </c>
      <c r="D350" s="65">
        <v>45295</v>
      </c>
      <c r="E350" s="66" t="s">
        <v>6954</v>
      </c>
      <c r="F350" s="67" t="s">
        <v>5016</v>
      </c>
      <c r="G350" s="68">
        <v>81101512</v>
      </c>
      <c r="H350" s="69" t="s">
        <v>5367</v>
      </c>
      <c r="I350" s="62" t="s">
        <v>153</v>
      </c>
      <c r="J350" s="62" t="s">
        <v>153</v>
      </c>
      <c r="K350" s="62">
        <v>12</v>
      </c>
      <c r="L350" s="62" t="s">
        <v>223</v>
      </c>
      <c r="M350" s="70" t="s">
        <v>224</v>
      </c>
      <c r="N350" s="71">
        <v>144900000</v>
      </c>
      <c r="O350" s="71">
        <v>144900000</v>
      </c>
      <c r="P350" s="71" t="s">
        <v>225</v>
      </c>
      <c r="Q350" s="71" t="s">
        <v>221</v>
      </c>
      <c r="R350" s="72">
        <v>1</v>
      </c>
      <c r="S350" s="73" t="s">
        <v>4</v>
      </c>
      <c r="T350" s="74">
        <v>2018011000692</v>
      </c>
      <c r="U350" s="75" t="str">
        <f t="shared" si="21"/>
        <v>2210 - Observatorio Inmobiliario</v>
      </c>
      <c r="V350" s="72" t="str">
        <f t="shared" si="19"/>
        <v>INVERSION</v>
      </c>
      <c r="W350" s="72" t="s">
        <v>6557</v>
      </c>
      <c r="X350" s="72" t="s">
        <v>6558</v>
      </c>
      <c r="Y350" s="72" t="s">
        <v>6559</v>
      </c>
      <c r="Z350" s="72" t="s">
        <v>6560</v>
      </c>
      <c r="AA350" s="72" t="s">
        <v>6561</v>
      </c>
      <c r="AB350" s="72">
        <v>0</v>
      </c>
      <c r="AC350" s="72">
        <v>1</v>
      </c>
      <c r="AD350" s="76"/>
    </row>
    <row r="351" spans="1:30" ht="72" x14ac:dyDescent="0.25">
      <c r="A351" s="62">
        <v>350</v>
      </c>
      <c r="B351" s="68" t="s">
        <v>661</v>
      </c>
      <c r="C351" s="64">
        <f t="shared" si="20"/>
        <v>1</v>
      </c>
      <c r="D351" s="65">
        <v>45295</v>
      </c>
      <c r="E351" s="66" t="s">
        <v>6954</v>
      </c>
      <c r="F351" s="67" t="s">
        <v>5016</v>
      </c>
      <c r="G351" s="68">
        <v>81101512</v>
      </c>
      <c r="H351" s="69" t="s">
        <v>5368</v>
      </c>
      <c r="I351" s="62" t="s">
        <v>153</v>
      </c>
      <c r="J351" s="62" t="s">
        <v>153</v>
      </c>
      <c r="K351" s="62">
        <v>12</v>
      </c>
      <c r="L351" s="62" t="s">
        <v>223</v>
      </c>
      <c r="M351" s="70" t="s">
        <v>224</v>
      </c>
      <c r="N351" s="71">
        <v>144900000</v>
      </c>
      <c r="O351" s="71">
        <v>144900000</v>
      </c>
      <c r="P351" s="71" t="s">
        <v>225</v>
      </c>
      <c r="Q351" s="71" t="s">
        <v>221</v>
      </c>
      <c r="R351" s="72">
        <v>1</v>
      </c>
      <c r="S351" s="73" t="s">
        <v>4</v>
      </c>
      <c r="T351" s="74">
        <v>2018011000692</v>
      </c>
      <c r="U351" s="75" t="str">
        <f t="shared" si="21"/>
        <v>2210 - Observatorio Inmobiliario</v>
      </c>
      <c r="V351" s="72" t="str">
        <f t="shared" si="19"/>
        <v>INVERSION</v>
      </c>
      <c r="W351" s="72" t="s">
        <v>6557</v>
      </c>
      <c r="X351" s="72" t="s">
        <v>6558</v>
      </c>
      <c r="Y351" s="72" t="s">
        <v>6559</v>
      </c>
      <c r="Z351" s="72" t="s">
        <v>6560</v>
      </c>
      <c r="AA351" s="72" t="s">
        <v>6561</v>
      </c>
      <c r="AB351" s="72">
        <v>0</v>
      </c>
      <c r="AC351" s="72">
        <v>1</v>
      </c>
      <c r="AD351" s="76"/>
    </row>
    <row r="352" spans="1:30" ht="90" x14ac:dyDescent="0.25">
      <c r="A352" s="62">
        <v>351</v>
      </c>
      <c r="B352" s="68" t="s">
        <v>661</v>
      </c>
      <c r="C352" s="64">
        <f t="shared" si="20"/>
        <v>1</v>
      </c>
      <c r="D352" s="65">
        <v>45295</v>
      </c>
      <c r="E352" s="66" t="s">
        <v>6956</v>
      </c>
      <c r="F352" s="67" t="s">
        <v>5016</v>
      </c>
      <c r="G352" s="68">
        <v>78181701</v>
      </c>
      <c r="H352" s="69" t="s">
        <v>5369</v>
      </c>
      <c r="I352" s="62" t="s">
        <v>153</v>
      </c>
      <c r="J352" s="62" t="s">
        <v>153</v>
      </c>
      <c r="K352" s="62">
        <v>12</v>
      </c>
      <c r="L352" s="62" t="s">
        <v>223</v>
      </c>
      <c r="M352" s="70" t="s">
        <v>224</v>
      </c>
      <c r="N352" s="71">
        <v>2467740</v>
      </c>
      <c r="O352" s="71">
        <v>2467740</v>
      </c>
      <c r="P352" s="71" t="s">
        <v>225</v>
      </c>
      <c r="Q352" s="71" t="s">
        <v>221</v>
      </c>
      <c r="R352" s="72">
        <v>1</v>
      </c>
      <c r="S352" s="73" t="s">
        <v>50</v>
      </c>
      <c r="T352" s="86">
        <v>2021011000081</v>
      </c>
      <c r="U352" s="75" t="str">
        <f t="shared" si="21"/>
        <v>2210 - Observatorio Inmobiliario</v>
      </c>
      <c r="V352" s="72" t="str">
        <f t="shared" si="19"/>
        <v>INVERSION</v>
      </c>
      <c r="W352" s="72" t="s">
        <v>6557</v>
      </c>
      <c r="X352" s="72" t="s">
        <v>6558</v>
      </c>
      <c r="Y352" s="72" t="s">
        <v>6559</v>
      </c>
      <c r="Z352" s="72" t="s">
        <v>6560</v>
      </c>
      <c r="AA352" s="72" t="s">
        <v>6561</v>
      </c>
      <c r="AB352" s="72">
        <v>0</v>
      </c>
      <c r="AC352" s="72">
        <v>1</v>
      </c>
      <c r="AD352" s="76"/>
    </row>
    <row r="353" spans="1:30" ht="90" x14ac:dyDescent="0.25">
      <c r="A353" s="62">
        <v>352</v>
      </c>
      <c r="B353" s="68" t="s">
        <v>661</v>
      </c>
      <c r="C353" s="64">
        <f t="shared" si="20"/>
        <v>1</v>
      </c>
      <c r="D353" s="65">
        <v>45295</v>
      </c>
      <c r="E353" s="66" t="s">
        <v>6952</v>
      </c>
      <c r="F353" s="67" t="s">
        <v>5016</v>
      </c>
      <c r="G353" s="68">
        <v>44121600</v>
      </c>
      <c r="H353" s="69" t="s">
        <v>5370</v>
      </c>
      <c r="I353" s="62" t="s">
        <v>153</v>
      </c>
      <c r="J353" s="62" t="s">
        <v>153</v>
      </c>
      <c r="K353" s="62">
        <v>12</v>
      </c>
      <c r="L353" s="62" t="s">
        <v>223</v>
      </c>
      <c r="M353" s="70" t="s">
        <v>224</v>
      </c>
      <c r="N353" s="71">
        <v>1262712</v>
      </c>
      <c r="O353" s="71">
        <v>1262712</v>
      </c>
      <c r="P353" s="71" t="s">
        <v>225</v>
      </c>
      <c r="Q353" s="71" t="s">
        <v>221</v>
      </c>
      <c r="R353" s="72">
        <v>1</v>
      </c>
      <c r="S353" s="73" t="s">
        <v>50</v>
      </c>
      <c r="T353" s="86">
        <v>2021011000081</v>
      </c>
      <c r="U353" s="75" t="str">
        <f t="shared" si="21"/>
        <v>2210 - Observatorio Inmobiliario</v>
      </c>
      <c r="V353" s="72" t="str">
        <f t="shared" si="19"/>
        <v>INVERSION</v>
      </c>
      <c r="W353" s="72" t="s">
        <v>6557</v>
      </c>
      <c r="X353" s="72" t="s">
        <v>6558</v>
      </c>
      <c r="Y353" s="72" t="s">
        <v>6559</v>
      </c>
      <c r="Z353" s="72" t="s">
        <v>6560</v>
      </c>
      <c r="AA353" s="72" t="s">
        <v>6561</v>
      </c>
      <c r="AB353" s="72">
        <v>0</v>
      </c>
      <c r="AC353" s="72">
        <v>1</v>
      </c>
      <c r="AD353" s="76"/>
    </row>
    <row r="354" spans="1:30" ht="90" x14ac:dyDescent="0.25">
      <c r="A354" s="62">
        <v>353</v>
      </c>
      <c r="B354" s="68" t="s">
        <v>661</v>
      </c>
      <c r="C354" s="64">
        <f t="shared" si="20"/>
        <v>1</v>
      </c>
      <c r="D354" s="65">
        <v>45295</v>
      </c>
      <c r="E354" s="66" t="s">
        <v>6949</v>
      </c>
      <c r="F354" s="67" t="s">
        <v>5016</v>
      </c>
      <c r="G354" s="68">
        <v>90121500</v>
      </c>
      <c r="H354" s="69" t="s">
        <v>5371</v>
      </c>
      <c r="I354" s="62" t="s">
        <v>153</v>
      </c>
      <c r="J354" s="62" t="s">
        <v>153</v>
      </c>
      <c r="K354" s="62">
        <v>12</v>
      </c>
      <c r="L354" s="62" t="s">
        <v>223</v>
      </c>
      <c r="M354" s="70" t="s">
        <v>224</v>
      </c>
      <c r="N354" s="71">
        <v>22000000</v>
      </c>
      <c r="O354" s="71">
        <v>22000000</v>
      </c>
      <c r="P354" s="71" t="s">
        <v>225</v>
      </c>
      <c r="Q354" s="71" t="s">
        <v>221</v>
      </c>
      <c r="R354" s="72">
        <v>1</v>
      </c>
      <c r="S354" s="73" t="s">
        <v>50</v>
      </c>
      <c r="T354" s="86">
        <v>2021011000081</v>
      </c>
      <c r="U354" s="75" t="str">
        <f t="shared" si="21"/>
        <v>2210 - Observatorio Inmobiliario</v>
      </c>
      <c r="V354" s="72" t="str">
        <f t="shared" si="19"/>
        <v>INVERSION</v>
      </c>
      <c r="W354" s="72" t="s">
        <v>6557</v>
      </c>
      <c r="X354" s="72" t="s">
        <v>6558</v>
      </c>
      <c r="Y354" s="72" t="s">
        <v>6559</v>
      </c>
      <c r="Z354" s="72" t="s">
        <v>6560</v>
      </c>
      <c r="AA354" s="72" t="s">
        <v>6561</v>
      </c>
      <c r="AB354" s="72">
        <v>0</v>
      </c>
      <c r="AC354" s="72">
        <v>1</v>
      </c>
      <c r="AD354" s="76"/>
    </row>
    <row r="355" spans="1:30" ht="90" x14ac:dyDescent="0.25">
      <c r="A355" s="62">
        <v>354</v>
      </c>
      <c r="B355" s="68" t="s">
        <v>661</v>
      </c>
      <c r="C355" s="64">
        <f t="shared" si="20"/>
        <v>1</v>
      </c>
      <c r="D355" s="65">
        <v>45295</v>
      </c>
      <c r="E355" s="66" t="s">
        <v>6954</v>
      </c>
      <c r="F355" s="67" t="s">
        <v>5016</v>
      </c>
      <c r="G355" s="68">
        <v>81101512</v>
      </c>
      <c r="H355" s="69" t="s">
        <v>5372</v>
      </c>
      <c r="I355" s="62" t="s">
        <v>153</v>
      </c>
      <c r="J355" s="62" t="s">
        <v>153</v>
      </c>
      <c r="K355" s="62">
        <v>6</v>
      </c>
      <c r="L355" s="62" t="s">
        <v>223</v>
      </c>
      <c r="M355" s="70" t="s">
        <v>224</v>
      </c>
      <c r="N355" s="71">
        <v>18000000</v>
      </c>
      <c r="O355" s="71">
        <v>18000000</v>
      </c>
      <c r="P355" s="71" t="s">
        <v>225</v>
      </c>
      <c r="Q355" s="71" t="s">
        <v>221</v>
      </c>
      <c r="R355" s="72">
        <v>1</v>
      </c>
      <c r="S355" s="73" t="s">
        <v>50</v>
      </c>
      <c r="T355" s="86">
        <v>2021011000081</v>
      </c>
      <c r="U355" s="75" t="str">
        <f t="shared" si="21"/>
        <v>2210 - Observatorio Inmobiliario</v>
      </c>
      <c r="V355" s="72" t="str">
        <f t="shared" si="19"/>
        <v>INVERSION</v>
      </c>
      <c r="W355" s="72" t="s">
        <v>6557</v>
      </c>
      <c r="X355" s="72" t="s">
        <v>6558</v>
      </c>
      <c r="Y355" s="72" t="s">
        <v>6559</v>
      </c>
      <c r="Z355" s="72" t="s">
        <v>6560</v>
      </c>
      <c r="AA355" s="72" t="s">
        <v>6561</v>
      </c>
      <c r="AB355" s="72">
        <v>0</v>
      </c>
      <c r="AC355" s="72">
        <v>1</v>
      </c>
      <c r="AD355" s="76"/>
    </row>
    <row r="356" spans="1:30" ht="90" x14ac:dyDescent="0.25">
      <c r="A356" s="62">
        <v>355</v>
      </c>
      <c r="B356" s="68" t="s">
        <v>661</v>
      </c>
      <c r="C356" s="64">
        <f t="shared" si="20"/>
        <v>2</v>
      </c>
      <c r="D356" s="65">
        <v>45295</v>
      </c>
      <c r="E356" s="66" t="s">
        <v>6954</v>
      </c>
      <c r="F356" s="67" t="s">
        <v>5016</v>
      </c>
      <c r="G356" s="68">
        <v>81101512</v>
      </c>
      <c r="H356" s="69" t="s">
        <v>5373</v>
      </c>
      <c r="I356" s="62" t="s">
        <v>153</v>
      </c>
      <c r="J356" s="62" t="s">
        <v>153</v>
      </c>
      <c r="K356" s="62">
        <v>10</v>
      </c>
      <c r="L356" s="62" t="s">
        <v>223</v>
      </c>
      <c r="M356" s="70" t="s">
        <v>224</v>
      </c>
      <c r="N356" s="71">
        <v>56683520</v>
      </c>
      <c r="O356" s="71">
        <v>56683520</v>
      </c>
      <c r="P356" s="71" t="s">
        <v>225</v>
      </c>
      <c r="Q356" s="71" t="s">
        <v>221</v>
      </c>
      <c r="R356" s="72">
        <v>2</v>
      </c>
      <c r="S356" s="73" t="s">
        <v>50</v>
      </c>
      <c r="T356" s="86">
        <v>2021011000081</v>
      </c>
      <c r="U356" s="75" t="str">
        <f t="shared" si="21"/>
        <v>2210 - Observatorio Inmobiliario</v>
      </c>
      <c r="V356" s="72" t="str">
        <f t="shared" si="19"/>
        <v>INVERSION</v>
      </c>
      <c r="W356" s="72" t="s">
        <v>6557</v>
      </c>
      <c r="X356" s="72" t="s">
        <v>6558</v>
      </c>
      <c r="Y356" s="72" t="s">
        <v>6559</v>
      </c>
      <c r="Z356" s="72" t="s">
        <v>6560</v>
      </c>
      <c r="AA356" s="72" t="s">
        <v>6561</v>
      </c>
      <c r="AB356" s="72">
        <v>0</v>
      </c>
      <c r="AC356" s="72">
        <v>1</v>
      </c>
      <c r="AD356" s="76"/>
    </row>
    <row r="357" spans="1:30" ht="90" x14ac:dyDescent="0.25">
      <c r="A357" s="62">
        <v>356</v>
      </c>
      <c r="B357" s="68" t="s">
        <v>661</v>
      </c>
      <c r="C357" s="64">
        <f t="shared" si="20"/>
        <v>1</v>
      </c>
      <c r="D357" s="65">
        <v>45295</v>
      </c>
      <c r="E357" s="66" t="s">
        <v>6954</v>
      </c>
      <c r="F357" s="67" t="s">
        <v>5016</v>
      </c>
      <c r="G357" s="68">
        <v>81101512</v>
      </c>
      <c r="H357" s="69" t="s">
        <v>5374</v>
      </c>
      <c r="I357" s="62" t="s">
        <v>153</v>
      </c>
      <c r="J357" s="62" t="s">
        <v>153</v>
      </c>
      <c r="K357" s="62">
        <v>10</v>
      </c>
      <c r="L357" s="62" t="s">
        <v>223</v>
      </c>
      <c r="M357" s="70" t="s">
        <v>224</v>
      </c>
      <c r="N357" s="71">
        <v>80100890</v>
      </c>
      <c r="O357" s="71">
        <v>80100890</v>
      </c>
      <c r="P357" s="71" t="s">
        <v>225</v>
      </c>
      <c r="Q357" s="71" t="s">
        <v>221</v>
      </c>
      <c r="R357" s="72">
        <v>1</v>
      </c>
      <c r="S357" s="73" t="s">
        <v>50</v>
      </c>
      <c r="T357" s="86">
        <v>2021011000081</v>
      </c>
      <c r="U357" s="75" t="str">
        <f t="shared" si="21"/>
        <v>2210 - Observatorio Inmobiliario</v>
      </c>
      <c r="V357" s="72" t="str">
        <f t="shared" si="19"/>
        <v>INVERSION</v>
      </c>
      <c r="W357" s="72" t="s">
        <v>6557</v>
      </c>
      <c r="X357" s="72" t="s">
        <v>6558</v>
      </c>
      <c r="Y357" s="72" t="s">
        <v>6559</v>
      </c>
      <c r="Z357" s="72" t="s">
        <v>6560</v>
      </c>
      <c r="AA357" s="72" t="s">
        <v>6561</v>
      </c>
      <c r="AB357" s="72">
        <v>0</v>
      </c>
      <c r="AC357" s="72">
        <v>1</v>
      </c>
      <c r="AD357" s="76"/>
    </row>
    <row r="358" spans="1:30" ht="90" x14ac:dyDescent="0.25">
      <c r="A358" s="62">
        <v>357</v>
      </c>
      <c r="B358" s="68" t="s">
        <v>661</v>
      </c>
      <c r="C358" s="64">
        <f t="shared" si="20"/>
        <v>1</v>
      </c>
      <c r="D358" s="65">
        <v>45295</v>
      </c>
      <c r="E358" s="66" t="s">
        <v>6954</v>
      </c>
      <c r="F358" s="67" t="s">
        <v>5016</v>
      </c>
      <c r="G358" s="68">
        <v>81101512</v>
      </c>
      <c r="H358" s="69" t="s">
        <v>5375</v>
      </c>
      <c r="I358" s="62" t="s">
        <v>153</v>
      </c>
      <c r="J358" s="62" t="s">
        <v>153</v>
      </c>
      <c r="K358" s="62">
        <v>12</v>
      </c>
      <c r="L358" s="62" t="s">
        <v>223</v>
      </c>
      <c r="M358" s="70" t="s">
        <v>224</v>
      </c>
      <c r="N358" s="71">
        <v>88110979</v>
      </c>
      <c r="O358" s="71">
        <v>88110979</v>
      </c>
      <c r="P358" s="71" t="s">
        <v>225</v>
      </c>
      <c r="Q358" s="71" t="s">
        <v>221</v>
      </c>
      <c r="R358" s="72">
        <v>1</v>
      </c>
      <c r="S358" s="73" t="s">
        <v>50</v>
      </c>
      <c r="T358" s="86">
        <v>2021011000081</v>
      </c>
      <c r="U358" s="75" t="str">
        <f t="shared" si="21"/>
        <v>2210 - Observatorio Inmobiliario</v>
      </c>
      <c r="V358" s="72" t="str">
        <f t="shared" ref="V358:V421" si="22">IF(T358="NA","FUNCIONAMIENTO",IF(T358&gt;0,"INVERSION",))</f>
        <v>INVERSION</v>
      </c>
      <c r="W358" s="72" t="s">
        <v>6557</v>
      </c>
      <c r="X358" s="72" t="s">
        <v>6558</v>
      </c>
      <c r="Y358" s="72" t="s">
        <v>6559</v>
      </c>
      <c r="Z358" s="72" t="s">
        <v>6560</v>
      </c>
      <c r="AA358" s="72" t="s">
        <v>6561</v>
      </c>
      <c r="AB358" s="72">
        <v>0</v>
      </c>
      <c r="AC358" s="72">
        <v>1</v>
      </c>
      <c r="AD358" s="76"/>
    </row>
    <row r="359" spans="1:30" ht="90" x14ac:dyDescent="0.25">
      <c r="A359" s="62">
        <v>358</v>
      </c>
      <c r="B359" s="68" t="s">
        <v>661</v>
      </c>
      <c r="C359" s="64">
        <f t="shared" si="20"/>
        <v>1</v>
      </c>
      <c r="D359" s="65">
        <v>45295</v>
      </c>
      <c r="E359" s="66" t="s">
        <v>6954</v>
      </c>
      <c r="F359" s="67" t="s">
        <v>5016</v>
      </c>
      <c r="G359" s="68">
        <v>81101512</v>
      </c>
      <c r="H359" s="69" t="s">
        <v>5376</v>
      </c>
      <c r="I359" s="62" t="s">
        <v>153</v>
      </c>
      <c r="J359" s="62" t="s">
        <v>153</v>
      </c>
      <c r="K359" s="62">
        <v>10</v>
      </c>
      <c r="L359" s="62" t="s">
        <v>223</v>
      </c>
      <c r="M359" s="70" t="s">
        <v>224</v>
      </c>
      <c r="N359" s="71">
        <v>80100890</v>
      </c>
      <c r="O359" s="71">
        <v>80100890</v>
      </c>
      <c r="P359" s="71" t="s">
        <v>225</v>
      </c>
      <c r="Q359" s="71" t="s">
        <v>221</v>
      </c>
      <c r="R359" s="72">
        <v>1</v>
      </c>
      <c r="S359" s="73" t="s">
        <v>50</v>
      </c>
      <c r="T359" s="86">
        <v>2021011000081</v>
      </c>
      <c r="U359" s="75" t="str">
        <f t="shared" si="21"/>
        <v>2210 - Observatorio Inmobiliario</v>
      </c>
      <c r="V359" s="72" t="str">
        <f t="shared" si="22"/>
        <v>INVERSION</v>
      </c>
      <c r="W359" s="72" t="s">
        <v>6557</v>
      </c>
      <c r="X359" s="72" t="s">
        <v>6558</v>
      </c>
      <c r="Y359" s="72" t="s">
        <v>6559</v>
      </c>
      <c r="Z359" s="72" t="s">
        <v>6560</v>
      </c>
      <c r="AA359" s="72" t="s">
        <v>6561</v>
      </c>
      <c r="AB359" s="72">
        <v>0</v>
      </c>
      <c r="AC359" s="72">
        <v>1</v>
      </c>
      <c r="AD359" s="76"/>
    </row>
    <row r="360" spans="1:30" ht="90" x14ac:dyDescent="0.25">
      <c r="A360" s="62">
        <v>359</v>
      </c>
      <c r="B360" s="68" t="s">
        <v>661</v>
      </c>
      <c r="C360" s="64">
        <f t="shared" si="20"/>
        <v>1</v>
      </c>
      <c r="D360" s="65">
        <v>45295</v>
      </c>
      <c r="E360" s="66" t="s">
        <v>6954</v>
      </c>
      <c r="F360" s="67" t="s">
        <v>5016</v>
      </c>
      <c r="G360" s="68">
        <v>81101512</v>
      </c>
      <c r="H360" s="69" t="s">
        <v>5377</v>
      </c>
      <c r="I360" s="62" t="s">
        <v>153</v>
      </c>
      <c r="J360" s="62" t="s">
        <v>153</v>
      </c>
      <c r="K360" s="62">
        <v>10</v>
      </c>
      <c r="L360" s="62" t="s">
        <v>223</v>
      </c>
      <c r="M360" s="70" t="s">
        <v>224</v>
      </c>
      <c r="N360" s="71">
        <v>61084430</v>
      </c>
      <c r="O360" s="71">
        <v>61084430</v>
      </c>
      <c r="P360" s="71" t="s">
        <v>225</v>
      </c>
      <c r="Q360" s="71" t="s">
        <v>221</v>
      </c>
      <c r="R360" s="72">
        <v>1</v>
      </c>
      <c r="S360" s="73" t="s">
        <v>50</v>
      </c>
      <c r="T360" s="86">
        <v>2021011000081</v>
      </c>
      <c r="U360" s="75" t="str">
        <f t="shared" si="21"/>
        <v>2210 - Observatorio Inmobiliario</v>
      </c>
      <c r="V360" s="72" t="str">
        <f t="shared" si="22"/>
        <v>INVERSION</v>
      </c>
      <c r="W360" s="72" t="s">
        <v>6557</v>
      </c>
      <c r="X360" s="72" t="s">
        <v>6558</v>
      </c>
      <c r="Y360" s="72" t="s">
        <v>6559</v>
      </c>
      <c r="Z360" s="72" t="s">
        <v>6560</v>
      </c>
      <c r="AA360" s="72" t="s">
        <v>6561</v>
      </c>
      <c r="AB360" s="72">
        <v>0</v>
      </c>
      <c r="AC360" s="72">
        <v>1</v>
      </c>
      <c r="AD360" s="76"/>
    </row>
    <row r="361" spans="1:30" ht="108" x14ac:dyDescent="0.25">
      <c r="A361" s="62">
        <v>360</v>
      </c>
      <c r="B361" s="68" t="s">
        <v>661</v>
      </c>
      <c r="C361" s="64">
        <f t="shared" si="20"/>
        <v>1</v>
      </c>
      <c r="D361" s="65">
        <v>45295</v>
      </c>
      <c r="E361" s="66" t="s">
        <v>6954</v>
      </c>
      <c r="F361" s="67" t="s">
        <v>5016</v>
      </c>
      <c r="G361" s="68">
        <v>81101512</v>
      </c>
      <c r="H361" s="69" t="s">
        <v>5378</v>
      </c>
      <c r="I361" s="62" t="s">
        <v>153</v>
      </c>
      <c r="J361" s="62" t="s">
        <v>153</v>
      </c>
      <c r="K361" s="62">
        <v>10</v>
      </c>
      <c r="L361" s="62" t="s">
        <v>223</v>
      </c>
      <c r="M361" s="70" t="s">
        <v>224</v>
      </c>
      <c r="N361" s="71">
        <v>28341760</v>
      </c>
      <c r="O361" s="71">
        <v>28341760</v>
      </c>
      <c r="P361" s="71" t="s">
        <v>225</v>
      </c>
      <c r="Q361" s="71" t="s">
        <v>221</v>
      </c>
      <c r="R361" s="72">
        <v>1</v>
      </c>
      <c r="S361" s="73" t="s">
        <v>50</v>
      </c>
      <c r="T361" s="86">
        <v>2021011000081</v>
      </c>
      <c r="U361" s="75" t="str">
        <f t="shared" si="21"/>
        <v>2210 - Observatorio Inmobiliario</v>
      </c>
      <c r="V361" s="72" t="str">
        <f t="shared" si="22"/>
        <v>INVERSION</v>
      </c>
      <c r="W361" s="72" t="s">
        <v>6557</v>
      </c>
      <c r="X361" s="72" t="s">
        <v>6558</v>
      </c>
      <c r="Y361" s="72" t="s">
        <v>6559</v>
      </c>
      <c r="Z361" s="72" t="s">
        <v>6560</v>
      </c>
      <c r="AA361" s="72" t="s">
        <v>6561</v>
      </c>
      <c r="AB361" s="72">
        <v>0</v>
      </c>
      <c r="AC361" s="72">
        <v>1</v>
      </c>
      <c r="AD361" s="76"/>
    </row>
    <row r="362" spans="1:30" ht="90" x14ac:dyDescent="0.25">
      <c r="A362" s="62">
        <v>361</v>
      </c>
      <c r="B362" s="68" t="s">
        <v>661</v>
      </c>
      <c r="C362" s="64">
        <f t="shared" si="20"/>
        <v>1</v>
      </c>
      <c r="D362" s="65">
        <v>45295</v>
      </c>
      <c r="E362" s="66" t="s">
        <v>6954</v>
      </c>
      <c r="F362" s="67" t="s">
        <v>5016</v>
      </c>
      <c r="G362" s="68">
        <v>81101512</v>
      </c>
      <c r="H362" s="69" t="s">
        <v>5379</v>
      </c>
      <c r="I362" s="62" t="s">
        <v>153</v>
      </c>
      <c r="J362" s="62" t="s">
        <v>153</v>
      </c>
      <c r="K362" s="62">
        <v>10</v>
      </c>
      <c r="L362" s="62" t="s">
        <v>223</v>
      </c>
      <c r="M362" s="70" t="s">
        <v>224</v>
      </c>
      <c r="N362" s="71">
        <v>70904770</v>
      </c>
      <c r="O362" s="71">
        <v>70904770</v>
      </c>
      <c r="P362" s="71" t="s">
        <v>225</v>
      </c>
      <c r="Q362" s="71" t="s">
        <v>221</v>
      </c>
      <c r="R362" s="72">
        <v>1</v>
      </c>
      <c r="S362" s="73" t="s">
        <v>50</v>
      </c>
      <c r="T362" s="86">
        <v>2021011000081</v>
      </c>
      <c r="U362" s="75" t="str">
        <f t="shared" si="21"/>
        <v>2210 - Observatorio Inmobiliario</v>
      </c>
      <c r="V362" s="72" t="str">
        <f t="shared" si="22"/>
        <v>INVERSION</v>
      </c>
      <c r="W362" s="72" t="s">
        <v>6557</v>
      </c>
      <c r="X362" s="72" t="s">
        <v>6558</v>
      </c>
      <c r="Y362" s="72" t="s">
        <v>6559</v>
      </c>
      <c r="Z362" s="72" t="s">
        <v>6560</v>
      </c>
      <c r="AA362" s="72" t="s">
        <v>6561</v>
      </c>
      <c r="AB362" s="72">
        <v>0</v>
      </c>
      <c r="AC362" s="72">
        <v>1</v>
      </c>
      <c r="AD362" s="76"/>
    </row>
    <row r="363" spans="1:30" ht="90" x14ac:dyDescent="0.25">
      <c r="A363" s="62">
        <v>362</v>
      </c>
      <c r="B363" s="68" t="s">
        <v>661</v>
      </c>
      <c r="C363" s="64">
        <f t="shared" si="20"/>
        <v>1</v>
      </c>
      <c r="D363" s="65">
        <v>45295</v>
      </c>
      <c r="E363" s="66" t="s">
        <v>6954</v>
      </c>
      <c r="F363" s="67" t="s">
        <v>5016</v>
      </c>
      <c r="G363" s="68">
        <v>81101512</v>
      </c>
      <c r="H363" s="69" t="s">
        <v>5380</v>
      </c>
      <c r="I363" s="62" t="s">
        <v>153</v>
      </c>
      <c r="J363" s="62" t="s">
        <v>153</v>
      </c>
      <c r="K363" s="62">
        <v>12</v>
      </c>
      <c r="L363" s="62" t="s">
        <v>223</v>
      </c>
      <c r="M363" s="70" t="s">
        <v>224</v>
      </c>
      <c r="N363" s="71">
        <v>58074379</v>
      </c>
      <c r="O363" s="71">
        <v>58074379</v>
      </c>
      <c r="P363" s="71" t="s">
        <v>225</v>
      </c>
      <c r="Q363" s="71" t="s">
        <v>221</v>
      </c>
      <c r="R363" s="72">
        <v>1</v>
      </c>
      <c r="S363" s="73" t="s">
        <v>50</v>
      </c>
      <c r="T363" s="86">
        <v>2021011000081</v>
      </c>
      <c r="U363" s="75" t="str">
        <f t="shared" si="21"/>
        <v>2210 - Observatorio Inmobiliario</v>
      </c>
      <c r="V363" s="72" t="str">
        <f t="shared" si="22"/>
        <v>INVERSION</v>
      </c>
      <c r="W363" s="72" t="s">
        <v>6557</v>
      </c>
      <c r="X363" s="72" t="s">
        <v>6558</v>
      </c>
      <c r="Y363" s="72" t="s">
        <v>6559</v>
      </c>
      <c r="Z363" s="72" t="s">
        <v>6560</v>
      </c>
      <c r="AA363" s="72" t="s">
        <v>6561</v>
      </c>
      <c r="AB363" s="72">
        <v>0</v>
      </c>
      <c r="AC363" s="72">
        <v>1</v>
      </c>
      <c r="AD363" s="76"/>
    </row>
    <row r="364" spans="1:30" ht="90" x14ac:dyDescent="0.25">
      <c r="A364" s="62">
        <v>363</v>
      </c>
      <c r="B364" s="68" t="s">
        <v>661</v>
      </c>
      <c r="C364" s="64">
        <f t="shared" si="20"/>
        <v>1</v>
      </c>
      <c r="D364" s="65">
        <v>45295</v>
      </c>
      <c r="E364" s="66" t="s">
        <v>6954</v>
      </c>
      <c r="F364" s="67" t="s">
        <v>5016</v>
      </c>
      <c r="G364" s="68">
        <v>81101512</v>
      </c>
      <c r="H364" s="69" t="s">
        <v>5381</v>
      </c>
      <c r="I364" s="62" t="s">
        <v>153</v>
      </c>
      <c r="J364" s="62" t="s">
        <v>153</v>
      </c>
      <c r="K364" s="62">
        <v>12</v>
      </c>
      <c r="L364" s="62" t="s">
        <v>223</v>
      </c>
      <c r="M364" s="70" t="s">
        <v>224</v>
      </c>
      <c r="N364" s="71">
        <v>80100890</v>
      </c>
      <c r="O364" s="71">
        <v>80100890</v>
      </c>
      <c r="P364" s="71" t="s">
        <v>225</v>
      </c>
      <c r="Q364" s="71" t="s">
        <v>221</v>
      </c>
      <c r="R364" s="72">
        <v>1</v>
      </c>
      <c r="S364" s="73" t="s">
        <v>50</v>
      </c>
      <c r="T364" s="86">
        <v>2021011000081</v>
      </c>
      <c r="U364" s="75" t="str">
        <f t="shared" si="21"/>
        <v>2210 - Observatorio Inmobiliario</v>
      </c>
      <c r="V364" s="72" t="str">
        <f t="shared" si="22"/>
        <v>INVERSION</v>
      </c>
      <c r="W364" s="72" t="s">
        <v>6557</v>
      </c>
      <c r="X364" s="72" t="s">
        <v>6558</v>
      </c>
      <c r="Y364" s="72" t="s">
        <v>6559</v>
      </c>
      <c r="Z364" s="72" t="s">
        <v>6560</v>
      </c>
      <c r="AA364" s="72" t="s">
        <v>6561</v>
      </c>
      <c r="AB364" s="72">
        <v>0</v>
      </c>
      <c r="AC364" s="72">
        <v>1</v>
      </c>
      <c r="AD364" s="76"/>
    </row>
    <row r="365" spans="1:30" ht="90" x14ac:dyDescent="0.25">
      <c r="A365" s="62">
        <v>364</v>
      </c>
      <c r="B365" s="68" t="s">
        <v>661</v>
      </c>
      <c r="C365" s="64">
        <f t="shared" si="20"/>
        <v>1</v>
      </c>
      <c r="D365" s="65">
        <v>45295</v>
      </c>
      <c r="E365" s="66" t="s">
        <v>6954</v>
      </c>
      <c r="F365" s="67" t="s">
        <v>5016</v>
      </c>
      <c r="G365" s="68">
        <v>81101512</v>
      </c>
      <c r="H365" s="69" t="s">
        <v>5382</v>
      </c>
      <c r="I365" s="62" t="s">
        <v>153</v>
      </c>
      <c r="J365" s="62" t="s">
        <v>153</v>
      </c>
      <c r="K365" s="62">
        <v>12</v>
      </c>
      <c r="L365" s="62" t="s">
        <v>223</v>
      </c>
      <c r="M365" s="70" t="s">
        <v>224</v>
      </c>
      <c r="N365" s="71">
        <v>88110979</v>
      </c>
      <c r="O365" s="71">
        <v>88110979</v>
      </c>
      <c r="P365" s="71" t="s">
        <v>225</v>
      </c>
      <c r="Q365" s="71" t="s">
        <v>221</v>
      </c>
      <c r="R365" s="72">
        <v>1</v>
      </c>
      <c r="S365" s="73" t="s">
        <v>50</v>
      </c>
      <c r="T365" s="86">
        <v>2021011000081</v>
      </c>
      <c r="U365" s="75" t="str">
        <f t="shared" si="21"/>
        <v>2210 - Observatorio Inmobiliario</v>
      </c>
      <c r="V365" s="72" t="str">
        <f t="shared" si="22"/>
        <v>INVERSION</v>
      </c>
      <c r="W365" s="72" t="s">
        <v>6557</v>
      </c>
      <c r="X365" s="72" t="s">
        <v>6558</v>
      </c>
      <c r="Y365" s="72" t="s">
        <v>6559</v>
      </c>
      <c r="Z365" s="72" t="s">
        <v>6560</v>
      </c>
      <c r="AA365" s="72" t="s">
        <v>6561</v>
      </c>
      <c r="AB365" s="72">
        <v>0</v>
      </c>
      <c r="AC365" s="72">
        <v>1</v>
      </c>
      <c r="AD365" s="76"/>
    </row>
    <row r="366" spans="1:30" ht="90" x14ac:dyDescent="0.25">
      <c r="A366" s="62">
        <v>365</v>
      </c>
      <c r="B366" s="68" t="s">
        <v>661</v>
      </c>
      <c r="C366" s="64">
        <f t="shared" si="20"/>
        <v>1</v>
      </c>
      <c r="D366" s="65">
        <v>45295</v>
      </c>
      <c r="E366" s="66" t="s">
        <v>6954</v>
      </c>
      <c r="F366" s="67" t="s">
        <v>5016</v>
      </c>
      <c r="G366" s="68">
        <v>81101512</v>
      </c>
      <c r="H366" s="69" t="s">
        <v>5383</v>
      </c>
      <c r="I366" s="62" t="s">
        <v>153</v>
      </c>
      <c r="J366" s="62" t="s">
        <v>153</v>
      </c>
      <c r="K366" s="62">
        <v>12</v>
      </c>
      <c r="L366" s="62" t="s">
        <v>223</v>
      </c>
      <c r="M366" s="70" t="s">
        <v>224</v>
      </c>
      <c r="N366" s="71">
        <v>115126880</v>
      </c>
      <c r="O366" s="71">
        <v>115126880</v>
      </c>
      <c r="P366" s="71" t="s">
        <v>225</v>
      </c>
      <c r="Q366" s="71" t="s">
        <v>221</v>
      </c>
      <c r="R366" s="72">
        <v>1</v>
      </c>
      <c r="S366" s="73" t="s">
        <v>50</v>
      </c>
      <c r="T366" s="86">
        <v>2021011000081</v>
      </c>
      <c r="U366" s="75" t="str">
        <f t="shared" si="21"/>
        <v>2210 - Observatorio Inmobiliario</v>
      </c>
      <c r="V366" s="72" t="str">
        <f t="shared" si="22"/>
        <v>INVERSION</v>
      </c>
      <c r="W366" s="72" t="s">
        <v>6557</v>
      </c>
      <c r="X366" s="72" t="s">
        <v>6558</v>
      </c>
      <c r="Y366" s="72" t="s">
        <v>6559</v>
      </c>
      <c r="Z366" s="72" t="s">
        <v>6560</v>
      </c>
      <c r="AA366" s="72" t="s">
        <v>6561</v>
      </c>
      <c r="AB366" s="72">
        <v>0</v>
      </c>
      <c r="AC366" s="72">
        <v>1</v>
      </c>
      <c r="AD366" s="76"/>
    </row>
    <row r="367" spans="1:30" ht="90" x14ac:dyDescent="0.25">
      <c r="A367" s="62">
        <v>366</v>
      </c>
      <c r="B367" s="68" t="s">
        <v>661</v>
      </c>
      <c r="C367" s="64">
        <f t="shared" si="20"/>
        <v>1</v>
      </c>
      <c r="D367" s="65">
        <v>45295</v>
      </c>
      <c r="E367" s="66" t="s">
        <v>6954</v>
      </c>
      <c r="F367" s="67" t="s">
        <v>5016</v>
      </c>
      <c r="G367" s="68">
        <v>81101512</v>
      </c>
      <c r="H367" s="69" t="s">
        <v>5384</v>
      </c>
      <c r="I367" s="62" t="s">
        <v>153</v>
      </c>
      <c r="J367" s="62" t="s">
        <v>153</v>
      </c>
      <c r="K367" s="62">
        <v>12</v>
      </c>
      <c r="L367" s="62" t="s">
        <v>223</v>
      </c>
      <c r="M367" s="70" t="s">
        <v>224</v>
      </c>
      <c r="N367" s="71">
        <v>115126880</v>
      </c>
      <c r="O367" s="71">
        <v>115126880</v>
      </c>
      <c r="P367" s="71" t="s">
        <v>225</v>
      </c>
      <c r="Q367" s="71" t="s">
        <v>221</v>
      </c>
      <c r="R367" s="72">
        <v>1</v>
      </c>
      <c r="S367" s="73" t="s">
        <v>50</v>
      </c>
      <c r="T367" s="86">
        <v>2021011000081</v>
      </c>
      <c r="U367" s="75" t="str">
        <f t="shared" si="21"/>
        <v>2210 - Observatorio Inmobiliario</v>
      </c>
      <c r="V367" s="72" t="str">
        <f t="shared" si="22"/>
        <v>INVERSION</v>
      </c>
      <c r="W367" s="72" t="s">
        <v>6557</v>
      </c>
      <c r="X367" s="72" t="s">
        <v>6558</v>
      </c>
      <c r="Y367" s="72" t="s">
        <v>6559</v>
      </c>
      <c r="Z367" s="72" t="s">
        <v>6560</v>
      </c>
      <c r="AA367" s="72" t="s">
        <v>6561</v>
      </c>
      <c r="AB367" s="72">
        <v>0</v>
      </c>
      <c r="AC367" s="72">
        <v>1</v>
      </c>
      <c r="AD367" s="76"/>
    </row>
    <row r="368" spans="1:30" ht="90" x14ac:dyDescent="0.25">
      <c r="A368" s="62">
        <v>367</v>
      </c>
      <c r="B368" s="68" t="s">
        <v>661</v>
      </c>
      <c r="C368" s="64">
        <f t="shared" si="20"/>
        <v>1</v>
      </c>
      <c r="D368" s="65">
        <v>45295</v>
      </c>
      <c r="E368" s="66" t="s">
        <v>6954</v>
      </c>
      <c r="F368" s="67" t="s">
        <v>5016</v>
      </c>
      <c r="G368" s="68">
        <v>81101512</v>
      </c>
      <c r="H368" s="69" t="s">
        <v>5385</v>
      </c>
      <c r="I368" s="62" t="s">
        <v>153</v>
      </c>
      <c r="J368" s="62" t="s">
        <v>153</v>
      </c>
      <c r="K368" s="62">
        <v>10</v>
      </c>
      <c r="L368" s="62" t="s">
        <v>223</v>
      </c>
      <c r="M368" s="70" t="s">
        <v>224</v>
      </c>
      <c r="N368" s="71">
        <v>33150280</v>
      </c>
      <c r="O368" s="71">
        <v>33150280</v>
      </c>
      <c r="P368" s="71" t="s">
        <v>225</v>
      </c>
      <c r="Q368" s="71" t="s">
        <v>221</v>
      </c>
      <c r="R368" s="72">
        <v>1</v>
      </c>
      <c r="S368" s="73" t="s">
        <v>50</v>
      </c>
      <c r="T368" s="86">
        <v>2021011000081</v>
      </c>
      <c r="U368" s="75" t="str">
        <f t="shared" si="21"/>
        <v>2210 - Observatorio Inmobiliario</v>
      </c>
      <c r="V368" s="72" t="str">
        <f t="shared" si="22"/>
        <v>INVERSION</v>
      </c>
      <c r="W368" s="72" t="s">
        <v>6557</v>
      </c>
      <c r="X368" s="72" t="s">
        <v>6558</v>
      </c>
      <c r="Y368" s="72" t="s">
        <v>6559</v>
      </c>
      <c r="Z368" s="72" t="s">
        <v>6560</v>
      </c>
      <c r="AA368" s="72" t="s">
        <v>6561</v>
      </c>
      <c r="AB368" s="72">
        <v>0</v>
      </c>
      <c r="AC368" s="72">
        <v>1</v>
      </c>
      <c r="AD368" s="76"/>
    </row>
    <row r="369" spans="1:30" ht="90" x14ac:dyDescent="0.25">
      <c r="A369" s="62">
        <v>368</v>
      </c>
      <c r="B369" s="68" t="s">
        <v>661</v>
      </c>
      <c r="C369" s="64">
        <f t="shared" si="20"/>
        <v>1</v>
      </c>
      <c r="D369" s="65">
        <v>45295</v>
      </c>
      <c r="E369" s="66" t="s">
        <v>6954</v>
      </c>
      <c r="F369" s="67" t="s">
        <v>5016</v>
      </c>
      <c r="G369" s="68">
        <v>81101512</v>
      </c>
      <c r="H369" s="69" t="s">
        <v>5386</v>
      </c>
      <c r="I369" s="62" t="s">
        <v>153</v>
      </c>
      <c r="J369" s="62" t="s">
        <v>153</v>
      </c>
      <c r="K369" s="62">
        <v>12</v>
      </c>
      <c r="L369" s="62" t="s">
        <v>223</v>
      </c>
      <c r="M369" s="70" t="s">
        <v>224</v>
      </c>
      <c r="N369" s="71">
        <v>77995247</v>
      </c>
      <c r="O369" s="71">
        <v>77995247</v>
      </c>
      <c r="P369" s="71" t="s">
        <v>225</v>
      </c>
      <c r="Q369" s="71" t="s">
        <v>221</v>
      </c>
      <c r="R369" s="72">
        <v>1</v>
      </c>
      <c r="S369" s="73" t="s">
        <v>50</v>
      </c>
      <c r="T369" s="86">
        <v>2021011000081</v>
      </c>
      <c r="U369" s="75" t="str">
        <f t="shared" si="21"/>
        <v>2210 - Observatorio Inmobiliario</v>
      </c>
      <c r="V369" s="72" t="str">
        <f t="shared" si="22"/>
        <v>INVERSION</v>
      </c>
      <c r="W369" s="72" t="s">
        <v>6557</v>
      </c>
      <c r="X369" s="72" t="s">
        <v>6558</v>
      </c>
      <c r="Y369" s="72" t="s">
        <v>6559</v>
      </c>
      <c r="Z369" s="72" t="s">
        <v>6560</v>
      </c>
      <c r="AA369" s="72" t="s">
        <v>6561</v>
      </c>
      <c r="AB369" s="72">
        <v>0</v>
      </c>
      <c r="AC369" s="72">
        <v>1</v>
      </c>
      <c r="AD369" s="76"/>
    </row>
    <row r="370" spans="1:30" ht="90" x14ac:dyDescent="0.25">
      <c r="A370" s="62">
        <v>369</v>
      </c>
      <c r="B370" s="68" t="s">
        <v>661</v>
      </c>
      <c r="C370" s="64">
        <f t="shared" si="20"/>
        <v>1</v>
      </c>
      <c r="D370" s="65">
        <v>45295</v>
      </c>
      <c r="E370" s="66" t="s">
        <v>6954</v>
      </c>
      <c r="F370" s="67" t="s">
        <v>5016</v>
      </c>
      <c r="G370" s="68">
        <v>81101512</v>
      </c>
      <c r="H370" s="69" t="s">
        <v>5387</v>
      </c>
      <c r="I370" s="62" t="s">
        <v>153</v>
      </c>
      <c r="J370" s="62" t="s">
        <v>153</v>
      </c>
      <c r="K370" s="62">
        <v>12</v>
      </c>
      <c r="L370" s="62" t="s">
        <v>223</v>
      </c>
      <c r="M370" s="70" t="s">
        <v>224</v>
      </c>
      <c r="N370" s="71">
        <v>58074379</v>
      </c>
      <c r="O370" s="71">
        <v>58074379</v>
      </c>
      <c r="P370" s="71" t="s">
        <v>225</v>
      </c>
      <c r="Q370" s="71" t="s">
        <v>221</v>
      </c>
      <c r="R370" s="72">
        <v>1</v>
      </c>
      <c r="S370" s="73" t="s">
        <v>50</v>
      </c>
      <c r="T370" s="86">
        <v>2021011000081</v>
      </c>
      <c r="U370" s="75" t="str">
        <f t="shared" si="21"/>
        <v>2210 - Observatorio Inmobiliario</v>
      </c>
      <c r="V370" s="72" t="str">
        <f t="shared" si="22"/>
        <v>INVERSION</v>
      </c>
      <c r="W370" s="72" t="s">
        <v>6557</v>
      </c>
      <c r="X370" s="72" t="s">
        <v>6558</v>
      </c>
      <c r="Y370" s="72" t="s">
        <v>6559</v>
      </c>
      <c r="Z370" s="72" t="s">
        <v>6560</v>
      </c>
      <c r="AA370" s="72" t="s">
        <v>6561</v>
      </c>
      <c r="AB370" s="72">
        <v>0</v>
      </c>
      <c r="AC370" s="72">
        <v>1</v>
      </c>
      <c r="AD370" s="76"/>
    </row>
    <row r="371" spans="1:30" ht="90" x14ac:dyDescent="0.25">
      <c r="A371" s="62">
        <v>370</v>
      </c>
      <c r="B371" s="68" t="s">
        <v>661</v>
      </c>
      <c r="C371" s="64">
        <f t="shared" si="20"/>
        <v>1</v>
      </c>
      <c r="D371" s="65">
        <v>45295</v>
      </c>
      <c r="E371" s="66" t="s">
        <v>6954</v>
      </c>
      <c r="F371" s="67" t="s">
        <v>5016</v>
      </c>
      <c r="G371" s="68">
        <v>81101512</v>
      </c>
      <c r="H371" s="69" t="s">
        <v>5388</v>
      </c>
      <c r="I371" s="62" t="s">
        <v>153</v>
      </c>
      <c r="J371" s="62" t="s">
        <v>153</v>
      </c>
      <c r="K371" s="62">
        <v>10</v>
      </c>
      <c r="L371" s="62" t="s">
        <v>223</v>
      </c>
      <c r="M371" s="70" t="s">
        <v>224</v>
      </c>
      <c r="N371" s="71">
        <v>61084430</v>
      </c>
      <c r="O371" s="71">
        <v>61084430</v>
      </c>
      <c r="P371" s="71" t="s">
        <v>225</v>
      </c>
      <c r="Q371" s="71" t="s">
        <v>221</v>
      </c>
      <c r="R371" s="72">
        <v>1</v>
      </c>
      <c r="S371" s="73" t="s">
        <v>50</v>
      </c>
      <c r="T371" s="86">
        <v>2021011000081</v>
      </c>
      <c r="U371" s="75" t="str">
        <f t="shared" si="21"/>
        <v>2210 - Observatorio Inmobiliario</v>
      </c>
      <c r="V371" s="72" t="str">
        <f t="shared" si="22"/>
        <v>INVERSION</v>
      </c>
      <c r="W371" s="72" t="s">
        <v>6557</v>
      </c>
      <c r="X371" s="72" t="s">
        <v>6558</v>
      </c>
      <c r="Y371" s="72" t="s">
        <v>6559</v>
      </c>
      <c r="Z371" s="72" t="s">
        <v>6560</v>
      </c>
      <c r="AA371" s="72" t="s">
        <v>6561</v>
      </c>
      <c r="AB371" s="72">
        <v>0</v>
      </c>
      <c r="AC371" s="72">
        <v>1</v>
      </c>
      <c r="AD371" s="76"/>
    </row>
    <row r="372" spans="1:30" ht="90" x14ac:dyDescent="0.25">
      <c r="A372" s="62">
        <v>371</v>
      </c>
      <c r="B372" s="68" t="s">
        <v>661</v>
      </c>
      <c r="C372" s="64">
        <f t="shared" si="20"/>
        <v>1</v>
      </c>
      <c r="D372" s="65">
        <v>45295</v>
      </c>
      <c r="E372" s="66" t="s">
        <v>6954</v>
      </c>
      <c r="F372" s="67" t="s">
        <v>5016</v>
      </c>
      <c r="G372" s="68">
        <v>81101512</v>
      </c>
      <c r="H372" s="69" t="s">
        <v>5389</v>
      </c>
      <c r="I372" s="62" t="s">
        <v>153</v>
      </c>
      <c r="J372" s="62" t="s">
        <v>153</v>
      </c>
      <c r="K372" s="62">
        <v>12</v>
      </c>
      <c r="L372" s="62" t="s">
        <v>223</v>
      </c>
      <c r="M372" s="70" t="s">
        <v>224</v>
      </c>
      <c r="N372" s="71">
        <v>88110979</v>
      </c>
      <c r="O372" s="71">
        <v>88110979</v>
      </c>
      <c r="P372" s="71" t="s">
        <v>225</v>
      </c>
      <c r="Q372" s="71" t="s">
        <v>221</v>
      </c>
      <c r="R372" s="72">
        <v>1</v>
      </c>
      <c r="S372" s="73" t="s">
        <v>50</v>
      </c>
      <c r="T372" s="86">
        <v>2021011000081</v>
      </c>
      <c r="U372" s="75" t="str">
        <f t="shared" si="21"/>
        <v>2210 - Observatorio Inmobiliario</v>
      </c>
      <c r="V372" s="72" t="str">
        <f t="shared" si="22"/>
        <v>INVERSION</v>
      </c>
      <c r="W372" s="72" t="s">
        <v>6557</v>
      </c>
      <c r="X372" s="72" t="s">
        <v>6558</v>
      </c>
      <c r="Y372" s="72" t="s">
        <v>6559</v>
      </c>
      <c r="Z372" s="72" t="s">
        <v>6560</v>
      </c>
      <c r="AA372" s="72" t="s">
        <v>6561</v>
      </c>
      <c r="AB372" s="72">
        <v>0</v>
      </c>
      <c r="AC372" s="72">
        <v>1</v>
      </c>
      <c r="AD372" s="76"/>
    </row>
    <row r="373" spans="1:30" ht="90" x14ac:dyDescent="0.25">
      <c r="A373" s="62">
        <v>372</v>
      </c>
      <c r="B373" s="68" t="s">
        <v>661</v>
      </c>
      <c r="C373" s="64">
        <f t="shared" si="20"/>
        <v>1</v>
      </c>
      <c r="D373" s="65">
        <v>45295</v>
      </c>
      <c r="E373" s="66" t="s">
        <v>6954</v>
      </c>
      <c r="F373" s="67" t="s">
        <v>5016</v>
      </c>
      <c r="G373" s="68">
        <v>81101512</v>
      </c>
      <c r="H373" s="69" t="s">
        <v>5390</v>
      </c>
      <c r="I373" s="62" t="s">
        <v>153</v>
      </c>
      <c r="J373" s="62" t="s">
        <v>153</v>
      </c>
      <c r="K373" s="62">
        <v>10</v>
      </c>
      <c r="L373" s="62" t="s">
        <v>223</v>
      </c>
      <c r="M373" s="70" t="s">
        <v>224</v>
      </c>
      <c r="N373" s="71">
        <v>52794890</v>
      </c>
      <c r="O373" s="71">
        <v>52794890</v>
      </c>
      <c r="P373" s="71" t="s">
        <v>225</v>
      </c>
      <c r="Q373" s="71" t="s">
        <v>221</v>
      </c>
      <c r="R373" s="72">
        <v>1</v>
      </c>
      <c r="S373" s="73" t="s">
        <v>50</v>
      </c>
      <c r="T373" s="86">
        <v>2021011000081</v>
      </c>
      <c r="U373" s="75" t="str">
        <f t="shared" si="21"/>
        <v>2210 - Observatorio Inmobiliario</v>
      </c>
      <c r="V373" s="72" t="str">
        <f t="shared" si="22"/>
        <v>INVERSION</v>
      </c>
      <c r="W373" s="72" t="s">
        <v>6557</v>
      </c>
      <c r="X373" s="72" t="s">
        <v>6558</v>
      </c>
      <c r="Y373" s="72" t="s">
        <v>6559</v>
      </c>
      <c r="Z373" s="72" t="s">
        <v>6560</v>
      </c>
      <c r="AA373" s="72" t="s">
        <v>6561</v>
      </c>
      <c r="AB373" s="72">
        <v>0</v>
      </c>
      <c r="AC373" s="72">
        <v>1</v>
      </c>
      <c r="AD373" s="76"/>
    </row>
    <row r="374" spans="1:30" ht="90" x14ac:dyDescent="0.25">
      <c r="A374" s="62">
        <v>373</v>
      </c>
      <c r="B374" s="68" t="s">
        <v>661</v>
      </c>
      <c r="C374" s="64">
        <f t="shared" si="20"/>
        <v>1</v>
      </c>
      <c r="D374" s="65">
        <v>45295</v>
      </c>
      <c r="E374" s="66" t="s">
        <v>6954</v>
      </c>
      <c r="F374" s="67" t="s">
        <v>5016</v>
      </c>
      <c r="G374" s="68">
        <v>81101512</v>
      </c>
      <c r="H374" s="69" t="s">
        <v>5391</v>
      </c>
      <c r="I374" s="62" t="s">
        <v>153</v>
      </c>
      <c r="J374" s="62" t="s">
        <v>153</v>
      </c>
      <c r="K374" s="62">
        <v>12</v>
      </c>
      <c r="L374" s="62" t="s">
        <v>223</v>
      </c>
      <c r="M374" s="70" t="s">
        <v>224</v>
      </c>
      <c r="N374" s="71">
        <v>115126880</v>
      </c>
      <c r="O374" s="71">
        <v>115126880</v>
      </c>
      <c r="P374" s="71" t="s">
        <v>225</v>
      </c>
      <c r="Q374" s="71" t="s">
        <v>221</v>
      </c>
      <c r="R374" s="72">
        <v>1</v>
      </c>
      <c r="S374" s="73" t="s">
        <v>50</v>
      </c>
      <c r="T374" s="86">
        <v>2021011000081</v>
      </c>
      <c r="U374" s="75" t="str">
        <f t="shared" si="21"/>
        <v>2210 - Observatorio Inmobiliario</v>
      </c>
      <c r="V374" s="72" t="str">
        <f t="shared" si="22"/>
        <v>INVERSION</v>
      </c>
      <c r="W374" s="72" t="s">
        <v>6557</v>
      </c>
      <c r="X374" s="72" t="s">
        <v>6558</v>
      </c>
      <c r="Y374" s="72" t="s">
        <v>6559</v>
      </c>
      <c r="Z374" s="72" t="s">
        <v>6560</v>
      </c>
      <c r="AA374" s="72" t="s">
        <v>6561</v>
      </c>
      <c r="AB374" s="72">
        <v>0</v>
      </c>
      <c r="AC374" s="72">
        <v>1</v>
      </c>
      <c r="AD374" s="76"/>
    </row>
    <row r="375" spans="1:30" ht="90" x14ac:dyDescent="0.25">
      <c r="A375" s="62">
        <v>374</v>
      </c>
      <c r="B375" s="68" t="s">
        <v>661</v>
      </c>
      <c r="C375" s="64">
        <f t="shared" si="20"/>
        <v>1</v>
      </c>
      <c r="D375" s="65">
        <v>45295</v>
      </c>
      <c r="E375" s="66" t="s">
        <v>6954</v>
      </c>
      <c r="F375" s="67" t="s">
        <v>5016</v>
      </c>
      <c r="G375" s="68">
        <v>81101512</v>
      </c>
      <c r="H375" s="69" t="s">
        <v>5392</v>
      </c>
      <c r="I375" s="62" t="s">
        <v>153</v>
      </c>
      <c r="J375" s="62" t="s">
        <v>153</v>
      </c>
      <c r="K375" s="62">
        <v>12</v>
      </c>
      <c r="L375" s="62" t="s">
        <v>223</v>
      </c>
      <c r="M375" s="70" t="s">
        <v>224</v>
      </c>
      <c r="N375" s="71">
        <v>92116024</v>
      </c>
      <c r="O375" s="71">
        <v>92116024</v>
      </c>
      <c r="P375" s="71" t="s">
        <v>225</v>
      </c>
      <c r="Q375" s="71" t="s">
        <v>221</v>
      </c>
      <c r="R375" s="72">
        <v>1</v>
      </c>
      <c r="S375" s="73" t="s">
        <v>50</v>
      </c>
      <c r="T375" s="86">
        <v>2021011000081</v>
      </c>
      <c r="U375" s="75" t="str">
        <f t="shared" si="21"/>
        <v>2210 - Observatorio Inmobiliario</v>
      </c>
      <c r="V375" s="72" t="str">
        <f t="shared" si="22"/>
        <v>INVERSION</v>
      </c>
      <c r="W375" s="72" t="s">
        <v>6557</v>
      </c>
      <c r="X375" s="72" t="s">
        <v>6558</v>
      </c>
      <c r="Y375" s="72" t="s">
        <v>6559</v>
      </c>
      <c r="Z375" s="72" t="s">
        <v>6560</v>
      </c>
      <c r="AA375" s="72" t="s">
        <v>6561</v>
      </c>
      <c r="AB375" s="72">
        <v>0</v>
      </c>
      <c r="AC375" s="72">
        <v>1</v>
      </c>
      <c r="AD375" s="76"/>
    </row>
    <row r="376" spans="1:30" ht="90" x14ac:dyDescent="0.25">
      <c r="A376" s="62">
        <v>375</v>
      </c>
      <c r="B376" s="68" t="s">
        <v>661</v>
      </c>
      <c r="C376" s="64">
        <f t="shared" si="20"/>
        <v>1</v>
      </c>
      <c r="D376" s="65">
        <v>45295</v>
      </c>
      <c r="E376" s="66" t="s">
        <v>6954</v>
      </c>
      <c r="F376" s="67" t="s">
        <v>5016</v>
      </c>
      <c r="G376" s="68">
        <v>81101512</v>
      </c>
      <c r="H376" s="69" t="s">
        <v>5393</v>
      </c>
      <c r="I376" s="62" t="s">
        <v>153</v>
      </c>
      <c r="J376" s="62" t="s">
        <v>153</v>
      </c>
      <c r="K376" s="62">
        <v>12</v>
      </c>
      <c r="L376" s="62" t="s">
        <v>223</v>
      </c>
      <c r="M376" s="70" t="s">
        <v>224</v>
      </c>
      <c r="N376" s="71">
        <v>115126880</v>
      </c>
      <c r="O376" s="71">
        <v>115126880</v>
      </c>
      <c r="P376" s="71" t="s">
        <v>225</v>
      </c>
      <c r="Q376" s="71" t="s">
        <v>221</v>
      </c>
      <c r="R376" s="72">
        <v>1</v>
      </c>
      <c r="S376" s="73" t="s">
        <v>50</v>
      </c>
      <c r="T376" s="86">
        <v>2021011000081</v>
      </c>
      <c r="U376" s="75" t="str">
        <f t="shared" si="21"/>
        <v>2210 - Observatorio Inmobiliario</v>
      </c>
      <c r="V376" s="72" t="str">
        <f t="shared" si="22"/>
        <v>INVERSION</v>
      </c>
      <c r="W376" s="72" t="s">
        <v>6557</v>
      </c>
      <c r="X376" s="72" t="s">
        <v>6558</v>
      </c>
      <c r="Y376" s="72" t="s">
        <v>6559</v>
      </c>
      <c r="Z376" s="72" t="s">
        <v>6560</v>
      </c>
      <c r="AA376" s="72" t="s">
        <v>6561</v>
      </c>
      <c r="AB376" s="72">
        <v>0</v>
      </c>
      <c r="AC376" s="72">
        <v>1</v>
      </c>
      <c r="AD376" s="76"/>
    </row>
    <row r="377" spans="1:30" ht="90" x14ac:dyDescent="0.25">
      <c r="A377" s="62">
        <v>376</v>
      </c>
      <c r="B377" s="68" t="s">
        <v>661</v>
      </c>
      <c r="C377" s="64">
        <f t="shared" si="20"/>
        <v>1</v>
      </c>
      <c r="D377" s="65">
        <v>45295</v>
      </c>
      <c r="E377" s="66" t="s">
        <v>6954</v>
      </c>
      <c r="F377" s="67" t="s">
        <v>5016</v>
      </c>
      <c r="G377" s="68">
        <v>81101512</v>
      </c>
      <c r="H377" s="69" t="s">
        <v>5394</v>
      </c>
      <c r="I377" s="62" t="s">
        <v>153</v>
      </c>
      <c r="J377" s="62" t="s">
        <v>153</v>
      </c>
      <c r="K377" s="62">
        <v>12</v>
      </c>
      <c r="L377" s="62" t="s">
        <v>223</v>
      </c>
      <c r="M377" s="70" t="s">
        <v>224</v>
      </c>
      <c r="N377" s="71">
        <v>58074379</v>
      </c>
      <c r="O377" s="71">
        <v>58074379</v>
      </c>
      <c r="P377" s="71" t="s">
        <v>225</v>
      </c>
      <c r="Q377" s="71" t="s">
        <v>221</v>
      </c>
      <c r="R377" s="72">
        <v>1</v>
      </c>
      <c r="S377" s="73" t="s">
        <v>50</v>
      </c>
      <c r="T377" s="86">
        <v>2021011000081</v>
      </c>
      <c r="U377" s="75" t="str">
        <f t="shared" si="21"/>
        <v>2210 - Observatorio Inmobiliario</v>
      </c>
      <c r="V377" s="72" t="str">
        <f t="shared" si="22"/>
        <v>INVERSION</v>
      </c>
      <c r="W377" s="72" t="s">
        <v>6557</v>
      </c>
      <c r="X377" s="72" t="s">
        <v>6558</v>
      </c>
      <c r="Y377" s="72" t="s">
        <v>6559</v>
      </c>
      <c r="Z377" s="72" t="s">
        <v>6560</v>
      </c>
      <c r="AA377" s="72" t="s">
        <v>6561</v>
      </c>
      <c r="AB377" s="72">
        <v>0</v>
      </c>
      <c r="AC377" s="72">
        <v>1</v>
      </c>
      <c r="AD377" s="76"/>
    </row>
    <row r="378" spans="1:30" ht="90" x14ac:dyDescent="0.25">
      <c r="A378" s="62">
        <v>377</v>
      </c>
      <c r="B378" s="68" t="s">
        <v>661</v>
      </c>
      <c r="C378" s="64">
        <f t="shared" si="20"/>
        <v>1</v>
      </c>
      <c r="D378" s="65">
        <v>45295</v>
      </c>
      <c r="E378" s="66" t="s">
        <v>6954</v>
      </c>
      <c r="F378" s="67" t="s">
        <v>5016</v>
      </c>
      <c r="G378" s="68">
        <v>81101512</v>
      </c>
      <c r="H378" s="69" t="s">
        <v>5395</v>
      </c>
      <c r="I378" s="62" t="s">
        <v>153</v>
      </c>
      <c r="J378" s="62" t="s">
        <v>153</v>
      </c>
      <c r="K378" s="62">
        <v>10</v>
      </c>
      <c r="L378" s="62" t="s">
        <v>223</v>
      </c>
      <c r="M378" s="70" t="s">
        <v>224</v>
      </c>
      <c r="N378" s="71">
        <v>104660800</v>
      </c>
      <c r="O378" s="71">
        <v>104660800</v>
      </c>
      <c r="P378" s="71" t="s">
        <v>225</v>
      </c>
      <c r="Q378" s="71" t="s">
        <v>221</v>
      </c>
      <c r="R378" s="72">
        <v>1</v>
      </c>
      <c r="S378" s="73" t="s">
        <v>50</v>
      </c>
      <c r="T378" s="86">
        <v>2021011000081</v>
      </c>
      <c r="U378" s="75" t="str">
        <f t="shared" si="21"/>
        <v>2210 - Observatorio Inmobiliario</v>
      </c>
      <c r="V378" s="72" t="str">
        <f t="shared" si="22"/>
        <v>INVERSION</v>
      </c>
      <c r="W378" s="72" t="s">
        <v>6557</v>
      </c>
      <c r="X378" s="72" t="s">
        <v>6558</v>
      </c>
      <c r="Y378" s="72" t="s">
        <v>6559</v>
      </c>
      <c r="Z378" s="72" t="s">
        <v>6560</v>
      </c>
      <c r="AA378" s="72" t="s">
        <v>6561</v>
      </c>
      <c r="AB378" s="72">
        <v>0</v>
      </c>
      <c r="AC378" s="72">
        <v>1</v>
      </c>
      <c r="AD378" s="76"/>
    </row>
    <row r="379" spans="1:30" ht="90" x14ac:dyDescent="0.25">
      <c r="A379" s="62">
        <v>378</v>
      </c>
      <c r="B379" s="68" t="s">
        <v>661</v>
      </c>
      <c r="C379" s="64">
        <f t="shared" si="20"/>
        <v>1</v>
      </c>
      <c r="D379" s="65">
        <v>45295</v>
      </c>
      <c r="E379" s="66" t="s">
        <v>6954</v>
      </c>
      <c r="F379" s="67" t="s">
        <v>5016</v>
      </c>
      <c r="G379" s="68">
        <v>81101512</v>
      </c>
      <c r="H379" s="69" t="s">
        <v>5396</v>
      </c>
      <c r="I379" s="62" t="s">
        <v>153</v>
      </c>
      <c r="J379" s="62" t="s">
        <v>153</v>
      </c>
      <c r="K379" s="62">
        <v>12</v>
      </c>
      <c r="L379" s="62" t="s">
        <v>223</v>
      </c>
      <c r="M379" s="70" t="s">
        <v>224</v>
      </c>
      <c r="N379" s="71">
        <v>36465308</v>
      </c>
      <c r="O379" s="71">
        <v>36465308</v>
      </c>
      <c r="P379" s="71" t="s">
        <v>225</v>
      </c>
      <c r="Q379" s="71" t="s">
        <v>221</v>
      </c>
      <c r="R379" s="72">
        <v>1</v>
      </c>
      <c r="S379" s="73" t="s">
        <v>50</v>
      </c>
      <c r="T379" s="86">
        <v>2021011000081</v>
      </c>
      <c r="U379" s="75" t="str">
        <f t="shared" si="21"/>
        <v>2210 - Observatorio Inmobiliario</v>
      </c>
      <c r="V379" s="72" t="str">
        <f t="shared" si="22"/>
        <v>INVERSION</v>
      </c>
      <c r="W379" s="72" t="s">
        <v>6557</v>
      </c>
      <c r="X379" s="72" t="s">
        <v>6558</v>
      </c>
      <c r="Y379" s="72" t="s">
        <v>6559</v>
      </c>
      <c r="Z379" s="72" t="s">
        <v>6560</v>
      </c>
      <c r="AA379" s="72" t="s">
        <v>6561</v>
      </c>
      <c r="AB379" s="72">
        <v>0</v>
      </c>
      <c r="AC379" s="72">
        <v>1</v>
      </c>
      <c r="AD379" s="76"/>
    </row>
    <row r="380" spans="1:30" ht="90" x14ac:dyDescent="0.25">
      <c r="A380" s="62">
        <v>379</v>
      </c>
      <c r="B380" s="68" t="s">
        <v>661</v>
      </c>
      <c r="C380" s="64">
        <f t="shared" si="20"/>
        <v>1</v>
      </c>
      <c r="D380" s="65">
        <v>45295</v>
      </c>
      <c r="E380" s="66" t="s">
        <v>6954</v>
      </c>
      <c r="F380" s="67" t="s">
        <v>5016</v>
      </c>
      <c r="G380" s="68">
        <v>81101512</v>
      </c>
      <c r="H380" s="69" t="s">
        <v>5397</v>
      </c>
      <c r="I380" s="62" t="s">
        <v>153</v>
      </c>
      <c r="J380" s="62" t="s">
        <v>153</v>
      </c>
      <c r="K380" s="62">
        <v>12</v>
      </c>
      <c r="L380" s="62" t="s">
        <v>223</v>
      </c>
      <c r="M380" s="70" t="s">
        <v>224</v>
      </c>
      <c r="N380" s="71">
        <v>31175936</v>
      </c>
      <c r="O380" s="71">
        <v>31175936</v>
      </c>
      <c r="P380" s="71" t="s">
        <v>225</v>
      </c>
      <c r="Q380" s="71" t="s">
        <v>221</v>
      </c>
      <c r="R380" s="72">
        <v>1</v>
      </c>
      <c r="S380" s="73" t="s">
        <v>50</v>
      </c>
      <c r="T380" s="86">
        <v>2021011000081</v>
      </c>
      <c r="U380" s="75" t="str">
        <f t="shared" si="21"/>
        <v>2210 - Observatorio Inmobiliario</v>
      </c>
      <c r="V380" s="72" t="str">
        <f t="shared" si="22"/>
        <v>INVERSION</v>
      </c>
      <c r="W380" s="72" t="s">
        <v>6557</v>
      </c>
      <c r="X380" s="72" t="s">
        <v>6558</v>
      </c>
      <c r="Y380" s="72" t="s">
        <v>6559</v>
      </c>
      <c r="Z380" s="72" t="s">
        <v>6560</v>
      </c>
      <c r="AA380" s="72" t="s">
        <v>6561</v>
      </c>
      <c r="AB380" s="72">
        <v>0</v>
      </c>
      <c r="AC380" s="72">
        <v>1</v>
      </c>
      <c r="AD380" s="76"/>
    </row>
    <row r="381" spans="1:30" ht="90" x14ac:dyDescent="0.25">
      <c r="A381" s="62">
        <v>380</v>
      </c>
      <c r="B381" s="68" t="s">
        <v>1783</v>
      </c>
      <c r="C381" s="64">
        <f t="shared" si="20"/>
        <v>1</v>
      </c>
      <c r="D381" s="65">
        <v>45295</v>
      </c>
      <c r="E381" s="66" t="s">
        <v>6957</v>
      </c>
      <c r="F381" s="67" t="s">
        <v>5016</v>
      </c>
      <c r="G381" s="68">
        <v>80101504</v>
      </c>
      <c r="H381" s="69" t="s">
        <v>5398</v>
      </c>
      <c r="I381" s="62" t="s">
        <v>154</v>
      </c>
      <c r="J381" s="62" t="s">
        <v>154</v>
      </c>
      <c r="K381" s="62">
        <v>12</v>
      </c>
      <c r="L381" s="62" t="s">
        <v>223</v>
      </c>
      <c r="M381" s="70" t="s">
        <v>224</v>
      </c>
      <c r="N381" s="71">
        <v>5000000</v>
      </c>
      <c r="O381" s="71">
        <v>5000000</v>
      </c>
      <c r="P381" s="71" t="s">
        <v>221</v>
      </c>
      <c r="Q381" s="71" t="s">
        <v>221</v>
      </c>
      <c r="R381" s="72">
        <v>1</v>
      </c>
      <c r="S381" s="73" t="s">
        <v>4</v>
      </c>
      <c r="T381" s="74">
        <v>2018011000692</v>
      </c>
      <c r="U381" s="75" t="str">
        <f t="shared" si="21"/>
        <v>2300 - Dirección de Regulación y Habilitación</v>
      </c>
      <c r="V381" s="72" t="str">
        <f t="shared" si="22"/>
        <v>INVERSION</v>
      </c>
      <c r="W381" s="72" t="s">
        <v>6557</v>
      </c>
      <c r="X381" s="72" t="s">
        <v>6558</v>
      </c>
      <c r="Y381" s="72" t="s">
        <v>6559</v>
      </c>
      <c r="Z381" s="72" t="s">
        <v>6560</v>
      </c>
      <c r="AA381" s="72" t="s">
        <v>6561</v>
      </c>
      <c r="AB381" s="72">
        <v>0</v>
      </c>
      <c r="AC381" s="72">
        <v>1</v>
      </c>
      <c r="AD381" s="76"/>
    </row>
    <row r="382" spans="1:30" ht="45" x14ac:dyDescent="0.25">
      <c r="A382" s="62">
        <v>381</v>
      </c>
      <c r="B382" s="68" t="s">
        <v>1783</v>
      </c>
      <c r="C382" s="64">
        <f t="shared" si="20"/>
        <v>1</v>
      </c>
      <c r="D382" s="65">
        <v>45295</v>
      </c>
      <c r="E382" s="66" t="s">
        <v>6952</v>
      </c>
      <c r="F382" s="67" t="s">
        <v>5016</v>
      </c>
      <c r="G382" s="68">
        <v>44121600</v>
      </c>
      <c r="H382" s="69" t="s">
        <v>5399</v>
      </c>
      <c r="I382" s="62" t="s">
        <v>154</v>
      </c>
      <c r="J382" s="62" t="s">
        <v>154</v>
      </c>
      <c r="K382" s="62">
        <v>12</v>
      </c>
      <c r="L382" s="62" t="s">
        <v>223</v>
      </c>
      <c r="M382" s="70" t="s">
        <v>224</v>
      </c>
      <c r="N382" s="71">
        <v>3000000</v>
      </c>
      <c r="O382" s="71">
        <v>3000000</v>
      </c>
      <c r="P382" s="71" t="s">
        <v>221</v>
      </c>
      <c r="Q382" s="71" t="s">
        <v>221</v>
      </c>
      <c r="R382" s="72">
        <v>1</v>
      </c>
      <c r="S382" s="73" t="s">
        <v>4</v>
      </c>
      <c r="T382" s="74">
        <v>2018011000692</v>
      </c>
      <c r="U382" s="75" t="str">
        <f t="shared" si="21"/>
        <v>2300 - Dirección de Regulación y Habilitación</v>
      </c>
      <c r="V382" s="72" t="str">
        <f t="shared" si="22"/>
        <v>INVERSION</v>
      </c>
      <c r="W382" s="72" t="s">
        <v>6557</v>
      </c>
      <c r="X382" s="72" t="s">
        <v>6558</v>
      </c>
      <c r="Y382" s="72" t="s">
        <v>6559</v>
      </c>
      <c r="Z382" s="72" t="s">
        <v>6560</v>
      </c>
      <c r="AA382" s="72" t="s">
        <v>6561</v>
      </c>
      <c r="AB382" s="72">
        <v>0</v>
      </c>
      <c r="AC382" s="72">
        <v>1</v>
      </c>
      <c r="AD382" s="76"/>
    </row>
    <row r="383" spans="1:30" ht="45" x14ac:dyDescent="0.25">
      <c r="A383" s="62">
        <v>382</v>
      </c>
      <c r="B383" s="68" t="s">
        <v>1783</v>
      </c>
      <c r="C383" s="64">
        <f t="shared" si="20"/>
        <v>1</v>
      </c>
      <c r="D383" s="65">
        <v>45295</v>
      </c>
      <c r="E383" s="66" t="s">
        <v>6949</v>
      </c>
      <c r="F383" s="67" t="s">
        <v>5016</v>
      </c>
      <c r="G383" s="68">
        <v>90121500</v>
      </c>
      <c r="H383" s="69" t="s">
        <v>5400</v>
      </c>
      <c r="I383" s="62" t="s">
        <v>154</v>
      </c>
      <c r="J383" s="62" t="s">
        <v>154</v>
      </c>
      <c r="K383" s="62">
        <v>12</v>
      </c>
      <c r="L383" s="62" t="s">
        <v>223</v>
      </c>
      <c r="M383" s="70" t="s">
        <v>224</v>
      </c>
      <c r="N383" s="71">
        <v>110000000</v>
      </c>
      <c r="O383" s="71">
        <v>110000000</v>
      </c>
      <c r="P383" s="71" t="s">
        <v>221</v>
      </c>
      <c r="Q383" s="71" t="s">
        <v>221</v>
      </c>
      <c r="R383" s="72">
        <v>1</v>
      </c>
      <c r="S383" s="73" t="s">
        <v>4</v>
      </c>
      <c r="T383" s="74">
        <v>2018011000692</v>
      </c>
      <c r="U383" s="75" t="str">
        <f t="shared" si="21"/>
        <v>2300 - Dirección de Regulación y Habilitación</v>
      </c>
      <c r="V383" s="72" t="str">
        <f t="shared" si="22"/>
        <v>INVERSION</v>
      </c>
      <c r="W383" s="72" t="s">
        <v>6557</v>
      </c>
      <c r="X383" s="72" t="s">
        <v>6558</v>
      </c>
      <c r="Y383" s="72" t="s">
        <v>6559</v>
      </c>
      <c r="Z383" s="72" t="s">
        <v>6560</v>
      </c>
      <c r="AA383" s="72" t="s">
        <v>6561</v>
      </c>
      <c r="AB383" s="72">
        <v>0</v>
      </c>
      <c r="AC383" s="72">
        <v>1</v>
      </c>
      <c r="AD383" s="76"/>
    </row>
    <row r="384" spans="1:30" ht="54" x14ac:dyDescent="0.25">
      <c r="A384" s="62">
        <v>383</v>
      </c>
      <c r="B384" s="68" t="s">
        <v>1783</v>
      </c>
      <c r="C384" s="64">
        <f t="shared" si="20"/>
        <v>1</v>
      </c>
      <c r="D384" s="65">
        <v>45295</v>
      </c>
      <c r="E384" s="66" t="s">
        <v>6953</v>
      </c>
      <c r="F384" s="67" t="s">
        <v>5016</v>
      </c>
      <c r="G384" s="68">
        <v>78111800</v>
      </c>
      <c r="H384" s="69" t="s">
        <v>5401</v>
      </c>
      <c r="I384" s="62" t="s">
        <v>154</v>
      </c>
      <c r="J384" s="62" t="s">
        <v>154</v>
      </c>
      <c r="K384" s="62">
        <v>12</v>
      </c>
      <c r="L384" s="62" t="s">
        <v>223</v>
      </c>
      <c r="M384" s="70" t="s">
        <v>224</v>
      </c>
      <c r="N384" s="71">
        <v>5465131</v>
      </c>
      <c r="O384" s="71">
        <v>5465131</v>
      </c>
      <c r="P384" s="71" t="s">
        <v>221</v>
      </c>
      <c r="Q384" s="71" t="s">
        <v>221</v>
      </c>
      <c r="R384" s="72">
        <v>1</v>
      </c>
      <c r="S384" s="73" t="s">
        <v>4</v>
      </c>
      <c r="T384" s="74">
        <v>2018011000692</v>
      </c>
      <c r="U384" s="75" t="str">
        <f t="shared" si="21"/>
        <v>2300 - Dirección de Regulación y Habilitación</v>
      </c>
      <c r="V384" s="72" t="str">
        <f t="shared" si="22"/>
        <v>INVERSION</v>
      </c>
      <c r="W384" s="72" t="s">
        <v>6557</v>
      </c>
      <c r="X384" s="72" t="s">
        <v>6558</v>
      </c>
      <c r="Y384" s="72" t="s">
        <v>6559</v>
      </c>
      <c r="Z384" s="72" t="s">
        <v>6560</v>
      </c>
      <c r="AA384" s="72" t="s">
        <v>6561</v>
      </c>
      <c r="AB384" s="72">
        <v>0</v>
      </c>
      <c r="AC384" s="72">
        <v>1</v>
      </c>
      <c r="AD384" s="76"/>
    </row>
    <row r="385" spans="1:30" ht="72" x14ac:dyDescent="0.25">
      <c r="A385" s="62">
        <v>384</v>
      </c>
      <c r="B385" s="68" t="s">
        <v>1783</v>
      </c>
      <c r="C385" s="64">
        <f t="shared" si="20"/>
        <v>1</v>
      </c>
      <c r="D385" s="65">
        <v>45295</v>
      </c>
      <c r="E385" s="66" t="s">
        <v>6958</v>
      </c>
      <c r="F385" s="67" t="s">
        <v>5016</v>
      </c>
      <c r="G385" s="68">
        <v>86101610</v>
      </c>
      <c r="H385" s="69" t="s">
        <v>5402</v>
      </c>
      <c r="I385" s="62" t="s">
        <v>153</v>
      </c>
      <c r="J385" s="62" t="s">
        <v>153</v>
      </c>
      <c r="K385" s="62">
        <v>12</v>
      </c>
      <c r="L385" s="62" t="s">
        <v>223</v>
      </c>
      <c r="M385" s="70" t="s">
        <v>224</v>
      </c>
      <c r="N385" s="71">
        <v>89694539</v>
      </c>
      <c r="O385" s="71">
        <v>89694539</v>
      </c>
      <c r="P385" s="71" t="s">
        <v>221</v>
      </c>
      <c r="Q385" s="71" t="s">
        <v>221</v>
      </c>
      <c r="R385" s="72">
        <v>1</v>
      </c>
      <c r="S385" s="73" t="s">
        <v>4</v>
      </c>
      <c r="T385" s="74">
        <v>2018011000692</v>
      </c>
      <c r="U385" s="75" t="str">
        <f t="shared" si="21"/>
        <v>2300 - Dirección de Regulación y Habilitación</v>
      </c>
      <c r="V385" s="72" t="str">
        <f t="shared" si="22"/>
        <v>INVERSION</v>
      </c>
      <c r="W385" s="72" t="s">
        <v>6557</v>
      </c>
      <c r="X385" s="72" t="s">
        <v>6558</v>
      </c>
      <c r="Y385" s="72" t="s">
        <v>6559</v>
      </c>
      <c r="Z385" s="72" t="s">
        <v>6560</v>
      </c>
      <c r="AA385" s="72" t="s">
        <v>6561</v>
      </c>
      <c r="AB385" s="72">
        <v>0</v>
      </c>
      <c r="AC385" s="72">
        <v>1</v>
      </c>
      <c r="AD385" s="76"/>
    </row>
    <row r="386" spans="1:30" ht="72" x14ac:dyDescent="0.25">
      <c r="A386" s="62">
        <v>385</v>
      </c>
      <c r="B386" s="68" t="s">
        <v>1783</v>
      </c>
      <c r="C386" s="64">
        <f t="shared" si="20"/>
        <v>1</v>
      </c>
      <c r="D386" s="65">
        <v>45295</v>
      </c>
      <c r="E386" s="66" t="s">
        <v>6958</v>
      </c>
      <c r="F386" s="67" t="s">
        <v>5016</v>
      </c>
      <c r="G386" s="68">
        <v>86101610</v>
      </c>
      <c r="H386" s="69" t="s">
        <v>5403</v>
      </c>
      <c r="I386" s="62" t="s">
        <v>155</v>
      </c>
      <c r="J386" s="62" t="s">
        <v>155</v>
      </c>
      <c r="K386" s="62">
        <v>10</v>
      </c>
      <c r="L386" s="62" t="s">
        <v>223</v>
      </c>
      <c r="M386" s="70" t="s">
        <v>224</v>
      </c>
      <c r="N386" s="71">
        <v>92000000</v>
      </c>
      <c r="O386" s="71">
        <v>92000000</v>
      </c>
      <c r="P386" s="71" t="s">
        <v>221</v>
      </c>
      <c r="Q386" s="71" t="s">
        <v>221</v>
      </c>
      <c r="R386" s="72">
        <v>1</v>
      </c>
      <c r="S386" s="73" t="s">
        <v>4</v>
      </c>
      <c r="T386" s="74">
        <v>2018011000692</v>
      </c>
      <c r="U386" s="75" t="str">
        <f t="shared" si="21"/>
        <v>2300 - Dirección de Regulación y Habilitación</v>
      </c>
      <c r="V386" s="72" t="str">
        <f t="shared" si="22"/>
        <v>INVERSION</v>
      </c>
      <c r="W386" s="72" t="s">
        <v>6557</v>
      </c>
      <c r="X386" s="72" t="s">
        <v>6558</v>
      </c>
      <c r="Y386" s="72" t="s">
        <v>6559</v>
      </c>
      <c r="Z386" s="72" t="s">
        <v>6560</v>
      </c>
      <c r="AA386" s="72" t="s">
        <v>6561</v>
      </c>
      <c r="AB386" s="72">
        <v>0</v>
      </c>
      <c r="AC386" s="72">
        <v>1</v>
      </c>
      <c r="AD386" s="76"/>
    </row>
    <row r="387" spans="1:30" ht="72" x14ac:dyDescent="0.25">
      <c r="A387" s="62">
        <v>386</v>
      </c>
      <c r="B387" s="68" t="s">
        <v>1783</v>
      </c>
      <c r="C387" s="64">
        <f t="shared" si="20"/>
        <v>1</v>
      </c>
      <c r="D387" s="65">
        <v>45295</v>
      </c>
      <c r="E387" s="66" t="s">
        <v>6958</v>
      </c>
      <c r="F387" s="67" t="s">
        <v>5016</v>
      </c>
      <c r="G387" s="68">
        <v>86101610</v>
      </c>
      <c r="H387" s="69" t="s">
        <v>5404</v>
      </c>
      <c r="I387" s="62" t="s">
        <v>155</v>
      </c>
      <c r="J387" s="62" t="s">
        <v>155</v>
      </c>
      <c r="K387" s="62">
        <v>10</v>
      </c>
      <c r="L387" s="62" t="s">
        <v>223</v>
      </c>
      <c r="M387" s="70" t="s">
        <v>224</v>
      </c>
      <c r="N387" s="71">
        <v>101600000</v>
      </c>
      <c r="O387" s="71">
        <v>101600000</v>
      </c>
      <c r="P387" s="71" t="s">
        <v>221</v>
      </c>
      <c r="Q387" s="71" t="s">
        <v>221</v>
      </c>
      <c r="R387" s="72">
        <v>1</v>
      </c>
      <c r="S387" s="73" t="s">
        <v>4</v>
      </c>
      <c r="T387" s="74">
        <v>2018011000692</v>
      </c>
      <c r="U387" s="75" t="str">
        <f t="shared" si="21"/>
        <v>2300 - Dirección de Regulación y Habilitación</v>
      </c>
      <c r="V387" s="72" t="str">
        <f t="shared" si="22"/>
        <v>INVERSION</v>
      </c>
      <c r="W387" s="72" t="s">
        <v>6557</v>
      </c>
      <c r="X387" s="72" t="s">
        <v>6558</v>
      </c>
      <c r="Y387" s="72" t="s">
        <v>6559</v>
      </c>
      <c r="Z387" s="72" t="s">
        <v>6560</v>
      </c>
      <c r="AA387" s="72" t="s">
        <v>6561</v>
      </c>
      <c r="AB387" s="72">
        <v>0</v>
      </c>
      <c r="AC387" s="72">
        <v>1</v>
      </c>
      <c r="AD387" s="76"/>
    </row>
    <row r="388" spans="1:30" ht="90" x14ac:dyDescent="0.25">
      <c r="A388" s="62">
        <v>387</v>
      </c>
      <c r="B388" s="68" t="s">
        <v>1783</v>
      </c>
      <c r="C388" s="64">
        <f t="shared" si="20"/>
        <v>1</v>
      </c>
      <c r="D388" s="65">
        <v>45295</v>
      </c>
      <c r="E388" s="66" t="s">
        <v>6958</v>
      </c>
      <c r="F388" s="67" t="s">
        <v>5016</v>
      </c>
      <c r="G388" s="68">
        <v>86101610</v>
      </c>
      <c r="H388" s="69" t="s">
        <v>5405</v>
      </c>
      <c r="I388" s="62" t="s">
        <v>154</v>
      </c>
      <c r="J388" s="62" t="s">
        <v>154</v>
      </c>
      <c r="K388" s="62">
        <v>12</v>
      </c>
      <c r="L388" s="62" t="s">
        <v>223</v>
      </c>
      <c r="M388" s="70" t="s">
        <v>224</v>
      </c>
      <c r="N388" s="71">
        <v>111760000</v>
      </c>
      <c r="O388" s="71">
        <v>111760000</v>
      </c>
      <c r="P388" s="71" t="s">
        <v>221</v>
      </c>
      <c r="Q388" s="71" t="s">
        <v>221</v>
      </c>
      <c r="R388" s="72">
        <v>1</v>
      </c>
      <c r="S388" s="73" t="s">
        <v>4</v>
      </c>
      <c r="T388" s="74">
        <v>2018011000692</v>
      </c>
      <c r="U388" s="75" t="str">
        <f t="shared" si="21"/>
        <v>2300 - Dirección de Regulación y Habilitación</v>
      </c>
      <c r="V388" s="72" t="str">
        <f t="shared" si="22"/>
        <v>INVERSION</v>
      </c>
      <c r="W388" s="72" t="s">
        <v>6557</v>
      </c>
      <c r="X388" s="72" t="s">
        <v>6558</v>
      </c>
      <c r="Y388" s="72" t="s">
        <v>6559</v>
      </c>
      <c r="Z388" s="72" t="s">
        <v>6560</v>
      </c>
      <c r="AA388" s="72" t="s">
        <v>6561</v>
      </c>
      <c r="AB388" s="72">
        <v>0</v>
      </c>
      <c r="AC388" s="72">
        <v>1</v>
      </c>
      <c r="AD388" s="76"/>
    </row>
    <row r="389" spans="1:30" ht="72" x14ac:dyDescent="0.25">
      <c r="A389" s="62">
        <v>388</v>
      </c>
      <c r="B389" s="68" t="s">
        <v>1783</v>
      </c>
      <c r="C389" s="64">
        <f t="shared" si="20"/>
        <v>1</v>
      </c>
      <c r="D389" s="65">
        <v>45295</v>
      </c>
      <c r="E389" s="66" t="s">
        <v>6958</v>
      </c>
      <c r="F389" s="67" t="s">
        <v>5016</v>
      </c>
      <c r="G389" s="68">
        <v>86101610</v>
      </c>
      <c r="H389" s="69" t="s">
        <v>5406</v>
      </c>
      <c r="I389" s="62" t="s">
        <v>153</v>
      </c>
      <c r="J389" s="62" t="s">
        <v>153</v>
      </c>
      <c r="K389" s="62">
        <v>12</v>
      </c>
      <c r="L389" s="62" t="s">
        <v>223</v>
      </c>
      <c r="M389" s="70" t="s">
        <v>224</v>
      </c>
      <c r="N389" s="71">
        <v>113850000</v>
      </c>
      <c r="O389" s="71">
        <v>113850000</v>
      </c>
      <c r="P389" s="71" t="s">
        <v>221</v>
      </c>
      <c r="Q389" s="71" t="s">
        <v>221</v>
      </c>
      <c r="R389" s="72">
        <v>1</v>
      </c>
      <c r="S389" s="73" t="s">
        <v>4</v>
      </c>
      <c r="T389" s="74">
        <v>2018011000692</v>
      </c>
      <c r="U389" s="75" t="str">
        <f t="shared" si="21"/>
        <v>2300 - Dirección de Regulación y Habilitación</v>
      </c>
      <c r="V389" s="72" t="str">
        <f t="shared" si="22"/>
        <v>INVERSION</v>
      </c>
      <c r="W389" s="72" t="s">
        <v>6557</v>
      </c>
      <c r="X389" s="72" t="s">
        <v>6558</v>
      </c>
      <c r="Y389" s="72" t="s">
        <v>6559</v>
      </c>
      <c r="Z389" s="72" t="s">
        <v>6560</v>
      </c>
      <c r="AA389" s="72" t="s">
        <v>6561</v>
      </c>
      <c r="AB389" s="72">
        <v>0</v>
      </c>
      <c r="AC389" s="72">
        <v>1</v>
      </c>
      <c r="AD389" s="76"/>
    </row>
    <row r="390" spans="1:30" ht="72" x14ac:dyDescent="0.25">
      <c r="A390" s="62">
        <v>389</v>
      </c>
      <c r="B390" s="68" t="s">
        <v>1783</v>
      </c>
      <c r="C390" s="64">
        <f t="shared" si="20"/>
        <v>1</v>
      </c>
      <c r="D390" s="65">
        <v>45295</v>
      </c>
      <c r="E390" s="66" t="s">
        <v>6958</v>
      </c>
      <c r="F390" s="67" t="s">
        <v>5016</v>
      </c>
      <c r="G390" s="68">
        <v>86101610</v>
      </c>
      <c r="H390" s="69" t="s">
        <v>5407</v>
      </c>
      <c r="I390" s="62" t="s">
        <v>153</v>
      </c>
      <c r="J390" s="62" t="s">
        <v>153</v>
      </c>
      <c r="K390" s="62">
        <v>12</v>
      </c>
      <c r="L390" s="62" t="s">
        <v>223</v>
      </c>
      <c r="M390" s="70" t="s">
        <v>224</v>
      </c>
      <c r="N390" s="71">
        <v>163458953</v>
      </c>
      <c r="O390" s="71">
        <v>163458953</v>
      </c>
      <c r="P390" s="71" t="s">
        <v>221</v>
      </c>
      <c r="Q390" s="71" t="s">
        <v>221</v>
      </c>
      <c r="R390" s="72">
        <v>1</v>
      </c>
      <c r="S390" s="73" t="s">
        <v>4</v>
      </c>
      <c r="T390" s="74">
        <v>2018011000692</v>
      </c>
      <c r="U390" s="75" t="str">
        <f t="shared" si="21"/>
        <v>2300 - Dirección de Regulación y Habilitación</v>
      </c>
      <c r="V390" s="72" t="str">
        <f t="shared" si="22"/>
        <v>INVERSION</v>
      </c>
      <c r="W390" s="72" t="s">
        <v>6557</v>
      </c>
      <c r="X390" s="72" t="s">
        <v>6558</v>
      </c>
      <c r="Y390" s="72" t="s">
        <v>6559</v>
      </c>
      <c r="Z390" s="72" t="s">
        <v>6560</v>
      </c>
      <c r="AA390" s="72" t="s">
        <v>6561</v>
      </c>
      <c r="AB390" s="72">
        <v>0</v>
      </c>
      <c r="AC390" s="72">
        <v>1</v>
      </c>
      <c r="AD390" s="76"/>
    </row>
    <row r="391" spans="1:30" ht="108" x14ac:dyDescent="0.25">
      <c r="A391" s="62">
        <v>390</v>
      </c>
      <c r="B391" s="68" t="s">
        <v>1783</v>
      </c>
      <c r="C391" s="64">
        <f t="shared" si="20"/>
        <v>1</v>
      </c>
      <c r="D391" s="65">
        <v>45295</v>
      </c>
      <c r="E391" s="66" t="s">
        <v>6958</v>
      </c>
      <c r="F391" s="67" t="s">
        <v>5016</v>
      </c>
      <c r="G391" s="68">
        <v>86101610</v>
      </c>
      <c r="H391" s="69" t="s">
        <v>5408</v>
      </c>
      <c r="I391" s="62" t="s">
        <v>153</v>
      </c>
      <c r="J391" s="62" t="s">
        <v>153</v>
      </c>
      <c r="K391" s="62">
        <v>12</v>
      </c>
      <c r="L391" s="62" t="s">
        <v>223</v>
      </c>
      <c r="M391" s="70" t="s">
        <v>224</v>
      </c>
      <c r="N391" s="71">
        <v>35857184</v>
      </c>
      <c r="O391" s="71">
        <v>35857184</v>
      </c>
      <c r="P391" s="71" t="s">
        <v>221</v>
      </c>
      <c r="Q391" s="71" t="s">
        <v>221</v>
      </c>
      <c r="R391" s="72">
        <v>1</v>
      </c>
      <c r="S391" s="73" t="s">
        <v>4</v>
      </c>
      <c r="T391" s="74">
        <v>2018011000692</v>
      </c>
      <c r="U391" s="75" t="str">
        <f t="shared" si="21"/>
        <v>2300 - Dirección de Regulación y Habilitación</v>
      </c>
      <c r="V391" s="72" t="str">
        <f t="shared" si="22"/>
        <v>INVERSION</v>
      </c>
      <c r="W391" s="72" t="s">
        <v>6557</v>
      </c>
      <c r="X391" s="72" t="s">
        <v>6558</v>
      </c>
      <c r="Y391" s="72" t="s">
        <v>6559</v>
      </c>
      <c r="Z391" s="72" t="s">
        <v>6560</v>
      </c>
      <c r="AA391" s="72" t="s">
        <v>6561</v>
      </c>
      <c r="AB391" s="72">
        <v>0</v>
      </c>
      <c r="AC391" s="72">
        <v>1</v>
      </c>
      <c r="AD391" s="76"/>
    </row>
    <row r="392" spans="1:30" ht="90" x14ac:dyDescent="0.25">
      <c r="A392" s="62">
        <v>391</v>
      </c>
      <c r="B392" s="68" t="s">
        <v>1783</v>
      </c>
      <c r="C392" s="64">
        <f t="shared" si="20"/>
        <v>1</v>
      </c>
      <c r="D392" s="65">
        <v>45295</v>
      </c>
      <c r="E392" s="66" t="s">
        <v>6958</v>
      </c>
      <c r="F392" s="67" t="s">
        <v>5016</v>
      </c>
      <c r="G392" s="68">
        <v>86101610</v>
      </c>
      <c r="H392" s="69" t="s">
        <v>5409</v>
      </c>
      <c r="I392" s="62" t="s">
        <v>153</v>
      </c>
      <c r="J392" s="62" t="s">
        <v>153</v>
      </c>
      <c r="K392" s="62">
        <v>12</v>
      </c>
      <c r="L392" s="62" t="s">
        <v>223</v>
      </c>
      <c r="M392" s="70" t="s">
        <v>224</v>
      </c>
      <c r="N392" s="71">
        <v>139150000</v>
      </c>
      <c r="O392" s="71">
        <v>139150000</v>
      </c>
      <c r="P392" s="71" t="s">
        <v>221</v>
      </c>
      <c r="Q392" s="71" t="s">
        <v>221</v>
      </c>
      <c r="R392" s="72">
        <v>1</v>
      </c>
      <c r="S392" s="73" t="s">
        <v>4</v>
      </c>
      <c r="T392" s="74">
        <v>2018011000692</v>
      </c>
      <c r="U392" s="75" t="str">
        <f t="shared" si="21"/>
        <v>2300 - Dirección de Regulación y Habilitación</v>
      </c>
      <c r="V392" s="72" t="str">
        <f t="shared" si="22"/>
        <v>INVERSION</v>
      </c>
      <c r="W392" s="72" t="s">
        <v>6557</v>
      </c>
      <c r="X392" s="72" t="s">
        <v>6558</v>
      </c>
      <c r="Y392" s="72" t="s">
        <v>6559</v>
      </c>
      <c r="Z392" s="72" t="s">
        <v>6560</v>
      </c>
      <c r="AA392" s="72" t="s">
        <v>6561</v>
      </c>
      <c r="AB392" s="72">
        <v>0</v>
      </c>
      <c r="AC392" s="72">
        <v>1</v>
      </c>
      <c r="AD392" s="76"/>
    </row>
    <row r="393" spans="1:30" ht="108" x14ac:dyDescent="0.25">
      <c r="A393" s="62">
        <v>392</v>
      </c>
      <c r="B393" s="68" t="s">
        <v>1783</v>
      </c>
      <c r="C393" s="64">
        <f t="shared" si="20"/>
        <v>1</v>
      </c>
      <c r="D393" s="65">
        <v>45295</v>
      </c>
      <c r="E393" s="66" t="s">
        <v>6958</v>
      </c>
      <c r="F393" s="67" t="s">
        <v>5016</v>
      </c>
      <c r="G393" s="68">
        <v>86101610</v>
      </c>
      <c r="H393" s="69" t="s">
        <v>5410</v>
      </c>
      <c r="I393" s="62" t="s">
        <v>153</v>
      </c>
      <c r="J393" s="62" t="s">
        <v>153</v>
      </c>
      <c r="K393" s="62">
        <v>12</v>
      </c>
      <c r="L393" s="62" t="s">
        <v>223</v>
      </c>
      <c r="M393" s="70" t="s">
        <v>224</v>
      </c>
      <c r="N393" s="71">
        <v>110539224</v>
      </c>
      <c r="O393" s="71">
        <v>110539224</v>
      </c>
      <c r="P393" s="71" t="s">
        <v>221</v>
      </c>
      <c r="Q393" s="71" t="s">
        <v>221</v>
      </c>
      <c r="R393" s="72">
        <v>1</v>
      </c>
      <c r="S393" s="73" t="s">
        <v>4</v>
      </c>
      <c r="T393" s="74">
        <v>2018011000692</v>
      </c>
      <c r="U393" s="75" t="str">
        <f t="shared" si="21"/>
        <v>2300 - Dirección de Regulación y Habilitación</v>
      </c>
      <c r="V393" s="72" t="str">
        <f t="shared" si="22"/>
        <v>INVERSION</v>
      </c>
      <c r="W393" s="72" t="s">
        <v>6557</v>
      </c>
      <c r="X393" s="72" t="s">
        <v>6558</v>
      </c>
      <c r="Y393" s="72" t="s">
        <v>6559</v>
      </c>
      <c r="Z393" s="72" t="s">
        <v>6560</v>
      </c>
      <c r="AA393" s="72" t="s">
        <v>6561</v>
      </c>
      <c r="AB393" s="72">
        <v>0</v>
      </c>
      <c r="AC393" s="72">
        <v>1</v>
      </c>
      <c r="AD393" s="76"/>
    </row>
    <row r="394" spans="1:30" ht="72" x14ac:dyDescent="0.25">
      <c r="A394" s="62">
        <v>393</v>
      </c>
      <c r="B394" s="68" t="s">
        <v>1783</v>
      </c>
      <c r="C394" s="64">
        <f t="shared" si="20"/>
        <v>1</v>
      </c>
      <c r="D394" s="65">
        <v>45295</v>
      </c>
      <c r="E394" s="66" t="s">
        <v>6958</v>
      </c>
      <c r="F394" s="67" t="s">
        <v>5016</v>
      </c>
      <c r="G394" s="68">
        <v>86101610</v>
      </c>
      <c r="H394" s="69" t="s">
        <v>5411</v>
      </c>
      <c r="I394" s="62" t="s">
        <v>153</v>
      </c>
      <c r="J394" s="62" t="s">
        <v>153</v>
      </c>
      <c r="K394" s="62">
        <v>12</v>
      </c>
      <c r="L394" s="62" t="s">
        <v>223</v>
      </c>
      <c r="M394" s="70" t="s">
        <v>224</v>
      </c>
      <c r="N394" s="71">
        <v>116864381</v>
      </c>
      <c r="O394" s="71">
        <v>116864381</v>
      </c>
      <c r="P394" s="71" t="s">
        <v>221</v>
      </c>
      <c r="Q394" s="71" t="s">
        <v>221</v>
      </c>
      <c r="R394" s="72">
        <v>1</v>
      </c>
      <c r="S394" s="73" t="s">
        <v>4</v>
      </c>
      <c r="T394" s="74">
        <v>2018011000692</v>
      </c>
      <c r="U394" s="75" t="str">
        <f t="shared" si="21"/>
        <v>2300 - Dirección de Regulación y Habilitación</v>
      </c>
      <c r="V394" s="72" t="str">
        <f t="shared" si="22"/>
        <v>INVERSION</v>
      </c>
      <c r="W394" s="72" t="s">
        <v>6557</v>
      </c>
      <c r="X394" s="72" t="s">
        <v>6558</v>
      </c>
      <c r="Y394" s="72" t="s">
        <v>6559</v>
      </c>
      <c r="Z394" s="72" t="s">
        <v>6560</v>
      </c>
      <c r="AA394" s="72" t="s">
        <v>6561</v>
      </c>
      <c r="AB394" s="72">
        <v>0</v>
      </c>
      <c r="AC394" s="72">
        <v>1</v>
      </c>
      <c r="AD394" s="76"/>
    </row>
    <row r="395" spans="1:30" ht="72" x14ac:dyDescent="0.25">
      <c r="A395" s="62">
        <v>394</v>
      </c>
      <c r="B395" s="68" t="s">
        <v>1783</v>
      </c>
      <c r="C395" s="64">
        <f t="shared" si="20"/>
        <v>1</v>
      </c>
      <c r="D395" s="65">
        <v>45295</v>
      </c>
      <c r="E395" s="66" t="s">
        <v>6958</v>
      </c>
      <c r="F395" s="67" t="s">
        <v>5016</v>
      </c>
      <c r="G395" s="68">
        <v>86101610</v>
      </c>
      <c r="H395" s="69" t="s">
        <v>5412</v>
      </c>
      <c r="I395" s="62" t="s">
        <v>153</v>
      </c>
      <c r="J395" s="62" t="s">
        <v>153</v>
      </c>
      <c r="K395" s="62">
        <v>12</v>
      </c>
      <c r="L395" s="62" t="s">
        <v>223</v>
      </c>
      <c r="M395" s="70" t="s">
        <v>224</v>
      </c>
      <c r="N395" s="71">
        <v>147927431</v>
      </c>
      <c r="O395" s="71">
        <v>147927431</v>
      </c>
      <c r="P395" s="71" t="s">
        <v>221</v>
      </c>
      <c r="Q395" s="71" t="s">
        <v>221</v>
      </c>
      <c r="R395" s="72">
        <v>1</v>
      </c>
      <c r="S395" s="73" t="s">
        <v>4</v>
      </c>
      <c r="T395" s="74">
        <v>2018011000692</v>
      </c>
      <c r="U395" s="75" t="str">
        <f t="shared" si="21"/>
        <v>2300 - Dirección de Regulación y Habilitación</v>
      </c>
      <c r="V395" s="72" t="str">
        <f t="shared" si="22"/>
        <v>INVERSION</v>
      </c>
      <c r="W395" s="72" t="s">
        <v>6557</v>
      </c>
      <c r="X395" s="72" t="s">
        <v>6558</v>
      </c>
      <c r="Y395" s="72" t="s">
        <v>6559</v>
      </c>
      <c r="Z395" s="72" t="s">
        <v>6560</v>
      </c>
      <c r="AA395" s="72" t="s">
        <v>6561</v>
      </c>
      <c r="AB395" s="72">
        <v>0</v>
      </c>
      <c r="AC395" s="72">
        <v>1</v>
      </c>
      <c r="AD395" s="76"/>
    </row>
    <row r="396" spans="1:30" ht="108" x14ac:dyDescent="0.25">
      <c r="A396" s="62">
        <v>395</v>
      </c>
      <c r="B396" s="68" t="s">
        <v>1783</v>
      </c>
      <c r="C396" s="64">
        <f t="shared" si="20"/>
        <v>1</v>
      </c>
      <c r="D396" s="65">
        <v>45295</v>
      </c>
      <c r="E396" s="66" t="s">
        <v>6958</v>
      </c>
      <c r="F396" s="67" t="s">
        <v>5016</v>
      </c>
      <c r="G396" s="68">
        <v>86101610</v>
      </c>
      <c r="H396" s="69" t="s">
        <v>5413</v>
      </c>
      <c r="I396" s="62" t="s">
        <v>154</v>
      </c>
      <c r="J396" s="62" t="s">
        <v>154</v>
      </c>
      <c r="K396" s="62">
        <v>12</v>
      </c>
      <c r="L396" s="62" t="s">
        <v>223</v>
      </c>
      <c r="M396" s="70" t="s">
        <v>224</v>
      </c>
      <c r="N396" s="71">
        <v>171208268</v>
      </c>
      <c r="O396" s="71">
        <v>171208268</v>
      </c>
      <c r="P396" s="71" t="s">
        <v>221</v>
      </c>
      <c r="Q396" s="71" t="s">
        <v>221</v>
      </c>
      <c r="R396" s="72">
        <v>1</v>
      </c>
      <c r="S396" s="73" t="s">
        <v>4</v>
      </c>
      <c r="T396" s="74">
        <v>2018011000692</v>
      </c>
      <c r="U396" s="75" t="str">
        <f t="shared" si="21"/>
        <v>2300 - Dirección de Regulación y Habilitación</v>
      </c>
      <c r="V396" s="72" t="str">
        <f t="shared" si="22"/>
        <v>INVERSION</v>
      </c>
      <c r="W396" s="72" t="s">
        <v>6557</v>
      </c>
      <c r="X396" s="72" t="s">
        <v>6558</v>
      </c>
      <c r="Y396" s="72" t="s">
        <v>6559</v>
      </c>
      <c r="Z396" s="72" t="s">
        <v>6560</v>
      </c>
      <c r="AA396" s="72" t="s">
        <v>6561</v>
      </c>
      <c r="AB396" s="72">
        <v>0</v>
      </c>
      <c r="AC396" s="72">
        <v>1</v>
      </c>
      <c r="AD396" s="76"/>
    </row>
    <row r="397" spans="1:30" ht="90" x14ac:dyDescent="0.25">
      <c r="A397" s="62">
        <v>396</v>
      </c>
      <c r="B397" s="68" t="s">
        <v>1783</v>
      </c>
      <c r="C397" s="64">
        <f t="shared" si="20"/>
        <v>1</v>
      </c>
      <c r="D397" s="65">
        <v>45295</v>
      </c>
      <c r="E397" s="66" t="s">
        <v>6958</v>
      </c>
      <c r="F397" s="67" t="s">
        <v>5016</v>
      </c>
      <c r="G397" s="68">
        <v>86101610</v>
      </c>
      <c r="H397" s="69" t="s">
        <v>5414</v>
      </c>
      <c r="I397" s="62" t="s">
        <v>153</v>
      </c>
      <c r="J397" s="62" t="s">
        <v>153</v>
      </c>
      <c r="K397" s="62">
        <v>12</v>
      </c>
      <c r="L397" s="62" t="s">
        <v>223</v>
      </c>
      <c r="M397" s="70" t="s">
        <v>224</v>
      </c>
      <c r="N397" s="71">
        <v>151800000</v>
      </c>
      <c r="O397" s="71">
        <v>151800000</v>
      </c>
      <c r="P397" s="71" t="s">
        <v>221</v>
      </c>
      <c r="Q397" s="71" t="s">
        <v>221</v>
      </c>
      <c r="R397" s="72">
        <v>1</v>
      </c>
      <c r="S397" s="73" t="s">
        <v>4</v>
      </c>
      <c r="T397" s="74">
        <v>2018011000692</v>
      </c>
      <c r="U397" s="75" t="str">
        <f t="shared" si="21"/>
        <v>2300 - Dirección de Regulación y Habilitación</v>
      </c>
      <c r="V397" s="72" t="str">
        <f t="shared" si="22"/>
        <v>INVERSION</v>
      </c>
      <c r="W397" s="72" t="s">
        <v>6557</v>
      </c>
      <c r="X397" s="72" t="s">
        <v>6558</v>
      </c>
      <c r="Y397" s="72" t="s">
        <v>6559</v>
      </c>
      <c r="Z397" s="72" t="s">
        <v>6560</v>
      </c>
      <c r="AA397" s="72" t="s">
        <v>6561</v>
      </c>
      <c r="AB397" s="72">
        <v>0</v>
      </c>
      <c r="AC397" s="72">
        <v>1</v>
      </c>
      <c r="AD397" s="76"/>
    </row>
    <row r="398" spans="1:30" ht="90" x14ac:dyDescent="0.25">
      <c r="A398" s="62">
        <v>397</v>
      </c>
      <c r="B398" s="68" t="s">
        <v>1783</v>
      </c>
      <c r="C398" s="64">
        <f t="shared" si="20"/>
        <v>1</v>
      </c>
      <c r="D398" s="65">
        <v>45295</v>
      </c>
      <c r="E398" s="66" t="s">
        <v>6958</v>
      </c>
      <c r="F398" s="67" t="s">
        <v>5016</v>
      </c>
      <c r="G398" s="68">
        <v>86101610</v>
      </c>
      <c r="H398" s="69" t="s">
        <v>5415</v>
      </c>
      <c r="I398" s="62" t="s">
        <v>153</v>
      </c>
      <c r="J398" s="62" t="s">
        <v>153</v>
      </c>
      <c r="K398" s="62">
        <v>12</v>
      </c>
      <c r="L398" s="62" t="s">
        <v>223</v>
      </c>
      <c r="M398" s="70" t="s">
        <v>224</v>
      </c>
      <c r="N398" s="71">
        <v>147927431</v>
      </c>
      <c r="O398" s="71">
        <v>147927431</v>
      </c>
      <c r="P398" s="71" t="s">
        <v>221</v>
      </c>
      <c r="Q398" s="71" t="s">
        <v>221</v>
      </c>
      <c r="R398" s="72">
        <v>1</v>
      </c>
      <c r="S398" s="73" t="s">
        <v>4</v>
      </c>
      <c r="T398" s="74">
        <v>2018011000692</v>
      </c>
      <c r="U398" s="75" t="str">
        <f t="shared" si="21"/>
        <v>2300 - Dirección de Regulación y Habilitación</v>
      </c>
      <c r="V398" s="72" t="str">
        <f t="shared" si="22"/>
        <v>INVERSION</v>
      </c>
      <c r="W398" s="72" t="s">
        <v>6557</v>
      </c>
      <c r="X398" s="72" t="s">
        <v>6558</v>
      </c>
      <c r="Y398" s="72" t="s">
        <v>6559</v>
      </c>
      <c r="Z398" s="72" t="s">
        <v>6560</v>
      </c>
      <c r="AA398" s="72" t="s">
        <v>6561</v>
      </c>
      <c r="AB398" s="72">
        <v>0</v>
      </c>
      <c r="AC398" s="72">
        <v>1</v>
      </c>
      <c r="AD398" s="76"/>
    </row>
    <row r="399" spans="1:30" ht="90" x14ac:dyDescent="0.25">
      <c r="A399" s="62">
        <v>398</v>
      </c>
      <c r="B399" s="68" t="s">
        <v>1783</v>
      </c>
      <c r="C399" s="64">
        <f t="shared" si="20"/>
        <v>1</v>
      </c>
      <c r="D399" s="65">
        <v>45295</v>
      </c>
      <c r="E399" s="66" t="s">
        <v>6958</v>
      </c>
      <c r="F399" s="67" t="s">
        <v>5016</v>
      </c>
      <c r="G399" s="68">
        <v>86101610</v>
      </c>
      <c r="H399" s="69" t="s">
        <v>5416</v>
      </c>
      <c r="I399" s="62" t="s">
        <v>153</v>
      </c>
      <c r="J399" s="62" t="s">
        <v>153</v>
      </c>
      <c r="K399" s="62">
        <v>12</v>
      </c>
      <c r="L399" s="62" t="s">
        <v>223</v>
      </c>
      <c r="M399" s="70" t="s">
        <v>224</v>
      </c>
      <c r="N399" s="71">
        <v>93771564</v>
      </c>
      <c r="O399" s="71">
        <v>93771564</v>
      </c>
      <c r="P399" s="71" t="s">
        <v>221</v>
      </c>
      <c r="Q399" s="71" t="s">
        <v>221</v>
      </c>
      <c r="R399" s="72">
        <v>1</v>
      </c>
      <c r="S399" s="73" t="s">
        <v>4</v>
      </c>
      <c r="T399" s="74">
        <v>2018011000692</v>
      </c>
      <c r="U399" s="75" t="str">
        <f t="shared" si="21"/>
        <v>2300 - Dirección de Regulación y Habilitación</v>
      </c>
      <c r="V399" s="72" t="str">
        <f t="shared" si="22"/>
        <v>INVERSION</v>
      </c>
      <c r="W399" s="72" t="s">
        <v>6557</v>
      </c>
      <c r="X399" s="72" t="s">
        <v>6558</v>
      </c>
      <c r="Y399" s="72" t="s">
        <v>6559</v>
      </c>
      <c r="Z399" s="72" t="s">
        <v>6560</v>
      </c>
      <c r="AA399" s="72" t="s">
        <v>6561</v>
      </c>
      <c r="AB399" s="72">
        <v>0</v>
      </c>
      <c r="AC399" s="72">
        <v>1</v>
      </c>
      <c r="AD399" s="76"/>
    </row>
    <row r="400" spans="1:30" ht="90" x14ac:dyDescent="0.25">
      <c r="A400" s="62">
        <v>399</v>
      </c>
      <c r="B400" s="68" t="s">
        <v>1783</v>
      </c>
      <c r="C400" s="64">
        <f t="shared" si="20"/>
        <v>1</v>
      </c>
      <c r="D400" s="65">
        <v>45295</v>
      </c>
      <c r="E400" s="66" t="s">
        <v>6958</v>
      </c>
      <c r="F400" s="67" t="s">
        <v>5016</v>
      </c>
      <c r="G400" s="68">
        <v>86101610</v>
      </c>
      <c r="H400" s="69" t="s">
        <v>5417</v>
      </c>
      <c r="I400" s="62" t="s">
        <v>159</v>
      </c>
      <c r="J400" s="62" t="s">
        <v>159</v>
      </c>
      <c r="K400" s="62">
        <v>6</v>
      </c>
      <c r="L400" s="62" t="s">
        <v>223</v>
      </c>
      <c r="M400" s="70" t="s">
        <v>224</v>
      </c>
      <c r="N400" s="71">
        <v>77179530</v>
      </c>
      <c r="O400" s="71">
        <v>77179530</v>
      </c>
      <c r="P400" s="71" t="s">
        <v>221</v>
      </c>
      <c r="Q400" s="71" t="s">
        <v>221</v>
      </c>
      <c r="R400" s="72">
        <v>1</v>
      </c>
      <c r="S400" s="73" t="s">
        <v>4</v>
      </c>
      <c r="T400" s="74">
        <v>2018011000692</v>
      </c>
      <c r="U400" s="75" t="str">
        <f t="shared" si="21"/>
        <v>2300 - Dirección de Regulación y Habilitación</v>
      </c>
      <c r="V400" s="72" t="str">
        <f t="shared" si="22"/>
        <v>INVERSION</v>
      </c>
      <c r="W400" s="72" t="s">
        <v>6557</v>
      </c>
      <c r="X400" s="72" t="s">
        <v>6558</v>
      </c>
      <c r="Y400" s="72" t="s">
        <v>6559</v>
      </c>
      <c r="Z400" s="72" t="s">
        <v>6560</v>
      </c>
      <c r="AA400" s="72" t="s">
        <v>6561</v>
      </c>
      <c r="AB400" s="72">
        <v>0</v>
      </c>
      <c r="AC400" s="72">
        <v>1</v>
      </c>
      <c r="AD400" s="76"/>
    </row>
    <row r="401" spans="1:30" ht="108" x14ac:dyDescent="0.25">
      <c r="A401" s="62">
        <v>400</v>
      </c>
      <c r="B401" s="68" t="s">
        <v>1783</v>
      </c>
      <c r="C401" s="64">
        <f t="shared" si="20"/>
        <v>1</v>
      </c>
      <c r="D401" s="65">
        <v>45295</v>
      </c>
      <c r="E401" s="66" t="s">
        <v>6958</v>
      </c>
      <c r="F401" s="67" t="s">
        <v>5016</v>
      </c>
      <c r="G401" s="68">
        <v>86101610</v>
      </c>
      <c r="H401" s="69" t="s">
        <v>5418</v>
      </c>
      <c r="I401" s="62" t="s">
        <v>153</v>
      </c>
      <c r="J401" s="62" t="s">
        <v>153</v>
      </c>
      <c r="K401" s="62">
        <v>12</v>
      </c>
      <c r="L401" s="62" t="s">
        <v>223</v>
      </c>
      <c r="M401" s="70" t="s">
        <v>224</v>
      </c>
      <c r="N401" s="71">
        <v>132394900</v>
      </c>
      <c r="O401" s="71">
        <v>132394900</v>
      </c>
      <c r="P401" s="71" t="s">
        <v>221</v>
      </c>
      <c r="Q401" s="71" t="s">
        <v>221</v>
      </c>
      <c r="R401" s="72">
        <v>1</v>
      </c>
      <c r="S401" s="73" t="s">
        <v>4</v>
      </c>
      <c r="T401" s="74">
        <v>2018011000692</v>
      </c>
      <c r="U401" s="75" t="str">
        <f t="shared" si="21"/>
        <v>2300 - Dirección de Regulación y Habilitación</v>
      </c>
      <c r="V401" s="72" t="str">
        <f t="shared" si="22"/>
        <v>INVERSION</v>
      </c>
      <c r="W401" s="72" t="s">
        <v>6557</v>
      </c>
      <c r="X401" s="72" t="s">
        <v>6558</v>
      </c>
      <c r="Y401" s="72" t="s">
        <v>6559</v>
      </c>
      <c r="Z401" s="72" t="s">
        <v>6560</v>
      </c>
      <c r="AA401" s="72" t="s">
        <v>6561</v>
      </c>
      <c r="AB401" s="72">
        <v>0</v>
      </c>
      <c r="AC401" s="72">
        <v>1</v>
      </c>
      <c r="AD401" s="76"/>
    </row>
    <row r="402" spans="1:30" ht="108" x14ac:dyDescent="0.25">
      <c r="A402" s="62">
        <v>401</v>
      </c>
      <c r="B402" s="68" t="s">
        <v>1783</v>
      </c>
      <c r="C402" s="64">
        <f t="shared" si="20"/>
        <v>1</v>
      </c>
      <c r="D402" s="65">
        <v>45295</v>
      </c>
      <c r="E402" s="66" t="s">
        <v>6958</v>
      </c>
      <c r="F402" s="67" t="s">
        <v>5016</v>
      </c>
      <c r="G402" s="68">
        <v>86101610</v>
      </c>
      <c r="H402" s="69" t="s">
        <v>5419</v>
      </c>
      <c r="I402" s="62" t="s">
        <v>153</v>
      </c>
      <c r="J402" s="62" t="s">
        <v>153</v>
      </c>
      <c r="K402" s="62">
        <v>12</v>
      </c>
      <c r="L402" s="62" t="s">
        <v>223</v>
      </c>
      <c r="M402" s="70" t="s">
        <v>224</v>
      </c>
      <c r="N402" s="71">
        <v>147927431</v>
      </c>
      <c r="O402" s="71">
        <v>147927431</v>
      </c>
      <c r="P402" s="71" t="s">
        <v>221</v>
      </c>
      <c r="Q402" s="71" t="s">
        <v>221</v>
      </c>
      <c r="R402" s="72">
        <v>1</v>
      </c>
      <c r="S402" s="73" t="s">
        <v>4</v>
      </c>
      <c r="T402" s="74">
        <v>2018011000692</v>
      </c>
      <c r="U402" s="75" t="str">
        <f t="shared" si="21"/>
        <v>2300 - Dirección de Regulación y Habilitación</v>
      </c>
      <c r="V402" s="72" t="str">
        <f t="shared" si="22"/>
        <v>INVERSION</v>
      </c>
      <c r="W402" s="72" t="s">
        <v>6557</v>
      </c>
      <c r="X402" s="72" t="s">
        <v>6558</v>
      </c>
      <c r="Y402" s="72" t="s">
        <v>6559</v>
      </c>
      <c r="Z402" s="72" t="s">
        <v>6560</v>
      </c>
      <c r="AA402" s="72" t="s">
        <v>6561</v>
      </c>
      <c r="AB402" s="72">
        <v>0</v>
      </c>
      <c r="AC402" s="72">
        <v>1</v>
      </c>
      <c r="AD402" s="76"/>
    </row>
    <row r="403" spans="1:30" ht="108" x14ac:dyDescent="0.25">
      <c r="A403" s="62">
        <v>402</v>
      </c>
      <c r="B403" s="68" t="s">
        <v>1783</v>
      </c>
      <c r="C403" s="64">
        <f t="shared" si="20"/>
        <v>1</v>
      </c>
      <c r="D403" s="65">
        <v>45295</v>
      </c>
      <c r="E403" s="66" t="s">
        <v>6958</v>
      </c>
      <c r="F403" s="67" t="s">
        <v>5016</v>
      </c>
      <c r="G403" s="68">
        <v>86101610</v>
      </c>
      <c r="H403" s="69" t="s">
        <v>5420</v>
      </c>
      <c r="I403" s="62" t="s">
        <v>153</v>
      </c>
      <c r="J403" s="62" t="s">
        <v>153</v>
      </c>
      <c r="K403" s="62">
        <v>12</v>
      </c>
      <c r="L403" s="62" t="s">
        <v>223</v>
      </c>
      <c r="M403" s="70" t="s">
        <v>224</v>
      </c>
      <c r="N403" s="71">
        <v>178990462</v>
      </c>
      <c r="O403" s="71">
        <v>178990462</v>
      </c>
      <c r="P403" s="71" t="s">
        <v>221</v>
      </c>
      <c r="Q403" s="71" t="s">
        <v>221</v>
      </c>
      <c r="R403" s="72">
        <v>1</v>
      </c>
      <c r="S403" s="73" t="s">
        <v>4</v>
      </c>
      <c r="T403" s="74">
        <v>2018011000692</v>
      </c>
      <c r="U403" s="75" t="str">
        <f t="shared" si="21"/>
        <v>2300 - Dirección de Regulación y Habilitación</v>
      </c>
      <c r="V403" s="72" t="str">
        <f t="shared" si="22"/>
        <v>INVERSION</v>
      </c>
      <c r="W403" s="72" t="s">
        <v>6557</v>
      </c>
      <c r="X403" s="72" t="s">
        <v>6558</v>
      </c>
      <c r="Y403" s="72" t="s">
        <v>6559</v>
      </c>
      <c r="Z403" s="72" t="s">
        <v>6560</v>
      </c>
      <c r="AA403" s="72" t="s">
        <v>6561</v>
      </c>
      <c r="AB403" s="72">
        <v>0</v>
      </c>
      <c r="AC403" s="72">
        <v>1</v>
      </c>
      <c r="AD403" s="76"/>
    </row>
    <row r="404" spans="1:30" ht="108" x14ac:dyDescent="0.25">
      <c r="A404" s="62">
        <v>403</v>
      </c>
      <c r="B404" s="68" t="s">
        <v>1783</v>
      </c>
      <c r="C404" s="64">
        <f t="shared" si="20"/>
        <v>1</v>
      </c>
      <c r="D404" s="65">
        <v>45295</v>
      </c>
      <c r="E404" s="66" t="s">
        <v>6958</v>
      </c>
      <c r="F404" s="67" t="s">
        <v>5016</v>
      </c>
      <c r="G404" s="68">
        <v>86101610</v>
      </c>
      <c r="H404" s="69" t="s">
        <v>5421</v>
      </c>
      <c r="I404" s="62" t="s">
        <v>153</v>
      </c>
      <c r="J404" s="62" t="s">
        <v>153</v>
      </c>
      <c r="K404" s="62">
        <v>12</v>
      </c>
      <c r="L404" s="62" t="s">
        <v>223</v>
      </c>
      <c r="M404" s="70" t="s">
        <v>224</v>
      </c>
      <c r="N404" s="71">
        <v>116864381</v>
      </c>
      <c r="O404" s="71">
        <v>116864381</v>
      </c>
      <c r="P404" s="71" t="s">
        <v>221</v>
      </c>
      <c r="Q404" s="71" t="s">
        <v>221</v>
      </c>
      <c r="R404" s="72">
        <v>1</v>
      </c>
      <c r="S404" s="73" t="s">
        <v>4</v>
      </c>
      <c r="T404" s="74">
        <v>2018011000692</v>
      </c>
      <c r="U404" s="75" t="str">
        <f t="shared" si="21"/>
        <v>2300 - Dirección de Regulación y Habilitación</v>
      </c>
      <c r="V404" s="72" t="str">
        <f t="shared" si="22"/>
        <v>INVERSION</v>
      </c>
      <c r="W404" s="72" t="s">
        <v>6557</v>
      </c>
      <c r="X404" s="72" t="s">
        <v>6558</v>
      </c>
      <c r="Y404" s="72" t="s">
        <v>6559</v>
      </c>
      <c r="Z404" s="72" t="s">
        <v>6560</v>
      </c>
      <c r="AA404" s="72" t="s">
        <v>6561</v>
      </c>
      <c r="AB404" s="72">
        <v>0</v>
      </c>
      <c r="AC404" s="72">
        <v>1</v>
      </c>
      <c r="AD404" s="76"/>
    </row>
    <row r="405" spans="1:30" ht="108" x14ac:dyDescent="0.25">
      <c r="A405" s="62">
        <v>404</v>
      </c>
      <c r="B405" s="68" t="s">
        <v>1783</v>
      </c>
      <c r="C405" s="64">
        <f t="shared" si="20"/>
        <v>1</v>
      </c>
      <c r="D405" s="65">
        <v>45295</v>
      </c>
      <c r="E405" s="66" t="s">
        <v>6958</v>
      </c>
      <c r="F405" s="67" t="s">
        <v>5016</v>
      </c>
      <c r="G405" s="68">
        <v>86101610</v>
      </c>
      <c r="H405" s="69" t="s">
        <v>5422</v>
      </c>
      <c r="I405" s="62" t="s">
        <v>153</v>
      </c>
      <c r="J405" s="62" t="s">
        <v>153</v>
      </c>
      <c r="K405" s="62">
        <v>12</v>
      </c>
      <c r="L405" s="62" t="s">
        <v>223</v>
      </c>
      <c r="M405" s="70" t="s">
        <v>224</v>
      </c>
      <c r="N405" s="71">
        <v>116864381</v>
      </c>
      <c r="O405" s="71">
        <v>116864381</v>
      </c>
      <c r="P405" s="71" t="s">
        <v>221</v>
      </c>
      <c r="Q405" s="71" t="s">
        <v>221</v>
      </c>
      <c r="R405" s="72">
        <v>1</v>
      </c>
      <c r="S405" s="73" t="s">
        <v>4</v>
      </c>
      <c r="T405" s="74">
        <v>2018011000692</v>
      </c>
      <c r="U405" s="75" t="str">
        <f t="shared" si="21"/>
        <v>2300 - Dirección de Regulación y Habilitación</v>
      </c>
      <c r="V405" s="72" t="str">
        <f t="shared" si="22"/>
        <v>INVERSION</v>
      </c>
      <c r="W405" s="72" t="s">
        <v>6557</v>
      </c>
      <c r="X405" s="72" t="s">
        <v>6558</v>
      </c>
      <c r="Y405" s="72" t="s">
        <v>6559</v>
      </c>
      <c r="Z405" s="72" t="s">
        <v>6560</v>
      </c>
      <c r="AA405" s="72" t="s">
        <v>6561</v>
      </c>
      <c r="AB405" s="72">
        <v>0</v>
      </c>
      <c r="AC405" s="72">
        <v>1</v>
      </c>
      <c r="AD405" s="76"/>
    </row>
    <row r="406" spans="1:30" ht="90" x14ac:dyDescent="0.25">
      <c r="A406" s="62">
        <v>405</v>
      </c>
      <c r="B406" s="68" t="s">
        <v>1783</v>
      </c>
      <c r="C406" s="64">
        <f t="shared" si="20"/>
        <v>1</v>
      </c>
      <c r="D406" s="65">
        <v>45295</v>
      </c>
      <c r="E406" s="66" t="s">
        <v>6958</v>
      </c>
      <c r="F406" s="67" t="s">
        <v>5016</v>
      </c>
      <c r="G406" s="68">
        <v>86101610</v>
      </c>
      <c r="H406" s="69" t="s">
        <v>5423</v>
      </c>
      <c r="I406" s="62" t="s">
        <v>153</v>
      </c>
      <c r="J406" s="62" t="s">
        <v>153</v>
      </c>
      <c r="K406" s="62">
        <v>12</v>
      </c>
      <c r="L406" s="62" t="s">
        <v>223</v>
      </c>
      <c r="M406" s="70" t="s">
        <v>224</v>
      </c>
      <c r="N406" s="71">
        <v>178990462</v>
      </c>
      <c r="O406" s="71">
        <v>178990462</v>
      </c>
      <c r="P406" s="71" t="s">
        <v>221</v>
      </c>
      <c r="Q406" s="71" t="s">
        <v>221</v>
      </c>
      <c r="R406" s="72">
        <v>1</v>
      </c>
      <c r="S406" s="73" t="s">
        <v>4</v>
      </c>
      <c r="T406" s="74">
        <v>2018011000692</v>
      </c>
      <c r="U406" s="75" t="str">
        <f t="shared" si="21"/>
        <v>2300 - Dirección de Regulación y Habilitación</v>
      </c>
      <c r="V406" s="72" t="str">
        <f t="shared" si="22"/>
        <v>INVERSION</v>
      </c>
      <c r="W406" s="72" t="s">
        <v>6557</v>
      </c>
      <c r="X406" s="72" t="s">
        <v>6558</v>
      </c>
      <c r="Y406" s="72" t="s">
        <v>6559</v>
      </c>
      <c r="Z406" s="72" t="s">
        <v>6560</v>
      </c>
      <c r="AA406" s="72" t="s">
        <v>6561</v>
      </c>
      <c r="AB406" s="72">
        <v>0</v>
      </c>
      <c r="AC406" s="72">
        <v>1</v>
      </c>
      <c r="AD406" s="76"/>
    </row>
    <row r="407" spans="1:30" ht="72" x14ac:dyDescent="0.25">
      <c r="A407" s="62">
        <v>406</v>
      </c>
      <c r="B407" s="68" t="s">
        <v>1783</v>
      </c>
      <c r="C407" s="64">
        <f t="shared" si="20"/>
        <v>1</v>
      </c>
      <c r="D407" s="65">
        <v>45295</v>
      </c>
      <c r="E407" s="66" t="s">
        <v>6958</v>
      </c>
      <c r="F407" s="67" t="s">
        <v>5016</v>
      </c>
      <c r="G407" s="68">
        <v>86101610</v>
      </c>
      <c r="H407" s="69" t="s">
        <v>5424</v>
      </c>
      <c r="I407" s="62" t="s">
        <v>159</v>
      </c>
      <c r="J407" s="62" t="s">
        <v>159</v>
      </c>
      <c r="K407" s="62">
        <v>6</v>
      </c>
      <c r="L407" s="62" t="s">
        <v>223</v>
      </c>
      <c r="M407" s="70" t="s">
        <v>224</v>
      </c>
      <c r="N407" s="71">
        <v>54000000</v>
      </c>
      <c r="O407" s="71">
        <v>54000000</v>
      </c>
      <c r="P407" s="71" t="s">
        <v>221</v>
      </c>
      <c r="Q407" s="71" t="s">
        <v>221</v>
      </c>
      <c r="R407" s="72">
        <v>1</v>
      </c>
      <c r="S407" s="73" t="s">
        <v>4</v>
      </c>
      <c r="T407" s="74">
        <v>2018011000692</v>
      </c>
      <c r="U407" s="75" t="str">
        <f t="shared" si="21"/>
        <v>2300 - Dirección de Regulación y Habilitación</v>
      </c>
      <c r="V407" s="72" t="str">
        <f t="shared" si="22"/>
        <v>INVERSION</v>
      </c>
      <c r="W407" s="72" t="s">
        <v>6557</v>
      </c>
      <c r="X407" s="72" t="s">
        <v>6558</v>
      </c>
      <c r="Y407" s="72" t="s">
        <v>6559</v>
      </c>
      <c r="Z407" s="72" t="s">
        <v>6560</v>
      </c>
      <c r="AA407" s="72" t="s">
        <v>6561</v>
      </c>
      <c r="AB407" s="72">
        <v>0</v>
      </c>
      <c r="AC407" s="72">
        <v>1</v>
      </c>
      <c r="AD407" s="76"/>
    </row>
    <row r="408" spans="1:30" ht="108" x14ac:dyDescent="0.25">
      <c r="A408" s="62">
        <v>407</v>
      </c>
      <c r="B408" s="68" t="s">
        <v>1783</v>
      </c>
      <c r="C408" s="64">
        <f t="shared" si="20"/>
        <v>1</v>
      </c>
      <c r="D408" s="65">
        <v>45295</v>
      </c>
      <c r="E408" s="66" t="s">
        <v>6958</v>
      </c>
      <c r="F408" s="67" t="s">
        <v>5016</v>
      </c>
      <c r="G408" s="68">
        <v>86101610</v>
      </c>
      <c r="H408" s="69" t="s">
        <v>5425</v>
      </c>
      <c r="I408" s="62" t="s">
        <v>153</v>
      </c>
      <c r="J408" s="62" t="s">
        <v>153</v>
      </c>
      <c r="K408" s="62">
        <v>12</v>
      </c>
      <c r="L408" s="62" t="s">
        <v>223</v>
      </c>
      <c r="M408" s="70" t="s">
        <v>224</v>
      </c>
      <c r="N408" s="71">
        <v>105933423</v>
      </c>
      <c r="O408" s="71">
        <v>105933423</v>
      </c>
      <c r="P408" s="71" t="s">
        <v>221</v>
      </c>
      <c r="Q408" s="71" t="s">
        <v>221</v>
      </c>
      <c r="R408" s="72">
        <v>1</v>
      </c>
      <c r="S408" s="73" t="s">
        <v>4</v>
      </c>
      <c r="T408" s="74">
        <v>2018011000692</v>
      </c>
      <c r="U408" s="75" t="str">
        <f t="shared" si="21"/>
        <v>2300 - Dirección de Regulación y Habilitación</v>
      </c>
      <c r="V408" s="72" t="str">
        <f t="shared" si="22"/>
        <v>INVERSION</v>
      </c>
      <c r="W408" s="72" t="s">
        <v>6557</v>
      </c>
      <c r="X408" s="72" t="s">
        <v>6558</v>
      </c>
      <c r="Y408" s="72" t="s">
        <v>6559</v>
      </c>
      <c r="Z408" s="72" t="s">
        <v>6560</v>
      </c>
      <c r="AA408" s="72" t="s">
        <v>6561</v>
      </c>
      <c r="AB408" s="72">
        <v>0</v>
      </c>
      <c r="AC408" s="72">
        <v>1</v>
      </c>
      <c r="AD408" s="76"/>
    </row>
    <row r="409" spans="1:30" ht="108" x14ac:dyDescent="0.25">
      <c r="A409" s="62">
        <v>408</v>
      </c>
      <c r="B409" s="68" t="s">
        <v>1783</v>
      </c>
      <c r="C409" s="64">
        <f t="shared" si="20"/>
        <v>1</v>
      </c>
      <c r="D409" s="65">
        <v>45295</v>
      </c>
      <c r="E409" s="66" t="s">
        <v>6958</v>
      </c>
      <c r="F409" s="67" t="s">
        <v>5016</v>
      </c>
      <c r="G409" s="68">
        <v>86101610</v>
      </c>
      <c r="H409" s="69" t="s">
        <v>5426</v>
      </c>
      <c r="I409" s="62" t="s">
        <v>153</v>
      </c>
      <c r="J409" s="62" t="s">
        <v>153</v>
      </c>
      <c r="K409" s="62">
        <v>12</v>
      </c>
      <c r="L409" s="62" t="s">
        <v>223</v>
      </c>
      <c r="M409" s="70" t="s">
        <v>224</v>
      </c>
      <c r="N409" s="71">
        <v>178990462</v>
      </c>
      <c r="O409" s="71">
        <v>178990462</v>
      </c>
      <c r="P409" s="71" t="s">
        <v>221</v>
      </c>
      <c r="Q409" s="71" t="s">
        <v>221</v>
      </c>
      <c r="R409" s="72">
        <v>1</v>
      </c>
      <c r="S409" s="73" t="s">
        <v>4</v>
      </c>
      <c r="T409" s="74">
        <v>2018011000692</v>
      </c>
      <c r="U409" s="75" t="str">
        <f t="shared" si="21"/>
        <v>2300 - Dirección de Regulación y Habilitación</v>
      </c>
      <c r="V409" s="72" t="str">
        <f t="shared" si="22"/>
        <v>INVERSION</v>
      </c>
      <c r="W409" s="72" t="s">
        <v>6557</v>
      </c>
      <c r="X409" s="72" t="s">
        <v>6558</v>
      </c>
      <c r="Y409" s="72" t="s">
        <v>6559</v>
      </c>
      <c r="Z409" s="72" t="s">
        <v>6560</v>
      </c>
      <c r="AA409" s="72" t="s">
        <v>6561</v>
      </c>
      <c r="AB409" s="72">
        <v>0</v>
      </c>
      <c r="AC409" s="72">
        <v>1</v>
      </c>
      <c r="AD409" s="76"/>
    </row>
    <row r="410" spans="1:30" ht="108" x14ac:dyDescent="0.25">
      <c r="A410" s="62">
        <v>409</v>
      </c>
      <c r="B410" s="68" t="s">
        <v>1783</v>
      </c>
      <c r="C410" s="64">
        <f t="shared" si="20"/>
        <v>1</v>
      </c>
      <c r="D410" s="65">
        <v>45295</v>
      </c>
      <c r="E410" s="66" t="s">
        <v>6958</v>
      </c>
      <c r="F410" s="67" t="s">
        <v>5016</v>
      </c>
      <c r="G410" s="68">
        <v>86101610</v>
      </c>
      <c r="H410" s="69" t="s">
        <v>5427</v>
      </c>
      <c r="I410" s="62" t="s">
        <v>153</v>
      </c>
      <c r="J410" s="62" t="s">
        <v>153</v>
      </c>
      <c r="K410" s="62">
        <v>12</v>
      </c>
      <c r="L410" s="62" t="s">
        <v>223</v>
      </c>
      <c r="M410" s="70" t="s">
        <v>224</v>
      </c>
      <c r="N410" s="71">
        <v>178990462</v>
      </c>
      <c r="O410" s="71">
        <v>178990462</v>
      </c>
      <c r="P410" s="71" t="s">
        <v>221</v>
      </c>
      <c r="Q410" s="71" t="s">
        <v>221</v>
      </c>
      <c r="R410" s="72">
        <v>1</v>
      </c>
      <c r="S410" s="73" t="s">
        <v>4</v>
      </c>
      <c r="T410" s="74">
        <v>2018011000692</v>
      </c>
      <c r="U410" s="75" t="str">
        <f t="shared" si="21"/>
        <v>2300 - Dirección de Regulación y Habilitación</v>
      </c>
      <c r="V410" s="72" t="str">
        <f t="shared" si="22"/>
        <v>INVERSION</v>
      </c>
      <c r="W410" s="72" t="s">
        <v>6557</v>
      </c>
      <c r="X410" s="72" t="s">
        <v>6558</v>
      </c>
      <c r="Y410" s="72" t="s">
        <v>6559</v>
      </c>
      <c r="Z410" s="72" t="s">
        <v>6560</v>
      </c>
      <c r="AA410" s="72" t="s">
        <v>6561</v>
      </c>
      <c r="AB410" s="72">
        <v>0</v>
      </c>
      <c r="AC410" s="72">
        <v>1</v>
      </c>
      <c r="AD410" s="76"/>
    </row>
    <row r="411" spans="1:30" ht="90" x14ac:dyDescent="0.25">
      <c r="A411" s="62">
        <v>410</v>
      </c>
      <c r="B411" s="68" t="s">
        <v>2090</v>
      </c>
      <c r="C411" s="64">
        <f t="shared" si="20"/>
        <v>3</v>
      </c>
      <c r="D411" s="65">
        <v>45295</v>
      </c>
      <c r="E411" s="66" t="s">
        <v>6959</v>
      </c>
      <c r="F411" s="67" t="s">
        <v>5016</v>
      </c>
      <c r="G411" s="68">
        <v>80101600</v>
      </c>
      <c r="H411" s="69" t="s">
        <v>5428</v>
      </c>
      <c r="I411" s="62" t="s">
        <v>153</v>
      </c>
      <c r="J411" s="62" t="s">
        <v>153</v>
      </c>
      <c r="K411" s="62">
        <v>12</v>
      </c>
      <c r="L411" s="62" t="s">
        <v>223</v>
      </c>
      <c r="M411" s="70" t="s">
        <v>224</v>
      </c>
      <c r="N411" s="71">
        <v>331596000</v>
      </c>
      <c r="O411" s="71">
        <v>331596000</v>
      </c>
      <c r="P411" s="71" t="s">
        <v>225</v>
      </c>
      <c r="Q411" s="71" t="s">
        <v>221</v>
      </c>
      <c r="R411" s="72">
        <v>3</v>
      </c>
      <c r="S411" s="73" t="s">
        <v>37</v>
      </c>
      <c r="T411" s="74">
        <v>2021011000079</v>
      </c>
      <c r="U411" s="75" t="str">
        <f t="shared" si="21"/>
        <v>2400 - Dirección de Gestión de Información Geográfica</v>
      </c>
      <c r="V411" s="72" t="str">
        <f t="shared" si="22"/>
        <v>INVERSION</v>
      </c>
      <c r="W411" s="72" t="s">
        <v>6557</v>
      </c>
      <c r="X411" s="72" t="s">
        <v>6558</v>
      </c>
      <c r="Y411" s="72" t="s">
        <v>6559</v>
      </c>
      <c r="Z411" s="72" t="s">
        <v>6560</v>
      </c>
      <c r="AA411" s="72" t="s">
        <v>6561</v>
      </c>
      <c r="AB411" s="72">
        <v>0</v>
      </c>
      <c r="AC411" s="72">
        <v>1</v>
      </c>
      <c r="AD411" s="76"/>
    </row>
    <row r="412" spans="1:30" ht="108" x14ac:dyDescent="0.25">
      <c r="A412" s="62">
        <v>411</v>
      </c>
      <c r="B412" s="68" t="s">
        <v>2090</v>
      </c>
      <c r="C412" s="64">
        <f t="shared" ref="C412:C475" si="23">+R412</f>
        <v>1</v>
      </c>
      <c r="D412" s="65">
        <v>45295</v>
      </c>
      <c r="E412" s="66" t="s">
        <v>6959</v>
      </c>
      <c r="F412" s="67" t="s">
        <v>5016</v>
      </c>
      <c r="G412" s="68">
        <v>80101600</v>
      </c>
      <c r="H412" s="69" t="s">
        <v>5429</v>
      </c>
      <c r="I412" s="62" t="s">
        <v>153</v>
      </c>
      <c r="J412" s="62" t="s">
        <v>153</v>
      </c>
      <c r="K412" s="62">
        <v>12</v>
      </c>
      <c r="L412" s="62" t="s">
        <v>223</v>
      </c>
      <c r="M412" s="70" t="s">
        <v>224</v>
      </c>
      <c r="N412" s="71">
        <v>166800000</v>
      </c>
      <c r="O412" s="71">
        <v>166800000</v>
      </c>
      <c r="P412" s="71" t="s">
        <v>225</v>
      </c>
      <c r="Q412" s="71" t="s">
        <v>221</v>
      </c>
      <c r="R412" s="72">
        <v>1</v>
      </c>
      <c r="S412" s="73" t="s">
        <v>37</v>
      </c>
      <c r="T412" s="74">
        <v>2021011000079</v>
      </c>
      <c r="U412" s="75" t="str">
        <f t="shared" si="21"/>
        <v>2400 - Dirección de Gestión de Información Geográfica</v>
      </c>
      <c r="V412" s="72" t="str">
        <f t="shared" si="22"/>
        <v>INVERSION</v>
      </c>
      <c r="W412" s="72" t="s">
        <v>6557</v>
      </c>
      <c r="X412" s="72" t="s">
        <v>6558</v>
      </c>
      <c r="Y412" s="72" t="s">
        <v>6559</v>
      </c>
      <c r="Z412" s="72" t="s">
        <v>6560</v>
      </c>
      <c r="AA412" s="72" t="s">
        <v>6561</v>
      </c>
      <c r="AB412" s="72">
        <v>0</v>
      </c>
      <c r="AC412" s="72">
        <v>1</v>
      </c>
      <c r="AD412" s="76"/>
    </row>
    <row r="413" spans="1:30" ht="90" x14ac:dyDescent="0.25">
      <c r="A413" s="62">
        <v>412</v>
      </c>
      <c r="B413" s="68" t="s">
        <v>2090</v>
      </c>
      <c r="C413" s="64">
        <f t="shared" si="23"/>
        <v>1</v>
      </c>
      <c r="D413" s="65">
        <v>45295</v>
      </c>
      <c r="E413" s="66" t="s">
        <v>6959</v>
      </c>
      <c r="F413" s="67" t="s">
        <v>5016</v>
      </c>
      <c r="G413" s="68">
        <v>80101600</v>
      </c>
      <c r="H413" s="69" t="s">
        <v>5430</v>
      </c>
      <c r="I413" s="62" t="s">
        <v>153</v>
      </c>
      <c r="J413" s="62" t="s">
        <v>153</v>
      </c>
      <c r="K413" s="62">
        <v>12</v>
      </c>
      <c r="L413" s="62" t="s">
        <v>223</v>
      </c>
      <c r="M413" s="70" t="s">
        <v>224</v>
      </c>
      <c r="N413" s="71">
        <v>166800000</v>
      </c>
      <c r="O413" s="71">
        <v>166800000</v>
      </c>
      <c r="P413" s="71" t="s">
        <v>225</v>
      </c>
      <c r="Q413" s="71" t="s">
        <v>221</v>
      </c>
      <c r="R413" s="72">
        <v>1</v>
      </c>
      <c r="S413" s="73" t="s">
        <v>37</v>
      </c>
      <c r="T413" s="74">
        <v>2021011000079</v>
      </c>
      <c r="U413" s="75" t="str">
        <f t="shared" si="21"/>
        <v>2400 - Dirección de Gestión de Información Geográfica</v>
      </c>
      <c r="V413" s="72" t="str">
        <f t="shared" si="22"/>
        <v>INVERSION</v>
      </c>
      <c r="W413" s="72" t="s">
        <v>6557</v>
      </c>
      <c r="X413" s="72" t="s">
        <v>6558</v>
      </c>
      <c r="Y413" s="72" t="s">
        <v>6559</v>
      </c>
      <c r="Z413" s="72" t="s">
        <v>6560</v>
      </c>
      <c r="AA413" s="72" t="s">
        <v>6561</v>
      </c>
      <c r="AB413" s="72">
        <v>0</v>
      </c>
      <c r="AC413" s="72">
        <v>1</v>
      </c>
      <c r="AD413" s="76"/>
    </row>
    <row r="414" spans="1:30" ht="90" x14ac:dyDescent="0.25">
      <c r="A414" s="62">
        <v>413</v>
      </c>
      <c r="B414" s="68" t="s">
        <v>2090</v>
      </c>
      <c r="C414" s="64">
        <f t="shared" si="23"/>
        <v>0</v>
      </c>
      <c r="D414" s="65">
        <v>45295</v>
      </c>
      <c r="E414" s="66" t="s">
        <v>6960</v>
      </c>
      <c r="F414" s="67" t="s">
        <v>5016</v>
      </c>
      <c r="G414" s="68">
        <v>80101603</v>
      </c>
      <c r="H414" s="69" t="s">
        <v>5431</v>
      </c>
      <c r="I414" s="62" t="s">
        <v>154</v>
      </c>
      <c r="J414" s="62" t="s">
        <v>154</v>
      </c>
      <c r="K414" s="62">
        <v>12</v>
      </c>
      <c r="L414" s="62" t="s">
        <v>223</v>
      </c>
      <c r="M414" s="70" t="s">
        <v>224</v>
      </c>
      <c r="N414" s="79">
        <v>0</v>
      </c>
      <c r="O414" s="79">
        <v>0</v>
      </c>
      <c r="P414" s="71" t="s">
        <v>225</v>
      </c>
      <c r="Q414" s="71" t="s">
        <v>221</v>
      </c>
      <c r="R414" s="72">
        <v>0</v>
      </c>
      <c r="S414" s="73" t="s">
        <v>37</v>
      </c>
      <c r="T414" s="74">
        <v>2021011000079</v>
      </c>
      <c r="U414" s="75" t="str">
        <f t="shared" si="21"/>
        <v>2400 - Dirección de Gestión de Información Geográfica</v>
      </c>
      <c r="V414" s="72" t="str">
        <f t="shared" si="22"/>
        <v>INVERSION</v>
      </c>
      <c r="W414" s="72" t="s">
        <v>6557</v>
      </c>
      <c r="X414" s="72" t="s">
        <v>6558</v>
      </c>
      <c r="Y414" s="72" t="s">
        <v>6559</v>
      </c>
      <c r="Z414" s="72" t="s">
        <v>6560</v>
      </c>
      <c r="AA414" s="72" t="s">
        <v>6561</v>
      </c>
      <c r="AB414" s="72">
        <v>0</v>
      </c>
      <c r="AC414" s="72">
        <v>1</v>
      </c>
      <c r="AD414" s="76"/>
    </row>
    <row r="415" spans="1:30" ht="90" x14ac:dyDescent="0.25">
      <c r="A415" s="62">
        <v>414</v>
      </c>
      <c r="B415" s="68" t="s">
        <v>2090</v>
      </c>
      <c r="C415" s="64">
        <f t="shared" si="23"/>
        <v>1</v>
      </c>
      <c r="D415" s="65">
        <v>45295</v>
      </c>
      <c r="E415" s="66" t="s">
        <v>6960</v>
      </c>
      <c r="F415" s="67" t="s">
        <v>5016</v>
      </c>
      <c r="G415" s="68">
        <v>80101603</v>
      </c>
      <c r="H415" s="69" t="s">
        <v>5432</v>
      </c>
      <c r="I415" s="62" t="s">
        <v>153</v>
      </c>
      <c r="J415" s="62" t="s">
        <v>153</v>
      </c>
      <c r="K415" s="62">
        <v>12</v>
      </c>
      <c r="L415" s="62" t="s">
        <v>223</v>
      </c>
      <c r="M415" s="70" t="s">
        <v>224</v>
      </c>
      <c r="N415" s="71">
        <v>92400000</v>
      </c>
      <c r="O415" s="71">
        <v>92400000</v>
      </c>
      <c r="P415" s="71" t="s">
        <v>225</v>
      </c>
      <c r="Q415" s="71" t="s">
        <v>221</v>
      </c>
      <c r="R415" s="72">
        <v>1</v>
      </c>
      <c r="S415" s="73" t="s">
        <v>37</v>
      </c>
      <c r="T415" s="74">
        <v>2021011000079</v>
      </c>
      <c r="U415" s="75" t="str">
        <f t="shared" si="21"/>
        <v>2400 - Dirección de Gestión de Información Geográfica</v>
      </c>
      <c r="V415" s="72" t="str">
        <f t="shared" si="22"/>
        <v>INVERSION</v>
      </c>
      <c r="W415" s="72" t="s">
        <v>6557</v>
      </c>
      <c r="X415" s="72" t="s">
        <v>6558</v>
      </c>
      <c r="Y415" s="72" t="s">
        <v>6559</v>
      </c>
      <c r="Z415" s="72" t="s">
        <v>6560</v>
      </c>
      <c r="AA415" s="72" t="s">
        <v>6561</v>
      </c>
      <c r="AB415" s="72">
        <v>0</v>
      </c>
      <c r="AC415" s="72">
        <v>1</v>
      </c>
      <c r="AD415" s="76"/>
    </row>
    <row r="416" spans="1:30" ht="90" x14ac:dyDescent="0.25">
      <c r="A416" s="62">
        <v>415</v>
      </c>
      <c r="B416" s="68" t="str">
        <f>+S416</f>
        <v>2400 - Dirección de Gestión de Información Geográfica</v>
      </c>
      <c r="C416" s="64">
        <f t="shared" si="23"/>
        <v>1</v>
      </c>
      <c r="D416" s="65">
        <v>45316</v>
      </c>
      <c r="E416" s="66" t="s">
        <v>6961</v>
      </c>
      <c r="F416" s="67" t="s">
        <v>5016</v>
      </c>
      <c r="G416" s="68">
        <v>80101604</v>
      </c>
      <c r="H416" s="69" t="s">
        <v>5433</v>
      </c>
      <c r="I416" s="62" t="s">
        <v>154</v>
      </c>
      <c r="J416" s="62" t="s">
        <v>154</v>
      </c>
      <c r="K416" s="62">
        <v>12</v>
      </c>
      <c r="L416" s="62" t="s">
        <v>223</v>
      </c>
      <c r="M416" s="70" t="s">
        <v>224</v>
      </c>
      <c r="N416" s="71">
        <v>35849000</v>
      </c>
      <c r="O416" s="71">
        <v>35849000</v>
      </c>
      <c r="P416" s="71" t="s">
        <v>225</v>
      </c>
      <c r="Q416" s="71" t="s">
        <v>221</v>
      </c>
      <c r="R416" s="72">
        <v>1</v>
      </c>
      <c r="S416" s="81" t="s">
        <v>2090</v>
      </c>
      <c r="T416" s="83" t="s">
        <v>37</v>
      </c>
      <c r="U416" s="75">
        <v>2021011000079</v>
      </c>
      <c r="V416" s="72" t="str">
        <f t="shared" si="22"/>
        <v>INVERSION</v>
      </c>
      <c r="W416" s="72"/>
      <c r="X416" s="72"/>
      <c r="Y416" s="72"/>
      <c r="Z416" s="72"/>
      <c r="AA416" s="72"/>
      <c r="AB416" s="72"/>
      <c r="AC416" s="72"/>
      <c r="AD416" s="76"/>
    </row>
    <row r="417" spans="1:30" ht="90" x14ac:dyDescent="0.25">
      <c r="A417" s="62">
        <v>416</v>
      </c>
      <c r="B417" s="68" t="s">
        <v>2090</v>
      </c>
      <c r="C417" s="64">
        <f t="shared" si="23"/>
        <v>1</v>
      </c>
      <c r="D417" s="65">
        <v>45295</v>
      </c>
      <c r="E417" s="66" t="s">
        <v>6961</v>
      </c>
      <c r="F417" s="67" t="s">
        <v>5016</v>
      </c>
      <c r="G417" s="68">
        <v>80101604</v>
      </c>
      <c r="H417" s="69" t="s">
        <v>5434</v>
      </c>
      <c r="I417" s="62" t="s">
        <v>154</v>
      </c>
      <c r="J417" s="62" t="s">
        <v>154</v>
      </c>
      <c r="K417" s="62">
        <v>12</v>
      </c>
      <c r="L417" s="62" t="s">
        <v>223</v>
      </c>
      <c r="M417" s="70" t="s">
        <v>224</v>
      </c>
      <c r="N417" s="71">
        <v>84700000</v>
      </c>
      <c r="O417" s="71">
        <v>84700000</v>
      </c>
      <c r="P417" s="71" t="s">
        <v>225</v>
      </c>
      <c r="Q417" s="71" t="s">
        <v>221</v>
      </c>
      <c r="R417" s="72">
        <v>1</v>
      </c>
      <c r="S417" s="73" t="s">
        <v>37</v>
      </c>
      <c r="T417" s="74">
        <v>2021011000079</v>
      </c>
      <c r="U417" s="75" t="str">
        <f t="shared" ref="U417:U480" si="24">+B417</f>
        <v>2400 - Dirección de Gestión de Información Geográfica</v>
      </c>
      <c r="V417" s="72" t="str">
        <f t="shared" si="22"/>
        <v>INVERSION</v>
      </c>
      <c r="W417" s="72" t="s">
        <v>6557</v>
      </c>
      <c r="X417" s="72" t="s">
        <v>6558</v>
      </c>
      <c r="Y417" s="72" t="s">
        <v>6559</v>
      </c>
      <c r="Z417" s="72" t="s">
        <v>6560</v>
      </c>
      <c r="AA417" s="72" t="s">
        <v>6561</v>
      </c>
      <c r="AB417" s="72">
        <v>0</v>
      </c>
      <c r="AC417" s="72">
        <v>1</v>
      </c>
      <c r="AD417" s="76"/>
    </row>
    <row r="418" spans="1:30" ht="90" x14ac:dyDescent="0.25">
      <c r="A418" s="62">
        <v>417</v>
      </c>
      <c r="B418" s="68" t="s">
        <v>2261</v>
      </c>
      <c r="C418" s="64">
        <f t="shared" si="23"/>
        <v>0</v>
      </c>
      <c r="D418" s="65">
        <v>45295</v>
      </c>
      <c r="E418" s="66" t="s">
        <v>6947</v>
      </c>
      <c r="F418" s="67" t="s">
        <v>5016</v>
      </c>
      <c r="G418" s="68">
        <v>80161501</v>
      </c>
      <c r="H418" s="69" t="s">
        <v>5435</v>
      </c>
      <c r="I418" s="62" t="s">
        <v>153</v>
      </c>
      <c r="J418" s="62" t="s">
        <v>153</v>
      </c>
      <c r="K418" s="62">
        <v>12</v>
      </c>
      <c r="L418" s="62" t="s">
        <v>223</v>
      </c>
      <c r="M418" s="70" t="s">
        <v>224</v>
      </c>
      <c r="N418" s="79">
        <v>0</v>
      </c>
      <c r="O418" s="79">
        <v>0</v>
      </c>
      <c r="P418" s="71" t="s">
        <v>225</v>
      </c>
      <c r="Q418" s="71" t="s">
        <v>221</v>
      </c>
      <c r="R418" s="72">
        <v>0</v>
      </c>
      <c r="S418" s="73" t="s">
        <v>37</v>
      </c>
      <c r="T418" s="74">
        <v>2021011000079</v>
      </c>
      <c r="U418" s="75" t="str">
        <f t="shared" si="24"/>
        <v>2420 - Subdirección de Geografía</v>
      </c>
      <c r="V418" s="72" t="str">
        <f t="shared" si="22"/>
        <v>INVERSION</v>
      </c>
      <c r="W418" s="72" t="s">
        <v>6557</v>
      </c>
      <c r="X418" s="72" t="s">
        <v>6558</v>
      </c>
      <c r="Y418" s="72" t="s">
        <v>6559</v>
      </c>
      <c r="Z418" s="72" t="s">
        <v>6560</v>
      </c>
      <c r="AA418" s="72" t="s">
        <v>6561</v>
      </c>
      <c r="AB418" s="72">
        <v>0</v>
      </c>
      <c r="AC418" s="72">
        <v>1</v>
      </c>
      <c r="AD418" s="76"/>
    </row>
    <row r="419" spans="1:30" ht="90" x14ac:dyDescent="0.25">
      <c r="A419" s="62">
        <v>418</v>
      </c>
      <c r="B419" s="68" t="s">
        <v>2090</v>
      </c>
      <c r="C419" s="64">
        <f t="shared" si="23"/>
        <v>2</v>
      </c>
      <c r="D419" s="65">
        <v>45295</v>
      </c>
      <c r="E419" s="66" t="s">
        <v>6947</v>
      </c>
      <c r="F419" s="67" t="s">
        <v>5016</v>
      </c>
      <c r="G419" s="68">
        <v>80161501</v>
      </c>
      <c r="H419" s="69" t="s">
        <v>5436</v>
      </c>
      <c r="I419" s="62" t="s">
        <v>154</v>
      </c>
      <c r="J419" s="62" t="s">
        <v>154</v>
      </c>
      <c r="K419" s="62">
        <v>12</v>
      </c>
      <c r="L419" s="62" t="s">
        <v>223</v>
      </c>
      <c r="M419" s="70" t="s">
        <v>224</v>
      </c>
      <c r="N419" s="71">
        <v>54736000</v>
      </c>
      <c r="O419" s="71">
        <v>54736000</v>
      </c>
      <c r="P419" s="71" t="s">
        <v>225</v>
      </c>
      <c r="Q419" s="71" t="s">
        <v>221</v>
      </c>
      <c r="R419" s="72">
        <v>2</v>
      </c>
      <c r="S419" s="73" t="s">
        <v>37</v>
      </c>
      <c r="T419" s="74">
        <v>2021011000079</v>
      </c>
      <c r="U419" s="75" t="str">
        <f t="shared" si="24"/>
        <v>2400 - Dirección de Gestión de Información Geográfica</v>
      </c>
      <c r="V419" s="72" t="str">
        <f t="shared" si="22"/>
        <v>INVERSION</v>
      </c>
      <c r="W419" s="72" t="s">
        <v>6557</v>
      </c>
      <c r="X419" s="72" t="s">
        <v>6558</v>
      </c>
      <c r="Y419" s="72" t="s">
        <v>6559</v>
      </c>
      <c r="Z419" s="72" t="s">
        <v>6560</v>
      </c>
      <c r="AA419" s="72" t="s">
        <v>6561</v>
      </c>
      <c r="AB419" s="72">
        <v>0</v>
      </c>
      <c r="AC419" s="72">
        <v>1</v>
      </c>
      <c r="AD419" s="76"/>
    </row>
    <row r="420" spans="1:30" ht="90" x14ac:dyDescent="0.25">
      <c r="A420" s="62">
        <v>419</v>
      </c>
      <c r="B420" s="68" t="s">
        <v>2261</v>
      </c>
      <c r="C420" s="64">
        <f t="shared" si="23"/>
        <v>1</v>
      </c>
      <c r="D420" s="65">
        <v>45295</v>
      </c>
      <c r="E420" s="66" t="s">
        <v>6954</v>
      </c>
      <c r="F420" s="67" t="s">
        <v>5016</v>
      </c>
      <c r="G420" s="68">
        <v>81101512</v>
      </c>
      <c r="H420" s="69" t="s">
        <v>5437</v>
      </c>
      <c r="I420" s="62" t="s">
        <v>154</v>
      </c>
      <c r="J420" s="62" t="s">
        <v>154</v>
      </c>
      <c r="K420" s="62">
        <v>12</v>
      </c>
      <c r="L420" s="62" t="s">
        <v>223</v>
      </c>
      <c r="M420" s="70" t="s">
        <v>224</v>
      </c>
      <c r="N420" s="71">
        <v>35585000</v>
      </c>
      <c r="O420" s="71">
        <v>35585000</v>
      </c>
      <c r="P420" s="71" t="s">
        <v>225</v>
      </c>
      <c r="Q420" s="71" t="s">
        <v>221</v>
      </c>
      <c r="R420" s="72">
        <v>1</v>
      </c>
      <c r="S420" s="73" t="s">
        <v>37</v>
      </c>
      <c r="T420" s="74">
        <v>2021011000079</v>
      </c>
      <c r="U420" s="75" t="str">
        <f t="shared" si="24"/>
        <v>2420 - Subdirección de Geografía</v>
      </c>
      <c r="V420" s="72" t="str">
        <f t="shared" si="22"/>
        <v>INVERSION</v>
      </c>
      <c r="W420" s="72" t="s">
        <v>6557</v>
      </c>
      <c r="X420" s="72" t="s">
        <v>6558</v>
      </c>
      <c r="Y420" s="72" t="s">
        <v>6559</v>
      </c>
      <c r="Z420" s="72" t="s">
        <v>6560</v>
      </c>
      <c r="AA420" s="72" t="s">
        <v>6561</v>
      </c>
      <c r="AB420" s="72">
        <v>0</v>
      </c>
      <c r="AC420" s="72">
        <v>1</v>
      </c>
      <c r="AD420" s="76"/>
    </row>
    <row r="421" spans="1:30" ht="90" x14ac:dyDescent="0.25">
      <c r="A421" s="62">
        <v>420</v>
      </c>
      <c r="B421" s="68" t="s">
        <v>2261</v>
      </c>
      <c r="C421" s="64">
        <f t="shared" si="23"/>
        <v>5</v>
      </c>
      <c r="D421" s="65">
        <v>45295</v>
      </c>
      <c r="E421" s="66" t="s">
        <v>6954</v>
      </c>
      <c r="F421" s="67" t="s">
        <v>5016</v>
      </c>
      <c r="G421" s="68">
        <v>81101512</v>
      </c>
      <c r="H421" s="69" t="s">
        <v>5438</v>
      </c>
      <c r="I421" s="62" t="s">
        <v>154</v>
      </c>
      <c r="J421" s="62" t="s">
        <v>154</v>
      </c>
      <c r="K421" s="62">
        <v>12</v>
      </c>
      <c r="L421" s="62" t="s">
        <v>223</v>
      </c>
      <c r="M421" s="70" t="s">
        <v>224</v>
      </c>
      <c r="N421" s="71">
        <v>177925000</v>
      </c>
      <c r="O421" s="71">
        <v>177925000</v>
      </c>
      <c r="P421" s="71" t="s">
        <v>225</v>
      </c>
      <c r="Q421" s="71" t="s">
        <v>221</v>
      </c>
      <c r="R421" s="72">
        <v>5</v>
      </c>
      <c r="S421" s="73" t="s">
        <v>37</v>
      </c>
      <c r="T421" s="74">
        <v>2021011000079</v>
      </c>
      <c r="U421" s="75" t="str">
        <f t="shared" si="24"/>
        <v>2420 - Subdirección de Geografía</v>
      </c>
      <c r="V421" s="72" t="str">
        <f t="shared" si="22"/>
        <v>INVERSION</v>
      </c>
      <c r="W421" s="72" t="s">
        <v>6557</v>
      </c>
      <c r="X421" s="72" t="s">
        <v>6558</v>
      </c>
      <c r="Y421" s="72" t="s">
        <v>6559</v>
      </c>
      <c r="Z421" s="72" t="s">
        <v>6560</v>
      </c>
      <c r="AA421" s="72" t="s">
        <v>6561</v>
      </c>
      <c r="AB421" s="72">
        <v>0</v>
      </c>
      <c r="AC421" s="72">
        <v>1</v>
      </c>
      <c r="AD421" s="76"/>
    </row>
    <row r="422" spans="1:30" ht="90" x14ac:dyDescent="0.25">
      <c r="A422" s="62">
        <v>421</v>
      </c>
      <c r="B422" s="68" t="s">
        <v>2090</v>
      </c>
      <c r="C422" s="64">
        <f t="shared" si="23"/>
        <v>2</v>
      </c>
      <c r="D422" s="65">
        <v>45295</v>
      </c>
      <c r="E422" s="66" t="s">
        <v>6962</v>
      </c>
      <c r="F422" s="67" t="s">
        <v>5016</v>
      </c>
      <c r="G422" s="68">
        <v>81151600</v>
      </c>
      <c r="H422" s="69" t="s">
        <v>5439</v>
      </c>
      <c r="I422" s="62" t="s">
        <v>153</v>
      </c>
      <c r="J422" s="62" t="s">
        <v>153</v>
      </c>
      <c r="K422" s="62">
        <v>12</v>
      </c>
      <c r="L422" s="62" t="s">
        <v>223</v>
      </c>
      <c r="M422" s="70" t="s">
        <v>224</v>
      </c>
      <c r="N422" s="71">
        <v>77640000</v>
      </c>
      <c r="O422" s="71">
        <v>77640000</v>
      </c>
      <c r="P422" s="71" t="s">
        <v>225</v>
      </c>
      <c r="Q422" s="71" t="s">
        <v>221</v>
      </c>
      <c r="R422" s="72">
        <v>2</v>
      </c>
      <c r="S422" s="73" t="s">
        <v>37</v>
      </c>
      <c r="T422" s="74">
        <v>2021011000079</v>
      </c>
      <c r="U422" s="75" t="str">
        <f t="shared" si="24"/>
        <v>2400 - Dirección de Gestión de Información Geográfica</v>
      </c>
      <c r="V422" s="72" t="str">
        <f t="shared" ref="V422:V485" si="25">IF(T422="NA","FUNCIONAMIENTO",IF(T422&gt;0,"INVERSION",))</f>
        <v>INVERSION</v>
      </c>
      <c r="W422" s="72" t="s">
        <v>6557</v>
      </c>
      <c r="X422" s="72" t="s">
        <v>6558</v>
      </c>
      <c r="Y422" s="72" t="s">
        <v>6559</v>
      </c>
      <c r="Z422" s="72" t="s">
        <v>6560</v>
      </c>
      <c r="AA422" s="72" t="s">
        <v>6561</v>
      </c>
      <c r="AB422" s="72">
        <v>0</v>
      </c>
      <c r="AC422" s="72">
        <v>1</v>
      </c>
      <c r="AD422" s="76"/>
    </row>
    <row r="423" spans="1:30" ht="90" x14ac:dyDescent="0.25">
      <c r="A423" s="62">
        <v>422</v>
      </c>
      <c r="B423" s="68" t="s">
        <v>2090</v>
      </c>
      <c r="C423" s="64">
        <f t="shared" si="23"/>
        <v>3</v>
      </c>
      <c r="D423" s="65">
        <v>45295</v>
      </c>
      <c r="E423" s="66" t="s">
        <v>6962</v>
      </c>
      <c r="F423" s="67" t="s">
        <v>5016</v>
      </c>
      <c r="G423" s="68">
        <v>81151600</v>
      </c>
      <c r="H423" s="69" t="s">
        <v>5440</v>
      </c>
      <c r="I423" s="62" t="s">
        <v>154</v>
      </c>
      <c r="J423" s="62" t="s">
        <v>154</v>
      </c>
      <c r="K423" s="62">
        <v>12</v>
      </c>
      <c r="L423" s="62" t="s">
        <v>223</v>
      </c>
      <c r="M423" s="70" t="s">
        <v>224</v>
      </c>
      <c r="N423" s="71">
        <v>104643000</v>
      </c>
      <c r="O423" s="71">
        <v>104643000</v>
      </c>
      <c r="P423" s="71" t="s">
        <v>225</v>
      </c>
      <c r="Q423" s="71" t="s">
        <v>221</v>
      </c>
      <c r="R423" s="72">
        <v>3</v>
      </c>
      <c r="S423" s="73" t="s">
        <v>37</v>
      </c>
      <c r="T423" s="74">
        <v>2021011000079</v>
      </c>
      <c r="U423" s="75" t="str">
        <f t="shared" si="24"/>
        <v>2400 - Dirección de Gestión de Información Geográfica</v>
      </c>
      <c r="V423" s="72" t="str">
        <f t="shared" si="25"/>
        <v>INVERSION</v>
      </c>
      <c r="W423" s="72" t="s">
        <v>6557</v>
      </c>
      <c r="X423" s="72" t="s">
        <v>6558</v>
      </c>
      <c r="Y423" s="72" t="s">
        <v>6559</v>
      </c>
      <c r="Z423" s="72" t="s">
        <v>6560</v>
      </c>
      <c r="AA423" s="72" t="s">
        <v>6561</v>
      </c>
      <c r="AB423" s="72">
        <v>0</v>
      </c>
      <c r="AC423" s="72">
        <v>1</v>
      </c>
      <c r="AD423" s="76"/>
    </row>
    <row r="424" spans="1:30" ht="90" x14ac:dyDescent="0.25">
      <c r="A424" s="62">
        <v>423</v>
      </c>
      <c r="B424" s="68" t="s">
        <v>2090</v>
      </c>
      <c r="C424" s="64">
        <f t="shared" si="23"/>
        <v>1</v>
      </c>
      <c r="D424" s="65">
        <v>45295</v>
      </c>
      <c r="E424" s="66" t="s">
        <v>6962</v>
      </c>
      <c r="F424" s="67" t="s">
        <v>5016</v>
      </c>
      <c r="G424" s="68">
        <v>81151600</v>
      </c>
      <c r="H424" s="69" t="s">
        <v>5441</v>
      </c>
      <c r="I424" s="62" t="s">
        <v>154</v>
      </c>
      <c r="J424" s="62" t="s">
        <v>154</v>
      </c>
      <c r="K424" s="62">
        <v>12</v>
      </c>
      <c r="L424" s="62" t="s">
        <v>223</v>
      </c>
      <c r="M424" s="70" t="s">
        <v>224</v>
      </c>
      <c r="N424" s="71">
        <v>31526000</v>
      </c>
      <c r="O424" s="71">
        <v>31526000</v>
      </c>
      <c r="P424" s="71" t="s">
        <v>225</v>
      </c>
      <c r="Q424" s="71" t="s">
        <v>221</v>
      </c>
      <c r="R424" s="72">
        <v>1</v>
      </c>
      <c r="S424" s="73" t="s">
        <v>37</v>
      </c>
      <c r="T424" s="74">
        <v>2021011000079</v>
      </c>
      <c r="U424" s="75" t="str">
        <f t="shared" si="24"/>
        <v>2400 - Dirección de Gestión de Información Geográfica</v>
      </c>
      <c r="V424" s="72" t="str">
        <f t="shared" si="25"/>
        <v>INVERSION</v>
      </c>
      <c r="W424" s="72" t="s">
        <v>6557</v>
      </c>
      <c r="X424" s="72" t="s">
        <v>6558</v>
      </c>
      <c r="Y424" s="72" t="s">
        <v>6559</v>
      </c>
      <c r="Z424" s="72" t="s">
        <v>6560</v>
      </c>
      <c r="AA424" s="72" t="s">
        <v>6561</v>
      </c>
      <c r="AB424" s="72">
        <v>0</v>
      </c>
      <c r="AC424" s="72">
        <v>1</v>
      </c>
      <c r="AD424" s="76"/>
    </row>
    <row r="425" spans="1:30" ht="90" x14ac:dyDescent="0.25">
      <c r="A425" s="62">
        <v>424</v>
      </c>
      <c r="B425" s="68" t="s">
        <v>2090</v>
      </c>
      <c r="C425" s="64">
        <f t="shared" si="23"/>
        <v>3</v>
      </c>
      <c r="D425" s="65">
        <v>45295</v>
      </c>
      <c r="E425" s="66" t="s">
        <v>6962</v>
      </c>
      <c r="F425" s="67" t="s">
        <v>5016</v>
      </c>
      <c r="G425" s="68">
        <v>81151600</v>
      </c>
      <c r="H425" s="69" t="s">
        <v>5442</v>
      </c>
      <c r="I425" s="62" t="s">
        <v>154</v>
      </c>
      <c r="J425" s="62" t="s">
        <v>154</v>
      </c>
      <c r="K425" s="62">
        <v>12</v>
      </c>
      <c r="L425" s="62" t="s">
        <v>223</v>
      </c>
      <c r="M425" s="70" t="s">
        <v>224</v>
      </c>
      <c r="N425" s="71">
        <v>254100000</v>
      </c>
      <c r="O425" s="71">
        <v>254100000</v>
      </c>
      <c r="P425" s="71" t="s">
        <v>225</v>
      </c>
      <c r="Q425" s="71" t="s">
        <v>221</v>
      </c>
      <c r="R425" s="72">
        <v>3</v>
      </c>
      <c r="S425" s="73" t="s">
        <v>37</v>
      </c>
      <c r="T425" s="74">
        <v>2021011000079</v>
      </c>
      <c r="U425" s="75" t="str">
        <f t="shared" si="24"/>
        <v>2400 - Dirección de Gestión de Información Geográfica</v>
      </c>
      <c r="V425" s="72" t="str">
        <f t="shared" si="25"/>
        <v>INVERSION</v>
      </c>
      <c r="W425" s="72" t="s">
        <v>6557</v>
      </c>
      <c r="X425" s="72" t="s">
        <v>6558</v>
      </c>
      <c r="Y425" s="72" t="s">
        <v>6559</v>
      </c>
      <c r="Z425" s="72" t="s">
        <v>6560</v>
      </c>
      <c r="AA425" s="72" t="s">
        <v>6561</v>
      </c>
      <c r="AB425" s="72">
        <v>0</v>
      </c>
      <c r="AC425" s="72">
        <v>1</v>
      </c>
      <c r="AD425" s="76"/>
    </row>
    <row r="426" spans="1:30" ht="108" x14ac:dyDescent="0.25">
      <c r="A426" s="62">
        <v>425</v>
      </c>
      <c r="B426" s="68" t="s">
        <v>2090</v>
      </c>
      <c r="C426" s="64">
        <f t="shared" si="23"/>
        <v>5</v>
      </c>
      <c r="D426" s="65">
        <v>45295</v>
      </c>
      <c r="E426" s="66" t="s">
        <v>6962</v>
      </c>
      <c r="F426" s="67" t="s">
        <v>5016</v>
      </c>
      <c r="G426" s="68">
        <v>81151600</v>
      </c>
      <c r="H426" s="69" t="s">
        <v>5443</v>
      </c>
      <c r="I426" s="62" t="s">
        <v>154</v>
      </c>
      <c r="J426" s="62" t="s">
        <v>154</v>
      </c>
      <c r="K426" s="62">
        <v>12</v>
      </c>
      <c r="L426" s="62" t="s">
        <v>223</v>
      </c>
      <c r="M426" s="70" t="s">
        <v>224</v>
      </c>
      <c r="N426" s="71">
        <v>269500000</v>
      </c>
      <c r="O426" s="71">
        <v>269500000</v>
      </c>
      <c r="P426" s="71" t="s">
        <v>225</v>
      </c>
      <c r="Q426" s="71" t="s">
        <v>221</v>
      </c>
      <c r="R426" s="72">
        <v>5</v>
      </c>
      <c r="S426" s="73" t="s">
        <v>37</v>
      </c>
      <c r="T426" s="74">
        <v>2021011000079</v>
      </c>
      <c r="U426" s="75" t="str">
        <f t="shared" si="24"/>
        <v>2400 - Dirección de Gestión de Información Geográfica</v>
      </c>
      <c r="V426" s="72" t="str">
        <f t="shared" si="25"/>
        <v>INVERSION</v>
      </c>
      <c r="W426" s="72" t="s">
        <v>6557</v>
      </c>
      <c r="X426" s="72" t="s">
        <v>6558</v>
      </c>
      <c r="Y426" s="72" t="s">
        <v>6559</v>
      </c>
      <c r="Z426" s="72" t="s">
        <v>6560</v>
      </c>
      <c r="AA426" s="72" t="s">
        <v>6561</v>
      </c>
      <c r="AB426" s="72">
        <v>0</v>
      </c>
      <c r="AC426" s="72">
        <v>1</v>
      </c>
      <c r="AD426" s="76"/>
    </row>
    <row r="427" spans="1:30" ht="90" x14ac:dyDescent="0.25">
      <c r="A427" s="62">
        <v>426</v>
      </c>
      <c r="B427" s="68" t="s">
        <v>2090</v>
      </c>
      <c r="C427" s="64">
        <f t="shared" si="23"/>
        <v>1</v>
      </c>
      <c r="D427" s="65">
        <v>45295</v>
      </c>
      <c r="E427" s="66" t="s">
        <v>6962</v>
      </c>
      <c r="F427" s="67" t="s">
        <v>5016</v>
      </c>
      <c r="G427" s="68">
        <v>81151600</v>
      </c>
      <c r="H427" s="69" t="s">
        <v>5444</v>
      </c>
      <c r="I427" s="62" t="s">
        <v>154</v>
      </c>
      <c r="J427" s="62" t="s">
        <v>154</v>
      </c>
      <c r="K427" s="62">
        <v>12</v>
      </c>
      <c r="L427" s="62" t="s">
        <v>223</v>
      </c>
      <c r="M427" s="70" t="s">
        <v>224</v>
      </c>
      <c r="N427" s="71">
        <v>31526000</v>
      </c>
      <c r="O427" s="71">
        <v>31526000</v>
      </c>
      <c r="P427" s="71" t="s">
        <v>225</v>
      </c>
      <c r="Q427" s="71" t="s">
        <v>221</v>
      </c>
      <c r="R427" s="72">
        <v>1</v>
      </c>
      <c r="S427" s="73" t="s">
        <v>37</v>
      </c>
      <c r="T427" s="74">
        <v>2021011000079</v>
      </c>
      <c r="U427" s="75" t="str">
        <f t="shared" si="24"/>
        <v>2400 - Dirección de Gestión de Información Geográfica</v>
      </c>
      <c r="V427" s="72" t="str">
        <f t="shared" si="25"/>
        <v>INVERSION</v>
      </c>
      <c r="W427" s="72" t="s">
        <v>6557</v>
      </c>
      <c r="X427" s="72" t="s">
        <v>6558</v>
      </c>
      <c r="Y427" s="72" t="s">
        <v>6559</v>
      </c>
      <c r="Z427" s="72" t="s">
        <v>6560</v>
      </c>
      <c r="AA427" s="72" t="s">
        <v>6561</v>
      </c>
      <c r="AB427" s="72">
        <v>0</v>
      </c>
      <c r="AC427" s="72">
        <v>1</v>
      </c>
      <c r="AD427" s="76"/>
    </row>
    <row r="428" spans="1:30" ht="90" x14ac:dyDescent="0.25">
      <c r="A428" s="62">
        <v>427</v>
      </c>
      <c r="B428" s="68" t="s">
        <v>2090</v>
      </c>
      <c r="C428" s="64">
        <f t="shared" si="23"/>
        <v>1</v>
      </c>
      <c r="D428" s="65">
        <v>45295</v>
      </c>
      <c r="E428" s="66" t="s">
        <v>6962</v>
      </c>
      <c r="F428" s="67" t="s">
        <v>5016</v>
      </c>
      <c r="G428" s="68">
        <v>81151600</v>
      </c>
      <c r="H428" s="69" t="s">
        <v>5445</v>
      </c>
      <c r="I428" s="62" t="s">
        <v>154</v>
      </c>
      <c r="J428" s="62" t="s">
        <v>154</v>
      </c>
      <c r="K428" s="62">
        <v>12</v>
      </c>
      <c r="L428" s="62" t="s">
        <v>223</v>
      </c>
      <c r="M428" s="70" t="s">
        <v>224</v>
      </c>
      <c r="N428" s="71">
        <v>35585000</v>
      </c>
      <c r="O428" s="71">
        <v>35585000</v>
      </c>
      <c r="P428" s="71" t="s">
        <v>225</v>
      </c>
      <c r="Q428" s="71" t="s">
        <v>221</v>
      </c>
      <c r="R428" s="72">
        <v>1</v>
      </c>
      <c r="S428" s="73" t="s">
        <v>37</v>
      </c>
      <c r="T428" s="74">
        <v>2021011000079</v>
      </c>
      <c r="U428" s="75" t="str">
        <f t="shared" si="24"/>
        <v>2400 - Dirección de Gestión de Información Geográfica</v>
      </c>
      <c r="V428" s="72" t="str">
        <f t="shared" si="25"/>
        <v>INVERSION</v>
      </c>
      <c r="W428" s="72" t="s">
        <v>6557</v>
      </c>
      <c r="X428" s="72" t="s">
        <v>6558</v>
      </c>
      <c r="Y428" s="72" t="s">
        <v>6559</v>
      </c>
      <c r="Z428" s="72" t="s">
        <v>6560</v>
      </c>
      <c r="AA428" s="72" t="s">
        <v>6561</v>
      </c>
      <c r="AB428" s="72">
        <v>0</v>
      </c>
      <c r="AC428" s="72">
        <v>1</v>
      </c>
      <c r="AD428" s="76"/>
    </row>
    <row r="429" spans="1:30" ht="90" x14ac:dyDescent="0.25">
      <c r="A429" s="62">
        <v>428</v>
      </c>
      <c r="B429" s="68" t="s">
        <v>2090</v>
      </c>
      <c r="C429" s="64">
        <f t="shared" si="23"/>
        <v>2</v>
      </c>
      <c r="D429" s="65">
        <v>45295</v>
      </c>
      <c r="E429" s="66" t="s">
        <v>6962</v>
      </c>
      <c r="F429" s="67" t="s">
        <v>5016</v>
      </c>
      <c r="G429" s="68">
        <v>81151600</v>
      </c>
      <c r="H429" s="69" t="s">
        <v>5446</v>
      </c>
      <c r="I429" s="62" t="s">
        <v>153</v>
      </c>
      <c r="J429" s="62" t="s">
        <v>153</v>
      </c>
      <c r="K429" s="62">
        <v>12</v>
      </c>
      <c r="L429" s="62" t="s">
        <v>223</v>
      </c>
      <c r="M429" s="70" t="s">
        <v>224</v>
      </c>
      <c r="N429" s="71">
        <v>239520000</v>
      </c>
      <c r="O429" s="71">
        <v>239520000</v>
      </c>
      <c r="P429" s="71" t="s">
        <v>225</v>
      </c>
      <c r="Q429" s="71" t="s">
        <v>221</v>
      </c>
      <c r="R429" s="72">
        <v>2</v>
      </c>
      <c r="S429" s="73" t="s">
        <v>37</v>
      </c>
      <c r="T429" s="74">
        <v>2021011000079</v>
      </c>
      <c r="U429" s="75" t="str">
        <f t="shared" si="24"/>
        <v>2400 - Dirección de Gestión de Información Geográfica</v>
      </c>
      <c r="V429" s="72" t="str">
        <f t="shared" si="25"/>
        <v>INVERSION</v>
      </c>
      <c r="W429" s="72" t="s">
        <v>6557</v>
      </c>
      <c r="X429" s="72" t="s">
        <v>6558</v>
      </c>
      <c r="Y429" s="72" t="s">
        <v>6559</v>
      </c>
      <c r="Z429" s="72" t="s">
        <v>6560</v>
      </c>
      <c r="AA429" s="72" t="s">
        <v>6561</v>
      </c>
      <c r="AB429" s="72">
        <v>0</v>
      </c>
      <c r="AC429" s="72">
        <v>1</v>
      </c>
      <c r="AD429" s="76"/>
    </row>
    <row r="430" spans="1:30" ht="108" x14ac:dyDescent="0.25">
      <c r="A430" s="62">
        <v>429</v>
      </c>
      <c r="B430" s="68" t="s">
        <v>2261</v>
      </c>
      <c r="C430" s="64">
        <f t="shared" si="23"/>
        <v>2</v>
      </c>
      <c r="D430" s="65">
        <v>45295</v>
      </c>
      <c r="E430" s="66" t="s">
        <v>6962</v>
      </c>
      <c r="F430" s="67" t="s">
        <v>5016</v>
      </c>
      <c r="G430" s="68">
        <v>81151600</v>
      </c>
      <c r="H430" s="69" t="s">
        <v>5447</v>
      </c>
      <c r="I430" s="62" t="s">
        <v>154</v>
      </c>
      <c r="J430" s="62" t="s">
        <v>154</v>
      </c>
      <c r="K430" s="62">
        <v>12</v>
      </c>
      <c r="L430" s="62" t="s">
        <v>223</v>
      </c>
      <c r="M430" s="70" t="s">
        <v>224</v>
      </c>
      <c r="N430" s="71">
        <v>244090000</v>
      </c>
      <c r="O430" s="71">
        <v>244090000</v>
      </c>
      <c r="P430" s="71" t="s">
        <v>225</v>
      </c>
      <c r="Q430" s="71" t="s">
        <v>221</v>
      </c>
      <c r="R430" s="72">
        <v>2</v>
      </c>
      <c r="S430" s="73" t="s">
        <v>37</v>
      </c>
      <c r="T430" s="74">
        <v>2021011000079</v>
      </c>
      <c r="U430" s="75" t="str">
        <f t="shared" si="24"/>
        <v>2420 - Subdirección de Geografía</v>
      </c>
      <c r="V430" s="72" t="str">
        <f t="shared" si="25"/>
        <v>INVERSION</v>
      </c>
      <c r="W430" s="72" t="s">
        <v>6557</v>
      </c>
      <c r="X430" s="72" t="s">
        <v>6558</v>
      </c>
      <c r="Y430" s="72" t="s">
        <v>6559</v>
      </c>
      <c r="Z430" s="72" t="s">
        <v>6560</v>
      </c>
      <c r="AA430" s="72" t="s">
        <v>6561</v>
      </c>
      <c r="AB430" s="72">
        <v>0</v>
      </c>
      <c r="AC430" s="72">
        <v>1</v>
      </c>
      <c r="AD430" s="76"/>
    </row>
    <row r="431" spans="1:30" ht="90" x14ac:dyDescent="0.25">
      <c r="A431" s="62">
        <v>430</v>
      </c>
      <c r="B431" s="68" t="s">
        <v>2261</v>
      </c>
      <c r="C431" s="64">
        <f t="shared" si="23"/>
        <v>15</v>
      </c>
      <c r="D431" s="65">
        <v>45295</v>
      </c>
      <c r="E431" s="66" t="s">
        <v>6962</v>
      </c>
      <c r="F431" s="67" t="s">
        <v>5016</v>
      </c>
      <c r="G431" s="68">
        <v>81151600</v>
      </c>
      <c r="H431" s="69" t="s">
        <v>5448</v>
      </c>
      <c r="I431" s="62" t="s">
        <v>154</v>
      </c>
      <c r="J431" s="62" t="s">
        <v>154</v>
      </c>
      <c r="K431" s="62">
        <v>12</v>
      </c>
      <c r="L431" s="62" t="s">
        <v>223</v>
      </c>
      <c r="M431" s="70" t="s">
        <v>224</v>
      </c>
      <c r="N431" s="71">
        <v>1158960000</v>
      </c>
      <c r="O431" s="71">
        <v>1158960000</v>
      </c>
      <c r="P431" s="71" t="s">
        <v>225</v>
      </c>
      <c r="Q431" s="71" t="s">
        <v>221</v>
      </c>
      <c r="R431" s="72">
        <v>15</v>
      </c>
      <c r="S431" s="73" t="s">
        <v>37</v>
      </c>
      <c r="T431" s="74">
        <v>2021011000079</v>
      </c>
      <c r="U431" s="75" t="str">
        <f t="shared" si="24"/>
        <v>2420 - Subdirección de Geografía</v>
      </c>
      <c r="V431" s="72" t="str">
        <f t="shared" si="25"/>
        <v>INVERSION</v>
      </c>
      <c r="W431" s="72" t="s">
        <v>6557</v>
      </c>
      <c r="X431" s="72" t="s">
        <v>6558</v>
      </c>
      <c r="Y431" s="72" t="s">
        <v>6559</v>
      </c>
      <c r="Z431" s="72" t="s">
        <v>6560</v>
      </c>
      <c r="AA431" s="72" t="s">
        <v>6561</v>
      </c>
      <c r="AB431" s="72">
        <v>0</v>
      </c>
      <c r="AC431" s="72">
        <v>1</v>
      </c>
      <c r="AD431" s="76"/>
    </row>
    <row r="432" spans="1:30" ht="90" x14ac:dyDescent="0.25">
      <c r="A432" s="62">
        <v>431</v>
      </c>
      <c r="B432" s="68" t="s">
        <v>2261</v>
      </c>
      <c r="C432" s="64">
        <f t="shared" si="23"/>
        <v>5</v>
      </c>
      <c r="D432" s="65">
        <v>45295</v>
      </c>
      <c r="E432" s="66" t="s">
        <v>6962</v>
      </c>
      <c r="F432" s="67" t="s">
        <v>5016</v>
      </c>
      <c r="G432" s="68">
        <v>81151600</v>
      </c>
      <c r="H432" s="69" t="s">
        <v>5449</v>
      </c>
      <c r="I432" s="62" t="s">
        <v>154</v>
      </c>
      <c r="J432" s="62" t="s">
        <v>154</v>
      </c>
      <c r="K432" s="62">
        <v>12</v>
      </c>
      <c r="L432" s="62" t="s">
        <v>223</v>
      </c>
      <c r="M432" s="70" t="s">
        <v>224</v>
      </c>
      <c r="N432" s="71">
        <v>448470000</v>
      </c>
      <c r="O432" s="71">
        <v>448470000</v>
      </c>
      <c r="P432" s="71" t="s">
        <v>225</v>
      </c>
      <c r="Q432" s="71" t="s">
        <v>221</v>
      </c>
      <c r="R432" s="72">
        <v>5</v>
      </c>
      <c r="S432" s="73" t="s">
        <v>37</v>
      </c>
      <c r="T432" s="74">
        <v>2021011000079</v>
      </c>
      <c r="U432" s="75" t="str">
        <f t="shared" si="24"/>
        <v>2420 - Subdirección de Geografía</v>
      </c>
      <c r="V432" s="72" t="str">
        <f t="shared" si="25"/>
        <v>INVERSION</v>
      </c>
      <c r="W432" s="72" t="s">
        <v>6557</v>
      </c>
      <c r="X432" s="72" t="s">
        <v>6558</v>
      </c>
      <c r="Y432" s="72" t="s">
        <v>6559</v>
      </c>
      <c r="Z432" s="72" t="s">
        <v>6560</v>
      </c>
      <c r="AA432" s="72" t="s">
        <v>6561</v>
      </c>
      <c r="AB432" s="72">
        <v>0</v>
      </c>
      <c r="AC432" s="72">
        <v>1</v>
      </c>
      <c r="AD432" s="76"/>
    </row>
    <row r="433" spans="1:30" ht="108" x14ac:dyDescent="0.25">
      <c r="A433" s="62">
        <v>432</v>
      </c>
      <c r="B433" s="68" t="s">
        <v>2261</v>
      </c>
      <c r="C433" s="64">
        <f t="shared" si="23"/>
        <v>3</v>
      </c>
      <c r="D433" s="65">
        <v>45295</v>
      </c>
      <c r="E433" s="66" t="s">
        <v>6962</v>
      </c>
      <c r="F433" s="67" t="s">
        <v>5016</v>
      </c>
      <c r="G433" s="68">
        <v>81151600</v>
      </c>
      <c r="H433" s="69" t="s">
        <v>5450</v>
      </c>
      <c r="I433" s="62" t="s">
        <v>154</v>
      </c>
      <c r="J433" s="62" t="s">
        <v>154</v>
      </c>
      <c r="K433" s="62">
        <v>12</v>
      </c>
      <c r="L433" s="62" t="s">
        <v>223</v>
      </c>
      <c r="M433" s="70" t="s">
        <v>224</v>
      </c>
      <c r="N433" s="71">
        <v>171633000</v>
      </c>
      <c r="O433" s="71">
        <v>171633000</v>
      </c>
      <c r="P433" s="71" t="s">
        <v>225</v>
      </c>
      <c r="Q433" s="71" t="s">
        <v>221</v>
      </c>
      <c r="R433" s="72">
        <v>3</v>
      </c>
      <c r="S433" s="73" t="s">
        <v>37</v>
      </c>
      <c r="T433" s="74">
        <v>2021011000079</v>
      </c>
      <c r="U433" s="75" t="str">
        <f t="shared" si="24"/>
        <v>2420 - Subdirección de Geografía</v>
      </c>
      <c r="V433" s="72" t="str">
        <f t="shared" si="25"/>
        <v>INVERSION</v>
      </c>
      <c r="W433" s="72" t="s">
        <v>6557</v>
      </c>
      <c r="X433" s="72" t="s">
        <v>6558</v>
      </c>
      <c r="Y433" s="72" t="s">
        <v>6559</v>
      </c>
      <c r="Z433" s="72" t="s">
        <v>6560</v>
      </c>
      <c r="AA433" s="72" t="s">
        <v>6561</v>
      </c>
      <c r="AB433" s="72">
        <v>0</v>
      </c>
      <c r="AC433" s="72">
        <v>1</v>
      </c>
      <c r="AD433" s="76"/>
    </row>
    <row r="434" spans="1:30" ht="90" x14ac:dyDescent="0.25">
      <c r="A434" s="62">
        <v>433</v>
      </c>
      <c r="B434" s="68" t="s">
        <v>2090</v>
      </c>
      <c r="C434" s="64">
        <f t="shared" si="23"/>
        <v>1</v>
      </c>
      <c r="D434" s="65">
        <v>45295</v>
      </c>
      <c r="E434" s="66" t="s">
        <v>6962</v>
      </c>
      <c r="F434" s="67" t="s">
        <v>5016</v>
      </c>
      <c r="G434" s="68">
        <v>81151600</v>
      </c>
      <c r="H434" s="69" t="s">
        <v>5451</v>
      </c>
      <c r="I434" s="62" t="s">
        <v>153</v>
      </c>
      <c r="J434" s="62" t="s">
        <v>153</v>
      </c>
      <c r="K434" s="62">
        <v>12</v>
      </c>
      <c r="L434" s="62" t="s">
        <v>223</v>
      </c>
      <c r="M434" s="70" t="s">
        <v>224</v>
      </c>
      <c r="N434" s="71">
        <v>97848000</v>
      </c>
      <c r="O434" s="71">
        <v>97848000</v>
      </c>
      <c r="P434" s="71" t="s">
        <v>225</v>
      </c>
      <c r="Q434" s="71" t="s">
        <v>221</v>
      </c>
      <c r="R434" s="72">
        <v>1</v>
      </c>
      <c r="S434" s="73" t="s">
        <v>37</v>
      </c>
      <c r="T434" s="74">
        <v>2021011000079</v>
      </c>
      <c r="U434" s="75" t="str">
        <f t="shared" si="24"/>
        <v>2400 - Dirección de Gestión de Información Geográfica</v>
      </c>
      <c r="V434" s="72" t="str">
        <f t="shared" si="25"/>
        <v>INVERSION</v>
      </c>
      <c r="W434" s="72" t="s">
        <v>6557</v>
      </c>
      <c r="X434" s="72" t="s">
        <v>6558</v>
      </c>
      <c r="Y434" s="72" t="s">
        <v>6559</v>
      </c>
      <c r="Z434" s="72" t="s">
        <v>6560</v>
      </c>
      <c r="AA434" s="72" t="s">
        <v>6561</v>
      </c>
      <c r="AB434" s="72">
        <v>0</v>
      </c>
      <c r="AC434" s="72">
        <v>1</v>
      </c>
      <c r="AD434" s="76"/>
    </row>
    <row r="435" spans="1:30" ht="90" x14ac:dyDescent="0.25">
      <c r="A435" s="62">
        <v>434</v>
      </c>
      <c r="B435" s="68" t="s">
        <v>2090</v>
      </c>
      <c r="C435" s="64">
        <f t="shared" si="23"/>
        <v>0</v>
      </c>
      <c r="D435" s="65">
        <v>45295</v>
      </c>
      <c r="E435" s="66" t="s">
        <v>6962</v>
      </c>
      <c r="F435" s="67" t="s">
        <v>5016</v>
      </c>
      <c r="G435" s="68">
        <v>81151600</v>
      </c>
      <c r="H435" s="69" t="s">
        <v>5452</v>
      </c>
      <c r="I435" s="62" t="s">
        <v>154</v>
      </c>
      <c r="J435" s="62" t="s">
        <v>154</v>
      </c>
      <c r="K435" s="62">
        <v>12</v>
      </c>
      <c r="L435" s="62" t="s">
        <v>223</v>
      </c>
      <c r="M435" s="70" t="s">
        <v>224</v>
      </c>
      <c r="N435" s="79">
        <v>0</v>
      </c>
      <c r="O435" s="79">
        <v>0</v>
      </c>
      <c r="P435" s="71" t="s">
        <v>225</v>
      </c>
      <c r="Q435" s="71" t="s">
        <v>221</v>
      </c>
      <c r="R435" s="72">
        <v>0</v>
      </c>
      <c r="S435" s="73" t="s">
        <v>37</v>
      </c>
      <c r="T435" s="74">
        <v>2021011000079</v>
      </c>
      <c r="U435" s="75" t="str">
        <f t="shared" si="24"/>
        <v>2400 - Dirección de Gestión de Información Geográfica</v>
      </c>
      <c r="V435" s="72" t="str">
        <f t="shared" si="25"/>
        <v>INVERSION</v>
      </c>
      <c r="W435" s="72" t="s">
        <v>6557</v>
      </c>
      <c r="X435" s="72" t="s">
        <v>6558</v>
      </c>
      <c r="Y435" s="72" t="s">
        <v>6559</v>
      </c>
      <c r="Z435" s="72" t="s">
        <v>6560</v>
      </c>
      <c r="AA435" s="72" t="s">
        <v>6561</v>
      </c>
      <c r="AB435" s="72">
        <v>0</v>
      </c>
      <c r="AC435" s="72">
        <v>1</v>
      </c>
      <c r="AD435" s="76"/>
    </row>
    <row r="436" spans="1:30" ht="90" x14ac:dyDescent="0.25">
      <c r="A436" s="62">
        <v>435</v>
      </c>
      <c r="B436" s="68" t="s">
        <v>2090</v>
      </c>
      <c r="C436" s="64">
        <f t="shared" si="23"/>
        <v>1</v>
      </c>
      <c r="D436" s="65">
        <v>45295</v>
      </c>
      <c r="E436" s="66" t="s">
        <v>6962</v>
      </c>
      <c r="F436" s="67" t="s">
        <v>5016</v>
      </c>
      <c r="G436" s="68">
        <v>81151600</v>
      </c>
      <c r="H436" s="69" t="s">
        <v>5453</v>
      </c>
      <c r="I436" s="62" t="s">
        <v>153</v>
      </c>
      <c r="J436" s="62" t="s">
        <v>153</v>
      </c>
      <c r="K436" s="62">
        <v>12</v>
      </c>
      <c r="L436" s="62" t="s">
        <v>223</v>
      </c>
      <c r="M436" s="70" t="s">
        <v>224</v>
      </c>
      <c r="N436" s="71">
        <v>97848000</v>
      </c>
      <c r="O436" s="71">
        <v>97848000</v>
      </c>
      <c r="P436" s="71" t="s">
        <v>225</v>
      </c>
      <c r="Q436" s="71" t="s">
        <v>221</v>
      </c>
      <c r="R436" s="72">
        <v>1</v>
      </c>
      <c r="S436" s="73" t="s">
        <v>37</v>
      </c>
      <c r="T436" s="74">
        <v>2021011000079</v>
      </c>
      <c r="U436" s="75" t="str">
        <f t="shared" si="24"/>
        <v>2400 - Dirección de Gestión de Información Geográfica</v>
      </c>
      <c r="V436" s="72" t="str">
        <f t="shared" si="25"/>
        <v>INVERSION</v>
      </c>
      <c r="W436" s="72" t="s">
        <v>6557</v>
      </c>
      <c r="X436" s="72" t="s">
        <v>6558</v>
      </c>
      <c r="Y436" s="72" t="s">
        <v>6559</v>
      </c>
      <c r="Z436" s="72" t="s">
        <v>6560</v>
      </c>
      <c r="AA436" s="72" t="s">
        <v>6561</v>
      </c>
      <c r="AB436" s="72">
        <v>0</v>
      </c>
      <c r="AC436" s="72">
        <v>1</v>
      </c>
      <c r="AD436" s="76"/>
    </row>
    <row r="437" spans="1:30" ht="90" x14ac:dyDescent="0.25">
      <c r="A437" s="62">
        <v>436</v>
      </c>
      <c r="B437" s="68" t="s">
        <v>2090</v>
      </c>
      <c r="C437" s="64">
        <f t="shared" si="23"/>
        <v>1</v>
      </c>
      <c r="D437" s="65">
        <v>45295</v>
      </c>
      <c r="E437" s="66" t="s">
        <v>6962</v>
      </c>
      <c r="F437" s="67" t="s">
        <v>5016</v>
      </c>
      <c r="G437" s="68">
        <v>81151600</v>
      </c>
      <c r="H437" s="69" t="s">
        <v>5454</v>
      </c>
      <c r="I437" s="62" t="s">
        <v>153</v>
      </c>
      <c r="J437" s="62" t="s">
        <v>153</v>
      </c>
      <c r="K437" s="62">
        <v>12</v>
      </c>
      <c r="L437" s="62" t="s">
        <v>223</v>
      </c>
      <c r="M437" s="70" t="s">
        <v>224</v>
      </c>
      <c r="N437" s="71">
        <v>68400000</v>
      </c>
      <c r="O437" s="71">
        <v>68400000</v>
      </c>
      <c r="P437" s="71" t="s">
        <v>225</v>
      </c>
      <c r="Q437" s="71" t="s">
        <v>221</v>
      </c>
      <c r="R437" s="72">
        <v>1</v>
      </c>
      <c r="S437" s="73" t="s">
        <v>37</v>
      </c>
      <c r="T437" s="74">
        <v>2021011000079</v>
      </c>
      <c r="U437" s="75" t="str">
        <f t="shared" si="24"/>
        <v>2400 - Dirección de Gestión de Información Geográfica</v>
      </c>
      <c r="V437" s="72" t="str">
        <f t="shared" si="25"/>
        <v>INVERSION</v>
      </c>
      <c r="W437" s="72" t="s">
        <v>6557</v>
      </c>
      <c r="X437" s="72" t="s">
        <v>6558</v>
      </c>
      <c r="Y437" s="72" t="s">
        <v>6559</v>
      </c>
      <c r="Z437" s="72" t="s">
        <v>6560</v>
      </c>
      <c r="AA437" s="72" t="s">
        <v>6561</v>
      </c>
      <c r="AB437" s="72">
        <v>0</v>
      </c>
      <c r="AC437" s="72">
        <v>1</v>
      </c>
      <c r="AD437" s="76"/>
    </row>
    <row r="438" spans="1:30" ht="90" x14ac:dyDescent="0.25">
      <c r="A438" s="62">
        <v>437</v>
      </c>
      <c r="B438" s="68" t="s">
        <v>2090</v>
      </c>
      <c r="C438" s="64">
        <f t="shared" si="23"/>
        <v>1</v>
      </c>
      <c r="D438" s="65">
        <v>45295</v>
      </c>
      <c r="E438" s="66" t="s">
        <v>6962</v>
      </c>
      <c r="F438" s="67" t="s">
        <v>5016</v>
      </c>
      <c r="G438" s="68">
        <v>81151600</v>
      </c>
      <c r="H438" s="69" t="s">
        <v>5455</v>
      </c>
      <c r="I438" s="62" t="s">
        <v>153</v>
      </c>
      <c r="J438" s="62" t="s">
        <v>153</v>
      </c>
      <c r="K438" s="62">
        <v>12</v>
      </c>
      <c r="L438" s="62" t="s">
        <v>223</v>
      </c>
      <c r="M438" s="70" t="s">
        <v>224</v>
      </c>
      <c r="N438" s="71">
        <v>84288000</v>
      </c>
      <c r="O438" s="71">
        <v>84288000</v>
      </c>
      <c r="P438" s="71" t="s">
        <v>225</v>
      </c>
      <c r="Q438" s="71" t="s">
        <v>221</v>
      </c>
      <c r="R438" s="72">
        <v>1</v>
      </c>
      <c r="S438" s="73" t="s">
        <v>37</v>
      </c>
      <c r="T438" s="74">
        <v>2021011000079</v>
      </c>
      <c r="U438" s="75" t="str">
        <f t="shared" si="24"/>
        <v>2400 - Dirección de Gestión de Información Geográfica</v>
      </c>
      <c r="V438" s="72" t="str">
        <f t="shared" si="25"/>
        <v>INVERSION</v>
      </c>
      <c r="W438" s="72" t="s">
        <v>6557</v>
      </c>
      <c r="X438" s="72" t="s">
        <v>6558</v>
      </c>
      <c r="Y438" s="72" t="s">
        <v>6559</v>
      </c>
      <c r="Z438" s="72" t="s">
        <v>6560</v>
      </c>
      <c r="AA438" s="72" t="s">
        <v>6561</v>
      </c>
      <c r="AB438" s="72">
        <v>0</v>
      </c>
      <c r="AC438" s="72">
        <v>1</v>
      </c>
      <c r="AD438" s="76"/>
    </row>
    <row r="439" spans="1:30" ht="90" x14ac:dyDescent="0.25">
      <c r="A439" s="62">
        <v>438</v>
      </c>
      <c r="B439" s="68" t="s">
        <v>2090</v>
      </c>
      <c r="C439" s="64">
        <f t="shared" si="23"/>
        <v>4</v>
      </c>
      <c r="D439" s="65">
        <v>45295</v>
      </c>
      <c r="E439" s="66" t="s">
        <v>6962</v>
      </c>
      <c r="F439" s="67" t="s">
        <v>5016</v>
      </c>
      <c r="G439" s="68">
        <v>81151600</v>
      </c>
      <c r="H439" s="69" t="s">
        <v>5456</v>
      </c>
      <c r="I439" s="62" t="s">
        <v>154</v>
      </c>
      <c r="J439" s="62" t="s">
        <v>154</v>
      </c>
      <c r="K439" s="62">
        <v>12</v>
      </c>
      <c r="L439" s="62" t="s">
        <v>223</v>
      </c>
      <c r="M439" s="70" t="s">
        <v>224</v>
      </c>
      <c r="N439" s="71">
        <v>309056000</v>
      </c>
      <c r="O439" s="71">
        <v>309056000</v>
      </c>
      <c r="P439" s="71" t="s">
        <v>225</v>
      </c>
      <c r="Q439" s="71" t="s">
        <v>221</v>
      </c>
      <c r="R439" s="72">
        <v>4</v>
      </c>
      <c r="S439" s="73" t="s">
        <v>37</v>
      </c>
      <c r="T439" s="74">
        <v>2021011000079</v>
      </c>
      <c r="U439" s="75" t="str">
        <f t="shared" si="24"/>
        <v>2400 - Dirección de Gestión de Información Geográfica</v>
      </c>
      <c r="V439" s="72" t="str">
        <f t="shared" si="25"/>
        <v>INVERSION</v>
      </c>
      <c r="W439" s="72" t="s">
        <v>6557</v>
      </c>
      <c r="X439" s="72" t="s">
        <v>6558</v>
      </c>
      <c r="Y439" s="72" t="s">
        <v>6559</v>
      </c>
      <c r="Z439" s="72" t="s">
        <v>6560</v>
      </c>
      <c r="AA439" s="72" t="s">
        <v>6561</v>
      </c>
      <c r="AB439" s="72">
        <v>0</v>
      </c>
      <c r="AC439" s="72">
        <v>1</v>
      </c>
      <c r="AD439" s="76"/>
    </row>
    <row r="440" spans="1:30" ht="108" x14ac:dyDescent="0.25">
      <c r="A440" s="62">
        <v>439</v>
      </c>
      <c r="B440" s="68" t="s">
        <v>2090</v>
      </c>
      <c r="C440" s="64">
        <f t="shared" si="23"/>
        <v>2</v>
      </c>
      <c r="D440" s="65">
        <v>45295</v>
      </c>
      <c r="E440" s="66" t="s">
        <v>6962</v>
      </c>
      <c r="F440" s="67" t="s">
        <v>5016</v>
      </c>
      <c r="G440" s="68">
        <v>81151600</v>
      </c>
      <c r="H440" s="69" t="s">
        <v>5457</v>
      </c>
      <c r="I440" s="62" t="s">
        <v>153</v>
      </c>
      <c r="J440" s="62" t="s">
        <v>153</v>
      </c>
      <c r="K440" s="62">
        <v>12</v>
      </c>
      <c r="L440" s="62" t="s">
        <v>223</v>
      </c>
      <c r="M440" s="70" t="s">
        <v>224</v>
      </c>
      <c r="N440" s="71">
        <v>168576000</v>
      </c>
      <c r="O440" s="71">
        <v>168576000</v>
      </c>
      <c r="P440" s="71" t="s">
        <v>225</v>
      </c>
      <c r="Q440" s="71" t="s">
        <v>221</v>
      </c>
      <c r="R440" s="72">
        <v>2</v>
      </c>
      <c r="S440" s="73" t="s">
        <v>37</v>
      </c>
      <c r="T440" s="74">
        <v>2021011000079</v>
      </c>
      <c r="U440" s="75" t="str">
        <f t="shared" si="24"/>
        <v>2400 - Dirección de Gestión de Información Geográfica</v>
      </c>
      <c r="V440" s="72" t="str">
        <f t="shared" si="25"/>
        <v>INVERSION</v>
      </c>
      <c r="W440" s="72" t="s">
        <v>6557</v>
      </c>
      <c r="X440" s="72" t="s">
        <v>6558</v>
      </c>
      <c r="Y440" s="72" t="s">
        <v>6559</v>
      </c>
      <c r="Z440" s="72" t="s">
        <v>6560</v>
      </c>
      <c r="AA440" s="72" t="s">
        <v>6561</v>
      </c>
      <c r="AB440" s="72">
        <v>0</v>
      </c>
      <c r="AC440" s="72">
        <v>1</v>
      </c>
      <c r="AD440" s="76"/>
    </row>
    <row r="441" spans="1:30" ht="90" x14ac:dyDescent="0.25">
      <c r="A441" s="62">
        <v>440</v>
      </c>
      <c r="B441" s="68" t="s">
        <v>2090</v>
      </c>
      <c r="C441" s="64">
        <f t="shared" si="23"/>
        <v>1</v>
      </c>
      <c r="D441" s="65">
        <v>45295</v>
      </c>
      <c r="E441" s="66" t="s">
        <v>6962</v>
      </c>
      <c r="F441" s="67" t="s">
        <v>5016</v>
      </c>
      <c r="G441" s="68">
        <v>81151600</v>
      </c>
      <c r="H441" s="69" t="s">
        <v>5458</v>
      </c>
      <c r="I441" s="62" t="s">
        <v>154</v>
      </c>
      <c r="J441" s="62" t="s">
        <v>154</v>
      </c>
      <c r="K441" s="62">
        <v>12</v>
      </c>
      <c r="L441" s="62" t="s">
        <v>223</v>
      </c>
      <c r="M441" s="70" t="s">
        <v>224</v>
      </c>
      <c r="N441" s="71">
        <v>31526000</v>
      </c>
      <c r="O441" s="71">
        <v>31526000</v>
      </c>
      <c r="P441" s="71" t="s">
        <v>225</v>
      </c>
      <c r="Q441" s="71" t="s">
        <v>221</v>
      </c>
      <c r="R441" s="72">
        <v>1</v>
      </c>
      <c r="S441" s="73" t="s">
        <v>37</v>
      </c>
      <c r="T441" s="74">
        <v>2021011000079</v>
      </c>
      <c r="U441" s="75" t="str">
        <f t="shared" si="24"/>
        <v>2400 - Dirección de Gestión de Información Geográfica</v>
      </c>
      <c r="V441" s="72" t="str">
        <f t="shared" si="25"/>
        <v>INVERSION</v>
      </c>
      <c r="W441" s="72" t="s">
        <v>6557</v>
      </c>
      <c r="X441" s="72" t="s">
        <v>6558</v>
      </c>
      <c r="Y441" s="72" t="s">
        <v>6559</v>
      </c>
      <c r="Z441" s="72" t="s">
        <v>6560</v>
      </c>
      <c r="AA441" s="72" t="s">
        <v>6561</v>
      </c>
      <c r="AB441" s="72">
        <v>0</v>
      </c>
      <c r="AC441" s="72">
        <v>1</v>
      </c>
      <c r="AD441" s="76"/>
    </row>
    <row r="442" spans="1:30" ht="90" x14ac:dyDescent="0.25">
      <c r="A442" s="62">
        <v>441</v>
      </c>
      <c r="B442" s="68" t="s">
        <v>2090</v>
      </c>
      <c r="C442" s="64">
        <f t="shared" si="23"/>
        <v>1</v>
      </c>
      <c r="D442" s="65">
        <v>45295</v>
      </c>
      <c r="E442" s="66" t="s">
        <v>6962</v>
      </c>
      <c r="F442" s="67" t="s">
        <v>5016</v>
      </c>
      <c r="G442" s="68">
        <v>81151600</v>
      </c>
      <c r="H442" s="69" t="s">
        <v>5459</v>
      </c>
      <c r="I442" s="62" t="s">
        <v>154</v>
      </c>
      <c r="J442" s="62" t="s">
        <v>154</v>
      </c>
      <c r="K442" s="62">
        <v>12</v>
      </c>
      <c r="L442" s="62" t="s">
        <v>223</v>
      </c>
      <c r="M442" s="70" t="s">
        <v>224</v>
      </c>
      <c r="N442" s="71">
        <v>31526000</v>
      </c>
      <c r="O442" s="71">
        <v>31526000</v>
      </c>
      <c r="P442" s="71" t="s">
        <v>225</v>
      </c>
      <c r="Q442" s="71" t="s">
        <v>221</v>
      </c>
      <c r="R442" s="72">
        <v>1</v>
      </c>
      <c r="S442" s="73" t="s">
        <v>37</v>
      </c>
      <c r="T442" s="74">
        <v>2021011000079</v>
      </c>
      <c r="U442" s="75" t="str">
        <f t="shared" si="24"/>
        <v>2400 - Dirección de Gestión de Información Geográfica</v>
      </c>
      <c r="V442" s="72" t="str">
        <f t="shared" si="25"/>
        <v>INVERSION</v>
      </c>
      <c r="W442" s="72" t="s">
        <v>6557</v>
      </c>
      <c r="X442" s="72" t="s">
        <v>6558</v>
      </c>
      <c r="Y442" s="72" t="s">
        <v>6559</v>
      </c>
      <c r="Z442" s="72" t="s">
        <v>6560</v>
      </c>
      <c r="AA442" s="72" t="s">
        <v>6561</v>
      </c>
      <c r="AB442" s="72">
        <v>0</v>
      </c>
      <c r="AC442" s="72">
        <v>1</v>
      </c>
      <c r="AD442" s="76"/>
    </row>
    <row r="443" spans="1:30" ht="90" x14ac:dyDescent="0.25">
      <c r="A443" s="62">
        <v>442</v>
      </c>
      <c r="B443" s="68" t="s">
        <v>2090</v>
      </c>
      <c r="C443" s="64">
        <f t="shared" si="23"/>
        <v>1</v>
      </c>
      <c r="D443" s="65">
        <v>45295</v>
      </c>
      <c r="E443" s="66" t="s">
        <v>6962</v>
      </c>
      <c r="F443" s="67" t="s">
        <v>5016</v>
      </c>
      <c r="G443" s="68">
        <v>81151600</v>
      </c>
      <c r="H443" s="69" t="s">
        <v>5460</v>
      </c>
      <c r="I443" s="62" t="s">
        <v>154</v>
      </c>
      <c r="J443" s="62" t="s">
        <v>154</v>
      </c>
      <c r="K443" s="62">
        <v>12</v>
      </c>
      <c r="L443" s="62" t="s">
        <v>223</v>
      </c>
      <c r="M443" s="70" t="s">
        <v>224</v>
      </c>
      <c r="N443" s="71">
        <v>53900000</v>
      </c>
      <c r="O443" s="71">
        <v>53900000</v>
      </c>
      <c r="P443" s="71" t="s">
        <v>225</v>
      </c>
      <c r="Q443" s="71" t="s">
        <v>221</v>
      </c>
      <c r="R443" s="72">
        <v>1</v>
      </c>
      <c r="S443" s="73" t="s">
        <v>37</v>
      </c>
      <c r="T443" s="74">
        <v>2021011000079</v>
      </c>
      <c r="U443" s="75" t="str">
        <f t="shared" si="24"/>
        <v>2400 - Dirección de Gestión de Información Geográfica</v>
      </c>
      <c r="V443" s="72" t="str">
        <f t="shared" si="25"/>
        <v>INVERSION</v>
      </c>
      <c r="W443" s="72" t="s">
        <v>6557</v>
      </c>
      <c r="X443" s="72" t="s">
        <v>6558</v>
      </c>
      <c r="Y443" s="72" t="s">
        <v>6559</v>
      </c>
      <c r="Z443" s="72" t="s">
        <v>6560</v>
      </c>
      <c r="AA443" s="72" t="s">
        <v>6561</v>
      </c>
      <c r="AB443" s="72">
        <v>0</v>
      </c>
      <c r="AC443" s="72">
        <v>1</v>
      </c>
      <c r="AD443" s="76"/>
    </row>
    <row r="444" spans="1:30" ht="90" x14ac:dyDescent="0.25">
      <c r="A444" s="62">
        <v>443</v>
      </c>
      <c r="B444" s="68" t="s">
        <v>2090</v>
      </c>
      <c r="C444" s="64">
        <f t="shared" si="23"/>
        <v>1</v>
      </c>
      <c r="D444" s="65">
        <v>45295</v>
      </c>
      <c r="E444" s="66" t="s">
        <v>6962</v>
      </c>
      <c r="F444" s="67" t="s">
        <v>5016</v>
      </c>
      <c r="G444" s="68">
        <v>81151600</v>
      </c>
      <c r="H444" s="69" t="s">
        <v>5461</v>
      </c>
      <c r="I444" s="62" t="s">
        <v>154</v>
      </c>
      <c r="J444" s="62" t="s">
        <v>154</v>
      </c>
      <c r="K444" s="62">
        <v>12</v>
      </c>
      <c r="L444" s="62" t="s">
        <v>223</v>
      </c>
      <c r="M444" s="70" t="s">
        <v>224</v>
      </c>
      <c r="N444" s="71">
        <v>171204000</v>
      </c>
      <c r="O444" s="71">
        <v>171204000</v>
      </c>
      <c r="P444" s="71" t="s">
        <v>225</v>
      </c>
      <c r="Q444" s="71" t="s">
        <v>221</v>
      </c>
      <c r="R444" s="72">
        <v>1</v>
      </c>
      <c r="S444" s="73" t="s">
        <v>37</v>
      </c>
      <c r="T444" s="74">
        <v>2021011000079</v>
      </c>
      <c r="U444" s="75" t="str">
        <f t="shared" si="24"/>
        <v>2400 - Dirección de Gestión de Información Geográfica</v>
      </c>
      <c r="V444" s="72" t="str">
        <f t="shared" si="25"/>
        <v>INVERSION</v>
      </c>
      <c r="W444" s="72" t="s">
        <v>6557</v>
      </c>
      <c r="X444" s="72" t="s">
        <v>6558</v>
      </c>
      <c r="Y444" s="72" t="s">
        <v>6559</v>
      </c>
      <c r="Z444" s="72" t="s">
        <v>6560</v>
      </c>
      <c r="AA444" s="72" t="s">
        <v>6561</v>
      </c>
      <c r="AB444" s="72">
        <v>0</v>
      </c>
      <c r="AC444" s="72">
        <v>1</v>
      </c>
      <c r="AD444" s="76"/>
    </row>
    <row r="445" spans="1:30" ht="90" x14ac:dyDescent="0.25">
      <c r="A445" s="62">
        <v>444</v>
      </c>
      <c r="B445" s="68" t="s">
        <v>2090</v>
      </c>
      <c r="C445" s="64">
        <f t="shared" si="23"/>
        <v>1</v>
      </c>
      <c r="D445" s="65">
        <v>45295</v>
      </c>
      <c r="E445" s="66" t="s">
        <v>6962</v>
      </c>
      <c r="F445" s="67" t="s">
        <v>5016</v>
      </c>
      <c r="G445" s="68">
        <v>81151600</v>
      </c>
      <c r="H445" s="69" t="s">
        <v>5462</v>
      </c>
      <c r="I445" s="62" t="s">
        <v>153</v>
      </c>
      <c r="J445" s="62" t="s">
        <v>153</v>
      </c>
      <c r="K445" s="62">
        <v>12</v>
      </c>
      <c r="L445" s="62" t="s">
        <v>223</v>
      </c>
      <c r="M445" s="70" t="s">
        <v>224</v>
      </c>
      <c r="N445" s="71">
        <v>154356000</v>
      </c>
      <c r="O445" s="71">
        <v>154356000</v>
      </c>
      <c r="P445" s="71" t="s">
        <v>225</v>
      </c>
      <c r="Q445" s="71" t="s">
        <v>221</v>
      </c>
      <c r="R445" s="72">
        <v>1</v>
      </c>
      <c r="S445" s="73" t="s">
        <v>37</v>
      </c>
      <c r="T445" s="74">
        <v>2021011000079</v>
      </c>
      <c r="U445" s="75" t="str">
        <f t="shared" si="24"/>
        <v>2400 - Dirección de Gestión de Información Geográfica</v>
      </c>
      <c r="V445" s="72" t="str">
        <f t="shared" si="25"/>
        <v>INVERSION</v>
      </c>
      <c r="W445" s="72" t="s">
        <v>6557</v>
      </c>
      <c r="X445" s="72" t="s">
        <v>6558</v>
      </c>
      <c r="Y445" s="72" t="s">
        <v>6559</v>
      </c>
      <c r="Z445" s="72" t="s">
        <v>6560</v>
      </c>
      <c r="AA445" s="72" t="s">
        <v>6561</v>
      </c>
      <c r="AB445" s="72">
        <v>0</v>
      </c>
      <c r="AC445" s="72">
        <v>1</v>
      </c>
      <c r="AD445" s="76"/>
    </row>
    <row r="446" spans="1:30" ht="90" x14ac:dyDescent="0.25">
      <c r="A446" s="62">
        <v>445</v>
      </c>
      <c r="B446" s="68" t="s">
        <v>2261</v>
      </c>
      <c r="C446" s="64">
        <f t="shared" si="23"/>
        <v>1</v>
      </c>
      <c r="D446" s="65">
        <v>45295</v>
      </c>
      <c r="E446" s="66" t="s">
        <v>6962</v>
      </c>
      <c r="F446" s="67" t="s">
        <v>5016</v>
      </c>
      <c r="G446" s="68">
        <v>81151600</v>
      </c>
      <c r="H446" s="69" t="s">
        <v>5463</v>
      </c>
      <c r="I446" s="62" t="s">
        <v>154</v>
      </c>
      <c r="J446" s="62" t="s">
        <v>154</v>
      </c>
      <c r="K446" s="62">
        <v>12</v>
      </c>
      <c r="L446" s="62" t="s">
        <v>223</v>
      </c>
      <c r="M446" s="70" t="s">
        <v>224</v>
      </c>
      <c r="N446" s="71">
        <v>66781000</v>
      </c>
      <c r="O446" s="71">
        <v>66781000</v>
      </c>
      <c r="P446" s="71" t="s">
        <v>225</v>
      </c>
      <c r="Q446" s="71" t="s">
        <v>221</v>
      </c>
      <c r="R446" s="72">
        <v>1</v>
      </c>
      <c r="S446" s="73" t="s">
        <v>37</v>
      </c>
      <c r="T446" s="74">
        <v>2021011000079</v>
      </c>
      <c r="U446" s="75" t="str">
        <f t="shared" si="24"/>
        <v>2420 - Subdirección de Geografía</v>
      </c>
      <c r="V446" s="72" t="str">
        <f t="shared" si="25"/>
        <v>INVERSION</v>
      </c>
      <c r="W446" s="72" t="s">
        <v>6557</v>
      </c>
      <c r="X446" s="72" t="s">
        <v>6558</v>
      </c>
      <c r="Y446" s="72" t="s">
        <v>6559</v>
      </c>
      <c r="Z446" s="72" t="s">
        <v>6560</v>
      </c>
      <c r="AA446" s="72" t="s">
        <v>6561</v>
      </c>
      <c r="AB446" s="72">
        <v>0</v>
      </c>
      <c r="AC446" s="72">
        <v>1</v>
      </c>
      <c r="AD446" s="76"/>
    </row>
    <row r="447" spans="1:30" ht="90" x14ac:dyDescent="0.25">
      <c r="A447" s="62">
        <v>446</v>
      </c>
      <c r="B447" s="68" t="s">
        <v>2261</v>
      </c>
      <c r="C447" s="64">
        <f t="shared" si="23"/>
        <v>1</v>
      </c>
      <c r="D447" s="65">
        <v>45295</v>
      </c>
      <c r="E447" s="66" t="s">
        <v>6962</v>
      </c>
      <c r="F447" s="67" t="s">
        <v>5016</v>
      </c>
      <c r="G447" s="68">
        <v>81151600</v>
      </c>
      <c r="H447" s="69" t="s">
        <v>5464</v>
      </c>
      <c r="I447" s="62" t="s">
        <v>154</v>
      </c>
      <c r="J447" s="62" t="s">
        <v>154</v>
      </c>
      <c r="K447" s="62">
        <v>12</v>
      </c>
      <c r="L447" s="62" t="s">
        <v>223</v>
      </c>
      <c r="M447" s="70" t="s">
        <v>224</v>
      </c>
      <c r="N447" s="71">
        <v>62700000</v>
      </c>
      <c r="O447" s="71">
        <v>62700000</v>
      </c>
      <c r="P447" s="71" t="s">
        <v>225</v>
      </c>
      <c r="Q447" s="71" t="s">
        <v>221</v>
      </c>
      <c r="R447" s="72">
        <v>1</v>
      </c>
      <c r="S447" s="73" t="s">
        <v>37</v>
      </c>
      <c r="T447" s="74">
        <v>2021011000079</v>
      </c>
      <c r="U447" s="75" t="str">
        <f t="shared" si="24"/>
        <v>2420 - Subdirección de Geografía</v>
      </c>
      <c r="V447" s="72" t="str">
        <f t="shared" si="25"/>
        <v>INVERSION</v>
      </c>
      <c r="W447" s="72" t="s">
        <v>6557</v>
      </c>
      <c r="X447" s="72" t="s">
        <v>6558</v>
      </c>
      <c r="Y447" s="72" t="s">
        <v>6559</v>
      </c>
      <c r="Z447" s="72" t="s">
        <v>6560</v>
      </c>
      <c r="AA447" s="72" t="s">
        <v>6561</v>
      </c>
      <c r="AB447" s="72">
        <v>0</v>
      </c>
      <c r="AC447" s="72">
        <v>1</v>
      </c>
      <c r="AD447" s="76"/>
    </row>
    <row r="448" spans="1:30" ht="90" x14ac:dyDescent="0.25">
      <c r="A448" s="62">
        <v>447</v>
      </c>
      <c r="B448" s="68" t="s">
        <v>2261</v>
      </c>
      <c r="C448" s="64">
        <f t="shared" si="23"/>
        <v>2</v>
      </c>
      <c r="D448" s="65">
        <v>45295</v>
      </c>
      <c r="E448" s="66" t="s">
        <v>6962</v>
      </c>
      <c r="F448" s="67" t="s">
        <v>5016</v>
      </c>
      <c r="G448" s="68">
        <v>81151600</v>
      </c>
      <c r="H448" s="69" t="s">
        <v>5465</v>
      </c>
      <c r="I448" s="62" t="s">
        <v>154</v>
      </c>
      <c r="J448" s="62" t="s">
        <v>154</v>
      </c>
      <c r="K448" s="62">
        <v>12</v>
      </c>
      <c r="L448" s="62" t="s">
        <v>223</v>
      </c>
      <c r="M448" s="70" t="s">
        <v>224</v>
      </c>
      <c r="N448" s="71">
        <v>71698000</v>
      </c>
      <c r="O448" s="71">
        <v>71698000</v>
      </c>
      <c r="P448" s="71" t="s">
        <v>225</v>
      </c>
      <c r="Q448" s="71" t="s">
        <v>221</v>
      </c>
      <c r="R448" s="72">
        <v>2</v>
      </c>
      <c r="S448" s="73" t="s">
        <v>37</v>
      </c>
      <c r="T448" s="74">
        <v>2021011000079</v>
      </c>
      <c r="U448" s="75" t="str">
        <f t="shared" si="24"/>
        <v>2420 - Subdirección de Geografía</v>
      </c>
      <c r="V448" s="72" t="str">
        <f t="shared" si="25"/>
        <v>INVERSION</v>
      </c>
      <c r="W448" s="72" t="s">
        <v>6557</v>
      </c>
      <c r="X448" s="72" t="s">
        <v>6558</v>
      </c>
      <c r="Y448" s="72" t="s">
        <v>6559</v>
      </c>
      <c r="Z448" s="72" t="s">
        <v>6560</v>
      </c>
      <c r="AA448" s="72" t="s">
        <v>6561</v>
      </c>
      <c r="AB448" s="72">
        <v>0</v>
      </c>
      <c r="AC448" s="72">
        <v>1</v>
      </c>
      <c r="AD448" s="76"/>
    </row>
    <row r="449" spans="1:30" ht="90" x14ac:dyDescent="0.25">
      <c r="A449" s="62">
        <v>448</v>
      </c>
      <c r="B449" s="68" t="s">
        <v>2090</v>
      </c>
      <c r="C449" s="64">
        <f t="shared" si="23"/>
        <v>1</v>
      </c>
      <c r="D449" s="65">
        <v>45295</v>
      </c>
      <c r="E449" s="66" t="s">
        <v>6962</v>
      </c>
      <c r="F449" s="67" t="s">
        <v>5016</v>
      </c>
      <c r="G449" s="68">
        <v>81151600</v>
      </c>
      <c r="H449" s="69" t="s">
        <v>5466</v>
      </c>
      <c r="I449" s="62" t="s">
        <v>153</v>
      </c>
      <c r="J449" s="62" t="s">
        <v>153</v>
      </c>
      <c r="K449" s="62">
        <v>12</v>
      </c>
      <c r="L449" s="62" t="s">
        <v>223</v>
      </c>
      <c r="M449" s="70" t="s">
        <v>224</v>
      </c>
      <c r="N449" s="71">
        <v>39108000</v>
      </c>
      <c r="O449" s="71">
        <v>39108000</v>
      </c>
      <c r="P449" s="71" t="s">
        <v>225</v>
      </c>
      <c r="Q449" s="71" t="s">
        <v>221</v>
      </c>
      <c r="R449" s="72">
        <v>1</v>
      </c>
      <c r="S449" s="73" t="s">
        <v>37</v>
      </c>
      <c r="T449" s="74">
        <v>2021011000079</v>
      </c>
      <c r="U449" s="75" t="str">
        <f t="shared" si="24"/>
        <v>2400 - Dirección de Gestión de Información Geográfica</v>
      </c>
      <c r="V449" s="72" t="str">
        <f t="shared" si="25"/>
        <v>INVERSION</v>
      </c>
      <c r="W449" s="72" t="s">
        <v>6557</v>
      </c>
      <c r="X449" s="72" t="s">
        <v>6558</v>
      </c>
      <c r="Y449" s="72" t="s">
        <v>6559</v>
      </c>
      <c r="Z449" s="72" t="s">
        <v>6560</v>
      </c>
      <c r="AA449" s="72" t="s">
        <v>6561</v>
      </c>
      <c r="AB449" s="72">
        <v>0</v>
      </c>
      <c r="AC449" s="72">
        <v>1</v>
      </c>
      <c r="AD449" s="76"/>
    </row>
    <row r="450" spans="1:30" ht="90" x14ac:dyDescent="0.25">
      <c r="A450" s="62">
        <v>449</v>
      </c>
      <c r="B450" s="68" t="s">
        <v>2090</v>
      </c>
      <c r="C450" s="64">
        <f t="shared" si="23"/>
        <v>1</v>
      </c>
      <c r="D450" s="65">
        <v>45295</v>
      </c>
      <c r="E450" s="66" t="s">
        <v>6962</v>
      </c>
      <c r="F450" s="67" t="s">
        <v>5016</v>
      </c>
      <c r="G450" s="68">
        <v>81151600</v>
      </c>
      <c r="H450" s="69" t="s">
        <v>5467</v>
      </c>
      <c r="I450" s="62" t="s">
        <v>154</v>
      </c>
      <c r="J450" s="62" t="s">
        <v>154</v>
      </c>
      <c r="K450" s="62">
        <v>12</v>
      </c>
      <c r="L450" s="62" t="s">
        <v>223</v>
      </c>
      <c r="M450" s="70" t="s">
        <v>224</v>
      </c>
      <c r="N450" s="71">
        <v>72600000</v>
      </c>
      <c r="O450" s="71">
        <v>72600000</v>
      </c>
      <c r="P450" s="71" t="s">
        <v>225</v>
      </c>
      <c r="Q450" s="71" t="s">
        <v>221</v>
      </c>
      <c r="R450" s="72">
        <v>1</v>
      </c>
      <c r="S450" s="73" t="s">
        <v>37</v>
      </c>
      <c r="T450" s="74">
        <v>2021011000079</v>
      </c>
      <c r="U450" s="75" t="str">
        <f t="shared" si="24"/>
        <v>2400 - Dirección de Gestión de Información Geográfica</v>
      </c>
      <c r="V450" s="72" t="str">
        <f t="shared" si="25"/>
        <v>INVERSION</v>
      </c>
      <c r="W450" s="72" t="s">
        <v>6557</v>
      </c>
      <c r="X450" s="72" t="s">
        <v>6558</v>
      </c>
      <c r="Y450" s="72" t="s">
        <v>6559</v>
      </c>
      <c r="Z450" s="72" t="s">
        <v>6560</v>
      </c>
      <c r="AA450" s="72" t="s">
        <v>6561</v>
      </c>
      <c r="AB450" s="72">
        <v>0</v>
      </c>
      <c r="AC450" s="72">
        <v>1</v>
      </c>
      <c r="AD450" s="76"/>
    </row>
    <row r="451" spans="1:30" ht="90" x14ac:dyDescent="0.25">
      <c r="A451" s="62">
        <v>450</v>
      </c>
      <c r="B451" s="68" t="s">
        <v>2090</v>
      </c>
      <c r="C451" s="64">
        <f t="shared" si="23"/>
        <v>1</v>
      </c>
      <c r="D451" s="65">
        <v>45295</v>
      </c>
      <c r="E451" s="66" t="s">
        <v>6962</v>
      </c>
      <c r="F451" s="67" t="s">
        <v>5016</v>
      </c>
      <c r="G451" s="68">
        <v>81151600</v>
      </c>
      <c r="H451" s="69" t="s">
        <v>5468</v>
      </c>
      <c r="I451" s="62" t="s">
        <v>154</v>
      </c>
      <c r="J451" s="62" t="s">
        <v>154</v>
      </c>
      <c r="K451" s="62">
        <v>12</v>
      </c>
      <c r="L451" s="62" t="s">
        <v>223</v>
      </c>
      <c r="M451" s="70" t="s">
        <v>224</v>
      </c>
      <c r="N451" s="71">
        <v>126632000</v>
      </c>
      <c r="O451" s="71">
        <v>126632000</v>
      </c>
      <c r="P451" s="71" t="s">
        <v>225</v>
      </c>
      <c r="Q451" s="71" t="s">
        <v>221</v>
      </c>
      <c r="R451" s="72">
        <v>1</v>
      </c>
      <c r="S451" s="73" t="s">
        <v>37</v>
      </c>
      <c r="T451" s="74">
        <v>2021011000079</v>
      </c>
      <c r="U451" s="75" t="str">
        <f t="shared" si="24"/>
        <v>2400 - Dirección de Gestión de Información Geográfica</v>
      </c>
      <c r="V451" s="72" t="str">
        <f t="shared" si="25"/>
        <v>INVERSION</v>
      </c>
      <c r="W451" s="72" t="s">
        <v>6557</v>
      </c>
      <c r="X451" s="72" t="s">
        <v>6558</v>
      </c>
      <c r="Y451" s="72" t="s">
        <v>6559</v>
      </c>
      <c r="Z451" s="72" t="s">
        <v>6560</v>
      </c>
      <c r="AA451" s="72" t="s">
        <v>6561</v>
      </c>
      <c r="AB451" s="72">
        <v>0</v>
      </c>
      <c r="AC451" s="72">
        <v>1</v>
      </c>
      <c r="AD451" s="76"/>
    </row>
    <row r="452" spans="1:30" ht="90" x14ac:dyDescent="0.25">
      <c r="A452" s="62">
        <v>451</v>
      </c>
      <c r="B452" s="68" t="s">
        <v>2261</v>
      </c>
      <c r="C452" s="64">
        <f t="shared" si="23"/>
        <v>1</v>
      </c>
      <c r="D452" s="65">
        <v>45295</v>
      </c>
      <c r="E452" s="66" t="s">
        <v>6962</v>
      </c>
      <c r="F452" s="67" t="s">
        <v>5016</v>
      </c>
      <c r="G452" s="68">
        <v>81151600</v>
      </c>
      <c r="H452" s="69" t="s">
        <v>5469</v>
      </c>
      <c r="I452" s="62" t="s">
        <v>154</v>
      </c>
      <c r="J452" s="62" t="s">
        <v>154</v>
      </c>
      <c r="K452" s="62">
        <v>12</v>
      </c>
      <c r="L452" s="62" t="s">
        <v>223</v>
      </c>
      <c r="M452" s="70" t="s">
        <v>224</v>
      </c>
      <c r="N452" s="71">
        <v>66781000</v>
      </c>
      <c r="O452" s="71">
        <v>66781000</v>
      </c>
      <c r="P452" s="71" t="s">
        <v>225</v>
      </c>
      <c r="Q452" s="71" t="s">
        <v>221</v>
      </c>
      <c r="R452" s="72">
        <v>1</v>
      </c>
      <c r="S452" s="73" t="s">
        <v>37</v>
      </c>
      <c r="T452" s="74">
        <v>2021011000079</v>
      </c>
      <c r="U452" s="75" t="str">
        <f t="shared" si="24"/>
        <v>2420 - Subdirección de Geografía</v>
      </c>
      <c r="V452" s="72" t="str">
        <f t="shared" si="25"/>
        <v>INVERSION</v>
      </c>
      <c r="W452" s="72" t="s">
        <v>6557</v>
      </c>
      <c r="X452" s="72" t="s">
        <v>6558</v>
      </c>
      <c r="Y452" s="72" t="s">
        <v>6559</v>
      </c>
      <c r="Z452" s="72" t="s">
        <v>6560</v>
      </c>
      <c r="AA452" s="72" t="s">
        <v>6561</v>
      </c>
      <c r="AB452" s="72">
        <v>0</v>
      </c>
      <c r="AC452" s="72">
        <v>1</v>
      </c>
      <c r="AD452" s="76"/>
    </row>
    <row r="453" spans="1:30" ht="90" x14ac:dyDescent="0.25">
      <c r="A453" s="62">
        <v>452</v>
      </c>
      <c r="B453" s="68" t="s">
        <v>2090</v>
      </c>
      <c r="C453" s="64">
        <f t="shared" si="23"/>
        <v>3</v>
      </c>
      <c r="D453" s="65">
        <v>45295</v>
      </c>
      <c r="E453" s="66" t="s">
        <v>6962</v>
      </c>
      <c r="F453" s="67" t="s">
        <v>5016</v>
      </c>
      <c r="G453" s="68">
        <v>81151600</v>
      </c>
      <c r="H453" s="69" t="s">
        <v>5470</v>
      </c>
      <c r="I453" s="62" t="s">
        <v>154</v>
      </c>
      <c r="J453" s="62" t="s">
        <v>154</v>
      </c>
      <c r="K453" s="62">
        <v>12</v>
      </c>
      <c r="L453" s="62" t="s">
        <v>223</v>
      </c>
      <c r="M453" s="70" t="s">
        <v>224</v>
      </c>
      <c r="N453" s="71">
        <v>366135000</v>
      </c>
      <c r="O453" s="71">
        <v>366135000</v>
      </c>
      <c r="P453" s="71" t="s">
        <v>225</v>
      </c>
      <c r="Q453" s="71" t="s">
        <v>221</v>
      </c>
      <c r="R453" s="72">
        <v>3</v>
      </c>
      <c r="S453" s="73" t="s">
        <v>37</v>
      </c>
      <c r="T453" s="74">
        <v>2021011000079</v>
      </c>
      <c r="U453" s="75" t="str">
        <f t="shared" si="24"/>
        <v>2400 - Dirección de Gestión de Información Geográfica</v>
      </c>
      <c r="V453" s="72" t="str">
        <f t="shared" si="25"/>
        <v>INVERSION</v>
      </c>
      <c r="W453" s="72" t="s">
        <v>6557</v>
      </c>
      <c r="X453" s="72" t="s">
        <v>6558</v>
      </c>
      <c r="Y453" s="72" t="s">
        <v>6559</v>
      </c>
      <c r="Z453" s="72" t="s">
        <v>6560</v>
      </c>
      <c r="AA453" s="72" t="s">
        <v>6561</v>
      </c>
      <c r="AB453" s="72">
        <v>0</v>
      </c>
      <c r="AC453" s="72">
        <v>1</v>
      </c>
      <c r="AD453" s="76"/>
    </row>
    <row r="454" spans="1:30" ht="90" x14ac:dyDescent="0.25">
      <c r="A454" s="62">
        <v>453</v>
      </c>
      <c r="B454" s="68" t="s">
        <v>2090</v>
      </c>
      <c r="C454" s="64">
        <f t="shared" si="23"/>
        <v>1</v>
      </c>
      <c r="D454" s="65">
        <v>45295</v>
      </c>
      <c r="E454" s="66" t="s">
        <v>6962</v>
      </c>
      <c r="F454" s="67" t="s">
        <v>5016</v>
      </c>
      <c r="G454" s="68">
        <v>81151600</v>
      </c>
      <c r="H454" s="69" t="s">
        <v>5471</v>
      </c>
      <c r="I454" s="62" t="s">
        <v>154</v>
      </c>
      <c r="J454" s="62" t="s">
        <v>154</v>
      </c>
      <c r="K454" s="62">
        <v>12</v>
      </c>
      <c r="L454" s="62" t="s">
        <v>223</v>
      </c>
      <c r="M454" s="70" t="s">
        <v>224</v>
      </c>
      <c r="N454" s="71">
        <v>34881000</v>
      </c>
      <c r="O454" s="71">
        <v>34881000</v>
      </c>
      <c r="P454" s="71" t="s">
        <v>225</v>
      </c>
      <c r="Q454" s="71" t="s">
        <v>221</v>
      </c>
      <c r="R454" s="72">
        <v>1</v>
      </c>
      <c r="S454" s="73" t="s">
        <v>37</v>
      </c>
      <c r="T454" s="74">
        <v>2021011000079</v>
      </c>
      <c r="U454" s="75" t="str">
        <f t="shared" si="24"/>
        <v>2400 - Dirección de Gestión de Información Geográfica</v>
      </c>
      <c r="V454" s="72" t="str">
        <f t="shared" si="25"/>
        <v>INVERSION</v>
      </c>
      <c r="W454" s="72" t="s">
        <v>6557</v>
      </c>
      <c r="X454" s="72" t="s">
        <v>6558</v>
      </c>
      <c r="Y454" s="72" t="s">
        <v>6559</v>
      </c>
      <c r="Z454" s="72" t="s">
        <v>6560</v>
      </c>
      <c r="AA454" s="72" t="s">
        <v>6561</v>
      </c>
      <c r="AB454" s="72">
        <v>0</v>
      </c>
      <c r="AC454" s="72">
        <v>1</v>
      </c>
      <c r="AD454" s="76"/>
    </row>
    <row r="455" spans="1:30" ht="90" x14ac:dyDescent="0.25">
      <c r="A455" s="62">
        <v>454</v>
      </c>
      <c r="B455" s="68" t="s">
        <v>2090</v>
      </c>
      <c r="C455" s="64">
        <f t="shared" si="23"/>
        <v>1</v>
      </c>
      <c r="D455" s="65">
        <v>45295</v>
      </c>
      <c r="E455" s="66" t="s">
        <v>6962</v>
      </c>
      <c r="F455" s="67" t="s">
        <v>5016</v>
      </c>
      <c r="G455" s="68">
        <v>81151600</v>
      </c>
      <c r="H455" s="69" t="s">
        <v>5472</v>
      </c>
      <c r="I455" s="62" t="s">
        <v>154</v>
      </c>
      <c r="J455" s="62" t="s">
        <v>154</v>
      </c>
      <c r="K455" s="62">
        <v>12</v>
      </c>
      <c r="L455" s="62" t="s">
        <v>223</v>
      </c>
      <c r="M455" s="70" t="s">
        <v>224</v>
      </c>
      <c r="N455" s="71">
        <v>53900000</v>
      </c>
      <c r="O455" s="71">
        <v>53900000</v>
      </c>
      <c r="P455" s="71" t="s">
        <v>225</v>
      </c>
      <c r="Q455" s="71" t="s">
        <v>221</v>
      </c>
      <c r="R455" s="72">
        <v>1</v>
      </c>
      <c r="S455" s="73" t="s">
        <v>37</v>
      </c>
      <c r="T455" s="74">
        <v>2021011000079</v>
      </c>
      <c r="U455" s="75" t="str">
        <f t="shared" si="24"/>
        <v>2400 - Dirección de Gestión de Información Geográfica</v>
      </c>
      <c r="V455" s="72" t="str">
        <f t="shared" si="25"/>
        <v>INVERSION</v>
      </c>
      <c r="W455" s="72" t="s">
        <v>6557</v>
      </c>
      <c r="X455" s="72" t="s">
        <v>6558</v>
      </c>
      <c r="Y455" s="72" t="s">
        <v>6559</v>
      </c>
      <c r="Z455" s="72" t="s">
        <v>6560</v>
      </c>
      <c r="AA455" s="72" t="s">
        <v>6561</v>
      </c>
      <c r="AB455" s="72">
        <v>0</v>
      </c>
      <c r="AC455" s="72">
        <v>1</v>
      </c>
      <c r="AD455" s="76"/>
    </row>
    <row r="456" spans="1:30" ht="90" x14ac:dyDescent="0.25">
      <c r="A456" s="62">
        <v>455</v>
      </c>
      <c r="B456" s="68" t="s">
        <v>2261</v>
      </c>
      <c r="C456" s="64">
        <f t="shared" si="23"/>
        <v>4</v>
      </c>
      <c r="D456" s="65">
        <v>45295</v>
      </c>
      <c r="E456" s="66" t="s">
        <v>6962</v>
      </c>
      <c r="F456" s="67" t="s">
        <v>5016</v>
      </c>
      <c r="G456" s="68">
        <v>81151600</v>
      </c>
      <c r="H456" s="69" t="s">
        <v>5473</v>
      </c>
      <c r="I456" s="62" t="s">
        <v>154</v>
      </c>
      <c r="J456" s="62" t="s">
        <v>154</v>
      </c>
      <c r="K456" s="62">
        <v>12</v>
      </c>
      <c r="L456" s="62" t="s">
        <v>223</v>
      </c>
      <c r="M456" s="70" t="s">
        <v>224</v>
      </c>
      <c r="N456" s="71">
        <v>181544000</v>
      </c>
      <c r="O456" s="71">
        <v>181544000</v>
      </c>
      <c r="P456" s="71" t="s">
        <v>225</v>
      </c>
      <c r="Q456" s="71" t="s">
        <v>221</v>
      </c>
      <c r="R456" s="72">
        <v>4</v>
      </c>
      <c r="S456" s="73" t="s">
        <v>37</v>
      </c>
      <c r="T456" s="74">
        <v>2021011000079</v>
      </c>
      <c r="U456" s="75" t="str">
        <f t="shared" si="24"/>
        <v>2420 - Subdirección de Geografía</v>
      </c>
      <c r="V456" s="72" t="str">
        <f t="shared" si="25"/>
        <v>INVERSION</v>
      </c>
      <c r="W456" s="72" t="s">
        <v>6557</v>
      </c>
      <c r="X456" s="72" t="s">
        <v>6558</v>
      </c>
      <c r="Y456" s="72" t="s">
        <v>6559</v>
      </c>
      <c r="Z456" s="72" t="s">
        <v>6560</v>
      </c>
      <c r="AA456" s="72" t="s">
        <v>6561</v>
      </c>
      <c r="AB456" s="72">
        <v>0</v>
      </c>
      <c r="AC456" s="72">
        <v>1</v>
      </c>
      <c r="AD456" s="76"/>
    </row>
    <row r="457" spans="1:30" ht="90" x14ac:dyDescent="0.25">
      <c r="A457" s="62">
        <v>456</v>
      </c>
      <c r="B457" s="68" t="s">
        <v>2090</v>
      </c>
      <c r="C457" s="64">
        <f t="shared" si="23"/>
        <v>1</v>
      </c>
      <c r="D457" s="65">
        <v>45295</v>
      </c>
      <c r="E457" s="66" t="s">
        <v>6962</v>
      </c>
      <c r="F457" s="67" t="s">
        <v>5016</v>
      </c>
      <c r="G457" s="68">
        <v>81151600</v>
      </c>
      <c r="H457" s="69" t="s">
        <v>5474</v>
      </c>
      <c r="I457" s="62" t="s">
        <v>154</v>
      </c>
      <c r="J457" s="62" t="s">
        <v>154</v>
      </c>
      <c r="K457" s="62">
        <v>12</v>
      </c>
      <c r="L457" s="62" t="s">
        <v>223</v>
      </c>
      <c r="M457" s="70" t="s">
        <v>224</v>
      </c>
      <c r="N457" s="71">
        <v>122045000</v>
      </c>
      <c r="O457" s="71">
        <v>122045000</v>
      </c>
      <c r="P457" s="71" t="s">
        <v>225</v>
      </c>
      <c r="Q457" s="71" t="s">
        <v>221</v>
      </c>
      <c r="R457" s="72">
        <v>1</v>
      </c>
      <c r="S457" s="73" t="s">
        <v>37</v>
      </c>
      <c r="T457" s="74">
        <v>2021011000079</v>
      </c>
      <c r="U457" s="75" t="str">
        <f t="shared" si="24"/>
        <v>2400 - Dirección de Gestión de Información Geográfica</v>
      </c>
      <c r="V457" s="72" t="str">
        <f t="shared" si="25"/>
        <v>INVERSION</v>
      </c>
      <c r="W457" s="72" t="s">
        <v>6557</v>
      </c>
      <c r="X457" s="72" t="s">
        <v>6558</v>
      </c>
      <c r="Y457" s="72" t="s">
        <v>6559</v>
      </c>
      <c r="Z457" s="72" t="s">
        <v>6560</v>
      </c>
      <c r="AA457" s="72" t="s">
        <v>6561</v>
      </c>
      <c r="AB457" s="72">
        <v>0</v>
      </c>
      <c r="AC457" s="72">
        <v>1</v>
      </c>
      <c r="AD457" s="76"/>
    </row>
    <row r="458" spans="1:30" ht="90" x14ac:dyDescent="0.25">
      <c r="A458" s="62">
        <v>457</v>
      </c>
      <c r="B458" s="68" t="s">
        <v>2261</v>
      </c>
      <c r="C458" s="64">
        <f t="shared" si="23"/>
        <v>4</v>
      </c>
      <c r="D458" s="65">
        <v>45295</v>
      </c>
      <c r="E458" s="66" t="s">
        <v>6962</v>
      </c>
      <c r="F458" s="67" t="s">
        <v>5016</v>
      </c>
      <c r="G458" s="68">
        <v>81151600</v>
      </c>
      <c r="H458" s="69" t="s">
        <v>5475</v>
      </c>
      <c r="I458" s="62" t="s">
        <v>154</v>
      </c>
      <c r="J458" s="62" t="s">
        <v>154</v>
      </c>
      <c r="K458" s="62">
        <v>12</v>
      </c>
      <c r="L458" s="62" t="s">
        <v>223</v>
      </c>
      <c r="M458" s="70" t="s">
        <v>224</v>
      </c>
      <c r="N458" s="71">
        <v>358776000</v>
      </c>
      <c r="O458" s="71">
        <v>358776000</v>
      </c>
      <c r="P458" s="71" t="s">
        <v>225</v>
      </c>
      <c r="Q458" s="71" t="s">
        <v>221</v>
      </c>
      <c r="R458" s="72">
        <v>4</v>
      </c>
      <c r="S458" s="73" t="s">
        <v>37</v>
      </c>
      <c r="T458" s="74">
        <v>2021011000079</v>
      </c>
      <c r="U458" s="75" t="str">
        <f t="shared" si="24"/>
        <v>2420 - Subdirección de Geografía</v>
      </c>
      <c r="V458" s="72" t="str">
        <f t="shared" si="25"/>
        <v>INVERSION</v>
      </c>
      <c r="W458" s="72" t="s">
        <v>6557</v>
      </c>
      <c r="X458" s="72" t="s">
        <v>6558</v>
      </c>
      <c r="Y458" s="72" t="s">
        <v>6559</v>
      </c>
      <c r="Z458" s="72" t="s">
        <v>6560</v>
      </c>
      <c r="AA458" s="72" t="s">
        <v>6561</v>
      </c>
      <c r="AB458" s="72">
        <v>0</v>
      </c>
      <c r="AC458" s="72">
        <v>1</v>
      </c>
      <c r="AD458" s="76"/>
    </row>
    <row r="459" spans="1:30" ht="108" x14ac:dyDescent="0.25">
      <c r="A459" s="62">
        <v>458</v>
      </c>
      <c r="B459" s="68" t="s">
        <v>2261</v>
      </c>
      <c r="C459" s="64">
        <f t="shared" si="23"/>
        <v>10</v>
      </c>
      <c r="D459" s="65">
        <v>45295</v>
      </c>
      <c r="E459" s="66" t="s">
        <v>6962</v>
      </c>
      <c r="F459" s="67" t="s">
        <v>5016</v>
      </c>
      <c r="G459" s="68">
        <v>81151600</v>
      </c>
      <c r="H459" s="69" t="s">
        <v>5476</v>
      </c>
      <c r="I459" s="62" t="s">
        <v>154</v>
      </c>
      <c r="J459" s="62" t="s">
        <v>154</v>
      </c>
      <c r="K459" s="62">
        <v>12</v>
      </c>
      <c r="L459" s="62" t="s">
        <v>223</v>
      </c>
      <c r="M459" s="70" t="s">
        <v>224</v>
      </c>
      <c r="N459" s="71">
        <v>572110000</v>
      </c>
      <c r="O459" s="71">
        <v>572110000</v>
      </c>
      <c r="P459" s="71" t="s">
        <v>225</v>
      </c>
      <c r="Q459" s="71" t="s">
        <v>221</v>
      </c>
      <c r="R459" s="72">
        <v>10</v>
      </c>
      <c r="S459" s="73" t="s">
        <v>37</v>
      </c>
      <c r="T459" s="74">
        <v>2021011000079</v>
      </c>
      <c r="U459" s="75" t="str">
        <f t="shared" si="24"/>
        <v>2420 - Subdirección de Geografía</v>
      </c>
      <c r="V459" s="72" t="str">
        <f t="shared" si="25"/>
        <v>INVERSION</v>
      </c>
      <c r="W459" s="72" t="s">
        <v>6557</v>
      </c>
      <c r="X459" s="72" t="s">
        <v>6558</v>
      </c>
      <c r="Y459" s="72" t="s">
        <v>6559</v>
      </c>
      <c r="Z459" s="72" t="s">
        <v>6560</v>
      </c>
      <c r="AA459" s="72" t="s">
        <v>6561</v>
      </c>
      <c r="AB459" s="72">
        <v>0</v>
      </c>
      <c r="AC459" s="72">
        <v>1</v>
      </c>
      <c r="AD459" s="76"/>
    </row>
    <row r="460" spans="1:30" ht="90" x14ac:dyDescent="0.25">
      <c r="A460" s="62">
        <v>459</v>
      </c>
      <c r="B460" s="68" t="s">
        <v>2090</v>
      </c>
      <c r="C460" s="64">
        <f t="shared" si="23"/>
        <v>1</v>
      </c>
      <c r="D460" s="65">
        <v>45295</v>
      </c>
      <c r="E460" s="66" t="s">
        <v>6962</v>
      </c>
      <c r="F460" s="67" t="s">
        <v>5016</v>
      </c>
      <c r="G460" s="68">
        <v>81151600</v>
      </c>
      <c r="H460" s="69" t="s">
        <v>5477</v>
      </c>
      <c r="I460" s="62" t="s">
        <v>153</v>
      </c>
      <c r="J460" s="62" t="s">
        <v>153</v>
      </c>
      <c r="K460" s="62">
        <v>12</v>
      </c>
      <c r="L460" s="62" t="s">
        <v>223</v>
      </c>
      <c r="M460" s="70" t="s">
        <v>224</v>
      </c>
      <c r="N460" s="71">
        <v>84288000</v>
      </c>
      <c r="O460" s="71">
        <v>84288000</v>
      </c>
      <c r="P460" s="71" t="s">
        <v>225</v>
      </c>
      <c r="Q460" s="71" t="s">
        <v>221</v>
      </c>
      <c r="R460" s="72">
        <v>1</v>
      </c>
      <c r="S460" s="73" t="s">
        <v>37</v>
      </c>
      <c r="T460" s="74">
        <v>2021011000079</v>
      </c>
      <c r="U460" s="75" t="str">
        <f t="shared" si="24"/>
        <v>2400 - Dirección de Gestión de Información Geográfica</v>
      </c>
      <c r="V460" s="72" t="str">
        <f t="shared" si="25"/>
        <v>INVERSION</v>
      </c>
      <c r="W460" s="72" t="s">
        <v>6557</v>
      </c>
      <c r="X460" s="72" t="s">
        <v>6558</v>
      </c>
      <c r="Y460" s="72" t="s">
        <v>6559</v>
      </c>
      <c r="Z460" s="72" t="s">
        <v>6560</v>
      </c>
      <c r="AA460" s="72" t="s">
        <v>6561</v>
      </c>
      <c r="AB460" s="72">
        <v>0</v>
      </c>
      <c r="AC460" s="72">
        <v>1</v>
      </c>
      <c r="AD460" s="76"/>
    </row>
    <row r="461" spans="1:30" ht="90" x14ac:dyDescent="0.25">
      <c r="A461" s="62">
        <v>460</v>
      </c>
      <c r="B461" s="68" t="s">
        <v>2090</v>
      </c>
      <c r="C461" s="64">
        <f t="shared" si="23"/>
        <v>1</v>
      </c>
      <c r="D461" s="65">
        <v>45295</v>
      </c>
      <c r="E461" s="66" t="s">
        <v>6962</v>
      </c>
      <c r="F461" s="67" t="s">
        <v>5016</v>
      </c>
      <c r="G461" s="68">
        <v>81151600</v>
      </c>
      <c r="H461" s="69" t="s">
        <v>5478</v>
      </c>
      <c r="I461" s="62" t="s">
        <v>153</v>
      </c>
      <c r="J461" s="62" t="s">
        <v>153</v>
      </c>
      <c r="K461" s="62">
        <v>12</v>
      </c>
      <c r="L461" s="62" t="s">
        <v>223</v>
      </c>
      <c r="M461" s="70" t="s">
        <v>224</v>
      </c>
      <c r="N461" s="71">
        <v>112800000</v>
      </c>
      <c r="O461" s="71">
        <v>112800000</v>
      </c>
      <c r="P461" s="71" t="s">
        <v>225</v>
      </c>
      <c r="Q461" s="71" t="s">
        <v>221</v>
      </c>
      <c r="R461" s="72">
        <v>1</v>
      </c>
      <c r="S461" s="73" t="s">
        <v>37</v>
      </c>
      <c r="T461" s="74">
        <v>2021011000079</v>
      </c>
      <c r="U461" s="75" t="str">
        <f t="shared" si="24"/>
        <v>2400 - Dirección de Gestión de Información Geográfica</v>
      </c>
      <c r="V461" s="72" t="str">
        <f t="shared" si="25"/>
        <v>INVERSION</v>
      </c>
      <c r="W461" s="72" t="s">
        <v>6557</v>
      </c>
      <c r="X461" s="72" t="s">
        <v>6558</v>
      </c>
      <c r="Y461" s="72" t="s">
        <v>6559</v>
      </c>
      <c r="Z461" s="72" t="s">
        <v>6560</v>
      </c>
      <c r="AA461" s="72" t="s">
        <v>6561</v>
      </c>
      <c r="AB461" s="72">
        <v>0</v>
      </c>
      <c r="AC461" s="72">
        <v>1</v>
      </c>
      <c r="AD461" s="76"/>
    </row>
    <row r="462" spans="1:30" ht="90" x14ac:dyDescent="0.25">
      <c r="A462" s="62">
        <v>461</v>
      </c>
      <c r="B462" s="68" t="s">
        <v>2261</v>
      </c>
      <c r="C462" s="64">
        <f t="shared" si="23"/>
        <v>4</v>
      </c>
      <c r="D462" s="65">
        <v>45295</v>
      </c>
      <c r="E462" s="66" t="s">
        <v>6962</v>
      </c>
      <c r="F462" s="67" t="s">
        <v>5016</v>
      </c>
      <c r="G462" s="68">
        <v>81151600</v>
      </c>
      <c r="H462" s="69" t="s">
        <v>5479</v>
      </c>
      <c r="I462" s="62" t="s">
        <v>154</v>
      </c>
      <c r="J462" s="62" t="s">
        <v>154</v>
      </c>
      <c r="K462" s="62">
        <v>12</v>
      </c>
      <c r="L462" s="62" t="s">
        <v>223</v>
      </c>
      <c r="M462" s="70" t="s">
        <v>224</v>
      </c>
      <c r="N462" s="71">
        <v>143396000</v>
      </c>
      <c r="O462" s="71">
        <v>143396000</v>
      </c>
      <c r="P462" s="71" t="s">
        <v>225</v>
      </c>
      <c r="Q462" s="71" t="s">
        <v>221</v>
      </c>
      <c r="R462" s="72">
        <v>4</v>
      </c>
      <c r="S462" s="73" t="s">
        <v>37</v>
      </c>
      <c r="T462" s="74">
        <v>2021011000079</v>
      </c>
      <c r="U462" s="75" t="str">
        <f t="shared" si="24"/>
        <v>2420 - Subdirección de Geografía</v>
      </c>
      <c r="V462" s="72" t="str">
        <f t="shared" si="25"/>
        <v>INVERSION</v>
      </c>
      <c r="W462" s="72" t="s">
        <v>6557</v>
      </c>
      <c r="X462" s="72" t="s">
        <v>6558</v>
      </c>
      <c r="Y462" s="72" t="s">
        <v>6559</v>
      </c>
      <c r="Z462" s="72" t="s">
        <v>6560</v>
      </c>
      <c r="AA462" s="72" t="s">
        <v>6561</v>
      </c>
      <c r="AB462" s="72">
        <v>0</v>
      </c>
      <c r="AC462" s="72">
        <v>1</v>
      </c>
      <c r="AD462" s="76"/>
    </row>
    <row r="463" spans="1:30" ht="90" x14ac:dyDescent="0.25">
      <c r="A463" s="62">
        <v>462</v>
      </c>
      <c r="B463" s="68" t="s">
        <v>2261</v>
      </c>
      <c r="C463" s="64">
        <f t="shared" si="23"/>
        <v>1</v>
      </c>
      <c r="D463" s="65">
        <v>45295</v>
      </c>
      <c r="E463" s="66" t="s">
        <v>6962</v>
      </c>
      <c r="F463" s="67" t="s">
        <v>5016</v>
      </c>
      <c r="G463" s="68">
        <v>81151600</v>
      </c>
      <c r="H463" s="69" t="s">
        <v>5480</v>
      </c>
      <c r="I463" s="62" t="s">
        <v>154</v>
      </c>
      <c r="J463" s="62" t="s">
        <v>154</v>
      </c>
      <c r="K463" s="62">
        <v>12</v>
      </c>
      <c r="L463" s="62" t="s">
        <v>223</v>
      </c>
      <c r="M463" s="70" t="s">
        <v>224</v>
      </c>
      <c r="N463" s="71">
        <v>35849000</v>
      </c>
      <c r="O463" s="71">
        <v>35849000</v>
      </c>
      <c r="P463" s="71" t="s">
        <v>225</v>
      </c>
      <c r="Q463" s="71" t="s">
        <v>221</v>
      </c>
      <c r="R463" s="72">
        <v>1</v>
      </c>
      <c r="S463" s="73" t="s">
        <v>37</v>
      </c>
      <c r="T463" s="74">
        <v>2021011000079</v>
      </c>
      <c r="U463" s="75" t="str">
        <f t="shared" si="24"/>
        <v>2420 - Subdirección de Geografía</v>
      </c>
      <c r="V463" s="72" t="str">
        <f t="shared" si="25"/>
        <v>INVERSION</v>
      </c>
      <c r="W463" s="72" t="s">
        <v>6557</v>
      </c>
      <c r="X463" s="72" t="s">
        <v>6558</v>
      </c>
      <c r="Y463" s="72" t="s">
        <v>6559</v>
      </c>
      <c r="Z463" s="72" t="s">
        <v>6560</v>
      </c>
      <c r="AA463" s="72" t="s">
        <v>6561</v>
      </c>
      <c r="AB463" s="72">
        <v>0</v>
      </c>
      <c r="AC463" s="72">
        <v>1</v>
      </c>
      <c r="AD463" s="76"/>
    </row>
    <row r="464" spans="1:30" ht="90" x14ac:dyDescent="0.25">
      <c r="A464" s="62">
        <v>463</v>
      </c>
      <c r="B464" s="68" t="s">
        <v>2261</v>
      </c>
      <c r="C464" s="64">
        <f t="shared" si="23"/>
        <v>1</v>
      </c>
      <c r="D464" s="65">
        <v>45295</v>
      </c>
      <c r="E464" s="66" t="s">
        <v>6962</v>
      </c>
      <c r="F464" s="67" t="s">
        <v>5016</v>
      </c>
      <c r="G464" s="68">
        <v>81151600</v>
      </c>
      <c r="H464" s="69" t="s">
        <v>5481</v>
      </c>
      <c r="I464" s="62" t="s">
        <v>154</v>
      </c>
      <c r="J464" s="62" t="s">
        <v>154</v>
      </c>
      <c r="K464" s="62">
        <v>12</v>
      </c>
      <c r="L464" s="62" t="s">
        <v>223</v>
      </c>
      <c r="M464" s="70" t="s">
        <v>224</v>
      </c>
      <c r="N464" s="71">
        <v>45386000</v>
      </c>
      <c r="O464" s="71">
        <v>45386000</v>
      </c>
      <c r="P464" s="71" t="s">
        <v>225</v>
      </c>
      <c r="Q464" s="71" t="s">
        <v>221</v>
      </c>
      <c r="R464" s="72">
        <v>1</v>
      </c>
      <c r="S464" s="73" t="s">
        <v>37</v>
      </c>
      <c r="T464" s="74">
        <v>2021011000079</v>
      </c>
      <c r="U464" s="75" t="str">
        <f t="shared" si="24"/>
        <v>2420 - Subdirección de Geografía</v>
      </c>
      <c r="V464" s="72" t="str">
        <f t="shared" si="25"/>
        <v>INVERSION</v>
      </c>
      <c r="W464" s="72" t="s">
        <v>6557</v>
      </c>
      <c r="X464" s="72" t="s">
        <v>6558</v>
      </c>
      <c r="Y464" s="72" t="s">
        <v>6559</v>
      </c>
      <c r="Z464" s="72" t="s">
        <v>6560</v>
      </c>
      <c r="AA464" s="72" t="s">
        <v>6561</v>
      </c>
      <c r="AB464" s="72">
        <v>0</v>
      </c>
      <c r="AC464" s="72">
        <v>1</v>
      </c>
      <c r="AD464" s="76"/>
    </row>
    <row r="465" spans="1:30" ht="90" x14ac:dyDescent="0.25">
      <c r="A465" s="62">
        <v>464</v>
      </c>
      <c r="B465" s="68" t="s">
        <v>2261</v>
      </c>
      <c r="C465" s="64">
        <f t="shared" si="23"/>
        <v>1</v>
      </c>
      <c r="D465" s="65">
        <v>45295</v>
      </c>
      <c r="E465" s="66" t="s">
        <v>6962</v>
      </c>
      <c r="F465" s="67" t="s">
        <v>5016</v>
      </c>
      <c r="G465" s="68">
        <v>81151600</v>
      </c>
      <c r="H465" s="69" t="s">
        <v>5482</v>
      </c>
      <c r="I465" s="62" t="s">
        <v>154</v>
      </c>
      <c r="J465" s="62" t="s">
        <v>154</v>
      </c>
      <c r="K465" s="62">
        <v>12</v>
      </c>
      <c r="L465" s="62" t="s">
        <v>223</v>
      </c>
      <c r="M465" s="70" t="s">
        <v>224</v>
      </c>
      <c r="N465" s="71">
        <v>66781000</v>
      </c>
      <c r="O465" s="71">
        <v>66781000</v>
      </c>
      <c r="P465" s="71" t="s">
        <v>225</v>
      </c>
      <c r="Q465" s="71" t="s">
        <v>221</v>
      </c>
      <c r="R465" s="72">
        <v>1</v>
      </c>
      <c r="S465" s="73" t="s">
        <v>37</v>
      </c>
      <c r="T465" s="74">
        <v>2021011000079</v>
      </c>
      <c r="U465" s="75" t="str">
        <f t="shared" si="24"/>
        <v>2420 - Subdirección de Geografía</v>
      </c>
      <c r="V465" s="72" t="str">
        <f t="shared" si="25"/>
        <v>INVERSION</v>
      </c>
      <c r="W465" s="72" t="s">
        <v>6557</v>
      </c>
      <c r="X465" s="72" t="s">
        <v>6558</v>
      </c>
      <c r="Y465" s="72" t="s">
        <v>6559</v>
      </c>
      <c r="Z465" s="72" t="s">
        <v>6560</v>
      </c>
      <c r="AA465" s="72" t="s">
        <v>6561</v>
      </c>
      <c r="AB465" s="72">
        <v>0</v>
      </c>
      <c r="AC465" s="72">
        <v>1</v>
      </c>
      <c r="AD465" s="76"/>
    </row>
    <row r="466" spans="1:30" ht="90" x14ac:dyDescent="0.25">
      <c r="A466" s="62">
        <v>465</v>
      </c>
      <c r="B466" s="68" t="s">
        <v>2090</v>
      </c>
      <c r="C466" s="64">
        <f t="shared" si="23"/>
        <v>1</v>
      </c>
      <c r="D466" s="65">
        <v>45295</v>
      </c>
      <c r="E466" s="66" t="s">
        <v>6962</v>
      </c>
      <c r="F466" s="67" t="s">
        <v>5016</v>
      </c>
      <c r="G466" s="68">
        <v>81151600</v>
      </c>
      <c r="H466" s="69" t="s">
        <v>5483</v>
      </c>
      <c r="I466" s="62" t="s">
        <v>154</v>
      </c>
      <c r="J466" s="62" t="s">
        <v>154</v>
      </c>
      <c r="K466" s="62">
        <v>12</v>
      </c>
      <c r="L466" s="62" t="s">
        <v>223</v>
      </c>
      <c r="M466" s="70" t="s">
        <v>224</v>
      </c>
      <c r="N466" s="71">
        <v>72600000</v>
      </c>
      <c r="O466" s="71">
        <v>72600000</v>
      </c>
      <c r="P466" s="71" t="s">
        <v>225</v>
      </c>
      <c r="Q466" s="71" t="s">
        <v>221</v>
      </c>
      <c r="R466" s="72">
        <v>1</v>
      </c>
      <c r="S466" s="73" t="s">
        <v>37</v>
      </c>
      <c r="T466" s="74">
        <v>2021011000079</v>
      </c>
      <c r="U466" s="75" t="str">
        <f t="shared" si="24"/>
        <v>2400 - Dirección de Gestión de Información Geográfica</v>
      </c>
      <c r="V466" s="72" t="str">
        <f t="shared" si="25"/>
        <v>INVERSION</v>
      </c>
      <c r="W466" s="72" t="s">
        <v>6557</v>
      </c>
      <c r="X466" s="72" t="s">
        <v>6558</v>
      </c>
      <c r="Y466" s="72" t="s">
        <v>6559</v>
      </c>
      <c r="Z466" s="72" t="s">
        <v>6560</v>
      </c>
      <c r="AA466" s="72" t="s">
        <v>6561</v>
      </c>
      <c r="AB466" s="72">
        <v>0</v>
      </c>
      <c r="AC466" s="72">
        <v>1</v>
      </c>
      <c r="AD466" s="76"/>
    </row>
    <row r="467" spans="1:30" ht="90" x14ac:dyDescent="0.25">
      <c r="A467" s="62">
        <v>466</v>
      </c>
      <c r="B467" s="68" t="s">
        <v>2090</v>
      </c>
      <c r="C467" s="64">
        <f t="shared" si="23"/>
        <v>1</v>
      </c>
      <c r="D467" s="65">
        <v>45295</v>
      </c>
      <c r="E467" s="66" t="s">
        <v>6962</v>
      </c>
      <c r="F467" s="67" t="s">
        <v>5016</v>
      </c>
      <c r="G467" s="68">
        <v>81151600</v>
      </c>
      <c r="H467" s="69" t="s">
        <v>5484</v>
      </c>
      <c r="I467" s="62" t="s">
        <v>153</v>
      </c>
      <c r="J467" s="62" t="s">
        <v>153</v>
      </c>
      <c r="K467" s="62">
        <v>12</v>
      </c>
      <c r="L467" s="62" t="s">
        <v>223</v>
      </c>
      <c r="M467" s="70" t="s">
        <v>224</v>
      </c>
      <c r="N467" s="71">
        <v>97848000</v>
      </c>
      <c r="O467" s="71">
        <v>97848000</v>
      </c>
      <c r="P467" s="71" t="s">
        <v>225</v>
      </c>
      <c r="Q467" s="71" t="s">
        <v>221</v>
      </c>
      <c r="R467" s="72">
        <v>1</v>
      </c>
      <c r="S467" s="73" t="s">
        <v>37</v>
      </c>
      <c r="T467" s="74">
        <v>2021011000079</v>
      </c>
      <c r="U467" s="75" t="str">
        <f t="shared" si="24"/>
        <v>2400 - Dirección de Gestión de Información Geográfica</v>
      </c>
      <c r="V467" s="72" t="str">
        <f t="shared" si="25"/>
        <v>INVERSION</v>
      </c>
      <c r="W467" s="72" t="s">
        <v>6557</v>
      </c>
      <c r="X467" s="72" t="s">
        <v>6558</v>
      </c>
      <c r="Y467" s="72" t="s">
        <v>6559</v>
      </c>
      <c r="Z467" s="72" t="s">
        <v>6560</v>
      </c>
      <c r="AA467" s="72" t="s">
        <v>6561</v>
      </c>
      <c r="AB467" s="72">
        <v>0</v>
      </c>
      <c r="AC467" s="72">
        <v>1</v>
      </c>
      <c r="AD467" s="76"/>
    </row>
    <row r="468" spans="1:30" ht="108" x14ac:dyDescent="0.25">
      <c r="A468" s="62">
        <v>467</v>
      </c>
      <c r="B468" s="68" t="s">
        <v>2261</v>
      </c>
      <c r="C468" s="64">
        <f t="shared" si="23"/>
        <v>3</v>
      </c>
      <c r="D468" s="65">
        <v>45295</v>
      </c>
      <c r="E468" s="66" t="s">
        <v>6962</v>
      </c>
      <c r="F468" s="67" t="s">
        <v>5016</v>
      </c>
      <c r="G468" s="68">
        <v>81151600</v>
      </c>
      <c r="H468" s="69" t="s">
        <v>5485</v>
      </c>
      <c r="I468" s="62" t="s">
        <v>154</v>
      </c>
      <c r="J468" s="62" t="s">
        <v>154</v>
      </c>
      <c r="K468" s="62">
        <v>12</v>
      </c>
      <c r="L468" s="62" t="s">
        <v>223</v>
      </c>
      <c r="M468" s="70" t="s">
        <v>224</v>
      </c>
      <c r="N468" s="71">
        <v>269082000</v>
      </c>
      <c r="O468" s="71">
        <v>269082000</v>
      </c>
      <c r="P468" s="71" t="s">
        <v>225</v>
      </c>
      <c r="Q468" s="71" t="s">
        <v>221</v>
      </c>
      <c r="R468" s="72">
        <v>3</v>
      </c>
      <c r="S468" s="73" t="s">
        <v>37</v>
      </c>
      <c r="T468" s="74">
        <v>2021011000079</v>
      </c>
      <c r="U468" s="75" t="str">
        <f t="shared" si="24"/>
        <v>2420 - Subdirección de Geografía</v>
      </c>
      <c r="V468" s="72" t="str">
        <f t="shared" si="25"/>
        <v>INVERSION</v>
      </c>
      <c r="W468" s="72" t="s">
        <v>6557</v>
      </c>
      <c r="X468" s="72" t="s">
        <v>6558</v>
      </c>
      <c r="Y468" s="72" t="s">
        <v>6559</v>
      </c>
      <c r="Z468" s="72" t="s">
        <v>6560</v>
      </c>
      <c r="AA468" s="72" t="s">
        <v>6561</v>
      </c>
      <c r="AB468" s="72">
        <v>0</v>
      </c>
      <c r="AC468" s="72">
        <v>1</v>
      </c>
      <c r="AD468" s="76"/>
    </row>
    <row r="469" spans="1:30" ht="90" x14ac:dyDescent="0.25">
      <c r="A469" s="62">
        <v>468</v>
      </c>
      <c r="B469" s="68" t="s">
        <v>2261</v>
      </c>
      <c r="C469" s="64">
        <f t="shared" si="23"/>
        <v>4</v>
      </c>
      <c r="D469" s="65">
        <v>45295</v>
      </c>
      <c r="E469" s="66" t="s">
        <v>6962</v>
      </c>
      <c r="F469" s="67" t="s">
        <v>5016</v>
      </c>
      <c r="G469" s="68">
        <v>81151600</v>
      </c>
      <c r="H469" s="69" t="s">
        <v>5486</v>
      </c>
      <c r="I469" s="62" t="s">
        <v>154</v>
      </c>
      <c r="J469" s="62" t="s">
        <v>154</v>
      </c>
      <c r="K469" s="62">
        <v>12</v>
      </c>
      <c r="L469" s="62" t="s">
        <v>223</v>
      </c>
      <c r="M469" s="70" t="s">
        <v>224</v>
      </c>
      <c r="N469" s="71">
        <v>358776000</v>
      </c>
      <c r="O469" s="71">
        <v>358776000</v>
      </c>
      <c r="P469" s="71" t="s">
        <v>225</v>
      </c>
      <c r="Q469" s="71" t="s">
        <v>221</v>
      </c>
      <c r="R469" s="72">
        <v>4</v>
      </c>
      <c r="S469" s="73" t="s">
        <v>37</v>
      </c>
      <c r="T469" s="74">
        <v>2021011000079</v>
      </c>
      <c r="U469" s="75" t="str">
        <f t="shared" si="24"/>
        <v>2420 - Subdirección de Geografía</v>
      </c>
      <c r="V469" s="72" t="str">
        <f t="shared" si="25"/>
        <v>INVERSION</v>
      </c>
      <c r="W469" s="72" t="s">
        <v>6557</v>
      </c>
      <c r="X469" s="72" t="s">
        <v>6558</v>
      </c>
      <c r="Y469" s="72" t="s">
        <v>6559</v>
      </c>
      <c r="Z469" s="72" t="s">
        <v>6560</v>
      </c>
      <c r="AA469" s="72" t="s">
        <v>6561</v>
      </c>
      <c r="AB469" s="72">
        <v>0</v>
      </c>
      <c r="AC469" s="72">
        <v>1</v>
      </c>
      <c r="AD469" s="76"/>
    </row>
    <row r="470" spans="1:30" ht="90" x14ac:dyDescent="0.25">
      <c r="A470" s="62">
        <v>469</v>
      </c>
      <c r="B470" s="68" t="s">
        <v>2261</v>
      </c>
      <c r="C470" s="64">
        <f t="shared" si="23"/>
        <v>5</v>
      </c>
      <c r="D470" s="65">
        <v>45295</v>
      </c>
      <c r="E470" s="66" t="s">
        <v>6962</v>
      </c>
      <c r="F470" s="67" t="s">
        <v>5016</v>
      </c>
      <c r="G470" s="68">
        <v>81151600</v>
      </c>
      <c r="H470" s="69" t="s">
        <v>5487</v>
      </c>
      <c r="I470" s="62" t="s">
        <v>154</v>
      </c>
      <c r="J470" s="62" t="s">
        <v>154</v>
      </c>
      <c r="K470" s="62">
        <v>12</v>
      </c>
      <c r="L470" s="62" t="s">
        <v>223</v>
      </c>
      <c r="M470" s="70" t="s">
        <v>224</v>
      </c>
      <c r="N470" s="71">
        <v>197395000</v>
      </c>
      <c r="O470" s="71">
        <v>197395000</v>
      </c>
      <c r="P470" s="71" t="s">
        <v>225</v>
      </c>
      <c r="Q470" s="71" t="s">
        <v>221</v>
      </c>
      <c r="R470" s="72">
        <v>5</v>
      </c>
      <c r="S470" s="73" t="s">
        <v>37</v>
      </c>
      <c r="T470" s="74">
        <v>2021011000079</v>
      </c>
      <c r="U470" s="75" t="str">
        <f t="shared" si="24"/>
        <v>2420 - Subdirección de Geografía</v>
      </c>
      <c r="V470" s="72" t="str">
        <f t="shared" si="25"/>
        <v>INVERSION</v>
      </c>
      <c r="W470" s="72" t="s">
        <v>6557</v>
      </c>
      <c r="X470" s="72" t="s">
        <v>6558</v>
      </c>
      <c r="Y470" s="72" t="s">
        <v>6559</v>
      </c>
      <c r="Z470" s="72" t="s">
        <v>6560</v>
      </c>
      <c r="AA470" s="72" t="s">
        <v>6561</v>
      </c>
      <c r="AB470" s="72">
        <v>0</v>
      </c>
      <c r="AC470" s="72">
        <v>1</v>
      </c>
      <c r="AD470" s="76"/>
    </row>
    <row r="471" spans="1:30" ht="108" x14ac:dyDescent="0.25">
      <c r="A471" s="62">
        <v>470</v>
      </c>
      <c r="B471" s="68" t="s">
        <v>2261</v>
      </c>
      <c r="C471" s="64">
        <f t="shared" si="23"/>
        <v>1</v>
      </c>
      <c r="D471" s="65">
        <v>45295</v>
      </c>
      <c r="E471" s="66" t="s">
        <v>6962</v>
      </c>
      <c r="F471" s="67" t="s">
        <v>5016</v>
      </c>
      <c r="G471" s="68">
        <v>81151600</v>
      </c>
      <c r="H471" s="69" t="s">
        <v>5488</v>
      </c>
      <c r="I471" s="62" t="s">
        <v>154</v>
      </c>
      <c r="J471" s="62" t="s">
        <v>154</v>
      </c>
      <c r="K471" s="62">
        <v>12</v>
      </c>
      <c r="L471" s="62" t="s">
        <v>223</v>
      </c>
      <c r="M471" s="70" t="s">
        <v>224</v>
      </c>
      <c r="N471" s="71">
        <v>66781000</v>
      </c>
      <c r="O471" s="71">
        <v>66781000</v>
      </c>
      <c r="P471" s="71" t="s">
        <v>225</v>
      </c>
      <c r="Q471" s="71" t="s">
        <v>221</v>
      </c>
      <c r="R471" s="72">
        <v>1</v>
      </c>
      <c r="S471" s="73" t="s">
        <v>37</v>
      </c>
      <c r="T471" s="74">
        <v>2021011000079</v>
      </c>
      <c r="U471" s="75" t="str">
        <f t="shared" si="24"/>
        <v>2420 - Subdirección de Geografía</v>
      </c>
      <c r="V471" s="72" t="str">
        <f t="shared" si="25"/>
        <v>INVERSION</v>
      </c>
      <c r="W471" s="72" t="s">
        <v>6557</v>
      </c>
      <c r="X471" s="72" t="s">
        <v>6558</v>
      </c>
      <c r="Y471" s="72" t="s">
        <v>6559</v>
      </c>
      <c r="Z471" s="72" t="s">
        <v>6560</v>
      </c>
      <c r="AA471" s="72" t="s">
        <v>6561</v>
      </c>
      <c r="AB471" s="72">
        <v>0</v>
      </c>
      <c r="AC471" s="72">
        <v>1</v>
      </c>
      <c r="AD471" s="76"/>
    </row>
    <row r="472" spans="1:30" ht="90" x14ac:dyDescent="0.25">
      <c r="A472" s="62">
        <v>471</v>
      </c>
      <c r="B472" s="68" t="s">
        <v>2261</v>
      </c>
      <c r="C472" s="64">
        <f t="shared" si="23"/>
        <v>1</v>
      </c>
      <c r="D472" s="65">
        <v>45295</v>
      </c>
      <c r="E472" s="66" t="s">
        <v>6962</v>
      </c>
      <c r="F472" s="67" t="s">
        <v>5016</v>
      </c>
      <c r="G472" s="68">
        <v>81151600</v>
      </c>
      <c r="H472" s="69" t="s">
        <v>5489</v>
      </c>
      <c r="I472" s="62" t="s">
        <v>154</v>
      </c>
      <c r="J472" s="62" t="s">
        <v>154</v>
      </c>
      <c r="K472" s="62">
        <v>12</v>
      </c>
      <c r="L472" s="62" t="s">
        <v>223</v>
      </c>
      <c r="M472" s="70" t="s">
        <v>224</v>
      </c>
      <c r="N472" s="71">
        <v>66781000</v>
      </c>
      <c r="O472" s="71">
        <v>66781000</v>
      </c>
      <c r="P472" s="71" t="s">
        <v>225</v>
      </c>
      <c r="Q472" s="71" t="s">
        <v>221</v>
      </c>
      <c r="R472" s="72">
        <v>1</v>
      </c>
      <c r="S472" s="73" t="s">
        <v>37</v>
      </c>
      <c r="T472" s="74">
        <v>2021011000079</v>
      </c>
      <c r="U472" s="75" t="str">
        <f t="shared" si="24"/>
        <v>2420 - Subdirección de Geografía</v>
      </c>
      <c r="V472" s="72" t="str">
        <f t="shared" si="25"/>
        <v>INVERSION</v>
      </c>
      <c r="W472" s="72" t="s">
        <v>6557</v>
      </c>
      <c r="X472" s="72" t="s">
        <v>6558</v>
      </c>
      <c r="Y472" s="72" t="s">
        <v>6559</v>
      </c>
      <c r="Z472" s="72" t="s">
        <v>6560</v>
      </c>
      <c r="AA472" s="72" t="s">
        <v>6561</v>
      </c>
      <c r="AB472" s="72">
        <v>0</v>
      </c>
      <c r="AC472" s="72">
        <v>1</v>
      </c>
      <c r="AD472" s="76"/>
    </row>
    <row r="473" spans="1:30" ht="90" x14ac:dyDescent="0.25">
      <c r="A473" s="62">
        <v>472</v>
      </c>
      <c r="B473" s="68" t="s">
        <v>2261</v>
      </c>
      <c r="C473" s="64">
        <f t="shared" si="23"/>
        <v>15</v>
      </c>
      <c r="D473" s="65">
        <v>45295</v>
      </c>
      <c r="E473" s="66" t="s">
        <v>6962</v>
      </c>
      <c r="F473" s="67" t="s">
        <v>5016</v>
      </c>
      <c r="G473" s="68">
        <v>81151600</v>
      </c>
      <c r="H473" s="69" t="s">
        <v>5490</v>
      </c>
      <c r="I473" s="62" t="s">
        <v>154</v>
      </c>
      <c r="J473" s="62" t="s">
        <v>154</v>
      </c>
      <c r="K473" s="62">
        <v>12</v>
      </c>
      <c r="L473" s="62" t="s">
        <v>223</v>
      </c>
      <c r="M473" s="70" t="s">
        <v>224</v>
      </c>
      <c r="N473" s="71">
        <v>732765000</v>
      </c>
      <c r="O473" s="71">
        <v>732765000</v>
      </c>
      <c r="P473" s="71" t="s">
        <v>225</v>
      </c>
      <c r="Q473" s="71" t="s">
        <v>221</v>
      </c>
      <c r="R473" s="72">
        <v>15</v>
      </c>
      <c r="S473" s="73" t="s">
        <v>37</v>
      </c>
      <c r="T473" s="74">
        <v>2021011000079</v>
      </c>
      <c r="U473" s="75" t="str">
        <f t="shared" si="24"/>
        <v>2420 - Subdirección de Geografía</v>
      </c>
      <c r="V473" s="72" t="str">
        <f t="shared" si="25"/>
        <v>INVERSION</v>
      </c>
      <c r="W473" s="72" t="s">
        <v>6557</v>
      </c>
      <c r="X473" s="72" t="s">
        <v>6558</v>
      </c>
      <c r="Y473" s="72" t="s">
        <v>6559</v>
      </c>
      <c r="Z473" s="72" t="s">
        <v>6560</v>
      </c>
      <c r="AA473" s="72" t="s">
        <v>6561</v>
      </c>
      <c r="AB473" s="72">
        <v>0</v>
      </c>
      <c r="AC473" s="72">
        <v>1</v>
      </c>
      <c r="AD473" s="76"/>
    </row>
    <row r="474" spans="1:30" ht="90" x14ac:dyDescent="0.25">
      <c r="A474" s="62">
        <v>473</v>
      </c>
      <c r="B474" s="68" t="s">
        <v>2090</v>
      </c>
      <c r="C474" s="64">
        <f t="shared" si="23"/>
        <v>0</v>
      </c>
      <c r="D474" s="65">
        <v>45295</v>
      </c>
      <c r="E474" s="66" t="s">
        <v>6963</v>
      </c>
      <c r="F474" s="67" t="s">
        <v>5016</v>
      </c>
      <c r="G474" s="68">
        <v>84101501</v>
      </c>
      <c r="H474" s="69" t="s">
        <v>5491</v>
      </c>
      <c r="I474" s="62" t="s">
        <v>153</v>
      </c>
      <c r="J474" s="62" t="s">
        <v>153</v>
      </c>
      <c r="K474" s="62">
        <v>12</v>
      </c>
      <c r="L474" s="62" t="s">
        <v>223</v>
      </c>
      <c r="M474" s="70" t="s">
        <v>224</v>
      </c>
      <c r="N474" s="79">
        <v>0</v>
      </c>
      <c r="O474" s="79">
        <v>0</v>
      </c>
      <c r="P474" s="71" t="s">
        <v>225</v>
      </c>
      <c r="Q474" s="71" t="s">
        <v>221</v>
      </c>
      <c r="R474" s="72">
        <v>0</v>
      </c>
      <c r="S474" s="73" t="s">
        <v>37</v>
      </c>
      <c r="T474" s="74">
        <v>2021011000079</v>
      </c>
      <c r="U474" s="75" t="str">
        <f t="shared" si="24"/>
        <v>2400 - Dirección de Gestión de Información Geográfica</v>
      </c>
      <c r="V474" s="72" t="str">
        <f t="shared" si="25"/>
        <v>INVERSION</v>
      </c>
      <c r="W474" s="72" t="s">
        <v>6557</v>
      </c>
      <c r="X474" s="72" t="s">
        <v>6558</v>
      </c>
      <c r="Y474" s="72" t="s">
        <v>6559</v>
      </c>
      <c r="Z474" s="72" t="s">
        <v>6560</v>
      </c>
      <c r="AA474" s="72" t="s">
        <v>6561</v>
      </c>
      <c r="AB474" s="72">
        <v>0</v>
      </c>
      <c r="AC474" s="72">
        <v>1</v>
      </c>
      <c r="AD474" s="76"/>
    </row>
    <row r="475" spans="1:30" ht="90" x14ac:dyDescent="0.25">
      <c r="A475" s="62">
        <v>474</v>
      </c>
      <c r="B475" s="68" t="s">
        <v>2090</v>
      </c>
      <c r="C475" s="64">
        <f t="shared" si="23"/>
        <v>1</v>
      </c>
      <c r="D475" s="65">
        <v>45295</v>
      </c>
      <c r="E475" s="66" t="s">
        <v>6963</v>
      </c>
      <c r="F475" s="67" t="s">
        <v>5016</v>
      </c>
      <c r="G475" s="68">
        <v>84101501</v>
      </c>
      <c r="H475" s="69" t="s">
        <v>5492</v>
      </c>
      <c r="I475" s="62" t="s">
        <v>153</v>
      </c>
      <c r="J475" s="62" t="s">
        <v>153</v>
      </c>
      <c r="K475" s="62">
        <v>12</v>
      </c>
      <c r="L475" s="62" t="s">
        <v>223</v>
      </c>
      <c r="M475" s="70" t="s">
        <v>224</v>
      </c>
      <c r="N475" s="71">
        <v>43068000</v>
      </c>
      <c r="O475" s="71">
        <v>43068000</v>
      </c>
      <c r="P475" s="71" t="s">
        <v>225</v>
      </c>
      <c r="Q475" s="71" t="s">
        <v>221</v>
      </c>
      <c r="R475" s="72">
        <v>1</v>
      </c>
      <c r="S475" s="73" t="s">
        <v>37</v>
      </c>
      <c r="T475" s="74">
        <v>2021011000079</v>
      </c>
      <c r="U475" s="75" t="str">
        <f t="shared" si="24"/>
        <v>2400 - Dirección de Gestión de Información Geográfica</v>
      </c>
      <c r="V475" s="72" t="str">
        <f t="shared" si="25"/>
        <v>INVERSION</v>
      </c>
      <c r="W475" s="72" t="s">
        <v>6557</v>
      </c>
      <c r="X475" s="72" t="s">
        <v>6558</v>
      </c>
      <c r="Y475" s="72" t="s">
        <v>6559</v>
      </c>
      <c r="Z475" s="72" t="s">
        <v>6560</v>
      </c>
      <c r="AA475" s="72" t="s">
        <v>6561</v>
      </c>
      <c r="AB475" s="72">
        <v>0</v>
      </c>
      <c r="AC475" s="72">
        <v>1</v>
      </c>
      <c r="AD475" s="76"/>
    </row>
    <row r="476" spans="1:30" ht="180" x14ac:dyDescent="0.25">
      <c r="A476" s="62">
        <v>475</v>
      </c>
      <c r="B476" s="68" t="s">
        <v>2261</v>
      </c>
      <c r="C476" s="64">
        <f t="shared" ref="C476:C539" si="26">+R476</f>
        <v>1</v>
      </c>
      <c r="D476" s="65">
        <v>45295</v>
      </c>
      <c r="E476" s="66" t="s">
        <v>6964</v>
      </c>
      <c r="F476" s="67" t="s">
        <v>5016</v>
      </c>
      <c r="G476" s="68">
        <v>84131500</v>
      </c>
      <c r="H476" s="69" t="s">
        <v>5493</v>
      </c>
      <c r="I476" s="62" t="s">
        <v>154</v>
      </c>
      <c r="J476" s="62" t="s">
        <v>154</v>
      </c>
      <c r="K476" s="62">
        <v>12</v>
      </c>
      <c r="L476" s="62" t="s">
        <v>2269</v>
      </c>
      <c r="M476" s="70" t="s">
        <v>224</v>
      </c>
      <c r="N476" s="71">
        <v>10000000</v>
      </c>
      <c r="O476" s="71">
        <v>10000000</v>
      </c>
      <c r="P476" s="71" t="s">
        <v>225</v>
      </c>
      <c r="Q476" s="71" t="s">
        <v>221</v>
      </c>
      <c r="R476" s="72">
        <v>1</v>
      </c>
      <c r="S476" s="73" t="s">
        <v>37</v>
      </c>
      <c r="T476" s="74">
        <v>2021011000079</v>
      </c>
      <c r="U476" s="75" t="str">
        <f t="shared" si="24"/>
        <v>2420 - Subdirección de Geografía</v>
      </c>
      <c r="V476" s="72" t="str">
        <f t="shared" si="25"/>
        <v>INVERSION</v>
      </c>
      <c r="W476" s="72" t="s">
        <v>6557</v>
      </c>
      <c r="X476" s="72" t="s">
        <v>6558</v>
      </c>
      <c r="Y476" s="72" t="s">
        <v>6559</v>
      </c>
      <c r="Z476" s="72" t="s">
        <v>6560</v>
      </c>
      <c r="AA476" s="72" t="s">
        <v>6561</v>
      </c>
      <c r="AB476" s="72">
        <v>0</v>
      </c>
      <c r="AC476" s="72">
        <v>1</v>
      </c>
      <c r="AD476" s="76"/>
    </row>
    <row r="477" spans="1:30" ht="90" x14ac:dyDescent="0.25">
      <c r="A477" s="62">
        <v>476</v>
      </c>
      <c r="B477" s="68" t="s">
        <v>2261</v>
      </c>
      <c r="C477" s="64">
        <f t="shared" si="26"/>
        <v>1</v>
      </c>
      <c r="D477" s="65">
        <v>45295</v>
      </c>
      <c r="E477" s="66" t="s">
        <v>6965</v>
      </c>
      <c r="F477" s="67" t="s">
        <v>5016</v>
      </c>
      <c r="G477" s="68">
        <v>78181800</v>
      </c>
      <c r="H477" s="69" t="s">
        <v>5494</v>
      </c>
      <c r="I477" s="62" t="s">
        <v>155</v>
      </c>
      <c r="J477" s="62" t="s">
        <v>155</v>
      </c>
      <c r="K477" s="62">
        <v>10</v>
      </c>
      <c r="L477" s="62" t="s">
        <v>620</v>
      </c>
      <c r="M477" s="70" t="s">
        <v>224</v>
      </c>
      <c r="N477" s="71">
        <v>5000000</v>
      </c>
      <c r="O477" s="71">
        <v>5000000</v>
      </c>
      <c r="P477" s="71" t="s">
        <v>225</v>
      </c>
      <c r="Q477" s="71" t="s">
        <v>221</v>
      </c>
      <c r="R477" s="72">
        <v>1</v>
      </c>
      <c r="S477" s="73" t="s">
        <v>37</v>
      </c>
      <c r="T477" s="74">
        <v>2021011000079</v>
      </c>
      <c r="U477" s="75" t="str">
        <f t="shared" si="24"/>
        <v>2420 - Subdirección de Geografía</v>
      </c>
      <c r="V477" s="72" t="str">
        <f t="shared" si="25"/>
        <v>INVERSION</v>
      </c>
      <c r="W477" s="72" t="s">
        <v>6557</v>
      </c>
      <c r="X477" s="72" t="s">
        <v>6558</v>
      </c>
      <c r="Y477" s="72" t="s">
        <v>6559</v>
      </c>
      <c r="Z477" s="72" t="s">
        <v>6560</v>
      </c>
      <c r="AA477" s="72" t="s">
        <v>6561</v>
      </c>
      <c r="AB477" s="72">
        <v>0</v>
      </c>
      <c r="AC477" s="72">
        <v>1</v>
      </c>
      <c r="AD477" s="76"/>
    </row>
    <row r="478" spans="1:30" ht="90" x14ac:dyDescent="0.25">
      <c r="A478" s="62">
        <v>477</v>
      </c>
      <c r="B478" s="68" t="s">
        <v>2261</v>
      </c>
      <c r="C478" s="64">
        <f t="shared" si="26"/>
        <v>1</v>
      </c>
      <c r="D478" s="65">
        <v>45295</v>
      </c>
      <c r="E478" s="66" t="s">
        <v>6958</v>
      </c>
      <c r="F478" s="67" t="s">
        <v>5016</v>
      </c>
      <c r="G478" s="68">
        <v>86101610</v>
      </c>
      <c r="H478" s="69" t="s">
        <v>5495</v>
      </c>
      <c r="I478" s="62" t="s">
        <v>154</v>
      </c>
      <c r="J478" s="62" t="s">
        <v>154</v>
      </c>
      <c r="K478" s="62">
        <v>12</v>
      </c>
      <c r="L478" s="62" t="s">
        <v>223</v>
      </c>
      <c r="M478" s="70" t="s">
        <v>224</v>
      </c>
      <c r="N478" s="71">
        <v>34881000</v>
      </c>
      <c r="O478" s="71">
        <v>34881000</v>
      </c>
      <c r="P478" s="71" t="s">
        <v>225</v>
      </c>
      <c r="Q478" s="71" t="s">
        <v>221</v>
      </c>
      <c r="R478" s="72">
        <v>1</v>
      </c>
      <c r="S478" s="73" t="s">
        <v>37</v>
      </c>
      <c r="T478" s="74">
        <v>2021011000079</v>
      </c>
      <c r="U478" s="75" t="str">
        <f t="shared" si="24"/>
        <v>2420 - Subdirección de Geografía</v>
      </c>
      <c r="V478" s="72" t="str">
        <f t="shared" si="25"/>
        <v>INVERSION</v>
      </c>
      <c r="W478" s="72" t="s">
        <v>6557</v>
      </c>
      <c r="X478" s="72" t="s">
        <v>6558</v>
      </c>
      <c r="Y478" s="72" t="s">
        <v>6559</v>
      </c>
      <c r="Z478" s="72" t="s">
        <v>6560</v>
      </c>
      <c r="AA478" s="72" t="s">
        <v>6561</v>
      </c>
      <c r="AB478" s="72">
        <v>0</v>
      </c>
      <c r="AC478" s="72">
        <v>1</v>
      </c>
      <c r="AD478" s="76"/>
    </row>
    <row r="479" spans="1:30" ht="90" x14ac:dyDescent="0.25">
      <c r="A479" s="62">
        <v>478</v>
      </c>
      <c r="B479" s="68" t="s">
        <v>2261</v>
      </c>
      <c r="C479" s="64">
        <f t="shared" si="26"/>
        <v>1</v>
      </c>
      <c r="D479" s="65">
        <v>45295</v>
      </c>
      <c r="E479" s="66" t="s">
        <v>6958</v>
      </c>
      <c r="F479" s="67" t="s">
        <v>5016</v>
      </c>
      <c r="G479" s="68">
        <v>86101610</v>
      </c>
      <c r="H479" s="69" t="s">
        <v>5496</v>
      </c>
      <c r="I479" s="62" t="s">
        <v>154</v>
      </c>
      <c r="J479" s="62" t="s">
        <v>154</v>
      </c>
      <c r="K479" s="62">
        <v>12</v>
      </c>
      <c r="L479" s="62" t="s">
        <v>223</v>
      </c>
      <c r="M479" s="70" t="s">
        <v>224</v>
      </c>
      <c r="N479" s="71">
        <v>31174000</v>
      </c>
      <c r="O479" s="71">
        <v>31174000</v>
      </c>
      <c r="P479" s="71" t="s">
        <v>225</v>
      </c>
      <c r="Q479" s="71" t="s">
        <v>221</v>
      </c>
      <c r="R479" s="72">
        <v>1</v>
      </c>
      <c r="S479" s="73" t="s">
        <v>37</v>
      </c>
      <c r="T479" s="74">
        <v>2021011000079</v>
      </c>
      <c r="U479" s="75" t="str">
        <f t="shared" si="24"/>
        <v>2420 - Subdirección de Geografía</v>
      </c>
      <c r="V479" s="72" t="str">
        <f t="shared" si="25"/>
        <v>INVERSION</v>
      </c>
      <c r="W479" s="72" t="s">
        <v>6557</v>
      </c>
      <c r="X479" s="72" t="s">
        <v>6558</v>
      </c>
      <c r="Y479" s="72" t="s">
        <v>6559</v>
      </c>
      <c r="Z479" s="72" t="s">
        <v>6560</v>
      </c>
      <c r="AA479" s="72" t="s">
        <v>6561</v>
      </c>
      <c r="AB479" s="72">
        <v>0</v>
      </c>
      <c r="AC479" s="72">
        <v>1</v>
      </c>
      <c r="AD479" s="76"/>
    </row>
    <row r="480" spans="1:30" ht="90" x14ac:dyDescent="0.25">
      <c r="A480" s="62">
        <v>479</v>
      </c>
      <c r="B480" s="68" t="s">
        <v>2237</v>
      </c>
      <c r="C480" s="64">
        <f t="shared" si="26"/>
        <v>3</v>
      </c>
      <c r="D480" s="65">
        <v>45295</v>
      </c>
      <c r="E480" s="66" t="s">
        <v>6958</v>
      </c>
      <c r="F480" s="67" t="s">
        <v>5016</v>
      </c>
      <c r="G480" s="68">
        <v>86101610</v>
      </c>
      <c r="H480" s="69" t="s">
        <v>5497</v>
      </c>
      <c r="I480" s="62" t="s">
        <v>154</v>
      </c>
      <c r="J480" s="62" t="s">
        <v>154</v>
      </c>
      <c r="K480" s="62">
        <v>12</v>
      </c>
      <c r="L480" s="62" t="s">
        <v>223</v>
      </c>
      <c r="M480" s="70" t="s">
        <v>224</v>
      </c>
      <c r="N480" s="71">
        <v>136158000</v>
      </c>
      <c r="O480" s="71">
        <v>136158000</v>
      </c>
      <c r="P480" s="71" t="s">
        <v>225</v>
      </c>
      <c r="Q480" s="71" t="s">
        <v>221</v>
      </c>
      <c r="R480" s="72">
        <v>3</v>
      </c>
      <c r="S480" s="73" t="s">
        <v>37</v>
      </c>
      <c r="T480" s="74">
        <v>2021011000079</v>
      </c>
      <c r="U480" s="75" t="str">
        <f t="shared" si="24"/>
        <v>2410 - Subdirección Cartográfica y Geodésica</v>
      </c>
      <c r="V480" s="72" t="str">
        <f t="shared" si="25"/>
        <v>INVERSION</v>
      </c>
      <c r="W480" s="72" t="s">
        <v>6557</v>
      </c>
      <c r="X480" s="72" t="s">
        <v>6558</v>
      </c>
      <c r="Y480" s="72" t="s">
        <v>6559</v>
      </c>
      <c r="Z480" s="72" t="s">
        <v>6560</v>
      </c>
      <c r="AA480" s="72" t="s">
        <v>6561</v>
      </c>
      <c r="AB480" s="72">
        <v>0</v>
      </c>
      <c r="AC480" s="72">
        <v>1</v>
      </c>
      <c r="AD480" s="76"/>
    </row>
    <row r="481" spans="1:30" ht="90" x14ac:dyDescent="0.25">
      <c r="A481" s="62">
        <v>480</v>
      </c>
      <c r="B481" s="68" t="s">
        <v>2237</v>
      </c>
      <c r="C481" s="64">
        <f t="shared" si="26"/>
        <v>1</v>
      </c>
      <c r="D481" s="65">
        <v>45295</v>
      </c>
      <c r="E481" s="66" t="s">
        <v>6958</v>
      </c>
      <c r="F481" s="67" t="s">
        <v>5016</v>
      </c>
      <c r="G481" s="68">
        <v>86101610</v>
      </c>
      <c r="H481" s="69" t="s">
        <v>5498</v>
      </c>
      <c r="I481" s="62" t="s">
        <v>154</v>
      </c>
      <c r="J481" s="62" t="s">
        <v>154</v>
      </c>
      <c r="K481" s="62">
        <v>12</v>
      </c>
      <c r="L481" s="62" t="s">
        <v>223</v>
      </c>
      <c r="M481" s="70" t="s">
        <v>224</v>
      </c>
      <c r="N481" s="71">
        <v>35585000</v>
      </c>
      <c r="O481" s="71">
        <v>35585000</v>
      </c>
      <c r="P481" s="71" t="s">
        <v>225</v>
      </c>
      <c r="Q481" s="71" t="s">
        <v>221</v>
      </c>
      <c r="R481" s="72">
        <v>1</v>
      </c>
      <c r="S481" s="73" t="s">
        <v>37</v>
      </c>
      <c r="T481" s="74">
        <v>2021011000079</v>
      </c>
      <c r="U481" s="75" t="str">
        <f t="shared" ref="U481:U494" si="27">+B481</f>
        <v>2410 - Subdirección Cartográfica y Geodésica</v>
      </c>
      <c r="V481" s="72" t="str">
        <f t="shared" si="25"/>
        <v>INVERSION</v>
      </c>
      <c r="W481" s="72" t="s">
        <v>6557</v>
      </c>
      <c r="X481" s="72" t="s">
        <v>6558</v>
      </c>
      <c r="Y481" s="72" t="s">
        <v>6559</v>
      </c>
      <c r="Z481" s="72" t="s">
        <v>6560</v>
      </c>
      <c r="AA481" s="72" t="s">
        <v>6561</v>
      </c>
      <c r="AB481" s="72">
        <v>0</v>
      </c>
      <c r="AC481" s="72">
        <v>1</v>
      </c>
      <c r="AD481" s="76"/>
    </row>
    <row r="482" spans="1:30" ht="90" x14ac:dyDescent="0.25">
      <c r="A482" s="62">
        <v>481</v>
      </c>
      <c r="B482" s="68" t="s">
        <v>2090</v>
      </c>
      <c r="C482" s="64">
        <f t="shared" si="26"/>
        <v>1</v>
      </c>
      <c r="D482" s="65">
        <v>45295</v>
      </c>
      <c r="E482" s="66" t="s">
        <v>6958</v>
      </c>
      <c r="F482" s="67" t="s">
        <v>5016</v>
      </c>
      <c r="G482" s="68">
        <v>86101610</v>
      </c>
      <c r="H482" s="69" t="s">
        <v>5499</v>
      </c>
      <c r="I482" s="62" t="s">
        <v>154</v>
      </c>
      <c r="J482" s="62" t="s">
        <v>154</v>
      </c>
      <c r="K482" s="62">
        <v>12</v>
      </c>
      <c r="L482" s="62" t="s">
        <v>223</v>
      </c>
      <c r="M482" s="70" t="s">
        <v>224</v>
      </c>
      <c r="N482" s="71">
        <v>95150000</v>
      </c>
      <c r="O482" s="71">
        <v>95150000</v>
      </c>
      <c r="P482" s="71" t="s">
        <v>225</v>
      </c>
      <c r="Q482" s="71" t="s">
        <v>221</v>
      </c>
      <c r="R482" s="72">
        <v>1</v>
      </c>
      <c r="S482" s="73" t="s">
        <v>37</v>
      </c>
      <c r="T482" s="74">
        <v>2021011000079</v>
      </c>
      <c r="U482" s="75" t="str">
        <f t="shared" si="27"/>
        <v>2400 - Dirección de Gestión de Información Geográfica</v>
      </c>
      <c r="V482" s="72" t="str">
        <f t="shared" si="25"/>
        <v>INVERSION</v>
      </c>
      <c r="W482" s="72" t="s">
        <v>6557</v>
      </c>
      <c r="X482" s="72" t="s">
        <v>6558</v>
      </c>
      <c r="Y482" s="72" t="s">
        <v>6559</v>
      </c>
      <c r="Z482" s="72" t="s">
        <v>6560</v>
      </c>
      <c r="AA482" s="72" t="s">
        <v>6561</v>
      </c>
      <c r="AB482" s="72">
        <v>0</v>
      </c>
      <c r="AC482" s="72">
        <v>1</v>
      </c>
      <c r="AD482" s="76"/>
    </row>
    <row r="483" spans="1:30" ht="90" x14ac:dyDescent="0.25">
      <c r="A483" s="62">
        <v>482</v>
      </c>
      <c r="B483" s="68" t="s">
        <v>2090</v>
      </c>
      <c r="C483" s="64">
        <f t="shared" si="26"/>
        <v>1</v>
      </c>
      <c r="D483" s="65">
        <v>45295</v>
      </c>
      <c r="E483" s="66" t="s">
        <v>6958</v>
      </c>
      <c r="F483" s="67" t="s">
        <v>5016</v>
      </c>
      <c r="G483" s="68">
        <v>86101610</v>
      </c>
      <c r="H483" s="69" t="s">
        <v>5500</v>
      </c>
      <c r="I483" s="62" t="s">
        <v>154</v>
      </c>
      <c r="J483" s="62" t="s">
        <v>154</v>
      </c>
      <c r="K483" s="62">
        <v>12</v>
      </c>
      <c r="L483" s="62" t="s">
        <v>223</v>
      </c>
      <c r="M483" s="70" t="s">
        <v>224</v>
      </c>
      <c r="N483" s="71">
        <v>95150000</v>
      </c>
      <c r="O483" s="71">
        <v>95150000</v>
      </c>
      <c r="P483" s="71" t="s">
        <v>225</v>
      </c>
      <c r="Q483" s="71" t="s">
        <v>221</v>
      </c>
      <c r="R483" s="72">
        <v>1</v>
      </c>
      <c r="S483" s="73" t="s">
        <v>37</v>
      </c>
      <c r="T483" s="74">
        <v>2021011000079</v>
      </c>
      <c r="U483" s="75" t="str">
        <f t="shared" si="27"/>
        <v>2400 - Dirección de Gestión de Información Geográfica</v>
      </c>
      <c r="V483" s="72" t="str">
        <f t="shared" si="25"/>
        <v>INVERSION</v>
      </c>
      <c r="W483" s="72" t="s">
        <v>6557</v>
      </c>
      <c r="X483" s="72" t="s">
        <v>6558</v>
      </c>
      <c r="Y483" s="72" t="s">
        <v>6559</v>
      </c>
      <c r="Z483" s="72" t="s">
        <v>6560</v>
      </c>
      <c r="AA483" s="72" t="s">
        <v>6561</v>
      </c>
      <c r="AB483" s="72">
        <v>0</v>
      </c>
      <c r="AC483" s="72">
        <v>1</v>
      </c>
      <c r="AD483" s="76"/>
    </row>
    <row r="484" spans="1:30" ht="90" x14ac:dyDescent="0.25">
      <c r="A484" s="62">
        <v>483</v>
      </c>
      <c r="B484" s="68" t="s">
        <v>2237</v>
      </c>
      <c r="C484" s="64">
        <f t="shared" si="26"/>
        <v>5</v>
      </c>
      <c r="D484" s="65">
        <v>45295</v>
      </c>
      <c r="E484" s="66" t="s">
        <v>6958</v>
      </c>
      <c r="F484" s="67" t="s">
        <v>5016</v>
      </c>
      <c r="G484" s="68">
        <v>86101610</v>
      </c>
      <c r="H484" s="69" t="s">
        <v>5501</v>
      </c>
      <c r="I484" s="62" t="s">
        <v>154</v>
      </c>
      <c r="J484" s="62" t="s">
        <v>154</v>
      </c>
      <c r="K484" s="62">
        <v>12</v>
      </c>
      <c r="L484" s="62" t="s">
        <v>223</v>
      </c>
      <c r="M484" s="70" t="s">
        <v>224</v>
      </c>
      <c r="N484" s="71">
        <v>269500000</v>
      </c>
      <c r="O484" s="71">
        <v>269500000</v>
      </c>
      <c r="P484" s="71" t="s">
        <v>225</v>
      </c>
      <c r="Q484" s="71" t="s">
        <v>221</v>
      </c>
      <c r="R484" s="72">
        <v>5</v>
      </c>
      <c r="S484" s="73" t="s">
        <v>37</v>
      </c>
      <c r="T484" s="74">
        <v>2021011000079</v>
      </c>
      <c r="U484" s="75" t="str">
        <f t="shared" si="27"/>
        <v>2410 - Subdirección Cartográfica y Geodésica</v>
      </c>
      <c r="V484" s="72" t="str">
        <f t="shared" si="25"/>
        <v>INVERSION</v>
      </c>
      <c r="W484" s="72" t="s">
        <v>6557</v>
      </c>
      <c r="X484" s="72" t="s">
        <v>6558</v>
      </c>
      <c r="Y484" s="72" t="s">
        <v>6559</v>
      </c>
      <c r="Z484" s="72" t="s">
        <v>6560</v>
      </c>
      <c r="AA484" s="72" t="s">
        <v>6561</v>
      </c>
      <c r="AB484" s="72">
        <v>0</v>
      </c>
      <c r="AC484" s="72">
        <v>1</v>
      </c>
      <c r="AD484" s="76"/>
    </row>
    <row r="485" spans="1:30" ht="90" x14ac:dyDescent="0.25">
      <c r="A485" s="62">
        <v>484</v>
      </c>
      <c r="B485" s="68" t="s">
        <v>2237</v>
      </c>
      <c r="C485" s="64">
        <f t="shared" si="26"/>
        <v>1</v>
      </c>
      <c r="D485" s="65">
        <v>45295</v>
      </c>
      <c r="E485" s="66" t="s">
        <v>6958</v>
      </c>
      <c r="F485" s="67" t="s">
        <v>5016</v>
      </c>
      <c r="G485" s="68">
        <v>86101610</v>
      </c>
      <c r="H485" s="69" t="s">
        <v>5502</v>
      </c>
      <c r="I485" s="62" t="s">
        <v>154</v>
      </c>
      <c r="J485" s="62" t="s">
        <v>154</v>
      </c>
      <c r="K485" s="62">
        <v>12</v>
      </c>
      <c r="L485" s="62" t="s">
        <v>223</v>
      </c>
      <c r="M485" s="70" t="s">
        <v>224</v>
      </c>
      <c r="N485" s="71">
        <v>84700000</v>
      </c>
      <c r="O485" s="71">
        <v>84700000</v>
      </c>
      <c r="P485" s="71" t="s">
        <v>225</v>
      </c>
      <c r="Q485" s="71" t="s">
        <v>221</v>
      </c>
      <c r="R485" s="72">
        <v>1</v>
      </c>
      <c r="S485" s="73" t="s">
        <v>37</v>
      </c>
      <c r="T485" s="74">
        <v>2021011000079</v>
      </c>
      <c r="U485" s="75" t="str">
        <f t="shared" si="27"/>
        <v>2410 - Subdirección Cartográfica y Geodésica</v>
      </c>
      <c r="V485" s="72" t="str">
        <f t="shared" si="25"/>
        <v>INVERSION</v>
      </c>
      <c r="W485" s="72" t="s">
        <v>6557</v>
      </c>
      <c r="X485" s="72" t="s">
        <v>6558</v>
      </c>
      <c r="Y485" s="72" t="s">
        <v>6559</v>
      </c>
      <c r="Z485" s="72" t="s">
        <v>6560</v>
      </c>
      <c r="AA485" s="72" t="s">
        <v>6561</v>
      </c>
      <c r="AB485" s="72">
        <v>0</v>
      </c>
      <c r="AC485" s="72">
        <v>1</v>
      </c>
      <c r="AD485" s="76"/>
    </row>
    <row r="486" spans="1:30" ht="90" x14ac:dyDescent="0.25">
      <c r="A486" s="62">
        <v>485</v>
      </c>
      <c r="B486" s="68" t="s">
        <v>2237</v>
      </c>
      <c r="C486" s="64">
        <f t="shared" si="26"/>
        <v>1</v>
      </c>
      <c r="D486" s="65">
        <v>45295</v>
      </c>
      <c r="E486" s="66" t="s">
        <v>6958</v>
      </c>
      <c r="F486" s="67" t="s">
        <v>5016</v>
      </c>
      <c r="G486" s="68">
        <v>86101610</v>
      </c>
      <c r="H486" s="69" t="s">
        <v>5503</v>
      </c>
      <c r="I486" s="62" t="s">
        <v>154</v>
      </c>
      <c r="J486" s="62" t="s">
        <v>154</v>
      </c>
      <c r="K486" s="62">
        <v>12</v>
      </c>
      <c r="L486" s="62" t="s">
        <v>223</v>
      </c>
      <c r="M486" s="70" t="s">
        <v>224</v>
      </c>
      <c r="N486" s="71">
        <v>84700000</v>
      </c>
      <c r="O486" s="71">
        <v>84700000</v>
      </c>
      <c r="P486" s="71" t="s">
        <v>225</v>
      </c>
      <c r="Q486" s="71" t="s">
        <v>221</v>
      </c>
      <c r="R486" s="72">
        <v>1</v>
      </c>
      <c r="S486" s="73" t="s">
        <v>37</v>
      </c>
      <c r="T486" s="74">
        <v>2021011000079</v>
      </c>
      <c r="U486" s="75" t="str">
        <f t="shared" si="27"/>
        <v>2410 - Subdirección Cartográfica y Geodésica</v>
      </c>
      <c r="V486" s="72" t="str">
        <f t="shared" ref="V486:V544" si="28">IF(T486="NA","FUNCIONAMIENTO",IF(T486&gt;0,"INVERSION",))</f>
        <v>INVERSION</v>
      </c>
      <c r="W486" s="72" t="s">
        <v>6557</v>
      </c>
      <c r="X486" s="72" t="s">
        <v>6558</v>
      </c>
      <c r="Y486" s="72" t="s">
        <v>6559</v>
      </c>
      <c r="Z486" s="72" t="s">
        <v>6560</v>
      </c>
      <c r="AA486" s="72" t="s">
        <v>6561</v>
      </c>
      <c r="AB486" s="72">
        <v>0</v>
      </c>
      <c r="AC486" s="72">
        <v>1</v>
      </c>
      <c r="AD486" s="76"/>
    </row>
    <row r="487" spans="1:30" ht="90" x14ac:dyDescent="0.25">
      <c r="A487" s="62">
        <v>486</v>
      </c>
      <c r="B487" s="68" t="s">
        <v>2090</v>
      </c>
      <c r="C487" s="64">
        <f t="shared" si="26"/>
        <v>1</v>
      </c>
      <c r="D487" s="65">
        <v>45295</v>
      </c>
      <c r="E487" s="66" t="s">
        <v>6958</v>
      </c>
      <c r="F487" s="67" t="s">
        <v>5016</v>
      </c>
      <c r="G487" s="68">
        <v>86101610</v>
      </c>
      <c r="H487" s="69" t="s">
        <v>5504</v>
      </c>
      <c r="I487" s="62" t="s">
        <v>154</v>
      </c>
      <c r="J487" s="62" t="s">
        <v>154</v>
      </c>
      <c r="K487" s="62">
        <v>12</v>
      </c>
      <c r="L487" s="62" t="s">
        <v>223</v>
      </c>
      <c r="M487" s="70" t="s">
        <v>224</v>
      </c>
      <c r="N487" s="71">
        <v>95150000</v>
      </c>
      <c r="O487" s="71">
        <v>95150000</v>
      </c>
      <c r="P487" s="71" t="s">
        <v>225</v>
      </c>
      <c r="Q487" s="71" t="s">
        <v>221</v>
      </c>
      <c r="R487" s="72">
        <v>1</v>
      </c>
      <c r="S487" s="73" t="s">
        <v>37</v>
      </c>
      <c r="T487" s="74">
        <v>2021011000079</v>
      </c>
      <c r="U487" s="75" t="str">
        <f t="shared" si="27"/>
        <v>2400 - Dirección de Gestión de Información Geográfica</v>
      </c>
      <c r="V487" s="72" t="str">
        <f t="shared" si="28"/>
        <v>INVERSION</v>
      </c>
      <c r="W487" s="72" t="s">
        <v>6557</v>
      </c>
      <c r="X487" s="72" t="s">
        <v>6558</v>
      </c>
      <c r="Y487" s="72" t="s">
        <v>6559</v>
      </c>
      <c r="Z487" s="72" t="s">
        <v>6560</v>
      </c>
      <c r="AA487" s="72" t="s">
        <v>6561</v>
      </c>
      <c r="AB487" s="72">
        <v>0</v>
      </c>
      <c r="AC487" s="72">
        <v>1</v>
      </c>
      <c r="AD487" s="76"/>
    </row>
    <row r="488" spans="1:30" ht="90" x14ac:dyDescent="0.25">
      <c r="A488" s="62">
        <v>487</v>
      </c>
      <c r="B488" s="68" t="s">
        <v>2090</v>
      </c>
      <c r="C488" s="64">
        <f t="shared" si="26"/>
        <v>0</v>
      </c>
      <c r="D488" s="65">
        <v>45295</v>
      </c>
      <c r="E488" s="66" t="s">
        <v>6966</v>
      </c>
      <c r="F488" s="67" t="s">
        <v>5016</v>
      </c>
      <c r="G488" s="68">
        <v>86141704</v>
      </c>
      <c r="H488" s="69" t="s">
        <v>5505</v>
      </c>
      <c r="I488" s="62" t="s">
        <v>153</v>
      </c>
      <c r="J488" s="62" t="s">
        <v>153</v>
      </c>
      <c r="K488" s="62">
        <v>12</v>
      </c>
      <c r="L488" s="62" t="s">
        <v>223</v>
      </c>
      <c r="M488" s="70" t="s">
        <v>224</v>
      </c>
      <c r="N488" s="79">
        <v>0</v>
      </c>
      <c r="O488" s="79">
        <v>0</v>
      </c>
      <c r="P488" s="71" t="s">
        <v>225</v>
      </c>
      <c r="Q488" s="71" t="s">
        <v>221</v>
      </c>
      <c r="R488" s="72">
        <v>0</v>
      </c>
      <c r="S488" s="73" t="s">
        <v>37</v>
      </c>
      <c r="T488" s="74">
        <v>2021011000079</v>
      </c>
      <c r="U488" s="75" t="str">
        <f t="shared" si="27"/>
        <v>2400 - Dirección de Gestión de Información Geográfica</v>
      </c>
      <c r="V488" s="72" t="str">
        <f t="shared" si="28"/>
        <v>INVERSION</v>
      </c>
      <c r="W488" s="72" t="s">
        <v>6557</v>
      </c>
      <c r="X488" s="72" t="s">
        <v>6558</v>
      </c>
      <c r="Y488" s="72" t="s">
        <v>6559</v>
      </c>
      <c r="Z488" s="72" t="s">
        <v>6560</v>
      </c>
      <c r="AA488" s="72" t="s">
        <v>6561</v>
      </c>
      <c r="AB488" s="72">
        <v>0</v>
      </c>
      <c r="AC488" s="72">
        <v>1</v>
      </c>
      <c r="AD488" s="76"/>
    </row>
    <row r="489" spans="1:30" ht="90" x14ac:dyDescent="0.25">
      <c r="A489" s="62">
        <v>488</v>
      </c>
      <c r="B489" s="68" t="s">
        <v>2090</v>
      </c>
      <c r="C489" s="64">
        <f t="shared" si="26"/>
        <v>1</v>
      </c>
      <c r="D489" s="65">
        <v>45295</v>
      </c>
      <c r="E489" s="66" t="s">
        <v>6966</v>
      </c>
      <c r="F489" s="67" t="s">
        <v>5016</v>
      </c>
      <c r="G489" s="68">
        <v>86141704</v>
      </c>
      <c r="H489" s="69" t="s">
        <v>5506</v>
      </c>
      <c r="I489" s="62" t="s">
        <v>153</v>
      </c>
      <c r="J489" s="62" t="s">
        <v>153</v>
      </c>
      <c r="K489" s="62">
        <v>12</v>
      </c>
      <c r="L489" s="62" t="s">
        <v>223</v>
      </c>
      <c r="M489" s="70" t="s">
        <v>224</v>
      </c>
      <c r="N489" s="71">
        <v>49512000</v>
      </c>
      <c r="O489" s="71">
        <v>49512000</v>
      </c>
      <c r="P489" s="71" t="s">
        <v>225</v>
      </c>
      <c r="Q489" s="71" t="s">
        <v>221</v>
      </c>
      <c r="R489" s="72">
        <v>1</v>
      </c>
      <c r="S489" s="73" t="s">
        <v>37</v>
      </c>
      <c r="T489" s="74">
        <v>2021011000079</v>
      </c>
      <c r="U489" s="75" t="str">
        <f t="shared" si="27"/>
        <v>2400 - Dirección de Gestión de Información Geográfica</v>
      </c>
      <c r="V489" s="72" t="str">
        <f t="shared" si="28"/>
        <v>INVERSION</v>
      </c>
      <c r="W489" s="72" t="s">
        <v>6557</v>
      </c>
      <c r="X489" s="72" t="s">
        <v>6558</v>
      </c>
      <c r="Y489" s="72" t="s">
        <v>6559</v>
      </c>
      <c r="Z489" s="72" t="s">
        <v>6560</v>
      </c>
      <c r="AA489" s="72" t="s">
        <v>6561</v>
      </c>
      <c r="AB489" s="72">
        <v>0</v>
      </c>
      <c r="AC489" s="72">
        <v>1</v>
      </c>
      <c r="AD489" s="76"/>
    </row>
    <row r="490" spans="1:30" ht="90" x14ac:dyDescent="0.25">
      <c r="A490" s="62">
        <v>489</v>
      </c>
      <c r="B490" s="68" t="s">
        <v>2090</v>
      </c>
      <c r="C490" s="64">
        <f t="shared" si="26"/>
        <v>1</v>
      </c>
      <c r="D490" s="65">
        <v>45295</v>
      </c>
      <c r="E490" s="66" t="s">
        <v>6958</v>
      </c>
      <c r="F490" s="67" t="s">
        <v>5016</v>
      </c>
      <c r="G490" s="68">
        <v>86101610</v>
      </c>
      <c r="H490" s="69" t="s">
        <v>5507</v>
      </c>
      <c r="I490" s="62" t="s">
        <v>154</v>
      </c>
      <c r="J490" s="62" t="s">
        <v>154</v>
      </c>
      <c r="K490" s="62">
        <v>12</v>
      </c>
      <c r="L490" s="62" t="s">
        <v>223</v>
      </c>
      <c r="M490" s="70" t="s">
        <v>224</v>
      </c>
      <c r="N490" s="71">
        <v>34881000</v>
      </c>
      <c r="O490" s="71">
        <v>34881000</v>
      </c>
      <c r="P490" s="71" t="s">
        <v>225</v>
      </c>
      <c r="Q490" s="71" t="s">
        <v>221</v>
      </c>
      <c r="R490" s="72">
        <v>1</v>
      </c>
      <c r="S490" s="73" t="s">
        <v>37</v>
      </c>
      <c r="T490" s="74">
        <v>2021011000079</v>
      </c>
      <c r="U490" s="75" t="str">
        <f t="shared" si="27"/>
        <v>2400 - Dirección de Gestión de Información Geográfica</v>
      </c>
      <c r="V490" s="72" t="str">
        <f t="shared" si="28"/>
        <v>INVERSION</v>
      </c>
      <c r="W490" s="72" t="s">
        <v>6557</v>
      </c>
      <c r="X490" s="72" t="s">
        <v>6558</v>
      </c>
      <c r="Y490" s="72" t="s">
        <v>6559</v>
      </c>
      <c r="Z490" s="72" t="s">
        <v>6560</v>
      </c>
      <c r="AA490" s="72" t="s">
        <v>6561</v>
      </c>
      <c r="AB490" s="72">
        <v>0</v>
      </c>
      <c r="AC490" s="72">
        <v>1</v>
      </c>
      <c r="AD490" s="76"/>
    </row>
    <row r="491" spans="1:30" ht="90" x14ac:dyDescent="0.25">
      <c r="A491" s="62">
        <v>490</v>
      </c>
      <c r="B491" s="68" t="s">
        <v>2090</v>
      </c>
      <c r="C491" s="64">
        <f t="shared" si="26"/>
        <v>1</v>
      </c>
      <c r="D491" s="65">
        <v>45295</v>
      </c>
      <c r="E491" s="66" t="s">
        <v>6958</v>
      </c>
      <c r="F491" s="67" t="s">
        <v>5016</v>
      </c>
      <c r="G491" s="68">
        <v>86101610</v>
      </c>
      <c r="H491" s="69" t="s">
        <v>5508</v>
      </c>
      <c r="I491" s="62" t="s">
        <v>153</v>
      </c>
      <c r="J491" s="62" t="s">
        <v>153</v>
      </c>
      <c r="K491" s="62">
        <v>12</v>
      </c>
      <c r="L491" s="62" t="s">
        <v>223</v>
      </c>
      <c r="M491" s="70" t="s">
        <v>224</v>
      </c>
      <c r="N491" s="71">
        <v>110532000</v>
      </c>
      <c r="O491" s="71">
        <v>110532000</v>
      </c>
      <c r="P491" s="71" t="s">
        <v>225</v>
      </c>
      <c r="Q491" s="71" t="s">
        <v>221</v>
      </c>
      <c r="R491" s="72">
        <v>1</v>
      </c>
      <c r="S491" s="73" t="s">
        <v>37</v>
      </c>
      <c r="T491" s="74">
        <v>2021011000079</v>
      </c>
      <c r="U491" s="75" t="str">
        <f t="shared" si="27"/>
        <v>2400 - Dirección de Gestión de Información Geográfica</v>
      </c>
      <c r="V491" s="72" t="str">
        <f t="shared" si="28"/>
        <v>INVERSION</v>
      </c>
      <c r="W491" s="72" t="s">
        <v>6557</v>
      </c>
      <c r="X491" s="72" t="s">
        <v>6558</v>
      </c>
      <c r="Y491" s="72" t="s">
        <v>6559</v>
      </c>
      <c r="Z491" s="72" t="s">
        <v>6560</v>
      </c>
      <c r="AA491" s="72" t="s">
        <v>6561</v>
      </c>
      <c r="AB491" s="72">
        <v>0</v>
      </c>
      <c r="AC491" s="72">
        <v>1</v>
      </c>
      <c r="AD491" s="76"/>
    </row>
    <row r="492" spans="1:30" ht="90" x14ac:dyDescent="0.25">
      <c r="A492" s="62">
        <v>491</v>
      </c>
      <c r="B492" s="68" t="s">
        <v>2090</v>
      </c>
      <c r="C492" s="64">
        <f t="shared" si="26"/>
        <v>1</v>
      </c>
      <c r="D492" s="65">
        <v>45295</v>
      </c>
      <c r="E492" s="66" t="s">
        <v>6958</v>
      </c>
      <c r="F492" s="67" t="s">
        <v>5016</v>
      </c>
      <c r="G492" s="68">
        <v>86101610</v>
      </c>
      <c r="H492" s="69" t="s">
        <v>5509</v>
      </c>
      <c r="I492" s="62" t="s">
        <v>154</v>
      </c>
      <c r="J492" s="62" t="s">
        <v>154</v>
      </c>
      <c r="K492" s="62">
        <v>12</v>
      </c>
      <c r="L492" s="62" t="s">
        <v>223</v>
      </c>
      <c r="M492" s="70" t="s">
        <v>224</v>
      </c>
      <c r="N492" s="71">
        <v>89694000</v>
      </c>
      <c r="O492" s="71">
        <v>89694000</v>
      </c>
      <c r="P492" s="71" t="s">
        <v>225</v>
      </c>
      <c r="Q492" s="71" t="s">
        <v>221</v>
      </c>
      <c r="R492" s="72">
        <v>1</v>
      </c>
      <c r="S492" s="73" t="s">
        <v>37</v>
      </c>
      <c r="T492" s="74">
        <v>2021011000079</v>
      </c>
      <c r="U492" s="75" t="str">
        <f t="shared" si="27"/>
        <v>2400 - Dirección de Gestión de Información Geográfica</v>
      </c>
      <c r="V492" s="72" t="str">
        <f t="shared" si="28"/>
        <v>INVERSION</v>
      </c>
      <c r="W492" s="72" t="s">
        <v>6557</v>
      </c>
      <c r="X492" s="72" t="s">
        <v>6558</v>
      </c>
      <c r="Y492" s="72" t="s">
        <v>6559</v>
      </c>
      <c r="Z492" s="72" t="s">
        <v>6560</v>
      </c>
      <c r="AA492" s="72" t="s">
        <v>6561</v>
      </c>
      <c r="AB492" s="72">
        <v>0</v>
      </c>
      <c r="AC492" s="72">
        <v>1</v>
      </c>
      <c r="AD492" s="76"/>
    </row>
    <row r="493" spans="1:30" ht="90" x14ac:dyDescent="0.25">
      <c r="A493" s="62">
        <v>492</v>
      </c>
      <c r="B493" s="68" t="s">
        <v>2237</v>
      </c>
      <c r="C493" s="64">
        <f t="shared" si="26"/>
        <v>1</v>
      </c>
      <c r="D493" s="65">
        <v>45295</v>
      </c>
      <c r="E493" s="66" t="s">
        <v>6967</v>
      </c>
      <c r="F493" s="67" t="s">
        <v>5016</v>
      </c>
      <c r="G493" s="68">
        <v>12161500</v>
      </c>
      <c r="H493" s="69" t="s">
        <v>5510</v>
      </c>
      <c r="I493" s="62" t="s">
        <v>156</v>
      </c>
      <c r="J493" s="62" t="s">
        <v>156</v>
      </c>
      <c r="K493" s="62">
        <v>9</v>
      </c>
      <c r="L493" s="62" t="s">
        <v>625</v>
      </c>
      <c r="M493" s="70" t="s">
        <v>224</v>
      </c>
      <c r="N493" s="71">
        <v>39007858645</v>
      </c>
      <c r="O493" s="71">
        <v>39007858645</v>
      </c>
      <c r="P493" s="71" t="s">
        <v>225</v>
      </c>
      <c r="Q493" s="71" t="s">
        <v>221</v>
      </c>
      <c r="R493" s="72">
        <v>1</v>
      </c>
      <c r="S493" s="73" t="s">
        <v>37</v>
      </c>
      <c r="T493" s="74">
        <v>2021011000079</v>
      </c>
      <c r="U493" s="75" t="str">
        <f t="shared" si="27"/>
        <v>2410 - Subdirección Cartográfica y Geodésica</v>
      </c>
      <c r="V493" s="72" t="str">
        <f t="shared" si="28"/>
        <v>INVERSION</v>
      </c>
      <c r="W493" s="72" t="s">
        <v>6557</v>
      </c>
      <c r="X493" s="72" t="s">
        <v>6558</v>
      </c>
      <c r="Y493" s="72" t="s">
        <v>6559</v>
      </c>
      <c r="Z493" s="72" t="s">
        <v>6560</v>
      </c>
      <c r="AA493" s="72" t="s">
        <v>6561</v>
      </c>
      <c r="AB493" s="72">
        <v>0</v>
      </c>
      <c r="AC493" s="72">
        <v>1</v>
      </c>
      <c r="AD493" s="76"/>
    </row>
    <row r="494" spans="1:30" ht="90" x14ac:dyDescent="0.25">
      <c r="A494" s="62">
        <v>493</v>
      </c>
      <c r="B494" s="68" t="s">
        <v>2237</v>
      </c>
      <c r="C494" s="64">
        <f t="shared" si="26"/>
        <v>1</v>
      </c>
      <c r="D494" s="65">
        <v>45295</v>
      </c>
      <c r="E494" s="66" t="s">
        <v>6968</v>
      </c>
      <c r="F494" s="67" t="s">
        <v>5016</v>
      </c>
      <c r="G494" s="68">
        <v>25191500</v>
      </c>
      <c r="H494" s="69" t="s">
        <v>5511</v>
      </c>
      <c r="I494" s="62" t="s">
        <v>160</v>
      </c>
      <c r="J494" s="62" t="s">
        <v>160</v>
      </c>
      <c r="K494" s="62">
        <v>5</v>
      </c>
      <c r="L494" s="62" t="s">
        <v>620</v>
      </c>
      <c r="M494" s="70" t="s">
        <v>224</v>
      </c>
      <c r="N494" s="71">
        <v>28000000</v>
      </c>
      <c r="O494" s="71">
        <v>28000000</v>
      </c>
      <c r="P494" s="71" t="s">
        <v>225</v>
      </c>
      <c r="Q494" s="71" t="s">
        <v>221</v>
      </c>
      <c r="R494" s="72">
        <v>1</v>
      </c>
      <c r="S494" s="73" t="s">
        <v>37</v>
      </c>
      <c r="T494" s="74">
        <v>2021011000079</v>
      </c>
      <c r="U494" s="75" t="str">
        <f t="shared" si="27"/>
        <v>2410 - Subdirección Cartográfica y Geodésica</v>
      </c>
      <c r="V494" s="72" t="str">
        <f t="shared" si="28"/>
        <v>INVERSION</v>
      </c>
      <c r="W494" s="72" t="s">
        <v>6557</v>
      </c>
      <c r="X494" s="72" t="s">
        <v>6558</v>
      </c>
      <c r="Y494" s="72" t="s">
        <v>6559</v>
      </c>
      <c r="Z494" s="72" t="s">
        <v>6560</v>
      </c>
      <c r="AA494" s="72" t="s">
        <v>6561</v>
      </c>
      <c r="AB494" s="72">
        <v>0</v>
      </c>
      <c r="AC494" s="72">
        <v>1</v>
      </c>
      <c r="AD494" s="76"/>
    </row>
    <row r="495" spans="1:30" ht="72" x14ac:dyDescent="0.25">
      <c r="A495" s="62">
        <v>494</v>
      </c>
      <c r="B495" s="68" t="str">
        <f>+S495</f>
        <v>3200 - Subdirección Administrativa y Financiera</v>
      </c>
      <c r="C495" s="64">
        <f t="shared" si="26"/>
        <v>1</v>
      </c>
      <c r="D495" s="65">
        <v>45316</v>
      </c>
      <c r="E495" s="66" t="s">
        <v>6969</v>
      </c>
      <c r="F495" s="67" t="s">
        <v>5016</v>
      </c>
      <c r="G495" s="68">
        <v>78181500</v>
      </c>
      <c r="H495" s="69" t="s">
        <v>5512</v>
      </c>
      <c r="I495" s="62" t="s">
        <v>153</v>
      </c>
      <c r="J495" s="62" t="s">
        <v>153</v>
      </c>
      <c r="K495" s="62">
        <v>12</v>
      </c>
      <c r="L495" s="62" t="s">
        <v>625</v>
      </c>
      <c r="M495" s="70" t="s">
        <v>224</v>
      </c>
      <c r="N495" s="71">
        <v>300000000</v>
      </c>
      <c r="O495" s="71">
        <v>300000000</v>
      </c>
      <c r="P495" s="71" t="s">
        <v>225</v>
      </c>
      <c r="Q495" s="71" t="s">
        <v>221</v>
      </c>
      <c r="R495" s="72">
        <v>1</v>
      </c>
      <c r="S495" s="81" t="s">
        <v>1416</v>
      </c>
      <c r="T495" s="83" t="s">
        <v>4</v>
      </c>
      <c r="U495" s="75">
        <v>2018011000692</v>
      </c>
      <c r="V495" s="72" t="str">
        <f t="shared" si="28"/>
        <v>INVERSION</v>
      </c>
      <c r="W495" s="72"/>
      <c r="X495" s="72"/>
      <c r="Y495" s="72"/>
      <c r="Z495" s="72"/>
      <c r="AA495" s="72"/>
      <c r="AB495" s="72"/>
      <c r="AC495" s="72"/>
      <c r="AD495" s="76"/>
    </row>
    <row r="496" spans="1:30" ht="90" x14ac:dyDescent="0.25">
      <c r="A496" s="62">
        <v>495</v>
      </c>
      <c r="B496" s="68" t="s">
        <v>5513</v>
      </c>
      <c r="C496" s="64">
        <f t="shared" si="26"/>
        <v>1</v>
      </c>
      <c r="D496" s="65">
        <v>45295</v>
      </c>
      <c r="E496" s="66" t="s">
        <v>6938</v>
      </c>
      <c r="F496" s="67" t="s">
        <v>5016</v>
      </c>
      <c r="G496" s="68">
        <v>80101500</v>
      </c>
      <c r="H496" s="69" t="s">
        <v>5514</v>
      </c>
      <c r="I496" s="62" t="s">
        <v>153</v>
      </c>
      <c r="J496" s="62" t="s">
        <v>153</v>
      </c>
      <c r="K496" s="62">
        <v>12</v>
      </c>
      <c r="L496" s="62" t="s">
        <v>223</v>
      </c>
      <c r="M496" s="70" t="s">
        <v>224</v>
      </c>
      <c r="N496" s="71">
        <v>37639607</v>
      </c>
      <c r="O496" s="71">
        <v>37639607</v>
      </c>
      <c r="P496" s="71" t="s">
        <v>225</v>
      </c>
      <c r="Q496" s="71" t="s">
        <v>221</v>
      </c>
      <c r="R496" s="72">
        <v>1</v>
      </c>
      <c r="S496" s="73" t="s">
        <v>37</v>
      </c>
      <c r="T496" s="74">
        <v>2021011000079</v>
      </c>
      <c r="U496" s="75" t="str">
        <f t="shared" ref="U496:U559" si="29">+B496</f>
        <v>3210 - Grupo interno de gestión Contractual</v>
      </c>
      <c r="V496" s="72" t="str">
        <f t="shared" si="28"/>
        <v>INVERSION</v>
      </c>
      <c r="W496" s="72" t="s">
        <v>6557</v>
      </c>
      <c r="X496" s="72" t="s">
        <v>6558</v>
      </c>
      <c r="Y496" s="72" t="s">
        <v>6559</v>
      </c>
      <c r="Z496" s="72" t="s">
        <v>6560</v>
      </c>
      <c r="AA496" s="72" t="s">
        <v>6561</v>
      </c>
      <c r="AB496" s="72">
        <v>0</v>
      </c>
      <c r="AC496" s="72">
        <v>1</v>
      </c>
      <c r="AD496" s="76"/>
    </row>
    <row r="497" spans="1:30" ht="90" x14ac:dyDescent="0.25">
      <c r="A497" s="62">
        <v>496</v>
      </c>
      <c r="B497" s="68" t="s">
        <v>1416</v>
      </c>
      <c r="C497" s="64">
        <f t="shared" si="26"/>
        <v>1</v>
      </c>
      <c r="D497" s="65">
        <v>45295</v>
      </c>
      <c r="E497" s="66" t="s">
        <v>6938</v>
      </c>
      <c r="F497" s="67" t="s">
        <v>5016</v>
      </c>
      <c r="G497" s="68">
        <v>80101500</v>
      </c>
      <c r="H497" s="69" t="s">
        <v>5515</v>
      </c>
      <c r="I497" s="62" t="s">
        <v>153</v>
      </c>
      <c r="J497" s="62" t="s">
        <v>153</v>
      </c>
      <c r="K497" s="62">
        <v>6</v>
      </c>
      <c r="L497" s="62" t="s">
        <v>223</v>
      </c>
      <c r="M497" s="70" t="s">
        <v>224</v>
      </c>
      <c r="N497" s="71">
        <v>17868240</v>
      </c>
      <c r="O497" s="71">
        <v>17868240</v>
      </c>
      <c r="P497" s="71" t="s">
        <v>225</v>
      </c>
      <c r="Q497" s="71" t="s">
        <v>221</v>
      </c>
      <c r="R497" s="72">
        <v>1</v>
      </c>
      <c r="S497" s="73" t="s">
        <v>37</v>
      </c>
      <c r="T497" s="74">
        <v>2021011000079</v>
      </c>
      <c r="U497" s="75" t="str">
        <f t="shared" si="29"/>
        <v>3200 - Subdirección Administrativa y Financiera</v>
      </c>
      <c r="V497" s="72" t="str">
        <f t="shared" si="28"/>
        <v>INVERSION</v>
      </c>
      <c r="W497" s="72" t="s">
        <v>6557</v>
      </c>
      <c r="X497" s="72" t="s">
        <v>6558</v>
      </c>
      <c r="Y497" s="72" t="s">
        <v>6559</v>
      </c>
      <c r="Z497" s="72" t="s">
        <v>6560</v>
      </c>
      <c r="AA497" s="72" t="s">
        <v>6561</v>
      </c>
      <c r="AB497" s="72">
        <v>0</v>
      </c>
      <c r="AC497" s="72">
        <v>1</v>
      </c>
      <c r="AD497" s="76"/>
    </row>
    <row r="498" spans="1:30" ht="90" x14ac:dyDescent="0.25">
      <c r="A498" s="62">
        <v>497</v>
      </c>
      <c r="B498" s="68" t="s">
        <v>1416</v>
      </c>
      <c r="C498" s="64">
        <f t="shared" si="26"/>
        <v>1</v>
      </c>
      <c r="D498" s="65">
        <v>45295</v>
      </c>
      <c r="E498" s="66" t="s">
        <v>6938</v>
      </c>
      <c r="F498" s="67" t="s">
        <v>5016</v>
      </c>
      <c r="G498" s="68">
        <v>80101500</v>
      </c>
      <c r="H498" s="69" t="s">
        <v>5516</v>
      </c>
      <c r="I498" s="62" t="s">
        <v>159</v>
      </c>
      <c r="J498" s="62" t="s">
        <v>159</v>
      </c>
      <c r="K498" s="62">
        <v>6</v>
      </c>
      <c r="L498" s="62" t="s">
        <v>223</v>
      </c>
      <c r="M498" s="70" t="s">
        <v>224</v>
      </c>
      <c r="N498" s="71">
        <v>19031262</v>
      </c>
      <c r="O498" s="71">
        <v>19031262</v>
      </c>
      <c r="P498" s="71" t="s">
        <v>225</v>
      </c>
      <c r="Q498" s="71" t="s">
        <v>221</v>
      </c>
      <c r="R498" s="72">
        <v>1</v>
      </c>
      <c r="S498" s="73" t="s">
        <v>37</v>
      </c>
      <c r="T498" s="74">
        <v>2021011000079</v>
      </c>
      <c r="U498" s="75" t="str">
        <f t="shared" si="29"/>
        <v>3200 - Subdirección Administrativa y Financiera</v>
      </c>
      <c r="V498" s="72" t="str">
        <f t="shared" si="28"/>
        <v>INVERSION</v>
      </c>
      <c r="W498" s="72" t="s">
        <v>6557</v>
      </c>
      <c r="X498" s="72" t="s">
        <v>6558</v>
      </c>
      <c r="Y498" s="72" t="s">
        <v>6559</v>
      </c>
      <c r="Z498" s="72" t="s">
        <v>6560</v>
      </c>
      <c r="AA498" s="72" t="s">
        <v>6561</v>
      </c>
      <c r="AB498" s="72">
        <v>0</v>
      </c>
      <c r="AC498" s="72">
        <v>1</v>
      </c>
      <c r="AD498" s="76"/>
    </row>
    <row r="499" spans="1:30" ht="108" x14ac:dyDescent="0.25">
      <c r="A499" s="62">
        <v>498</v>
      </c>
      <c r="B499" s="68" t="s">
        <v>1416</v>
      </c>
      <c r="C499" s="64">
        <f t="shared" si="26"/>
        <v>1</v>
      </c>
      <c r="D499" s="65">
        <v>45295</v>
      </c>
      <c r="E499" s="66" t="s">
        <v>6938</v>
      </c>
      <c r="F499" s="67" t="s">
        <v>5016</v>
      </c>
      <c r="G499" s="68">
        <v>80101500</v>
      </c>
      <c r="H499" s="69" t="s">
        <v>5517</v>
      </c>
      <c r="I499" s="62" t="s">
        <v>153</v>
      </c>
      <c r="J499" s="62" t="s">
        <v>153</v>
      </c>
      <c r="K499" s="62">
        <v>6</v>
      </c>
      <c r="L499" s="62" t="s">
        <v>223</v>
      </c>
      <c r="M499" s="70" t="s">
        <v>224</v>
      </c>
      <c r="N499" s="71">
        <v>18608345</v>
      </c>
      <c r="O499" s="71">
        <v>18608345</v>
      </c>
      <c r="P499" s="71" t="s">
        <v>225</v>
      </c>
      <c r="Q499" s="71" t="s">
        <v>221</v>
      </c>
      <c r="R499" s="72">
        <v>1</v>
      </c>
      <c r="S499" s="73" t="s">
        <v>37</v>
      </c>
      <c r="T499" s="74">
        <v>2021011000079</v>
      </c>
      <c r="U499" s="75" t="str">
        <f t="shared" si="29"/>
        <v>3200 - Subdirección Administrativa y Financiera</v>
      </c>
      <c r="V499" s="72" t="str">
        <f t="shared" si="28"/>
        <v>INVERSION</v>
      </c>
      <c r="W499" s="72" t="s">
        <v>6557</v>
      </c>
      <c r="X499" s="72" t="s">
        <v>6558</v>
      </c>
      <c r="Y499" s="72" t="s">
        <v>6559</v>
      </c>
      <c r="Z499" s="72" t="s">
        <v>6560</v>
      </c>
      <c r="AA499" s="72" t="s">
        <v>6561</v>
      </c>
      <c r="AB499" s="72">
        <v>0</v>
      </c>
      <c r="AC499" s="72">
        <v>1</v>
      </c>
      <c r="AD499" s="76"/>
    </row>
    <row r="500" spans="1:30" ht="108" x14ac:dyDescent="0.25">
      <c r="A500" s="62">
        <v>499</v>
      </c>
      <c r="B500" s="68" t="s">
        <v>1416</v>
      </c>
      <c r="C500" s="64">
        <f t="shared" si="26"/>
        <v>1</v>
      </c>
      <c r="D500" s="65">
        <v>45295</v>
      </c>
      <c r="E500" s="66" t="s">
        <v>6938</v>
      </c>
      <c r="F500" s="67" t="s">
        <v>5016</v>
      </c>
      <c r="G500" s="68">
        <v>80101500</v>
      </c>
      <c r="H500" s="69" t="s">
        <v>5518</v>
      </c>
      <c r="I500" s="62" t="s">
        <v>153</v>
      </c>
      <c r="J500" s="62" t="s">
        <v>153</v>
      </c>
      <c r="K500" s="62">
        <v>6</v>
      </c>
      <c r="L500" s="62" t="s">
        <v>223</v>
      </c>
      <c r="M500" s="70" t="s">
        <v>224</v>
      </c>
      <c r="N500" s="71">
        <v>18608345</v>
      </c>
      <c r="O500" s="71">
        <v>18608345</v>
      </c>
      <c r="P500" s="71" t="s">
        <v>225</v>
      </c>
      <c r="Q500" s="71" t="s">
        <v>221</v>
      </c>
      <c r="R500" s="72">
        <v>1</v>
      </c>
      <c r="S500" s="73" t="s">
        <v>37</v>
      </c>
      <c r="T500" s="74">
        <v>2021011000079</v>
      </c>
      <c r="U500" s="75" t="str">
        <f t="shared" si="29"/>
        <v>3200 - Subdirección Administrativa y Financiera</v>
      </c>
      <c r="V500" s="72" t="str">
        <f t="shared" si="28"/>
        <v>INVERSION</v>
      </c>
      <c r="W500" s="72" t="s">
        <v>6557</v>
      </c>
      <c r="X500" s="72" t="s">
        <v>6558</v>
      </c>
      <c r="Y500" s="72" t="s">
        <v>6559</v>
      </c>
      <c r="Z500" s="72" t="s">
        <v>6560</v>
      </c>
      <c r="AA500" s="72" t="s">
        <v>6561</v>
      </c>
      <c r="AB500" s="72">
        <v>0</v>
      </c>
      <c r="AC500" s="72">
        <v>1</v>
      </c>
      <c r="AD500" s="76"/>
    </row>
    <row r="501" spans="1:30" ht="90" x14ac:dyDescent="0.25">
      <c r="A501" s="62">
        <v>500</v>
      </c>
      <c r="B501" s="68" t="s">
        <v>5513</v>
      </c>
      <c r="C501" s="64">
        <f t="shared" si="26"/>
        <v>2</v>
      </c>
      <c r="D501" s="65">
        <v>45295</v>
      </c>
      <c r="E501" s="66" t="s">
        <v>6938</v>
      </c>
      <c r="F501" s="67" t="s">
        <v>5016</v>
      </c>
      <c r="G501" s="68">
        <v>80101500</v>
      </c>
      <c r="H501" s="69" t="s">
        <v>5519</v>
      </c>
      <c r="I501" s="62" t="s">
        <v>153</v>
      </c>
      <c r="J501" s="62" t="s">
        <v>153</v>
      </c>
      <c r="K501" s="62">
        <v>12</v>
      </c>
      <c r="L501" s="62" t="s">
        <v>223</v>
      </c>
      <c r="M501" s="70" t="s">
        <v>224</v>
      </c>
      <c r="N501" s="71">
        <v>75279214</v>
      </c>
      <c r="O501" s="71">
        <v>75279214</v>
      </c>
      <c r="P501" s="71" t="s">
        <v>225</v>
      </c>
      <c r="Q501" s="71" t="s">
        <v>221</v>
      </c>
      <c r="R501" s="72">
        <v>2</v>
      </c>
      <c r="S501" s="73" t="s">
        <v>37</v>
      </c>
      <c r="T501" s="74">
        <v>2021011000079</v>
      </c>
      <c r="U501" s="75" t="str">
        <f t="shared" si="29"/>
        <v>3210 - Grupo interno de gestión Contractual</v>
      </c>
      <c r="V501" s="72" t="str">
        <f t="shared" si="28"/>
        <v>INVERSION</v>
      </c>
      <c r="W501" s="72" t="s">
        <v>6557</v>
      </c>
      <c r="X501" s="72" t="s">
        <v>6558</v>
      </c>
      <c r="Y501" s="72" t="s">
        <v>6559</v>
      </c>
      <c r="Z501" s="72" t="s">
        <v>6560</v>
      </c>
      <c r="AA501" s="72" t="s">
        <v>6561</v>
      </c>
      <c r="AB501" s="72">
        <v>0</v>
      </c>
      <c r="AC501" s="72">
        <v>1</v>
      </c>
      <c r="AD501" s="76"/>
    </row>
    <row r="502" spans="1:30" ht="90" x14ac:dyDescent="0.25">
      <c r="A502" s="62">
        <v>501</v>
      </c>
      <c r="B502" s="68" t="s">
        <v>5513</v>
      </c>
      <c r="C502" s="64">
        <f t="shared" si="26"/>
        <v>1</v>
      </c>
      <c r="D502" s="65">
        <v>45295</v>
      </c>
      <c r="E502" s="66" t="s">
        <v>6938</v>
      </c>
      <c r="F502" s="67" t="s">
        <v>5016</v>
      </c>
      <c r="G502" s="68">
        <v>80101500</v>
      </c>
      <c r="H502" s="69" t="s">
        <v>5520</v>
      </c>
      <c r="I502" s="62" t="s">
        <v>153</v>
      </c>
      <c r="J502" s="62" t="s">
        <v>153</v>
      </c>
      <c r="K502" s="62">
        <v>12</v>
      </c>
      <c r="L502" s="62" t="s">
        <v>223</v>
      </c>
      <c r="M502" s="70" t="s">
        <v>224</v>
      </c>
      <c r="N502" s="71">
        <v>37639607</v>
      </c>
      <c r="O502" s="71">
        <v>37639607</v>
      </c>
      <c r="P502" s="71" t="s">
        <v>225</v>
      </c>
      <c r="Q502" s="71" t="s">
        <v>221</v>
      </c>
      <c r="R502" s="72">
        <v>1</v>
      </c>
      <c r="S502" s="73" t="s">
        <v>37</v>
      </c>
      <c r="T502" s="74">
        <v>2021011000079</v>
      </c>
      <c r="U502" s="75" t="str">
        <f t="shared" si="29"/>
        <v>3210 - Grupo interno de gestión Contractual</v>
      </c>
      <c r="V502" s="72" t="str">
        <f t="shared" si="28"/>
        <v>INVERSION</v>
      </c>
      <c r="W502" s="72" t="s">
        <v>6557</v>
      </c>
      <c r="X502" s="72" t="s">
        <v>6558</v>
      </c>
      <c r="Y502" s="72" t="s">
        <v>6559</v>
      </c>
      <c r="Z502" s="72" t="s">
        <v>6560</v>
      </c>
      <c r="AA502" s="72" t="s">
        <v>6561</v>
      </c>
      <c r="AB502" s="72">
        <v>0</v>
      </c>
      <c r="AC502" s="72">
        <v>1</v>
      </c>
      <c r="AD502" s="76"/>
    </row>
    <row r="503" spans="1:30" ht="90" x14ac:dyDescent="0.25">
      <c r="A503" s="62">
        <v>502</v>
      </c>
      <c r="B503" s="68" t="s">
        <v>5513</v>
      </c>
      <c r="C503" s="64">
        <f t="shared" si="26"/>
        <v>2</v>
      </c>
      <c r="D503" s="65">
        <v>45295</v>
      </c>
      <c r="E503" s="66" t="s">
        <v>6938</v>
      </c>
      <c r="F503" s="67" t="s">
        <v>5016</v>
      </c>
      <c r="G503" s="68">
        <v>80101500</v>
      </c>
      <c r="H503" s="69" t="s">
        <v>5521</v>
      </c>
      <c r="I503" s="62" t="s">
        <v>159</v>
      </c>
      <c r="J503" s="62" t="s">
        <v>159</v>
      </c>
      <c r="K503" s="62">
        <v>6</v>
      </c>
      <c r="L503" s="62" t="s">
        <v>223</v>
      </c>
      <c r="M503" s="70" t="s">
        <v>224</v>
      </c>
      <c r="N503" s="71">
        <v>38062524</v>
      </c>
      <c r="O503" s="71">
        <v>38062524</v>
      </c>
      <c r="P503" s="71" t="s">
        <v>225</v>
      </c>
      <c r="Q503" s="71" t="s">
        <v>221</v>
      </c>
      <c r="R503" s="72">
        <v>2</v>
      </c>
      <c r="S503" s="73" t="s">
        <v>37</v>
      </c>
      <c r="T503" s="74">
        <v>2021011000079</v>
      </c>
      <c r="U503" s="75" t="str">
        <f t="shared" si="29"/>
        <v>3210 - Grupo interno de gestión Contractual</v>
      </c>
      <c r="V503" s="72" t="str">
        <f t="shared" si="28"/>
        <v>INVERSION</v>
      </c>
      <c r="W503" s="72" t="s">
        <v>6557</v>
      </c>
      <c r="X503" s="72" t="s">
        <v>6558</v>
      </c>
      <c r="Y503" s="72" t="s">
        <v>6559</v>
      </c>
      <c r="Z503" s="72" t="s">
        <v>6560</v>
      </c>
      <c r="AA503" s="72" t="s">
        <v>6561</v>
      </c>
      <c r="AB503" s="72">
        <v>0</v>
      </c>
      <c r="AC503" s="72">
        <v>1</v>
      </c>
      <c r="AD503" s="76"/>
    </row>
    <row r="504" spans="1:30" ht="90" x14ac:dyDescent="0.25">
      <c r="A504" s="62">
        <v>503</v>
      </c>
      <c r="B504" s="68" t="s">
        <v>1416</v>
      </c>
      <c r="C504" s="64">
        <f t="shared" si="26"/>
        <v>1</v>
      </c>
      <c r="D504" s="65">
        <v>45295</v>
      </c>
      <c r="E504" s="66" t="s">
        <v>6938</v>
      </c>
      <c r="F504" s="67" t="s">
        <v>5016</v>
      </c>
      <c r="G504" s="68">
        <v>80101500</v>
      </c>
      <c r="H504" s="69" t="s">
        <v>5522</v>
      </c>
      <c r="I504" s="62" t="s">
        <v>156</v>
      </c>
      <c r="J504" s="62" t="s">
        <v>156</v>
      </c>
      <c r="K504" s="62">
        <v>9</v>
      </c>
      <c r="L504" s="62" t="s">
        <v>223</v>
      </c>
      <c r="M504" s="70" t="s">
        <v>224</v>
      </c>
      <c r="N504" s="71">
        <v>73386441</v>
      </c>
      <c r="O504" s="71">
        <v>73386441</v>
      </c>
      <c r="P504" s="71" t="s">
        <v>225</v>
      </c>
      <c r="Q504" s="71" t="s">
        <v>221</v>
      </c>
      <c r="R504" s="72">
        <v>1</v>
      </c>
      <c r="S504" s="73" t="s">
        <v>37</v>
      </c>
      <c r="T504" s="74">
        <v>2021011000079</v>
      </c>
      <c r="U504" s="75" t="str">
        <f t="shared" si="29"/>
        <v>3200 - Subdirección Administrativa y Financiera</v>
      </c>
      <c r="V504" s="72" t="str">
        <f t="shared" si="28"/>
        <v>INVERSION</v>
      </c>
      <c r="W504" s="72" t="s">
        <v>6557</v>
      </c>
      <c r="X504" s="72" t="s">
        <v>6558</v>
      </c>
      <c r="Y504" s="72" t="s">
        <v>6559</v>
      </c>
      <c r="Z504" s="72" t="s">
        <v>6560</v>
      </c>
      <c r="AA504" s="72" t="s">
        <v>6561</v>
      </c>
      <c r="AB504" s="72">
        <v>0</v>
      </c>
      <c r="AC504" s="72">
        <v>1</v>
      </c>
      <c r="AD504" s="76"/>
    </row>
    <row r="505" spans="1:30" ht="108" x14ac:dyDescent="0.25">
      <c r="A505" s="62">
        <v>504</v>
      </c>
      <c r="B505" s="68" t="s">
        <v>1416</v>
      </c>
      <c r="C505" s="64">
        <f t="shared" si="26"/>
        <v>1</v>
      </c>
      <c r="D505" s="65">
        <v>45295</v>
      </c>
      <c r="E505" s="66" t="s">
        <v>6938</v>
      </c>
      <c r="F505" s="67" t="s">
        <v>5016</v>
      </c>
      <c r="G505" s="68">
        <v>80101500</v>
      </c>
      <c r="H505" s="69" t="s">
        <v>5523</v>
      </c>
      <c r="I505" s="62" t="s">
        <v>156</v>
      </c>
      <c r="J505" s="62" t="s">
        <v>156</v>
      </c>
      <c r="K505" s="62">
        <v>9</v>
      </c>
      <c r="L505" s="62" t="s">
        <v>223</v>
      </c>
      <c r="M505" s="70" t="s">
        <v>224</v>
      </c>
      <c r="N505" s="71">
        <v>63222381</v>
      </c>
      <c r="O505" s="71">
        <v>63222381</v>
      </c>
      <c r="P505" s="71" t="s">
        <v>225</v>
      </c>
      <c r="Q505" s="71" t="s">
        <v>221</v>
      </c>
      <c r="R505" s="72">
        <v>1</v>
      </c>
      <c r="S505" s="73" t="s">
        <v>37</v>
      </c>
      <c r="T505" s="74">
        <v>2021011000079</v>
      </c>
      <c r="U505" s="75" t="str">
        <f t="shared" si="29"/>
        <v>3200 - Subdirección Administrativa y Financiera</v>
      </c>
      <c r="V505" s="72" t="str">
        <f t="shared" si="28"/>
        <v>INVERSION</v>
      </c>
      <c r="W505" s="72" t="s">
        <v>6557</v>
      </c>
      <c r="X505" s="72" t="s">
        <v>6558</v>
      </c>
      <c r="Y505" s="72" t="s">
        <v>6559</v>
      </c>
      <c r="Z505" s="72" t="s">
        <v>6560</v>
      </c>
      <c r="AA505" s="72" t="s">
        <v>6561</v>
      </c>
      <c r="AB505" s="72">
        <v>0</v>
      </c>
      <c r="AC505" s="72">
        <v>1</v>
      </c>
      <c r="AD505" s="76"/>
    </row>
    <row r="506" spans="1:30" ht="90" x14ac:dyDescent="0.25">
      <c r="A506" s="62">
        <v>505</v>
      </c>
      <c r="B506" s="68" t="s">
        <v>1416</v>
      </c>
      <c r="C506" s="64">
        <f t="shared" si="26"/>
        <v>1</v>
      </c>
      <c r="D506" s="65">
        <v>45295</v>
      </c>
      <c r="E506" s="66" t="s">
        <v>6938</v>
      </c>
      <c r="F506" s="67" t="s">
        <v>5016</v>
      </c>
      <c r="G506" s="68">
        <v>80101500</v>
      </c>
      <c r="H506" s="69" t="s">
        <v>5524</v>
      </c>
      <c r="I506" s="62" t="s">
        <v>156</v>
      </c>
      <c r="J506" s="62" t="s">
        <v>156</v>
      </c>
      <c r="K506" s="62">
        <v>9</v>
      </c>
      <c r="L506" s="62" t="s">
        <v>223</v>
      </c>
      <c r="M506" s="70" t="s">
        <v>224</v>
      </c>
      <c r="N506" s="71">
        <v>28546893</v>
      </c>
      <c r="O506" s="71">
        <v>28546893</v>
      </c>
      <c r="P506" s="71" t="s">
        <v>225</v>
      </c>
      <c r="Q506" s="71" t="s">
        <v>221</v>
      </c>
      <c r="R506" s="72">
        <v>1</v>
      </c>
      <c r="S506" s="73" t="s">
        <v>37</v>
      </c>
      <c r="T506" s="74">
        <v>2021011000079</v>
      </c>
      <c r="U506" s="75" t="str">
        <f t="shared" si="29"/>
        <v>3200 - Subdirección Administrativa y Financiera</v>
      </c>
      <c r="V506" s="72" t="str">
        <f t="shared" si="28"/>
        <v>INVERSION</v>
      </c>
      <c r="W506" s="72" t="s">
        <v>6557</v>
      </c>
      <c r="X506" s="72" t="s">
        <v>6558</v>
      </c>
      <c r="Y506" s="72" t="s">
        <v>6559</v>
      </c>
      <c r="Z506" s="72" t="s">
        <v>6560</v>
      </c>
      <c r="AA506" s="72" t="s">
        <v>6561</v>
      </c>
      <c r="AB506" s="72">
        <v>0</v>
      </c>
      <c r="AC506" s="72">
        <v>1</v>
      </c>
      <c r="AD506" s="76"/>
    </row>
    <row r="507" spans="1:30" ht="90" x14ac:dyDescent="0.25">
      <c r="A507" s="62">
        <v>506</v>
      </c>
      <c r="B507" s="68" t="s">
        <v>1416</v>
      </c>
      <c r="C507" s="64">
        <f t="shared" si="26"/>
        <v>1</v>
      </c>
      <c r="D507" s="65">
        <v>45295</v>
      </c>
      <c r="E507" s="66" t="s">
        <v>6938</v>
      </c>
      <c r="F507" s="67" t="s">
        <v>5016</v>
      </c>
      <c r="G507" s="68">
        <v>80101500</v>
      </c>
      <c r="H507" s="69" t="s">
        <v>5525</v>
      </c>
      <c r="I507" s="62" t="s">
        <v>154</v>
      </c>
      <c r="J507" s="62" t="s">
        <v>154</v>
      </c>
      <c r="K507" s="62">
        <v>12</v>
      </c>
      <c r="L507" s="62" t="s">
        <v>223</v>
      </c>
      <c r="M507" s="70" t="s">
        <v>224</v>
      </c>
      <c r="N507" s="71">
        <v>156352042</v>
      </c>
      <c r="O507" s="71">
        <v>156352042</v>
      </c>
      <c r="P507" s="71" t="s">
        <v>225</v>
      </c>
      <c r="Q507" s="71" t="s">
        <v>221</v>
      </c>
      <c r="R507" s="72">
        <v>1</v>
      </c>
      <c r="S507" s="73" t="s">
        <v>37</v>
      </c>
      <c r="T507" s="74">
        <v>2021011000079</v>
      </c>
      <c r="U507" s="75" t="str">
        <f t="shared" si="29"/>
        <v>3200 - Subdirección Administrativa y Financiera</v>
      </c>
      <c r="V507" s="72" t="str">
        <f t="shared" si="28"/>
        <v>INVERSION</v>
      </c>
      <c r="W507" s="72" t="s">
        <v>6557</v>
      </c>
      <c r="X507" s="72" t="s">
        <v>6558</v>
      </c>
      <c r="Y507" s="72" t="s">
        <v>6559</v>
      </c>
      <c r="Z507" s="72" t="s">
        <v>6560</v>
      </c>
      <c r="AA507" s="72" t="s">
        <v>6561</v>
      </c>
      <c r="AB507" s="72">
        <v>0</v>
      </c>
      <c r="AC507" s="72">
        <v>1</v>
      </c>
      <c r="AD507" s="76"/>
    </row>
    <row r="508" spans="1:30" ht="90" x14ac:dyDescent="0.25">
      <c r="A508" s="62">
        <v>507</v>
      </c>
      <c r="B508" s="68" t="s">
        <v>1416</v>
      </c>
      <c r="C508" s="64">
        <f t="shared" si="26"/>
        <v>1</v>
      </c>
      <c r="D508" s="65">
        <v>45295</v>
      </c>
      <c r="E508" s="66" t="s">
        <v>6938</v>
      </c>
      <c r="F508" s="67" t="s">
        <v>5016</v>
      </c>
      <c r="G508" s="68">
        <v>80101500</v>
      </c>
      <c r="H508" s="69" t="s">
        <v>5526</v>
      </c>
      <c r="I508" s="62" t="s">
        <v>159</v>
      </c>
      <c r="J508" s="62" t="s">
        <v>159</v>
      </c>
      <c r="K508" s="62">
        <v>6</v>
      </c>
      <c r="L508" s="62" t="s">
        <v>223</v>
      </c>
      <c r="M508" s="70" t="s">
        <v>224</v>
      </c>
      <c r="N508" s="71">
        <v>19031262</v>
      </c>
      <c r="O508" s="71">
        <v>19031262</v>
      </c>
      <c r="P508" s="71" t="s">
        <v>225</v>
      </c>
      <c r="Q508" s="71" t="s">
        <v>221</v>
      </c>
      <c r="R508" s="72">
        <v>1</v>
      </c>
      <c r="S508" s="73" t="s">
        <v>37</v>
      </c>
      <c r="T508" s="74">
        <v>2021011000079</v>
      </c>
      <c r="U508" s="75" t="str">
        <f t="shared" si="29"/>
        <v>3200 - Subdirección Administrativa y Financiera</v>
      </c>
      <c r="V508" s="72" t="str">
        <f t="shared" si="28"/>
        <v>INVERSION</v>
      </c>
      <c r="W508" s="72" t="s">
        <v>6557</v>
      </c>
      <c r="X508" s="72" t="s">
        <v>6558</v>
      </c>
      <c r="Y508" s="72" t="s">
        <v>6559</v>
      </c>
      <c r="Z508" s="72" t="s">
        <v>6560</v>
      </c>
      <c r="AA508" s="72" t="s">
        <v>6561</v>
      </c>
      <c r="AB508" s="72">
        <v>0</v>
      </c>
      <c r="AC508" s="72">
        <v>1</v>
      </c>
      <c r="AD508" s="76"/>
    </row>
    <row r="509" spans="1:30" ht="90" x14ac:dyDescent="0.25">
      <c r="A509" s="62">
        <v>508</v>
      </c>
      <c r="B509" s="68" t="s">
        <v>1416</v>
      </c>
      <c r="C509" s="64">
        <f t="shared" si="26"/>
        <v>1</v>
      </c>
      <c r="D509" s="65">
        <v>45295</v>
      </c>
      <c r="E509" s="66" t="s">
        <v>6938</v>
      </c>
      <c r="F509" s="67" t="s">
        <v>5016</v>
      </c>
      <c r="G509" s="68">
        <v>80101500</v>
      </c>
      <c r="H509" s="69" t="s">
        <v>5527</v>
      </c>
      <c r="I509" s="62" t="s">
        <v>153</v>
      </c>
      <c r="J509" s="62" t="s">
        <v>153</v>
      </c>
      <c r="K509" s="62">
        <v>6</v>
      </c>
      <c r="L509" s="62" t="s">
        <v>223</v>
      </c>
      <c r="M509" s="70" t="s">
        <v>224</v>
      </c>
      <c r="N509" s="71">
        <v>18608345</v>
      </c>
      <c r="O509" s="71">
        <v>18608345</v>
      </c>
      <c r="P509" s="71" t="s">
        <v>225</v>
      </c>
      <c r="Q509" s="71" t="s">
        <v>221</v>
      </c>
      <c r="R509" s="72">
        <v>1</v>
      </c>
      <c r="S509" s="73" t="s">
        <v>37</v>
      </c>
      <c r="T509" s="74">
        <v>2021011000079</v>
      </c>
      <c r="U509" s="75" t="str">
        <f t="shared" si="29"/>
        <v>3200 - Subdirección Administrativa y Financiera</v>
      </c>
      <c r="V509" s="72" t="str">
        <f t="shared" si="28"/>
        <v>INVERSION</v>
      </c>
      <c r="W509" s="72" t="s">
        <v>6557</v>
      </c>
      <c r="X509" s="72" t="s">
        <v>6558</v>
      </c>
      <c r="Y509" s="72" t="s">
        <v>6559</v>
      </c>
      <c r="Z509" s="72" t="s">
        <v>6560</v>
      </c>
      <c r="AA509" s="72" t="s">
        <v>6561</v>
      </c>
      <c r="AB509" s="72">
        <v>0</v>
      </c>
      <c r="AC509" s="72">
        <v>1</v>
      </c>
      <c r="AD509" s="76"/>
    </row>
    <row r="510" spans="1:30" ht="90" x14ac:dyDescent="0.25">
      <c r="A510" s="62">
        <v>509</v>
      </c>
      <c r="B510" s="68" t="s">
        <v>1416</v>
      </c>
      <c r="C510" s="64">
        <f t="shared" si="26"/>
        <v>1</v>
      </c>
      <c r="D510" s="65">
        <v>45295</v>
      </c>
      <c r="E510" s="66" t="s">
        <v>6938</v>
      </c>
      <c r="F510" s="67" t="s">
        <v>5016</v>
      </c>
      <c r="G510" s="68">
        <v>80101500</v>
      </c>
      <c r="H510" s="69" t="s">
        <v>5528</v>
      </c>
      <c r="I510" s="62" t="s">
        <v>156</v>
      </c>
      <c r="J510" s="62" t="s">
        <v>156</v>
      </c>
      <c r="K510" s="62">
        <v>9</v>
      </c>
      <c r="L510" s="62" t="s">
        <v>223</v>
      </c>
      <c r="M510" s="70" t="s">
        <v>224</v>
      </c>
      <c r="N510" s="71">
        <v>28546893</v>
      </c>
      <c r="O510" s="71">
        <v>28546893</v>
      </c>
      <c r="P510" s="71" t="s">
        <v>225</v>
      </c>
      <c r="Q510" s="71" t="s">
        <v>221</v>
      </c>
      <c r="R510" s="72">
        <v>1</v>
      </c>
      <c r="S510" s="73" t="s">
        <v>37</v>
      </c>
      <c r="T510" s="74">
        <v>2021011000079</v>
      </c>
      <c r="U510" s="75" t="str">
        <f t="shared" si="29"/>
        <v>3200 - Subdirección Administrativa y Financiera</v>
      </c>
      <c r="V510" s="72" t="str">
        <f t="shared" si="28"/>
        <v>INVERSION</v>
      </c>
      <c r="W510" s="72" t="s">
        <v>6557</v>
      </c>
      <c r="X510" s="72" t="s">
        <v>6558</v>
      </c>
      <c r="Y510" s="72" t="s">
        <v>6559</v>
      </c>
      <c r="Z510" s="72" t="s">
        <v>6560</v>
      </c>
      <c r="AA510" s="72" t="s">
        <v>6561</v>
      </c>
      <c r="AB510" s="72">
        <v>0</v>
      </c>
      <c r="AC510" s="72">
        <v>1</v>
      </c>
      <c r="AD510" s="76"/>
    </row>
    <row r="511" spans="1:30" ht="90" x14ac:dyDescent="0.25">
      <c r="A511" s="62">
        <v>510</v>
      </c>
      <c r="B511" s="68" t="s">
        <v>1416</v>
      </c>
      <c r="C511" s="64">
        <f t="shared" si="26"/>
        <v>1</v>
      </c>
      <c r="D511" s="65">
        <v>45295</v>
      </c>
      <c r="E511" s="66" t="s">
        <v>6938</v>
      </c>
      <c r="F511" s="67" t="s">
        <v>5016</v>
      </c>
      <c r="G511" s="68">
        <v>80101500</v>
      </c>
      <c r="H511" s="69" t="s">
        <v>5529</v>
      </c>
      <c r="I511" s="62" t="s">
        <v>156</v>
      </c>
      <c r="J511" s="62" t="s">
        <v>156</v>
      </c>
      <c r="K511" s="62">
        <v>9</v>
      </c>
      <c r="L511" s="62" t="s">
        <v>223</v>
      </c>
      <c r="M511" s="70" t="s">
        <v>224</v>
      </c>
      <c r="N511" s="71">
        <v>28546893</v>
      </c>
      <c r="O511" s="71">
        <v>28546893</v>
      </c>
      <c r="P511" s="71" t="s">
        <v>225</v>
      </c>
      <c r="Q511" s="71" t="s">
        <v>221</v>
      </c>
      <c r="R511" s="72">
        <v>1</v>
      </c>
      <c r="S511" s="73" t="s">
        <v>37</v>
      </c>
      <c r="T511" s="74">
        <v>2021011000079</v>
      </c>
      <c r="U511" s="75" t="str">
        <f t="shared" si="29"/>
        <v>3200 - Subdirección Administrativa y Financiera</v>
      </c>
      <c r="V511" s="72" t="str">
        <f t="shared" si="28"/>
        <v>INVERSION</v>
      </c>
      <c r="W511" s="72" t="s">
        <v>6557</v>
      </c>
      <c r="X511" s="72" t="s">
        <v>6558</v>
      </c>
      <c r="Y511" s="72" t="s">
        <v>6559</v>
      </c>
      <c r="Z511" s="72" t="s">
        <v>6560</v>
      </c>
      <c r="AA511" s="72" t="s">
        <v>6561</v>
      </c>
      <c r="AB511" s="72">
        <v>0</v>
      </c>
      <c r="AC511" s="72">
        <v>1</v>
      </c>
      <c r="AD511" s="76"/>
    </row>
    <row r="512" spans="1:30" ht="90" x14ac:dyDescent="0.25">
      <c r="A512" s="62">
        <v>511</v>
      </c>
      <c r="B512" s="68" t="s">
        <v>5513</v>
      </c>
      <c r="C512" s="64">
        <f t="shared" si="26"/>
        <v>4</v>
      </c>
      <c r="D512" s="65">
        <v>45295</v>
      </c>
      <c r="E512" s="66" t="s">
        <v>6938</v>
      </c>
      <c r="F512" s="67" t="s">
        <v>5016</v>
      </c>
      <c r="G512" s="68">
        <v>80101500</v>
      </c>
      <c r="H512" s="69" t="s">
        <v>5530</v>
      </c>
      <c r="I512" s="62" t="s">
        <v>153</v>
      </c>
      <c r="J512" s="62" t="s">
        <v>153</v>
      </c>
      <c r="K512" s="62">
        <v>12</v>
      </c>
      <c r="L512" s="62" t="s">
        <v>223</v>
      </c>
      <c r="M512" s="70" t="s">
        <v>224</v>
      </c>
      <c r="N512" s="71">
        <v>150558428</v>
      </c>
      <c r="O512" s="71">
        <v>150558428</v>
      </c>
      <c r="P512" s="71" t="s">
        <v>225</v>
      </c>
      <c r="Q512" s="71" t="s">
        <v>221</v>
      </c>
      <c r="R512" s="72">
        <v>4</v>
      </c>
      <c r="S512" s="73" t="s">
        <v>37</v>
      </c>
      <c r="T512" s="74">
        <v>2021011000079</v>
      </c>
      <c r="U512" s="75" t="str">
        <f t="shared" si="29"/>
        <v>3210 - Grupo interno de gestión Contractual</v>
      </c>
      <c r="V512" s="72" t="str">
        <f t="shared" si="28"/>
        <v>INVERSION</v>
      </c>
      <c r="W512" s="72" t="s">
        <v>6557</v>
      </c>
      <c r="X512" s="72" t="s">
        <v>6558</v>
      </c>
      <c r="Y512" s="72" t="s">
        <v>6559</v>
      </c>
      <c r="Z512" s="72" t="s">
        <v>6560</v>
      </c>
      <c r="AA512" s="72" t="s">
        <v>6561</v>
      </c>
      <c r="AB512" s="72">
        <v>0</v>
      </c>
      <c r="AC512" s="72">
        <v>1</v>
      </c>
      <c r="AD512" s="76"/>
    </row>
    <row r="513" spans="1:30" ht="90" x14ac:dyDescent="0.25">
      <c r="A513" s="62">
        <v>512</v>
      </c>
      <c r="B513" s="68" t="s">
        <v>1416</v>
      </c>
      <c r="C513" s="64">
        <f t="shared" si="26"/>
        <v>1</v>
      </c>
      <c r="D513" s="65">
        <v>45295</v>
      </c>
      <c r="E513" s="66" t="s">
        <v>6938</v>
      </c>
      <c r="F513" s="67" t="s">
        <v>5016</v>
      </c>
      <c r="G513" s="68">
        <v>80101500</v>
      </c>
      <c r="H513" s="69" t="s">
        <v>5531</v>
      </c>
      <c r="I513" s="62" t="s">
        <v>153</v>
      </c>
      <c r="J513" s="62" t="s">
        <v>153</v>
      </c>
      <c r="K513" s="62">
        <v>12</v>
      </c>
      <c r="L513" s="62" t="s">
        <v>223</v>
      </c>
      <c r="M513" s="70" t="s">
        <v>224</v>
      </c>
      <c r="N513" s="71">
        <v>168670688</v>
      </c>
      <c r="O513" s="71">
        <v>168670688</v>
      </c>
      <c r="P513" s="71" t="s">
        <v>225</v>
      </c>
      <c r="Q513" s="71" t="s">
        <v>221</v>
      </c>
      <c r="R513" s="72">
        <v>1</v>
      </c>
      <c r="S513" s="73" t="s">
        <v>37</v>
      </c>
      <c r="T513" s="74">
        <v>2021011000079</v>
      </c>
      <c r="U513" s="75" t="str">
        <f t="shared" si="29"/>
        <v>3200 - Subdirección Administrativa y Financiera</v>
      </c>
      <c r="V513" s="72" t="str">
        <f t="shared" si="28"/>
        <v>INVERSION</v>
      </c>
      <c r="W513" s="72" t="s">
        <v>6557</v>
      </c>
      <c r="X513" s="72" t="s">
        <v>6558</v>
      </c>
      <c r="Y513" s="72" t="s">
        <v>6559</v>
      </c>
      <c r="Z513" s="72" t="s">
        <v>6560</v>
      </c>
      <c r="AA513" s="72" t="s">
        <v>6561</v>
      </c>
      <c r="AB513" s="72">
        <v>0</v>
      </c>
      <c r="AC513" s="72">
        <v>1</v>
      </c>
      <c r="AD513" s="76"/>
    </row>
    <row r="514" spans="1:30" ht="90" x14ac:dyDescent="0.25">
      <c r="A514" s="62">
        <v>513</v>
      </c>
      <c r="B514" s="68" t="s">
        <v>1563</v>
      </c>
      <c r="C514" s="64">
        <f t="shared" si="26"/>
        <v>1</v>
      </c>
      <c r="D514" s="65">
        <v>45295</v>
      </c>
      <c r="E514" s="66" t="s">
        <v>6938</v>
      </c>
      <c r="F514" s="67" t="s">
        <v>5016</v>
      </c>
      <c r="G514" s="68">
        <v>80101500</v>
      </c>
      <c r="H514" s="69" t="s">
        <v>5532</v>
      </c>
      <c r="I514" s="62" t="s">
        <v>153</v>
      </c>
      <c r="J514" s="62" t="s">
        <v>153</v>
      </c>
      <c r="K514" s="62">
        <v>12</v>
      </c>
      <c r="L514" s="62" t="s">
        <v>223</v>
      </c>
      <c r="M514" s="70" t="s">
        <v>224</v>
      </c>
      <c r="N514" s="71">
        <v>168670688</v>
      </c>
      <c r="O514" s="71">
        <v>168670688</v>
      </c>
      <c r="P514" s="71" t="s">
        <v>225</v>
      </c>
      <c r="Q514" s="71" t="s">
        <v>221</v>
      </c>
      <c r="R514" s="72">
        <v>1</v>
      </c>
      <c r="S514" s="73" t="s">
        <v>37</v>
      </c>
      <c r="T514" s="74">
        <v>2021011000079</v>
      </c>
      <c r="U514" s="75" t="str">
        <f t="shared" si="29"/>
        <v>3000 - Secretaría General</v>
      </c>
      <c r="V514" s="72" t="str">
        <f t="shared" si="28"/>
        <v>INVERSION</v>
      </c>
      <c r="W514" s="72" t="s">
        <v>6557</v>
      </c>
      <c r="X514" s="72" t="s">
        <v>6558</v>
      </c>
      <c r="Y514" s="72" t="s">
        <v>6559</v>
      </c>
      <c r="Z514" s="72" t="s">
        <v>6560</v>
      </c>
      <c r="AA514" s="72" t="s">
        <v>6561</v>
      </c>
      <c r="AB514" s="72">
        <v>0</v>
      </c>
      <c r="AC514" s="72">
        <v>1</v>
      </c>
      <c r="AD514" s="76"/>
    </row>
    <row r="515" spans="1:30" ht="90" x14ac:dyDescent="0.25">
      <c r="A515" s="62">
        <v>514</v>
      </c>
      <c r="B515" s="68" t="s">
        <v>1416</v>
      </c>
      <c r="C515" s="64">
        <f t="shared" si="26"/>
        <v>1</v>
      </c>
      <c r="D515" s="65">
        <v>45295</v>
      </c>
      <c r="E515" s="66" t="s">
        <v>6938</v>
      </c>
      <c r="F515" s="67" t="s">
        <v>5016</v>
      </c>
      <c r="G515" s="68">
        <v>80101500</v>
      </c>
      <c r="H515" s="69" t="s">
        <v>5533</v>
      </c>
      <c r="I515" s="62" t="s">
        <v>156</v>
      </c>
      <c r="J515" s="62" t="s">
        <v>156</v>
      </c>
      <c r="K515" s="62">
        <v>9</v>
      </c>
      <c r="L515" s="62" t="s">
        <v>223</v>
      </c>
      <c r="M515" s="70" t="s">
        <v>224</v>
      </c>
      <c r="N515" s="71">
        <v>63222381</v>
      </c>
      <c r="O515" s="71">
        <v>63222381</v>
      </c>
      <c r="P515" s="71" t="s">
        <v>225</v>
      </c>
      <c r="Q515" s="71" t="s">
        <v>221</v>
      </c>
      <c r="R515" s="72">
        <v>1</v>
      </c>
      <c r="S515" s="73" t="s">
        <v>37</v>
      </c>
      <c r="T515" s="74">
        <v>2021011000079</v>
      </c>
      <c r="U515" s="75" t="str">
        <f t="shared" si="29"/>
        <v>3200 - Subdirección Administrativa y Financiera</v>
      </c>
      <c r="V515" s="72" t="str">
        <f t="shared" si="28"/>
        <v>INVERSION</v>
      </c>
      <c r="W515" s="72" t="s">
        <v>6557</v>
      </c>
      <c r="X515" s="72" t="s">
        <v>6558</v>
      </c>
      <c r="Y515" s="72" t="s">
        <v>6559</v>
      </c>
      <c r="Z515" s="72" t="s">
        <v>6560</v>
      </c>
      <c r="AA515" s="72" t="s">
        <v>6561</v>
      </c>
      <c r="AB515" s="72">
        <v>0</v>
      </c>
      <c r="AC515" s="72">
        <v>1</v>
      </c>
      <c r="AD515" s="76"/>
    </row>
    <row r="516" spans="1:30" ht="90" x14ac:dyDescent="0.25">
      <c r="A516" s="62">
        <v>515</v>
      </c>
      <c r="B516" s="68" t="s">
        <v>1416</v>
      </c>
      <c r="C516" s="64">
        <f t="shared" si="26"/>
        <v>1</v>
      </c>
      <c r="D516" s="65">
        <v>45295</v>
      </c>
      <c r="E516" s="66" t="s">
        <v>6938</v>
      </c>
      <c r="F516" s="67" t="s">
        <v>5016</v>
      </c>
      <c r="G516" s="68">
        <v>80101500</v>
      </c>
      <c r="H516" s="69" t="s">
        <v>5534</v>
      </c>
      <c r="I516" s="62" t="s">
        <v>156</v>
      </c>
      <c r="J516" s="62" t="s">
        <v>156</v>
      </c>
      <c r="K516" s="62">
        <v>9</v>
      </c>
      <c r="L516" s="62" t="s">
        <v>223</v>
      </c>
      <c r="M516" s="70" t="s">
        <v>224</v>
      </c>
      <c r="N516" s="71">
        <v>73386441</v>
      </c>
      <c r="O516" s="71">
        <v>73386441</v>
      </c>
      <c r="P516" s="71" t="s">
        <v>225</v>
      </c>
      <c r="Q516" s="71" t="s">
        <v>221</v>
      </c>
      <c r="R516" s="72">
        <v>1</v>
      </c>
      <c r="S516" s="73" t="s">
        <v>37</v>
      </c>
      <c r="T516" s="74">
        <v>2021011000079</v>
      </c>
      <c r="U516" s="75" t="str">
        <f t="shared" si="29"/>
        <v>3200 - Subdirección Administrativa y Financiera</v>
      </c>
      <c r="V516" s="72" t="str">
        <f t="shared" si="28"/>
        <v>INVERSION</v>
      </c>
      <c r="W516" s="72" t="s">
        <v>6557</v>
      </c>
      <c r="X516" s="72" t="s">
        <v>6558</v>
      </c>
      <c r="Y516" s="72" t="s">
        <v>6559</v>
      </c>
      <c r="Z516" s="72" t="s">
        <v>6560</v>
      </c>
      <c r="AA516" s="72" t="s">
        <v>6561</v>
      </c>
      <c r="AB516" s="72">
        <v>0</v>
      </c>
      <c r="AC516" s="72">
        <v>1</v>
      </c>
      <c r="AD516" s="76"/>
    </row>
    <row r="517" spans="1:30" ht="126" x14ac:dyDescent="0.25">
      <c r="A517" s="62">
        <v>516</v>
      </c>
      <c r="B517" s="68" t="s">
        <v>5513</v>
      </c>
      <c r="C517" s="64">
        <f t="shared" si="26"/>
        <v>6</v>
      </c>
      <c r="D517" s="65">
        <v>45295</v>
      </c>
      <c r="E517" s="66" t="s">
        <v>6938</v>
      </c>
      <c r="F517" s="67" t="s">
        <v>5016</v>
      </c>
      <c r="G517" s="68">
        <v>80101500</v>
      </c>
      <c r="H517" s="69" t="s">
        <v>5535</v>
      </c>
      <c r="I517" s="62" t="s">
        <v>153</v>
      </c>
      <c r="J517" s="62" t="s">
        <v>153</v>
      </c>
      <c r="K517" s="62">
        <v>12</v>
      </c>
      <c r="L517" s="62" t="s">
        <v>223</v>
      </c>
      <c r="M517" s="70" t="s">
        <v>224</v>
      </c>
      <c r="N517" s="71">
        <v>655866060</v>
      </c>
      <c r="O517" s="71">
        <v>655866060</v>
      </c>
      <c r="P517" s="71" t="s">
        <v>225</v>
      </c>
      <c r="Q517" s="71" t="s">
        <v>221</v>
      </c>
      <c r="R517" s="72">
        <v>6</v>
      </c>
      <c r="S517" s="73" t="s">
        <v>37</v>
      </c>
      <c r="T517" s="74">
        <v>2021011000079</v>
      </c>
      <c r="U517" s="75" t="str">
        <f t="shared" si="29"/>
        <v>3210 - Grupo interno de gestión Contractual</v>
      </c>
      <c r="V517" s="72" t="str">
        <f t="shared" si="28"/>
        <v>INVERSION</v>
      </c>
      <c r="W517" s="72" t="s">
        <v>6557</v>
      </c>
      <c r="X517" s="72" t="s">
        <v>6558</v>
      </c>
      <c r="Y517" s="72" t="s">
        <v>6559</v>
      </c>
      <c r="Z517" s="72" t="s">
        <v>6560</v>
      </c>
      <c r="AA517" s="72" t="s">
        <v>6561</v>
      </c>
      <c r="AB517" s="72">
        <v>0</v>
      </c>
      <c r="AC517" s="72">
        <v>1</v>
      </c>
      <c r="AD517" s="76"/>
    </row>
    <row r="518" spans="1:30" ht="90" x14ac:dyDescent="0.25">
      <c r="A518" s="62">
        <v>517</v>
      </c>
      <c r="B518" s="68" t="s">
        <v>1416</v>
      </c>
      <c r="C518" s="64">
        <f t="shared" si="26"/>
        <v>1</v>
      </c>
      <c r="D518" s="65">
        <v>45295</v>
      </c>
      <c r="E518" s="66" t="s">
        <v>6938</v>
      </c>
      <c r="F518" s="67" t="s">
        <v>5016</v>
      </c>
      <c r="G518" s="68">
        <v>80101500</v>
      </c>
      <c r="H518" s="69" t="s">
        <v>5536</v>
      </c>
      <c r="I518" s="62" t="s">
        <v>153</v>
      </c>
      <c r="J518" s="62" t="s">
        <v>153</v>
      </c>
      <c r="K518" s="62">
        <v>6</v>
      </c>
      <c r="L518" s="62" t="s">
        <v>223</v>
      </c>
      <c r="M518" s="70" t="s">
        <v>224</v>
      </c>
      <c r="N518" s="71">
        <v>54041399</v>
      </c>
      <c r="O518" s="71">
        <v>54041399</v>
      </c>
      <c r="P518" s="71" t="s">
        <v>225</v>
      </c>
      <c r="Q518" s="71" t="s">
        <v>221</v>
      </c>
      <c r="R518" s="72">
        <v>1</v>
      </c>
      <c r="S518" s="73" t="s">
        <v>37</v>
      </c>
      <c r="T518" s="74">
        <v>2021011000079</v>
      </c>
      <c r="U518" s="75" t="str">
        <f t="shared" si="29"/>
        <v>3200 - Subdirección Administrativa y Financiera</v>
      </c>
      <c r="V518" s="72" t="str">
        <f t="shared" si="28"/>
        <v>INVERSION</v>
      </c>
      <c r="W518" s="72" t="s">
        <v>6557</v>
      </c>
      <c r="X518" s="72" t="s">
        <v>6558</v>
      </c>
      <c r="Y518" s="72" t="s">
        <v>6559</v>
      </c>
      <c r="Z518" s="72" t="s">
        <v>6560</v>
      </c>
      <c r="AA518" s="72" t="s">
        <v>6561</v>
      </c>
      <c r="AB518" s="72">
        <v>0</v>
      </c>
      <c r="AC518" s="72">
        <v>1</v>
      </c>
      <c r="AD518" s="76"/>
    </row>
    <row r="519" spans="1:30" ht="126" x14ac:dyDescent="0.25">
      <c r="A519" s="62">
        <v>518</v>
      </c>
      <c r="B519" s="68" t="s">
        <v>5513</v>
      </c>
      <c r="C519" s="64">
        <f t="shared" si="26"/>
        <v>1</v>
      </c>
      <c r="D519" s="65">
        <v>45295</v>
      </c>
      <c r="E519" s="66" t="s">
        <v>6938</v>
      </c>
      <c r="F519" s="67" t="s">
        <v>5016</v>
      </c>
      <c r="G519" s="68">
        <v>80101500</v>
      </c>
      <c r="H519" s="69" t="s">
        <v>5537</v>
      </c>
      <c r="I519" s="62" t="s">
        <v>153</v>
      </c>
      <c r="J519" s="62" t="s">
        <v>153</v>
      </c>
      <c r="K519" s="62">
        <v>12</v>
      </c>
      <c r="L519" s="62" t="s">
        <v>223</v>
      </c>
      <c r="M519" s="70" t="s">
        <v>224</v>
      </c>
      <c r="N519" s="71">
        <v>109311010</v>
      </c>
      <c r="O519" s="71">
        <v>109311010</v>
      </c>
      <c r="P519" s="71" t="s">
        <v>225</v>
      </c>
      <c r="Q519" s="71" t="s">
        <v>221</v>
      </c>
      <c r="R519" s="72">
        <v>1</v>
      </c>
      <c r="S519" s="73" t="s">
        <v>37</v>
      </c>
      <c r="T519" s="74">
        <v>2021011000079</v>
      </c>
      <c r="U519" s="75" t="str">
        <f t="shared" si="29"/>
        <v>3210 - Grupo interno de gestión Contractual</v>
      </c>
      <c r="V519" s="72" t="str">
        <f t="shared" si="28"/>
        <v>INVERSION</v>
      </c>
      <c r="W519" s="72" t="s">
        <v>6557</v>
      </c>
      <c r="X519" s="72" t="s">
        <v>6558</v>
      </c>
      <c r="Y519" s="72" t="s">
        <v>6559</v>
      </c>
      <c r="Z519" s="72" t="s">
        <v>6560</v>
      </c>
      <c r="AA519" s="72" t="s">
        <v>6561</v>
      </c>
      <c r="AB519" s="72">
        <v>0</v>
      </c>
      <c r="AC519" s="72">
        <v>1</v>
      </c>
      <c r="AD519" s="76"/>
    </row>
    <row r="520" spans="1:30" ht="90" x14ac:dyDescent="0.25">
      <c r="A520" s="62">
        <v>519</v>
      </c>
      <c r="B520" s="68" t="s">
        <v>1416</v>
      </c>
      <c r="C520" s="64">
        <f t="shared" si="26"/>
        <v>1</v>
      </c>
      <c r="D520" s="65">
        <v>45295</v>
      </c>
      <c r="E520" s="66" t="s">
        <v>6938</v>
      </c>
      <c r="F520" s="67" t="s">
        <v>5016</v>
      </c>
      <c r="G520" s="68">
        <v>80101500</v>
      </c>
      <c r="H520" s="69" t="s">
        <v>5538</v>
      </c>
      <c r="I520" s="62" t="s">
        <v>156</v>
      </c>
      <c r="J520" s="62" t="s">
        <v>156</v>
      </c>
      <c r="K520" s="62">
        <v>9</v>
      </c>
      <c r="L520" s="62" t="s">
        <v>223</v>
      </c>
      <c r="M520" s="70" t="s">
        <v>224</v>
      </c>
      <c r="N520" s="71">
        <v>54642708</v>
      </c>
      <c r="O520" s="71">
        <v>54642708</v>
      </c>
      <c r="P520" s="71" t="s">
        <v>225</v>
      </c>
      <c r="Q520" s="71" t="s">
        <v>221</v>
      </c>
      <c r="R520" s="72">
        <v>1</v>
      </c>
      <c r="S520" s="73" t="s">
        <v>37</v>
      </c>
      <c r="T520" s="74">
        <v>2021011000079</v>
      </c>
      <c r="U520" s="75" t="str">
        <f t="shared" si="29"/>
        <v>3200 - Subdirección Administrativa y Financiera</v>
      </c>
      <c r="V520" s="72" t="str">
        <f t="shared" si="28"/>
        <v>INVERSION</v>
      </c>
      <c r="W520" s="72" t="s">
        <v>6557</v>
      </c>
      <c r="X520" s="72" t="s">
        <v>6558</v>
      </c>
      <c r="Y520" s="72" t="s">
        <v>6559</v>
      </c>
      <c r="Z520" s="72" t="s">
        <v>6560</v>
      </c>
      <c r="AA520" s="72" t="s">
        <v>6561</v>
      </c>
      <c r="AB520" s="72">
        <v>0</v>
      </c>
      <c r="AC520" s="72">
        <v>1</v>
      </c>
      <c r="AD520" s="76"/>
    </row>
    <row r="521" spans="1:30" ht="90" x14ac:dyDescent="0.25">
      <c r="A521" s="62">
        <v>520</v>
      </c>
      <c r="B521" s="68" t="s">
        <v>1416</v>
      </c>
      <c r="C521" s="64">
        <f t="shared" si="26"/>
        <v>1</v>
      </c>
      <c r="D521" s="65">
        <v>45295</v>
      </c>
      <c r="E521" s="66" t="s">
        <v>6938</v>
      </c>
      <c r="F521" s="67" t="s">
        <v>5016</v>
      </c>
      <c r="G521" s="68">
        <v>80101500</v>
      </c>
      <c r="H521" s="69" t="s">
        <v>5539</v>
      </c>
      <c r="I521" s="62" t="s">
        <v>156</v>
      </c>
      <c r="J521" s="62" t="s">
        <v>156</v>
      </c>
      <c r="K521" s="62">
        <v>9</v>
      </c>
      <c r="L521" s="62" t="s">
        <v>223</v>
      </c>
      <c r="M521" s="70" t="s">
        <v>224</v>
      </c>
      <c r="N521" s="71">
        <v>54642708</v>
      </c>
      <c r="O521" s="71">
        <v>54642708</v>
      </c>
      <c r="P521" s="71" t="s">
        <v>225</v>
      </c>
      <c r="Q521" s="71" t="s">
        <v>221</v>
      </c>
      <c r="R521" s="72">
        <v>1</v>
      </c>
      <c r="S521" s="73" t="s">
        <v>37</v>
      </c>
      <c r="T521" s="74">
        <v>2021011000079</v>
      </c>
      <c r="U521" s="75" t="str">
        <f t="shared" si="29"/>
        <v>3200 - Subdirección Administrativa y Financiera</v>
      </c>
      <c r="V521" s="72" t="str">
        <f t="shared" si="28"/>
        <v>INVERSION</v>
      </c>
      <c r="W521" s="72" t="s">
        <v>6557</v>
      </c>
      <c r="X521" s="72" t="s">
        <v>6558</v>
      </c>
      <c r="Y521" s="72" t="s">
        <v>6559</v>
      </c>
      <c r="Z521" s="72" t="s">
        <v>6560</v>
      </c>
      <c r="AA521" s="72" t="s">
        <v>6561</v>
      </c>
      <c r="AB521" s="72">
        <v>0</v>
      </c>
      <c r="AC521" s="72">
        <v>1</v>
      </c>
      <c r="AD521" s="76"/>
    </row>
    <row r="522" spans="1:30" ht="90" x14ac:dyDescent="0.25">
      <c r="A522" s="62">
        <v>521</v>
      </c>
      <c r="B522" s="68" t="s">
        <v>1416</v>
      </c>
      <c r="C522" s="64">
        <f t="shared" si="26"/>
        <v>1</v>
      </c>
      <c r="D522" s="65">
        <v>45295</v>
      </c>
      <c r="E522" s="66" t="s">
        <v>6938</v>
      </c>
      <c r="F522" s="67" t="s">
        <v>5016</v>
      </c>
      <c r="G522" s="68">
        <v>80101500</v>
      </c>
      <c r="H522" s="69" t="s">
        <v>5540</v>
      </c>
      <c r="I522" s="62" t="s">
        <v>153</v>
      </c>
      <c r="J522" s="62" t="s">
        <v>153</v>
      </c>
      <c r="K522" s="62">
        <v>6</v>
      </c>
      <c r="L522" s="62" t="s">
        <v>223</v>
      </c>
      <c r="M522" s="70" t="s">
        <v>224</v>
      </c>
      <c r="N522" s="71">
        <v>18608345</v>
      </c>
      <c r="O522" s="71">
        <v>18608345</v>
      </c>
      <c r="P522" s="71" t="s">
        <v>225</v>
      </c>
      <c r="Q522" s="71" t="s">
        <v>221</v>
      </c>
      <c r="R522" s="72">
        <v>1</v>
      </c>
      <c r="S522" s="73" t="s">
        <v>37</v>
      </c>
      <c r="T522" s="74">
        <v>2021011000079</v>
      </c>
      <c r="U522" s="75" t="str">
        <f t="shared" si="29"/>
        <v>3200 - Subdirección Administrativa y Financiera</v>
      </c>
      <c r="V522" s="72" t="str">
        <f t="shared" si="28"/>
        <v>INVERSION</v>
      </c>
      <c r="W522" s="72" t="s">
        <v>6557</v>
      </c>
      <c r="X522" s="72" t="s">
        <v>6558</v>
      </c>
      <c r="Y522" s="72" t="s">
        <v>6559</v>
      </c>
      <c r="Z522" s="72" t="s">
        <v>6560</v>
      </c>
      <c r="AA522" s="72" t="s">
        <v>6561</v>
      </c>
      <c r="AB522" s="72">
        <v>0</v>
      </c>
      <c r="AC522" s="72">
        <v>1</v>
      </c>
      <c r="AD522" s="76"/>
    </row>
    <row r="523" spans="1:30" ht="90" x14ac:dyDescent="0.25">
      <c r="A523" s="62">
        <v>522</v>
      </c>
      <c r="B523" s="68" t="s">
        <v>1416</v>
      </c>
      <c r="C523" s="64">
        <f t="shared" si="26"/>
        <v>1</v>
      </c>
      <c r="D523" s="65">
        <v>45295</v>
      </c>
      <c r="E523" s="66" t="s">
        <v>6938</v>
      </c>
      <c r="F523" s="67" t="s">
        <v>5016</v>
      </c>
      <c r="G523" s="68">
        <v>80101500</v>
      </c>
      <c r="H523" s="69" t="s">
        <v>5541</v>
      </c>
      <c r="I523" s="62" t="s">
        <v>159</v>
      </c>
      <c r="J523" s="62" t="s">
        <v>159</v>
      </c>
      <c r="K523" s="62">
        <v>6</v>
      </c>
      <c r="L523" s="62" t="s">
        <v>223</v>
      </c>
      <c r="M523" s="70" t="s">
        <v>224</v>
      </c>
      <c r="N523" s="71">
        <v>19031262</v>
      </c>
      <c r="O523" s="71">
        <v>19031262</v>
      </c>
      <c r="P523" s="71" t="s">
        <v>225</v>
      </c>
      <c r="Q523" s="71" t="s">
        <v>221</v>
      </c>
      <c r="R523" s="72">
        <v>1</v>
      </c>
      <c r="S523" s="73" t="s">
        <v>37</v>
      </c>
      <c r="T523" s="74">
        <v>2021011000079</v>
      </c>
      <c r="U523" s="75" t="str">
        <f t="shared" si="29"/>
        <v>3200 - Subdirección Administrativa y Financiera</v>
      </c>
      <c r="V523" s="72" t="str">
        <f t="shared" si="28"/>
        <v>INVERSION</v>
      </c>
      <c r="W523" s="72" t="s">
        <v>6557</v>
      </c>
      <c r="X523" s="72" t="s">
        <v>6558</v>
      </c>
      <c r="Y523" s="72" t="s">
        <v>6559</v>
      </c>
      <c r="Z523" s="72" t="s">
        <v>6560</v>
      </c>
      <c r="AA523" s="72" t="s">
        <v>6561</v>
      </c>
      <c r="AB523" s="72">
        <v>0</v>
      </c>
      <c r="AC523" s="72">
        <v>1</v>
      </c>
      <c r="AD523" s="76"/>
    </row>
    <row r="524" spans="1:30" ht="90" x14ac:dyDescent="0.25">
      <c r="A524" s="62">
        <v>523</v>
      </c>
      <c r="B524" s="68" t="s">
        <v>1416</v>
      </c>
      <c r="C524" s="64">
        <f t="shared" si="26"/>
        <v>1</v>
      </c>
      <c r="D524" s="65">
        <v>45295</v>
      </c>
      <c r="E524" s="66" t="s">
        <v>6938</v>
      </c>
      <c r="F524" s="67" t="s">
        <v>5016</v>
      </c>
      <c r="G524" s="68">
        <v>80101500</v>
      </c>
      <c r="H524" s="69" t="s">
        <v>5542</v>
      </c>
      <c r="I524" s="62" t="s">
        <v>153</v>
      </c>
      <c r="J524" s="62" t="s">
        <v>153</v>
      </c>
      <c r="K524" s="62">
        <v>6</v>
      </c>
      <c r="L524" s="62" t="s">
        <v>223</v>
      </c>
      <c r="M524" s="70" t="s">
        <v>224</v>
      </c>
      <c r="N524" s="71">
        <v>23982561</v>
      </c>
      <c r="O524" s="71">
        <v>23982561</v>
      </c>
      <c r="P524" s="71" t="s">
        <v>225</v>
      </c>
      <c r="Q524" s="71" t="s">
        <v>221</v>
      </c>
      <c r="R524" s="72">
        <v>1</v>
      </c>
      <c r="S524" s="73" t="s">
        <v>37</v>
      </c>
      <c r="T524" s="74">
        <v>2021011000079</v>
      </c>
      <c r="U524" s="75" t="str">
        <f t="shared" si="29"/>
        <v>3200 - Subdirección Administrativa y Financiera</v>
      </c>
      <c r="V524" s="72" t="str">
        <f t="shared" si="28"/>
        <v>INVERSION</v>
      </c>
      <c r="W524" s="72" t="s">
        <v>6557</v>
      </c>
      <c r="X524" s="72" t="s">
        <v>6558</v>
      </c>
      <c r="Y524" s="72" t="s">
        <v>6559</v>
      </c>
      <c r="Z524" s="72" t="s">
        <v>6560</v>
      </c>
      <c r="AA524" s="72" t="s">
        <v>6561</v>
      </c>
      <c r="AB524" s="72">
        <v>0</v>
      </c>
      <c r="AC524" s="72">
        <v>1</v>
      </c>
      <c r="AD524" s="76"/>
    </row>
    <row r="525" spans="1:30" ht="90" x14ac:dyDescent="0.25">
      <c r="A525" s="62">
        <v>524</v>
      </c>
      <c r="B525" s="68" t="s">
        <v>1416</v>
      </c>
      <c r="C525" s="64">
        <f t="shared" si="26"/>
        <v>1</v>
      </c>
      <c r="D525" s="65">
        <v>45295</v>
      </c>
      <c r="E525" s="66" t="s">
        <v>6938</v>
      </c>
      <c r="F525" s="67" t="s">
        <v>5016</v>
      </c>
      <c r="G525" s="68">
        <v>80101500</v>
      </c>
      <c r="H525" s="69" t="s">
        <v>5543</v>
      </c>
      <c r="I525" s="62" t="s">
        <v>159</v>
      </c>
      <c r="J525" s="62" t="s">
        <v>159</v>
      </c>
      <c r="K525" s="62">
        <v>6</v>
      </c>
      <c r="L525" s="62" t="s">
        <v>223</v>
      </c>
      <c r="M525" s="70" t="s">
        <v>224</v>
      </c>
      <c r="N525" s="71">
        <v>26647290</v>
      </c>
      <c r="O525" s="71">
        <v>26647290</v>
      </c>
      <c r="P525" s="71" t="s">
        <v>225</v>
      </c>
      <c r="Q525" s="71" t="s">
        <v>221</v>
      </c>
      <c r="R525" s="72">
        <v>1</v>
      </c>
      <c r="S525" s="73" t="s">
        <v>37</v>
      </c>
      <c r="T525" s="74">
        <v>2021011000079</v>
      </c>
      <c r="U525" s="75" t="str">
        <f t="shared" si="29"/>
        <v>3200 - Subdirección Administrativa y Financiera</v>
      </c>
      <c r="V525" s="72" t="str">
        <f t="shared" si="28"/>
        <v>INVERSION</v>
      </c>
      <c r="W525" s="72" t="s">
        <v>6557</v>
      </c>
      <c r="X525" s="72" t="s">
        <v>6558</v>
      </c>
      <c r="Y525" s="72" t="s">
        <v>6559</v>
      </c>
      <c r="Z525" s="72" t="s">
        <v>6560</v>
      </c>
      <c r="AA525" s="72" t="s">
        <v>6561</v>
      </c>
      <c r="AB525" s="72">
        <v>0</v>
      </c>
      <c r="AC525" s="72">
        <v>1</v>
      </c>
      <c r="AD525" s="76"/>
    </row>
    <row r="526" spans="1:30" ht="90" x14ac:dyDescent="0.25">
      <c r="A526" s="62">
        <v>525</v>
      </c>
      <c r="B526" s="68" t="s">
        <v>1416</v>
      </c>
      <c r="C526" s="64">
        <f t="shared" si="26"/>
        <v>1</v>
      </c>
      <c r="D526" s="65">
        <v>45295</v>
      </c>
      <c r="E526" s="66" t="s">
        <v>6938</v>
      </c>
      <c r="F526" s="67" t="s">
        <v>5016</v>
      </c>
      <c r="G526" s="68">
        <v>80101500</v>
      </c>
      <c r="H526" s="69" t="s">
        <v>5544</v>
      </c>
      <c r="I526" s="62" t="s">
        <v>156</v>
      </c>
      <c r="J526" s="62" t="s">
        <v>156</v>
      </c>
      <c r="K526" s="62">
        <v>9</v>
      </c>
      <c r="L526" s="62" t="s">
        <v>223</v>
      </c>
      <c r="M526" s="70" t="s">
        <v>224</v>
      </c>
      <c r="N526" s="71">
        <v>54642708</v>
      </c>
      <c r="O526" s="71">
        <v>54642708</v>
      </c>
      <c r="P526" s="71" t="s">
        <v>225</v>
      </c>
      <c r="Q526" s="71" t="s">
        <v>221</v>
      </c>
      <c r="R526" s="72">
        <v>1</v>
      </c>
      <c r="S526" s="73" t="s">
        <v>37</v>
      </c>
      <c r="T526" s="74">
        <v>2021011000079</v>
      </c>
      <c r="U526" s="75" t="str">
        <f t="shared" si="29"/>
        <v>3200 - Subdirección Administrativa y Financiera</v>
      </c>
      <c r="V526" s="72" t="str">
        <f t="shared" si="28"/>
        <v>INVERSION</v>
      </c>
      <c r="W526" s="72" t="s">
        <v>6557</v>
      </c>
      <c r="X526" s="72" t="s">
        <v>6558</v>
      </c>
      <c r="Y526" s="72" t="s">
        <v>6559</v>
      </c>
      <c r="Z526" s="72" t="s">
        <v>6560</v>
      </c>
      <c r="AA526" s="72" t="s">
        <v>6561</v>
      </c>
      <c r="AB526" s="72">
        <v>0</v>
      </c>
      <c r="AC526" s="72">
        <v>1</v>
      </c>
      <c r="AD526" s="76"/>
    </row>
    <row r="527" spans="1:30" ht="90" x14ac:dyDescent="0.25">
      <c r="A527" s="62">
        <v>526</v>
      </c>
      <c r="B527" s="68" t="s">
        <v>5513</v>
      </c>
      <c r="C527" s="64">
        <f t="shared" si="26"/>
        <v>2</v>
      </c>
      <c r="D527" s="65">
        <v>45295</v>
      </c>
      <c r="E527" s="66" t="s">
        <v>6938</v>
      </c>
      <c r="F527" s="67" t="s">
        <v>5016</v>
      </c>
      <c r="G527" s="68">
        <v>80101500</v>
      </c>
      <c r="H527" s="69" t="s">
        <v>5545</v>
      </c>
      <c r="I527" s="62" t="s">
        <v>153</v>
      </c>
      <c r="J527" s="62" t="s">
        <v>153</v>
      </c>
      <c r="K527" s="62">
        <v>12</v>
      </c>
      <c r="L527" s="62" t="s">
        <v>223</v>
      </c>
      <c r="M527" s="70" t="s">
        <v>224</v>
      </c>
      <c r="N527" s="71">
        <v>123452422</v>
      </c>
      <c r="O527" s="71">
        <v>123452422</v>
      </c>
      <c r="P527" s="71" t="s">
        <v>225</v>
      </c>
      <c r="Q527" s="71" t="s">
        <v>221</v>
      </c>
      <c r="R527" s="72">
        <v>2</v>
      </c>
      <c r="S527" s="73" t="s">
        <v>37</v>
      </c>
      <c r="T527" s="74">
        <v>2021011000079</v>
      </c>
      <c r="U527" s="75" t="str">
        <f t="shared" si="29"/>
        <v>3210 - Grupo interno de gestión Contractual</v>
      </c>
      <c r="V527" s="72" t="str">
        <f t="shared" si="28"/>
        <v>INVERSION</v>
      </c>
      <c r="W527" s="72" t="s">
        <v>6557</v>
      </c>
      <c r="X527" s="72" t="s">
        <v>6558</v>
      </c>
      <c r="Y527" s="72" t="s">
        <v>6559</v>
      </c>
      <c r="Z527" s="72" t="s">
        <v>6560</v>
      </c>
      <c r="AA527" s="72" t="s">
        <v>6561</v>
      </c>
      <c r="AB527" s="72">
        <v>0</v>
      </c>
      <c r="AC527" s="72">
        <v>1</v>
      </c>
      <c r="AD527" s="76"/>
    </row>
    <row r="528" spans="1:30" ht="108" x14ac:dyDescent="0.25">
      <c r="A528" s="62">
        <v>527</v>
      </c>
      <c r="B528" s="68" t="s">
        <v>5513</v>
      </c>
      <c r="C528" s="64">
        <f t="shared" si="26"/>
        <v>1</v>
      </c>
      <c r="D528" s="65">
        <v>45295</v>
      </c>
      <c r="E528" s="66" t="s">
        <v>6938</v>
      </c>
      <c r="F528" s="67" t="s">
        <v>5016</v>
      </c>
      <c r="G528" s="68">
        <v>80101500</v>
      </c>
      <c r="H528" s="69" t="s">
        <v>5546</v>
      </c>
      <c r="I528" s="62" t="s">
        <v>159</v>
      </c>
      <c r="J528" s="62" t="s">
        <v>159</v>
      </c>
      <c r="K528" s="62">
        <v>6</v>
      </c>
      <c r="L528" s="62" t="s">
        <v>223</v>
      </c>
      <c r="M528" s="70" t="s">
        <v>224</v>
      </c>
      <c r="N528" s="71">
        <v>55269612</v>
      </c>
      <c r="O528" s="71">
        <v>55269612</v>
      </c>
      <c r="P528" s="71" t="s">
        <v>225</v>
      </c>
      <c r="Q528" s="71" t="s">
        <v>221</v>
      </c>
      <c r="R528" s="72">
        <v>1</v>
      </c>
      <c r="S528" s="73" t="s">
        <v>37</v>
      </c>
      <c r="T528" s="74">
        <v>2021011000079</v>
      </c>
      <c r="U528" s="75" t="str">
        <f t="shared" si="29"/>
        <v>3210 - Grupo interno de gestión Contractual</v>
      </c>
      <c r="V528" s="72" t="str">
        <f t="shared" si="28"/>
        <v>INVERSION</v>
      </c>
      <c r="W528" s="72" t="s">
        <v>6557</v>
      </c>
      <c r="X528" s="72" t="s">
        <v>6558</v>
      </c>
      <c r="Y528" s="72" t="s">
        <v>6559</v>
      </c>
      <c r="Z528" s="72" t="s">
        <v>6560</v>
      </c>
      <c r="AA528" s="72" t="s">
        <v>6561</v>
      </c>
      <c r="AB528" s="72">
        <v>0</v>
      </c>
      <c r="AC528" s="72">
        <v>1</v>
      </c>
      <c r="AD528" s="76"/>
    </row>
    <row r="529" spans="1:30" ht="90" x14ac:dyDescent="0.25">
      <c r="A529" s="62">
        <v>528</v>
      </c>
      <c r="B529" s="68" t="s">
        <v>1416</v>
      </c>
      <c r="C529" s="64">
        <f t="shared" si="26"/>
        <v>1</v>
      </c>
      <c r="D529" s="65">
        <v>45295</v>
      </c>
      <c r="E529" s="66" t="s">
        <v>6938</v>
      </c>
      <c r="F529" s="67" t="s">
        <v>5016</v>
      </c>
      <c r="G529" s="68">
        <v>80101500</v>
      </c>
      <c r="H529" s="69" t="s">
        <v>5547</v>
      </c>
      <c r="I529" s="62" t="s">
        <v>153</v>
      </c>
      <c r="J529" s="62" t="s">
        <v>153</v>
      </c>
      <c r="K529" s="62">
        <v>12</v>
      </c>
      <c r="L529" s="62" t="s">
        <v>223</v>
      </c>
      <c r="M529" s="70" t="s">
        <v>224</v>
      </c>
      <c r="N529" s="71">
        <v>52702418</v>
      </c>
      <c r="O529" s="71">
        <v>52702418</v>
      </c>
      <c r="P529" s="71" t="s">
        <v>225</v>
      </c>
      <c r="Q529" s="71" t="s">
        <v>221</v>
      </c>
      <c r="R529" s="72">
        <v>1</v>
      </c>
      <c r="S529" s="73" t="s">
        <v>37</v>
      </c>
      <c r="T529" s="74">
        <v>2021011000079</v>
      </c>
      <c r="U529" s="75" t="str">
        <f t="shared" si="29"/>
        <v>3200 - Subdirección Administrativa y Financiera</v>
      </c>
      <c r="V529" s="72" t="str">
        <f t="shared" si="28"/>
        <v>INVERSION</v>
      </c>
      <c r="W529" s="72" t="s">
        <v>6557</v>
      </c>
      <c r="X529" s="72" t="s">
        <v>6558</v>
      </c>
      <c r="Y529" s="72" t="s">
        <v>6559</v>
      </c>
      <c r="Z529" s="72" t="s">
        <v>6560</v>
      </c>
      <c r="AA529" s="72" t="s">
        <v>6561</v>
      </c>
      <c r="AB529" s="72">
        <v>0</v>
      </c>
      <c r="AC529" s="72">
        <v>1</v>
      </c>
      <c r="AD529" s="76"/>
    </row>
    <row r="530" spans="1:30" ht="90" x14ac:dyDescent="0.25">
      <c r="A530" s="62">
        <v>529</v>
      </c>
      <c r="B530" s="68" t="s">
        <v>5513</v>
      </c>
      <c r="C530" s="64">
        <f t="shared" si="26"/>
        <v>1</v>
      </c>
      <c r="D530" s="65">
        <v>45295</v>
      </c>
      <c r="E530" s="66" t="s">
        <v>6938</v>
      </c>
      <c r="F530" s="67" t="s">
        <v>5016</v>
      </c>
      <c r="G530" s="68">
        <v>80101500</v>
      </c>
      <c r="H530" s="69" t="s">
        <v>5548</v>
      </c>
      <c r="I530" s="62" t="s">
        <v>153</v>
      </c>
      <c r="J530" s="62" t="s">
        <v>153</v>
      </c>
      <c r="K530" s="62">
        <v>12</v>
      </c>
      <c r="L530" s="62" t="s">
        <v>223</v>
      </c>
      <c r="M530" s="70" t="s">
        <v>224</v>
      </c>
      <c r="N530" s="71">
        <v>39863717</v>
      </c>
      <c r="O530" s="71">
        <v>39863717</v>
      </c>
      <c r="P530" s="71" t="s">
        <v>225</v>
      </c>
      <c r="Q530" s="71" t="s">
        <v>221</v>
      </c>
      <c r="R530" s="72">
        <v>1</v>
      </c>
      <c r="S530" s="73" t="s">
        <v>37</v>
      </c>
      <c r="T530" s="74">
        <v>2021011000079</v>
      </c>
      <c r="U530" s="75" t="str">
        <f t="shared" si="29"/>
        <v>3210 - Grupo interno de gestión Contractual</v>
      </c>
      <c r="V530" s="72" t="str">
        <f t="shared" si="28"/>
        <v>INVERSION</v>
      </c>
      <c r="W530" s="72" t="s">
        <v>6557</v>
      </c>
      <c r="X530" s="72" t="s">
        <v>6558</v>
      </c>
      <c r="Y530" s="72" t="s">
        <v>6559</v>
      </c>
      <c r="Z530" s="72" t="s">
        <v>6560</v>
      </c>
      <c r="AA530" s="72" t="s">
        <v>6561</v>
      </c>
      <c r="AB530" s="72">
        <v>0</v>
      </c>
      <c r="AC530" s="72">
        <v>1</v>
      </c>
      <c r="AD530" s="76"/>
    </row>
    <row r="531" spans="1:30" ht="90" x14ac:dyDescent="0.25">
      <c r="A531" s="62">
        <v>530</v>
      </c>
      <c r="B531" s="68" t="s">
        <v>5513</v>
      </c>
      <c r="C531" s="64">
        <f t="shared" si="26"/>
        <v>1</v>
      </c>
      <c r="D531" s="65">
        <v>45295</v>
      </c>
      <c r="E531" s="66" t="s">
        <v>6938</v>
      </c>
      <c r="F531" s="67" t="s">
        <v>5016</v>
      </c>
      <c r="G531" s="68">
        <v>80101500</v>
      </c>
      <c r="H531" s="69" t="s">
        <v>5549</v>
      </c>
      <c r="I531" s="62" t="s">
        <v>153</v>
      </c>
      <c r="J531" s="62" t="s">
        <v>153</v>
      </c>
      <c r="K531" s="62">
        <v>12</v>
      </c>
      <c r="L531" s="62" t="s">
        <v>223</v>
      </c>
      <c r="M531" s="70" t="s">
        <v>224</v>
      </c>
      <c r="N531" s="71">
        <v>168670688</v>
      </c>
      <c r="O531" s="71">
        <v>168670688</v>
      </c>
      <c r="P531" s="71" t="s">
        <v>225</v>
      </c>
      <c r="Q531" s="71" t="s">
        <v>221</v>
      </c>
      <c r="R531" s="72">
        <v>1</v>
      </c>
      <c r="S531" s="73" t="s">
        <v>37</v>
      </c>
      <c r="T531" s="74">
        <v>2021011000079</v>
      </c>
      <c r="U531" s="75" t="str">
        <f t="shared" si="29"/>
        <v>3210 - Grupo interno de gestión Contractual</v>
      </c>
      <c r="V531" s="72" t="str">
        <f t="shared" si="28"/>
        <v>INVERSION</v>
      </c>
      <c r="W531" s="72" t="s">
        <v>6557</v>
      </c>
      <c r="X531" s="72" t="s">
        <v>6558</v>
      </c>
      <c r="Y531" s="72" t="s">
        <v>6559</v>
      </c>
      <c r="Z531" s="72" t="s">
        <v>6560</v>
      </c>
      <c r="AA531" s="72" t="s">
        <v>6561</v>
      </c>
      <c r="AB531" s="72">
        <v>0</v>
      </c>
      <c r="AC531" s="72">
        <v>1</v>
      </c>
      <c r="AD531" s="76"/>
    </row>
    <row r="532" spans="1:30" ht="108" x14ac:dyDescent="0.25">
      <c r="A532" s="62">
        <v>531</v>
      </c>
      <c r="B532" s="68" t="s">
        <v>2237</v>
      </c>
      <c r="C532" s="64">
        <f t="shared" si="26"/>
        <v>1</v>
      </c>
      <c r="D532" s="65">
        <v>45295</v>
      </c>
      <c r="E532" s="66" t="s">
        <v>6962</v>
      </c>
      <c r="F532" s="67" t="s">
        <v>5016</v>
      </c>
      <c r="G532" s="68">
        <v>81151600</v>
      </c>
      <c r="H532" s="69" t="s">
        <v>5550</v>
      </c>
      <c r="I532" s="62" t="s">
        <v>154</v>
      </c>
      <c r="J532" s="62" t="s">
        <v>154</v>
      </c>
      <c r="K532" s="62">
        <v>12</v>
      </c>
      <c r="L532" s="62" t="s">
        <v>491</v>
      </c>
      <c r="M532" s="70" t="s">
        <v>224</v>
      </c>
      <c r="N532" s="71">
        <v>1500000000</v>
      </c>
      <c r="O532" s="71">
        <v>1500000000</v>
      </c>
      <c r="P532" s="71" t="s">
        <v>225</v>
      </c>
      <c r="Q532" s="71" t="s">
        <v>221</v>
      </c>
      <c r="R532" s="72">
        <v>1</v>
      </c>
      <c r="S532" s="73" t="s">
        <v>37</v>
      </c>
      <c r="T532" s="74">
        <v>2021011000079</v>
      </c>
      <c r="U532" s="75" t="str">
        <f t="shared" si="29"/>
        <v>2410 - Subdirección Cartográfica y Geodésica</v>
      </c>
      <c r="V532" s="72" t="str">
        <f t="shared" si="28"/>
        <v>INVERSION</v>
      </c>
      <c r="W532" s="72" t="s">
        <v>6557</v>
      </c>
      <c r="X532" s="72" t="s">
        <v>6558</v>
      </c>
      <c r="Y532" s="72" t="s">
        <v>6559</v>
      </c>
      <c r="Z532" s="72" t="s">
        <v>6560</v>
      </c>
      <c r="AA532" s="72" t="s">
        <v>6561</v>
      </c>
      <c r="AB532" s="72">
        <v>0</v>
      </c>
      <c r="AC532" s="72">
        <v>1</v>
      </c>
      <c r="AD532" s="76"/>
    </row>
    <row r="533" spans="1:30" ht="90" x14ac:dyDescent="0.25">
      <c r="A533" s="62">
        <v>532</v>
      </c>
      <c r="B533" s="68" t="s">
        <v>2237</v>
      </c>
      <c r="C533" s="64">
        <f t="shared" si="26"/>
        <v>1</v>
      </c>
      <c r="D533" s="65">
        <v>45295</v>
      </c>
      <c r="E533" s="66" t="s">
        <v>6962</v>
      </c>
      <c r="F533" s="67" t="s">
        <v>5016</v>
      </c>
      <c r="G533" s="68">
        <v>81151600</v>
      </c>
      <c r="H533" s="69" t="s">
        <v>5551</v>
      </c>
      <c r="I533" s="62" t="s">
        <v>154</v>
      </c>
      <c r="J533" s="62" t="s">
        <v>154</v>
      </c>
      <c r="K533" s="62">
        <v>12</v>
      </c>
      <c r="L533" s="62" t="s">
        <v>223</v>
      </c>
      <c r="M533" s="70" t="s">
        <v>224</v>
      </c>
      <c r="N533" s="71">
        <v>68000000</v>
      </c>
      <c r="O533" s="71">
        <v>68000000</v>
      </c>
      <c r="P533" s="71" t="s">
        <v>225</v>
      </c>
      <c r="Q533" s="71" t="s">
        <v>221</v>
      </c>
      <c r="R533" s="72">
        <v>1</v>
      </c>
      <c r="S533" s="73" t="s">
        <v>37</v>
      </c>
      <c r="T533" s="74">
        <v>2021011000079</v>
      </c>
      <c r="U533" s="75" t="str">
        <f t="shared" si="29"/>
        <v>2410 - Subdirección Cartográfica y Geodésica</v>
      </c>
      <c r="V533" s="72" t="str">
        <f t="shared" si="28"/>
        <v>INVERSION</v>
      </c>
      <c r="W533" s="72" t="s">
        <v>6557</v>
      </c>
      <c r="X533" s="72" t="s">
        <v>6558</v>
      </c>
      <c r="Y533" s="72" t="s">
        <v>6559</v>
      </c>
      <c r="Z533" s="72" t="s">
        <v>6560</v>
      </c>
      <c r="AA533" s="72" t="s">
        <v>6561</v>
      </c>
      <c r="AB533" s="72">
        <v>0</v>
      </c>
      <c r="AC533" s="72">
        <v>1</v>
      </c>
      <c r="AD533" s="76"/>
    </row>
    <row r="534" spans="1:30" ht="90" x14ac:dyDescent="0.25">
      <c r="A534" s="62">
        <v>533</v>
      </c>
      <c r="B534" s="68" t="s">
        <v>2237</v>
      </c>
      <c r="C534" s="64">
        <f t="shared" si="26"/>
        <v>1</v>
      </c>
      <c r="D534" s="65">
        <v>45295</v>
      </c>
      <c r="E534" s="66" t="s">
        <v>6962</v>
      </c>
      <c r="F534" s="67" t="s">
        <v>5016</v>
      </c>
      <c r="G534" s="68">
        <v>81151600</v>
      </c>
      <c r="H534" s="69" t="s">
        <v>5552</v>
      </c>
      <c r="I534" s="62" t="s">
        <v>154</v>
      </c>
      <c r="J534" s="62" t="s">
        <v>154</v>
      </c>
      <c r="K534" s="62">
        <v>12</v>
      </c>
      <c r="L534" s="62" t="s">
        <v>223</v>
      </c>
      <c r="M534" s="70" t="s">
        <v>224</v>
      </c>
      <c r="N534" s="71">
        <v>20000000</v>
      </c>
      <c r="O534" s="71">
        <v>20000000</v>
      </c>
      <c r="P534" s="71" t="s">
        <v>225</v>
      </c>
      <c r="Q534" s="71" t="s">
        <v>221</v>
      </c>
      <c r="R534" s="72">
        <v>1</v>
      </c>
      <c r="S534" s="73" t="s">
        <v>37</v>
      </c>
      <c r="T534" s="74">
        <v>2021011000079</v>
      </c>
      <c r="U534" s="75" t="str">
        <f t="shared" si="29"/>
        <v>2410 - Subdirección Cartográfica y Geodésica</v>
      </c>
      <c r="V534" s="72" t="str">
        <f t="shared" si="28"/>
        <v>INVERSION</v>
      </c>
      <c r="W534" s="72" t="s">
        <v>6557</v>
      </c>
      <c r="X534" s="72" t="s">
        <v>6558</v>
      </c>
      <c r="Y534" s="72" t="s">
        <v>6559</v>
      </c>
      <c r="Z534" s="72" t="s">
        <v>6560</v>
      </c>
      <c r="AA534" s="72" t="s">
        <v>6561</v>
      </c>
      <c r="AB534" s="72">
        <v>0</v>
      </c>
      <c r="AC534" s="72">
        <v>1</v>
      </c>
      <c r="AD534" s="76"/>
    </row>
    <row r="535" spans="1:30" ht="108" x14ac:dyDescent="0.25">
      <c r="A535" s="62">
        <v>534</v>
      </c>
      <c r="B535" s="68" t="s">
        <v>2237</v>
      </c>
      <c r="C535" s="64">
        <f t="shared" si="26"/>
        <v>1</v>
      </c>
      <c r="D535" s="65">
        <v>45295</v>
      </c>
      <c r="E535" s="66" t="s">
        <v>6962</v>
      </c>
      <c r="F535" s="67" t="s">
        <v>5016</v>
      </c>
      <c r="G535" s="68">
        <v>81151601</v>
      </c>
      <c r="H535" s="69" t="s">
        <v>5553</v>
      </c>
      <c r="I535" s="62" t="s">
        <v>160</v>
      </c>
      <c r="J535" s="62" t="s">
        <v>160</v>
      </c>
      <c r="K535" s="62">
        <v>3</v>
      </c>
      <c r="L535" s="62" t="s">
        <v>625</v>
      </c>
      <c r="M535" s="70" t="s">
        <v>224</v>
      </c>
      <c r="N535" s="71">
        <v>8499480745</v>
      </c>
      <c r="O535" s="71">
        <v>8499480745</v>
      </c>
      <c r="P535" s="71" t="s">
        <v>225</v>
      </c>
      <c r="Q535" s="71" t="s">
        <v>221</v>
      </c>
      <c r="R535" s="72">
        <v>1</v>
      </c>
      <c r="S535" s="73" t="s">
        <v>37</v>
      </c>
      <c r="T535" s="74">
        <v>2021011000079</v>
      </c>
      <c r="U535" s="75" t="str">
        <f t="shared" si="29"/>
        <v>2410 - Subdirección Cartográfica y Geodésica</v>
      </c>
      <c r="V535" s="72" t="str">
        <f t="shared" si="28"/>
        <v>INVERSION</v>
      </c>
      <c r="W535" s="72" t="s">
        <v>6557</v>
      </c>
      <c r="X535" s="72" t="s">
        <v>6558</v>
      </c>
      <c r="Y535" s="72" t="s">
        <v>6559</v>
      </c>
      <c r="Z535" s="72" t="s">
        <v>6560</v>
      </c>
      <c r="AA535" s="72" t="s">
        <v>6561</v>
      </c>
      <c r="AB535" s="72">
        <v>0</v>
      </c>
      <c r="AC535" s="72">
        <v>1</v>
      </c>
      <c r="AD535" s="76"/>
    </row>
    <row r="536" spans="1:30" ht="144" x14ac:dyDescent="0.25">
      <c r="A536" s="62">
        <v>535</v>
      </c>
      <c r="B536" s="68" t="s">
        <v>2237</v>
      </c>
      <c r="C536" s="64">
        <f t="shared" si="26"/>
        <v>1</v>
      </c>
      <c r="D536" s="65">
        <v>45295</v>
      </c>
      <c r="E536" s="66" t="s">
        <v>6962</v>
      </c>
      <c r="F536" s="67" t="s">
        <v>5016</v>
      </c>
      <c r="G536" s="68">
        <v>81151601</v>
      </c>
      <c r="H536" s="69" t="s">
        <v>5554</v>
      </c>
      <c r="I536" s="62" t="s">
        <v>154</v>
      </c>
      <c r="J536" s="62" t="s">
        <v>154</v>
      </c>
      <c r="K536" s="62">
        <v>12</v>
      </c>
      <c r="L536" s="62" t="s">
        <v>2269</v>
      </c>
      <c r="M536" s="70" t="s">
        <v>224</v>
      </c>
      <c r="N536" s="71">
        <v>383000000</v>
      </c>
      <c r="O536" s="71">
        <v>383000000</v>
      </c>
      <c r="P536" s="71" t="s">
        <v>225</v>
      </c>
      <c r="Q536" s="71" t="s">
        <v>221</v>
      </c>
      <c r="R536" s="72">
        <v>1</v>
      </c>
      <c r="S536" s="73" t="s">
        <v>37</v>
      </c>
      <c r="T536" s="74">
        <v>2021011000079</v>
      </c>
      <c r="U536" s="75" t="str">
        <f t="shared" si="29"/>
        <v>2410 - Subdirección Cartográfica y Geodésica</v>
      </c>
      <c r="V536" s="72" t="str">
        <f t="shared" si="28"/>
        <v>INVERSION</v>
      </c>
      <c r="W536" s="72" t="s">
        <v>6557</v>
      </c>
      <c r="X536" s="72" t="s">
        <v>6558</v>
      </c>
      <c r="Y536" s="72" t="s">
        <v>6559</v>
      </c>
      <c r="Z536" s="72" t="s">
        <v>6560</v>
      </c>
      <c r="AA536" s="72" t="s">
        <v>6561</v>
      </c>
      <c r="AB536" s="72">
        <v>0</v>
      </c>
      <c r="AC536" s="72">
        <v>1</v>
      </c>
      <c r="AD536" s="76"/>
    </row>
    <row r="537" spans="1:30" ht="90" x14ac:dyDescent="0.25">
      <c r="A537" s="62">
        <v>536</v>
      </c>
      <c r="B537" s="68" t="s">
        <v>2237</v>
      </c>
      <c r="C537" s="64">
        <f t="shared" si="26"/>
        <v>1</v>
      </c>
      <c r="D537" s="65">
        <v>45295</v>
      </c>
      <c r="E537" s="66" t="s">
        <v>6962</v>
      </c>
      <c r="F537" s="67" t="s">
        <v>5016</v>
      </c>
      <c r="G537" s="68">
        <v>81151601</v>
      </c>
      <c r="H537" s="69" t="s">
        <v>5555</v>
      </c>
      <c r="I537" s="62" t="s">
        <v>159</v>
      </c>
      <c r="J537" s="62" t="s">
        <v>159</v>
      </c>
      <c r="K537" s="62">
        <v>6</v>
      </c>
      <c r="L537" s="62" t="s">
        <v>620</v>
      </c>
      <c r="M537" s="70" t="s">
        <v>224</v>
      </c>
      <c r="N537" s="71">
        <v>30000000</v>
      </c>
      <c r="O537" s="71">
        <v>30000000</v>
      </c>
      <c r="P537" s="71" t="s">
        <v>225</v>
      </c>
      <c r="Q537" s="71" t="s">
        <v>221</v>
      </c>
      <c r="R537" s="72">
        <v>1</v>
      </c>
      <c r="S537" s="73" t="s">
        <v>37</v>
      </c>
      <c r="T537" s="74">
        <v>2021011000079</v>
      </c>
      <c r="U537" s="75" t="str">
        <f t="shared" si="29"/>
        <v>2410 - Subdirección Cartográfica y Geodésica</v>
      </c>
      <c r="V537" s="72" t="str">
        <f t="shared" si="28"/>
        <v>INVERSION</v>
      </c>
      <c r="W537" s="72" t="s">
        <v>6557</v>
      </c>
      <c r="X537" s="72" t="s">
        <v>6558</v>
      </c>
      <c r="Y537" s="72" t="s">
        <v>6559</v>
      </c>
      <c r="Z537" s="72" t="s">
        <v>6560</v>
      </c>
      <c r="AA537" s="72" t="s">
        <v>6561</v>
      </c>
      <c r="AB537" s="72">
        <v>0</v>
      </c>
      <c r="AC537" s="72">
        <v>1</v>
      </c>
      <c r="AD537" s="76"/>
    </row>
    <row r="538" spans="1:30" ht="90" x14ac:dyDescent="0.25">
      <c r="A538" s="62">
        <v>537</v>
      </c>
      <c r="B538" s="68" t="s">
        <v>2237</v>
      </c>
      <c r="C538" s="64">
        <f t="shared" si="26"/>
        <v>1</v>
      </c>
      <c r="D538" s="65">
        <v>45295</v>
      </c>
      <c r="E538" s="66" t="s">
        <v>6962</v>
      </c>
      <c r="F538" s="67" t="s">
        <v>5016</v>
      </c>
      <c r="G538" s="68">
        <v>81151601</v>
      </c>
      <c r="H538" s="69" t="s">
        <v>5556</v>
      </c>
      <c r="I538" s="62" t="s">
        <v>154</v>
      </c>
      <c r="J538" s="62" t="s">
        <v>154</v>
      </c>
      <c r="K538" s="62">
        <v>12</v>
      </c>
      <c r="L538" s="62" t="s">
        <v>223</v>
      </c>
      <c r="M538" s="70" t="s">
        <v>224</v>
      </c>
      <c r="N538" s="71">
        <v>80000000</v>
      </c>
      <c r="O538" s="71">
        <v>80000000</v>
      </c>
      <c r="P538" s="71" t="s">
        <v>225</v>
      </c>
      <c r="Q538" s="71" t="s">
        <v>221</v>
      </c>
      <c r="R538" s="72">
        <v>1</v>
      </c>
      <c r="S538" s="73" t="s">
        <v>37</v>
      </c>
      <c r="T538" s="74">
        <v>2021011000079</v>
      </c>
      <c r="U538" s="75" t="str">
        <f t="shared" si="29"/>
        <v>2410 - Subdirección Cartográfica y Geodésica</v>
      </c>
      <c r="V538" s="72" t="str">
        <f t="shared" si="28"/>
        <v>INVERSION</v>
      </c>
      <c r="W538" s="72" t="s">
        <v>6557</v>
      </c>
      <c r="X538" s="72" t="s">
        <v>6558</v>
      </c>
      <c r="Y538" s="72" t="s">
        <v>6559</v>
      </c>
      <c r="Z538" s="72" t="s">
        <v>6560</v>
      </c>
      <c r="AA538" s="72" t="s">
        <v>6561</v>
      </c>
      <c r="AB538" s="72">
        <v>0</v>
      </c>
      <c r="AC538" s="72">
        <v>1</v>
      </c>
      <c r="AD538" s="76"/>
    </row>
    <row r="539" spans="1:30" ht="90" x14ac:dyDescent="0.25">
      <c r="A539" s="62">
        <v>538</v>
      </c>
      <c r="B539" s="68" t="s">
        <v>2237</v>
      </c>
      <c r="C539" s="64">
        <f t="shared" si="26"/>
        <v>1</v>
      </c>
      <c r="D539" s="65">
        <v>45295</v>
      </c>
      <c r="E539" s="66" t="s">
        <v>6962</v>
      </c>
      <c r="F539" s="67" t="s">
        <v>5016</v>
      </c>
      <c r="G539" s="68">
        <v>81151601</v>
      </c>
      <c r="H539" s="69" t="s">
        <v>5557</v>
      </c>
      <c r="I539" s="62" t="s">
        <v>158</v>
      </c>
      <c r="J539" s="62" t="s">
        <v>158</v>
      </c>
      <c r="K539" s="62">
        <v>5</v>
      </c>
      <c r="L539" s="62" t="s">
        <v>223</v>
      </c>
      <c r="M539" s="70" t="s">
        <v>224</v>
      </c>
      <c r="N539" s="71">
        <v>300000000</v>
      </c>
      <c r="O539" s="71">
        <v>300000000</v>
      </c>
      <c r="P539" s="71" t="s">
        <v>225</v>
      </c>
      <c r="Q539" s="71" t="s">
        <v>221</v>
      </c>
      <c r="R539" s="72">
        <v>1</v>
      </c>
      <c r="S539" s="73" t="s">
        <v>37</v>
      </c>
      <c r="T539" s="74">
        <v>2021011000079</v>
      </c>
      <c r="U539" s="75" t="str">
        <f t="shared" si="29"/>
        <v>2410 - Subdirección Cartográfica y Geodésica</v>
      </c>
      <c r="V539" s="72" t="str">
        <f t="shared" si="28"/>
        <v>INVERSION</v>
      </c>
      <c r="W539" s="72" t="s">
        <v>6557</v>
      </c>
      <c r="X539" s="72" t="s">
        <v>6558</v>
      </c>
      <c r="Y539" s="72" t="s">
        <v>6559</v>
      </c>
      <c r="Z539" s="72" t="s">
        <v>6560</v>
      </c>
      <c r="AA539" s="72" t="s">
        <v>6561</v>
      </c>
      <c r="AB539" s="72">
        <v>0</v>
      </c>
      <c r="AC539" s="72">
        <v>1</v>
      </c>
      <c r="AD539" s="76"/>
    </row>
    <row r="540" spans="1:30" ht="90" x14ac:dyDescent="0.25">
      <c r="A540" s="62">
        <v>539</v>
      </c>
      <c r="B540" s="68" t="s">
        <v>2237</v>
      </c>
      <c r="C540" s="64">
        <f t="shared" ref="C540:C603" si="30">+R540</f>
        <v>6</v>
      </c>
      <c r="D540" s="65">
        <v>45295</v>
      </c>
      <c r="E540" s="66" t="s">
        <v>6958</v>
      </c>
      <c r="F540" s="67" t="s">
        <v>5016</v>
      </c>
      <c r="G540" s="68">
        <v>86101610</v>
      </c>
      <c r="H540" s="69" t="s">
        <v>5558</v>
      </c>
      <c r="I540" s="62" t="s">
        <v>154</v>
      </c>
      <c r="J540" s="62" t="s">
        <v>154</v>
      </c>
      <c r="K540" s="62">
        <v>12</v>
      </c>
      <c r="L540" s="62" t="s">
        <v>223</v>
      </c>
      <c r="M540" s="70" t="s">
        <v>224</v>
      </c>
      <c r="N540" s="71">
        <v>209286000</v>
      </c>
      <c r="O540" s="71">
        <v>209286000</v>
      </c>
      <c r="P540" s="71" t="s">
        <v>225</v>
      </c>
      <c r="Q540" s="71" t="s">
        <v>221</v>
      </c>
      <c r="R540" s="72">
        <v>6</v>
      </c>
      <c r="S540" s="73" t="s">
        <v>37</v>
      </c>
      <c r="T540" s="74">
        <v>2021011000079</v>
      </c>
      <c r="U540" s="75" t="str">
        <f t="shared" si="29"/>
        <v>2410 - Subdirección Cartográfica y Geodésica</v>
      </c>
      <c r="V540" s="72" t="str">
        <f t="shared" si="28"/>
        <v>INVERSION</v>
      </c>
      <c r="W540" s="72" t="s">
        <v>6557</v>
      </c>
      <c r="X540" s="72" t="s">
        <v>6558</v>
      </c>
      <c r="Y540" s="72" t="s">
        <v>6559</v>
      </c>
      <c r="Z540" s="72" t="s">
        <v>6560</v>
      </c>
      <c r="AA540" s="72" t="s">
        <v>6561</v>
      </c>
      <c r="AB540" s="72">
        <v>0</v>
      </c>
      <c r="AC540" s="72">
        <v>1</v>
      </c>
      <c r="AD540" s="76"/>
    </row>
    <row r="541" spans="1:30" ht="90" x14ac:dyDescent="0.25">
      <c r="A541" s="62">
        <v>540</v>
      </c>
      <c r="B541" s="68" t="s">
        <v>2237</v>
      </c>
      <c r="C541" s="64">
        <f t="shared" si="30"/>
        <v>4</v>
      </c>
      <c r="D541" s="65">
        <v>45295</v>
      </c>
      <c r="E541" s="66" t="s">
        <v>6958</v>
      </c>
      <c r="F541" s="67" t="s">
        <v>5016</v>
      </c>
      <c r="G541" s="68">
        <v>86101610</v>
      </c>
      <c r="H541" s="69" t="s">
        <v>5559</v>
      </c>
      <c r="I541" s="62" t="s">
        <v>153</v>
      </c>
      <c r="J541" s="62" t="s">
        <v>153</v>
      </c>
      <c r="K541" s="62">
        <v>12</v>
      </c>
      <c r="L541" s="62" t="s">
        <v>223</v>
      </c>
      <c r="M541" s="70" t="s">
        <v>224</v>
      </c>
      <c r="N541" s="71">
        <v>152208000</v>
      </c>
      <c r="O541" s="71">
        <v>152208000</v>
      </c>
      <c r="P541" s="71" t="s">
        <v>225</v>
      </c>
      <c r="Q541" s="71" t="s">
        <v>221</v>
      </c>
      <c r="R541" s="72">
        <v>4</v>
      </c>
      <c r="S541" s="73" t="s">
        <v>37</v>
      </c>
      <c r="T541" s="74">
        <v>2021011000079</v>
      </c>
      <c r="U541" s="75" t="str">
        <f t="shared" si="29"/>
        <v>2410 - Subdirección Cartográfica y Geodésica</v>
      </c>
      <c r="V541" s="72" t="str">
        <f t="shared" si="28"/>
        <v>INVERSION</v>
      </c>
      <c r="W541" s="72" t="s">
        <v>6557</v>
      </c>
      <c r="X541" s="72" t="s">
        <v>6558</v>
      </c>
      <c r="Y541" s="72" t="s">
        <v>6559</v>
      </c>
      <c r="Z541" s="72" t="s">
        <v>6560</v>
      </c>
      <c r="AA541" s="72" t="s">
        <v>6561</v>
      </c>
      <c r="AB541" s="72">
        <v>0</v>
      </c>
      <c r="AC541" s="72">
        <v>1</v>
      </c>
      <c r="AD541" s="76"/>
    </row>
    <row r="542" spans="1:30" ht="90" x14ac:dyDescent="0.25">
      <c r="A542" s="62">
        <v>541</v>
      </c>
      <c r="B542" s="68" t="s">
        <v>2237</v>
      </c>
      <c r="C542" s="64">
        <f t="shared" si="30"/>
        <v>1</v>
      </c>
      <c r="D542" s="65">
        <v>45295</v>
      </c>
      <c r="E542" s="66" t="s">
        <v>6958</v>
      </c>
      <c r="F542" s="67" t="s">
        <v>5016</v>
      </c>
      <c r="G542" s="68">
        <v>86101610</v>
      </c>
      <c r="H542" s="69" t="s">
        <v>5560</v>
      </c>
      <c r="I542" s="62" t="s">
        <v>154</v>
      </c>
      <c r="J542" s="62" t="s">
        <v>154</v>
      </c>
      <c r="K542" s="62">
        <v>6</v>
      </c>
      <c r="L542" s="62" t="s">
        <v>223</v>
      </c>
      <c r="M542" s="70" t="s">
        <v>224</v>
      </c>
      <c r="N542" s="71">
        <v>34200000</v>
      </c>
      <c r="O542" s="71">
        <v>34200000</v>
      </c>
      <c r="P542" s="71" t="s">
        <v>225</v>
      </c>
      <c r="Q542" s="71" t="s">
        <v>221</v>
      </c>
      <c r="R542" s="72">
        <v>1</v>
      </c>
      <c r="S542" s="73" t="s">
        <v>37</v>
      </c>
      <c r="T542" s="74">
        <v>2021011000079</v>
      </c>
      <c r="U542" s="75" t="str">
        <f t="shared" si="29"/>
        <v>2410 - Subdirección Cartográfica y Geodésica</v>
      </c>
      <c r="V542" s="72" t="str">
        <f t="shared" si="28"/>
        <v>INVERSION</v>
      </c>
      <c r="W542" s="72" t="s">
        <v>6557</v>
      </c>
      <c r="X542" s="72" t="s">
        <v>6558</v>
      </c>
      <c r="Y542" s="72" t="s">
        <v>6559</v>
      </c>
      <c r="Z542" s="72" t="s">
        <v>6560</v>
      </c>
      <c r="AA542" s="72" t="s">
        <v>6561</v>
      </c>
      <c r="AB542" s="72">
        <v>0</v>
      </c>
      <c r="AC542" s="72">
        <v>1</v>
      </c>
      <c r="AD542" s="76"/>
    </row>
    <row r="543" spans="1:30" ht="90" x14ac:dyDescent="0.25">
      <c r="A543" s="62">
        <v>542</v>
      </c>
      <c r="B543" s="68" t="s">
        <v>2237</v>
      </c>
      <c r="C543" s="64">
        <f t="shared" si="30"/>
        <v>1</v>
      </c>
      <c r="D543" s="65">
        <v>45295</v>
      </c>
      <c r="E543" s="66" t="s">
        <v>6958</v>
      </c>
      <c r="F543" s="67" t="s">
        <v>5016</v>
      </c>
      <c r="G543" s="68">
        <v>86101610</v>
      </c>
      <c r="H543" s="69" t="s">
        <v>5561</v>
      </c>
      <c r="I543" s="62" t="s">
        <v>153</v>
      </c>
      <c r="J543" s="62" t="s">
        <v>153</v>
      </c>
      <c r="K543" s="62">
        <v>12</v>
      </c>
      <c r="L543" s="62" t="s">
        <v>223</v>
      </c>
      <c r="M543" s="70" t="s">
        <v>224</v>
      </c>
      <c r="N543" s="71">
        <v>72048000</v>
      </c>
      <c r="O543" s="71">
        <v>72048000</v>
      </c>
      <c r="P543" s="71" t="s">
        <v>225</v>
      </c>
      <c r="Q543" s="71" t="s">
        <v>221</v>
      </c>
      <c r="R543" s="72">
        <v>1</v>
      </c>
      <c r="S543" s="73" t="s">
        <v>37</v>
      </c>
      <c r="T543" s="74">
        <v>2021011000079</v>
      </c>
      <c r="U543" s="75" t="str">
        <f t="shared" si="29"/>
        <v>2410 - Subdirección Cartográfica y Geodésica</v>
      </c>
      <c r="V543" s="72" t="str">
        <f t="shared" si="28"/>
        <v>INVERSION</v>
      </c>
      <c r="W543" s="72" t="s">
        <v>6557</v>
      </c>
      <c r="X543" s="72" t="s">
        <v>6558</v>
      </c>
      <c r="Y543" s="72" t="s">
        <v>6559</v>
      </c>
      <c r="Z543" s="72" t="s">
        <v>6560</v>
      </c>
      <c r="AA543" s="72" t="s">
        <v>6561</v>
      </c>
      <c r="AB543" s="72">
        <v>0</v>
      </c>
      <c r="AC543" s="72">
        <v>1</v>
      </c>
      <c r="AD543" s="76"/>
    </row>
    <row r="544" spans="1:30" ht="90" x14ac:dyDescent="0.25">
      <c r="A544" s="62">
        <v>543</v>
      </c>
      <c r="B544" s="68" t="s">
        <v>1416</v>
      </c>
      <c r="C544" s="64">
        <f t="shared" si="30"/>
        <v>1</v>
      </c>
      <c r="D544" s="65">
        <v>45295</v>
      </c>
      <c r="E544" s="66" t="s">
        <v>6949</v>
      </c>
      <c r="F544" s="67" t="s">
        <v>5016</v>
      </c>
      <c r="G544" s="68">
        <v>90121500</v>
      </c>
      <c r="H544" s="69" t="s">
        <v>5562</v>
      </c>
      <c r="I544" s="62" t="s">
        <v>153</v>
      </c>
      <c r="J544" s="62" t="s">
        <v>153</v>
      </c>
      <c r="K544" s="62">
        <v>12</v>
      </c>
      <c r="L544" s="62" t="s">
        <v>615</v>
      </c>
      <c r="M544" s="70" t="s">
        <v>224</v>
      </c>
      <c r="N544" s="71">
        <v>100000000</v>
      </c>
      <c r="O544" s="71">
        <v>100000000</v>
      </c>
      <c r="P544" s="71" t="s">
        <v>225</v>
      </c>
      <c r="Q544" s="71" t="s">
        <v>221</v>
      </c>
      <c r="R544" s="72">
        <v>1</v>
      </c>
      <c r="S544" s="73" t="s">
        <v>37</v>
      </c>
      <c r="T544" s="74">
        <v>2021011000079</v>
      </c>
      <c r="U544" s="75" t="str">
        <f t="shared" si="29"/>
        <v>3200 - Subdirección Administrativa y Financiera</v>
      </c>
      <c r="V544" s="72" t="str">
        <f t="shared" si="28"/>
        <v>INVERSION</v>
      </c>
      <c r="W544" s="72" t="s">
        <v>6557</v>
      </c>
      <c r="X544" s="72" t="s">
        <v>6558</v>
      </c>
      <c r="Y544" s="72" t="s">
        <v>6559</v>
      </c>
      <c r="Z544" s="72" t="s">
        <v>6560</v>
      </c>
      <c r="AA544" s="72" t="s">
        <v>6561</v>
      </c>
      <c r="AB544" s="72">
        <v>0</v>
      </c>
      <c r="AC544" s="72">
        <v>1</v>
      </c>
      <c r="AD544" s="76"/>
    </row>
    <row r="545" spans="1:30" ht="108" x14ac:dyDescent="0.25">
      <c r="A545" s="62">
        <v>544</v>
      </c>
      <c r="B545" s="68" t="s">
        <v>2842</v>
      </c>
      <c r="C545" s="64">
        <f t="shared" si="30"/>
        <v>1</v>
      </c>
      <c r="D545" s="65">
        <v>45303</v>
      </c>
      <c r="E545" s="66" t="s">
        <v>6951</v>
      </c>
      <c r="F545" s="67" t="s">
        <v>5016</v>
      </c>
      <c r="G545" s="68">
        <v>43232609</v>
      </c>
      <c r="H545" s="69" t="s">
        <v>5563</v>
      </c>
      <c r="I545" s="62" t="s">
        <v>154</v>
      </c>
      <c r="J545" s="62" t="s">
        <v>154</v>
      </c>
      <c r="K545" s="62">
        <v>6</v>
      </c>
      <c r="L545" s="62" t="s">
        <v>223</v>
      </c>
      <c r="M545" s="70" t="s">
        <v>224</v>
      </c>
      <c r="N545" s="71">
        <v>27000000</v>
      </c>
      <c r="O545" s="71">
        <v>27000000</v>
      </c>
      <c r="P545" s="71" t="s">
        <v>225</v>
      </c>
      <c r="Q545" s="71" t="s">
        <v>221</v>
      </c>
      <c r="R545" s="72">
        <v>1</v>
      </c>
      <c r="S545" s="81" t="s">
        <v>103</v>
      </c>
      <c r="T545" s="82">
        <v>202300000000161</v>
      </c>
      <c r="U545" s="75" t="str">
        <f t="shared" si="29"/>
        <v>1600 - Oficina de Relación con el Ciudadano</v>
      </c>
      <c r="V545" s="72" t="s">
        <v>5033</v>
      </c>
      <c r="W545" s="72" t="s">
        <v>6557</v>
      </c>
      <c r="X545" s="72" t="s">
        <v>6558</v>
      </c>
      <c r="Y545" s="72" t="s">
        <v>6559</v>
      </c>
      <c r="Z545" s="72" t="s">
        <v>6560</v>
      </c>
      <c r="AA545" s="72" t="s">
        <v>6561</v>
      </c>
      <c r="AB545" s="72">
        <v>0</v>
      </c>
      <c r="AC545" s="72">
        <v>1</v>
      </c>
      <c r="AD545" s="76"/>
    </row>
    <row r="546" spans="1:30" ht="90" x14ac:dyDescent="0.25">
      <c r="A546" s="62">
        <v>545</v>
      </c>
      <c r="B546" s="68" t="s">
        <v>2842</v>
      </c>
      <c r="C546" s="64">
        <f t="shared" si="30"/>
        <v>1</v>
      </c>
      <c r="D546" s="65">
        <v>45303</v>
      </c>
      <c r="E546" s="66" t="s">
        <v>6970</v>
      </c>
      <c r="F546" s="67" t="s">
        <v>5016</v>
      </c>
      <c r="G546" s="68">
        <v>56101702</v>
      </c>
      <c r="H546" s="69" t="s">
        <v>5564</v>
      </c>
      <c r="I546" s="62" t="s">
        <v>156</v>
      </c>
      <c r="J546" s="62" t="s">
        <v>156</v>
      </c>
      <c r="K546" s="62">
        <v>1</v>
      </c>
      <c r="L546" s="62" t="s">
        <v>2269</v>
      </c>
      <c r="M546" s="70" t="s">
        <v>224</v>
      </c>
      <c r="N546" s="71">
        <v>150000000</v>
      </c>
      <c r="O546" s="71">
        <v>150000000</v>
      </c>
      <c r="P546" s="71" t="s">
        <v>225</v>
      </c>
      <c r="Q546" s="71" t="s">
        <v>221</v>
      </c>
      <c r="R546" s="72">
        <v>1</v>
      </c>
      <c r="S546" s="81" t="s">
        <v>37</v>
      </c>
      <c r="T546" s="74">
        <v>2021011000079</v>
      </c>
      <c r="U546" s="75" t="str">
        <f t="shared" si="29"/>
        <v>1600 - Oficina de Relación con el Ciudadano</v>
      </c>
      <c r="V546" s="72" t="s">
        <v>5033</v>
      </c>
      <c r="W546" s="72" t="s">
        <v>6557</v>
      </c>
      <c r="X546" s="72" t="s">
        <v>6558</v>
      </c>
      <c r="Y546" s="72" t="s">
        <v>6559</v>
      </c>
      <c r="Z546" s="72" t="s">
        <v>6560</v>
      </c>
      <c r="AA546" s="72" t="s">
        <v>6561</v>
      </c>
      <c r="AB546" s="72">
        <v>0</v>
      </c>
      <c r="AC546" s="72">
        <v>1</v>
      </c>
      <c r="AD546" s="76"/>
    </row>
    <row r="547" spans="1:30" ht="90" x14ac:dyDescent="0.25">
      <c r="A547" s="62">
        <v>546</v>
      </c>
      <c r="B547" s="68" t="s">
        <v>2842</v>
      </c>
      <c r="C547" s="64">
        <f t="shared" si="30"/>
        <v>1</v>
      </c>
      <c r="D547" s="65">
        <v>45303</v>
      </c>
      <c r="E547" s="66" t="s">
        <v>6971</v>
      </c>
      <c r="F547" s="67" t="s">
        <v>5016</v>
      </c>
      <c r="G547" s="68">
        <v>56101707</v>
      </c>
      <c r="H547" s="69" t="s">
        <v>5565</v>
      </c>
      <c r="I547" s="62" t="s">
        <v>158</v>
      </c>
      <c r="J547" s="62" t="s">
        <v>158</v>
      </c>
      <c r="K547" s="62">
        <v>1</v>
      </c>
      <c r="L547" s="62" t="s">
        <v>620</v>
      </c>
      <c r="M547" s="70" t="s">
        <v>224</v>
      </c>
      <c r="N547" s="71">
        <v>5022000</v>
      </c>
      <c r="O547" s="71">
        <v>5022000</v>
      </c>
      <c r="P547" s="71" t="s">
        <v>225</v>
      </c>
      <c r="Q547" s="71" t="s">
        <v>221</v>
      </c>
      <c r="R547" s="72">
        <v>1</v>
      </c>
      <c r="S547" s="81" t="s">
        <v>37</v>
      </c>
      <c r="T547" s="74">
        <v>2021011000079</v>
      </c>
      <c r="U547" s="75" t="str">
        <f t="shared" si="29"/>
        <v>1600 - Oficina de Relación con el Ciudadano</v>
      </c>
      <c r="V547" s="72" t="s">
        <v>5033</v>
      </c>
      <c r="W547" s="72" t="s">
        <v>6557</v>
      </c>
      <c r="X547" s="72" t="s">
        <v>6558</v>
      </c>
      <c r="Y547" s="72" t="s">
        <v>6559</v>
      </c>
      <c r="Z547" s="72" t="s">
        <v>6560</v>
      </c>
      <c r="AA547" s="72" t="s">
        <v>6561</v>
      </c>
      <c r="AB547" s="72">
        <v>0</v>
      </c>
      <c r="AC547" s="72">
        <v>1</v>
      </c>
      <c r="AD547" s="76"/>
    </row>
    <row r="548" spans="1:30" ht="90" x14ac:dyDescent="0.25">
      <c r="A548" s="62">
        <v>547</v>
      </c>
      <c r="B548" s="68" t="s">
        <v>2842</v>
      </c>
      <c r="C548" s="64">
        <f t="shared" si="30"/>
        <v>1</v>
      </c>
      <c r="D548" s="65">
        <v>45303</v>
      </c>
      <c r="E548" s="66" t="s">
        <v>6972</v>
      </c>
      <c r="F548" s="67" t="s">
        <v>5016</v>
      </c>
      <c r="G548" s="68">
        <v>76101503</v>
      </c>
      <c r="H548" s="69" t="s">
        <v>5566</v>
      </c>
      <c r="I548" s="62" t="s">
        <v>156</v>
      </c>
      <c r="J548" s="62" t="s">
        <v>156</v>
      </c>
      <c r="K548" s="62">
        <v>2</v>
      </c>
      <c r="L548" s="62" t="s">
        <v>620</v>
      </c>
      <c r="M548" s="70" t="s">
        <v>224</v>
      </c>
      <c r="N548" s="71">
        <v>66997000</v>
      </c>
      <c r="O548" s="71">
        <v>66997000</v>
      </c>
      <c r="P548" s="71" t="s">
        <v>225</v>
      </c>
      <c r="Q548" s="71" t="s">
        <v>221</v>
      </c>
      <c r="R548" s="72">
        <v>1</v>
      </c>
      <c r="S548" s="81" t="s">
        <v>37</v>
      </c>
      <c r="T548" s="74">
        <v>2021011000079</v>
      </c>
      <c r="U548" s="75" t="str">
        <f t="shared" si="29"/>
        <v>1600 - Oficina de Relación con el Ciudadano</v>
      </c>
      <c r="V548" s="72" t="s">
        <v>5033</v>
      </c>
      <c r="W548" s="72" t="s">
        <v>6557</v>
      </c>
      <c r="X548" s="72" t="s">
        <v>6558</v>
      </c>
      <c r="Y548" s="72" t="s">
        <v>6559</v>
      </c>
      <c r="Z548" s="72" t="s">
        <v>6560</v>
      </c>
      <c r="AA548" s="72" t="s">
        <v>6561</v>
      </c>
      <c r="AB548" s="72">
        <v>0</v>
      </c>
      <c r="AC548" s="72">
        <v>1</v>
      </c>
      <c r="AD548" s="76"/>
    </row>
    <row r="549" spans="1:30" ht="90" x14ac:dyDescent="0.25">
      <c r="A549" s="62">
        <v>548</v>
      </c>
      <c r="B549" s="68" t="s">
        <v>2842</v>
      </c>
      <c r="C549" s="64">
        <f t="shared" si="30"/>
        <v>1</v>
      </c>
      <c r="D549" s="65">
        <v>45303</v>
      </c>
      <c r="E549" s="66" t="s">
        <v>6947</v>
      </c>
      <c r="F549" s="67" t="s">
        <v>5016</v>
      </c>
      <c r="G549" s="68">
        <v>80161501</v>
      </c>
      <c r="H549" s="69" t="s">
        <v>5567</v>
      </c>
      <c r="I549" s="62" t="s">
        <v>153</v>
      </c>
      <c r="J549" s="62" t="s">
        <v>153</v>
      </c>
      <c r="K549" s="62">
        <v>11</v>
      </c>
      <c r="L549" s="62" t="s">
        <v>223</v>
      </c>
      <c r="M549" s="70" t="s">
        <v>224</v>
      </c>
      <c r="N549" s="71">
        <v>38500000</v>
      </c>
      <c r="O549" s="71">
        <v>38500000</v>
      </c>
      <c r="P549" s="71" t="s">
        <v>225</v>
      </c>
      <c r="Q549" s="71" t="s">
        <v>221</v>
      </c>
      <c r="R549" s="72">
        <v>1</v>
      </c>
      <c r="S549" s="81" t="s">
        <v>37</v>
      </c>
      <c r="T549" s="74">
        <v>2021011000079</v>
      </c>
      <c r="U549" s="75" t="str">
        <f t="shared" si="29"/>
        <v>1600 - Oficina de Relación con el Ciudadano</v>
      </c>
      <c r="V549" s="72" t="s">
        <v>5033</v>
      </c>
      <c r="W549" s="72" t="s">
        <v>6557</v>
      </c>
      <c r="X549" s="72" t="s">
        <v>6558</v>
      </c>
      <c r="Y549" s="72" t="s">
        <v>6559</v>
      </c>
      <c r="Z549" s="72" t="s">
        <v>6560</v>
      </c>
      <c r="AA549" s="72" t="s">
        <v>6561</v>
      </c>
      <c r="AB549" s="72">
        <v>0</v>
      </c>
      <c r="AC549" s="72">
        <v>1</v>
      </c>
      <c r="AD549" s="76"/>
    </row>
    <row r="550" spans="1:30" ht="90" x14ac:dyDescent="0.25">
      <c r="A550" s="62">
        <v>549</v>
      </c>
      <c r="B550" s="68" t="s">
        <v>2842</v>
      </c>
      <c r="C550" s="64">
        <f t="shared" si="30"/>
        <v>1</v>
      </c>
      <c r="D550" s="65">
        <v>45303</v>
      </c>
      <c r="E550" s="66" t="s">
        <v>6947</v>
      </c>
      <c r="F550" s="67" t="s">
        <v>5016</v>
      </c>
      <c r="G550" s="68">
        <v>80161501</v>
      </c>
      <c r="H550" s="69" t="s">
        <v>5568</v>
      </c>
      <c r="I550" s="62" t="s">
        <v>154</v>
      </c>
      <c r="J550" s="62" t="s">
        <v>154</v>
      </c>
      <c r="K550" s="62">
        <v>10</v>
      </c>
      <c r="L550" s="62" t="s">
        <v>223</v>
      </c>
      <c r="M550" s="70" t="s">
        <v>224</v>
      </c>
      <c r="N550" s="71">
        <v>77000000</v>
      </c>
      <c r="O550" s="71">
        <v>77000000</v>
      </c>
      <c r="P550" s="71" t="s">
        <v>225</v>
      </c>
      <c r="Q550" s="71" t="s">
        <v>221</v>
      </c>
      <c r="R550" s="72">
        <v>1</v>
      </c>
      <c r="S550" s="81" t="s">
        <v>37</v>
      </c>
      <c r="T550" s="74">
        <v>2021011000079</v>
      </c>
      <c r="U550" s="75" t="str">
        <f t="shared" si="29"/>
        <v>1600 - Oficina de Relación con el Ciudadano</v>
      </c>
      <c r="V550" s="72" t="s">
        <v>5033</v>
      </c>
      <c r="W550" s="72" t="s">
        <v>6557</v>
      </c>
      <c r="X550" s="72" t="s">
        <v>6558</v>
      </c>
      <c r="Y550" s="72" t="s">
        <v>6559</v>
      </c>
      <c r="Z550" s="72" t="s">
        <v>6560</v>
      </c>
      <c r="AA550" s="72" t="s">
        <v>6561</v>
      </c>
      <c r="AB550" s="72">
        <v>0</v>
      </c>
      <c r="AC550" s="72">
        <v>1</v>
      </c>
      <c r="AD550" s="76"/>
    </row>
    <row r="551" spans="1:30" ht="90" x14ac:dyDescent="0.25">
      <c r="A551" s="62">
        <v>550</v>
      </c>
      <c r="B551" s="68" t="s">
        <v>2842</v>
      </c>
      <c r="C551" s="64">
        <f t="shared" si="30"/>
        <v>1</v>
      </c>
      <c r="D551" s="65">
        <v>45303</v>
      </c>
      <c r="E551" s="66" t="s">
        <v>6947</v>
      </c>
      <c r="F551" s="67" t="s">
        <v>5016</v>
      </c>
      <c r="G551" s="68">
        <v>80161501</v>
      </c>
      <c r="H551" s="69" t="s">
        <v>5569</v>
      </c>
      <c r="I551" s="62" t="s">
        <v>153</v>
      </c>
      <c r="J551" s="62" t="s">
        <v>153</v>
      </c>
      <c r="K551" s="62">
        <v>11</v>
      </c>
      <c r="L551" s="62" t="s">
        <v>223</v>
      </c>
      <c r="M551" s="70" t="s">
        <v>224</v>
      </c>
      <c r="N551" s="71">
        <v>38500000</v>
      </c>
      <c r="O551" s="71">
        <v>38500000</v>
      </c>
      <c r="P551" s="71" t="s">
        <v>225</v>
      </c>
      <c r="Q551" s="71" t="s">
        <v>221</v>
      </c>
      <c r="R551" s="72">
        <v>1</v>
      </c>
      <c r="S551" s="81" t="s">
        <v>37</v>
      </c>
      <c r="T551" s="74">
        <v>2021011000079</v>
      </c>
      <c r="U551" s="75" t="str">
        <f t="shared" si="29"/>
        <v>1600 - Oficina de Relación con el Ciudadano</v>
      </c>
      <c r="V551" s="72" t="s">
        <v>5033</v>
      </c>
      <c r="W551" s="72" t="s">
        <v>6557</v>
      </c>
      <c r="X551" s="72" t="s">
        <v>6558</v>
      </c>
      <c r="Y551" s="72" t="s">
        <v>6559</v>
      </c>
      <c r="Z551" s="72" t="s">
        <v>6560</v>
      </c>
      <c r="AA551" s="72" t="s">
        <v>6561</v>
      </c>
      <c r="AB551" s="72">
        <v>0</v>
      </c>
      <c r="AC551" s="72">
        <v>1</v>
      </c>
      <c r="AD551" s="76"/>
    </row>
    <row r="552" spans="1:30" ht="90" x14ac:dyDescent="0.25">
      <c r="A552" s="62">
        <v>551</v>
      </c>
      <c r="B552" s="68" t="s">
        <v>2842</v>
      </c>
      <c r="C552" s="64">
        <f t="shared" si="30"/>
        <v>1</v>
      </c>
      <c r="D552" s="65">
        <v>45303</v>
      </c>
      <c r="E552" s="66" t="s">
        <v>6973</v>
      </c>
      <c r="F552" s="67" t="s">
        <v>5016</v>
      </c>
      <c r="G552" s="68">
        <v>80161504</v>
      </c>
      <c r="H552" s="69" t="s">
        <v>5570</v>
      </c>
      <c r="I552" s="62" t="s">
        <v>153</v>
      </c>
      <c r="J552" s="62" t="s">
        <v>153</v>
      </c>
      <c r="K552" s="62">
        <v>11</v>
      </c>
      <c r="L552" s="62" t="s">
        <v>223</v>
      </c>
      <c r="M552" s="70" t="s">
        <v>224</v>
      </c>
      <c r="N552" s="71">
        <v>25300000</v>
      </c>
      <c r="O552" s="71">
        <v>25300000</v>
      </c>
      <c r="P552" s="71" t="s">
        <v>225</v>
      </c>
      <c r="Q552" s="71" t="s">
        <v>221</v>
      </c>
      <c r="R552" s="72">
        <v>1</v>
      </c>
      <c r="S552" s="81" t="s">
        <v>37</v>
      </c>
      <c r="T552" s="74">
        <v>2021011000079</v>
      </c>
      <c r="U552" s="75" t="str">
        <f t="shared" si="29"/>
        <v>1600 - Oficina de Relación con el Ciudadano</v>
      </c>
      <c r="V552" s="72" t="s">
        <v>5033</v>
      </c>
      <c r="W552" s="72" t="s">
        <v>6557</v>
      </c>
      <c r="X552" s="72" t="s">
        <v>6558</v>
      </c>
      <c r="Y552" s="72" t="s">
        <v>6559</v>
      </c>
      <c r="Z552" s="72" t="s">
        <v>6560</v>
      </c>
      <c r="AA552" s="72" t="s">
        <v>6561</v>
      </c>
      <c r="AB552" s="72">
        <v>0</v>
      </c>
      <c r="AC552" s="72">
        <v>1</v>
      </c>
      <c r="AD552" s="76"/>
    </row>
    <row r="553" spans="1:30" ht="90" x14ac:dyDescent="0.25">
      <c r="A553" s="62">
        <v>552</v>
      </c>
      <c r="B553" s="68" t="s">
        <v>2842</v>
      </c>
      <c r="C553" s="64">
        <f t="shared" si="30"/>
        <v>1</v>
      </c>
      <c r="D553" s="65">
        <v>45303</v>
      </c>
      <c r="E553" s="66" t="s">
        <v>6973</v>
      </c>
      <c r="F553" s="67" t="s">
        <v>5016</v>
      </c>
      <c r="G553" s="68">
        <v>80161504</v>
      </c>
      <c r="H553" s="69" t="s">
        <v>5571</v>
      </c>
      <c r="I553" s="62" t="s">
        <v>153</v>
      </c>
      <c r="J553" s="62" t="s">
        <v>153</v>
      </c>
      <c r="K553" s="62">
        <v>11</v>
      </c>
      <c r="L553" s="62" t="s">
        <v>223</v>
      </c>
      <c r="M553" s="70" t="s">
        <v>224</v>
      </c>
      <c r="N553" s="71">
        <v>25300000</v>
      </c>
      <c r="O553" s="71">
        <v>25300000</v>
      </c>
      <c r="P553" s="71" t="s">
        <v>225</v>
      </c>
      <c r="Q553" s="71" t="s">
        <v>221</v>
      </c>
      <c r="R553" s="72">
        <v>1</v>
      </c>
      <c r="S553" s="81" t="s">
        <v>37</v>
      </c>
      <c r="T553" s="74">
        <v>2021011000079</v>
      </c>
      <c r="U553" s="75" t="str">
        <f t="shared" si="29"/>
        <v>1600 - Oficina de Relación con el Ciudadano</v>
      </c>
      <c r="V553" s="72" t="s">
        <v>5033</v>
      </c>
      <c r="W553" s="72" t="s">
        <v>6557</v>
      </c>
      <c r="X553" s="72" t="s">
        <v>6558</v>
      </c>
      <c r="Y553" s="72" t="s">
        <v>6559</v>
      </c>
      <c r="Z553" s="72" t="s">
        <v>6560</v>
      </c>
      <c r="AA553" s="72" t="s">
        <v>6561</v>
      </c>
      <c r="AB553" s="72">
        <v>0</v>
      </c>
      <c r="AC553" s="72">
        <v>1</v>
      </c>
      <c r="AD553" s="76"/>
    </row>
    <row r="554" spans="1:30" ht="90" x14ac:dyDescent="0.25">
      <c r="A554" s="62">
        <v>553</v>
      </c>
      <c r="B554" s="68" t="s">
        <v>2237</v>
      </c>
      <c r="C554" s="64">
        <f t="shared" si="30"/>
        <v>1</v>
      </c>
      <c r="D554" s="65">
        <v>45295</v>
      </c>
      <c r="E554" s="66" t="s">
        <v>6962</v>
      </c>
      <c r="F554" s="67" t="s">
        <v>5016</v>
      </c>
      <c r="G554" s="68">
        <v>81151600</v>
      </c>
      <c r="H554" s="69" t="s">
        <v>5572</v>
      </c>
      <c r="I554" s="62" t="s">
        <v>156</v>
      </c>
      <c r="J554" s="62" t="s">
        <v>156</v>
      </c>
      <c r="K554" s="62">
        <v>9</v>
      </c>
      <c r="L554" s="62" t="s">
        <v>491</v>
      </c>
      <c r="M554" s="70" t="s">
        <v>224</v>
      </c>
      <c r="N554" s="71">
        <v>62000000000</v>
      </c>
      <c r="O554" s="71">
        <v>62000000000</v>
      </c>
      <c r="P554" s="71" t="s">
        <v>225</v>
      </c>
      <c r="Q554" s="71" t="s">
        <v>221</v>
      </c>
      <c r="R554" s="72">
        <v>1</v>
      </c>
      <c r="S554" s="73" t="s">
        <v>37</v>
      </c>
      <c r="T554" s="74">
        <v>2021011000079</v>
      </c>
      <c r="U554" s="75" t="str">
        <f t="shared" si="29"/>
        <v>2410 - Subdirección Cartográfica y Geodésica</v>
      </c>
      <c r="V554" s="72" t="str">
        <f t="shared" ref="V554:V584" si="31">IF(T554="NA","FUNCIONAMIENTO",IF(T554&gt;0,"INVERSION",))</f>
        <v>INVERSION</v>
      </c>
      <c r="W554" s="72" t="s">
        <v>6557</v>
      </c>
      <c r="X554" s="72" t="s">
        <v>6558</v>
      </c>
      <c r="Y554" s="72" t="s">
        <v>6559</v>
      </c>
      <c r="Z554" s="72" t="s">
        <v>6560</v>
      </c>
      <c r="AA554" s="72" t="s">
        <v>6561</v>
      </c>
      <c r="AB554" s="72">
        <v>0</v>
      </c>
      <c r="AC554" s="72">
        <v>1</v>
      </c>
      <c r="AD554" s="76"/>
    </row>
    <row r="555" spans="1:30" ht="90" x14ac:dyDescent="0.25">
      <c r="A555" s="62">
        <v>554</v>
      </c>
      <c r="B555" s="68" t="s">
        <v>2237</v>
      </c>
      <c r="C555" s="64">
        <f t="shared" si="30"/>
        <v>1</v>
      </c>
      <c r="D555" s="65">
        <v>45295</v>
      </c>
      <c r="E555" s="66" t="s">
        <v>6962</v>
      </c>
      <c r="F555" s="67" t="s">
        <v>5016</v>
      </c>
      <c r="G555" s="68">
        <v>81151600</v>
      </c>
      <c r="H555" s="69" t="s">
        <v>5573</v>
      </c>
      <c r="I555" s="62" t="s">
        <v>156</v>
      </c>
      <c r="J555" s="62" t="s">
        <v>156</v>
      </c>
      <c r="K555" s="62">
        <v>9</v>
      </c>
      <c r="L555" s="62" t="s">
        <v>223</v>
      </c>
      <c r="M555" s="70" t="s">
        <v>224</v>
      </c>
      <c r="N555" s="71">
        <v>700000000</v>
      </c>
      <c r="O555" s="71">
        <v>700000000</v>
      </c>
      <c r="P555" s="71" t="s">
        <v>225</v>
      </c>
      <c r="Q555" s="71" t="s">
        <v>221</v>
      </c>
      <c r="R555" s="72">
        <v>1</v>
      </c>
      <c r="S555" s="73" t="s">
        <v>37</v>
      </c>
      <c r="T555" s="74">
        <v>2021011000079</v>
      </c>
      <c r="U555" s="75" t="str">
        <f t="shared" si="29"/>
        <v>2410 - Subdirección Cartográfica y Geodésica</v>
      </c>
      <c r="V555" s="72" t="str">
        <f t="shared" si="31"/>
        <v>INVERSION</v>
      </c>
      <c r="W555" s="72" t="s">
        <v>6557</v>
      </c>
      <c r="X555" s="72" t="s">
        <v>6558</v>
      </c>
      <c r="Y555" s="72" t="s">
        <v>6559</v>
      </c>
      <c r="Z555" s="72" t="s">
        <v>6560</v>
      </c>
      <c r="AA555" s="72" t="s">
        <v>6561</v>
      </c>
      <c r="AB555" s="72">
        <v>0</v>
      </c>
      <c r="AC555" s="72">
        <v>1</v>
      </c>
      <c r="AD555" s="76"/>
    </row>
    <row r="556" spans="1:30" ht="108" x14ac:dyDescent="0.25">
      <c r="A556" s="62">
        <v>555</v>
      </c>
      <c r="B556" s="68" t="s">
        <v>2237</v>
      </c>
      <c r="C556" s="64">
        <f t="shared" si="30"/>
        <v>3</v>
      </c>
      <c r="D556" s="65">
        <v>45295</v>
      </c>
      <c r="E556" s="66" t="s">
        <v>6962</v>
      </c>
      <c r="F556" s="67" t="s">
        <v>5016</v>
      </c>
      <c r="G556" s="68">
        <v>81151600</v>
      </c>
      <c r="H556" s="69" t="s">
        <v>5574</v>
      </c>
      <c r="I556" s="62" t="s">
        <v>154</v>
      </c>
      <c r="J556" s="62" t="s">
        <v>154</v>
      </c>
      <c r="K556" s="62">
        <v>12</v>
      </c>
      <c r="L556" s="62" t="s">
        <v>223</v>
      </c>
      <c r="M556" s="70" t="s">
        <v>224</v>
      </c>
      <c r="N556" s="71">
        <v>161700000</v>
      </c>
      <c r="O556" s="71">
        <v>161700000</v>
      </c>
      <c r="P556" s="71" t="s">
        <v>225</v>
      </c>
      <c r="Q556" s="71" t="s">
        <v>221</v>
      </c>
      <c r="R556" s="72">
        <v>3</v>
      </c>
      <c r="S556" s="73" t="s">
        <v>37</v>
      </c>
      <c r="T556" s="74">
        <v>2021011000079</v>
      </c>
      <c r="U556" s="75" t="str">
        <f t="shared" si="29"/>
        <v>2410 - Subdirección Cartográfica y Geodésica</v>
      </c>
      <c r="V556" s="72" t="str">
        <f t="shared" si="31"/>
        <v>INVERSION</v>
      </c>
      <c r="W556" s="72" t="s">
        <v>6557</v>
      </c>
      <c r="X556" s="72" t="s">
        <v>6558</v>
      </c>
      <c r="Y556" s="72" t="s">
        <v>6559</v>
      </c>
      <c r="Z556" s="72" t="s">
        <v>6560</v>
      </c>
      <c r="AA556" s="72" t="s">
        <v>6561</v>
      </c>
      <c r="AB556" s="72">
        <v>0</v>
      </c>
      <c r="AC556" s="72">
        <v>1</v>
      </c>
      <c r="AD556" s="76"/>
    </row>
    <row r="557" spans="1:30" ht="90" x14ac:dyDescent="0.25">
      <c r="A557" s="62">
        <v>556</v>
      </c>
      <c r="B557" s="68" t="s">
        <v>2237</v>
      </c>
      <c r="C557" s="64">
        <f t="shared" si="30"/>
        <v>5</v>
      </c>
      <c r="D557" s="65">
        <v>45295</v>
      </c>
      <c r="E557" s="66" t="s">
        <v>6958</v>
      </c>
      <c r="F557" s="67" t="s">
        <v>5016</v>
      </c>
      <c r="G557" s="68">
        <v>86101610</v>
      </c>
      <c r="H557" s="69" t="s">
        <v>5575</v>
      </c>
      <c r="I557" s="62" t="s">
        <v>154</v>
      </c>
      <c r="J557" s="62" t="s">
        <v>154</v>
      </c>
      <c r="K557" s="62">
        <v>12</v>
      </c>
      <c r="L557" s="62" t="s">
        <v>223</v>
      </c>
      <c r="M557" s="70" t="s">
        <v>224</v>
      </c>
      <c r="N557" s="71">
        <v>269500000</v>
      </c>
      <c r="O557" s="71">
        <v>269500000</v>
      </c>
      <c r="P557" s="71" t="s">
        <v>225</v>
      </c>
      <c r="Q557" s="71" t="s">
        <v>221</v>
      </c>
      <c r="R557" s="72">
        <v>5</v>
      </c>
      <c r="S557" s="73" t="s">
        <v>37</v>
      </c>
      <c r="T557" s="74">
        <v>2021011000079</v>
      </c>
      <c r="U557" s="75" t="str">
        <f t="shared" si="29"/>
        <v>2410 - Subdirección Cartográfica y Geodésica</v>
      </c>
      <c r="V557" s="72" t="str">
        <f t="shared" si="31"/>
        <v>INVERSION</v>
      </c>
      <c r="W557" s="72" t="s">
        <v>6557</v>
      </c>
      <c r="X557" s="72" t="s">
        <v>6558</v>
      </c>
      <c r="Y557" s="72" t="s">
        <v>6559</v>
      </c>
      <c r="Z557" s="72" t="s">
        <v>6560</v>
      </c>
      <c r="AA557" s="72" t="s">
        <v>6561</v>
      </c>
      <c r="AB557" s="72">
        <v>0</v>
      </c>
      <c r="AC557" s="72">
        <v>1</v>
      </c>
      <c r="AD557" s="76"/>
    </row>
    <row r="558" spans="1:30" ht="90" x14ac:dyDescent="0.25">
      <c r="A558" s="62">
        <v>557</v>
      </c>
      <c r="B558" s="68" t="s">
        <v>2237</v>
      </c>
      <c r="C558" s="64">
        <f t="shared" si="30"/>
        <v>6</v>
      </c>
      <c r="D558" s="65">
        <v>45295</v>
      </c>
      <c r="E558" s="66" t="s">
        <v>6958</v>
      </c>
      <c r="F558" s="67" t="s">
        <v>5016</v>
      </c>
      <c r="G558" s="68">
        <v>86101610</v>
      </c>
      <c r="H558" s="69" t="s">
        <v>5576</v>
      </c>
      <c r="I558" s="62" t="s">
        <v>154</v>
      </c>
      <c r="J558" s="62" t="s">
        <v>154</v>
      </c>
      <c r="K558" s="62">
        <v>12</v>
      </c>
      <c r="L558" s="62" t="s">
        <v>223</v>
      </c>
      <c r="M558" s="70" t="s">
        <v>224</v>
      </c>
      <c r="N558" s="71">
        <v>136422000</v>
      </c>
      <c r="O558" s="71">
        <v>136422000</v>
      </c>
      <c r="P558" s="71" t="s">
        <v>225</v>
      </c>
      <c r="Q558" s="71" t="s">
        <v>221</v>
      </c>
      <c r="R558" s="72">
        <v>6</v>
      </c>
      <c r="S558" s="73" t="s">
        <v>37</v>
      </c>
      <c r="T558" s="74">
        <v>2021011000079</v>
      </c>
      <c r="U558" s="75" t="str">
        <f t="shared" si="29"/>
        <v>2410 - Subdirección Cartográfica y Geodésica</v>
      </c>
      <c r="V558" s="72" t="str">
        <f t="shared" si="31"/>
        <v>INVERSION</v>
      </c>
      <c r="W558" s="72" t="s">
        <v>6557</v>
      </c>
      <c r="X558" s="72" t="s">
        <v>6558</v>
      </c>
      <c r="Y558" s="72" t="s">
        <v>6559</v>
      </c>
      <c r="Z558" s="72" t="s">
        <v>6560</v>
      </c>
      <c r="AA558" s="72" t="s">
        <v>6561</v>
      </c>
      <c r="AB558" s="72">
        <v>0</v>
      </c>
      <c r="AC558" s="72">
        <v>1</v>
      </c>
      <c r="AD558" s="76"/>
    </row>
    <row r="559" spans="1:30" ht="90" x14ac:dyDescent="0.25">
      <c r="A559" s="62">
        <v>558</v>
      </c>
      <c r="B559" s="68" t="s">
        <v>2237</v>
      </c>
      <c r="C559" s="64">
        <f t="shared" si="30"/>
        <v>1</v>
      </c>
      <c r="D559" s="65">
        <v>45295</v>
      </c>
      <c r="E559" s="66" t="s">
        <v>6958</v>
      </c>
      <c r="F559" s="67" t="s">
        <v>5016</v>
      </c>
      <c r="G559" s="68">
        <v>86101610</v>
      </c>
      <c r="H559" s="69" t="s">
        <v>5577</v>
      </c>
      <c r="I559" s="62" t="s">
        <v>154</v>
      </c>
      <c r="J559" s="62" t="s">
        <v>154</v>
      </c>
      <c r="K559" s="62">
        <v>12</v>
      </c>
      <c r="L559" s="62" t="s">
        <v>223</v>
      </c>
      <c r="M559" s="70" t="s">
        <v>224</v>
      </c>
      <c r="N559" s="71">
        <v>34881000</v>
      </c>
      <c r="O559" s="71">
        <v>34881000</v>
      </c>
      <c r="P559" s="71" t="s">
        <v>225</v>
      </c>
      <c r="Q559" s="71" t="s">
        <v>221</v>
      </c>
      <c r="R559" s="72">
        <v>1</v>
      </c>
      <c r="S559" s="73" t="s">
        <v>37</v>
      </c>
      <c r="T559" s="74">
        <v>2021011000079</v>
      </c>
      <c r="U559" s="75" t="str">
        <f t="shared" si="29"/>
        <v>2410 - Subdirección Cartográfica y Geodésica</v>
      </c>
      <c r="V559" s="72" t="str">
        <f t="shared" si="31"/>
        <v>INVERSION</v>
      </c>
      <c r="W559" s="72" t="s">
        <v>6557</v>
      </c>
      <c r="X559" s="72" t="s">
        <v>6558</v>
      </c>
      <c r="Y559" s="72" t="s">
        <v>6559</v>
      </c>
      <c r="Z559" s="72" t="s">
        <v>6560</v>
      </c>
      <c r="AA559" s="72" t="s">
        <v>6561</v>
      </c>
      <c r="AB559" s="72">
        <v>0</v>
      </c>
      <c r="AC559" s="72">
        <v>1</v>
      </c>
      <c r="AD559" s="76"/>
    </row>
    <row r="560" spans="1:30" ht="90" x14ac:dyDescent="0.25">
      <c r="A560" s="62">
        <v>559</v>
      </c>
      <c r="B560" s="68" t="s">
        <v>2237</v>
      </c>
      <c r="C560" s="64">
        <f t="shared" si="30"/>
        <v>5</v>
      </c>
      <c r="D560" s="65">
        <v>45295</v>
      </c>
      <c r="E560" s="66" t="s">
        <v>6958</v>
      </c>
      <c r="F560" s="67" t="s">
        <v>5016</v>
      </c>
      <c r="G560" s="68">
        <v>86101610</v>
      </c>
      <c r="H560" s="69" t="s">
        <v>5578</v>
      </c>
      <c r="I560" s="62" t="s">
        <v>154</v>
      </c>
      <c r="J560" s="62" t="s">
        <v>154</v>
      </c>
      <c r="K560" s="62">
        <v>12</v>
      </c>
      <c r="L560" s="62" t="s">
        <v>223</v>
      </c>
      <c r="M560" s="70" t="s">
        <v>224</v>
      </c>
      <c r="N560" s="71">
        <v>174405000</v>
      </c>
      <c r="O560" s="71">
        <v>174405000</v>
      </c>
      <c r="P560" s="71" t="s">
        <v>225</v>
      </c>
      <c r="Q560" s="71" t="s">
        <v>221</v>
      </c>
      <c r="R560" s="72">
        <v>5</v>
      </c>
      <c r="S560" s="73" t="s">
        <v>37</v>
      </c>
      <c r="T560" s="74">
        <v>2021011000079</v>
      </c>
      <c r="U560" s="75" t="str">
        <f t="shared" ref="U560:U596" si="32">+B560</f>
        <v>2410 - Subdirección Cartográfica y Geodésica</v>
      </c>
      <c r="V560" s="72" t="str">
        <f t="shared" si="31"/>
        <v>INVERSION</v>
      </c>
      <c r="W560" s="72" t="s">
        <v>6557</v>
      </c>
      <c r="X560" s="72" t="s">
        <v>6558</v>
      </c>
      <c r="Y560" s="72" t="s">
        <v>6559</v>
      </c>
      <c r="Z560" s="72" t="s">
        <v>6560</v>
      </c>
      <c r="AA560" s="72" t="s">
        <v>6561</v>
      </c>
      <c r="AB560" s="72">
        <v>0</v>
      </c>
      <c r="AC560" s="72">
        <v>1</v>
      </c>
      <c r="AD560" s="76"/>
    </row>
    <row r="561" spans="1:30" ht="90" x14ac:dyDescent="0.25">
      <c r="A561" s="62">
        <v>560</v>
      </c>
      <c r="B561" s="68" t="s">
        <v>2237</v>
      </c>
      <c r="C561" s="64">
        <f t="shared" si="30"/>
        <v>2</v>
      </c>
      <c r="D561" s="65">
        <v>45295</v>
      </c>
      <c r="E561" s="66" t="s">
        <v>6958</v>
      </c>
      <c r="F561" s="67" t="s">
        <v>5016</v>
      </c>
      <c r="G561" s="68">
        <v>86101610</v>
      </c>
      <c r="H561" s="69" t="s">
        <v>5579</v>
      </c>
      <c r="I561" s="62" t="s">
        <v>154</v>
      </c>
      <c r="J561" s="62" t="s">
        <v>154</v>
      </c>
      <c r="K561" s="62">
        <v>12</v>
      </c>
      <c r="L561" s="62" t="s">
        <v>223</v>
      </c>
      <c r="M561" s="70" t="s">
        <v>224</v>
      </c>
      <c r="N561" s="71">
        <v>69762000</v>
      </c>
      <c r="O561" s="71">
        <v>69762000</v>
      </c>
      <c r="P561" s="71" t="s">
        <v>225</v>
      </c>
      <c r="Q561" s="71" t="s">
        <v>221</v>
      </c>
      <c r="R561" s="72">
        <v>2</v>
      </c>
      <c r="S561" s="73" t="s">
        <v>37</v>
      </c>
      <c r="T561" s="74">
        <v>2021011000079</v>
      </c>
      <c r="U561" s="75" t="str">
        <f t="shared" si="32"/>
        <v>2410 - Subdirección Cartográfica y Geodésica</v>
      </c>
      <c r="V561" s="72" t="str">
        <f t="shared" si="31"/>
        <v>INVERSION</v>
      </c>
      <c r="W561" s="72" t="s">
        <v>6557</v>
      </c>
      <c r="X561" s="72" t="s">
        <v>6558</v>
      </c>
      <c r="Y561" s="72" t="s">
        <v>6559</v>
      </c>
      <c r="Z561" s="72" t="s">
        <v>6560</v>
      </c>
      <c r="AA561" s="72" t="s">
        <v>6561</v>
      </c>
      <c r="AB561" s="72">
        <v>0</v>
      </c>
      <c r="AC561" s="72">
        <v>1</v>
      </c>
      <c r="AD561" s="76"/>
    </row>
    <row r="562" spans="1:30" ht="90" x14ac:dyDescent="0.25">
      <c r="A562" s="62">
        <v>561</v>
      </c>
      <c r="B562" s="68" t="s">
        <v>2237</v>
      </c>
      <c r="C562" s="64">
        <f t="shared" si="30"/>
        <v>46</v>
      </c>
      <c r="D562" s="65">
        <v>45295</v>
      </c>
      <c r="E562" s="66" t="s">
        <v>6958</v>
      </c>
      <c r="F562" s="67" t="s">
        <v>5016</v>
      </c>
      <c r="G562" s="68">
        <v>86101610</v>
      </c>
      <c r="H562" s="69" t="s">
        <v>5580</v>
      </c>
      <c r="I562" s="62" t="s">
        <v>154</v>
      </c>
      <c r="J562" s="62" t="s">
        <v>154</v>
      </c>
      <c r="K562" s="62">
        <v>12</v>
      </c>
      <c r="L562" s="62" t="s">
        <v>223</v>
      </c>
      <c r="M562" s="70" t="s">
        <v>224</v>
      </c>
      <c r="N562" s="71">
        <v>2277000000</v>
      </c>
      <c r="O562" s="71">
        <v>2277000000</v>
      </c>
      <c r="P562" s="71" t="s">
        <v>225</v>
      </c>
      <c r="Q562" s="71" t="s">
        <v>221</v>
      </c>
      <c r="R562" s="72">
        <v>46</v>
      </c>
      <c r="S562" s="73" t="s">
        <v>37</v>
      </c>
      <c r="T562" s="74">
        <v>2021011000079</v>
      </c>
      <c r="U562" s="75" t="str">
        <f t="shared" si="32"/>
        <v>2410 - Subdirección Cartográfica y Geodésica</v>
      </c>
      <c r="V562" s="72" t="str">
        <f t="shared" si="31"/>
        <v>INVERSION</v>
      </c>
      <c r="W562" s="72" t="s">
        <v>6557</v>
      </c>
      <c r="X562" s="72" t="s">
        <v>6558</v>
      </c>
      <c r="Y562" s="72" t="s">
        <v>6559</v>
      </c>
      <c r="Z562" s="72" t="s">
        <v>6560</v>
      </c>
      <c r="AA562" s="72" t="s">
        <v>6561</v>
      </c>
      <c r="AB562" s="72">
        <v>0</v>
      </c>
      <c r="AC562" s="72">
        <v>1</v>
      </c>
      <c r="AD562" s="76"/>
    </row>
    <row r="563" spans="1:30" ht="90" x14ac:dyDescent="0.25">
      <c r="A563" s="62">
        <v>562</v>
      </c>
      <c r="B563" s="68" t="s">
        <v>2237</v>
      </c>
      <c r="C563" s="64">
        <f t="shared" si="30"/>
        <v>10</v>
      </c>
      <c r="D563" s="65">
        <v>45295</v>
      </c>
      <c r="E563" s="66" t="s">
        <v>6958</v>
      </c>
      <c r="F563" s="67" t="s">
        <v>5016</v>
      </c>
      <c r="G563" s="68">
        <v>86101610</v>
      </c>
      <c r="H563" s="69" t="s">
        <v>5581</v>
      </c>
      <c r="I563" s="62" t="s">
        <v>154</v>
      </c>
      <c r="J563" s="62" t="s">
        <v>154</v>
      </c>
      <c r="K563" s="62">
        <v>12</v>
      </c>
      <c r="L563" s="62" t="s">
        <v>223</v>
      </c>
      <c r="M563" s="70" t="s">
        <v>224</v>
      </c>
      <c r="N563" s="71">
        <v>348810000</v>
      </c>
      <c r="O563" s="71">
        <v>348810000</v>
      </c>
      <c r="P563" s="71" t="s">
        <v>225</v>
      </c>
      <c r="Q563" s="71" t="s">
        <v>221</v>
      </c>
      <c r="R563" s="72">
        <v>10</v>
      </c>
      <c r="S563" s="73" t="s">
        <v>37</v>
      </c>
      <c r="T563" s="74">
        <v>2021011000079</v>
      </c>
      <c r="U563" s="75" t="str">
        <f t="shared" si="32"/>
        <v>2410 - Subdirección Cartográfica y Geodésica</v>
      </c>
      <c r="V563" s="72" t="str">
        <f t="shared" si="31"/>
        <v>INVERSION</v>
      </c>
      <c r="W563" s="72" t="s">
        <v>6557</v>
      </c>
      <c r="X563" s="72" t="s">
        <v>6558</v>
      </c>
      <c r="Y563" s="72" t="s">
        <v>6559</v>
      </c>
      <c r="Z563" s="72" t="s">
        <v>6560</v>
      </c>
      <c r="AA563" s="72" t="s">
        <v>6561</v>
      </c>
      <c r="AB563" s="72">
        <v>0</v>
      </c>
      <c r="AC563" s="72">
        <v>1</v>
      </c>
      <c r="AD563" s="76"/>
    </row>
    <row r="564" spans="1:30" ht="90" x14ac:dyDescent="0.25">
      <c r="A564" s="62">
        <v>563</v>
      </c>
      <c r="B564" s="68" t="s">
        <v>2237</v>
      </c>
      <c r="C564" s="64">
        <f t="shared" si="30"/>
        <v>15</v>
      </c>
      <c r="D564" s="65">
        <v>45295</v>
      </c>
      <c r="E564" s="66" t="s">
        <v>6958</v>
      </c>
      <c r="F564" s="67" t="s">
        <v>5016</v>
      </c>
      <c r="G564" s="68">
        <v>86101610</v>
      </c>
      <c r="H564" s="69" t="s">
        <v>5582</v>
      </c>
      <c r="I564" s="62" t="s">
        <v>154</v>
      </c>
      <c r="J564" s="62" t="s">
        <v>154</v>
      </c>
      <c r="K564" s="62">
        <v>10</v>
      </c>
      <c r="L564" s="62" t="s">
        <v>223</v>
      </c>
      <c r="M564" s="70" t="s">
        <v>224</v>
      </c>
      <c r="N564" s="71">
        <v>915000000</v>
      </c>
      <c r="O564" s="71">
        <v>915000000</v>
      </c>
      <c r="P564" s="71" t="s">
        <v>225</v>
      </c>
      <c r="Q564" s="71" t="s">
        <v>221</v>
      </c>
      <c r="R564" s="72">
        <v>15</v>
      </c>
      <c r="S564" s="73" t="s">
        <v>37</v>
      </c>
      <c r="T564" s="74">
        <v>2021011000079</v>
      </c>
      <c r="U564" s="75" t="str">
        <f t="shared" si="32"/>
        <v>2410 - Subdirección Cartográfica y Geodésica</v>
      </c>
      <c r="V564" s="72" t="str">
        <f t="shared" si="31"/>
        <v>INVERSION</v>
      </c>
      <c r="W564" s="72" t="s">
        <v>6557</v>
      </c>
      <c r="X564" s="72" t="s">
        <v>6558</v>
      </c>
      <c r="Y564" s="72" t="s">
        <v>6559</v>
      </c>
      <c r="Z564" s="72" t="s">
        <v>6560</v>
      </c>
      <c r="AA564" s="72" t="s">
        <v>6561</v>
      </c>
      <c r="AB564" s="72">
        <v>0</v>
      </c>
      <c r="AC564" s="72">
        <v>1</v>
      </c>
      <c r="AD564" s="76"/>
    </row>
    <row r="565" spans="1:30" ht="90" x14ac:dyDescent="0.25">
      <c r="A565" s="62">
        <v>564</v>
      </c>
      <c r="B565" s="68" t="s">
        <v>2237</v>
      </c>
      <c r="C565" s="64">
        <f t="shared" si="30"/>
        <v>10</v>
      </c>
      <c r="D565" s="65">
        <v>45295</v>
      </c>
      <c r="E565" s="66" t="s">
        <v>6958</v>
      </c>
      <c r="F565" s="67" t="s">
        <v>5016</v>
      </c>
      <c r="G565" s="68">
        <v>86101610</v>
      </c>
      <c r="H565" s="69" t="s">
        <v>5583</v>
      </c>
      <c r="I565" s="62" t="s">
        <v>156</v>
      </c>
      <c r="J565" s="62" t="s">
        <v>156</v>
      </c>
      <c r="K565" s="62">
        <v>8</v>
      </c>
      <c r="L565" s="62" t="s">
        <v>223</v>
      </c>
      <c r="M565" s="70" t="s">
        <v>224</v>
      </c>
      <c r="N565" s="71">
        <v>488000000</v>
      </c>
      <c r="O565" s="71">
        <v>488000000</v>
      </c>
      <c r="P565" s="71" t="s">
        <v>225</v>
      </c>
      <c r="Q565" s="71" t="s">
        <v>221</v>
      </c>
      <c r="R565" s="72">
        <v>10</v>
      </c>
      <c r="S565" s="73" t="s">
        <v>37</v>
      </c>
      <c r="T565" s="74">
        <v>2021011000079</v>
      </c>
      <c r="U565" s="75" t="str">
        <f t="shared" si="32"/>
        <v>2410 - Subdirección Cartográfica y Geodésica</v>
      </c>
      <c r="V565" s="72" t="str">
        <f t="shared" si="31"/>
        <v>INVERSION</v>
      </c>
      <c r="W565" s="72" t="s">
        <v>6557</v>
      </c>
      <c r="X565" s="72" t="s">
        <v>6558</v>
      </c>
      <c r="Y565" s="72" t="s">
        <v>6559</v>
      </c>
      <c r="Z565" s="72" t="s">
        <v>6560</v>
      </c>
      <c r="AA565" s="72" t="s">
        <v>6561</v>
      </c>
      <c r="AB565" s="72">
        <v>0</v>
      </c>
      <c r="AC565" s="72">
        <v>1</v>
      </c>
      <c r="AD565" s="76"/>
    </row>
    <row r="566" spans="1:30" ht="90" x14ac:dyDescent="0.25">
      <c r="A566" s="62">
        <v>565</v>
      </c>
      <c r="B566" s="68" t="s">
        <v>2237</v>
      </c>
      <c r="C566" s="64">
        <f t="shared" si="30"/>
        <v>24</v>
      </c>
      <c r="D566" s="65">
        <v>45295</v>
      </c>
      <c r="E566" s="66" t="s">
        <v>6958</v>
      </c>
      <c r="F566" s="67" t="s">
        <v>5016</v>
      </c>
      <c r="G566" s="68">
        <v>86101610</v>
      </c>
      <c r="H566" s="69" t="s">
        <v>5584</v>
      </c>
      <c r="I566" s="62" t="s">
        <v>154</v>
      </c>
      <c r="J566" s="62" t="s">
        <v>154</v>
      </c>
      <c r="K566" s="62">
        <v>12</v>
      </c>
      <c r="L566" s="62" t="s">
        <v>223</v>
      </c>
      <c r="M566" s="70" t="s">
        <v>224</v>
      </c>
      <c r="N566" s="71">
        <v>1610400000</v>
      </c>
      <c r="O566" s="71">
        <v>1610400000</v>
      </c>
      <c r="P566" s="71" t="s">
        <v>225</v>
      </c>
      <c r="Q566" s="71" t="s">
        <v>221</v>
      </c>
      <c r="R566" s="72">
        <v>24</v>
      </c>
      <c r="S566" s="73" t="s">
        <v>37</v>
      </c>
      <c r="T566" s="74">
        <v>2021011000079</v>
      </c>
      <c r="U566" s="75" t="str">
        <f t="shared" si="32"/>
        <v>2410 - Subdirección Cartográfica y Geodésica</v>
      </c>
      <c r="V566" s="72" t="str">
        <f t="shared" si="31"/>
        <v>INVERSION</v>
      </c>
      <c r="W566" s="72" t="s">
        <v>6557</v>
      </c>
      <c r="X566" s="72" t="s">
        <v>6558</v>
      </c>
      <c r="Y566" s="72" t="s">
        <v>6559</v>
      </c>
      <c r="Z566" s="72" t="s">
        <v>6560</v>
      </c>
      <c r="AA566" s="72" t="s">
        <v>6561</v>
      </c>
      <c r="AB566" s="72">
        <v>0</v>
      </c>
      <c r="AC566" s="72">
        <v>1</v>
      </c>
      <c r="AD566" s="76"/>
    </row>
    <row r="567" spans="1:30" ht="90" x14ac:dyDescent="0.25">
      <c r="A567" s="62">
        <v>566</v>
      </c>
      <c r="B567" s="68" t="s">
        <v>2237</v>
      </c>
      <c r="C567" s="64">
        <f t="shared" si="30"/>
        <v>10</v>
      </c>
      <c r="D567" s="65">
        <v>45295</v>
      </c>
      <c r="E567" s="66" t="s">
        <v>6958</v>
      </c>
      <c r="F567" s="67" t="s">
        <v>5016</v>
      </c>
      <c r="G567" s="68">
        <v>86101610</v>
      </c>
      <c r="H567" s="69" t="s">
        <v>5585</v>
      </c>
      <c r="I567" s="62" t="s">
        <v>153</v>
      </c>
      <c r="J567" s="62" t="s">
        <v>153</v>
      </c>
      <c r="K567" s="62">
        <v>12</v>
      </c>
      <c r="L567" s="62" t="s">
        <v>223</v>
      </c>
      <c r="M567" s="70" t="s">
        <v>224</v>
      </c>
      <c r="N567" s="71">
        <v>380520000</v>
      </c>
      <c r="O567" s="71">
        <v>380520000</v>
      </c>
      <c r="P567" s="71" t="s">
        <v>225</v>
      </c>
      <c r="Q567" s="71" t="s">
        <v>221</v>
      </c>
      <c r="R567" s="72">
        <v>10</v>
      </c>
      <c r="S567" s="73" t="s">
        <v>37</v>
      </c>
      <c r="T567" s="74">
        <v>2021011000079</v>
      </c>
      <c r="U567" s="75" t="str">
        <f t="shared" si="32"/>
        <v>2410 - Subdirección Cartográfica y Geodésica</v>
      </c>
      <c r="V567" s="72" t="str">
        <f t="shared" si="31"/>
        <v>INVERSION</v>
      </c>
      <c r="W567" s="72" t="s">
        <v>6557</v>
      </c>
      <c r="X567" s="72" t="s">
        <v>6558</v>
      </c>
      <c r="Y567" s="72" t="s">
        <v>6559</v>
      </c>
      <c r="Z567" s="72" t="s">
        <v>6560</v>
      </c>
      <c r="AA567" s="72" t="s">
        <v>6561</v>
      </c>
      <c r="AB567" s="72">
        <v>0</v>
      </c>
      <c r="AC567" s="72">
        <v>1</v>
      </c>
      <c r="AD567" s="76"/>
    </row>
    <row r="568" spans="1:30" ht="90" x14ac:dyDescent="0.25">
      <c r="A568" s="62">
        <v>567</v>
      </c>
      <c r="B568" s="68" t="s">
        <v>2237</v>
      </c>
      <c r="C568" s="64">
        <f t="shared" si="30"/>
        <v>15</v>
      </c>
      <c r="D568" s="65">
        <v>45295</v>
      </c>
      <c r="E568" s="66" t="s">
        <v>6958</v>
      </c>
      <c r="F568" s="67" t="s">
        <v>5016</v>
      </c>
      <c r="G568" s="68">
        <v>86101610</v>
      </c>
      <c r="H568" s="69" t="s">
        <v>5586</v>
      </c>
      <c r="I568" s="62" t="s">
        <v>153</v>
      </c>
      <c r="J568" s="62" t="s">
        <v>153</v>
      </c>
      <c r="K568" s="62">
        <v>12</v>
      </c>
      <c r="L568" s="62" t="s">
        <v>223</v>
      </c>
      <c r="M568" s="70" t="s">
        <v>224</v>
      </c>
      <c r="N568" s="71">
        <v>7200000000</v>
      </c>
      <c r="O568" s="71">
        <v>7200000000</v>
      </c>
      <c r="P568" s="71" t="s">
        <v>225</v>
      </c>
      <c r="Q568" s="71" t="s">
        <v>221</v>
      </c>
      <c r="R568" s="72">
        <v>15</v>
      </c>
      <c r="S568" s="73" t="s">
        <v>37</v>
      </c>
      <c r="T568" s="74">
        <v>2021011000079</v>
      </c>
      <c r="U568" s="75" t="str">
        <f t="shared" si="32"/>
        <v>2410 - Subdirección Cartográfica y Geodésica</v>
      </c>
      <c r="V568" s="72" t="str">
        <f t="shared" si="31"/>
        <v>INVERSION</v>
      </c>
      <c r="W568" s="72" t="s">
        <v>6557</v>
      </c>
      <c r="X568" s="72" t="s">
        <v>6558</v>
      </c>
      <c r="Y568" s="72" t="s">
        <v>6559</v>
      </c>
      <c r="Z568" s="72" t="s">
        <v>6560</v>
      </c>
      <c r="AA568" s="72" t="s">
        <v>6561</v>
      </c>
      <c r="AB568" s="72">
        <v>0</v>
      </c>
      <c r="AC568" s="72">
        <v>1</v>
      </c>
      <c r="AD568" s="76"/>
    </row>
    <row r="569" spans="1:30" ht="90" x14ac:dyDescent="0.25">
      <c r="A569" s="62">
        <v>568</v>
      </c>
      <c r="B569" s="68" t="s">
        <v>2237</v>
      </c>
      <c r="C569" s="64">
        <f t="shared" si="30"/>
        <v>5</v>
      </c>
      <c r="D569" s="65">
        <v>45295</v>
      </c>
      <c r="E569" s="66" t="s">
        <v>6958</v>
      </c>
      <c r="F569" s="67" t="s">
        <v>5016</v>
      </c>
      <c r="G569" s="68">
        <v>86101610</v>
      </c>
      <c r="H569" s="69" t="s">
        <v>5587</v>
      </c>
      <c r="I569" s="62" t="s">
        <v>155</v>
      </c>
      <c r="J569" s="62" t="s">
        <v>155</v>
      </c>
      <c r="K569" s="62">
        <v>10</v>
      </c>
      <c r="L569" s="62" t="s">
        <v>223</v>
      </c>
      <c r="M569" s="70" t="s">
        <v>224</v>
      </c>
      <c r="N569" s="71">
        <v>305000000</v>
      </c>
      <c r="O569" s="71">
        <v>305000000</v>
      </c>
      <c r="P569" s="71" t="s">
        <v>225</v>
      </c>
      <c r="Q569" s="71" t="s">
        <v>221</v>
      </c>
      <c r="R569" s="72">
        <v>5</v>
      </c>
      <c r="S569" s="73" t="s">
        <v>37</v>
      </c>
      <c r="T569" s="74">
        <v>2021011000079</v>
      </c>
      <c r="U569" s="75" t="str">
        <f t="shared" si="32"/>
        <v>2410 - Subdirección Cartográfica y Geodésica</v>
      </c>
      <c r="V569" s="72" t="str">
        <f t="shared" si="31"/>
        <v>INVERSION</v>
      </c>
      <c r="W569" s="72" t="s">
        <v>6557</v>
      </c>
      <c r="X569" s="72" t="s">
        <v>6558</v>
      </c>
      <c r="Y569" s="72" t="s">
        <v>6559</v>
      </c>
      <c r="Z569" s="72" t="s">
        <v>6560</v>
      </c>
      <c r="AA569" s="72" t="s">
        <v>6561</v>
      </c>
      <c r="AB569" s="72">
        <v>0</v>
      </c>
      <c r="AC569" s="72">
        <v>1</v>
      </c>
      <c r="AD569" s="76"/>
    </row>
    <row r="570" spans="1:30" ht="90" x14ac:dyDescent="0.25">
      <c r="A570" s="62">
        <v>569</v>
      </c>
      <c r="B570" s="68" t="s">
        <v>2237</v>
      </c>
      <c r="C570" s="64">
        <f t="shared" si="30"/>
        <v>3</v>
      </c>
      <c r="D570" s="65">
        <v>45295</v>
      </c>
      <c r="E570" s="66" t="s">
        <v>6958</v>
      </c>
      <c r="F570" s="67" t="s">
        <v>5016</v>
      </c>
      <c r="G570" s="68">
        <v>86101610</v>
      </c>
      <c r="H570" s="69" t="s">
        <v>5588</v>
      </c>
      <c r="I570" s="62" t="s">
        <v>154</v>
      </c>
      <c r="J570" s="62" t="s">
        <v>154</v>
      </c>
      <c r="K570" s="62">
        <v>4</v>
      </c>
      <c r="L570" s="62" t="s">
        <v>223</v>
      </c>
      <c r="M570" s="70" t="s">
        <v>224</v>
      </c>
      <c r="N570" s="71">
        <v>73200000</v>
      </c>
      <c r="O570" s="71">
        <v>73200000</v>
      </c>
      <c r="P570" s="71" t="s">
        <v>225</v>
      </c>
      <c r="Q570" s="71" t="s">
        <v>221</v>
      </c>
      <c r="R570" s="72">
        <v>3</v>
      </c>
      <c r="S570" s="73" t="s">
        <v>37</v>
      </c>
      <c r="T570" s="74">
        <v>2021011000079</v>
      </c>
      <c r="U570" s="75" t="str">
        <f t="shared" si="32"/>
        <v>2410 - Subdirección Cartográfica y Geodésica</v>
      </c>
      <c r="V570" s="72" t="str">
        <f t="shared" si="31"/>
        <v>INVERSION</v>
      </c>
      <c r="W570" s="72" t="s">
        <v>6557</v>
      </c>
      <c r="X570" s="72" t="s">
        <v>6558</v>
      </c>
      <c r="Y570" s="72" t="s">
        <v>6559</v>
      </c>
      <c r="Z570" s="72" t="s">
        <v>6560</v>
      </c>
      <c r="AA570" s="72" t="s">
        <v>6561</v>
      </c>
      <c r="AB570" s="72">
        <v>0</v>
      </c>
      <c r="AC570" s="72">
        <v>1</v>
      </c>
      <c r="AD570" s="76"/>
    </row>
    <row r="571" spans="1:30" ht="90" x14ac:dyDescent="0.25">
      <c r="A571" s="62">
        <v>570</v>
      </c>
      <c r="B571" s="68" t="s">
        <v>2237</v>
      </c>
      <c r="C571" s="64">
        <f t="shared" si="30"/>
        <v>9</v>
      </c>
      <c r="D571" s="65">
        <v>45295</v>
      </c>
      <c r="E571" s="66" t="s">
        <v>6958</v>
      </c>
      <c r="F571" s="67" t="s">
        <v>5016</v>
      </c>
      <c r="G571" s="68">
        <v>86101610</v>
      </c>
      <c r="H571" s="69" t="s">
        <v>5589</v>
      </c>
      <c r="I571" s="62" t="s">
        <v>154</v>
      </c>
      <c r="J571" s="62" t="s">
        <v>154</v>
      </c>
      <c r="K571" s="62">
        <v>12</v>
      </c>
      <c r="L571" s="62" t="s">
        <v>223</v>
      </c>
      <c r="M571" s="70" t="s">
        <v>224</v>
      </c>
      <c r="N571" s="71">
        <v>313929000</v>
      </c>
      <c r="O571" s="71">
        <v>313929000</v>
      </c>
      <c r="P571" s="71" t="s">
        <v>225</v>
      </c>
      <c r="Q571" s="71" t="s">
        <v>221</v>
      </c>
      <c r="R571" s="72">
        <v>9</v>
      </c>
      <c r="S571" s="73" t="s">
        <v>37</v>
      </c>
      <c r="T571" s="74">
        <v>2021011000079</v>
      </c>
      <c r="U571" s="75" t="str">
        <f t="shared" si="32"/>
        <v>2410 - Subdirección Cartográfica y Geodésica</v>
      </c>
      <c r="V571" s="72" t="str">
        <f t="shared" si="31"/>
        <v>INVERSION</v>
      </c>
      <c r="W571" s="72" t="s">
        <v>6557</v>
      </c>
      <c r="X571" s="72" t="s">
        <v>6558</v>
      </c>
      <c r="Y571" s="72" t="s">
        <v>6559</v>
      </c>
      <c r="Z571" s="72" t="s">
        <v>6560</v>
      </c>
      <c r="AA571" s="72" t="s">
        <v>6561</v>
      </c>
      <c r="AB571" s="72">
        <v>0</v>
      </c>
      <c r="AC571" s="72">
        <v>1</v>
      </c>
      <c r="AD571" s="76"/>
    </row>
    <row r="572" spans="1:30" ht="90" x14ac:dyDescent="0.25">
      <c r="A572" s="62">
        <v>571</v>
      </c>
      <c r="B572" s="68" t="s">
        <v>2237</v>
      </c>
      <c r="C572" s="64">
        <f t="shared" si="30"/>
        <v>7</v>
      </c>
      <c r="D572" s="65">
        <v>45295</v>
      </c>
      <c r="E572" s="66" t="s">
        <v>6958</v>
      </c>
      <c r="F572" s="67" t="s">
        <v>5016</v>
      </c>
      <c r="G572" s="68">
        <v>86101610</v>
      </c>
      <c r="H572" s="69" t="s">
        <v>5590</v>
      </c>
      <c r="I572" s="62" t="s">
        <v>153</v>
      </c>
      <c r="J572" s="62" t="s">
        <v>153</v>
      </c>
      <c r="K572" s="62">
        <v>12</v>
      </c>
      <c r="L572" s="62" t="s">
        <v>223</v>
      </c>
      <c r="M572" s="70" t="s">
        <v>224</v>
      </c>
      <c r="N572" s="71">
        <v>646800000</v>
      </c>
      <c r="O572" s="71">
        <v>646800000</v>
      </c>
      <c r="P572" s="71" t="s">
        <v>225</v>
      </c>
      <c r="Q572" s="71" t="s">
        <v>221</v>
      </c>
      <c r="R572" s="72">
        <v>7</v>
      </c>
      <c r="S572" s="73" t="s">
        <v>37</v>
      </c>
      <c r="T572" s="74">
        <v>2021011000079</v>
      </c>
      <c r="U572" s="75" t="str">
        <f t="shared" si="32"/>
        <v>2410 - Subdirección Cartográfica y Geodésica</v>
      </c>
      <c r="V572" s="72" t="str">
        <f t="shared" si="31"/>
        <v>INVERSION</v>
      </c>
      <c r="W572" s="72" t="s">
        <v>6557</v>
      </c>
      <c r="X572" s="72" t="s">
        <v>6558</v>
      </c>
      <c r="Y572" s="72" t="s">
        <v>6559</v>
      </c>
      <c r="Z572" s="72" t="s">
        <v>6560</v>
      </c>
      <c r="AA572" s="72" t="s">
        <v>6561</v>
      </c>
      <c r="AB572" s="72">
        <v>0</v>
      </c>
      <c r="AC572" s="72">
        <v>1</v>
      </c>
      <c r="AD572" s="76"/>
    </row>
    <row r="573" spans="1:30" ht="90" x14ac:dyDescent="0.25">
      <c r="A573" s="62">
        <v>572</v>
      </c>
      <c r="B573" s="68" t="s">
        <v>2237</v>
      </c>
      <c r="C573" s="64">
        <f t="shared" si="30"/>
        <v>20</v>
      </c>
      <c r="D573" s="65">
        <v>45295</v>
      </c>
      <c r="E573" s="66" t="s">
        <v>6958</v>
      </c>
      <c r="F573" s="67" t="s">
        <v>5016</v>
      </c>
      <c r="G573" s="68">
        <v>86101610</v>
      </c>
      <c r="H573" s="69" t="s">
        <v>5591</v>
      </c>
      <c r="I573" s="62" t="s">
        <v>153</v>
      </c>
      <c r="J573" s="62" t="s">
        <v>153</v>
      </c>
      <c r="K573" s="62">
        <v>12</v>
      </c>
      <c r="L573" s="62" t="s">
        <v>223</v>
      </c>
      <c r="M573" s="70" t="s">
        <v>224</v>
      </c>
      <c r="N573" s="71">
        <v>1848000000</v>
      </c>
      <c r="O573" s="71">
        <v>1848000000</v>
      </c>
      <c r="P573" s="71" t="s">
        <v>225</v>
      </c>
      <c r="Q573" s="71" t="s">
        <v>221</v>
      </c>
      <c r="R573" s="72">
        <v>20</v>
      </c>
      <c r="S573" s="73" t="s">
        <v>37</v>
      </c>
      <c r="T573" s="74">
        <v>2021011000079</v>
      </c>
      <c r="U573" s="75" t="str">
        <f t="shared" si="32"/>
        <v>2410 - Subdirección Cartográfica y Geodésica</v>
      </c>
      <c r="V573" s="72" t="str">
        <f t="shared" si="31"/>
        <v>INVERSION</v>
      </c>
      <c r="W573" s="72" t="s">
        <v>6557</v>
      </c>
      <c r="X573" s="72" t="s">
        <v>6558</v>
      </c>
      <c r="Y573" s="72" t="s">
        <v>6559</v>
      </c>
      <c r="Z573" s="72" t="s">
        <v>6560</v>
      </c>
      <c r="AA573" s="72" t="s">
        <v>6561</v>
      </c>
      <c r="AB573" s="72">
        <v>0</v>
      </c>
      <c r="AC573" s="72">
        <v>1</v>
      </c>
      <c r="AD573" s="76"/>
    </row>
    <row r="574" spans="1:30" ht="90" x14ac:dyDescent="0.25">
      <c r="A574" s="62">
        <v>573</v>
      </c>
      <c r="B574" s="68" t="s">
        <v>2237</v>
      </c>
      <c r="C574" s="64">
        <f t="shared" si="30"/>
        <v>1</v>
      </c>
      <c r="D574" s="65">
        <v>45295</v>
      </c>
      <c r="E574" s="66" t="s">
        <v>6958</v>
      </c>
      <c r="F574" s="67" t="s">
        <v>5016</v>
      </c>
      <c r="G574" s="68">
        <v>86101610</v>
      </c>
      <c r="H574" s="69" t="s">
        <v>5592</v>
      </c>
      <c r="I574" s="62" t="s">
        <v>154</v>
      </c>
      <c r="J574" s="62" t="s">
        <v>154</v>
      </c>
      <c r="K574" s="62">
        <v>12</v>
      </c>
      <c r="L574" s="62" t="s">
        <v>223</v>
      </c>
      <c r="M574" s="70" t="s">
        <v>224</v>
      </c>
      <c r="N574" s="71">
        <v>62700000</v>
      </c>
      <c r="O574" s="71">
        <v>62700000</v>
      </c>
      <c r="P574" s="71" t="s">
        <v>225</v>
      </c>
      <c r="Q574" s="71" t="s">
        <v>221</v>
      </c>
      <c r="R574" s="72">
        <v>1</v>
      </c>
      <c r="S574" s="73" t="s">
        <v>37</v>
      </c>
      <c r="T574" s="74">
        <v>2021011000079</v>
      </c>
      <c r="U574" s="75" t="str">
        <f t="shared" si="32"/>
        <v>2410 - Subdirección Cartográfica y Geodésica</v>
      </c>
      <c r="V574" s="72" t="str">
        <f t="shared" si="31"/>
        <v>INVERSION</v>
      </c>
      <c r="W574" s="72" t="s">
        <v>6557</v>
      </c>
      <c r="X574" s="72" t="s">
        <v>6558</v>
      </c>
      <c r="Y574" s="72" t="s">
        <v>6559</v>
      </c>
      <c r="Z574" s="72" t="s">
        <v>6560</v>
      </c>
      <c r="AA574" s="72" t="s">
        <v>6561</v>
      </c>
      <c r="AB574" s="72">
        <v>0</v>
      </c>
      <c r="AC574" s="72">
        <v>1</v>
      </c>
      <c r="AD574" s="76"/>
    </row>
    <row r="575" spans="1:30" ht="90" x14ac:dyDescent="0.25">
      <c r="A575" s="62">
        <v>574</v>
      </c>
      <c r="B575" s="68" t="s">
        <v>2237</v>
      </c>
      <c r="C575" s="64">
        <f t="shared" si="30"/>
        <v>3</v>
      </c>
      <c r="D575" s="65">
        <v>45295</v>
      </c>
      <c r="E575" s="66" t="s">
        <v>6958</v>
      </c>
      <c r="F575" s="67" t="s">
        <v>5016</v>
      </c>
      <c r="G575" s="68">
        <v>86101610</v>
      </c>
      <c r="H575" s="69" t="s">
        <v>5593</v>
      </c>
      <c r="I575" s="62" t="s">
        <v>154</v>
      </c>
      <c r="J575" s="62" t="s">
        <v>154</v>
      </c>
      <c r="K575" s="62">
        <v>12</v>
      </c>
      <c r="L575" s="62" t="s">
        <v>223</v>
      </c>
      <c r="M575" s="70" t="s">
        <v>224</v>
      </c>
      <c r="N575" s="71">
        <v>136158000</v>
      </c>
      <c r="O575" s="71">
        <v>136158000</v>
      </c>
      <c r="P575" s="71" t="s">
        <v>225</v>
      </c>
      <c r="Q575" s="71" t="s">
        <v>221</v>
      </c>
      <c r="R575" s="72">
        <v>3</v>
      </c>
      <c r="S575" s="73" t="s">
        <v>37</v>
      </c>
      <c r="T575" s="74">
        <v>2021011000079</v>
      </c>
      <c r="U575" s="75" t="str">
        <f t="shared" si="32"/>
        <v>2410 - Subdirección Cartográfica y Geodésica</v>
      </c>
      <c r="V575" s="72" t="str">
        <f t="shared" si="31"/>
        <v>INVERSION</v>
      </c>
      <c r="W575" s="72" t="s">
        <v>6557</v>
      </c>
      <c r="X575" s="72" t="s">
        <v>6558</v>
      </c>
      <c r="Y575" s="72" t="s">
        <v>6559</v>
      </c>
      <c r="Z575" s="72" t="s">
        <v>6560</v>
      </c>
      <c r="AA575" s="72" t="s">
        <v>6561</v>
      </c>
      <c r="AB575" s="72">
        <v>0</v>
      </c>
      <c r="AC575" s="72">
        <v>1</v>
      </c>
      <c r="AD575" s="76"/>
    </row>
    <row r="576" spans="1:30" ht="90" x14ac:dyDescent="0.25">
      <c r="A576" s="62">
        <v>575</v>
      </c>
      <c r="B576" s="68" t="s">
        <v>2237</v>
      </c>
      <c r="C576" s="64">
        <f t="shared" si="30"/>
        <v>1</v>
      </c>
      <c r="D576" s="65">
        <v>45295</v>
      </c>
      <c r="E576" s="66" t="s">
        <v>6958</v>
      </c>
      <c r="F576" s="67" t="s">
        <v>5016</v>
      </c>
      <c r="G576" s="68">
        <v>86101610</v>
      </c>
      <c r="H576" s="69" t="s">
        <v>5594</v>
      </c>
      <c r="I576" s="62" t="s">
        <v>153</v>
      </c>
      <c r="J576" s="62" t="s">
        <v>153</v>
      </c>
      <c r="K576" s="62">
        <v>12</v>
      </c>
      <c r="L576" s="62" t="s">
        <v>223</v>
      </c>
      <c r="M576" s="70" t="s">
        <v>224</v>
      </c>
      <c r="N576" s="71">
        <v>103800000</v>
      </c>
      <c r="O576" s="71">
        <v>103800000</v>
      </c>
      <c r="P576" s="71" t="s">
        <v>225</v>
      </c>
      <c r="Q576" s="71" t="s">
        <v>221</v>
      </c>
      <c r="R576" s="72">
        <v>1</v>
      </c>
      <c r="S576" s="73" t="s">
        <v>37</v>
      </c>
      <c r="T576" s="74">
        <v>2021011000079</v>
      </c>
      <c r="U576" s="75" t="str">
        <f t="shared" si="32"/>
        <v>2410 - Subdirección Cartográfica y Geodésica</v>
      </c>
      <c r="V576" s="72" t="str">
        <f t="shared" si="31"/>
        <v>INVERSION</v>
      </c>
      <c r="W576" s="72" t="s">
        <v>6557</v>
      </c>
      <c r="X576" s="72" t="s">
        <v>6558</v>
      </c>
      <c r="Y576" s="72" t="s">
        <v>6559</v>
      </c>
      <c r="Z576" s="72" t="s">
        <v>6560</v>
      </c>
      <c r="AA576" s="72" t="s">
        <v>6561</v>
      </c>
      <c r="AB576" s="72">
        <v>0</v>
      </c>
      <c r="AC576" s="72">
        <v>1</v>
      </c>
      <c r="AD576" s="76"/>
    </row>
    <row r="577" spans="1:30" ht="90" x14ac:dyDescent="0.25">
      <c r="A577" s="62">
        <v>576</v>
      </c>
      <c r="B577" s="68" t="s">
        <v>2237</v>
      </c>
      <c r="C577" s="64">
        <f t="shared" si="30"/>
        <v>1</v>
      </c>
      <c r="D577" s="65">
        <v>45295</v>
      </c>
      <c r="E577" s="66" t="s">
        <v>6958</v>
      </c>
      <c r="F577" s="67" t="s">
        <v>5016</v>
      </c>
      <c r="G577" s="68">
        <v>86101610</v>
      </c>
      <c r="H577" s="69" t="s">
        <v>5595</v>
      </c>
      <c r="I577" s="62" t="s">
        <v>153</v>
      </c>
      <c r="J577" s="62" t="s">
        <v>153</v>
      </c>
      <c r="K577" s="62">
        <v>12</v>
      </c>
      <c r="L577" s="62" t="s">
        <v>223</v>
      </c>
      <c r="M577" s="70" t="s">
        <v>224</v>
      </c>
      <c r="N577" s="71">
        <v>112800000</v>
      </c>
      <c r="O577" s="71">
        <v>112800000</v>
      </c>
      <c r="P577" s="71" t="s">
        <v>225</v>
      </c>
      <c r="Q577" s="71" t="s">
        <v>221</v>
      </c>
      <c r="R577" s="72">
        <v>1</v>
      </c>
      <c r="S577" s="73" t="s">
        <v>37</v>
      </c>
      <c r="T577" s="74">
        <v>2021011000079</v>
      </c>
      <c r="U577" s="75" t="str">
        <f t="shared" si="32"/>
        <v>2410 - Subdirección Cartográfica y Geodésica</v>
      </c>
      <c r="V577" s="72" t="str">
        <f t="shared" si="31"/>
        <v>INVERSION</v>
      </c>
      <c r="W577" s="72" t="s">
        <v>6557</v>
      </c>
      <c r="X577" s="72" t="s">
        <v>6558</v>
      </c>
      <c r="Y577" s="72" t="s">
        <v>6559</v>
      </c>
      <c r="Z577" s="72" t="s">
        <v>6560</v>
      </c>
      <c r="AA577" s="72" t="s">
        <v>6561</v>
      </c>
      <c r="AB577" s="72">
        <v>0</v>
      </c>
      <c r="AC577" s="72">
        <v>1</v>
      </c>
      <c r="AD577" s="76"/>
    </row>
    <row r="578" spans="1:30" ht="90" x14ac:dyDescent="0.25">
      <c r="A578" s="62">
        <v>577</v>
      </c>
      <c r="B578" s="68" t="s">
        <v>2237</v>
      </c>
      <c r="C578" s="64">
        <f t="shared" si="30"/>
        <v>1</v>
      </c>
      <c r="D578" s="65">
        <v>45295</v>
      </c>
      <c r="E578" s="66" t="s">
        <v>6958</v>
      </c>
      <c r="F578" s="67" t="s">
        <v>5016</v>
      </c>
      <c r="G578" s="68">
        <v>86101610</v>
      </c>
      <c r="H578" s="69" t="s">
        <v>5596</v>
      </c>
      <c r="I578" s="62" t="s">
        <v>153</v>
      </c>
      <c r="J578" s="62" t="s">
        <v>153</v>
      </c>
      <c r="K578" s="62">
        <v>12</v>
      </c>
      <c r="L578" s="62" t="s">
        <v>223</v>
      </c>
      <c r="M578" s="70" t="s">
        <v>224</v>
      </c>
      <c r="N578" s="71">
        <v>103800000</v>
      </c>
      <c r="O578" s="71">
        <v>103800000</v>
      </c>
      <c r="P578" s="71" t="s">
        <v>225</v>
      </c>
      <c r="Q578" s="71" t="s">
        <v>221</v>
      </c>
      <c r="R578" s="72">
        <v>1</v>
      </c>
      <c r="S578" s="73" t="s">
        <v>37</v>
      </c>
      <c r="T578" s="74">
        <v>2021011000079</v>
      </c>
      <c r="U578" s="75" t="str">
        <f t="shared" si="32"/>
        <v>2410 - Subdirección Cartográfica y Geodésica</v>
      </c>
      <c r="V578" s="72" t="str">
        <f t="shared" si="31"/>
        <v>INVERSION</v>
      </c>
      <c r="W578" s="72" t="s">
        <v>6557</v>
      </c>
      <c r="X578" s="72" t="s">
        <v>6558</v>
      </c>
      <c r="Y578" s="72" t="s">
        <v>6559</v>
      </c>
      <c r="Z578" s="72" t="s">
        <v>6560</v>
      </c>
      <c r="AA578" s="72" t="s">
        <v>6561</v>
      </c>
      <c r="AB578" s="72">
        <v>0</v>
      </c>
      <c r="AC578" s="72">
        <v>1</v>
      </c>
      <c r="AD578" s="76"/>
    </row>
    <row r="579" spans="1:30" ht="90" x14ac:dyDescent="0.25">
      <c r="A579" s="62">
        <v>578</v>
      </c>
      <c r="B579" s="68" t="s">
        <v>2237</v>
      </c>
      <c r="C579" s="64">
        <f t="shared" si="30"/>
        <v>1</v>
      </c>
      <c r="D579" s="65">
        <v>45295</v>
      </c>
      <c r="E579" s="66" t="s">
        <v>6958</v>
      </c>
      <c r="F579" s="67" t="s">
        <v>5016</v>
      </c>
      <c r="G579" s="68">
        <v>86101610</v>
      </c>
      <c r="H579" s="69" t="s">
        <v>5597</v>
      </c>
      <c r="I579" s="62" t="s">
        <v>153</v>
      </c>
      <c r="J579" s="62" t="s">
        <v>153</v>
      </c>
      <c r="K579" s="62">
        <v>12</v>
      </c>
      <c r="L579" s="62" t="s">
        <v>223</v>
      </c>
      <c r="M579" s="70" t="s">
        <v>224</v>
      </c>
      <c r="N579" s="71">
        <v>103800000</v>
      </c>
      <c r="O579" s="71">
        <v>103800000</v>
      </c>
      <c r="P579" s="71" t="s">
        <v>225</v>
      </c>
      <c r="Q579" s="71" t="s">
        <v>221</v>
      </c>
      <c r="R579" s="72">
        <v>1</v>
      </c>
      <c r="S579" s="73" t="s">
        <v>37</v>
      </c>
      <c r="T579" s="74">
        <v>2021011000079</v>
      </c>
      <c r="U579" s="75" t="str">
        <f t="shared" si="32"/>
        <v>2410 - Subdirección Cartográfica y Geodésica</v>
      </c>
      <c r="V579" s="72" t="str">
        <f t="shared" si="31"/>
        <v>INVERSION</v>
      </c>
      <c r="W579" s="72" t="s">
        <v>6557</v>
      </c>
      <c r="X579" s="72" t="s">
        <v>6558</v>
      </c>
      <c r="Y579" s="72" t="s">
        <v>6559</v>
      </c>
      <c r="Z579" s="72" t="s">
        <v>6560</v>
      </c>
      <c r="AA579" s="72" t="s">
        <v>6561</v>
      </c>
      <c r="AB579" s="72">
        <v>0</v>
      </c>
      <c r="AC579" s="72">
        <v>1</v>
      </c>
      <c r="AD579" s="76"/>
    </row>
    <row r="580" spans="1:30" ht="90" x14ac:dyDescent="0.25">
      <c r="A580" s="62">
        <v>579</v>
      </c>
      <c r="B580" s="68" t="s">
        <v>2237</v>
      </c>
      <c r="C580" s="64">
        <f t="shared" si="30"/>
        <v>1</v>
      </c>
      <c r="D580" s="65">
        <v>45295</v>
      </c>
      <c r="E580" s="66" t="s">
        <v>6958</v>
      </c>
      <c r="F580" s="67" t="s">
        <v>5016</v>
      </c>
      <c r="G580" s="68">
        <v>86101610</v>
      </c>
      <c r="H580" s="69" t="s">
        <v>5598</v>
      </c>
      <c r="I580" s="62" t="s">
        <v>153</v>
      </c>
      <c r="J580" s="62" t="s">
        <v>153</v>
      </c>
      <c r="K580" s="62">
        <v>12</v>
      </c>
      <c r="L580" s="62" t="s">
        <v>223</v>
      </c>
      <c r="M580" s="70" t="s">
        <v>224</v>
      </c>
      <c r="N580" s="71">
        <v>112800000</v>
      </c>
      <c r="O580" s="71">
        <v>112800000</v>
      </c>
      <c r="P580" s="71" t="s">
        <v>225</v>
      </c>
      <c r="Q580" s="71" t="s">
        <v>221</v>
      </c>
      <c r="R580" s="72">
        <v>1</v>
      </c>
      <c r="S580" s="73" t="s">
        <v>37</v>
      </c>
      <c r="T580" s="74">
        <v>2021011000079</v>
      </c>
      <c r="U580" s="75" t="str">
        <f t="shared" si="32"/>
        <v>2410 - Subdirección Cartográfica y Geodésica</v>
      </c>
      <c r="V580" s="72" t="str">
        <f t="shared" si="31"/>
        <v>INVERSION</v>
      </c>
      <c r="W580" s="72" t="s">
        <v>6557</v>
      </c>
      <c r="X580" s="72" t="s">
        <v>6558</v>
      </c>
      <c r="Y580" s="72" t="s">
        <v>6559</v>
      </c>
      <c r="Z580" s="72" t="s">
        <v>6560</v>
      </c>
      <c r="AA580" s="72" t="s">
        <v>6561</v>
      </c>
      <c r="AB580" s="72">
        <v>0</v>
      </c>
      <c r="AC580" s="72">
        <v>1</v>
      </c>
      <c r="AD580" s="76"/>
    </row>
    <row r="581" spans="1:30" ht="90" x14ac:dyDescent="0.25">
      <c r="A581" s="62">
        <v>580</v>
      </c>
      <c r="B581" s="68" t="s">
        <v>2237</v>
      </c>
      <c r="C581" s="64">
        <f t="shared" si="30"/>
        <v>1</v>
      </c>
      <c r="D581" s="65">
        <v>45295</v>
      </c>
      <c r="E581" s="66" t="s">
        <v>6958</v>
      </c>
      <c r="F581" s="67" t="s">
        <v>5016</v>
      </c>
      <c r="G581" s="68">
        <v>86101610</v>
      </c>
      <c r="H581" s="69" t="s">
        <v>5599</v>
      </c>
      <c r="I581" s="62" t="s">
        <v>153</v>
      </c>
      <c r="J581" s="62" t="s">
        <v>153</v>
      </c>
      <c r="K581" s="62">
        <v>12</v>
      </c>
      <c r="L581" s="62" t="s">
        <v>223</v>
      </c>
      <c r="M581" s="70" t="s">
        <v>224</v>
      </c>
      <c r="N581" s="71">
        <v>112800000</v>
      </c>
      <c r="O581" s="71">
        <v>112800000</v>
      </c>
      <c r="P581" s="71" t="s">
        <v>225</v>
      </c>
      <c r="Q581" s="71" t="s">
        <v>221</v>
      </c>
      <c r="R581" s="72">
        <v>1</v>
      </c>
      <c r="S581" s="73" t="s">
        <v>37</v>
      </c>
      <c r="T581" s="74">
        <v>2021011000079</v>
      </c>
      <c r="U581" s="75" t="str">
        <f t="shared" si="32"/>
        <v>2410 - Subdirección Cartográfica y Geodésica</v>
      </c>
      <c r="V581" s="72" t="str">
        <f t="shared" si="31"/>
        <v>INVERSION</v>
      </c>
      <c r="W581" s="72" t="s">
        <v>6557</v>
      </c>
      <c r="X581" s="72" t="s">
        <v>6558</v>
      </c>
      <c r="Y581" s="72" t="s">
        <v>6559</v>
      </c>
      <c r="Z581" s="72" t="s">
        <v>6560</v>
      </c>
      <c r="AA581" s="72" t="s">
        <v>6561</v>
      </c>
      <c r="AB581" s="72">
        <v>0</v>
      </c>
      <c r="AC581" s="72">
        <v>1</v>
      </c>
      <c r="AD581" s="76"/>
    </row>
    <row r="582" spans="1:30" ht="90" x14ac:dyDescent="0.25">
      <c r="A582" s="62">
        <v>581</v>
      </c>
      <c r="B582" s="68" t="s">
        <v>2237</v>
      </c>
      <c r="C582" s="64">
        <f t="shared" si="30"/>
        <v>0</v>
      </c>
      <c r="D582" s="65">
        <v>45295</v>
      </c>
      <c r="E582" s="66" t="s">
        <v>6958</v>
      </c>
      <c r="F582" s="67" t="s">
        <v>5016</v>
      </c>
      <c r="G582" s="68">
        <v>86101610</v>
      </c>
      <c r="H582" s="69" t="s">
        <v>5600</v>
      </c>
      <c r="I582" s="62" t="s">
        <v>153</v>
      </c>
      <c r="J582" s="62" t="s">
        <v>153</v>
      </c>
      <c r="K582" s="62">
        <v>12</v>
      </c>
      <c r="L582" s="62" t="s">
        <v>223</v>
      </c>
      <c r="M582" s="70" t="s">
        <v>224</v>
      </c>
      <c r="N582" s="79">
        <v>0</v>
      </c>
      <c r="O582" s="79">
        <v>0</v>
      </c>
      <c r="P582" s="71" t="s">
        <v>225</v>
      </c>
      <c r="Q582" s="71" t="s">
        <v>221</v>
      </c>
      <c r="R582" s="72">
        <v>0</v>
      </c>
      <c r="S582" s="73" t="s">
        <v>37</v>
      </c>
      <c r="T582" s="74">
        <v>2021011000079</v>
      </c>
      <c r="U582" s="75" t="str">
        <f t="shared" si="32"/>
        <v>2410 - Subdirección Cartográfica y Geodésica</v>
      </c>
      <c r="V582" s="72" t="str">
        <f t="shared" si="31"/>
        <v>INVERSION</v>
      </c>
      <c r="W582" s="72" t="s">
        <v>6557</v>
      </c>
      <c r="X582" s="72" t="s">
        <v>6558</v>
      </c>
      <c r="Y582" s="72" t="s">
        <v>6559</v>
      </c>
      <c r="Z582" s="72" t="s">
        <v>6560</v>
      </c>
      <c r="AA582" s="72" t="s">
        <v>6561</v>
      </c>
      <c r="AB582" s="72">
        <v>0</v>
      </c>
      <c r="AC582" s="72">
        <v>1</v>
      </c>
      <c r="AD582" s="76"/>
    </row>
    <row r="583" spans="1:30" ht="90" x14ac:dyDescent="0.25">
      <c r="A583" s="62">
        <v>582</v>
      </c>
      <c r="B583" s="68" t="s">
        <v>2237</v>
      </c>
      <c r="C583" s="64">
        <f t="shared" si="30"/>
        <v>6</v>
      </c>
      <c r="D583" s="65">
        <v>45295</v>
      </c>
      <c r="E583" s="66" t="s">
        <v>6958</v>
      </c>
      <c r="F583" s="67" t="s">
        <v>5016</v>
      </c>
      <c r="G583" s="68">
        <v>86101610</v>
      </c>
      <c r="H583" s="69" t="s">
        <v>5601</v>
      </c>
      <c r="I583" s="62" t="s">
        <v>153</v>
      </c>
      <c r="J583" s="62" t="s">
        <v>153</v>
      </c>
      <c r="K583" s="62">
        <v>12</v>
      </c>
      <c r="L583" s="62" t="s">
        <v>223</v>
      </c>
      <c r="M583" s="70" t="s">
        <v>224</v>
      </c>
      <c r="N583" s="71">
        <v>410400000</v>
      </c>
      <c r="O583" s="71">
        <v>410400000</v>
      </c>
      <c r="P583" s="71" t="s">
        <v>225</v>
      </c>
      <c r="Q583" s="71" t="s">
        <v>221</v>
      </c>
      <c r="R583" s="72">
        <v>6</v>
      </c>
      <c r="S583" s="73" t="s">
        <v>37</v>
      </c>
      <c r="T583" s="74">
        <v>2021011000079</v>
      </c>
      <c r="U583" s="75" t="str">
        <f t="shared" si="32"/>
        <v>2410 - Subdirección Cartográfica y Geodésica</v>
      </c>
      <c r="V583" s="72" t="str">
        <f t="shared" si="31"/>
        <v>INVERSION</v>
      </c>
      <c r="W583" s="72" t="s">
        <v>6557</v>
      </c>
      <c r="X583" s="72" t="s">
        <v>6558</v>
      </c>
      <c r="Y583" s="72" t="s">
        <v>6559</v>
      </c>
      <c r="Z583" s="72" t="s">
        <v>6560</v>
      </c>
      <c r="AA583" s="72" t="s">
        <v>6561</v>
      </c>
      <c r="AB583" s="72">
        <v>0</v>
      </c>
      <c r="AC583" s="72">
        <v>1</v>
      </c>
      <c r="AD583" s="76"/>
    </row>
    <row r="584" spans="1:30" ht="90" x14ac:dyDescent="0.25">
      <c r="A584" s="62">
        <v>583</v>
      </c>
      <c r="B584" s="68" t="s">
        <v>2237</v>
      </c>
      <c r="C584" s="64">
        <f t="shared" si="30"/>
        <v>5</v>
      </c>
      <c r="D584" s="65">
        <v>45295</v>
      </c>
      <c r="E584" s="66" t="s">
        <v>6958</v>
      </c>
      <c r="F584" s="67" t="s">
        <v>5016</v>
      </c>
      <c r="G584" s="68">
        <v>86101610</v>
      </c>
      <c r="H584" s="69" t="s">
        <v>5602</v>
      </c>
      <c r="I584" s="62" t="s">
        <v>153</v>
      </c>
      <c r="J584" s="62" t="s">
        <v>153</v>
      </c>
      <c r="K584" s="62">
        <v>12</v>
      </c>
      <c r="L584" s="62" t="s">
        <v>223</v>
      </c>
      <c r="M584" s="70" t="s">
        <v>224</v>
      </c>
      <c r="N584" s="71">
        <v>342000000</v>
      </c>
      <c r="O584" s="71">
        <v>342000000</v>
      </c>
      <c r="P584" s="71" t="s">
        <v>225</v>
      </c>
      <c r="Q584" s="71" t="s">
        <v>221</v>
      </c>
      <c r="R584" s="72">
        <v>5</v>
      </c>
      <c r="S584" s="73" t="s">
        <v>37</v>
      </c>
      <c r="T584" s="74">
        <v>2021011000079</v>
      </c>
      <c r="U584" s="75" t="str">
        <f t="shared" si="32"/>
        <v>2410 - Subdirección Cartográfica y Geodésica</v>
      </c>
      <c r="V584" s="72" t="str">
        <f t="shared" si="31"/>
        <v>INVERSION</v>
      </c>
      <c r="W584" s="72" t="s">
        <v>6557</v>
      </c>
      <c r="X584" s="72" t="s">
        <v>6558</v>
      </c>
      <c r="Y584" s="72" t="s">
        <v>6559</v>
      </c>
      <c r="Z584" s="72" t="s">
        <v>6560</v>
      </c>
      <c r="AA584" s="72" t="s">
        <v>6561</v>
      </c>
      <c r="AB584" s="72">
        <v>0</v>
      </c>
      <c r="AC584" s="72">
        <v>1</v>
      </c>
      <c r="AD584" s="76"/>
    </row>
    <row r="585" spans="1:30" ht="75" x14ac:dyDescent="0.25">
      <c r="A585" s="62">
        <v>584</v>
      </c>
      <c r="B585" s="68" t="s">
        <v>2842</v>
      </c>
      <c r="C585" s="64">
        <f t="shared" si="30"/>
        <v>1</v>
      </c>
      <c r="D585" s="65">
        <v>45303</v>
      </c>
      <c r="E585" s="66" t="e">
        <v>#N/A</v>
      </c>
      <c r="F585" s="67" t="s">
        <v>5016</v>
      </c>
      <c r="G585" s="68" t="s">
        <v>2867</v>
      </c>
      <c r="H585" s="69" t="s">
        <v>5603</v>
      </c>
      <c r="I585" s="62" t="s">
        <v>153</v>
      </c>
      <c r="J585" s="62" t="s">
        <v>153</v>
      </c>
      <c r="K585" s="62">
        <v>11</v>
      </c>
      <c r="L585" s="62" t="s">
        <v>223</v>
      </c>
      <c r="M585" s="70" t="s">
        <v>224</v>
      </c>
      <c r="N585" s="71">
        <v>55000000</v>
      </c>
      <c r="O585" s="71">
        <v>55000000</v>
      </c>
      <c r="P585" s="71" t="s">
        <v>225</v>
      </c>
      <c r="Q585" s="71" t="s">
        <v>221</v>
      </c>
      <c r="R585" s="72">
        <v>1</v>
      </c>
      <c r="S585" s="81" t="s">
        <v>103</v>
      </c>
      <c r="T585" s="82">
        <v>202300000000161</v>
      </c>
      <c r="U585" s="75" t="str">
        <f t="shared" si="32"/>
        <v>1600 - Oficina de Relación con el Ciudadano</v>
      </c>
      <c r="V585" s="72" t="s">
        <v>5033</v>
      </c>
      <c r="W585" s="72" t="s">
        <v>6557</v>
      </c>
      <c r="X585" s="72" t="s">
        <v>6558</v>
      </c>
      <c r="Y585" s="72" t="s">
        <v>6559</v>
      </c>
      <c r="Z585" s="72" t="s">
        <v>6560</v>
      </c>
      <c r="AA585" s="72" t="s">
        <v>6561</v>
      </c>
      <c r="AB585" s="72">
        <v>0</v>
      </c>
      <c r="AC585" s="72">
        <v>1</v>
      </c>
      <c r="AD585" s="76"/>
    </row>
    <row r="586" spans="1:30" ht="90" x14ac:dyDescent="0.25">
      <c r="A586" s="62">
        <v>585</v>
      </c>
      <c r="B586" s="68" t="s">
        <v>2842</v>
      </c>
      <c r="C586" s="64">
        <f t="shared" si="30"/>
        <v>1</v>
      </c>
      <c r="D586" s="65">
        <v>45303</v>
      </c>
      <c r="E586" s="66" t="e">
        <v>#N/A</v>
      </c>
      <c r="F586" s="67" t="s">
        <v>5016</v>
      </c>
      <c r="G586" s="68" t="s">
        <v>2840</v>
      </c>
      <c r="H586" s="69" t="s">
        <v>5604</v>
      </c>
      <c r="I586" s="62" t="s">
        <v>155</v>
      </c>
      <c r="J586" s="62" t="s">
        <v>155</v>
      </c>
      <c r="K586" s="62">
        <v>9</v>
      </c>
      <c r="L586" s="62" t="s">
        <v>2269</v>
      </c>
      <c r="M586" s="70" t="s">
        <v>224</v>
      </c>
      <c r="N586" s="71">
        <v>150000000</v>
      </c>
      <c r="O586" s="71">
        <v>150000000</v>
      </c>
      <c r="P586" s="71" t="s">
        <v>225</v>
      </c>
      <c r="Q586" s="71" t="s">
        <v>221</v>
      </c>
      <c r="R586" s="72">
        <v>1</v>
      </c>
      <c r="S586" s="81" t="s">
        <v>37</v>
      </c>
      <c r="T586" s="74">
        <v>2021011000079</v>
      </c>
      <c r="U586" s="75" t="str">
        <f t="shared" si="32"/>
        <v>1600 - Oficina de Relación con el Ciudadano</v>
      </c>
      <c r="V586" s="72" t="s">
        <v>5033</v>
      </c>
      <c r="W586" s="72" t="s">
        <v>6557</v>
      </c>
      <c r="X586" s="72" t="s">
        <v>6558</v>
      </c>
      <c r="Y586" s="72" t="s">
        <v>6559</v>
      </c>
      <c r="Z586" s="72" t="s">
        <v>6560</v>
      </c>
      <c r="AA586" s="72" t="s">
        <v>6561</v>
      </c>
      <c r="AB586" s="72">
        <v>0</v>
      </c>
      <c r="AC586" s="72">
        <v>1</v>
      </c>
      <c r="AD586" s="76"/>
    </row>
    <row r="587" spans="1:30" ht="90" x14ac:dyDescent="0.25">
      <c r="A587" s="62">
        <v>586</v>
      </c>
      <c r="B587" s="68" t="s">
        <v>2237</v>
      </c>
      <c r="C587" s="64">
        <f t="shared" si="30"/>
        <v>8</v>
      </c>
      <c r="D587" s="65">
        <v>45295</v>
      </c>
      <c r="E587" s="66" t="s">
        <v>6962</v>
      </c>
      <c r="F587" s="67" t="s">
        <v>5016</v>
      </c>
      <c r="G587" s="68">
        <v>81151600</v>
      </c>
      <c r="H587" s="69" t="s">
        <v>5605</v>
      </c>
      <c r="I587" s="62" t="s">
        <v>153</v>
      </c>
      <c r="J587" s="62" t="s">
        <v>153</v>
      </c>
      <c r="K587" s="62">
        <v>12</v>
      </c>
      <c r="L587" s="62" t="s">
        <v>223</v>
      </c>
      <c r="M587" s="70" t="s">
        <v>224</v>
      </c>
      <c r="N587" s="71">
        <v>547200000</v>
      </c>
      <c r="O587" s="71">
        <v>547200000</v>
      </c>
      <c r="P587" s="71" t="s">
        <v>225</v>
      </c>
      <c r="Q587" s="71" t="s">
        <v>221</v>
      </c>
      <c r="R587" s="72">
        <v>8</v>
      </c>
      <c r="S587" s="73" t="s">
        <v>37</v>
      </c>
      <c r="T587" s="74">
        <v>2021011000079</v>
      </c>
      <c r="U587" s="75" t="str">
        <f t="shared" si="32"/>
        <v>2410 - Subdirección Cartográfica y Geodésica</v>
      </c>
      <c r="V587" s="72" t="str">
        <f t="shared" ref="V587:V650" si="33">IF(T587="NA","FUNCIONAMIENTO",IF(T587&gt;0,"INVERSION",))</f>
        <v>INVERSION</v>
      </c>
      <c r="W587" s="72" t="s">
        <v>6557</v>
      </c>
      <c r="X587" s="72" t="s">
        <v>6558</v>
      </c>
      <c r="Y587" s="72" t="s">
        <v>6559</v>
      </c>
      <c r="Z587" s="72" t="s">
        <v>6560</v>
      </c>
      <c r="AA587" s="72" t="s">
        <v>6561</v>
      </c>
      <c r="AB587" s="72">
        <v>0</v>
      </c>
      <c r="AC587" s="72">
        <v>1</v>
      </c>
      <c r="AD587" s="76"/>
    </row>
    <row r="588" spans="1:30" ht="90" x14ac:dyDescent="0.25">
      <c r="A588" s="62">
        <v>587</v>
      </c>
      <c r="B588" s="68" t="s">
        <v>2237</v>
      </c>
      <c r="C588" s="64">
        <f t="shared" si="30"/>
        <v>24</v>
      </c>
      <c r="D588" s="65">
        <v>45295</v>
      </c>
      <c r="E588" s="66" t="s">
        <v>6958</v>
      </c>
      <c r="F588" s="67" t="s">
        <v>5016</v>
      </c>
      <c r="G588" s="68">
        <v>86101610</v>
      </c>
      <c r="H588" s="69" t="s">
        <v>5606</v>
      </c>
      <c r="I588" s="62" t="s">
        <v>153</v>
      </c>
      <c r="J588" s="62" t="s">
        <v>153</v>
      </c>
      <c r="K588" s="62">
        <v>12</v>
      </c>
      <c r="L588" s="62" t="s">
        <v>223</v>
      </c>
      <c r="M588" s="70" t="s">
        <v>224</v>
      </c>
      <c r="N588" s="71">
        <v>1641600000</v>
      </c>
      <c r="O588" s="71">
        <v>1641600000</v>
      </c>
      <c r="P588" s="71" t="s">
        <v>225</v>
      </c>
      <c r="Q588" s="71" t="s">
        <v>221</v>
      </c>
      <c r="R588" s="72">
        <v>24</v>
      </c>
      <c r="S588" s="73" t="s">
        <v>37</v>
      </c>
      <c r="T588" s="74">
        <v>2021011000079</v>
      </c>
      <c r="U588" s="75" t="str">
        <f t="shared" si="32"/>
        <v>2410 - Subdirección Cartográfica y Geodésica</v>
      </c>
      <c r="V588" s="72" t="str">
        <f t="shared" si="33"/>
        <v>INVERSION</v>
      </c>
      <c r="W588" s="72" t="s">
        <v>6557</v>
      </c>
      <c r="X588" s="72" t="s">
        <v>6558</v>
      </c>
      <c r="Y588" s="72" t="s">
        <v>6559</v>
      </c>
      <c r="Z588" s="72" t="s">
        <v>6560</v>
      </c>
      <c r="AA588" s="72" t="s">
        <v>6561</v>
      </c>
      <c r="AB588" s="72">
        <v>0</v>
      </c>
      <c r="AC588" s="72">
        <v>1</v>
      </c>
      <c r="AD588" s="76"/>
    </row>
    <row r="589" spans="1:30" ht="90" x14ac:dyDescent="0.25">
      <c r="A589" s="62">
        <v>588</v>
      </c>
      <c r="B589" s="68" t="s">
        <v>2237</v>
      </c>
      <c r="C589" s="64">
        <f t="shared" si="30"/>
        <v>7</v>
      </c>
      <c r="D589" s="65">
        <v>45295</v>
      </c>
      <c r="E589" s="66" t="s">
        <v>6958</v>
      </c>
      <c r="F589" s="67" t="s">
        <v>5016</v>
      </c>
      <c r="G589" s="68">
        <v>86101610</v>
      </c>
      <c r="H589" s="69" t="s">
        <v>5607</v>
      </c>
      <c r="I589" s="62" t="s">
        <v>156</v>
      </c>
      <c r="J589" s="62" t="s">
        <v>156</v>
      </c>
      <c r="K589" s="62">
        <v>8</v>
      </c>
      <c r="L589" s="62" t="s">
        <v>223</v>
      </c>
      <c r="M589" s="70" t="s">
        <v>224</v>
      </c>
      <c r="N589" s="71">
        <v>319200000</v>
      </c>
      <c r="O589" s="71">
        <v>319200000</v>
      </c>
      <c r="P589" s="71" t="s">
        <v>225</v>
      </c>
      <c r="Q589" s="71" t="s">
        <v>221</v>
      </c>
      <c r="R589" s="72">
        <v>7</v>
      </c>
      <c r="S589" s="73" t="s">
        <v>37</v>
      </c>
      <c r="T589" s="74">
        <v>2021011000079</v>
      </c>
      <c r="U589" s="75" t="str">
        <f t="shared" si="32"/>
        <v>2410 - Subdirección Cartográfica y Geodésica</v>
      </c>
      <c r="V589" s="72" t="str">
        <f t="shared" si="33"/>
        <v>INVERSION</v>
      </c>
      <c r="W589" s="72" t="s">
        <v>6557</v>
      </c>
      <c r="X589" s="72" t="s">
        <v>6558</v>
      </c>
      <c r="Y589" s="72" t="s">
        <v>6559</v>
      </c>
      <c r="Z589" s="72" t="s">
        <v>6560</v>
      </c>
      <c r="AA589" s="72" t="s">
        <v>6561</v>
      </c>
      <c r="AB589" s="72">
        <v>0</v>
      </c>
      <c r="AC589" s="72">
        <v>1</v>
      </c>
      <c r="AD589" s="76"/>
    </row>
    <row r="590" spans="1:30" ht="90" x14ac:dyDescent="0.25">
      <c r="A590" s="62">
        <v>589</v>
      </c>
      <c r="B590" s="68" t="s">
        <v>2237</v>
      </c>
      <c r="C590" s="64">
        <f t="shared" si="30"/>
        <v>1</v>
      </c>
      <c r="D590" s="65">
        <v>45295</v>
      </c>
      <c r="E590" s="66" t="s">
        <v>6962</v>
      </c>
      <c r="F590" s="67" t="s">
        <v>5016</v>
      </c>
      <c r="G590" s="68">
        <v>81151600</v>
      </c>
      <c r="H590" s="69" t="s">
        <v>5608</v>
      </c>
      <c r="I590" s="62" t="s">
        <v>155</v>
      </c>
      <c r="J590" s="62" t="s">
        <v>155</v>
      </c>
      <c r="K590" s="62">
        <v>10</v>
      </c>
      <c r="L590" s="62" t="s">
        <v>615</v>
      </c>
      <c r="M590" s="70" t="s">
        <v>224</v>
      </c>
      <c r="N590" s="71">
        <v>200000000</v>
      </c>
      <c r="O590" s="71">
        <v>200000000</v>
      </c>
      <c r="P590" s="71" t="s">
        <v>225</v>
      </c>
      <c r="Q590" s="71" t="s">
        <v>221</v>
      </c>
      <c r="R590" s="72">
        <v>1</v>
      </c>
      <c r="S590" s="73" t="s">
        <v>37</v>
      </c>
      <c r="T590" s="74">
        <v>2021011000079</v>
      </c>
      <c r="U590" s="75" t="str">
        <f t="shared" si="32"/>
        <v>2410 - Subdirección Cartográfica y Geodésica</v>
      </c>
      <c r="V590" s="72" t="str">
        <f t="shared" si="33"/>
        <v>INVERSION</v>
      </c>
      <c r="W590" s="72" t="s">
        <v>6557</v>
      </c>
      <c r="X590" s="72" t="s">
        <v>6558</v>
      </c>
      <c r="Y590" s="72" t="s">
        <v>6559</v>
      </c>
      <c r="Z590" s="72" t="s">
        <v>6560</v>
      </c>
      <c r="AA590" s="72" t="s">
        <v>6561</v>
      </c>
      <c r="AB590" s="72">
        <v>0</v>
      </c>
      <c r="AC590" s="72">
        <v>1</v>
      </c>
      <c r="AD590" s="76"/>
    </row>
    <row r="591" spans="1:30" ht="90" x14ac:dyDescent="0.25">
      <c r="A591" s="62">
        <v>590</v>
      </c>
      <c r="B591" s="68" t="s">
        <v>2237</v>
      </c>
      <c r="C591" s="64">
        <f t="shared" si="30"/>
        <v>1</v>
      </c>
      <c r="D591" s="65">
        <v>45295</v>
      </c>
      <c r="E591" s="66" t="s">
        <v>6962</v>
      </c>
      <c r="F591" s="67" t="s">
        <v>5016</v>
      </c>
      <c r="G591" s="68">
        <v>81151600</v>
      </c>
      <c r="H591" s="69" t="s">
        <v>5609</v>
      </c>
      <c r="I591" s="62" t="s">
        <v>155</v>
      </c>
      <c r="J591" s="62" t="s">
        <v>155</v>
      </c>
      <c r="K591" s="62">
        <v>10</v>
      </c>
      <c r="L591" s="62" t="s">
        <v>615</v>
      </c>
      <c r="M591" s="70" t="s">
        <v>224</v>
      </c>
      <c r="N591" s="71">
        <v>20000000000</v>
      </c>
      <c r="O591" s="71">
        <v>20000000000</v>
      </c>
      <c r="P591" s="71" t="s">
        <v>225</v>
      </c>
      <c r="Q591" s="71" t="s">
        <v>221</v>
      </c>
      <c r="R591" s="72">
        <v>1</v>
      </c>
      <c r="S591" s="73" t="s">
        <v>37</v>
      </c>
      <c r="T591" s="74">
        <v>2021011000079</v>
      </c>
      <c r="U591" s="75" t="str">
        <f t="shared" si="32"/>
        <v>2410 - Subdirección Cartográfica y Geodésica</v>
      </c>
      <c r="V591" s="72" t="str">
        <f t="shared" si="33"/>
        <v>INVERSION</v>
      </c>
      <c r="W591" s="72" t="s">
        <v>6557</v>
      </c>
      <c r="X591" s="72" t="s">
        <v>6558</v>
      </c>
      <c r="Y591" s="72" t="s">
        <v>6559</v>
      </c>
      <c r="Z591" s="72" t="s">
        <v>6560</v>
      </c>
      <c r="AA591" s="72" t="s">
        <v>6561</v>
      </c>
      <c r="AB591" s="72">
        <v>0</v>
      </c>
      <c r="AC591" s="72">
        <v>1</v>
      </c>
      <c r="AD591" s="76"/>
    </row>
    <row r="592" spans="1:30" ht="90" x14ac:dyDescent="0.25">
      <c r="A592" s="62">
        <v>591</v>
      </c>
      <c r="B592" s="68" t="s">
        <v>2237</v>
      </c>
      <c r="C592" s="64">
        <f t="shared" si="30"/>
        <v>1</v>
      </c>
      <c r="D592" s="65">
        <v>45295</v>
      </c>
      <c r="E592" s="66" t="s">
        <v>6962</v>
      </c>
      <c r="F592" s="67" t="s">
        <v>5016</v>
      </c>
      <c r="G592" s="68">
        <v>81151600</v>
      </c>
      <c r="H592" s="69" t="s">
        <v>5610</v>
      </c>
      <c r="I592" s="62" t="s">
        <v>155</v>
      </c>
      <c r="J592" s="62" t="s">
        <v>155</v>
      </c>
      <c r="K592" s="62">
        <v>10</v>
      </c>
      <c r="L592" s="62" t="s">
        <v>223</v>
      </c>
      <c r="M592" s="70" t="s">
        <v>224</v>
      </c>
      <c r="N592" s="71">
        <v>146370000</v>
      </c>
      <c r="O592" s="71">
        <v>146370000</v>
      </c>
      <c r="P592" s="71" t="s">
        <v>225</v>
      </c>
      <c r="Q592" s="71" t="s">
        <v>221</v>
      </c>
      <c r="R592" s="72">
        <v>1</v>
      </c>
      <c r="S592" s="73" t="s">
        <v>37</v>
      </c>
      <c r="T592" s="74">
        <v>2021011000079</v>
      </c>
      <c r="U592" s="75" t="str">
        <f t="shared" si="32"/>
        <v>2410 - Subdirección Cartográfica y Geodésica</v>
      </c>
      <c r="V592" s="72" t="str">
        <f t="shared" si="33"/>
        <v>INVERSION</v>
      </c>
      <c r="W592" s="72" t="s">
        <v>6557</v>
      </c>
      <c r="X592" s="72" t="s">
        <v>6558</v>
      </c>
      <c r="Y592" s="72" t="s">
        <v>6559</v>
      </c>
      <c r="Z592" s="72" t="s">
        <v>6560</v>
      </c>
      <c r="AA592" s="72" t="s">
        <v>6561</v>
      </c>
      <c r="AB592" s="72">
        <v>0</v>
      </c>
      <c r="AC592" s="72">
        <v>1</v>
      </c>
      <c r="AD592" s="76"/>
    </row>
    <row r="593" spans="1:30" ht="90" x14ac:dyDescent="0.25">
      <c r="A593" s="62">
        <v>592</v>
      </c>
      <c r="B593" s="68" t="s">
        <v>2237</v>
      </c>
      <c r="C593" s="64">
        <f t="shared" si="30"/>
        <v>1</v>
      </c>
      <c r="D593" s="65">
        <v>45295</v>
      </c>
      <c r="E593" s="66" t="s">
        <v>6962</v>
      </c>
      <c r="F593" s="67" t="s">
        <v>5016</v>
      </c>
      <c r="G593" s="68">
        <v>81151600</v>
      </c>
      <c r="H593" s="69" t="s">
        <v>5611</v>
      </c>
      <c r="I593" s="62" t="s">
        <v>156</v>
      </c>
      <c r="J593" s="62" t="s">
        <v>156</v>
      </c>
      <c r="K593" s="62">
        <v>9</v>
      </c>
      <c r="L593" s="62" t="s">
        <v>620</v>
      </c>
      <c r="M593" s="70" t="s">
        <v>224</v>
      </c>
      <c r="N593" s="71">
        <v>50000000</v>
      </c>
      <c r="O593" s="71">
        <v>50000000</v>
      </c>
      <c r="P593" s="71" t="s">
        <v>225</v>
      </c>
      <c r="Q593" s="71" t="s">
        <v>221</v>
      </c>
      <c r="R593" s="72">
        <v>1</v>
      </c>
      <c r="S593" s="73" t="s">
        <v>37</v>
      </c>
      <c r="T593" s="74">
        <v>2021011000079</v>
      </c>
      <c r="U593" s="75" t="str">
        <f t="shared" si="32"/>
        <v>2410 - Subdirección Cartográfica y Geodésica</v>
      </c>
      <c r="V593" s="72" t="str">
        <f t="shared" si="33"/>
        <v>INVERSION</v>
      </c>
      <c r="W593" s="72" t="s">
        <v>6557</v>
      </c>
      <c r="X593" s="72" t="s">
        <v>6558</v>
      </c>
      <c r="Y593" s="72" t="s">
        <v>6559</v>
      </c>
      <c r="Z593" s="72" t="s">
        <v>6560</v>
      </c>
      <c r="AA593" s="72" t="s">
        <v>6561</v>
      </c>
      <c r="AB593" s="72">
        <v>0</v>
      </c>
      <c r="AC593" s="72">
        <v>1</v>
      </c>
      <c r="AD593" s="76"/>
    </row>
    <row r="594" spans="1:30" ht="90" x14ac:dyDescent="0.25">
      <c r="A594" s="62">
        <v>593</v>
      </c>
      <c r="B594" s="68" t="s">
        <v>2237</v>
      </c>
      <c r="C594" s="64">
        <f t="shared" si="30"/>
        <v>1</v>
      </c>
      <c r="D594" s="65">
        <v>45295</v>
      </c>
      <c r="E594" s="66" t="s">
        <v>6958</v>
      </c>
      <c r="F594" s="67" t="s">
        <v>5016</v>
      </c>
      <c r="G594" s="68">
        <v>86101610</v>
      </c>
      <c r="H594" s="69" t="s">
        <v>5612</v>
      </c>
      <c r="I594" s="62" t="s">
        <v>154</v>
      </c>
      <c r="J594" s="62" t="s">
        <v>154</v>
      </c>
      <c r="K594" s="62">
        <v>12</v>
      </c>
      <c r="L594" s="62" t="s">
        <v>491</v>
      </c>
      <c r="M594" s="70" t="s">
        <v>224</v>
      </c>
      <c r="N594" s="71">
        <v>18835604200</v>
      </c>
      <c r="O594" s="71">
        <v>5627468929</v>
      </c>
      <c r="P594" s="71" t="s">
        <v>1611</v>
      </c>
      <c r="Q594" s="71" t="s">
        <v>2928</v>
      </c>
      <c r="R594" s="72">
        <v>1</v>
      </c>
      <c r="S594" s="73" t="s">
        <v>37</v>
      </c>
      <c r="T594" s="74">
        <v>2021011000079</v>
      </c>
      <c r="U594" s="75" t="str">
        <f t="shared" si="32"/>
        <v>2410 - Subdirección Cartográfica y Geodésica</v>
      </c>
      <c r="V594" s="72" t="str">
        <f t="shared" si="33"/>
        <v>INVERSION</v>
      </c>
      <c r="W594" s="72" t="s">
        <v>6557</v>
      </c>
      <c r="X594" s="72" t="s">
        <v>6558</v>
      </c>
      <c r="Y594" s="72" t="s">
        <v>6559</v>
      </c>
      <c r="Z594" s="72" t="s">
        <v>6560</v>
      </c>
      <c r="AA594" s="72" t="s">
        <v>6561</v>
      </c>
      <c r="AB594" s="72">
        <v>0</v>
      </c>
      <c r="AC594" s="72">
        <v>1</v>
      </c>
      <c r="AD594" s="76"/>
    </row>
    <row r="595" spans="1:30" ht="90" x14ac:dyDescent="0.25">
      <c r="A595" s="62">
        <v>594</v>
      </c>
      <c r="B595" s="68" t="s">
        <v>1416</v>
      </c>
      <c r="C595" s="64">
        <f t="shared" si="30"/>
        <v>1</v>
      </c>
      <c r="D595" s="65">
        <v>45295</v>
      </c>
      <c r="E595" s="66" t="s">
        <v>6958</v>
      </c>
      <c r="F595" s="67" t="s">
        <v>5016</v>
      </c>
      <c r="G595" s="68">
        <v>86101610</v>
      </c>
      <c r="H595" s="69" t="s">
        <v>5613</v>
      </c>
      <c r="I595" s="62" t="s">
        <v>156</v>
      </c>
      <c r="J595" s="62" t="s">
        <v>156</v>
      </c>
      <c r="K595" s="62">
        <v>9</v>
      </c>
      <c r="L595" s="62" t="s">
        <v>615</v>
      </c>
      <c r="M595" s="70" t="s">
        <v>224</v>
      </c>
      <c r="N595" s="71">
        <v>1020000000</v>
      </c>
      <c r="O595" s="71">
        <v>1020000000</v>
      </c>
      <c r="P595" s="71" t="s">
        <v>225</v>
      </c>
      <c r="Q595" s="71" t="s">
        <v>221</v>
      </c>
      <c r="R595" s="72">
        <v>1</v>
      </c>
      <c r="S595" s="73" t="s">
        <v>37</v>
      </c>
      <c r="T595" s="74">
        <v>2021011000079</v>
      </c>
      <c r="U595" s="75" t="str">
        <f t="shared" si="32"/>
        <v>3200 - Subdirección Administrativa y Financiera</v>
      </c>
      <c r="V595" s="72" t="str">
        <f t="shared" si="33"/>
        <v>INVERSION</v>
      </c>
      <c r="W595" s="72" t="s">
        <v>6557</v>
      </c>
      <c r="X595" s="72" t="s">
        <v>6558</v>
      </c>
      <c r="Y595" s="72" t="s">
        <v>6559</v>
      </c>
      <c r="Z595" s="72" t="s">
        <v>6560</v>
      </c>
      <c r="AA595" s="72" t="s">
        <v>6561</v>
      </c>
      <c r="AB595" s="72">
        <v>0</v>
      </c>
      <c r="AC595" s="72">
        <v>1</v>
      </c>
      <c r="AD595" s="76"/>
    </row>
    <row r="596" spans="1:30" ht="90" x14ac:dyDescent="0.25">
      <c r="A596" s="62">
        <v>595</v>
      </c>
      <c r="B596" s="68" t="s">
        <v>2237</v>
      </c>
      <c r="C596" s="64">
        <f t="shared" si="30"/>
        <v>4</v>
      </c>
      <c r="D596" s="65">
        <v>45295</v>
      </c>
      <c r="E596" s="66" t="s">
        <v>6958</v>
      </c>
      <c r="F596" s="67" t="s">
        <v>5016</v>
      </c>
      <c r="G596" s="68">
        <v>86101610</v>
      </c>
      <c r="H596" s="69" t="s">
        <v>5614</v>
      </c>
      <c r="I596" s="62" t="s">
        <v>154</v>
      </c>
      <c r="J596" s="62" t="s">
        <v>154</v>
      </c>
      <c r="K596" s="62">
        <v>12</v>
      </c>
      <c r="L596" s="62" t="s">
        <v>223</v>
      </c>
      <c r="M596" s="70" t="s">
        <v>224</v>
      </c>
      <c r="N596" s="71">
        <v>139524000</v>
      </c>
      <c r="O596" s="71">
        <v>139524000</v>
      </c>
      <c r="P596" s="71" t="s">
        <v>225</v>
      </c>
      <c r="Q596" s="71" t="s">
        <v>221</v>
      </c>
      <c r="R596" s="72">
        <v>4</v>
      </c>
      <c r="S596" s="73" t="s">
        <v>37</v>
      </c>
      <c r="T596" s="74">
        <v>2021011000079</v>
      </c>
      <c r="U596" s="75" t="str">
        <f t="shared" si="32"/>
        <v>2410 - Subdirección Cartográfica y Geodésica</v>
      </c>
      <c r="V596" s="72" t="str">
        <f t="shared" si="33"/>
        <v>INVERSION</v>
      </c>
      <c r="W596" s="72" t="s">
        <v>6557</v>
      </c>
      <c r="X596" s="72" t="s">
        <v>6558</v>
      </c>
      <c r="Y596" s="72" t="s">
        <v>6559</v>
      </c>
      <c r="Z596" s="72" t="s">
        <v>6560</v>
      </c>
      <c r="AA596" s="72" t="s">
        <v>6561</v>
      </c>
      <c r="AB596" s="72">
        <v>0</v>
      </c>
      <c r="AC596" s="72">
        <v>1</v>
      </c>
      <c r="AD596" s="76"/>
    </row>
    <row r="597" spans="1:30" ht="90" x14ac:dyDescent="0.25">
      <c r="A597" s="62">
        <v>596</v>
      </c>
      <c r="B597" s="68" t="str">
        <f>+S597</f>
        <v>2410 - Subdirección Cartográfica y Geodésica</v>
      </c>
      <c r="C597" s="64">
        <f t="shared" si="30"/>
        <v>4</v>
      </c>
      <c r="D597" s="65">
        <v>45316</v>
      </c>
      <c r="E597" s="66" t="s">
        <v>6958</v>
      </c>
      <c r="F597" s="67" t="s">
        <v>5016</v>
      </c>
      <c r="G597" s="68">
        <v>86101610</v>
      </c>
      <c r="H597" s="69" t="s">
        <v>5615</v>
      </c>
      <c r="I597" s="62" t="s">
        <v>154</v>
      </c>
      <c r="J597" s="62" t="s">
        <v>154</v>
      </c>
      <c r="K597" s="62">
        <v>12</v>
      </c>
      <c r="L597" s="62" t="s">
        <v>223</v>
      </c>
      <c r="M597" s="70" t="s">
        <v>224</v>
      </c>
      <c r="N597" s="71">
        <v>139524000</v>
      </c>
      <c r="O597" s="71">
        <v>139524000</v>
      </c>
      <c r="P597" s="71" t="s">
        <v>225</v>
      </c>
      <c r="Q597" s="71" t="s">
        <v>221</v>
      </c>
      <c r="R597" s="72">
        <v>4</v>
      </c>
      <c r="S597" s="81" t="s">
        <v>2237</v>
      </c>
      <c r="T597" s="83" t="s">
        <v>37</v>
      </c>
      <c r="U597" s="75">
        <v>2021011000079</v>
      </c>
      <c r="V597" s="72" t="str">
        <f t="shared" si="33"/>
        <v>INVERSION</v>
      </c>
      <c r="W597" s="72"/>
      <c r="X597" s="72"/>
      <c r="Y597" s="72"/>
      <c r="Z597" s="72"/>
      <c r="AA597" s="72"/>
      <c r="AB597" s="72"/>
      <c r="AC597" s="72"/>
      <c r="AD597" s="76"/>
    </row>
    <row r="598" spans="1:30" ht="90" x14ac:dyDescent="0.25">
      <c r="A598" s="62">
        <v>597</v>
      </c>
      <c r="B598" s="68" t="s">
        <v>2237</v>
      </c>
      <c r="C598" s="64">
        <f t="shared" si="30"/>
        <v>3</v>
      </c>
      <c r="D598" s="65">
        <v>45295</v>
      </c>
      <c r="E598" s="66" t="s">
        <v>6958</v>
      </c>
      <c r="F598" s="67" t="s">
        <v>5016</v>
      </c>
      <c r="G598" s="68">
        <v>86101610</v>
      </c>
      <c r="H598" s="69" t="s">
        <v>5616</v>
      </c>
      <c r="I598" s="62" t="s">
        <v>153</v>
      </c>
      <c r="J598" s="62" t="s">
        <v>153</v>
      </c>
      <c r="K598" s="62">
        <v>12</v>
      </c>
      <c r="L598" s="62" t="s">
        <v>223</v>
      </c>
      <c r="M598" s="70" t="s">
        <v>224</v>
      </c>
      <c r="N598" s="71">
        <v>114156000</v>
      </c>
      <c r="O598" s="71">
        <v>114156000</v>
      </c>
      <c r="P598" s="71" t="s">
        <v>225</v>
      </c>
      <c r="Q598" s="71" t="s">
        <v>221</v>
      </c>
      <c r="R598" s="72">
        <v>3</v>
      </c>
      <c r="S598" s="73" t="s">
        <v>37</v>
      </c>
      <c r="T598" s="74">
        <v>2021011000079</v>
      </c>
      <c r="U598" s="75" t="str">
        <f t="shared" ref="U598:U606" si="34">+B598</f>
        <v>2410 - Subdirección Cartográfica y Geodésica</v>
      </c>
      <c r="V598" s="72" t="str">
        <f t="shared" si="33"/>
        <v>INVERSION</v>
      </c>
      <c r="W598" s="72" t="s">
        <v>6557</v>
      </c>
      <c r="X598" s="72" t="s">
        <v>6558</v>
      </c>
      <c r="Y598" s="72" t="s">
        <v>6559</v>
      </c>
      <c r="Z598" s="72" t="s">
        <v>6560</v>
      </c>
      <c r="AA598" s="72" t="s">
        <v>6561</v>
      </c>
      <c r="AB598" s="72">
        <v>0</v>
      </c>
      <c r="AC598" s="72">
        <v>1</v>
      </c>
      <c r="AD598" s="76"/>
    </row>
    <row r="599" spans="1:30" ht="90" x14ac:dyDescent="0.25">
      <c r="A599" s="62">
        <v>598</v>
      </c>
      <c r="B599" s="68" t="s">
        <v>2237</v>
      </c>
      <c r="C599" s="64">
        <f t="shared" si="30"/>
        <v>8</v>
      </c>
      <c r="D599" s="65">
        <v>45295</v>
      </c>
      <c r="E599" s="66" t="s">
        <v>6958</v>
      </c>
      <c r="F599" s="67" t="s">
        <v>5016</v>
      </c>
      <c r="G599" s="68">
        <v>86101610</v>
      </c>
      <c r="H599" s="69" t="s">
        <v>5617</v>
      </c>
      <c r="I599" s="62" t="s">
        <v>154</v>
      </c>
      <c r="J599" s="62" t="s">
        <v>154</v>
      </c>
      <c r="K599" s="62">
        <v>12</v>
      </c>
      <c r="L599" s="62" t="s">
        <v>223</v>
      </c>
      <c r="M599" s="70" t="s">
        <v>224</v>
      </c>
      <c r="N599" s="71">
        <v>174680000</v>
      </c>
      <c r="O599" s="71">
        <v>174680000</v>
      </c>
      <c r="P599" s="71" t="s">
        <v>225</v>
      </c>
      <c r="Q599" s="71" t="s">
        <v>221</v>
      </c>
      <c r="R599" s="72">
        <v>8</v>
      </c>
      <c r="S599" s="73" t="s">
        <v>37</v>
      </c>
      <c r="T599" s="74">
        <v>2021011000079</v>
      </c>
      <c r="U599" s="75" t="str">
        <f t="shared" si="34"/>
        <v>2410 - Subdirección Cartográfica y Geodésica</v>
      </c>
      <c r="V599" s="72" t="str">
        <f t="shared" si="33"/>
        <v>INVERSION</v>
      </c>
      <c r="W599" s="72" t="s">
        <v>6557</v>
      </c>
      <c r="X599" s="72" t="s">
        <v>6558</v>
      </c>
      <c r="Y599" s="72" t="s">
        <v>6559</v>
      </c>
      <c r="Z599" s="72" t="s">
        <v>6560</v>
      </c>
      <c r="AA599" s="72" t="s">
        <v>6561</v>
      </c>
      <c r="AB599" s="72">
        <v>0</v>
      </c>
      <c r="AC599" s="72">
        <v>1</v>
      </c>
      <c r="AD599" s="76"/>
    </row>
    <row r="600" spans="1:30" ht="90" x14ac:dyDescent="0.25">
      <c r="A600" s="62">
        <v>599</v>
      </c>
      <c r="B600" s="68" t="s">
        <v>2237</v>
      </c>
      <c r="C600" s="64">
        <f t="shared" si="30"/>
        <v>2</v>
      </c>
      <c r="D600" s="65">
        <v>45295</v>
      </c>
      <c r="E600" s="66" t="s">
        <v>6958</v>
      </c>
      <c r="F600" s="67" t="s">
        <v>5016</v>
      </c>
      <c r="G600" s="68">
        <v>86101610</v>
      </c>
      <c r="H600" s="69" t="s">
        <v>5618</v>
      </c>
      <c r="I600" s="62" t="s">
        <v>154</v>
      </c>
      <c r="J600" s="62" t="s">
        <v>154</v>
      </c>
      <c r="K600" s="62">
        <v>12</v>
      </c>
      <c r="L600" s="62" t="s">
        <v>223</v>
      </c>
      <c r="M600" s="70" t="s">
        <v>224</v>
      </c>
      <c r="N600" s="71">
        <v>78958000</v>
      </c>
      <c r="O600" s="71">
        <v>78958000</v>
      </c>
      <c r="P600" s="71" t="s">
        <v>225</v>
      </c>
      <c r="Q600" s="71" t="s">
        <v>221</v>
      </c>
      <c r="R600" s="72">
        <v>2</v>
      </c>
      <c r="S600" s="73" t="s">
        <v>37</v>
      </c>
      <c r="T600" s="74">
        <v>2021011000079</v>
      </c>
      <c r="U600" s="75" t="str">
        <f t="shared" si="34"/>
        <v>2410 - Subdirección Cartográfica y Geodésica</v>
      </c>
      <c r="V600" s="72" t="str">
        <f t="shared" si="33"/>
        <v>INVERSION</v>
      </c>
      <c r="W600" s="72" t="s">
        <v>6557</v>
      </c>
      <c r="X600" s="72" t="s">
        <v>6558</v>
      </c>
      <c r="Y600" s="72" t="s">
        <v>6559</v>
      </c>
      <c r="Z600" s="72" t="s">
        <v>6560</v>
      </c>
      <c r="AA600" s="72" t="s">
        <v>6561</v>
      </c>
      <c r="AB600" s="72">
        <v>0</v>
      </c>
      <c r="AC600" s="72">
        <v>1</v>
      </c>
      <c r="AD600" s="76"/>
    </row>
    <row r="601" spans="1:30" ht="90" x14ac:dyDescent="0.25">
      <c r="A601" s="62">
        <v>600</v>
      </c>
      <c r="B601" s="68" t="s">
        <v>2237</v>
      </c>
      <c r="C601" s="64">
        <f t="shared" si="30"/>
        <v>0</v>
      </c>
      <c r="D601" s="65">
        <v>45316</v>
      </c>
      <c r="E601" s="66" t="s">
        <v>6958</v>
      </c>
      <c r="F601" s="67" t="s">
        <v>5016</v>
      </c>
      <c r="G601" s="68">
        <v>86101610</v>
      </c>
      <c r="H601" s="69" t="s">
        <v>5619</v>
      </c>
      <c r="I601" s="62" t="s">
        <v>154</v>
      </c>
      <c r="J601" s="62" t="s">
        <v>154</v>
      </c>
      <c r="K601" s="62">
        <v>12</v>
      </c>
      <c r="L601" s="62" t="s">
        <v>223</v>
      </c>
      <c r="M601" s="70" t="s">
        <v>224</v>
      </c>
      <c r="N601" s="79">
        <v>0</v>
      </c>
      <c r="O601" s="79">
        <v>0</v>
      </c>
      <c r="P601" s="71" t="s">
        <v>225</v>
      </c>
      <c r="Q601" s="71" t="s">
        <v>221</v>
      </c>
      <c r="R601" s="72">
        <v>0</v>
      </c>
      <c r="S601" s="73" t="s">
        <v>37</v>
      </c>
      <c r="T601" s="74">
        <v>2021011000079</v>
      </c>
      <c r="U601" s="75" t="str">
        <f t="shared" si="34"/>
        <v>2410 - Subdirección Cartográfica y Geodésica</v>
      </c>
      <c r="V601" s="72" t="str">
        <f t="shared" si="33"/>
        <v>INVERSION</v>
      </c>
      <c r="W601" s="72" t="s">
        <v>6557</v>
      </c>
      <c r="X601" s="72" t="s">
        <v>6558</v>
      </c>
      <c r="Y601" s="72" t="s">
        <v>6559</v>
      </c>
      <c r="Z601" s="72" t="s">
        <v>6560</v>
      </c>
      <c r="AA601" s="72" t="s">
        <v>6561</v>
      </c>
      <c r="AB601" s="72">
        <v>0</v>
      </c>
      <c r="AC601" s="72">
        <v>1</v>
      </c>
      <c r="AD601" s="76"/>
    </row>
    <row r="602" spans="1:30" ht="90" x14ac:dyDescent="0.25">
      <c r="A602" s="62">
        <v>601</v>
      </c>
      <c r="B602" s="68" t="s">
        <v>2237</v>
      </c>
      <c r="C602" s="64">
        <f t="shared" si="30"/>
        <v>6</v>
      </c>
      <c r="D602" s="65">
        <v>45295</v>
      </c>
      <c r="E602" s="66" t="s">
        <v>6958</v>
      </c>
      <c r="F602" s="67" t="s">
        <v>5016</v>
      </c>
      <c r="G602" s="68">
        <v>86101610</v>
      </c>
      <c r="H602" s="69" t="s">
        <v>5620</v>
      </c>
      <c r="I602" s="62" t="s">
        <v>154</v>
      </c>
      <c r="J602" s="62" t="s">
        <v>154</v>
      </c>
      <c r="K602" s="62">
        <v>12</v>
      </c>
      <c r="L602" s="62" t="s">
        <v>223</v>
      </c>
      <c r="M602" s="70" t="s">
        <v>224</v>
      </c>
      <c r="N602" s="71">
        <v>293106000</v>
      </c>
      <c r="O602" s="71">
        <v>293106000</v>
      </c>
      <c r="P602" s="71" t="s">
        <v>225</v>
      </c>
      <c r="Q602" s="71" t="s">
        <v>221</v>
      </c>
      <c r="R602" s="72">
        <v>6</v>
      </c>
      <c r="S602" s="73" t="s">
        <v>37</v>
      </c>
      <c r="T602" s="74">
        <v>2021011000079</v>
      </c>
      <c r="U602" s="75" t="str">
        <f t="shared" si="34"/>
        <v>2410 - Subdirección Cartográfica y Geodésica</v>
      </c>
      <c r="V602" s="72" t="str">
        <f t="shared" si="33"/>
        <v>INVERSION</v>
      </c>
      <c r="W602" s="72" t="s">
        <v>6557</v>
      </c>
      <c r="X602" s="72" t="s">
        <v>6558</v>
      </c>
      <c r="Y602" s="72" t="s">
        <v>6559</v>
      </c>
      <c r="Z602" s="72" t="s">
        <v>6560</v>
      </c>
      <c r="AA602" s="72" t="s">
        <v>6561</v>
      </c>
      <c r="AB602" s="72">
        <v>0</v>
      </c>
      <c r="AC602" s="72">
        <v>1</v>
      </c>
      <c r="AD602" s="76"/>
    </row>
    <row r="603" spans="1:30" ht="90" x14ac:dyDescent="0.25">
      <c r="A603" s="62">
        <v>602</v>
      </c>
      <c r="B603" s="68" t="s">
        <v>2237</v>
      </c>
      <c r="C603" s="64">
        <f t="shared" si="30"/>
        <v>1</v>
      </c>
      <c r="D603" s="65">
        <v>45295</v>
      </c>
      <c r="E603" s="66" t="s">
        <v>6958</v>
      </c>
      <c r="F603" s="67" t="s">
        <v>5016</v>
      </c>
      <c r="G603" s="68">
        <v>86101610</v>
      </c>
      <c r="H603" s="69" t="s">
        <v>5621</v>
      </c>
      <c r="I603" s="62" t="s">
        <v>154</v>
      </c>
      <c r="J603" s="62" t="s">
        <v>154</v>
      </c>
      <c r="K603" s="62">
        <v>12</v>
      </c>
      <c r="L603" s="62" t="s">
        <v>223</v>
      </c>
      <c r="M603" s="70" t="s">
        <v>224</v>
      </c>
      <c r="N603" s="71">
        <v>72600000</v>
      </c>
      <c r="O603" s="71">
        <v>72600000</v>
      </c>
      <c r="P603" s="71" t="s">
        <v>225</v>
      </c>
      <c r="Q603" s="71" t="s">
        <v>221</v>
      </c>
      <c r="R603" s="72">
        <v>1</v>
      </c>
      <c r="S603" s="73" t="s">
        <v>37</v>
      </c>
      <c r="T603" s="74">
        <v>2021011000079</v>
      </c>
      <c r="U603" s="75" t="str">
        <f t="shared" si="34"/>
        <v>2410 - Subdirección Cartográfica y Geodésica</v>
      </c>
      <c r="V603" s="72" t="str">
        <f t="shared" si="33"/>
        <v>INVERSION</v>
      </c>
      <c r="W603" s="72" t="s">
        <v>6557</v>
      </c>
      <c r="X603" s="72" t="s">
        <v>6558</v>
      </c>
      <c r="Y603" s="72" t="s">
        <v>6559</v>
      </c>
      <c r="Z603" s="72" t="s">
        <v>6560</v>
      </c>
      <c r="AA603" s="72" t="s">
        <v>6561</v>
      </c>
      <c r="AB603" s="72">
        <v>0</v>
      </c>
      <c r="AC603" s="72">
        <v>1</v>
      </c>
      <c r="AD603" s="76"/>
    </row>
    <row r="604" spans="1:30" ht="90" x14ac:dyDescent="0.25">
      <c r="A604" s="62">
        <v>603</v>
      </c>
      <c r="B604" s="68" t="s">
        <v>2237</v>
      </c>
      <c r="C604" s="64">
        <f t="shared" ref="C604:C667" si="35">+R604</f>
        <v>2</v>
      </c>
      <c r="D604" s="65">
        <v>45295</v>
      </c>
      <c r="E604" s="66" t="s">
        <v>6958</v>
      </c>
      <c r="F604" s="67" t="s">
        <v>5016</v>
      </c>
      <c r="G604" s="68">
        <v>86101610</v>
      </c>
      <c r="H604" s="69" t="s">
        <v>5622</v>
      </c>
      <c r="I604" s="62" t="s">
        <v>154</v>
      </c>
      <c r="J604" s="62" t="s">
        <v>154</v>
      </c>
      <c r="K604" s="62">
        <v>12</v>
      </c>
      <c r="L604" s="62" t="s">
        <v>223</v>
      </c>
      <c r="M604" s="70" t="s">
        <v>224</v>
      </c>
      <c r="N604" s="71">
        <v>125400000</v>
      </c>
      <c r="O604" s="71">
        <v>125400000</v>
      </c>
      <c r="P604" s="71" t="s">
        <v>225</v>
      </c>
      <c r="Q604" s="71" t="s">
        <v>221</v>
      </c>
      <c r="R604" s="72">
        <v>2</v>
      </c>
      <c r="S604" s="73" t="s">
        <v>37</v>
      </c>
      <c r="T604" s="74">
        <v>2021011000079</v>
      </c>
      <c r="U604" s="75" t="str">
        <f t="shared" si="34"/>
        <v>2410 - Subdirección Cartográfica y Geodésica</v>
      </c>
      <c r="V604" s="72" t="str">
        <f t="shared" si="33"/>
        <v>INVERSION</v>
      </c>
      <c r="W604" s="72" t="s">
        <v>6557</v>
      </c>
      <c r="X604" s="72" t="s">
        <v>6558</v>
      </c>
      <c r="Y604" s="72" t="s">
        <v>6559</v>
      </c>
      <c r="Z604" s="72" t="s">
        <v>6560</v>
      </c>
      <c r="AA604" s="72" t="s">
        <v>6561</v>
      </c>
      <c r="AB604" s="72">
        <v>0</v>
      </c>
      <c r="AC604" s="72">
        <v>1</v>
      </c>
      <c r="AD604" s="76"/>
    </row>
    <row r="605" spans="1:30" ht="108" x14ac:dyDescent="0.25">
      <c r="A605" s="62">
        <v>604</v>
      </c>
      <c r="B605" s="68" t="s">
        <v>2237</v>
      </c>
      <c r="C605" s="64">
        <f t="shared" si="35"/>
        <v>0</v>
      </c>
      <c r="D605" s="65">
        <v>45316</v>
      </c>
      <c r="E605" s="66" t="s">
        <v>6958</v>
      </c>
      <c r="F605" s="67" t="s">
        <v>5016</v>
      </c>
      <c r="G605" s="68">
        <v>86101610</v>
      </c>
      <c r="H605" s="69" t="s">
        <v>5623</v>
      </c>
      <c r="I605" s="62" t="s">
        <v>154</v>
      </c>
      <c r="J605" s="62" t="s">
        <v>154</v>
      </c>
      <c r="K605" s="62">
        <v>12</v>
      </c>
      <c r="L605" s="62" t="s">
        <v>223</v>
      </c>
      <c r="M605" s="70" t="s">
        <v>224</v>
      </c>
      <c r="N605" s="79">
        <v>0</v>
      </c>
      <c r="O605" s="79">
        <v>0</v>
      </c>
      <c r="P605" s="71" t="s">
        <v>225</v>
      </c>
      <c r="Q605" s="71" t="s">
        <v>221</v>
      </c>
      <c r="R605" s="72">
        <v>0</v>
      </c>
      <c r="S605" s="73" t="s">
        <v>37</v>
      </c>
      <c r="T605" s="74">
        <v>2021011000079</v>
      </c>
      <c r="U605" s="75" t="str">
        <f t="shared" si="34"/>
        <v>2410 - Subdirección Cartográfica y Geodésica</v>
      </c>
      <c r="V605" s="72" t="str">
        <f t="shared" si="33"/>
        <v>INVERSION</v>
      </c>
      <c r="W605" s="72" t="s">
        <v>6557</v>
      </c>
      <c r="X605" s="72" t="s">
        <v>6558</v>
      </c>
      <c r="Y605" s="72" t="s">
        <v>6559</v>
      </c>
      <c r="Z605" s="72" t="s">
        <v>6560</v>
      </c>
      <c r="AA605" s="72" t="s">
        <v>6561</v>
      </c>
      <c r="AB605" s="72">
        <v>0</v>
      </c>
      <c r="AC605" s="72">
        <v>1</v>
      </c>
      <c r="AD605" s="76"/>
    </row>
    <row r="606" spans="1:30" ht="90" x14ac:dyDescent="0.25">
      <c r="A606" s="62">
        <v>605</v>
      </c>
      <c r="B606" s="68" t="s">
        <v>2237</v>
      </c>
      <c r="C606" s="64">
        <f t="shared" si="35"/>
        <v>2</v>
      </c>
      <c r="D606" s="65">
        <v>45295</v>
      </c>
      <c r="E606" s="66" t="s">
        <v>6958</v>
      </c>
      <c r="F606" s="67" t="s">
        <v>5016</v>
      </c>
      <c r="G606" s="68">
        <v>86101610</v>
      </c>
      <c r="H606" s="69" t="s">
        <v>5624</v>
      </c>
      <c r="I606" s="62" t="s">
        <v>154</v>
      </c>
      <c r="J606" s="62" t="s">
        <v>154</v>
      </c>
      <c r="K606" s="62">
        <v>12</v>
      </c>
      <c r="L606" s="62" t="s">
        <v>223</v>
      </c>
      <c r="M606" s="70" t="s">
        <v>224</v>
      </c>
      <c r="N606" s="71">
        <v>145200000</v>
      </c>
      <c r="O606" s="71">
        <v>145200000</v>
      </c>
      <c r="P606" s="71" t="s">
        <v>225</v>
      </c>
      <c r="Q606" s="71" t="s">
        <v>221</v>
      </c>
      <c r="R606" s="72">
        <v>2</v>
      </c>
      <c r="S606" s="73" t="s">
        <v>37</v>
      </c>
      <c r="T606" s="74">
        <v>2021011000079</v>
      </c>
      <c r="U606" s="75" t="str">
        <f t="shared" si="34"/>
        <v>2410 - Subdirección Cartográfica y Geodésica</v>
      </c>
      <c r="V606" s="72" t="str">
        <f t="shared" si="33"/>
        <v>INVERSION</v>
      </c>
      <c r="W606" s="72" t="s">
        <v>6557</v>
      </c>
      <c r="X606" s="72" t="s">
        <v>6558</v>
      </c>
      <c r="Y606" s="72" t="s">
        <v>6559</v>
      </c>
      <c r="Z606" s="72" t="s">
        <v>6560</v>
      </c>
      <c r="AA606" s="72" t="s">
        <v>6561</v>
      </c>
      <c r="AB606" s="72">
        <v>0</v>
      </c>
      <c r="AC606" s="72">
        <v>1</v>
      </c>
      <c r="AD606" s="76"/>
    </row>
    <row r="607" spans="1:30" ht="90" x14ac:dyDescent="0.25">
      <c r="A607" s="62">
        <v>606</v>
      </c>
      <c r="B607" s="68" t="str">
        <f>+S607</f>
        <v>2410 - Subdirección Cartográfica y Geodésica</v>
      </c>
      <c r="C607" s="64">
        <f t="shared" si="35"/>
        <v>1</v>
      </c>
      <c r="D607" s="65">
        <v>45316</v>
      </c>
      <c r="E607" s="66" t="s">
        <v>6958</v>
      </c>
      <c r="F607" s="67" t="s">
        <v>5016</v>
      </c>
      <c r="G607" s="68">
        <v>86101610</v>
      </c>
      <c r="H607" s="69" t="s">
        <v>6565</v>
      </c>
      <c r="I607" s="62" t="s">
        <v>154</v>
      </c>
      <c r="J607" s="62" t="s">
        <v>154</v>
      </c>
      <c r="K607" s="62">
        <v>11</v>
      </c>
      <c r="L607" s="62" t="s">
        <v>223</v>
      </c>
      <c r="M607" s="70" t="s">
        <v>224</v>
      </c>
      <c r="N607" s="71">
        <v>72600000</v>
      </c>
      <c r="O607" s="71">
        <v>72600000</v>
      </c>
      <c r="P607" s="71" t="s">
        <v>225</v>
      </c>
      <c r="Q607" s="71" t="s">
        <v>221</v>
      </c>
      <c r="R607" s="72">
        <v>1</v>
      </c>
      <c r="S607" s="81" t="s">
        <v>2237</v>
      </c>
      <c r="T607" s="83" t="s">
        <v>37</v>
      </c>
      <c r="U607" s="75">
        <v>2021011000079</v>
      </c>
      <c r="V607" s="72" t="str">
        <f t="shared" si="33"/>
        <v>INVERSION</v>
      </c>
      <c r="W607" s="72"/>
      <c r="X607" s="72"/>
      <c r="Y607" s="72"/>
      <c r="Z607" s="72"/>
      <c r="AA607" s="72"/>
      <c r="AB607" s="72"/>
      <c r="AC607" s="72"/>
      <c r="AD607" s="76"/>
    </row>
    <row r="608" spans="1:30" ht="90" x14ac:dyDescent="0.25">
      <c r="A608" s="62">
        <v>607</v>
      </c>
      <c r="B608" s="68" t="s">
        <v>2237</v>
      </c>
      <c r="C608" s="64">
        <f t="shared" si="35"/>
        <v>1</v>
      </c>
      <c r="D608" s="65">
        <v>45295</v>
      </c>
      <c r="E608" s="66" t="s">
        <v>6958</v>
      </c>
      <c r="F608" s="67" t="s">
        <v>5016</v>
      </c>
      <c r="G608" s="68">
        <v>86101610</v>
      </c>
      <c r="H608" s="69" t="s">
        <v>5625</v>
      </c>
      <c r="I608" s="62" t="s">
        <v>154</v>
      </c>
      <c r="J608" s="62" t="s">
        <v>154</v>
      </c>
      <c r="K608" s="62">
        <v>12</v>
      </c>
      <c r="L608" s="62" t="s">
        <v>223</v>
      </c>
      <c r="M608" s="70" t="s">
        <v>224</v>
      </c>
      <c r="N608" s="71">
        <v>72600000</v>
      </c>
      <c r="O608" s="71">
        <v>72600000</v>
      </c>
      <c r="P608" s="71" t="s">
        <v>225</v>
      </c>
      <c r="Q608" s="71" t="s">
        <v>221</v>
      </c>
      <c r="R608" s="72">
        <v>1</v>
      </c>
      <c r="S608" s="73" t="s">
        <v>37</v>
      </c>
      <c r="T608" s="74">
        <v>2021011000079</v>
      </c>
      <c r="U608" s="75" t="str">
        <f t="shared" ref="U608:U671" si="36">+B608</f>
        <v>2410 - Subdirección Cartográfica y Geodésica</v>
      </c>
      <c r="V608" s="72" t="str">
        <f t="shared" si="33"/>
        <v>INVERSION</v>
      </c>
      <c r="W608" s="72" t="s">
        <v>6557</v>
      </c>
      <c r="X608" s="72" t="s">
        <v>6558</v>
      </c>
      <c r="Y608" s="72" t="s">
        <v>6559</v>
      </c>
      <c r="Z608" s="72" t="s">
        <v>6560</v>
      </c>
      <c r="AA608" s="72" t="s">
        <v>6561</v>
      </c>
      <c r="AB608" s="72">
        <v>0</v>
      </c>
      <c r="AC608" s="72">
        <v>1</v>
      </c>
      <c r="AD608" s="76"/>
    </row>
    <row r="609" spans="1:30" ht="90" x14ac:dyDescent="0.25">
      <c r="A609" s="62">
        <v>608</v>
      </c>
      <c r="B609" s="68" t="s">
        <v>2237</v>
      </c>
      <c r="C609" s="64">
        <f t="shared" si="35"/>
        <v>2</v>
      </c>
      <c r="D609" s="65">
        <v>45295</v>
      </c>
      <c r="E609" s="66" t="s">
        <v>6958</v>
      </c>
      <c r="F609" s="67" t="s">
        <v>5016</v>
      </c>
      <c r="G609" s="68">
        <v>86101610</v>
      </c>
      <c r="H609" s="69" t="s">
        <v>5626</v>
      </c>
      <c r="I609" s="62" t="s">
        <v>154</v>
      </c>
      <c r="J609" s="62" t="s">
        <v>154</v>
      </c>
      <c r="K609" s="62">
        <v>12</v>
      </c>
      <c r="L609" s="62" t="s">
        <v>223</v>
      </c>
      <c r="M609" s="70" t="s">
        <v>224</v>
      </c>
      <c r="N609" s="71">
        <v>107800000</v>
      </c>
      <c r="O609" s="71">
        <v>107800000</v>
      </c>
      <c r="P609" s="71" t="s">
        <v>225</v>
      </c>
      <c r="Q609" s="71" t="s">
        <v>221</v>
      </c>
      <c r="R609" s="72">
        <v>2</v>
      </c>
      <c r="S609" s="73" t="s">
        <v>37</v>
      </c>
      <c r="T609" s="74">
        <v>2021011000079</v>
      </c>
      <c r="U609" s="75" t="str">
        <f t="shared" si="36"/>
        <v>2410 - Subdirección Cartográfica y Geodésica</v>
      </c>
      <c r="V609" s="72" t="str">
        <f t="shared" si="33"/>
        <v>INVERSION</v>
      </c>
      <c r="W609" s="72" t="s">
        <v>6557</v>
      </c>
      <c r="X609" s="72" t="s">
        <v>6558</v>
      </c>
      <c r="Y609" s="72" t="s">
        <v>6559</v>
      </c>
      <c r="Z609" s="72" t="s">
        <v>6560</v>
      </c>
      <c r="AA609" s="72" t="s">
        <v>6561</v>
      </c>
      <c r="AB609" s="72">
        <v>0</v>
      </c>
      <c r="AC609" s="72">
        <v>1</v>
      </c>
      <c r="AD609" s="76"/>
    </row>
    <row r="610" spans="1:30" ht="90" x14ac:dyDescent="0.25">
      <c r="A610" s="62">
        <v>609</v>
      </c>
      <c r="B610" s="68" t="s">
        <v>2090</v>
      </c>
      <c r="C610" s="64">
        <f t="shared" si="35"/>
        <v>1</v>
      </c>
      <c r="D610" s="65">
        <v>45295</v>
      </c>
      <c r="E610" s="66" t="s">
        <v>6958</v>
      </c>
      <c r="F610" s="67" t="s">
        <v>5016</v>
      </c>
      <c r="G610" s="68">
        <v>86101610</v>
      </c>
      <c r="H610" s="69" t="s">
        <v>5627</v>
      </c>
      <c r="I610" s="62" t="s">
        <v>154</v>
      </c>
      <c r="J610" s="62" t="s">
        <v>154</v>
      </c>
      <c r="K610" s="62">
        <v>12</v>
      </c>
      <c r="L610" s="62" t="s">
        <v>223</v>
      </c>
      <c r="M610" s="70" t="s">
        <v>224</v>
      </c>
      <c r="N610" s="71">
        <v>48851000</v>
      </c>
      <c r="O610" s="71">
        <v>48851000</v>
      </c>
      <c r="P610" s="71" t="s">
        <v>225</v>
      </c>
      <c r="Q610" s="71" t="s">
        <v>221</v>
      </c>
      <c r="R610" s="72">
        <v>1</v>
      </c>
      <c r="S610" s="73" t="s">
        <v>37</v>
      </c>
      <c r="T610" s="74">
        <v>2021011000079</v>
      </c>
      <c r="U610" s="75" t="str">
        <f t="shared" si="36"/>
        <v>2400 - Dirección de Gestión de Información Geográfica</v>
      </c>
      <c r="V610" s="72" t="str">
        <f t="shared" si="33"/>
        <v>INVERSION</v>
      </c>
      <c r="W610" s="72" t="s">
        <v>6557</v>
      </c>
      <c r="X610" s="72" t="s">
        <v>6558</v>
      </c>
      <c r="Y610" s="72" t="s">
        <v>6559</v>
      </c>
      <c r="Z610" s="72" t="s">
        <v>6560</v>
      </c>
      <c r="AA610" s="72" t="s">
        <v>6561</v>
      </c>
      <c r="AB610" s="72">
        <v>0</v>
      </c>
      <c r="AC610" s="72">
        <v>1</v>
      </c>
      <c r="AD610" s="76"/>
    </row>
    <row r="611" spans="1:30" ht="90" x14ac:dyDescent="0.25">
      <c r="A611" s="62">
        <v>610</v>
      </c>
      <c r="B611" s="68" t="s">
        <v>2237</v>
      </c>
      <c r="C611" s="64">
        <f t="shared" si="35"/>
        <v>9</v>
      </c>
      <c r="D611" s="65">
        <v>45295</v>
      </c>
      <c r="E611" s="66" t="s">
        <v>6958</v>
      </c>
      <c r="F611" s="67" t="s">
        <v>5016</v>
      </c>
      <c r="G611" s="68">
        <v>86101610</v>
      </c>
      <c r="H611" s="69" t="s">
        <v>5628</v>
      </c>
      <c r="I611" s="62" t="s">
        <v>154</v>
      </c>
      <c r="J611" s="62" t="s">
        <v>154</v>
      </c>
      <c r="K611" s="62">
        <v>12</v>
      </c>
      <c r="L611" s="62" t="s">
        <v>223</v>
      </c>
      <c r="M611" s="70" t="s">
        <v>224</v>
      </c>
      <c r="N611" s="71">
        <v>439659000</v>
      </c>
      <c r="O611" s="71">
        <v>439659000</v>
      </c>
      <c r="P611" s="71" t="s">
        <v>225</v>
      </c>
      <c r="Q611" s="71" t="s">
        <v>221</v>
      </c>
      <c r="R611" s="72">
        <v>9</v>
      </c>
      <c r="S611" s="73" t="s">
        <v>37</v>
      </c>
      <c r="T611" s="74">
        <v>2021011000079</v>
      </c>
      <c r="U611" s="75" t="str">
        <f t="shared" si="36"/>
        <v>2410 - Subdirección Cartográfica y Geodésica</v>
      </c>
      <c r="V611" s="72" t="str">
        <f t="shared" si="33"/>
        <v>INVERSION</v>
      </c>
      <c r="W611" s="72" t="s">
        <v>6557</v>
      </c>
      <c r="X611" s="72" t="s">
        <v>6558</v>
      </c>
      <c r="Y611" s="72" t="s">
        <v>6559</v>
      </c>
      <c r="Z611" s="72" t="s">
        <v>6560</v>
      </c>
      <c r="AA611" s="72" t="s">
        <v>6561</v>
      </c>
      <c r="AB611" s="72">
        <v>0</v>
      </c>
      <c r="AC611" s="72">
        <v>1</v>
      </c>
      <c r="AD611" s="76"/>
    </row>
    <row r="612" spans="1:30" ht="90" x14ac:dyDescent="0.25">
      <c r="A612" s="62">
        <v>611</v>
      </c>
      <c r="B612" s="68" t="s">
        <v>2237</v>
      </c>
      <c r="C612" s="64">
        <f t="shared" si="35"/>
        <v>2</v>
      </c>
      <c r="D612" s="65">
        <v>45295</v>
      </c>
      <c r="E612" s="66" t="s">
        <v>6958</v>
      </c>
      <c r="F612" s="67" t="s">
        <v>5016</v>
      </c>
      <c r="G612" s="68">
        <v>86101610</v>
      </c>
      <c r="H612" s="69" t="s">
        <v>5629</v>
      </c>
      <c r="I612" s="62" t="s">
        <v>154</v>
      </c>
      <c r="J612" s="62" t="s">
        <v>154</v>
      </c>
      <c r="K612" s="62">
        <v>12</v>
      </c>
      <c r="L612" s="62" t="s">
        <v>223</v>
      </c>
      <c r="M612" s="70" t="s">
        <v>224</v>
      </c>
      <c r="N612" s="71">
        <v>107800000</v>
      </c>
      <c r="O612" s="71">
        <v>107800000</v>
      </c>
      <c r="P612" s="71" t="s">
        <v>225</v>
      </c>
      <c r="Q612" s="71" t="s">
        <v>221</v>
      </c>
      <c r="R612" s="72">
        <v>2</v>
      </c>
      <c r="S612" s="73" t="s">
        <v>37</v>
      </c>
      <c r="T612" s="74">
        <v>2021011000079</v>
      </c>
      <c r="U612" s="75" t="str">
        <f t="shared" si="36"/>
        <v>2410 - Subdirección Cartográfica y Geodésica</v>
      </c>
      <c r="V612" s="72" t="str">
        <f t="shared" si="33"/>
        <v>INVERSION</v>
      </c>
      <c r="W612" s="72" t="s">
        <v>6557</v>
      </c>
      <c r="X612" s="72" t="s">
        <v>6558</v>
      </c>
      <c r="Y612" s="72" t="s">
        <v>6559</v>
      </c>
      <c r="Z612" s="72" t="s">
        <v>6560</v>
      </c>
      <c r="AA612" s="72" t="s">
        <v>6561</v>
      </c>
      <c r="AB612" s="72">
        <v>0</v>
      </c>
      <c r="AC612" s="72">
        <v>1</v>
      </c>
      <c r="AD612" s="76"/>
    </row>
    <row r="613" spans="1:30" ht="90" x14ac:dyDescent="0.25">
      <c r="A613" s="62">
        <v>612</v>
      </c>
      <c r="B613" s="68" t="s">
        <v>2237</v>
      </c>
      <c r="C613" s="64">
        <f t="shared" si="35"/>
        <v>1</v>
      </c>
      <c r="D613" s="65">
        <v>45295</v>
      </c>
      <c r="E613" s="66" t="s">
        <v>6958</v>
      </c>
      <c r="F613" s="67" t="s">
        <v>5016</v>
      </c>
      <c r="G613" s="68">
        <v>86101610</v>
      </c>
      <c r="H613" s="69" t="s">
        <v>5630</v>
      </c>
      <c r="I613" s="62" t="s">
        <v>154</v>
      </c>
      <c r="J613" s="62" t="s">
        <v>154</v>
      </c>
      <c r="K613" s="62">
        <v>12</v>
      </c>
      <c r="L613" s="62" t="s">
        <v>223</v>
      </c>
      <c r="M613" s="70" t="s">
        <v>224</v>
      </c>
      <c r="N613" s="71">
        <v>84700000</v>
      </c>
      <c r="O613" s="71">
        <v>84700000</v>
      </c>
      <c r="P613" s="71" t="s">
        <v>225</v>
      </c>
      <c r="Q613" s="71" t="s">
        <v>221</v>
      </c>
      <c r="R613" s="72">
        <v>1</v>
      </c>
      <c r="S613" s="73" t="s">
        <v>37</v>
      </c>
      <c r="T613" s="74">
        <v>2021011000079</v>
      </c>
      <c r="U613" s="75" t="str">
        <f t="shared" si="36"/>
        <v>2410 - Subdirección Cartográfica y Geodésica</v>
      </c>
      <c r="V613" s="72" t="str">
        <f t="shared" si="33"/>
        <v>INVERSION</v>
      </c>
      <c r="W613" s="72" t="s">
        <v>6557</v>
      </c>
      <c r="X613" s="72" t="s">
        <v>6558</v>
      </c>
      <c r="Y613" s="72" t="s">
        <v>6559</v>
      </c>
      <c r="Z613" s="72" t="s">
        <v>6560</v>
      </c>
      <c r="AA613" s="72" t="s">
        <v>6561</v>
      </c>
      <c r="AB613" s="72">
        <v>0</v>
      </c>
      <c r="AC613" s="72">
        <v>1</v>
      </c>
      <c r="AD613" s="76"/>
    </row>
    <row r="614" spans="1:30" ht="90" x14ac:dyDescent="0.25">
      <c r="A614" s="62">
        <v>613</v>
      </c>
      <c r="B614" s="68" t="s">
        <v>2237</v>
      </c>
      <c r="C614" s="64">
        <f t="shared" si="35"/>
        <v>1</v>
      </c>
      <c r="D614" s="65">
        <v>45295</v>
      </c>
      <c r="E614" s="66" t="s">
        <v>6958</v>
      </c>
      <c r="F614" s="67" t="s">
        <v>5016</v>
      </c>
      <c r="G614" s="68">
        <v>86101610</v>
      </c>
      <c r="H614" s="69" t="s">
        <v>5631</v>
      </c>
      <c r="I614" s="62" t="s">
        <v>154</v>
      </c>
      <c r="J614" s="62" t="s">
        <v>154</v>
      </c>
      <c r="K614" s="62">
        <v>12</v>
      </c>
      <c r="L614" s="62" t="s">
        <v>223</v>
      </c>
      <c r="M614" s="70" t="s">
        <v>224</v>
      </c>
      <c r="N614" s="71">
        <v>34881000</v>
      </c>
      <c r="O614" s="71">
        <v>34881000</v>
      </c>
      <c r="P614" s="71" t="s">
        <v>225</v>
      </c>
      <c r="Q614" s="71" t="s">
        <v>221</v>
      </c>
      <c r="R614" s="72">
        <v>1</v>
      </c>
      <c r="S614" s="73" t="s">
        <v>37</v>
      </c>
      <c r="T614" s="74">
        <v>2021011000079</v>
      </c>
      <c r="U614" s="75" t="str">
        <f t="shared" si="36"/>
        <v>2410 - Subdirección Cartográfica y Geodésica</v>
      </c>
      <c r="V614" s="72" t="str">
        <f t="shared" si="33"/>
        <v>INVERSION</v>
      </c>
      <c r="W614" s="72" t="s">
        <v>6557</v>
      </c>
      <c r="X614" s="72" t="s">
        <v>6558</v>
      </c>
      <c r="Y614" s="72" t="s">
        <v>6559</v>
      </c>
      <c r="Z614" s="72" t="s">
        <v>6560</v>
      </c>
      <c r="AA614" s="72" t="s">
        <v>6561</v>
      </c>
      <c r="AB614" s="72">
        <v>0</v>
      </c>
      <c r="AC614" s="72">
        <v>1</v>
      </c>
      <c r="AD614" s="76"/>
    </row>
    <row r="615" spans="1:30" ht="90" x14ac:dyDescent="0.25">
      <c r="A615" s="62">
        <v>614</v>
      </c>
      <c r="B615" s="68" t="s">
        <v>2237</v>
      </c>
      <c r="C615" s="64">
        <f t="shared" si="35"/>
        <v>2</v>
      </c>
      <c r="D615" s="65">
        <v>45295</v>
      </c>
      <c r="E615" s="66" t="s">
        <v>6958</v>
      </c>
      <c r="F615" s="67" t="s">
        <v>5016</v>
      </c>
      <c r="G615" s="68">
        <v>86101610</v>
      </c>
      <c r="H615" s="69" t="s">
        <v>5632</v>
      </c>
      <c r="I615" s="62" t="s">
        <v>154</v>
      </c>
      <c r="J615" s="62" t="s">
        <v>154</v>
      </c>
      <c r="K615" s="62">
        <v>12</v>
      </c>
      <c r="L615" s="62" t="s">
        <v>223</v>
      </c>
      <c r="M615" s="70" t="s">
        <v>224</v>
      </c>
      <c r="N615" s="71">
        <v>69762000</v>
      </c>
      <c r="O615" s="71">
        <v>69762000</v>
      </c>
      <c r="P615" s="71" t="s">
        <v>225</v>
      </c>
      <c r="Q615" s="71" t="s">
        <v>221</v>
      </c>
      <c r="R615" s="72">
        <v>2</v>
      </c>
      <c r="S615" s="73" t="s">
        <v>37</v>
      </c>
      <c r="T615" s="74">
        <v>2021011000079</v>
      </c>
      <c r="U615" s="75" t="str">
        <f t="shared" si="36"/>
        <v>2410 - Subdirección Cartográfica y Geodésica</v>
      </c>
      <c r="V615" s="72" t="str">
        <f t="shared" si="33"/>
        <v>INVERSION</v>
      </c>
      <c r="W615" s="72" t="s">
        <v>6557</v>
      </c>
      <c r="X615" s="72" t="s">
        <v>6558</v>
      </c>
      <c r="Y615" s="72" t="s">
        <v>6559</v>
      </c>
      <c r="Z615" s="72" t="s">
        <v>6560</v>
      </c>
      <c r="AA615" s="72" t="s">
        <v>6561</v>
      </c>
      <c r="AB615" s="72">
        <v>0</v>
      </c>
      <c r="AC615" s="72">
        <v>1</v>
      </c>
      <c r="AD615" s="76"/>
    </row>
    <row r="616" spans="1:30" ht="90" x14ac:dyDescent="0.25">
      <c r="A616" s="62">
        <v>615</v>
      </c>
      <c r="B616" s="68" t="s">
        <v>2237</v>
      </c>
      <c r="C616" s="64">
        <f t="shared" si="35"/>
        <v>1</v>
      </c>
      <c r="D616" s="65">
        <v>45295</v>
      </c>
      <c r="E616" s="66" t="s">
        <v>6958</v>
      </c>
      <c r="F616" s="67" t="s">
        <v>5016</v>
      </c>
      <c r="G616" s="68">
        <v>86101610</v>
      </c>
      <c r="H616" s="69" t="s">
        <v>5633</v>
      </c>
      <c r="I616" s="62" t="s">
        <v>154</v>
      </c>
      <c r="J616" s="62" t="s">
        <v>154</v>
      </c>
      <c r="K616" s="62">
        <v>12</v>
      </c>
      <c r="L616" s="62" t="s">
        <v>223</v>
      </c>
      <c r="M616" s="70" t="s">
        <v>224</v>
      </c>
      <c r="N616" s="71">
        <v>34881000</v>
      </c>
      <c r="O616" s="71">
        <v>34881000</v>
      </c>
      <c r="P616" s="71" t="s">
        <v>225</v>
      </c>
      <c r="Q616" s="71" t="s">
        <v>221</v>
      </c>
      <c r="R616" s="72">
        <v>1</v>
      </c>
      <c r="S616" s="73" t="s">
        <v>37</v>
      </c>
      <c r="T616" s="74">
        <v>2021011000079</v>
      </c>
      <c r="U616" s="75" t="str">
        <f t="shared" si="36"/>
        <v>2410 - Subdirección Cartográfica y Geodésica</v>
      </c>
      <c r="V616" s="72" t="str">
        <f t="shared" si="33"/>
        <v>INVERSION</v>
      </c>
      <c r="W616" s="72" t="s">
        <v>6557</v>
      </c>
      <c r="X616" s="72" t="s">
        <v>6558</v>
      </c>
      <c r="Y616" s="72" t="s">
        <v>6559</v>
      </c>
      <c r="Z616" s="72" t="s">
        <v>6560</v>
      </c>
      <c r="AA616" s="72" t="s">
        <v>6561</v>
      </c>
      <c r="AB616" s="72">
        <v>0</v>
      </c>
      <c r="AC616" s="72">
        <v>1</v>
      </c>
      <c r="AD616" s="76"/>
    </row>
    <row r="617" spans="1:30" ht="90" x14ac:dyDescent="0.25">
      <c r="A617" s="62">
        <v>616</v>
      </c>
      <c r="B617" s="68" t="s">
        <v>1416</v>
      </c>
      <c r="C617" s="64">
        <f t="shared" si="35"/>
        <v>1</v>
      </c>
      <c r="D617" s="65">
        <v>45295</v>
      </c>
      <c r="E617" s="66" t="s">
        <v>6958</v>
      </c>
      <c r="F617" s="67" t="s">
        <v>5016</v>
      </c>
      <c r="G617" s="68">
        <v>86101610</v>
      </c>
      <c r="H617" s="69" t="s">
        <v>5634</v>
      </c>
      <c r="I617" s="62" t="s">
        <v>154</v>
      </c>
      <c r="J617" s="62" t="s">
        <v>154</v>
      </c>
      <c r="K617" s="62">
        <v>12</v>
      </c>
      <c r="L617" s="62" t="s">
        <v>2269</v>
      </c>
      <c r="M617" s="70" t="s">
        <v>224</v>
      </c>
      <c r="N617" s="71">
        <v>90000000</v>
      </c>
      <c r="O617" s="71">
        <v>90000000</v>
      </c>
      <c r="P617" s="71" t="s">
        <v>225</v>
      </c>
      <c r="Q617" s="71" t="s">
        <v>221</v>
      </c>
      <c r="R617" s="72">
        <v>1</v>
      </c>
      <c r="S617" s="73" t="s">
        <v>37</v>
      </c>
      <c r="T617" s="74">
        <v>2021011000079</v>
      </c>
      <c r="U617" s="75" t="str">
        <f t="shared" si="36"/>
        <v>3200 - Subdirección Administrativa y Financiera</v>
      </c>
      <c r="V617" s="72" t="str">
        <f t="shared" si="33"/>
        <v>INVERSION</v>
      </c>
      <c r="W617" s="72" t="s">
        <v>6557</v>
      </c>
      <c r="X617" s="72" t="s">
        <v>6558</v>
      </c>
      <c r="Y617" s="72" t="s">
        <v>6559</v>
      </c>
      <c r="Z617" s="72" t="s">
        <v>6560</v>
      </c>
      <c r="AA617" s="72" t="s">
        <v>6561</v>
      </c>
      <c r="AB617" s="72">
        <v>0</v>
      </c>
      <c r="AC617" s="72">
        <v>1</v>
      </c>
      <c r="AD617" s="76"/>
    </row>
    <row r="618" spans="1:30" ht="90" x14ac:dyDescent="0.25">
      <c r="A618" s="62">
        <v>617</v>
      </c>
      <c r="B618" s="68" t="s">
        <v>1416</v>
      </c>
      <c r="C618" s="64">
        <f t="shared" si="35"/>
        <v>1</v>
      </c>
      <c r="D618" s="65">
        <v>45295</v>
      </c>
      <c r="E618" s="66" t="s">
        <v>6958</v>
      </c>
      <c r="F618" s="67" t="s">
        <v>5016</v>
      </c>
      <c r="G618" s="68">
        <v>86101610</v>
      </c>
      <c r="H618" s="69" t="s">
        <v>5635</v>
      </c>
      <c r="I618" s="62" t="s">
        <v>155</v>
      </c>
      <c r="J618" s="62" t="s">
        <v>155</v>
      </c>
      <c r="K618" s="62">
        <v>10</v>
      </c>
      <c r="L618" s="62" t="s">
        <v>2937</v>
      </c>
      <c r="M618" s="70" t="s">
        <v>224</v>
      </c>
      <c r="N618" s="71">
        <v>1400000000</v>
      </c>
      <c r="O618" s="71">
        <v>1400000000</v>
      </c>
      <c r="P618" s="71" t="s">
        <v>225</v>
      </c>
      <c r="Q618" s="71" t="s">
        <v>221</v>
      </c>
      <c r="R618" s="72">
        <v>1</v>
      </c>
      <c r="S618" s="73" t="s">
        <v>37</v>
      </c>
      <c r="T618" s="74">
        <v>2021011000079</v>
      </c>
      <c r="U618" s="75" t="str">
        <f t="shared" si="36"/>
        <v>3200 - Subdirección Administrativa y Financiera</v>
      </c>
      <c r="V618" s="72" t="str">
        <f t="shared" si="33"/>
        <v>INVERSION</v>
      </c>
      <c r="W618" s="72" t="s">
        <v>6557</v>
      </c>
      <c r="X618" s="72" t="s">
        <v>6558</v>
      </c>
      <c r="Y618" s="72" t="s">
        <v>6559</v>
      </c>
      <c r="Z618" s="72" t="s">
        <v>6560</v>
      </c>
      <c r="AA618" s="72" t="s">
        <v>6561</v>
      </c>
      <c r="AB618" s="72">
        <v>0</v>
      </c>
      <c r="AC618" s="72">
        <v>1</v>
      </c>
      <c r="AD618" s="76"/>
    </row>
    <row r="619" spans="1:30" ht="90" x14ac:dyDescent="0.25">
      <c r="A619" s="62">
        <v>618</v>
      </c>
      <c r="B619" s="68" t="s">
        <v>2237</v>
      </c>
      <c r="C619" s="64">
        <f t="shared" si="35"/>
        <v>1</v>
      </c>
      <c r="D619" s="65">
        <v>45295</v>
      </c>
      <c r="E619" s="66" t="s">
        <v>6962</v>
      </c>
      <c r="F619" s="67" t="s">
        <v>5016</v>
      </c>
      <c r="G619" s="68">
        <v>81151600</v>
      </c>
      <c r="H619" s="69" t="s">
        <v>5636</v>
      </c>
      <c r="I619" s="62" t="s">
        <v>155</v>
      </c>
      <c r="J619" s="62" t="s">
        <v>155</v>
      </c>
      <c r="K619" s="62">
        <v>10</v>
      </c>
      <c r="L619" s="62" t="s">
        <v>223</v>
      </c>
      <c r="M619" s="70" t="s">
        <v>224</v>
      </c>
      <c r="N619" s="71">
        <v>243290663</v>
      </c>
      <c r="O619" s="71">
        <v>243290663</v>
      </c>
      <c r="P619" s="71" t="s">
        <v>225</v>
      </c>
      <c r="Q619" s="71" t="s">
        <v>221</v>
      </c>
      <c r="R619" s="72">
        <v>1</v>
      </c>
      <c r="S619" s="73" t="s">
        <v>37</v>
      </c>
      <c r="T619" s="74">
        <v>2021011000079</v>
      </c>
      <c r="U619" s="75" t="str">
        <f t="shared" si="36"/>
        <v>2410 - Subdirección Cartográfica y Geodésica</v>
      </c>
      <c r="V619" s="72" t="str">
        <f t="shared" si="33"/>
        <v>INVERSION</v>
      </c>
      <c r="W619" s="72" t="s">
        <v>6557</v>
      </c>
      <c r="X619" s="72" t="s">
        <v>6558</v>
      </c>
      <c r="Y619" s="72" t="s">
        <v>6559</v>
      </c>
      <c r="Z619" s="72" t="s">
        <v>6560</v>
      </c>
      <c r="AA619" s="72" t="s">
        <v>6561</v>
      </c>
      <c r="AB619" s="72">
        <v>0</v>
      </c>
      <c r="AC619" s="72">
        <v>1</v>
      </c>
      <c r="AD619" s="76"/>
    </row>
    <row r="620" spans="1:30" ht="90" x14ac:dyDescent="0.25">
      <c r="A620" s="62">
        <v>619</v>
      </c>
      <c r="B620" s="68" t="s">
        <v>2237</v>
      </c>
      <c r="C620" s="64">
        <f t="shared" si="35"/>
        <v>3</v>
      </c>
      <c r="D620" s="65">
        <v>45295</v>
      </c>
      <c r="E620" s="66" t="s">
        <v>6958</v>
      </c>
      <c r="F620" s="67" t="s">
        <v>5016</v>
      </c>
      <c r="G620" s="68">
        <v>86101610</v>
      </c>
      <c r="H620" s="69" t="s">
        <v>5637</v>
      </c>
      <c r="I620" s="62" t="s">
        <v>154</v>
      </c>
      <c r="J620" s="62" t="s">
        <v>154</v>
      </c>
      <c r="K620" s="62">
        <v>12</v>
      </c>
      <c r="L620" s="62" t="s">
        <v>223</v>
      </c>
      <c r="M620" s="70" t="s">
        <v>224</v>
      </c>
      <c r="N620" s="71">
        <v>104643000</v>
      </c>
      <c r="O620" s="71">
        <v>104643000</v>
      </c>
      <c r="P620" s="71" t="s">
        <v>225</v>
      </c>
      <c r="Q620" s="71" t="s">
        <v>221</v>
      </c>
      <c r="R620" s="72">
        <v>3</v>
      </c>
      <c r="S620" s="73" t="s">
        <v>37</v>
      </c>
      <c r="T620" s="74">
        <v>2021011000079</v>
      </c>
      <c r="U620" s="75" t="str">
        <f t="shared" si="36"/>
        <v>2410 - Subdirección Cartográfica y Geodésica</v>
      </c>
      <c r="V620" s="72" t="str">
        <f t="shared" si="33"/>
        <v>INVERSION</v>
      </c>
      <c r="W620" s="72" t="s">
        <v>6557</v>
      </c>
      <c r="X620" s="72" t="s">
        <v>6558</v>
      </c>
      <c r="Y620" s="72" t="s">
        <v>6559</v>
      </c>
      <c r="Z620" s="72" t="s">
        <v>6560</v>
      </c>
      <c r="AA620" s="72" t="s">
        <v>6561</v>
      </c>
      <c r="AB620" s="72">
        <v>0</v>
      </c>
      <c r="AC620" s="72">
        <v>1</v>
      </c>
      <c r="AD620" s="76"/>
    </row>
    <row r="621" spans="1:30" ht="90" x14ac:dyDescent="0.25">
      <c r="A621" s="62">
        <v>620</v>
      </c>
      <c r="B621" s="68" t="s">
        <v>2237</v>
      </c>
      <c r="C621" s="64">
        <f t="shared" si="35"/>
        <v>1</v>
      </c>
      <c r="D621" s="65">
        <v>45295</v>
      </c>
      <c r="E621" s="66" t="s">
        <v>6958</v>
      </c>
      <c r="F621" s="67" t="s">
        <v>5016</v>
      </c>
      <c r="G621" s="68">
        <v>86101610</v>
      </c>
      <c r="H621" s="69" t="s">
        <v>5638</v>
      </c>
      <c r="I621" s="62" t="s">
        <v>154</v>
      </c>
      <c r="J621" s="62" t="s">
        <v>154</v>
      </c>
      <c r="K621" s="62">
        <v>12</v>
      </c>
      <c r="L621" s="62" t="s">
        <v>223</v>
      </c>
      <c r="M621" s="70" t="s">
        <v>224</v>
      </c>
      <c r="N621" s="71">
        <v>53900000</v>
      </c>
      <c r="O621" s="71">
        <v>53900000</v>
      </c>
      <c r="P621" s="71" t="s">
        <v>225</v>
      </c>
      <c r="Q621" s="71" t="s">
        <v>221</v>
      </c>
      <c r="R621" s="72">
        <v>1</v>
      </c>
      <c r="S621" s="73" t="s">
        <v>37</v>
      </c>
      <c r="T621" s="74">
        <v>2021011000079</v>
      </c>
      <c r="U621" s="75" t="str">
        <f t="shared" si="36"/>
        <v>2410 - Subdirección Cartográfica y Geodésica</v>
      </c>
      <c r="V621" s="72" t="str">
        <f t="shared" si="33"/>
        <v>INVERSION</v>
      </c>
      <c r="W621" s="72" t="s">
        <v>6557</v>
      </c>
      <c r="X621" s="72" t="s">
        <v>6558</v>
      </c>
      <c r="Y621" s="72" t="s">
        <v>6559</v>
      </c>
      <c r="Z621" s="72" t="s">
        <v>6560</v>
      </c>
      <c r="AA621" s="72" t="s">
        <v>6561</v>
      </c>
      <c r="AB621" s="72">
        <v>0</v>
      </c>
      <c r="AC621" s="72">
        <v>1</v>
      </c>
      <c r="AD621" s="76"/>
    </row>
    <row r="622" spans="1:30" ht="90" x14ac:dyDescent="0.25">
      <c r="A622" s="62">
        <v>621</v>
      </c>
      <c r="B622" s="68" t="s">
        <v>2237</v>
      </c>
      <c r="C622" s="64">
        <f t="shared" si="35"/>
        <v>2</v>
      </c>
      <c r="D622" s="65">
        <v>45295</v>
      </c>
      <c r="E622" s="66" t="s">
        <v>6958</v>
      </c>
      <c r="F622" s="67" t="s">
        <v>5016</v>
      </c>
      <c r="G622" s="68">
        <v>86101610</v>
      </c>
      <c r="H622" s="69" t="s">
        <v>5639</v>
      </c>
      <c r="I622" s="62" t="s">
        <v>154</v>
      </c>
      <c r="J622" s="62" t="s">
        <v>154</v>
      </c>
      <c r="K622" s="62">
        <v>12</v>
      </c>
      <c r="L622" s="62" t="s">
        <v>223</v>
      </c>
      <c r="M622" s="70" t="s">
        <v>224</v>
      </c>
      <c r="N622" s="71">
        <v>69762000</v>
      </c>
      <c r="O622" s="71">
        <v>69762000</v>
      </c>
      <c r="P622" s="71" t="s">
        <v>225</v>
      </c>
      <c r="Q622" s="71" t="s">
        <v>221</v>
      </c>
      <c r="R622" s="72">
        <v>2</v>
      </c>
      <c r="S622" s="73" t="s">
        <v>37</v>
      </c>
      <c r="T622" s="74">
        <v>2021011000079</v>
      </c>
      <c r="U622" s="75" t="str">
        <f t="shared" si="36"/>
        <v>2410 - Subdirección Cartográfica y Geodésica</v>
      </c>
      <c r="V622" s="72" t="str">
        <f t="shared" si="33"/>
        <v>INVERSION</v>
      </c>
      <c r="W622" s="72" t="s">
        <v>6557</v>
      </c>
      <c r="X622" s="72" t="s">
        <v>6558</v>
      </c>
      <c r="Y622" s="72" t="s">
        <v>6559</v>
      </c>
      <c r="Z622" s="72" t="s">
        <v>6560</v>
      </c>
      <c r="AA622" s="72" t="s">
        <v>6561</v>
      </c>
      <c r="AB622" s="72">
        <v>0</v>
      </c>
      <c r="AC622" s="72">
        <v>1</v>
      </c>
      <c r="AD622" s="76"/>
    </row>
    <row r="623" spans="1:30" ht="90" x14ac:dyDescent="0.25">
      <c r="A623" s="62">
        <v>622</v>
      </c>
      <c r="B623" s="68" t="s">
        <v>2237</v>
      </c>
      <c r="C623" s="64">
        <f t="shared" si="35"/>
        <v>2</v>
      </c>
      <c r="D623" s="65">
        <v>45295</v>
      </c>
      <c r="E623" s="66" t="s">
        <v>6958</v>
      </c>
      <c r="F623" s="67" t="s">
        <v>5016</v>
      </c>
      <c r="G623" s="68">
        <v>86101610</v>
      </c>
      <c r="H623" s="69" t="s">
        <v>5640</v>
      </c>
      <c r="I623" s="62" t="s">
        <v>154</v>
      </c>
      <c r="J623" s="62" t="s">
        <v>154</v>
      </c>
      <c r="K623" s="62">
        <v>12</v>
      </c>
      <c r="L623" s="62" t="s">
        <v>223</v>
      </c>
      <c r="M623" s="70" t="s">
        <v>224</v>
      </c>
      <c r="N623" s="71">
        <v>90772000</v>
      </c>
      <c r="O623" s="71">
        <v>90772000</v>
      </c>
      <c r="P623" s="71" t="s">
        <v>225</v>
      </c>
      <c r="Q623" s="71" t="s">
        <v>221</v>
      </c>
      <c r="R623" s="72">
        <v>2</v>
      </c>
      <c r="S623" s="73" t="s">
        <v>37</v>
      </c>
      <c r="T623" s="74">
        <v>2021011000079</v>
      </c>
      <c r="U623" s="75" t="str">
        <f t="shared" si="36"/>
        <v>2410 - Subdirección Cartográfica y Geodésica</v>
      </c>
      <c r="V623" s="72" t="str">
        <f t="shared" si="33"/>
        <v>INVERSION</v>
      </c>
      <c r="W623" s="72" t="s">
        <v>6557</v>
      </c>
      <c r="X623" s="72" t="s">
        <v>6558</v>
      </c>
      <c r="Y623" s="72" t="s">
        <v>6559</v>
      </c>
      <c r="Z623" s="72" t="s">
        <v>6560</v>
      </c>
      <c r="AA623" s="72" t="s">
        <v>6561</v>
      </c>
      <c r="AB623" s="72">
        <v>0</v>
      </c>
      <c r="AC623" s="72">
        <v>1</v>
      </c>
      <c r="AD623" s="76"/>
    </row>
    <row r="624" spans="1:30" ht="120" x14ac:dyDescent="0.25">
      <c r="A624" s="62">
        <v>623</v>
      </c>
      <c r="B624" s="68" t="s">
        <v>2237</v>
      </c>
      <c r="C624" s="64">
        <f t="shared" si="35"/>
        <v>1</v>
      </c>
      <c r="D624" s="65">
        <v>45295</v>
      </c>
      <c r="E624" s="66" t="s">
        <v>6958</v>
      </c>
      <c r="F624" s="67" t="s">
        <v>5016</v>
      </c>
      <c r="G624" s="68">
        <v>86101610</v>
      </c>
      <c r="H624" s="69" t="s">
        <v>5641</v>
      </c>
      <c r="I624" s="62" t="s">
        <v>154</v>
      </c>
      <c r="J624" s="62" t="s">
        <v>154</v>
      </c>
      <c r="K624" s="62">
        <v>12</v>
      </c>
      <c r="L624" s="62" t="s">
        <v>223</v>
      </c>
      <c r="M624" s="70" t="s">
        <v>224</v>
      </c>
      <c r="N624" s="71">
        <v>72600000</v>
      </c>
      <c r="O624" s="71">
        <v>72600000</v>
      </c>
      <c r="P624" s="71" t="s">
        <v>225</v>
      </c>
      <c r="Q624" s="71" t="s">
        <v>221</v>
      </c>
      <c r="R624" s="72">
        <v>1</v>
      </c>
      <c r="S624" s="73" t="s">
        <v>80</v>
      </c>
      <c r="T624" s="86">
        <v>2021011000082</v>
      </c>
      <c r="U624" s="75" t="str">
        <f t="shared" si="36"/>
        <v>2410 - Subdirección Cartográfica y Geodésica</v>
      </c>
      <c r="V624" s="72" t="str">
        <f t="shared" si="33"/>
        <v>INVERSION</v>
      </c>
      <c r="W624" s="72" t="s">
        <v>6557</v>
      </c>
      <c r="X624" s="72" t="s">
        <v>6558</v>
      </c>
      <c r="Y624" s="72" t="s">
        <v>6559</v>
      </c>
      <c r="Z624" s="72" t="s">
        <v>6560</v>
      </c>
      <c r="AA624" s="72" t="s">
        <v>6561</v>
      </c>
      <c r="AB624" s="72">
        <v>0</v>
      </c>
      <c r="AC624" s="72">
        <v>1</v>
      </c>
      <c r="AD624" s="76"/>
    </row>
    <row r="625" spans="1:30" ht="120" x14ac:dyDescent="0.25">
      <c r="A625" s="62">
        <v>624</v>
      </c>
      <c r="B625" s="68" t="s">
        <v>3313</v>
      </c>
      <c r="C625" s="64">
        <f t="shared" si="35"/>
        <v>2</v>
      </c>
      <c r="D625" s="65">
        <v>45295</v>
      </c>
      <c r="E625" s="66" t="s">
        <v>6958</v>
      </c>
      <c r="F625" s="67" t="s">
        <v>5016</v>
      </c>
      <c r="G625" s="68">
        <v>86101610</v>
      </c>
      <c r="H625" s="69" t="s">
        <v>5642</v>
      </c>
      <c r="I625" s="62" t="s">
        <v>154</v>
      </c>
      <c r="J625" s="62" t="s">
        <v>154</v>
      </c>
      <c r="K625" s="62">
        <v>12</v>
      </c>
      <c r="L625" s="62" t="s">
        <v>223</v>
      </c>
      <c r="M625" s="70" t="s">
        <v>224</v>
      </c>
      <c r="N625" s="71">
        <v>63052000</v>
      </c>
      <c r="O625" s="71">
        <v>63052000</v>
      </c>
      <c r="P625" s="71" t="s">
        <v>225</v>
      </c>
      <c r="Q625" s="71" t="s">
        <v>221</v>
      </c>
      <c r="R625" s="72">
        <v>2</v>
      </c>
      <c r="S625" s="73" t="s">
        <v>80</v>
      </c>
      <c r="T625" s="86">
        <v>2021011000082</v>
      </c>
      <c r="U625" s="75" t="str">
        <f t="shared" si="36"/>
        <v>2431 - Laboratorio Nacional de Suelos</v>
      </c>
      <c r="V625" s="72" t="str">
        <f t="shared" si="33"/>
        <v>INVERSION</v>
      </c>
      <c r="W625" s="72" t="s">
        <v>6557</v>
      </c>
      <c r="X625" s="72" t="s">
        <v>6558</v>
      </c>
      <c r="Y625" s="72" t="s">
        <v>6559</v>
      </c>
      <c r="Z625" s="72" t="s">
        <v>6560</v>
      </c>
      <c r="AA625" s="72" t="s">
        <v>6561</v>
      </c>
      <c r="AB625" s="72">
        <v>0</v>
      </c>
      <c r="AC625" s="72">
        <v>1</v>
      </c>
      <c r="AD625" s="76"/>
    </row>
    <row r="626" spans="1:30" ht="120" x14ac:dyDescent="0.25">
      <c r="A626" s="62">
        <v>625</v>
      </c>
      <c r="B626" s="68" t="s">
        <v>3313</v>
      </c>
      <c r="C626" s="64">
        <f t="shared" si="35"/>
        <v>4</v>
      </c>
      <c r="D626" s="65">
        <v>45295</v>
      </c>
      <c r="E626" s="66" t="s">
        <v>6958</v>
      </c>
      <c r="F626" s="67" t="s">
        <v>5016</v>
      </c>
      <c r="G626" s="68">
        <v>86101610</v>
      </c>
      <c r="H626" s="69" t="s">
        <v>5643</v>
      </c>
      <c r="I626" s="62" t="s">
        <v>153</v>
      </c>
      <c r="J626" s="62" t="s">
        <v>153</v>
      </c>
      <c r="K626" s="62">
        <v>12</v>
      </c>
      <c r="L626" s="62" t="s">
        <v>223</v>
      </c>
      <c r="M626" s="70" t="s">
        <v>224</v>
      </c>
      <c r="N626" s="71">
        <v>109472000</v>
      </c>
      <c r="O626" s="71">
        <v>109472000</v>
      </c>
      <c r="P626" s="71" t="s">
        <v>225</v>
      </c>
      <c r="Q626" s="71" t="s">
        <v>221</v>
      </c>
      <c r="R626" s="72">
        <v>4</v>
      </c>
      <c r="S626" s="73" t="s">
        <v>80</v>
      </c>
      <c r="T626" s="86">
        <v>2021011000082</v>
      </c>
      <c r="U626" s="75" t="str">
        <f t="shared" si="36"/>
        <v>2431 - Laboratorio Nacional de Suelos</v>
      </c>
      <c r="V626" s="72" t="str">
        <f t="shared" si="33"/>
        <v>INVERSION</v>
      </c>
      <c r="W626" s="72" t="s">
        <v>6557</v>
      </c>
      <c r="X626" s="72" t="s">
        <v>6558</v>
      </c>
      <c r="Y626" s="72" t="s">
        <v>6559</v>
      </c>
      <c r="Z626" s="72" t="s">
        <v>6560</v>
      </c>
      <c r="AA626" s="72" t="s">
        <v>6561</v>
      </c>
      <c r="AB626" s="72">
        <v>0</v>
      </c>
      <c r="AC626" s="72">
        <v>1</v>
      </c>
      <c r="AD626" s="76"/>
    </row>
    <row r="627" spans="1:30" ht="120" x14ac:dyDescent="0.25">
      <c r="A627" s="62">
        <v>626</v>
      </c>
      <c r="B627" s="68" t="s">
        <v>3313</v>
      </c>
      <c r="C627" s="64">
        <f t="shared" si="35"/>
        <v>3</v>
      </c>
      <c r="D627" s="65">
        <v>45295</v>
      </c>
      <c r="E627" s="66" t="s">
        <v>6958</v>
      </c>
      <c r="F627" s="67" t="s">
        <v>5016</v>
      </c>
      <c r="G627" s="68">
        <v>86101610</v>
      </c>
      <c r="H627" s="69" t="s">
        <v>5644</v>
      </c>
      <c r="I627" s="62" t="s">
        <v>154</v>
      </c>
      <c r="J627" s="62" t="s">
        <v>154</v>
      </c>
      <c r="K627" s="62">
        <v>12</v>
      </c>
      <c r="L627" s="62" t="s">
        <v>223</v>
      </c>
      <c r="M627" s="70" t="s">
        <v>224</v>
      </c>
      <c r="N627" s="71">
        <v>93522000</v>
      </c>
      <c r="O627" s="71">
        <v>93522000</v>
      </c>
      <c r="P627" s="71" t="s">
        <v>225</v>
      </c>
      <c r="Q627" s="71" t="s">
        <v>221</v>
      </c>
      <c r="R627" s="72">
        <v>3</v>
      </c>
      <c r="S627" s="73" t="s">
        <v>80</v>
      </c>
      <c r="T627" s="86">
        <v>2021011000082</v>
      </c>
      <c r="U627" s="75" t="str">
        <f t="shared" si="36"/>
        <v>2431 - Laboratorio Nacional de Suelos</v>
      </c>
      <c r="V627" s="72" t="str">
        <f t="shared" si="33"/>
        <v>INVERSION</v>
      </c>
      <c r="W627" s="72" t="s">
        <v>6557</v>
      </c>
      <c r="X627" s="72" t="s">
        <v>6558</v>
      </c>
      <c r="Y627" s="72" t="s">
        <v>6559</v>
      </c>
      <c r="Z627" s="72" t="s">
        <v>6560</v>
      </c>
      <c r="AA627" s="72" t="s">
        <v>6561</v>
      </c>
      <c r="AB627" s="72">
        <v>0</v>
      </c>
      <c r="AC627" s="72">
        <v>1</v>
      </c>
      <c r="AD627" s="76"/>
    </row>
    <row r="628" spans="1:30" ht="120" x14ac:dyDescent="0.25">
      <c r="A628" s="62">
        <v>627</v>
      </c>
      <c r="B628" s="68" t="s">
        <v>3313</v>
      </c>
      <c r="C628" s="64">
        <f t="shared" si="35"/>
        <v>3</v>
      </c>
      <c r="D628" s="65">
        <v>45295</v>
      </c>
      <c r="E628" s="66" t="s">
        <v>6958</v>
      </c>
      <c r="F628" s="67" t="s">
        <v>5016</v>
      </c>
      <c r="G628" s="68">
        <v>86101610</v>
      </c>
      <c r="H628" s="69" t="s">
        <v>5645</v>
      </c>
      <c r="I628" s="62" t="s">
        <v>153</v>
      </c>
      <c r="J628" s="62" t="s">
        <v>153</v>
      </c>
      <c r="K628" s="62">
        <v>12</v>
      </c>
      <c r="L628" s="62" t="s">
        <v>223</v>
      </c>
      <c r="M628" s="70" t="s">
        <v>224</v>
      </c>
      <c r="N628" s="71">
        <v>87351000</v>
      </c>
      <c r="O628" s="71">
        <v>87351000</v>
      </c>
      <c r="P628" s="71" t="s">
        <v>225</v>
      </c>
      <c r="Q628" s="71" t="s">
        <v>221</v>
      </c>
      <c r="R628" s="72">
        <v>3</v>
      </c>
      <c r="S628" s="73" t="s">
        <v>80</v>
      </c>
      <c r="T628" s="86">
        <v>2021011000082</v>
      </c>
      <c r="U628" s="75" t="str">
        <f t="shared" si="36"/>
        <v>2431 - Laboratorio Nacional de Suelos</v>
      </c>
      <c r="V628" s="72" t="str">
        <f t="shared" si="33"/>
        <v>INVERSION</v>
      </c>
      <c r="W628" s="72" t="s">
        <v>6557</v>
      </c>
      <c r="X628" s="72" t="s">
        <v>6558</v>
      </c>
      <c r="Y628" s="72" t="s">
        <v>6559</v>
      </c>
      <c r="Z628" s="72" t="s">
        <v>6560</v>
      </c>
      <c r="AA628" s="72" t="s">
        <v>6561</v>
      </c>
      <c r="AB628" s="72">
        <v>0</v>
      </c>
      <c r="AC628" s="72">
        <v>1</v>
      </c>
      <c r="AD628" s="76"/>
    </row>
    <row r="629" spans="1:30" ht="120" x14ac:dyDescent="0.25">
      <c r="A629" s="62">
        <v>628</v>
      </c>
      <c r="B629" s="68" t="s">
        <v>3313</v>
      </c>
      <c r="C629" s="64">
        <f t="shared" si="35"/>
        <v>1</v>
      </c>
      <c r="D629" s="65">
        <v>45295</v>
      </c>
      <c r="E629" s="66" t="s">
        <v>6958</v>
      </c>
      <c r="F629" s="67" t="s">
        <v>5016</v>
      </c>
      <c r="G629" s="68">
        <v>86101610</v>
      </c>
      <c r="H629" s="69" t="s">
        <v>5646</v>
      </c>
      <c r="I629" s="62" t="s">
        <v>154</v>
      </c>
      <c r="J629" s="62" t="s">
        <v>154</v>
      </c>
      <c r="K629" s="62">
        <v>12</v>
      </c>
      <c r="L629" s="62" t="s">
        <v>223</v>
      </c>
      <c r="M629" s="70" t="s">
        <v>224</v>
      </c>
      <c r="N629" s="71">
        <v>53900000</v>
      </c>
      <c r="O629" s="71">
        <v>53900000</v>
      </c>
      <c r="P629" s="71" t="s">
        <v>225</v>
      </c>
      <c r="Q629" s="71" t="s">
        <v>221</v>
      </c>
      <c r="R629" s="72">
        <v>1</v>
      </c>
      <c r="S629" s="73" t="s">
        <v>80</v>
      </c>
      <c r="T629" s="86">
        <v>2021011000082</v>
      </c>
      <c r="U629" s="75" t="str">
        <f t="shared" si="36"/>
        <v>2431 - Laboratorio Nacional de Suelos</v>
      </c>
      <c r="V629" s="72" t="str">
        <f t="shared" si="33"/>
        <v>INVERSION</v>
      </c>
      <c r="W629" s="72" t="s">
        <v>6557</v>
      </c>
      <c r="X629" s="72" t="s">
        <v>6558</v>
      </c>
      <c r="Y629" s="72" t="s">
        <v>6559</v>
      </c>
      <c r="Z629" s="72" t="s">
        <v>6560</v>
      </c>
      <c r="AA629" s="72" t="s">
        <v>6561</v>
      </c>
      <c r="AB629" s="72">
        <v>0</v>
      </c>
      <c r="AC629" s="72">
        <v>1</v>
      </c>
      <c r="AD629" s="76"/>
    </row>
    <row r="630" spans="1:30" ht="120" x14ac:dyDescent="0.25">
      <c r="A630" s="62">
        <v>629</v>
      </c>
      <c r="B630" s="68" t="s">
        <v>3313</v>
      </c>
      <c r="C630" s="64">
        <f t="shared" si="35"/>
        <v>1</v>
      </c>
      <c r="D630" s="65">
        <v>45295</v>
      </c>
      <c r="E630" s="66" t="s">
        <v>6958</v>
      </c>
      <c r="F630" s="67" t="s">
        <v>5016</v>
      </c>
      <c r="G630" s="68">
        <v>86101610</v>
      </c>
      <c r="H630" s="69" t="s">
        <v>5647</v>
      </c>
      <c r="I630" s="62" t="s">
        <v>154</v>
      </c>
      <c r="J630" s="62" t="s">
        <v>154</v>
      </c>
      <c r="K630" s="62">
        <v>12</v>
      </c>
      <c r="L630" s="62" t="s">
        <v>223</v>
      </c>
      <c r="M630" s="70" t="s">
        <v>224</v>
      </c>
      <c r="N630" s="71">
        <v>41932000</v>
      </c>
      <c r="O630" s="71">
        <v>41932000</v>
      </c>
      <c r="P630" s="71" t="s">
        <v>225</v>
      </c>
      <c r="Q630" s="71" t="s">
        <v>221</v>
      </c>
      <c r="R630" s="72">
        <v>1</v>
      </c>
      <c r="S630" s="73" t="s">
        <v>80</v>
      </c>
      <c r="T630" s="86">
        <v>2021011000082</v>
      </c>
      <c r="U630" s="75" t="str">
        <f t="shared" si="36"/>
        <v>2431 - Laboratorio Nacional de Suelos</v>
      </c>
      <c r="V630" s="72" t="str">
        <f t="shared" si="33"/>
        <v>INVERSION</v>
      </c>
      <c r="W630" s="72" t="s">
        <v>6557</v>
      </c>
      <c r="X630" s="72" t="s">
        <v>6558</v>
      </c>
      <c r="Y630" s="72" t="s">
        <v>6559</v>
      </c>
      <c r="Z630" s="72" t="s">
        <v>6560</v>
      </c>
      <c r="AA630" s="72" t="s">
        <v>6561</v>
      </c>
      <c r="AB630" s="72">
        <v>0</v>
      </c>
      <c r="AC630" s="72">
        <v>1</v>
      </c>
      <c r="AD630" s="76"/>
    </row>
    <row r="631" spans="1:30" ht="120" x14ac:dyDescent="0.25">
      <c r="A631" s="62">
        <v>630</v>
      </c>
      <c r="B631" s="68" t="s">
        <v>3313</v>
      </c>
      <c r="C631" s="64">
        <f t="shared" si="35"/>
        <v>1</v>
      </c>
      <c r="D631" s="65">
        <v>45295</v>
      </c>
      <c r="E631" s="66" t="s">
        <v>6958</v>
      </c>
      <c r="F631" s="67" t="s">
        <v>5016</v>
      </c>
      <c r="G631" s="68">
        <v>86101610</v>
      </c>
      <c r="H631" s="69" t="s">
        <v>5648</v>
      </c>
      <c r="I631" s="62" t="s">
        <v>154</v>
      </c>
      <c r="J631" s="62" t="s">
        <v>154</v>
      </c>
      <c r="K631" s="62">
        <v>12</v>
      </c>
      <c r="L631" s="62" t="s">
        <v>223</v>
      </c>
      <c r="M631" s="70" t="s">
        <v>224</v>
      </c>
      <c r="N631" s="71">
        <v>41932000</v>
      </c>
      <c r="O631" s="71">
        <v>41932000</v>
      </c>
      <c r="P631" s="71" t="s">
        <v>225</v>
      </c>
      <c r="Q631" s="71" t="s">
        <v>221</v>
      </c>
      <c r="R631" s="72">
        <v>1</v>
      </c>
      <c r="S631" s="73" t="s">
        <v>80</v>
      </c>
      <c r="T631" s="86">
        <v>2021011000082</v>
      </c>
      <c r="U631" s="75" t="str">
        <f t="shared" si="36"/>
        <v>2431 - Laboratorio Nacional de Suelos</v>
      </c>
      <c r="V631" s="72" t="str">
        <f t="shared" si="33"/>
        <v>INVERSION</v>
      </c>
      <c r="W631" s="72" t="s">
        <v>6557</v>
      </c>
      <c r="X631" s="72" t="s">
        <v>6558</v>
      </c>
      <c r="Y631" s="72" t="s">
        <v>6559</v>
      </c>
      <c r="Z631" s="72" t="s">
        <v>6560</v>
      </c>
      <c r="AA631" s="72" t="s">
        <v>6561</v>
      </c>
      <c r="AB631" s="72">
        <v>0</v>
      </c>
      <c r="AC631" s="72">
        <v>1</v>
      </c>
      <c r="AD631" s="76"/>
    </row>
    <row r="632" spans="1:30" ht="120" x14ac:dyDescent="0.25">
      <c r="A632" s="62">
        <v>631</v>
      </c>
      <c r="B632" s="68" t="s">
        <v>3313</v>
      </c>
      <c r="C632" s="64">
        <f t="shared" si="35"/>
        <v>4</v>
      </c>
      <c r="D632" s="65">
        <v>45295</v>
      </c>
      <c r="E632" s="66" t="s">
        <v>6958</v>
      </c>
      <c r="F632" s="67" t="s">
        <v>5016</v>
      </c>
      <c r="G632" s="68">
        <v>86101610</v>
      </c>
      <c r="H632" s="69" t="s">
        <v>5649</v>
      </c>
      <c r="I632" s="62" t="s">
        <v>154</v>
      </c>
      <c r="J632" s="62" t="s">
        <v>154</v>
      </c>
      <c r="K632" s="62">
        <v>12</v>
      </c>
      <c r="L632" s="62" t="s">
        <v>223</v>
      </c>
      <c r="M632" s="70" t="s">
        <v>224</v>
      </c>
      <c r="N632" s="71">
        <v>195404000</v>
      </c>
      <c r="O632" s="71">
        <v>195404000</v>
      </c>
      <c r="P632" s="71" t="s">
        <v>225</v>
      </c>
      <c r="Q632" s="71" t="s">
        <v>221</v>
      </c>
      <c r="R632" s="72">
        <v>4</v>
      </c>
      <c r="S632" s="73" t="s">
        <v>80</v>
      </c>
      <c r="T632" s="86">
        <v>2021011000082</v>
      </c>
      <c r="U632" s="75" t="str">
        <f t="shared" si="36"/>
        <v>2431 - Laboratorio Nacional de Suelos</v>
      </c>
      <c r="V632" s="72" t="str">
        <f t="shared" si="33"/>
        <v>INVERSION</v>
      </c>
      <c r="W632" s="72" t="s">
        <v>6557</v>
      </c>
      <c r="X632" s="72" t="s">
        <v>6558</v>
      </c>
      <c r="Y632" s="72" t="s">
        <v>6559</v>
      </c>
      <c r="Z632" s="72" t="s">
        <v>6560</v>
      </c>
      <c r="AA632" s="72" t="s">
        <v>6561</v>
      </c>
      <c r="AB632" s="72">
        <v>0</v>
      </c>
      <c r="AC632" s="72">
        <v>1</v>
      </c>
      <c r="AD632" s="76"/>
    </row>
    <row r="633" spans="1:30" ht="120" x14ac:dyDescent="0.25">
      <c r="A633" s="62">
        <v>632</v>
      </c>
      <c r="B633" s="68" t="s">
        <v>3313</v>
      </c>
      <c r="C633" s="64">
        <f t="shared" si="35"/>
        <v>9</v>
      </c>
      <c r="D633" s="65">
        <v>45295</v>
      </c>
      <c r="E633" s="66" t="s">
        <v>6958</v>
      </c>
      <c r="F633" s="67" t="s">
        <v>5016</v>
      </c>
      <c r="G633" s="68">
        <v>86101610</v>
      </c>
      <c r="H633" s="69" t="s">
        <v>5650</v>
      </c>
      <c r="I633" s="62" t="s">
        <v>153</v>
      </c>
      <c r="J633" s="62" t="s">
        <v>153</v>
      </c>
      <c r="K633" s="62">
        <v>12</v>
      </c>
      <c r="L633" s="62" t="s">
        <v>223</v>
      </c>
      <c r="M633" s="70" t="s">
        <v>224</v>
      </c>
      <c r="N633" s="71">
        <v>322641000</v>
      </c>
      <c r="O633" s="71">
        <v>322641000</v>
      </c>
      <c r="P633" s="71" t="s">
        <v>225</v>
      </c>
      <c r="Q633" s="71" t="s">
        <v>221</v>
      </c>
      <c r="R633" s="72">
        <v>9</v>
      </c>
      <c r="S633" s="73" t="s">
        <v>80</v>
      </c>
      <c r="T633" s="86">
        <v>2021011000082</v>
      </c>
      <c r="U633" s="75" t="str">
        <f t="shared" si="36"/>
        <v>2431 - Laboratorio Nacional de Suelos</v>
      </c>
      <c r="V633" s="72" t="str">
        <f t="shared" si="33"/>
        <v>INVERSION</v>
      </c>
      <c r="W633" s="72" t="s">
        <v>6557</v>
      </c>
      <c r="X633" s="72" t="s">
        <v>6558</v>
      </c>
      <c r="Y633" s="72" t="s">
        <v>6559</v>
      </c>
      <c r="Z633" s="72" t="s">
        <v>6560</v>
      </c>
      <c r="AA633" s="72" t="s">
        <v>6561</v>
      </c>
      <c r="AB633" s="72">
        <v>0</v>
      </c>
      <c r="AC633" s="72">
        <v>1</v>
      </c>
      <c r="AD633" s="76"/>
    </row>
    <row r="634" spans="1:30" ht="120" x14ac:dyDescent="0.25">
      <c r="A634" s="62">
        <v>633</v>
      </c>
      <c r="B634" s="68" t="s">
        <v>3313</v>
      </c>
      <c r="C634" s="64">
        <f t="shared" si="35"/>
        <v>2</v>
      </c>
      <c r="D634" s="65">
        <v>45295</v>
      </c>
      <c r="E634" s="66" t="s">
        <v>6958</v>
      </c>
      <c r="F634" s="67" t="s">
        <v>5016</v>
      </c>
      <c r="G634" s="68">
        <v>86101610</v>
      </c>
      <c r="H634" s="69" t="s">
        <v>5651</v>
      </c>
      <c r="I634" s="62" t="s">
        <v>154</v>
      </c>
      <c r="J634" s="62" t="s">
        <v>154</v>
      </c>
      <c r="K634" s="62">
        <v>12</v>
      </c>
      <c r="L634" s="62" t="s">
        <v>223</v>
      </c>
      <c r="M634" s="70" t="s">
        <v>224</v>
      </c>
      <c r="N634" s="71">
        <v>190300000</v>
      </c>
      <c r="O634" s="71">
        <v>190300000</v>
      </c>
      <c r="P634" s="71" t="s">
        <v>225</v>
      </c>
      <c r="Q634" s="71" t="s">
        <v>221</v>
      </c>
      <c r="R634" s="72">
        <v>2</v>
      </c>
      <c r="S634" s="73" t="s">
        <v>80</v>
      </c>
      <c r="T634" s="86">
        <v>2021011000082</v>
      </c>
      <c r="U634" s="75" t="str">
        <f t="shared" si="36"/>
        <v>2431 - Laboratorio Nacional de Suelos</v>
      </c>
      <c r="V634" s="72" t="str">
        <f t="shared" si="33"/>
        <v>INVERSION</v>
      </c>
      <c r="W634" s="72" t="s">
        <v>6557</v>
      </c>
      <c r="X634" s="72" t="s">
        <v>6558</v>
      </c>
      <c r="Y634" s="72" t="s">
        <v>6559</v>
      </c>
      <c r="Z634" s="72" t="s">
        <v>6560</v>
      </c>
      <c r="AA634" s="72" t="s">
        <v>6561</v>
      </c>
      <c r="AB634" s="72">
        <v>0</v>
      </c>
      <c r="AC634" s="72">
        <v>1</v>
      </c>
      <c r="AD634" s="76"/>
    </row>
    <row r="635" spans="1:30" ht="120" x14ac:dyDescent="0.25">
      <c r="A635" s="62">
        <v>634</v>
      </c>
      <c r="B635" s="68" t="s">
        <v>3313</v>
      </c>
      <c r="C635" s="64">
        <f t="shared" si="35"/>
        <v>2</v>
      </c>
      <c r="D635" s="65">
        <v>45295</v>
      </c>
      <c r="E635" s="66" t="s">
        <v>6958</v>
      </c>
      <c r="F635" s="67" t="s">
        <v>5016</v>
      </c>
      <c r="G635" s="68">
        <v>86101610</v>
      </c>
      <c r="H635" s="69" t="s">
        <v>5652</v>
      </c>
      <c r="I635" s="62" t="s">
        <v>154</v>
      </c>
      <c r="J635" s="62" t="s">
        <v>154</v>
      </c>
      <c r="K635" s="62">
        <v>10</v>
      </c>
      <c r="L635" s="62" t="s">
        <v>223</v>
      </c>
      <c r="M635" s="70" t="s">
        <v>224</v>
      </c>
      <c r="N635" s="71">
        <v>114000000</v>
      </c>
      <c r="O635" s="71">
        <v>114000000</v>
      </c>
      <c r="P635" s="71" t="s">
        <v>225</v>
      </c>
      <c r="Q635" s="71" t="s">
        <v>221</v>
      </c>
      <c r="R635" s="72">
        <v>2</v>
      </c>
      <c r="S635" s="73" t="s">
        <v>80</v>
      </c>
      <c r="T635" s="86">
        <v>2021011000082</v>
      </c>
      <c r="U635" s="75" t="str">
        <f t="shared" si="36"/>
        <v>2431 - Laboratorio Nacional de Suelos</v>
      </c>
      <c r="V635" s="72" t="str">
        <f t="shared" si="33"/>
        <v>INVERSION</v>
      </c>
      <c r="W635" s="72" t="s">
        <v>6557</v>
      </c>
      <c r="X635" s="72" t="s">
        <v>6558</v>
      </c>
      <c r="Y635" s="72" t="s">
        <v>6559</v>
      </c>
      <c r="Z635" s="72" t="s">
        <v>6560</v>
      </c>
      <c r="AA635" s="72" t="s">
        <v>6561</v>
      </c>
      <c r="AB635" s="72">
        <v>0</v>
      </c>
      <c r="AC635" s="72">
        <v>1</v>
      </c>
      <c r="AD635" s="76"/>
    </row>
    <row r="636" spans="1:30" ht="120" x14ac:dyDescent="0.25">
      <c r="A636" s="62">
        <v>635</v>
      </c>
      <c r="B636" s="68" t="s">
        <v>3313</v>
      </c>
      <c r="C636" s="64">
        <f t="shared" si="35"/>
        <v>1</v>
      </c>
      <c r="D636" s="65">
        <v>45295</v>
      </c>
      <c r="E636" s="66" t="s">
        <v>6974</v>
      </c>
      <c r="F636" s="67" t="s">
        <v>5016</v>
      </c>
      <c r="G636" s="68">
        <v>24101602</v>
      </c>
      <c r="H636" s="69" t="s">
        <v>5653</v>
      </c>
      <c r="I636" s="62" t="s">
        <v>158</v>
      </c>
      <c r="J636" s="62" t="s">
        <v>158</v>
      </c>
      <c r="K636" s="62">
        <v>3</v>
      </c>
      <c r="L636" s="62" t="s">
        <v>615</v>
      </c>
      <c r="M636" s="70" t="s">
        <v>224</v>
      </c>
      <c r="N636" s="71">
        <v>200000000</v>
      </c>
      <c r="O636" s="71">
        <v>200000000</v>
      </c>
      <c r="P636" s="71" t="s">
        <v>225</v>
      </c>
      <c r="Q636" s="71" t="s">
        <v>221</v>
      </c>
      <c r="R636" s="72">
        <v>1</v>
      </c>
      <c r="S636" s="73" t="s">
        <v>80</v>
      </c>
      <c r="T636" s="86">
        <v>2021011000082</v>
      </c>
      <c r="U636" s="75" t="str">
        <f t="shared" si="36"/>
        <v>2431 - Laboratorio Nacional de Suelos</v>
      </c>
      <c r="V636" s="72" t="str">
        <f t="shared" si="33"/>
        <v>INVERSION</v>
      </c>
      <c r="W636" s="72" t="s">
        <v>6557</v>
      </c>
      <c r="X636" s="72" t="s">
        <v>6558</v>
      </c>
      <c r="Y636" s="72" t="s">
        <v>6559</v>
      </c>
      <c r="Z636" s="72" t="s">
        <v>6560</v>
      </c>
      <c r="AA636" s="72" t="s">
        <v>6561</v>
      </c>
      <c r="AB636" s="72">
        <v>0</v>
      </c>
      <c r="AC636" s="72">
        <v>1</v>
      </c>
      <c r="AD636" s="76"/>
    </row>
    <row r="637" spans="1:30" ht="120" x14ac:dyDescent="0.25">
      <c r="A637" s="62">
        <v>636</v>
      </c>
      <c r="B637" s="68" t="s">
        <v>3313</v>
      </c>
      <c r="C637" s="64">
        <f t="shared" si="35"/>
        <v>1</v>
      </c>
      <c r="D637" s="65">
        <v>45295</v>
      </c>
      <c r="E637" s="66" t="s">
        <v>6975</v>
      </c>
      <c r="F637" s="67" t="s">
        <v>5016</v>
      </c>
      <c r="G637" s="68">
        <v>41103900</v>
      </c>
      <c r="H637" s="69" t="s">
        <v>5654</v>
      </c>
      <c r="I637" s="62" t="s">
        <v>158</v>
      </c>
      <c r="J637" s="62" t="s">
        <v>158</v>
      </c>
      <c r="K637" s="62">
        <v>3</v>
      </c>
      <c r="L637" s="62" t="s">
        <v>615</v>
      </c>
      <c r="M637" s="70" t="s">
        <v>224</v>
      </c>
      <c r="N637" s="71">
        <v>194972000</v>
      </c>
      <c r="O637" s="71">
        <v>194972000</v>
      </c>
      <c r="P637" s="71" t="s">
        <v>225</v>
      </c>
      <c r="Q637" s="71" t="s">
        <v>221</v>
      </c>
      <c r="R637" s="72">
        <v>1</v>
      </c>
      <c r="S637" s="73" t="s">
        <v>80</v>
      </c>
      <c r="T637" s="86">
        <v>2021011000082</v>
      </c>
      <c r="U637" s="75" t="str">
        <f t="shared" si="36"/>
        <v>2431 - Laboratorio Nacional de Suelos</v>
      </c>
      <c r="V637" s="72" t="str">
        <f t="shared" si="33"/>
        <v>INVERSION</v>
      </c>
      <c r="W637" s="72" t="s">
        <v>6557</v>
      </c>
      <c r="X637" s="72" t="s">
        <v>6558</v>
      </c>
      <c r="Y637" s="72" t="s">
        <v>6559</v>
      </c>
      <c r="Z637" s="72" t="s">
        <v>6560</v>
      </c>
      <c r="AA637" s="72" t="s">
        <v>6561</v>
      </c>
      <c r="AB637" s="72">
        <v>0</v>
      </c>
      <c r="AC637" s="72">
        <v>1</v>
      </c>
      <c r="AD637" s="76"/>
    </row>
    <row r="638" spans="1:30" ht="120" x14ac:dyDescent="0.25">
      <c r="A638" s="62">
        <v>637</v>
      </c>
      <c r="B638" s="68" t="s">
        <v>3313</v>
      </c>
      <c r="C638" s="64">
        <f t="shared" si="35"/>
        <v>1</v>
      </c>
      <c r="D638" s="65">
        <v>45295</v>
      </c>
      <c r="E638" s="66" t="s">
        <v>6976</v>
      </c>
      <c r="F638" s="67" t="s">
        <v>5016</v>
      </c>
      <c r="G638" s="68">
        <v>41105002</v>
      </c>
      <c r="H638" s="69" t="s">
        <v>5655</v>
      </c>
      <c r="I638" s="62" t="s">
        <v>156</v>
      </c>
      <c r="J638" s="62" t="s">
        <v>157</v>
      </c>
      <c r="K638" s="62">
        <v>3</v>
      </c>
      <c r="L638" s="62" t="s">
        <v>615</v>
      </c>
      <c r="M638" s="70" t="s">
        <v>224</v>
      </c>
      <c r="N638" s="71">
        <v>75000000</v>
      </c>
      <c r="O638" s="71">
        <v>75000000</v>
      </c>
      <c r="P638" s="71" t="s">
        <v>225</v>
      </c>
      <c r="Q638" s="71" t="s">
        <v>221</v>
      </c>
      <c r="R638" s="72">
        <v>1</v>
      </c>
      <c r="S638" s="73" t="s">
        <v>80</v>
      </c>
      <c r="T638" s="86">
        <v>2021011000082</v>
      </c>
      <c r="U638" s="75" t="str">
        <f t="shared" si="36"/>
        <v>2431 - Laboratorio Nacional de Suelos</v>
      </c>
      <c r="V638" s="72" t="str">
        <f t="shared" si="33"/>
        <v>INVERSION</v>
      </c>
      <c r="W638" s="72" t="s">
        <v>6557</v>
      </c>
      <c r="X638" s="72" t="s">
        <v>6558</v>
      </c>
      <c r="Y638" s="72" t="s">
        <v>6559</v>
      </c>
      <c r="Z638" s="72" t="s">
        <v>6560</v>
      </c>
      <c r="AA638" s="72" t="s">
        <v>6561</v>
      </c>
      <c r="AB638" s="72">
        <v>0</v>
      </c>
      <c r="AC638" s="72">
        <v>1</v>
      </c>
      <c r="AD638" s="76"/>
    </row>
    <row r="639" spans="1:30" ht="120" x14ac:dyDescent="0.25">
      <c r="A639" s="62">
        <v>638</v>
      </c>
      <c r="B639" s="68" t="s">
        <v>3313</v>
      </c>
      <c r="C639" s="64">
        <f t="shared" si="35"/>
        <v>1</v>
      </c>
      <c r="D639" s="65">
        <v>45295</v>
      </c>
      <c r="E639" s="66" t="s">
        <v>6977</v>
      </c>
      <c r="F639" s="67" t="s">
        <v>5016</v>
      </c>
      <c r="G639" s="68">
        <v>41113004</v>
      </c>
      <c r="H639" s="69" t="s">
        <v>5656</v>
      </c>
      <c r="I639" s="62" t="s">
        <v>157</v>
      </c>
      <c r="J639" s="62" t="s">
        <v>157</v>
      </c>
      <c r="K639" s="62">
        <v>3</v>
      </c>
      <c r="L639" s="62" t="s">
        <v>223</v>
      </c>
      <c r="M639" s="70" t="s">
        <v>224</v>
      </c>
      <c r="N639" s="71">
        <v>800000000</v>
      </c>
      <c r="O639" s="71">
        <v>800000000</v>
      </c>
      <c r="P639" s="71" t="s">
        <v>225</v>
      </c>
      <c r="Q639" s="71" t="s">
        <v>221</v>
      </c>
      <c r="R639" s="72">
        <v>1</v>
      </c>
      <c r="S639" s="73" t="s">
        <v>80</v>
      </c>
      <c r="T639" s="86">
        <v>2021011000082</v>
      </c>
      <c r="U639" s="75" t="str">
        <f t="shared" si="36"/>
        <v>2431 - Laboratorio Nacional de Suelos</v>
      </c>
      <c r="V639" s="72" t="str">
        <f t="shared" si="33"/>
        <v>INVERSION</v>
      </c>
      <c r="W639" s="72" t="s">
        <v>6557</v>
      </c>
      <c r="X639" s="72" t="s">
        <v>6558</v>
      </c>
      <c r="Y639" s="72" t="s">
        <v>6559</v>
      </c>
      <c r="Z639" s="72" t="s">
        <v>6560</v>
      </c>
      <c r="AA639" s="72" t="s">
        <v>6561</v>
      </c>
      <c r="AB639" s="72">
        <v>0</v>
      </c>
      <c r="AC639" s="72">
        <v>1</v>
      </c>
      <c r="AD639" s="76"/>
    </row>
    <row r="640" spans="1:30" ht="120" x14ac:dyDescent="0.25">
      <c r="A640" s="62">
        <v>639</v>
      </c>
      <c r="B640" s="68" t="s">
        <v>3313</v>
      </c>
      <c r="C640" s="64">
        <f t="shared" si="35"/>
        <v>1</v>
      </c>
      <c r="D640" s="65">
        <v>45295</v>
      </c>
      <c r="E640" s="66" t="s">
        <v>6978</v>
      </c>
      <c r="F640" s="67" t="s">
        <v>5016</v>
      </c>
      <c r="G640" s="68">
        <v>46181500</v>
      </c>
      <c r="H640" s="69" t="s">
        <v>5657</v>
      </c>
      <c r="I640" s="62" t="s">
        <v>155</v>
      </c>
      <c r="J640" s="62" t="s">
        <v>156</v>
      </c>
      <c r="K640" s="62">
        <v>10</v>
      </c>
      <c r="L640" s="62" t="s">
        <v>620</v>
      </c>
      <c r="M640" s="70" t="s">
        <v>224</v>
      </c>
      <c r="N640" s="71">
        <v>20000000</v>
      </c>
      <c r="O640" s="71">
        <v>20000000</v>
      </c>
      <c r="P640" s="71" t="s">
        <v>225</v>
      </c>
      <c r="Q640" s="71" t="s">
        <v>221</v>
      </c>
      <c r="R640" s="72">
        <v>1</v>
      </c>
      <c r="S640" s="73" t="s">
        <v>80</v>
      </c>
      <c r="T640" s="86">
        <v>2021011000082</v>
      </c>
      <c r="U640" s="75" t="str">
        <f t="shared" si="36"/>
        <v>2431 - Laboratorio Nacional de Suelos</v>
      </c>
      <c r="V640" s="72" t="str">
        <f t="shared" si="33"/>
        <v>INVERSION</v>
      </c>
      <c r="W640" s="72" t="s">
        <v>6557</v>
      </c>
      <c r="X640" s="72" t="s">
        <v>6558</v>
      </c>
      <c r="Y640" s="72" t="s">
        <v>6559</v>
      </c>
      <c r="Z640" s="72" t="s">
        <v>6560</v>
      </c>
      <c r="AA640" s="72" t="s">
        <v>6561</v>
      </c>
      <c r="AB640" s="72">
        <v>0</v>
      </c>
      <c r="AC640" s="72">
        <v>1</v>
      </c>
      <c r="AD640" s="76"/>
    </row>
    <row r="641" spans="1:30" ht="120" x14ac:dyDescent="0.25">
      <c r="A641" s="62">
        <v>640</v>
      </c>
      <c r="B641" s="68" t="s">
        <v>3313</v>
      </c>
      <c r="C641" s="64">
        <f t="shared" si="35"/>
        <v>1</v>
      </c>
      <c r="D641" s="65">
        <v>45295</v>
      </c>
      <c r="E641" s="66" t="s">
        <v>6978</v>
      </c>
      <c r="F641" s="67" t="s">
        <v>5016</v>
      </c>
      <c r="G641" s="68">
        <v>46181500</v>
      </c>
      <c r="H641" s="69" t="s">
        <v>5658</v>
      </c>
      <c r="I641" s="62" t="s">
        <v>154</v>
      </c>
      <c r="J641" s="62" t="s">
        <v>155</v>
      </c>
      <c r="K641" s="62">
        <v>2</v>
      </c>
      <c r="L641" s="62" t="s">
        <v>223</v>
      </c>
      <c r="M641" s="70" t="s">
        <v>224</v>
      </c>
      <c r="N641" s="71">
        <v>10000000</v>
      </c>
      <c r="O641" s="71">
        <v>10000000</v>
      </c>
      <c r="P641" s="71" t="s">
        <v>225</v>
      </c>
      <c r="Q641" s="71" t="s">
        <v>221</v>
      </c>
      <c r="R641" s="72">
        <v>1</v>
      </c>
      <c r="S641" s="73" t="s">
        <v>80</v>
      </c>
      <c r="T641" s="86">
        <v>2021011000082</v>
      </c>
      <c r="U641" s="75" t="str">
        <f t="shared" si="36"/>
        <v>2431 - Laboratorio Nacional de Suelos</v>
      </c>
      <c r="V641" s="72" t="str">
        <f t="shared" si="33"/>
        <v>INVERSION</v>
      </c>
      <c r="W641" s="72" t="s">
        <v>6557</v>
      </c>
      <c r="X641" s="72" t="s">
        <v>6558</v>
      </c>
      <c r="Y641" s="72" t="s">
        <v>6559</v>
      </c>
      <c r="Z641" s="72" t="s">
        <v>6560</v>
      </c>
      <c r="AA641" s="72" t="s">
        <v>6561</v>
      </c>
      <c r="AB641" s="72">
        <v>0</v>
      </c>
      <c r="AC641" s="72">
        <v>1</v>
      </c>
      <c r="AD641" s="76"/>
    </row>
    <row r="642" spans="1:30" ht="120" x14ac:dyDescent="0.25">
      <c r="A642" s="62">
        <v>641</v>
      </c>
      <c r="B642" s="68" t="s">
        <v>3313</v>
      </c>
      <c r="C642" s="64">
        <f t="shared" si="35"/>
        <v>1</v>
      </c>
      <c r="D642" s="65">
        <v>45295</v>
      </c>
      <c r="E642" s="66" t="s">
        <v>6978</v>
      </c>
      <c r="F642" s="67" t="s">
        <v>5016</v>
      </c>
      <c r="G642" s="68">
        <v>46181500</v>
      </c>
      <c r="H642" s="69" t="s">
        <v>5659</v>
      </c>
      <c r="I642" s="62" t="s">
        <v>155</v>
      </c>
      <c r="J642" s="62" t="s">
        <v>163</v>
      </c>
      <c r="K642" s="62">
        <v>2</v>
      </c>
      <c r="L642" s="62" t="s">
        <v>223</v>
      </c>
      <c r="M642" s="70" t="s">
        <v>224</v>
      </c>
      <c r="N642" s="71">
        <v>15000000</v>
      </c>
      <c r="O642" s="71">
        <v>15000000</v>
      </c>
      <c r="P642" s="71" t="s">
        <v>225</v>
      </c>
      <c r="Q642" s="71" t="s">
        <v>221</v>
      </c>
      <c r="R642" s="72">
        <v>1</v>
      </c>
      <c r="S642" s="73" t="s">
        <v>80</v>
      </c>
      <c r="T642" s="86">
        <v>2021011000082</v>
      </c>
      <c r="U642" s="75" t="str">
        <f t="shared" si="36"/>
        <v>2431 - Laboratorio Nacional de Suelos</v>
      </c>
      <c r="V642" s="72" t="str">
        <f t="shared" si="33"/>
        <v>INVERSION</v>
      </c>
      <c r="W642" s="72" t="s">
        <v>6557</v>
      </c>
      <c r="X642" s="72" t="s">
        <v>6558</v>
      </c>
      <c r="Y642" s="72" t="s">
        <v>6559</v>
      </c>
      <c r="Z642" s="72" t="s">
        <v>6560</v>
      </c>
      <c r="AA642" s="72" t="s">
        <v>6561</v>
      </c>
      <c r="AB642" s="72">
        <v>0</v>
      </c>
      <c r="AC642" s="72">
        <v>1</v>
      </c>
      <c r="AD642" s="76"/>
    </row>
    <row r="643" spans="1:30" ht="120" x14ac:dyDescent="0.25">
      <c r="A643" s="62">
        <v>642</v>
      </c>
      <c r="B643" s="68" t="s">
        <v>3313</v>
      </c>
      <c r="C643" s="64">
        <f t="shared" si="35"/>
        <v>1</v>
      </c>
      <c r="D643" s="65">
        <v>45295</v>
      </c>
      <c r="E643" s="66" t="s">
        <v>6978</v>
      </c>
      <c r="F643" s="67" t="s">
        <v>5016</v>
      </c>
      <c r="G643" s="68">
        <v>46181500</v>
      </c>
      <c r="H643" s="69" t="s">
        <v>5660</v>
      </c>
      <c r="I643" s="62" t="s">
        <v>161</v>
      </c>
      <c r="J643" s="62" t="s">
        <v>162</v>
      </c>
      <c r="K643" s="62">
        <v>2</v>
      </c>
      <c r="L643" s="62" t="s">
        <v>223</v>
      </c>
      <c r="M643" s="70" t="s">
        <v>224</v>
      </c>
      <c r="N643" s="71">
        <v>5000000</v>
      </c>
      <c r="O643" s="71">
        <v>5000000</v>
      </c>
      <c r="P643" s="71" t="s">
        <v>225</v>
      </c>
      <c r="Q643" s="71" t="s">
        <v>221</v>
      </c>
      <c r="R643" s="72">
        <v>1</v>
      </c>
      <c r="S643" s="73" t="s">
        <v>80</v>
      </c>
      <c r="T643" s="86">
        <v>2021011000082</v>
      </c>
      <c r="U643" s="75" t="str">
        <f t="shared" si="36"/>
        <v>2431 - Laboratorio Nacional de Suelos</v>
      </c>
      <c r="V643" s="72" t="str">
        <f t="shared" si="33"/>
        <v>INVERSION</v>
      </c>
      <c r="W643" s="72" t="s">
        <v>6557</v>
      </c>
      <c r="X643" s="72" t="s">
        <v>6558</v>
      </c>
      <c r="Y643" s="72" t="s">
        <v>6559</v>
      </c>
      <c r="Z643" s="72" t="s">
        <v>6560</v>
      </c>
      <c r="AA643" s="72" t="s">
        <v>6561</v>
      </c>
      <c r="AB643" s="72">
        <v>0</v>
      </c>
      <c r="AC643" s="72">
        <v>1</v>
      </c>
      <c r="AD643" s="76"/>
    </row>
    <row r="644" spans="1:30" ht="120" x14ac:dyDescent="0.25">
      <c r="A644" s="62">
        <v>643</v>
      </c>
      <c r="B644" s="68" t="s">
        <v>3313</v>
      </c>
      <c r="C644" s="64">
        <f t="shared" si="35"/>
        <v>1</v>
      </c>
      <c r="D644" s="65">
        <v>45295</v>
      </c>
      <c r="E644" s="66" t="s">
        <v>6979</v>
      </c>
      <c r="F644" s="67" t="s">
        <v>5016</v>
      </c>
      <c r="G644" s="68">
        <v>72154402</v>
      </c>
      <c r="H644" s="69" t="s">
        <v>5661</v>
      </c>
      <c r="I644" s="62" t="s">
        <v>158</v>
      </c>
      <c r="J644" s="62" t="s">
        <v>158</v>
      </c>
      <c r="K644" s="62">
        <v>3</v>
      </c>
      <c r="L644" s="62" t="s">
        <v>615</v>
      </c>
      <c r="M644" s="70" t="s">
        <v>224</v>
      </c>
      <c r="N644" s="71">
        <v>200000000</v>
      </c>
      <c r="O644" s="71">
        <v>200000000</v>
      </c>
      <c r="P644" s="71" t="s">
        <v>225</v>
      </c>
      <c r="Q644" s="71" t="s">
        <v>221</v>
      </c>
      <c r="R644" s="72">
        <v>1</v>
      </c>
      <c r="S644" s="73" t="s">
        <v>80</v>
      </c>
      <c r="T644" s="86">
        <v>2021011000082</v>
      </c>
      <c r="U644" s="75" t="str">
        <f t="shared" si="36"/>
        <v>2431 - Laboratorio Nacional de Suelos</v>
      </c>
      <c r="V644" s="72" t="str">
        <f t="shared" si="33"/>
        <v>INVERSION</v>
      </c>
      <c r="W644" s="72" t="s">
        <v>6557</v>
      </c>
      <c r="X644" s="72" t="s">
        <v>6558</v>
      </c>
      <c r="Y644" s="72" t="s">
        <v>6559</v>
      </c>
      <c r="Z644" s="72" t="s">
        <v>6560</v>
      </c>
      <c r="AA644" s="72" t="s">
        <v>6561</v>
      </c>
      <c r="AB644" s="72">
        <v>0</v>
      </c>
      <c r="AC644" s="72">
        <v>1</v>
      </c>
      <c r="AD644" s="76"/>
    </row>
    <row r="645" spans="1:30" ht="120" x14ac:dyDescent="0.25">
      <c r="A645" s="62">
        <v>644</v>
      </c>
      <c r="B645" s="68" t="s">
        <v>3313</v>
      </c>
      <c r="C645" s="64">
        <f t="shared" si="35"/>
        <v>1</v>
      </c>
      <c r="D645" s="65">
        <v>45295</v>
      </c>
      <c r="E645" s="66" t="s">
        <v>6980</v>
      </c>
      <c r="F645" s="67" t="s">
        <v>5016</v>
      </c>
      <c r="G645" s="68">
        <v>76101500</v>
      </c>
      <c r="H645" s="69" t="s">
        <v>5662</v>
      </c>
      <c r="I645" s="62" t="s">
        <v>154</v>
      </c>
      <c r="J645" s="62" t="s">
        <v>155</v>
      </c>
      <c r="K645" s="62">
        <v>10</v>
      </c>
      <c r="L645" s="62" t="s">
        <v>620</v>
      </c>
      <c r="M645" s="70" t="s">
        <v>224</v>
      </c>
      <c r="N645" s="71">
        <v>40000000</v>
      </c>
      <c r="O645" s="71">
        <v>40000000</v>
      </c>
      <c r="P645" s="71" t="s">
        <v>225</v>
      </c>
      <c r="Q645" s="71" t="s">
        <v>221</v>
      </c>
      <c r="R645" s="72">
        <v>1</v>
      </c>
      <c r="S645" s="73" t="s">
        <v>80</v>
      </c>
      <c r="T645" s="86">
        <v>2021011000082</v>
      </c>
      <c r="U645" s="75" t="str">
        <f t="shared" si="36"/>
        <v>2431 - Laboratorio Nacional de Suelos</v>
      </c>
      <c r="V645" s="72" t="str">
        <f t="shared" si="33"/>
        <v>INVERSION</v>
      </c>
      <c r="W645" s="72" t="s">
        <v>6557</v>
      </c>
      <c r="X645" s="72" t="s">
        <v>6558</v>
      </c>
      <c r="Y645" s="72" t="s">
        <v>6559</v>
      </c>
      <c r="Z645" s="72" t="s">
        <v>6560</v>
      </c>
      <c r="AA645" s="72" t="s">
        <v>6561</v>
      </c>
      <c r="AB645" s="72">
        <v>0</v>
      </c>
      <c r="AC645" s="72">
        <v>1</v>
      </c>
      <c r="AD645" s="76"/>
    </row>
    <row r="646" spans="1:30" ht="120" x14ac:dyDescent="0.25">
      <c r="A646" s="62">
        <v>645</v>
      </c>
      <c r="B646" s="68" t="s">
        <v>3313</v>
      </c>
      <c r="C646" s="64">
        <f t="shared" si="35"/>
        <v>1</v>
      </c>
      <c r="D646" s="65">
        <v>45295</v>
      </c>
      <c r="E646" s="66" t="s">
        <v>6981</v>
      </c>
      <c r="F646" s="67" t="s">
        <v>5016</v>
      </c>
      <c r="G646" s="68">
        <v>81101706</v>
      </c>
      <c r="H646" s="69" t="s">
        <v>5663</v>
      </c>
      <c r="I646" s="62" t="s">
        <v>156</v>
      </c>
      <c r="J646" s="62" t="s">
        <v>157</v>
      </c>
      <c r="K646" s="62">
        <v>3</v>
      </c>
      <c r="L646" s="62" t="s">
        <v>615</v>
      </c>
      <c r="M646" s="70" t="s">
        <v>224</v>
      </c>
      <c r="N646" s="71">
        <v>72000000</v>
      </c>
      <c r="O646" s="71">
        <v>72000000</v>
      </c>
      <c r="P646" s="71" t="s">
        <v>225</v>
      </c>
      <c r="Q646" s="71" t="s">
        <v>221</v>
      </c>
      <c r="R646" s="72">
        <v>1</v>
      </c>
      <c r="S646" s="73" t="s">
        <v>80</v>
      </c>
      <c r="T646" s="86">
        <v>2021011000082</v>
      </c>
      <c r="U646" s="75" t="str">
        <f t="shared" si="36"/>
        <v>2431 - Laboratorio Nacional de Suelos</v>
      </c>
      <c r="V646" s="72" t="str">
        <f t="shared" si="33"/>
        <v>INVERSION</v>
      </c>
      <c r="W646" s="72" t="s">
        <v>6557</v>
      </c>
      <c r="X646" s="72" t="s">
        <v>6558</v>
      </c>
      <c r="Y646" s="72" t="s">
        <v>6559</v>
      </c>
      <c r="Z646" s="72" t="s">
        <v>6560</v>
      </c>
      <c r="AA646" s="72" t="s">
        <v>6561</v>
      </c>
      <c r="AB646" s="72">
        <v>0</v>
      </c>
      <c r="AC646" s="72">
        <v>1</v>
      </c>
      <c r="AD646" s="76"/>
    </row>
    <row r="647" spans="1:30" ht="120" x14ac:dyDescent="0.25">
      <c r="A647" s="62">
        <v>646</v>
      </c>
      <c r="B647" s="68" t="s">
        <v>3313</v>
      </c>
      <c r="C647" s="64">
        <f t="shared" si="35"/>
        <v>1</v>
      </c>
      <c r="D647" s="65">
        <v>45295</v>
      </c>
      <c r="E647" s="66" t="s">
        <v>6981</v>
      </c>
      <c r="F647" s="67" t="s">
        <v>5016</v>
      </c>
      <c r="G647" s="68">
        <v>81101706</v>
      </c>
      <c r="H647" s="69" t="s">
        <v>5664</v>
      </c>
      <c r="I647" s="62" t="s">
        <v>161</v>
      </c>
      <c r="J647" s="62" t="s">
        <v>162</v>
      </c>
      <c r="K647" s="62">
        <v>3</v>
      </c>
      <c r="L647" s="62" t="s">
        <v>615</v>
      </c>
      <c r="M647" s="70" t="s">
        <v>224</v>
      </c>
      <c r="N647" s="71">
        <v>250000000</v>
      </c>
      <c r="O647" s="71">
        <v>250000000</v>
      </c>
      <c r="P647" s="71" t="s">
        <v>225</v>
      </c>
      <c r="Q647" s="71" t="s">
        <v>221</v>
      </c>
      <c r="R647" s="72">
        <v>1</v>
      </c>
      <c r="S647" s="73" t="s">
        <v>80</v>
      </c>
      <c r="T647" s="86">
        <v>2021011000082</v>
      </c>
      <c r="U647" s="75" t="str">
        <f t="shared" si="36"/>
        <v>2431 - Laboratorio Nacional de Suelos</v>
      </c>
      <c r="V647" s="72" t="str">
        <f t="shared" si="33"/>
        <v>INVERSION</v>
      </c>
      <c r="W647" s="72" t="s">
        <v>6557</v>
      </c>
      <c r="X647" s="72" t="s">
        <v>6558</v>
      </c>
      <c r="Y647" s="72" t="s">
        <v>6559</v>
      </c>
      <c r="Z647" s="72" t="s">
        <v>6560</v>
      </c>
      <c r="AA647" s="72" t="s">
        <v>6561</v>
      </c>
      <c r="AB647" s="72">
        <v>0</v>
      </c>
      <c r="AC647" s="72">
        <v>1</v>
      </c>
      <c r="AD647" s="76"/>
    </row>
    <row r="648" spans="1:30" ht="120" x14ac:dyDescent="0.25">
      <c r="A648" s="62">
        <v>647</v>
      </c>
      <c r="B648" s="68" t="s">
        <v>3313</v>
      </c>
      <c r="C648" s="64">
        <f t="shared" si="35"/>
        <v>1</v>
      </c>
      <c r="D648" s="65">
        <v>45295</v>
      </c>
      <c r="E648" s="66" t="s">
        <v>6981</v>
      </c>
      <c r="F648" s="67" t="s">
        <v>5016</v>
      </c>
      <c r="G648" s="68">
        <v>81101706</v>
      </c>
      <c r="H648" s="69" t="s">
        <v>5665</v>
      </c>
      <c r="I648" s="62" t="s">
        <v>160</v>
      </c>
      <c r="J648" s="62" t="s">
        <v>161</v>
      </c>
      <c r="K648" s="62">
        <v>3</v>
      </c>
      <c r="L648" s="62" t="s">
        <v>223</v>
      </c>
      <c r="M648" s="70" t="s">
        <v>224</v>
      </c>
      <c r="N648" s="71">
        <v>20000000</v>
      </c>
      <c r="O648" s="71">
        <v>20000000</v>
      </c>
      <c r="P648" s="71" t="s">
        <v>225</v>
      </c>
      <c r="Q648" s="71" t="s">
        <v>221</v>
      </c>
      <c r="R648" s="72">
        <v>1</v>
      </c>
      <c r="S648" s="73" t="s">
        <v>80</v>
      </c>
      <c r="T648" s="86">
        <v>2021011000082</v>
      </c>
      <c r="U648" s="75" t="str">
        <f t="shared" si="36"/>
        <v>2431 - Laboratorio Nacional de Suelos</v>
      </c>
      <c r="V648" s="72" t="str">
        <f t="shared" si="33"/>
        <v>INVERSION</v>
      </c>
      <c r="W648" s="72" t="s">
        <v>6557</v>
      </c>
      <c r="X648" s="72" t="s">
        <v>6558</v>
      </c>
      <c r="Y648" s="72" t="s">
        <v>6559</v>
      </c>
      <c r="Z648" s="72" t="s">
        <v>6560</v>
      </c>
      <c r="AA648" s="72" t="s">
        <v>6561</v>
      </c>
      <c r="AB648" s="72">
        <v>0</v>
      </c>
      <c r="AC648" s="72">
        <v>1</v>
      </c>
      <c r="AD648" s="76"/>
    </row>
    <row r="649" spans="1:30" ht="120" x14ac:dyDescent="0.25">
      <c r="A649" s="62">
        <v>648</v>
      </c>
      <c r="B649" s="68" t="s">
        <v>3313</v>
      </c>
      <c r="C649" s="64">
        <f t="shared" si="35"/>
        <v>1</v>
      </c>
      <c r="D649" s="65">
        <v>45295</v>
      </c>
      <c r="E649" s="66" t="s">
        <v>6981</v>
      </c>
      <c r="F649" s="67" t="s">
        <v>5016</v>
      </c>
      <c r="G649" s="68">
        <v>81101706</v>
      </c>
      <c r="H649" s="69" t="s">
        <v>5666</v>
      </c>
      <c r="I649" s="62" t="s">
        <v>161</v>
      </c>
      <c r="J649" s="62" t="s">
        <v>162</v>
      </c>
      <c r="K649" s="62">
        <v>3</v>
      </c>
      <c r="L649" s="62" t="s">
        <v>223</v>
      </c>
      <c r="M649" s="70" t="s">
        <v>224</v>
      </c>
      <c r="N649" s="71">
        <v>130900000</v>
      </c>
      <c r="O649" s="71">
        <v>130900000</v>
      </c>
      <c r="P649" s="71" t="s">
        <v>225</v>
      </c>
      <c r="Q649" s="71" t="s">
        <v>221</v>
      </c>
      <c r="R649" s="72">
        <v>1</v>
      </c>
      <c r="S649" s="73" t="s">
        <v>80</v>
      </c>
      <c r="T649" s="86">
        <v>2021011000082</v>
      </c>
      <c r="U649" s="75" t="str">
        <f t="shared" si="36"/>
        <v>2431 - Laboratorio Nacional de Suelos</v>
      </c>
      <c r="V649" s="72" t="str">
        <f t="shared" si="33"/>
        <v>INVERSION</v>
      </c>
      <c r="W649" s="72" t="s">
        <v>6557</v>
      </c>
      <c r="X649" s="72" t="s">
        <v>6558</v>
      </c>
      <c r="Y649" s="72" t="s">
        <v>6559</v>
      </c>
      <c r="Z649" s="72" t="s">
        <v>6560</v>
      </c>
      <c r="AA649" s="72" t="s">
        <v>6561</v>
      </c>
      <c r="AB649" s="72">
        <v>0</v>
      </c>
      <c r="AC649" s="72">
        <v>1</v>
      </c>
      <c r="AD649" s="76"/>
    </row>
    <row r="650" spans="1:30" ht="120" x14ac:dyDescent="0.25">
      <c r="A650" s="62">
        <v>649</v>
      </c>
      <c r="B650" s="68" t="s">
        <v>3313</v>
      </c>
      <c r="C650" s="64">
        <f t="shared" si="35"/>
        <v>1</v>
      </c>
      <c r="D650" s="65">
        <v>45295</v>
      </c>
      <c r="E650" s="66" t="s">
        <v>6981</v>
      </c>
      <c r="F650" s="67" t="s">
        <v>5016</v>
      </c>
      <c r="G650" s="68">
        <v>81101706</v>
      </c>
      <c r="H650" s="69" t="s">
        <v>5667</v>
      </c>
      <c r="I650" s="62" t="s">
        <v>160</v>
      </c>
      <c r="J650" s="62" t="s">
        <v>161</v>
      </c>
      <c r="K650" s="62">
        <v>3</v>
      </c>
      <c r="L650" s="62" t="s">
        <v>223</v>
      </c>
      <c r="M650" s="70" t="s">
        <v>224</v>
      </c>
      <c r="N650" s="71">
        <v>65000000</v>
      </c>
      <c r="O650" s="71">
        <v>65000000</v>
      </c>
      <c r="P650" s="71" t="s">
        <v>225</v>
      </c>
      <c r="Q650" s="71" t="s">
        <v>221</v>
      </c>
      <c r="R650" s="72">
        <v>1</v>
      </c>
      <c r="S650" s="73" t="s">
        <v>80</v>
      </c>
      <c r="T650" s="86">
        <v>2021011000082</v>
      </c>
      <c r="U650" s="75" t="str">
        <f t="shared" si="36"/>
        <v>2431 - Laboratorio Nacional de Suelos</v>
      </c>
      <c r="V650" s="72" t="str">
        <f t="shared" si="33"/>
        <v>INVERSION</v>
      </c>
      <c r="W650" s="72" t="s">
        <v>6557</v>
      </c>
      <c r="X650" s="72" t="s">
        <v>6558</v>
      </c>
      <c r="Y650" s="72" t="s">
        <v>6559</v>
      </c>
      <c r="Z650" s="72" t="s">
        <v>6560</v>
      </c>
      <c r="AA650" s="72" t="s">
        <v>6561</v>
      </c>
      <c r="AB650" s="72">
        <v>0</v>
      </c>
      <c r="AC650" s="72">
        <v>1</v>
      </c>
      <c r="AD650" s="76"/>
    </row>
    <row r="651" spans="1:30" ht="120" x14ac:dyDescent="0.25">
      <c r="A651" s="62">
        <v>650</v>
      </c>
      <c r="B651" s="68" t="s">
        <v>3313</v>
      </c>
      <c r="C651" s="64">
        <f t="shared" si="35"/>
        <v>1</v>
      </c>
      <c r="D651" s="65">
        <v>45295</v>
      </c>
      <c r="E651" s="66" t="s">
        <v>6981</v>
      </c>
      <c r="F651" s="67" t="s">
        <v>5016</v>
      </c>
      <c r="G651" s="68">
        <v>81101706</v>
      </c>
      <c r="H651" s="69" t="s">
        <v>5668</v>
      </c>
      <c r="I651" s="62" t="s">
        <v>161</v>
      </c>
      <c r="J651" s="62" t="s">
        <v>162</v>
      </c>
      <c r="K651" s="62">
        <v>3</v>
      </c>
      <c r="L651" s="62" t="s">
        <v>223</v>
      </c>
      <c r="M651" s="70" t="s">
        <v>224</v>
      </c>
      <c r="N651" s="71">
        <v>173296030</v>
      </c>
      <c r="O651" s="71">
        <v>173296030</v>
      </c>
      <c r="P651" s="71" t="s">
        <v>225</v>
      </c>
      <c r="Q651" s="71" t="s">
        <v>221</v>
      </c>
      <c r="R651" s="72">
        <v>1</v>
      </c>
      <c r="S651" s="73" t="s">
        <v>80</v>
      </c>
      <c r="T651" s="86">
        <v>2021011000082</v>
      </c>
      <c r="U651" s="75" t="str">
        <f t="shared" si="36"/>
        <v>2431 - Laboratorio Nacional de Suelos</v>
      </c>
      <c r="V651" s="72" t="str">
        <f t="shared" ref="V651:V714" si="37">IF(T651="NA","FUNCIONAMIENTO",IF(T651&gt;0,"INVERSION",))</f>
        <v>INVERSION</v>
      </c>
      <c r="W651" s="72" t="s">
        <v>6557</v>
      </c>
      <c r="X651" s="72" t="s">
        <v>6558</v>
      </c>
      <c r="Y651" s="72" t="s">
        <v>6559</v>
      </c>
      <c r="Z651" s="72" t="s">
        <v>6560</v>
      </c>
      <c r="AA651" s="72" t="s">
        <v>6561</v>
      </c>
      <c r="AB651" s="72">
        <v>0</v>
      </c>
      <c r="AC651" s="72">
        <v>1</v>
      </c>
      <c r="AD651" s="76"/>
    </row>
    <row r="652" spans="1:30" ht="120" x14ac:dyDescent="0.25">
      <c r="A652" s="62">
        <v>651</v>
      </c>
      <c r="B652" s="68" t="s">
        <v>3313</v>
      </c>
      <c r="C652" s="64">
        <f t="shared" si="35"/>
        <v>1</v>
      </c>
      <c r="D652" s="65">
        <v>45295</v>
      </c>
      <c r="E652" s="66" t="s">
        <v>6981</v>
      </c>
      <c r="F652" s="67" t="s">
        <v>5016</v>
      </c>
      <c r="G652" s="68">
        <v>81101706</v>
      </c>
      <c r="H652" s="69" t="s">
        <v>5669</v>
      </c>
      <c r="I652" s="62" t="s">
        <v>161</v>
      </c>
      <c r="J652" s="62" t="s">
        <v>162</v>
      </c>
      <c r="K652" s="62">
        <v>3</v>
      </c>
      <c r="L652" s="62" t="s">
        <v>615</v>
      </c>
      <c r="M652" s="70" t="s">
        <v>224</v>
      </c>
      <c r="N652" s="71">
        <v>35000000</v>
      </c>
      <c r="O652" s="71">
        <v>35000000</v>
      </c>
      <c r="P652" s="71" t="s">
        <v>225</v>
      </c>
      <c r="Q652" s="71" t="s">
        <v>221</v>
      </c>
      <c r="R652" s="72">
        <v>1</v>
      </c>
      <c r="S652" s="73" t="s">
        <v>80</v>
      </c>
      <c r="T652" s="86">
        <v>2021011000082</v>
      </c>
      <c r="U652" s="75" t="str">
        <f t="shared" si="36"/>
        <v>2431 - Laboratorio Nacional de Suelos</v>
      </c>
      <c r="V652" s="72" t="str">
        <f t="shared" si="37"/>
        <v>INVERSION</v>
      </c>
      <c r="W652" s="72" t="s">
        <v>6557</v>
      </c>
      <c r="X652" s="72" t="s">
        <v>6558</v>
      </c>
      <c r="Y652" s="72" t="s">
        <v>6559</v>
      </c>
      <c r="Z652" s="72" t="s">
        <v>6560</v>
      </c>
      <c r="AA652" s="72" t="s">
        <v>6561</v>
      </c>
      <c r="AB652" s="72">
        <v>0</v>
      </c>
      <c r="AC652" s="72">
        <v>1</v>
      </c>
      <c r="AD652" s="76"/>
    </row>
    <row r="653" spans="1:30" ht="120" x14ac:dyDescent="0.25">
      <c r="A653" s="62">
        <v>652</v>
      </c>
      <c r="B653" s="68" t="s">
        <v>3313</v>
      </c>
      <c r="C653" s="64">
        <f t="shared" si="35"/>
        <v>1</v>
      </c>
      <c r="D653" s="65">
        <v>45295</v>
      </c>
      <c r="E653" s="66" t="s">
        <v>6981</v>
      </c>
      <c r="F653" s="67" t="s">
        <v>5016</v>
      </c>
      <c r="G653" s="68">
        <v>81101706</v>
      </c>
      <c r="H653" s="69" t="s">
        <v>5670</v>
      </c>
      <c r="I653" s="62" t="s">
        <v>161</v>
      </c>
      <c r="J653" s="62" t="s">
        <v>162</v>
      </c>
      <c r="K653" s="62">
        <v>3</v>
      </c>
      <c r="L653" s="62" t="s">
        <v>223</v>
      </c>
      <c r="M653" s="70" t="s">
        <v>224</v>
      </c>
      <c r="N653" s="71">
        <v>76000000</v>
      </c>
      <c r="O653" s="71">
        <v>76000000</v>
      </c>
      <c r="P653" s="71" t="s">
        <v>225</v>
      </c>
      <c r="Q653" s="71" t="s">
        <v>221</v>
      </c>
      <c r="R653" s="72">
        <v>1</v>
      </c>
      <c r="S653" s="73" t="s">
        <v>80</v>
      </c>
      <c r="T653" s="86">
        <v>2021011000082</v>
      </c>
      <c r="U653" s="75" t="str">
        <f t="shared" si="36"/>
        <v>2431 - Laboratorio Nacional de Suelos</v>
      </c>
      <c r="V653" s="72" t="str">
        <f t="shared" si="37"/>
        <v>INVERSION</v>
      </c>
      <c r="W653" s="72" t="s">
        <v>6557</v>
      </c>
      <c r="X653" s="72" t="s">
        <v>6558</v>
      </c>
      <c r="Y653" s="72" t="s">
        <v>6559</v>
      </c>
      <c r="Z653" s="72" t="s">
        <v>6560</v>
      </c>
      <c r="AA653" s="72" t="s">
        <v>6561</v>
      </c>
      <c r="AB653" s="72">
        <v>0</v>
      </c>
      <c r="AC653" s="72">
        <v>1</v>
      </c>
      <c r="AD653" s="76"/>
    </row>
    <row r="654" spans="1:30" ht="120" x14ac:dyDescent="0.25">
      <c r="A654" s="62">
        <v>653</v>
      </c>
      <c r="B654" s="68" t="s">
        <v>3313</v>
      </c>
      <c r="C654" s="64">
        <f t="shared" si="35"/>
        <v>1</v>
      </c>
      <c r="D654" s="65">
        <v>45295</v>
      </c>
      <c r="E654" s="66" t="s">
        <v>6981</v>
      </c>
      <c r="F654" s="67" t="s">
        <v>5016</v>
      </c>
      <c r="G654" s="68">
        <v>81101706</v>
      </c>
      <c r="H654" s="69" t="s">
        <v>5671</v>
      </c>
      <c r="I654" s="62" t="s">
        <v>158</v>
      </c>
      <c r="J654" s="62" t="s">
        <v>159</v>
      </c>
      <c r="K654" s="62">
        <v>4</v>
      </c>
      <c r="L654" s="62" t="s">
        <v>223</v>
      </c>
      <c r="M654" s="70" t="s">
        <v>224</v>
      </c>
      <c r="N654" s="71">
        <v>55000000</v>
      </c>
      <c r="O654" s="71">
        <v>55000000</v>
      </c>
      <c r="P654" s="71" t="s">
        <v>225</v>
      </c>
      <c r="Q654" s="71" t="s">
        <v>221</v>
      </c>
      <c r="R654" s="72">
        <v>1</v>
      </c>
      <c r="S654" s="73" t="s">
        <v>80</v>
      </c>
      <c r="T654" s="86">
        <v>2021011000082</v>
      </c>
      <c r="U654" s="75" t="str">
        <f t="shared" si="36"/>
        <v>2431 - Laboratorio Nacional de Suelos</v>
      </c>
      <c r="V654" s="72" t="str">
        <f t="shared" si="37"/>
        <v>INVERSION</v>
      </c>
      <c r="W654" s="72" t="s">
        <v>6557</v>
      </c>
      <c r="X654" s="72" t="s">
        <v>6558</v>
      </c>
      <c r="Y654" s="72" t="s">
        <v>6559</v>
      </c>
      <c r="Z654" s="72" t="s">
        <v>6560</v>
      </c>
      <c r="AA654" s="72" t="s">
        <v>6561</v>
      </c>
      <c r="AB654" s="72">
        <v>0</v>
      </c>
      <c r="AC654" s="72">
        <v>1</v>
      </c>
      <c r="AD654" s="76"/>
    </row>
    <row r="655" spans="1:30" ht="120" x14ac:dyDescent="0.25">
      <c r="A655" s="62">
        <v>654</v>
      </c>
      <c r="B655" s="68" t="s">
        <v>3313</v>
      </c>
      <c r="C655" s="64">
        <f t="shared" si="35"/>
        <v>1</v>
      </c>
      <c r="D655" s="65">
        <v>45295</v>
      </c>
      <c r="E655" s="66" t="s">
        <v>6981</v>
      </c>
      <c r="F655" s="67" t="s">
        <v>5016</v>
      </c>
      <c r="G655" s="68">
        <v>81101706</v>
      </c>
      <c r="H655" s="69" t="s">
        <v>5672</v>
      </c>
      <c r="I655" s="62" t="s">
        <v>161</v>
      </c>
      <c r="J655" s="62" t="s">
        <v>162</v>
      </c>
      <c r="K655" s="62">
        <v>3</v>
      </c>
      <c r="L655" s="62" t="s">
        <v>223</v>
      </c>
      <c r="M655" s="70" t="s">
        <v>224</v>
      </c>
      <c r="N655" s="71">
        <v>20000000</v>
      </c>
      <c r="O655" s="71">
        <v>20000000</v>
      </c>
      <c r="P655" s="71" t="s">
        <v>225</v>
      </c>
      <c r="Q655" s="71" t="s">
        <v>221</v>
      </c>
      <c r="R655" s="72">
        <v>1</v>
      </c>
      <c r="S655" s="73" t="s">
        <v>80</v>
      </c>
      <c r="T655" s="86">
        <v>2021011000082</v>
      </c>
      <c r="U655" s="75" t="str">
        <f t="shared" si="36"/>
        <v>2431 - Laboratorio Nacional de Suelos</v>
      </c>
      <c r="V655" s="72" t="str">
        <f t="shared" si="37"/>
        <v>INVERSION</v>
      </c>
      <c r="W655" s="72" t="s">
        <v>6557</v>
      </c>
      <c r="X655" s="72" t="s">
        <v>6558</v>
      </c>
      <c r="Y655" s="72" t="s">
        <v>6559</v>
      </c>
      <c r="Z655" s="72" t="s">
        <v>6560</v>
      </c>
      <c r="AA655" s="72" t="s">
        <v>6561</v>
      </c>
      <c r="AB655" s="72">
        <v>0</v>
      </c>
      <c r="AC655" s="72">
        <v>1</v>
      </c>
      <c r="AD655" s="76"/>
    </row>
    <row r="656" spans="1:30" ht="120" x14ac:dyDescent="0.25">
      <c r="A656" s="62">
        <v>655</v>
      </c>
      <c r="B656" s="68" t="s">
        <v>3313</v>
      </c>
      <c r="C656" s="64">
        <f t="shared" si="35"/>
        <v>1</v>
      </c>
      <c r="D656" s="65">
        <v>45295</v>
      </c>
      <c r="E656" s="66" t="s">
        <v>6958</v>
      </c>
      <c r="F656" s="67" t="s">
        <v>5016</v>
      </c>
      <c r="G656" s="68">
        <v>86101610</v>
      </c>
      <c r="H656" s="69" t="s">
        <v>5673</v>
      </c>
      <c r="I656" s="62" t="s">
        <v>161</v>
      </c>
      <c r="J656" s="62" t="s">
        <v>162</v>
      </c>
      <c r="K656" s="62">
        <v>3</v>
      </c>
      <c r="L656" s="62" t="s">
        <v>615</v>
      </c>
      <c r="M656" s="70" t="s">
        <v>224</v>
      </c>
      <c r="N656" s="71">
        <v>100000000</v>
      </c>
      <c r="O656" s="71">
        <v>100000000</v>
      </c>
      <c r="P656" s="71" t="s">
        <v>225</v>
      </c>
      <c r="Q656" s="71" t="s">
        <v>221</v>
      </c>
      <c r="R656" s="72">
        <v>1</v>
      </c>
      <c r="S656" s="73" t="s">
        <v>80</v>
      </c>
      <c r="T656" s="86">
        <v>2021011000082</v>
      </c>
      <c r="U656" s="75" t="str">
        <f t="shared" si="36"/>
        <v>2431 - Laboratorio Nacional de Suelos</v>
      </c>
      <c r="V656" s="72" t="str">
        <f t="shared" si="37"/>
        <v>INVERSION</v>
      </c>
      <c r="W656" s="72" t="s">
        <v>6557</v>
      </c>
      <c r="X656" s="72" t="s">
        <v>6558</v>
      </c>
      <c r="Y656" s="72" t="s">
        <v>6559</v>
      </c>
      <c r="Z656" s="72" t="s">
        <v>6560</v>
      </c>
      <c r="AA656" s="72" t="s">
        <v>6561</v>
      </c>
      <c r="AB656" s="72">
        <v>0</v>
      </c>
      <c r="AC656" s="72">
        <v>1</v>
      </c>
      <c r="AD656" s="76"/>
    </row>
    <row r="657" spans="1:30" ht="120" x14ac:dyDescent="0.25">
      <c r="A657" s="62">
        <v>656</v>
      </c>
      <c r="B657" s="68" t="s">
        <v>3313</v>
      </c>
      <c r="C657" s="64">
        <f t="shared" si="35"/>
        <v>1</v>
      </c>
      <c r="D657" s="65">
        <v>45295</v>
      </c>
      <c r="E657" s="66" t="s">
        <v>6958</v>
      </c>
      <c r="F657" s="67" t="s">
        <v>5016</v>
      </c>
      <c r="G657" s="68">
        <v>86101610</v>
      </c>
      <c r="H657" s="69" t="s">
        <v>5674</v>
      </c>
      <c r="I657" s="62" t="s">
        <v>153</v>
      </c>
      <c r="J657" s="62" t="s">
        <v>153</v>
      </c>
      <c r="K657" s="62">
        <v>12</v>
      </c>
      <c r="L657" s="62" t="s">
        <v>223</v>
      </c>
      <c r="M657" s="70" t="s">
        <v>224</v>
      </c>
      <c r="N657" s="71">
        <v>33429000</v>
      </c>
      <c r="O657" s="71">
        <v>33429000</v>
      </c>
      <c r="P657" s="71" t="s">
        <v>225</v>
      </c>
      <c r="Q657" s="71" t="s">
        <v>221</v>
      </c>
      <c r="R657" s="72">
        <v>1</v>
      </c>
      <c r="S657" s="73" t="s">
        <v>80</v>
      </c>
      <c r="T657" s="86">
        <v>2021011000082</v>
      </c>
      <c r="U657" s="75" t="str">
        <f t="shared" si="36"/>
        <v>2431 - Laboratorio Nacional de Suelos</v>
      </c>
      <c r="V657" s="72" t="str">
        <f t="shared" si="37"/>
        <v>INVERSION</v>
      </c>
      <c r="W657" s="72" t="s">
        <v>6557</v>
      </c>
      <c r="X657" s="72" t="s">
        <v>6558</v>
      </c>
      <c r="Y657" s="72" t="s">
        <v>6559</v>
      </c>
      <c r="Z657" s="72" t="s">
        <v>6560</v>
      </c>
      <c r="AA657" s="72" t="s">
        <v>6561</v>
      </c>
      <c r="AB657" s="72">
        <v>0</v>
      </c>
      <c r="AC657" s="72">
        <v>1</v>
      </c>
      <c r="AD657" s="76"/>
    </row>
    <row r="658" spans="1:30" ht="120" x14ac:dyDescent="0.25">
      <c r="A658" s="62">
        <v>657</v>
      </c>
      <c r="B658" s="68" t="s">
        <v>3313</v>
      </c>
      <c r="C658" s="64">
        <f t="shared" si="35"/>
        <v>1</v>
      </c>
      <c r="D658" s="65">
        <v>45295</v>
      </c>
      <c r="E658" s="66" t="s">
        <v>6958</v>
      </c>
      <c r="F658" s="67" t="s">
        <v>5016</v>
      </c>
      <c r="G658" s="68">
        <v>86101610</v>
      </c>
      <c r="H658" s="69" t="s">
        <v>5675</v>
      </c>
      <c r="I658" s="62" t="s">
        <v>154</v>
      </c>
      <c r="J658" s="62" t="s">
        <v>154</v>
      </c>
      <c r="K658" s="62">
        <v>12</v>
      </c>
      <c r="L658" s="62" t="s">
        <v>223</v>
      </c>
      <c r="M658" s="70" t="s">
        <v>224</v>
      </c>
      <c r="N658" s="71">
        <v>31526000</v>
      </c>
      <c r="O658" s="71">
        <v>31526000</v>
      </c>
      <c r="P658" s="71" t="s">
        <v>225</v>
      </c>
      <c r="Q658" s="71" t="s">
        <v>221</v>
      </c>
      <c r="R658" s="72">
        <v>1</v>
      </c>
      <c r="S658" s="73" t="s">
        <v>80</v>
      </c>
      <c r="T658" s="86">
        <v>2021011000082</v>
      </c>
      <c r="U658" s="75" t="str">
        <f t="shared" si="36"/>
        <v>2431 - Laboratorio Nacional de Suelos</v>
      </c>
      <c r="V658" s="72" t="str">
        <f t="shared" si="37"/>
        <v>INVERSION</v>
      </c>
      <c r="W658" s="72" t="s">
        <v>6557</v>
      </c>
      <c r="X658" s="72" t="s">
        <v>6558</v>
      </c>
      <c r="Y658" s="72" t="s">
        <v>6559</v>
      </c>
      <c r="Z658" s="72" t="s">
        <v>6560</v>
      </c>
      <c r="AA658" s="72" t="s">
        <v>6561</v>
      </c>
      <c r="AB658" s="72">
        <v>0</v>
      </c>
      <c r="AC658" s="72">
        <v>1</v>
      </c>
      <c r="AD658" s="76"/>
    </row>
    <row r="659" spans="1:30" ht="120" x14ac:dyDescent="0.25">
      <c r="A659" s="62">
        <v>658</v>
      </c>
      <c r="B659" s="68" t="s">
        <v>3313</v>
      </c>
      <c r="C659" s="64">
        <f t="shared" si="35"/>
        <v>1</v>
      </c>
      <c r="D659" s="65">
        <v>45295</v>
      </c>
      <c r="E659" s="66" t="s">
        <v>6958</v>
      </c>
      <c r="F659" s="67" t="s">
        <v>5016</v>
      </c>
      <c r="G659" s="68">
        <v>86101610</v>
      </c>
      <c r="H659" s="69" t="s">
        <v>5676</v>
      </c>
      <c r="I659" s="62" t="s">
        <v>154</v>
      </c>
      <c r="J659" s="62" t="s">
        <v>154</v>
      </c>
      <c r="K659" s="62">
        <v>12</v>
      </c>
      <c r="L659" s="62" t="s">
        <v>223</v>
      </c>
      <c r="M659" s="70" t="s">
        <v>224</v>
      </c>
      <c r="N659" s="71">
        <v>33429000</v>
      </c>
      <c r="O659" s="71">
        <v>33429000</v>
      </c>
      <c r="P659" s="71" t="s">
        <v>225</v>
      </c>
      <c r="Q659" s="71" t="s">
        <v>221</v>
      </c>
      <c r="R659" s="72">
        <v>1</v>
      </c>
      <c r="S659" s="73" t="s">
        <v>80</v>
      </c>
      <c r="T659" s="86">
        <v>2021011000082</v>
      </c>
      <c r="U659" s="75" t="str">
        <f t="shared" si="36"/>
        <v>2431 - Laboratorio Nacional de Suelos</v>
      </c>
      <c r="V659" s="72" t="str">
        <f t="shared" si="37"/>
        <v>INVERSION</v>
      </c>
      <c r="W659" s="72" t="s">
        <v>6557</v>
      </c>
      <c r="X659" s="72" t="s">
        <v>6558</v>
      </c>
      <c r="Y659" s="72" t="s">
        <v>6559</v>
      </c>
      <c r="Z659" s="72" t="s">
        <v>6560</v>
      </c>
      <c r="AA659" s="72" t="s">
        <v>6561</v>
      </c>
      <c r="AB659" s="72">
        <v>0</v>
      </c>
      <c r="AC659" s="72">
        <v>1</v>
      </c>
      <c r="AD659" s="76"/>
    </row>
    <row r="660" spans="1:30" ht="120" x14ac:dyDescent="0.25">
      <c r="A660" s="62">
        <v>659</v>
      </c>
      <c r="B660" s="68" t="s">
        <v>3313</v>
      </c>
      <c r="C660" s="64">
        <f t="shared" si="35"/>
        <v>1</v>
      </c>
      <c r="D660" s="65">
        <v>45295</v>
      </c>
      <c r="E660" s="66" t="e">
        <v>#N/A</v>
      </c>
      <c r="F660" s="67" t="s">
        <v>5016</v>
      </c>
      <c r="G660" s="68" t="s">
        <v>3404</v>
      </c>
      <c r="H660" s="69" t="s">
        <v>5677</v>
      </c>
      <c r="I660" s="62" t="s">
        <v>154</v>
      </c>
      <c r="J660" s="62" t="s">
        <v>156</v>
      </c>
      <c r="K660" s="62">
        <v>9</v>
      </c>
      <c r="L660" s="62" t="s">
        <v>615</v>
      </c>
      <c r="M660" s="70" t="s">
        <v>224</v>
      </c>
      <c r="N660" s="71">
        <v>260000000</v>
      </c>
      <c r="O660" s="71">
        <v>260000000</v>
      </c>
      <c r="P660" s="71" t="s">
        <v>225</v>
      </c>
      <c r="Q660" s="71" t="s">
        <v>221</v>
      </c>
      <c r="R660" s="72">
        <v>1</v>
      </c>
      <c r="S660" s="73" t="s">
        <v>80</v>
      </c>
      <c r="T660" s="86">
        <v>2021011000082</v>
      </c>
      <c r="U660" s="75" t="str">
        <f t="shared" si="36"/>
        <v>2431 - Laboratorio Nacional de Suelos</v>
      </c>
      <c r="V660" s="72" t="str">
        <f t="shared" si="37"/>
        <v>INVERSION</v>
      </c>
      <c r="W660" s="72" t="s">
        <v>6557</v>
      </c>
      <c r="X660" s="72" t="s">
        <v>6558</v>
      </c>
      <c r="Y660" s="72" t="s">
        <v>6559</v>
      </c>
      <c r="Z660" s="72" t="s">
        <v>6560</v>
      </c>
      <c r="AA660" s="72" t="s">
        <v>6561</v>
      </c>
      <c r="AB660" s="72">
        <v>0</v>
      </c>
      <c r="AC660" s="72">
        <v>1</v>
      </c>
      <c r="AD660" s="76"/>
    </row>
    <row r="661" spans="1:30" ht="120" x14ac:dyDescent="0.25">
      <c r="A661" s="62">
        <v>660</v>
      </c>
      <c r="B661" s="68" t="s">
        <v>3313</v>
      </c>
      <c r="C661" s="64">
        <f t="shared" si="35"/>
        <v>1</v>
      </c>
      <c r="D661" s="65">
        <v>45295</v>
      </c>
      <c r="E661" s="66" t="e">
        <v>#N/A</v>
      </c>
      <c r="F661" s="67" t="s">
        <v>5016</v>
      </c>
      <c r="G661" s="68" t="s">
        <v>3400</v>
      </c>
      <c r="H661" s="69" t="s">
        <v>5678</v>
      </c>
      <c r="I661" s="62" t="s">
        <v>154</v>
      </c>
      <c r="J661" s="62" t="s">
        <v>156</v>
      </c>
      <c r="K661" s="62">
        <v>9</v>
      </c>
      <c r="L661" s="62" t="s">
        <v>615</v>
      </c>
      <c r="M661" s="70" t="s">
        <v>224</v>
      </c>
      <c r="N661" s="71">
        <v>650000000</v>
      </c>
      <c r="O661" s="71">
        <v>650000000</v>
      </c>
      <c r="P661" s="71" t="s">
        <v>225</v>
      </c>
      <c r="Q661" s="71" t="s">
        <v>221</v>
      </c>
      <c r="R661" s="72">
        <v>1</v>
      </c>
      <c r="S661" s="73" t="s">
        <v>80</v>
      </c>
      <c r="T661" s="86">
        <v>2021011000082</v>
      </c>
      <c r="U661" s="75" t="str">
        <f t="shared" si="36"/>
        <v>2431 - Laboratorio Nacional de Suelos</v>
      </c>
      <c r="V661" s="72" t="str">
        <f t="shared" si="37"/>
        <v>INVERSION</v>
      </c>
      <c r="W661" s="72" t="s">
        <v>6557</v>
      </c>
      <c r="X661" s="72" t="s">
        <v>6558</v>
      </c>
      <c r="Y661" s="72" t="s">
        <v>6559</v>
      </c>
      <c r="Z661" s="72" t="s">
        <v>6560</v>
      </c>
      <c r="AA661" s="72" t="s">
        <v>6561</v>
      </c>
      <c r="AB661" s="72">
        <v>0</v>
      </c>
      <c r="AC661" s="72">
        <v>1</v>
      </c>
      <c r="AD661" s="76"/>
    </row>
    <row r="662" spans="1:30" ht="120" x14ac:dyDescent="0.25">
      <c r="A662" s="62">
        <v>661</v>
      </c>
      <c r="B662" s="68" t="s">
        <v>3430</v>
      </c>
      <c r="C662" s="64">
        <f t="shared" si="35"/>
        <v>5</v>
      </c>
      <c r="D662" s="65">
        <v>45295</v>
      </c>
      <c r="E662" s="66" t="s">
        <v>6958</v>
      </c>
      <c r="F662" s="67" t="s">
        <v>5016</v>
      </c>
      <c r="G662" s="68">
        <v>86101610</v>
      </c>
      <c r="H662" s="69" t="s">
        <v>5679</v>
      </c>
      <c r="I662" s="62" t="s">
        <v>153</v>
      </c>
      <c r="J662" s="62" t="s">
        <v>153</v>
      </c>
      <c r="K662" s="62">
        <v>12</v>
      </c>
      <c r="L662" s="62" t="s">
        <v>223</v>
      </c>
      <c r="M662" s="70" t="s">
        <v>224</v>
      </c>
      <c r="N662" s="71">
        <v>363000000</v>
      </c>
      <c r="O662" s="71">
        <v>363000000</v>
      </c>
      <c r="P662" s="71" t="s">
        <v>225</v>
      </c>
      <c r="Q662" s="71" t="s">
        <v>221</v>
      </c>
      <c r="R662" s="72">
        <v>5</v>
      </c>
      <c r="S662" s="73" t="s">
        <v>80</v>
      </c>
      <c r="T662" s="86">
        <v>2021011000082</v>
      </c>
      <c r="U662" s="75" t="str">
        <f t="shared" si="36"/>
        <v>2430 - Subdirección de Agrología</v>
      </c>
      <c r="V662" s="72" t="str">
        <f t="shared" si="37"/>
        <v>INVERSION</v>
      </c>
      <c r="W662" s="72" t="s">
        <v>6557</v>
      </c>
      <c r="X662" s="72" t="s">
        <v>6558</v>
      </c>
      <c r="Y662" s="72" t="s">
        <v>6559</v>
      </c>
      <c r="Z662" s="72" t="s">
        <v>6560</v>
      </c>
      <c r="AA662" s="72" t="s">
        <v>6561</v>
      </c>
      <c r="AB662" s="72">
        <v>0</v>
      </c>
      <c r="AC662" s="72">
        <v>1</v>
      </c>
      <c r="AD662" s="76"/>
    </row>
    <row r="663" spans="1:30" ht="120" x14ac:dyDescent="0.25">
      <c r="A663" s="62">
        <v>662</v>
      </c>
      <c r="B663" s="68" t="s">
        <v>3430</v>
      </c>
      <c r="C663" s="64">
        <f t="shared" si="35"/>
        <v>22</v>
      </c>
      <c r="D663" s="65">
        <v>45295</v>
      </c>
      <c r="E663" s="66" t="s">
        <v>6958</v>
      </c>
      <c r="F663" s="67" t="s">
        <v>5016</v>
      </c>
      <c r="G663" s="68">
        <v>86101610</v>
      </c>
      <c r="H663" s="69" t="s">
        <v>5680</v>
      </c>
      <c r="I663" s="62" t="s">
        <v>154</v>
      </c>
      <c r="J663" s="62" t="s">
        <v>154</v>
      </c>
      <c r="K663" s="62">
        <v>12</v>
      </c>
      <c r="L663" s="62" t="s">
        <v>223</v>
      </c>
      <c r="M663" s="70" t="s">
        <v>224</v>
      </c>
      <c r="N663" s="71">
        <v>1379400000</v>
      </c>
      <c r="O663" s="71">
        <v>1379400000</v>
      </c>
      <c r="P663" s="71" t="s">
        <v>225</v>
      </c>
      <c r="Q663" s="71" t="s">
        <v>221</v>
      </c>
      <c r="R663" s="72">
        <v>22</v>
      </c>
      <c r="S663" s="73" t="s">
        <v>80</v>
      </c>
      <c r="T663" s="86">
        <v>2021011000082</v>
      </c>
      <c r="U663" s="75" t="str">
        <f t="shared" si="36"/>
        <v>2430 - Subdirección de Agrología</v>
      </c>
      <c r="V663" s="72" t="str">
        <f t="shared" si="37"/>
        <v>INVERSION</v>
      </c>
      <c r="W663" s="72" t="s">
        <v>6557</v>
      </c>
      <c r="X663" s="72" t="s">
        <v>6558</v>
      </c>
      <c r="Y663" s="72" t="s">
        <v>6559</v>
      </c>
      <c r="Z663" s="72" t="s">
        <v>6560</v>
      </c>
      <c r="AA663" s="72" t="s">
        <v>6561</v>
      </c>
      <c r="AB663" s="72">
        <v>0</v>
      </c>
      <c r="AC663" s="72">
        <v>1</v>
      </c>
      <c r="AD663" s="76"/>
    </row>
    <row r="664" spans="1:30" ht="120" x14ac:dyDescent="0.25">
      <c r="A664" s="62">
        <v>663</v>
      </c>
      <c r="B664" s="68" t="s">
        <v>3430</v>
      </c>
      <c r="C664" s="64">
        <f t="shared" si="35"/>
        <v>1</v>
      </c>
      <c r="D664" s="65">
        <v>45295</v>
      </c>
      <c r="E664" s="66" t="s">
        <v>6958</v>
      </c>
      <c r="F664" s="67" t="s">
        <v>5016</v>
      </c>
      <c r="G664" s="68">
        <v>86101610</v>
      </c>
      <c r="H664" s="69" t="s">
        <v>5681</v>
      </c>
      <c r="I664" s="62" t="s">
        <v>153</v>
      </c>
      <c r="J664" s="62" t="s">
        <v>153</v>
      </c>
      <c r="K664" s="62">
        <v>12</v>
      </c>
      <c r="L664" s="62" t="s">
        <v>223</v>
      </c>
      <c r="M664" s="70" t="s">
        <v>224</v>
      </c>
      <c r="N664" s="71">
        <v>95150000</v>
      </c>
      <c r="O664" s="71">
        <v>95150000</v>
      </c>
      <c r="P664" s="71" t="s">
        <v>225</v>
      </c>
      <c r="Q664" s="71" t="s">
        <v>221</v>
      </c>
      <c r="R664" s="72">
        <v>1</v>
      </c>
      <c r="S664" s="73" t="s">
        <v>80</v>
      </c>
      <c r="T664" s="86">
        <v>2021011000082</v>
      </c>
      <c r="U664" s="75" t="str">
        <f t="shared" si="36"/>
        <v>2430 - Subdirección de Agrología</v>
      </c>
      <c r="V664" s="72" t="str">
        <f t="shared" si="37"/>
        <v>INVERSION</v>
      </c>
      <c r="W664" s="72" t="s">
        <v>6557</v>
      </c>
      <c r="X664" s="72" t="s">
        <v>6558</v>
      </c>
      <c r="Y664" s="72" t="s">
        <v>6559</v>
      </c>
      <c r="Z664" s="72" t="s">
        <v>6560</v>
      </c>
      <c r="AA664" s="72" t="s">
        <v>6561</v>
      </c>
      <c r="AB664" s="72">
        <v>0</v>
      </c>
      <c r="AC664" s="72">
        <v>1</v>
      </c>
      <c r="AD664" s="76"/>
    </row>
    <row r="665" spans="1:30" ht="120" x14ac:dyDescent="0.25">
      <c r="A665" s="62">
        <v>664</v>
      </c>
      <c r="B665" s="68" t="s">
        <v>3430</v>
      </c>
      <c r="C665" s="64">
        <f t="shared" si="35"/>
        <v>6</v>
      </c>
      <c r="D665" s="65">
        <v>45295</v>
      </c>
      <c r="E665" s="66" t="s">
        <v>6958</v>
      </c>
      <c r="F665" s="67" t="s">
        <v>5016</v>
      </c>
      <c r="G665" s="68">
        <v>86101610</v>
      </c>
      <c r="H665" s="69" t="s">
        <v>5682</v>
      </c>
      <c r="I665" s="62" t="s">
        <v>154</v>
      </c>
      <c r="J665" s="62" t="s">
        <v>154</v>
      </c>
      <c r="K665" s="62">
        <v>12</v>
      </c>
      <c r="L665" s="62" t="s">
        <v>223</v>
      </c>
      <c r="M665" s="70" t="s">
        <v>224</v>
      </c>
      <c r="N665" s="71">
        <v>187044000</v>
      </c>
      <c r="O665" s="71">
        <v>187044000</v>
      </c>
      <c r="P665" s="71" t="s">
        <v>225</v>
      </c>
      <c r="Q665" s="71" t="s">
        <v>221</v>
      </c>
      <c r="R665" s="72">
        <v>6</v>
      </c>
      <c r="S665" s="73" t="s">
        <v>80</v>
      </c>
      <c r="T665" s="86">
        <v>2021011000082</v>
      </c>
      <c r="U665" s="75" t="str">
        <f t="shared" si="36"/>
        <v>2430 - Subdirección de Agrología</v>
      </c>
      <c r="V665" s="72" t="str">
        <f t="shared" si="37"/>
        <v>INVERSION</v>
      </c>
      <c r="W665" s="72" t="s">
        <v>6557</v>
      </c>
      <c r="X665" s="72" t="s">
        <v>6558</v>
      </c>
      <c r="Y665" s="72" t="s">
        <v>6559</v>
      </c>
      <c r="Z665" s="72" t="s">
        <v>6560</v>
      </c>
      <c r="AA665" s="72" t="s">
        <v>6561</v>
      </c>
      <c r="AB665" s="72">
        <v>0</v>
      </c>
      <c r="AC665" s="72">
        <v>1</v>
      </c>
      <c r="AD665" s="76"/>
    </row>
    <row r="666" spans="1:30" ht="120" x14ac:dyDescent="0.25">
      <c r="A666" s="62">
        <v>665</v>
      </c>
      <c r="B666" s="68" t="s">
        <v>3430</v>
      </c>
      <c r="C666" s="64">
        <f t="shared" si="35"/>
        <v>2</v>
      </c>
      <c r="D666" s="65">
        <v>45295</v>
      </c>
      <c r="E666" s="66" t="s">
        <v>6958</v>
      </c>
      <c r="F666" s="67" t="s">
        <v>5016</v>
      </c>
      <c r="G666" s="68">
        <v>86101610</v>
      </c>
      <c r="H666" s="69" t="s">
        <v>5683</v>
      </c>
      <c r="I666" s="62" t="s">
        <v>154</v>
      </c>
      <c r="J666" s="62" t="s">
        <v>154</v>
      </c>
      <c r="K666" s="62">
        <v>12</v>
      </c>
      <c r="L666" s="62" t="s">
        <v>223</v>
      </c>
      <c r="M666" s="70" t="s">
        <v>224</v>
      </c>
      <c r="N666" s="71">
        <v>190300000</v>
      </c>
      <c r="O666" s="71">
        <v>190300000</v>
      </c>
      <c r="P666" s="71" t="s">
        <v>225</v>
      </c>
      <c r="Q666" s="71" t="s">
        <v>221</v>
      </c>
      <c r="R666" s="72">
        <v>2</v>
      </c>
      <c r="S666" s="73" t="s">
        <v>80</v>
      </c>
      <c r="T666" s="86">
        <v>2021011000082</v>
      </c>
      <c r="U666" s="75" t="str">
        <f t="shared" si="36"/>
        <v>2430 - Subdirección de Agrología</v>
      </c>
      <c r="V666" s="72" t="str">
        <f t="shared" si="37"/>
        <v>INVERSION</v>
      </c>
      <c r="W666" s="72" t="s">
        <v>6557</v>
      </c>
      <c r="X666" s="72" t="s">
        <v>6558</v>
      </c>
      <c r="Y666" s="72" t="s">
        <v>6559</v>
      </c>
      <c r="Z666" s="72" t="s">
        <v>6560</v>
      </c>
      <c r="AA666" s="72" t="s">
        <v>6561</v>
      </c>
      <c r="AB666" s="72">
        <v>0</v>
      </c>
      <c r="AC666" s="72">
        <v>1</v>
      </c>
      <c r="AD666" s="76"/>
    </row>
    <row r="667" spans="1:30" ht="120" x14ac:dyDescent="0.25">
      <c r="A667" s="62">
        <v>666</v>
      </c>
      <c r="B667" s="68" t="s">
        <v>3430</v>
      </c>
      <c r="C667" s="64">
        <f t="shared" si="35"/>
        <v>3</v>
      </c>
      <c r="D667" s="65">
        <v>45295</v>
      </c>
      <c r="E667" s="66" t="s">
        <v>6958</v>
      </c>
      <c r="F667" s="67" t="s">
        <v>5016</v>
      </c>
      <c r="G667" s="68">
        <v>86101610</v>
      </c>
      <c r="H667" s="69" t="s">
        <v>5684</v>
      </c>
      <c r="I667" s="62" t="s">
        <v>153</v>
      </c>
      <c r="J667" s="62" t="s">
        <v>153</v>
      </c>
      <c r="K667" s="62">
        <v>12</v>
      </c>
      <c r="L667" s="62" t="s">
        <v>223</v>
      </c>
      <c r="M667" s="70" t="s">
        <v>224</v>
      </c>
      <c r="N667" s="71">
        <v>217800000</v>
      </c>
      <c r="O667" s="71">
        <v>217800000</v>
      </c>
      <c r="P667" s="71" t="s">
        <v>225</v>
      </c>
      <c r="Q667" s="71" t="s">
        <v>221</v>
      </c>
      <c r="R667" s="72">
        <v>3</v>
      </c>
      <c r="S667" s="73" t="s">
        <v>80</v>
      </c>
      <c r="T667" s="86">
        <v>2021011000082</v>
      </c>
      <c r="U667" s="75" t="str">
        <f t="shared" si="36"/>
        <v>2430 - Subdirección de Agrología</v>
      </c>
      <c r="V667" s="72" t="str">
        <f t="shared" si="37"/>
        <v>INVERSION</v>
      </c>
      <c r="W667" s="72" t="s">
        <v>6557</v>
      </c>
      <c r="X667" s="72" t="s">
        <v>6558</v>
      </c>
      <c r="Y667" s="72" t="s">
        <v>6559</v>
      </c>
      <c r="Z667" s="72" t="s">
        <v>6560</v>
      </c>
      <c r="AA667" s="72" t="s">
        <v>6561</v>
      </c>
      <c r="AB667" s="72">
        <v>0</v>
      </c>
      <c r="AC667" s="72">
        <v>1</v>
      </c>
      <c r="AD667" s="76"/>
    </row>
    <row r="668" spans="1:30" ht="120" x14ac:dyDescent="0.25">
      <c r="A668" s="62">
        <v>667</v>
      </c>
      <c r="B668" s="68" t="s">
        <v>3430</v>
      </c>
      <c r="C668" s="64">
        <f t="shared" ref="C668:C731" si="38">+R668</f>
        <v>6</v>
      </c>
      <c r="D668" s="65">
        <v>45295</v>
      </c>
      <c r="E668" s="66" t="s">
        <v>6958</v>
      </c>
      <c r="F668" s="67" t="s">
        <v>5016</v>
      </c>
      <c r="G668" s="68">
        <v>86101610</v>
      </c>
      <c r="H668" s="69" t="s">
        <v>5685</v>
      </c>
      <c r="I668" s="62" t="s">
        <v>154</v>
      </c>
      <c r="J668" s="62" t="s">
        <v>154</v>
      </c>
      <c r="K668" s="62">
        <v>12</v>
      </c>
      <c r="L668" s="62" t="s">
        <v>223</v>
      </c>
      <c r="M668" s="70" t="s">
        <v>224</v>
      </c>
      <c r="N668" s="71">
        <v>435600000</v>
      </c>
      <c r="O668" s="71">
        <v>435600000</v>
      </c>
      <c r="P668" s="71" t="s">
        <v>225</v>
      </c>
      <c r="Q668" s="71" t="s">
        <v>221</v>
      </c>
      <c r="R668" s="72">
        <v>6</v>
      </c>
      <c r="S668" s="73" t="s">
        <v>80</v>
      </c>
      <c r="T668" s="86">
        <v>2021011000082</v>
      </c>
      <c r="U668" s="75" t="str">
        <f t="shared" si="36"/>
        <v>2430 - Subdirección de Agrología</v>
      </c>
      <c r="V668" s="72" t="str">
        <f t="shared" si="37"/>
        <v>INVERSION</v>
      </c>
      <c r="W668" s="72" t="s">
        <v>6557</v>
      </c>
      <c r="X668" s="72" t="s">
        <v>6558</v>
      </c>
      <c r="Y668" s="72" t="s">
        <v>6559</v>
      </c>
      <c r="Z668" s="72" t="s">
        <v>6560</v>
      </c>
      <c r="AA668" s="72" t="s">
        <v>6561</v>
      </c>
      <c r="AB668" s="72">
        <v>0</v>
      </c>
      <c r="AC668" s="72">
        <v>1</v>
      </c>
      <c r="AD668" s="76"/>
    </row>
    <row r="669" spans="1:30" ht="120" x14ac:dyDescent="0.25">
      <c r="A669" s="62">
        <v>668</v>
      </c>
      <c r="B669" s="68" t="s">
        <v>3430</v>
      </c>
      <c r="C669" s="64">
        <f t="shared" si="38"/>
        <v>2</v>
      </c>
      <c r="D669" s="65">
        <v>45295</v>
      </c>
      <c r="E669" s="66" t="s">
        <v>6958</v>
      </c>
      <c r="F669" s="67" t="s">
        <v>5016</v>
      </c>
      <c r="G669" s="68">
        <v>86101610</v>
      </c>
      <c r="H669" s="69" t="s">
        <v>5686</v>
      </c>
      <c r="I669" s="62" t="s">
        <v>154</v>
      </c>
      <c r="J669" s="62" t="s">
        <v>154</v>
      </c>
      <c r="K669" s="62">
        <v>12</v>
      </c>
      <c r="L669" s="62" t="s">
        <v>223</v>
      </c>
      <c r="M669" s="70" t="s">
        <v>224</v>
      </c>
      <c r="N669" s="71">
        <v>145200000</v>
      </c>
      <c r="O669" s="71">
        <v>145200000</v>
      </c>
      <c r="P669" s="71" t="s">
        <v>225</v>
      </c>
      <c r="Q669" s="71" t="s">
        <v>221</v>
      </c>
      <c r="R669" s="72">
        <v>2</v>
      </c>
      <c r="S669" s="73" t="s">
        <v>80</v>
      </c>
      <c r="T669" s="86">
        <v>2021011000082</v>
      </c>
      <c r="U669" s="75" t="str">
        <f t="shared" si="36"/>
        <v>2430 - Subdirección de Agrología</v>
      </c>
      <c r="V669" s="72" t="str">
        <f t="shared" si="37"/>
        <v>INVERSION</v>
      </c>
      <c r="W669" s="72" t="s">
        <v>6557</v>
      </c>
      <c r="X669" s="72" t="s">
        <v>6558</v>
      </c>
      <c r="Y669" s="72" t="s">
        <v>6559</v>
      </c>
      <c r="Z669" s="72" t="s">
        <v>6560</v>
      </c>
      <c r="AA669" s="72" t="s">
        <v>6561</v>
      </c>
      <c r="AB669" s="72">
        <v>0</v>
      </c>
      <c r="AC669" s="72">
        <v>1</v>
      </c>
      <c r="AD669" s="76"/>
    </row>
    <row r="670" spans="1:30" ht="120" x14ac:dyDescent="0.25">
      <c r="A670" s="62">
        <v>669</v>
      </c>
      <c r="B670" s="68" t="s">
        <v>3430</v>
      </c>
      <c r="C670" s="64">
        <f t="shared" si="38"/>
        <v>2</v>
      </c>
      <c r="D670" s="65">
        <v>45295</v>
      </c>
      <c r="E670" s="66" t="s">
        <v>6958</v>
      </c>
      <c r="F670" s="67" t="s">
        <v>5016</v>
      </c>
      <c r="G670" s="68">
        <v>86101610</v>
      </c>
      <c r="H670" s="69" t="s">
        <v>5687</v>
      </c>
      <c r="I670" s="62" t="s">
        <v>154</v>
      </c>
      <c r="J670" s="62" t="s">
        <v>154</v>
      </c>
      <c r="K670" s="62">
        <v>12</v>
      </c>
      <c r="L670" s="62" t="s">
        <v>223</v>
      </c>
      <c r="M670" s="70" t="s">
        <v>224</v>
      </c>
      <c r="N670" s="71">
        <v>145200000</v>
      </c>
      <c r="O670" s="71">
        <v>145200000</v>
      </c>
      <c r="P670" s="71" t="s">
        <v>225</v>
      </c>
      <c r="Q670" s="71" t="s">
        <v>221</v>
      </c>
      <c r="R670" s="72">
        <v>2</v>
      </c>
      <c r="S670" s="73" t="s">
        <v>80</v>
      </c>
      <c r="T670" s="86">
        <v>2021011000082</v>
      </c>
      <c r="U670" s="75" t="str">
        <f t="shared" si="36"/>
        <v>2430 - Subdirección de Agrología</v>
      </c>
      <c r="V670" s="72" t="str">
        <f t="shared" si="37"/>
        <v>INVERSION</v>
      </c>
      <c r="W670" s="72" t="s">
        <v>6557</v>
      </c>
      <c r="X670" s="72" t="s">
        <v>6558</v>
      </c>
      <c r="Y670" s="72" t="s">
        <v>6559</v>
      </c>
      <c r="Z670" s="72" t="s">
        <v>6560</v>
      </c>
      <c r="AA670" s="72" t="s">
        <v>6561</v>
      </c>
      <c r="AB670" s="72">
        <v>0</v>
      </c>
      <c r="AC670" s="72">
        <v>1</v>
      </c>
      <c r="AD670" s="76"/>
    </row>
    <row r="671" spans="1:30" ht="120" x14ac:dyDescent="0.25">
      <c r="A671" s="62">
        <v>670</v>
      </c>
      <c r="B671" s="68" t="s">
        <v>3430</v>
      </c>
      <c r="C671" s="64">
        <f t="shared" si="38"/>
        <v>1</v>
      </c>
      <c r="D671" s="65">
        <v>45295</v>
      </c>
      <c r="E671" s="66" t="s">
        <v>6958</v>
      </c>
      <c r="F671" s="67" t="s">
        <v>5016</v>
      </c>
      <c r="G671" s="68">
        <v>86101610</v>
      </c>
      <c r="H671" s="69" t="s">
        <v>5688</v>
      </c>
      <c r="I671" s="62" t="s">
        <v>154</v>
      </c>
      <c r="J671" s="62" t="s">
        <v>154</v>
      </c>
      <c r="K671" s="62">
        <v>12</v>
      </c>
      <c r="L671" s="62" t="s">
        <v>223</v>
      </c>
      <c r="M671" s="70" t="s">
        <v>224</v>
      </c>
      <c r="N671" s="71">
        <v>95150000</v>
      </c>
      <c r="O671" s="71">
        <v>95150000</v>
      </c>
      <c r="P671" s="71" t="s">
        <v>225</v>
      </c>
      <c r="Q671" s="71" t="s">
        <v>221</v>
      </c>
      <c r="R671" s="72">
        <v>1</v>
      </c>
      <c r="S671" s="73" t="s">
        <v>80</v>
      </c>
      <c r="T671" s="86">
        <v>2021011000082</v>
      </c>
      <c r="U671" s="75" t="str">
        <f t="shared" si="36"/>
        <v>2430 - Subdirección de Agrología</v>
      </c>
      <c r="V671" s="72" t="str">
        <f t="shared" si="37"/>
        <v>INVERSION</v>
      </c>
      <c r="W671" s="72" t="s">
        <v>6557</v>
      </c>
      <c r="X671" s="72" t="s">
        <v>6558</v>
      </c>
      <c r="Y671" s="72" t="s">
        <v>6559</v>
      </c>
      <c r="Z671" s="72" t="s">
        <v>6560</v>
      </c>
      <c r="AA671" s="72" t="s">
        <v>6561</v>
      </c>
      <c r="AB671" s="72">
        <v>0</v>
      </c>
      <c r="AC671" s="72">
        <v>1</v>
      </c>
      <c r="AD671" s="76"/>
    </row>
    <row r="672" spans="1:30" ht="120" x14ac:dyDescent="0.25">
      <c r="A672" s="62">
        <v>671</v>
      </c>
      <c r="B672" s="68" t="s">
        <v>3430</v>
      </c>
      <c r="C672" s="64">
        <f t="shared" si="38"/>
        <v>3</v>
      </c>
      <c r="D672" s="65">
        <v>45295</v>
      </c>
      <c r="E672" s="66" t="s">
        <v>6958</v>
      </c>
      <c r="F672" s="67" t="s">
        <v>5016</v>
      </c>
      <c r="G672" s="68">
        <v>86101610</v>
      </c>
      <c r="H672" s="69" t="s">
        <v>5689</v>
      </c>
      <c r="I672" s="62" t="s">
        <v>153</v>
      </c>
      <c r="J672" s="62" t="s">
        <v>153</v>
      </c>
      <c r="K672" s="62">
        <v>12</v>
      </c>
      <c r="L672" s="62" t="s">
        <v>223</v>
      </c>
      <c r="M672" s="70" t="s">
        <v>224</v>
      </c>
      <c r="N672" s="71">
        <v>217800000</v>
      </c>
      <c r="O672" s="71">
        <v>217800000</v>
      </c>
      <c r="P672" s="71" t="s">
        <v>225</v>
      </c>
      <c r="Q672" s="71" t="s">
        <v>221</v>
      </c>
      <c r="R672" s="72">
        <v>3</v>
      </c>
      <c r="S672" s="73" t="s">
        <v>80</v>
      </c>
      <c r="T672" s="86">
        <v>2021011000082</v>
      </c>
      <c r="U672" s="75" t="str">
        <f t="shared" ref="U672:U673" si="39">+B672</f>
        <v>2430 - Subdirección de Agrología</v>
      </c>
      <c r="V672" s="72" t="str">
        <f t="shared" si="37"/>
        <v>INVERSION</v>
      </c>
      <c r="W672" s="72" t="s">
        <v>6557</v>
      </c>
      <c r="X672" s="72" t="s">
        <v>6558</v>
      </c>
      <c r="Y672" s="72" t="s">
        <v>6559</v>
      </c>
      <c r="Z672" s="72" t="s">
        <v>6560</v>
      </c>
      <c r="AA672" s="72" t="s">
        <v>6561</v>
      </c>
      <c r="AB672" s="72">
        <v>0</v>
      </c>
      <c r="AC672" s="72">
        <v>1</v>
      </c>
      <c r="AD672" s="76"/>
    </row>
    <row r="673" spans="1:30" ht="120" x14ac:dyDescent="0.25">
      <c r="A673" s="62">
        <v>672</v>
      </c>
      <c r="B673" s="68" t="s">
        <v>3430</v>
      </c>
      <c r="C673" s="64">
        <f t="shared" si="38"/>
        <v>1</v>
      </c>
      <c r="D673" s="65">
        <v>45295</v>
      </c>
      <c r="E673" s="66" t="s">
        <v>6958</v>
      </c>
      <c r="F673" s="67" t="s">
        <v>5016</v>
      </c>
      <c r="G673" s="68">
        <v>86101610</v>
      </c>
      <c r="H673" s="69" t="s">
        <v>5690</v>
      </c>
      <c r="I673" s="62" t="s">
        <v>153</v>
      </c>
      <c r="J673" s="62" t="s">
        <v>153</v>
      </c>
      <c r="K673" s="62">
        <v>12</v>
      </c>
      <c r="L673" s="62" t="s">
        <v>223</v>
      </c>
      <c r="M673" s="70" t="s">
        <v>224</v>
      </c>
      <c r="N673" s="71">
        <v>62700000</v>
      </c>
      <c r="O673" s="71">
        <v>62700000</v>
      </c>
      <c r="P673" s="71" t="s">
        <v>225</v>
      </c>
      <c r="Q673" s="71" t="s">
        <v>221</v>
      </c>
      <c r="R673" s="72">
        <v>1</v>
      </c>
      <c r="S673" s="73" t="s">
        <v>80</v>
      </c>
      <c r="T673" s="86">
        <v>2021011000082</v>
      </c>
      <c r="U673" s="75" t="str">
        <f t="shared" si="39"/>
        <v>2430 - Subdirección de Agrología</v>
      </c>
      <c r="V673" s="72" t="str">
        <f t="shared" si="37"/>
        <v>INVERSION</v>
      </c>
      <c r="W673" s="72" t="s">
        <v>6557</v>
      </c>
      <c r="X673" s="72" t="s">
        <v>6558</v>
      </c>
      <c r="Y673" s="72" t="s">
        <v>6559</v>
      </c>
      <c r="Z673" s="72" t="s">
        <v>6560</v>
      </c>
      <c r="AA673" s="72" t="s">
        <v>6561</v>
      </c>
      <c r="AB673" s="72">
        <v>0</v>
      </c>
      <c r="AC673" s="72">
        <v>1</v>
      </c>
      <c r="AD673" s="76"/>
    </row>
    <row r="674" spans="1:30" ht="120" x14ac:dyDescent="0.25">
      <c r="A674" s="62">
        <v>673</v>
      </c>
      <c r="B674" s="68" t="str">
        <f>+S674</f>
        <v>2430 - Subdirección de Agrología</v>
      </c>
      <c r="C674" s="64">
        <f t="shared" si="38"/>
        <v>3</v>
      </c>
      <c r="D674" s="65">
        <v>45316</v>
      </c>
      <c r="E674" s="66" t="s">
        <v>6958</v>
      </c>
      <c r="F674" s="67" t="s">
        <v>5016</v>
      </c>
      <c r="G674" s="68">
        <v>86101610</v>
      </c>
      <c r="H674" s="69" t="s">
        <v>5691</v>
      </c>
      <c r="I674" s="62" t="s">
        <v>153</v>
      </c>
      <c r="J674" s="62" t="s">
        <v>153</v>
      </c>
      <c r="K674" s="62">
        <v>11</v>
      </c>
      <c r="L674" s="62" t="s">
        <v>223</v>
      </c>
      <c r="M674" s="70" t="s">
        <v>224</v>
      </c>
      <c r="N674" s="71">
        <v>188100000</v>
      </c>
      <c r="O674" s="71">
        <v>188100000</v>
      </c>
      <c r="P674" s="71" t="s">
        <v>225</v>
      </c>
      <c r="Q674" s="71" t="s">
        <v>221</v>
      </c>
      <c r="R674" s="72">
        <v>3</v>
      </c>
      <c r="S674" s="81" t="s">
        <v>3430</v>
      </c>
      <c r="T674" s="83" t="s">
        <v>80</v>
      </c>
      <c r="U674" s="75">
        <v>2021011000082</v>
      </c>
      <c r="V674" s="72" t="str">
        <f t="shared" si="37"/>
        <v>INVERSION</v>
      </c>
      <c r="W674" s="72"/>
      <c r="X674" s="72"/>
      <c r="Y674" s="72"/>
      <c r="Z674" s="72"/>
      <c r="AA674" s="72"/>
      <c r="AB674" s="72"/>
      <c r="AC674" s="72"/>
      <c r="AD674" s="76"/>
    </row>
    <row r="675" spans="1:30" ht="120" x14ac:dyDescent="0.25">
      <c r="A675" s="62">
        <v>674</v>
      </c>
      <c r="B675" s="68" t="s">
        <v>3430</v>
      </c>
      <c r="C675" s="64">
        <f t="shared" si="38"/>
        <v>1</v>
      </c>
      <c r="D675" s="65">
        <v>45295</v>
      </c>
      <c r="E675" s="66" t="s">
        <v>6958</v>
      </c>
      <c r="F675" s="67" t="s">
        <v>5016</v>
      </c>
      <c r="G675" s="68">
        <v>86101610</v>
      </c>
      <c r="H675" s="69" t="s">
        <v>5692</v>
      </c>
      <c r="I675" s="62" t="s">
        <v>153</v>
      </c>
      <c r="J675" s="62" t="s">
        <v>153</v>
      </c>
      <c r="K675" s="62">
        <v>12</v>
      </c>
      <c r="L675" s="62" t="s">
        <v>223</v>
      </c>
      <c r="M675" s="70" t="s">
        <v>224</v>
      </c>
      <c r="N675" s="71">
        <v>84700000</v>
      </c>
      <c r="O675" s="71">
        <v>84700000</v>
      </c>
      <c r="P675" s="71" t="s">
        <v>225</v>
      </c>
      <c r="Q675" s="71" t="s">
        <v>221</v>
      </c>
      <c r="R675" s="72">
        <v>1</v>
      </c>
      <c r="S675" s="73" t="s">
        <v>80</v>
      </c>
      <c r="T675" s="86">
        <v>2021011000082</v>
      </c>
      <c r="U675" s="75" t="str">
        <f>+B675</f>
        <v>2430 - Subdirección de Agrología</v>
      </c>
      <c r="V675" s="72" t="str">
        <f t="shared" si="37"/>
        <v>INVERSION</v>
      </c>
      <c r="W675" s="72" t="s">
        <v>6557</v>
      </c>
      <c r="X675" s="72" t="s">
        <v>6558</v>
      </c>
      <c r="Y675" s="72" t="s">
        <v>6559</v>
      </c>
      <c r="Z675" s="72" t="s">
        <v>6560</v>
      </c>
      <c r="AA675" s="72" t="s">
        <v>6561</v>
      </c>
      <c r="AB675" s="72">
        <v>0</v>
      </c>
      <c r="AC675" s="72">
        <v>1</v>
      </c>
      <c r="AD675" s="76"/>
    </row>
    <row r="676" spans="1:30" ht="120" x14ac:dyDescent="0.25">
      <c r="A676" s="62">
        <v>675</v>
      </c>
      <c r="B676" s="68" t="s">
        <v>3430</v>
      </c>
      <c r="C676" s="64">
        <f t="shared" si="38"/>
        <v>3</v>
      </c>
      <c r="D676" s="65">
        <v>45295</v>
      </c>
      <c r="E676" s="66" t="s">
        <v>6958</v>
      </c>
      <c r="F676" s="67" t="s">
        <v>5016</v>
      </c>
      <c r="G676" s="68">
        <v>86101610</v>
      </c>
      <c r="H676" s="69" t="s">
        <v>5693</v>
      </c>
      <c r="I676" s="62" t="s">
        <v>154</v>
      </c>
      <c r="J676" s="62" t="s">
        <v>154</v>
      </c>
      <c r="K676" s="62">
        <v>12</v>
      </c>
      <c r="L676" s="62" t="s">
        <v>223</v>
      </c>
      <c r="M676" s="70" t="s">
        <v>224</v>
      </c>
      <c r="N676" s="71">
        <v>217800000</v>
      </c>
      <c r="O676" s="71">
        <v>217800000</v>
      </c>
      <c r="P676" s="71" t="s">
        <v>225</v>
      </c>
      <c r="Q676" s="71" t="s">
        <v>221</v>
      </c>
      <c r="R676" s="72">
        <v>3</v>
      </c>
      <c r="S676" s="73" t="s">
        <v>80</v>
      </c>
      <c r="T676" s="86">
        <v>2021011000082</v>
      </c>
      <c r="U676" s="75" t="str">
        <f>+B676</f>
        <v>2430 - Subdirección de Agrología</v>
      </c>
      <c r="V676" s="72" t="str">
        <f t="shared" si="37"/>
        <v>INVERSION</v>
      </c>
      <c r="W676" s="72" t="s">
        <v>6557</v>
      </c>
      <c r="X676" s="72" t="s">
        <v>6558</v>
      </c>
      <c r="Y676" s="72" t="s">
        <v>6559</v>
      </c>
      <c r="Z676" s="72" t="s">
        <v>6560</v>
      </c>
      <c r="AA676" s="72" t="s">
        <v>6561</v>
      </c>
      <c r="AB676" s="72">
        <v>0</v>
      </c>
      <c r="AC676" s="72">
        <v>1</v>
      </c>
      <c r="AD676" s="76"/>
    </row>
    <row r="677" spans="1:30" ht="120" x14ac:dyDescent="0.25">
      <c r="A677" s="62">
        <v>676</v>
      </c>
      <c r="B677" s="68" t="str">
        <f>+S677</f>
        <v>2430 - Subdirección de Agrología</v>
      </c>
      <c r="C677" s="64">
        <f t="shared" si="38"/>
        <v>2</v>
      </c>
      <c r="D677" s="65">
        <v>45316</v>
      </c>
      <c r="E677" s="66" t="s">
        <v>6958</v>
      </c>
      <c r="F677" s="67" t="s">
        <v>5016</v>
      </c>
      <c r="G677" s="68">
        <v>86101610</v>
      </c>
      <c r="H677" s="69" t="s">
        <v>5694</v>
      </c>
      <c r="I677" s="62" t="s">
        <v>154</v>
      </c>
      <c r="J677" s="62" t="s">
        <v>154</v>
      </c>
      <c r="K677" s="62">
        <v>12</v>
      </c>
      <c r="L677" s="62" t="s">
        <v>223</v>
      </c>
      <c r="M677" s="70" t="s">
        <v>224</v>
      </c>
      <c r="N677" s="71">
        <v>169400000</v>
      </c>
      <c r="O677" s="71">
        <v>169400000</v>
      </c>
      <c r="P677" s="71" t="s">
        <v>225</v>
      </c>
      <c r="Q677" s="71" t="s">
        <v>221</v>
      </c>
      <c r="R677" s="72">
        <v>2</v>
      </c>
      <c r="S677" s="81" t="s">
        <v>3430</v>
      </c>
      <c r="T677" s="83" t="s">
        <v>80</v>
      </c>
      <c r="U677" s="75">
        <v>2021011000082</v>
      </c>
      <c r="V677" s="72" t="str">
        <f t="shared" si="37"/>
        <v>INVERSION</v>
      </c>
      <c r="W677" s="72"/>
      <c r="X677" s="72"/>
      <c r="Y677" s="72"/>
      <c r="Z677" s="72"/>
      <c r="AA677" s="72"/>
      <c r="AB677" s="72"/>
      <c r="AC677" s="72"/>
      <c r="AD677" s="76"/>
    </row>
    <row r="678" spans="1:30" ht="120" x14ac:dyDescent="0.25">
      <c r="A678" s="62">
        <v>677</v>
      </c>
      <c r="B678" s="68" t="s">
        <v>3430</v>
      </c>
      <c r="C678" s="64">
        <f t="shared" si="38"/>
        <v>10</v>
      </c>
      <c r="D678" s="65">
        <v>45295</v>
      </c>
      <c r="E678" s="66" t="s">
        <v>6958</v>
      </c>
      <c r="F678" s="67" t="s">
        <v>5016</v>
      </c>
      <c r="G678" s="68">
        <v>86101610</v>
      </c>
      <c r="H678" s="69" t="s">
        <v>5695</v>
      </c>
      <c r="I678" s="62" t="s">
        <v>154</v>
      </c>
      <c r="J678" s="62" t="s">
        <v>154</v>
      </c>
      <c r="K678" s="62">
        <v>12</v>
      </c>
      <c r="L678" s="62" t="s">
        <v>223</v>
      </c>
      <c r="M678" s="70" t="s">
        <v>224</v>
      </c>
      <c r="N678" s="71">
        <v>488510000</v>
      </c>
      <c r="O678" s="71">
        <v>488510000</v>
      </c>
      <c r="P678" s="71" t="s">
        <v>225</v>
      </c>
      <c r="Q678" s="71" t="s">
        <v>221</v>
      </c>
      <c r="R678" s="72">
        <v>10</v>
      </c>
      <c r="S678" s="73" t="s">
        <v>80</v>
      </c>
      <c r="T678" s="86">
        <v>2021011000082</v>
      </c>
      <c r="U678" s="75" t="str">
        <f t="shared" ref="U678:U741" si="40">+B678</f>
        <v>2430 - Subdirección de Agrología</v>
      </c>
      <c r="V678" s="72" t="str">
        <f t="shared" si="37"/>
        <v>INVERSION</v>
      </c>
      <c r="W678" s="72" t="s">
        <v>6557</v>
      </c>
      <c r="X678" s="72" t="s">
        <v>6558</v>
      </c>
      <c r="Y678" s="72" t="s">
        <v>6559</v>
      </c>
      <c r="Z678" s="72" t="s">
        <v>6560</v>
      </c>
      <c r="AA678" s="72" t="s">
        <v>6561</v>
      </c>
      <c r="AB678" s="72">
        <v>0</v>
      </c>
      <c r="AC678" s="72">
        <v>1</v>
      </c>
      <c r="AD678" s="76"/>
    </row>
    <row r="679" spans="1:30" ht="120" x14ac:dyDescent="0.25">
      <c r="A679" s="62">
        <v>678</v>
      </c>
      <c r="B679" s="68" t="s">
        <v>3430</v>
      </c>
      <c r="C679" s="64">
        <f t="shared" si="38"/>
        <v>1</v>
      </c>
      <c r="D679" s="65">
        <v>45295</v>
      </c>
      <c r="E679" s="66" t="s">
        <v>6958</v>
      </c>
      <c r="F679" s="67" t="s">
        <v>5016</v>
      </c>
      <c r="G679" s="68">
        <v>86101610</v>
      </c>
      <c r="H679" s="69" t="s">
        <v>5696</v>
      </c>
      <c r="I679" s="62" t="s">
        <v>154</v>
      </c>
      <c r="J679" s="62" t="s">
        <v>154</v>
      </c>
      <c r="K679" s="62">
        <v>12</v>
      </c>
      <c r="L679" s="62" t="s">
        <v>223</v>
      </c>
      <c r="M679" s="70" t="s">
        <v>224</v>
      </c>
      <c r="N679" s="71">
        <v>95150000</v>
      </c>
      <c r="O679" s="71">
        <v>95150000</v>
      </c>
      <c r="P679" s="71" t="s">
        <v>225</v>
      </c>
      <c r="Q679" s="71" t="s">
        <v>221</v>
      </c>
      <c r="R679" s="72">
        <v>1</v>
      </c>
      <c r="S679" s="73" t="s">
        <v>80</v>
      </c>
      <c r="T679" s="86">
        <v>2021011000082</v>
      </c>
      <c r="U679" s="75" t="str">
        <f t="shared" si="40"/>
        <v>2430 - Subdirección de Agrología</v>
      </c>
      <c r="V679" s="72" t="str">
        <f t="shared" si="37"/>
        <v>INVERSION</v>
      </c>
      <c r="W679" s="72" t="s">
        <v>6557</v>
      </c>
      <c r="X679" s="72" t="s">
        <v>6558</v>
      </c>
      <c r="Y679" s="72" t="s">
        <v>6559</v>
      </c>
      <c r="Z679" s="72" t="s">
        <v>6560</v>
      </c>
      <c r="AA679" s="72" t="s">
        <v>6561</v>
      </c>
      <c r="AB679" s="72">
        <v>0</v>
      </c>
      <c r="AC679" s="72">
        <v>1</v>
      </c>
      <c r="AD679" s="76"/>
    </row>
    <row r="680" spans="1:30" ht="120" x14ac:dyDescent="0.25">
      <c r="A680" s="62">
        <v>679</v>
      </c>
      <c r="B680" s="68" t="s">
        <v>3430</v>
      </c>
      <c r="C680" s="64">
        <f t="shared" si="38"/>
        <v>3</v>
      </c>
      <c r="D680" s="65">
        <v>45295</v>
      </c>
      <c r="E680" s="66" t="s">
        <v>6958</v>
      </c>
      <c r="F680" s="67" t="s">
        <v>5016</v>
      </c>
      <c r="G680" s="68">
        <v>86101610</v>
      </c>
      <c r="H680" s="69" t="s">
        <v>5697</v>
      </c>
      <c r="I680" s="62" t="s">
        <v>153</v>
      </c>
      <c r="J680" s="62" t="s">
        <v>153</v>
      </c>
      <c r="K680" s="62">
        <v>12</v>
      </c>
      <c r="L680" s="62" t="s">
        <v>223</v>
      </c>
      <c r="M680" s="70" t="s">
        <v>224</v>
      </c>
      <c r="N680" s="71">
        <v>285450000</v>
      </c>
      <c r="O680" s="71">
        <v>285450000</v>
      </c>
      <c r="P680" s="71" t="s">
        <v>225</v>
      </c>
      <c r="Q680" s="71" t="s">
        <v>221</v>
      </c>
      <c r="R680" s="72">
        <v>3</v>
      </c>
      <c r="S680" s="73" t="s">
        <v>80</v>
      </c>
      <c r="T680" s="86">
        <v>2021011000082</v>
      </c>
      <c r="U680" s="75" t="str">
        <f t="shared" si="40"/>
        <v>2430 - Subdirección de Agrología</v>
      </c>
      <c r="V680" s="72" t="str">
        <f t="shared" si="37"/>
        <v>INVERSION</v>
      </c>
      <c r="W680" s="72" t="s">
        <v>6557</v>
      </c>
      <c r="X680" s="72" t="s">
        <v>6558</v>
      </c>
      <c r="Y680" s="72" t="s">
        <v>6559</v>
      </c>
      <c r="Z680" s="72" t="s">
        <v>6560</v>
      </c>
      <c r="AA680" s="72" t="s">
        <v>6561</v>
      </c>
      <c r="AB680" s="72">
        <v>0</v>
      </c>
      <c r="AC680" s="72">
        <v>1</v>
      </c>
      <c r="AD680" s="76"/>
    </row>
    <row r="681" spans="1:30" ht="120" x14ac:dyDescent="0.25">
      <c r="A681" s="62">
        <v>680</v>
      </c>
      <c r="B681" s="68" t="s">
        <v>3430</v>
      </c>
      <c r="C681" s="64">
        <f t="shared" si="38"/>
        <v>6</v>
      </c>
      <c r="D681" s="65">
        <v>45295</v>
      </c>
      <c r="E681" s="66" t="s">
        <v>6958</v>
      </c>
      <c r="F681" s="67" t="s">
        <v>5016</v>
      </c>
      <c r="G681" s="68">
        <v>86101610</v>
      </c>
      <c r="H681" s="69" t="s">
        <v>5698</v>
      </c>
      <c r="I681" s="62" t="s">
        <v>154</v>
      </c>
      <c r="J681" s="62" t="s">
        <v>154</v>
      </c>
      <c r="K681" s="62">
        <v>12</v>
      </c>
      <c r="L681" s="62" t="s">
        <v>223</v>
      </c>
      <c r="M681" s="70" t="s">
        <v>224</v>
      </c>
      <c r="N681" s="71">
        <v>323400000</v>
      </c>
      <c r="O681" s="71">
        <v>323400000</v>
      </c>
      <c r="P681" s="71" t="s">
        <v>225</v>
      </c>
      <c r="Q681" s="71" t="s">
        <v>221</v>
      </c>
      <c r="R681" s="72">
        <v>6</v>
      </c>
      <c r="S681" s="73" t="s">
        <v>80</v>
      </c>
      <c r="T681" s="86">
        <v>2021011000082</v>
      </c>
      <c r="U681" s="75" t="str">
        <f t="shared" si="40"/>
        <v>2430 - Subdirección de Agrología</v>
      </c>
      <c r="V681" s="72" t="str">
        <f t="shared" si="37"/>
        <v>INVERSION</v>
      </c>
      <c r="W681" s="72" t="s">
        <v>6557</v>
      </c>
      <c r="X681" s="72" t="s">
        <v>6558</v>
      </c>
      <c r="Y681" s="72" t="s">
        <v>6559</v>
      </c>
      <c r="Z681" s="72" t="s">
        <v>6560</v>
      </c>
      <c r="AA681" s="72" t="s">
        <v>6561</v>
      </c>
      <c r="AB681" s="72">
        <v>0</v>
      </c>
      <c r="AC681" s="72">
        <v>1</v>
      </c>
      <c r="AD681" s="76"/>
    </row>
    <row r="682" spans="1:30" ht="120" x14ac:dyDescent="0.25">
      <c r="A682" s="62">
        <v>681</v>
      </c>
      <c r="B682" s="68" t="s">
        <v>3430</v>
      </c>
      <c r="C682" s="64">
        <f t="shared" si="38"/>
        <v>1</v>
      </c>
      <c r="D682" s="65">
        <v>45295</v>
      </c>
      <c r="E682" s="66" t="s">
        <v>6958</v>
      </c>
      <c r="F682" s="67" t="s">
        <v>5016</v>
      </c>
      <c r="G682" s="68">
        <v>86101610</v>
      </c>
      <c r="H682" s="69" t="s">
        <v>5699</v>
      </c>
      <c r="I682" s="62" t="s">
        <v>154</v>
      </c>
      <c r="J682" s="62" t="s">
        <v>154</v>
      </c>
      <c r="K682" s="62">
        <v>12</v>
      </c>
      <c r="L682" s="62" t="s">
        <v>223</v>
      </c>
      <c r="M682" s="70" t="s">
        <v>224</v>
      </c>
      <c r="N682" s="71">
        <v>48851000</v>
      </c>
      <c r="O682" s="71">
        <v>48851000</v>
      </c>
      <c r="P682" s="71" t="s">
        <v>225</v>
      </c>
      <c r="Q682" s="71" t="s">
        <v>221</v>
      </c>
      <c r="R682" s="72">
        <v>1</v>
      </c>
      <c r="S682" s="73" t="s">
        <v>80</v>
      </c>
      <c r="T682" s="86">
        <v>2021011000082</v>
      </c>
      <c r="U682" s="75" t="str">
        <f t="shared" si="40"/>
        <v>2430 - Subdirección de Agrología</v>
      </c>
      <c r="V682" s="72" t="str">
        <f t="shared" si="37"/>
        <v>INVERSION</v>
      </c>
      <c r="W682" s="72" t="s">
        <v>6557</v>
      </c>
      <c r="X682" s="72" t="s">
        <v>6558</v>
      </c>
      <c r="Y682" s="72" t="s">
        <v>6559</v>
      </c>
      <c r="Z682" s="72" t="s">
        <v>6560</v>
      </c>
      <c r="AA682" s="72" t="s">
        <v>6561</v>
      </c>
      <c r="AB682" s="72">
        <v>0</v>
      </c>
      <c r="AC682" s="72">
        <v>1</v>
      </c>
      <c r="AD682" s="76"/>
    </row>
    <row r="683" spans="1:30" ht="120" x14ac:dyDescent="0.25">
      <c r="A683" s="62">
        <v>682</v>
      </c>
      <c r="B683" s="68" t="s">
        <v>3430</v>
      </c>
      <c r="C683" s="64">
        <f t="shared" si="38"/>
        <v>6</v>
      </c>
      <c r="D683" s="65">
        <v>45295</v>
      </c>
      <c r="E683" s="66" t="s">
        <v>6958</v>
      </c>
      <c r="F683" s="67" t="s">
        <v>5016</v>
      </c>
      <c r="G683" s="68">
        <v>86101610</v>
      </c>
      <c r="H683" s="69" t="s">
        <v>5700</v>
      </c>
      <c r="I683" s="62" t="s">
        <v>154</v>
      </c>
      <c r="J683" s="62" t="s">
        <v>154</v>
      </c>
      <c r="K683" s="62">
        <v>12</v>
      </c>
      <c r="L683" s="62" t="s">
        <v>223</v>
      </c>
      <c r="M683" s="70" t="s">
        <v>224</v>
      </c>
      <c r="N683" s="71">
        <v>293106000</v>
      </c>
      <c r="O683" s="71">
        <v>293106000</v>
      </c>
      <c r="P683" s="71" t="s">
        <v>225</v>
      </c>
      <c r="Q683" s="71" t="s">
        <v>221</v>
      </c>
      <c r="R683" s="72">
        <v>6</v>
      </c>
      <c r="S683" s="73" t="s">
        <v>80</v>
      </c>
      <c r="T683" s="86">
        <v>2021011000082</v>
      </c>
      <c r="U683" s="75" t="str">
        <f t="shared" si="40"/>
        <v>2430 - Subdirección de Agrología</v>
      </c>
      <c r="V683" s="72" t="str">
        <f t="shared" si="37"/>
        <v>INVERSION</v>
      </c>
      <c r="W683" s="72" t="s">
        <v>6557</v>
      </c>
      <c r="X683" s="72" t="s">
        <v>6558</v>
      </c>
      <c r="Y683" s="72" t="s">
        <v>6559</v>
      </c>
      <c r="Z683" s="72" t="s">
        <v>6560</v>
      </c>
      <c r="AA683" s="72" t="s">
        <v>6561</v>
      </c>
      <c r="AB683" s="72">
        <v>0</v>
      </c>
      <c r="AC683" s="72">
        <v>1</v>
      </c>
      <c r="AD683" s="76"/>
    </row>
    <row r="684" spans="1:30" ht="120" x14ac:dyDescent="0.25">
      <c r="A684" s="62">
        <v>683</v>
      </c>
      <c r="B684" s="68" t="s">
        <v>3430</v>
      </c>
      <c r="C684" s="64">
        <f t="shared" si="38"/>
        <v>15</v>
      </c>
      <c r="D684" s="65">
        <v>45295</v>
      </c>
      <c r="E684" s="66" t="s">
        <v>6958</v>
      </c>
      <c r="F684" s="67" t="s">
        <v>5016</v>
      </c>
      <c r="G684" s="68">
        <v>86101610</v>
      </c>
      <c r="H684" s="69" t="s">
        <v>5701</v>
      </c>
      <c r="I684" s="62" t="s">
        <v>154</v>
      </c>
      <c r="J684" s="62" t="s">
        <v>154</v>
      </c>
      <c r="K684" s="62">
        <v>12</v>
      </c>
      <c r="L684" s="62" t="s">
        <v>223</v>
      </c>
      <c r="M684" s="70" t="s">
        <v>224</v>
      </c>
      <c r="N684" s="71">
        <v>940500000</v>
      </c>
      <c r="O684" s="71">
        <v>940500000</v>
      </c>
      <c r="P684" s="71" t="s">
        <v>225</v>
      </c>
      <c r="Q684" s="71" t="s">
        <v>221</v>
      </c>
      <c r="R684" s="72">
        <v>15</v>
      </c>
      <c r="S684" s="73" t="s">
        <v>80</v>
      </c>
      <c r="T684" s="86">
        <v>2021011000082</v>
      </c>
      <c r="U684" s="75" t="str">
        <f t="shared" si="40"/>
        <v>2430 - Subdirección de Agrología</v>
      </c>
      <c r="V684" s="72" t="str">
        <f t="shared" si="37"/>
        <v>INVERSION</v>
      </c>
      <c r="W684" s="72" t="s">
        <v>6557</v>
      </c>
      <c r="X684" s="72" t="s">
        <v>6558</v>
      </c>
      <c r="Y684" s="72" t="s">
        <v>6559</v>
      </c>
      <c r="Z684" s="72" t="s">
        <v>6560</v>
      </c>
      <c r="AA684" s="72" t="s">
        <v>6561</v>
      </c>
      <c r="AB684" s="72">
        <v>0</v>
      </c>
      <c r="AC684" s="72">
        <v>1</v>
      </c>
      <c r="AD684" s="76"/>
    </row>
    <row r="685" spans="1:30" ht="120" x14ac:dyDescent="0.25">
      <c r="A685" s="62">
        <v>684</v>
      </c>
      <c r="B685" s="68" t="s">
        <v>3430</v>
      </c>
      <c r="C685" s="64">
        <f t="shared" si="38"/>
        <v>12</v>
      </c>
      <c r="D685" s="65">
        <v>45295</v>
      </c>
      <c r="E685" s="66" t="s">
        <v>6958</v>
      </c>
      <c r="F685" s="67" t="s">
        <v>5016</v>
      </c>
      <c r="G685" s="68">
        <v>86101610</v>
      </c>
      <c r="H685" s="69" t="s">
        <v>5702</v>
      </c>
      <c r="I685" s="62" t="s">
        <v>154</v>
      </c>
      <c r="J685" s="62" t="s">
        <v>154</v>
      </c>
      <c r="K685" s="62">
        <v>12</v>
      </c>
      <c r="L685" s="62" t="s">
        <v>223</v>
      </c>
      <c r="M685" s="70" t="s">
        <v>224</v>
      </c>
      <c r="N685" s="71">
        <v>752400000</v>
      </c>
      <c r="O685" s="71">
        <v>752400000</v>
      </c>
      <c r="P685" s="71" t="s">
        <v>225</v>
      </c>
      <c r="Q685" s="71" t="s">
        <v>221</v>
      </c>
      <c r="R685" s="72">
        <v>12</v>
      </c>
      <c r="S685" s="73" t="s">
        <v>80</v>
      </c>
      <c r="T685" s="86">
        <v>2021011000082</v>
      </c>
      <c r="U685" s="75" t="str">
        <f t="shared" si="40"/>
        <v>2430 - Subdirección de Agrología</v>
      </c>
      <c r="V685" s="72" t="str">
        <f t="shared" si="37"/>
        <v>INVERSION</v>
      </c>
      <c r="W685" s="72" t="s">
        <v>6557</v>
      </c>
      <c r="X685" s="72" t="s">
        <v>6558</v>
      </c>
      <c r="Y685" s="72" t="s">
        <v>6559</v>
      </c>
      <c r="Z685" s="72" t="s">
        <v>6560</v>
      </c>
      <c r="AA685" s="72" t="s">
        <v>6561</v>
      </c>
      <c r="AB685" s="72">
        <v>0</v>
      </c>
      <c r="AC685" s="72">
        <v>1</v>
      </c>
      <c r="AD685" s="76"/>
    </row>
    <row r="686" spans="1:30" ht="120" x14ac:dyDescent="0.25">
      <c r="A686" s="62">
        <v>685</v>
      </c>
      <c r="B686" s="68" t="s">
        <v>3430</v>
      </c>
      <c r="C686" s="64">
        <f t="shared" si="38"/>
        <v>6</v>
      </c>
      <c r="D686" s="65">
        <v>45295</v>
      </c>
      <c r="E686" s="66" t="s">
        <v>6958</v>
      </c>
      <c r="F686" s="67" t="s">
        <v>5016</v>
      </c>
      <c r="G686" s="68">
        <v>86101610</v>
      </c>
      <c r="H686" s="69" t="s">
        <v>5703</v>
      </c>
      <c r="I686" s="62" t="s">
        <v>154</v>
      </c>
      <c r="J686" s="62" t="s">
        <v>154</v>
      </c>
      <c r="K686" s="62">
        <v>12</v>
      </c>
      <c r="L686" s="62" t="s">
        <v>223</v>
      </c>
      <c r="M686" s="70" t="s">
        <v>224</v>
      </c>
      <c r="N686" s="71">
        <v>323400000</v>
      </c>
      <c r="O686" s="71">
        <v>323400000</v>
      </c>
      <c r="P686" s="71" t="s">
        <v>225</v>
      </c>
      <c r="Q686" s="71" t="s">
        <v>221</v>
      </c>
      <c r="R686" s="72">
        <v>6</v>
      </c>
      <c r="S686" s="73" t="s">
        <v>80</v>
      </c>
      <c r="T686" s="86">
        <v>2021011000082</v>
      </c>
      <c r="U686" s="75" t="str">
        <f t="shared" si="40"/>
        <v>2430 - Subdirección de Agrología</v>
      </c>
      <c r="V686" s="72" t="str">
        <f t="shared" si="37"/>
        <v>INVERSION</v>
      </c>
      <c r="W686" s="72" t="s">
        <v>6557</v>
      </c>
      <c r="X686" s="72" t="s">
        <v>6558</v>
      </c>
      <c r="Y686" s="72" t="s">
        <v>6559</v>
      </c>
      <c r="Z686" s="72" t="s">
        <v>6560</v>
      </c>
      <c r="AA686" s="72" t="s">
        <v>6561</v>
      </c>
      <c r="AB686" s="72">
        <v>0</v>
      </c>
      <c r="AC686" s="72">
        <v>1</v>
      </c>
      <c r="AD686" s="76"/>
    </row>
    <row r="687" spans="1:30" ht="120" x14ac:dyDescent="0.25">
      <c r="A687" s="62">
        <v>686</v>
      </c>
      <c r="B687" s="68" t="s">
        <v>3430</v>
      </c>
      <c r="C687" s="64">
        <f t="shared" si="38"/>
        <v>2</v>
      </c>
      <c r="D687" s="65">
        <v>45295</v>
      </c>
      <c r="E687" s="66" t="s">
        <v>6958</v>
      </c>
      <c r="F687" s="67" t="s">
        <v>5016</v>
      </c>
      <c r="G687" s="68">
        <v>86101610</v>
      </c>
      <c r="H687" s="69" t="s">
        <v>5704</v>
      </c>
      <c r="I687" s="62" t="s">
        <v>154</v>
      </c>
      <c r="J687" s="62" t="s">
        <v>154</v>
      </c>
      <c r="K687" s="62">
        <v>12</v>
      </c>
      <c r="L687" s="62" t="s">
        <v>223</v>
      </c>
      <c r="M687" s="70" t="s">
        <v>224</v>
      </c>
      <c r="N687" s="71">
        <v>145200000</v>
      </c>
      <c r="O687" s="71">
        <v>145200000</v>
      </c>
      <c r="P687" s="71" t="s">
        <v>225</v>
      </c>
      <c r="Q687" s="71" t="s">
        <v>221</v>
      </c>
      <c r="R687" s="72">
        <v>2</v>
      </c>
      <c r="S687" s="73" t="s">
        <v>80</v>
      </c>
      <c r="T687" s="86">
        <v>2021011000082</v>
      </c>
      <c r="U687" s="75" t="str">
        <f t="shared" si="40"/>
        <v>2430 - Subdirección de Agrología</v>
      </c>
      <c r="V687" s="72" t="str">
        <f t="shared" si="37"/>
        <v>INVERSION</v>
      </c>
      <c r="W687" s="72" t="s">
        <v>6557</v>
      </c>
      <c r="X687" s="72" t="s">
        <v>6558</v>
      </c>
      <c r="Y687" s="72" t="s">
        <v>6559</v>
      </c>
      <c r="Z687" s="72" t="s">
        <v>6560</v>
      </c>
      <c r="AA687" s="72" t="s">
        <v>6561</v>
      </c>
      <c r="AB687" s="72">
        <v>0</v>
      </c>
      <c r="AC687" s="72">
        <v>1</v>
      </c>
      <c r="AD687" s="76"/>
    </row>
    <row r="688" spans="1:30" ht="120" x14ac:dyDescent="0.25">
      <c r="A688" s="62">
        <v>687</v>
      </c>
      <c r="B688" s="68" t="s">
        <v>3430</v>
      </c>
      <c r="C688" s="64">
        <f t="shared" si="38"/>
        <v>2</v>
      </c>
      <c r="D688" s="65">
        <v>45295</v>
      </c>
      <c r="E688" s="66" t="s">
        <v>6958</v>
      </c>
      <c r="F688" s="67" t="s">
        <v>5016</v>
      </c>
      <c r="G688" s="68">
        <v>86101610</v>
      </c>
      <c r="H688" s="69" t="s">
        <v>5705</v>
      </c>
      <c r="I688" s="62" t="s">
        <v>154</v>
      </c>
      <c r="J688" s="62" t="s">
        <v>154</v>
      </c>
      <c r="K688" s="62">
        <v>12</v>
      </c>
      <c r="L688" s="62" t="s">
        <v>223</v>
      </c>
      <c r="M688" s="70" t="s">
        <v>224</v>
      </c>
      <c r="N688" s="71">
        <v>145200000</v>
      </c>
      <c r="O688" s="71">
        <v>145200000</v>
      </c>
      <c r="P688" s="71" t="s">
        <v>225</v>
      </c>
      <c r="Q688" s="71" t="s">
        <v>221</v>
      </c>
      <c r="R688" s="72">
        <v>2</v>
      </c>
      <c r="S688" s="73" t="s">
        <v>80</v>
      </c>
      <c r="T688" s="86">
        <v>2021011000082</v>
      </c>
      <c r="U688" s="75" t="str">
        <f t="shared" si="40"/>
        <v>2430 - Subdirección de Agrología</v>
      </c>
      <c r="V688" s="72" t="str">
        <f t="shared" si="37"/>
        <v>INVERSION</v>
      </c>
      <c r="W688" s="72" t="s">
        <v>6557</v>
      </c>
      <c r="X688" s="72" t="s">
        <v>6558</v>
      </c>
      <c r="Y688" s="72" t="s">
        <v>6559</v>
      </c>
      <c r="Z688" s="72" t="s">
        <v>6560</v>
      </c>
      <c r="AA688" s="72" t="s">
        <v>6561</v>
      </c>
      <c r="AB688" s="72">
        <v>0</v>
      </c>
      <c r="AC688" s="72">
        <v>1</v>
      </c>
      <c r="AD688" s="76"/>
    </row>
    <row r="689" spans="1:30" ht="120" x14ac:dyDescent="0.25">
      <c r="A689" s="62">
        <v>688</v>
      </c>
      <c r="B689" s="68" t="s">
        <v>3430</v>
      </c>
      <c r="C689" s="64">
        <f t="shared" si="38"/>
        <v>6</v>
      </c>
      <c r="D689" s="65">
        <v>45295</v>
      </c>
      <c r="E689" s="66" t="s">
        <v>6958</v>
      </c>
      <c r="F689" s="67" t="s">
        <v>5016</v>
      </c>
      <c r="G689" s="68">
        <v>86101610</v>
      </c>
      <c r="H689" s="69" t="s">
        <v>5706</v>
      </c>
      <c r="I689" s="62" t="s">
        <v>154</v>
      </c>
      <c r="J689" s="62" t="s">
        <v>154</v>
      </c>
      <c r="K689" s="62">
        <v>12</v>
      </c>
      <c r="L689" s="62" t="s">
        <v>223</v>
      </c>
      <c r="M689" s="70" t="s">
        <v>224</v>
      </c>
      <c r="N689" s="71">
        <v>215094000</v>
      </c>
      <c r="O689" s="71">
        <v>215094000</v>
      </c>
      <c r="P689" s="71" t="s">
        <v>225</v>
      </c>
      <c r="Q689" s="71" t="s">
        <v>221</v>
      </c>
      <c r="R689" s="72">
        <v>6</v>
      </c>
      <c r="S689" s="73" t="s">
        <v>80</v>
      </c>
      <c r="T689" s="86">
        <v>2021011000082</v>
      </c>
      <c r="U689" s="75" t="str">
        <f t="shared" si="40"/>
        <v>2430 - Subdirección de Agrología</v>
      </c>
      <c r="V689" s="72" t="str">
        <f t="shared" si="37"/>
        <v>INVERSION</v>
      </c>
      <c r="W689" s="72" t="s">
        <v>6557</v>
      </c>
      <c r="X689" s="72" t="s">
        <v>6558</v>
      </c>
      <c r="Y689" s="72" t="s">
        <v>6559</v>
      </c>
      <c r="Z689" s="72" t="s">
        <v>6560</v>
      </c>
      <c r="AA689" s="72" t="s">
        <v>6561</v>
      </c>
      <c r="AB689" s="72">
        <v>0</v>
      </c>
      <c r="AC689" s="72">
        <v>1</v>
      </c>
      <c r="AD689" s="76"/>
    </row>
    <row r="690" spans="1:30" ht="120" x14ac:dyDescent="0.25">
      <c r="A690" s="62">
        <v>689</v>
      </c>
      <c r="B690" s="68" t="s">
        <v>3430</v>
      </c>
      <c r="C690" s="64">
        <f t="shared" si="38"/>
        <v>6</v>
      </c>
      <c r="D690" s="65">
        <v>45295</v>
      </c>
      <c r="E690" s="66" t="s">
        <v>6982</v>
      </c>
      <c r="F690" s="67" t="s">
        <v>5016</v>
      </c>
      <c r="G690" s="68">
        <v>86101808</v>
      </c>
      <c r="H690" s="69" t="s">
        <v>5707</v>
      </c>
      <c r="I690" s="62" t="s">
        <v>154</v>
      </c>
      <c r="J690" s="62" t="s">
        <v>154</v>
      </c>
      <c r="K690" s="62">
        <v>12</v>
      </c>
      <c r="L690" s="62" t="s">
        <v>223</v>
      </c>
      <c r="M690" s="70" t="s">
        <v>224</v>
      </c>
      <c r="N690" s="71">
        <v>136422000</v>
      </c>
      <c r="O690" s="71">
        <v>136422000</v>
      </c>
      <c r="P690" s="71" t="s">
        <v>225</v>
      </c>
      <c r="Q690" s="71" t="s">
        <v>221</v>
      </c>
      <c r="R690" s="72">
        <v>6</v>
      </c>
      <c r="S690" s="73" t="s">
        <v>80</v>
      </c>
      <c r="T690" s="86">
        <v>2021011000082</v>
      </c>
      <c r="U690" s="75" t="str">
        <f t="shared" si="40"/>
        <v>2430 - Subdirección de Agrología</v>
      </c>
      <c r="V690" s="72" t="str">
        <f t="shared" si="37"/>
        <v>INVERSION</v>
      </c>
      <c r="W690" s="72" t="s">
        <v>6557</v>
      </c>
      <c r="X690" s="72" t="s">
        <v>6558</v>
      </c>
      <c r="Y690" s="72" t="s">
        <v>6559</v>
      </c>
      <c r="Z690" s="72" t="s">
        <v>6560</v>
      </c>
      <c r="AA690" s="72" t="s">
        <v>6561</v>
      </c>
      <c r="AB690" s="72">
        <v>0</v>
      </c>
      <c r="AC690" s="72">
        <v>1</v>
      </c>
      <c r="AD690" s="76"/>
    </row>
    <row r="691" spans="1:30" ht="120" x14ac:dyDescent="0.25">
      <c r="A691" s="62">
        <v>690</v>
      </c>
      <c r="B691" s="68" t="s">
        <v>3430</v>
      </c>
      <c r="C691" s="64">
        <f t="shared" si="38"/>
        <v>4</v>
      </c>
      <c r="D691" s="65">
        <v>45295</v>
      </c>
      <c r="E691" s="66" t="s">
        <v>6958</v>
      </c>
      <c r="F691" s="67" t="s">
        <v>5016</v>
      </c>
      <c r="G691" s="68">
        <v>86101610</v>
      </c>
      <c r="H691" s="69" t="s">
        <v>5708</v>
      </c>
      <c r="I691" s="62" t="s">
        <v>154</v>
      </c>
      <c r="J691" s="62" t="s">
        <v>154</v>
      </c>
      <c r="K691" s="62">
        <v>12</v>
      </c>
      <c r="L691" s="62" t="s">
        <v>223</v>
      </c>
      <c r="M691" s="70" t="s">
        <v>224</v>
      </c>
      <c r="N691" s="71">
        <v>124696000</v>
      </c>
      <c r="O691" s="71">
        <v>124696000</v>
      </c>
      <c r="P691" s="71" t="s">
        <v>225</v>
      </c>
      <c r="Q691" s="71" t="s">
        <v>221</v>
      </c>
      <c r="R691" s="72">
        <v>4</v>
      </c>
      <c r="S691" s="73" t="s">
        <v>80</v>
      </c>
      <c r="T691" s="86">
        <v>2021011000082</v>
      </c>
      <c r="U691" s="75" t="str">
        <f t="shared" si="40"/>
        <v>2430 - Subdirección de Agrología</v>
      </c>
      <c r="V691" s="72" t="str">
        <f t="shared" si="37"/>
        <v>INVERSION</v>
      </c>
      <c r="W691" s="72" t="s">
        <v>6557</v>
      </c>
      <c r="X691" s="72" t="s">
        <v>6558</v>
      </c>
      <c r="Y691" s="72" t="s">
        <v>6559</v>
      </c>
      <c r="Z691" s="72" t="s">
        <v>6560</v>
      </c>
      <c r="AA691" s="72" t="s">
        <v>6561</v>
      </c>
      <c r="AB691" s="72">
        <v>0</v>
      </c>
      <c r="AC691" s="72">
        <v>1</v>
      </c>
      <c r="AD691" s="76"/>
    </row>
    <row r="692" spans="1:30" ht="120" x14ac:dyDescent="0.25">
      <c r="A692" s="62">
        <v>691</v>
      </c>
      <c r="B692" s="68" t="s">
        <v>3430</v>
      </c>
      <c r="C692" s="64">
        <f t="shared" si="38"/>
        <v>4</v>
      </c>
      <c r="D692" s="65">
        <v>45295</v>
      </c>
      <c r="E692" s="66" t="s">
        <v>6958</v>
      </c>
      <c r="F692" s="67" t="s">
        <v>5016</v>
      </c>
      <c r="G692" s="68">
        <v>86101610</v>
      </c>
      <c r="H692" s="69" t="s">
        <v>5709</v>
      </c>
      <c r="I692" s="62" t="s">
        <v>154</v>
      </c>
      <c r="J692" s="62" t="s">
        <v>154</v>
      </c>
      <c r="K692" s="62">
        <v>12</v>
      </c>
      <c r="L692" s="62" t="s">
        <v>223</v>
      </c>
      <c r="M692" s="70" t="s">
        <v>224</v>
      </c>
      <c r="N692" s="71">
        <v>215600000</v>
      </c>
      <c r="O692" s="71">
        <v>215600000</v>
      </c>
      <c r="P692" s="71" t="s">
        <v>225</v>
      </c>
      <c r="Q692" s="71" t="s">
        <v>221</v>
      </c>
      <c r="R692" s="72">
        <v>4</v>
      </c>
      <c r="S692" s="73" t="s">
        <v>80</v>
      </c>
      <c r="T692" s="86">
        <v>2021011000082</v>
      </c>
      <c r="U692" s="75" t="str">
        <f t="shared" si="40"/>
        <v>2430 - Subdirección de Agrología</v>
      </c>
      <c r="V692" s="72" t="str">
        <f t="shared" si="37"/>
        <v>INVERSION</v>
      </c>
      <c r="W692" s="72" t="s">
        <v>6557</v>
      </c>
      <c r="X692" s="72" t="s">
        <v>6558</v>
      </c>
      <c r="Y692" s="72" t="s">
        <v>6559</v>
      </c>
      <c r="Z692" s="72" t="s">
        <v>6560</v>
      </c>
      <c r="AA692" s="72" t="s">
        <v>6561</v>
      </c>
      <c r="AB692" s="72">
        <v>0</v>
      </c>
      <c r="AC692" s="72">
        <v>1</v>
      </c>
      <c r="AD692" s="76"/>
    </row>
    <row r="693" spans="1:30" ht="120" x14ac:dyDescent="0.25">
      <c r="A693" s="62">
        <v>692</v>
      </c>
      <c r="B693" s="68" t="s">
        <v>3430</v>
      </c>
      <c r="C693" s="64">
        <f t="shared" si="38"/>
        <v>6</v>
      </c>
      <c r="D693" s="65">
        <v>45295</v>
      </c>
      <c r="E693" s="66" t="s">
        <v>6958</v>
      </c>
      <c r="F693" s="67" t="s">
        <v>5016</v>
      </c>
      <c r="G693" s="68">
        <v>86101610</v>
      </c>
      <c r="H693" s="69" t="s">
        <v>5710</v>
      </c>
      <c r="I693" s="62" t="s">
        <v>154</v>
      </c>
      <c r="J693" s="62" t="s">
        <v>154</v>
      </c>
      <c r="K693" s="62">
        <v>12</v>
      </c>
      <c r="L693" s="62" t="s">
        <v>223</v>
      </c>
      <c r="M693" s="70" t="s">
        <v>224</v>
      </c>
      <c r="N693" s="71">
        <v>376200000</v>
      </c>
      <c r="O693" s="71">
        <v>376200000</v>
      </c>
      <c r="P693" s="71" t="s">
        <v>225</v>
      </c>
      <c r="Q693" s="71" t="s">
        <v>221</v>
      </c>
      <c r="R693" s="72">
        <v>6</v>
      </c>
      <c r="S693" s="73" t="s">
        <v>80</v>
      </c>
      <c r="T693" s="86">
        <v>2021011000082</v>
      </c>
      <c r="U693" s="75" t="str">
        <f t="shared" si="40"/>
        <v>2430 - Subdirección de Agrología</v>
      </c>
      <c r="V693" s="72" t="str">
        <f t="shared" si="37"/>
        <v>INVERSION</v>
      </c>
      <c r="W693" s="72" t="s">
        <v>6557</v>
      </c>
      <c r="X693" s="72" t="s">
        <v>6558</v>
      </c>
      <c r="Y693" s="72" t="s">
        <v>6559</v>
      </c>
      <c r="Z693" s="72" t="s">
        <v>6560</v>
      </c>
      <c r="AA693" s="72" t="s">
        <v>6561</v>
      </c>
      <c r="AB693" s="72">
        <v>0</v>
      </c>
      <c r="AC693" s="72">
        <v>1</v>
      </c>
      <c r="AD693" s="76"/>
    </row>
    <row r="694" spans="1:30" ht="120" x14ac:dyDescent="0.25">
      <c r="A694" s="62">
        <v>693</v>
      </c>
      <c r="B694" s="68" t="s">
        <v>3430</v>
      </c>
      <c r="C694" s="64">
        <f t="shared" si="38"/>
        <v>6</v>
      </c>
      <c r="D694" s="65">
        <v>45295</v>
      </c>
      <c r="E694" s="66" t="s">
        <v>6958</v>
      </c>
      <c r="F694" s="67" t="s">
        <v>5016</v>
      </c>
      <c r="G694" s="68">
        <v>86101610</v>
      </c>
      <c r="H694" s="69" t="s">
        <v>5711</v>
      </c>
      <c r="I694" s="62" t="s">
        <v>154</v>
      </c>
      <c r="J694" s="62" t="s">
        <v>154</v>
      </c>
      <c r="K694" s="62">
        <v>12</v>
      </c>
      <c r="L694" s="62" t="s">
        <v>223</v>
      </c>
      <c r="M694" s="70" t="s">
        <v>224</v>
      </c>
      <c r="N694" s="71">
        <v>272316000</v>
      </c>
      <c r="O694" s="71">
        <v>272316000</v>
      </c>
      <c r="P694" s="71" t="s">
        <v>225</v>
      </c>
      <c r="Q694" s="71" t="s">
        <v>221</v>
      </c>
      <c r="R694" s="72">
        <v>6</v>
      </c>
      <c r="S694" s="73" t="s">
        <v>80</v>
      </c>
      <c r="T694" s="86">
        <v>2021011000082</v>
      </c>
      <c r="U694" s="75" t="str">
        <f t="shared" si="40"/>
        <v>2430 - Subdirección de Agrología</v>
      </c>
      <c r="V694" s="72" t="str">
        <f t="shared" si="37"/>
        <v>INVERSION</v>
      </c>
      <c r="W694" s="72" t="s">
        <v>6557</v>
      </c>
      <c r="X694" s="72" t="s">
        <v>6558</v>
      </c>
      <c r="Y694" s="72" t="s">
        <v>6559</v>
      </c>
      <c r="Z694" s="72" t="s">
        <v>6560</v>
      </c>
      <c r="AA694" s="72" t="s">
        <v>6561</v>
      </c>
      <c r="AB694" s="72">
        <v>0</v>
      </c>
      <c r="AC694" s="72">
        <v>1</v>
      </c>
      <c r="AD694" s="76"/>
    </row>
    <row r="695" spans="1:30" ht="120" x14ac:dyDescent="0.25">
      <c r="A695" s="62">
        <v>694</v>
      </c>
      <c r="B695" s="68" t="s">
        <v>3430</v>
      </c>
      <c r="C695" s="64">
        <f t="shared" si="38"/>
        <v>5</v>
      </c>
      <c r="D695" s="65">
        <v>45295</v>
      </c>
      <c r="E695" s="66" t="s">
        <v>6958</v>
      </c>
      <c r="F695" s="67" t="s">
        <v>5016</v>
      </c>
      <c r="G695" s="68">
        <v>86101610</v>
      </c>
      <c r="H695" s="69" t="s">
        <v>5712</v>
      </c>
      <c r="I695" s="62" t="s">
        <v>154</v>
      </c>
      <c r="J695" s="62" t="s">
        <v>154</v>
      </c>
      <c r="K695" s="62">
        <v>12</v>
      </c>
      <c r="L695" s="62" t="s">
        <v>223</v>
      </c>
      <c r="M695" s="70" t="s">
        <v>224</v>
      </c>
      <c r="N695" s="71">
        <v>269500000</v>
      </c>
      <c r="O695" s="71">
        <v>269500000</v>
      </c>
      <c r="P695" s="71" t="s">
        <v>225</v>
      </c>
      <c r="Q695" s="71" t="s">
        <v>221</v>
      </c>
      <c r="R695" s="72">
        <v>5</v>
      </c>
      <c r="S695" s="73" t="s">
        <v>80</v>
      </c>
      <c r="T695" s="86">
        <v>2021011000082</v>
      </c>
      <c r="U695" s="75" t="str">
        <f t="shared" si="40"/>
        <v>2430 - Subdirección de Agrología</v>
      </c>
      <c r="V695" s="72" t="str">
        <f t="shared" si="37"/>
        <v>INVERSION</v>
      </c>
      <c r="W695" s="72" t="s">
        <v>6557</v>
      </c>
      <c r="X695" s="72" t="s">
        <v>6558</v>
      </c>
      <c r="Y695" s="72" t="s">
        <v>6559</v>
      </c>
      <c r="Z695" s="72" t="s">
        <v>6560</v>
      </c>
      <c r="AA695" s="72" t="s">
        <v>6561</v>
      </c>
      <c r="AB695" s="72">
        <v>0</v>
      </c>
      <c r="AC695" s="72">
        <v>1</v>
      </c>
      <c r="AD695" s="76"/>
    </row>
    <row r="696" spans="1:30" ht="120" x14ac:dyDescent="0.25">
      <c r="A696" s="62">
        <v>695</v>
      </c>
      <c r="B696" s="68" t="s">
        <v>3430</v>
      </c>
      <c r="C696" s="64">
        <f t="shared" si="38"/>
        <v>2</v>
      </c>
      <c r="D696" s="65">
        <v>45295</v>
      </c>
      <c r="E696" s="66" t="s">
        <v>6958</v>
      </c>
      <c r="F696" s="67" t="s">
        <v>5016</v>
      </c>
      <c r="G696" s="68">
        <v>86101610</v>
      </c>
      <c r="H696" s="69" t="s">
        <v>5713</v>
      </c>
      <c r="I696" s="62" t="s">
        <v>154</v>
      </c>
      <c r="J696" s="62" t="s">
        <v>154</v>
      </c>
      <c r="K696" s="62">
        <v>12</v>
      </c>
      <c r="L696" s="62" t="s">
        <v>223</v>
      </c>
      <c r="M696" s="70" t="s">
        <v>224</v>
      </c>
      <c r="N696" s="71">
        <v>125400000</v>
      </c>
      <c r="O696" s="71">
        <v>125400000</v>
      </c>
      <c r="P696" s="71" t="s">
        <v>225</v>
      </c>
      <c r="Q696" s="71" t="s">
        <v>221</v>
      </c>
      <c r="R696" s="72">
        <v>2</v>
      </c>
      <c r="S696" s="73" t="s">
        <v>80</v>
      </c>
      <c r="T696" s="86">
        <v>2021011000082</v>
      </c>
      <c r="U696" s="75" t="str">
        <f t="shared" si="40"/>
        <v>2430 - Subdirección de Agrología</v>
      </c>
      <c r="V696" s="72" t="str">
        <f t="shared" si="37"/>
        <v>INVERSION</v>
      </c>
      <c r="W696" s="72" t="s">
        <v>6557</v>
      </c>
      <c r="X696" s="72" t="s">
        <v>6558</v>
      </c>
      <c r="Y696" s="72" t="s">
        <v>6559</v>
      </c>
      <c r="Z696" s="72" t="s">
        <v>6560</v>
      </c>
      <c r="AA696" s="72" t="s">
        <v>6561</v>
      </c>
      <c r="AB696" s="72">
        <v>0</v>
      </c>
      <c r="AC696" s="72">
        <v>1</v>
      </c>
      <c r="AD696" s="76"/>
    </row>
    <row r="697" spans="1:30" ht="120" x14ac:dyDescent="0.25">
      <c r="A697" s="62">
        <v>696</v>
      </c>
      <c r="B697" s="68" t="s">
        <v>3430</v>
      </c>
      <c r="C697" s="64">
        <f t="shared" si="38"/>
        <v>6</v>
      </c>
      <c r="D697" s="65">
        <v>45295</v>
      </c>
      <c r="E697" s="66" t="s">
        <v>6958</v>
      </c>
      <c r="F697" s="67" t="s">
        <v>5016</v>
      </c>
      <c r="G697" s="68">
        <v>86101610</v>
      </c>
      <c r="H697" s="69" t="s">
        <v>5714</v>
      </c>
      <c r="I697" s="62" t="s">
        <v>153</v>
      </c>
      <c r="J697" s="62" t="s">
        <v>153</v>
      </c>
      <c r="K697" s="62">
        <v>12</v>
      </c>
      <c r="L697" s="62" t="s">
        <v>223</v>
      </c>
      <c r="M697" s="70" t="s">
        <v>224</v>
      </c>
      <c r="N697" s="71">
        <v>435600000</v>
      </c>
      <c r="O697" s="71">
        <v>435600000</v>
      </c>
      <c r="P697" s="71" t="s">
        <v>225</v>
      </c>
      <c r="Q697" s="71" t="s">
        <v>221</v>
      </c>
      <c r="R697" s="72">
        <v>6</v>
      </c>
      <c r="S697" s="73" t="s">
        <v>80</v>
      </c>
      <c r="T697" s="86">
        <v>2021011000082</v>
      </c>
      <c r="U697" s="75" t="str">
        <f t="shared" si="40"/>
        <v>2430 - Subdirección de Agrología</v>
      </c>
      <c r="V697" s="72" t="str">
        <f t="shared" si="37"/>
        <v>INVERSION</v>
      </c>
      <c r="W697" s="72" t="s">
        <v>6557</v>
      </c>
      <c r="X697" s="72" t="s">
        <v>6558</v>
      </c>
      <c r="Y697" s="72" t="s">
        <v>6559</v>
      </c>
      <c r="Z697" s="72" t="s">
        <v>6560</v>
      </c>
      <c r="AA697" s="72" t="s">
        <v>6561</v>
      </c>
      <c r="AB697" s="72">
        <v>0</v>
      </c>
      <c r="AC697" s="72">
        <v>1</v>
      </c>
      <c r="AD697" s="76"/>
    </row>
    <row r="698" spans="1:30" ht="120" x14ac:dyDescent="0.25">
      <c r="A698" s="62">
        <v>697</v>
      </c>
      <c r="B698" s="68" t="s">
        <v>3430</v>
      </c>
      <c r="C698" s="64">
        <f t="shared" si="38"/>
        <v>1</v>
      </c>
      <c r="D698" s="65">
        <v>45295</v>
      </c>
      <c r="E698" s="66" t="s">
        <v>6958</v>
      </c>
      <c r="F698" s="67" t="s">
        <v>5016</v>
      </c>
      <c r="G698" s="68">
        <v>86101610</v>
      </c>
      <c r="H698" s="69" t="s">
        <v>5715</v>
      </c>
      <c r="I698" s="62" t="s">
        <v>154</v>
      </c>
      <c r="J698" s="62" t="s">
        <v>154</v>
      </c>
      <c r="K698" s="62">
        <v>12</v>
      </c>
      <c r="L698" s="62" t="s">
        <v>223</v>
      </c>
      <c r="M698" s="70" t="s">
        <v>224</v>
      </c>
      <c r="N698" s="71">
        <v>53900000</v>
      </c>
      <c r="O698" s="71">
        <v>53900000</v>
      </c>
      <c r="P698" s="71" t="s">
        <v>225</v>
      </c>
      <c r="Q698" s="71" t="s">
        <v>221</v>
      </c>
      <c r="R698" s="72">
        <v>1</v>
      </c>
      <c r="S698" s="73" t="s">
        <v>80</v>
      </c>
      <c r="T698" s="86">
        <v>2021011000082</v>
      </c>
      <c r="U698" s="75" t="str">
        <f t="shared" si="40"/>
        <v>2430 - Subdirección de Agrología</v>
      </c>
      <c r="V698" s="72" t="str">
        <f t="shared" si="37"/>
        <v>INVERSION</v>
      </c>
      <c r="W698" s="72" t="s">
        <v>6557</v>
      </c>
      <c r="X698" s="72" t="s">
        <v>6558</v>
      </c>
      <c r="Y698" s="72" t="s">
        <v>6559</v>
      </c>
      <c r="Z698" s="72" t="s">
        <v>6560</v>
      </c>
      <c r="AA698" s="72" t="s">
        <v>6561</v>
      </c>
      <c r="AB698" s="72">
        <v>0</v>
      </c>
      <c r="AC698" s="72">
        <v>1</v>
      </c>
      <c r="AD698" s="76"/>
    </row>
    <row r="699" spans="1:30" ht="120" x14ac:dyDescent="0.25">
      <c r="A699" s="62">
        <v>698</v>
      </c>
      <c r="B699" s="68" t="s">
        <v>3430</v>
      </c>
      <c r="C699" s="64">
        <f t="shared" si="38"/>
        <v>1</v>
      </c>
      <c r="D699" s="65">
        <v>45295</v>
      </c>
      <c r="E699" s="66" t="s">
        <v>6958</v>
      </c>
      <c r="F699" s="67" t="s">
        <v>5016</v>
      </c>
      <c r="G699" s="68">
        <v>86101610</v>
      </c>
      <c r="H699" s="69" t="s">
        <v>5716</v>
      </c>
      <c r="I699" s="62" t="s">
        <v>154</v>
      </c>
      <c r="J699" s="62" t="s">
        <v>154</v>
      </c>
      <c r="K699" s="62">
        <v>12</v>
      </c>
      <c r="L699" s="62" t="s">
        <v>223</v>
      </c>
      <c r="M699" s="70" t="s">
        <v>224</v>
      </c>
      <c r="N699" s="71">
        <v>72600000</v>
      </c>
      <c r="O699" s="71">
        <v>72600000</v>
      </c>
      <c r="P699" s="71" t="s">
        <v>225</v>
      </c>
      <c r="Q699" s="71" t="s">
        <v>221</v>
      </c>
      <c r="R699" s="72">
        <v>1</v>
      </c>
      <c r="S699" s="73" t="s">
        <v>80</v>
      </c>
      <c r="T699" s="86">
        <v>2021011000082</v>
      </c>
      <c r="U699" s="75" t="str">
        <f t="shared" si="40"/>
        <v>2430 - Subdirección de Agrología</v>
      </c>
      <c r="V699" s="72" t="str">
        <f t="shared" si="37"/>
        <v>INVERSION</v>
      </c>
      <c r="W699" s="72" t="s">
        <v>6557</v>
      </c>
      <c r="X699" s="72" t="s">
        <v>6558</v>
      </c>
      <c r="Y699" s="72" t="s">
        <v>6559</v>
      </c>
      <c r="Z699" s="72" t="s">
        <v>6560</v>
      </c>
      <c r="AA699" s="72" t="s">
        <v>6561</v>
      </c>
      <c r="AB699" s="72">
        <v>0</v>
      </c>
      <c r="AC699" s="72">
        <v>1</v>
      </c>
      <c r="AD699" s="76"/>
    </row>
    <row r="700" spans="1:30" ht="105" x14ac:dyDescent="0.25">
      <c r="A700" s="62">
        <v>699</v>
      </c>
      <c r="B700" s="68" t="s">
        <v>3430</v>
      </c>
      <c r="C700" s="64">
        <f t="shared" si="38"/>
        <v>3</v>
      </c>
      <c r="D700" s="65">
        <v>45295</v>
      </c>
      <c r="E700" s="66" t="s">
        <v>6958</v>
      </c>
      <c r="F700" s="67" t="s">
        <v>5016</v>
      </c>
      <c r="G700" s="68">
        <v>86101610</v>
      </c>
      <c r="H700" s="69" t="s">
        <v>5717</v>
      </c>
      <c r="I700" s="62" t="s">
        <v>154</v>
      </c>
      <c r="J700" s="62" t="s">
        <v>154</v>
      </c>
      <c r="K700" s="62">
        <v>12</v>
      </c>
      <c r="L700" s="62" t="s">
        <v>223</v>
      </c>
      <c r="M700" s="70" t="s">
        <v>224</v>
      </c>
      <c r="N700" s="71">
        <v>146553000</v>
      </c>
      <c r="O700" s="71">
        <v>146553000</v>
      </c>
      <c r="P700" s="71" t="s">
        <v>225</v>
      </c>
      <c r="Q700" s="71" t="s">
        <v>221</v>
      </c>
      <c r="R700" s="72">
        <v>3</v>
      </c>
      <c r="S700" s="73" t="s">
        <v>92</v>
      </c>
      <c r="T700" s="74">
        <v>2021011000096</v>
      </c>
      <c r="U700" s="75" t="str">
        <f t="shared" si="40"/>
        <v>2430 - Subdirección de Agrología</v>
      </c>
      <c r="V700" s="72" t="str">
        <f t="shared" si="37"/>
        <v>INVERSION</v>
      </c>
      <c r="W700" s="72" t="s">
        <v>6557</v>
      </c>
      <c r="X700" s="72" t="s">
        <v>6558</v>
      </c>
      <c r="Y700" s="72" t="s">
        <v>6559</v>
      </c>
      <c r="Z700" s="72" t="s">
        <v>6560</v>
      </c>
      <c r="AA700" s="72" t="s">
        <v>6561</v>
      </c>
      <c r="AB700" s="72">
        <v>0</v>
      </c>
      <c r="AC700" s="72">
        <v>1</v>
      </c>
      <c r="AD700" s="76"/>
    </row>
    <row r="701" spans="1:30" ht="105" x14ac:dyDescent="0.25">
      <c r="A701" s="62">
        <v>700</v>
      </c>
      <c r="B701" s="68" t="s">
        <v>2261</v>
      </c>
      <c r="C701" s="64">
        <f t="shared" si="38"/>
        <v>1</v>
      </c>
      <c r="D701" s="65">
        <v>45295</v>
      </c>
      <c r="E701" s="66" t="s">
        <v>6983</v>
      </c>
      <c r="F701" s="67" t="s">
        <v>5016</v>
      </c>
      <c r="G701" s="68">
        <v>55101500</v>
      </c>
      <c r="H701" s="69" t="s">
        <v>5718</v>
      </c>
      <c r="I701" s="62" t="s">
        <v>156</v>
      </c>
      <c r="J701" s="62" t="s">
        <v>156</v>
      </c>
      <c r="K701" s="62">
        <v>9</v>
      </c>
      <c r="L701" s="62" t="s">
        <v>223</v>
      </c>
      <c r="M701" s="70" t="s">
        <v>224</v>
      </c>
      <c r="N701" s="71">
        <v>390000000</v>
      </c>
      <c r="O701" s="71">
        <v>390000000</v>
      </c>
      <c r="P701" s="71" t="s">
        <v>225</v>
      </c>
      <c r="Q701" s="71" t="s">
        <v>221</v>
      </c>
      <c r="R701" s="72">
        <v>1</v>
      </c>
      <c r="S701" s="73" t="s">
        <v>92</v>
      </c>
      <c r="T701" s="74">
        <v>2021011000096</v>
      </c>
      <c r="U701" s="75" t="str">
        <f t="shared" si="40"/>
        <v>2420 - Subdirección de Geografía</v>
      </c>
      <c r="V701" s="72" t="str">
        <f t="shared" si="37"/>
        <v>INVERSION</v>
      </c>
      <c r="W701" s="72" t="s">
        <v>6557</v>
      </c>
      <c r="X701" s="72" t="s">
        <v>6558</v>
      </c>
      <c r="Y701" s="72" t="s">
        <v>6559</v>
      </c>
      <c r="Z701" s="72" t="s">
        <v>6560</v>
      </c>
      <c r="AA701" s="72" t="s">
        <v>6561</v>
      </c>
      <c r="AB701" s="72">
        <v>0</v>
      </c>
      <c r="AC701" s="72">
        <v>1</v>
      </c>
      <c r="AD701" s="76"/>
    </row>
    <row r="702" spans="1:30" ht="105" x14ac:dyDescent="0.25">
      <c r="A702" s="62">
        <v>701</v>
      </c>
      <c r="B702" s="68" t="s">
        <v>2261</v>
      </c>
      <c r="C702" s="64">
        <f t="shared" si="38"/>
        <v>1</v>
      </c>
      <c r="D702" s="65">
        <v>45295</v>
      </c>
      <c r="E702" s="66" t="s">
        <v>6962</v>
      </c>
      <c r="F702" s="67" t="s">
        <v>5016</v>
      </c>
      <c r="G702" s="68">
        <v>81151600</v>
      </c>
      <c r="H702" s="69" t="s">
        <v>5719</v>
      </c>
      <c r="I702" s="62" t="s">
        <v>154</v>
      </c>
      <c r="J702" s="62" t="s">
        <v>154</v>
      </c>
      <c r="K702" s="62">
        <v>12</v>
      </c>
      <c r="L702" s="62" t="s">
        <v>223</v>
      </c>
      <c r="M702" s="70" t="s">
        <v>224</v>
      </c>
      <c r="N702" s="71">
        <v>35849000</v>
      </c>
      <c r="O702" s="71">
        <v>35849000</v>
      </c>
      <c r="P702" s="71" t="s">
        <v>225</v>
      </c>
      <c r="Q702" s="71" t="s">
        <v>221</v>
      </c>
      <c r="R702" s="72">
        <v>1</v>
      </c>
      <c r="S702" s="73" t="s">
        <v>92</v>
      </c>
      <c r="T702" s="74">
        <v>2021011000096</v>
      </c>
      <c r="U702" s="75" t="str">
        <f t="shared" si="40"/>
        <v>2420 - Subdirección de Geografía</v>
      </c>
      <c r="V702" s="72" t="str">
        <f t="shared" si="37"/>
        <v>INVERSION</v>
      </c>
      <c r="W702" s="72" t="s">
        <v>6557</v>
      </c>
      <c r="X702" s="72" t="s">
        <v>6558</v>
      </c>
      <c r="Y702" s="72" t="s">
        <v>6559</v>
      </c>
      <c r="Z702" s="72" t="s">
        <v>6560</v>
      </c>
      <c r="AA702" s="72" t="s">
        <v>6561</v>
      </c>
      <c r="AB702" s="72">
        <v>0</v>
      </c>
      <c r="AC702" s="72">
        <v>1</v>
      </c>
      <c r="AD702" s="76"/>
    </row>
    <row r="703" spans="1:30" ht="105" x14ac:dyDescent="0.25">
      <c r="A703" s="62">
        <v>702</v>
      </c>
      <c r="B703" s="68" t="s">
        <v>2261</v>
      </c>
      <c r="C703" s="64">
        <f t="shared" si="38"/>
        <v>1</v>
      </c>
      <c r="D703" s="65">
        <v>45295</v>
      </c>
      <c r="E703" s="66" t="s">
        <v>6962</v>
      </c>
      <c r="F703" s="67" t="s">
        <v>5016</v>
      </c>
      <c r="G703" s="68">
        <v>81151600</v>
      </c>
      <c r="H703" s="69" t="s">
        <v>5720</v>
      </c>
      <c r="I703" s="62" t="s">
        <v>154</v>
      </c>
      <c r="J703" s="62" t="s">
        <v>154</v>
      </c>
      <c r="K703" s="62">
        <v>12</v>
      </c>
      <c r="L703" s="62" t="s">
        <v>223</v>
      </c>
      <c r="M703" s="70" t="s">
        <v>224</v>
      </c>
      <c r="N703" s="71">
        <v>57211000</v>
      </c>
      <c r="O703" s="71">
        <v>57211000</v>
      </c>
      <c r="P703" s="71" t="s">
        <v>225</v>
      </c>
      <c r="Q703" s="71" t="s">
        <v>221</v>
      </c>
      <c r="R703" s="72">
        <v>1</v>
      </c>
      <c r="S703" s="73" t="s">
        <v>92</v>
      </c>
      <c r="T703" s="74">
        <v>2021011000096</v>
      </c>
      <c r="U703" s="75" t="str">
        <f t="shared" si="40"/>
        <v>2420 - Subdirección de Geografía</v>
      </c>
      <c r="V703" s="72" t="str">
        <f t="shared" si="37"/>
        <v>INVERSION</v>
      </c>
      <c r="W703" s="72" t="s">
        <v>6557</v>
      </c>
      <c r="X703" s="72" t="s">
        <v>6558</v>
      </c>
      <c r="Y703" s="72" t="s">
        <v>6559</v>
      </c>
      <c r="Z703" s="72" t="s">
        <v>6560</v>
      </c>
      <c r="AA703" s="72" t="s">
        <v>6561</v>
      </c>
      <c r="AB703" s="72">
        <v>0</v>
      </c>
      <c r="AC703" s="72">
        <v>1</v>
      </c>
      <c r="AD703" s="76"/>
    </row>
    <row r="704" spans="1:30" ht="105" x14ac:dyDescent="0.25">
      <c r="A704" s="62">
        <v>703</v>
      </c>
      <c r="B704" s="68" t="s">
        <v>2261</v>
      </c>
      <c r="C704" s="64">
        <f t="shared" si="38"/>
        <v>1</v>
      </c>
      <c r="D704" s="65">
        <v>45295</v>
      </c>
      <c r="E704" s="66" t="s">
        <v>6962</v>
      </c>
      <c r="F704" s="67" t="s">
        <v>5016</v>
      </c>
      <c r="G704" s="68">
        <v>81151600</v>
      </c>
      <c r="H704" s="69" t="s">
        <v>5721</v>
      </c>
      <c r="I704" s="62" t="s">
        <v>154</v>
      </c>
      <c r="J704" s="62" t="s">
        <v>154</v>
      </c>
      <c r="K704" s="62">
        <v>12</v>
      </c>
      <c r="L704" s="62" t="s">
        <v>223</v>
      </c>
      <c r="M704" s="70" t="s">
        <v>224</v>
      </c>
      <c r="N704" s="71">
        <v>89694000</v>
      </c>
      <c r="O704" s="71">
        <v>89694000</v>
      </c>
      <c r="P704" s="71" t="s">
        <v>225</v>
      </c>
      <c r="Q704" s="71" t="s">
        <v>221</v>
      </c>
      <c r="R704" s="72">
        <v>1</v>
      </c>
      <c r="S704" s="73" t="s">
        <v>92</v>
      </c>
      <c r="T704" s="74">
        <v>2021011000096</v>
      </c>
      <c r="U704" s="75" t="str">
        <f t="shared" si="40"/>
        <v>2420 - Subdirección de Geografía</v>
      </c>
      <c r="V704" s="72" t="str">
        <f t="shared" si="37"/>
        <v>INVERSION</v>
      </c>
      <c r="W704" s="72" t="s">
        <v>6557</v>
      </c>
      <c r="X704" s="72" t="s">
        <v>6558</v>
      </c>
      <c r="Y704" s="72" t="s">
        <v>6559</v>
      </c>
      <c r="Z704" s="72" t="s">
        <v>6560</v>
      </c>
      <c r="AA704" s="72" t="s">
        <v>6561</v>
      </c>
      <c r="AB704" s="72">
        <v>0</v>
      </c>
      <c r="AC704" s="72">
        <v>1</v>
      </c>
      <c r="AD704" s="76"/>
    </row>
    <row r="705" spans="1:30" ht="105" x14ac:dyDescent="0.25">
      <c r="A705" s="62">
        <v>704</v>
      </c>
      <c r="B705" s="68" t="s">
        <v>2261</v>
      </c>
      <c r="C705" s="64">
        <f t="shared" si="38"/>
        <v>2</v>
      </c>
      <c r="D705" s="65">
        <v>45295</v>
      </c>
      <c r="E705" s="66" t="s">
        <v>6962</v>
      </c>
      <c r="F705" s="67" t="s">
        <v>5016</v>
      </c>
      <c r="G705" s="68">
        <v>81151600</v>
      </c>
      <c r="H705" s="69" t="s">
        <v>5722</v>
      </c>
      <c r="I705" s="62" t="s">
        <v>154</v>
      </c>
      <c r="J705" s="62" t="s">
        <v>154</v>
      </c>
      <c r="K705" s="62">
        <v>12</v>
      </c>
      <c r="L705" s="62" t="s">
        <v>223</v>
      </c>
      <c r="M705" s="70" t="s">
        <v>224</v>
      </c>
      <c r="N705" s="71">
        <v>114422000</v>
      </c>
      <c r="O705" s="71">
        <v>114422000</v>
      </c>
      <c r="P705" s="71" t="s">
        <v>225</v>
      </c>
      <c r="Q705" s="71" t="s">
        <v>221</v>
      </c>
      <c r="R705" s="72">
        <v>2</v>
      </c>
      <c r="S705" s="73" t="s">
        <v>92</v>
      </c>
      <c r="T705" s="74">
        <v>2021011000096</v>
      </c>
      <c r="U705" s="75" t="str">
        <f t="shared" si="40"/>
        <v>2420 - Subdirección de Geografía</v>
      </c>
      <c r="V705" s="72" t="str">
        <f t="shared" si="37"/>
        <v>INVERSION</v>
      </c>
      <c r="W705" s="72" t="s">
        <v>6557</v>
      </c>
      <c r="X705" s="72" t="s">
        <v>6558</v>
      </c>
      <c r="Y705" s="72" t="s">
        <v>6559</v>
      </c>
      <c r="Z705" s="72" t="s">
        <v>6560</v>
      </c>
      <c r="AA705" s="72" t="s">
        <v>6561</v>
      </c>
      <c r="AB705" s="72">
        <v>0</v>
      </c>
      <c r="AC705" s="72">
        <v>1</v>
      </c>
      <c r="AD705" s="76"/>
    </row>
    <row r="706" spans="1:30" ht="105" x14ac:dyDescent="0.25">
      <c r="A706" s="62">
        <v>705</v>
      </c>
      <c r="B706" s="68" t="s">
        <v>2261</v>
      </c>
      <c r="C706" s="64">
        <f t="shared" si="38"/>
        <v>1</v>
      </c>
      <c r="D706" s="65">
        <v>45295</v>
      </c>
      <c r="E706" s="66" t="s">
        <v>6962</v>
      </c>
      <c r="F706" s="67" t="s">
        <v>5016</v>
      </c>
      <c r="G706" s="68">
        <v>81151600</v>
      </c>
      <c r="H706" s="69" t="s">
        <v>5723</v>
      </c>
      <c r="I706" s="62" t="s">
        <v>154</v>
      </c>
      <c r="J706" s="62" t="s">
        <v>154</v>
      </c>
      <c r="K706" s="62">
        <v>12</v>
      </c>
      <c r="L706" s="62" t="s">
        <v>223</v>
      </c>
      <c r="M706" s="70" t="s">
        <v>224</v>
      </c>
      <c r="N706" s="71">
        <v>57211000</v>
      </c>
      <c r="O706" s="71">
        <v>57211000</v>
      </c>
      <c r="P706" s="71" t="s">
        <v>225</v>
      </c>
      <c r="Q706" s="71" t="s">
        <v>221</v>
      </c>
      <c r="R706" s="72">
        <v>1</v>
      </c>
      <c r="S706" s="73" t="s">
        <v>92</v>
      </c>
      <c r="T706" s="74">
        <v>2021011000096</v>
      </c>
      <c r="U706" s="75" t="str">
        <f t="shared" si="40"/>
        <v>2420 - Subdirección de Geografía</v>
      </c>
      <c r="V706" s="72" t="str">
        <f t="shared" si="37"/>
        <v>INVERSION</v>
      </c>
      <c r="W706" s="72" t="s">
        <v>6557</v>
      </c>
      <c r="X706" s="72" t="s">
        <v>6558</v>
      </c>
      <c r="Y706" s="72" t="s">
        <v>6559</v>
      </c>
      <c r="Z706" s="72" t="s">
        <v>6560</v>
      </c>
      <c r="AA706" s="72" t="s">
        <v>6561</v>
      </c>
      <c r="AB706" s="72">
        <v>0</v>
      </c>
      <c r="AC706" s="72">
        <v>1</v>
      </c>
      <c r="AD706" s="76"/>
    </row>
    <row r="707" spans="1:30" ht="105" x14ac:dyDescent="0.25">
      <c r="A707" s="62">
        <v>706</v>
      </c>
      <c r="B707" s="68" t="s">
        <v>2261</v>
      </c>
      <c r="C707" s="64">
        <f t="shared" si="38"/>
        <v>1</v>
      </c>
      <c r="D707" s="65">
        <v>45295</v>
      </c>
      <c r="E707" s="66" t="s">
        <v>6962</v>
      </c>
      <c r="F707" s="67" t="s">
        <v>5016</v>
      </c>
      <c r="G707" s="68">
        <v>81151600</v>
      </c>
      <c r="H707" s="69" t="s">
        <v>5724</v>
      </c>
      <c r="I707" s="62" t="s">
        <v>154</v>
      </c>
      <c r="J707" s="62" t="s">
        <v>154</v>
      </c>
      <c r="K707" s="62">
        <v>12</v>
      </c>
      <c r="L707" s="62" t="s">
        <v>223</v>
      </c>
      <c r="M707" s="70" t="s">
        <v>224</v>
      </c>
      <c r="N707" s="71">
        <v>89694000</v>
      </c>
      <c r="O707" s="71">
        <v>89694000</v>
      </c>
      <c r="P707" s="71" t="s">
        <v>225</v>
      </c>
      <c r="Q707" s="71" t="s">
        <v>221</v>
      </c>
      <c r="R707" s="72">
        <v>1</v>
      </c>
      <c r="S707" s="73" t="s">
        <v>92</v>
      </c>
      <c r="T707" s="74">
        <v>2021011000096</v>
      </c>
      <c r="U707" s="75" t="str">
        <f t="shared" si="40"/>
        <v>2420 - Subdirección de Geografía</v>
      </c>
      <c r="V707" s="72" t="str">
        <f t="shared" si="37"/>
        <v>INVERSION</v>
      </c>
      <c r="W707" s="72" t="s">
        <v>6557</v>
      </c>
      <c r="X707" s="72" t="s">
        <v>6558</v>
      </c>
      <c r="Y707" s="72" t="s">
        <v>6559</v>
      </c>
      <c r="Z707" s="72" t="s">
        <v>6560</v>
      </c>
      <c r="AA707" s="72" t="s">
        <v>6561</v>
      </c>
      <c r="AB707" s="72">
        <v>0</v>
      </c>
      <c r="AC707" s="72">
        <v>1</v>
      </c>
      <c r="AD707" s="76"/>
    </row>
    <row r="708" spans="1:30" ht="105" x14ac:dyDescent="0.25">
      <c r="A708" s="62">
        <v>707</v>
      </c>
      <c r="B708" s="68" t="s">
        <v>2261</v>
      </c>
      <c r="C708" s="64">
        <f t="shared" si="38"/>
        <v>1</v>
      </c>
      <c r="D708" s="65">
        <v>45295</v>
      </c>
      <c r="E708" s="66" t="s">
        <v>6962</v>
      </c>
      <c r="F708" s="67" t="s">
        <v>5016</v>
      </c>
      <c r="G708" s="68">
        <v>81151600</v>
      </c>
      <c r="H708" s="69" t="s">
        <v>5725</v>
      </c>
      <c r="I708" s="62" t="s">
        <v>154</v>
      </c>
      <c r="J708" s="62" t="s">
        <v>154</v>
      </c>
      <c r="K708" s="62">
        <v>12</v>
      </c>
      <c r="L708" s="62" t="s">
        <v>223</v>
      </c>
      <c r="M708" s="70" t="s">
        <v>224</v>
      </c>
      <c r="N708" s="71">
        <v>89694000</v>
      </c>
      <c r="O708" s="71">
        <v>89694000</v>
      </c>
      <c r="P708" s="71" t="s">
        <v>225</v>
      </c>
      <c r="Q708" s="71" t="s">
        <v>221</v>
      </c>
      <c r="R708" s="72">
        <v>1</v>
      </c>
      <c r="S708" s="73" t="s">
        <v>92</v>
      </c>
      <c r="T708" s="74">
        <v>2021011000096</v>
      </c>
      <c r="U708" s="75" t="str">
        <f t="shared" si="40"/>
        <v>2420 - Subdirección de Geografía</v>
      </c>
      <c r="V708" s="72" t="str">
        <f t="shared" si="37"/>
        <v>INVERSION</v>
      </c>
      <c r="W708" s="72" t="s">
        <v>6557</v>
      </c>
      <c r="X708" s="72" t="s">
        <v>6558</v>
      </c>
      <c r="Y708" s="72" t="s">
        <v>6559</v>
      </c>
      <c r="Z708" s="72" t="s">
        <v>6560</v>
      </c>
      <c r="AA708" s="72" t="s">
        <v>6561</v>
      </c>
      <c r="AB708" s="72">
        <v>0</v>
      </c>
      <c r="AC708" s="72">
        <v>1</v>
      </c>
      <c r="AD708" s="76"/>
    </row>
    <row r="709" spans="1:30" ht="105" x14ac:dyDescent="0.25">
      <c r="A709" s="62">
        <v>708</v>
      </c>
      <c r="B709" s="68" t="s">
        <v>2261</v>
      </c>
      <c r="C709" s="64">
        <f t="shared" si="38"/>
        <v>2</v>
      </c>
      <c r="D709" s="65">
        <v>45295</v>
      </c>
      <c r="E709" s="66" t="s">
        <v>6962</v>
      </c>
      <c r="F709" s="67" t="s">
        <v>5016</v>
      </c>
      <c r="G709" s="68">
        <v>81151600</v>
      </c>
      <c r="H709" s="69" t="s">
        <v>5726</v>
      </c>
      <c r="I709" s="62" t="s">
        <v>154</v>
      </c>
      <c r="J709" s="62" t="s">
        <v>154</v>
      </c>
      <c r="K709" s="62">
        <v>12</v>
      </c>
      <c r="L709" s="62" t="s">
        <v>223</v>
      </c>
      <c r="M709" s="70" t="s">
        <v>224</v>
      </c>
      <c r="N709" s="71">
        <v>78958000</v>
      </c>
      <c r="O709" s="71">
        <v>78958000</v>
      </c>
      <c r="P709" s="71" t="s">
        <v>225</v>
      </c>
      <c r="Q709" s="71" t="s">
        <v>221</v>
      </c>
      <c r="R709" s="72">
        <v>2</v>
      </c>
      <c r="S709" s="73" t="s">
        <v>92</v>
      </c>
      <c r="T709" s="74">
        <v>2021011000096</v>
      </c>
      <c r="U709" s="75" t="str">
        <f t="shared" si="40"/>
        <v>2420 - Subdirección de Geografía</v>
      </c>
      <c r="V709" s="72" t="str">
        <f t="shared" si="37"/>
        <v>INVERSION</v>
      </c>
      <c r="W709" s="72" t="s">
        <v>6557</v>
      </c>
      <c r="X709" s="72" t="s">
        <v>6558</v>
      </c>
      <c r="Y709" s="72" t="s">
        <v>6559</v>
      </c>
      <c r="Z709" s="72" t="s">
        <v>6560</v>
      </c>
      <c r="AA709" s="72" t="s">
        <v>6561</v>
      </c>
      <c r="AB709" s="72">
        <v>0</v>
      </c>
      <c r="AC709" s="72">
        <v>1</v>
      </c>
      <c r="AD709" s="76"/>
    </row>
    <row r="710" spans="1:30" ht="105" x14ac:dyDescent="0.25">
      <c r="A710" s="62">
        <v>709</v>
      </c>
      <c r="B710" s="68" t="s">
        <v>2261</v>
      </c>
      <c r="C710" s="64">
        <f t="shared" si="38"/>
        <v>1</v>
      </c>
      <c r="D710" s="65">
        <v>45295</v>
      </c>
      <c r="E710" s="66" t="s">
        <v>6962</v>
      </c>
      <c r="F710" s="67" t="s">
        <v>5016</v>
      </c>
      <c r="G710" s="68">
        <v>81151600</v>
      </c>
      <c r="H710" s="69" t="s">
        <v>5727</v>
      </c>
      <c r="I710" s="62" t="s">
        <v>154</v>
      </c>
      <c r="J710" s="62" t="s">
        <v>154</v>
      </c>
      <c r="K710" s="62">
        <v>12</v>
      </c>
      <c r="L710" s="62" t="s">
        <v>223</v>
      </c>
      <c r="M710" s="70" t="s">
        <v>224</v>
      </c>
      <c r="N710" s="71">
        <v>57211000</v>
      </c>
      <c r="O710" s="71">
        <v>57211000</v>
      </c>
      <c r="P710" s="71" t="s">
        <v>225</v>
      </c>
      <c r="Q710" s="71" t="s">
        <v>221</v>
      </c>
      <c r="R710" s="72">
        <v>1</v>
      </c>
      <c r="S710" s="73" t="s">
        <v>92</v>
      </c>
      <c r="T710" s="74">
        <v>2021011000096</v>
      </c>
      <c r="U710" s="75" t="str">
        <f t="shared" si="40"/>
        <v>2420 - Subdirección de Geografía</v>
      </c>
      <c r="V710" s="72" t="str">
        <f t="shared" si="37"/>
        <v>INVERSION</v>
      </c>
      <c r="W710" s="72" t="s">
        <v>6557</v>
      </c>
      <c r="X710" s="72" t="s">
        <v>6558</v>
      </c>
      <c r="Y710" s="72" t="s">
        <v>6559</v>
      </c>
      <c r="Z710" s="72" t="s">
        <v>6560</v>
      </c>
      <c r="AA710" s="72" t="s">
        <v>6561</v>
      </c>
      <c r="AB710" s="72">
        <v>0</v>
      </c>
      <c r="AC710" s="72">
        <v>1</v>
      </c>
      <c r="AD710" s="76"/>
    </row>
    <row r="711" spans="1:30" ht="105" x14ac:dyDescent="0.25">
      <c r="A711" s="62">
        <v>710</v>
      </c>
      <c r="B711" s="68" t="s">
        <v>2261</v>
      </c>
      <c r="C711" s="64">
        <f t="shared" si="38"/>
        <v>6</v>
      </c>
      <c r="D711" s="65">
        <v>45295</v>
      </c>
      <c r="E711" s="66" t="s">
        <v>6962</v>
      </c>
      <c r="F711" s="67" t="s">
        <v>5016</v>
      </c>
      <c r="G711" s="68">
        <v>81151600</v>
      </c>
      <c r="H711" s="69" t="s">
        <v>5728</v>
      </c>
      <c r="I711" s="62" t="s">
        <v>154</v>
      </c>
      <c r="J711" s="62" t="s">
        <v>154</v>
      </c>
      <c r="K711" s="62">
        <v>12</v>
      </c>
      <c r="L711" s="62" t="s">
        <v>223</v>
      </c>
      <c r="M711" s="70" t="s">
        <v>224</v>
      </c>
      <c r="N711" s="71">
        <v>251592000</v>
      </c>
      <c r="O711" s="71">
        <v>251592000</v>
      </c>
      <c r="P711" s="71" t="s">
        <v>225</v>
      </c>
      <c r="Q711" s="71" t="s">
        <v>221</v>
      </c>
      <c r="R711" s="72">
        <v>6</v>
      </c>
      <c r="S711" s="73" t="s">
        <v>92</v>
      </c>
      <c r="T711" s="74">
        <v>2021011000096</v>
      </c>
      <c r="U711" s="75" t="str">
        <f t="shared" si="40"/>
        <v>2420 - Subdirección de Geografía</v>
      </c>
      <c r="V711" s="72" t="str">
        <f t="shared" si="37"/>
        <v>INVERSION</v>
      </c>
      <c r="W711" s="72" t="s">
        <v>6557</v>
      </c>
      <c r="X711" s="72" t="s">
        <v>6558</v>
      </c>
      <c r="Y711" s="72" t="s">
        <v>6559</v>
      </c>
      <c r="Z711" s="72" t="s">
        <v>6560</v>
      </c>
      <c r="AA711" s="72" t="s">
        <v>6561</v>
      </c>
      <c r="AB711" s="72">
        <v>0</v>
      </c>
      <c r="AC711" s="72">
        <v>1</v>
      </c>
      <c r="AD711" s="76"/>
    </row>
    <row r="712" spans="1:30" ht="105" x14ac:dyDescent="0.25">
      <c r="A712" s="62">
        <v>711</v>
      </c>
      <c r="B712" s="68" t="s">
        <v>2261</v>
      </c>
      <c r="C712" s="64">
        <f t="shared" si="38"/>
        <v>1</v>
      </c>
      <c r="D712" s="65">
        <v>45295</v>
      </c>
      <c r="E712" s="66" t="s">
        <v>6962</v>
      </c>
      <c r="F712" s="67" t="s">
        <v>5016</v>
      </c>
      <c r="G712" s="68">
        <v>81151600</v>
      </c>
      <c r="H712" s="69" t="s">
        <v>5729</v>
      </c>
      <c r="I712" s="62" t="s">
        <v>154</v>
      </c>
      <c r="J712" s="62" t="s">
        <v>154</v>
      </c>
      <c r="K712" s="62">
        <v>12</v>
      </c>
      <c r="L712" s="62" t="s">
        <v>223</v>
      </c>
      <c r="M712" s="70" t="s">
        <v>224</v>
      </c>
      <c r="N712" s="71">
        <v>35849000</v>
      </c>
      <c r="O712" s="71">
        <v>35849000</v>
      </c>
      <c r="P712" s="71" t="s">
        <v>225</v>
      </c>
      <c r="Q712" s="71" t="s">
        <v>221</v>
      </c>
      <c r="R712" s="72">
        <v>1</v>
      </c>
      <c r="S712" s="73" t="s">
        <v>92</v>
      </c>
      <c r="T712" s="74">
        <v>2021011000096</v>
      </c>
      <c r="U712" s="75" t="str">
        <f t="shared" si="40"/>
        <v>2420 - Subdirección de Geografía</v>
      </c>
      <c r="V712" s="72" t="str">
        <f t="shared" si="37"/>
        <v>INVERSION</v>
      </c>
      <c r="W712" s="72" t="s">
        <v>6557</v>
      </c>
      <c r="X712" s="72" t="s">
        <v>6558</v>
      </c>
      <c r="Y712" s="72" t="s">
        <v>6559</v>
      </c>
      <c r="Z712" s="72" t="s">
        <v>6560</v>
      </c>
      <c r="AA712" s="72" t="s">
        <v>6561</v>
      </c>
      <c r="AB712" s="72">
        <v>0</v>
      </c>
      <c r="AC712" s="72">
        <v>1</v>
      </c>
      <c r="AD712" s="76"/>
    </row>
    <row r="713" spans="1:30" ht="105" x14ac:dyDescent="0.25">
      <c r="A713" s="62">
        <v>712</v>
      </c>
      <c r="B713" s="68" t="s">
        <v>2261</v>
      </c>
      <c r="C713" s="64">
        <f t="shared" si="38"/>
        <v>4</v>
      </c>
      <c r="D713" s="65">
        <v>45295</v>
      </c>
      <c r="E713" s="66" t="s">
        <v>6962</v>
      </c>
      <c r="F713" s="67" t="s">
        <v>5016</v>
      </c>
      <c r="G713" s="68">
        <v>81151600</v>
      </c>
      <c r="H713" s="69" t="s">
        <v>5730</v>
      </c>
      <c r="I713" s="62" t="s">
        <v>154</v>
      </c>
      <c r="J713" s="62" t="s">
        <v>154</v>
      </c>
      <c r="K713" s="62">
        <v>12</v>
      </c>
      <c r="L713" s="62" t="s">
        <v>223</v>
      </c>
      <c r="M713" s="70" t="s">
        <v>224</v>
      </c>
      <c r="N713" s="71">
        <v>181544000</v>
      </c>
      <c r="O713" s="71">
        <v>181544000</v>
      </c>
      <c r="P713" s="71" t="s">
        <v>225</v>
      </c>
      <c r="Q713" s="71" t="s">
        <v>221</v>
      </c>
      <c r="R713" s="72">
        <v>4</v>
      </c>
      <c r="S713" s="73" t="s">
        <v>92</v>
      </c>
      <c r="T713" s="74">
        <v>2021011000096</v>
      </c>
      <c r="U713" s="75" t="str">
        <f t="shared" si="40"/>
        <v>2420 - Subdirección de Geografía</v>
      </c>
      <c r="V713" s="72" t="str">
        <f t="shared" si="37"/>
        <v>INVERSION</v>
      </c>
      <c r="W713" s="72" t="s">
        <v>6557</v>
      </c>
      <c r="X713" s="72" t="s">
        <v>6558</v>
      </c>
      <c r="Y713" s="72" t="s">
        <v>6559</v>
      </c>
      <c r="Z713" s="72" t="s">
        <v>6560</v>
      </c>
      <c r="AA713" s="72" t="s">
        <v>6561</v>
      </c>
      <c r="AB713" s="72">
        <v>0</v>
      </c>
      <c r="AC713" s="72">
        <v>1</v>
      </c>
      <c r="AD713" s="76"/>
    </row>
    <row r="714" spans="1:30" ht="105" x14ac:dyDescent="0.25">
      <c r="A714" s="62">
        <v>713</v>
      </c>
      <c r="B714" s="68" t="s">
        <v>2261</v>
      </c>
      <c r="C714" s="64">
        <f t="shared" si="38"/>
        <v>2</v>
      </c>
      <c r="D714" s="65">
        <v>45295</v>
      </c>
      <c r="E714" s="66" t="s">
        <v>6962</v>
      </c>
      <c r="F714" s="67" t="s">
        <v>5016</v>
      </c>
      <c r="G714" s="68">
        <v>81151600</v>
      </c>
      <c r="H714" s="69" t="s">
        <v>5731</v>
      </c>
      <c r="I714" s="62" t="s">
        <v>154</v>
      </c>
      <c r="J714" s="62" t="s">
        <v>154</v>
      </c>
      <c r="K714" s="62">
        <v>12</v>
      </c>
      <c r="L714" s="62" t="s">
        <v>223</v>
      </c>
      <c r="M714" s="70" t="s">
        <v>224</v>
      </c>
      <c r="N714" s="71">
        <v>114422000</v>
      </c>
      <c r="O714" s="71">
        <v>114422000</v>
      </c>
      <c r="P714" s="71" t="s">
        <v>225</v>
      </c>
      <c r="Q714" s="71" t="s">
        <v>221</v>
      </c>
      <c r="R714" s="72">
        <v>2</v>
      </c>
      <c r="S714" s="73" t="s">
        <v>92</v>
      </c>
      <c r="T714" s="74">
        <v>2021011000096</v>
      </c>
      <c r="U714" s="75" t="str">
        <f t="shared" si="40"/>
        <v>2420 - Subdirección de Geografía</v>
      </c>
      <c r="V714" s="72" t="str">
        <f t="shared" si="37"/>
        <v>INVERSION</v>
      </c>
      <c r="W714" s="72" t="s">
        <v>6557</v>
      </c>
      <c r="X714" s="72" t="s">
        <v>6558</v>
      </c>
      <c r="Y714" s="72" t="s">
        <v>6559</v>
      </c>
      <c r="Z714" s="72" t="s">
        <v>6560</v>
      </c>
      <c r="AA714" s="72" t="s">
        <v>6561</v>
      </c>
      <c r="AB714" s="72">
        <v>0</v>
      </c>
      <c r="AC714" s="72">
        <v>1</v>
      </c>
      <c r="AD714" s="76"/>
    </row>
    <row r="715" spans="1:30" ht="105" x14ac:dyDescent="0.25">
      <c r="A715" s="62">
        <v>714</v>
      </c>
      <c r="B715" s="68" t="s">
        <v>2261</v>
      </c>
      <c r="C715" s="64">
        <f t="shared" si="38"/>
        <v>2</v>
      </c>
      <c r="D715" s="65">
        <v>45295</v>
      </c>
      <c r="E715" s="66" t="s">
        <v>6962</v>
      </c>
      <c r="F715" s="67" t="s">
        <v>5016</v>
      </c>
      <c r="G715" s="68">
        <v>81151600</v>
      </c>
      <c r="H715" s="69" t="s">
        <v>5732</v>
      </c>
      <c r="I715" s="62" t="s">
        <v>154</v>
      </c>
      <c r="J715" s="62" t="s">
        <v>154</v>
      </c>
      <c r="K715" s="62">
        <v>12</v>
      </c>
      <c r="L715" s="62" t="s">
        <v>223</v>
      </c>
      <c r="M715" s="70" t="s">
        <v>224</v>
      </c>
      <c r="N715" s="71">
        <v>62348000</v>
      </c>
      <c r="O715" s="71">
        <v>62348000</v>
      </c>
      <c r="P715" s="71" t="s">
        <v>225</v>
      </c>
      <c r="Q715" s="71" t="s">
        <v>221</v>
      </c>
      <c r="R715" s="72">
        <v>2</v>
      </c>
      <c r="S715" s="73" t="s">
        <v>92</v>
      </c>
      <c r="T715" s="74">
        <v>2021011000096</v>
      </c>
      <c r="U715" s="75" t="str">
        <f t="shared" si="40"/>
        <v>2420 - Subdirección de Geografía</v>
      </c>
      <c r="V715" s="72" t="str">
        <f t="shared" ref="V715:V778" si="41">IF(T715="NA","FUNCIONAMIENTO",IF(T715&gt;0,"INVERSION",))</f>
        <v>INVERSION</v>
      </c>
      <c r="W715" s="72" t="s">
        <v>6557</v>
      </c>
      <c r="X715" s="72" t="s">
        <v>6558</v>
      </c>
      <c r="Y715" s="72" t="s">
        <v>6559</v>
      </c>
      <c r="Z715" s="72" t="s">
        <v>6560</v>
      </c>
      <c r="AA715" s="72" t="s">
        <v>6561</v>
      </c>
      <c r="AB715" s="72">
        <v>0</v>
      </c>
      <c r="AC715" s="72">
        <v>1</v>
      </c>
      <c r="AD715" s="76"/>
    </row>
    <row r="716" spans="1:30" ht="105" x14ac:dyDescent="0.25">
      <c r="A716" s="62">
        <v>715</v>
      </c>
      <c r="B716" s="68" t="s">
        <v>2261</v>
      </c>
      <c r="C716" s="64">
        <f t="shared" si="38"/>
        <v>4</v>
      </c>
      <c r="D716" s="65">
        <v>45295</v>
      </c>
      <c r="E716" s="66" t="s">
        <v>6962</v>
      </c>
      <c r="F716" s="67" t="s">
        <v>5016</v>
      </c>
      <c r="G716" s="68">
        <v>81151600</v>
      </c>
      <c r="H716" s="69" t="s">
        <v>5733</v>
      </c>
      <c r="I716" s="62" t="s">
        <v>154</v>
      </c>
      <c r="J716" s="62" t="s">
        <v>154</v>
      </c>
      <c r="K716" s="62">
        <v>12</v>
      </c>
      <c r="L716" s="62" t="s">
        <v>223</v>
      </c>
      <c r="M716" s="70" t="s">
        <v>224</v>
      </c>
      <c r="N716" s="71">
        <v>167728000</v>
      </c>
      <c r="O716" s="71">
        <v>167728000</v>
      </c>
      <c r="P716" s="71" t="s">
        <v>225</v>
      </c>
      <c r="Q716" s="71" t="s">
        <v>221</v>
      </c>
      <c r="R716" s="72">
        <v>4</v>
      </c>
      <c r="S716" s="73" t="s">
        <v>92</v>
      </c>
      <c r="T716" s="74">
        <v>2021011000096</v>
      </c>
      <c r="U716" s="75" t="str">
        <f t="shared" si="40"/>
        <v>2420 - Subdirección de Geografía</v>
      </c>
      <c r="V716" s="72" t="str">
        <f t="shared" si="41"/>
        <v>INVERSION</v>
      </c>
      <c r="W716" s="72" t="s">
        <v>6557</v>
      </c>
      <c r="X716" s="72" t="s">
        <v>6558</v>
      </c>
      <c r="Y716" s="72" t="s">
        <v>6559</v>
      </c>
      <c r="Z716" s="72" t="s">
        <v>6560</v>
      </c>
      <c r="AA716" s="72" t="s">
        <v>6561</v>
      </c>
      <c r="AB716" s="72">
        <v>0</v>
      </c>
      <c r="AC716" s="72">
        <v>1</v>
      </c>
      <c r="AD716" s="76"/>
    </row>
    <row r="717" spans="1:30" ht="105" x14ac:dyDescent="0.25">
      <c r="A717" s="62">
        <v>716</v>
      </c>
      <c r="B717" s="68" t="s">
        <v>2261</v>
      </c>
      <c r="C717" s="64">
        <f t="shared" si="38"/>
        <v>1</v>
      </c>
      <c r="D717" s="65">
        <v>45295</v>
      </c>
      <c r="E717" s="66" t="s">
        <v>6962</v>
      </c>
      <c r="F717" s="67" t="s">
        <v>5016</v>
      </c>
      <c r="G717" s="68">
        <v>81151600</v>
      </c>
      <c r="H717" s="69" t="s">
        <v>5734</v>
      </c>
      <c r="I717" s="62" t="s">
        <v>154</v>
      </c>
      <c r="J717" s="62" t="s">
        <v>154</v>
      </c>
      <c r="K717" s="62">
        <v>12</v>
      </c>
      <c r="L717" s="62" t="s">
        <v>223</v>
      </c>
      <c r="M717" s="70" t="s">
        <v>224</v>
      </c>
      <c r="N717" s="71">
        <v>89694000</v>
      </c>
      <c r="O717" s="71">
        <v>89694000</v>
      </c>
      <c r="P717" s="71" t="s">
        <v>225</v>
      </c>
      <c r="Q717" s="71" t="s">
        <v>221</v>
      </c>
      <c r="R717" s="72">
        <v>1</v>
      </c>
      <c r="S717" s="73" t="s">
        <v>92</v>
      </c>
      <c r="T717" s="74">
        <v>2021011000096</v>
      </c>
      <c r="U717" s="75" t="str">
        <f t="shared" si="40"/>
        <v>2420 - Subdirección de Geografía</v>
      </c>
      <c r="V717" s="72" t="str">
        <f t="shared" si="41"/>
        <v>INVERSION</v>
      </c>
      <c r="W717" s="72" t="s">
        <v>6557</v>
      </c>
      <c r="X717" s="72" t="s">
        <v>6558</v>
      </c>
      <c r="Y717" s="72" t="s">
        <v>6559</v>
      </c>
      <c r="Z717" s="72" t="s">
        <v>6560</v>
      </c>
      <c r="AA717" s="72" t="s">
        <v>6561</v>
      </c>
      <c r="AB717" s="72">
        <v>0</v>
      </c>
      <c r="AC717" s="72">
        <v>1</v>
      </c>
      <c r="AD717" s="76"/>
    </row>
    <row r="718" spans="1:30" ht="105" x14ac:dyDescent="0.25">
      <c r="A718" s="62">
        <v>717</v>
      </c>
      <c r="B718" s="68" t="s">
        <v>2261</v>
      </c>
      <c r="C718" s="64">
        <f t="shared" si="38"/>
        <v>1</v>
      </c>
      <c r="D718" s="65">
        <v>45295</v>
      </c>
      <c r="E718" s="66" t="s">
        <v>6962</v>
      </c>
      <c r="F718" s="67" t="s">
        <v>5016</v>
      </c>
      <c r="G718" s="68">
        <v>81151600</v>
      </c>
      <c r="H718" s="69" t="s">
        <v>5735</v>
      </c>
      <c r="I718" s="62" t="s">
        <v>154</v>
      </c>
      <c r="J718" s="62" t="s">
        <v>154</v>
      </c>
      <c r="K718" s="62">
        <v>12</v>
      </c>
      <c r="L718" s="62" t="s">
        <v>223</v>
      </c>
      <c r="M718" s="70" t="s">
        <v>224</v>
      </c>
      <c r="N718" s="71">
        <v>57211000</v>
      </c>
      <c r="O718" s="71">
        <v>57211000</v>
      </c>
      <c r="P718" s="71" t="s">
        <v>225</v>
      </c>
      <c r="Q718" s="71" t="s">
        <v>221</v>
      </c>
      <c r="R718" s="72">
        <v>1</v>
      </c>
      <c r="S718" s="73" t="s">
        <v>92</v>
      </c>
      <c r="T718" s="74">
        <v>2021011000096</v>
      </c>
      <c r="U718" s="75" t="str">
        <f t="shared" si="40"/>
        <v>2420 - Subdirección de Geografía</v>
      </c>
      <c r="V718" s="72" t="str">
        <f t="shared" si="41"/>
        <v>INVERSION</v>
      </c>
      <c r="W718" s="72" t="s">
        <v>6557</v>
      </c>
      <c r="X718" s="72" t="s">
        <v>6558</v>
      </c>
      <c r="Y718" s="72" t="s">
        <v>6559</v>
      </c>
      <c r="Z718" s="72" t="s">
        <v>6560</v>
      </c>
      <c r="AA718" s="72" t="s">
        <v>6561</v>
      </c>
      <c r="AB718" s="72">
        <v>0</v>
      </c>
      <c r="AC718" s="72">
        <v>1</v>
      </c>
      <c r="AD718" s="76"/>
    </row>
    <row r="719" spans="1:30" ht="105" x14ac:dyDescent="0.25">
      <c r="A719" s="62">
        <v>718</v>
      </c>
      <c r="B719" s="68" t="s">
        <v>2261</v>
      </c>
      <c r="C719" s="64">
        <f t="shared" si="38"/>
        <v>1</v>
      </c>
      <c r="D719" s="65">
        <v>45295</v>
      </c>
      <c r="E719" s="66" t="s">
        <v>6962</v>
      </c>
      <c r="F719" s="67" t="s">
        <v>5016</v>
      </c>
      <c r="G719" s="68">
        <v>81151600</v>
      </c>
      <c r="H719" s="69" t="s">
        <v>5736</v>
      </c>
      <c r="I719" s="62" t="s">
        <v>154</v>
      </c>
      <c r="J719" s="62" t="s">
        <v>154</v>
      </c>
      <c r="K719" s="62">
        <v>12</v>
      </c>
      <c r="L719" s="62" t="s">
        <v>223</v>
      </c>
      <c r="M719" s="70" t="s">
        <v>224</v>
      </c>
      <c r="N719" s="71">
        <v>35849000</v>
      </c>
      <c r="O719" s="71">
        <v>35849000</v>
      </c>
      <c r="P719" s="71" t="s">
        <v>225</v>
      </c>
      <c r="Q719" s="71" t="s">
        <v>221</v>
      </c>
      <c r="R719" s="72">
        <v>1</v>
      </c>
      <c r="S719" s="73" t="s">
        <v>92</v>
      </c>
      <c r="T719" s="74">
        <v>2021011000096</v>
      </c>
      <c r="U719" s="75" t="str">
        <f t="shared" si="40"/>
        <v>2420 - Subdirección de Geografía</v>
      </c>
      <c r="V719" s="72" t="str">
        <f t="shared" si="41"/>
        <v>INVERSION</v>
      </c>
      <c r="W719" s="72" t="s">
        <v>6557</v>
      </c>
      <c r="X719" s="72" t="s">
        <v>6558</v>
      </c>
      <c r="Y719" s="72" t="s">
        <v>6559</v>
      </c>
      <c r="Z719" s="72" t="s">
        <v>6560</v>
      </c>
      <c r="AA719" s="72" t="s">
        <v>6561</v>
      </c>
      <c r="AB719" s="72">
        <v>0</v>
      </c>
      <c r="AC719" s="72">
        <v>1</v>
      </c>
      <c r="AD719" s="76"/>
    </row>
    <row r="720" spans="1:30" ht="105" x14ac:dyDescent="0.25">
      <c r="A720" s="62">
        <v>719</v>
      </c>
      <c r="B720" s="68" t="s">
        <v>2261</v>
      </c>
      <c r="C720" s="64">
        <f t="shared" si="38"/>
        <v>7</v>
      </c>
      <c r="D720" s="65">
        <v>45295</v>
      </c>
      <c r="E720" s="66" t="s">
        <v>6962</v>
      </c>
      <c r="F720" s="67" t="s">
        <v>5016</v>
      </c>
      <c r="G720" s="68">
        <v>81151600</v>
      </c>
      <c r="H720" s="69" t="s">
        <v>5737</v>
      </c>
      <c r="I720" s="62" t="s">
        <v>154</v>
      </c>
      <c r="J720" s="62" t="s">
        <v>154</v>
      </c>
      <c r="K720" s="62">
        <v>12</v>
      </c>
      <c r="L720" s="62" t="s">
        <v>223</v>
      </c>
      <c r="M720" s="70" t="s">
        <v>224</v>
      </c>
      <c r="N720" s="71">
        <v>400477000</v>
      </c>
      <c r="O720" s="71">
        <v>400477000</v>
      </c>
      <c r="P720" s="71" t="s">
        <v>225</v>
      </c>
      <c r="Q720" s="71" t="s">
        <v>221</v>
      </c>
      <c r="R720" s="72">
        <v>7</v>
      </c>
      <c r="S720" s="73" t="s">
        <v>92</v>
      </c>
      <c r="T720" s="74">
        <v>2021011000096</v>
      </c>
      <c r="U720" s="75" t="str">
        <f t="shared" si="40"/>
        <v>2420 - Subdirección de Geografía</v>
      </c>
      <c r="V720" s="72" t="str">
        <f t="shared" si="41"/>
        <v>INVERSION</v>
      </c>
      <c r="W720" s="72" t="s">
        <v>6557</v>
      </c>
      <c r="X720" s="72" t="s">
        <v>6558</v>
      </c>
      <c r="Y720" s="72" t="s">
        <v>6559</v>
      </c>
      <c r="Z720" s="72" t="s">
        <v>6560</v>
      </c>
      <c r="AA720" s="72" t="s">
        <v>6561</v>
      </c>
      <c r="AB720" s="72">
        <v>0</v>
      </c>
      <c r="AC720" s="72">
        <v>1</v>
      </c>
      <c r="AD720" s="76"/>
    </row>
    <row r="721" spans="1:30" ht="105" x14ac:dyDescent="0.25">
      <c r="A721" s="62">
        <v>720</v>
      </c>
      <c r="B721" s="68" t="s">
        <v>2261</v>
      </c>
      <c r="C721" s="64">
        <f t="shared" si="38"/>
        <v>4</v>
      </c>
      <c r="D721" s="65">
        <v>45295</v>
      </c>
      <c r="E721" s="66" t="s">
        <v>6962</v>
      </c>
      <c r="F721" s="67" t="s">
        <v>5016</v>
      </c>
      <c r="G721" s="68">
        <v>81151600</v>
      </c>
      <c r="H721" s="69" t="s">
        <v>5738</v>
      </c>
      <c r="I721" s="62" t="s">
        <v>154</v>
      </c>
      <c r="J721" s="62" t="s">
        <v>154</v>
      </c>
      <c r="K721" s="62">
        <v>12</v>
      </c>
      <c r="L721" s="62" t="s">
        <v>223</v>
      </c>
      <c r="M721" s="70" t="s">
        <v>224</v>
      </c>
      <c r="N721" s="71">
        <v>228844000</v>
      </c>
      <c r="O721" s="71">
        <v>228844000</v>
      </c>
      <c r="P721" s="71" t="s">
        <v>225</v>
      </c>
      <c r="Q721" s="71" t="s">
        <v>221</v>
      </c>
      <c r="R721" s="72">
        <v>4</v>
      </c>
      <c r="S721" s="73" t="s">
        <v>92</v>
      </c>
      <c r="T721" s="74">
        <v>2021011000096</v>
      </c>
      <c r="U721" s="75" t="str">
        <f t="shared" si="40"/>
        <v>2420 - Subdirección de Geografía</v>
      </c>
      <c r="V721" s="72" t="str">
        <f t="shared" si="41"/>
        <v>INVERSION</v>
      </c>
      <c r="W721" s="72" t="s">
        <v>6557</v>
      </c>
      <c r="X721" s="72" t="s">
        <v>6558</v>
      </c>
      <c r="Y721" s="72" t="s">
        <v>6559</v>
      </c>
      <c r="Z721" s="72" t="s">
        <v>6560</v>
      </c>
      <c r="AA721" s="72" t="s">
        <v>6561</v>
      </c>
      <c r="AB721" s="72">
        <v>0</v>
      </c>
      <c r="AC721" s="72">
        <v>1</v>
      </c>
      <c r="AD721" s="76"/>
    </row>
    <row r="722" spans="1:30" ht="105" x14ac:dyDescent="0.25">
      <c r="A722" s="62">
        <v>721</v>
      </c>
      <c r="B722" s="68" t="s">
        <v>2261</v>
      </c>
      <c r="C722" s="64">
        <f t="shared" si="38"/>
        <v>1</v>
      </c>
      <c r="D722" s="65">
        <v>45295</v>
      </c>
      <c r="E722" s="66" t="s">
        <v>6962</v>
      </c>
      <c r="F722" s="67" t="s">
        <v>5016</v>
      </c>
      <c r="G722" s="68">
        <v>81151600</v>
      </c>
      <c r="H722" s="69" t="s">
        <v>5739</v>
      </c>
      <c r="I722" s="62" t="s">
        <v>154</v>
      </c>
      <c r="J722" s="62" t="s">
        <v>154</v>
      </c>
      <c r="K722" s="62">
        <v>12</v>
      </c>
      <c r="L722" s="62" t="s">
        <v>223</v>
      </c>
      <c r="M722" s="70" t="s">
        <v>224</v>
      </c>
      <c r="N722" s="71">
        <v>48851000</v>
      </c>
      <c r="O722" s="71">
        <v>48851000</v>
      </c>
      <c r="P722" s="71" t="s">
        <v>225</v>
      </c>
      <c r="Q722" s="71" t="s">
        <v>221</v>
      </c>
      <c r="R722" s="72">
        <v>1</v>
      </c>
      <c r="S722" s="73" t="s">
        <v>92</v>
      </c>
      <c r="T722" s="74">
        <v>2021011000096</v>
      </c>
      <c r="U722" s="75" t="str">
        <f t="shared" si="40"/>
        <v>2420 - Subdirección de Geografía</v>
      </c>
      <c r="V722" s="72" t="str">
        <f t="shared" si="41"/>
        <v>INVERSION</v>
      </c>
      <c r="W722" s="72" t="s">
        <v>6557</v>
      </c>
      <c r="X722" s="72" t="s">
        <v>6558</v>
      </c>
      <c r="Y722" s="72" t="s">
        <v>6559</v>
      </c>
      <c r="Z722" s="72" t="s">
        <v>6560</v>
      </c>
      <c r="AA722" s="72" t="s">
        <v>6561</v>
      </c>
      <c r="AB722" s="72">
        <v>0</v>
      </c>
      <c r="AC722" s="72">
        <v>1</v>
      </c>
      <c r="AD722" s="76"/>
    </row>
    <row r="723" spans="1:30" ht="105" x14ac:dyDescent="0.25">
      <c r="A723" s="62">
        <v>722</v>
      </c>
      <c r="B723" s="68" t="s">
        <v>2261</v>
      </c>
      <c r="C723" s="64">
        <f t="shared" si="38"/>
        <v>1</v>
      </c>
      <c r="D723" s="65">
        <v>45295</v>
      </c>
      <c r="E723" s="66" t="s">
        <v>6962</v>
      </c>
      <c r="F723" s="67" t="s">
        <v>5016</v>
      </c>
      <c r="G723" s="68">
        <v>81151600</v>
      </c>
      <c r="H723" s="69" t="s">
        <v>5740</v>
      </c>
      <c r="I723" s="62" t="s">
        <v>154</v>
      </c>
      <c r="J723" s="62" t="s">
        <v>154</v>
      </c>
      <c r="K723" s="62">
        <v>12</v>
      </c>
      <c r="L723" s="62" t="s">
        <v>223</v>
      </c>
      <c r="M723" s="70" t="s">
        <v>224</v>
      </c>
      <c r="N723" s="71">
        <v>45386000</v>
      </c>
      <c r="O723" s="71">
        <v>45386000</v>
      </c>
      <c r="P723" s="71" t="s">
        <v>225</v>
      </c>
      <c r="Q723" s="71" t="s">
        <v>221</v>
      </c>
      <c r="R723" s="72">
        <v>1</v>
      </c>
      <c r="S723" s="73" t="s">
        <v>92</v>
      </c>
      <c r="T723" s="74">
        <v>2021011000096</v>
      </c>
      <c r="U723" s="75" t="str">
        <f t="shared" si="40"/>
        <v>2420 - Subdirección de Geografía</v>
      </c>
      <c r="V723" s="72" t="str">
        <f t="shared" si="41"/>
        <v>INVERSION</v>
      </c>
      <c r="W723" s="72" t="s">
        <v>6557</v>
      </c>
      <c r="X723" s="72" t="s">
        <v>6558</v>
      </c>
      <c r="Y723" s="72" t="s">
        <v>6559</v>
      </c>
      <c r="Z723" s="72" t="s">
        <v>6560</v>
      </c>
      <c r="AA723" s="72" t="s">
        <v>6561</v>
      </c>
      <c r="AB723" s="72">
        <v>0</v>
      </c>
      <c r="AC723" s="72">
        <v>1</v>
      </c>
      <c r="AD723" s="76"/>
    </row>
    <row r="724" spans="1:30" ht="105" x14ac:dyDescent="0.25">
      <c r="A724" s="62">
        <v>723</v>
      </c>
      <c r="B724" s="68" t="s">
        <v>2261</v>
      </c>
      <c r="C724" s="64">
        <f t="shared" si="38"/>
        <v>1</v>
      </c>
      <c r="D724" s="65">
        <v>45295</v>
      </c>
      <c r="E724" s="66" t="s">
        <v>6962</v>
      </c>
      <c r="F724" s="67" t="s">
        <v>5016</v>
      </c>
      <c r="G724" s="68">
        <v>81151600</v>
      </c>
      <c r="H724" s="69" t="s">
        <v>5741</v>
      </c>
      <c r="I724" s="62" t="s">
        <v>154</v>
      </c>
      <c r="J724" s="62" t="s">
        <v>154</v>
      </c>
      <c r="K724" s="62">
        <v>12</v>
      </c>
      <c r="L724" s="62" t="s">
        <v>223</v>
      </c>
      <c r="M724" s="70" t="s">
        <v>224</v>
      </c>
      <c r="N724" s="71">
        <v>57211000</v>
      </c>
      <c r="O724" s="71">
        <v>57211000</v>
      </c>
      <c r="P724" s="71" t="s">
        <v>225</v>
      </c>
      <c r="Q724" s="71" t="s">
        <v>221</v>
      </c>
      <c r="R724" s="72">
        <v>1</v>
      </c>
      <c r="S724" s="73" t="s">
        <v>92</v>
      </c>
      <c r="T724" s="74">
        <v>2021011000096</v>
      </c>
      <c r="U724" s="75" t="str">
        <f t="shared" si="40"/>
        <v>2420 - Subdirección de Geografía</v>
      </c>
      <c r="V724" s="72" t="str">
        <f t="shared" si="41"/>
        <v>INVERSION</v>
      </c>
      <c r="W724" s="72" t="s">
        <v>6557</v>
      </c>
      <c r="X724" s="72" t="s">
        <v>6558</v>
      </c>
      <c r="Y724" s="72" t="s">
        <v>6559</v>
      </c>
      <c r="Z724" s="72" t="s">
        <v>6560</v>
      </c>
      <c r="AA724" s="72" t="s">
        <v>6561</v>
      </c>
      <c r="AB724" s="72">
        <v>0</v>
      </c>
      <c r="AC724" s="72">
        <v>1</v>
      </c>
      <c r="AD724" s="76"/>
    </row>
    <row r="725" spans="1:30" ht="54" x14ac:dyDescent="0.25">
      <c r="A725" s="62">
        <v>724</v>
      </c>
      <c r="B725" s="68" t="s">
        <v>2261</v>
      </c>
      <c r="C725" s="64">
        <f t="shared" si="38"/>
        <v>1</v>
      </c>
      <c r="D725" s="65">
        <v>45295</v>
      </c>
      <c r="E725" s="66" t="s">
        <v>6962</v>
      </c>
      <c r="F725" s="67" t="s">
        <v>5016</v>
      </c>
      <c r="G725" s="68">
        <v>81151600</v>
      </c>
      <c r="H725" s="69" t="s">
        <v>5742</v>
      </c>
      <c r="I725" s="62" t="s">
        <v>154</v>
      </c>
      <c r="J725" s="62" t="s">
        <v>154</v>
      </c>
      <c r="K725" s="62">
        <v>12</v>
      </c>
      <c r="L725" s="62" t="s">
        <v>223</v>
      </c>
      <c r="M725" s="70" t="s">
        <v>224</v>
      </c>
      <c r="N725" s="71">
        <v>77264000</v>
      </c>
      <c r="O725" s="71">
        <v>77264000</v>
      </c>
      <c r="P725" s="71" t="s">
        <v>225</v>
      </c>
      <c r="Q725" s="71" t="s">
        <v>221</v>
      </c>
      <c r="R725" s="72">
        <v>1</v>
      </c>
      <c r="S725" s="73" t="s">
        <v>4</v>
      </c>
      <c r="T725" s="74">
        <v>2018011000692</v>
      </c>
      <c r="U725" s="75" t="str">
        <f t="shared" si="40"/>
        <v>2420 - Subdirección de Geografía</v>
      </c>
      <c r="V725" s="72" t="str">
        <f t="shared" si="41"/>
        <v>INVERSION</v>
      </c>
      <c r="W725" s="72" t="s">
        <v>6557</v>
      </c>
      <c r="X725" s="72" t="s">
        <v>6558</v>
      </c>
      <c r="Y725" s="72" t="s">
        <v>6559</v>
      </c>
      <c r="Z725" s="72" t="s">
        <v>6560</v>
      </c>
      <c r="AA725" s="72" t="s">
        <v>6561</v>
      </c>
      <c r="AB725" s="72">
        <v>0</v>
      </c>
      <c r="AC725" s="72">
        <v>1</v>
      </c>
      <c r="AD725" s="76"/>
    </row>
    <row r="726" spans="1:30" ht="45" x14ac:dyDescent="0.25">
      <c r="A726" s="62">
        <v>725</v>
      </c>
      <c r="B726" s="68" t="s">
        <v>866</v>
      </c>
      <c r="C726" s="64">
        <f t="shared" si="38"/>
        <v>1</v>
      </c>
      <c r="D726" s="65">
        <v>45295</v>
      </c>
      <c r="E726" s="66" t="s">
        <v>6984</v>
      </c>
      <c r="F726" s="67" t="s">
        <v>5016</v>
      </c>
      <c r="G726" s="68">
        <v>45121500</v>
      </c>
      <c r="H726" s="69" t="s">
        <v>5743</v>
      </c>
      <c r="I726" s="62" t="s">
        <v>156</v>
      </c>
      <c r="J726" s="62" t="s">
        <v>155</v>
      </c>
      <c r="K726" s="62">
        <v>6</v>
      </c>
      <c r="L726" s="62" t="s">
        <v>625</v>
      </c>
      <c r="M726" s="70" t="s">
        <v>224</v>
      </c>
      <c r="N726" s="71">
        <v>85194437.159999996</v>
      </c>
      <c r="O726" s="71">
        <v>85194437.159999996</v>
      </c>
      <c r="P726" s="71" t="s">
        <v>221</v>
      </c>
      <c r="Q726" s="71" t="s">
        <v>221</v>
      </c>
      <c r="R726" s="72">
        <v>1</v>
      </c>
      <c r="S726" s="73" t="s">
        <v>4</v>
      </c>
      <c r="T726" s="74">
        <v>2018011000692</v>
      </c>
      <c r="U726" s="75" t="str">
        <f t="shared" si="40"/>
        <v>2510 - Subdirección de Proyectos</v>
      </c>
      <c r="V726" s="72" t="str">
        <f t="shared" si="41"/>
        <v>INVERSION</v>
      </c>
      <c r="W726" s="72" t="s">
        <v>6557</v>
      </c>
      <c r="X726" s="72" t="s">
        <v>6558</v>
      </c>
      <c r="Y726" s="72" t="s">
        <v>6559</v>
      </c>
      <c r="Z726" s="72" t="s">
        <v>6560</v>
      </c>
      <c r="AA726" s="72" t="s">
        <v>6561</v>
      </c>
      <c r="AB726" s="72">
        <v>0</v>
      </c>
      <c r="AC726" s="72">
        <v>1</v>
      </c>
      <c r="AD726" s="76"/>
    </row>
    <row r="727" spans="1:30" ht="45" x14ac:dyDescent="0.25">
      <c r="A727" s="62">
        <v>726</v>
      </c>
      <c r="B727" s="68" t="s">
        <v>866</v>
      </c>
      <c r="C727" s="64">
        <f t="shared" si="38"/>
        <v>1</v>
      </c>
      <c r="D727" s="65">
        <v>45295</v>
      </c>
      <c r="E727" s="66" t="s">
        <v>6985</v>
      </c>
      <c r="F727" s="67" t="s">
        <v>5016</v>
      </c>
      <c r="G727" s="68">
        <v>43211500</v>
      </c>
      <c r="H727" s="69" t="s">
        <v>5744</v>
      </c>
      <c r="I727" s="62" t="s">
        <v>156</v>
      </c>
      <c r="J727" s="62" t="s">
        <v>155</v>
      </c>
      <c r="K727" s="62">
        <v>6</v>
      </c>
      <c r="L727" s="62" t="s">
        <v>625</v>
      </c>
      <c r="M727" s="70" t="s">
        <v>224</v>
      </c>
      <c r="N727" s="71">
        <v>1234800482</v>
      </c>
      <c r="O727" s="71">
        <v>1234800482</v>
      </c>
      <c r="P727" s="71" t="s">
        <v>221</v>
      </c>
      <c r="Q727" s="71" t="s">
        <v>221</v>
      </c>
      <c r="R727" s="72">
        <v>1</v>
      </c>
      <c r="S727" s="73" t="s">
        <v>4</v>
      </c>
      <c r="T727" s="74">
        <v>2018011000692</v>
      </c>
      <c r="U727" s="75" t="str">
        <f t="shared" si="40"/>
        <v>2510 - Subdirección de Proyectos</v>
      </c>
      <c r="V727" s="72" t="str">
        <f t="shared" si="41"/>
        <v>INVERSION</v>
      </c>
      <c r="W727" s="72" t="s">
        <v>6557</v>
      </c>
      <c r="X727" s="72" t="s">
        <v>6558</v>
      </c>
      <c r="Y727" s="72" t="s">
        <v>6559</v>
      </c>
      <c r="Z727" s="72" t="s">
        <v>6560</v>
      </c>
      <c r="AA727" s="72" t="s">
        <v>6561</v>
      </c>
      <c r="AB727" s="72">
        <v>0</v>
      </c>
      <c r="AC727" s="72">
        <v>1</v>
      </c>
      <c r="AD727" s="76"/>
    </row>
    <row r="728" spans="1:30" ht="45" x14ac:dyDescent="0.25">
      <c r="A728" s="62">
        <v>727</v>
      </c>
      <c r="B728" s="68" t="s">
        <v>720</v>
      </c>
      <c r="C728" s="64">
        <f t="shared" si="38"/>
        <v>1</v>
      </c>
      <c r="D728" s="65">
        <v>45295</v>
      </c>
      <c r="E728" s="66" t="s">
        <v>6949</v>
      </c>
      <c r="F728" s="67" t="s">
        <v>5016</v>
      </c>
      <c r="G728" s="68">
        <v>90121500</v>
      </c>
      <c r="H728" s="69" t="s">
        <v>5745</v>
      </c>
      <c r="I728" s="62" t="s">
        <v>154</v>
      </c>
      <c r="J728" s="62" t="s">
        <v>154</v>
      </c>
      <c r="K728" s="62">
        <v>12</v>
      </c>
      <c r="L728" s="62" t="s">
        <v>223</v>
      </c>
      <c r="M728" s="70" t="s">
        <v>224</v>
      </c>
      <c r="N728" s="71">
        <v>80000000</v>
      </c>
      <c r="O728" s="71">
        <v>80000000</v>
      </c>
      <c r="P728" s="71" t="s">
        <v>221</v>
      </c>
      <c r="Q728" s="71" t="s">
        <v>221</v>
      </c>
      <c r="R728" s="72">
        <v>1</v>
      </c>
      <c r="S728" s="73" t="s">
        <v>4</v>
      </c>
      <c r="T728" s="74">
        <v>2018011000692</v>
      </c>
      <c r="U728" s="75" t="str">
        <f t="shared" si="40"/>
        <v>2500 - Dirección de Gestión Catastral</v>
      </c>
      <c r="V728" s="72" t="str">
        <f t="shared" si="41"/>
        <v>INVERSION</v>
      </c>
      <c r="W728" s="72" t="s">
        <v>6557</v>
      </c>
      <c r="X728" s="72" t="s">
        <v>6558</v>
      </c>
      <c r="Y728" s="72" t="s">
        <v>6559</v>
      </c>
      <c r="Z728" s="72" t="s">
        <v>6560</v>
      </c>
      <c r="AA728" s="72" t="s">
        <v>6561</v>
      </c>
      <c r="AB728" s="72">
        <v>0</v>
      </c>
      <c r="AC728" s="72">
        <v>1</v>
      </c>
      <c r="AD728" s="76"/>
    </row>
    <row r="729" spans="1:30" ht="45" x14ac:dyDescent="0.25">
      <c r="A729" s="62">
        <v>728</v>
      </c>
      <c r="B729" s="68" t="s">
        <v>1271</v>
      </c>
      <c r="C729" s="64">
        <f t="shared" si="38"/>
        <v>1</v>
      </c>
      <c r="D729" s="65">
        <v>45295</v>
      </c>
      <c r="E729" s="66" t="s">
        <v>6949</v>
      </c>
      <c r="F729" s="67" t="s">
        <v>5016</v>
      </c>
      <c r="G729" s="68">
        <v>90121500</v>
      </c>
      <c r="H729" s="69" t="s">
        <v>5746</v>
      </c>
      <c r="I729" s="62" t="s">
        <v>154</v>
      </c>
      <c r="J729" s="62" t="s">
        <v>154</v>
      </c>
      <c r="K729" s="62">
        <v>12</v>
      </c>
      <c r="L729" s="62" t="s">
        <v>223</v>
      </c>
      <c r="M729" s="70" t="s">
        <v>224</v>
      </c>
      <c r="N729" s="71">
        <v>300000000</v>
      </c>
      <c r="O729" s="71">
        <v>300000000</v>
      </c>
      <c r="P729" s="71" t="s">
        <v>221</v>
      </c>
      <c r="Q729" s="71" t="s">
        <v>221</v>
      </c>
      <c r="R729" s="72">
        <v>1</v>
      </c>
      <c r="S729" s="73" t="s">
        <v>4</v>
      </c>
      <c r="T729" s="74">
        <v>2018011000692</v>
      </c>
      <c r="U729" s="75" t="str">
        <f t="shared" si="40"/>
        <v>2520 - Subdirección de Avalúos</v>
      </c>
      <c r="V729" s="72" t="str">
        <f t="shared" si="41"/>
        <v>INVERSION</v>
      </c>
      <c r="W729" s="72" t="s">
        <v>6557</v>
      </c>
      <c r="X729" s="72" t="s">
        <v>6558</v>
      </c>
      <c r="Y729" s="72" t="s">
        <v>6559</v>
      </c>
      <c r="Z729" s="72" t="s">
        <v>6560</v>
      </c>
      <c r="AA729" s="72" t="s">
        <v>6561</v>
      </c>
      <c r="AB729" s="72">
        <v>0</v>
      </c>
      <c r="AC729" s="72">
        <v>1</v>
      </c>
      <c r="AD729" s="76"/>
    </row>
    <row r="730" spans="1:30" ht="54" x14ac:dyDescent="0.25">
      <c r="A730" s="62">
        <v>729</v>
      </c>
      <c r="B730" s="68" t="s">
        <v>1271</v>
      </c>
      <c r="C730" s="64">
        <f t="shared" si="38"/>
        <v>1</v>
      </c>
      <c r="D730" s="65">
        <v>45295</v>
      </c>
      <c r="E730" s="66" t="s">
        <v>6953</v>
      </c>
      <c r="F730" s="67" t="s">
        <v>5016</v>
      </c>
      <c r="G730" s="68">
        <v>78111800</v>
      </c>
      <c r="H730" s="69" t="s">
        <v>5747</v>
      </c>
      <c r="I730" s="62" t="s">
        <v>154</v>
      </c>
      <c r="J730" s="62" t="s">
        <v>154</v>
      </c>
      <c r="K730" s="62">
        <v>12</v>
      </c>
      <c r="L730" s="62" t="s">
        <v>223</v>
      </c>
      <c r="M730" s="70" t="s">
        <v>224</v>
      </c>
      <c r="N730" s="71">
        <v>400000000</v>
      </c>
      <c r="O730" s="71">
        <v>400000000</v>
      </c>
      <c r="P730" s="71" t="s">
        <v>221</v>
      </c>
      <c r="Q730" s="71" t="s">
        <v>221</v>
      </c>
      <c r="R730" s="72">
        <v>1</v>
      </c>
      <c r="S730" s="73" t="s">
        <v>4</v>
      </c>
      <c r="T730" s="74">
        <v>2018011000692</v>
      </c>
      <c r="U730" s="75" t="str">
        <f t="shared" si="40"/>
        <v>2520 - Subdirección de Avalúos</v>
      </c>
      <c r="V730" s="72" t="str">
        <f t="shared" si="41"/>
        <v>INVERSION</v>
      </c>
      <c r="W730" s="72" t="s">
        <v>6557</v>
      </c>
      <c r="X730" s="72" t="s">
        <v>6558</v>
      </c>
      <c r="Y730" s="72" t="s">
        <v>6559</v>
      </c>
      <c r="Z730" s="72" t="s">
        <v>6560</v>
      </c>
      <c r="AA730" s="72" t="s">
        <v>6561</v>
      </c>
      <c r="AB730" s="72">
        <v>0</v>
      </c>
      <c r="AC730" s="72">
        <v>1</v>
      </c>
      <c r="AD730" s="76"/>
    </row>
    <row r="731" spans="1:30" ht="90" x14ac:dyDescent="0.25">
      <c r="A731" s="62">
        <v>730</v>
      </c>
      <c r="B731" s="68" t="s">
        <v>720</v>
      </c>
      <c r="C731" s="64">
        <f t="shared" si="38"/>
        <v>1</v>
      </c>
      <c r="D731" s="65">
        <v>45295</v>
      </c>
      <c r="E731" s="66" t="s">
        <v>6957</v>
      </c>
      <c r="F731" s="67" t="s">
        <v>5016</v>
      </c>
      <c r="G731" s="68">
        <v>80101504</v>
      </c>
      <c r="H731" s="69" t="s">
        <v>5748</v>
      </c>
      <c r="I731" s="62" t="s">
        <v>155</v>
      </c>
      <c r="J731" s="62" t="s">
        <v>155</v>
      </c>
      <c r="K731" s="62">
        <v>9</v>
      </c>
      <c r="L731" s="62" t="s">
        <v>223</v>
      </c>
      <c r="M731" s="70" t="s">
        <v>224</v>
      </c>
      <c r="N731" s="71">
        <v>139500000</v>
      </c>
      <c r="O731" s="71">
        <v>139500000</v>
      </c>
      <c r="P731" s="71" t="s">
        <v>221</v>
      </c>
      <c r="Q731" s="71" t="s">
        <v>221</v>
      </c>
      <c r="R731" s="72">
        <v>1</v>
      </c>
      <c r="S731" s="73" t="s">
        <v>4</v>
      </c>
      <c r="T731" s="74">
        <v>2018011000692</v>
      </c>
      <c r="U731" s="75" t="str">
        <f t="shared" si="40"/>
        <v>2500 - Dirección de Gestión Catastral</v>
      </c>
      <c r="V731" s="72" t="str">
        <f t="shared" si="41"/>
        <v>INVERSION</v>
      </c>
      <c r="W731" s="72" t="s">
        <v>6557</v>
      </c>
      <c r="X731" s="72" t="s">
        <v>6558</v>
      </c>
      <c r="Y731" s="72" t="s">
        <v>6559</v>
      </c>
      <c r="Z731" s="72" t="s">
        <v>6560</v>
      </c>
      <c r="AA731" s="72" t="s">
        <v>6561</v>
      </c>
      <c r="AB731" s="72">
        <v>0</v>
      </c>
      <c r="AC731" s="72">
        <v>1</v>
      </c>
      <c r="AD731" s="76"/>
    </row>
    <row r="732" spans="1:30" ht="90" x14ac:dyDescent="0.25">
      <c r="A732" s="62">
        <v>731</v>
      </c>
      <c r="B732" s="68" t="s">
        <v>720</v>
      </c>
      <c r="C732" s="64">
        <f t="shared" ref="C732:C795" si="42">+R732</f>
        <v>1</v>
      </c>
      <c r="D732" s="65">
        <v>45295</v>
      </c>
      <c r="E732" s="66" t="s">
        <v>6957</v>
      </c>
      <c r="F732" s="67" t="s">
        <v>5016</v>
      </c>
      <c r="G732" s="68">
        <v>80101504</v>
      </c>
      <c r="H732" s="69" t="s">
        <v>5749</v>
      </c>
      <c r="I732" s="62" t="s">
        <v>153</v>
      </c>
      <c r="J732" s="62" t="s">
        <v>153</v>
      </c>
      <c r="K732" s="62">
        <v>12</v>
      </c>
      <c r="L732" s="62" t="s">
        <v>223</v>
      </c>
      <c r="M732" s="70" t="s">
        <v>224</v>
      </c>
      <c r="N732" s="71">
        <v>178250000</v>
      </c>
      <c r="O732" s="71">
        <v>178250000</v>
      </c>
      <c r="P732" s="71" t="s">
        <v>221</v>
      </c>
      <c r="Q732" s="71" t="s">
        <v>221</v>
      </c>
      <c r="R732" s="72">
        <v>1</v>
      </c>
      <c r="S732" s="73" t="s">
        <v>4</v>
      </c>
      <c r="T732" s="74">
        <v>2018011000692</v>
      </c>
      <c r="U732" s="75" t="str">
        <f t="shared" si="40"/>
        <v>2500 - Dirección de Gestión Catastral</v>
      </c>
      <c r="V732" s="72" t="str">
        <f t="shared" si="41"/>
        <v>INVERSION</v>
      </c>
      <c r="W732" s="72" t="s">
        <v>6557</v>
      </c>
      <c r="X732" s="72" t="s">
        <v>6558</v>
      </c>
      <c r="Y732" s="72" t="s">
        <v>6559</v>
      </c>
      <c r="Z732" s="72" t="s">
        <v>6560</v>
      </c>
      <c r="AA732" s="72" t="s">
        <v>6561</v>
      </c>
      <c r="AB732" s="72">
        <v>0</v>
      </c>
      <c r="AC732" s="72">
        <v>1</v>
      </c>
      <c r="AD732" s="76"/>
    </row>
    <row r="733" spans="1:30" ht="90" x14ac:dyDescent="0.25">
      <c r="A733" s="62">
        <v>732</v>
      </c>
      <c r="B733" s="68" t="s">
        <v>720</v>
      </c>
      <c r="C733" s="64">
        <f t="shared" si="42"/>
        <v>1</v>
      </c>
      <c r="D733" s="65">
        <v>45295</v>
      </c>
      <c r="E733" s="66" t="s">
        <v>6957</v>
      </c>
      <c r="F733" s="67" t="s">
        <v>5016</v>
      </c>
      <c r="G733" s="68">
        <v>80101504</v>
      </c>
      <c r="H733" s="69" t="s">
        <v>5750</v>
      </c>
      <c r="I733" s="62" t="s">
        <v>153</v>
      </c>
      <c r="J733" s="62" t="s">
        <v>153</v>
      </c>
      <c r="K733" s="62">
        <v>12</v>
      </c>
      <c r="L733" s="62" t="s">
        <v>223</v>
      </c>
      <c r="M733" s="70" t="s">
        <v>224</v>
      </c>
      <c r="N733" s="71">
        <v>153057015.31999999</v>
      </c>
      <c r="O733" s="71">
        <v>153057015.31999999</v>
      </c>
      <c r="P733" s="71" t="s">
        <v>221</v>
      </c>
      <c r="Q733" s="71" t="s">
        <v>221</v>
      </c>
      <c r="R733" s="72">
        <v>1</v>
      </c>
      <c r="S733" s="73" t="s">
        <v>4</v>
      </c>
      <c r="T733" s="74">
        <v>2018011000692</v>
      </c>
      <c r="U733" s="75" t="str">
        <f t="shared" si="40"/>
        <v>2500 - Dirección de Gestión Catastral</v>
      </c>
      <c r="V733" s="72" t="str">
        <f t="shared" si="41"/>
        <v>INVERSION</v>
      </c>
      <c r="W733" s="72" t="s">
        <v>6557</v>
      </c>
      <c r="X733" s="72" t="s">
        <v>6558</v>
      </c>
      <c r="Y733" s="72" t="s">
        <v>6559</v>
      </c>
      <c r="Z733" s="72" t="s">
        <v>6560</v>
      </c>
      <c r="AA733" s="72" t="s">
        <v>6561</v>
      </c>
      <c r="AB733" s="72">
        <v>0</v>
      </c>
      <c r="AC733" s="72">
        <v>1</v>
      </c>
      <c r="AD733" s="76"/>
    </row>
    <row r="734" spans="1:30" ht="126" x14ac:dyDescent="0.25">
      <c r="A734" s="62">
        <v>733</v>
      </c>
      <c r="B734" s="68" t="s">
        <v>720</v>
      </c>
      <c r="C734" s="64">
        <f t="shared" si="42"/>
        <v>1</v>
      </c>
      <c r="D734" s="65">
        <v>45295</v>
      </c>
      <c r="E734" s="66" t="s">
        <v>6957</v>
      </c>
      <c r="F734" s="67" t="s">
        <v>5016</v>
      </c>
      <c r="G734" s="68">
        <v>80101504</v>
      </c>
      <c r="H734" s="69" t="s">
        <v>5751</v>
      </c>
      <c r="I734" s="62" t="s">
        <v>153</v>
      </c>
      <c r="J734" s="62" t="s">
        <v>153</v>
      </c>
      <c r="K734" s="62">
        <v>12</v>
      </c>
      <c r="L734" s="62" t="s">
        <v>223</v>
      </c>
      <c r="M734" s="70" t="s">
        <v>224</v>
      </c>
      <c r="N734" s="71">
        <v>138513866.46000001</v>
      </c>
      <c r="O734" s="71">
        <v>138513866.45999998</v>
      </c>
      <c r="P734" s="71" t="s">
        <v>221</v>
      </c>
      <c r="Q734" s="71" t="s">
        <v>221</v>
      </c>
      <c r="R734" s="72">
        <v>1</v>
      </c>
      <c r="S734" s="73" t="s">
        <v>4</v>
      </c>
      <c r="T734" s="74">
        <v>2018011000692</v>
      </c>
      <c r="U734" s="75" t="str">
        <f t="shared" si="40"/>
        <v>2500 - Dirección de Gestión Catastral</v>
      </c>
      <c r="V734" s="72" t="str">
        <f t="shared" si="41"/>
        <v>INVERSION</v>
      </c>
      <c r="W734" s="72" t="s">
        <v>6557</v>
      </c>
      <c r="X734" s="72" t="s">
        <v>6558</v>
      </c>
      <c r="Y734" s="72" t="s">
        <v>6559</v>
      </c>
      <c r="Z734" s="72" t="s">
        <v>6560</v>
      </c>
      <c r="AA734" s="72" t="s">
        <v>6561</v>
      </c>
      <c r="AB734" s="72">
        <v>0</v>
      </c>
      <c r="AC734" s="72">
        <v>1</v>
      </c>
      <c r="AD734" s="76"/>
    </row>
    <row r="735" spans="1:30" ht="90" x14ac:dyDescent="0.25">
      <c r="A735" s="62">
        <v>734</v>
      </c>
      <c r="B735" s="68" t="s">
        <v>720</v>
      </c>
      <c r="C735" s="64">
        <f t="shared" si="42"/>
        <v>1</v>
      </c>
      <c r="D735" s="65">
        <v>45295</v>
      </c>
      <c r="E735" s="66" t="s">
        <v>6957</v>
      </c>
      <c r="F735" s="67" t="s">
        <v>5016</v>
      </c>
      <c r="G735" s="68">
        <v>80101504</v>
      </c>
      <c r="H735" s="69" t="s">
        <v>5752</v>
      </c>
      <c r="I735" s="62" t="s">
        <v>155</v>
      </c>
      <c r="J735" s="62" t="s">
        <v>155</v>
      </c>
      <c r="K735" s="62">
        <v>9</v>
      </c>
      <c r="L735" s="62" t="s">
        <v>223</v>
      </c>
      <c r="M735" s="70" t="s">
        <v>224</v>
      </c>
      <c r="N735" s="71">
        <v>139500000</v>
      </c>
      <c r="O735" s="71">
        <v>139500000</v>
      </c>
      <c r="P735" s="71" t="s">
        <v>221</v>
      </c>
      <c r="Q735" s="71" t="s">
        <v>221</v>
      </c>
      <c r="R735" s="72">
        <v>1</v>
      </c>
      <c r="S735" s="73" t="s">
        <v>4</v>
      </c>
      <c r="T735" s="74">
        <v>2018011000692</v>
      </c>
      <c r="U735" s="75" t="str">
        <f t="shared" si="40"/>
        <v>2500 - Dirección de Gestión Catastral</v>
      </c>
      <c r="V735" s="72" t="str">
        <f t="shared" si="41"/>
        <v>INVERSION</v>
      </c>
      <c r="W735" s="72" t="s">
        <v>6557</v>
      </c>
      <c r="X735" s="72" t="s">
        <v>6558</v>
      </c>
      <c r="Y735" s="72" t="s">
        <v>6559</v>
      </c>
      <c r="Z735" s="72" t="s">
        <v>6560</v>
      </c>
      <c r="AA735" s="72" t="s">
        <v>6561</v>
      </c>
      <c r="AB735" s="72">
        <v>0</v>
      </c>
      <c r="AC735" s="72">
        <v>1</v>
      </c>
      <c r="AD735" s="76"/>
    </row>
    <row r="736" spans="1:30" ht="108" x14ac:dyDescent="0.25">
      <c r="A736" s="62">
        <v>735</v>
      </c>
      <c r="B736" s="68" t="s">
        <v>720</v>
      </c>
      <c r="C736" s="64">
        <f t="shared" si="42"/>
        <v>0</v>
      </c>
      <c r="D736" s="65">
        <v>45316</v>
      </c>
      <c r="E736" s="66" t="s">
        <v>6957</v>
      </c>
      <c r="F736" s="67" t="s">
        <v>5016</v>
      </c>
      <c r="G736" s="68">
        <v>80101504</v>
      </c>
      <c r="H736" s="69" t="s">
        <v>5753</v>
      </c>
      <c r="I736" s="62" t="s">
        <v>153</v>
      </c>
      <c r="J736" s="62" t="s">
        <v>153</v>
      </c>
      <c r="K736" s="62">
        <v>12</v>
      </c>
      <c r="L736" s="62" t="s">
        <v>223</v>
      </c>
      <c r="M736" s="70" t="s">
        <v>224</v>
      </c>
      <c r="N736" s="79">
        <v>0</v>
      </c>
      <c r="O736" s="79">
        <v>0</v>
      </c>
      <c r="P736" s="71" t="s">
        <v>221</v>
      </c>
      <c r="Q736" s="71" t="s">
        <v>221</v>
      </c>
      <c r="R736" s="72">
        <v>0</v>
      </c>
      <c r="S736" s="73" t="s">
        <v>4</v>
      </c>
      <c r="T736" s="74">
        <v>2018011000692</v>
      </c>
      <c r="U736" s="75" t="str">
        <f t="shared" si="40"/>
        <v>2500 - Dirección de Gestión Catastral</v>
      </c>
      <c r="V736" s="72" t="str">
        <f t="shared" si="41"/>
        <v>INVERSION</v>
      </c>
      <c r="W736" s="72" t="s">
        <v>6557</v>
      </c>
      <c r="X736" s="72" t="s">
        <v>6558</v>
      </c>
      <c r="Y736" s="72" t="s">
        <v>6559</v>
      </c>
      <c r="Z736" s="72" t="s">
        <v>6560</v>
      </c>
      <c r="AA736" s="72" t="s">
        <v>6561</v>
      </c>
      <c r="AB736" s="72">
        <v>0</v>
      </c>
      <c r="AC736" s="72">
        <v>1</v>
      </c>
      <c r="AD736" s="76"/>
    </row>
    <row r="737" spans="1:30" ht="90" x14ac:dyDescent="0.25">
      <c r="A737" s="62">
        <v>736</v>
      </c>
      <c r="B737" s="68" t="s">
        <v>720</v>
      </c>
      <c r="C737" s="64">
        <f t="shared" si="42"/>
        <v>1</v>
      </c>
      <c r="D737" s="65">
        <v>45295</v>
      </c>
      <c r="E737" s="66" t="s">
        <v>6957</v>
      </c>
      <c r="F737" s="67" t="s">
        <v>5016</v>
      </c>
      <c r="G737" s="68">
        <v>80101504</v>
      </c>
      <c r="H737" s="69" t="s">
        <v>5754</v>
      </c>
      <c r="I737" s="62" t="s">
        <v>155</v>
      </c>
      <c r="J737" s="62" t="s">
        <v>155</v>
      </c>
      <c r="K737" s="62">
        <v>9</v>
      </c>
      <c r="L737" s="62" t="s">
        <v>223</v>
      </c>
      <c r="M737" s="70" t="s">
        <v>224</v>
      </c>
      <c r="N737" s="71">
        <v>119783751.12</v>
      </c>
      <c r="O737" s="71">
        <v>119783751.12</v>
      </c>
      <c r="P737" s="71" t="s">
        <v>221</v>
      </c>
      <c r="Q737" s="71" t="s">
        <v>221</v>
      </c>
      <c r="R737" s="72">
        <v>1</v>
      </c>
      <c r="S737" s="73" t="s">
        <v>4</v>
      </c>
      <c r="T737" s="74">
        <v>2018011000692</v>
      </c>
      <c r="U737" s="75" t="str">
        <f t="shared" si="40"/>
        <v>2500 - Dirección de Gestión Catastral</v>
      </c>
      <c r="V737" s="72" t="str">
        <f t="shared" si="41"/>
        <v>INVERSION</v>
      </c>
      <c r="W737" s="72" t="s">
        <v>6557</v>
      </c>
      <c r="X737" s="72" t="s">
        <v>6558</v>
      </c>
      <c r="Y737" s="72" t="s">
        <v>6559</v>
      </c>
      <c r="Z737" s="72" t="s">
        <v>6560</v>
      </c>
      <c r="AA737" s="72" t="s">
        <v>6561</v>
      </c>
      <c r="AB737" s="72">
        <v>0</v>
      </c>
      <c r="AC737" s="72">
        <v>1</v>
      </c>
      <c r="AD737" s="76"/>
    </row>
    <row r="738" spans="1:30" ht="72" x14ac:dyDescent="0.25">
      <c r="A738" s="62">
        <v>737</v>
      </c>
      <c r="B738" s="68" t="s">
        <v>720</v>
      </c>
      <c r="C738" s="64">
        <f t="shared" si="42"/>
        <v>1</v>
      </c>
      <c r="D738" s="65">
        <v>45295</v>
      </c>
      <c r="E738" s="66" t="s">
        <v>6960</v>
      </c>
      <c r="F738" s="67" t="s">
        <v>5016</v>
      </c>
      <c r="G738" s="68">
        <v>80101603</v>
      </c>
      <c r="H738" s="69" t="s">
        <v>5755</v>
      </c>
      <c r="I738" s="62" t="s">
        <v>153</v>
      </c>
      <c r="J738" s="62" t="s">
        <v>153</v>
      </c>
      <c r="K738" s="62">
        <v>12</v>
      </c>
      <c r="L738" s="62" t="s">
        <v>223</v>
      </c>
      <c r="M738" s="70" t="s">
        <v>224</v>
      </c>
      <c r="N738" s="71">
        <v>118580686.40000001</v>
      </c>
      <c r="O738" s="71">
        <v>118580686.40000001</v>
      </c>
      <c r="P738" s="71" t="s">
        <v>221</v>
      </c>
      <c r="Q738" s="71" t="s">
        <v>221</v>
      </c>
      <c r="R738" s="72">
        <v>1</v>
      </c>
      <c r="S738" s="73" t="s">
        <v>4</v>
      </c>
      <c r="T738" s="74">
        <v>2018011000692</v>
      </c>
      <c r="U738" s="75" t="str">
        <f t="shared" si="40"/>
        <v>2500 - Dirección de Gestión Catastral</v>
      </c>
      <c r="V738" s="72" t="str">
        <f t="shared" si="41"/>
        <v>INVERSION</v>
      </c>
      <c r="W738" s="72" t="s">
        <v>6557</v>
      </c>
      <c r="X738" s="72" t="s">
        <v>6558</v>
      </c>
      <c r="Y738" s="72" t="s">
        <v>6559</v>
      </c>
      <c r="Z738" s="72" t="s">
        <v>6560</v>
      </c>
      <c r="AA738" s="72" t="s">
        <v>6561</v>
      </c>
      <c r="AB738" s="72">
        <v>0</v>
      </c>
      <c r="AC738" s="72">
        <v>1</v>
      </c>
      <c r="AD738" s="76"/>
    </row>
    <row r="739" spans="1:30" ht="72" x14ac:dyDescent="0.25">
      <c r="A739" s="62">
        <v>738</v>
      </c>
      <c r="B739" s="68" t="s">
        <v>720</v>
      </c>
      <c r="C739" s="64">
        <f t="shared" si="42"/>
        <v>1</v>
      </c>
      <c r="D739" s="65">
        <v>45295</v>
      </c>
      <c r="E739" s="66" t="s">
        <v>6960</v>
      </c>
      <c r="F739" s="67" t="s">
        <v>5016</v>
      </c>
      <c r="G739" s="68">
        <v>80101603</v>
      </c>
      <c r="H739" s="69" t="s">
        <v>5756</v>
      </c>
      <c r="I739" s="62" t="s">
        <v>153</v>
      </c>
      <c r="J739" s="62" t="s">
        <v>153</v>
      </c>
      <c r="K739" s="62">
        <v>12</v>
      </c>
      <c r="L739" s="62" t="s">
        <v>223</v>
      </c>
      <c r="M739" s="70" t="s">
        <v>224</v>
      </c>
      <c r="N739" s="71">
        <v>153057015.31999999</v>
      </c>
      <c r="O739" s="71">
        <v>153057015.31999999</v>
      </c>
      <c r="P739" s="71" t="s">
        <v>221</v>
      </c>
      <c r="Q739" s="71" t="s">
        <v>221</v>
      </c>
      <c r="R739" s="72">
        <v>1</v>
      </c>
      <c r="S739" s="73" t="s">
        <v>4</v>
      </c>
      <c r="T739" s="74">
        <v>2018011000692</v>
      </c>
      <c r="U739" s="75" t="str">
        <f t="shared" si="40"/>
        <v>2500 - Dirección de Gestión Catastral</v>
      </c>
      <c r="V739" s="72" t="str">
        <f t="shared" si="41"/>
        <v>INVERSION</v>
      </c>
      <c r="W739" s="72" t="s">
        <v>6557</v>
      </c>
      <c r="X739" s="72" t="s">
        <v>6558</v>
      </c>
      <c r="Y739" s="72" t="s">
        <v>6559</v>
      </c>
      <c r="Z739" s="72" t="s">
        <v>6560</v>
      </c>
      <c r="AA739" s="72" t="s">
        <v>6561</v>
      </c>
      <c r="AB739" s="72">
        <v>0</v>
      </c>
      <c r="AC739" s="72">
        <v>1</v>
      </c>
      <c r="AD739" s="76"/>
    </row>
    <row r="740" spans="1:30" ht="72" x14ac:dyDescent="0.25">
      <c r="A740" s="62">
        <v>739</v>
      </c>
      <c r="B740" s="68" t="s">
        <v>720</v>
      </c>
      <c r="C740" s="64">
        <f t="shared" si="42"/>
        <v>2</v>
      </c>
      <c r="D740" s="65">
        <v>45295</v>
      </c>
      <c r="E740" s="66" t="s">
        <v>6960</v>
      </c>
      <c r="F740" s="67" t="s">
        <v>5016</v>
      </c>
      <c r="G740" s="68">
        <v>80101603</v>
      </c>
      <c r="H740" s="69" t="s">
        <v>5757</v>
      </c>
      <c r="I740" s="62" t="s">
        <v>153</v>
      </c>
      <c r="J740" s="62" t="s">
        <v>153</v>
      </c>
      <c r="K740" s="62">
        <v>12</v>
      </c>
      <c r="L740" s="62" t="s">
        <v>223</v>
      </c>
      <c r="M740" s="70" t="s">
        <v>224</v>
      </c>
      <c r="N740" s="71">
        <v>181508616.74000001</v>
      </c>
      <c r="O740" s="71">
        <v>181508616.74000001</v>
      </c>
      <c r="P740" s="71" t="s">
        <v>221</v>
      </c>
      <c r="Q740" s="71" t="s">
        <v>221</v>
      </c>
      <c r="R740" s="72">
        <v>2</v>
      </c>
      <c r="S740" s="73" t="s">
        <v>4</v>
      </c>
      <c r="T740" s="74">
        <v>2018011000692</v>
      </c>
      <c r="U740" s="75" t="str">
        <f t="shared" si="40"/>
        <v>2500 - Dirección de Gestión Catastral</v>
      </c>
      <c r="V740" s="72" t="str">
        <f t="shared" si="41"/>
        <v>INVERSION</v>
      </c>
      <c r="W740" s="72" t="s">
        <v>6557</v>
      </c>
      <c r="X740" s="72" t="s">
        <v>6558</v>
      </c>
      <c r="Y740" s="72" t="s">
        <v>6559</v>
      </c>
      <c r="Z740" s="72" t="s">
        <v>6560</v>
      </c>
      <c r="AA740" s="72" t="s">
        <v>6561</v>
      </c>
      <c r="AB740" s="72">
        <v>0</v>
      </c>
      <c r="AC740" s="72">
        <v>1</v>
      </c>
      <c r="AD740" s="76"/>
    </row>
    <row r="741" spans="1:30" ht="72" x14ac:dyDescent="0.25">
      <c r="A741" s="62">
        <v>740</v>
      </c>
      <c r="B741" s="68" t="s">
        <v>720</v>
      </c>
      <c r="C741" s="64">
        <f t="shared" si="42"/>
        <v>1</v>
      </c>
      <c r="D741" s="65">
        <v>45295</v>
      </c>
      <c r="E741" s="66" t="s">
        <v>6960</v>
      </c>
      <c r="F741" s="67" t="s">
        <v>5016</v>
      </c>
      <c r="G741" s="68">
        <v>80101603</v>
      </c>
      <c r="H741" s="69" t="s">
        <v>5758</v>
      </c>
      <c r="I741" s="62" t="s">
        <v>153</v>
      </c>
      <c r="J741" s="62" t="s">
        <v>153</v>
      </c>
      <c r="K741" s="62">
        <v>12</v>
      </c>
      <c r="L741" s="62" t="s">
        <v>223</v>
      </c>
      <c r="M741" s="70" t="s">
        <v>224</v>
      </c>
      <c r="N741" s="71">
        <v>94879504.204999998</v>
      </c>
      <c r="O741" s="71">
        <v>94879504.204999998</v>
      </c>
      <c r="P741" s="71" t="s">
        <v>221</v>
      </c>
      <c r="Q741" s="71" t="s">
        <v>221</v>
      </c>
      <c r="R741" s="72">
        <v>1</v>
      </c>
      <c r="S741" s="73" t="s">
        <v>4</v>
      </c>
      <c r="T741" s="74">
        <v>2018011000692</v>
      </c>
      <c r="U741" s="75" t="str">
        <f t="shared" si="40"/>
        <v>2500 - Dirección de Gestión Catastral</v>
      </c>
      <c r="V741" s="72" t="str">
        <f t="shared" si="41"/>
        <v>INVERSION</v>
      </c>
      <c r="W741" s="72" t="s">
        <v>6557</v>
      </c>
      <c r="X741" s="72" t="s">
        <v>6558</v>
      </c>
      <c r="Y741" s="72" t="s">
        <v>6559</v>
      </c>
      <c r="Z741" s="72" t="s">
        <v>6560</v>
      </c>
      <c r="AA741" s="72" t="s">
        <v>6561</v>
      </c>
      <c r="AB741" s="72">
        <v>0</v>
      </c>
      <c r="AC741" s="72">
        <v>1</v>
      </c>
      <c r="AD741" s="76"/>
    </row>
    <row r="742" spans="1:30" ht="72" x14ac:dyDescent="0.25">
      <c r="A742" s="62">
        <v>741</v>
      </c>
      <c r="B742" s="68" t="s">
        <v>720</v>
      </c>
      <c r="C742" s="64">
        <f t="shared" si="42"/>
        <v>1</v>
      </c>
      <c r="D742" s="65">
        <v>45295</v>
      </c>
      <c r="E742" s="66" t="s">
        <v>6960</v>
      </c>
      <c r="F742" s="67" t="s">
        <v>5016</v>
      </c>
      <c r="G742" s="68">
        <v>80101603</v>
      </c>
      <c r="H742" s="69" t="s">
        <v>5759</v>
      </c>
      <c r="I742" s="62" t="s">
        <v>153</v>
      </c>
      <c r="J742" s="62" t="s">
        <v>153</v>
      </c>
      <c r="K742" s="62">
        <v>12</v>
      </c>
      <c r="L742" s="62" t="s">
        <v>223</v>
      </c>
      <c r="M742" s="70" t="s">
        <v>224</v>
      </c>
      <c r="N742" s="71">
        <v>148599044</v>
      </c>
      <c r="O742" s="71">
        <v>148599044</v>
      </c>
      <c r="P742" s="71" t="s">
        <v>221</v>
      </c>
      <c r="Q742" s="71" t="s">
        <v>221</v>
      </c>
      <c r="R742" s="72">
        <v>1</v>
      </c>
      <c r="S742" s="73" t="s">
        <v>4</v>
      </c>
      <c r="T742" s="74">
        <v>2018011000692</v>
      </c>
      <c r="U742" s="75" t="str">
        <f t="shared" ref="U742:U805" si="43">+B742</f>
        <v>2500 - Dirección de Gestión Catastral</v>
      </c>
      <c r="V742" s="72" t="str">
        <f t="shared" si="41"/>
        <v>INVERSION</v>
      </c>
      <c r="W742" s="72" t="s">
        <v>6557</v>
      </c>
      <c r="X742" s="72" t="s">
        <v>6558</v>
      </c>
      <c r="Y742" s="72" t="s">
        <v>6559</v>
      </c>
      <c r="Z742" s="72" t="s">
        <v>6560</v>
      </c>
      <c r="AA742" s="72" t="s">
        <v>6561</v>
      </c>
      <c r="AB742" s="72">
        <v>0</v>
      </c>
      <c r="AC742" s="72">
        <v>1</v>
      </c>
      <c r="AD742" s="76"/>
    </row>
    <row r="743" spans="1:30" ht="72" x14ac:dyDescent="0.25">
      <c r="A743" s="62">
        <v>742</v>
      </c>
      <c r="B743" s="68" t="s">
        <v>1271</v>
      </c>
      <c r="C743" s="64">
        <f t="shared" si="42"/>
        <v>1</v>
      </c>
      <c r="D743" s="65">
        <v>45295</v>
      </c>
      <c r="E743" s="66" t="s">
        <v>6986</v>
      </c>
      <c r="F743" s="67" t="s">
        <v>5016</v>
      </c>
      <c r="G743" s="68">
        <v>80111601</v>
      </c>
      <c r="H743" s="69" t="s">
        <v>5760</v>
      </c>
      <c r="I743" s="62" t="s">
        <v>155</v>
      </c>
      <c r="J743" s="62" t="s">
        <v>155</v>
      </c>
      <c r="K743" s="62">
        <v>9</v>
      </c>
      <c r="L743" s="62" t="s">
        <v>223</v>
      </c>
      <c r="M743" s="70" t="s">
        <v>224</v>
      </c>
      <c r="N743" s="71">
        <v>26272811.52</v>
      </c>
      <c r="O743" s="71">
        <v>26272811.52</v>
      </c>
      <c r="P743" s="71" t="s">
        <v>221</v>
      </c>
      <c r="Q743" s="71" t="s">
        <v>221</v>
      </c>
      <c r="R743" s="72">
        <v>1</v>
      </c>
      <c r="S743" s="73" t="s">
        <v>4</v>
      </c>
      <c r="T743" s="74">
        <v>2018011000692</v>
      </c>
      <c r="U743" s="75" t="str">
        <f t="shared" si="43"/>
        <v>2520 - Subdirección de Avalúos</v>
      </c>
      <c r="V743" s="72" t="str">
        <f t="shared" si="41"/>
        <v>INVERSION</v>
      </c>
      <c r="W743" s="72" t="s">
        <v>6557</v>
      </c>
      <c r="X743" s="72" t="s">
        <v>6558</v>
      </c>
      <c r="Y743" s="72" t="s">
        <v>6559</v>
      </c>
      <c r="Z743" s="72" t="s">
        <v>6560</v>
      </c>
      <c r="AA743" s="72" t="s">
        <v>6561</v>
      </c>
      <c r="AB743" s="72">
        <v>0</v>
      </c>
      <c r="AC743" s="72">
        <v>1</v>
      </c>
      <c r="AD743" s="76"/>
    </row>
    <row r="744" spans="1:30" ht="72" x14ac:dyDescent="0.25">
      <c r="A744" s="62">
        <v>743</v>
      </c>
      <c r="B744" s="68" t="s">
        <v>1271</v>
      </c>
      <c r="C744" s="64">
        <f t="shared" si="42"/>
        <v>1</v>
      </c>
      <c r="D744" s="65">
        <v>45295</v>
      </c>
      <c r="E744" s="66" t="s">
        <v>6986</v>
      </c>
      <c r="F744" s="67" t="s">
        <v>5016</v>
      </c>
      <c r="G744" s="68">
        <v>80111601</v>
      </c>
      <c r="H744" s="69" t="s">
        <v>5761</v>
      </c>
      <c r="I744" s="62" t="s">
        <v>153</v>
      </c>
      <c r="J744" s="62" t="s">
        <v>153</v>
      </c>
      <c r="K744" s="62">
        <v>12</v>
      </c>
      <c r="L744" s="62" t="s">
        <v>223</v>
      </c>
      <c r="M744" s="70" t="s">
        <v>224</v>
      </c>
      <c r="N744" s="71">
        <v>32111214.079999998</v>
      </c>
      <c r="O744" s="71">
        <v>32111214.079999998</v>
      </c>
      <c r="P744" s="71" t="s">
        <v>221</v>
      </c>
      <c r="Q744" s="71" t="s">
        <v>221</v>
      </c>
      <c r="R744" s="72">
        <v>1</v>
      </c>
      <c r="S744" s="73" t="s">
        <v>4</v>
      </c>
      <c r="T744" s="74">
        <v>2018011000692</v>
      </c>
      <c r="U744" s="75" t="str">
        <f t="shared" si="43"/>
        <v>2520 - Subdirección de Avalúos</v>
      </c>
      <c r="V744" s="72" t="str">
        <f t="shared" si="41"/>
        <v>INVERSION</v>
      </c>
      <c r="W744" s="72" t="s">
        <v>6557</v>
      </c>
      <c r="X744" s="72" t="s">
        <v>6558</v>
      </c>
      <c r="Y744" s="72" t="s">
        <v>6559</v>
      </c>
      <c r="Z744" s="72" t="s">
        <v>6560</v>
      </c>
      <c r="AA744" s="72" t="s">
        <v>6561</v>
      </c>
      <c r="AB744" s="72">
        <v>0</v>
      </c>
      <c r="AC744" s="72">
        <v>1</v>
      </c>
      <c r="AD744" s="76"/>
    </row>
    <row r="745" spans="1:30" ht="72" x14ac:dyDescent="0.25">
      <c r="A745" s="62">
        <v>744</v>
      </c>
      <c r="B745" s="68" t="s">
        <v>720</v>
      </c>
      <c r="C745" s="64">
        <f t="shared" si="42"/>
        <v>1</v>
      </c>
      <c r="D745" s="65">
        <v>45295</v>
      </c>
      <c r="E745" s="66" t="s">
        <v>6986</v>
      </c>
      <c r="F745" s="67" t="s">
        <v>5016</v>
      </c>
      <c r="G745" s="68">
        <v>80111601</v>
      </c>
      <c r="H745" s="69" t="s">
        <v>5762</v>
      </c>
      <c r="I745" s="62" t="s">
        <v>153</v>
      </c>
      <c r="J745" s="62" t="s">
        <v>153</v>
      </c>
      <c r="K745" s="62">
        <v>12</v>
      </c>
      <c r="L745" s="62" t="s">
        <v>223</v>
      </c>
      <c r="M745" s="70" t="s">
        <v>224</v>
      </c>
      <c r="N745" s="71">
        <v>32111214.079999998</v>
      </c>
      <c r="O745" s="71">
        <v>32111214.079999998</v>
      </c>
      <c r="P745" s="71" t="s">
        <v>221</v>
      </c>
      <c r="Q745" s="71" t="s">
        <v>221</v>
      </c>
      <c r="R745" s="72">
        <v>1</v>
      </c>
      <c r="S745" s="73" t="s">
        <v>4</v>
      </c>
      <c r="T745" s="74">
        <v>2018011000692</v>
      </c>
      <c r="U745" s="75" t="str">
        <f t="shared" si="43"/>
        <v>2500 - Dirección de Gestión Catastral</v>
      </c>
      <c r="V745" s="72" t="str">
        <f t="shared" si="41"/>
        <v>INVERSION</v>
      </c>
      <c r="W745" s="72" t="s">
        <v>6557</v>
      </c>
      <c r="X745" s="72" t="s">
        <v>6558</v>
      </c>
      <c r="Y745" s="72" t="s">
        <v>6559</v>
      </c>
      <c r="Z745" s="72" t="s">
        <v>6560</v>
      </c>
      <c r="AA745" s="72" t="s">
        <v>6561</v>
      </c>
      <c r="AB745" s="72">
        <v>0</v>
      </c>
      <c r="AC745" s="72">
        <v>1</v>
      </c>
      <c r="AD745" s="76"/>
    </row>
    <row r="746" spans="1:30" ht="72" x14ac:dyDescent="0.25">
      <c r="A746" s="62">
        <v>745</v>
      </c>
      <c r="B746" s="68" t="s">
        <v>720</v>
      </c>
      <c r="C746" s="64">
        <f t="shared" si="42"/>
        <v>0</v>
      </c>
      <c r="D746" s="65">
        <v>45295</v>
      </c>
      <c r="E746" s="66" t="s">
        <v>6986</v>
      </c>
      <c r="F746" s="67" t="s">
        <v>5016</v>
      </c>
      <c r="G746" s="68">
        <v>80111601</v>
      </c>
      <c r="H746" s="69" t="s">
        <v>5763</v>
      </c>
      <c r="I746" s="62" t="s">
        <v>153</v>
      </c>
      <c r="J746" s="62" t="s">
        <v>153</v>
      </c>
      <c r="K746" s="62">
        <v>12</v>
      </c>
      <c r="L746" s="62" t="s">
        <v>223</v>
      </c>
      <c r="M746" s="70" t="s">
        <v>224</v>
      </c>
      <c r="N746" s="79">
        <v>0</v>
      </c>
      <c r="O746" s="79">
        <v>0</v>
      </c>
      <c r="P746" s="71" t="s">
        <v>221</v>
      </c>
      <c r="Q746" s="71" t="s">
        <v>221</v>
      </c>
      <c r="R746" s="72">
        <v>0</v>
      </c>
      <c r="S746" s="73" t="s">
        <v>4</v>
      </c>
      <c r="T746" s="74">
        <v>2018011000692</v>
      </c>
      <c r="U746" s="75" t="str">
        <f t="shared" si="43"/>
        <v>2500 - Dirección de Gestión Catastral</v>
      </c>
      <c r="V746" s="72" t="str">
        <f t="shared" si="41"/>
        <v>INVERSION</v>
      </c>
      <c r="W746" s="72" t="s">
        <v>6557</v>
      </c>
      <c r="X746" s="72" t="s">
        <v>6558</v>
      </c>
      <c r="Y746" s="72" t="s">
        <v>6559</v>
      </c>
      <c r="Z746" s="72" t="s">
        <v>6560</v>
      </c>
      <c r="AA746" s="72" t="s">
        <v>6561</v>
      </c>
      <c r="AB746" s="72">
        <v>0</v>
      </c>
      <c r="AC746" s="72">
        <v>1</v>
      </c>
      <c r="AD746" s="76"/>
    </row>
    <row r="747" spans="1:30" ht="72" x14ac:dyDescent="0.25">
      <c r="A747" s="62">
        <v>746</v>
      </c>
      <c r="B747" s="68" t="s">
        <v>720</v>
      </c>
      <c r="C747" s="64">
        <f t="shared" si="42"/>
        <v>1</v>
      </c>
      <c r="D747" s="65">
        <v>45295</v>
      </c>
      <c r="E747" s="66" t="s">
        <v>6986</v>
      </c>
      <c r="F747" s="67" t="s">
        <v>5016</v>
      </c>
      <c r="G747" s="68">
        <v>80111601</v>
      </c>
      <c r="H747" s="69" t="s">
        <v>5764</v>
      </c>
      <c r="I747" s="62" t="s">
        <v>153</v>
      </c>
      <c r="J747" s="62" t="s">
        <v>153</v>
      </c>
      <c r="K747" s="62">
        <v>12</v>
      </c>
      <c r="L747" s="62" t="s">
        <v>223</v>
      </c>
      <c r="M747" s="70" t="s">
        <v>224</v>
      </c>
      <c r="N747" s="71">
        <v>83986700.064999998</v>
      </c>
      <c r="O747" s="71">
        <v>83986700.064999998</v>
      </c>
      <c r="P747" s="71" t="s">
        <v>221</v>
      </c>
      <c r="Q747" s="71" t="s">
        <v>221</v>
      </c>
      <c r="R747" s="72">
        <v>1</v>
      </c>
      <c r="S747" s="73" t="s">
        <v>4</v>
      </c>
      <c r="T747" s="74">
        <v>2018011000692</v>
      </c>
      <c r="U747" s="75" t="str">
        <f t="shared" si="43"/>
        <v>2500 - Dirección de Gestión Catastral</v>
      </c>
      <c r="V747" s="72" t="str">
        <f t="shared" si="41"/>
        <v>INVERSION</v>
      </c>
      <c r="W747" s="72" t="s">
        <v>6557</v>
      </c>
      <c r="X747" s="72" t="s">
        <v>6558</v>
      </c>
      <c r="Y747" s="72" t="s">
        <v>6559</v>
      </c>
      <c r="Z747" s="72" t="s">
        <v>6560</v>
      </c>
      <c r="AA747" s="72" t="s">
        <v>6561</v>
      </c>
      <c r="AB747" s="72">
        <v>0</v>
      </c>
      <c r="AC747" s="72">
        <v>1</v>
      </c>
      <c r="AD747" s="76"/>
    </row>
    <row r="748" spans="1:30" ht="72" x14ac:dyDescent="0.25">
      <c r="A748" s="62">
        <v>747</v>
      </c>
      <c r="B748" s="68" t="s">
        <v>866</v>
      </c>
      <c r="C748" s="64">
        <f t="shared" si="42"/>
        <v>0</v>
      </c>
      <c r="D748" s="65">
        <v>45316</v>
      </c>
      <c r="E748" s="66" t="s">
        <v>6986</v>
      </c>
      <c r="F748" s="67" t="s">
        <v>5016</v>
      </c>
      <c r="G748" s="68">
        <v>80111601</v>
      </c>
      <c r="H748" s="69" t="s">
        <v>5765</v>
      </c>
      <c r="I748" s="62" t="s">
        <v>153</v>
      </c>
      <c r="J748" s="62" t="s">
        <v>153</v>
      </c>
      <c r="K748" s="62">
        <v>12</v>
      </c>
      <c r="L748" s="62" t="s">
        <v>223</v>
      </c>
      <c r="M748" s="70" t="s">
        <v>224</v>
      </c>
      <c r="N748" s="79">
        <v>0</v>
      </c>
      <c r="O748" s="79">
        <v>0</v>
      </c>
      <c r="P748" s="71" t="s">
        <v>221</v>
      </c>
      <c r="Q748" s="71" t="s">
        <v>221</v>
      </c>
      <c r="R748" s="72">
        <v>0</v>
      </c>
      <c r="S748" s="73" t="s">
        <v>4</v>
      </c>
      <c r="T748" s="74">
        <v>2018011000692</v>
      </c>
      <c r="U748" s="75" t="str">
        <f t="shared" si="43"/>
        <v>2510 - Subdirección de Proyectos</v>
      </c>
      <c r="V748" s="72" t="str">
        <f t="shared" si="41"/>
        <v>INVERSION</v>
      </c>
      <c r="W748" s="72" t="s">
        <v>6557</v>
      </c>
      <c r="X748" s="72" t="s">
        <v>6558</v>
      </c>
      <c r="Y748" s="72" t="s">
        <v>6559</v>
      </c>
      <c r="Z748" s="72" t="s">
        <v>6560</v>
      </c>
      <c r="AA748" s="72" t="s">
        <v>6561</v>
      </c>
      <c r="AB748" s="72">
        <v>0</v>
      </c>
      <c r="AC748" s="72">
        <v>1</v>
      </c>
      <c r="AD748" s="76"/>
    </row>
    <row r="749" spans="1:30" ht="90" x14ac:dyDescent="0.25">
      <c r="A749" s="62">
        <v>748</v>
      </c>
      <c r="B749" s="68" t="s">
        <v>1271</v>
      </c>
      <c r="C749" s="64">
        <f t="shared" si="42"/>
        <v>1</v>
      </c>
      <c r="D749" s="65">
        <v>45295</v>
      </c>
      <c r="E749" s="66" t="s">
        <v>6986</v>
      </c>
      <c r="F749" s="67" t="s">
        <v>5016</v>
      </c>
      <c r="G749" s="68">
        <v>80111601</v>
      </c>
      <c r="H749" s="69" t="s">
        <v>5766</v>
      </c>
      <c r="I749" s="62" t="s">
        <v>159</v>
      </c>
      <c r="J749" s="62" t="s">
        <v>159</v>
      </c>
      <c r="K749" s="62">
        <v>5</v>
      </c>
      <c r="L749" s="62" t="s">
        <v>223</v>
      </c>
      <c r="M749" s="70" t="s">
        <v>224</v>
      </c>
      <c r="N749" s="71">
        <v>36515956.549999997</v>
      </c>
      <c r="O749" s="71">
        <v>36515956.549999997</v>
      </c>
      <c r="P749" s="71" t="s">
        <v>221</v>
      </c>
      <c r="Q749" s="71" t="s">
        <v>221</v>
      </c>
      <c r="R749" s="72">
        <v>1</v>
      </c>
      <c r="S749" s="73" t="s">
        <v>4</v>
      </c>
      <c r="T749" s="74">
        <v>2018011000692</v>
      </c>
      <c r="U749" s="75" t="str">
        <f t="shared" si="43"/>
        <v>2520 - Subdirección de Avalúos</v>
      </c>
      <c r="V749" s="72" t="str">
        <f t="shared" si="41"/>
        <v>INVERSION</v>
      </c>
      <c r="W749" s="72" t="s">
        <v>6557</v>
      </c>
      <c r="X749" s="72" t="s">
        <v>6558</v>
      </c>
      <c r="Y749" s="72" t="s">
        <v>6559</v>
      </c>
      <c r="Z749" s="72" t="s">
        <v>6560</v>
      </c>
      <c r="AA749" s="72" t="s">
        <v>6561</v>
      </c>
      <c r="AB749" s="72">
        <v>0</v>
      </c>
      <c r="AC749" s="72">
        <v>1</v>
      </c>
      <c r="AD749" s="76"/>
    </row>
    <row r="750" spans="1:30" ht="72" x14ac:dyDescent="0.25">
      <c r="A750" s="62">
        <v>749</v>
      </c>
      <c r="B750" s="68" t="s">
        <v>1271</v>
      </c>
      <c r="C750" s="64">
        <f t="shared" si="42"/>
        <v>1</v>
      </c>
      <c r="D750" s="65">
        <v>45295</v>
      </c>
      <c r="E750" s="66" t="s">
        <v>6986</v>
      </c>
      <c r="F750" s="67" t="s">
        <v>5016</v>
      </c>
      <c r="G750" s="68">
        <v>80111601</v>
      </c>
      <c r="H750" s="69" t="s">
        <v>5767</v>
      </c>
      <c r="I750" s="62" t="s">
        <v>153</v>
      </c>
      <c r="J750" s="62" t="s">
        <v>153</v>
      </c>
      <c r="K750" s="62">
        <v>12</v>
      </c>
      <c r="L750" s="62" t="s">
        <v>223</v>
      </c>
      <c r="M750" s="70" t="s">
        <v>224</v>
      </c>
      <c r="N750" s="71">
        <v>80335104.409999996</v>
      </c>
      <c r="O750" s="71">
        <v>80335104.409999996</v>
      </c>
      <c r="P750" s="71" t="s">
        <v>221</v>
      </c>
      <c r="Q750" s="71" t="s">
        <v>221</v>
      </c>
      <c r="R750" s="72">
        <v>1</v>
      </c>
      <c r="S750" s="73" t="s">
        <v>4</v>
      </c>
      <c r="T750" s="74">
        <v>2018011000692</v>
      </c>
      <c r="U750" s="75" t="str">
        <f t="shared" si="43"/>
        <v>2520 - Subdirección de Avalúos</v>
      </c>
      <c r="V750" s="72" t="str">
        <f t="shared" si="41"/>
        <v>INVERSION</v>
      </c>
      <c r="W750" s="72" t="s">
        <v>6557</v>
      </c>
      <c r="X750" s="72" t="s">
        <v>6558</v>
      </c>
      <c r="Y750" s="72" t="s">
        <v>6559</v>
      </c>
      <c r="Z750" s="72" t="s">
        <v>6560</v>
      </c>
      <c r="AA750" s="72" t="s">
        <v>6561</v>
      </c>
      <c r="AB750" s="72">
        <v>0</v>
      </c>
      <c r="AC750" s="72">
        <v>1</v>
      </c>
      <c r="AD750" s="76"/>
    </row>
    <row r="751" spans="1:30" ht="72" x14ac:dyDescent="0.25">
      <c r="A751" s="62">
        <v>750</v>
      </c>
      <c r="B751" s="68" t="s">
        <v>1271</v>
      </c>
      <c r="C751" s="64">
        <f t="shared" si="42"/>
        <v>1</v>
      </c>
      <c r="D751" s="65">
        <v>45295</v>
      </c>
      <c r="E751" s="66" t="s">
        <v>6986</v>
      </c>
      <c r="F751" s="67" t="s">
        <v>5016</v>
      </c>
      <c r="G751" s="68">
        <v>80111601</v>
      </c>
      <c r="H751" s="69" t="s">
        <v>5768</v>
      </c>
      <c r="I751" s="62" t="s">
        <v>155</v>
      </c>
      <c r="J751" s="62" t="s">
        <v>155</v>
      </c>
      <c r="K751" s="62">
        <v>9</v>
      </c>
      <c r="L751" s="62" t="s">
        <v>223</v>
      </c>
      <c r="M751" s="70" t="s">
        <v>224</v>
      </c>
      <c r="N751" s="71">
        <v>65728721.789999999</v>
      </c>
      <c r="O751" s="71">
        <v>65728721.789999999</v>
      </c>
      <c r="P751" s="71" t="s">
        <v>221</v>
      </c>
      <c r="Q751" s="71" t="s">
        <v>221</v>
      </c>
      <c r="R751" s="72">
        <v>1</v>
      </c>
      <c r="S751" s="73" t="s">
        <v>4</v>
      </c>
      <c r="T751" s="74">
        <v>2018011000692</v>
      </c>
      <c r="U751" s="75" t="str">
        <f t="shared" si="43"/>
        <v>2520 - Subdirección de Avalúos</v>
      </c>
      <c r="V751" s="72" t="str">
        <f t="shared" si="41"/>
        <v>INVERSION</v>
      </c>
      <c r="W751" s="72" t="s">
        <v>6557</v>
      </c>
      <c r="X751" s="72" t="s">
        <v>6558</v>
      </c>
      <c r="Y751" s="72" t="s">
        <v>6559</v>
      </c>
      <c r="Z751" s="72" t="s">
        <v>6560</v>
      </c>
      <c r="AA751" s="72" t="s">
        <v>6561</v>
      </c>
      <c r="AB751" s="72">
        <v>0</v>
      </c>
      <c r="AC751" s="72">
        <v>1</v>
      </c>
      <c r="AD751" s="76"/>
    </row>
    <row r="752" spans="1:30" ht="72" x14ac:dyDescent="0.25">
      <c r="A752" s="62">
        <v>751</v>
      </c>
      <c r="B752" s="68" t="s">
        <v>720</v>
      </c>
      <c r="C752" s="64">
        <f t="shared" si="42"/>
        <v>0</v>
      </c>
      <c r="D752" s="65">
        <v>45295</v>
      </c>
      <c r="E752" s="66" t="s">
        <v>6986</v>
      </c>
      <c r="F752" s="67" t="s">
        <v>5016</v>
      </c>
      <c r="G752" s="68">
        <v>80111601</v>
      </c>
      <c r="H752" s="69" t="s">
        <v>5769</v>
      </c>
      <c r="I752" s="62" t="s">
        <v>153</v>
      </c>
      <c r="J752" s="62" t="s">
        <v>153</v>
      </c>
      <c r="K752" s="62">
        <v>12</v>
      </c>
      <c r="L752" s="62" t="s">
        <v>223</v>
      </c>
      <c r="M752" s="70" t="s">
        <v>224</v>
      </c>
      <c r="N752" s="79">
        <v>0</v>
      </c>
      <c r="O752" s="79">
        <v>0</v>
      </c>
      <c r="P752" s="71" t="s">
        <v>221</v>
      </c>
      <c r="Q752" s="71" t="s">
        <v>221</v>
      </c>
      <c r="R752" s="72">
        <v>0</v>
      </c>
      <c r="S752" s="73" t="s">
        <v>4</v>
      </c>
      <c r="T752" s="74">
        <v>2018011000692</v>
      </c>
      <c r="U752" s="75" t="str">
        <f t="shared" si="43"/>
        <v>2500 - Dirección de Gestión Catastral</v>
      </c>
      <c r="V752" s="72" t="str">
        <f t="shared" si="41"/>
        <v>INVERSION</v>
      </c>
      <c r="W752" s="72" t="s">
        <v>6557</v>
      </c>
      <c r="X752" s="72" t="s">
        <v>6558</v>
      </c>
      <c r="Y752" s="72" t="s">
        <v>6559</v>
      </c>
      <c r="Z752" s="72" t="s">
        <v>6560</v>
      </c>
      <c r="AA752" s="72" t="s">
        <v>6561</v>
      </c>
      <c r="AB752" s="72">
        <v>0</v>
      </c>
      <c r="AC752" s="72">
        <v>1</v>
      </c>
      <c r="AD752" s="76"/>
    </row>
    <row r="753" spans="1:30" ht="72" x14ac:dyDescent="0.25">
      <c r="A753" s="62">
        <v>752</v>
      </c>
      <c r="B753" s="68" t="s">
        <v>720</v>
      </c>
      <c r="C753" s="64">
        <f t="shared" si="42"/>
        <v>2</v>
      </c>
      <c r="D753" s="65">
        <v>45295</v>
      </c>
      <c r="E753" s="66" t="s">
        <v>6986</v>
      </c>
      <c r="F753" s="67" t="s">
        <v>5016</v>
      </c>
      <c r="G753" s="68">
        <v>80111601</v>
      </c>
      <c r="H753" s="69" t="s">
        <v>5770</v>
      </c>
      <c r="I753" s="62" t="s">
        <v>153</v>
      </c>
      <c r="J753" s="62" t="s">
        <v>153</v>
      </c>
      <c r="K753" s="62">
        <v>12</v>
      </c>
      <c r="L753" s="62" t="s">
        <v>223</v>
      </c>
      <c r="M753" s="70" t="s">
        <v>224</v>
      </c>
      <c r="N753" s="71">
        <v>91489026.939999998</v>
      </c>
      <c r="O753" s="71">
        <v>91489026.939999998</v>
      </c>
      <c r="P753" s="71" t="s">
        <v>221</v>
      </c>
      <c r="Q753" s="71" t="s">
        <v>221</v>
      </c>
      <c r="R753" s="72">
        <v>2</v>
      </c>
      <c r="S753" s="73" t="s">
        <v>4</v>
      </c>
      <c r="T753" s="74">
        <v>2018011000692</v>
      </c>
      <c r="U753" s="75" t="str">
        <f t="shared" si="43"/>
        <v>2500 - Dirección de Gestión Catastral</v>
      </c>
      <c r="V753" s="72" t="str">
        <f t="shared" si="41"/>
        <v>INVERSION</v>
      </c>
      <c r="W753" s="72" t="s">
        <v>6557</v>
      </c>
      <c r="X753" s="72" t="s">
        <v>6558</v>
      </c>
      <c r="Y753" s="72" t="s">
        <v>6559</v>
      </c>
      <c r="Z753" s="72" t="s">
        <v>6560</v>
      </c>
      <c r="AA753" s="72" t="s">
        <v>6561</v>
      </c>
      <c r="AB753" s="72">
        <v>0</v>
      </c>
      <c r="AC753" s="72">
        <v>1</v>
      </c>
      <c r="AD753" s="76"/>
    </row>
    <row r="754" spans="1:30" ht="90" x14ac:dyDescent="0.25">
      <c r="A754" s="62">
        <v>753</v>
      </c>
      <c r="B754" s="68" t="s">
        <v>720</v>
      </c>
      <c r="C754" s="64">
        <f t="shared" si="42"/>
        <v>1</v>
      </c>
      <c r="D754" s="65">
        <v>45295</v>
      </c>
      <c r="E754" s="66" t="s">
        <v>6986</v>
      </c>
      <c r="F754" s="67" t="s">
        <v>5016</v>
      </c>
      <c r="G754" s="68">
        <v>80111601</v>
      </c>
      <c r="H754" s="69" t="s">
        <v>5771</v>
      </c>
      <c r="I754" s="62" t="s">
        <v>153</v>
      </c>
      <c r="J754" s="62" t="s">
        <v>153</v>
      </c>
      <c r="K754" s="62">
        <v>12</v>
      </c>
      <c r="L754" s="62" t="s">
        <v>223</v>
      </c>
      <c r="M754" s="70" t="s">
        <v>224</v>
      </c>
      <c r="N754" s="71">
        <v>90754308.370000005</v>
      </c>
      <c r="O754" s="71">
        <v>90754308.370000005</v>
      </c>
      <c r="P754" s="71" t="s">
        <v>221</v>
      </c>
      <c r="Q754" s="71" t="s">
        <v>221</v>
      </c>
      <c r="R754" s="72">
        <v>1</v>
      </c>
      <c r="S754" s="73" t="s">
        <v>4</v>
      </c>
      <c r="T754" s="74">
        <v>2018011000692</v>
      </c>
      <c r="U754" s="75" t="str">
        <f t="shared" si="43"/>
        <v>2500 - Dirección de Gestión Catastral</v>
      </c>
      <c r="V754" s="72" t="str">
        <f t="shared" si="41"/>
        <v>INVERSION</v>
      </c>
      <c r="W754" s="72" t="s">
        <v>6557</v>
      </c>
      <c r="X754" s="72" t="s">
        <v>6558</v>
      </c>
      <c r="Y754" s="72" t="s">
        <v>6559</v>
      </c>
      <c r="Z754" s="72" t="s">
        <v>6560</v>
      </c>
      <c r="AA754" s="72" t="s">
        <v>6561</v>
      </c>
      <c r="AB754" s="72">
        <v>0</v>
      </c>
      <c r="AC754" s="72">
        <v>1</v>
      </c>
      <c r="AD754" s="76"/>
    </row>
    <row r="755" spans="1:30" ht="90" x14ac:dyDescent="0.25">
      <c r="A755" s="62">
        <v>754</v>
      </c>
      <c r="B755" s="68" t="s">
        <v>866</v>
      </c>
      <c r="C755" s="64">
        <f t="shared" si="42"/>
        <v>1</v>
      </c>
      <c r="D755" s="65">
        <v>45295</v>
      </c>
      <c r="E755" s="66" t="s">
        <v>6986</v>
      </c>
      <c r="F755" s="67" t="s">
        <v>5016</v>
      </c>
      <c r="G755" s="68">
        <v>80111601</v>
      </c>
      <c r="H755" s="69" t="s">
        <v>5772</v>
      </c>
      <c r="I755" s="62" t="s">
        <v>153</v>
      </c>
      <c r="J755" s="62" t="s">
        <v>153</v>
      </c>
      <c r="K755" s="62">
        <v>12</v>
      </c>
      <c r="L755" s="62" t="s">
        <v>223</v>
      </c>
      <c r="M755" s="70" t="s">
        <v>224</v>
      </c>
      <c r="N755" s="71">
        <v>134479482</v>
      </c>
      <c r="O755" s="71">
        <v>134479482</v>
      </c>
      <c r="P755" s="71" t="s">
        <v>221</v>
      </c>
      <c r="Q755" s="71" t="s">
        <v>221</v>
      </c>
      <c r="R755" s="72">
        <v>1</v>
      </c>
      <c r="S755" s="73" t="s">
        <v>4</v>
      </c>
      <c r="T755" s="74">
        <v>2018011000692</v>
      </c>
      <c r="U755" s="75" t="str">
        <f t="shared" si="43"/>
        <v>2510 - Subdirección de Proyectos</v>
      </c>
      <c r="V755" s="72" t="str">
        <f t="shared" si="41"/>
        <v>INVERSION</v>
      </c>
      <c r="W755" s="72" t="s">
        <v>6557</v>
      </c>
      <c r="X755" s="72" t="s">
        <v>6558</v>
      </c>
      <c r="Y755" s="72" t="s">
        <v>6559</v>
      </c>
      <c r="Z755" s="72" t="s">
        <v>6560</v>
      </c>
      <c r="AA755" s="72" t="s">
        <v>6561</v>
      </c>
      <c r="AB755" s="72">
        <v>0</v>
      </c>
      <c r="AC755" s="72">
        <v>1</v>
      </c>
      <c r="AD755" s="76"/>
    </row>
    <row r="756" spans="1:30" ht="90" x14ac:dyDescent="0.25">
      <c r="A756" s="62">
        <v>755</v>
      </c>
      <c r="B756" s="68" t="s">
        <v>866</v>
      </c>
      <c r="C756" s="64">
        <f t="shared" si="42"/>
        <v>1</v>
      </c>
      <c r="D756" s="65">
        <v>45295</v>
      </c>
      <c r="E756" s="66" t="s">
        <v>6986</v>
      </c>
      <c r="F756" s="67" t="s">
        <v>5016</v>
      </c>
      <c r="G756" s="68">
        <v>80111601</v>
      </c>
      <c r="H756" s="69" t="s">
        <v>5773</v>
      </c>
      <c r="I756" s="62" t="s">
        <v>153</v>
      </c>
      <c r="J756" s="62" t="s">
        <v>153</v>
      </c>
      <c r="K756" s="62">
        <v>12</v>
      </c>
      <c r="L756" s="62" t="s">
        <v>223</v>
      </c>
      <c r="M756" s="70" t="s">
        <v>224</v>
      </c>
      <c r="N756" s="71">
        <v>94879504.204999998</v>
      </c>
      <c r="O756" s="71">
        <v>94879504.204999998</v>
      </c>
      <c r="P756" s="71" t="s">
        <v>221</v>
      </c>
      <c r="Q756" s="71" t="s">
        <v>221</v>
      </c>
      <c r="R756" s="72">
        <v>1</v>
      </c>
      <c r="S756" s="73" t="s">
        <v>4</v>
      </c>
      <c r="T756" s="74">
        <v>2018011000692</v>
      </c>
      <c r="U756" s="75" t="str">
        <f t="shared" si="43"/>
        <v>2510 - Subdirección de Proyectos</v>
      </c>
      <c r="V756" s="72" t="str">
        <f t="shared" si="41"/>
        <v>INVERSION</v>
      </c>
      <c r="W756" s="72" t="s">
        <v>6557</v>
      </c>
      <c r="X756" s="72" t="s">
        <v>6558</v>
      </c>
      <c r="Y756" s="72" t="s">
        <v>6559</v>
      </c>
      <c r="Z756" s="72" t="s">
        <v>6560</v>
      </c>
      <c r="AA756" s="72" t="s">
        <v>6561</v>
      </c>
      <c r="AB756" s="72">
        <v>0</v>
      </c>
      <c r="AC756" s="72">
        <v>1</v>
      </c>
      <c r="AD756" s="76"/>
    </row>
    <row r="757" spans="1:30" ht="72" x14ac:dyDescent="0.25">
      <c r="A757" s="62">
        <v>756</v>
      </c>
      <c r="B757" s="68" t="s">
        <v>866</v>
      </c>
      <c r="C757" s="64">
        <f t="shared" si="42"/>
        <v>1</v>
      </c>
      <c r="D757" s="65">
        <v>45295</v>
      </c>
      <c r="E757" s="66" t="s">
        <v>6986</v>
      </c>
      <c r="F757" s="67" t="s">
        <v>5016</v>
      </c>
      <c r="G757" s="68">
        <v>80111601</v>
      </c>
      <c r="H757" s="69" t="s">
        <v>5774</v>
      </c>
      <c r="I757" s="62" t="s">
        <v>153</v>
      </c>
      <c r="J757" s="62" t="s">
        <v>153</v>
      </c>
      <c r="K757" s="62">
        <v>12</v>
      </c>
      <c r="L757" s="62" t="s">
        <v>223</v>
      </c>
      <c r="M757" s="70" t="s">
        <v>224</v>
      </c>
      <c r="N757" s="71">
        <v>69208659.189999998</v>
      </c>
      <c r="O757" s="71">
        <v>69208659.189999998</v>
      </c>
      <c r="P757" s="71" t="s">
        <v>221</v>
      </c>
      <c r="Q757" s="71" t="s">
        <v>221</v>
      </c>
      <c r="R757" s="72">
        <v>1</v>
      </c>
      <c r="S757" s="73" t="s">
        <v>4</v>
      </c>
      <c r="T757" s="74">
        <v>2018011000692</v>
      </c>
      <c r="U757" s="75" t="str">
        <f t="shared" si="43"/>
        <v>2510 - Subdirección de Proyectos</v>
      </c>
      <c r="V757" s="72" t="str">
        <f t="shared" si="41"/>
        <v>INVERSION</v>
      </c>
      <c r="W757" s="72" t="s">
        <v>6557</v>
      </c>
      <c r="X757" s="72" t="s">
        <v>6558</v>
      </c>
      <c r="Y757" s="72" t="s">
        <v>6559</v>
      </c>
      <c r="Z757" s="72" t="s">
        <v>6560</v>
      </c>
      <c r="AA757" s="72" t="s">
        <v>6561</v>
      </c>
      <c r="AB757" s="72">
        <v>0</v>
      </c>
      <c r="AC757" s="72">
        <v>1</v>
      </c>
      <c r="AD757" s="76"/>
    </row>
    <row r="758" spans="1:30" ht="72" x14ac:dyDescent="0.25">
      <c r="A758" s="62">
        <v>757</v>
      </c>
      <c r="B758" s="68" t="s">
        <v>866</v>
      </c>
      <c r="C758" s="64">
        <f t="shared" si="42"/>
        <v>2</v>
      </c>
      <c r="D758" s="65">
        <v>45295</v>
      </c>
      <c r="E758" s="66" t="s">
        <v>6986</v>
      </c>
      <c r="F758" s="67" t="s">
        <v>5016</v>
      </c>
      <c r="G758" s="68">
        <v>80111601</v>
      </c>
      <c r="H758" s="69" t="s">
        <v>5775</v>
      </c>
      <c r="I758" s="62" t="s">
        <v>153</v>
      </c>
      <c r="J758" s="62" t="s">
        <v>153</v>
      </c>
      <c r="K758" s="62">
        <v>12</v>
      </c>
      <c r="L758" s="62" t="s">
        <v>223</v>
      </c>
      <c r="M758" s="70" t="s">
        <v>224</v>
      </c>
      <c r="N758" s="71">
        <v>138417318.38</v>
      </c>
      <c r="O758" s="71">
        <v>138417318.38</v>
      </c>
      <c r="P758" s="71" t="s">
        <v>221</v>
      </c>
      <c r="Q758" s="71" t="s">
        <v>221</v>
      </c>
      <c r="R758" s="72">
        <v>2</v>
      </c>
      <c r="S758" s="73" t="s">
        <v>4</v>
      </c>
      <c r="T758" s="74">
        <v>2018011000692</v>
      </c>
      <c r="U758" s="75" t="str">
        <f t="shared" si="43"/>
        <v>2510 - Subdirección de Proyectos</v>
      </c>
      <c r="V758" s="72" t="str">
        <f t="shared" si="41"/>
        <v>INVERSION</v>
      </c>
      <c r="W758" s="72" t="s">
        <v>6557</v>
      </c>
      <c r="X758" s="72" t="s">
        <v>6558</v>
      </c>
      <c r="Y758" s="72" t="s">
        <v>6559</v>
      </c>
      <c r="Z758" s="72" t="s">
        <v>6560</v>
      </c>
      <c r="AA758" s="72" t="s">
        <v>6561</v>
      </c>
      <c r="AB758" s="72">
        <v>0</v>
      </c>
      <c r="AC758" s="72">
        <v>1</v>
      </c>
      <c r="AD758" s="76"/>
    </row>
    <row r="759" spans="1:30" ht="90" x14ac:dyDescent="0.25">
      <c r="A759" s="62">
        <v>758</v>
      </c>
      <c r="B759" s="68" t="s">
        <v>866</v>
      </c>
      <c r="C759" s="64">
        <f t="shared" si="42"/>
        <v>2</v>
      </c>
      <c r="D759" s="65">
        <v>45295</v>
      </c>
      <c r="E759" s="66" t="s">
        <v>6986</v>
      </c>
      <c r="F759" s="67" t="s">
        <v>5016</v>
      </c>
      <c r="G759" s="68">
        <v>80111601</v>
      </c>
      <c r="H759" s="69" t="s">
        <v>5776</v>
      </c>
      <c r="I759" s="62" t="s">
        <v>153</v>
      </c>
      <c r="J759" s="62" t="s">
        <v>153</v>
      </c>
      <c r="K759" s="62">
        <v>12</v>
      </c>
      <c r="L759" s="62" t="s">
        <v>223</v>
      </c>
      <c r="M759" s="70" t="s">
        <v>224</v>
      </c>
      <c r="N759" s="71">
        <v>138417318.38</v>
      </c>
      <c r="O759" s="71">
        <v>138417318.38</v>
      </c>
      <c r="P759" s="71" t="s">
        <v>221</v>
      </c>
      <c r="Q759" s="71" t="s">
        <v>221</v>
      </c>
      <c r="R759" s="72">
        <v>2</v>
      </c>
      <c r="S759" s="73" t="s">
        <v>4</v>
      </c>
      <c r="T759" s="74">
        <v>2018011000692</v>
      </c>
      <c r="U759" s="75" t="str">
        <f t="shared" si="43"/>
        <v>2510 - Subdirección de Proyectos</v>
      </c>
      <c r="V759" s="72" t="str">
        <f t="shared" si="41"/>
        <v>INVERSION</v>
      </c>
      <c r="W759" s="72" t="s">
        <v>6557</v>
      </c>
      <c r="X759" s="72" t="s">
        <v>6558</v>
      </c>
      <c r="Y759" s="72" t="s">
        <v>6559</v>
      </c>
      <c r="Z759" s="72" t="s">
        <v>6560</v>
      </c>
      <c r="AA759" s="72" t="s">
        <v>6561</v>
      </c>
      <c r="AB759" s="72">
        <v>0</v>
      </c>
      <c r="AC759" s="72">
        <v>1</v>
      </c>
      <c r="AD759" s="76"/>
    </row>
    <row r="760" spans="1:30" ht="90" x14ac:dyDescent="0.25">
      <c r="A760" s="62">
        <v>759</v>
      </c>
      <c r="B760" s="68" t="s">
        <v>866</v>
      </c>
      <c r="C760" s="64">
        <f t="shared" si="42"/>
        <v>1</v>
      </c>
      <c r="D760" s="65">
        <v>45295</v>
      </c>
      <c r="E760" s="66" t="s">
        <v>6986</v>
      </c>
      <c r="F760" s="67" t="s">
        <v>5016</v>
      </c>
      <c r="G760" s="68">
        <v>80111601</v>
      </c>
      <c r="H760" s="69" t="s">
        <v>5777</v>
      </c>
      <c r="I760" s="62" t="s">
        <v>153</v>
      </c>
      <c r="J760" s="62" t="s">
        <v>153</v>
      </c>
      <c r="K760" s="62">
        <v>12</v>
      </c>
      <c r="L760" s="62" t="s">
        <v>223</v>
      </c>
      <c r="M760" s="70" t="s">
        <v>224</v>
      </c>
      <c r="N760" s="71">
        <v>134479482</v>
      </c>
      <c r="O760" s="71">
        <v>134479482</v>
      </c>
      <c r="P760" s="71" t="s">
        <v>221</v>
      </c>
      <c r="Q760" s="71" t="s">
        <v>221</v>
      </c>
      <c r="R760" s="72">
        <v>1</v>
      </c>
      <c r="S760" s="73" t="s">
        <v>4</v>
      </c>
      <c r="T760" s="74">
        <v>2018011000692</v>
      </c>
      <c r="U760" s="75" t="str">
        <f t="shared" si="43"/>
        <v>2510 - Subdirección de Proyectos</v>
      </c>
      <c r="V760" s="72" t="str">
        <f t="shared" si="41"/>
        <v>INVERSION</v>
      </c>
      <c r="W760" s="72" t="s">
        <v>6557</v>
      </c>
      <c r="X760" s="72" t="s">
        <v>6558</v>
      </c>
      <c r="Y760" s="72" t="s">
        <v>6559</v>
      </c>
      <c r="Z760" s="72" t="s">
        <v>6560</v>
      </c>
      <c r="AA760" s="72" t="s">
        <v>6561</v>
      </c>
      <c r="AB760" s="72">
        <v>0</v>
      </c>
      <c r="AC760" s="72">
        <v>1</v>
      </c>
      <c r="AD760" s="76"/>
    </row>
    <row r="761" spans="1:30" ht="72" x14ac:dyDescent="0.25">
      <c r="A761" s="62">
        <v>760</v>
      </c>
      <c r="B761" s="68" t="s">
        <v>866</v>
      </c>
      <c r="C761" s="64">
        <f t="shared" si="42"/>
        <v>1</v>
      </c>
      <c r="D761" s="65">
        <v>45295</v>
      </c>
      <c r="E761" s="66" t="s">
        <v>6986</v>
      </c>
      <c r="F761" s="67" t="s">
        <v>5016</v>
      </c>
      <c r="G761" s="68">
        <v>80111601</v>
      </c>
      <c r="H761" s="69" t="s">
        <v>5778</v>
      </c>
      <c r="I761" s="62" t="s">
        <v>153</v>
      </c>
      <c r="J761" s="62" t="s">
        <v>153</v>
      </c>
      <c r="K761" s="62">
        <v>12</v>
      </c>
      <c r="L761" s="62" t="s">
        <v>223</v>
      </c>
      <c r="M761" s="70" t="s">
        <v>224</v>
      </c>
      <c r="N761" s="71">
        <v>51247527.43</v>
      </c>
      <c r="O761" s="71">
        <v>51247527.43</v>
      </c>
      <c r="P761" s="71" t="s">
        <v>221</v>
      </c>
      <c r="Q761" s="71" t="s">
        <v>221</v>
      </c>
      <c r="R761" s="72">
        <v>1</v>
      </c>
      <c r="S761" s="73" t="s">
        <v>4</v>
      </c>
      <c r="T761" s="74">
        <v>2018011000692</v>
      </c>
      <c r="U761" s="75" t="str">
        <f t="shared" si="43"/>
        <v>2510 - Subdirección de Proyectos</v>
      </c>
      <c r="V761" s="72" t="str">
        <f t="shared" si="41"/>
        <v>INVERSION</v>
      </c>
      <c r="W761" s="72" t="s">
        <v>6557</v>
      </c>
      <c r="X761" s="72" t="s">
        <v>6558</v>
      </c>
      <c r="Y761" s="72" t="s">
        <v>6559</v>
      </c>
      <c r="Z761" s="72" t="s">
        <v>6560</v>
      </c>
      <c r="AA761" s="72" t="s">
        <v>6561</v>
      </c>
      <c r="AB761" s="72">
        <v>0</v>
      </c>
      <c r="AC761" s="72">
        <v>1</v>
      </c>
      <c r="AD761" s="76"/>
    </row>
    <row r="762" spans="1:30" ht="90" x14ac:dyDescent="0.25">
      <c r="A762" s="62">
        <v>761</v>
      </c>
      <c r="B762" s="68" t="s">
        <v>720</v>
      </c>
      <c r="C762" s="64">
        <f t="shared" si="42"/>
        <v>1</v>
      </c>
      <c r="D762" s="65">
        <v>45295</v>
      </c>
      <c r="E762" s="66" t="s">
        <v>6986</v>
      </c>
      <c r="F762" s="67" t="s">
        <v>5016</v>
      </c>
      <c r="G762" s="68">
        <v>80111601</v>
      </c>
      <c r="H762" s="69" t="s">
        <v>5779</v>
      </c>
      <c r="I762" s="62" t="s">
        <v>153</v>
      </c>
      <c r="J762" s="62" t="s">
        <v>153</v>
      </c>
      <c r="K762" s="62">
        <v>12</v>
      </c>
      <c r="L762" s="62" t="s">
        <v>223</v>
      </c>
      <c r="M762" s="70" t="s">
        <v>224</v>
      </c>
      <c r="N762" s="71">
        <v>45744516</v>
      </c>
      <c r="O762" s="71">
        <v>45744516</v>
      </c>
      <c r="P762" s="71" t="s">
        <v>221</v>
      </c>
      <c r="Q762" s="71" t="s">
        <v>221</v>
      </c>
      <c r="R762" s="72">
        <v>1</v>
      </c>
      <c r="S762" s="73" t="s">
        <v>4</v>
      </c>
      <c r="T762" s="74">
        <v>2018011000692</v>
      </c>
      <c r="U762" s="75" t="str">
        <f t="shared" si="43"/>
        <v>2500 - Dirección de Gestión Catastral</v>
      </c>
      <c r="V762" s="72" t="str">
        <f t="shared" si="41"/>
        <v>INVERSION</v>
      </c>
      <c r="W762" s="72" t="s">
        <v>6557</v>
      </c>
      <c r="X762" s="72" t="s">
        <v>6558</v>
      </c>
      <c r="Y762" s="72" t="s">
        <v>6559</v>
      </c>
      <c r="Z762" s="72" t="s">
        <v>6560</v>
      </c>
      <c r="AA762" s="72" t="s">
        <v>6561</v>
      </c>
      <c r="AB762" s="72">
        <v>0</v>
      </c>
      <c r="AC762" s="72">
        <v>1</v>
      </c>
      <c r="AD762" s="76"/>
    </row>
    <row r="763" spans="1:30" ht="90" x14ac:dyDescent="0.25">
      <c r="A763" s="62">
        <v>762</v>
      </c>
      <c r="B763" s="68" t="s">
        <v>866</v>
      </c>
      <c r="C763" s="64">
        <f t="shared" si="42"/>
        <v>0</v>
      </c>
      <c r="D763" s="65">
        <v>45316</v>
      </c>
      <c r="E763" s="66" t="s">
        <v>6986</v>
      </c>
      <c r="F763" s="67" t="s">
        <v>5016</v>
      </c>
      <c r="G763" s="68">
        <v>80111601</v>
      </c>
      <c r="H763" s="69" t="s">
        <v>5780</v>
      </c>
      <c r="I763" s="62" t="s">
        <v>153</v>
      </c>
      <c r="J763" s="62" t="s">
        <v>153</v>
      </c>
      <c r="K763" s="62">
        <v>12</v>
      </c>
      <c r="L763" s="62" t="s">
        <v>223</v>
      </c>
      <c r="M763" s="70" t="s">
        <v>224</v>
      </c>
      <c r="N763" s="79">
        <v>0</v>
      </c>
      <c r="O763" s="79">
        <v>0</v>
      </c>
      <c r="P763" s="71" t="s">
        <v>221</v>
      </c>
      <c r="Q763" s="71" t="s">
        <v>221</v>
      </c>
      <c r="R763" s="72">
        <v>0</v>
      </c>
      <c r="S763" s="73" t="s">
        <v>4</v>
      </c>
      <c r="T763" s="74">
        <v>2018011000692</v>
      </c>
      <c r="U763" s="75" t="str">
        <f t="shared" si="43"/>
        <v>2510 - Subdirección de Proyectos</v>
      </c>
      <c r="V763" s="72" t="str">
        <f t="shared" si="41"/>
        <v>INVERSION</v>
      </c>
      <c r="W763" s="72" t="s">
        <v>6557</v>
      </c>
      <c r="X763" s="72" t="s">
        <v>6558</v>
      </c>
      <c r="Y763" s="72" t="s">
        <v>6559</v>
      </c>
      <c r="Z763" s="72" t="s">
        <v>6560</v>
      </c>
      <c r="AA763" s="72" t="s">
        <v>6561</v>
      </c>
      <c r="AB763" s="72">
        <v>0</v>
      </c>
      <c r="AC763" s="72">
        <v>1</v>
      </c>
      <c r="AD763" s="76"/>
    </row>
    <row r="764" spans="1:30" ht="72" x14ac:dyDescent="0.25">
      <c r="A764" s="62">
        <v>763</v>
      </c>
      <c r="B764" s="68" t="s">
        <v>866</v>
      </c>
      <c r="C764" s="64">
        <f t="shared" si="42"/>
        <v>1</v>
      </c>
      <c r="D764" s="65">
        <v>45295</v>
      </c>
      <c r="E764" s="66" t="s">
        <v>6986</v>
      </c>
      <c r="F764" s="67" t="s">
        <v>5016</v>
      </c>
      <c r="G764" s="68">
        <v>80111601</v>
      </c>
      <c r="H764" s="69" t="s">
        <v>5781</v>
      </c>
      <c r="I764" s="62" t="s">
        <v>153</v>
      </c>
      <c r="J764" s="62" t="s">
        <v>153</v>
      </c>
      <c r="K764" s="62">
        <v>12</v>
      </c>
      <c r="L764" s="62" t="s">
        <v>223</v>
      </c>
      <c r="M764" s="70" t="s">
        <v>224</v>
      </c>
      <c r="N764" s="71">
        <v>120359920</v>
      </c>
      <c r="O764" s="71">
        <v>120359920</v>
      </c>
      <c r="P764" s="71" t="s">
        <v>221</v>
      </c>
      <c r="Q764" s="71" t="s">
        <v>221</v>
      </c>
      <c r="R764" s="72">
        <v>1</v>
      </c>
      <c r="S764" s="73" t="s">
        <v>4</v>
      </c>
      <c r="T764" s="74">
        <v>2018011000692</v>
      </c>
      <c r="U764" s="75" t="str">
        <f t="shared" si="43"/>
        <v>2510 - Subdirección de Proyectos</v>
      </c>
      <c r="V764" s="72" t="str">
        <f t="shared" si="41"/>
        <v>INVERSION</v>
      </c>
      <c r="W764" s="72" t="s">
        <v>6557</v>
      </c>
      <c r="X764" s="72" t="s">
        <v>6558</v>
      </c>
      <c r="Y764" s="72" t="s">
        <v>6559</v>
      </c>
      <c r="Z764" s="72" t="s">
        <v>6560</v>
      </c>
      <c r="AA764" s="72" t="s">
        <v>6561</v>
      </c>
      <c r="AB764" s="72">
        <v>0</v>
      </c>
      <c r="AC764" s="72">
        <v>1</v>
      </c>
      <c r="AD764" s="76"/>
    </row>
    <row r="765" spans="1:30" ht="72" x14ac:dyDescent="0.25">
      <c r="A765" s="62">
        <v>764</v>
      </c>
      <c r="B765" s="68" t="s">
        <v>720</v>
      </c>
      <c r="C765" s="64">
        <f t="shared" si="42"/>
        <v>1</v>
      </c>
      <c r="D765" s="65">
        <v>45295</v>
      </c>
      <c r="E765" s="66" t="s">
        <v>6986</v>
      </c>
      <c r="F765" s="67" t="s">
        <v>5016</v>
      </c>
      <c r="G765" s="68">
        <v>80111601</v>
      </c>
      <c r="H765" s="69" t="s">
        <v>5782</v>
      </c>
      <c r="I765" s="62" t="s">
        <v>153</v>
      </c>
      <c r="J765" s="62" t="s">
        <v>153</v>
      </c>
      <c r="K765" s="62">
        <v>12</v>
      </c>
      <c r="L765" s="62" t="s">
        <v>223</v>
      </c>
      <c r="M765" s="70" t="s">
        <v>224</v>
      </c>
      <c r="N765" s="71">
        <v>80335101</v>
      </c>
      <c r="O765" s="71">
        <v>80335101</v>
      </c>
      <c r="P765" s="71" t="s">
        <v>221</v>
      </c>
      <c r="Q765" s="71" t="s">
        <v>221</v>
      </c>
      <c r="R765" s="72">
        <v>1</v>
      </c>
      <c r="S765" s="73" t="s">
        <v>4</v>
      </c>
      <c r="T765" s="74">
        <v>2018011000692</v>
      </c>
      <c r="U765" s="75" t="str">
        <f t="shared" si="43"/>
        <v>2500 - Dirección de Gestión Catastral</v>
      </c>
      <c r="V765" s="72" t="str">
        <f t="shared" si="41"/>
        <v>INVERSION</v>
      </c>
      <c r="W765" s="72" t="s">
        <v>6557</v>
      </c>
      <c r="X765" s="72" t="s">
        <v>6558</v>
      </c>
      <c r="Y765" s="72" t="s">
        <v>6559</v>
      </c>
      <c r="Z765" s="72" t="s">
        <v>6560</v>
      </c>
      <c r="AA765" s="72" t="s">
        <v>6561</v>
      </c>
      <c r="AB765" s="72">
        <v>0</v>
      </c>
      <c r="AC765" s="72">
        <v>1</v>
      </c>
      <c r="AD765" s="76"/>
    </row>
    <row r="766" spans="1:30" ht="72" x14ac:dyDescent="0.25">
      <c r="A766" s="62">
        <v>765</v>
      </c>
      <c r="B766" s="68" t="s">
        <v>866</v>
      </c>
      <c r="C766" s="64">
        <f t="shared" si="42"/>
        <v>1</v>
      </c>
      <c r="D766" s="65">
        <v>45295</v>
      </c>
      <c r="E766" s="66" t="s">
        <v>6986</v>
      </c>
      <c r="F766" s="67" t="s">
        <v>5016</v>
      </c>
      <c r="G766" s="68">
        <v>80111601</v>
      </c>
      <c r="H766" s="69" t="s">
        <v>5783</v>
      </c>
      <c r="I766" s="62" t="s">
        <v>155</v>
      </c>
      <c r="J766" s="62" t="s">
        <v>155</v>
      </c>
      <c r="K766" s="62">
        <v>9</v>
      </c>
      <c r="L766" s="62" t="s">
        <v>223</v>
      </c>
      <c r="M766" s="70" t="s">
        <v>224</v>
      </c>
      <c r="N766" s="71">
        <v>97020561.600000009</v>
      </c>
      <c r="O766" s="71">
        <v>97020561.600000009</v>
      </c>
      <c r="P766" s="71" t="s">
        <v>221</v>
      </c>
      <c r="Q766" s="71" t="s">
        <v>221</v>
      </c>
      <c r="R766" s="72">
        <v>1</v>
      </c>
      <c r="S766" s="73" t="s">
        <v>4</v>
      </c>
      <c r="T766" s="74">
        <v>2018011000692</v>
      </c>
      <c r="U766" s="75" t="str">
        <f t="shared" si="43"/>
        <v>2510 - Subdirección de Proyectos</v>
      </c>
      <c r="V766" s="72" t="str">
        <f t="shared" si="41"/>
        <v>INVERSION</v>
      </c>
      <c r="W766" s="72" t="s">
        <v>6557</v>
      </c>
      <c r="X766" s="72" t="s">
        <v>6558</v>
      </c>
      <c r="Y766" s="72" t="s">
        <v>6559</v>
      </c>
      <c r="Z766" s="72" t="s">
        <v>6560</v>
      </c>
      <c r="AA766" s="72" t="s">
        <v>6561</v>
      </c>
      <c r="AB766" s="72">
        <v>0</v>
      </c>
      <c r="AC766" s="72">
        <v>1</v>
      </c>
      <c r="AD766" s="76"/>
    </row>
    <row r="767" spans="1:30" ht="72" x14ac:dyDescent="0.25">
      <c r="A767" s="62">
        <v>766</v>
      </c>
      <c r="B767" s="68" t="s">
        <v>866</v>
      </c>
      <c r="C767" s="64">
        <f t="shared" si="42"/>
        <v>0</v>
      </c>
      <c r="D767" s="65">
        <v>45316</v>
      </c>
      <c r="E767" s="66" t="s">
        <v>6986</v>
      </c>
      <c r="F767" s="67" t="s">
        <v>5016</v>
      </c>
      <c r="G767" s="68">
        <v>80111601</v>
      </c>
      <c r="H767" s="69" t="s">
        <v>5784</v>
      </c>
      <c r="I767" s="62" t="s">
        <v>153</v>
      </c>
      <c r="J767" s="62" t="s">
        <v>153</v>
      </c>
      <c r="K767" s="62">
        <v>12</v>
      </c>
      <c r="L767" s="62" t="s">
        <v>223</v>
      </c>
      <c r="M767" s="70" t="s">
        <v>224</v>
      </c>
      <c r="N767" s="79">
        <v>0</v>
      </c>
      <c r="O767" s="79">
        <v>0</v>
      </c>
      <c r="P767" s="71" t="s">
        <v>221</v>
      </c>
      <c r="Q767" s="71" t="s">
        <v>221</v>
      </c>
      <c r="R767" s="72">
        <v>0</v>
      </c>
      <c r="S767" s="73" t="s">
        <v>4</v>
      </c>
      <c r="T767" s="74">
        <v>2018011000692</v>
      </c>
      <c r="U767" s="75" t="str">
        <f t="shared" si="43"/>
        <v>2510 - Subdirección de Proyectos</v>
      </c>
      <c r="V767" s="72" t="str">
        <f t="shared" si="41"/>
        <v>INVERSION</v>
      </c>
      <c r="W767" s="72" t="s">
        <v>6557</v>
      </c>
      <c r="X767" s="72" t="s">
        <v>6558</v>
      </c>
      <c r="Y767" s="72" t="s">
        <v>6559</v>
      </c>
      <c r="Z767" s="72" t="s">
        <v>6560</v>
      </c>
      <c r="AA767" s="72" t="s">
        <v>6561</v>
      </c>
      <c r="AB767" s="72">
        <v>0</v>
      </c>
      <c r="AC767" s="72">
        <v>1</v>
      </c>
      <c r="AD767" s="76"/>
    </row>
    <row r="768" spans="1:30" ht="72" x14ac:dyDescent="0.25">
      <c r="A768" s="62">
        <v>767</v>
      </c>
      <c r="B768" s="68" t="s">
        <v>1271</v>
      </c>
      <c r="C768" s="64">
        <f t="shared" si="42"/>
        <v>1</v>
      </c>
      <c r="D768" s="65">
        <v>45295</v>
      </c>
      <c r="E768" s="66" t="s">
        <v>6986</v>
      </c>
      <c r="F768" s="67" t="s">
        <v>5016</v>
      </c>
      <c r="G768" s="68">
        <v>80111601</v>
      </c>
      <c r="H768" s="69" t="s">
        <v>5785</v>
      </c>
      <c r="I768" s="62" t="s">
        <v>159</v>
      </c>
      <c r="J768" s="62" t="s">
        <v>159</v>
      </c>
      <c r="K768" s="62">
        <v>5</v>
      </c>
      <c r="L768" s="62" t="s">
        <v>223</v>
      </c>
      <c r="M768" s="70" t="s">
        <v>224</v>
      </c>
      <c r="N768" s="71">
        <v>36515956.549999997</v>
      </c>
      <c r="O768" s="71">
        <v>36515956.549999997</v>
      </c>
      <c r="P768" s="71" t="s">
        <v>221</v>
      </c>
      <c r="Q768" s="71" t="s">
        <v>221</v>
      </c>
      <c r="R768" s="72">
        <v>1</v>
      </c>
      <c r="S768" s="73" t="s">
        <v>4</v>
      </c>
      <c r="T768" s="74">
        <v>2018011000692</v>
      </c>
      <c r="U768" s="75" t="str">
        <f t="shared" si="43"/>
        <v>2520 - Subdirección de Avalúos</v>
      </c>
      <c r="V768" s="72" t="str">
        <f t="shared" si="41"/>
        <v>INVERSION</v>
      </c>
      <c r="W768" s="72" t="s">
        <v>6557</v>
      </c>
      <c r="X768" s="72" t="s">
        <v>6558</v>
      </c>
      <c r="Y768" s="72" t="s">
        <v>6559</v>
      </c>
      <c r="Z768" s="72" t="s">
        <v>6560</v>
      </c>
      <c r="AA768" s="72" t="s">
        <v>6561</v>
      </c>
      <c r="AB768" s="72">
        <v>0</v>
      </c>
      <c r="AC768" s="72">
        <v>1</v>
      </c>
      <c r="AD768" s="76"/>
    </row>
    <row r="769" spans="1:30" ht="90" x14ac:dyDescent="0.25">
      <c r="A769" s="62">
        <v>768</v>
      </c>
      <c r="B769" s="68" t="s">
        <v>866</v>
      </c>
      <c r="C769" s="64">
        <f t="shared" si="42"/>
        <v>3</v>
      </c>
      <c r="D769" s="65">
        <v>45295</v>
      </c>
      <c r="E769" s="66" t="s">
        <v>6987</v>
      </c>
      <c r="F769" s="67" t="s">
        <v>5016</v>
      </c>
      <c r="G769" s="68">
        <v>80111604</v>
      </c>
      <c r="H769" s="69" t="s">
        <v>5786</v>
      </c>
      <c r="I769" s="62" t="s">
        <v>153</v>
      </c>
      <c r="J769" s="62" t="s">
        <v>153</v>
      </c>
      <c r="K769" s="62">
        <v>12</v>
      </c>
      <c r="L769" s="62" t="s">
        <v>223</v>
      </c>
      <c r="M769" s="70" t="s">
        <v>224</v>
      </c>
      <c r="N769" s="71">
        <v>96333642.24000001</v>
      </c>
      <c r="O769" s="71">
        <v>96333642.24000001</v>
      </c>
      <c r="P769" s="71" t="s">
        <v>221</v>
      </c>
      <c r="Q769" s="71" t="s">
        <v>221</v>
      </c>
      <c r="R769" s="72">
        <v>3</v>
      </c>
      <c r="S769" s="73" t="s">
        <v>4</v>
      </c>
      <c r="T769" s="74">
        <v>2018011000692</v>
      </c>
      <c r="U769" s="75" t="str">
        <f t="shared" si="43"/>
        <v>2510 - Subdirección de Proyectos</v>
      </c>
      <c r="V769" s="72" t="str">
        <f t="shared" si="41"/>
        <v>INVERSION</v>
      </c>
      <c r="W769" s="72" t="s">
        <v>6557</v>
      </c>
      <c r="X769" s="72" t="s">
        <v>6558</v>
      </c>
      <c r="Y769" s="72" t="s">
        <v>6559</v>
      </c>
      <c r="Z769" s="72" t="s">
        <v>6560</v>
      </c>
      <c r="AA769" s="72" t="s">
        <v>6561</v>
      </c>
      <c r="AB769" s="72">
        <v>0</v>
      </c>
      <c r="AC769" s="72">
        <v>1</v>
      </c>
      <c r="AD769" s="76"/>
    </row>
    <row r="770" spans="1:30" ht="90" x14ac:dyDescent="0.25">
      <c r="A770" s="62">
        <v>769</v>
      </c>
      <c r="B770" s="68" t="s">
        <v>866</v>
      </c>
      <c r="C770" s="64">
        <f t="shared" si="42"/>
        <v>1</v>
      </c>
      <c r="D770" s="65">
        <v>45295</v>
      </c>
      <c r="E770" s="66" t="s">
        <v>6987</v>
      </c>
      <c r="F770" s="67" t="s">
        <v>5016</v>
      </c>
      <c r="G770" s="68">
        <v>80111604</v>
      </c>
      <c r="H770" s="69" t="s">
        <v>6566</v>
      </c>
      <c r="I770" s="62" t="s">
        <v>153</v>
      </c>
      <c r="J770" s="62" t="s">
        <v>153</v>
      </c>
      <c r="K770" s="62">
        <v>12</v>
      </c>
      <c r="L770" s="62" t="s">
        <v>223</v>
      </c>
      <c r="M770" s="70" t="s">
        <v>224</v>
      </c>
      <c r="N770" s="71">
        <v>123970717.59999999</v>
      </c>
      <c r="O770" s="71">
        <v>123970717.60000001</v>
      </c>
      <c r="P770" s="71" t="s">
        <v>221</v>
      </c>
      <c r="Q770" s="71" t="s">
        <v>221</v>
      </c>
      <c r="R770" s="72">
        <v>1</v>
      </c>
      <c r="S770" s="73" t="s">
        <v>4</v>
      </c>
      <c r="T770" s="74">
        <v>2018011000692</v>
      </c>
      <c r="U770" s="75" t="str">
        <f t="shared" si="43"/>
        <v>2510 - Subdirección de Proyectos</v>
      </c>
      <c r="V770" s="72" t="str">
        <f t="shared" si="41"/>
        <v>INVERSION</v>
      </c>
      <c r="W770" s="72" t="s">
        <v>6557</v>
      </c>
      <c r="X770" s="72" t="s">
        <v>6558</v>
      </c>
      <c r="Y770" s="72" t="s">
        <v>6559</v>
      </c>
      <c r="Z770" s="72" t="s">
        <v>6560</v>
      </c>
      <c r="AA770" s="72" t="s">
        <v>6561</v>
      </c>
      <c r="AB770" s="72">
        <v>0</v>
      </c>
      <c r="AC770" s="72">
        <v>1</v>
      </c>
      <c r="AD770" s="76"/>
    </row>
    <row r="771" spans="1:30" ht="90" x14ac:dyDescent="0.25">
      <c r="A771" s="62">
        <v>770</v>
      </c>
      <c r="B771" s="68" t="s">
        <v>866</v>
      </c>
      <c r="C771" s="64">
        <f t="shared" si="42"/>
        <v>0</v>
      </c>
      <c r="D771" s="65">
        <v>45316</v>
      </c>
      <c r="E771" s="66" t="s">
        <v>6987</v>
      </c>
      <c r="F771" s="67" t="s">
        <v>5016</v>
      </c>
      <c r="G771" s="68">
        <v>80111604</v>
      </c>
      <c r="H771" s="69" t="s">
        <v>5787</v>
      </c>
      <c r="I771" s="62" t="s">
        <v>153</v>
      </c>
      <c r="J771" s="62" t="s">
        <v>153</v>
      </c>
      <c r="K771" s="62">
        <v>12</v>
      </c>
      <c r="L771" s="62" t="s">
        <v>223</v>
      </c>
      <c r="M771" s="70" t="s">
        <v>224</v>
      </c>
      <c r="N771" s="79">
        <v>0</v>
      </c>
      <c r="O771" s="79">
        <v>0</v>
      </c>
      <c r="P771" s="71" t="s">
        <v>221</v>
      </c>
      <c r="Q771" s="71" t="s">
        <v>221</v>
      </c>
      <c r="R771" s="72">
        <v>0</v>
      </c>
      <c r="S771" s="73" t="s">
        <v>4</v>
      </c>
      <c r="T771" s="74">
        <v>2018011000692</v>
      </c>
      <c r="U771" s="75" t="str">
        <f t="shared" si="43"/>
        <v>2510 - Subdirección de Proyectos</v>
      </c>
      <c r="V771" s="72" t="str">
        <f t="shared" si="41"/>
        <v>INVERSION</v>
      </c>
      <c r="W771" s="72" t="s">
        <v>6557</v>
      </c>
      <c r="X771" s="72" t="s">
        <v>6558</v>
      </c>
      <c r="Y771" s="72" t="s">
        <v>6559</v>
      </c>
      <c r="Z771" s="72" t="s">
        <v>6560</v>
      </c>
      <c r="AA771" s="72" t="s">
        <v>6561</v>
      </c>
      <c r="AB771" s="72">
        <v>0</v>
      </c>
      <c r="AC771" s="72">
        <v>1</v>
      </c>
      <c r="AD771" s="76"/>
    </row>
    <row r="772" spans="1:30" ht="72" x14ac:dyDescent="0.25">
      <c r="A772" s="62">
        <v>771</v>
      </c>
      <c r="B772" s="68" t="s">
        <v>1271</v>
      </c>
      <c r="C772" s="64">
        <f t="shared" si="42"/>
        <v>1</v>
      </c>
      <c r="D772" s="65">
        <v>45295</v>
      </c>
      <c r="E772" s="66" t="s">
        <v>6987</v>
      </c>
      <c r="F772" s="67" t="s">
        <v>5016</v>
      </c>
      <c r="G772" s="68">
        <v>80111604</v>
      </c>
      <c r="H772" s="69" t="s">
        <v>5788</v>
      </c>
      <c r="I772" s="62" t="s">
        <v>159</v>
      </c>
      <c r="J772" s="62" t="s">
        <v>159</v>
      </c>
      <c r="K772" s="62">
        <v>5</v>
      </c>
      <c r="L772" s="62" t="s">
        <v>223</v>
      </c>
      <c r="M772" s="70" t="s">
        <v>224</v>
      </c>
      <c r="N772" s="71">
        <v>41251958.350000001</v>
      </c>
      <c r="O772" s="71">
        <v>41251958.350000001</v>
      </c>
      <c r="P772" s="71" t="s">
        <v>221</v>
      </c>
      <c r="Q772" s="71" t="s">
        <v>221</v>
      </c>
      <c r="R772" s="72">
        <v>1</v>
      </c>
      <c r="S772" s="73" t="s">
        <v>4</v>
      </c>
      <c r="T772" s="74">
        <v>2018011000692</v>
      </c>
      <c r="U772" s="75" t="str">
        <f t="shared" si="43"/>
        <v>2520 - Subdirección de Avalúos</v>
      </c>
      <c r="V772" s="72" t="str">
        <f t="shared" si="41"/>
        <v>INVERSION</v>
      </c>
      <c r="W772" s="72" t="s">
        <v>6557</v>
      </c>
      <c r="X772" s="72" t="s">
        <v>6558</v>
      </c>
      <c r="Y772" s="72" t="s">
        <v>6559</v>
      </c>
      <c r="Z772" s="72" t="s">
        <v>6560</v>
      </c>
      <c r="AA772" s="72" t="s">
        <v>6561</v>
      </c>
      <c r="AB772" s="72">
        <v>0</v>
      </c>
      <c r="AC772" s="72">
        <v>1</v>
      </c>
      <c r="AD772" s="76"/>
    </row>
    <row r="773" spans="1:30" ht="90" x14ac:dyDescent="0.25">
      <c r="A773" s="62">
        <v>772</v>
      </c>
      <c r="B773" s="68" t="s">
        <v>866</v>
      </c>
      <c r="C773" s="64">
        <f t="shared" si="42"/>
        <v>1</v>
      </c>
      <c r="D773" s="65">
        <v>45295</v>
      </c>
      <c r="E773" s="66" t="s">
        <v>6987</v>
      </c>
      <c r="F773" s="67" t="s">
        <v>5016</v>
      </c>
      <c r="G773" s="68">
        <v>80111604</v>
      </c>
      <c r="H773" s="69" t="s">
        <v>5789</v>
      </c>
      <c r="I773" s="62" t="s">
        <v>153</v>
      </c>
      <c r="J773" s="62" t="s">
        <v>153</v>
      </c>
      <c r="K773" s="62">
        <v>12</v>
      </c>
      <c r="L773" s="62" t="s">
        <v>223</v>
      </c>
      <c r="M773" s="70" t="s">
        <v>224</v>
      </c>
      <c r="N773" s="71">
        <v>118580686.40000001</v>
      </c>
      <c r="O773" s="71">
        <v>118580686.40000001</v>
      </c>
      <c r="P773" s="71" t="s">
        <v>221</v>
      </c>
      <c r="Q773" s="71" t="s">
        <v>221</v>
      </c>
      <c r="R773" s="72">
        <v>1</v>
      </c>
      <c r="S773" s="73" t="s">
        <v>4</v>
      </c>
      <c r="T773" s="74">
        <v>2018011000692</v>
      </c>
      <c r="U773" s="75" t="str">
        <f t="shared" si="43"/>
        <v>2510 - Subdirección de Proyectos</v>
      </c>
      <c r="V773" s="72" t="str">
        <f t="shared" si="41"/>
        <v>INVERSION</v>
      </c>
      <c r="W773" s="72" t="s">
        <v>6557</v>
      </c>
      <c r="X773" s="72" t="s">
        <v>6558</v>
      </c>
      <c r="Y773" s="72" t="s">
        <v>6559</v>
      </c>
      <c r="Z773" s="72" t="s">
        <v>6560</v>
      </c>
      <c r="AA773" s="72" t="s">
        <v>6561</v>
      </c>
      <c r="AB773" s="72">
        <v>0</v>
      </c>
      <c r="AC773" s="72">
        <v>1</v>
      </c>
      <c r="AD773" s="76"/>
    </row>
    <row r="774" spans="1:30" ht="72" x14ac:dyDescent="0.25">
      <c r="A774" s="62">
        <v>773</v>
      </c>
      <c r="B774" s="68" t="s">
        <v>866</v>
      </c>
      <c r="C774" s="64">
        <f t="shared" si="42"/>
        <v>2</v>
      </c>
      <c r="D774" s="65">
        <v>45295</v>
      </c>
      <c r="E774" s="66" t="s">
        <v>6987</v>
      </c>
      <c r="F774" s="67" t="s">
        <v>5016</v>
      </c>
      <c r="G774" s="68">
        <v>80111604</v>
      </c>
      <c r="H774" s="69" t="s">
        <v>6567</v>
      </c>
      <c r="I774" s="62" t="s">
        <v>153</v>
      </c>
      <c r="J774" s="62" t="s">
        <v>153</v>
      </c>
      <c r="K774" s="62">
        <v>12</v>
      </c>
      <c r="L774" s="62" t="s">
        <v>223</v>
      </c>
      <c r="M774" s="70" t="s">
        <v>224</v>
      </c>
      <c r="N774" s="71">
        <v>64222428.160000004</v>
      </c>
      <c r="O774" s="71">
        <v>64222428.160000004</v>
      </c>
      <c r="P774" s="71" t="s">
        <v>221</v>
      </c>
      <c r="Q774" s="71" t="s">
        <v>221</v>
      </c>
      <c r="R774" s="72">
        <v>2</v>
      </c>
      <c r="S774" s="73" t="s">
        <v>4</v>
      </c>
      <c r="T774" s="74">
        <v>2018011000692</v>
      </c>
      <c r="U774" s="75" t="str">
        <f t="shared" si="43"/>
        <v>2510 - Subdirección de Proyectos</v>
      </c>
      <c r="V774" s="72" t="str">
        <f t="shared" si="41"/>
        <v>INVERSION</v>
      </c>
      <c r="W774" s="72" t="s">
        <v>6557</v>
      </c>
      <c r="X774" s="72" t="s">
        <v>6558</v>
      </c>
      <c r="Y774" s="72" t="s">
        <v>6559</v>
      </c>
      <c r="Z774" s="72" t="s">
        <v>6560</v>
      </c>
      <c r="AA774" s="72" t="s">
        <v>6561</v>
      </c>
      <c r="AB774" s="72">
        <v>0</v>
      </c>
      <c r="AC774" s="72">
        <v>1</v>
      </c>
      <c r="AD774" s="76"/>
    </row>
    <row r="775" spans="1:30" ht="90" x14ac:dyDescent="0.25">
      <c r="A775" s="62">
        <v>774</v>
      </c>
      <c r="B775" s="68" t="s">
        <v>866</v>
      </c>
      <c r="C775" s="64">
        <f t="shared" si="42"/>
        <v>4</v>
      </c>
      <c r="D775" s="65">
        <v>45295</v>
      </c>
      <c r="E775" s="66" t="s">
        <v>6987</v>
      </c>
      <c r="F775" s="67" t="s">
        <v>5016</v>
      </c>
      <c r="G775" s="68">
        <v>80111604</v>
      </c>
      <c r="H775" s="69" t="s">
        <v>5790</v>
      </c>
      <c r="I775" s="62" t="s">
        <v>153</v>
      </c>
      <c r="J775" s="62" t="s">
        <v>153</v>
      </c>
      <c r="K775" s="62">
        <v>12</v>
      </c>
      <c r="L775" s="62" t="s">
        <v>223</v>
      </c>
      <c r="M775" s="70" t="s">
        <v>224</v>
      </c>
      <c r="N775" s="71">
        <v>363017233.48000002</v>
      </c>
      <c r="O775" s="71">
        <v>363017233.48000002</v>
      </c>
      <c r="P775" s="71" t="s">
        <v>221</v>
      </c>
      <c r="Q775" s="71" t="s">
        <v>221</v>
      </c>
      <c r="R775" s="72">
        <v>4</v>
      </c>
      <c r="S775" s="73" t="s">
        <v>4</v>
      </c>
      <c r="T775" s="74">
        <v>2018011000692</v>
      </c>
      <c r="U775" s="75" t="str">
        <f t="shared" si="43"/>
        <v>2510 - Subdirección de Proyectos</v>
      </c>
      <c r="V775" s="72" t="str">
        <f t="shared" si="41"/>
        <v>INVERSION</v>
      </c>
      <c r="W775" s="72" t="s">
        <v>6557</v>
      </c>
      <c r="X775" s="72" t="s">
        <v>6558</v>
      </c>
      <c r="Y775" s="72" t="s">
        <v>6559</v>
      </c>
      <c r="Z775" s="72" t="s">
        <v>6560</v>
      </c>
      <c r="AA775" s="72" t="s">
        <v>6561</v>
      </c>
      <c r="AB775" s="72">
        <v>0</v>
      </c>
      <c r="AC775" s="72">
        <v>1</v>
      </c>
      <c r="AD775" s="76"/>
    </row>
    <row r="776" spans="1:30" ht="72" x14ac:dyDescent="0.25">
      <c r="A776" s="62">
        <v>775</v>
      </c>
      <c r="B776" s="68" t="s">
        <v>1271</v>
      </c>
      <c r="C776" s="64">
        <f t="shared" si="42"/>
        <v>1</v>
      </c>
      <c r="D776" s="65">
        <v>45295</v>
      </c>
      <c r="E776" s="66" t="s">
        <v>6987</v>
      </c>
      <c r="F776" s="67" t="s">
        <v>5016</v>
      </c>
      <c r="G776" s="68">
        <v>80111604</v>
      </c>
      <c r="H776" s="69" t="s">
        <v>5791</v>
      </c>
      <c r="I776" s="62" t="s">
        <v>153</v>
      </c>
      <c r="J776" s="62" t="s">
        <v>153</v>
      </c>
      <c r="K776" s="62">
        <v>12</v>
      </c>
      <c r="L776" s="62" t="s">
        <v>223</v>
      </c>
      <c r="M776" s="70" t="s">
        <v>224</v>
      </c>
      <c r="N776" s="71">
        <v>32111214.079999998</v>
      </c>
      <c r="O776" s="71">
        <v>32111214.079999998</v>
      </c>
      <c r="P776" s="71" t="s">
        <v>221</v>
      </c>
      <c r="Q776" s="71" t="s">
        <v>221</v>
      </c>
      <c r="R776" s="72">
        <v>1</v>
      </c>
      <c r="S776" s="73" t="s">
        <v>4</v>
      </c>
      <c r="T776" s="74">
        <v>2018011000692</v>
      </c>
      <c r="U776" s="75" t="str">
        <f t="shared" si="43"/>
        <v>2520 - Subdirección de Avalúos</v>
      </c>
      <c r="V776" s="72" t="str">
        <f t="shared" si="41"/>
        <v>INVERSION</v>
      </c>
      <c r="W776" s="72" t="s">
        <v>6557</v>
      </c>
      <c r="X776" s="72" t="s">
        <v>6558</v>
      </c>
      <c r="Y776" s="72" t="s">
        <v>6559</v>
      </c>
      <c r="Z776" s="72" t="s">
        <v>6560</v>
      </c>
      <c r="AA776" s="72" t="s">
        <v>6561</v>
      </c>
      <c r="AB776" s="72">
        <v>0</v>
      </c>
      <c r="AC776" s="72">
        <v>1</v>
      </c>
      <c r="AD776" s="76"/>
    </row>
    <row r="777" spans="1:30" ht="72" x14ac:dyDescent="0.25">
      <c r="A777" s="62">
        <v>776</v>
      </c>
      <c r="B777" s="68" t="s">
        <v>1271</v>
      </c>
      <c r="C777" s="64">
        <f t="shared" si="42"/>
        <v>1</v>
      </c>
      <c r="D777" s="65">
        <v>45295</v>
      </c>
      <c r="E777" s="66" t="s">
        <v>6987</v>
      </c>
      <c r="F777" s="67" t="s">
        <v>5016</v>
      </c>
      <c r="G777" s="68">
        <v>80111604</v>
      </c>
      <c r="H777" s="69" t="s">
        <v>5792</v>
      </c>
      <c r="I777" s="62" t="s">
        <v>155</v>
      </c>
      <c r="J777" s="62" t="s">
        <v>155</v>
      </c>
      <c r="K777" s="62">
        <v>9</v>
      </c>
      <c r="L777" s="62" t="s">
        <v>223</v>
      </c>
      <c r="M777" s="70" t="s">
        <v>224</v>
      </c>
      <c r="N777" s="71">
        <v>26272811.52</v>
      </c>
      <c r="O777" s="71">
        <v>26272811.52</v>
      </c>
      <c r="P777" s="71" t="s">
        <v>221</v>
      </c>
      <c r="Q777" s="71" t="s">
        <v>221</v>
      </c>
      <c r="R777" s="72">
        <v>1</v>
      </c>
      <c r="S777" s="73" t="s">
        <v>4</v>
      </c>
      <c r="T777" s="74">
        <v>2018011000692</v>
      </c>
      <c r="U777" s="75" t="str">
        <f t="shared" si="43"/>
        <v>2520 - Subdirección de Avalúos</v>
      </c>
      <c r="V777" s="72" t="str">
        <f t="shared" si="41"/>
        <v>INVERSION</v>
      </c>
      <c r="W777" s="72" t="s">
        <v>6557</v>
      </c>
      <c r="X777" s="72" t="s">
        <v>6558</v>
      </c>
      <c r="Y777" s="72" t="s">
        <v>6559</v>
      </c>
      <c r="Z777" s="72" t="s">
        <v>6560</v>
      </c>
      <c r="AA777" s="72" t="s">
        <v>6561</v>
      </c>
      <c r="AB777" s="72">
        <v>0</v>
      </c>
      <c r="AC777" s="72">
        <v>1</v>
      </c>
      <c r="AD777" s="76"/>
    </row>
    <row r="778" spans="1:30" ht="72" x14ac:dyDescent="0.25">
      <c r="A778" s="62">
        <v>777</v>
      </c>
      <c r="B778" s="68" t="s">
        <v>1271</v>
      </c>
      <c r="C778" s="64">
        <f t="shared" si="42"/>
        <v>0</v>
      </c>
      <c r="D778" s="65">
        <v>45316</v>
      </c>
      <c r="E778" s="66" t="s">
        <v>6987</v>
      </c>
      <c r="F778" s="67" t="s">
        <v>5016</v>
      </c>
      <c r="G778" s="68">
        <v>80111604</v>
      </c>
      <c r="H778" s="69" t="s">
        <v>5793</v>
      </c>
      <c r="I778" s="62" t="s">
        <v>155</v>
      </c>
      <c r="J778" s="62" t="s">
        <v>155</v>
      </c>
      <c r="K778" s="62">
        <v>9</v>
      </c>
      <c r="L778" s="62" t="s">
        <v>223</v>
      </c>
      <c r="M778" s="70" t="s">
        <v>224</v>
      </c>
      <c r="N778" s="79">
        <v>0</v>
      </c>
      <c r="O778" s="79">
        <v>0</v>
      </c>
      <c r="P778" s="71" t="s">
        <v>221</v>
      </c>
      <c r="Q778" s="71" t="s">
        <v>221</v>
      </c>
      <c r="R778" s="72">
        <v>0</v>
      </c>
      <c r="S778" s="73" t="s">
        <v>4</v>
      </c>
      <c r="T778" s="74">
        <v>2018011000692</v>
      </c>
      <c r="U778" s="75" t="str">
        <f t="shared" si="43"/>
        <v>2520 - Subdirección de Avalúos</v>
      </c>
      <c r="V778" s="72" t="str">
        <f t="shared" si="41"/>
        <v>INVERSION</v>
      </c>
      <c r="W778" s="72" t="s">
        <v>6557</v>
      </c>
      <c r="X778" s="72" t="s">
        <v>6558</v>
      </c>
      <c r="Y778" s="72" t="s">
        <v>6559</v>
      </c>
      <c r="Z778" s="72" t="s">
        <v>6560</v>
      </c>
      <c r="AA778" s="72" t="s">
        <v>6561</v>
      </c>
      <c r="AB778" s="72">
        <v>0</v>
      </c>
      <c r="AC778" s="72">
        <v>1</v>
      </c>
      <c r="AD778" s="76"/>
    </row>
    <row r="779" spans="1:30" ht="72" x14ac:dyDescent="0.25">
      <c r="A779" s="62">
        <v>778</v>
      </c>
      <c r="B779" s="68" t="s">
        <v>1271</v>
      </c>
      <c r="C779" s="64">
        <f t="shared" si="42"/>
        <v>1</v>
      </c>
      <c r="D779" s="65">
        <v>45295</v>
      </c>
      <c r="E779" s="66" t="s">
        <v>6987</v>
      </c>
      <c r="F779" s="67" t="s">
        <v>5016</v>
      </c>
      <c r="G779" s="68">
        <v>80111604</v>
      </c>
      <c r="H779" s="69" t="s">
        <v>5794</v>
      </c>
      <c r="I779" s="62" t="s">
        <v>153</v>
      </c>
      <c r="J779" s="62" t="s">
        <v>153</v>
      </c>
      <c r="K779" s="62">
        <v>12</v>
      </c>
      <c r="L779" s="62" t="s">
        <v>223</v>
      </c>
      <c r="M779" s="70" t="s">
        <v>224</v>
      </c>
      <c r="N779" s="71">
        <v>20448927.84</v>
      </c>
      <c r="O779" s="71">
        <v>20448927.84</v>
      </c>
      <c r="P779" s="71" t="s">
        <v>221</v>
      </c>
      <c r="Q779" s="71" t="s">
        <v>221</v>
      </c>
      <c r="R779" s="72">
        <v>1</v>
      </c>
      <c r="S779" s="73" t="s">
        <v>4</v>
      </c>
      <c r="T779" s="74">
        <v>2018011000692</v>
      </c>
      <c r="U779" s="75" t="str">
        <f t="shared" si="43"/>
        <v>2520 - Subdirección de Avalúos</v>
      </c>
      <c r="V779" s="72" t="str">
        <f t="shared" ref="V779:V842" si="44">IF(T779="NA","FUNCIONAMIENTO",IF(T779&gt;0,"INVERSION",))</f>
        <v>INVERSION</v>
      </c>
      <c r="W779" s="72" t="s">
        <v>6557</v>
      </c>
      <c r="X779" s="72" t="s">
        <v>6558</v>
      </c>
      <c r="Y779" s="72" t="s">
        <v>6559</v>
      </c>
      <c r="Z779" s="72" t="s">
        <v>6560</v>
      </c>
      <c r="AA779" s="72" t="s">
        <v>6561</v>
      </c>
      <c r="AB779" s="72">
        <v>0</v>
      </c>
      <c r="AC779" s="72">
        <v>1</v>
      </c>
      <c r="AD779" s="76"/>
    </row>
    <row r="780" spans="1:30" ht="72" x14ac:dyDescent="0.25">
      <c r="A780" s="62">
        <v>779</v>
      </c>
      <c r="B780" s="68" t="s">
        <v>1271</v>
      </c>
      <c r="C780" s="64">
        <f t="shared" si="42"/>
        <v>2</v>
      </c>
      <c r="D780" s="65">
        <v>45295</v>
      </c>
      <c r="E780" s="66" t="s">
        <v>6987</v>
      </c>
      <c r="F780" s="67" t="s">
        <v>5016</v>
      </c>
      <c r="G780" s="68">
        <v>80111604</v>
      </c>
      <c r="H780" s="69" t="s">
        <v>5795</v>
      </c>
      <c r="I780" s="62" t="s">
        <v>155</v>
      </c>
      <c r="J780" s="62" t="s">
        <v>155</v>
      </c>
      <c r="K780" s="62">
        <v>9</v>
      </c>
      <c r="L780" s="62" t="s">
        <v>223</v>
      </c>
      <c r="M780" s="70" t="s">
        <v>224</v>
      </c>
      <c r="N780" s="71">
        <v>33461881.919999998</v>
      </c>
      <c r="O780" s="71">
        <v>33461881.919999998</v>
      </c>
      <c r="P780" s="71" t="s">
        <v>221</v>
      </c>
      <c r="Q780" s="71" t="s">
        <v>221</v>
      </c>
      <c r="R780" s="72">
        <v>2</v>
      </c>
      <c r="S780" s="73" t="s">
        <v>4</v>
      </c>
      <c r="T780" s="74">
        <v>2018011000692</v>
      </c>
      <c r="U780" s="75" t="str">
        <f t="shared" si="43"/>
        <v>2520 - Subdirección de Avalúos</v>
      </c>
      <c r="V780" s="72" t="str">
        <f t="shared" si="44"/>
        <v>INVERSION</v>
      </c>
      <c r="W780" s="72" t="s">
        <v>6557</v>
      </c>
      <c r="X780" s="72" t="s">
        <v>6558</v>
      </c>
      <c r="Y780" s="72" t="s">
        <v>6559</v>
      </c>
      <c r="Z780" s="72" t="s">
        <v>6560</v>
      </c>
      <c r="AA780" s="72" t="s">
        <v>6561</v>
      </c>
      <c r="AB780" s="72">
        <v>0</v>
      </c>
      <c r="AC780" s="72">
        <v>1</v>
      </c>
      <c r="AD780" s="76"/>
    </row>
    <row r="781" spans="1:30" ht="72" x14ac:dyDescent="0.25">
      <c r="A781" s="62">
        <v>780</v>
      </c>
      <c r="B781" s="68" t="s">
        <v>866</v>
      </c>
      <c r="C781" s="64">
        <f t="shared" si="42"/>
        <v>1</v>
      </c>
      <c r="D781" s="65">
        <v>45295</v>
      </c>
      <c r="E781" s="66" t="s">
        <v>6987</v>
      </c>
      <c r="F781" s="67" t="s">
        <v>5016</v>
      </c>
      <c r="G781" s="68">
        <v>80111604</v>
      </c>
      <c r="H781" s="69" t="s">
        <v>5796</v>
      </c>
      <c r="I781" s="62" t="s">
        <v>153</v>
      </c>
      <c r="J781" s="62" t="s">
        <v>153</v>
      </c>
      <c r="K781" s="62">
        <v>12</v>
      </c>
      <c r="L781" s="62" t="s">
        <v>223</v>
      </c>
      <c r="M781" s="70" t="s">
        <v>224</v>
      </c>
      <c r="N781" s="71">
        <v>138513866.46000001</v>
      </c>
      <c r="O781" s="71">
        <v>138513866.46000001</v>
      </c>
      <c r="P781" s="71" t="s">
        <v>221</v>
      </c>
      <c r="Q781" s="71" t="s">
        <v>221</v>
      </c>
      <c r="R781" s="72">
        <v>1</v>
      </c>
      <c r="S781" s="73" t="s">
        <v>4</v>
      </c>
      <c r="T781" s="74">
        <v>2018011000692</v>
      </c>
      <c r="U781" s="75" t="str">
        <f t="shared" si="43"/>
        <v>2510 - Subdirección de Proyectos</v>
      </c>
      <c r="V781" s="72" t="str">
        <f t="shared" si="44"/>
        <v>INVERSION</v>
      </c>
      <c r="W781" s="72" t="s">
        <v>6557</v>
      </c>
      <c r="X781" s="72" t="s">
        <v>6558</v>
      </c>
      <c r="Y781" s="72" t="s">
        <v>6559</v>
      </c>
      <c r="Z781" s="72" t="s">
        <v>6560</v>
      </c>
      <c r="AA781" s="72" t="s">
        <v>6561</v>
      </c>
      <c r="AB781" s="72">
        <v>0</v>
      </c>
      <c r="AC781" s="72">
        <v>1</v>
      </c>
      <c r="AD781" s="76"/>
    </row>
    <row r="782" spans="1:30" ht="90" x14ac:dyDescent="0.25">
      <c r="A782" s="62">
        <v>781</v>
      </c>
      <c r="B782" s="68" t="s">
        <v>1271</v>
      </c>
      <c r="C782" s="64">
        <f t="shared" si="42"/>
        <v>2</v>
      </c>
      <c r="D782" s="65">
        <v>45295</v>
      </c>
      <c r="E782" s="66" t="s">
        <v>6987</v>
      </c>
      <c r="F782" s="67" t="s">
        <v>5016</v>
      </c>
      <c r="G782" s="68">
        <v>80111604</v>
      </c>
      <c r="H782" s="69" t="s">
        <v>5797</v>
      </c>
      <c r="I782" s="62" t="s">
        <v>153</v>
      </c>
      <c r="J782" s="62" t="s">
        <v>153</v>
      </c>
      <c r="K782" s="62">
        <v>12</v>
      </c>
      <c r="L782" s="62" t="s">
        <v>223</v>
      </c>
      <c r="M782" s="70" t="s">
        <v>224</v>
      </c>
      <c r="N782" s="71">
        <v>64222428.159999996</v>
      </c>
      <c r="O782" s="71">
        <v>64222428.159999996</v>
      </c>
      <c r="P782" s="71" t="s">
        <v>221</v>
      </c>
      <c r="Q782" s="71" t="s">
        <v>221</v>
      </c>
      <c r="R782" s="72">
        <v>2</v>
      </c>
      <c r="S782" s="73" t="s">
        <v>4</v>
      </c>
      <c r="T782" s="74">
        <v>2018011000692</v>
      </c>
      <c r="U782" s="75" t="str">
        <f t="shared" si="43"/>
        <v>2520 - Subdirección de Avalúos</v>
      </c>
      <c r="V782" s="72" t="str">
        <f t="shared" si="44"/>
        <v>INVERSION</v>
      </c>
      <c r="W782" s="72" t="s">
        <v>6557</v>
      </c>
      <c r="X782" s="72" t="s">
        <v>6558</v>
      </c>
      <c r="Y782" s="72" t="s">
        <v>6559</v>
      </c>
      <c r="Z782" s="72" t="s">
        <v>6560</v>
      </c>
      <c r="AA782" s="72" t="s">
        <v>6561</v>
      </c>
      <c r="AB782" s="72">
        <v>0</v>
      </c>
      <c r="AC782" s="72">
        <v>1</v>
      </c>
      <c r="AD782" s="76"/>
    </row>
    <row r="783" spans="1:30" ht="90" x14ac:dyDescent="0.25">
      <c r="A783" s="62">
        <v>782</v>
      </c>
      <c r="B783" s="68" t="s">
        <v>1271</v>
      </c>
      <c r="C783" s="64">
        <f t="shared" si="42"/>
        <v>2</v>
      </c>
      <c r="D783" s="65">
        <v>45295</v>
      </c>
      <c r="E783" s="66" t="s">
        <v>6987</v>
      </c>
      <c r="F783" s="67" t="s">
        <v>5016</v>
      </c>
      <c r="G783" s="68">
        <v>80111604</v>
      </c>
      <c r="H783" s="69" t="s">
        <v>5798</v>
      </c>
      <c r="I783" s="62" t="s">
        <v>155</v>
      </c>
      <c r="J783" s="62" t="s">
        <v>155</v>
      </c>
      <c r="K783" s="62">
        <v>9</v>
      </c>
      <c r="L783" s="62" t="s">
        <v>223</v>
      </c>
      <c r="M783" s="70" t="s">
        <v>224</v>
      </c>
      <c r="N783" s="71">
        <v>52545623.039999999</v>
      </c>
      <c r="O783" s="71">
        <v>52545623.039999999</v>
      </c>
      <c r="P783" s="71" t="s">
        <v>221</v>
      </c>
      <c r="Q783" s="71" t="s">
        <v>221</v>
      </c>
      <c r="R783" s="72">
        <v>2</v>
      </c>
      <c r="S783" s="73" t="s">
        <v>4</v>
      </c>
      <c r="T783" s="74">
        <v>2018011000692</v>
      </c>
      <c r="U783" s="75" t="str">
        <f t="shared" si="43"/>
        <v>2520 - Subdirección de Avalúos</v>
      </c>
      <c r="V783" s="72" t="str">
        <f t="shared" si="44"/>
        <v>INVERSION</v>
      </c>
      <c r="W783" s="72" t="s">
        <v>6557</v>
      </c>
      <c r="X783" s="72" t="s">
        <v>6558</v>
      </c>
      <c r="Y783" s="72" t="s">
        <v>6559</v>
      </c>
      <c r="Z783" s="72" t="s">
        <v>6560</v>
      </c>
      <c r="AA783" s="72" t="s">
        <v>6561</v>
      </c>
      <c r="AB783" s="72">
        <v>0</v>
      </c>
      <c r="AC783" s="72">
        <v>1</v>
      </c>
      <c r="AD783" s="76"/>
    </row>
    <row r="784" spans="1:30" ht="90" x14ac:dyDescent="0.25">
      <c r="A784" s="62">
        <v>783</v>
      </c>
      <c r="B784" s="68" t="s">
        <v>1271</v>
      </c>
      <c r="C784" s="64">
        <f t="shared" si="42"/>
        <v>4</v>
      </c>
      <c r="D784" s="65">
        <v>45295</v>
      </c>
      <c r="E784" s="66" t="s">
        <v>6987</v>
      </c>
      <c r="F784" s="67" t="s">
        <v>5016</v>
      </c>
      <c r="G784" s="68">
        <v>80111604</v>
      </c>
      <c r="H784" s="69" t="s">
        <v>5799</v>
      </c>
      <c r="I784" s="62" t="s">
        <v>159</v>
      </c>
      <c r="J784" s="62" t="s">
        <v>159</v>
      </c>
      <c r="K784" s="62">
        <v>5</v>
      </c>
      <c r="L784" s="62" t="s">
        <v>223</v>
      </c>
      <c r="M784" s="70" t="s">
        <v>224</v>
      </c>
      <c r="N784" s="71">
        <v>58384025.599999994</v>
      </c>
      <c r="O784" s="71">
        <v>58384025.599999994</v>
      </c>
      <c r="P784" s="71" t="s">
        <v>221</v>
      </c>
      <c r="Q784" s="71" t="s">
        <v>221</v>
      </c>
      <c r="R784" s="72">
        <v>4</v>
      </c>
      <c r="S784" s="73" t="s">
        <v>4</v>
      </c>
      <c r="T784" s="74">
        <v>2018011000692</v>
      </c>
      <c r="U784" s="75" t="str">
        <f t="shared" si="43"/>
        <v>2520 - Subdirección de Avalúos</v>
      </c>
      <c r="V784" s="72" t="str">
        <f t="shared" si="44"/>
        <v>INVERSION</v>
      </c>
      <c r="W784" s="72" t="s">
        <v>6557</v>
      </c>
      <c r="X784" s="72" t="s">
        <v>6558</v>
      </c>
      <c r="Y784" s="72" t="s">
        <v>6559</v>
      </c>
      <c r="Z784" s="72" t="s">
        <v>6560</v>
      </c>
      <c r="AA784" s="72" t="s">
        <v>6561</v>
      </c>
      <c r="AB784" s="72">
        <v>0</v>
      </c>
      <c r="AC784" s="72">
        <v>1</v>
      </c>
      <c r="AD784" s="76"/>
    </row>
    <row r="785" spans="1:30" ht="72" x14ac:dyDescent="0.25">
      <c r="A785" s="62">
        <v>784</v>
      </c>
      <c r="B785" s="68" t="s">
        <v>1271</v>
      </c>
      <c r="C785" s="64">
        <f t="shared" si="42"/>
        <v>10</v>
      </c>
      <c r="D785" s="65">
        <v>45295</v>
      </c>
      <c r="E785" s="66" t="s">
        <v>6987</v>
      </c>
      <c r="F785" s="67" t="s">
        <v>5016</v>
      </c>
      <c r="G785" s="68">
        <v>80111604</v>
      </c>
      <c r="H785" s="69" t="s">
        <v>5800</v>
      </c>
      <c r="I785" s="62" t="s">
        <v>153</v>
      </c>
      <c r="J785" s="62" t="s">
        <v>153</v>
      </c>
      <c r="K785" s="62">
        <v>12</v>
      </c>
      <c r="L785" s="62" t="s">
        <v>223</v>
      </c>
      <c r="M785" s="70" t="s">
        <v>224</v>
      </c>
      <c r="N785" s="71">
        <v>321112140.79999989</v>
      </c>
      <c r="O785" s="71">
        <v>321112140.79999989</v>
      </c>
      <c r="P785" s="71" t="s">
        <v>221</v>
      </c>
      <c r="Q785" s="71" t="s">
        <v>221</v>
      </c>
      <c r="R785" s="72">
        <v>10</v>
      </c>
      <c r="S785" s="73" t="s">
        <v>4</v>
      </c>
      <c r="T785" s="74">
        <v>2018011000692</v>
      </c>
      <c r="U785" s="75" t="str">
        <f t="shared" si="43"/>
        <v>2520 - Subdirección de Avalúos</v>
      </c>
      <c r="V785" s="72" t="str">
        <f t="shared" si="44"/>
        <v>INVERSION</v>
      </c>
      <c r="W785" s="72" t="s">
        <v>6557</v>
      </c>
      <c r="X785" s="72" t="s">
        <v>6558</v>
      </c>
      <c r="Y785" s="72" t="s">
        <v>6559</v>
      </c>
      <c r="Z785" s="72" t="s">
        <v>6560</v>
      </c>
      <c r="AA785" s="72" t="s">
        <v>6561</v>
      </c>
      <c r="AB785" s="72">
        <v>0</v>
      </c>
      <c r="AC785" s="72">
        <v>1</v>
      </c>
      <c r="AD785" s="76"/>
    </row>
    <row r="786" spans="1:30" ht="72" x14ac:dyDescent="0.25">
      <c r="A786" s="62">
        <v>785</v>
      </c>
      <c r="B786" s="68" t="s">
        <v>1271</v>
      </c>
      <c r="C786" s="64">
        <f t="shared" si="42"/>
        <v>2</v>
      </c>
      <c r="D786" s="65">
        <v>45295</v>
      </c>
      <c r="E786" s="66" t="s">
        <v>6987</v>
      </c>
      <c r="F786" s="67" t="s">
        <v>5016</v>
      </c>
      <c r="G786" s="68">
        <v>80111604</v>
      </c>
      <c r="H786" s="69" t="s">
        <v>5801</v>
      </c>
      <c r="I786" s="62" t="s">
        <v>155</v>
      </c>
      <c r="J786" s="62" t="s">
        <v>155</v>
      </c>
      <c r="K786" s="62">
        <v>9</v>
      </c>
      <c r="L786" s="62" t="s">
        <v>223</v>
      </c>
      <c r="M786" s="70" t="s">
        <v>224</v>
      </c>
      <c r="N786" s="71">
        <v>35763919.560000002</v>
      </c>
      <c r="O786" s="71">
        <v>35763919.560000002</v>
      </c>
      <c r="P786" s="71" t="s">
        <v>221</v>
      </c>
      <c r="Q786" s="71" t="s">
        <v>221</v>
      </c>
      <c r="R786" s="72">
        <v>2</v>
      </c>
      <c r="S786" s="73" t="s">
        <v>4</v>
      </c>
      <c r="T786" s="74">
        <v>2018011000692</v>
      </c>
      <c r="U786" s="75" t="str">
        <f t="shared" si="43"/>
        <v>2520 - Subdirección de Avalúos</v>
      </c>
      <c r="V786" s="72" t="str">
        <f t="shared" si="44"/>
        <v>INVERSION</v>
      </c>
      <c r="W786" s="72" t="s">
        <v>6557</v>
      </c>
      <c r="X786" s="72" t="s">
        <v>6558</v>
      </c>
      <c r="Y786" s="72" t="s">
        <v>6559</v>
      </c>
      <c r="Z786" s="72" t="s">
        <v>6560</v>
      </c>
      <c r="AA786" s="72" t="s">
        <v>6561</v>
      </c>
      <c r="AB786" s="72">
        <v>0</v>
      </c>
      <c r="AC786" s="72">
        <v>1</v>
      </c>
      <c r="AD786" s="76"/>
    </row>
    <row r="787" spans="1:30" ht="72" x14ac:dyDescent="0.25">
      <c r="A787" s="62">
        <v>786</v>
      </c>
      <c r="B787" s="68" t="s">
        <v>1271</v>
      </c>
      <c r="C787" s="64">
        <f t="shared" si="42"/>
        <v>2</v>
      </c>
      <c r="D787" s="65">
        <v>45295</v>
      </c>
      <c r="E787" s="66" t="s">
        <v>6987</v>
      </c>
      <c r="F787" s="67" t="s">
        <v>5016</v>
      </c>
      <c r="G787" s="68">
        <v>80111604</v>
      </c>
      <c r="H787" s="69" t="s">
        <v>5802</v>
      </c>
      <c r="I787" s="62" t="s">
        <v>155</v>
      </c>
      <c r="J787" s="62" t="s">
        <v>155</v>
      </c>
      <c r="K787" s="62">
        <v>9</v>
      </c>
      <c r="L787" s="62" t="s">
        <v>223</v>
      </c>
      <c r="M787" s="70" t="s">
        <v>224</v>
      </c>
      <c r="N787" s="71">
        <v>52545623.039999999</v>
      </c>
      <c r="O787" s="71">
        <v>52545623.039999999</v>
      </c>
      <c r="P787" s="71" t="s">
        <v>221</v>
      </c>
      <c r="Q787" s="71" t="s">
        <v>221</v>
      </c>
      <c r="R787" s="72">
        <v>2</v>
      </c>
      <c r="S787" s="73" t="s">
        <v>4</v>
      </c>
      <c r="T787" s="74">
        <v>2018011000692</v>
      </c>
      <c r="U787" s="75" t="str">
        <f t="shared" si="43"/>
        <v>2520 - Subdirección de Avalúos</v>
      </c>
      <c r="V787" s="72" t="str">
        <f t="shared" si="44"/>
        <v>INVERSION</v>
      </c>
      <c r="W787" s="72" t="s">
        <v>6557</v>
      </c>
      <c r="X787" s="72" t="s">
        <v>6558</v>
      </c>
      <c r="Y787" s="72" t="s">
        <v>6559</v>
      </c>
      <c r="Z787" s="72" t="s">
        <v>6560</v>
      </c>
      <c r="AA787" s="72" t="s">
        <v>6561</v>
      </c>
      <c r="AB787" s="72">
        <v>0</v>
      </c>
      <c r="AC787" s="72">
        <v>1</v>
      </c>
      <c r="AD787" s="76"/>
    </row>
    <row r="788" spans="1:30" ht="108" x14ac:dyDescent="0.25">
      <c r="A788" s="62">
        <v>787</v>
      </c>
      <c r="B788" s="68" t="s">
        <v>866</v>
      </c>
      <c r="C788" s="64">
        <f t="shared" si="42"/>
        <v>2</v>
      </c>
      <c r="D788" s="65">
        <v>45295</v>
      </c>
      <c r="E788" s="66" t="s">
        <v>6987</v>
      </c>
      <c r="F788" s="67" t="s">
        <v>5016</v>
      </c>
      <c r="G788" s="68">
        <v>80111604</v>
      </c>
      <c r="H788" s="69" t="s">
        <v>5803</v>
      </c>
      <c r="I788" s="62" t="s">
        <v>155</v>
      </c>
      <c r="J788" s="62" t="s">
        <v>155</v>
      </c>
      <c r="K788" s="62">
        <v>9</v>
      </c>
      <c r="L788" s="62" t="s">
        <v>223</v>
      </c>
      <c r="M788" s="70" t="s">
        <v>224</v>
      </c>
      <c r="N788" s="71">
        <v>279000000</v>
      </c>
      <c r="O788" s="71">
        <v>279000000</v>
      </c>
      <c r="P788" s="71" t="s">
        <v>221</v>
      </c>
      <c r="Q788" s="71" t="s">
        <v>221</v>
      </c>
      <c r="R788" s="72">
        <v>2</v>
      </c>
      <c r="S788" s="73" t="s">
        <v>4</v>
      </c>
      <c r="T788" s="74">
        <v>2018011000692</v>
      </c>
      <c r="U788" s="75" t="str">
        <f t="shared" si="43"/>
        <v>2510 - Subdirección de Proyectos</v>
      </c>
      <c r="V788" s="72" t="str">
        <f t="shared" si="44"/>
        <v>INVERSION</v>
      </c>
      <c r="W788" s="72" t="s">
        <v>6557</v>
      </c>
      <c r="X788" s="72" t="s">
        <v>6558</v>
      </c>
      <c r="Y788" s="72" t="s">
        <v>6559</v>
      </c>
      <c r="Z788" s="72" t="s">
        <v>6560</v>
      </c>
      <c r="AA788" s="72" t="s">
        <v>6561</v>
      </c>
      <c r="AB788" s="72">
        <v>0</v>
      </c>
      <c r="AC788" s="72">
        <v>1</v>
      </c>
      <c r="AD788" s="76"/>
    </row>
    <row r="789" spans="1:30" ht="108" x14ac:dyDescent="0.25">
      <c r="A789" s="62">
        <v>788</v>
      </c>
      <c r="B789" s="68" t="s">
        <v>866</v>
      </c>
      <c r="C789" s="64">
        <f t="shared" si="42"/>
        <v>1</v>
      </c>
      <c r="D789" s="65">
        <v>45295</v>
      </c>
      <c r="E789" s="66" t="s">
        <v>6987</v>
      </c>
      <c r="F789" s="67" t="s">
        <v>5016</v>
      </c>
      <c r="G789" s="68">
        <v>80111604</v>
      </c>
      <c r="H789" s="69" t="s">
        <v>5804</v>
      </c>
      <c r="I789" s="62" t="s">
        <v>154</v>
      </c>
      <c r="J789" s="62" t="s">
        <v>154</v>
      </c>
      <c r="K789" s="62">
        <v>10</v>
      </c>
      <c r="L789" s="62" t="s">
        <v>223</v>
      </c>
      <c r="M789" s="70" t="s">
        <v>224</v>
      </c>
      <c r="N789" s="71">
        <v>155000000</v>
      </c>
      <c r="O789" s="71">
        <v>155000000</v>
      </c>
      <c r="P789" s="71" t="s">
        <v>221</v>
      </c>
      <c r="Q789" s="71" t="s">
        <v>221</v>
      </c>
      <c r="R789" s="72">
        <v>1</v>
      </c>
      <c r="S789" s="73" t="s">
        <v>4</v>
      </c>
      <c r="T789" s="74">
        <v>2018011000692</v>
      </c>
      <c r="U789" s="75" t="str">
        <f t="shared" si="43"/>
        <v>2510 - Subdirección de Proyectos</v>
      </c>
      <c r="V789" s="72" t="str">
        <f t="shared" si="44"/>
        <v>INVERSION</v>
      </c>
      <c r="W789" s="72" t="s">
        <v>6557</v>
      </c>
      <c r="X789" s="72" t="s">
        <v>6558</v>
      </c>
      <c r="Y789" s="72" t="s">
        <v>6559</v>
      </c>
      <c r="Z789" s="72" t="s">
        <v>6560</v>
      </c>
      <c r="AA789" s="72" t="s">
        <v>6561</v>
      </c>
      <c r="AB789" s="72">
        <v>0</v>
      </c>
      <c r="AC789" s="72">
        <v>1</v>
      </c>
      <c r="AD789" s="76"/>
    </row>
    <row r="790" spans="1:30" ht="72" x14ac:dyDescent="0.25">
      <c r="A790" s="62">
        <v>789</v>
      </c>
      <c r="B790" s="68" t="s">
        <v>866</v>
      </c>
      <c r="C790" s="64">
        <f t="shared" si="42"/>
        <v>1</v>
      </c>
      <c r="D790" s="65">
        <v>45295</v>
      </c>
      <c r="E790" s="66" t="s">
        <v>6987</v>
      </c>
      <c r="F790" s="67" t="s">
        <v>5016</v>
      </c>
      <c r="G790" s="68">
        <v>80111604</v>
      </c>
      <c r="H790" s="69" t="s">
        <v>5805</v>
      </c>
      <c r="I790" s="62" t="s">
        <v>153</v>
      </c>
      <c r="J790" s="62" t="s">
        <v>153</v>
      </c>
      <c r="K790" s="62">
        <v>12</v>
      </c>
      <c r="L790" s="62" t="s">
        <v>223</v>
      </c>
      <c r="M790" s="70" t="s">
        <v>224</v>
      </c>
      <c r="N790" s="71">
        <v>32111214.080000002</v>
      </c>
      <c r="O790" s="71">
        <v>32111214.080000002</v>
      </c>
      <c r="P790" s="71" t="s">
        <v>221</v>
      </c>
      <c r="Q790" s="71" t="s">
        <v>221</v>
      </c>
      <c r="R790" s="72">
        <v>1</v>
      </c>
      <c r="S790" s="73" t="s">
        <v>4</v>
      </c>
      <c r="T790" s="74">
        <v>2018011000692</v>
      </c>
      <c r="U790" s="75" t="str">
        <f t="shared" si="43"/>
        <v>2510 - Subdirección de Proyectos</v>
      </c>
      <c r="V790" s="72" t="str">
        <f t="shared" si="44"/>
        <v>INVERSION</v>
      </c>
      <c r="W790" s="72" t="s">
        <v>6557</v>
      </c>
      <c r="X790" s="72" t="s">
        <v>6558</v>
      </c>
      <c r="Y790" s="72" t="s">
        <v>6559</v>
      </c>
      <c r="Z790" s="72" t="s">
        <v>6560</v>
      </c>
      <c r="AA790" s="72" t="s">
        <v>6561</v>
      </c>
      <c r="AB790" s="72">
        <v>0</v>
      </c>
      <c r="AC790" s="72">
        <v>1</v>
      </c>
      <c r="AD790" s="76"/>
    </row>
    <row r="791" spans="1:30" ht="72" x14ac:dyDescent="0.25">
      <c r="A791" s="62">
        <v>790</v>
      </c>
      <c r="B791" s="68" t="s">
        <v>866</v>
      </c>
      <c r="C791" s="64">
        <f t="shared" si="42"/>
        <v>1</v>
      </c>
      <c r="D791" s="65">
        <v>45295</v>
      </c>
      <c r="E791" s="66" t="s">
        <v>6987</v>
      </c>
      <c r="F791" s="67" t="s">
        <v>5016</v>
      </c>
      <c r="G791" s="68">
        <v>80111604</v>
      </c>
      <c r="H791" s="69" t="s">
        <v>5806</v>
      </c>
      <c r="I791" s="62" t="s">
        <v>153</v>
      </c>
      <c r="J791" s="62" t="s">
        <v>153</v>
      </c>
      <c r="K791" s="62">
        <v>12</v>
      </c>
      <c r="L791" s="62" t="s">
        <v>223</v>
      </c>
      <c r="M791" s="70" t="s">
        <v>224</v>
      </c>
      <c r="N791" s="71">
        <v>33570814.719999999</v>
      </c>
      <c r="O791" s="71">
        <v>33570814.720000006</v>
      </c>
      <c r="P791" s="71" t="s">
        <v>221</v>
      </c>
      <c r="Q791" s="71" t="s">
        <v>221</v>
      </c>
      <c r="R791" s="72">
        <v>1</v>
      </c>
      <c r="S791" s="73" t="s">
        <v>4</v>
      </c>
      <c r="T791" s="74">
        <v>2018011000692</v>
      </c>
      <c r="U791" s="75" t="str">
        <f t="shared" si="43"/>
        <v>2510 - Subdirección de Proyectos</v>
      </c>
      <c r="V791" s="72" t="str">
        <f t="shared" si="44"/>
        <v>INVERSION</v>
      </c>
      <c r="W791" s="72" t="s">
        <v>6557</v>
      </c>
      <c r="X791" s="72" t="s">
        <v>6558</v>
      </c>
      <c r="Y791" s="72" t="s">
        <v>6559</v>
      </c>
      <c r="Z791" s="72" t="s">
        <v>6560</v>
      </c>
      <c r="AA791" s="72" t="s">
        <v>6561</v>
      </c>
      <c r="AB791" s="72">
        <v>0</v>
      </c>
      <c r="AC791" s="72">
        <v>1</v>
      </c>
      <c r="AD791" s="76"/>
    </row>
    <row r="792" spans="1:30" ht="72" x14ac:dyDescent="0.25">
      <c r="A792" s="62">
        <v>791</v>
      </c>
      <c r="B792" s="68" t="s">
        <v>866</v>
      </c>
      <c r="C792" s="64">
        <f t="shared" si="42"/>
        <v>1</v>
      </c>
      <c r="D792" s="65">
        <v>45295</v>
      </c>
      <c r="E792" s="66" t="s">
        <v>6987</v>
      </c>
      <c r="F792" s="67" t="s">
        <v>5016</v>
      </c>
      <c r="G792" s="68">
        <v>80111604</v>
      </c>
      <c r="H792" s="69" t="s">
        <v>5807</v>
      </c>
      <c r="I792" s="62" t="s">
        <v>153</v>
      </c>
      <c r="J792" s="62" t="s">
        <v>153</v>
      </c>
      <c r="K792" s="62">
        <v>12</v>
      </c>
      <c r="L792" s="62" t="s">
        <v>223</v>
      </c>
      <c r="M792" s="70" t="s">
        <v>224</v>
      </c>
      <c r="N792" s="71">
        <v>32111214.080000002</v>
      </c>
      <c r="O792" s="71">
        <v>32111214.080000002</v>
      </c>
      <c r="P792" s="71" t="s">
        <v>221</v>
      </c>
      <c r="Q792" s="71" t="s">
        <v>221</v>
      </c>
      <c r="R792" s="72">
        <v>1</v>
      </c>
      <c r="S792" s="73" t="s">
        <v>4</v>
      </c>
      <c r="T792" s="74">
        <v>2018011000692</v>
      </c>
      <c r="U792" s="75" t="str">
        <f t="shared" si="43"/>
        <v>2510 - Subdirección de Proyectos</v>
      </c>
      <c r="V792" s="72" t="str">
        <f t="shared" si="44"/>
        <v>INVERSION</v>
      </c>
      <c r="W792" s="72" t="s">
        <v>6557</v>
      </c>
      <c r="X792" s="72" t="s">
        <v>6558</v>
      </c>
      <c r="Y792" s="72" t="s">
        <v>6559</v>
      </c>
      <c r="Z792" s="72" t="s">
        <v>6560</v>
      </c>
      <c r="AA792" s="72" t="s">
        <v>6561</v>
      </c>
      <c r="AB792" s="72">
        <v>0</v>
      </c>
      <c r="AC792" s="72">
        <v>1</v>
      </c>
      <c r="AD792" s="76"/>
    </row>
    <row r="793" spans="1:30" ht="72" x14ac:dyDescent="0.25">
      <c r="A793" s="62">
        <v>792</v>
      </c>
      <c r="B793" s="68" t="s">
        <v>866</v>
      </c>
      <c r="C793" s="64">
        <f t="shared" si="42"/>
        <v>12</v>
      </c>
      <c r="D793" s="65">
        <v>45295</v>
      </c>
      <c r="E793" s="66" t="s">
        <v>6987</v>
      </c>
      <c r="F793" s="67" t="s">
        <v>5016</v>
      </c>
      <c r="G793" s="68">
        <v>80111604</v>
      </c>
      <c r="H793" s="69" t="s">
        <v>5808</v>
      </c>
      <c r="I793" s="62" t="s">
        <v>153</v>
      </c>
      <c r="J793" s="62" t="s">
        <v>153</v>
      </c>
      <c r="K793" s="62">
        <v>12</v>
      </c>
      <c r="L793" s="62" t="s">
        <v>223</v>
      </c>
      <c r="M793" s="70" t="s">
        <v>224</v>
      </c>
      <c r="N793" s="71">
        <v>614970329.15999997</v>
      </c>
      <c r="O793" s="71">
        <v>614970329.15999997</v>
      </c>
      <c r="P793" s="71" t="s">
        <v>221</v>
      </c>
      <c r="Q793" s="71" t="s">
        <v>221</v>
      </c>
      <c r="R793" s="72">
        <v>12</v>
      </c>
      <c r="S793" s="73" t="s">
        <v>4</v>
      </c>
      <c r="T793" s="74">
        <v>2018011000692</v>
      </c>
      <c r="U793" s="75" t="str">
        <f t="shared" si="43"/>
        <v>2510 - Subdirección de Proyectos</v>
      </c>
      <c r="V793" s="72" t="str">
        <f t="shared" si="44"/>
        <v>INVERSION</v>
      </c>
      <c r="W793" s="72" t="s">
        <v>6557</v>
      </c>
      <c r="X793" s="72" t="s">
        <v>6558</v>
      </c>
      <c r="Y793" s="72" t="s">
        <v>6559</v>
      </c>
      <c r="Z793" s="72" t="s">
        <v>6560</v>
      </c>
      <c r="AA793" s="72" t="s">
        <v>6561</v>
      </c>
      <c r="AB793" s="72">
        <v>0</v>
      </c>
      <c r="AC793" s="72">
        <v>1</v>
      </c>
      <c r="AD793" s="76"/>
    </row>
    <row r="794" spans="1:30" ht="90" x14ac:dyDescent="0.25">
      <c r="A794" s="62">
        <v>793</v>
      </c>
      <c r="B794" s="68" t="s">
        <v>866</v>
      </c>
      <c r="C794" s="64">
        <f t="shared" si="42"/>
        <v>1</v>
      </c>
      <c r="D794" s="65">
        <v>45295</v>
      </c>
      <c r="E794" s="66" t="s">
        <v>6987</v>
      </c>
      <c r="F794" s="67" t="s">
        <v>5016</v>
      </c>
      <c r="G794" s="68">
        <v>80111604</v>
      </c>
      <c r="H794" s="69" t="s">
        <v>5809</v>
      </c>
      <c r="I794" s="62" t="s">
        <v>155</v>
      </c>
      <c r="J794" s="62" t="s">
        <v>155</v>
      </c>
      <c r="K794" s="62">
        <v>9</v>
      </c>
      <c r="L794" s="62" t="s">
        <v>223</v>
      </c>
      <c r="M794" s="70" t="s">
        <v>224</v>
      </c>
      <c r="N794" s="71">
        <v>97020561.600000009</v>
      </c>
      <c r="O794" s="71">
        <v>97020561.600000009</v>
      </c>
      <c r="P794" s="71" t="s">
        <v>221</v>
      </c>
      <c r="Q794" s="71" t="s">
        <v>221</v>
      </c>
      <c r="R794" s="72">
        <v>1</v>
      </c>
      <c r="S794" s="73" t="s">
        <v>4</v>
      </c>
      <c r="T794" s="74">
        <v>2018011000692</v>
      </c>
      <c r="U794" s="75" t="str">
        <f t="shared" si="43"/>
        <v>2510 - Subdirección de Proyectos</v>
      </c>
      <c r="V794" s="72" t="str">
        <f t="shared" si="44"/>
        <v>INVERSION</v>
      </c>
      <c r="W794" s="72" t="s">
        <v>6557</v>
      </c>
      <c r="X794" s="72" t="s">
        <v>6558</v>
      </c>
      <c r="Y794" s="72" t="s">
        <v>6559</v>
      </c>
      <c r="Z794" s="72" t="s">
        <v>6560</v>
      </c>
      <c r="AA794" s="72" t="s">
        <v>6561</v>
      </c>
      <c r="AB794" s="72">
        <v>0</v>
      </c>
      <c r="AC794" s="72">
        <v>1</v>
      </c>
      <c r="AD794" s="76"/>
    </row>
    <row r="795" spans="1:30" ht="72" x14ac:dyDescent="0.25">
      <c r="A795" s="62">
        <v>794</v>
      </c>
      <c r="B795" s="68" t="s">
        <v>866</v>
      </c>
      <c r="C795" s="64">
        <f t="shared" si="42"/>
        <v>6</v>
      </c>
      <c r="D795" s="65">
        <v>45295</v>
      </c>
      <c r="E795" s="66" t="s">
        <v>6987</v>
      </c>
      <c r="F795" s="67" t="s">
        <v>5016</v>
      </c>
      <c r="G795" s="68">
        <v>80111604</v>
      </c>
      <c r="H795" s="69" t="s">
        <v>5810</v>
      </c>
      <c r="I795" s="62" t="s">
        <v>153</v>
      </c>
      <c r="J795" s="62" t="s">
        <v>153</v>
      </c>
      <c r="K795" s="62">
        <v>12</v>
      </c>
      <c r="L795" s="62" t="s">
        <v>223</v>
      </c>
      <c r="M795" s="70" t="s">
        <v>224</v>
      </c>
      <c r="N795" s="71">
        <v>415251955.13999999</v>
      </c>
      <c r="O795" s="71">
        <v>415251955.13999999</v>
      </c>
      <c r="P795" s="71" t="s">
        <v>221</v>
      </c>
      <c r="Q795" s="71" t="s">
        <v>221</v>
      </c>
      <c r="R795" s="72">
        <v>6</v>
      </c>
      <c r="S795" s="73" t="s">
        <v>4</v>
      </c>
      <c r="T795" s="74">
        <v>2018011000692</v>
      </c>
      <c r="U795" s="75" t="str">
        <f t="shared" si="43"/>
        <v>2510 - Subdirección de Proyectos</v>
      </c>
      <c r="V795" s="72" t="str">
        <f t="shared" si="44"/>
        <v>INVERSION</v>
      </c>
      <c r="W795" s="72" t="s">
        <v>6557</v>
      </c>
      <c r="X795" s="72" t="s">
        <v>6558</v>
      </c>
      <c r="Y795" s="72" t="s">
        <v>6559</v>
      </c>
      <c r="Z795" s="72" t="s">
        <v>6560</v>
      </c>
      <c r="AA795" s="72" t="s">
        <v>6561</v>
      </c>
      <c r="AB795" s="72">
        <v>0</v>
      </c>
      <c r="AC795" s="72">
        <v>1</v>
      </c>
      <c r="AD795" s="76"/>
    </row>
    <row r="796" spans="1:30" ht="72" x14ac:dyDescent="0.25">
      <c r="A796" s="62">
        <v>795</v>
      </c>
      <c r="B796" s="68" t="s">
        <v>866</v>
      </c>
      <c r="C796" s="64">
        <f t="shared" ref="C796:C859" si="45">+R796</f>
        <v>6</v>
      </c>
      <c r="D796" s="65">
        <v>45295</v>
      </c>
      <c r="E796" s="66" t="s">
        <v>6987</v>
      </c>
      <c r="F796" s="67" t="s">
        <v>5016</v>
      </c>
      <c r="G796" s="68">
        <v>80111604</v>
      </c>
      <c r="H796" s="69" t="s">
        <v>5811</v>
      </c>
      <c r="I796" s="62" t="s">
        <v>153</v>
      </c>
      <c r="J796" s="62" t="s">
        <v>153</v>
      </c>
      <c r="K796" s="62">
        <v>12</v>
      </c>
      <c r="L796" s="62" t="s">
        <v>223</v>
      </c>
      <c r="M796" s="70" t="s">
        <v>224</v>
      </c>
      <c r="N796" s="71">
        <v>434127044.00999993</v>
      </c>
      <c r="O796" s="71">
        <v>434127044.00999993</v>
      </c>
      <c r="P796" s="71" t="s">
        <v>221</v>
      </c>
      <c r="Q796" s="71" t="s">
        <v>221</v>
      </c>
      <c r="R796" s="72">
        <v>6</v>
      </c>
      <c r="S796" s="73" t="s">
        <v>4</v>
      </c>
      <c r="T796" s="74">
        <v>2018011000692</v>
      </c>
      <c r="U796" s="75" t="str">
        <f t="shared" si="43"/>
        <v>2510 - Subdirección de Proyectos</v>
      </c>
      <c r="V796" s="72" t="str">
        <f t="shared" si="44"/>
        <v>INVERSION</v>
      </c>
      <c r="W796" s="72" t="s">
        <v>6557</v>
      </c>
      <c r="X796" s="72" t="s">
        <v>6558</v>
      </c>
      <c r="Y796" s="72" t="s">
        <v>6559</v>
      </c>
      <c r="Z796" s="72" t="s">
        <v>6560</v>
      </c>
      <c r="AA796" s="72" t="s">
        <v>6561</v>
      </c>
      <c r="AB796" s="72">
        <v>0</v>
      </c>
      <c r="AC796" s="72">
        <v>1</v>
      </c>
      <c r="AD796" s="76"/>
    </row>
    <row r="797" spans="1:30" ht="72" x14ac:dyDescent="0.25">
      <c r="A797" s="62">
        <v>796</v>
      </c>
      <c r="B797" s="68" t="s">
        <v>866</v>
      </c>
      <c r="C797" s="64">
        <f t="shared" si="45"/>
        <v>1</v>
      </c>
      <c r="D797" s="65">
        <v>45295</v>
      </c>
      <c r="E797" s="66" t="s">
        <v>6987</v>
      </c>
      <c r="F797" s="67" t="s">
        <v>5016</v>
      </c>
      <c r="G797" s="68">
        <v>80111604</v>
      </c>
      <c r="H797" s="69" t="s">
        <v>5812</v>
      </c>
      <c r="I797" s="62" t="s">
        <v>153</v>
      </c>
      <c r="J797" s="62" t="s">
        <v>153</v>
      </c>
      <c r="K797" s="62">
        <v>12</v>
      </c>
      <c r="L797" s="62" t="s">
        <v>223</v>
      </c>
      <c r="M797" s="70" t="s">
        <v>224</v>
      </c>
      <c r="N797" s="71">
        <v>51247527.43</v>
      </c>
      <c r="O797" s="71">
        <v>51247527.43</v>
      </c>
      <c r="P797" s="71" t="s">
        <v>221</v>
      </c>
      <c r="Q797" s="71" t="s">
        <v>221</v>
      </c>
      <c r="R797" s="72">
        <v>1</v>
      </c>
      <c r="S797" s="73" t="s">
        <v>4</v>
      </c>
      <c r="T797" s="74">
        <v>2018011000692</v>
      </c>
      <c r="U797" s="75" t="str">
        <f t="shared" si="43"/>
        <v>2510 - Subdirección de Proyectos</v>
      </c>
      <c r="V797" s="72" t="str">
        <f t="shared" si="44"/>
        <v>INVERSION</v>
      </c>
      <c r="W797" s="72" t="s">
        <v>6557</v>
      </c>
      <c r="X797" s="72" t="s">
        <v>6558</v>
      </c>
      <c r="Y797" s="72" t="s">
        <v>6559</v>
      </c>
      <c r="Z797" s="72" t="s">
        <v>6560</v>
      </c>
      <c r="AA797" s="72" t="s">
        <v>6561</v>
      </c>
      <c r="AB797" s="72">
        <v>0</v>
      </c>
      <c r="AC797" s="72">
        <v>1</v>
      </c>
      <c r="AD797" s="76"/>
    </row>
    <row r="798" spans="1:30" ht="72" x14ac:dyDescent="0.25">
      <c r="A798" s="62">
        <v>797</v>
      </c>
      <c r="B798" s="68" t="s">
        <v>720</v>
      </c>
      <c r="C798" s="64">
        <f t="shared" si="45"/>
        <v>0</v>
      </c>
      <c r="D798" s="65">
        <v>45316</v>
      </c>
      <c r="E798" s="66" t="s">
        <v>6987</v>
      </c>
      <c r="F798" s="67" t="s">
        <v>5016</v>
      </c>
      <c r="G798" s="68">
        <v>80111604</v>
      </c>
      <c r="H798" s="69" t="s">
        <v>5813</v>
      </c>
      <c r="I798" s="62" t="s">
        <v>153</v>
      </c>
      <c r="J798" s="62" t="s">
        <v>153</v>
      </c>
      <c r="K798" s="62">
        <v>12</v>
      </c>
      <c r="L798" s="62" t="s">
        <v>223</v>
      </c>
      <c r="M798" s="70" t="s">
        <v>224</v>
      </c>
      <c r="N798" s="79">
        <v>0</v>
      </c>
      <c r="O798" s="79">
        <v>0</v>
      </c>
      <c r="P798" s="71" t="s">
        <v>221</v>
      </c>
      <c r="Q798" s="71" t="s">
        <v>221</v>
      </c>
      <c r="R798" s="72">
        <v>0</v>
      </c>
      <c r="S798" s="73" t="s">
        <v>4</v>
      </c>
      <c r="T798" s="74">
        <v>2018011000692</v>
      </c>
      <c r="U798" s="75" t="str">
        <f t="shared" si="43"/>
        <v>2500 - Dirección de Gestión Catastral</v>
      </c>
      <c r="V798" s="72" t="str">
        <f t="shared" si="44"/>
        <v>INVERSION</v>
      </c>
      <c r="W798" s="72" t="s">
        <v>6557</v>
      </c>
      <c r="X798" s="72" t="s">
        <v>6558</v>
      </c>
      <c r="Y798" s="72" t="s">
        <v>6559</v>
      </c>
      <c r="Z798" s="72" t="s">
        <v>6560</v>
      </c>
      <c r="AA798" s="72" t="s">
        <v>6561</v>
      </c>
      <c r="AB798" s="72">
        <v>0</v>
      </c>
      <c r="AC798" s="72">
        <v>1</v>
      </c>
      <c r="AD798" s="76"/>
    </row>
    <row r="799" spans="1:30" ht="72" x14ac:dyDescent="0.25">
      <c r="A799" s="62">
        <v>798</v>
      </c>
      <c r="B799" s="68" t="s">
        <v>1271</v>
      </c>
      <c r="C799" s="64">
        <f t="shared" si="45"/>
        <v>1</v>
      </c>
      <c r="D799" s="65">
        <v>45295</v>
      </c>
      <c r="E799" s="66" t="s">
        <v>6987</v>
      </c>
      <c r="F799" s="67" t="s">
        <v>5016</v>
      </c>
      <c r="G799" s="68">
        <v>80111604</v>
      </c>
      <c r="H799" s="69" t="s">
        <v>5814</v>
      </c>
      <c r="I799" s="62" t="s">
        <v>153</v>
      </c>
      <c r="J799" s="62" t="s">
        <v>153</v>
      </c>
      <c r="K799" s="62">
        <v>12</v>
      </c>
      <c r="L799" s="62" t="s">
        <v>223</v>
      </c>
      <c r="M799" s="70" t="s">
        <v>224</v>
      </c>
      <c r="N799" s="71">
        <v>104669837.03</v>
      </c>
      <c r="O799" s="71">
        <v>104669837.03</v>
      </c>
      <c r="P799" s="71" t="s">
        <v>221</v>
      </c>
      <c r="Q799" s="71" t="s">
        <v>221</v>
      </c>
      <c r="R799" s="72">
        <v>1</v>
      </c>
      <c r="S799" s="73" t="s">
        <v>4</v>
      </c>
      <c r="T799" s="74">
        <v>2018011000692</v>
      </c>
      <c r="U799" s="75" t="str">
        <f t="shared" si="43"/>
        <v>2520 - Subdirección de Avalúos</v>
      </c>
      <c r="V799" s="72" t="str">
        <f t="shared" si="44"/>
        <v>INVERSION</v>
      </c>
      <c r="W799" s="72" t="s">
        <v>6557</v>
      </c>
      <c r="X799" s="72" t="s">
        <v>6558</v>
      </c>
      <c r="Y799" s="72" t="s">
        <v>6559</v>
      </c>
      <c r="Z799" s="72" t="s">
        <v>6560</v>
      </c>
      <c r="AA799" s="72" t="s">
        <v>6561</v>
      </c>
      <c r="AB799" s="72">
        <v>0</v>
      </c>
      <c r="AC799" s="72">
        <v>1</v>
      </c>
      <c r="AD799" s="76"/>
    </row>
    <row r="800" spans="1:30" ht="72" x14ac:dyDescent="0.25">
      <c r="A800" s="62">
        <v>799</v>
      </c>
      <c r="B800" s="68" t="s">
        <v>720</v>
      </c>
      <c r="C800" s="64">
        <f t="shared" si="45"/>
        <v>1</v>
      </c>
      <c r="D800" s="65">
        <v>45295</v>
      </c>
      <c r="E800" s="66" t="s">
        <v>6987</v>
      </c>
      <c r="F800" s="67" t="s">
        <v>5016</v>
      </c>
      <c r="G800" s="68">
        <v>80111604</v>
      </c>
      <c r="H800" s="69" t="s">
        <v>5815</v>
      </c>
      <c r="I800" s="62" t="s">
        <v>153</v>
      </c>
      <c r="J800" s="62" t="s">
        <v>153</v>
      </c>
      <c r="K800" s="62">
        <v>12</v>
      </c>
      <c r="L800" s="62" t="s">
        <v>223</v>
      </c>
      <c r="M800" s="70" t="s">
        <v>224</v>
      </c>
      <c r="N800" s="71">
        <v>104669837.03</v>
      </c>
      <c r="O800" s="71">
        <v>104669837.03</v>
      </c>
      <c r="P800" s="71" t="s">
        <v>221</v>
      </c>
      <c r="Q800" s="71" t="s">
        <v>221</v>
      </c>
      <c r="R800" s="72">
        <v>1</v>
      </c>
      <c r="S800" s="73" t="s">
        <v>4</v>
      </c>
      <c r="T800" s="74">
        <v>2018011000692</v>
      </c>
      <c r="U800" s="75" t="str">
        <f t="shared" si="43"/>
        <v>2500 - Dirección de Gestión Catastral</v>
      </c>
      <c r="V800" s="72" t="str">
        <f t="shared" si="44"/>
        <v>INVERSION</v>
      </c>
      <c r="W800" s="72" t="s">
        <v>6557</v>
      </c>
      <c r="X800" s="72" t="s">
        <v>6558</v>
      </c>
      <c r="Y800" s="72" t="s">
        <v>6559</v>
      </c>
      <c r="Z800" s="72" t="s">
        <v>6560</v>
      </c>
      <c r="AA800" s="72" t="s">
        <v>6561</v>
      </c>
      <c r="AB800" s="72">
        <v>0</v>
      </c>
      <c r="AC800" s="72">
        <v>1</v>
      </c>
      <c r="AD800" s="76"/>
    </row>
    <row r="801" spans="1:30" ht="72" x14ac:dyDescent="0.25">
      <c r="A801" s="62">
        <v>800</v>
      </c>
      <c r="B801" s="68" t="s">
        <v>866</v>
      </c>
      <c r="C801" s="64">
        <f t="shared" si="45"/>
        <v>5</v>
      </c>
      <c r="D801" s="65">
        <v>45295</v>
      </c>
      <c r="E801" s="66" t="s">
        <v>6987</v>
      </c>
      <c r="F801" s="67" t="s">
        <v>5016</v>
      </c>
      <c r="G801" s="68">
        <v>80111604</v>
      </c>
      <c r="H801" s="69" t="s">
        <v>5816</v>
      </c>
      <c r="I801" s="62" t="s">
        <v>153</v>
      </c>
      <c r="J801" s="62" t="s">
        <v>153</v>
      </c>
      <c r="K801" s="62">
        <v>12</v>
      </c>
      <c r="L801" s="62" t="s">
        <v>223</v>
      </c>
      <c r="M801" s="70" t="s">
        <v>224</v>
      </c>
      <c r="N801" s="71">
        <v>453771541.85000002</v>
      </c>
      <c r="O801" s="71">
        <v>453771541.85000002</v>
      </c>
      <c r="P801" s="71" t="s">
        <v>221</v>
      </c>
      <c r="Q801" s="71" t="s">
        <v>221</v>
      </c>
      <c r="R801" s="72">
        <v>5</v>
      </c>
      <c r="S801" s="73" t="s">
        <v>4</v>
      </c>
      <c r="T801" s="74">
        <v>2018011000692</v>
      </c>
      <c r="U801" s="75" t="str">
        <f t="shared" si="43"/>
        <v>2510 - Subdirección de Proyectos</v>
      </c>
      <c r="V801" s="72" t="str">
        <f t="shared" si="44"/>
        <v>INVERSION</v>
      </c>
      <c r="W801" s="72" t="s">
        <v>6557</v>
      </c>
      <c r="X801" s="72" t="s">
        <v>6558</v>
      </c>
      <c r="Y801" s="72" t="s">
        <v>6559</v>
      </c>
      <c r="Z801" s="72" t="s">
        <v>6560</v>
      </c>
      <c r="AA801" s="72" t="s">
        <v>6561</v>
      </c>
      <c r="AB801" s="72">
        <v>0</v>
      </c>
      <c r="AC801" s="72">
        <v>1</v>
      </c>
      <c r="AD801" s="76"/>
    </row>
    <row r="802" spans="1:30" ht="90" x14ac:dyDescent="0.25">
      <c r="A802" s="62">
        <v>801</v>
      </c>
      <c r="B802" s="68" t="s">
        <v>866</v>
      </c>
      <c r="C802" s="64">
        <f t="shared" si="45"/>
        <v>6</v>
      </c>
      <c r="D802" s="65">
        <v>45295</v>
      </c>
      <c r="E802" s="66" t="s">
        <v>6987</v>
      </c>
      <c r="F802" s="67" t="s">
        <v>5016</v>
      </c>
      <c r="G802" s="68">
        <v>80111604</v>
      </c>
      <c r="H802" s="69" t="s">
        <v>5817</v>
      </c>
      <c r="I802" s="62" t="s">
        <v>153</v>
      </c>
      <c r="J802" s="62" t="s">
        <v>153</v>
      </c>
      <c r="K802" s="62">
        <v>12</v>
      </c>
      <c r="L802" s="62" t="s">
        <v>223</v>
      </c>
      <c r="M802" s="70" t="s">
        <v>224</v>
      </c>
      <c r="N802" s="71">
        <v>225355603.44</v>
      </c>
      <c r="O802" s="71">
        <v>225355603.44</v>
      </c>
      <c r="P802" s="71" t="s">
        <v>221</v>
      </c>
      <c r="Q802" s="71" t="s">
        <v>221</v>
      </c>
      <c r="R802" s="72">
        <v>6</v>
      </c>
      <c r="S802" s="73" t="s">
        <v>4</v>
      </c>
      <c r="T802" s="74">
        <v>2018011000692</v>
      </c>
      <c r="U802" s="75" t="str">
        <f t="shared" si="43"/>
        <v>2510 - Subdirección de Proyectos</v>
      </c>
      <c r="V802" s="72" t="str">
        <f t="shared" si="44"/>
        <v>INVERSION</v>
      </c>
      <c r="W802" s="72" t="s">
        <v>6557</v>
      </c>
      <c r="X802" s="72" t="s">
        <v>6558</v>
      </c>
      <c r="Y802" s="72" t="s">
        <v>6559</v>
      </c>
      <c r="Z802" s="72" t="s">
        <v>6560</v>
      </c>
      <c r="AA802" s="72" t="s">
        <v>6561</v>
      </c>
      <c r="AB802" s="72">
        <v>0</v>
      </c>
      <c r="AC802" s="72">
        <v>1</v>
      </c>
      <c r="AD802" s="76"/>
    </row>
    <row r="803" spans="1:30" ht="90" x14ac:dyDescent="0.25">
      <c r="A803" s="62">
        <v>802</v>
      </c>
      <c r="B803" s="68" t="s">
        <v>1271</v>
      </c>
      <c r="C803" s="64">
        <f t="shared" si="45"/>
        <v>1</v>
      </c>
      <c r="D803" s="65">
        <v>45295</v>
      </c>
      <c r="E803" s="66" t="s">
        <v>6987</v>
      </c>
      <c r="F803" s="67" t="s">
        <v>5016</v>
      </c>
      <c r="G803" s="68">
        <v>80111604</v>
      </c>
      <c r="H803" s="69" t="s">
        <v>5818</v>
      </c>
      <c r="I803" s="62" t="s">
        <v>159</v>
      </c>
      <c r="J803" s="62" t="s">
        <v>159</v>
      </c>
      <c r="K803" s="62">
        <v>5</v>
      </c>
      <c r="L803" s="62" t="s">
        <v>223</v>
      </c>
      <c r="M803" s="70" t="s">
        <v>224</v>
      </c>
      <c r="N803" s="71">
        <v>36515956.549999997</v>
      </c>
      <c r="O803" s="71">
        <v>36515956.549999997</v>
      </c>
      <c r="P803" s="71" t="s">
        <v>221</v>
      </c>
      <c r="Q803" s="71" t="s">
        <v>221</v>
      </c>
      <c r="R803" s="72">
        <v>1</v>
      </c>
      <c r="S803" s="73" t="s">
        <v>4</v>
      </c>
      <c r="T803" s="74">
        <v>2018011000692</v>
      </c>
      <c r="U803" s="75" t="str">
        <f t="shared" si="43"/>
        <v>2520 - Subdirección de Avalúos</v>
      </c>
      <c r="V803" s="72" t="str">
        <f t="shared" si="44"/>
        <v>INVERSION</v>
      </c>
      <c r="W803" s="72" t="s">
        <v>6557</v>
      </c>
      <c r="X803" s="72" t="s">
        <v>6558</v>
      </c>
      <c r="Y803" s="72" t="s">
        <v>6559</v>
      </c>
      <c r="Z803" s="72" t="s">
        <v>6560</v>
      </c>
      <c r="AA803" s="72" t="s">
        <v>6561</v>
      </c>
      <c r="AB803" s="72">
        <v>0</v>
      </c>
      <c r="AC803" s="72">
        <v>1</v>
      </c>
      <c r="AD803" s="76"/>
    </row>
    <row r="804" spans="1:30" ht="72" x14ac:dyDescent="0.25">
      <c r="A804" s="62">
        <v>803</v>
      </c>
      <c r="B804" s="68" t="s">
        <v>1271</v>
      </c>
      <c r="C804" s="64">
        <f t="shared" si="45"/>
        <v>4</v>
      </c>
      <c r="D804" s="65">
        <v>45295</v>
      </c>
      <c r="E804" s="66" t="s">
        <v>6987</v>
      </c>
      <c r="F804" s="67" t="s">
        <v>5016</v>
      </c>
      <c r="G804" s="68">
        <v>80111604</v>
      </c>
      <c r="H804" s="69" t="s">
        <v>5819</v>
      </c>
      <c r="I804" s="62" t="s">
        <v>153</v>
      </c>
      <c r="J804" s="62" t="s">
        <v>153</v>
      </c>
      <c r="K804" s="62">
        <v>12</v>
      </c>
      <c r="L804" s="62" t="s">
        <v>223</v>
      </c>
      <c r="M804" s="70" t="s">
        <v>224</v>
      </c>
      <c r="N804" s="71">
        <v>321340417.63999999</v>
      </c>
      <c r="O804" s="71">
        <v>321340417.63999999</v>
      </c>
      <c r="P804" s="71" t="s">
        <v>221</v>
      </c>
      <c r="Q804" s="71" t="s">
        <v>221</v>
      </c>
      <c r="R804" s="72">
        <v>4</v>
      </c>
      <c r="S804" s="73" t="s">
        <v>4</v>
      </c>
      <c r="T804" s="74">
        <v>2018011000692</v>
      </c>
      <c r="U804" s="75" t="str">
        <f t="shared" si="43"/>
        <v>2520 - Subdirección de Avalúos</v>
      </c>
      <c r="V804" s="72" t="str">
        <f t="shared" si="44"/>
        <v>INVERSION</v>
      </c>
      <c r="W804" s="72" t="s">
        <v>6557</v>
      </c>
      <c r="X804" s="72" t="s">
        <v>6558</v>
      </c>
      <c r="Y804" s="72" t="s">
        <v>6559</v>
      </c>
      <c r="Z804" s="72" t="s">
        <v>6560</v>
      </c>
      <c r="AA804" s="72" t="s">
        <v>6561</v>
      </c>
      <c r="AB804" s="72">
        <v>0</v>
      </c>
      <c r="AC804" s="72">
        <v>1</v>
      </c>
      <c r="AD804" s="76"/>
    </row>
    <row r="805" spans="1:30" ht="72" x14ac:dyDescent="0.25">
      <c r="A805" s="62">
        <v>804</v>
      </c>
      <c r="B805" s="68" t="s">
        <v>1271</v>
      </c>
      <c r="C805" s="64">
        <f t="shared" si="45"/>
        <v>1</v>
      </c>
      <c r="D805" s="65">
        <v>45295</v>
      </c>
      <c r="E805" s="66" t="s">
        <v>6987</v>
      </c>
      <c r="F805" s="67" t="s">
        <v>5016</v>
      </c>
      <c r="G805" s="68">
        <v>80111604</v>
      </c>
      <c r="H805" s="69" t="s">
        <v>5820</v>
      </c>
      <c r="I805" s="62" t="s">
        <v>158</v>
      </c>
      <c r="J805" s="62" t="s">
        <v>158</v>
      </c>
      <c r="K805" s="62">
        <v>7</v>
      </c>
      <c r="L805" s="62" t="s">
        <v>223</v>
      </c>
      <c r="M805" s="70" t="s">
        <v>224</v>
      </c>
      <c r="N805" s="71">
        <v>51122339.169999994</v>
      </c>
      <c r="O805" s="71">
        <v>51122339.169999994</v>
      </c>
      <c r="P805" s="71" t="s">
        <v>221</v>
      </c>
      <c r="Q805" s="71" t="s">
        <v>221</v>
      </c>
      <c r="R805" s="72">
        <v>1</v>
      </c>
      <c r="S805" s="73" t="s">
        <v>4</v>
      </c>
      <c r="T805" s="74">
        <v>2018011000692</v>
      </c>
      <c r="U805" s="75" t="str">
        <f t="shared" si="43"/>
        <v>2520 - Subdirección de Avalúos</v>
      </c>
      <c r="V805" s="72" t="str">
        <f t="shared" si="44"/>
        <v>INVERSION</v>
      </c>
      <c r="W805" s="72" t="s">
        <v>6557</v>
      </c>
      <c r="X805" s="72" t="s">
        <v>6558</v>
      </c>
      <c r="Y805" s="72" t="s">
        <v>6559</v>
      </c>
      <c r="Z805" s="72" t="s">
        <v>6560</v>
      </c>
      <c r="AA805" s="72" t="s">
        <v>6561</v>
      </c>
      <c r="AB805" s="72">
        <v>0</v>
      </c>
      <c r="AC805" s="72">
        <v>1</v>
      </c>
      <c r="AD805" s="76"/>
    </row>
    <row r="806" spans="1:30" ht="90" x14ac:dyDescent="0.25">
      <c r="A806" s="62">
        <v>805</v>
      </c>
      <c r="B806" s="68" t="s">
        <v>866</v>
      </c>
      <c r="C806" s="64">
        <f t="shared" si="45"/>
        <v>2</v>
      </c>
      <c r="D806" s="65">
        <v>45295</v>
      </c>
      <c r="E806" s="66" t="s">
        <v>6987</v>
      </c>
      <c r="F806" s="67" t="s">
        <v>5016</v>
      </c>
      <c r="G806" s="68">
        <v>80111604</v>
      </c>
      <c r="H806" s="69" t="s">
        <v>5821</v>
      </c>
      <c r="I806" s="62" t="s">
        <v>153</v>
      </c>
      <c r="J806" s="62" t="s">
        <v>153</v>
      </c>
      <c r="K806" s="62">
        <v>12</v>
      </c>
      <c r="L806" s="62" t="s">
        <v>223</v>
      </c>
      <c r="M806" s="70" t="s">
        <v>224</v>
      </c>
      <c r="N806" s="71">
        <v>181508616.74000001</v>
      </c>
      <c r="O806" s="71">
        <v>181508616.74000001</v>
      </c>
      <c r="P806" s="71" t="s">
        <v>221</v>
      </c>
      <c r="Q806" s="71" t="s">
        <v>221</v>
      </c>
      <c r="R806" s="72">
        <v>2</v>
      </c>
      <c r="S806" s="73" t="s">
        <v>4</v>
      </c>
      <c r="T806" s="74">
        <v>2018011000692</v>
      </c>
      <c r="U806" s="75" t="str">
        <f t="shared" ref="U806:U869" si="46">+B806</f>
        <v>2510 - Subdirección de Proyectos</v>
      </c>
      <c r="V806" s="72" t="str">
        <f t="shared" si="44"/>
        <v>INVERSION</v>
      </c>
      <c r="W806" s="72" t="s">
        <v>6557</v>
      </c>
      <c r="X806" s="72" t="s">
        <v>6558</v>
      </c>
      <c r="Y806" s="72" t="s">
        <v>6559</v>
      </c>
      <c r="Z806" s="72" t="s">
        <v>6560</v>
      </c>
      <c r="AA806" s="72" t="s">
        <v>6561</v>
      </c>
      <c r="AB806" s="72">
        <v>0</v>
      </c>
      <c r="AC806" s="72">
        <v>1</v>
      </c>
      <c r="AD806" s="76"/>
    </row>
    <row r="807" spans="1:30" ht="90" x14ac:dyDescent="0.25">
      <c r="A807" s="62">
        <v>806</v>
      </c>
      <c r="B807" s="68" t="s">
        <v>866</v>
      </c>
      <c r="C807" s="64">
        <f t="shared" si="45"/>
        <v>11</v>
      </c>
      <c r="D807" s="65">
        <v>45295</v>
      </c>
      <c r="E807" s="66" t="s">
        <v>6987</v>
      </c>
      <c r="F807" s="67" t="s">
        <v>5016</v>
      </c>
      <c r="G807" s="68">
        <v>80111604</v>
      </c>
      <c r="H807" s="69" t="s">
        <v>5822</v>
      </c>
      <c r="I807" s="62" t="s">
        <v>153</v>
      </c>
      <c r="J807" s="62" t="s">
        <v>153</v>
      </c>
      <c r="K807" s="62">
        <v>12</v>
      </c>
      <c r="L807" s="62" t="s">
        <v>223</v>
      </c>
      <c r="M807" s="70" t="s">
        <v>224</v>
      </c>
      <c r="N807" s="71">
        <v>998297392.07000005</v>
      </c>
      <c r="O807" s="71">
        <v>998297392.07000005</v>
      </c>
      <c r="P807" s="71" t="s">
        <v>221</v>
      </c>
      <c r="Q807" s="71" t="s">
        <v>221</v>
      </c>
      <c r="R807" s="72">
        <v>11</v>
      </c>
      <c r="S807" s="73" t="s">
        <v>4</v>
      </c>
      <c r="T807" s="74">
        <v>2018011000692</v>
      </c>
      <c r="U807" s="75" t="str">
        <f t="shared" si="46"/>
        <v>2510 - Subdirección de Proyectos</v>
      </c>
      <c r="V807" s="72" t="str">
        <f t="shared" si="44"/>
        <v>INVERSION</v>
      </c>
      <c r="W807" s="72" t="s">
        <v>6557</v>
      </c>
      <c r="X807" s="72" t="s">
        <v>6558</v>
      </c>
      <c r="Y807" s="72" t="s">
        <v>6559</v>
      </c>
      <c r="Z807" s="72" t="s">
        <v>6560</v>
      </c>
      <c r="AA807" s="72" t="s">
        <v>6561</v>
      </c>
      <c r="AB807" s="72">
        <v>0</v>
      </c>
      <c r="AC807" s="72">
        <v>1</v>
      </c>
      <c r="AD807" s="76"/>
    </row>
    <row r="808" spans="1:30" ht="72" x14ac:dyDescent="0.25">
      <c r="A808" s="62">
        <v>807</v>
      </c>
      <c r="B808" s="68" t="s">
        <v>866</v>
      </c>
      <c r="C808" s="64">
        <f t="shared" si="45"/>
        <v>2</v>
      </c>
      <c r="D808" s="65">
        <v>45295</v>
      </c>
      <c r="E808" s="66" t="s">
        <v>6987</v>
      </c>
      <c r="F808" s="67" t="s">
        <v>5016</v>
      </c>
      <c r="G808" s="68">
        <v>80111604</v>
      </c>
      <c r="H808" s="69" t="s">
        <v>5823</v>
      </c>
      <c r="I808" s="62" t="s">
        <v>153</v>
      </c>
      <c r="J808" s="62" t="s">
        <v>153</v>
      </c>
      <c r="K808" s="62">
        <v>12</v>
      </c>
      <c r="L808" s="62" t="s">
        <v>223</v>
      </c>
      <c r="M808" s="70" t="s">
        <v>224</v>
      </c>
      <c r="N808" s="71">
        <v>264983048.88000003</v>
      </c>
      <c r="O808" s="71">
        <v>264983048.88000003</v>
      </c>
      <c r="P808" s="71" t="s">
        <v>221</v>
      </c>
      <c r="Q808" s="71" t="s">
        <v>221</v>
      </c>
      <c r="R808" s="72">
        <v>2</v>
      </c>
      <c r="S808" s="73" t="s">
        <v>4</v>
      </c>
      <c r="T808" s="74">
        <v>2018011000692</v>
      </c>
      <c r="U808" s="75" t="str">
        <f t="shared" si="46"/>
        <v>2510 - Subdirección de Proyectos</v>
      </c>
      <c r="V808" s="72" t="str">
        <f t="shared" si="44"/>
        <v>INVERSION</v>
      </c>
      <c r="W808" s="72" t="s">
        <v>6557</v>
      </c>
      <c r="X808" s="72" t="s">
        <v>6558</v>
      </c>
      <c r="Y808" s="72" t="s">
        <v>6559</v>
      </c>
      <c r="Z808" s="72" t="s">
        <v>6560</v>
      </c>
      <c r="AA808" s="72" t="s">
        <v>6561</v>
      </c>
      <c r="AB808" s="72">
        <v>0</v>
      </c>
      <c r="AC808" s="72">
        <v>1</v>
      </c>
      <c r="AD808" s="76"/>
    </row>
    <row r="809" spans="1:30" ht="72" x14ac:dyDescent="0.25">
      <c r="A809" s="62">
        <v>808</v>
      </c>
      <c r="B809" s="68" t="s">
        <v>866</v>
      </c>
      <c r="C809" s="64">
        <f t="shared" si="45"/>
        <v>1</v>
      </c>
      <c r="D809" s="65">
        <v>45295</v>
      </c>
      <c r="E809" s="66" t="s">
        <v>6987</v>
      </c>
      <c r="F809" s="67" t="s">
        <v>5016</v>
      </c>
      <c r="G809" s="68">
        <v>80111604</v>
      </c>
      <c r="H809" s="69" t="s">
        <v>5824</v>
      </c>
      <c r="I809" s="62" t="s">
        <v>153</v>
      </c>
      <c r="J809" s="62" t="s">
        <v>153</v>
      </c>
      <c r="K809" s="62">
        <v>12</v>
      </c>
      <c r="L809" s="62" t="s">
        <v>223</v>
      </c>
      <c r="M809" s="70" t="s">
        <v>224</v>
      </c>
      <c r="N809" s="71">
        <v>138513866.46000001</v>
      </c>
      <c r="O809" s="71">
        <v>138513866.46000001</v>
      </c>
      <c r="P809" s="71" t="s">
        <v>221</v>
      </c>
      <c r="Q809" s="71" t="s">
        <v>221</v>
      </c>
      <c r="R809" s="72">
        <v>1</v>
      </c>
      <c r="S809" s="73" t="s">
        <v>4</v>
      </c>
      <c r="T809" s="74">
        <v>2018011000692</v>
      </c>
      <c r="U809" s="75" t="str">
        <f t="shared" si="46"/>
        <v>2510 - Subdirección de Proyectos</v>
      </c>
      <c r="V809" s="72" t="str">
        <f t="shared" si="44"/>
        <v>INVERSION</v>
      </c>
      <c r="W809" s="72" t="s">
        <v>6557</v>
      </c>
      <c r="X809" s="72" t="s">
        <v>6558</v>
      </c>
      <c r="Y809" s="72" t="s">
        <v>6559</v>
      </c>
      <c r="Z809" s="72" t="s">
        <v>6560</v>
      </c>
      <c r="AA809" s="72" t="s">
        <v>6561</v>
      </c>
      <c r="AB809" s="72">
        <v>0</v>
      </c>
      <c r="AC809" s="72">
        <v>1</v>
      </c>
      <c r="AD809" s="76"/>
    </row>
    <row r="810" spans="1:30" ht="90" x14ac:dyDescent="0.25">
      <c r="A810" s="62">
        <v>809</v>
      </c>
      <c r="B810" s="68" t="s">
        <v>1271</v>
      </c>
      <c r="C810" s="64">
        <f t="shared" si="45"/>
        <v>1</v>
      </c>
      <c r="D810" s="65">
        <v>45295</v>
      </c>
      <c r="E810" s="66" t="s">
        <v>6987</v>
      </c>
      <c r="F810" s="67" t="s">
        <v>5016</v>
      </c>
      <c r="G810" s="68">
        <v>80111604</v>
      </c>
      <c r="H810" s="69" t="s">
        <v>5825</v>
      </c>
      <c r="I810" s="62" t="s">
        <v>155</v>
      </c>
      <c r="J810" s="62" t="s">
        <v>155</v>
      </c>
      <c r="K810" s="62">
        <v>9</v>
      </c>
      <c r="L810" s="62" t="s">
        <v>223</v>
      </c>
      <c r="M810" s="70" t="s">
        <v>224</v>
      </c>
      <c r="N810" s="71">
        <v>65728721.789999999</v>
      </c>
      <c r="O810" s="71">
        <v>65728721.789999999</v>
      </c>
      <c r="P810" s="71" t="s">
        <v>221</v>
      </c>
      <c r="Q810" s="71" t="s">
        <v>221</v>
      </c>
      <c r="R810" s="72">
        <v>1</v>
      </c>
      <c r="S810" s="73" t="s">
        <v>4</v>
      </c>
      <c r="T810" s="74">
        <v>2018011000692</v>
      </c>
      <c r="U810" s="75" t="str">
        <f t="shared" si="46"/>
        <v>2520 - Subdirección de Avalúos</v>
      </c>
      <c r="V810" s="72" t="str">
        <f t="shared" si="44"/>
        <v>INVERSION</v>
      </c>
      <c r="W810" s="72" t="s">
        <v>6557</v>
      </c>
      <c r="X810" s="72" t="s">
        <v>6558</v>
      </c>
      <c r="Y810" s="72" t="s">
        <v>6559</v>
      </c>
      <c r="Z810" s="72" t="s">
        <v>6560</v>
      </c>
      <c r="AA810" s="72" t="s">
        <v>6561</v>
      </c>
      <c r="AB810" s="72">
        <v>0</v>
      </c>
      <c r="AC810" s="72">
        <v>1</v>
      </c>
      <c r="AD810" s="76"/>
    </row>
    <row r="811" spans="1:30" ht="90" x14ac:dyDescent="0.25">
      <c r="A811" s="62">
        <v>810</v>
      </c>
      <c r="B811" s="68" t="s">
        <v>866</v>
      </c>
      <c r="C811" s="64">
        <f t="shared" si="45"/>
        <v>1</v>
      </c>
      <c r="D811" s="65">
        <v>45295</v>
      </c>
      <c r="E811" s="66" t="s">
        <v>6987</v>
      </c>
      <c r="F811" s="67" t="s">
        <v>5016</v>
      </c>
      <c r="G811" s="68">
        <v>80111604</v>
      </c>
      <c r="H811" s="69" t="s">
        <v>5826</v>
      </c>
      <c r="I811" s="62" t="s">
        <v>153</v>
      </c>
      <c r="J811" s="62" t="s">
        <v>153</v>
      </c>
      <c r="K811" s="62">
        <v>12</v>
      </c>
      <c r="L811" s="62" t="s">
        <v>223</v>
      </c>
      <c r="M811" s="70" t="s">
        <v>224</v>
      </c>
      <c r="N811" s="71">
        <v>146402362.47999999</v>
      </c>
      <c r="O811" s="71">
        <v>146402362.47999999</v>
      </c>
      <c r="P811" s="71" t="s">
        <v>221</v>
      </c>
      <c r="Q811" s="71" t="s">
        <v>221</v>
      </c>
      <c r="R811" s="72">
        <v>1</v>
      </c>
      <c r="S811" s="73" t="s">
        <v>4</v>
      </c>
      <c r="T811" s="74">
        <v>2018011000692</v>
      </c>
      <c r="U811" s="75" t="str">
        <f t="shared" si="46"/>
        <v>2510 - Subdirección de Proyectos</v>
      </c>
      <c r="V811" s="72" t="str">
        <f t="shared" si="44"/>
        <v>INVERSION</v>
      </c>
      <c r="W811" s="72" t="s">
        <v>6557</v>
      </c>
      <c r="X811" s="72" t="s">
        <v>6558</v>
      </c>
      <c r="Y811" s="72" t="s">
        <v>6559</v>
      </c>
      <c r="Z811" s="72" t="s">
        <v>6560</v>
      </c>
      <c r="AA811" s="72" t="s">
        <v>6561</v>
      </c>
      <c r="AB811" s="72">
        <v>0</v>
      </c>
      <c r="AC811" s="72">
        <v>1</v>
      </c>
      <c r="AD811" s="76"/>
    </row>
    <row r="812" spans="1:30" ht="108" x14ac:dyDescent="0.25">
      <c r="A812" s="62">
        <v>811</v>
      </c>
      <c r="B812" s="68" t="s">
        <v>866</v>
      </c>
      <c r="C812" s="64">
        <f t="shared" si="45"/>
        <v>1</v>
      </c>
      <c r="D812" s="65">
        <v>45295</v>
      </c>
      <c r="E812" s="66" t="s">
        <v>6987</v>
      </c>
      <c r="F812" s="67" t="s">
        <v>5016</v>
      </c>
      <c r="G812" s="68">
        <v>80111604</v>
      </c>
      <c r="H812" s="69" t="s">
        <v>5827</v>
      </c>
      <c r="I812" s="62" t="s">
        <v>155</v>
      </c>
      <c r="J812" s="62" t="s">
        <v>155</v>
      </c>
      <c r="K812" s="62">
        <v>9</v>
      </c>
      <c r="L812" s="62" t="s">
        <v>223</v>
      </c>
      <c r="M812" s="70" t="s">
        <v>224</v>
      </c>
      <c r="N812" s="71">
        <v>97020561.600000009</v>
      </c>
      <c r="O812" s="71">
        <v>97020561.600000009</v>
      </c>
      <c r="P812" s="71" t="s">
        <v>221</v>
      </c>
      <c r="Q812" s="71" t="s">
        <v>221</v>
      </c>
      <c r="R812" s="72">
        <v>1</v>
      </c>
      <c r="S812" s="73" t="s">
        <v>4</v>
      </c>
      <c r="T812" s="74">
        <v>2018011000692</v>
      </c>
      <c r="U812" s="75" t="str">
        <f t="shared" si="46"/>
        <v>2510 - Subdirección de Proyectos</v>
      </c>
      <c r="V812" s="72" t="str">
        <f t="shared" si="44"/>
        <v>INVERSION</v>
      </c>
      <c r="W812" s="72" t="s">
        <v>6557</v>
      </c>
      <c r="X812" s="72" t="s">
        <v>6558</v>
      </c>
      <c r="Y812" s="72" t="s">
        <v>6559</v>
      </c>
      <c r="Z812" s="72" t="s">
        <v>6560</v>
      </c>
      <c r="AA812" s="72" t="s">
        <v>6561</v>
      </c>
      <c r="AB812" s="72">
        <v>0</v>
      </c>
      <c r="AC812" s="72">
        <v>1</v>
      </c>
      <c r="AD812" s="76"/>
    </row>
    <row r="813" spans="1:30" ht="72" x14ac:dyDescent="0.25">
      <c r="A813" s="62">
        <v>812</v>
      </c>
      <c r="B813" s="68" t="s">
        <v>866</v>
      </c>
      <c r="C813" s="64">
        <f t="shared" si="45"/>
        <v>2</v>
      </c>
      <c r="D813" s="65">
        <v>45295</v>
      </c>
      <c r="E813" s="66" t="s">
        <v>6987</v>
      </c>
      <c r="F813" s="67" t="s">
        <v>5016</v>
      </c>
      <c r="G813" s="68">
        <v>80111604</v>
      </c>
      <c r="H813" s="69" t="s">
        <v>5828</v>
      </c>
      <c r="I813" s="62" t="s">
        <v>153</v>
      </c>
      <c r="J813" s="62" t="s">
        <v>153</v>
      </c>
      <c r="K813" s="62">
        <v>12</v>
      </c>
      <c r="L813" s="62" t="s">
        <v>223</v>
      </c>
      <c r="M813" s="70" t="s">
        <v>224</v>
      </c>
      <c r="N813" s="71">
        <v>181508616.74000001</v>
      </c>
      <c r="O813" s="71">
        <v>181508616.74000001</v>
      </c>
      <c r="P813" s="71" t="s">
        <v>221</v>
      </c>
      <c r="Q813" s="71" t="s">
        <v>221</v>
      </c>
      <c r="R813" s="72">
        <v>2</v>
      </c>
      <c r="S813" s="73" t="s">
        <v>4</v>
      </c>
      <c r="T813" s="74">
        <v>2018011000692</v>
      </c>
      <c r="U813" s="75" t="str">
        <f t="shared" si="46"/>
        <v>2510 - Subdirección de Proyectos</v>
      </c>
      <c r="V813" s="72" t="str">
        <f t="shared" si="44"/>
        <v>INVERSION</v>
      </c>
      <c r="W813" s="72" t="s">
        <v>6557</v>
      </c>
      <c r="X813" s="72" t="s">
        <v>6558</v>
      </c>
      <c r="Y813" s="72" t="s">
        <v>6559</v>
      </c>
      <c r="Z813" s="72" t="s">
        <v>6560</v>
      </c>
      <c r="AA813" s="72" t="s">
        <v>6561</v>
      </c>
      <c r="AB813" s="72">
        <v>0</v>
      </c>
      <c r="AC813" s="72">
        <v>1</v>
      </c>
      <c r="AD813" s="76"/>
    </row>
    <row r="814" spans="1:30" ht="72" x14ac:dyDescent="0.25">
      <c r="A814" s="62">
        <v>813</v>
      </c>
      <c r="B814" s="68" t="s">
        <v>866</v>
      </c>
      <c r="C814" s="64">
        <f t="shared" si="45"/>
        <v>1</v>
      </c>
      <c r="D814" s="65">
        <v>45295</v>
      </c>
      <c r="E814" s="66" t="s">
        <v>6987</v>
      </c>
      <c r="F814" s="67" t="s">
        <v>5016</v>
      </c>
      <c r="G814" s="68">
        <v>80111604</v>
      </c>
      <c r="H814" s="69" t="s">
        <v>5829</v>
      </c>
      <c r="I814" s="62" t="s">
        <v>153</v>
      </c>
      <c r="J814" s="62" t="s">
        <v>153</v>
      </c>
      <c r="K814" s="62">
        <v>12</v>
      </c>
      <c r="L814" s="62" t="s">
        <v>223</v>
      </c>
      <c r="M814" s="70" t="s">
        <v>224</v>
      </c>
      <c r="N814" s="71">
        <v>109427556.895</v>
      </c>
      <c r="O814" s="71">
        <v>109427556.89500001</v>
      </c>
      <c r="P814" s="71" t="s">
        <v>221</v>
      </c>
      <c r="Q814" s="71" t="s">
        <v>221</v>
      </c>
      <c r="R814" s="72">
        <v>1</v>
      </c>
      <c r="S814" s="73" t="s">
        <v>4</v>
      </c>
      <c r="T814" s="74">
        <v>2018011000692</v>
      </c>
      <c r="U814" s="75" t="str">
        <f t="shared" si="46"/>
        <v>2510 - Subdirección de Proyectos</v>
      </c>
      <c r="V814" s="72" t="str">
        <f t="shared" si="44"/>
        <v>INVERSION</v>
      </c>
      <c r="W814" s="72" t="s">
        <v>6557</v>
      </c>
      <c r="X814" s="72" t="s">
        <v>6558</v>
      </c>
      <c r="Y814" s="72" t="s">
        <v>6559</v>
      </c>
      <c r="Z814" s="72" t="s">
        <v>6560</v>
      </c>
      <c r="AA814" s="72" t="s">
        <v>6561</v>
      </c>
      <c r="AB814" s="72">
        <v>0</v>
      </c>
      <c r="AC814" s="72">
        <v>1</v>
      </c>
      <c r="AD814" s="76"/>
    </row>
    <row r="815" spans="1:30" ht="72" x14ac:dyDescent="0.25">
      <c r="A815" s="62">
        <v>814</v>
      </c>
      <c r="B815" s="68" t="s">
        <v>1271</v>
      </c>
      <c r="C815" s="64">
        <f t="shared" si="45"/>
        <v>1</v>
      </c>
      <c r="D815" s="65">
        <v>45295</v>
      </c>
      <c r="E815" s="66" t="s">
        <v>6987</v>
      </c>
      <c r="F815" s="67" t="s">
        <v>5016</v>
      </c>
      <c r="G815" s="68">
        <v>80111604</v>
      </c>
      <c r="H815" s="69" t="s">
        <v>5830</v>
      </c>
      <c r="I815" s="62" t="s">
        <v>159</v>
      </c>
      <c r="J815" s="62" t="s">
        <v>159</v>
      </c>
      <c r="K815" s="62">
        <v>5</v>
      </c>
      <c r="L815" s="62" t="s">
        <v>223</v>
      </c>
      <c r="M815" s="70" t="s">
        <v>224</v>
      </c>
      <c r="N815" s="71">
        <v>31458481.449999999</v>
      </c>
      <c r="O815" s="71">
        <v>31458481.449999999</v>
      </c>
      <c r="P815" s="71" t="s">
        <v>221</v>
      </c>
      <c r="Q815" s="71" t="s">
        <v>221</v>
      </c>
      <c r="R815" s="72">
        <v>1</v>
      </c>
      <c r="S815" s="73" t="s">
        <v>4</v>
      </c>
      <c r="T815" s="74">
        <v>2018011000692</v>
      </c>
      <c r="U815" s="75" t="str">
        <f t="shared" si="46"/>
        <v>2520 - Subdirección de Avalúos</v>
      </c>
      <c r="V815" s="72" t="str">
        <f t="shared" si="44"/>
        <v>INVERSION</v>
      </c>
      <c r="W815" s="72" t="s">
        <v>6557</v>
      </c>
      <c r="X815" s="72" t="s">
        <v>6558</v>
      </c>
      <c r="Y815" s="72" t="s">
        <v>6559</v>
      </c>
      <c r="Z815" s="72" t="s">
        <v>6560</v>
      </c>
      <c r="AA815" s="72" t="s">
        <v>6561</v>
      </c>
      <c r="AB815" s="72">
        <v>0</v>
      </c>
      <c r="AC815" s="72">
        <v>1</v>
      </c>
      <c r="AD815" s="76"/>
    </row>
    <row r="816" spans="1:30" ht="72" x14ac:dyDescent="0.25">
      <c r="A816" s="62">
        <v>815</v>
      </c>
      <c r="B816" s="68" t="s">
        <v>1271</v>
      </c>
      <c r="C816" s="64">
        <f t="shared" si="45"/>
        <v>1</v>
      </c>
      <c r="D816" s="65">
        <v>45295</v>
      </c>
      <c r="E816" s="66" t="s">
        <v>6987</v>
      </c>
      <c r="F816" s="67" t="s">
        <v>5016</v>
      </c>
      <c r="G816" s="68">
        <v>80111604</v>
      </c>
      <c r="H816" s="69" t="s">
        <v>5831</v>
      </c>
      <c r="I816" s="62" t="s">
        <v>153</v>
      </c>
      <c r="J816" s="62" t="s">
        <v>153</v>
      </c>
      <c r="K816" s="62">
        <v>12</v>
      </c>
      <c r="L816" s="62" t="s">
        <v>223</v>
      </c>
      <c r="M816" s="70" t="s">
        <v>224</v>
      </c>
      <c r="N816" s="71">
        <v>104669837.03</v>
      </c>
      <c r="O816" s="71">
        <v>104669837.03</v>
      </c>
      <c r="P816" s="71" t="s">
        <v>221</v>
      </c>
      <c r="Q816" s="71" t="s">
        <v>221</v>
      </c>
      <c r="R816" s="72">
        <v>1</v>
      </c>
      <c r="S816" s="73" t="s">
        <v>4</v>
      </c>
      <c r="T816" s="74">
        <v>2018011000692</v>
      </c>
      <c r="U816" s="75" t="str">
        <f t="shared" si="46"/>
        <v>2520 - Subdirección de Avalúos</v>
      </c>
      <c r="V816" s="72" t="str">
        <f t="shared" si="44"/>
        <v>INVERSION</v>
      </c>
      <c r="W816" s="72" t="s">
        <v>6557</v>
      </c>
      <c r="X816" s="72" t="s">
        <v>6558</v>
      </c>
      <c r="Y816" s="72" t="s">
        <v>6559</v>
      </c>
      <c r="Z816" s="72" t="s">
        <v>6560</v>
      </c>
      <c r="AA816" s="72" t="s">
        <v>6561</v>
      </c>
      <c r="AB816" s="72">
        <v>0</v>
      </c>
      <c r="AC816" s="72">
        <v>1</v>
      </c>
      <c r="AD816" s="76"/>
    </row>
    <row r="817" spans="1:30" ht="72" x14ac:dyDescent="0.25">
      <c r="A817" s="62">
        <v>816</v>
      </c>
      <c r="B817" s="68" t="s">
        <v>1271</v>
      </c>
      <c r="C817" s="64">
        <f t="shared" si="45"/>
        <v>1</v>
      </c>
      <c r="D817" s="65">
        <v>45295</v>
      </c>
      <c r="E817" s="66" t="s">
        <v>6987</v>
      </c>
      <c r="F817" s="67" t="s">
        <v>5016</v>
      </c>
      <c r="G817" s="68">
        <v>80111604</v>
      </c>
      <c r="H817" s="69" t="s">
        <v>5832</v>
      </c>
      <c r="I817" s="62" t="s">
        <v>155</v>
      </c>
      <c r="J817" s="62" t="s">
        <v>155</v>
      </c>
      <c r="K817" s="62">
        <v>9</v>
      </c>
      <c r="L817" s="62" t="s">
        <v>223</v>
      </c>
      <c r="M817" s="70" t="s">
        <v>224</v>
      </c>
      <c r="N817" s="71">
        <v>56625266.609999999</v>
      </c>
      <c r="O817" s="71">
        <v>56625266.609999999</v>
      </c>
      <c r="P817" s="71" t="s">
        <v>221</v>
      </c>
      <c r="Q817" s="71" t="s">
        <v>221</v>
      </c>
      <c r="R817" s="72">
        <v>1</v>
      </c>
      <c r="S817" s="73" t="s">
        <v>4</v>
      </c>
      <c r="T817" s="74">
        <v>2018011000692</v>
      </c>
      <c r="U817" s="75" t="str">
        <f t="shared" si="46"/>
        <v>2520 - Subdirección de Avalúos</v>
      </c>
      <c r="V817" s="72" t="str">
        <f t="shared" si="44"/>
        <v>INVERSION</v>
      </c>
      <c r="W817" s="72" t="s">
        <v>6557</v>
      </c>
      <c r="X817" s="72" t="s">
        <v>6558</v>
      </c>
      <c r="Y817" s="72" t="s">
        <v>6559</v>
      </c>
      <c r="Z817" s="72" t="s">
        <v>6560</v>
      </c>
      <c r="AA817" s="72" t="s">
        <v>6561</v>
      </c>
      <c r="AB817" s="72">
        <v>0</v>
      </c>
      <c r="AC817" s="72">
        <v>1</v>
      </c>
      <c r="AD817" s="76"/>
    </row>
    <row r="818" spans="1:30" ht="72" x14ac:dyDescent="0.25">
      <c r="A818" s="62">
        <v>817</v>
      </c>
      <c r="B818" s="68" t="s">
        <v>1271</v>
      </c>
      <c r="C818" s="64">
        <f t="shared" si="45"/>
        <v>1</v>
      </c>
      <c r="D818" s="65">
        <v>45295</v>
      </c>
      <c r="E818" s="66" t="s">
        <v>6987</v>
      </c>
      <c r="F818" s="67" t="s">
        <v>5016</v>
      </c>
      <c r="G818" s="68">
        <v>80111604</v>
      </c>
      <c r="H818" s="69" t="s">
        <v>5833</v>
      </c>
      <c r="I818" s="62" t="s">
        <v>155</v>
      </c>
      <c r="J818" s="62" t="s">
        <v>155</v>
      </c>
      <c r="K818" s="62">
        <v>9</v>
      </c>
      <c r="L818" s="62" t="s">
        <v>223</v>
      </c>
      <c r="M818" s="70" t="s">
        <v>224</v>
      </c>
      <c r="N818" s="71">
        <v>97020561.600000009</v>
      </c>
      <c r="O818" s="71">
        <v>97020561.600000009</v>
      </c>
      <c r="P818" s="71" t="s">
        <v>221</v>
      </c>
      <c r="Q818" s="71" t="s">
        <v>221</v>
      </c>
      <c r="R818" s="72">
        <v>1</v>
      </c>
      <c r="S818" s="73" t="s">
        <v>4</v>
      </c>
      <c r="T818" s="74">
        <v>2018011000692</v>
      </c>
      <c r="U818" s="75" t="str">
        <f t="shared" si="46"/>
        <v>2520 - Subdirección de Avalúos</v>
      </c>
      <c r="V818" s="72" t="str">
        <f t="shared" si="44"/>
        <v>INVERSION</v>
      </c>
      <c r="W818" s="72" t="s">
        <v>6557</v>
      </c>
      <c r="X818" s="72" t="s">
        <v>6558</v>
      </c>
      <c r="Y818" s="72" t="s">
        <v>6559</v>
      </c>
      <c r="Z818" s="72" t="s">
        <v>6560</v>
      </c>
      <c r="AA818" s="72" t="s">
        <v>6561</v>
      </c>
      <c r="AB818" s="72">
        <v>0</v>
      </c>
      <c r="AC818" s="72">
        <v>1</v>
      </c>
      <c r="AD818" s="76"/>
    </row>
    <row r="819" spans="1:30" ht="72" x14ac:dyDescent="0.25">
      <c r="A819" s="62">
        <v>818</v>
      </c>
      <c r="B819" s="68" t="s">
        <v>1271</v>
      </c>
      <c r="C819" s="64">
        <f t="shared" si="45"/>
        <v>1</v>
      </c>
      <c r="D819" s="65">
        <v>45295</v>
      </c>
      <c r="E819" s="66" t="s">
        <v>6987</v>
      </c>
      <c r="F819" s="67" t="s">
        <v>5016</v>
      </c>
      <c r="G819" s="68">
        <v>80111604</v>
      </c>
      <c r="H819" s="69" t="s">
        <v>5834</v>
      </c>
      <c r="I819" s="62" t="s">
        <v>153</v>
      </c>
      <c r="J819" s="62" t="s">
        <v>153</v>
      </c>
      <c r="K819" s="62">
        <v>12</v>
      </c>
      <c r="L819" s="62" t="s">
        <v>223</v>
      </c>
      <c r="M819" s="70" t="s">
        <v>224</v>
      </c>
      <c r="N819" s="71">
        <v>104669837.03</v>
      </c>
      <c r="O819" s="71">
        <v>104669837.03</v>
      </c>
      <c r="P819" s="71" t="s">
        <v>221</v>
      </c>
      <c r="Q819" s="71" t="s">
        <v>221</v>
      </c>
      <c r="R819" s="72">
        <v>1</v>
      </c>
      <c r="S819" s="73" t="s">
        <v>4</v>
      </c>
      <c r="T819" s="74">
        <v>2018011000692</v>
      </c>
      <c r="U819" s="75" t="str">
        <f t="shared" si="46"/>
        <v>2520 - Subdirección de Avalúos</v>
      </c>
      <c r="V819" s="72" t="str">
        <f t="shared" si="44"/>
        <v>INVERSION</v>
      </c>
      <c r="W819" s="72" t="s">
        <v>6557</v>
      </c>
      <c r="X819" s="72" t="s">
        <v>6558</v>
      </c>
      <c r="Y819" s="72" t="s">
        <v>6559</v>
      </c>
      <c r="Z819" s="72" t="s">
        <v>6560</v>
      </c>
      <c r="AA819" s="72" t="s">
        <v>6561</v>
      </c>
      <c r="AB819" s="72">
        <v>0</v>
      </c>
      <c r="AC819" s="72">
        <v>1</v>
      </c>
      <c r="AD819" s="76"/>
    </row>
    <row r="820" spans="1:30" ht="72" x14ac:dyDescent="0.25">
      <c r="A820" s="62">
        <v>819</v>
      </c>
      <c r="B820" s="68" t="s">
        <v>866</v>
      </c>
      <c r="C820" s="64">
        <f t="shared" si="45"/>
        <v>1</v>
      </c>
      <c r="D820" s="65">
        <v>45295</v>
      </c>
      <c r="E820" s="66" t="s">
        <v>6987</v>
      </c>
      <c r="F820" s="67" t="s">
        <v>5016</v>
      </c>
      <c r="G820" s="68">
        <v>80111604</v>
      </c>
      <c r="H820" s="69" t="s">
        <v>5835</v>
      </c>
      <c r="I820" s="62" t="s">
        <v>153</v>
      </c>
      <c r="J820" s="62" t="s">
        <v>153</v>
      </c>
      <c r="K820" s="62">
        <v>12</v>
      </c>
      <c r="L820" s="62" t="s">
        <v>223</v>
      </c>
      <c r="M820" s="70" t="s">
        <v>224</v>
      </c>
      <c r="N820" s="71">
        <v>72354507.334999993</v>
      </c>
      <c r="O820" s="71">
        <v>72354507.334999993</v>
      </c>
      <c r="P820" s="71" t="s">
        <v>221</v>
      </c>
      <c r="Q820" s="71" t="s">
        <v>221</v>
      </c>
      <c r="R820" s="72">
        <v>1</v>
      </c>
      <c r="S820" s="73" t="s">
        <v>4</v>
      </c>
      <c r="T820" s="74">
        <v>2018011000692</v>
      </c>
      <c r="U820" s="75" t="str">
        <f t="shared" si="46"/>
        <v>2510 - Subdirección de Proyectos</v>
      </c>
      <c r="V820" s="72" t="str">
        <f t="shared" si="44"/>
        <v>INVERSION</v>
      </c>
      <c r="W820" s="72" t="s">
        <v>6557</v>
      </c>
      <c r="X820" s="72" t="s">
        <v>6558</v>
      </c>
      <c r="Y820" s="72" t="s">
        <v>6559</v>
      </c>
      <c r="Z820" s="72" t="s">
        <v>6560</v>
      </c>
      <c r="AA820" s="72" t="s">
        <v>6561</v>
      </c>
      <c r="AB820" s="72">
        <v>0</v>
      </c>
      <c r="AC820" s="72">
        <v>1</v>
      </c>
      <c r="AD820" s="76"/>
    </row>
    <row r="821" spans="1:30" ht="72" x14ac:dyDescent="0.25">
      <c r="A821" s="62">
        <v>820</v>
      </c>
      <c r="B821" s="68" t="s">
        <v>866</v>
      </c>
      <c r="C821" s="64">
        <f t="shared" si="45"/>
        <v>1</v>
      </c>
      <c r="D821" s="65">
        <v>45295</v>
      </c>
      <c r="E821" s="66" t="s">
        <v>6987</v>
      </c>
      <c r="F821" s="67" t="s">
        <v>5016</v>
      </c>
      <c r="G821" s="68">
        <v>80111604</v>
      </c>
      <c r="H821" s="69" t="s">
        <v>5836</v>
      </c>
      <c r="I821" s="62" t="s">
        <v>153</v>
      </c>
      <c r="J821" s="62" t="s">
        <v>153</v>
      </c>
      <c r="K821" s="62">
        <v>12</v>
      </c>
      <c r="L821" s="62" t="s">
        <v>223</v>
      </c>
      <c r="M821" s="70" t="s">
        <v>224</v>
      </c>
      <c r="N821" s="71">
        <v>90754308.370000005</v>
      </c>
      <c r="O821" s="71">
        <v>90754308.370000005</v>
      </c>
      <c r="P821" s="71" t="s">
        <v>221</v>
      </c>
      <c r="Q821" s="71" t="s">
        <v>221</v>
      </c>
      <c r="R821" s="72">
        <v>1</v>
      </c>
      <c r="S821" s="73" t="s">
        <v>4</v>
      </c>
      <c r="T821" s="74">
        <v>2018011000692</v>
      </c>
      <c r="U821" s="75" t="str">
        <f t="shared" si="46"/>
        <v>2510 - Subdirección de Proyectos</v>
      </c>
      <c r="V821" s="72" t="str">
        <f t="shared" si="44"/>
        <v>INVERSION</v>
      </c>
      <c r="W821" s="72" t="s">
        <v>6557</v>
      </c>
      <c r="X821" s="72" t="s">
        <v>6558</v>
      </c>
      <c r="Y821" s="72" t="s">
        <v>6559</v>
      </c>
      <c r="Z821" s="72" t="s">
        <v>6560</v>
      </c>
      <c r="AA821" s="72" t="s">
        <v>6561</v>
      </c>
      <c r="AB821" s="72">
        <v>0</v>
      </c>
      <c r="AC821" s="72">
        <v>1</v>
      </c>
      <c r="AD821" s="76"/>
    </row>
    <row r="822" spans="1:30" ht="72" x14ac:dyDescent="0.25">
      <c r="A822" s="62">
        <v>821</v>
      </c>
      <c r="B822" s="68" t="s">
        <v>1271</v>
      </c>
      <c r="C822" s="64">
        <f t="shared" si="45"/>
        <v>1</v>
      </c>
      <c r="D822" s="65">
        <v>45295</v>
      </c>
      <c r="E822" s="66" t="s">
        <v>6987</v>
      </c>
      <c r="F822" s="67" t="s">
        <v>5016</v>
      </c>
      <c r="G822" s="68">
        <v>80111604</v>
      </c>
      <c r="H822" s="69" t="s">
        <v>5837</v>
      </c>
      <c r="I822" s="62" t="s">
        <v>153</v>
      </c>
      <c r="J822" s="62" t="s">
        <v>153</v>
      </c>
      <c r="K822" s="62">
        <v>12</v>
      </c>
      <c r="L822" s="62" t="s">
        <v>223</v>
      </c>
      <c r="M822" s="70" t="s">
        <v>224</v>
      </c>
      <c r="N822" s="71">
        <v>59816610.369999997</v>
      </c>
      <c r="O822" s="71">
        <v>59816610.369999997</v>
      </c>
      <c r="P822" s="71" t="s">
        <v>221</v>
      </c>
      <c r="Q822" s="71" t="s">
        <v>221</v>
      </c>
      <c r="R822" s="72">
        <v>1</v>
      </c>
      <c r="S822" s="73" t="s">
        <v>4</v>
      </c>
      <c r="T822" s="74">
        <v>2018011000692</v>
      </c>
      <c r="U822" s="75" t="str">
        <f t="shared" si="46"/>
        <v>2520 - Subdirección de Avalúos</v>
      </c>
      <c r="V822" s="72" t="str">
        <f t="shared" si="44"/>
        <v>INVERSION</v>
      </c>
      <c r="W822" s="72" t="s">
        <v>6557</v>
      </c>
      <c r="X822" s="72" t="s">
        <v>6558</v>
      </c>
      <c r="Y822" s="72" t="s">
        <v>6559</v>
      </c>
      <c r="Z822" s="72" t="s">
        <v>6560</v>
      </c>
      <c r="AA822" s="72" t="s">
        <v>6561</v>
      </c>
      <c r="AB822" s="72">
        <v>0</v>
      </c>
      <c r="AC822" s="72">
        <v>1</v>
      </c>
      <c r="AD822" s="76"/>
    </row>
    <row r="823" spans="1:30" ht="90" x14ac:dyDescent="0.25">
      <c r="A823" s="62">
        <v>822</v>
      </c>
      <c r="B823" s="68" t="s">
        <v>866</v>
      </c>
      <c r="C823" s="64">
        <f t="shared" si="45"/>
        <v>1</v>
      </c>
      <c r="D823" s="65">
        <v>45295</v>
      </c>
      <c r="E823" s="66" t="s">
        <v>6987</v>
      </c>
      <c r="F823" s="67" t="s">
        <v>5016</v>
      </c>
      <c r="G823" s="68">
        <v>80111604</v>
      </c>
      <c r="H823" s="69" t="s">
        <v>5838</v>
      </c>
      <c r="I823" s="62" t="s">
        <v>155</v>
      </c>
      <c r="J823" s="62" t="s">
        <v>155</v>
      </c>
      <c r="K823" s="62">
        <v>9</v>
      </c>
      <c r="L823" s="62" t="s">
        <v>223</v>
      </c>
      <c r="M823" s="70" t="s">
        <v>224</v>
      </c>
      <c r="N823" s="71">
        <v>65728721.790000007</v>
      </c>
      <c r="O823" s="71">
        <v>65728721.790000007</v>
      </c>
      <c r="P823" s="71" t="s">
        <v>221</v>
      </c>
      <c r="Q823" s="71" t="s">
        <v>221</v>
      </c>
      <c r="R823" s="72">
        <v>1</v>
      </c>
      <c r="S823" s="73" t="s">
        <v>4</v>
      </c>
      <c r="T823" s="74">
        <v>2018011000692</v>
      </c>
      <c r="U823" s="75" t="str">
        <f t="shared" si="46"/>
        <v>2510 - Subdirección de Proyectos</v>
      </c>
      <c r="V823" s="72" t="str">
        <f t="shared" si="44"/>
        <v>INVERSION</v>
      </c>
      <c r="W823" s="72" t="s">
        <v>6557</v>
      </c>
      <c r="X823" s="72" t="s">
        <v>6558</v>
      </c>
      <c r="Y823" s="72" t="s">
        <v>6559</v>
      </c>
      <c r="Z823" s="72" t="s">
        <v>6560</v>
      </c>
      <c r="AA823" s="72" t="s">
        <v>6561</v>
      </c>
      <c r="AB823" s="72">
        <v>0</v>
      </c>
      <c r="AC823" s="72">
        <v>1</v>
      </c>
      <c r="AD823" s="76"/>
    </row>
    <row r="824" spans="1:30" ht="72" x14ac:dyDescent="0.25">
      <c r="A824" s="62">
        <v>823</v>
      </c>
      <c r="B824" s="68" t="s">
        <v>720</v>
      </c>
      <c r="C824" s="64">
        <f t="shared" si="45"/>
        <v>1</v>
      </c>
      <c r="D824" s="65">
        <v>45295</v>
      </c>
      <c r="E824" s="66" t="s">
        <v>6987</v>
      </c>
      <c r="F824" s="67" t="s">
        <v>5016</v>
      </c>
      <c r="G824" s="68">
        <v>80111604</v>
      </c>
      <c r="H824" s="69" t="s">
        <v>5839</v>
      </c>
      <c r="I824" s="62" t="s">
        <v>153</v>
      </c>
      <c r="J824" s="62" t="s">
        <v>153</v>
      </c>
      <c r="K824" s="62">
        <v>12</v>
      </c>
      <c r="L824" s="62" t="s">
        <v>223</v>
      </c>
      <c r="M824" s="70" t="s">
        <v>224</v>
      </c>
      <c r="N824" s="71">
        <v>104669837.03</v>
      </c>
      <c r="O824" s="71">
        <v>104669837.03</v>
      </c>
      <c r="P824" s="71" t="s">
        <v>221</v>
      </c>
      <c r="Q824" s="71" t="s">
        <v>221</v>
      </c>
      <c r="R824" s="72">
        <v>1</v>
      </c>
      <c r="S824" s="73" t="s">
        <v>4</v>
      </c>
      <c r="T824" s="74">
        <v>2018011000692</v>
      </c>
      <c r="U824" s="75" t="str">
        <f t="shared" si="46"/>
        <v>2500 - Dirección de Gestión Catastral</v>
      </c>
      <c r="V824" s="72" t="str">
        <f t="shared" si="44"/>
        <v>INVERSION</v>
      </c>
      <c r="W824" s="72" t="s">
        <v>6557</v>
      </c>
      <c r="X824" s="72" t="s">
        <v>6558</v>
      </c>
      <c r="Y824" s="72" t="s">
        <v>6559</v>
      </c>
      <c r="Z824" s="72" t="s">
        <v>6560</v>
      </c>
      <c r="AA824" s="72" t="s">
        <v>6561</v>
      </c>
      <c r="AB824" s="72">
        <v>0</v>
      </c>
      <c r="AC824" s="72">
        <v>1</v>
      </c>
      <c r="AD824" s="76"/>
    </row>
    <row r="825" spans="1:30" ht="90" x14ac:dyDescent="0.25">
      <c r="A825" s="62">
        <v>824</v>
      </c>
      <c r="B825" s="68" t="s">
        <v>720</v>
      </c>
      <c r="C825" s="64">
        <f t="shared" si="45"/>
        <v>2</v>
      </c>
      <c r="D825" s="65">
        <v>45295</v>
      </c>
      <c r="E825" s="66" t="s">
        <v>6987</v>
      </c>
      <c r="F825" s="67" t="s">
        <v>5016</v>
      </c>
      <c r="G825" s="68">
        <v>80111604</v>
      </c>
      <c r="H825" s="69" t="s">
        <v>5840</v>
      </c>
      <c r="I825" s="62" t="s">
        <v>153</v>
      </c>
      <c r="J825" s="62" t="s">
        <v>153</v>
      </c>
      <c r="K825" s="62">
        <v>12</v>
      </c>
      <c r="L825" s="62" t="s">
        <v>223</v>
      </c>
      <c r="M825" s="70" t="s">
        <v>224</v>
      </c>
      <c r="N825" s="71">
        <v>209339674.06</v>
      </c>
      <c r="O825" s="71">
        <v>209339674.06</v>
      </c>
      <c r="P825" s="71" t="s">
        <v>221</v>
      </c>
      <c r="Q825" s="71" t="s">
        <v>221</v>
      </c>
      <c r="R825" s="72">
        <v>2</v>
      </c>
      <c r="S825" s="73" t="s">
        <v>4</v>
      </c>
      <c r="T825" s="74">
        <v>2018011000692</v>
      </c>
      <c r="U825" s="75" t="str">
        <f t="shared" si="46"/>
        <v>2500 - Dirección de Gestión Catastral</v>
      </c>
      <c r="V825" s="72" t="str">
        <f t="shared" si="44"/>
        <v>INVERSION</v>
      </c>
      <c r="W825" s="72" t="s">
        <v>6557</v>
      </c>
      <c r="X825" s="72" t="s">
        <v>6558</v>
      </c>
      <c r="Y825" s="72" t="s">
        <v>6559</v>
      </c>
      <c r="Z825" s="72" t="s">
        <v>6560</v>
      </c>
      <c r="AA825" s="72" t="s">
        <v>6561</v>
      </c>
      <c r="AB825" s="72">
        <v>0</v>
      </c>
      <c r="AC825" s="72">
        <v>1</v>
      </c>
      <c r="AD825" s="76"/>
    </row>
    <row r="826" spans="1:30" ht="72" x14ac:dyDescent="0.25">
      <c r="A826" s="62">
        <v>825</v>
      </c>
      <c r="B826" s="68" t="s">
        <v>1271</v>
      </c>
      <c r="C826" s="64">
        <f t="shared" si="45"/>
        <v>2</v>
      </c>
      <c r="D826" s="65">
        <v>45295</v>
      </c>
      <c r="E826" s="66" t="s">
        <v>6987</v>
      </c>
      <c r="F826" s="67" t="s">
        <v>5016</v>
      </c>
      <c r="G826" s="68">
        <v>80111604</v>
      </c>
      <c r="H826" s="69" t="s">
        <v>5841</v>
      </c>
      <c r="I826" s="62" t="s">
        <v>153</v>
      </c>
      <c r="J826" s="62" t="s">
        <v>153</v>
      </c>
      <c r="K826" s="62">
        <v>12</v>
      </c>
      <c r="L826" s="62" t="s">
        <v>223</v>
      </c>
      <c r="M826" s="70" t="s">
        <v>224</v>
      </c>
      <c r="N826" s="71">
        <v>264983048.88</v>
      </c>
      <c r="O826" s="71">
        <v>264983048.88</v>
      </c>
      <c r="P826" s="71" t="s">
        <v>221</v>
      </c>
      <c r="Q826" s="71" t="s">
        <v>221</v>
      </c>
      <c r="R826" s="72">
        <v>2</v>
      </c>
      <c r="S826" s="73" t="s">
        <v>4</v>
      </c>
      <c r="T826" s="74">
        <v>2018011000692</v>
      </c>
      <c r="U826" s="75" t="str">
        <f t="shared" si="46"/>
        <v>2520 - Subdirección de Avalúos</v>
      </c>
      <c r="V826" s="72" t="str">
        <f t="shared" si="44"/>
        <v>INVERSION</v>
      </c>
      <c r="W826" s="72" t="s">
        <v>6557</v>
      </c>
      <c r="X826" s="72" t="s">
        <v>6558</v>
      </c>
      <c r="Y826" s="72" t="s">
        <v>6559</v>
      </c>
      <c r="Z826" s="72" t="s">
        <v>6560</v>
      </c>
      <c r="AA826" s="72" t="s">
        <v>6561</v>
      </c>
      <c r="AB826" s="72">
        <v>0</v>
      </c>
      <c r="AC826" s="72">
        <v>1</v>
      </c>
      <c r="AD826" s="76"/>
    </row>
    <row r="827" spans="1:30" ht="90" x14ac:dyDescent="0.25">
      <c r="A827" s="62">
        <v>826</v>
      </c>
      <c r="B827" s="68" t="s">
        <v>1271</v>
      </c>
      <c r="C827" s="64">
        <f t="shared" si="45"/>
        <v>1</v>
      </c>
      <c r="D827" s="65">
        <v>45295</v>
      </c>
      <c r="E827" s="66" t="s">
        <v>6987</v>
      </c>
      <c r="F827" s="67" t="s">
        <v>5016</v>
      </c>
      <c r="G827" s="68">
        <v>80111604</v>
      </c>
      <c r="H827" s="69" t="s">
        <v>5842</v>
      </c>
      <c r="I827" s="62" t="s">
        <v>155</v>
      </c>
      <c r="J827" s="62" t="s">
        <v>155</v>
      </c>
      <c r="K827" s="62">
        <v>9</v>
      </c>
      <c r="L827" s="62" t="s">
        <v>223</v>
      </c>
      <c r="M827" s="70" t="s">
        <v>224</v>
      </c>
      <c r="N827" s="71">
        <v>65728721.789999999</v>
      </c>
      <c r="O827" s="71">
        <v>65728721.789999999</v>
      </c>
      <c r="P827" s="71" t="s">
        <v>221</v>
      </c>
      <c r="Q827" s="71" t="s">
        <v>221</v>
      </c>
      <c r="R827" s="72">
        <v>1</v>
      </c>
      <c r="S827" s="73" t="s">
        <v>4</v>
      </c>
      <c r="T827" s="74">
        <v>2018011000692</v>
      </c>
      <c r="U827" s="75" t="str">
        <f t="shared" si="46"/>
        <v>2520 - Subdirección de Avalúos</v>
      </c>
      <c r="V827" s="72" t="str">
        <f t="shared" si="44"/>
        <v>INVERSION</v>
      </c>
      <c r="W827" s="72" t="s">
        <v>6557</v>
      </c>
      <c r="X827" s="72" t="s">
        <v>6558</v>
      </c>
      <c r="Y827" s="72" t="s">
        <v>6559</v>
      </c>
      <c r="Z827" s="72" t="s">
        <v>6560</v>
      </c>
      <c r="AA827" s="72" t="s">
        <v>6561</v>
      </c>
      <c r="AB827" s="72">
        <v>0</v>
      </c>
      <c r="AC827" s="72">
        <v>1</v>
      </c>
      <c r="AD827" s="76"/>
    </row>
    <row r="828" spans="1:30" ht="72" x14ac:dyDescent="0.25">
      <c r="A828" s="62">
        <v>827</v>
      </c>
      <c r="B828" s="68" t="s">
        <v>1271</v>
      </c>
      <c r="C828" s="64">
        <f t="shared" si="45"/>
        <v>2</v>
      </c>
      <c r="D828" s="65">
        <v>45295</v>
      </c>
      <c r="E828" s="66" t="s">
        <v>6987</v>
      </c>
      <c r="F828" s="67" t="s">
        <v>5016</v>
      </c>
      <c r="G828" s="68">
        <v>80111604</v>
      </c>
      <c r="H828" s="69" t="s">
        <v>5843</v>
      </c>
      <c r="I828" s="62" t="s">
        <v>153</v>
      </c>
      <c r="J828" s="62" t="s">
        <v>153</v>
      </c>
      <c r="K828" s="62">
        <v>12</v>
      </c>
      <c r="L828" s="62" t="s">
        <v>223</v>
      </c>
      <c r="M828" s="70" t="s">
        <v>224</v>
      </c>
      <c r="N828" s="71">
        <v>75118534.479999989</v>
      </c>
      <c r="O828" s="71">
        <v>75118534.479999989</v>
      </c>
      <c r="P828" s="71" t="s">
        <v>221</v>
      </c>
      <c r="Q828" s="71" t="s">
        <v>221</v>
      </c>
      <c r="R828" s="72">
        <v>2</v>
      </c>
      <c r="S828" s="73" t="s">
        <v>4</v>
      </c>
      <c r="T828" s="74">
        <v>2018011000692</v>
      </c>
      <c r="U828" s="75" t="str">
        <f t="shared" si="46"/>
        <v>2520 - Subdirección de Avalúos</v>
      </c>
      <c r="V828" s="72" t="str">
        <f t="shared" si="44"/>
        <v>INVERSION</v>
      </c>
      <c r="W828" s="72" t="s">
        <v>6557</v>
      </c>
      <c r="X828" s="72" t="s">
        <v>6558</v>
      </c>
      <c r="Y828" s="72" t="s">
        <v>6559</v>
      </c>
      <c r="Z828" s="72" t="s">
        <v>6560</v>
      </c>
      <c r="AA828" s="72" t="s">
        <v>6561</v>
      </c>
      <c r="AB828" s="72">
        <v>0</v>
      </c>
      <c r="AC828" s="72">
        <v>1</v>
      </c>
      <c r="AD828" s="76"/>
    </row>
    <row r="829" spans="1:30" ht="72" x14ac:dyDescent="0.25">
      <c r="A829" s="62">
        <v>828</v>
      </c>
      <c r="B829" s="68" t="s">
        <v>720</v>
      </c>
      <c r="C829" s="64">
        <f t="shared" si="45"/>
        <v>0</v>
      </c>
      <c r="D829" s="65">
        <v>45316</v>
      </c>
      <c r="E829" s="66" t="s">
        <v>6987</v>
      </c>
      <c r="F829" s="67" t="s">
        <v>5016</v>
      </c>
      <c r="G829" s="68">
        <v>80111604</v>
      </c>
      <c r="H829" s="69" t="s">
        <v>5844</v>
      </c>
      <c r="I829" s="62" t="s">
        <v>153</v>
      </c>
      <c r="J829" s="62" t="s">
        <v>153</v>
      </c>
      <c r="K829" s="62">
        <v>12</v>
      </c>
      <c r="L829" s="62" t="s">
        <v>223</v>
      </c>
      <c r="M829" s="70" t="s">
        <v>224</v>
      </c>
      <c r="N829" s="79">
        <v>0</v>
      </c>
      <c r="O829" s="79">
        <v>0</v>
      </c>
      <c r="P829" s="71" t="s">
        <v>221</v>
      </c>
      <c r="Q829" s="71" t="s">
        <v>221</v>
      </c>
      <c r="R829" s="72">
        <v>0</v>
      </c>
      <c r="S829" s="73" t="s">
        <v>4</v>
      </c>
      <c r="T829" s="74">
        <v>2018011000692</v>
      </c>
      <c r="U829" s="75" t="str">
        <f t="shared" si="46"/>
        <v>2500 - Dirección de Gestión Catastral</v>
      </c>
      <c r="V829" s="72" t="str">
        <f t="shared" si="44"/>
        <v>INVERSION</v>
      </c>
      <c r="W829" s="72" t="s">
        <v>6557</v>
      </c>
      <c r="X829" s="72" t="s">
        <v>6558</v>
      </c>
      <c r="Y829" s="72" t="s">
        <v>6559</v>
      </c>
      <c r="Z829" s="72" t="s">
        <v>6560</v>
      </c>
      <c r="AA829" s="72" t="s">
        <v>6561</v>
      </c>
      <c r="AB829" s="72">
        <v>0</v>
      </c>
      <c r="AC829" s="72">
        <v>1</v>
      </c>
      <c r="AD829" s="76"/>
    </row>
    <row r="830" spans="1:30" ht="90" x14ac:dyDescent="0.25">
      <c r="A830" s="62">
        <v>829</v>
      </c>
      <c r="B830" s="68" t="s">
        <v>1271</v>
      </c>
      <c r="C830" s="64">
        <f t="shared" si="45"/>
        <v>0</v>
      </c>
      <c r="D830" s="65">
        <v>45316</v>
      </c>
      <c r="E830" s="66" t="s">
        <v>6987</v>
      </c>
      <c r="F830" s="67" t="s">
        <v>5016</v>
      </c>
      <c r="G830" s="68">
        <v>80111604</v>
      </c>
      <c r="H830" s="69" t="s">
        <v>5845</v>
      </c>
      <c r="I830" s="62" t="s">
        <v>153</v>
      </c>
      <c r="J830" s="62" t="s">
        <v>153</v>
      </c>
      <c r="K830" s="62">
        <v>12</v>
      </c>
      <c r="L830" s="62" t="s">
        <v>223</v>
      </c>
      <c r="M830" s="70" t="s">
        <v>224</v>
      </c>
      <c r="N830" s="79">
        <v>0</v>
      </c>
      <c r="O830" s="79">
        <v>0</v>
      </c>
      <c r="P830" s="71" t="s">
        <v>221</v>
      </c>
      <c r="Q830" s="71" t="s">
        <v>221</v>
      </c>
      <c r="R830" s="72">
        <v>0</v>
      </c>
      <c r="S830" s="73" t="s">
        <v>4</v>
      </c>
      <c r="T830" s="74">
        <v>2018011000692</v>
      </c>
      <c r="U830" s="75" t="str">
        <f t="shared" si="46"/>
        <v>2520 - Subdirección de Avalúos</v>
      </c>
      <c r="V830" s="72" t="str">
        <f t="shared" si="44"/>
        <v>INVERSION</v>
      </c>
      <c r="W830" s="72" t="s">
        <v>6557</v>
      </c>
      <c r="X830" s="72" t="s">
        <v>6558</v>
      </c>
      <c r="Y830" s="72" t="s">
        <v>6559</v>
      </c>
      <c r="Z830" s="72" t="s">
        <v>6560</v>
      </c>
      <c r="AA830" s="72" t="s">
        <v>6561</v>
      </c>
      <c r="AB830" s="72">
        <v>0</v>
      </c>
      <c r="AC830" s="72">
        <v>1</v>
      </c>
      <c r="AD830" s="76"/>
    </row>
    <row r="831" spans="1:30" ht="72" x14ac:dyDescent="0.25">
      <c r="A831" s="62">
        <v>830</v>
      </c>
      <c r="B831" s="68" t="s">
        <v>866</v>
      </c>
      <c r="C831" s="64">
        <f t="shared" si="45"/>
        <v>1</v>
      </c>
      <c r="D831" s="65">
        <v>45295</v>
      </c>
      <c r="E831" s="66" t="s">
        <v>6987</v>
      </c>
      <c r="F831" s="67" t="s">
        <v>5016</v>
      </c>
      <c r="G831" s="68">
        <v>80111604</v>
      </c>
      <c r="H831" s="69" t="s">
        <v>5846</v>
      </c>
      <c r="I831" s="62" t="s">
        <v>153</v>
      </c>
      <c r="J831" s="62" t="s">
        <v>153</v>
      </c>
      <c r="K831" s="62">
        <v>12</v>
      </c>
      <c r="L831" s="62" t="s">
        <v>223</v>
      </c>
      <c r="M831" s="70" t="s">
        <v>224</v>
      </c>
      <c r="N831" s="71">
        <v>146402362.47999999</v>
      </c>
      <c r="O831" s="71">
        <v>146402362.47999999</v>
      </c>
      <c r="P831" s="71" t="s">
        <v>221</v>
      </c>
      <c r="Q831" s="71" t="s">
        <v>221</v>
      </c>
      <c r="R831" s="72">
        <v>1</v>
      </c>
      <c r="S831" s="73" t="s">
        <v>4</v>
      </c>
      <c r="T831" s="74">
        <v>2018011000692</v>
      </c>
      <c r="U831" s="75" t="str">
        <f t="shared" si="46"/>
        <v>2510 - Subdirección de Proyectos</v>
      </c>
      <c r="V831" s="72" t="str">
        <f t="shared" si="44"/>
        <v>INVERSION</v>
      </c>
      <c r="W831" s="72" t="s">
        <v>6557</v>
      </c>
      <c r="X831" s="72" t="s">
        <v>6558</v>
      </c>
      <c r="Y831" s="72" t="s">
        <v>6559</v>
      </c>
      <c r="Z831" s="72" t="s">
        <v>6560</v>
      </c>
      <c r="AA831" s="72" t="s">
        <v>6561</v>
      </c>
      <c r="AB831" s="72">
        <v>0</v>
      </c>
      <c r="AC831" s="72">
        <v>1</v>
      </c>
      <c r="AD831" s="76"/>
    </row>
    <row r="832" spans="1:30" ht="72" x14ac:dyDescent="0.25">
      <c r="A832" s="62">
        <v>831</v>
      </c>
      <c r="B832" s="68" t="s">
        <v>720</v>
      </c>
      <c r="C832" s="64">
        <f t="shared" si="45"/>
        <v>1</v>
      </c>
      <c r="D832" s="65">
        <v>45295</v>
      </c>
      <c r="E832" s="66" t="s">
        <v>6987</v>
      </c>
      <c r="F832" s="67" t="s">
        <v>5016</v>
      </c>
      <c r="G832" s="68">
        <v>80111604</v>
      </c>
      <c r="H832" s="69" t="s">
        <v>5847</v>
      </c>
      <c r="I832" s="62" t="s">
        <v>153</v>
      </c>
      <c r="J832" s="62" t="s">
        <v>153</v>
      </c>
      <c r="K832" s="62">
        <v>12</v>
      </c>
      <c r="L832" s="62" t="s">
        <v>223</v>
      </c>
      <c r="M832" s="70" t="s">
        <v>224</v>
      </c>
      <c r="N832" s="71">
        <v>138513866.46000001</v>
      </c>
      <c r="O832" s="71">
        <v>138513866.45999998</v>
      </c>
      <c r="P832" s="71" t="s">
        <v>221</v>
      </c>
      <c r="Q832" s="71" t="s">
        <v>221</v>
      </c>
      <c r="R832" s="72">
        <v>1</v>
      </c>
      <c r="S832" s="73" t="s">
        <v>4</v>
      </c>
      <c r="T832" s="74">
        <v>2018011000692</v>
      </c>
      <c r="U832" s="75" t="str">
        <f t="shared" si="46"/>
        <v>2500 - Dirección de Gestión Catastral</v>
      </c>
      <c r="V832" s="72" t="str">
        <f t="shared" si="44"/>
        <v>INVERSION</v>
      </c>
      <c r="W832" s="72" t="s">
        <v>6557</v>
      </c>
      <c r="X832" s="72" t="s">
        <v>6558</v>
      </c>
      <c r="Y832" s="72" t="s">
        <v>6559</v>
      </c>
      <c r="Z832" s="72" t="s">
        <v>6560</v>
      </c>
      <c r="AA832" s="72" t="s">
        <v>6561</v>
      </c>
      <c r="AB832" s="72">
        <v>0</v>
      </c>
      <c r="AC832" s="72">
        <v>1</v>
      </c>
      <c r="AD832" s="76"/>
    </row>
    <row r="833" spans="1:30" ht="72" x14ac:dyDescent="0.25">
      <c r="A833" s="62">
        <v>832</v>
      </c>
      <c r="B833" s="68" t="s">
        <v>1271</v>
      </c>
      <c r="C833" s="64">
        <f t="shared" si="45"/>
        <v>1</v>
      </c>
      <c r="D833" s="65">
        <v>45295</v>
      </c>
      <c r="E833" s="66" t="s">
        <v>6987</v>
      </c>
      <c r="F833" s="67" t="s">
        <v>5016</v>
      </c>
      <c r="G833" s="68">
        <v>80111604</v>
      </c>
      <c r="H833" s="69" t="s">
        <v>5848</v>
      </c>
      <c r="I833" s="62" t="s">
        <v>155</v>
      </c>
      <c r="J833" s="62" t="s">
        <v>155</v>
      </c>
      <c r="K833" s="62">
        <v>9</v>
      </c>
      <c r="L833" s="62" t="s">
        <v>223</v>
      </c>
      <c r="M833" s="70" t="s">
        <v>224</v>
      </c>
      <c r="N833" s="71">
        <v>97020561.600000009</v>
      </c>
      <c r="O833" s="71">
        <v>97020561.600000009</v>
      </c>
      <c r="P833" s="71" t="s">
        <v>221</v>
      </c>
      <c r="Q833" s="71" t="s">
        <v>221</v>
      </c>
      <c r="R833" s="72">
        <v>1</v>
      </c>
      <c r="S833" s="73" t="s">
        <v>4</v>
      </c>
      <c r="T833" s="74">
        <v>2018011000692</v>
      </c>
      <c r="U833" s="75" t="str">
        <f t="shared" si="46"/>
        <v>2520 - Subdirección de Avalúos</v>
      </c>
      <c r="V833" s="72" t="str">
        <f t="shared" si="44"/>
        <v>INVERSION</v>
      </c>
      <c r="W833" s="72" t="s">
        <v>6557</v>
      </c>
      <c r="X833" s="72" t="s">
        <v>6558</v>
      </c>
      <c r="Y833" s="72" t="s">
        <v>6559</v>
      </c>
      <c r="Z833" s="72" t="s">
        <v>6560</v>
      </c>
      <c r="AA833" s="72" t="s">
        <v>6561</v>
      </c>
      <c r="AB833" s="72">
        <v>0</v>
      </c>
      <c r="AC833" s="72">
        <v>1</v>
      </c>
      <c r="AD833" s="76"/>
    </row>
    <row r="834" spans="1:30" ht="72" x14ac:dyDescent="0.25">
      <c r="A834" s="62">
        <v>833</v>
      </c>
      <c r="B834" s="68" t="s">
        <v>720</v>
      </c>
      <c r="C834" s="64">
        <f t="shared" si="45"/>
        <v>1</v>
      </c>
      <c r="D834" s="65">
        <v>45295</v>
      </c>
      <c r="E834" s="66" t="s">
        <v>6987</v>
      </c>
      <c r="F834" s="67" t="s">
        <v>5016</v>
      </c>
      <c r="G834" s="68">
        <v>80111604</v>
      </c>
      <c r="H834" s="69" t="s">
        <v>5849</v>
      </c>
      <c r="I834" s="62" t="s">
        <v>153</v>
      </c>
      <c r="J834" s="62" t="s">
        <v>153</v>
      </c>
      <c r="K834" s="62">
        <v>12</v>
      </c>
      <c r="L834" s="62" t="s">
        <v>223</v>
      </c>
      <c r="M834" s="70" t="s">
        <v>224</v>
      </c>
      <c r="N834" s="71">
        <v>138513866.46000001</v>
      </c>
      <c r="O834" s="71">
        <v>138513866.45999998</v>
      </c>
      <c r="P834" s="71" t="s">
        <v>221</v>
      </c>
      <c r="Q834" s="71" t="s">
        <v>221</v>
      </c>
      <c r="R834" s="72">
        <v>1</v>
      </c>
      <c r="S834" s="73" t="s">
        <v>4</v>
      </c>
      <c r="T834" s="74">
        <v>2018011000692</v>
      </c>
      <c r="U834" s="75" t="str">
        <f t="shared" si="46"/>
        <v>2500 - Dirección de Gestión Catastral</v>
      </c>
      <c r="V834" s="72" t="str">
        <f t="shared" si="44"/>
        <v>INVERSION</v>
      </c>
      <c r="W834" s="72" t="s">
        <v>6557</v>
      </c>
      <c r="X834" s="72" t="s">
        <v>6558</v>
      </c>
      <c r="Y834" s="72" t="s">
        <v>6559</v>
      </c>
      <c r="Z834" s="72" t="s">
        <v>6560</v>
      </c>
      <c r="AA834" s="72" t="s">
        <v>6561</v>
      </c>
      <c r="AB834" s="72">
        <v>0</v>
      </c>
      <c r="AC834" s="72">
        <v>1</v>
      </c>
      <c r="AD834" s="76"/>
    </row>
    <row r="835" spans="1:30" ht="72" x14ac:dyDescent="0.25">
      <c r="A835" s="62">
        <v>834</v>
      </c>
      <c r="B835" s="68" t="s">
        <v>1271</v>
      </c>
      <c r="C835" s="64">
        <f t="shared" si="45"/>
        <v>1</v>
      </c>
      <c r="D835" s="65">
        <v>45295</v>
      </c>
      <c r="E835" s="66" t="s">
        <v>6987</v>
      </c>
      <c r="F835" s="67" t="s">
        <v>5016</v>
      </c>
      <c r="G835" s="68">
        <v>80111604</v>
      </c>
      <c r="H835" s="69" t="s">
        <v>5850</v>
      </c>
      <c r="I835" s="62" t="s">
        <v>153</v>
      </c>
      <c r="J835" s="62" t="s">
        <v>153</v>
      </c>
      <c r="K835" s="62">
        <v>12</v>
      </c>
      <c r="L835" s="62" t="s">
        <v>223</v>
      </c>
      <c r="M835" s="70" t="s">
        <v>224</v>
      </c>
      <c r="N835" s="71">
        <v>37559267.240000002</v>
      </c>
      <c r="O835" s="71">
        <v>37559267.239999995</v>
      </c>
      <c r="P835" s="71" t="s">
        <v>221</v>
      </c>
      <c r="Q835" s="71" t="s">
        <v>221</v>
      </c>
      <c r="R835" s="72">
        <v>1</v>
      </c>
      <c r="S835" s="73" t="s">
        <v>4</v>
      </c>
      <c r="T835" s="74">
        <v>2018011000692</v>
      </c>
      <c r="U835" s="75" t="str">
        <f t="shared" si="46"/>
        <v>2520 - Subdirección de Avalúos</v>
      </c>
      <c r="V835" s="72" t="str">
        <f t="shared" si="44"/>
        <v>INVERSION</v>
      </c>
      <c r="W835" s="72" t="s">
        <v>6557</v>
      </c>
      <c r="X835" s="72" t="s">
        <v>6558</v>
      </c>
      <c r="Y835" s="72" t="s">
        <v>6559</v>
      </c>
      <c r="Z835" s="72" t="s">
        <v>6560</v>
      </c>
      <c r="AA835" s="72" t="s">
        <v>6561</v>
      </c>
      <c r="AB835" s="72">
        <v>0</v>
      </c>
      <c r="AC835" s="72">
        <v>1</v>
      </c>
      <c r="AD835" s="76"/>
    </row>
    <row r="836" spans="1:30" ht="72" x14ac:dyDescent="0.25">
      <c r="A836" s="62">
        <v>835</v>
      </c>
      <c r="B836" s="68" t="s">
        <v>1271</v>
      </c>
      <c r="C836" s="64">
        <f t="shared" si="45"/>
        <v>1</v>
      </c>
      <c r="D836" s="65">
        <v>45295</v>
      </c>
      <c r="E836" s="66" t="s">
        <v>6987</v>
      </c>
      <c r="F836" s="67" t="s">
        <v>5016</v>
      </c>
      <c r="G836" s="68">
        <v>80111604</v>
      </c>
      <c r="H836" s="69" t="s">
        <v>5851</v>
      </c>
      <c r="I836" s="62" t="s">
        <v>153</v>
      </c>
      <c r="J836" s="62" t="s">
        <v>153</v>
      </c>
      <c r="K836" s="62">
        <v>12</v>
      </c>
      <c r="L836" s="62" t="s">
        <v>223</v>
      </c>
      <c r="M836" s="70" t="s">
        <v>224</v>
      </c>
      <c r="N836" s="71">
        <v>43755621.579999998</v>
      </c>
      <c r="O836" s="71">
        <v>43755621.579999998</v>
      </c>
      <c r="P836" s="71" t="s">
        <v>221</v>
      </c>
      <c r="Q836" s="71" t="s">
        <v>221</v>
      </c>
      <c r="R836" s="72">
        <v>1</v>
      </c>
      <c r="S836" s="73" t="s">
        <v>4</v>
      </c>
      <c r="T836" s="74">
        <v>2018011000692</v>
      </c>
      <c r="U836" s="75" t="str">
        <f t="shared" si="46"/>
        <v>2520 - Subdirección de Avalúos</v>
      </c>
      <c r="V836" s="72" t="str">
        <f t="shared" si="44"/>
        <v>INVERSION</v>
      </c>
      <c r="W836" s="72" t="s">
        <v>6557</v>
      </c>
      <c r="X836" s="72" t="s">
        <v>6558</v>
      </c>
      <c r="Y836" s="72" t="s">
        <v>6559</v>
      </c>
      <c r="Z836" s="72" t="s">
        <v>6560</v>
      </c>
      <c r="AA836" s="72" t="s">
        <v>6561</v>
      </c>
      <c r="AB836" s="72">
        <v>0</v>
      </c>
      <c r="AC836" s="72">
        <v>1</v>
      </c>
      <c r="AD836" s="76"/>
    </row>
    <row r="837" spans="1:30" ht="90" x14ac:dyDescent="0.25">
      <c r="A837" s="62">
        <v>836</v>
      </c>
      <c r="B837" s="68" t="s">
        <v>866</v>
      </c>
      <c r="C837" s="64">
        <f t="shared" si="45"/>
        <v>1</v>
      </c>
      <c r="D837" s="65">
        <v>45295</v>
      </c>
      <c r="E837" s="66" t="s">
        <v>6987</v>
      </c>
      <c r="F837" s="67" t="s">
        <v>5016</v>
      </c>
      <c r="G837" s="68">
        <v>80111604</v>
      </c>
      <c r="H837" s="69" t="s">
        <v>5852</v>
      </c>
      <c r="I837" s="62" t="s">
        <v>153</v>
      </c>
      <c r="J837" s="62" t="s">
        <v>153</v>
      </c>
      <c r="K837" s="62">
        <v>12</v>
      </c>
      <c r="L837" s="62" t="s">
        <v>223</v>
      </c>
      <c r="M837" s="70" t="s">
        <v>224</v>
      </c>
      <c r="N837" s="71">
        <v>69208659.189999998</v>
      </c>
      <c r="O837" s="71">
        <v>69208659.189999998</v>
      </c>
      <c r="P837" s="71" t="s">
        <v>221</v>
      </c>
      <c r="Q837" s="71" t="s">
        <v>221</v>
      </c>
      <c r="R837" s="72">
        <v>1</v>
      </c>
      <c r="S837" s="73" t="s">
        <v>4</v>
      </c>
      <c r="T837" s="74">
        <v>2018011000692</v>
      </c>
      <c r="U837" s="75" t="str">
        <f t="shared" si="46"/>
        <v>2510 - Subdirección de Proyectos</v>
      </c>
      <c r="V837" s="72" t="str">
        <f t="shared" si="44"/>
        <v>INVERSION</v>
      </c>
      <c r="W837" s="72" t="s">
        <v>6557</v>
      </c>
      <c r="X837" s="72" t="s">
        <v>6558</v>
      </c>
      <c r="Y837" s="72" t="s">
        <v>6559</v>
      </c>
      <c r="Z837" s="72" t="s">
        <v>6560</v>
      </c>
      <c r="AA837" s="72" t="s">
        <v>6561</v>
      </c>
      <c r="AB837" s="72">
        <v>0</v>
      </c>
      <c r="AC837" s="72">
        <v>1</v>
      </c>
      <c r="AD837" s="76"/>
    </row>
    <row r="838" spans="1:30" ht="90" x14ac:dyDescent="0.25">
      <c r="A838" s="62">
        <v>837</v>
      </c>
      <c r="B838" s="68" t="s">
        <v>866</v>
      </c>
      <c r="C838" s="64">
        <f t="shared" si="45"/>
        <v>1</v>
      </c>
      <c r="D838" s="65">
        <v>45295</v>
      </c>
      <c r="E838" s="66" t="s">
        <v>6987</v>
      </c>
      <c r="F838" s="67" t="s">
        <v>5016</v>
      </c>
      <c r="G838" s="68">
        <v>80111604</v>
      </c>
      <c r="H838" s="69" t="s">
        <v>5853</v>
      </c>
      <c r="I838" s="62" t="s">
        <v>153</v>
      </c>
      <c r="J838" s="62" t="s">
        <v>153</v>
      </c>
      <c r="K838" s="62">
        <v>12</v>
      </c>
      <c r="L838" s="62" t="s">
        <v>223</v>
      </c>
      <c r="M838" s="70" t="s">
        <v>224</v>
      </c>
      <c r="N838" s="71">
        <v>72354507.334999993</v>
      </c>
      <c r="O838" s="71">
        <v>72354507.334999993</v>
      </c>
      <c r="P838" s="71" t="s">
        <v>221</v>
      </c>
      <c r="Q838" s="71" t="s">
        <v>221</v>
      </c>
      <c r="R838" s="72">
        <v>1</v>
      </c>
      <c r="S838" s="73" t="s">
        <v>4</v>
      </c>
      <c r="T838" s="74">
        <v>2018011000692</v>
      </c>
      <c r="U838" s="75" t="str">
        <f t="shared" si="46"/>
        <v>2510 - Subdirección de Proyectos</v>
      </c>
      <c r="V838" s="72" t="str">
        <f t="shared" si="44"/>
        <v>INVERSION</v>
      </c>
      <c r="W838" s="72" t="s">
        <v>6557</v>
      </c>
      <c r="X838" s="72" t="s">
        <v>6558</v>
      </c>
      <c r="Y838" s="72" t="s">
        <v>6559</v>
      </c>
      <c r="Z838" s="72" t="s">
        <v>6560</v>
      </c>
      <c r="AA838" s="72" t="s">
        <v>6561</v>
      </c>
      <c r="AB838" s="72">
        <v>0</v>
      </c>
      <c r="AC838" s="72">
        <v>1</v>
      </c>
      <c r="AD838" s="76"/>
    </row>
    <row r="839" spans="1:30" ht="90" x14ac:dyDescent="0.25">
      <c r="A839" s="62">
        <v>838</v>
      </c>
      <c r="B839" s="68" t="s">
        <v>866</v>
      </c>
      <c r="C839" s="64">
        <f t="shared" si="45"/>
        <v>1</v>
      </c>
      <c r="D839" s="65">
        <v>45295</v>
      </c>
      <c r="E839" s="66" t="s">
        <v>6987</v>
      </c>
      <c r="F839" s="67" t="s">
        <v>5016</v>
      </c>
      <c r="G839" s="68">
        <v>80111604</v>
      </c>
      <c r="H839" s="69" t="s">
        <v>5854</v>
      </c>
      <c r="I839" s="62" t="s">
        <v>155</v>
      </c>
      <c r="J839" s="62" t="s">
        <v>155</v>
      </c>
      <c r="K839" s="62">
        <v>9</v>
      </c>
      <c r="L839" s="62" t="s">
        <v>223</v>
      </c>
      <c r="M839" s="70" t="s">
        <v>224</v>
      </c>
      <c r="N839" s="71">
        <v>56625266.609999999</v>
      </c>
      <c r="O839" s="71">
        <v>56625266.609999999</v>
      </c>
      <c r="P839" s="71" t="s">
        <v>221</v>
      </c>
      <c r="Q839" s="71" t="s">
        <v>221</v>
      </c>
      <c r="R839" s="72">
        <v>1</v>
      </c>
      <c r="S839" s="73" t="s">
        <v>4</v>
      </c>
      <c r="T839" s="74">
        <v>2018011000692</v>
      </c>
      <c r="U839" s="75" t="str">
        <f t="shared" si="46"/>
        <v>2510 - Subdirección de Proyectos</v>
      </c>
      <c r="V839" s="72" t="str">
        <f t="shared" si="44"/>
        <v>INVERSION</v>
      </c>
      <c r="W839" s="72" t="s">
        <v>6557</v>
      </c>
      <c r="X839" s="72" t="s">
        <v>6558</v>
      </c>
      <c r="Y839" s="72" t="s">
        <v>6559</v>
      </c>
      <c r="Z839" s="72" t="s">
        <v>6560</v>
      </c>
      <c r="AA839" s="72" t="s">
        <v>6561</v>
      </c>
      <c r="AB839" s="72">
        <v>0</v>
      </c>
      <c r="AC839" s="72">
        <v>1</v>
      </c>
      <c r="AD839" s="76"/>
    </row>
    <row r="840" spans="1:30" ht="90" x14ac:dyDescent="0.25">
      <c r="A840" s="62">
        <v>839</v>
      </c>
      <c r="B840" s="68" t="s">
        <v>866</v>
      </c>
      <c r="C840" s="64">
        <f t="shared" si="45"/>
        <v>1</v>
      </c>
      <c r="D840" s="65">
        <v>45295</v>
      </c>
      <c r="E840" s="66" t="s">
        <v>6987</v>
      </c>
      <c r="F840" s="67" t="s">
        <v>5016</v>
      </c>
      <c r="G840" s="68">
        <v>80111604</v>
      </c>
      <c r="H840" s="69" t="s">
        <v>5855</v>
      </c>
      <c r="I840" s="62" t="s">
        <v>153</v>
      </c>
      <c r="J840" s="62" t="s">
        <v>153</v>
      </c>
      <c r="K840" s="62">
        <v>12</v>
      </c>
      <c r="L840" s="62" t="s">
        <v>223</v>
      </c>
      <c r="M840" s="70" t="s">
        <v>224</v>
      </c>
      <c r="N840" s="71">
        <v>115126880</v>
      </c>
      <c r="O840" s="71">
        <v>115126880</v>
      </c>
      <c r="P840" s="71" t="s">
        <v>221</v>
      </c>
      <c r="Q840" s="71" t="s">
        <v>221</v>
      </c>
      <c r="R840" s="72">
        <v>1</v>
      </c>
      <c r="S840" s="73" t="s">
        <v>4</v>
      </c>
      <c r="T840" s="74">
        <v>2018011000692</v>
      </c>
      <c r="U840" s="75" t="str">
        <f t="shared" si="46"/>
        <v>2510 - Subdirección de Proyectos</v>
      </c>
      <c r="V840" s="72" t="str">
        <f t="shared" si="44"/>
        <v>INVERSION</v>
      </c>
      <c r="W840" s="72" t="s">
        <v>6557</v>
      </c>
      <c r="X840" s="72" t="s">
        <v>6558</v>
      </c>
      <c r="Y840" s="72" t="s">
        <v>6559</v>
      </c>
      <c r="Z840" s="72" t="s">
        <v>6560</v>
      </c>
      <c r="AA840" s="72" t="s">
        <v>6561</v>
      </c>
      <c r="AB840" s="72">
        <v>0</v>
      </c>
      <c r="AC840" s="72">
        <v>1</v>
      </c>
      <c r="AD840" s="76"/>
    </row>
    <row r="841" spans="1:30" ht="90" x14ac:dyDescent="0.25">
      <c r="A841" s="62">
        <v>840</v>
      </c>
      <c r="B841" s="68" t="s">
        <v>866</v>
      </c>
      <c r="C841" s="64">
        <f t="shared" si="45"/>
        <v>1</v>
      </c>
      <c r="D841" s="65">
        <v>45295</v>
      </c>
      <c r="E841" s="66" t="s">
        <v>6987</v>
      </c>
      <c r="F841" s="67" t="s">
        <v>5016</v>
      </c>
      <c r="G841" s="68">
        <v>80111604</v>
      </c>
      <c r="H841" s="69" t="s">
        <v>5856</v>
      </c>
      <c r="I841" s="62" t="s">
        <v>153</v>
      </c>
      <c r="J841" s="62" t="s">
        <v>153</v>
      </c>
      <c r="K841" s="62">
        <v>12</v>
      </c>
      <c r="L841" s="62" t="s">
        <v>223</v>
      </c>
      <c r="M841" s="70" t="s">
        <v>224</v>
      </c>
      <c r="N841" s="71">
        <v>115126880</v>
      </c>
      <c r="O841" s="71">
        <v>115126880</v>
      </c>
      <c r="P841" s="71" t="s">
        <v>221</v>
      </c>
      <c r="Q841" s="71" t="s">
        <v>221</v>
      </c>
      <c r="R841" s="72">
        <v>1</v>
      </c>
      <c r="S841" s="73" t="s">
        <v>4</v>
      </c>
      <c r="T841" s="74">
        <v>2018011000692</v>
      </c>
      <c r="U841" s="75" t="str">
        <f t="shared" si="46"/>
        <v>2510 - Subdirección de Proyectos</v>
      </c>
      <c r="V841" s="72" t="str">
        <f t="shared" si="44"/>
        <v>INVERSION</v>
      </c>
      <c r="W841" s="72" t="s">
        <v>6557</v>
      </c>
      <c r="X841" s="72" t="s">
        <v>6558</v>
      </c>
      <c r="Y841" s="72" t="s">
        <v>6559</v>
      </c>
      <c r="Z841" s="72" t="s">
        <v>6560</v>
      </c>
      <c r="AA841" s="72" t="s">
        <v>6561</v>
      </c>
      <c r="AB841" s="72">
        <v>0</v>
      </c>
      <c r="AC841" s="72">
        <v>1</v>
      </c>
      <c r="AD841" s="76"/>
    </row>
    <row r="842" spans="1:30" ht="90" x14ac:dyDescent="0.25">
      <c r="A842" s="62">
        <v>841</v>
      </c>
      <c r="B842" s="68" t="s">
        <v>866</v>
      </c>
      <c r="C842" s="64">
        <f t="shared" si="45"/>
        <v>1</v>
      </c>
      <c r="D842" s="65">
        <v>45295</v>
      </c>
      <c r="E842" s="66" t="s">
        <v>6987</v>
      </c>
      <c r="F842" s="67" t="s">
        <v>5016</v>
      </c>
      <c r="G842" s="68">
        <v>80111604</v>
      </c>
      <c r="H842" s="69" t="s">
        <v>5857</v>
      </c>
      <c r="I842" s="62" t="s">
        <v>155</v>
      </c>
      <c r="J842" s="62" t="s">
        <v>155</v>
      </c>
      <c r="K842" s="62">
        <v>9</v>
      </c>
      <c r="L842" s="62" t="s">
        <v>223</v>
      </c>
      <c r="M842" s="70" t="s">
        <v>224</v>
      </c>
      <c r="N842" s="71">
        <v>94194720</v>
      </c>
      <c r="O842" s="71">
        <v>94194720</v>
      </c>
      <c r="P842" s="71" t="s">
        <v>221</v>
      </c>
      <c r="Q842" s="71" t="s">
        <v>221</v>
      </c>
      <c r="R842" s="72">
        <v>1</v>
      </c>
      <c r="S842" s="73" t="s">
        <v>4</v>
      </c>
      <c r="T842" s="74">
        <v>2018011000692</v>
      </c>
      <c r="U842" s="75" t="str">
        <f t="shared" si="46"/>
        <v>2510 - Subdirección de Proyectos</v>
      </c>
      <c r="V842" s="72" t="str">
        <f t="shared" si="44"/>
        <v>INVERSION</v>
      </c>
      <c r="W842" s="72" t="s">
        <v>6557</v>
      </c>
      <c r="X842" s="72" t="s">
        <v>6558</v>
      </c>
      <c r="Y842" s="72" t="s">
        <v>6559</v>
      </c>
      <c r="Z842" s="72" t="s">
        <v>6560</v>
      </c>
      <c r="AA842" s="72" t="s">
        <v>6561</v>
      </c>
      <c r="AB842" s="72">
        <v>0</v>
      </c>
      <c r="AC842" s="72">
        <v>1</v>
      </c>
      <c r="AD842" s="76"/>
    </row>
    <row r="843" spans="1:30" ht="72" x14ac:dyDescent="0.25">
      <c r="A843" s="62">
        <v>842</v>
      </c>
      <c r="B843" s="68" t="s">
        <v>866</v>
      </c>
      <c r="C843" s="64">
        <f t="shared" si="45"/>
        <v>2</v>
      </c>
      <c r="D843" s="65">
        <v>45295</v>
      </c>
      <c r="E843" s="66" t="s">
        <v>6987</v>
      </c>
      <c r="F843" s="67" t="s">
        <v>5016</v>
      </c>
      <c r="G843" s="68">
        <v>80111604</v>
      </c>
      <c r="H843" s="69" t="s">
        <v>5858</v>
      </c>
      <c r="I843" s="62" t="s">
        <v>153</v>
      </c>
      <c r="J843" s="62" t="s">
        <v>153</v>
      </c>
      <c r="K843" s="62">
        <v>12</v>
      </c>
      <c r="L843" s="62" t="s">
        <v>223</v>
      </c>
      <c r="M843" s="70" t="s">
        <v>224</v>
      </c>
      <c r="N843" s="71">
        <v>138417318.38</v>
      </c>
      <c r="O843" s="71">
        <v>138417318.38</v>
      </c>
      <c r="P843" s="71" t="s">
        <v>221</v>
      </c>
      <c r="Q843" s="71" t="s">
        <v>221</v>
      </c>
      <c r="R843" s="72">
        <v>2</v>
      </c>
      <c r="S843" s="73" t="s">
        <v>4</v>
      </c>
      <c r="T843" s="74">
        <v>2018011000692</v>
      </c>
      <c r="U843" s="75" t="str">
        <f t="shared" si="46"/>
        <v>2510 - Subdirección de Proyectos</v>
      </c>
      <c r="V843" s="72" t="str">
        <f t="shared" ref="V843:V906" si="47">IF(T843="NA","FUNCIONAMIENTO",IF(T843&gt;0,"INVERSION",))</f>
        <v>INVERSION</v>
      </c>
      <c r="W843" s="72" t="s">
        <v>6557</v>
      </c>
      <c r="X843" s="72" t="s">
        <v>6558</v>
      </c>
      <c r="Y843" s="72" t="s">
        <v>6559</v>
      </c>
      <c r="Z843" s="72" t="s">
        <v>6560</v>
      </c>
      <c r="AA843" s="72" t="s">
        <v>6561</v>
      </c>
      <c r="AB843" s="72">
        <v>0</v>
      </c>
      <c r="AC843" s="72">
        <v>1</v>
      </c>
      <c r="AD843" s="76"/>
    </row>
    <row r="844" spans="1:30" ht="90" x14ac:dyDescent="0.25">
      <c r="A844" s="62">
        <v>843</v>
      </c>
      <c r="B844" s="68" t="s">
        <v>866</v>
      </c>
      <c r="C844" s="64">
        <f t="shared" si="45"/>
        <v>1</v>
      </c>
      <c r="D844" s="65">
        <v>45295</v>
      </c>
      <c r="E844" s="66" t="s">
        <v>6987</v>
      </c>
      <c r="F844" s="67" t="s">
        <v>5016</v>
      </c>
      <c r="G844" s="68">
        <v>80111604</v>
      </c>
      <c r="H844" s="69" t="s">
        <v>5859</v>
      </c>
      <c r="I844" s="62" t="s">
        <v>153</v>
      </c>
      <c r="J844" s="62" t="s">
        <v>153</v>
      </c>
      <c r="K844" s="62">
        <v>12</v>
      </c>
      <c r="L844" s="62" t="s">
        <v>223</v>
      </c>
      <c r="M844" s="70" t="s">
        <v>224</v>
      </c>
      <c r="N844" s="71">
        <v>146402362.47999999</v>
      </c>
      <c r="O844" s="71">
        <v>146402362.47999999</v>
      </c>
      <c r="P844" s="71" t="s">
        <v>221</v>
      </c>
      <c r="Q844" s="71" t="s">
        <v>221</v>
      </c>
      <c r="R844" s="72">
        <v>1</v>
      </c>
      <c r="S844" s="73" t="s">
        <v>4</v>
      </c>
      <c r="T844" s="74">
        <v>2018011000692</v>
      </c>
      <c r="U844" s="75" t="str">
        <f t="shared" si="46"/>
        <v>2510 - Subdirección de Proyectos</v>
      </c>
      <c r="V844" s="72" t="str">
        <f t="shared" si="47"/>
        <v>INVERSION</v>
      </c>
      <c r="W844" s="72" t="s">
        <v>6557</v>
      </c>
      <c r="X844" s="72" t="s">
        <v>6558</v>
      </c>
      <c r="Y844" s="72" t="s">
        <v>6559</v>
      </c>
      <c r="Z844" s="72" t="s">
        <v>6560</v>
      </c>
      <c r="AA844" s="72" t="s">
        <v>6561</v>
      </c>
      <c r="AB844" s="72">
        <v>0</v>
      </c>
      <c r="AC844" s="72">
        <v>1</v>
      </c>
      <c r="AD844" s="76"/>
    </row>
    <row r="845" spans="1:30" ht="90" x14ac:dyDescent="0.25">
      <c r="A845" s="62">
        <v>844</v>
      </c>
      <c r="B845" s="68" t="s">
        <v>866</v>
      </c>
      <c r="C845" s="64">
        <f t="shared" si="45"/>
        <v>1</v>
      </c>
      <c r="D845" s="65">
        <v>45295</v>
      </c>
      <c r="E845" s="66" t="s">
        <v>6987</v>
      </c>
      <c r="F845" s="67" t="s">
        <v>5016</v>
      </c>
      <c r="G845" s="68">
        <v>80111604</v>
      </c>
      <c r="H845" s="69" t="s">
        <v>5860</v>
      </c>
      <c r="I845" s="62" t="s">
        <v>153</v>
      </c>
      <c r="J845" s="62" t="s">
        <v>153</v>
      </c>
      <c r="K845" s="62">
        <v>12</v>
      </c>
      <c r="L845" s="62" t="s">
        <v>223</v>
      </c>
      <c r="M845" s="70" t="s">
        <v>224</v>
      </c>
      <c r="N845" s="71">
        <v>88110979</v>
      </c>
      <c r="O845" s="71">
        <v>88110979</v>
      </c>
      <c r="P845" s="71" t="s">
        <v>221</v>
      </c>
      <c r="Q845" s="71" t="s">
        <v>221</v>
      </c>
      <c r="R845" s="72">
        <v>1</v>
      </c>
      <c r="S845" s="73" t="s">
        <v>4</v>
      </c>
      <c r="T845" s="74">
        <v>2018011000692</v>
      </c>
      <c r="U845" s="75" t="str">
        <f t="shared" si="46"/>
        <v>2510 - Subdirección de Proyectos</v>
      </c>
      <c r="V845" s="72" t="str">
        <f t="shared" si="47"/>
        <v>INVERSION</v>
      </c>
      <c r="W845" s="72" t="s">
        <v>6557</v>
      </c>
      <c r="X845" s="72" t="s">
        <v>6558</v>
      </c>
      <c r="Y845" s="72" t="s">
        <v>6559</v>
      </c>
      <c r="Z845" s="72" t="s">
        <v>6560</v>
      </c>
      <c r="AA845" s="72" t="s">
        <v>6561</v>
      </c>
      <c r="AB845" s="72">
        <v>0</v>
      </c>
      <c r="AC845" s="72">
        <v>1</v>
      </c>
      <c r="AD845" s="76"/>
    </row>
    <row r="846" spans="1:30" ht="108" x14ac:dyDescent="0.25">
      <c r="A846" s="62">
        <v>845</v>
      </c>
      <c r="B846" s="68" t="s">
        <v>866</v>
      </c>
      <c r="C846" s="64">
        <f t="shared" si="45"/>
        <v>1</v>
      </c>
      <c r="D846" s="65">
        <v>45295</v>
      </c>
      <c r="E846" s="66" t="s">
        <v>6987</v>
      </c>
      <c r="F846" s="67" t="s">
        <v>5016</v>
      </c>
      <c r="G846" s="68">
        <v>80111604</v>
      </c>
      <c r="H846" s="69" t="s">
        <v>5861</v>
      </c>
      <c r="I846" s="62" t="s">
        <v>153</v>
      </c>
      <c r="J846" s="62" t="s">
        <v>153</v>
      </c>
      <c r="K846" s="62">
        <v>12</v>
      </c>
      <c r="L846" s="62" t="s">
        <v>223</v>
      </c>
      <c r="M846" s="70" t="s">
        <v>224</v>
      </c>
      <c r="N846" s="71">
        <v>134479482</v>
      </c>
      <c r="O846" s="71">
        <v>134479482</v>
      </c>
      <c r="P846" s="71" t="s">
        <v>221</v>
      </c>
      <c r="Q846" s="71" t="s">
        <v>221</v>
      </c>
      <c r="R846" s="72">
        <v>1</v>
      </c>
      <c r="S846" s="73" t="s">
        <v>4</v>
      </c>
      <c r="T846" s="74">
        <v>2018011000692</v>
      </c>
      <c r="U846" s="75" t="str">
        <f t="shared" si="46"/>
        <v>2510 - Subdirección de Proyectos</v>
      </c>
      <c r="V846" s="72" t="str">
        <f t="shared" si="47"/>
        <v>INVERSION</v>
      </c>
      <c r="W846" s="72" t="s">
        <v>6557</v>
      </c>
      <c r="X846" s="72" t="s">
        <v>6558</v>
      </c>
      <c r="Y846" s="72" t="s">
        <v>6559</v>
      </c>
      <c r="Z846" s="72" t="s">
        <v>6560</v>
      </c>
      <c r="AA846" s="72" t="s">
        <v>6561</v>
      </c>
      <c r="AB846" s="72">
        <v>0</v>
      </c>
      <c r="AC846" s="72">
        <v>1</v>
      </c>
      <c r="AD846" s="76"/>
    </row>
    <row r="847" spans="1:30" ht="90" x14ac:dyDescent="0.25">
      <c r="A847" s="62">
        <v>846</v>
      </c>
      <c r="B847" s="68" t="s">
        <v>720</v>
      </c>
      <c r="C847" s="64">
        <f t="shared" si="45"/>
        <v>1</v>
      </c>
      <c r="D847" s="65">
        <v>45295</v>
      </c>
      <c r="E847" s="66" t="s">
        <v>6987</v>
      </c>
      <c r="F847" s="67" t="s">
        <v>5016</v>
      </c>
      <c r="G847" s="68">
        <v>80111604</v>
      </c>
      <c r="H847" s="69" t="s">
        <v>5862</v>
      </c>
      <c r="I847" s="62" t="s">
        <v>153</v>
      </c>
      <c r="J847" s="62" t="s">
        <v>153</v>
      </c>
      <c r="K847" s="62">
        <v>12</v>
      </c>
      <c r="L847" s="62" t="s">
        <v>223</v>
      </c>
      <c r="M847" s="70" t="s">
        <v>224</v>
      </c>
      <c r="N847" s="71">
        <v>109427556.89500001</v>
      </c>
      <c r="O847" s="71">
        <v>109427556.89500001</v>
      </c>
      <c r="P847" s="71" t="s">
        <v>221</v>
      </c>
      <c r="Q847" s="71" t="s">
        <v>221</v>
      </c>
      <c r="R847" s="72">
        <v>1</v>
      </c>
      <c r="S847" s="73" t="s">
        <v>4</v>
      </c>
      <c r="T847" s="74">
        <v>2018011000692</v>
      </c>
      <c r="U847" s="75" t="str">
        <f t="shared" si="46"/>
        <v>2500 - Dirección de Gestión Catastral</v>
      </c>
      <c r="V847" s="72" t="str">
        <f t="shared" si="47"/>
        <v>INVERSION</v>
      </c>
      <c r="W847" s="72" t="s">
        <v>6557</v>
      </c>
      <c r="X847" s="72" t="s">
        <v>6558</v>
      </c>
      <c r="Y847" s="72" t="s">
        <v>6559</v>
      </c>
      <c r="Z847" s="72" t="s">
        <v>6560</v>
      </c>
      <c r="AA847" s="72" t="s">
        <v>6561</v>
      </c>
      <c r="AB847" s="72">
        <v>0</v>
      </c>
      <c r="AC847" s="72">
        <v>1</v>
      </c>
      <c r="AD847" s="76"/>
    </row>
    <row r="848" spans="1:30" ht="72" x14ac:dyDescent="0.25">
      <c r="A848" s="62">
        <v>847</v>
      </c>
      <c r="B848" s="68" t="s">
        <v>1271</v>
      </c>
      <c r="C848" s="64">
        <f t="shared" si="45"/>
        <v>2</v>
      </c>
      <c r="D848" s="65">
        <v>45295</v>
      </c>
      <c r="E848" s="66" t="s">
        <v>6987</v>
      </c>
      <c r="F848" s="67" t="s">
        <v>5016</v>
      </c>
      <c r="G848" s="68">
        <v>80111604</v>
      </c>
      <c r="H848" s="69" t="s">
        <v>5863</v>
      </c>
      <c r="I848" s="62" t="s">
        <v>158</v>
      </c>
      <c r="J848" s="62" t="s">
        <v>158</v>
      </c>
      <c r="K848" s="62">
        <v>7</v>
      </c>
      <c r="L848" s="62" t="s">
        <v>223</v>
      </c>
      <c r="M848" s="70" t="s">
        <v>224</v>
      </c>
      <c r="N848" s="71">
        <v>47802703.759999998</v>
      </c>
      <c r="O848" s="71">
        <v>47802703.759999998</v>
      </c>
      <c r="P848" s="71" t="s">
        <v>221</v>
      </c>
      <c r="Q848" s="71" t="s">
        <v>221</v>
      </c>
      <c r="R848" s="72">
        <v>2</v>
      </c>
      <c r="S848" s="73" t="s">
        <v>4</v>
      </c>
      <c r="T848" s="74">
        <v>2018011000692</v>
      </c>
      <c r="U848" s="75" t="str">
        <f t="shared" si="46"/>
        <v>2520 - Subdirección de Avalúos</v>
      </c>
      <c r="V848" s="72" t="str">
        <f t="shared" si="47"/>
        <v>INVERSION</v>
      </c>
      <c r="W848" s="72" t="s">
        <v>6557</v>
      </c>
      <c r="X848" s="72" t="s">
        <v>6558</v>
      </c>
      <c r="Y848" s="72" t="s">
        <v>6559</v>
      </c>
      <c r="Z848" s="72" t="s">
        <v>6560</v>
      </c>
      <c r="AA848" s="72" t="s">
        <v>6561</v>
      </c>
      <c r="AB848" s="72">
        <v>0</v>
      </c>
      <c r="AC848" s="72">
        <v>1</v>
      </c>
      <c r="AD848" s="76"/>
    </row>
    <row r="849" spans="1:30" ht="72" x14ac:dyDescent="0.25">
      <c r="A849" s="62">
        <v>848</v>
      </c>
      <c r="B849" s="68" t="s">
        <v>1271</v>
      </c>
      <c r="C849" s="64">
        <f t="shared" si="45"/>
        <v>2</v>
      </c>
      <c r="D849" s="65">
        <v>45295</v>
      </c>
      <c r="E849" s="66" t="s">
        <v>6987</v>
      </c>
      <c r="F849" s="67" t="s">
        <v>5016</v>
      </c>
      <c r="G849" s="68">
        <v>80111604</v>
      </c>
      <c r="H849" s="69" t="s">
        <v>5864</v>
      </c>
      <c r="I849" s="62" t="s">
        <v>153</v>
      </c>
      <c r="J849" s="62" t="s">
        <v>153</v>
      </c>
      <c r="K849" s="62">
        <v>12</v>
      </c>
      <c r="L849" s="62" t="s">
        <v>223</v>
      </c>
      <c r="M849" s="70" t="s">
        <v>224</v>
      </c>
      <c r="N849" s="71">
        <v>87511243.159999996</v>
      </c>
      <c r="O849" s="71">
        <v>87511243.159999996</v>
      </c>
      <c r="P849" s="71" t="s">
        <v>221</v>
      </c>
      <c r="Q849" s="71" t="s">
        <v>221</v>
      </c>
      <c r="R849" s="72">
        <v>2</v>
      </c>
      <c r="S849" s="73" t="s">
        <v>4</v>
      </c>
      <c r="T849" s="74">
        <v>2018011000692</v>
      </c>
      <c r="U849" s="75" t="str">
        <f t="shared" si="46"/>
        <v>2520 - Subdirección de Avalúos</v>
      </c>
      <c r="V849" s="72" t="str">
        <f t="shared" si="47"/>
        <v>INVERSION</v>
      </c>
      <c r="W849" s="72" t="s">
        <v>6557</v>
      </c>
      <c r="X849" s="72" t="s">
        <v>6558</v>
      </c>
      <c r="Y849" s="72" t="s">
        <v>6559</v>
      </c>
      <c r="Z849" s="72" t="s">
        <v>6560</v>
      </c>
      <c r="AA849" s="72" t="s">
        <v>6561</v>
      </c>
      <c r="AB849" s="72">
        <v>0</v>
      </c>
      <c r="AC849" s="72">
        <v>1</v>
      </c>
      <c r="AD849" s="76"/>
    </row>
    <row r="850" spans="1:30" ht="72" x14ac:dyDescent="0.25">
      <c r="A850" s="62">
        <v>849</v>
      </c>
      <c r="B850" s="68" t="s">
        <v>866</v>
      </c>
      <c r="C850" s="64">
        <f t="shared" si="45"/>
        <v>1</v>
      </c>
      <c r="D850" s="65">
        <v>45295</v>
      </c>
      <c r="E850" s="66" t="s">
        <v>6987</v>
      </c>
      <c r="F850" s="67" t="s">
        <v>5016</v>
      </c>
      <c r="G850" s="68">
        <v>80111604</v>
      </c>
      <c r="H850" s="69" t="s">
        <v>5865</v>
      </c>
      <c r="I850" s="62" t="s">
        <v>153</v>
      </c>
      <c r="J850" s="62" t="s">
        <v>153</v>
      </c>
      <c r="K850" s="62">
        <v>12</v>
      </c>
      <c r="L850" s="62" t="s">
        <v>223</v>
      </c>
      <c r="M850" s="70" t="s">
        <v>224</v>
      </c>
      <c r="N850" s="71">
        <v>118580686.40000001</v>
      </c>
      <c r="O850" s="71">
        <v>118580686.40000001</v>
      </c>
      <c r="P850" s="71" t="s">
        <v>221</v>
      </c>
      <c r="Q850" s="71" t="s">
        <v>221</v>
      </c>
      <c r="R850" s="72">
        <v>1</v>
      </c>
      <c r="S850" s="73" t="s">
        <v>4</v>
      </c>
      <c r="T850" s="74">
        <v>2018011000692</v>
      </c>
      <c r="U850" s="75" t="str">
        <f t="shared" si="46"/>
        <v>2510 - Subdirección de Proyectos</v>
      </c>
      <c r="V850" s="72" t="str">
        <f t="shared" si="47"/>
        <v>INVERSION</v>
      </c>
      <c r="W850" s="72" t="s">
        <v>6557</v>
      </c>
      <c r="X850" s="72" t="s">
        <v>6558</v>
      </c>
      <c r="Y850" s="72" t="s">
        <v>6559</v>
      </c>
      <c r="Z850" s="72" t="s">
        <v>6560</v>
      </c>
      <c r="AA850" s="72" t="s">
        <v>6561</v>
      </c>
      <c r="AB850" s="72">
        <v>0</v>
      </c>
      <c r="AC850" s="72">
        <v>1</v>
      </c>
      <c r="AD850" s="76"/>
    </row>
    <row r="851" spans="1:30" ht="72" x14ac:dyDescent="0.25">
      <c r="A851" s="62">
        <v>850</v>
      </c>
      <c r="B851" s="68" t="s">
        <v>866</v>
      </c>
      <c r="C851" s="64">
        <f t="shared" si="45"/>
        <v>3</v>
      </c>
      <c r="D851" s="65">
        <v>45295</v>
      </c>
      <c r="E851" s="66" t="s">
        <v>6987</v>
      </c>
      <c r="F851" s="67" t="s">
        <v>5016</v>
      </c>
      <c r="G851" s="68">
        <v>80111604</v>
      </c>
      <c r="H851" s="69" t="s">
        <v>5866</v>
      </c>
      <c r="I851" s="62" t="s">
        <v>153</v>
      </c>
      <c r="J851" s="62" t="s">
        <v>153</v>
      </c>
      <c r="K851" s="62">
        <v>12</v>
      </c>
      <c r="L851" s="62" t="s">
        <v>223</v>
      </c>
      <c r="M851" s="70" t="s">
        <v>224</v>
      </c>
      <c r="N851" s="71">
        <v>207625977.56999999</v>
      </c>
      <c r="O851" s="71">
        <v>207625977.56999999</v>
      </c>
      <c r="P851" s="71" t="s">
        <v>221</v>
      </c>
      <c r="Q851" s="71" t="s">
        <v>221</v>
      </c>
      <c r="R851" s="72">
        <v>3</v>
      </c>
      <c r="S851" s="73" t="s">
        <v>4</v>
      </c>
      <c r="T851" s="74">
        <v>2018011000692</v>
      </c>
      <c r="U851" s="75" t="str">
        <f t="shared" si="46"/>
        <v>2510 - Subdirección de Proyectos</v>
      </c>
      <c r="V851" s="72" t="str">
        <f t="shared" si="47"/>
        <v>INVERSION</v>
      </c>
      <c r="W851" s="72" t="s">
        <v>6557</v>
      </c>
      <c r="X851" s="72" t="s">
        <v>6558</v>
      </c>
      <c r="Y851" s="72" t="s">
        <v>6559</v>
      </c>
      <c r="Z851" s="72" t="s">
        <v>6560</v>
      </c>
      <c r="AA851" s="72" t="s">
        <v>6561</v>
      </c>
      <c r="AB851" s="72">
        <v>0</v>
      </c>
      <c r="AC851" s="72">
        <v>1</v>
      </c>
      <c r="AD851" s="76"/>
    </row>
    <row r="852" spans="1:30" ht="72" x14ac:dyDescent="0.25">
      <c r="A852" s="62">
        <v>851</v>
      </c>
      <c r="B852" s="68" t="s">
        <v>866</v>
      </c>
      <c r="C852" s="64">
        <f t="shared" si="45"/>
        <v>5</v>
      </c>
      <c r="D852" s="65">
        <v>45295</v>
      </c>
      <c r="E852" s="66" t="s">
        <v>6987</v>
      </c>
      <c r="F852" s="67" t="s">
        <v>5016</v>
      </c>
      <c r="G852" s="68">
        <v>80111604</v>
      </c>
      <c r="H852" s="69" t="s">
        <v>5867</v>
      </c>
      <c r="I852" s="62" t="s">
        <v>153</v>
      </c>
      <c r="J852" s="62" t="s">
        <v>153</v>
      </c>
      <c r="K852" s="62">
        <v>12</v>
      </c>
      <c r="L852" s="62" t="s">
        <v>223</v>
      </c>
      <c r="M852" s="70" t="s">
        <v>224</v>
      </c>
      <c r="N852" s="71">
        <v>256237637.15000001</v>
      </c>
      <c r="O852" s="71">
        <v>256237637.15000001</v>
      </c>
      <c r="P852" s="71" t="s">
        <v>221</v>
      </c>
      <c r="Q852" s="71" t="s">
        <v>221</v>
      </c>
      <c r="R852" s="72">
        <v>5</v>
      </c>
      <c r="S852" s="73" t="s">
        <v>4</v>
      </c>
      <c r="T852" s="74">
        <v>2018011000692</v>
      </c>
      <c r="U852" s="75" t="str">
        <f t="shared" si="46"/>
        <v>2510 - Subdirección de Proyectos</v>
      </c>
      <c r="V852" s="72" t="str">
        <f t="shared" si="47"/>
        <v>INVERSION</v>
      </c>
      <c r="W852" s="72" t="s">
        <v>6557</v>
      </c>
      <c r="X852" s="72" t="s">
        <v>6558</v>
      </c>
      <c r="Y852" s="72" t="s">
        <v>6559</v>
      </c>
      <c r="Z852" s="72" t="s">
        <v>6560</v>
      </c>
      <c r="AA852" s="72" t="s">
        <v>6561</v>
      </c>
      <c r="AB852" s="72">
        <v>0</v>
      </c>
      <c r="AC852" s="72">
        <v>1</v>
      </c>
      <c r="AD852" s="76"/>
    </row>
    <row r="853" spans="1:30" ht="72" x14ac:dyDescent="0.25">
      <c r="A853" s="62">
        <v>852</v>
      </c>
      <c r="B853" s="68" t="s">
        <v>720</v>
      </c>
      <c r="C853" s="64">
        <f t="shared" si="45"/>
        <v>2</v>
      </c>
      <c r="D853" s="65">
        <v>45295</v>
      </c>
      <c r="E853" s="66" t="s">
        <v>6987</v>
      </c>
      <c r="F853" s="67" t="s">
        <v>5016</v>
      </c>
      <c r="G853" s="68">
        <v>80111604</v>
      </c>
      <c r="H853" s="69" t="s">
        <v>5868</v>
      </c>
      <c r="I853" s="62" t="s">
        <v>153</v>
      </c>
      <c r="J853" s="62" t="s">
        <v>153</v>
      </c>
      <c r="K853" s="62">
        <v>12</v>
      </c>
      <c r="L853" s="62" t="s">
        <v>223</v>
      </c>
      <c r="M853" s="70" t="s">
        <v>224</v>
      </c>
      <c r="N853" s="71">
        <v>138417318.38</v>
      </c>
      <c r="O853" s="71">
        <v>138417318.38</v>
      </c>
      <c r="P853" s="71" t="s">
        <v>221</v>
      </c>
      <c r="Q853" s="71" t="s">
        <v>221</v>
      </c>
      <c r="R853" s="72">
        <v>2</v>
      </c>
      <c r="S853" s="73" t="s">
        <v>4</v>
      </c>
      <c r="T853" s="74">
        <v>2018011000692</v>
      </c>
      <c r="U853" s="75" t="str">
        <f t="shared" si="46"/>
        <v>2500 - Dirección de Gestión Catastral</v>
      </c>
      <c r="V853" s="72" t="str">
        <f t="shared" si="47"/>
        <v>INVERSION</v>
      </c>
      <c r="W853" s="72" t="s">
        <v>6557</v>
      </c>
      <c r="X853" s="72" t="s">
        <v>6558</v>
      </c>
      <c r="Y853" s="72" t="s">
        <v>6559</v>
      </c>
      <c r="Z853" s="72" t="s">
        <v>6560</v>
      </c>
      <c r="AA853" s="72" t="s">
        <v>6561</v>
      </c>
      <c r="AB853" s="72">
        <v>0</v>
      </c>
      <c r="AC853" s="72">
        <v>1</v>
      </c>
      <c r="AD853" s="76"/>
    </row>
    <row r="854" spans="1:30" ht="108" x14ac:dyDescent="0.25">
      <c r="A854" s="62">
        <v>853</v>
      </c>
      <c r="B854" s="68" t="s">
        <v>1271</v>
      </c>
      <c r="C854" s="64">
        <f t="shared" si="45"/>
        <v>1</v>
      </c>
      <c r="D854" s="65">
        <v>45295</v>
      </c>
      <c r="E854" s="66" t="s">
        <v>6987</v>
      </c>
      <c r="F854" s="67" t="s">
        <v>5016</v>
      </c>
      <c r="G854" s="68">
        <v>80111604</v>
      </c>
      <c r="H854" s="69" t="s">
        <v>5869</v>
      </c>
      <c r="I854" s="62" t="s">
        <v>153</v>
      </c>
      <c r="J854" s="62" t="s">
        <v>153</v>
      </c>
      <c r="K854" s="62">
        <v>12</v>
      </c>
      <c r="L854" s="62" t="s">
        <v>223</v>
      </c>
      <c r="M854" s="70" t="s">
        <v>224</v>
      </c>
      <c r="N854" s="71">
        <v>170500000</v>
      </c>
      <c r="O854" s="71">
        <v>170500000</v>
      </c>
      <c r="P854" s="71" t="s">
        <v>221</v>
      </c>
      <c r="Q854" s="71" t="s">
        <v>221</v>
      </c>
      <c r="R854" s="72">
        <v>1</v>
      </c>
      <c r="S854" s="73" t="s">
        <v>4</v>
      </c>
      <c r="T854" s="74">
        <v>2018011000692</v>
      </c>
      <c r="U854" s="75" t="str">
        <f t="shared" si="46"/>
        <v>2520 - Subdirección de Avalúos</v>
      </c>
      <c r="V854" s="72" t="str">
        <f t="shared" si="47"/>
        <v>INVERSION</v>
      </c>
      <c r="W854" s="72" t="s">
        <v>6557</v>
      </c>
      <c r="X854" s="72" t="s">
        <v>6558</v>
      </c>
      <c r="Y854" s="72" t="s">
        <v>6559</v>
      </c>
      <c r="Z854" s="72" t="s">
        <v>6560</v>
      </c>
      <c r="AA854" s="72" t="s">
        <v>6561</v>
      </c>
      <c r="AB854" s="72">
        <v>0</v>
      </c>
      <c r="AC854" s="72">
        <v>1</v>
      </c>
      <c r="AD854" s="76"/>
    </row>
    <row r="855" spans="1:30" ht="90" x14ac:dyDescent="0.25">
      <c r="A855" s="62">
        <v>854</v>
      </c>
      <c r="B855" s="68" t="s">
        <v>866</v>
      </c>
      <c r="C855" s="64">
        <f t="shared" si="45"/>
        <v>1</v>
      </c>
      <c r="D855" s="65">
        <v>45295</v>
      </c>
      <c r="E855" s="66" t="s">
        <v>6987</v>
      </c>
      <c r="F855" s="67" t="s">
        <v>5016</v>
      </c>
      <c r="G855" s="68">
        <v>80111604</v>
      </c>
      <c r="H855" s="69" t="s">
        <v>5870</v>
      </c>
      <c r="I855" s="62" t="s">
        <v>153</v>
      </c>
      <c r="J855" s="62" t="s">
        <v>153</v>
      </c>
      <c r="K855" s="62">
        <v>12</v>
      </c>
      <c r="L855" s="62" t="s">
        <v>223</v>
      </c>
      <c r="M855" s="70" t="s">
        <v>224</v>
      </c>
      <c r="N855" s="71">
        <v>90754308.370000005</v>
      </c>
      <c r="O855" s="71">
        <v>90754308.370000005</v>
      </c>
      <c r="P855" s="71" t="s">
        <v>221</v>
      </c>
      <c r="Q855" s="71" t="s">
        <v>221</v>
      </c>
      <c r="R855" s="72">
        <v>1</v>
      </c>
      <c r="S855" s="73" t="s">
        <v>4</v>
      </c>
      <c r="T855" s="74">
        <v>2018011000692</v>
      </c>
      <c r="U855" s="75" t="str">
        <f t="shared" si="46"/>
        <v>2510 - Subdirección de Proyectos</v>
      </c>
      <c r="V855" s="72" t="str">
        <f t="shared" si="47"/>
        <v>INVERSION</v>
      </c>
      <c r="W855" s="72" t="s">
        <v>6557</v>
      </c>
      <c r="X855" s="72" t="s">
        <v>6558</v>
      </c>
      <c r="Y855" s="72" t="s">
        <v>6559</v>
      </c>
      <c r="Z855" s="72" t="s">
        <v>6560</v>
      </c>
      <c r="AA855" s="72" t="s">
        <v>6561</v>
      </c>
      <c r="AB855" s="72">
        <v>0</v>
      </c>
      <c r="AC855" s="72">
        <v>1</v>
      </c>
      <c r="AD855" s="76"/>
    </row>
    <row r="856" spans="1:30" ht="90" x14ac:dyDescent="0.25">
      <c r="A856" s="62">
        <v>855</v>
      </c>
      <c r="B856" s="68" t="s">
        <v>866</v>
      </c>
      <c r="C856" s="64">
        <f t="shared" si="45"/>
        <v>1</v>
      </c>
      <c r="D856" s="65">
        <v>45295</v>
      </c>
      <c r="E856" s="66" t="s">
        <v>6987</v>
      </c>
      <c r="F856" s="67" t="s">
        <v>5016</v>
      </c>
      <c r="G856" s="68">
        <v>80111604</v>
      </c>
      <c r="H856" s="69" t="s">
        <v>5871</v>
      </c>
      <c r="I856" s="62" t="s">
        <v>153</v>
      </c>
      <c r="J856" s="62" t="s">
        <v>153</v>
      </c>
      <c r="K856" s="62">
        <v>12</v>
      </c>
      <c r="L856" s="62" t="s">
        <v>223</v>
      </c>
      <c r="M856" s="70" t="s">
        <v>224</v>
      </c>
      <c r="N856" s="71">
        <v>138513866.46000001</v>
      </c>
      <c r="O856" s="71">
        <v>138513866.46000001</v>
      </c>
      <c r="P856" s="71" t="s">
        <v>221</v>
      </c>
      <c r="Q856" s="71" t="s">
        <v>221</v>
      </c>
      <c r="R856" s="72">
        <v>1</v>
      </c>
      <c r="S856" s="73" t="s">
        <v>4</v>
      </c>
      <c r="T856" s="74">
        <v>2018011000692</v>
      </c>
      <c r="U856" s="75" t="str">
        <f t="shared" si="46"/>
        <v>2510 - Subdirección de Proyectos</v>
      </c>
      <c r="V856" s="72" t="str">
        <f t="shared" si="47"/>
        <v>INVERSION</v>
      </c>
      <c r="W856" s="72" t="s">
        <v>6557</v>
      </c>
      <c r="X856" s="72" t="s">
        <v>6558</v>
      </c>
      <c r="Y856" s="72" t="s">
        <v>6559</v>
      </c>
      <c r="Z856" s="72" t="s">
        <v>6560</v>
      </c>
      <c r="AA856" s="72" t="s">
        <v>6561</v>
      </c>
      <c r="AB856" s="72">
        <v>0</v>
      </c>
      <c r="AC856" s="72">
        <v>1</v>
      </c>
      <c r="AD856" s="76"/>
    </row>
    <row r="857" spans="1:30" ht="90" x14ac:dyDescent="0.25">
      <c r="A857" s="62">
        <v>856</v>
      </c>
      <c r="B857" s="68" t="s">
        <v>866</v>
      </c>
      <c r="C857" s="64">
        <f t="shared" si="45"/>
        <v>1</v>
      </c>
      <c r="D857" s="65">
        <v>45295</v>
      </c>
      <c r="E857" s="66" t="s">
        <v>6987</v>
      </c>
      <c r="F857" s="67" t="s">
        <v>5016</v>
      </c>
      <c r="G857" s="68">
        <v>80111604</v>
      </c>
      <c r="H857" s="69" t="s">
        <v>5872</v>
      </c>
      <c r="I857" s="62" t="s">
        <v>153</v>
      </c>
      <c r="J857" s="62" t="s">
        <v>153</v>
      </c>
      <c r="K857" s="62">
        <v>12</v>
      </c>
      <c r="L857" s="62" t="s">
        <v>223</v>
      </c>
      <c r="M857" s="70" t="s">
        <v>224</v>
      </c>
      <c r="N857" s="71">
        <v>132491524.44000001</v>
      </c>
      <c r="O857" s="71">
        <v>132491524.44000001</v>
      </c>
      <c r="P857" s="71" t="s">
        <v>221</v>
      </c>
      <c r="Q857" s="71" t="s">
        <v>221</v>
      </c>
      <c r="R857" s="72">
        <v>1</v>
      </c>
      <c r="S857" s="73" t="s">
        <v>4</v>
      </c>
      <c r="T857" s="74">
        <v>2018011000692</v>
      </c>
      <c r="U857" s="75" t="str">
        <f t="shared" si="46"/>
        <v>2510 - Subdirección de Proyectos</v>
      </c>
      <c r="V857" s="72" t="str">
        <f t="shared" si="47"/>
        <v>INVERSION</v>
      </c>
      <c r="W857" s="72" t="s">
        <v>6557</v>
      </c>
      <c r="X857" s="72" t="s">
        <v>6558</v>
      </c>
      <c r="Y857" s="72" t="s">
        <v>6559</v>
      </c>
      <c r="Z857" s="72" t="s">
        <v>6560</v>
      </c>
      <c r="AA857" s="72" t="s">
        <v>6561</v>
      </c>
      <c r="AB857" s="72">
        <v>0</v>
      </c>
      <c r="AC857" s="72">
        <v>1</v>
      </c>
      <c r="AD857" s="76"/>
    </row>
    <row r="858" spans="1:30" ht="72" x14ac:dyDescent="0.25">
      <c r="A858" s="62">
        <v>857</v>
      </c>
      <c r="B858" s="68" t="s">
        <v>866</v>
      </c>
      <c r="C858" s="64">
        <f t="shared" si="45"/>
        <v>1</v>
      </c>
      <c r="D858" s="65">
        <v>45295</v>
      </c>
      <c r="E858" s="66" t="s">
        <v>6987</v>
      </c>
      <c r="F858" s="67" t="s">
        <v>5016</v>
      </c>
      <c r="G858" s="68">
        <v>80111604</v>
      </c>
      <c r="H858" s="69" t="s">
        <v>5873</v>
      </c>
      <c r="I858" s="62" t="s">
        <v>153</v>
      </c>
      <c r="J858" s="62" t="s">
        <v>153</v>
      </c>
      <c r="K858" s="62">
        <v>12</v>
      </c>
      <c r="L858" s="62" t="s">
        <v>223</v>
      </c>
      <c r="M858" s="70" t="s">
        <v>224</v>
      </c>
      <c r="N858" s="71">
        <v>88110979</v>
      </c>
      <c r="O858" s="71">
        <v>88110979</v>
      </c>
      <c r="P858" s="71" t="s">
        <v>221</v>
      </c>
      <c r="Q858" s="71" t="s">
        <v>221</v>
      </c>
      <c r="R858" s="72">
        <v>1</v>
      </c>
      <c r="S858" s="73" t="s">
        <v>4</v>
      </c>
      <c r="T858" s="74">
        <v>2018011000692</v>
      </c>
      <c r="U858" s="75" t="str">
        <f t="shared" si="46"/>
        <v>2510 - Subdirección de Proyectos</v>
      </c>
      <c r="V858" s="72" t="str">
        <f t="shared" si="47"/>
        <v>INVERSION</v>
      </c>
      <c r="W858" s="72" t="s">
        <v>6557</v>
      </c>
      <c r="X858" s="72" t="s">
        <v>6558</v>
      </c>
      <c r="Y858" s="72" t="s">
        <v>6559</v>
      </c>
      <c r="Z858" s="72" t="s">
        <v>6560</v>
      </c>
      <c r="AA858" s="72" t="s">
        <v>6561</v>
      </c>
      <c r="AB858" s="72">
        <v>0</v>
      </c>
      <c r="AC858" s="72">
        <v>1</v>
      </c>
      <c r="AD858" s="76"/>
    </row>
    <row r="859" spans="1:30" ht="108" x14ac:dyDescent="0.25">
      <c r="A859" s="62">
        <v>858</v>
      </c>
      <c r="B859" s="68" t="s">
        <v>866</v>
      </c>
      <c r="C859" s="64">
        <f t="shared" si="45"/>
        <v>1</v>
      </c>
      <c r="D859" s="65">
        <v>45295</v>
      </c>
      <c r="E859" s="66" t="s">
        <v>6987</v>
      </c>
      <c r="F859" s="67" t="s">
        <v>5016</v>
      </c>
      <c r="G859" s="68">
        <v>80111604</v>
      </c>
      <c r="H859" s="69" t="s">
        <v>5874</v>
      </c>
      <c r="I859" s="62" t="s">
        <v>153</v>
      </c>
      <c r="J859" s="62" t="s">
        <v>153</v>
      </c>
      <c r="K859" s="62">
        <v>12</v>
      </c>
      <c r="L859" s="62" t="s">
        <v>223</v>
      </c>
      <c r="M859" s="70" t="s">
        <v>224</v>
      </c>
      <c r="N859" s="71">
        <v>51247527.43</v>
      </c>
      <c r="O859" s="71">
        <v>51247527.43</v>
      </c>
      <c r="P859" s="71" t="s">
        <v>221</v>
      </c>
      <c r="Q859" s="71" t="s">
        <v>221</v>
      </c>
      <c r="R859" s="72">
        <v>1</v>
      </c>
      <c r="S859" s="73" t="s">
        <v>4</v>
      </c>
      <c r="T859" s="74">
        <v>2018011000692</v>
      </c>
      <c r="U859" s="75" t="str">
        <f t="shared" si="46"/>
        <v>2510 - Subdirección de Proyectos</v>
      </c>
      <c r="V859" s="72" t="str">
        <f t="shared" si="47"/>
        <v>INVERSION</v>
      </c>
      <c r="W859" s="72" t="s">
        <v>6557</v>
      </c>
      <c r="X859" s="72" t="s">
        <v>6558</v>
      </c>
      <c r="Y859" s="72" t="s">
        <v>6559</v>
      </c>
      <c r="Z859" s="72" t="s">
        <v>6560</v>
      </c>
      <c r="AA859" s="72" t="s">
        <v>6561</v>
      </c>
      <c r="AB859" s="72">
        <v>0</v>
      </c>
      <c r="AC859" s="72">
        <v>1</v>
      </c>
      <c r="AD859" s="76"/>
    </row>
    <row r="860" spans="1:30" ht="72" x14ac:dyDescent="0.25">
      <c r="A860" s="62">
        <v>859</v>
      </c>
      <c r="B860" s="68" t="s">
        <v>1271</v>
      </c>
      <c r="C860" s="64">
        <f t="shared" ref="C860:C923" si="48">+R860</f>
        <v>1</v>
      </c>
      <c r="D860" s="65">
        <v>45295</v>
      </c>
      <c r="E860" s="66" t="s">
        <v>6987</v>
      </c>
      <c r="F860" s="67" t="s">
        <v>5016</v>
      </c>
      <c r="G860" s="68">
        <v>80111604</v>
      </c>
      <c r="H860" s="69" t="s">
        <v>5875</v>
      </c>
      <c r="I860" s="62" t="s">
        <v>155</v>
      </c>
      <c r="J860" s="62" t="s">
        <v>155</v>
      </c>
      <c r="K860" s="62">
        <v>9</v>
      </c>
      <c r="L860" s="62" t="s">
        <v>223</v>
      </c>
      <c r="M860" s="70" t="s">
        <v>224</v>
      </c>
      <c r="N860" s="71">
        <v>85638957.570000008</v>
      </c>
      <c r="O860" s="71">
        <v>85638957.570000008</v>
      </c>
      <c r="P860" s="71" t="s">
        <v>221</v>
      </c>
      <c r="Q860" s="71" t="s">
        <v>221</v>
      </c>
      <c r="R860" s="72">
        <v>1</v>
      </c>
      <c r="S860" s="73" t="s">
        <v>4</v>
      </c>
      <c r="T860" s="74">
        <v>2018011000692</v>
      </c>
      <c r="U860" s="75" t="str">
        <f t="shared" si="46"/>
        <v>2520 - Subdirección de Avalúos</v>
      </c>
      <c r="V860" s="72" t="str">
        <f t="shared" si="47"/>
        <v>INVERSION</v>
      </c>
      <c r="W860" s="72" t="s">
        <v>6557</v>
      </c>
      <c r="X860" s="72" t="s">
        <v>6558</v>
      </c>
      <c r="Y860" s="72" t="s">
        <v>6559</v>
      </c>
      <c r="Z860" s="72" t="s">
        <v>6560</v>
      </c>
      <c r="AA860" s="72" t="s">
        <v>6561</v>
      </c>
      <c r="AB860" s="72">
        <v>0</v>
      </c>
      <c r="AC860" s="72">
        <v>1</v>
      </c>
      <c r="AD860" s="76"/>
    </row>
    <row r="861" spans="1:30" ht="90" x14ac:dyDescent="0.25">
      <c r="A861" s="62">
        <v>860</v>
      </c>
      <c r="B861" s="68" t="s">
        <v>1271</v>
      </c>
      <c r="C861" s="64">
        <f t="shared" si="48"/>
        <v>1</v>
      </c>
      <c r="D861" s="65">
        <v>45295</v>
      </c>
      <c r="E861" s="66" t="s">
        <v>6987</v>
      </c>
      <c r="F861" s="67" t="s">
        <v>5016</v>
      </c>
      <c r="G861" s="68">
        <v>80111604</v>
      </c>
      <c r="H861" s="69" t="s">
        <v>5876</v>
      </c>
      <c r="I861" s="62" t="s">
        <v>153</v>
      </c>
      <c r="J861" s="62" t="s">
        <v>153</v>
      </c>
      <c r="K861" s="62">
        <v>12</v>
      </c>
      <c r="L861" s="62" t="s">
        <v>223</v>
      </c>
      <c r="M861" s="70" t="s">
        <v>224</v>
      </c>
      <c r="N861" s="71">
        <v>69208659.189999998</v>
      </c>
      <c r="O861" s="71">
        <v>69208659.189999998</v>
      </c>
      <c r="P861" s="71" t="s">
        <v>221</v>
      </c>
      <c r="Q861" s="71" t="s">
        <v>221</v>
      </c>
      <c r="R861" s="72">
        <v>1</v>
      </c>
      <c r="S861" s="73" t="s">
        <v>4</v>
      </c>
      <c r="T861" s="74">
        <v>2018011000692</v>
      </c>
      <c r="U861" s="75" t="str">
        <f t="shared" si="46"/>
        <v>2520 - Subdirección de Avalúos</v>
      </c>
      <c r="V861" s="72" t="str">
        <f t="shared" si="47"/>
        <v>INVERSION</v>
      </c>
      <c r="W861" s="72" t="s">
        <v>6557</v>
      </c>
      <c r="X861" s="72" t="s">
        <v>6558</v>
      </c>
      <c r="Y861" s="72" t="s">
        <v>6559</v>
      </c>
      <c r="Z861" s="72" t="s">
        <v>6560</v>
      </c>
      <c r="AA861" s="72" t="s">
        <v>6561</v>
      </c>
      <c r="AB861" s="72">
        <v>0</v>
      </c>
      <c r="AC861" s="72">
        <v>1</v>
      </c>
      <c r="AD861" s="76"/>
    </row>
    <row r="862" spans="1:30" ht="72" x14ac:dyDescent="0.25">
      <c r="A862" s="62">
        <v>861</v>
      </c>
      <c r="B862" s="68" t="s">
        <v>866</v>
      </c>
      <c r="C862" s="64">
        <f t="shared" si="48"/>
        <v>1</v>
      </c>
      <c r="D862" s="65">
        <v>45295</v>
      </c>
      <c r="E862" s="66" t="s">
        <v>6987</v>
      </c>
      <c r="F862" s="67" t="s">
        <v>5016</v>
      </c>
      <c r="G862" s="68">
        <v>80111604</v>
      </c>
      <c r="H862" s="69" t="s">
        <v>5877</v>
      </c>
      <c r="I862" s="62" t="s">
        <v>153</v>
      </c>
      <c r="J862" s="62" t="s">
        <v>153</v>
      </c>
      <c r="K862" s="62">
        <v>12</v>
      </c>
      <c r="L862" s="62" t="s">
        <v>223</v>
      </c>
      <c r="M862" s="70" t="s">
        <v>224</v>
      </c>
      <c r="N862" s="71">
        <v>80335104.410000011</v>
      </c>
      <c r="O862" s="71">
        <v>80335104.410000011</v>
      </c>
      <c r="P862" s="71" t="s">
        <v>221</v>
      </c>
      <c r="Q862" s="71" t="s">
        <v>221</v>
      </c>
      <c r="R862" s="72">
        <v>1</v>
      </c>
      <c r="S862" s="73" t="s">
        <v>4</v>
      </c>
      <c r="T862" s="74">
        <v>2018011000692</v>
      </c>
      <c r="U862" s="75" t="str">
        <f t="shared" si="46"/>
        <v>2510 - Subdirección de Proyectos</v>
      </c>
      <c r="V862" s="72" t="str">
        <f t="shared" si="47"/>
        <v>INVERSION</v>
      </c>
      <c r="W862" s="72" t="s">
        <v>6557</v>
      </c>
      <c r="X862" s="72" t="s">
        <v>6558</v>
      </c>
      <c r="Y862" s="72" t="s">
        <v>6559</v>
      </c>
      <c r="Z862" s="72" t="s">
        <v>6560</v>
      </c>
      <c r="AA862" s="72" t="s">
        <v>6561</v>
      </c>
      <c r="AB862" s="72">
        <v>0</v>
      </c>
      <c r="AC862" s="72">
        <v>1</v>
      </c>
      <c r="AD862" s="76"/>
    </row>
    <row r="863" spans="1:30" ht="72" x14ac:dyDescent="0.25">
      <c r="A863" s="62">
        <v>862</v>
      </c>
      <c r="B863" s="68" t="s">
        <v>866</v>
      </c>
      <c r="C863" s="64">
        <f t="shared" si="48"/>
        <v>2</v>
      </c>
      <c r="D863" s="65">
        <v>45295</v>
      </c>
      <c r="E863" s="66" t="s">
        <v>6987</v>
      </c>
      <c r="F863" s="67" t="s">
        <v>5016</v>
      </c>
      <c r="G863" s="68">
        <v>80111604</v>
      </c>
      <c r="H863" s="69" t="s">
        <v>5878</v>
      </c>
      <c r="I863" s="62" t="s">
        <v>153</v>
      </c>
      <c r="J863" s="62" t="s">
        <v>153</v>
      </c>
      <c r="K863" s="62">
        <v>12</v>
      </c>
      <c r="L863" s="62" t="s">
        <v>223</v>
      </c>
      <c r="M863" s="70" t="s">
        <v>224</v>
      </c>
      <c r="N863" s="71">
        <v>167973400.13000003</v>
      </c>
      <c r="O863" s="71">
        <v>167973400.13000003</v>
      </c>
      <c r="P863" s="71" t="s">
        <v>221</v>
      </c>
      <c r="Q863" s="71" t="s">
        <v>221</v>
      </c>
      <c r="R863" s="72">
        <v>2</v>
      </c>
      <c r="S863" s="73" t="s">
        <v>4</v>
      </c>
      <c r="T863" s="74">
        <v>2018011000692</v>
      </c>
      <c r="U863" s="75" t="str">
        <f t="shared" si="46"/>
        <v>2510 - Subdirección de Proyectos</v>
      </c>
      <c r="V863" s="72" t="str">
        <f t="shared" si="47"/>
        <v>INVERSION</v>
      </c>
      <c r="W863" s="72" t="s">
        <v>6557</v>
      </c>
      <c r="X863" s="72" t="s">
        <v>6558</v>
      </c>
      <c r="Y863" s="72" t="s">
        <v>6559</v>
      </c>
      <c r="Z863" s="72" t="s">
        <v>6560</v>
      </c>
      <c r="AA863" s="72" t="s">
        <v>6561</v>
      </c>
      <c r="AB863" s="72">
        <v>0</v>
      </c>
      <c r="AC863" s="72">
        <v>1</v>
      </c>
      <c r="AD863" s="76"/>
    </row>
    <row r="864" spans="1:30" ht="72" x14ac:dyDescent="0.25">
      <c r="A864" s="62">
        <v>863</v>
      </c>
      <c r="B864" s="68" t="s">
        <v>866</v>
      </c>
      <c r="C864" s="64">
        <f t="shared" si="48"/>
        <v>2</v>
      </c>
      <c r="D864" s="65">
        <v>45295</v>
      </c>
      <c r="E864" s="66" t="s">
        <v>6987</v>
      </c>
      <c r="F864" s="67" t="s">
        <v>5016</v>
      </c>
      <c r="G864" s="68">
        <v>80111604</v>
      </c>
      <c r="H864" s="69" t="s">
        <v>5879</v>
      </c>
      <c r="I864" s="62" t="s">
        <v>155</v>
      </c>
      <c r="J864" s="62" t="s">
        <v>155</v>
      </c>
      <c r="K864" s="62">
        <v>9</v>
      </c>
      <c r="L864" s="62" t="s">
        <v>223</v>
      </c>
      <c r="M864" s="70" t="s">
        <v>224</v>
      </c>
      <c r="N864" s="71">
        <v>131457443.58000001</v>
      </c>
      <c r="O864" s="71">
        <v>131457443.58000001</v>
      </c>
      <c r="P864" s="71" t="s">
        <v>221</v>
      </c>
      <c r="Q864" s="71" t="s">
        <v>221</v>
      </c>
      <c r="R864" s="72">
        <v>2</v>
      </c>
      <c r="S864" s="73" t="s">
        <v>4</v>
      </c>
      <c r="T864" s="74">
        <v>2018011000692</v>
      </c>
      <c r="U864" s="75" t="str">
        <f t="shared" si="46"/>
        <v>2510 - Subdirección de Proyectos</v>
      </c>
      <c r="V864" s="72" t="str">
        <f t="shared" si="47"/>
        <v>INVERSION</v>
      </c>
      <c r="W864" s="72" t="s">
        <v>6557</v>
      </c>
      <c r="X864" s="72" t="s">
        <v>6558</v>
      </c>
      <c r="Y864" s="72" t="s">
        <v>6559</v>
      </c>
      <c r="Z864" s="72" t="s">
        <v>6560</v>
      </c>
      <c r="AA864" s="72" t="s">
        <v>6561</v>
      </c>
      <c r="AB864" s="72">
        <v>0</v>
      </c>
      <c r="AC864" s="72">
        <v>1</v>
      </c>
      <c r="AD864" s="76"/>
    </row>
    <row r="865" spans="1:30" ht="72" x14ac:dyDescent="0.25">
      <c r="A865" s="62">
        <v>864</v>
      </c>
      <c r="B865" s="68" t="s">
        <v>866</v>
      </c>
      <c r="C865" s="64">
        <f t="shared" si="48"/>
        <v>1</v>
      </c>
      <c r="D865" s="65">
        <v>45295</v>
      </c>
      <c r="E865" s="66" t="s">
        <v>6987</v>
      </c>
      <c r="F865" s="67" t="s">
        <v>5016</v>
      </c>
      <c r="G865" s="68">
        <v>80111604</v>
      </c>
      <c r="H865" s="69" t="s">
        <v>5880</v>
      </c>
      <c r="I865" s="62" t="s">
        <v>153</v>
      </c>
      <c r="J865" s="62" t="s">
        <v>153</v>
      </c>
      <c r="K865" s="62">
        <v>12</v>
      </c>
      <c r="L865" s="62" t="s">
        <v>223</v>
      </c>
      <c r="M865" s="70" t="s">
        <v>224</v>
      </c>
      <c r="N865" s="71">
        <v>90754308.370000005</v>
      </c>
      <c r="O865" s="71">
        <v>90754308.370000005</v>
      </c>
      <c r="P865" s="71" t="s">
        <v>221</v>
      </c>
      <c r="Q865" s="71" t="s">
        <v>221</v>
      </c>
      <c r="R865" s="72">
        <v>1</v>
      </c>
      <c r="S865" s="73" t="s">
        <v>4</v>
      </c>
      <c r="T865" s="74">
        <v>2018011000692</v>
      </c>
      <c r="U865" s="75" t="str">
        <f t="shared" si="46"/>
        <v>2510 - Subdirección de Proyectos</v>
      </c>
      <c r="V865" s="72" t="str">
        <f t="shared" si="47"/>
        <v>INVERSION</v>
      </c>
      <c r="W865" s="72" t="s">
        <v>6557</v>
      </c>
      <c r="X865" s="72" t="s">
        <v>6558</v>
      </c>
      <c r="Y865" s="72" t="s">
        <v>6559</v>
      </c>
      <c r="Z865" s="72" t="s">
        <v>6560</v>
      </c>
      <c r="AA865" s="72" t="s">
        <v>6561</v>
      </c>
      <c r="AB865" s="72">
        <v>0</v>
      </c>
      <c r="AC865" s="72">
        <v>1</v>
      </c>
      <c r="AD865" s="76"/>
    </row>
    <row r="866" spans="1:30" ht="90" x14ac:dyDescent="0.25">
      <c r="A866" s="62">
        <v>865</v>
      </c>
      <c r="B866" s="68" t="s">
        <v>866</v>
      </c>
      <c r="C866" s="64">
        <f t="shared" si="48"/>
        <v>1</v>
      </c>
      <c r="D866" s="65">
        <v>45295</v>
      </c>
      <c r="E866" s="66" t="s">
        <v>6987</v>
      </c>
      <c r="F866" s="67" t="s">
        <v>5016</v>
      </c>
      <c r="G866" s="68">
        <v>80111604</v>
      </c>
      <c r="H866" s="69" t="s">
        <v>5881</v>
      </c>
      <c r="I866" s="62" t="s">
        <v>155</v>
      </c>
      <c r="J866" s="62" t="s">
        <v>155</v>
      </c>
      <c r="K866" s="62">
        <v>9</v>
      </c>
      <c r="L866" s="62" t="s">
        <v>223</v>
      </c>
      <c r="M866" s="70" t="s">
        <v>224</v>
      </c>
      <c r="N866" s="71">
        <v>97020561.600000009</v>
      </c>
      <c r="O866" s="71">
        <v>97020561.600000009</v>
      </c>
      <c r="P866" s="71" t="s">
        <v>221</v>
      </c>
      <c r="Q866" s="71" t="s">
        <v>221</v>
      </c>
      <c r="R866" s="72">
        <v>1</v>
      </c>
      <c r="S866" s="73" t="s">
        <v>4</v>
      </c>
      <c r="T866" s="74">
        <v>2018011000692</v>
      </c>
      <c r="U866" s="75" t="str">
        <f t="shared" si="46"/>
        <v>2510 - Subdirección de Proyectos</v>
      </c>
      <c r="V866" s="72" t="str">
        <f t="shared" si="47"/>
        <v>INVERSION</v>
      </c>
      <c r="W866" s="72" t="s">
        <v>6557</v>
      </c>
      <c r="X866" s="72" t="s">
        <v>6558</v>
      </c>
      <c r="Y866" s="72" t="s">
        <v>6559</v>
      </c>
      <c r="Z866" s="72" t="s">
        <v>6560</v>
      </c>
      <c r="AA866" s="72" t="s">
        <v>6561</v>
      </c>
      <c r="AB866" s="72">
        <v>0</v>
      </c>
      <c r="AC866" s="72">
        <v>1</v>
      </c>
      <c r="AD866" s="76"/>
    </row>
    <row r="867" spans="1:30" ht="108" x14ac:dyDescent="0.25">
      <c r="A867" s="62">
        <v>866</v>
      </c>
      <c r="B867" s="68" t="s">
        <v>866</v>
      </c>
      <c r="C867" s="64">
        <f t="shared" si="48"/>
        <v>1</v>
      </c>
      <c r="D867" s="65">
        <v>45295</v>
      </c>
      <c r="E867" s="66" t="s">
        <v>6987</v>
      </c>
      <c r="F867" s="67" t="s">
        <v>5016</v>
      </c>
      <c r="G867" s="68">
        <v>80111604</v>
      </c>
      <c r="H867" s="69" t="s">
        <v>5882</v>
      </c>
      <c r="I867" s="62" t="s">
        <v>155</v>
      </c>
      <c r="J867" s="62" t="s">
        <v>155</v>
      </c>
      <c r="K867" s="62">
        <v>9</v>
      </c>
      <c r="L867" s="62" t="s">
        <v>223</v>
      </c>
      <c r="M867" s="70" t="s">
        <v>224</v>
      </c>
      <c r="N867" s="71">
        <v>139500000</v>
      </c>
      <c r="O867" s="71">
        <v>139500000</v>
      </c>
      <c r="P867" s="71" t="s">
        <v>221</v>
      </c>
      <c r="Q867" s="71" t="s">
        <v>221</v>
      </c>
      <c r="R867" s="72">
        <v>1</v>
      </c>
      <c r="S867" s="73" t="s">
        <v>4</v>
      </c>
      <c r="T867" s="74">
        <v>2018011000692</v>
      </c>
      <c r="U867" s="75" t="str">
        <f t="shared" si="46"/>
        <v>2510 - Subdirección de Proyectos</v>
      </c>
      <c r="V867" s="72" t="str">
        <f t="shared" si="47"/>
        <v>INVERSION</v>
      </c>
      <c r="W867" s="72" t="s">
        <v>6557</v>
      </c>
      <c r="X867" s="72" t="s">
        <v>6558</v>
      </c>
      <c r="Y867" s="72" t="s">
        <v>6559</v>
      </c>
      <c r="Z867" s="72" t="s">
        <v>6560</v>
      </c>
      <c r="AA867" s="72" t="s">
        <v>6561</v>
      </c>
      <c r="AB867" s="72">
        <v>0</v>
      </c>
      <c r="AC867" s="72">
        <v>1</v>
      </c>
      <c r="AD867" s="76"/>
    </row>
    <row r="868" spans="1:30" ht="90" x14ac:dyDescent="0.25">
      <c r="A868" s="62">
        <v>867</v>
      </c>
      <c r="B868" s="68" t="s">
        <v>866</v>
      </c>
      <c r="C868" s="64">
        <f t="shared" si="48"/>
        <v>0</v>
      </c>
      <c r="D868" s="65">
        <v>45295</v>
      </c>
      <c r="E868" s="66" t="s">
        <v>6987</v>
      </c>
      <c r="F868" s="67" t="s">
        <v>5016</v>
      </c>
      <c r="G868" s="68">
        <v>80111604</v>
      </c>
      <c r="H868" s="69" t="s">
        <v>5883</v>
      </c>
      <c r="I868" s="62" t="s">
        <v>153</v>
      </c>
      <c r="J868" s="62" t="s">
        <v>153</v>
      </c>
      <c r="K868" s="62">
        <v>12</v>
      </c>
      <c r="L868" s="62" t="s">
        <v>223</v>
      </c>
      <c r="M868" s="70" t="s">
        <v>224</v>
      </c>
      <c r="N868" s="79">
        <v>0</v>
      </c>
      <c r="O868" s="79">
        <v>0</v>
      </c>
      <c r="P868" s="71" t="s">
        <v>221</v>
      </c>
      <c r="Q868" s="71" t="s">
        <v>221</v>
      </c>
      <c r="R868" s="72">
        <v>0</v>
      </c>
      <c r="S868" s="73" t="s">
        <v>4</v>
      </c>
      <c r="T868" s="74">
        <v>2018011000692</v>
      </c>
      <c r="U868" s="75" t="str">
        <f t="shared" si="46"/>
        <v>2510 - Subdirección de Proyectos</v>
      </c>
      <c r="V868" s="72" t="str">
        <f t="shared" si="47"/>
        <v>INVERSION</v>
      </c>
      <c r="W868" s="72" t="s">
        <v>6557</v>
      </c>
      <c r="X868" s="72" t="s">
        <v>6558</v>
      </c>
      <c r="Y868" s="72" t="s">
        <v>6559</v>
      </c>
      <c r="Z868" s="72" t="s">
        <v>6560</v>
      </c>
      <c r="AA868" s="72" t="s">
        <v>6561</v>
      </c>
      <c r="AB868" s="72">
        <v>0</v>
      </c>
      <c r="AC868" s="72">
        <v>1</v>
      </c>
      <c r="AD868" s="76"/>
    </row>
    <row r="869" spans="1:30" ht="72" x14ac:dyDescent="0.25">
      <c r="A869" s="62">
        <v>868</v>
      </c>
      <c r="B869" s="68" t="s">
        <v>866</v>
      </c>
      <c r="C869" s="64">
        <f t="shared" si="48"/>
        <v>1</v>
      </c>
      <c r="D869" s="65">
        <v>45295</v>
      </c>
      <c r="E869" s="66" t="s">
        <v>6987</v>
      </c>
      <c r="F869" s="67" t="s">
        <v>5016</v>
      </c>
      <c r="G869" s="68">
        <v>80111604</v>
      </c>
      <c r="H869" s="69" t="s">
        <v>5884</v>
      </c>
      <c r="I869" s="62" t="s">
        <v>153</v>
      </c>
      <c r="J869" s="62" t="s">
        <v>153</v>
      </c>
      <c r="K869" s="62">
        <v>12</v>
      </c>
      <c r="L869" s="62" t="s">
        <v>223</v>
      </c>
      <c r="M869" s="70" t="s">
        <v>224</v>
      </c>
      <c r="N869" s="71">
        <v>104669837.03</v>
      </c>
      <c r="O869" s="71">
        <v>104669837.03</v>
      </c>
      <c r="P869" s="71" t="s">
        <v>221</v>
      </c>
      <c r="Q869" s="71" t="s">
        <v>221</v>
      </c>
      <c r="R869" s="72">
        <v>1</v>
      </c>
      <c r="S869" s="73" t="s">
        <v>4</v>
      </c>
      <c r="T869" s="74">
        <v>2018011000692</v>
      </c>
      <c r="U869" s="75" t="str">
        <f t="shared" si="46"/>
        <v>2510 - Subdirección de Proyectos</v>
      </c>
      <c r="V869" s="72" t="str">
        <f t="shared" si="47"/>
        <v>INVERSION</v>
      </c>
      <c r="W869" s="72" t="s">
        <v>6557</v>
      </c>
      <c r="X869" s="72" t="s">
        <v>6558</v>
      </c>
      <c r="Y869" s="72" t="s">
        <v>6559</v>
      </c>
      <c r="Z869" s="72" t="s">
        <v>6560</v>
      </c>
      <c r="AA869" s="72" t="s">
        <v>6561</v>
      </c>
      <c r="AB869" s="72">
        <v>0</v>
      </c>
      <c r="AC869" s="72">
        <v>1</v>
      </c>
      <c r="AD869" s="76"/>
    </row>
    <row r="870" spans="1:30" ht="72" x14ac:dyDescent="0.25">
      <c r="A870" s="62">
        <v>869</v>
      </c>
      <c r="B870" s="68" t="s">
        <v>866</v>
      </c>
      <c r="C870" s="64">
        <f t="shared" si="48"/>
        <v>1</v>
      </c>
      <c r="D870" s="65">
        <v>45295</v>
      </c>
      <c r="E870" s="66" t="s">
        <v>6987</v>
      </c>
      <c r="F870" s="67" t="s">
        <v>5016</v>
      </c>
      <c r="G870" s="68">
        <v>80111604</v>
      </c>
      <c r="H870" s="69" t="s">
        <v>5885</v>
      </c>
      <c r="I870" s="62" t="s">
        <v>153</v>
      </c>
      <c r="J870" s="62" t="s">
        <v>153</v>
      </c>
      <c r="K870" s="62">
        <v>12</v>
      </c>
      <c r="L870" s="62" t="s">
        <v>223</v>
      </c>
      <c r="M870" s="70" t="s">
        <v>224</v>
      </c>
      <c r="N870" s="71">
        <v>104669837.03</v>
      </c>
      <c r="O870" s="71">
        <v>104669837.03</v>
      </c>
      <c r="P870" s="71" t="s">
        <v>221</v>
      </c>
      <c r="Q870" s="71" t="s">
        <v>221</v>
      </c>
      <c r="R870" s="72">
        <v>1</v>
      </c>
      <c r="S870" s="73" t="s">
        <v>4</v>
      </c>
      <c r="T870" s="74">
        <v>2018011000692</v>
      </c>
      <c r="U870" s="75" t="str">
        <f t="shared" ref="U870:U933" si="49">+B870</f>
        <v>2510 - Subdirección de Proyectos</v>
      </c>
      <c r="V870" s="72" t="str">
        <f t="shared" si="47"/>
        <v>INVERSION</v>
      </c>
      <c r="W870" s="72" t="s">
        <v>6557</v>
      </c>
      <c r="X870" s="72" t="s">
        <v>6558</v>
      </c>
      <c r="Y870" s="72" t="s">
        <v>6559</v>
      </c>
      <c r="Z870" s="72" t="s">
        <v>6560</v>
      </c>
      <c r="AA870" s="72" t="s">
        <v>6561</v>
      </c>
      <c r="AB870" s="72">
        <v>0</v>
      </c>
      <c r="AC870" s="72">
        <v>1</v>
      </c>
      <c r="AD870" s="76"/>
    </row>
    <row r="871" spans="1:30" ht="108" x14ac:dyDescent="0.25">
      <c r="A871" s="62">
        <v>870</v>
      </c>
      <c r="B871" s="68" t="s">
        <v>866</v>
      </c>
      <c r="C871" s="64">
        <f t="shared" si="48"/>
        <v>1</v>
      </c>
      <c r="D871" s="65">
        <v>45295</v>
      </c>
      <c r="E871" s="66" t="s">
        <v>6987</v>
      </c>
      <c r="F871" s="67" t="s">
        <v>5016</v>
      </c>
      <c r="G871" s="68">
        <v>80111604</v>
      </c>
      <c r="H871" s="69" t="s">
        <v>5886</v>
      </c>
      <c r="I871" s="62" t="s">
        <v>153</v>
      </c>
      <c r="J871" s="62" t="s">
        <v>153</v>
      </c>
      <c r="K871" s="62">
        <v>12</v>
      </c>
      <c r="L871" s="62" t="s">
        <v>223</v>
      </c>
      <c r="M871" s="70" t="s">
        <v>224</v>
      </c>
      <c r="N871" s="71">
        <v>72354507.334999993</v>
      </c>
      <c r="O871" s="71">
        <v>72354507.334999993</v>
      </c>
      <c r="P871" s="71" t="s">
        <v>221</v>
      </c>
      <c r="Q871" s="71" t="s">
        <v>221</v>
      </c>
      <c r="R871" s="72">
        <v>1</v>
      </c>
      <c r="S871" s="73" t="s">
        <v>4</v>
      </c>
      <c r="T871" s="74">
        <v>2018011000692</v>
      </c>
      <c r="U871" s="75" t="str">
        <f t="shared" si="49"/>
        <v>2510 - Subdirección de Proyectos</v>
      </c>
      <c r="V871" s="72" t="str">
        <f t="shared" si="47"/>
        <v>INVERSION</v>
      </c>
      <c r="W871" s="72" t="s">
        <v>6557</v>
      </c>
      <c r="X871" s="72" t="s">
        <v>6558</v>
      </c>
      <c r="Y871" s="72" t="s">
        <v>6559</v>
      </c>
      <c r="Z871" s="72" t="s">
        <v>6560</v>
      </c>
      <c r="AA871" s="72" t="s">
        <v>6561</v>
      </c>
      <c r="AB871" s="72">
        <v>0</v>
      </c>
      <c r="AC871" s="72">
        <v>1</v>
      </c>
      <c r="AD871" s="76"/>
    </row>
    <row r="872" spans="1:30" ht="72" x14ac:dyDescent="0.25">
      <c r="A872" s="62">
        <v>871</v>
      </c>
      <c r="B872" s="68" t="s">
        <v>866</v>
      </c>
      <c r="C872" s="64">
        <f t="shared" si="48"/>
        <v>1</v>
      </c>
      <c r="D872" s="65">
        <v>45295</v>
      </c>
      <c r="E872" s="66" t="s">
        <v>6987</v>
      </c>
      <c r="F872" s="67" t="s">
        <v>5016</v>
      </c>
      <c r="G872" s="68">
        <v>80111604</v>
      </c>
      <c r="H872" s="69" t="s">
        <v>5887</v>
      </c>
      <c r="I872" s="62" t="s">
        <v>153</v>
      </c>
      <c r="J872" s="62" t="s">
        <v>153</v>
      </c>
      <c r="K872" s="62">
        <v>12</v>
      </c>
      <c r="L872" s="62" t="s">
        <v>223</v>
      </c>
      <c r="M872" s="70" t="s">
        <v>224</v>
      </c>
      <c r="N872" s="71">
        <v>88110979</v>
      </c>
      <c r="O872" s="71">
        <v>88110979</v>
      </c>
      <c r="P872" s="71" t="s">
        <v>221</v>
      </c>
      <c r="Q872" s="71" t="s">
        <v>221</v>
      </c>
      <c r="R872" s="72">
        <v>1</v>
      </c>
      <c r="S872" s="73" t="s">
        <v>4</v>
      </c>
      <c r="T872" s="74">
        <v>2018011000692</v>
      </c>
      <c r="U872" s="75" t="str">
        <f t="shared" si="49"/>
        <v>2510 - Subdirección de Proyectos</v>
      </c>
      <c r="V872" s="72" t="str">
        <f t="shared" si="47"/>
        <v>INVERSION</v>
      </c>
      <c r="W872" s="72" t="s">
        <v>6557</v>
      </c>
      <c r="X872" s="72" t="s">
        <v>6558</v>
      </c>
      <c r="Y872" s="72" t="s">
        <v>6559</v>
      </c>
      <c r="Z872" s="72" t="s">
        <v>6560</v>
      </c>
      <c r="AA872" s="72" t="s">
        <v>6561</v>
      </c>
      <c r="AB872" s="72">
        <v>0</v>
      </c>
      <c r="AC872" s="72">
        <v>1</v>
      </c>
      <c r="AD872" s="76"/>
    </row>
    <row r="873" spans="1:30" ht="72" x14ac:dyDescent="0.25">
      <c r="A873" s="62">
        <v>872</v>
      </c>
      <c r="B873" s="68" t="s">
        <v>1271</v>
      </c>
      <c r="C873" s="64">
        <f t="shared" si="48"/>
        <v>1</v>
      </c>
      <c r="D873" s="65">
        <v>45295</v>
      </c>
      <c r="E873" s="66" t="s">
        <v>6987</v>
      </c>
      <c r="F873" s="67" t="s">
        <v>5016</v>
      </c>
      <c r="G873" s="68">
        <v>80111604</v>
      </c>
      <c r="H873" s="69" t="s">
        <v>5888</v>
      </c>
      <c r="I873" s="62" t="s">
        <v>153</v>
      </c>
      <c r="J873" s="62" t="s">
        <v>153</v>
      </c>
      <c r="K873" s="62">
        <v>12</v>
      </c>
      <c r="L873" s="62" t="s">
        <v>223</v>
      </c>
      <c r="M873" s="70" t="s">
        <v>224</v>
      </c>
      <c r="N873" s="71">
        <v>160309801.52000001</v>
      </c>
      <c r="O873" s="71">
        <v>160309801.52000001</v>
      </c>
      <c r="P873" s="71" t="s">
        <v>221</v>
      </c>
      <c r="Q873" s="71" t="s">
        <v>221</v>
      </c>
      <c r="R873" s="72">
        <v>1</v>
      </c>
      <c r="S873" s="73" t="s">
        <v>4</v>
      </c>
      <c r="T873" s="74">
        <v>2018011000692</v>
      </c>
      <c r="U873" s="75" t="str">
        <f t="shared" si="49"/>
        <v>2520 - Subdirección de Avalúos</v>
      </c>
      <c r="V873" s="72" t="str">
        <f t="shared" si="47"/>
        <v>INVERSION</v>
      </c>
      <c r="W873" s="72" t="s">
        <v>6557</v>
      </c>
      <c r="X873" s="72" t="s">
        <v>6558</v>
      </c>
      <c r="Y873" s="72" t="s">
        <v>6559</v>
      </c>
      <c r="Z873" s="72" t="s">
        <v>6560</v>
      </c>
      <c r="AA873" s="72" t="s">
        <v>6561</v>
      </c>
      <c r="AB873" s="72">
        <v>0</v>
      </c>
      <c r="AC873" s="72">
        <v>1</v>
      </c>
      <c r="AD873" s="76"/>
    </row>
    <row r="874" spans="1:30" ht="90" x14ac:dyDescent="0.25">
      <c r="A874" s="62">
        <v>873</v>
      </c>
      <c r="B874" s="68" t="s">
        <v>1271</v>
      </c>
      <c r="C874" s="64">
        <f t="shared" si="48"/>
        <v>1</v>
      </c>
      <c r="D874" s="65">
        <v>45295</v>
      </c>
      <c r="E874" s="66" t="s">
        <v>6987</v>
      </c>
      <c r="F874" s="67" t="s">
        <v>5016</v>
      </c>
      <c r="G874" s="68">
        <v>80111604</v>
      </c>
      <c r="H874" s="69" t="s">
        <v>5889</v>
      </c>
      <c r="I874" s="62" t="s">
        <v>153</v>
      </c>
      <c r="J874" s="62" t="s">
        <v>153</v>
      </c>
      <c r="K874" s="62">
        <v>12</v>
      </c>
      <c r="L874" s="62" t="s">
        <v>223</v>
      </c>
      <c r="M874" s="70" t="s">
        <v>224</v>
      </c>
      <c r="N874" s="71">
        <v>160309801.52000001</v>
      </c>
      <c r="O874" s="71">
        <v>160309801.52000001</v>
      </c>
      <c r="P874" s="71" t="s">
        <v>221</v>
      </c>
      <c r="Q874" s="71" t="s">
        <v>221</v>
      </c>
      <c r="R874" s="72">
        <v>1</v>
      </c>
      <c r="S874" s="73" t="s">
        <v>4</v>
      </c>
      <c r="T874" s="74">
        <v>2018011000692</v>
      </c>
      <c r="U874" s="75" t="str">
        <f t="shared" si="49"/>
        <v>2520 - Subdirección de Avalúos</v>
      </c>
      <c r="V874" s="72" t="str">
        <f t="shared" si="47"/>
        <v>INVERSION</v>
      </c>
      <c r="W874" s="72" t="s">
        <v>6557</v>
      </c>
      <c r="X874" s="72" t="s">
        <v>6558</v>
      </c>
      <c r="Y874" s="72" t="s">
        <v>6559</v>
      </c>
      <c r="Z874" s="72" t="s">
        <v>6560</v>
      </c>
      <c r="AA874" s="72" t="s">
        <v>6561</v>
      </c>
      <c r="AB874" s="72">
        <v>0</v>
      </c>
      <c r="AC874" s="72">
        <v>1</v>
      </c>
      <c r="AD874" s="76"/>
    </row>
    <row r="875" spans="1:30" ht="90" x14ac:dyDescent="0.25">
      <c r="A875" s="62">
        <v>874</v>
      </c>
      <c r="B875" s="68" t="s">
        <v>1271</v>
      </c>
      <c r="C875" s="64">
        <f t="shared" si="48"/>
        <v>1</v>
      </c>
      <c r="D875" s="65">
        <v>45295</v>
      </c>
      <c r="E875" s="66" t="s">
        <v>6987</v>
      </c>
      <c r="F875" s="67" t="s">
        <v>5016</v>
      </c>
      <c r="G875" s="68">
        <v>80111604</v>
      </c>
      <c r="H875" s="69" t="s">
        <v>5890</v>
      </c>
      <c r="I875" s="62" t="s">
        <v>155</v>
      </c>
      <c r="J875" s="62" t="s">
        <v>155</v>
      </c>
      <c r="K875" s="62">
        <v>9</v>
      </c>
      <c r="L875" s="62" t="s">
        <v>223</v>
      </c>
      <c r="M875" s="70" t="s">
        <v>224</v>
      </c>
      <c r="N875" s="71">
        <v>131162564.88</v>
      </c>
      <c r="O875" s="71">
        <v>131162564.88</v>
      </c>
      <c r="P875" s="71" t="s">
        <v>221</v>
      </c>
      <c r="Q875" s="71" t="s">
        <v>221</v>
      </c>
      <c r="R875" s="72">
        <v>1</v>
      </c>
      <c r="S875" s="73" t="s">
        <v>4</v>
      </c>
      <c r="T875" s="74">
        <v>2018011000692</v>
      </c>
      <c r="U875" s="75" t="str">
        <f t="shared" si="49"/>
        <v>2520 - Subdirección de Avalúos</v>
      </c>
      <c r="V875" s="72" t="str">
        <f t="shared" si="47"/>
        <v>INVERSION</v>
      </c>
      <c r="W875" s="72" t="s">
        <v>6557</v>
      </c>
      <c r="X875" s="72" t="s">
        <v>6558</v>
      </c>
      <c r="Y875" s="72" t="s">
        <v>6559</v>
      </c>
      <c r="Z875" s="72" t="s">
        <v>6560</v>
      </c>
      <c r="AA875" s="72" t="s">
        <v>6561</v>
      </c>
      <c r="AB875" s="72">
        <v>0</v>
      </c>
      <c r="AC875" s="72">
        <v>1</v>
      </c>
      <c r="AD875" s="76"/>
    </row>
    <row r="876" spans="1:30" ht="90" x14ac:dyDescent="0.25">
      <c r="A876" s="62">
        <v>875</v>
      </c>
      <c r="B876" s="68" t="s">
        <v>1271</v>
      </c>
      <c r="C876" s="64">
        <f t="shared" si="48"/>
        <v>1</v>
      </c>
      <c r="D876" s="65">
        <v>45295</v>
      </c>
      <c r="E876" s="66" t="s">
        <v>6987</v>
      </c>
      <c r="F876" s="67" t="s">
        <v>5016</v>
      </c>
      <c r="G876" s="68">
        <v>80111604</v>
      </c>
      <c r="H876" s="69" t="s">
        <v>5891</v>
      </c>
      <c r="I876" s="62" t="s">
        <v>155</v>
      </c>
      <c r="J876" s="62" t="s">
        <v>155</v>
      </c>
      <c r="K876" s="62">
        <v>9</v>
      </c>
      <c r="L876" s="62" t="s">
        <v>223</v>
      </c>
      <c r="M876" s="70" t="s">
        <v>224</v>
      </c>
      <c r="N876" s="71">
        <v>131162564.88</v>
      </c>
      <c r="O876" s="71">
        <v>131162564.88</v>
      </c>
      <c r="P876" s="71" t="s">
        <v>221</v>
      </c>
      <c r="Q876" s="71" t="s">
        <v>221</v>
      </c>
      <c r="R876" s="72">
        <v>1</v>
      </c>
      <c r="S876" s="73" t="s">
        <v>4</v>
      </c>
      <c r="T876" s="74">
        <v>2018011000692</v>
      </c>
      <c r="U876" s="75" t="str">
        <f t="shared" si="49"/>
        <v>2520 - Subdirección de Avalúos</v>
      </c>
      <c r="V876" s="72" t="str">
        <f t="shared" si="47"/>
        <v>INVERSION</v>
      </c>
      <c r="W876" s="72" t="s">
        <v>6557</v>
      </c>
      <c r="X876" s="72" t="s">
        <v>6558</v>
      </c>
      <c r="Y876" s="72" t="s">
        <v>6559</v>
      </c>
      <c r="Z876" s="72" t="s">
        <v>6560</v>
      </c>
      <c r="AA876" s="72" t="s">
        <v>6561</v>
      </c>
      <c r="AB876" s="72">
        <v>0</v>
      </c>
      <c r="AC876" s="72">
        <v>1</v>
      </c>
      <c r="AD876" s="76"/>
    </row>
    <row r="877" spans="1:30" ht="90" x14ac:dyDescent="0.25">
      <c r="A877" s="62">
        <v>876</v>
      </c>
      <c r="B877" s="68" t="s">
        <v>866</v>
      </c>
      <c r="C877" s="64">
        <f t="shared" si="48"/>
        <v>0</v>
      </c>
      <c r="D877" s="65">
        <v>45316</v>
      </c>
      <c r="E877" s="66" t="s">
        <v>6987</v>
      </c>
      <c r="F877" s="67" t="s">
        <v>5016</v>
      </c>
      <c r="G877" s="68">
        <v>80111604</v>
      </c>
      <c r="H877" s="69" t="s">
        <v>5892</v>
      </c>
      <c r="I877" s="62" t="s">
        <v>153</v>
      </c>
      <c r="J877" s="62" t="s">
        <v>153</v>
      </c>
      <c r="K877" s="62">
        <v>12</v>
      </c>
      <c r="L877" s="62" t="s">
        <v>223</v>
      </c>
      <c r="M877" s="70" t="s">
        <v>224</v>
      </c>
      <c r="N877" s="79">
        <v>0</v>
      </c>
      <c r="O877" s="79">
        <v>0</v>
      </c>
      <c r="P877" s="71" t="s">
        <v>221</v>
      </c>
      <c r="Q877" s="71" t="s">
        <v>221</v>
      </c>
      <c r="R877" s="72">
        <v>0</v>
      </c>
      <c r="S877" s="73" t="s">
        <v>4</v>
      </c>
      <c r="T877" s="74">
        <v>2018011000692</v>
      </c>
      <c r="U877" s="75" t="str">
        <f t="shared" si="49"/>
        <v>2510 - Subdirección de Proyectos</v>
      </c>
      <c r="V877" s="72" t="str">
        <f t="shared" si="47"/>
        <v>INVERSION</v>
      </c>
      <c r="W877" s="72" t="s">
        <v>6557</v>
      </c>
      <c r="X877" s="72" t="s">
        <v>6558</v>
      </c>
      <c r="Y877" s="72" t="s">
        <v>6559</v>
      </c>
      <c r="Z877" s="72" t="s">
        <v>6560</v>
      </c>
      <c r="AA877" s="72" t="s">
        <v>6561</v>
      </c>
      <c r="AB877" s="72">
        <v>0</v>
      </c>
      <c r="AC877" s="72">
        <v>1</v>
      </c>
      <c r="AD877" s="76"/>
    </row>
    <row r="878" spans="1:30" ht="90" x14ac:dyDescent="0.25">
      <c r="A878" s="62">
        <v>877</v>
      </c>
      <c r="B878" s="68" t="s">
        <v>866</v>
      </c>
      <c r="C878" s="64">
        <f t="shared" si="48"/>
        <v>4</v>
      </c>
      <c r="D878" s="65">
        <v>45295</v>
      </c>
      <c r="E878" s="66" t="s">
        <v>6987</v>
      </c>
      <c r="F878" s="67" t="s">
        <v>5016</v>
      </c>
      <c r="G878" s="68">
        <v>80111604</v>
      </c>
      <c r="H878" s="69" t="s">
        <v>5893</v>
      </c>
      <c r="I878" s="62" t="s">
        <v>153</v>
      </c>
      <c r="J878" s="62" t="s">
        <v>153</v>
      </c>
      <c r="K878" s="62">
        <v>12</v>
      </c>
      <c r="L878" s="62" t="s">
        <v>223</v>
      </c>
      <c r="M878" s="70" t="s">
        <v>224</v>
      </c>
      <c r="N878" s="71">
        <v>276834636.75999999</v>
      </c>
      <c r="O878" s="71">
        <v>276834636.75999999</v>
      </c>
      <c r="P878" s="71" t="s">
        <v>221</v>
      </c>
      <c r="Q878" s="71" t="s">
        <v>221</v>
      </c>
      <c r="R878" s="72">
        <v>4</v>
      </c>
      <c r="S878" s="73" t="s">
        <v>4</v>
      </c>
      <c r="T878" s="74">
        <v>2018011000692</v>
      </c>
      <c r="U878" s="75" t="str">
        <f t="shared" si="49"/>
        <v>2510 - Subdirección de Proyectos</v>
      </c>
      <c r="V878" s="72" t="str">
        <f t="shared" si="47"/>
        <v>INVERSION</v>
      </c>
      <c r="W878" s="72" t="s">
        <v>6557</v>
      </c>
      <c r="X878" s="72" t="s">
        <v>6558</v>
      </c>
      <c r="Y878" s="72" t="s">
        <v>6559</v>
      </c>
      <c r="Z878" s="72" t="s">
        <v>6560</v>
      </c>
      <c r="AA878" s="72" t="s">
        <v>6561</v>
      </c>
      <c r="AB878" s="72">
        <v>0</v>
      </c>
      <c r="AC878" s="72">
        <v>1</v>
      </c>
      <c r="AD878" s="76"/>
    </row>
    <row r="879" spans="1:30" ht="90" x14ac:dyDescent="0.25">
      <c r="A879" s="62">
        <v>878</v>
      </c>
      <c r="B879" s="68" t="s">
        <v>866</v>
      </c>
      <c r="C879" s="64">
        <f t="shared" si="48"/>
        <v>2</v>
      </c>
      <c r="D879" s="65">
        <v>45295</v>
      </c>
      <c r="E879" s="66" t="s">
        <v>6987</v>
      </c>
      <c r="F879" s="67" t="s">
        <v>5016</v>
      </c>
      <c r="G879" s="68">
        <v>80111604</v>
      </c>
      <c r="H879" s="69" t="s">
        <v>5894</v>
      </c>
      <c r="I879" s="62" t="s">
        <v>153</v>
      </c>
      <c r="J879" s="62" t="s">
        <v>153</v>
      </c>
      <c r="K879" s="62">
        <v>12</v>
      </c>
      <c r="L879" s="62" t="s">
        <v>223</v>
      </c>
      <c r="M879" s="70" t="s">
        <v>224</v>
      </c>
      <c r="N879" s="71">
        <v>144709014.66999999</v>
      </c>
      <c r="O879" s="71">
        <v>144709014.66999999</v>
      </c>
      <c r="P879" s="71" t="s">
        <v>221</v>
      </c>
      <c r="Q879" s="71" t="s">
        <v>221</v>
      </c>
      <c r="R879" s="72">
        <v>2</v>
      </c>
      <c r="S879" s="73" t="s">
        <v>4</v>
      </c>
      <c r="T879" s="74">
        <v>2018011000692</v>
      </c>
      <c r="U879" s="75" t="str">
        <f t="shared" si="49"/>
        <v>2510 - Subdirección de Proyectos</v>
      </c>
      <c r="V879" s="72" t="str">
        <f t="shared" si="47"/>
        <v>INVERSION</v>
      </c>
      <c r="W879" s="72" t="s">
        <v>6557</v>
      </c>
      <c r="X879" s="72" t="s">
        <v>6558</v>
      </c>
      <c r="Y879" s="72" t="s">
        <v>6559</v>
      </c>
      <c r="Z879" s="72" t="s">
        <v>6560</v>
      </c>
      <c r="AA879" s="72" t="s">
        <v>6561</v>
      </c>
      <c r="AB879" s="72">
        <v>0</v>
      </c>
      <c r="AC879" s="72">
        <v>1</v>
      </c>
      <c r="AD879" s="76"/>
    </row>
    <row r="880" spans="1:30" ht="72" x14ac:dyDescent="0.25">
      <c r="A880" s="62">
        <v>879</v>
      </c>
      <c r="B880" s="68" t="s">
        <v>866</v>
      </c>
      <c r="C880" s="64">
        <f t="shared" si="48"/>
        <v>1</v>
      </c>
      <c r="D880" s="65">
        <v>45295</v>
      </c>
      <c r="E880" s="66" t="s">
        <v>6987</v>
      </c>
      <c r="F880" s="67" t="s">
        <v>5016</v>
      </c>
      <c r="G880" s="68">
        <v>80111604</v>
      </c>
      <c r="H880" s="69" t="s">
        <v>5895</v>
      </c>
      <c r="I880" s="62" t="s">
        <v>153</v>
      </c>
      <c r="J880" s="62" t="s">
        <v>153</v>
      </c>
      <c r="K880" s="62">
        <v>12</v>
      </c>
      <c r="L880" s="62" t="s">
        <v>223</v>
      </c>
      <c r="M880" s="70" t="s">
        <v>224</v>
      </c>
      <c r="N880" s="71">
        <v>146402362.47999999</v>
      </c>
      <c r="O880" s="71">
        <v>146402362.47999999</v>
      </c>
      <c r="P880" s="71" t="s">
        <v>221</v>
      </c>
      <c r="Q880" s="71" t="s">
        <v>221</v>
      </c>
      <c r="R880" s="72">
        <v>1</v>
      </c>
      <c r="S880" s="73" t="s">
        <v>4</v>
      </c>
      <c r="T880" s="74">
        <v>2018011000692</v>
      </c>
      <c r="U880" s="75" t="str">
        <f t="shared" si="49"/>
        <v>2510 - Subdirección de Proyectos</v>
      </c>
      <c r="V880" s="72" t="str">
        <f t="shared" si="47"/>
        <v>INVERSION</v>
      </c>
      <c r="W880" s="72" t="s">
        <v>6557</v>
      </c>
      <c r="X880" s="72" t="s">
        <v>6558</v>
      </c>
      <c r="Y880" s="72" t="s">
        <v>6559</v>
      </c>
      <c r="Z880" s="72" t="s">
        <v>6560</v>
      </c>
      <c r="AA880" s="72" t="s">
        <v>6561</v>
      </c>
      <c r="AB880" s="72">
        <v>0</v>
      </c>
      <c r="AC880" s="72">
        <v>1</v>
      </c>
      <c r="AD880" s="76"/>
    </row>
    <row r="881" spans="1:30" ht="90" x14ac:dyDescent="0.25">
      <c r="A881" s="62">
        <v>880</v>
      </c>
      <c r="B881" s="68" t="s">
        <v>866</v>
      </c>
      <c r="C881" s="64">
        <f t="shared" si="48"/>
        <v>2</v>
      </c>
      <c r="D881" s="65">
        <v>45295</v>
      </c>
      <c r="E881" s="66" t="s">
        <v>6987</v>
      </c>
      <c r="F881" s="67" t="s">
        <v>5016</v>
      </c>
      <c r="G881" s="68">
        <v>80111604</v>
      </c>
      <c r="H881" s="69" t="s">
        <v>5896</v>
      </c>
      <c r="I881" s="62" t="s">
        <v>153</v>
      </c>
      <c r="J881" s="62" t="s">
        <v>153</v>
      </c>
      <c r="K881" s="62">
        <v>12</v>
      </c>
      <c r="L881" s="62" t="s">
        <v>223</v>
      </c>
      <c r="M881" s="70" t="s">
        <v>224</v>
      </c>
      <c r="N881" s="71">
        <v>277027732.92000002</v>
      </c>
      <c r="O881" s="71">
        <v>277027732.92000002</v>
      </c>
      <c r="P881" s="71" t="s">
        <v>221</v>
      </c>
      <c r="Q881" s="71" t="s">
        <v>221</v>
      </c>
      <c r="R881" s="72">
        <v>2</v>
      </c>
      <c r="S881" s="73" t="s">
        <v>4</v>
      </c>
      <c r="T881" s="74">
        <v>2018011000692</v>
      </c>
      <c r="U881" s="75" t="str">
        <f t="shared" si="49"/>
        <v>2510 - Subdirección de Proyectos</v>
      </c>
      <c r="V881" s="72" t="str">
        <f t="shared" si="47"/>
        <v>INVERSION</v>
      </c>
      <c r="W881" s="72" t="s">
        <v>6557</v>
      </c>
      <c r="X881" s="72" t="s">
        <v>6558</v>
      </c>
      <c r="Y881" s="72" t="s">
        <v>6559</v>
      </c>
      <c r="Z881" s="72" t="s">
        <v>6560</v>
      </c>
      <c r="AA881" s="72" t="s">
        <v>6561</v>
      </c>
      <c r="AB881" s="72">
        <v>0</v>
      </c>
      <c r="AC881" s="72">
        <v>1</v>
      </c>
      <c r="AD881" s="76"/>
    </row>
    <row r="882" spans="1:30" ht="72" x14ac:dyDescent="0.25">
      <c r="A882" s="62">
        <v>881</v>
      </c>
      <c r="B882" s="68" t="s">
        <v>866</v>
      </c>
      <c r="C882" s="64">
        <f t="shared" si="48"/>
        <v>2</v>
      </c>
      <c r="D882" s="65">
        <v>45295</v>
      </c>
      <c r="E882" s="66" t="s">
        <v>6987</v>
      </c>
      <c r="F882" s="67" t="s">
        <v>5016</v>
      </c>
      <c r="G882" s="68">
        <v>80111604</v>
      </c>
      <c r="H882" s="69" t="s">
        <v>5897</v>
      </c>
      <c r="I882" s="62" t="s">
        <v>153</v>
      </c>
      <c r="J882" s="62" t="s">
        <v>153</v>
      </c>
      <c r="K882" s="62">
        <v>12</v>
      </c>
      <c r="L882" s="62" t="s">
        <v>223</v>
      </c>
      <c r="M882" s="70" t="s">
        <v>224</v>
      </c>
      <c r="N882" s="71">
        <v>181508616.74000001</v>
      </c>
      <c r="O882" s="71">
        <v>181508616.74000001</v>
      </c>
      <c r="P882" s="71" t="s">
        <v>221</v>
      </c>
      <c r="Q882" s="71" t="s">
        <v>221</v>
      </c>
      <c r="R882" s="72">
        <v>2</v>
      </c>
      <c r="S882" s="73" t="s">
        <v>4</v>
      </c>
      <c r="T882" s="74">
        <v>2018011000692</v>
      </c>
      <c r="U882" s="75" t="str">
        <f t="shared" si="49"/>
        <v>2510 - Subdirección de Proyectos</v>
      </c>
      <c r="V882" s="72" t="str">
        <f t="shared" si="47"/>
        <v>INVERSION</v>
      </c>
      <c r="W882" s="72" t="s">
        <v>6557</v>
      </c>
      <c r="X882" s="72" t="s">
        <v>6558</v>
      </c>
      <c r="Y882" s="72" t="s">
        <v>6559</v>
      </c>
      <c r="Z882" s="72" t="s">
        <v>6560</v>
      </c>
      <c r="AA882" s="72" t="s">
        <v>6561</v>
      </c>
      <c r="AB882" s="72">
        <v>0</v>
      </c>
      <c r="AC882" s="72">
        <v>1</v>
      </c>
      <c r="AD882" s="76"/>
    </row>
    <row r="883" spans="1:30" ht="72" x14ac:dyDescent="0.25">
      <c r="A883" s="62">
        <v>882</v>
      </c>
      <c r="B883" s="68" t="s">
        <v>866</v>
      </c>
      <c r="C883" s="64">
        <f t="shared" si="48"/>
        <v>1</v>
      </c>
      <c r="D883" s="65">
        <v>45295</v>
      </c>
      <c r="E883" s="66" t="s">
        <v>6987</v>
      </c>
      <c r="F883" s="67" t="s">
        <v>5016</v>
      </c>
      <c r="G883" s="68">
        <v>80111604</v>
      </c>
      <c r="H883" s="69" t="s">
        <v>5898</v>
      </c>
      <c r="I883" s="62" t="s">
        <v>153</v>
      </c>
      <c r="J883" s="62" t="s">
        <v>153</v>
      </c>
      <c r="K883" s="62">
        <v>12</v>
      </c>
      <c r="L883" s="62" t="s">
        <v>223</v>
      </c>
      <c r="M883" s="70" t="s">
        <v>224</v>
      </c>
      <c r="N883" s="71">
        <v>153057015.31999999</v>
      </c>
      <c r="O883" s="71">
        <v>153057015.31999999</v>
      </c>
      <c r="P883" s="71" t="s">
        <v>221</v>
      </c>
      <c r="Q883" s="71" t="s">
        <v>221</v>
      </c>
      <c r="R883" s="72">
        <v>1</v>
      </c>
      <c r="S883" s="73" t="s">
        <v>4</v>
      </c>
      <c r="T883" s="74">
        <v>2018011000692</v>
      </c>
      <c r="U883" s="75" t="str">
        <f t="shared" si="49"/>
        <v>2510 - Subdirección de Proyectos</v>
      </c>
      <c r="V883" s="72" t="str">
        <f t="shared" si="47"/>
        <v>INVERSION</v>
      </c>
      <c r="W883" s="72" t="s">
        <v>6557</v>
      </c>
      <c r="X883" s="72" t="s">
        <v>6558</v>
      </c>
      <c r="Y883" s="72" t="s">
        <v>6559</v>
      </c>
      <c r="Z883" s="72" t="s">
        <v>6560</v>
      </c>
      <c r="AA883" s="72" t="s">
        <v>6561</v>
      </c>
      <c r="AB883" s="72">
        <v>0</v>
      </c>
      <c r="AC883" s="72">
        <v>1</v>
      </c>
      <c r="AD883" s="76"/>
    </row>
    <row r="884" spans="1:30" ht="90" x14ac:dyDescent="0.25">
      <c r="A884" s="62">
        <v>883</v>
      </c>
      <c r="B884" s="68" t="s">
        <v>866</v>
      </c>
      <c r="C884" s="64">
        <f t="shared" si="48"/>
        <v>9</v>
      </c>
      <c r="D884" s="65">
        <v>45295</v>
      </c>
      <c r="E884" s="66" t="s">
        <v>6987</v>
      </c>
      <c r="F884" s="67" t="s">
        <v>5016</v>
      </c>
      <c r="G884" s="68">
        <v>80111604</v>
      </c>
      <c r="H884" s="69" t="s">
        <v>5899</v>
      </c>
      <c r="I884" s="62" t="s">
        <v>153</v>
      </c>
      <c r="J884" s="62" t="s">
        <v>153</v>
      </c>
      <c r="K884" s="62">
        <v>12</v>
      </c>
      <c r="L884" s="62" t="s">
        <v>223</v>
      </c>
      <c r="M884" s="70" t="s">
        <v>224</v>
      </c>
      <c r="N884" s="71">
        <v>622877932.71000004</v>
      </c>
      <c r="O884" s="71">
        <v>622877932.71000004</v>
      </c>
      <c r="P884" s="71" t="s">
        <v>221</v>
      </c>
      <c r="Q884" s="71" t="s">
        <v>221</v>
      </c>
      <c r="R884" s="72">
        <v>9</v>
      </c>
      <c r="S884" s="73" t="s">
        <v>4</v>
      </c>
      <c r="T884" s="74">
        <v>2018011000692</v>
      </c>
      <c r="U884" s="75" t="str">
        <f t="shared" si="49"/>
        <v>2510 - Subdirección de Proyectos</v>
      </c>
      <c r="V884" s="72" t="str">
        <f t="shared" si="47"/>
        <v>INVERSION</v>
      </c>
      <c r="W884" s="72" t="s">
        <v>6557</v>
      </c>
      <c r="X884" s="72" t="s">
        <v>6558</v>
      </c>
      <c r="Y884" s="72" t="s">
        <v>6559</v>
      </c>
      <c r="Z884" s="72" t="s">
        <v>6560</v>
      </c>
      <c r="AA884" s="72" t="s">
        <v>6561</v>
      </c>
      <c r="AB884" s="72">
        <v>0</v>
      </c>
      <c r="AC884" s="72">
        <v>1</v>
      </c>
      <c r="AD884" s="76"/>
    </row>
    <row r="885" spans="1:30" ht="90" x14ac:dyDescent="0.25">
      <c r="A885" s="62">
        <v>884</v>
      </c>
      <c r="B885" s="68" t="s">
        <v>866</v>
      </c>
      <c r="C885" s="64">
        <f t="shared" si="48"/>
        <v>2</v>
      </c>
      <c r="D885" s="65">
        <v>45295</v>
      </c>
      <c r="E885" s="66" t="s">
        <v>6987</v>
      </c>
      <c r="F885" s="67" t="s">
        <v>5016</v>
      </c>
      <c r="G885" s="68">
        <v>80111604</v>
      </c>
      <c r="H885" s="69" t="s">
        <v>5900</v>
      </c>
      <c r="I885" s="62" t="s">
        <v>153</v>
      </c>
      <c r="J885" s="62" t="s">
        <v>153</v>
      </c>
      <c r="K885" s="62">
        <v>12</v>
      </c>
      <c r="L885" s="62" t="s">
        <v>223</v>
      </c>
      <c r="M885" s="70" t="s">
        <v>224</v>
      </c>
      <c r="N885" s="71">
        <v>144709014.66999999</v>
      </c>
      <c r="O885" s="71">
        <v>144709014.66999999</v>
      </c>
      <c r="P885" s="71" t="s">
        <v>221</v>
      </c>
      <c r="Q885" s="71" t="s">
        <v>221</v>
      </c>
      <c r="R885" s="72">
        <v>2</v>
      </c>
      <c r="S885" s="73" t="s">
        <v>4</v>
      </c>
      <c r="T885" s="74">
        <v>2018011000692</v>
      </c>
      <c r="U885" s="75" t="str">
        <f t="shared" si="49"/>
        <v>2510 - Subdirección de Proyectos</v>
      </c>
      <c r="V885" s="72" t="str">
        <f t="shared" si="47"/>
        <v>INVERSION</v>
      </c>
      <c r="W885" s="72" t="s">
        <v>6557</v>
      </c>
      <c r="X885" s="72" t="s">
        <v>6558</v>
      </c>
      <c r="Y885" s="72" t="s">
        <v>6559</v>
      </c>
      <c r="Z885" s="72" t="s">
        <v>6560</v>
      </c>
      <c r="AA885" s="72" t="s">
        <v>6561</v>
      </c>
      <c r="AB885" s="72">
        <v>0</v>
      </c>
      <c r="AC885" s="72">
        <v>1</v>
      </c>
      <c r="AD885" s="76"/>
    </row>
    <row r="886" spans="1:30" ht="90" x14ac:dyDescent="0.25">
      <c r="A886" s="62">
        <v>885</v>
      </c>
      <c r="B886" s="68" t="s">
        <v>866</v>
      </c>
      <c r="C886" s="64">
        <f t="shared" si="48"/>
        <v>1</v>
      </c>
      <c r="D886" s="65">
        <v>45295</v>
      </c>
      <c r="E886" s="66" t="s">
        <v>6987</v>
      </c>
      <c r="F886" s="67" t="s">
        <v>5016</v>
      </c>
      <c r="G886" s="68">
        <v>80111604</v>
      </c>
      <c r="H886" s="69" t="s">
        <v>5901</v>
      </c>
      <c r="I886" s="62" t="s">
        <v>155</v>
      </c>
      <c r="J886" s="62" t="s">
        <v>155</v>
      </c>
      <c r="K886" s="62">
        <v>9</v>
      </c>
      <c r="L886" s="62" t="s">
        <v>223</v>
      </c>
      <c r="M886" s="70" t="s">
        <v>224</v>
      </c>
      <c r="N886" s="71">
        <v>56625266.609999999</v>
      </c>
      <c r="O886" s="71">
        <v>56625266.609999999</v>
      </c>
      <c r="P886" s="71" t="s">
        <v>221</v>
      </c>
      <c r="Q886" s="71" t="s">
        <v>221</v>
      </c>
      <c r="R886" s="72">
        <v>1</v>
      </c>
      <c r="S886" s="73" t="s">
        <v>4</v>
      </c>
      <c r="T886" s="74">
        <v>2018011000692</v>
      </c>
      <c r="U886" s="75" t="str">
        <f t="shared" si="49"/>
        <v>2510 - Subdirección de Proyectos</v>
      </c>
      <c r="V886" s="72" t="str">
        <f t="shared" si="47"/>
        <v>INVERSION</v>
      </c>
      <c r="W886" s="72" t="s">
        <v>6557</v>
      </c>
      <c r="X886" s="72" t="s">
        <v>6558</v>
      </c>
      <c r="Y886" s="72" t="s">
        <v>6559</v>
      </c>
      <c r="Z886" s="72" t="s">
        <v>6560</v>
      </c>
      <c r="AA886" s="72" t="s">
        <v>6561</v>
      </c>
      <c r="AB886" s="72">
        <v>0</v>
      </c>
      <c r="AC886" s="72">
        <v>1</v>
      </c>
      <c r="AD886" s="76"/>
    </row>
    <row r="887" spans="1:30" ht="72" x14ac:dyDescent="0.25">
      <c r="A887" s="62">
        <v>886</v>
      </c>
      <c r="B887" s="68" t="s">
        <v>866</v>
      </c>
      <c r="C887" s="64">
        <f t="shared" si="48"/>
        <v>1</v>
      </c>
      <c r="D887" s="65">
        <v>45295</v>
      </c>
      <c r="E887" s="66" t="s">
        <v>6987</v>
      </c>
      <c r="F887" s="67" t="s">
        <v>5016</v>
      </c>
      <c r="G887" s="68">
        <v>80111604</v>
      </c>
      <c r="H887" s="69" t="s">
        <v>5902</v>
      </c>
      <c r="I887" s="62" t="s">
        <v>155</v>
      </c>
      <c r="J887" s="62" t="s">
        <v>155</v>
      </c>
      <c r="K887" s="62">
        <v>9</v>
      </c>
      <c r="L887" s="62" t="s">
        <v>223</v>
      </c>
      <c r="M887" s="70" t="s">
        <v>224</v>
      </c>
      <c r="N887" s="71">
        <v>128700000</v>
      </c>
      <c r="O887" s="71">
        <v>128700000</v>
      </c>
      <c r="P887" s="71" t="s">
        <v>221</v>
      </c>
      <c r="Q887" s="71" t="s">
        <v>221</v>
      </c>
      <c r="R887" s="72">
        <v>1</v>
      </c>
      <c r="S887" s="73" t="s">
        <v>4</v>
      </c>
      <c r="T887" s="74">
        <v>2018011000692</v>
      </c>
      <c r="U887" s="75" t="str">
        <f t="shared" si="49"/>
        <v>2510 - Subdirección de Proyectos</v>
      </c>
      <c r="V887" s="72" t="str">
        <f t="shared" si="47"/>
        <v>INVERSION</v>
      </c>
      <c r="W887" s="72" t="s">
        <v>6557</v>
      </c>
      <c r="X887" s="72" t="s">
        <v>6558</v>
      </c>
      <c r="Y887" s="72" t="s">
        <v>6559</v>
      </c>
      <c r="Z887" s="72" t="s">
        <v>6560</v>
      </c>
      <c r="AA887" s="72" t="s">
        <v>6561</v>
      </c>
      <c r="AB887" s="72">
        <v>0</v>
      </c>
      <c r="AC887" s="72">
        <v>1</v>
      </c>
      <c r="AD887" s="76"/>
    </row>
    <row r="888" spans="1:30" ht="72" x14ac:dyDescent="0.25">
      <c r="A888" s="62">
        <v>887</v>
      </c>
      <c r="B888" s="68" t="s">
        <v>866</v>
      </c>
      <c r="C888" s="64">
        <f t="shared" si="48"/>
        <v>5</v>
      </c>
      <c r="D888" s="65">
        <v>45295</v>
      </c>
      <c r="E888" s="66" t="s">
        <v>6987</v>
      </c>
      <c r="F888" s="67" t="s">
        <v>5016</v>
      </c>
      <c r="G888" s="68">
        <v>80111604</v>
      </c>
      <c r="H888" s="69" t="s">
        <v>5903</v>
      </c>
      <c r="I888" s="62" t="s">
        <v>153</v>
      </c>
      <c r="J888" s="62" t="s">
        <v>153</v>
      </c>
      <c r="K888" s="62">
        <v>12</v>
      </c>
      <c r="L888" s="62" t="s">
        <v>223</v>
      </c>
      <c r="M888" s="70" t="s">
        <v>224</v>
      </c>
      <c r="N888" s="71">
        <v>453771541.85000002</v>
      </c>
      <c r="O888" s="71">
        <v>453771541.85000002</v>
      </c>
      <c r="P888" s="71" t="s">
        <v>221</v>
      </c>
      <c r="Q888" s="71" t="s">
        <v>221</v>
      </c>
      <c r="R888" s="72">
        <v>5</v>
      </c>
      <c r="S888" s="73" t="s">
        <v>4</v>
      </c>
      <c r="T888" s="74">
        <v>2018011000692</v>
      </c>
      <c r="U888" s="75" t="str">
        <f t="shared" si="49"/>
        <v>2510 - Subdirección de Proyectos</v>
      </c>
      <c r="V888" s="72" t="str">
        <f t="shared" si="47"/>
        <v>INVERSION</v>
      </c>
      <c r="W888" s="72" t="s">
        <v>6557</v>
      </c>
      <c r="X888" s="72" t="s">
        <v>6558</v>
      </c>
      <c r="Y888" s="72" t="s">
        <v>6559</v>
      </c>
      <c r="Z888" s="72" t="s">
        <v>6560</v>
      </c>
      <c r="AA888" s="72" t="s">
        <v>6561</v>
      </c>
      <c r="AB888" s="72">
        <v>0</v>
      </c>
      <c r="AC888" s="72">
        <v>1</v>
      </c>
      <c r="AD888" s="76"/>
    </row>
    <row r="889" spans="1:30" ht="72" x14ac:dyDescent="0.25">
      <c r="A889" s="62">
        <v>888</v>
      </c>
      <c r="B889" s="68" t="s">
        <v>866</v>
      </c>
      <c r="C889" s="64">
        <f t="shared" si="48"/>
        <v>3</v>
      </c>
      <c r="D889" s="65">
        <v>45295</v>
      </c>
      <c r="E889" s="66" t="s">
        <v>6987</v>
      </c>
      <c r="F889" s="67" t="s">
        <v>5016</v>
      </c>
      <c r="G889" s="68">
        <v>80111604</v>
      </c>
      <c r="H889" s="69" t="s">
        <v>5904</v>
      </c>
      <c r="I889" s="62" t="s">
        <v>153</v>
      </c>
      <c r="J889" s="62" t="s">
        <v>153</v>
      </c>
      <c r="K889" s="62">
        <v>12</v>
      </c>
      <c r="L889" s="62" t="s">
        <v>223</v>
      </c>
      <c r="M889" s="70" t="s">
        <v>224</v>
      </c>
      <c r="N889" s="71">
        <v>284638512.61500001</v>
      </c>
      <c r="O889" s="71">
        <v>284638512.61500001</v>
      </c>
      <c r="P889" s="71" t="s">
        <v>221</v>
      </c>
      <c r="Q889" s="71" t="s">
        <v>221</v>
      </c>
      <c r="R889" s="72">
        <v>3</v>
      </c>
      <c r="S889" s="73" t="s">
        <v>4</v>
      </c>
      <c r="T889" s="74">
        <v>2018011000692</v>
      </c>
      <c r="U889" s="75" t="str">
        <f t="shared" si="49"/>
        <v>2510 - Subdirección de Proyectos</v>
      </c>
      <c r="V889" s="72" t="str">
        <f t="shared" si="47"/>
        <v>INVERSION</v>
      </c>
      <c r="W889" s="72" t="s">
        <v>6557</v>
      </c>
      <c r="X889" s="72" t="s">
        <v>6558</v>
      </c>
      <c r="Y889" s="72" t="s">
        <v>6559</v>
      </c>
      <c r="Z889" s="72" t="s">
        <v>6560</v>
      </c>
      <c r="AA889" s="72" t="s">
        <v>6561</v>
      </c>
      <c r="AB889" s="72">
        <v>0</v>
      </c>
      <c r="AC889" s="72">
        <v>1</v>
      </c>
      <c r="AD889" s="76"/>
    </row>
    <row r="890" spans="1:30" ht="72" x14ac:dyDescent="0.25">
      <c r="A890" s="62">
        <v>889</v>
      </c>
      <c r="B890" s="68" t="s">
        <v>866</v>
      </c>
      <c r="C890" s="64">
        <f t="shared" si="48"/>
        <v>1</v>
      </c>
      <c r="D890" s="65">
        <v>45295</v>
      </c>
      <c r="E890" s="66" t="s">
        <v>6987</v>
      </c>
      <c r="F890" s="67" t="s">
        <v>5016</v>
      </c>
      <c r="G890" s="68">
        <v>80111604</v>
      </c>
      <c r="H890" s="69" t="s">
        <v>5905</v>
      </c>
      <c r="I890" s="62" t="s">
        <v>155</v>
      </c>
      <c r="J890" s="62" t="s">
        <v>155</v>
      </c>
      <c r="K890" s="62">
        <v>9</v>
      </c>
      <c r="L890" s="62" t="s">
        <v>223</v>
      </c>
      <c r="M890" s="70" t="s">
        <v>224</v>
      </c>
      <c r="N890" s="71">
        <v>74253525.030000001</v>
      </c>
      <c r="O890" s="71">
        <v>74253525.030000001</v>
      </c>
      <c r="P890" s="71" t="s">
        <v>221</v>
      </c>
      <c r="Q890" s="71" t="s">
        <v>221</v>
      </c>
      <c r="R890" s="72">
        <v>1</v>
      </c>
      <c r="S890" s="73" t="s">
        <v>4</v>
      </c>
      <c r="T890" s="74">
        <v>2018011000692</v>
      </c>
      <c r="U890" s="75" t="str">
        <f t="shared" si="49"/>
        <v>2510 - Subdirección de Proyectos</v>
      </c>
      <c r="V890" s="72" t="str">
        <f t="shared" si="47"/>
        <v>INVERSION</v>
      </c>
      <c r="W890" s="72" t="s">
        <v>6557</v>
      </c>
      <c r="X890" s="72" t="s">
        <v>6558</v>
      </c>
      <c r="Y890" s="72" t="s">
        <v>6559</v>
      </c>
      <c r="Z890" s="72" t="s">
        <v>6560</v>
      </c>
      <c r="AA890" s="72" t="s">
        <v>6561</v>
      </c>
      <c r="AB890" s="72">
        <v>0</v>
      </c>
      <c r="AC890" s="72">
        <v>1</v>
      </c>
      <c r="AD890" s="76"/>
    </row>
    <row r="891" spans="1:30" ht="90" x14ac:dyDescent="0.25">
      <c r="A891" s="62">
        <v>890</v>
      </c>
      <c r="B891" s="68" t="s">
        <v>866</v>
      </c>
      <c r="C891" s="64">
        <f t="shared" si="48"/>
        <v>1</v>
      </c>
      <c r="D891" s="65">
        <v>45295</v>
      </c>
      <c r="E891" s="66" t="s">
        <v>6987</v>
      </c>
      <c r="F891" s="67" t="s">
        <v>5016</v>
      </c>
      <c r="G891" s="68">
        <v>80111604</v>
      </c>
      <c r="H891" s="69" t="s">
        <v>5906</v>
      </c>
      <c r="I891" s="62" t="s">
        <v>155</v>
      </c>
      <c r="J891" s="62" t="s">
        <v>155</v>
      </c>
      <c r="K891" s="62">
        <v>9</v>
      </c>
      <c r="L891" s="62" t="s">
        <v>223</v>
      </c>
      <c r="M891" s="70" t="s">
        <v>224</v>
      </c>
      <c r="N891" s="71">
        <v>128700000</v>
      </c>
      <c r="O891" s="71">
        <v>128700000</v>
      </c>
      <c r="P891" s="71" t="s">
        <v>221</v>
      </c>
      <c r="Q891" s="71" t="s">
        <v>221</v>
      </c>
      <c r="R891" s="72">
        <v>1</v>
      </c>
      <c r="S891" s="73" t="s">
        <v>4</v>
      </c>
      <c r="T891" s="74">
        <v>2018011000692</v>
      </c>
      <c r="U891" s="75" t="str">
        <f t="shared" si="49"/>
        <v>2510 - Subdirección de Proyectos</v>
      </c>
      <c r="V891" s="72" t="str">
        <f t="shared" si="47"/>
        <v>INVERSION</v>
      </c>
      <c r="W891" s="72" t="s">
        <v>6557</v>
      </c>
      <c r="X891" s="72" t="s">
        <v>6558</v>
      </c>
      <c r="Y891" s="72" t="s">
        <v>6559</v>
      </c>
      <c r="Z891" s="72" t="s">
        <v>6560</v>
      </c>
      <c r="AA891" s="72" t="s">
        <v>6561</v>
      </c>
      <c r="AB891" s="72">
        <v>0</v>
      </c>
      <c r="AC891" s="72">
        <v>1</v>
      </c>
      <c r="AD891" s="76"/>
    </row>
    <row r="892" spans="1:30" ht="72" x14ac:dyDescent="0.25">
      <c r="A892" s="62">
        <v>891</v>
      </c>
      <c r="B892" s="68" t="s">
        <v>866</v>
      </c>
      <c r="C892" s="64">
        <f t="shared" si="48"/>
        <v>4</v>
      </c>
      <c r="D892" s="65">
        <v>45295</v>
      </c>
      <c r="E892" s="66" t="s">
        <v>6987</v>
      </c>
      <c r="F892" s="67" t="s">
        <v>5016</v>
      </c>
      <c r="G892" s="68">
        <v>80111604</v>
      </c>
      <c r="H892" s="69" t="s">
        <v>5907</v>
      </c>
      <c r="I892" s="62" t="s">
        <v>153</v>
      </c>
      <c r="J892" s="62" t="s">
        <v>153</v>
      </c>
      <c r="K892" s="62">
        <v>12</v>
      </c>
      <c r="L892" s="62" t="s">
        <v>223</v>
      </c>
      <c r="M892" s="70" t="s">
        <v>224</v>
      </c>
      <c r="N892" s="71">
        <v>629200000</v>
      </c>
      <c r="O892" s="71">
        <v>629200000</v>
      </c>
      <c r="P892" s="71" t="s">
        <v>221</v>
      </c>
      <c r="Q892" s="71" t="s">
        <v>221</v>
      </c>
      <c r="R892" s="72">
        <v>4</v>
      </c>
      <c r="S892" s="73" t="s">
        <v>4</v>
      </c>
      <c r="T892" s="74">
        <v>2018011000692</v>
      </c>
      <c r="U892" s="75" t="str">
        <f t="shared" si="49"/>
        <v>2510 - Subdirección de Proyectos</v>
      </c>
      <c r="V892" s="72" t="str">
        <f t="shared" si="47"/>
        <v>INVERSION</v>
      </c>
      <c r="W892" s="72" t="s">
        <v>6557</v>
      </c>
      <c r="X892" s="72" t="s">
        <v>6558</v>
      </c>
      <c r="Y892" s="72" t="s">
        <v>6559</v>
      </c>
      <c r="Z892" s="72" t="s">
        <v>6560</v>
      </c>
      <c r="AA892" s="72" t="s">
        <v>6561</v>
      </c>
      <c r="AB892" s="72">
        <v>0</v>
      </c>
      <c r="AC892" s="72">
        <v>1</v>
      </c>
      <c r="AD892" s="76"/>
    </row>
    <row r="893" spans="1:30" ht="72" x14ac:dyDescent="0.25">
      <c r="A893" s="62">
        <v>892</v>
      </c>
      <c r="B893" s="68" t="s">
        <v>866</v>
      </c>
      <c r="C893" s="64">
        <f t="shared" si="48"/>
        <v>2</v>
      </c>
      <c r="D893" s="65">
        <v>45295</v>
      </c>
      <c r="E893" s="66" t="s">
        <v>6987</v>
      </c>
      <c r="F893" s="67" t="s">
        <v>5016</v>
      </c>
      <c r="G893" s="68">
        <v>80111604</v>
      </c>
      <c r="H893" s="69" t="s">
        <v>5908</v>
      </c>
      <c r="I893" s="62" t="s">
        <v>153</v>
      </c>
      <c r="J893" s="62" t="s">
        <v>153</v>
      </c>
      <c r="K893" s="62">
        <v>12</v>
      </c>
      <c r="L893" s="62" t="s">
        <v>223</v>
      </c>
      <c r="M893" s="70" t="s">
        <v>224</v>
      </c>
      <c r="N893" s="71">
        <v>328900000</v>
      </c>
      <c r="O893" s="71">
        <v>328900000</v>
      </c>
      <c r="P893" s="71" t="s">
        <v>221</v>
      </c>
      <c r="Q893" s="71" t="s">
        <v>221</v>
      </c>
      <c r="R893" s="72">
        <v>2</v>
      </c>
      <c r="S893" s="73" t="s">
        <v>4</v>
      </c>
      <c r="T893" s="74">
        <v>2018011000692</v>
      </c>
      <c r="U893" s="75" t="str">
        <f t="shared" si="49"/>
        <v>2510 - Subdirección de Proyectos</v>
      </c>
      <c r="V893" s="72" t="str">
        <f t="shared" si="47"/>
        <v>INVERSION</v>
      </c>
      <c r="W893" s="72" t="s">
        <v>6557</v>
      </c>
      <c r="X893" s="72" t="s">
        <v>6558</v>
      </c>
      <c r="Y893" s="72" t="s">
        <v>6559</v>
      </c>
      <c r="Z893" s="72" t="s">
        <v>6560</v>
      </c>
      <c r="AA893" s="72" t="s">
        <v>6561</v>
      </c>
      <c r="AB893" s="72">
        <v>0</v>
      </c>
      <c r="AC893" s="72">
        <v>1</v>
      </c>
      <c r="AD893" s="76"/>
    </row>
    <row r="894" spans="1:30" ht="72" x14ac:dyDescent="0.25">
      <c r="A894" s="62">
        <v>893</v>
      </c>
      <c r="B894" s="68" t="s">
        <v>866</v>
      </c>
      <c r="C894" s="64">
        <f t="shared" si="48"/>
        <v>3</v>
      </c>
      <c r="D894" s="65">
        <v>45295</v>
      </c>
      <c r="E894" s="66" t="s">
        <v>6987</v>
      </c>
      <c r="F894" s="67" t="s">
        <v>5016</v>
      </c>
      <c r="G894" s="68">
        <v>80111604</v>
      </c>
      <c r="H894" s="69" t="s">
        <v>5909</v>
      </c>
      <c r="I894" s="62" t="s">
        <v>155</v>
      </c>
      <c r="J894" s="62" t="s">
        <v>155</v>
      </c>
      <c r="K894" s="62">
        <v>9</v>
      </c>
      <c r="L894" s="62" t="s">
        <v>223</v>
      </c>
      <c r="M894" s="70" t="s">
        <v>224</v>
      </c>
      <c r="N894" s="71">
        <v>386100000</v>
      </c>
      <c r="O894" s="71">
        <v>386100000</v>
      </c>
      <c r="P894" s="71" t="s">
        <v>221</v>
      </c>
      <c r="Q894" s="71" t="s">
        <v>221</v>
      </c>
      <c r="R894" s="72">
        <v>3</v>
      </c>
      <c r="S894" s="73" t="s">
        <v>4</v>
      </c>
      <c r="T894" s="74">
        <v>2018011000692</v>
      </c>
      <c r="U894" s="75" t="str">
        <f t="shared" si="49"/>
        <v>2510 - Subdirección de Proyectos</v>
      </c>
      <c r="V894" s="72" t="str">
        <f t="shared" si="47"/>
        <v>INVERSION</v>
      </c>
      <c r="W894" s="72" t="s">
        <v>6557</v>
      </c>
      <c r="X894" s="72" t="s">
        <v>6558</v>
      </c>
      <c r="Y894" s="72" t="s">
        <v>6559</v>
      </c>
      <c r="Z894" s="72" t="s">
        <v>6560</v>
      </c>
      <c r="AA894" s="72" t="s">
        <v>6561</v>
      </c>
      <c r="AB894" s="72">
        <v>0</v>
      </c>
      <c r="AC894" s="72">
        <v>1</v>
      </c>
      <c r="AD894" s="76"/>
    </row>
    <row r="895" spans="1:30" ht="90" x14ac:dyDescent="0.25">
      <c r="A895" s="62">
        <v>894</v>
      </c>
      <c r="B895" s="68" t="s">
        <v>866</v>
      </c>
      <c r="C895" s="64">
        <f t="shared" si="48"/>
        <v>1</v>
      </c>
      <c r="D895" s="65">
        <v>45295</v>
      </c>
      <c r="E895" s="66" t="s">
        <v>6987</v>
      </c>
      <c r="F895" s="67" t="s">
        <v>5016</v>
      </c>
      <c r="G895" s="68">
        <v>80111604</v>
      </c>
      <c r="H895" s="69" t="s">
        <v>5910</v>
      </c>
      <c r="I895" s="62" t="s">
        <v>153</v>
      </c>
      <c r="J895" s="62" t="s">
        <v>153</v>
      </c>
      <c r="K895" s="62">
        <v>12</v>
      </c>
      <c r="L895" s="62" t="s">
        <v>223</v>
      </c>
      <c r="M895" s="70" t="s">
        <v>224</v>
      </c>
      <c r="N895" s="71">
        <v>146402362.47999999</v>
      </c>
      <c r="O895" s="71">
        <v>146402362.47999999</v>
      </c>
      <c r="P895" s="71" t="s">
        <v>221</v>
      </c>
      <c r="Q895" s="71" t="s">
        <v>221</v>
      </c>
      <c r="R895" s="72">
        <v>1</v>
      </c>
      <c r="S895" s="73" t="s">
        <v>4</v>
      </c>
      <c r="T895" s="74">
        <v>2018011000692</v>
      </c>
      <c r="U895" s="75" t="str">
        <f t="shared" si="49"/>
        <v>2510 - Subdirección de Proyectos</v>
      </c>
      <c r="V895" s="72" t="str">
        <f t="shared" si="47"/>
        <v>INVERSION</v>
      </c>
      <c r="W895" s="72" t="s">
        <v>6557</v>
      </c>
      <c r="X895" s="72" t="s">
        <v>6558</v>
      </c>
      <c r="Y895" s="72" t="s">
        <v>6559</v>
      </c>
      <c r="Z895" s="72" t="s">
        <v>6560</v>
      </c>
      <c r="AA895" s="72" t="s">
        <v>6561</v>
      </c>
      <c r="AB895" s="72">
        <v>0</v>
      </c>
      <c r="AC895" s="72">
        <v>1</v>
      </c>
      <c r="AD895" s="76"/>
    </row>
    <row r="896" spans="1:30" ht="72" x14ac:dyDescent="0.25">
      <c r="A896" s="62">
        <v>895</v>
      </c>
      <c r="B896" s="68" t="s">
        <v>720</v>
      </c>
      <c r="C896" s="64">
        <f t="shared" si="48"/>
        <v>1</v>
      </c>
      <c r="D896" s="65">
        <v>45295</v>
      </c>
      <c r="E896" s="66" t="s">
        <v>6987</v>
      </c>
      <c r="F896" s="67" t="s">
        <v>5016</v>
      </c>
      <c r="G896" s="68">
        <v>80111604</v>
      </c>
      <c r="H896" s="69" t="s">
        <v>5911</v>
      </c>
      <c r="I896" s="62" t="s">
        <v>153</v>
      </c>
      <c r="J896" s="62" t="s">
        <v>153</v>
      </c>
      <c r="K896" s="62">
        <v>12</v>
      </c>
      <c r="L896" s="62" t="s">
        <v>223</v>
      </c>
      <c r="M896" s="70" t="s">
        <v>224</v>
      </c>
      <c r="N896" s="71">
        <v>138513866.46000001</v>
      </c>
      <c r="O896" s="71">
        <v>138513866.45999998</v>
      </c>
      <c r="P896" s="71" t="s">
        <v>221</v>
      </c>
      <c r="Q896" s="71" t="s">
        <v>221</v>
      </c>
      <c r="R896" s="72">
        <v>1</v>
      </c>
      <c r="S896" s="73" t="s">
        <v>4</v>
      </c>
      <c r="T896" s="74">
        <v>2018011000692</v>
      </c>
      <c r="U896" s="75" t="str">
        <f t="shared" si="49"/>
        <v>2500 - Dirección de Gestión Catastral</v>
      </c>
      <c r="V896" s="72" t="str">
        <f t="shared" si="47"/>
        <v>INVERSION</v>
      </c>
      <c r="W896" s="72" t="s">
        <v>6557</v>
      </c>
      <c r="X896" s="72" t="s">
        <v>6558</v>
      </c>
      <c r="Y896" s="72" t="s">
        <v>6559</v>
      </c>
      <c r="Z896" s="72" t="s">
        <v>6560</v>
      </c>
      <c r="AA896" s="72" t="s">
        <v>6561</v>
      </c>
      <c r="AB896" s="72">
        <v>0</v>
      </c>
      <c r="AC896" s="72">
        <v>1</v>
      </c>
      <c r="AD896" s="76"/>
    </row>
    <row r="897" spans="1:30" ht="72" x14ac:dyDescent="0.25">
      <c r="A897" s="62">
        <v>896</v>
      </c>
      <c r="B897" s="68" t="s">
        <v>720</v>
      </c>
      <c r="C897" s="64">
        <f t="shared" si="48"/>
        <v>1</v>
      </c>
      <c r="D897" s="65">
        <v>45295</v>
      </c>
      <c r="E897" s="66" t="s">
        <v>6987</v>
      </c>
      <c r="F897" s="67" t="s">
        <v>5016</v>
      </c>
      <c r="G897" s="68">
        <v>80111604</v>
      </c>
      <c r="H897" s="69" t="s">
        <v>5912</v>
      </c>
      <c r="I897" s="62" t="s">
        <v>153</v>
      </c>
      <c r="J897" s="62" t="s">
        <v>153</v>
      </c>
      <c r="K897" s="62">
        <v>12</v>
      </c>
      <c r="L897" s="62" t="s">
        <v>223</v>
      </c>
      <c r="M897" s="70" t="s">
        <v>224</v>
      </c>
      <c r="N897" s="71">
        <v>126500000</v>
      </c>
      <c r="O897" s="71">
        <v>126500000</v>
      </c>
      <c r="P897" s="71" t="s">
        <v>221</v>
      </c>
      <c r="Q897" s="71" t="s">
        <v>221</v>
      </c>
      <c r="R897" s="72">
        <v>1</v>
      </c>
      <c r="S897" s="73" t="s">
        <v>4</v>
      </c>
      <c r="T897" s="74">
        <v>2018011000692</v>
      </c>
      <c r="U897" s="75" t="str">
        <f t="shared" si="49"/>
        <v>2500 - Dirección de Gestión Catastral</v>
      </c>
      <c r="V897" s="72" t="str">
        <f t="shared" si="47"/>
        <v>INVERSION</v>
      </c>
      <c r="W897" s="72" t="s">
        <v>6557</v>
      </c>
      <c r="X897" s="72" t="s">
        <v>6558</v>
      </c>
      <c r="Y897" s="72" t="s">
        <v>6559</v>
      </c>
      <c r="Z897" s="72" t="s">
        <v>6560</v>
      </c>
      <c r="AA897" s="72" t="s">
        <v>6561</v>
      </c>
      <c r="AB897" s="72">
        <v>0</v>
      </c>
      <c r="AC897" s="72">
        <v>1</v>
      </c>
      <c r="AD897" s="76"/>
    </row>
    <row r="898" spans="1:30" ht="90" x14ac:dyDescent="0.25">
      <c r="A898" s="62">
        <v>897</v>
      </c>
      <c r="B898" s="68" t="s">
        <v>866</v>
      </c>
      <c r="C898" s="64">
        <f t="shared" si="48"/>
        <v>1</v>
      </c>
      <c r="D898" s="65">
        <v>45295</v>
      </c>
      <c r="E898" s="66" t="s">
        <v>6987</v>
      </c>
      <c r="F898" s="67" t="s">
        <v>5016</v>
      </c>
      <c r="G898" s="68">
        <v>80111604</v>
      </c>
      <c r="H898" s="69" t="s">
        <v>5913</v>
      </c>
      <c r="I898" s="62" t="s">
        <v>153</v>
      </c>
      <c r="J898" s="62" t="s">
        <v>153</v>
      </c>
      <c r="K898" s="62">
        <v>12</v>
      </c>
      <c r="L898" s="62" t="s">
        <v>223</v>
      </c>
      <c r="M898" s="70" t="s">
        <v>224</v>
      </c>
      <c r="N898" s="71">
        <v>59816610.369999997</v>
      </c>
      <c r="O898" s="71">
        <v>59816610.369999997</v>
      </c>
      <c r="P898" s="71" t="s">
        <v>221</v>
      </c>
      <c r="Q898" s="71" t="s">
        <v>221</v>
      </c>
      <c r="R898" s="72">
        <v>1</v>
      </c>
      <c r="S898" s="73" t="s">
        <v>4</v>
      </c>
      <c r="T898" s="74">
        <v>2018011000692</v>
      </c>
      <c r="U898" s="75" t="str">
        <f t="shared" si="49"/>
        <v>2510 - Subdirección de Proyectos</v>
      </c>
      <c r="V898" s="72" t="str">
        <f t="shared" si="47"/>
        <v>INVERSION</v>
      </c>
      <c r="W898" s="72" t="s">
        <v>6557</v>
      </c>
      <c r="X898" s="72" t="s">
        <v>6558</v>
      </c>
      <c r="Y898" s="72" t="s">
        <v>6559</v>
      </c>
      <c r="Z898" s="72" t="s">
        <v>6560</v>
      </c>
      <c r="AA898" s="72" t="s">
        <v>6561</v>
      </c>
      <c r="AB898" s="72">
        <v>0</v>
      </c>
      <c r="AC898" s="72">
        <v>1</v>
      </c>
      <c r="AD898" s="76"/>
    </row>
    <row r="899" spans="1:30" ht="72" x14ac:dyDescent="0.25">
      <c r="A899" s="62">
        <v>898</v>
      </c>
      <c r="B899" s="68" t="s">
        <v>720</v>
      </c>
      <c r="C899" s="64">
        <f t="shared" si="48"/>
        <v>1</v>
      </c>
      <c r="D899" s="65">
        <v>45295</v>
      </c>
      <c r="E899" s="66" t="s">
        <v>6987</v>
      </c>
      <c r="F899" s="67" t="s">
        <v>5016</v>
      </c>
      <c r="G899" s="68">
        <v>80111604</v>
      </c>
      <c r="H899" s="69" t="s">
        <v>5914</v>
      </c>
      <c r="I899" s="62" t="s">
        <v>153</v>
      </c>
      <c r="J899" s="62" t="s">
        <v>153</v>
      </c>
      <c r="K899" s="62">
        <v>12</v>
      </c>
      <c r="L899" s="62" t="s">
        <v>223</v>
      </c>
      <c r="M899" s="70" t="s">
        <v>224</v>
      </c>
      <c r="N899" s="71">
        <v>148599044</v>
      </c>
      <c r="O899" s="71">
        <v>148599044</v>
      </c>
      <c r="P899" s="71" t="s">
        <v>221</v>
      </c>
      <c r="Q899" s="71" t="s">
        <v>221</v>
      </c>
      <c r="R899" s="72">
        <v>1</v>
      </c>
      <c r="S899" s="73" t="s">
        <v>4</v>
      </c>
      <c r="T899" s="74">
        <v>2018011000692</v>
      </c>
      <c r="U899" s="75" t="str">
        <f t="shared" si="49"/>
        <v>2500 - Dirección de Gestión Catastral</v>
      </c>
      <c r="V899" s="72" t="str">
        <f t="shared" si="47"/>
        <v>INVERSION</v>
      </c>
      <c r="W899" s="72" t="s">
        <v>6557</v>
      </c>
      <c r="X899" s="72" t="s">
        <v>6558</v>
      </c>
      <c r="Y899" s="72" t="s">
        <v>6559</v>
      </c>
      <c r="Z899" s="72" t="s">
        <v>6560</v>
      </c>
      <c r="AA899" s="72" t="s">
        <v>6561</v>
      </c>
      <c r="AB899" s="72">
        <v>0</v>
      </c>
      <c r="AC899" s="72">
        <v>1</v>
      </c>
      <c r="AD899" s="76"/>
    </row>
    <row r="900" spans="1:30" ht="90" x14ac:dyDescent="0.25">
      <c r="A900" s="62">
        <v>899</v>
      </c>
      <c r="B900" s="68" t="s">
        <v>866</v>
      </c>
      <c r="C900" s="64">
        <f t="shared" si="48"/>
        <v>1</v>
      </c>
      <c r="D900" s="65">
        <v>45295</v>
      </c>
      <c r="E900" s="66" t="s">
        <v>6987</v>
      </c>
      <c r="F900" s="67" t="s">
        <v>5016</v>
      </c>
      <c r="G900" s="68">
        <v>80111604</v>
      </c>
      <c r="H900" s="69" t="s">
        <v>5915</v>
      </c>
      <c r="I900" s="62" t="s">
        <v>153</v>
      </c>
      <c r="J900" s="62" t="s">
        <v>153</v>
      </c>
      <c r="K900" s="62">
        <v>12</v>
      </c>
      <c r="L900" s="62" t="s">
        <v>223</v>
      </c>
      <c r="M900" s="70" t="s">
        <v>224</v>
      </c>
      <c r="N900" s="71">
        <v>72354507.334999993</v>
      </c>
      <c r="O900" s="71">
        <v>72354507.334999993</v>
      </c>
      <c r="P900" s="71" t="s">
        <v>221</v>
      </c>
      <c r="Q900" s="71" t="s">
        <v>221</v>
      </c>
      <c r="R900" s="72">
        <v>1</v>
      </c>
      <c r="S900" s="73" t="s">
        <v>4</v>
      </c>
      <c r="T900" s="74">
        <v>2018011000692</v>
      </c>
      <c r="U900" s="75" t="str">
        <f t="shared" si="49"/>
        <v>2510 - Subdirección de Proyectos</v>
      </c>
      <c r="V900" s="72" t="str">
        <f t="shared" si="47"/>
        <v>INVERSION</v>
      </c>
      <c r="W900" s="72" t="s">
        <v>6557</v>
      </c>
      <c r="X900" s="72" t="s">
        <v>6558</v>
      </c>
      <c r="Y900" s="72" t="s">
        <v>6559</v>
      </c>
      <c r="Z900" s="72" t="s">
        <v>6560</v>
      </c>
      <c r="AA900" s="72" t="s">
        <v>6561</v>
      </c>
      <c r="AB900" s="72">
        <v>0</v>
      </c>
      <c r="AC900" s="72">
        <v>1</v>
      </c>
      <c r="AD900" s="76"/>
    </row>
    <row r="901" spans="1:30" ht="72" x14ac:dyDescent="0.25">
      <c r="A901" s="62">
        <v>900</v>
      </c>
      <c r="B901" s="68" t="s">
        <v>866</v>
      </c>
      <c r="C901" s="64">
        <f t="shared" si="48"/>
        <v>4</v>
      </c>
      <c r="D901" s="65">
        <v>45295</v>
      </c>
      <c r="E901" s="66" t="s">
        <v>6987</v>
      </c>
      <c r="F901" s="67" t="s">
        <v>5016</v>
      </c>
      <c r="G901" s="68">
        <v>80111604</v>
      </c>
      <c r="H901" s="69" t="s">
        <v>5916</v>
      </c>
      <c r="I901" s="62" t="s">
        <v>153</v>
      </c>
      <c r="J901" s="62" t="s">
        <v>153</v>
      </c>
      <c r="K901" s="62">
        <v>12</v>
      </c>
      <c r="L901" s="62" t="s">
        <v>223</v>
      </c>
      <c r="M901" s="70" t="s">
        <v>224</v>
      </c>
      <c r="N901" s="71">
        <v>204990109.72</v>
      </c>
      <c r="O901" s="71">
        <v>204990109.72</v>
      </c>
      <c r="P901" s="71" t="s">
        <v>221</v>
      </c>
      <c r="Q901" s="71" t="s">
        <v>221</v>
      </c>
      <c r="R901" s="72">
        <v>4</v>
      </c>
      <c r="S901" s="73" t="s">
        <v>4</v>
      </c>
      <c r="T901" s="74">
        <v>2018011000692</v>
      </c>
      <c r="U901" s="75" t="str">
        <f t="shared" si="49"/>
        <v>2510 - Subdirección de Proyectos</v>
      </c>
      <c r="V901" s="72" t="str">
        <f t="shared" si="47"/>
        <v>INVERSION</v>
      </c>
      <c r="W901" s="72" t="s">
        <v>6557</v>
      </c>
      <c r="X901" s="72" t="s">
        <v>6558</v>
      </c>
      <c r="Y901" s="72" t="s">
        <v>6559</v>
      </c>
      <c r="Z901" s="72" t="s">
        <v>6560</v>
      </c>
      <c r="AA901" s="72" t="s">
        <v>6561</v>
      </c>
      <c r="AB901" s="72">
        <v>0</v>
      </c>
      <c r="AC901" s="72">
        <v>1</v>
      </c>
      <c r="AD901" s="76"/>
    </row>
    <row r="902" spans="1:30" ht="72" x14ac:dyDescent="0.25">
      <c r="A902" s="62">
        <v>901</v>
      </c>
      <c r="B902" s="68" t="s">
        <v>866</v>
      </c>
      <c r="C902" s="64">
        <f t="shared" si="48"/>
        <v>1</v>
      </c>
      <c r="D902" s="65">
        <v>45295</v>
      </c>
      <c r="E902" s="66" t="s">
        <v>6987</v>
      </c>
      <c r="F902" s="67" t="s">
        <v>5016</v>
      </c>
      <c r="G902" s="68">
        <v>80111604</v>
      </c>
      <c r="H902" s="69" t="s">
        <v>5917</v>
      </c>
      <c r="I902" s="62" t="s">
        <v>153</v>
      </c>
      <c r="J902" s="62" t="s">
        <v>153</v>
      </c>
      <c r="K902" s="62">
        <v>12</v>
      </c>
      <c r="L902" s="62" t="s">
        <v>223</v>
      </c>
      <c r="M902" s="70" t="s">
        <v>224</v>
      </c>
      <c r="N902" s="71">
        <v>53576960.494999997</v>
      </c>
      <c r="O902" s="71">
        <v>53576960.494999997</v>
      </c>
      <c r="P902" s="71" t="s">
        <v>221</v>
      </c>
      <c r="Q902" s="71" t="s">
        <v>221</v>
      </c>
      <c r="R902" s="72">
        <v>1</v>
      </c>
      <c r="S902" s="73" t="s">
        <v>4</v>
      </c>
      <c r="T902" s="74">
        <v>2018011000692</v>
      </c>
      <c r="U902" s="75" t="str">
        <f t="shared" si="49"/>
        <v>2510 - Subdirección de Proyectos</v>
      </c>
      <c r="V902" s="72" t="str">
        <f t="shared" si="47"/>
        <v>INVERSION</v>
      </c>
      <c r="W902" s="72" t="s">
        <v>6557</v>
      </c>
      <c r="X902" s="72" t="s">
        <v>6558</v>
      </c>
      <c r="Y902" s="72" t="s">
        <v>6559</v>
      </c>
      <c r="Z902" s="72" t="s">
        <v>6560</v>
      </c>
      <c r="AA902" s="72" t="s">
        <v>6561</v>
      </c>
      <c r="AB902" s="72">
        <v>0</v>
      </c>
      <c r="AC902" s="72">
        <v>1</v>
      </c>
      <c r="AD902" s="76"/>
    </row>
    <row r="903" spans="1:30" ht="72" x14ac:dyDescent="0.25">
      <c r="A903" s="62">
        <v>902</v>
      </c>
      <c r="B903" s="68" t="s">
        <v>866</v>
      </c>
      <c r="C903" s="64">
        <f t="shared" si="48"/>
        <v>1</v>
      </c>
      <c r="D903" s="65">
        <v>45295</v>
      </c>
      <c r="E903" s="66" t="s">
        <v>6987</v>
      </c>
      <c r="F903" s="67" t="s">
        <v>5016</v>
      </c>
      <c r="G903" s="68">
        <v>80111604</v>
      </c>
      <c r="H903" s="69" t="s">
        <v>5918</v>
      </c>
      <c r="I903" s="62" t="s">
        <v>155</v>
      </c>
      <c r="J903" s="62" t="s">
        <v>155</v>
      </c>
      <c r="K903" s="62">
        <v>9</v>
      </c>
      <c r="L903" s="62" t="s">
        <v>223</v>
      </c>
      <c r="M903" s="70" t="s">
        <v>224</v>
      </c>
      <c r="N903" s="71">
        <v>41929795.170000002</v>
      </c>
      <c r="O903" s="71">
        <v>41929795.170000002</v>
      </c>
      <c r="P903" s="71" t="s">
        <v>221</v>
      </c>
      <c r="Q903" s="71" t="s">
        <v>221</v>
      </c>
      <c r="R903" s="72">
        <v>1</v>
      </c>
      <c r="S903" s="73" t="s">
        <v>4</v>
      </c>
      <c r="T903" s="74">
        <v>2018011000692</v>
      </c>
      <c r="U903" s="75" t="str">
        <f t="shared" si="49"/>
        <v>2510 - Subdirección de Proyectos</v>
      </c>
      <c r="V903" s="72" t="str">
        <f t="shared" si="47"/>
        <v>INVERSION</v>
      </c>
      <c r="W903" s="72" t="s">
        <v>6557</v>
      </c>
      <c r="X903" s="72" t="s">
        <v>6558</v>
      </c>
      <c r="Y903" s="72" t="s">
        <v>6559</v>
      </c>
      <c r="Z903" s="72" t="s">
        <v>6560</v>
      </c>
      <c r="AA903" s="72" t="s">
        <v>6561</v>
      </c>
      <c r="AB903" s="72">
        <v>0</v>
      </c>
      <c r="AC903" s="72">
        <v>1</v>
      </c>
      <c r="AD903" s="76"/>
    </row>
    <row r="904" spans="1:30" ht="90" x14ac:dyDescent="0.25">
      <c r="A904" s="62">
        <v>903</v>
      </c>
      <c r="B904" s="68" t="s">
        <v>866</v>
      </c>
      <c r="C904" s="64">
        <f t="shared" si="48"/>
        <v>6</v>
      </c>
      <c r="D904" s="65">
        <v>45295</v>
      </c>
      <c r="E904" s="66" t="s">
        <v>6987</v>
      </c>
      <c r="F904" s="67" t="s">
        <v>5016</v>
      </c>
      <c r="G904" s="68">
        <v>80111604</v>
      </c>
      <c r="H904" s="69" t="s">
        <v>5919</v>
      </c>
      <c r="I904" s="62" t="s">
        <v>153</v>
      </c>
      <c r="J904" s="62" t="s">
        <v>153</v>
      </c>
      <c r="K904" s="62">
        <v>12</v>
      </c>
      <c r="L904" s="62" t="s">
        <v>223</v>
      </c>
      <c r="M904" s="70" t="s">
        <v>224</v>
      </c>
      <c r="N904" s="71">
        <v>434127044.00999993</v>
      </c>
      <c r="O904" s="71">
        <v>434127044.00999993</v>
      </c>
      <c r="P904" s="71" t="s">
        <v>221</v>
      </c>
      <c r="Q904" s="71" t="s">
        <v>221</v>
      </c>
      <c r="R904" s="72">
        <v>6</v>
      </c>
      <c r="S904" s="73" t="s">
        <v>4</v>
      </c>
      <c r="T904" s="74">
        <v>2018011000692</v>
      </c>
      <c r="U904" s="75" t="str">
        <f t="shared" si="49"/>
        <v>2510 - Subdirección de Proyectos</v>
      </c>
      <c r="V904" s="72" t="str">
        <f t="shared" si="47"/>
        <v>INVERSION</v>
      </c>
      <c r="W904" s="72" t="s">
        <v>6557</v>
      </c>
      <c r="X904" s="72" t="s">
        <v>6558</v>
      </c>
      <c r="Y904" s="72" t="s">
        <v>6559</v>
      </c>
      <c r="Z904" s="72" t="s">
        <v>6560</v>
      </c>
      <c r="AA904" s="72" t="s">
        <v>6561</v>
      </c>
      <c r="AB904" s="72">
        <v>0</v>
      </c>
      <c r="AC904" s="72">
        <v>1</v>
      </c>
      <c r="AD904" s="76"/>
    </row>
    <row r="905" spans="1:30" ht="90" x14ac:dyDescent="0.25">
      <c r="A905" s="62">
        <v>904</v>
      </c>
      <c r="B905" s="68" t="s">
        <v>866</v>
      </c>
      <c r="C905" s="64">
        <f t="shared" si="48"/>
        <v>3</v>
      </c>
      <c r="D905" s="65">
        <v>45295</v>
      </c>
      <c r="E905" s="66" t="s">
        <v>6987</v>
      </c>
      <c r="F905" s="67" t="s">
        <v>5016</v>
      </c>
      <c r="G905" s="68">
        <v>80111604</v>
      </c>
      <c r="H905" s="69" t="s">
        <v>5920</v>
      </c>
      <c r="I905" s="62" t="s">
        <v>153</v>
      </c>
      <c r="J905" s="62" t="s">
        <v>153</v>
      </c>
      <c r="K905" s="62">
        <v>12</v>
      </c>
      <c r="L905" s="62" t="s">
        <v>223</v>
      </c>
      <c r="M905" s="70" t="s">
        <v>224</v>
      </c>
      <c r="N905" s="71">
        <v>207625977.56999999</v>
      </c>
      <c r="O905" s="71">
        <v>207625977.56999999</v>
      </c>
      <c r="P905" s="71" t="s">
        <v>221</v>
      </c>
      <c r="Q905" s="71" t="s">
        <v>221</v>
      </c>
      <c r="R905" s="72">
        <v>3</v>
      </c>
      <c r="S905" s="73" t="s">
        <v>4</v>
      </c>
      <c r="T905" s="74">
        <v>2018011000692</v>
      </c>
      <c r="U905" s="75" t="str">
        <f t="shared" si="49"/>
        <v>2510 - Subdirección de Proyectos</v>
      </c>
      <c r="V905" s="72" t="str">
        <f t="shared" si="47"/>
        <v>INVERSION</v>
      </c>
      <c r="W905" s="72" t="s">
        <v>6557</v>
      </c>
      <c r="X905" s="72" t="s">
        <v>6558</v>
      </c>
      <c r="Y905" s="72" t="s">
        <v>6559</v>
      </c>
      <c r="Z905" s="72" t="s">
        <v>6560</v>
      </c>
      <c r="AA905" s="72" t="s">
        <v>6561</v>
      </c>
      <c r="AB905" s="72">
        <v>0</v>
      </c>
      <c r="AC905" s="72">
        <v>1</v>
      </c>
      <c r="AD905" s="76"/>
    </row>
    <row r="906" spans="1:30" ht="72" x14ac:dyDescent="0.25">
      <c r="A906" s="62">
        <v>905</v>
      </c>
      <c r="B906" s="68" t="s">
        <v>1271</v>
      </c>
      <c r="C906" s="64">
        <f t="shared" si="48"/>
        <v>1</v>
      </c>
      <c r="D906" s="65">
        <v>45295</v>
      </c>
      <c r="E906" s="66" t="s">
        <v>6987</v>
      </c>
      <c r="F906" s="67" t="s">
        <v>5016</v>
      </c>
      <c r="G906" s="68">
        <v>80111604</v>
      </c>
      <c r="H906" s="69" t="s">
        <v>5921</v>
      </c>
      <c r="I906" s="62" t="s">
        <v>155</v>
      </c>
      <c r="J906" s="62" t="s">
        <v>155</v>
      </c>
      <c r="K906" s="62">
        <v>9</v>
      </c>
      <c r="L906" s="62" t="s">
        <v>223</v>
      </c>
      <c r="M906" s="70" t="s">
        <v>224</v>
      </c>
      <c r="N906" s="71">
        <v>56625266.609999999</v>
      </c>
      <c r="O906" s="71">
        <v>56625266.609999999</v>
      </c>
      <c r="P906" s="71" t="s">
        <v>221</v>
      </c>
      <c r="Q906" s="71" t="s">
        <v>221</v>
      </c>
      <c r="R906" s="72">
        <v>1</v>
      </c>
      <c r="S906" s="73" t="s">
        <v>4</v>
      </c>
      <c r="T906" s="74">
        <v>2018011000692</v>
      </c>
      <c r="U906" s="75" t="str">
        <f t="shared" si="49"/>
        <v>2520 - Subdirección de Avalúos</v>
      </c>
      <c r="V906" s="72" t="str">
        <f t="shared" si="47"/>
        <v>INVERSION</v>
      </c>
      <c r="W906" s="72" t="s">
        <v>6557</v>
      </c>
      <c r="X906" s="72" t="s">
        <v>6558</v>
      </c>
      <c r="Y906" s="72" t="s">
        <v>6559</v>
      </c>
      <c r="Z906" s="72" t="s">
        <v>6560</v>
      </c>
      <c r="AA906" s="72" t="s">
        <v>6561</v>
      </c>
      <c r="AB906" s="72">
        <v>0</v>
      </c>
      <c r="AC906" s="72">
        <v>1</v>
      </c>
      <c r="AD906" s="76"/>
    </row>
    <row r="907" spans="1:30" ht="72" x14ac:dyDescent="0.25">
      <c r="A907" s="62">
        <v>906</v>
      </c>
      <c r="B907" s="68" t="s">
        <v>1271</v>
      </c>
      <c r="C907" s="64">
        <f t="shared" si="48"/>
        <v>0</v>
      </c>
      <c r="D907" s="65">
        <v>45295</v>
      </c>
      <c r="E907" s="66" t="s">
        <v>6987</v>
      </c>
      <c r="F907" s="67" t="s">
        <v>5016</v>
      </c>
      <c r="G907" s="68">
        <v>80111604</v>
      </c>
      <c r="H907" s="69" t="s">
        <v>5922</v>
      </c>
      <c r="I907" s="62" t="s">
        <v>153</v>
      </c>
      <c r="J907" s="62" t="s">
        <v>153</v>
      </c>
      <c r="K907" s="62">
        <v>12</v>
      </c>
      <c r="L907" s="62" t="s">
        <v>223</v>
      </c>
      <c r="M907" s="70" t="s">
        <v>224</v>
      </c>
      <c r="N907" s="79">
        <v>0</v>
      </c>
      <c r="O907" s="79">
        <v>0</v>
      </c>
      <c r="P907" s="71" t="s">
        <v>221</v>
      </c>
      <c r="Q907" s="71" t="s">
        <v>221</v>
      </c>
      <c r="R907" s="72">
        <v>0</v>
      </c>
      <c r="S907" s="73" t="s">
        <v>4</v>
      </c>
      <c r="T907" s="74">
        <v>2018011000692</v>
      </c>
      <c r="U907" s="75" t="str">
        <f t="shared" si="49"/>
        <v>2520 - Subdirección de Avalúos</v>
      </c>
      <c r="V907" s="72" t="str">
        <f t="shared" ref="V907:V970" si="50">IF(T907="NA","FUNCIONAMIENTO",IF(T907&gt;0,"INVERSION",))</f>
        <v>INVERSION</v>
      </c>
      <c r="W907" s="72" t="s">
        <v>6557</v>
      </c>
      <c r="X907" s="72" t="s">
        <v>6558</v>
      </c>
      <c r="Y907" s="72" t="s">
        <v>6559</v>
      </c>
      <c r="Z907" s="72" t="s">
        <v>6560</v>
      </c>
      <c r="AA907" s="72" t="s">
        <v>6561</v>
      </c>
      <c r="AB907" s="72">
        <v>0</v>
      </c>
      <c r="AC907" s="72">
        <v>1</v>
      </c>
      <c r="AD907" s="76"/>
    </row>
    <row r="908" spans="1:30" ht="108" x14ac:dyDescent="0.25">
      <c r="A908" s="62">
        <v>907</v>
      </c>
      <c r="B908" s="68" t="s">
        <v>866</v>
      </c>
      <c r="C908" s="64">
        <f t="shared" si="48"/>
        <v>3</v>
      </c>
      <c r="D908" s="65">
        <v>45295</v>
      </c>
      <c r="E908" s="66" t="s">
        <v>6987</v>
      </c>
      <c r="F908" s="67" t="s">
        <v>5016</v>
      </c>
      <c r="G908" s="68">
        <v>80111604</v>
      </c>
      <c r="H908" s="69" t="s">
        <v>5923</v>
      </c>
      <c r="I908" s="62" t="s">
        <v>153</v>
      </c>
      <c r="J908" s="62" t="s">
        <v>153</v>
      </c>
      <c r="K908" s="62">
        <v>12</v>
      </c>
      <c r="L908" s="62" t="s">
        <v>223</v>
      </c>
      <c r="M908" s="70" t="s">
        <v>224</v>
      </c>
      <c r="N908" s="71">
        <v>112677801.71999998</v>
      </c>
      <c r="O908" s="71">
        <v>112677801.71999998</v>
      </c>
      <c r="P908" s="71" t="s">
        <v>221</v>
      </c>
      <c r="Q908" s="71" t="s">
        <v>221</v>
      </c>
      <c r="R908" s="72">
        <v>3</v>
      </c>
      <c r="S908" s="73" t="s">
        <v>4</v>
      </c>
      <c r="T908" s="74">
        <v>2018011000692</v>
      </c>
      <c r="U908" s="75" t="str">
        <f t="shared" si="49"/>
        <v>2510 - Subdirección de Proyectos</v>
      </c>
      <c r="V908" s="72" t="str">
        <f t="shared" si="50"/>
        <v>INVERSION</v>
      </c>
      <c r="W908" s="72" t="s">
        <v>6557</v>
      </c>
      <c r="X908" s="72" t="s">
        <v>6558</v>
      </c>
      <c r="Y908" s="72" t="s">
        <v>6559</v>
      </c>
      <c r="Z908" s="72" t="s">
        <v>6560</v>
      </c>
      <c r="AA908" s="72" t="s">
        <v>6561</v>
      </c>
      <c r="AB908" s="72">
        <v>0</v>
      </c>
      <c r="AC908" s="72">
        <v>1</v>
      </c>
      <c r="AD908" s="76"/>
    </row>
    <row r="909" spans="1:30" ht="108" x14ac:dyDescent="0.25">
      <c r="A909" s="62">
        <v>908</v>
      </c>
      <c r="B909" s="68" t="s">
        <v>866</v>
      </c>
      <c r="C909" s="64">
        <f t="shared" si="48"/>
        <v>3</v>
      </c>
      <c r="D909" s="65">
        <v>45295</v>
      </c>
      <c r="E909" s="66" t="s">
        <v>6987</v>
      </c>
      <c r="F909" s="67" t="s">
        <v>5016</v>
      </c>
      <c r="G909" s="68">
        <v>80111604</v>
      </c>
      <c r="H909" s="69" t="s">
        <v>5924</v>
      </c>
      <c r="I909" s="62" t="s">
        <v>155</v>
      </c>
      <c r="J909" s="62" t="s">
        <v>155</v>
      </c>
      <c r="K909" s="62">
        <v>9</v>
      </c>
      <c r="L909" s="62" t="s">
        <v>223</v>
      </c>
      <c r="M909" s="70" t="s">
        <v>224</v>
      </c>
      <c r="N909" s="71">
        <v>92190928.679999992</v>
      </c>
      <c r="O909" s="71">
        <v>92190928.679999992</v>
      </c>
      <c r="P909" s="71" t="s">
        <v>221</v>
      </c>
      <c r="Q909" s="71" t="s">
        <v>221</v>
      </c>
      <c r="R909" s="72">
        <v>3</v>
      </c>
      <c r="S909" s="73" t="s">
        <v>4</v>
      </c>
      <c r="T909" s="74">
        <v>2018011000692</v>
      </c>
      <c r="U909" s="75" t="str">
        <f t="shared" si="49"/>
        <v>2510 - Subdirección de Proyectos</v>
      </c>
      <c r="V909" s="72" t="str">
        <f t="shared" si="50"/>
        <v>INVERSION</v>
      </c>
      <c r="W909" s="72" t="s">
        <v>6557</v>
      </c>
      <c r="X909" s="72" t="s">
        <v>6558</v>
      </c>
      <c r="Y909" s="72" t="s">
        <v>6559</v>
      </c>
      <c r="Z909" s="72" t="s">
        <v>6560</v>
      </c>
      <c r="AA909" s="72" t="s">
        <v>6561</v>
      </c>
      <c r="AB909" s="72">
        <v>0</v>
      </c>
      <c r="AC909" s="72">
        <v>1</v>
      </c>
      <c r="AD909" s="76"/>
    </row>
    <row r="910" spans="1:30" ht="90" x14ac:dyDescent="0.25">
      <c r="A910" s="62">
        <v>909</v>
      </c>
      <c r="B910" s="68" t="s">
        <v>1271</v>
      </c>
      <c r="C910" s="64">
        <f t="shared" si="48"/>
        <v>1</v>
      </c>
      <c r="D910" s="65">
        <v>45295</v>
      </c>
      <c r="E910" s="66" t="s">
        <v>6987</v>
      </c>
      <c r="F910" s="67" t="s">
        <v>5016</v>
      </c>
      <c r="G910" s="68">
        <v>80111604</v>
      </c>
      <c r="H910" s="69" t="s">
        <v>5925</v>
      </c>
      <c r="I910" s="62" t="s">
        <v>153</v>
      </c>
      <c r="J910" s="62" t="s">
        <v>153</v>
      </c>
      <c r="K910" s="62">
        <v>12</v>
      </c>
      <c r="L910" s="62" t="s">
        <v>223</v>
      </c>
      <c r="M910" s="70" t="s">
        <v>224</v>
      </c>
      <c r="N910" s="71">
        <v>132491524.44</v>
      </c>
      <c r="O910" s="71">
        <v>132491524.44</v>
      </c>
      <c r="P910" s="71" t="s">
        <v>221</v>
      </c>
      <c r="Q910" s="71" t="s">
        <v>221</v>
      </c>
      <c r="R910" s="72">
        <v>1</v>
      </c>
      <c r="S910" s="73" t="s">
        <v>4</v>
      </c>
      <c r="T910" s="74">
        <v>2018011000692</v>
      </c>
      <c r="U910" s="75" t="str">
        <f t="shared" si="49"/>
        <v>2520 - Subdirección de Avalúos</v>
      </c>
      <c r="V910" s="72" t="str">
        <f t="shared" si="50"/>
        <v>INVERSION</v>
      </c>
      <c r="W910" s="72" t="s">
        <v>6557</v>
      </c>
      <c r="X910" s="72" t="s">
        <v>6558</v>
      </c>
      <c r="Y910" s="72" t="s">
        <v>6559</v>
      </c>
      <c r="Z910" s="72" t="s">
        <v>6560</v>
      </c>
      <c r="AA910" s="72" t="s">
        <v>6561</v>
      </c>
      <c r="AB910" s="72">
        <v>0</v>
      </c>
      <c r="AC910" s="72">
        <v>1</v>
      </c>
      <c r="AD910" s="76"/>
    </row>
    <row r="911" spans="1:30" ht="90" x14ac:dyDescent="0.25">
      <c r="A911" s="62">
        <v>910</v>
      </c>
      <c r="B911" s="68" t="s">
        <v>1271</v>
      </c>
      <c r="C911" s="64">
        <f t="shared" si="48"/>
        <v>1</v>
      </c>
      <c r="D911" s="65">
        <v>45295</v>
      </c>
      <c r="E911" s="66" t="s">
        <v>6987</v>
      </c>
      <c r="F911" s="67" t="s">
        <v>5016</v>
      </c>
      <c r="G911" s="68">
        <v>80111604</v>
      </c>
      <c r="H911" s="69" t="s">
        <v>5926</v>
      </c>
      <c r="I911" s="62" t="s">
        <v>153</v>
      </c>
      <c r="J911" s="62" t="s">
        <v>153</v>
      </c>
      <c r="K911" s="62">
        <v>12</v>
      </c>
      <c r="L911" s="62" t="s">
        <v>223</v>
      </c>
      <c r="M911" s="70" t="s">
        <v>224</v>
      </c>
      <c r="N911" s="71">
        <v>80335104.409999996</v>
      </c>
      <c r="O911" s="71">
        <v>80335104.409999996</v>
      </c>
      <c r="P911" s="71" t="s">
        <v>221</v>
      </c>
      <c r="Q911" s="71" t="s">
        <v>221</v>
      </c>
      <c r="R911" s="72">
        <v>1</v>
      </c>
      <c r="S911" s="73" t="s">
        <v>4</v>
      </c>
      <c r="T911" s="74">
        <v>2018011000692</v>
      </c>
      <c r="U911" s="75" t="str">
        <f t="shared" si="49"/>
        <v>2520 - Subdirección de Avalúos</v>
      </c>
      <c r="V911" s="72" t="str">
        <f t="shared" si="50"/>
        <v>INVERSION</v>
      </c>
      <c r="W911" s="72" t="s">
        <v>6557</v>
      </c>
      <c r="X911" s="72" t="s">
        <v>6558</v>
      </c>
      <c r="Y911" s="72" t="s">
        <v>6559</v>
      </c>
      <c r="Z911" s="72" t="s">
        <v>6560</v>
      </c>
      <c r="AA911" s="72" t="s">
        <v>6561</v>
      </c>
      <c r="AB911" s="72">
        <v>0</v>
      </c>
      <c r="AC911" s="72">
        <v>1</v>
      </c>
      <c r="AD911" s="76"/>
    </row>
    <row r="912" spans="1:30" ht="90" x14ac:dyDescent="0.25">
      <c r="A912" s="62">
        <v>911</v>
      </c>
      <c r="B912" s="68" t="s">
        <v>866</v>
      </c>
      <c r="C912" s="64">
        <f t="shared" si="48"/>
        <v>2</v>
      </c>
      <c r="D912" s="65">
        <v>45295</v>
      </c>
      <c r="E912" s="66" t="s">
        <v>6987</v>
      </c>
      <c r="F912" s="67" t="s">
        <v>5016</v>
      </c>
      <c r="G912" s="68">
        <v>80111604</v>
      </c>
      <c r="H912" s="69" t="s">
        <v>5927</v>
      </c>
      <c r="I912" s="62" t="s">
        <v>153</v>
      </c>
      <c r="J912" s="62" t="s">
        <v>153</v>
      </c>
      <c r="K912" s="62">
        <v>12</v>
      </c>
      <c r="L912" s="62" t="s">
        <v>223</v>
      </c>
      <c r="M912" s="70" t="s">
        <v>224</v>
      </c>
      <c r="N912" s="71">
        <v>64222428.160000004</v>
      </c>
      <c r="O912" s="71">
        <v>64222428.160000004</v>
      </c>
      <c r="P912" s="71" t="s">
        <v>221</v>
      </c>
      <c r="Q912" s="71" t="s">
        <v>221</v>
      </c>
      <c r="R912" s="72">
        <v>2</v>
      </c>
      <c r="S912" s="73" t="s">
        <v>4</v>
      </c>
      <c r="T912" s="74">
        <v>2018011000692</v>
      </c>
      <c r="U912" s="75" t="str">
        <f t="shared" si="49"/>
        <v>2510 - Subdirección de Proyectos</v>
      </c>
      <c r="V912" s="72" t="str">
        <f t="shared" si="50"/>
        <v>INVERSION</v>
      </c>
      <c r="W912" s="72" t="s">
        <v>6557</v>
      </c>
      <c r="X912" s="72" t="s">
        <v>6558</v>
      </c>
      <c r="Y912" s="72" t="s">
        <v>6559</v>
      </c>
      <c r="Z912" s="72" t="s">
        <v>6560</v>
      </c>
      <c r="AA912" s="72" t="s">
        <v>6561</v>
      </c>
      <c r="AB912" s="72">
        <v>0</v>
      </c>
      <c r="AC912" s="72">
        <v>1</v>
      </c>
      <c r="AD912" s="76"/>
    </row>
    <row r="913" spans="1:30" ht="72" x14ac:dyDescent="0.25">
      <c r="A913" s="62">
        <v>912</v>
      </c>
      <c r="B913" s="68" t="s">
        <v>866</v>
      </c>
      <c r="C913" s="64">
        <f t="shared" si="48"/>
        <v>1</v>
      </c>
      <c r="D913" s="65">
        <v>45295</v>
      </c>
      <c r="E913" s="66" t="s">
        <v>6987</v>
      </c>
      <c r="F913" s="67" t="s">
        <v>5016</v>
      </c>
      <c r="G913" s="68">
        <v>80111604</v>
      </c>
      <c r="H913" s="69" t="s">
        <v>5928</v>
      </c>
      <c r="I913" s="62" t="s">
        <v>153</v>
      </c>
      <c r="J913" s="62" t="s">
        <v>153</v>
      </c>
      <c r="K913" s="62">
        <v>12</v>
      </c>
      <c r="L913" s="62" t="s">
        <v>223</v>
      </c>
      <c r="M913" s="70" t="s">
        <v>224</v>
      </c>
      <c r="N913" s="71">
        <v>32111214.080000002</v>
      </c>
      <c r="O913" s="71">
        <v>32111214.080000002</v>
      </c>
      <c r="P913" s="71" t="s">
        <v>221</v>
      </c>
      <c r="Q913" s="71" t="s">
        <v>221</v>
      </c>
      <c r="R913" s="72">
        <v>1</v>
      </c>
      <c r="S913" s="73" t="s">
        <v>4</v>
      </c>
      <c r="T913" s="74">
        <v>2018011000692</v>
      </c>
      <c r="U913" s="75" t="str">
        <f t="shared" si="49"/>
        <v>2510 - Subdirección de Proyectos</v>
      </c>
      <c r="V913" s="72" t="str">
        <f t="shared" si="50"/>
        <v>INVERSION</v>
      </c>
      <c r="W913" s="72" t="s">
        <v>6557</v>
      </c>
      <c r="X913" s="72" t="s">
        <v>6558</v>
      </c>
      <c r="Y913" s="72" t="s">
        <v>6559</v>
      </c>
      <c r="Z913" s="72" t="s">
        <v>6560</v>
      </c>
      <c r="AA913" s="72" t="s">
        <v>6561</v>
      </c>
      <c r="AB913" s="72">
        <v>0</v>
      </c>
      <c r="AC913" s="72">
        <v>1</v>
      </c>
      <c r="AD913" s="76"/>
    </row>
    <row r="914" spans="1:30" ht="72" x14ac:dyDescent="0.25">
      <c r="A914" s="62">
        <v>913</v>
      </c>
      <c r="B914" s="68" t="s">
        <v>866</v>
      </c>
      <c r="C914" s="64">
        <f t="shared" si="48"/>
        <v>1</v>
      </c>
      <c r="D914" s="65">
        <v>45295</v>
      </c>
      <c r="E914" s="66" t="s">
        <v>6987</v>
      </c>
      <c r="F914" s="67" t="s">
        <v>5016</v>
      </c>
      <c r="G914" s="68">
        <v>80111604</v>
      </c>
      <c r="H914" s="69" t="s">
        <v>5929</v>
      </c>
      <c r="I914" s="62" t="s">
        <v>153</v>
      </c>
      <c r="J914" s="62" t="s">
        <v>153</v>
      </c>
      <c r="K914" s="62">
        <v>12</v>
      </c>
      <c r="L914" s="62" t="s">
        <v>223</v>
      </c>
      <c r="M914" s="70" t="s">
        <v>224</v>
      </c>
      <c r="N914" s="71">
        <v>37559267.239999995</v>
      </c>
      <c r="O914" s="71">
        <v>37559267.239999995</v>
      </c>
      <c r="P914" s="71" t="s">
        <v>221</v>
      </c>
      <c r="Q914" s="71" t="s">
        <v>221</v>
      </c>
      <c r="R914" s="72">
        <v>1</v>
      </c>
      <c r="S914" s="73" t="s">
        <v>4</v>
      </c>
      <c r="T914" s="74">
        <v>2018011000692</v>
      </c>
      <c r="U914" s="75" t="str">
        <f t="shared" si="49"/>
        <v>2510 - Subdirección de Proyectos</v>
      </c>
      <c r="V914" s="72" t="str">
        <f t="shared" si="50"/>
        <v>INVERSION</v>
      </c>
      <c r="W914" s="72" t="s">
        <v>6557</v>
      </c>
      <c r="X914" s="72" t="s">
        <v>6558</v>
      </c>
      <c r="Y914" s="72" t="s">
        <v>6559</v>
      </c>
      <c r="Z914" s="72" t="s">
        <v>6560</v>
      </c>
      <c r="AA914" s="72" t="s">
        <v>6561</v>
      </c>
      <c r="AB914" s="72">
        <v>0</v>
      </c>
      <c r="AC914" s="72">
        <v>1</v>
      </c>
      <c r="AD914" s="76"/>
    </row>
    <row r="915" spans="1:30" ht="90" x14ac:dyDescent="0.25">
      <c r="A915" s="62">
        <v>914</v>
      </c>
      <c r="B915" s="68" t="s">
        <v>866</v>
      </c>
      <c r="C915" s="64">
        <f t="shared" si="48"/>
        <v>7</v>
      </c>
      <c r="D915" s="65">
        <v>45295</v>
      </c>
      <c r="E915" s="66" t="s">
        <v>6987</v>
      </c>
      <c r="F915" s="67" t="s">
        <v>5016</v>
      </c>
      <c r="G915" s="68">
        <v>80111604</v>
      </c>
      <c r="H915" s="78" t="s">
        <v>5930</v>
      </c>
      <c r="I915" s="62" t="s">
        <v>153</v>
      </c>
      <c r="J915" s="62" t="s">
        <v>153</v>
      </c>
      <c r="K915" s="62">
        <v>12</v>
      </c>
      <c r="L915" s="62" t="s">
        <v>223</v>
      </c>
      <c r="M915" s="70" t="s">
        <v>224</v>
      </c>
      <c r="N915" s="71">
        <v>224778498.56000003</v>
      </c>
      <c r="O915" s="71">
        <v>224778498.56000003</v>
      </c>
      <c r="P915" s="71" t="s">
        <v>221</v>
      </c>
      <c r="Q915" s="71" t="s">
        <v>221</v>
      </c>
      <c r="R915" s="72">
        <v>7</v>
      </c>
      <c r="S915" s="73" t="s">
        <v>4</v>
      </c>
      <c r="T915" s="74">
        <v>2018011000692</v>
      </c>
      <c r="U915" s="75" t="str">
        <f t="shared" si="49"/>
        <v>2510 - Subdirección de Proyectos</v>
      </c>
      <c r="V915" s="72" t="str">
        <f t="shared" si="50"/>
        <v>INVERSION</v>
      </c>
      <c r="W915" s="72" t="s">
        <v>6557</v>
      </c>
      <c r="X915" s="72" t="s">
        <v>6558</v>
      </c>
      <c r="Y915" s="72" t="s">
        <v>6559</v>
      </c>
      <c r="Z915" s="72" t="s">
        <v>6560</v>
      </c>
      <c r="AA915" s="72" t="s">
        <v>6561</v>
      </c>
      <c r="AB915" s="72">
        <v>0</v>
      </c>
      <c r="AC915" s="72">
        <v>1</v>
      </c>
      <c r="AD915" s="76"/>
    </row>
    <row r="916" spans="1:30" ht="90" x14ac:dyDescent="0.25">
      <c r="A916" s="62">
        <v>915</v>
      </c>
      <c r="B916" s="68" t="s">
        <v>866</v>
      </c>
      <c r="C916" s="64">
        <f t="shared" si="48"/>
        <v>1</v>
      </c>
      <c r="D916" s="65">
        <v>45295</v>
      </c>
      <c r="E916" s="66" t="s">
        <v>6987</v>
      </c>
      <c r="F916" s="67" t="s">
        <v>5016</v>
      </c>
      <c r="G916" s="68">
        <v>80111604</v>
      </c>
      <c r="H916" s="69" t="s">
        <v>5931</v>
      </c>
      <c r="I916" s="62" t="s">
        <v>155</v>
      </c>
      <c r="J916" s="62" t="s">
        <v>155</v>
      </c>
      <c r="K916" s="62">
        <v>9</v>
      </c>
      <c r="L916" s="62" t="s">
        <v>223</v>
      </c>
      <c r="M916" s="70" t="s">
        <v>224</v>
      </c>
      <c r="N916" s="71">
        <v>26272811.520000003</v>
      </c>
      <c r="O916" s="71">
        <v>26272811.520000003</v>
      </c>
      <c r="P916" s="71" t="s">
        <v>221</v>
      </c>
      <c r="Q916" s="71" t="s">
        <v>221</v>
      </c>
      <c r="R916" s="72">
        <v>1</v>
      </c>
      <c r="S916" s="73" t="s">
        <v>4</v>
      </c>
      <c r="T916" s="74">
        <v>2018011000692</v>
      </c>
      <c r="U916" s="75" t="str">
        <f t="shared" si="49"/>
        <v>2510 - Subdirección de Proyectos</v>
      </c>
      <c r="V916" s="72" t="str">
        <f t="shared" si="50"/>
        <v>INVERSION</v>
      </c>
      <c r="W916" s="72" t="s">
        <v>6557</v>
      </c>
      <c r="X916" s="72" t="s">
        <v>6558</v>
      </c>
      <c r="Y916" s="72" t="s">
        <v>6559</v>
      </c>
      <c r="Z916" s="72" t="s">
        <v>6560</v>
      </c>
      <c r="AA916" s="72" t="s">
        <v>6561</v>
      </c>
      <c r="AB916" s="72">
        <v>0</v>
      </c>
      <c r="AC916" s="72">
        <v>1</v>
      </c>
      <c r="AD916" s="76"/>
    </row>
    <row r="917" spans="1:30" ht="72" x14ac:dyDescent="0.25">
      <c r="A917" s="62">
        <v>916</v>
      </c>
      <c r="B917" s="68" t="s">
        <v>866</v>
      </c>
      <c r="C917" s="64">
        <f t="shared" si="48"/>
        <v>3</v>
      </c>
      <c r="D917" s="65">
        <v>45295</v>
      </c>
      <c r="E917" s="66" t="s">
        <v>6987</v>
      </c>
      <c r="F917" s="67" t="s">
        <v>5016</v>
      </c>
      <c r="G917" s="68">
        <v>80111604</v>
      </c>
      <c r="H917" s="69" t="s">
        <v>5932</v>
      </c>
      <c r="I917" s="62" t="s">
        <v>153</v>
      </c>
      <c r="J917" s="62" t="s">
        <v>153</v>
      </c>
      <c r="K917" s="62">
        <v>12</v>
      </c>
      <c r="L917" s="62" t="s">
        <v>223</v>
      </c>
      <c r="M917" s="70" t="s">
        <v>224</v>
      </c>
      <c r="N917" s="71">
        <v>96333642.24000001</v>
      </c>
      <c r="O917" s="71">
        <v>96333642.24000001</v>
      </c>
      <c r="P917" s="71" t="s">
        <v>221</v>
      </c>
      <c r="Q917" s="71" t="s">
        <v>221</v>
      </c>
      <c r="R917" s="72">
        <v>3</v>
      </c>
      <c r="S917" s="73" t="s">
        <v>4</v>
      </c>
      <c r="T917" s="74">
        <v>2018011000692</v>
      </c>
      <c r="U917" s="75" t="str">
        <f t="shared" si="49"/>
        <v>2510 - Subdirección de Proyectos</v>
      </c>
      <c r="V917" s="72" t="str">
        <f t="shared" si="50"/>
        <v>INVERSION</v>
      </c>
      <c r="W917" s="72" t="s">
        <v>6557</v>
      </c>
      <c r="X917" s="72" t="s">
        <v>6558</v>
      </c>
      <c r="Y917" s="72" t="s">
        <v>6559</v>
      </c>
      <c r="Z917" s="72" t="s">
        <v>6560</v>
      </c>
      <c r="AA917" s="72" t="s">
        <v>6561</v>
      </c>
      <c r="AB917" s="72">
        <v>0</v>
      </c>
      <c r="AC917" s="72">
        <v>1</v>
      </c>
      <c r="AD917" s="76"/>
    </row>
    <row r="918" spans="1:30" ht="72" x14ac:dyDescent="0.25">
      <c r="A918" s="62">
        <v>917</v>
      </c>
      <c r="B918" s="68" t="s">
        <v>866</v>
      </c>
      <c r="C918" s="64">
        <f t="shared" si="48"/>
        <v>1</v>
      </c>
      <c r="D918" s="65">
        <v>45295</v>
      </c>
      <c r="E918" s="66" t="s">
        <v>6987</v>
      </c>
      <c r="F918" s="67" t="s">
        <v>5016</v>
      </c>
      <c r="G918" s="68">
        <v>80111604</v>
      </c>
      <c r="H918" s="69" t="s">
        <v>5933</v>
      </c>
      <c r="I918" s="62" t="s">
        <v>153</v>
      </c>
      <c r="J918" s="62" t="s">
        <v>153</v>
      </c>
      <c r="K918" s="62">
        <v>12</v>
      </c>
      <c r="L918" s="62" t="s">
        <v>223</v>
      </c>
      <c r="M918" s="70" t="s">
        <v>224</v>
      </c>
      <c r="N918" s="71">
        <v>32111214.080000002</v>
      </c>
      <c r="O918" s="71">
        <v>32111214.080000002</v>
      </c>
      <c r="P918" s="71" t="s">
        <v>221</v>
      </c>
      <c r="Q918" s="71" t="s">
        <v>221</v>
      </c>
      <c r="R918" s="72">
        <v>1</v>
      </c>
      <c r="S918" s="73" t="s">
        <v>4</v>
      </c>
      <c r="T918" s="74">
        <v>2018011000692</v>
      </c>
      <c r="U918" s="75" t="str">
        <f t="shared" si="49"/>
        <v>2510 - Subdirección de Proyectos</v>
      </c>
      <c r="V918" s="72" t="str">
        <f t="shared" si="50"/>
        <v>INVERSION</v>
      </c>
      <c r="W918" s="72" t="s">
        <v>6557</v>
      </c>
      <c r="X918" s="72" t="s">
        <v>6558</v>
      </c>
      <c r="Y918" s="72" t="s">
        <v>6559</v>
      </c>
      <c r="Z918" s="72" t="s">
        <v>6560</v>
      </c>
      <c r="AA918" s="72" t="s">
        <v>6561</v>
      </c>
      <c r="AB918" s="72">
        <v>0</v>
      </c>
      <c r="AC918" s="72">
        <v>1</v>
      </c>
      <c r="AD918" s="76"/>
    </row>
    <row r="919" spans="1:30" ht="72" x14ac:dyDescent="0.25">
      <c r="A919" s="62">
        <v>918</v>
      </c>
      <c r="B919" s="68" t="s">
        <v>866</v>
      </c>
      <c r="C919" s="64">
        <f t="shared" si="48"/>
        <v>1</v>
      </c>
      <c r="D919" s="65">
        <v>45295</v>
      </c>
      <c r="E919" s="66" t="s">
        <v>6987</v>
      </c>
      <c r="F919" s="67" t="s">
        <v>5016</v>
      </c>
      <c r="G919" s="68">
        <v>80111604</v>
      </c>
      <c r="H919" s="69" t="s">
        <v>5934</v>
      </c>
      <c r="I919" s="62" t="s">
        <v>153</v>
      </c>
      <c r="J919" s="62" t="s">
        <v>153</v>
      </c>
      <c r="K919" s="62">
        <v>12</v>
      </c>
      <c r="L919" s="62" t="s">
        <v>223</v>
      </c>
      <c r="M919" s="70" t="s">
        <v>224</v>
      </c>
      <c r="N919" s="71">
        <v>32111214.080000002</v>
      </c>
      <c r="O919" s="71">
        <v>32111214.080000002</v>
      </c>
      <c r="P919" s="71" t="s">
        <v>221</v>
      </c>
      <c r="Q919" s="71" t="s">
        <v>221</v>
      </c>
      <c r="R919" s="72">
        <v>1</v>
      </c>
      <c r="S919" s="73" t="s">
        <v>4</v>
      </c>
      <c r="T919" s="74">
        <v>2018011000692</v>
      </c>
      <c r="U919" s="75" t="str">
        <f t="shared" si="49"/>
        <v>2510 - Subdirección de Proyectos</v>
      </c>
      <c r="V919" s="72" t="str">
        <f t="shared" si="50"/>
        <v>INVERSION</v>
      </c>
      <c r="W919" s="72" t="s">
        <v>6557</v>
      </c>
      <c r="X919" s="72" t="s">
        <v>6558</v>
      </c>
      <c r="Y919" s="72" t="s">
        <v>6559</v>
      </c>
      <c r="Z919" s="72" t="s">
        <v>6560</v>
      </c>
      <c r="AA919" s="72" t="s">
        <v>6561</v>
      </c>
      <c r="AB919" s="72">
        <v>0</v>
      </c>
      <c r="AC919" s="72">
        <v>1</v>
      </c>
      <c r="AD919" s="76"/>
    </row>
    <row r="920" spans="1:30" ht="72" x14ac:dyDescent="0.25">
      <c r="A920" s="62">
        <v>919</v>
      </c>
      <c r="B920" s="68" t="s">
        <v>866</v>
      </c>
      <c r="C920" s="64">
        <f t="shared" si="48"/>
        <v>1</v>
      </c>
      <c r="D920" s="65">
        <v>45295</v>
      </c>
      <c r="E920" s="66" t="s">
        <v>6987</v>
      </c>
      <c r="F920" s="67" t="s">
        <v>5016</v>
      </c>
      <c r="G920" s="68">
        <v>80111604</v>
      </c>
      <c r="H920" s="69" t="s">
        <v>5935</v>
      </c>
      <c r="I920" s="62" t="s">
        <v>153</v>
      </c>
      <c r="J920" s="62" t="s">
        <v>153</v>
      </c>
      <c r="K920" s="62">
        <v>12</v>
      </c>
      <c r="L920" s="62" t="s">
        <v>223</v>
      </c>
      <c r="M920" s="70" t="s">
        <v>224</v>
      </c>
      <c r="N920" s="71">
        <v>32111214.080000002</v>
      </c>
      <c r="O920" s="71">
        <v>32111214.080000002</v>
      </c>
      <c r="P920" s="71" t="s">
        <v>221</v>
      </c>
      <c r="Q920" s="71" t="s">
        <v>221</v>
      </c>
      <c r="R920" s="72">
        <v>1</v>
      </c>
      <c r="S920" s="73" t="s">
        <v>4</v>
      </c>
      <c r="T920" s="74">
        <v>2018011000692</v>
      </c>
      <c r="U920" s="75" t="str">
        <f t="shared" si="49"/>
        <v>2510 - Subdirección de Proyectos</v>
      </c>
      <c r="V920" s="72" t="str">
        <f t="shared" si="50"/>
        <v>INVERSION</v>
      </c>
      <c r="W920" s="72" t="s">
        <v>6557</v>
      </c>
      <c r="X920" s="72" t="s">
        <v>6558</v>
      </c>
      <c r="Y920" s="72" t="s">
        <v>6559</v>
      </c>
      <c r="Z920" s="72" t="s">
        <v>6560</v>
      </c>
      <c r="AA920" s="72" t="s">
        <v>6561</v>
      </c>
      <c r="AB920" s="72">
        <v>0</v>
      </c>
      <c r="AC920" s="72">
        <v>1</v>
      </c>
      <c r="AD920" s="76"/>
    </row>
    <row r="921" spans="1:30" ht="72" x14ac:dyDescent="0.25">
      <c r="A921" s="62">
        <v>920</v>
      </c>
      <c r="B921" s="68" t="s">
        <v>866</v>
      </c>
      <c r="C921" s="64">
        <f t="shared" si="48"/>
        <v>1</v>
      </c>
      <c r="D921" s="65">
        <v>45295</v>
      </c>
      <c r="E921" s="66" t="s">
        <v>6987</v>
      </c>
      <c r="F921" s="67" t="s">
        <v>5016</v>
      </c>
      <c r="G921" s="68">
        <v>80111604</v>
      </c>
      <c r="H921" s="69" t="s">
        <v>5936</v>
      </c>
      <c r="I921" s="62" t="s">
        <v>155</v>
      </c>
      <c r="J921" s="62" t="s">
        <v>155</v>
      </c>
      <c r="K921" s="62">
        <v>9</v>
      </c>
      <c r="L921" s="62" t="s">
        <v>223</v>
      </c>
      <c r="M921" s="70" t="s">
        <v>224</v>
      </c>
      <c r="N921" s="71">
        <v>26272811.520000003</v>
      </c>
      <c r="O921" s="71">
        <v>26272811.520000003</v>
      </c>
      <c r="P921" s="71" t="s">
        <v>221</v>
      </c>
      <c r="Q921" s="71" t="s">
        <v>221</v>
      </c>
      <c r="R921" s="72">
        <v>1</v>
      </c>
      <c r="S921" s="73" t="s">
        <v>4</v>
      </c>
      <c r="T921" s="74">
        <v>2018011000692</v>
      </c>
      <c r="U921" s="75" t="str">
        <f t="shared" si="49"/>
        <v>2510 - Subdirección de Proyectos</v>
      </c>
      <c r="V921" s="72" t="str">
        <f t="shared" si="50"/>
        <v>INVERSION</v>
      </c>
      <c r="W921" s="72" t="s">
        <v>6557</v>
      </c>
      <c r="X921" s="72" t="s">
        <v>6558</v>
      </c>
      <c r="Y921" s="72" t="s">
        <v>6559</v>
      </c>
      <c r="Z921" s="72" t="s">
        <v>6560</v>
      </c>
      <c r="AA921" s="72" t="s">
        <v>6561</v>
      </c>
      <c r="AB921" s="72">
        <v>0</v>
      </c>
      <c r="AC921" s="72">
        <v>1</v>
      </c>
      <c r="AD921" s="76"/>
    </row>
    <row r="922" spans="1:30" ht="72" x14ac:dyDescent="0.25">
      <c r="A922" s="62">
        <v>921</v>
      </c>
      <c r="B922" s="68" t="s">
        <v>866</v>
      </c>
      <c r="C922" s="64">
        <f t="shared" si="48"/>
        <v>4</v>
      </c>
      <c r="D922" s="65">
        <v>45295</v>
      </c>
      <c r="E922" s="66" t="s">
        <v>6987</v>
      </c>
      <c r="F922" s="67" t="s">
        <v>5016</v>
      </c>
      <c r="G922" s="68">
        <v>80111604</v>
      </c>
      <c r="H922" s="69" t="s">
        <v>5937</v>
      </c>
      <c r="I922" s="62" t="s">
        <v>153</v>
      </c>
      <c r="J922" s="62" t="s">
        <v>153</v>
      </c>
      <c r="K922" s="62">
        <v>12</v>
      </c>
      <c r="L922" s="62" t="s">
        <v>223</v>
      </c>
      <c r="M922" s="70" t="s">
        <v>224</v>
      </c>
      <c r="N922" s="71">
        <v>128444856.32000001</v>
      </c>
      <c r="O922" s="71">
        <v>128444856.32000001</v>
      </c>
      <c r="P922" s="71" t="s">
        <v>221</v>
      </c>
      <c r="Q922" s="71" t="s">
        <v>221</v>
      </c>
      <c r="R922" s="72">
        <v>4</v>
      </c>
      <c r="S922" s="73" t="s">
        <v>4</v>
      </c>
      <c r="T922" s="74">
        <v>2018011000692</v>
      </c>
      <c r="U922" s="75" t="str">
        <f t="shared" si="49"/>
        <v>2510 - Subdirección de Proyectos</v>
      </c>
      <c r="V922" s="72" t="str">
        <f t="shared" si="50"/>
        <v>INVERSION</v>
      </c>
      <c r="W922" s="72" t="s">
        <v>6557</v>
      </c>
      <c r="X922" s="72" t="s">
        <v>6558</v>
      </c>
      <c r="Y922" s="72" t="s">
        <v>6559</v>
      </c>
      <c r="Z922" s="72" t="s">
        <v>6560</v>
      </c>
      <c r="AA922" s="72" t="s">
        <v>6561</v>
      </c>
      <c r="AB922" s="72">
        <v>0</v>
      </c>
      <c r="AC922" s="72">
        <v>1</v>
      </c>
      <c r="AD922" s="76"/>
    </row>
    <row r="923" spans="1:30" ht="72" x14ac:dyDescent="0.25">
      <c r="A923" s="62">
        <v>922</v>
      </c>
      <c r="B923" s="68" t="s">
        <v>866</v>
      </c>
      <c r="C923" s="64">
        <f t="shared" si="48"/>
        <v>1</v>
      </c>
      <c r="D923" s="65">
        <v>45295</v>
      </c>
      <c r="E923" s="66" t="s">
        <v>6987</v>
      </c>
      <c r="F923" s="67" t="s">
        <v>5016</v>
      </c>
      <c r="G923" s="68">
        <v>80111604</v>
      </c>
      <c r="H923" s="69" t="s">
        <v>5938</v>
      </c>
      <c r="I923" s="62" t="s">
        <v>153</v>
      </c>
      <c r="J923" s="62" t="s">
        <v>153</v>
      </c>
      <c r="K923" s="62">
        <v>12</v>
      </c>
      <c r="L923" s="62" t="s">
        <v>223</v>
      </c>
      <c r="M923" s="70" t="s">
        <v>224</v>
      </c>
      <c r="N923" s="71">
        <v>32111214.080000002</v>
      </c>
      <c r="O923" s="71">
        <v>32111214.080000002</v>
      </c>
      <c r="P923" s="71" t="s">
        <v>221</v>
      </c>
      <c r="Q923" s="71" t="s">
        <v>221</v>
      </c>
      <c r="R923" s="72">
        <v>1</v>
      </c>
      <c r="S923" s="73" t="s">
        <v>4</v>
      </c>
      <c r="T923" s="74">
        <v>2018011000692</v>
      </c>
      <c r="U923" s="75" t="str">
        <f t="shared" si="49"/>
        <v>2510 - Subdirección de Proyectos</v>
      </c>
      <c r="V923" s="72" t="str">
        <f t="shared" si="50"/>
        <v>INVERSION</v>
      </c>
      <c r="W923" s="72" t="s">
        <v>6557</v>
      </c>
      <c r="X923" s="72" t="s">
        <v>6558</v>
      </c>
      <c r="Y923" s="72" t="s">
        <v>6559</v>
      </c>
      <c r="Z923" s="72" t="s">
        <v>6560</v>
      </c>
      <c r="AA923" s="72" t="s">
        <v>6561</v>
      </c>
      <c r="AB923" s="72">
        <v>0</v>
      </c>
      <c r="AC923" s="72">
        <v>1</v>
      </c>
      <c r="AD923" s="76"/>
    </row>
    <row r="924" spans="1:30" ht="72" x14ac:dyDescent="0.25">
      <c r="A924" s="62">
        <v>923</v>
      </c>
      <c r="B924" s="68" t="s">
        <v>866</v>
      </c>
      <c r="C924" s="64">
        <f t="shared" ref="C924:C987" si="51">+R924</f>
        <v>1</v>
      </c>
      <c r="D924" s="65">
        <v>45295</v>
      </c>
      <c r="E924" s="66" t="s">
        <v>6987</v>
      </c>
      <c r="F924" s="67" t="s">
        <v>5016</v>
      </c>
      <c r="G924" s="68">
        <v>80111604</v>
      </c>
      <c r="H924" s="69" t="s">
        <v>5939</v>
      </c>
      <c r="I924" s="62" t="s">
        <v>153</v>
      </c>
      <c r="J924" s="62" t="s">
        <v>153</v>
      </c>
      <c r="K924" s="62">
        <v>12</v>
      </c>
      <c r="L924" s="62" t="s">
        <v>223</v>
      </c>
      <c r="M924" s="70" t="s">
        <v>224</v>
      </c>
      <c r="N924" s="71">
        <v>148599044</v>
      </c>
      <c r="O924" s="71">
        <v>148599044</v>
      </c>
      <c r="P924" s="71" t="s">
        <v>221</v>
      </c>
      <c r="Q924" s="71" t="s">
        <v>221</v>
      </c>
      <c r="R924" s="72">
        <v>1</v>
      </c>
      <c r="S924" s="73" t="s">
        <v>4</v>
      </c>
      <c r="T924" s="74">
        <v>2018011000692</v>
      </c>
      <c r="U924" s="75" t="str">
        <f t="shared" si="49"/>
        <v>2510 - Subdirección de Proyectos</v>
      </c>
      <c r="V924" s="72" t="str">
        <f t="shared" si="50"/>
        <v>INVERSION</v>
      </c>
      <c r="W924" s="72" t="s">
        <v>6557</v>
      </c>
      <c r="X924" s="72" t="s">
        <v>6558</v>
      </c>
      <c r="Y924" s="72" t="s">
        <v>6559</v>
      </c>
      <c r="Z924" s="72" t="s">
        <v>6560</v>
      </c>
      <c r="AA924" s="72" t="s">
        <v>6561</v>
      </c>
      <c r="AB924" s="72">
        <v>0</v>
      </c>
      <c r="AC924" s="72">
        <v>1</v>
      </c>
      <c r="AD924" s="76"/>
    </row>
    <row r="925" spans="1:30" ht="72" x14ac:dyDescent="0.25">
      <c r="A925" s="62">
        <v>924</v>
      </c>
      <c r="B925" s="68" t="s">
        <v>866</v>
      </c>
      <c r="C925" s="64">
        <f t="shared" si="51"/>
        <v>1</v>
      </c>
      <c r="D925" s="65">
        <v>45295</v>
      </c>
      <c r="E925" s="66" t="s">
        <v>6987</v>
      </c>
      <c r="F925" s="67" t="s">
        <v>5016</v>
      </c>
      <c r="G925" s="68">
        <v>80111604</v>
      </c>
      <c r="H925" s="69" t="s">
        <v>5940</v>
      </c>
      <c r="I925" s="62" t="s">
        <v>153</v>
      </c>
      <c r="J925" s="62" t="s">
        <v>153</v>
      </c>
      <c r="K925" s="62">
        <v>12</v>
      </c>
      <c r="L925" s="62" t="s">
        <v>223</v>
      </c>
      <c r="M925" s="70" t="s">
        <v>224</v>
      </c>
      <c r="N925" s="71">
        <v>90754308.370000005</v>
      </c>
      <c r="O925" s="71">
        <v>90754308.370000005</v>
      </c>
      <c r="P925" s="71" t="s">
        <v>221</v>
      </c>
      <c r="Q925" s="71" t="s">
        <v>221</v>
      </c>
      <c r="R925" s="72">
        <v>1</v>
      </c>
      <c r="S925" s="73" t="s">
        <v>4</v>
      </c>
      <c r="T925" s="74">
        <v>2018011000692</v>
      </c>
      <c r="U925" s="75" t="str">
        <f t="shared" si="49"/>
        <v>2510 - Subdirección de Proyectos</v>
      </c>
      <c r="V925" s="72" t="str">
        <f t="shared" si="50"/>
        <v>INVERSION</v>
      </c>
      <c r="W925" s="72" t="s">
        <v>6557</v>
      </c>
      <c r="X925" s="72" t="s">
        <v>6558</v>
      </c>
      <c r="Y925" s="72" t="s">
        <v>6559</v>
      </c>
      <c r="Z925" s="72" t="s">
        <v>6560</v>
      </c>
      <c r="AA925" s="72" t="s">
        <v>6561</v>
      </c>
      <c r="AB925" s="72">
        <v>0</v>
      </c>
      <c r="AC925" s="72">
        <v>1</v>
      </c>
      <c r="AD925" s="76"/>
    </row>
    <row r="926" spans="1:30" ht="72" x14ac:dyDescent="0.25">
      <c r="A926" s="62">
        <v>925</v>
      </c>
      <c r="B926" s="68" t="s">
        <v>866</v>
      </c>
      <c r="C926" s="64">
        <f t="shared" si="51"/>
        <v>1</v>
      </c>
      <c r="D926" s="65">
        <v>45295</v>
      </c>
      <c r="E926" s="66" t="s">
        <v>6987</v>
      </c>
      <c r="F926" s="67" t="s">
        <v>5016</v>
      </c>
      <c r="G926" s="68">
        <v>80111604</v>
      </c>
      <c r="H926" s="69" t="s">
        <v>5941</v>
      </c>
      <c r="I926" s="62" t="s">
        <v>155</v>
      </c>
      <c r="J926" s="62" t="s">
        <v>155</v>
      </c>
      <c r="K926" s="62">
        <v>9</v>
      </c>
      <c r="L926" s="62" t="s">
        <v>223</v>
      </c>
      <c r="M926" s="70" t="s">
        <v>224</v>
      </c>
      <c r="N926" s="71">
        <v>97020561.600000009</v>
      </c>
      <c r="O926" s="71">
        <v>97020561.600000009</v>
      </c>
      <c r="P926" s="71" t="s">
        <v>221</v>
      </c>
      <c r="Q926" s="71" t="s">
        <v>221</v>
      </c>
      <c r="R926" s="72">
        <v>1</v>
      </c>
      <c r="S926" s="73" t="s">
        <v>4</v>
      </c>
      <c r="T926" s="74">
        <v>2018011000692</v>
      </c>
      <c r="U926" s="75" t="str">
        <f t="shared" si="49"/>
        <v>2510 - Subdirección de Proyectos</v>
      </c>
      <c r="V926" s="72" t="str">
        <f t="shared" si="50"/>
        <v>INVERSION</v>
      </c>
      <c r="W926" s="72" t="s">
        <v>6557</v>
      </c>
      <c r="X926" s="72" t="s">
        <v>6558</v>
      </c>
      <c r="Y926" s="72" t="s">
        <v>6559</v>
      </c>
      <c r="Z926" s="72" t="s">
        <v>6560</v>
      </c>
      <c r="AA926" s="72" t="s">
        <v>6561</v>
      </c>
      <c r="AB926" s="72">
        <v>0</v>
      </c>
      <c r="AC926" s="72">
        <v>1</v>
      </c>
      <c r="AD926" s="76"/>
    </row>
    <row r="927" spans="1:30" ht="72" x14ac:dyDescent="0.25">
      <c r="A927" s="62">
        <v>926</v>
      </c>
      <c r="B927" s="68" t="s">
        <v>866</v>
      </c>
      <c r="C927" s="64">
        <f t="shared" si="51"/>
        <v>1</v>
      </c>
      <c r="D927" s="65">
        <v>45295</v>
      </c>
      <c r="E927" s="66" t="s">
        <v>6987</v>
      </c>
      <c r="F927" s="67" t="s">
        <v>5016</v>
      </c>
      <c r="G927" s="68">
        <v>80111604</v>
      </c>
      <c r="H927" s="69" t="s">
        <v>5942</v>
      </c>
      <c r="I927" s="62" t="s">
        <v>153</v>
      </c>
      <c r="J927" s="62" t="s">
        <v>153</v>
      </c>
      <c r="K927" s="62">
        <v>12</v>
      </c>
      <c r="L927" s="62" t="s">
        <v>223</v>
      </c>
      <c r="M927" s="70" t="s">
        <v>224</v>
      </c>
      <c r="N927" s="71">
        <v>32111214.080000002</v>
      </c>
      <c r="O927" s="71">
        <v>32111214.080000002</v>
      </c>
      <c r="P927" s="71" t="s">
        <v>221</v>
      </c>
      <c r="Q927" s="71" t="s">
        <v>221</v>
      </c>
      <c r="R927" s="72">
        <v>1</v>
      </c>
      <c r="S927" s="73" t="s">
        <v>4</v>
      </c>
      <c r="T927" s="74">
        <v>2018011000692</v>
      </c>
      <c r="U927" s="75" t="str">
        <f t="shared" si="49"/>
        <v>2510 - Subdirección de Proyectos</v>
      </c>
      <c r="V927" s="72" t="str">
        <f t="shared" si="50"/>
        <v>INVERSION</v>
      </c>
      <c r="W927" s="72" t="s">
        <v>6557</v>
      </c>
      <c r="X927" s="72" t="s">
        <v>6558</v>
      </c>
      <c r="Y927" s="72" t="s">
        <v>6559</v>
      </c>
      <c r="Z927" s="72" t="s">
        <v>6560</v>
      </c>
      <c r="AA927" s="72" t="s">
        <v>6561</v>
      </c>
      <c r="AB927" s="72">
        <v>0</v>
      </c>
      <c r="AC927" s="72">
        <v>1</v>
      </c>
      <c r="AD927" s="76"/>
    </row>
    <row r="928" spans="1:30" ht="90" x14ac:dyDescent="0.25">
      <c r="A928" s="62">
        <v>927</v>
      </c>
      <c r="B928" s="68" t="s">
        <v>866</v>
      </c>
      <c r="C928" s="64">
        <f t="shared" si="51"/>
        <v>2</v>
      </c>
      <c r="D928" s="65">
        <v>45295</v>
      </c>
      <c r="E928" s="66" t="s">
        <v>6987</v>
      </c>
      <c r="F928" s="67" t="s">
        <v>5016</v>
      </c>
      <c r="G928" s="68">
        <v>80111604</v>
      </c>
      <c r="H928" s="69" t="s">
        <v>5943</v>
      </c>
      <c r="I928" s="62" t="s">
        <v>153</v>
      </c>
      <c r="J928" s="62" t="s">
        <v>153</v>
      </c>
      <c r="K928" s="62">
        <v>12</v>
      </c>
      <c r="L928" s="62" t="s">
        <v>223</v>
      </c>
      <c r="M928" s="70" t="s">
        <v>224</v>
      </c>
      <c r="N928" s="71">
        <v>144709014.66999999</v>
      </c>
      <c r="O928" s="71">
        <v>144709014.66999999</v>
      </c>
      <c r="P928" s="71" t="s">
        <v>221</v>
      </c>
      <c r="Q928" s="71" t="s">
        <v>221</v>
      </c>
      <c r="R928" s="72">
        <v>2</v>
      </c>
      <c r="S928" s="73" t="s">
        <v>4</v>
      </c>
      <c r="T928" s="74">
        <v>2018011000692</v>
      </c>
      <c r="U928" s="75" t="str">
        <f t="shared" si="49"/>
        <v>2510 - Subdirección de Proyectos</v>
      </c>
      <c r="V928" s="72" t="str">
        <f t="shared" si="50"/>
        <v>INVERSION</v>
      </c>
      <c r="W928" s="72" t="s">
        <v>6557</v>
      </c>
      <c r="X928" s="72" t="s">
        <v>6558</v>
      </c>
      <c r="Y928" s="72" t="s">
        <v>6559</v>
      </c>
      <c r="Z928" s="72" t="s">
        <v>6560</v>
      </c>
      <c r="AA928" s="72" t="s">
        <v>6561</v>
      </c>
      <c r="AB928" s="72">
        <v>0</v>
      </c>
      <c r="AC928" s="72">
        <v>1</v>
      </c>
      <c r="AD928" s="76"/>
    </row>
    <row r="929" spans="1:30" ht="90" x14ac:dyDescent="0.25">
      <c r="A929" s="62">
        <v>928</v>
      </c>
      <c r="B929" s="68" t="s">
        <v>866</v>
      </c>
      <c r="C929" s="64">
        <f t="shared" si="51"/>
        <v>0</v>
      </c>
      <c r="D929" s="65">
        <v>45316</v>
      </c>
      <c r="E929" s="66" t="s">
        <v>6988</v>
      </c>
      <c r="F929" s="67" t="s">
        <v>5016</v>
      </c>
      <c r="G929" s="68">
        <v>80111605</v>
      </c>
      <c r="H929" s="69" t="s">
        <v>5944</v>
      </c>
      <c r="I929" s="62" t="s">
        <v>153</v>
      </c>
      <c r="J929" s="62" t="s">
        <v>153</v>
      </c>
      <c r="K929" s="62">
        <v>12</v>
      </c>
      <c r="L929" s="62" t="s">
        <v>223</v>
      </c>
      <c r="M929" s="70" t="s">
        <v>224</v>
      </c>
      <c r="N929" s="79">
        <v>0</v>
      </c>
      <c r="O929" s="79">
        <v>0</v>
      </c>
      <c r="P929" s="71" t="s">
        <v>221</v>
      </c>
      <c r="Q929" s="71" t="s">
        <v>221</v>
      </c>
      <c r="R929" s="72">
        <v>0</v>
      </c>
      <c r="S929" s="73" t="s">
        <v>4</v>
      </c>
      <c r="T929" s="74">
        <v>2018011000692</v>
      </c>
      <c r="U929" s="75" t="str">
        <f t="shared" si="49"/>
        <v>2510 - Subdirección de Proyectos</v>
      </c>
      <c r="V929" s="72" t="str">
        <f t="shared" si="50"/>
        <v>INVERSION</v>
      </c>
      <c r="W929" s="72" t="s">
        <v>6557</v>
      </c>
      <c r="X929" s="72" t="s">
        <v>6558</v>
      </c>
      <c r="Y929" s="72" t="s">
        <v>6559</v>
      </c>
      <c r="Z929" s="72" t="s">
        <v>6560</v>
      </c>
      <c r="AA929" s="72" t="s">
        <v>6561</v>
      </c>
      <c r="AB929" s="72">
        <v>0</v>
      </c>
      <c r="AC929" s="72">
        <v>1</v>
      </c>
      <c r="AD929" s="76"/>
    </row>
    <row r="930" spans="1:30" ht="90" x14ac:dyDescent="0.25">
      <c r="A930" s="62">
        <v>929</v>
      </c>
      <c r="B930" s="68" t="s">
        <v>866</v>
      </c>
      <c r="C930" s="64">
        <f t="shared" si="51"/>
        <v>2</v>
      </c>
      <c r="D930" s="65">
        <v>45295</v>
      </c>
      <c r="E930" s="66" t="s">
        <v>6988</v>
      </c>
      <c r="F930" s="67" t="s">
        <v>5016</v>
      </c>
      <c r="G930" s="68">
        <v>80111605</v>
      </c>
      <c r="H930" s="69" t="s">
        <v>5945</v>
      </c>
      <c r="I930" s="62" t="s">
        <v>153</v>
      </c>
      <c r="J930" s="62" t="s">
        <v>153</v>
      </c>
      <c r="K930" s="62">
        <v>12</v>
      </c>
      <c r="L930" s="62" t="s">
        <v>223</v>
      </c>
      <c r="M930" s="70" t="s">
        <v>224</v>
      </c>
      <c r="N930" s="71">
        <v>75118534.480000004</v>
      </c>
      <c r="O930" s="71">
        <v>75118534.480000004</v>
      </c>
      <c r="P930" s="71" t="s">
        <v>221</v>
      </c>
      <c r="Q930" s="71" t="s">
        <v>221</v>
      </c>
      <c r="R930" s="72">
        <v>2</v>
      </c>
      <c r="S930" s="73" t="s">
        <v>4</v>
      </c>
      <c r="T930" s="74">
        <v>2018011000692</v>
      </c>
      <c r="U930" s="75" t="str">
        <f t="shared" si="49"/>
        <v>2510 - Subdirección de Proyectos</v>
      </c>
      <c r="V930" s="72" t="str">
        <f t="shared" si="50"/>
        <v>INVERSION</v>
      </c>
      <c r="W930" s="72" t="s">
        <v>6557</v>
      </c>
      <c r="X930" s="72" t="s">
        <v>6558</v>
      </c>
      <c r="Y930" s="72" t="s">
        <v>6559</v>
      </c>
      <c r="Z930" s="72" t="s">
        <v>6560</v>
      </c>
      <c r="AA930" s="72" t="s">
        <v>6561</v>
      </c>
      <c r="AB930" s="72">
        <v>0</v>
      </c>
      <c r="AC930" s="72">
        <v>1</v>
      </c>
      <c r="AD930" s="76"/>
    </row>
    <row r="931" spans="1:30" ht="90" x14ac:dyDescent="0.25">
      <c r="A931" s="62">
        <v>930</v>
      </c>
      <c r="B931" s="68" t="s">
        <v>720</v>
      </c>
      <c r="C931" s="64">
        <f t="shared" si="51"/>
        <v>1</v>
      </c>
      <c r="D931" s="65">
        <v>45295</v>
      </c>
      <c r="E931" s="66" t="s">
        <v>6988</v>
      </c>
      <c r="F931" s="67" t="s">
        <v>5016</v>
      </c>
      <c r="G931" s="68">
        <v>80111605</v>
      </c>
      <c r="H931" s="69" t="s">
        <v>5946</v>
      </c>
      <c r="I931" s="62" t="s">
        <v>153</v>
      </c>
      <c r="J931" s="62" t="s">
        <v>153</v>
      </c>
      <c r="K931" s="62">
        <v>12</v>
      </c>
      <c r="L931" s="62" t="s">
        <v>223</v>
      </c>
      <c r="M931" s="70" t="s">
        <v>224</v>
      </c>
      <c r="N931" s="71">
        <v>178250000</v>
      </c>
      <c r="O931" s="71">
        <v>178250000</v>
      </c>
      <c r="P931" s="71" t="s">
        <v>221</v>
      </c>
      <c r="Q931" s="71" t="s">
        <v>221</v>
      </c>
      <c r="R931" s="72">
        <v>1</v>
      </c>
      <c r="S931" s="73" t="s">
        <v>4</v>
      </c>
      <c r="T931" s="74">
        <v>2018011000692</v>
      </c>
      <c r="U931" s="75" t="str">
        <f t="shared" si="49"/>
        <v>2500 - Dirección de Gestión Catastral</v>
      </c>
      <c r="V931" s="72" t="str">
        <f t="shared" si="50"/>
        <v>INVERSION</v>
      </c>
      <c r="W931" s="72" t="s">
        <v>6557</v>
      </c>
      <c r="X931" s="72" t="s">
        <v>6558</v>
      </c>
      <c r="Y931" s="72" t="s">
        <v>6559</v>
      </c>
      <c r="Z931" s="72" t="s">
        <v>6560</v>
      </c>
      <c r="AA931" s="72" t="s">
        <v>6561</v>
      </c>
      <c r="AB931" s="72">
        <v>0</v>
      </c>
      <c r="AC931" s="72">
        <v>1</v>
      </c>
      <c r="AD931" s="76"/>
    </row>
    <row r="932" spans="1:30" ht="90" x14ac:dyDescent="0.25">
      <c r="A932" s="62">
        <v>931</v>
      </c>
      <c r="B932" s="68" t="s">
        <v>866</v>
      </c>
      <c r="C932" s="64">
        <f t="shared" si="51"/>
        <v>1</v>
      </c>
      <c r="D932" s="65">
        <v>45295</v>
      </c>
      <c r="E932" s="66" t="s">
        <v>6988</v>
      </c>
      <c r="F932" s="67" t="s">
        <v>5016</v>
      </c>
      <c r="G932" s="68">
        <v>80111605</v>
      </c>
      <c r="H932" s="69" t="s">
        <v>5947</v>
      </c>
      <c r="I932" s="62" t="s">
        <v>155</v>
      </c>
      <c r="J932" s="62" t="s">
        <v>155</v>
      </c>
      <c r="K932" s="62">
        <v>9</v>
      </c>
      <c r="L932" s="62" t="s">
        <v>223</v>
      </c>
      <c r="M932" s="70" t="s">
        <v>224</v>
      </c>
      <c r="N932" s="71">
        <v>116294904</v>
      </c>
      <c r="O932" s="71">
        <v>116294904</v>
      </c>
      <c r="P932" s="71" t="s">
        <v>221</v>
      </c>
      <c r="Q932" s="71" t="s">
        <v>221</v>
      </c>
      <c r="R932" s="72">
        <v>1</v>
      </c>
      <c r="S932" s="73" t="s">
        <v>4</v>
      </c>
      <c r="T932" s="74">
        <v>2018011000692</v>
      </c>
      <c r="U932" s="75" t="str">
        <f t="shared" si="49"/>
        <v>2510 - Subdirección de Proyectos</v>
      </c>
      <c r="V932" s="72" t="str">
        <f t="shared" si="50"/>
        <v>INVERSION</v>
      </c>
      <c r="W932" s="72" t="s">
        <v>6557</v>
      </c>
      <c r="X932" s="72" t="s">
        <v>6558</v>
      </c>
      <c r="Y932" s="72" t="s">
        <v>6559</v>
      </c>
      <c r="Z932" s="72" t="s">
        <v>6560</v>
      </c>
      <c r="AA932" s="72" t="s">
        <v>6561</v>
      </c>
      <c r="AB932" s="72">
        <v>0</v>
      </c>
      <c r="AC932" s="72">
        <v>1</v>
      </c>
      <c r="AD932" s="76"/>
    </row>
    <row r="933" spans="1:30" ht="90" x14ac:dyDescent="0.25">
      <c r="A933" s="62">
        <v>932</v>
      </c>
      <c r="B933" s="68" t="s">
        <v>866</v>
      </c>
      <c r="C933" s="64">
        <f t="shared" si="51"/>
        <v>0</v>
      </c>
      <c r="D933" s="65">
        <v>45316</v>
      </c>
      <c r="E933" s="66" t="s">
        <v>6988</v>
      </c>
      <c r="F933" s="67" t="s">
        <v>5016</v>
      </c>
      <c r="G933" s="68">
        <v>80111605</v>
      </c>
      <c r="H933" s="69" t="s">
        <v>5948</v>
      </c>
      <c r="I933" s="62" t="s">
        <v>153</v>
      </c>
      <c r="J933" s="62" t="s">
        <v>153</v>
      </c>
      <c r="K933" s="62">
        <v>12</v>
      </c>
      <c r="L933" s="62" t="s">
        <v>223</v>
      </c>
      <c r="M933" s="70" t="s">
        <v>224</v>
      </c>
      <c r="N933" s="79">
        <v>0</v>
      </c>
      <c r="O933" s="79">
        <v>0</v>
      </c>
      <c r="P933" s="71" t="s">
        <v>221</v>
      </c>
      <c r="Q933" s="71" t="s">
        <v>221</v>
      </c>
      <c r="R933" s="72">
        <v>0</v>
      </c>
      <c r="S933" s="73" t="s">
        <v>4</v>
      </c>
      <c r="T933" s="74">
        <v>2018011000692</v>
      </c>
      <c r="U933" s="75" t="str">
        <f t="shared" si="49"/>
        <v>2510 - Subdirección de Proyectos</v>
      </c>
      <c r="V933" s="72" t="str">
        <f t="shared" si="50"/>
        <v>INVERSION</v>
      </c>
      <c r="W933" s="72" t="s">
        <v>6557</v>
      </c>
      <c r="X933" s="72" t="s">
        <v>6558</v>
      </c>
      <c r="Y933" s="72" t="s">
        <v>6559</v>
      </c>
      <c r="Z933" s="72" t="s">
        <v>6560</v>
      </c>
      <c r="AA933" s="72" t="s">
        <v>6561</v>
      </c>
      <c r="AB933" s="72">
        <v>0</v>
      </c>
      <c r="AC933" s="72">
        <v>1</v>
      </c>
      <c r="AD933" s="76"/>
    </row>
    <row r="934" spans="1:30" ht="90" x14ac:dyDescent="0.25">
      <c r="A934" s="62">
        <v>933</v>
      </c>
      <c r="B934" s="68" t="s">
        <v>720</v>
      </c>
      <c r="C934" s="64">
        <f t="shared" si="51"/>
        <v>0</v>
      </c>
      <c r="D934" s="65">
        <v>45295</v>
      </c>
      <c r="E934" s="66" t="s">
        <v>6989</v>
      </c>
      <c r="F934" s="67" t="s">
        <v>5016</v>
      </c>
      <c r="G934" s="68">
        <v>80111607</v>
      </c>
      <c r="H934" s="69" t="s">
        <v>5949</v>
      </c>
      <c r="I934" s="62" t="s">
        <v>153</v>
      </c>
      <c r="J934" s="62" t="s">
        <v>153</v>
      </c>
      <c r="K934" s="62">
        <v>12</v>
      </c>
      <c r="L934" s="62" t="s">
        <v>223</v>
      </c>
      <c r="M934" s="70" t="s">
        <v>224</v>
      </c>
      <c r="N934" s="79">
        <v>0</v>
      </c>
      <c r="O934" s="79">
        <v>0</v>
      </c>
      <c r="P934" s="71" t="s">
        <v>221</v>
      </c>
      <c r="Q934" s="71" t="s">
        <v>221</v>
      </c>
      <c r="R934" s="72">
        <v>0</v>
      </c>
      <c r="S934" s="73" t="s">
        <v>4</v>
      </c>
      <c r="T934" s="74">
        <v>2018011000692</v>
      </c>
      <c r="U934" s="75" t="str">
        <f t="shared" ref="U934:U997" si="52">+B934</f>
        <v>2500 - Dirección de Gestión Catastral</v>
      </c>
      <c r="V934" s="72" t="str">
        <f t="shared" si="50"/>
        <v>INVERSION</v>
      </c>
      <c r="W934" s="72" t="s">
        <v>6557</v>
      </c>
      <c r="X934" s="72" t="s">
        <v>6558</v>
      </c>
      <c r="Y934" s="72" t="s">
        <v>6559</v>
      </c>
      <c r="Z934" s="72" t="s">
        <v>6560</v>
      </c>
      <c r="AA934" s="72" t="s">
        <v>6561</v>
      </c>
      <c r="AB934" s="72">
        <v>0</v>
      </c>
      <c r="AC934" s="72">
        <v>1</v>
      </c>
      <c r="AD934" s="76"/>
    </row>
    <row r="935" spans="1:30" ht="90" x14ac:dyDescent="0.25">
      <c r="A935" s="62">
        <v>934</v>
      </c>
      <c r="B935" s="68" t="s">
        <v>720</v>
      </c>
      <c r="C935" s="64">
        <f t="shared" si="51"/>
        <v>1</v>
      </c>
      <c r="D935" s="65">
        <v>45295</v>
      </c>
      <c r="E935" s="66" t="s">
        <v>6989</v>
      </c>
      <c r="F935" s="67" t="s">
        <v>5016</v>
      </c>
      <c r="G935" s="68">
        <v>80111607</v>
      </c>
      <c r="H935" s="69" t="s">
        <v>5950</v>
      </c>
      <c r="I935" s="62" t="s">
        <v>153</v>
      </c>
      <c r="J935" s="62" t="s">
        <v>153</v>
      </c>
      <c r="K935" s="62">
        <v>12</v>
      </c>
      <c r="L935" s="62" t="s">
        <v>223</v>
      </c>
      <c r="M935" s="70" t="s">
        <v>224</v>
      </c>
      <c r="N935" s="71">
        <v>153057015.31999999</v>
      </c>
      <c r="O935" s="71">
        <v>153057015.31999999</v>
      </c>
      <c r="P935" s="71" t="s">
        <v>221</v>
      </c>
      <c r="Q935" s="71" t="s">
        <v>221</v>
      </c>
      <c r="R935" s="72">
        <v>1</v>
      </c>
      <c r="S935" s="73" t="s">
        <v>4</v>
      </c>
      <c r="T935" s="74">
        <v>2018011000692</v>
      </c>
      <c r="U935" s="75" t="str">
        <f t="shared" si="52"/>
        <v>2500 - Dirección de Gestión Catastral</v>
      </c>
      <c r="V935" s="72" t="str">
        <f t="shared" si="50"/>
        <v>INVERSION</v>
      </c>
      <c r="W935" s="72" t="s">
        <v>6557</v>
      </c>
      <c r="X935" s="72" t="s">
        <v>6558</v>
      </c>
      <c r="Y935" s="72" t="s">
        <v>6559</v>
      </c>
      <c r="Z935" s="72" t="s">
        <v>6560</v>
      </c>
      <c r="AA935" s="72" t="s">
        <v>6561</v>
      </c>
      <c r="AB935" s="72">
        <v>0</v>
      </c>
      <c r="AC935" s="72">
        <v>1</v>
      </c>
      <c r="AD935" s="76"/>
    </row>
    <row r="936" spans="1:30" ht="90" x14ac:dyDescent="0.25">
      <c r="A936" s="62">
        <v>935</v>
      </c>
      <c r="B936" s="68" t="s">
        <v>720</v>
      </c>
      <c r="C936" s="64">
        <f t="shared" si="51"/>
        <v>1</v>
      </c>
      <c r="D936" s="65">
        <v>45295</v>
      </c>
      <c r="E936" s="66" t="s">
        <v>6989</v>
      </c>
      <c r="F936" s="67" t="s">
        <v>5016</v>
      </c>
      <c r="G936" s="68">
        <v>80111607</v>
      </c>
      <c r="H936" s="78" t="s">
        <v>5951</v>
      </c>
      <c r="I936" s="62" t="s">
        <v>153</v>
      </c>
      <c r="J936" s="62" t="s">
        <v>153</v>
      </c>
      <c r="K936" s="62">
        <v>12</v>
      </c>
      <c r="L936" s="62" t="s">
        <v>223</v>
      </c>
      <c r="M936" s="70" t="s">
        <v>224</v>
      </c>
      <c r="N936" s="71">
        <v>109427556.895</v>
      </c>
      <c r="O936" s="71">
        <v>109427556.89500001</v>
      </c>
      <c r="P936" s="71" t="s">
        <v>221</v>
      </c>
      <c r="Q936" s="71" t="s">
        <v>221</v>
      </c>
      <c r="R936" s="72">
        <v>1</v>
      </c>
      <c r="S936" s="73" t="s">
        <v>4</v>
      </c>
      <c r="T936" s="74">
        <v>2018011000692</v>
      </c>
      <c r="U936" s="75" t="str">
        <f t="shared" si="52"/>
        <v>2500 - Dirección de Gestión Catastral</v>
      </c>
      <c r="V936" s="72" t="str">
        <f t="shared" si="50"/>
        <v>INVERSION</v>
      </c>
      <c r="W936" s="72" t="s">
        <v>6557</v>
      </c>
      <c r="X936" s="72" t="s">
        <v>6558</v>
      </c>
      <c r="Y936" s="72" t="s">
        <v>6559</v>
      </c>
      <c r="Z936" s="72" t="s">
        <v>6560</v>
      </c>
      <c r="AA936" s="72" t="s">
        <v>6561</v>
      </c>
      <c r="AB936" s="72">
        <v>0</v>
      </c>
      <c r="AC936" s="72">
        <v>1</v>
      </c>
      <c r="AD936" s="76"/>
    </row>
    <row r="937" spans="1:30" ht="72" x14ac:dyDescent="0.25">
      <c r="A937" s="62">
        <v>936</v>
      </c>
      <c r="B937" s="68" t="s">
        <v>720</v>
      </c>
      <c r="C937" s="64">
        <f t="shared" si="51"/>
        <v>1</v>
      </c>
      <c r="D937" s="65">
        <v>45295</v>
      </c>
      <c r="E937" s="66" t="s">
        <v>6989</v>
      </c>
      <c r="F937" s="67" t="s">
        <v>5016</v>
      </c>
      <c r="G937" s="68">
        <v>80111607</v>
      </c>
      <c r="H937" s="69" t="s">
        <v>5952</v>
      </c>
      <c r="I937" s="62" t="s">
        <v>153</v>
      </c>
      <c r="J937" s="62" t="s">
        <v>153</v>
      </c>
      <c r="K937" s="62">
        <v>12</v>
      </c>
      <c r="L937" s="62" t="s">
        <v>223</v>
      </c>
      <c r="M937" s="70" t="s">
        <v>224</v>
      </c>
      <c r="N937" s="71">
        <v>153057015.31999999</v>
      </c>
      <c r="O937" s="71">
        <v>153057015.31999999</v>
      </c>
      <c r="P937" s="71" t="s">
        <v>221</v>
      </c>
      <c r="Q937" s="71" t="s">
        <v>221</v>
      </c>
      <c r="R937" s="72">
        <v>1</v>
      </c>
      <c r="S937" s="73" t="s">
        <v>4</v>
      </c>
      <c r="T937" s="74">
        <v>2018011000692</v>
      </c>
      <c r="U937" s="75" t="str">
        <f t="shared" si="52"/>
        <v>2500 - Dirección de Gestión Catastral</v>
      </c>
      <c r="V937" s="72" t="str">
        <f t="shared" si="50"/>
        <v>INVERSION</v>
      </c>
      <c r="W937" s="72" t="s">
        <v>6557</v>
      </c>
      <c r="X937" s="72" t="s">
        <v>6558</v>
      </c>
      <c r="Y937" s="72" t="s">
        <v>6559</v>
      </c>
      <c r="Z937" s="72" t="s">
        <v>6560</v>
      </c>
      <c r="AA937" s="72" t="s">
        <v>6561</v>
      </c>
      <c r="AB937" s="72">
        <v>0</v>
      </c>
      <c r="AC937" s="72">
        <v>1</v>
      </c>
      <c r="AD937" s="76"/>
    </row>
    <row r="938" spans="1:30" ht="108" x14ac:dyDescent="0.25">
      <c r="A938" s="62">
        <v>937</v>
      </c>
      <c r="B938" s="68" t="s">
        <v>866</v>
      </c>
      <c r="C938" s="64">
        <f t="shared" si="51"/>
        <v>1</v>
      </c>
      <c r="D938" s="65">
        <v>45295</v>
      </c>
      <c r="E938" s="66" t="s">
        <v>6989</v>
      </c>
      <c r="F938" s="67" t="s">
        <v>5016</v>
      </c>
      <c r="G938" s="68">
        <v>80111607</v>
      </c>
      <c r="H938" s="69" t="s">
        <v>5953</v>
      </c>
      <c r="I938" s="62" t="s">
        <v>155</v>
      </c>
      <c r="J938" s="62" t="s">
        <v>155</v>
      </c>
      <c r="K938" s="62">
        <v>9</v>
      </c>
      <c r="L938" s="62" t="s">
        <v>223</v>
      </c>
      <c r="M938" s="70" t="s">
        <v>224</v>
      </c>
      <c r="N938" s="71">
        <v>119783751.12</v>
      </c>
      <c r="O938" s="71">
        <v>119783751.12</v>
      </c>
      <c r="P938" s="71" t="s">
        <v>221</v>
      </c>
      <c r="Q938" s="71" t="s">
        <v>221</v>
      </c>
      <c r="R938" s="72">
        <v>1</v>
      </c>
      <c r="S938" s="73" t="s">
        <v>4</v>
      </c>
      <c r="T938" s="74">
        <v>2018011000692</v>
      </c>
      <c r="U938" s="75" t="str">
        <f t="shared" si="52"/>
        <v>2510 - Subdirección de Proyectos</v>
      </c>
      <c r="V938" s="72" t="str">
        <f t="shared" si="50"/>
        <v>INVERSION</v>
      </c>
      <c r="W938" s="72" t="s">
        <v>6557</v>
      </c>
      <c r="X938" s="72" t="s">
        <v>6558</v>
      </c>
      <c r="Y938" s="72" t="s">
        <v>6559</v>
      </c>
      <c r="Z938" s="72" t="s">
        <v>6560</v>
      </c>
      <c r="AA938" s="72" t="s">
        <v>6561</v>
      </c>
      <c r="AB938" s="72">
        <v>0</v>
      </c>
      <c r="AC938" s="72">
        <v>1</v>
      </c>
      <c r="AD938" s="76"/>
    </row>
    <row r="939" spans="1:30" ht="108" x14ac:dyDescent="0.25">
      <c r="A939" s="62">
        <v>938</v>
      </c>
      <c r="B939" s="68" t="s">
        <v>866</v>
      </c>
      <c r="C939" s="64">
        <f t="shared" si="51"/>
        <v>1</v>
      </c>
      <c r="D939" s="65">
        <v>45295</v>
      </c>
      <c r="E939" s="66" t="s">
        <v>6989</v>
      </c>
      <c r="F939" s="67" t="s">
        <v>5016</v>
      </c>
      <c r="G939" s="68">
        <v>80111607</v>
      </c>
      <c r="H939" s="69" t="s">
        <v>5954</v>
      </c>
      <c r="I939" s="62" t="s">
        <v>153</v>
      </c>
      <c r="J939" s="62" t="s">
        <v>153</v>
      </c>
      <c r="K939" s="62">
        <v>12</v>
      </c>
      <c r="L939" s="62" t="s">
        <v>223</v>
      </c>
      <c r="M939" s="70" t="s">
        <v>224</v>
      </c>
      <c r="N939" s="71">
        <v>146402362.47999999</v>
      </c>
      <c r="O939" s="71">
        <v>146402362.47999999</v>
      </c>
      <c r="P939" s="71" t="s">
        <v>221</v>
      </c>
      <c r="Q939" s="71" t="s">
        <v>221</v>
      </c>
      <c r="R939" s="72">
        <v>1</v>
      </c>
      <c r="S939" s="73" t="s">
        <v>4</v>
      </c>
      <c r="T939" s="74">
        <v>2018011000692</v>
      </c>
      <c r="U939" s="75" t="str">
        <f t="shared" si="52"/>
        <v>2510 - Subdirección de Proyectos</v>
      </c>
      <c r="V939" s="72" t="str">
        <f t="shared" si="50"/>
        <v>INVERSION</v>
      </c>
      <c r="W939" s="72" t="s">
        <v>6557</v>
      </c>
      <c r="X939" s="72" t="s">
        <v>6558</v>
      </c>
      <c r="Y939" s="72" t="s">
        <v>6559</v>
      </c>
      <c r="Z939" s="72" t="s">
        <v>6560</v>
      </c>
      <c r="AA939" s="72" t="s">
        <v>6561</v>
      </c>
      <c r="AB939" s="72">
        <v>0</v>
      </c>
      <c r="AC939" s="72">
        <v>1</v>
      </c>
      <c r="AD939" s="76"/>
    </row>
    <row r="940" spans="1:30" ht="72" x14ac:dyDescent="0.25">
      <c r="A940" s="62">
        <v>939</v>
      </c>
      <c r="B940" s="68" t="s">
        <v>720</v>
      </c>
      <c r="C940" s="64">
        <f t="shared" si="51"/>
        <v>1</v>
      </c>
      <c r="D940" s="65">
        <v>45295</v>
      </c>
      <c r="E940" s="66" t="s">
        <v>6989</v>
      </c>
      <c r="F940" s="67" t="s">
        <v>5016</v>
      </c>
      <c r="G940" s="68">
        <v>80111607</v>
      </c>
      <c r="H940" s="69" t="s">
        <v>5955</v>
      </c>
      <c r="I940" s="62" t="s">
        <v>153</v>
      </c>
      <c r="J940" s="62" t="s">
        <v>153</v>
      </c>
      <c r="K940" s="62">
        <v>12</v>
      </c>
      <c r="L940" s="62" t="s">
        <v>223</v>
      </c>
      <c r="M940" s="70" t="s">
        <v>224</v>
      </c>
      <c r="N940" s="71">
        <v>90754308.370000005</v>
      </c>
      <c r="O940" s="71">
        <v>90754308.370000005</v>
      </c>
      <c r="P940" s="71" t="s">
        <v>221</v>
      </c>
      <c r="Q940" s="71" t="s">
        <v>221</v>
      </c>
      <c r="R940" s="72">
        <v>1</v>
      </c>
      <c r="S940" s="73" t="s">
        <v>4</v>
      </c>
      <c r="T940" s="74">
        <v>2018011000692</v>
      </c>
      <c r="U940" s="75" t="str">
        <f t="shared" si="52"/>
        <v>2500 - Dirección de Gestión Catastral</v>
      </c>
      <c r="V940" s="72" t="str">
        <f t="shared" si="50"/>
        <v>INVERSION</v>
      </c>
      <c r="W940" s="72" t="s">
        <v>6557</v>
      </c>
      <c r="X940" s="72" t="s">
        <v>6558</v>
      </c>
      <c r="Y940" s="72" t="s">
        <v>6559</v>
      </c>
      <c r="Z940" s="72" t="s">
        <v>6560</v>
      </c>
      <c r="AA940" s="72" t="s">
        <v>6561</v>
      </c>
      <c r="AB940" s="72">
        <v>0</v>
      </c>
      <c r="AC940" s="72">
        <v>1</v>
      </c>
      <c r="AD940" s="76"/>
    </row>
    <row r="941" spans="1:30" ht="72" x14ac:dyDescent="0.25">
      <c r="A941" s="62">
        <v>940</v>
      </c>
      <c r="B941" s="68" t="s">
        <v>720</v>
      </c>
      <c r="C941" s="64">
        <f t="shared" si="51"/>
        <v>0</v>
      </c>
      <c r="D941" s="65">
        <v>45295</v>
      </c>
      <c r="E941" s="66" t="s">
        <v>6989</v>
      </c>
      <c r="F941" s="67" t="s">
        <v>5016</v>
      </c>
      <c r="G941" s="68">
        <v>80111607</v>
      </c>
      <c r="H941" s="69" t="s">
        <v>5956</v>
      </c>
      <c r="I941" s="62" t="s">
        <v>153</v>
      </c>
      <c r="J941" s="62" t="s">
        <v>153</v>
      </c>
      <c r="K941" s="62">
        <v>12</v>
      </c>
      <c r="L941" s="62" t="s">
        <v>223</v>
      </c>
      <c r="M941" s="70" t="s">
        <v>224</v>
      </c>
      <c r="N941" s="79">
        <v>0</v>
      </c>
      <c r="O941" s="79">
        <v>0</v>
      </c>
      <c r="P941" s="71" t="s">
        <v>221</v>
      </c>
      <c r="Q941" s="71" t="s">
        <v>221</v>
      </c>
      <c r="R941" s="72">
        <v>0</v>
      </c>
      <c r="S941" s="73" t="s">
        <v>4</v>
      </c>
      <c r="T941" s="74">
        <v>2018011000692</v>
      </c>
      <c r="U941" s="75" t="str">
        <f t="shared" si="52"/>
        <v>2500 - Dirección de Gestión Catastral</v>
      </c>
      <c r="V941" s="72" t="str">
        <f t="shared" si="50"/>
        <v>INVERSION</v>
      </c>
      <c r="W941" s="72" t="s">
        <v>6557</v>
      </c>
      <c r="X941" s="72" t="s">
        <v>6558</v>
      </c>
      <c r="Y941" s="72" t="s">
        <v>6559</v>
      </c>
      <c r="Z941" s="72" t="s">
        <v>6560</v>
      </c>
      <c r="AA941" s="72" t="s">
        <v>6561</v>
      </c>
      <c r="AB941" s="72">
        <v>0</v>
      </c>
      <c r="AC941" s="72">
        <v>1</v>
      </c>
      <c r="AD941" s="76"/>
    </row>
    <row r="942" spans="1:30" ht="72" x14ac:dyDescent="0.25">
      <c r="A942" s="62">
        <v>941</v>
      </c>
      <c r="B942" s="68" t="s">
        <v>720</v>
      </c>
      <c r="C942" s="64">
        <f t="shared" si="51"/>
        <v>1</v>
      </c>
      <c r="D942" s="65">
        <v>45295</v>
      </c>
      <c r="E942" s="66" t="s">
        <v>6989</v>
      </c>
      <c r="F942" s="67" t="s">
        <v>5016</v>
      </c>
      <c r="G942" s="68">
        <v>80111607</v>
      </c>
      <c r="H942" s="69" t="s">
        <v>5957</v>
      </c>
      <c r="I942" s="62" t="s">
        <v>153</v>
      </c>
      <c r="J942" s="62" t="s">
        <v>153</v>
      </c>
      <c r="K942" s="62">
        <v>12</v>
      </c>
      <c r="L942" s="62" t="s">
        <v>223</v>
      </c>
      <c r="M942" s="70" t="s">
        <v>224</v>
      </c>
      <c r="N942" s="71">
        <v>138513866.46000001</v>
      </c>
      <c r="O942" s="71">
        <v>138513866.45999998</v>
      </c>
      <c r="P942" s="71" t="s">
        <v>221</v>
      </c>
      <c r="Q942" s="71" t="s">
        <v>221</v>
      </c>
      <c r="R942" s="72">
        <v>1</v>
      </c>
      <c r="S942" s="73" t="s">
        <v>4</v>
      </c>
      <c r="T942" s="74">
        <v>2018011000692</v>
      </c>
      <c r="U942" s="75" t="str">
        <f t="shared" si="52"/>
        <v>2500 - Dirección de Gestión Catastral</v>
      </c>
      <c r="V942" s="72" t="str">
        <f t="shared" si="50"/>
        <v>INVERSION</v>
      </c>
      <c r="W942" s="72" t="s">
        <v>6557</v>
      </c>
      <c r="X942" s="72" t="s">
        <v>6558</v>
      </c>
      <c r="Y942" s="72" t="s">
        <v>6559</v>
      </c>
      <c r="Z942" s="72" t="s">
        <v>6560</v>
      </c>
      <c r="AA942" s="72" t="s">
        <v>6561</v>
      </c>
      <c r="AB942" s="72">
        <v>0</v>
      </c>
      <c r="AC942" s="72">
        <v>1</v>
      </c>
      <c r="AD942" s="76"/>
    </row>
    <row r="943" spans="1:30" ht="72" x14ac:dyDescent="0.25">
      <c r="A943" s="62">
        <v>942</v>
      </c>
      <c r="B943" s="68" t="s">
        <v>720</v>
      </c>
      <c r="C943" s="64">
        <f t="shared" si="51"/>
        <v>0</v>
      </c>
      <c r="D943" s="65">
        <v>45316</v>
      </c>
      <c r="E943" s="66" t="s">
        <v>6989</v>
      </c>
      <c r="F943" s="67" t="s">
        <v>5016</v>
      </c>
      <c r="G943" s="68">
        <v>80111607</v>
      </c>
      <c r="H943" s="69" t="s">
        <v>5958</v>
      </c>
      <c r="I943" s="62" t="s">
        <v>153</v>
      </c>
      <c r="J943" s="62" t="s">
        <v>153</v>
      </c>
      <c r="K943" s="62">
        <v>12</v>
      </c>
      <c r="L943" s="62" t="s">
        <v>223</v>
      </c>
      <c r="M943" s="70" t="s">
        <v>224</v>
      </c>
      <c r="N943" s="79">
        <v>0</v>
      </c>
      <c r="O943" s="79">
        <v>0</v>
      </c>
      <c r="P943" s="71" t="s">
        <v>221</v>
      </c>
      <c r="Q943" s="71" t="s">
        <v>221</v>
      </c>
      <c r="R943" s="72">
        <v>0</v>
      </c>
      <c r="S943" s="73" t="s">
        <v>4</v>
      </c>
      <c r="T943" s="74">
        <v>2018011000692</v>
      </c>
      <c r="U943" s="75" t="str">
        <f t="shared" si="52"/>
        <v>2500 - Dirección de Gestión Catastral</v>
      </c>
      <c r="V943" s="72" t="str">
        <f t="shared" si="50"/>
        <v>INVERSION</v>
      </c>
      <c r="W943" s="72" t="s">
        <v>6557</v>
      </c>
      <c r="X943" s="72" t="s">
        <v>6558</v>
      </c>
      <c r="Y943" s="72" t="s">
        <v>6559</v>
      </c>
      <c r="Z943" s="72" t="s">
        <v>6560</v>
      </c>
      <c r="AA943" s="72" t="s">
        <v>6561</v>
      </c>
      <c r="AB943" s="72">
        <v>0</v>
      </c>
      <c r="AC943" s="72">
        <v>1</v>
      </c>
      <c r="AD943" s="76"/>
    </row>
    <row r="944" spans="1:30" ht="72" x14ac:dyDescent="0.25">
      <c r="A944" s="62">
        <v>943</v>
      </c>
      <c r="B944" s="68" t="s">
        <v>866</v>
      </c>
      <c r="C944" s="64">
        <f t="shared" si="51"/>
        <v>0</v>
      </c>
      <c r="D944" s="65">
        <v>45316</v>
      </c>
      <c r="E944" s="66" t="s">
        <v>6989</v>
      </c>
      <c r="F944" s="67" t="s">
        <v>5016</v>
      </c>
      <c r="G944" s="68">
        <v>80111607</v>
      </c>
      <c r="H944" s="69" t="s">
        <v>5959</v>
      </c>
      <c r="I944" s="62" t="s">
        <v>153</v>
      </c>
      <c r="J944" s="62" t="s">
        <v>153</v>
      </c>
      <c r="K944" s="62">
        <v>12</v>
      </c>
      <c r="L944" s="62" t="s">
        <v>223</v>
      </c>
      <c r="M944" s="70" t="s">
        <v>224</v>
      </c>
      <c r="N944" s="79">
        <v>0</v>
      </c>
      <c r="O944" s="79">
        <v>0</v>
      </c>
      <c r="P944" s="71" t="s">
        <v>221</v>
      </c>
      <c r="Q944" s="71" t="s">
        <v>221</v>
      </c>
      <c r="R944" s="72">
        <v>0</v>
      </c>
      <c r="S944" s="73" t="s">
        <v>4</v>
      </c>
      <c r="T944" s="74">
        <v>2018011000692</v>
      </c>
      <c r="U944" s="75" t="str">
        <f t="shared" si="52"/>
        <v>2510 - Subdirección de Proyectos</v>
      </c>
      <c r="V944" s="72" t="str">
        <f t="shared" si="50"/>
        <v>INVERSION</v>
      </c>
      <c r="W944" s="72" t="s">
        <v>6557</v>
      </c>
      <c r="X944" s="72" t="s">
        <v>6558</v>
      </c>
      <c r="Y944" s="72" t="s">
        <v>6559</v>
      </c>
      <c r="Z944" s="72" t="s">
        <v>6560</v>
      </c>
      <c r="AA944" s="72" t="s">
        <v>6561</v>
      </c>
      <c r="AB944" s="72">
        <v>0</v>
      </c>
      <c r="AC944" s="72">
        <v>1</v>
      </c>
      <c r="AD944" s="76"/>
    </row>
    <row r="945" spans="1:30" ht="72" x14ac:dyDescent="0.25">
      <c r="A945" s="62">
        <v>944</v>
      </c>
      <c r="B945" s="68" t="s">
        <v>866</v>
      </c>
      <c r="C945" s="64">
        <f t="shared" si="51"/>
        <v>0</v>
      </c>
      <c r="D945" s="65">
        <v>45316</v>
      </c>
      <c r="E945" s="66" t="s">
        <v>6989</v>
      </c>
      <c r="F945" s="67" t="s">
        <v>5016</v>
      </c>
      <c r="G945" s="68">
        <v>80111607</v>
      </c>
      <c r="H945" s="69" t="s">
        <v>5960</v>
      </c>
      <c r="I945" s="62" t="s">
        <v>153</v>
      </c>
      <c r="J945" s="62" t="s">
        <v>153</v>
      </c>
      <c r="K945" s="62">
        <v>12</v>
      </c>
      <c r="L945" s="62" t="s">
        <v>223</v>
      </c>
      <c r="M945" s="70" t="s">
        <v>224</v>
      </c>
      <c r="N945" s="79">
        <v>0</v>
      </c>
      <c r="O945" s="79">
        <v>0</v>
      </c>
      <c r="P945" s="71" t="s">
        <v>221</v>
      </c>
      <c r="Q945" s="71" t="s">
        <v>221</v>
      </c>
      <c r="R945" s="72">
        <v>0</v>
      </c>
      <c r="S945" s="73" t="s">
        <v>4</v>
      </c>
      <c r="T945" s="74">
        <v>2018011000692</v>
      </c>
      <c r="U945" s="75" t="str">
        <f t="shared" si="52"/>
        <v>2510 - Subdirección de Proyectos</v>
      </c>
      <c r="V945" s="72" t="str">
        <f t="shared" si="50"/>
        <v>INVERSION</v>
      </c>
      <c r="W945" s="72" t="s">
        <v>6557</v>
      </c>
      <c r="X945" s="72" t="s">
        <v>6558</v>
      </c>
      <c r="Y945" s="72" t="s">
        <v>6559</v>
      </c>
      <c r="Z945" s="72" t="s">
        <v>6560</v>
      </c>
      <c r="AA945" s="72" t="s">
        <v>6561</v>
      </c>
      <c r="AB945" s="72">
        <v>0</v>
      </c>
      <c r="AC945" s="72">
        <v>1</v>
      </c>
      <c r="AD945" s="76"/>
    </row>
    <row r="946" spans="1:30" ht="126" x14ac:dyDescent="0.25">
      <c r="A946" s="62">
        <v>945</v>
      </c>
      <c r="B946" s="68" t="s">
        <v>720</v>
      </c>
      <c r="C946" s="64">
        <f t="shared" si="51"/>
        <v>1</v>
      </c>
      <c r="D946" s="65">
        <v>45295</v>
      </c>
      <c r="E946" s="66" t="s">
        <v>6989</v>
      </c>
      <c r="F946" s="67" t="s">
        <v>5016</v>
      </c>
      <c r="G946" s="68">
        <v>80111607</v>
      </c>
      <c r="H946" s="69" t="s">
        <v>5961</v>
      </c>
      <c r="I946" s="62" t="s">
        <v>153</v>
      </c>
      <c r="J946" s="62" t="s">
        <v>153</v>
      </c>
      <c r="K946" s="62">
        <v>12</v>
      </c>
      <c r="L946" s="62" t="s">
        <v>223</v>
      </c>
      <c r="M946" s="70" t="s">
        <v>224</v>
      </c>
      <c r="N946" s="71">
        <v>92116023.5</v>
      </c>
      <c r="O946" s="71">
        <v>92116023.5</v>
      </c>
      <c r="P946" s="71" t="s">
        <v>221</v>
      </c>
      <c r="Q946" s="71" t="s">
        <v>221</v>
      </c>
      <c r="R946" s="72">
        <v>1</v>
      </c>
      <c r="S946" s="73" t="s">
        <v>4</v>
      </c>
      <c r="T946" s="74">
        <v>2018011000692</v>
      </c>
      <c r="U946" s="75" t="str">
        <f t="shared" si="52"/>
        <v>2500 - Dirección de Gestión Catastral</v>
      </c>
      <c r="V946" s="72" t="str">
        <f t="shared" si="50"/>
        <v>INVERSION</v>
      </c>
      <c r="W946" s="72" t="s">
        <v>6557</v>
      </c>
      <c r="X946" s="72" t="s">
        <v>6558</v>
      </c>
      <c r="Y946" s="72" t="s">
        <v>6559</v>
      </c>
      <c r="Z946" s="72" t="s">
        <v>6560</v>
      </c>
      <c r="AA946" s="72" t="s">
        <v>6561</v>
      </c>
      <c r="AB946" s="72">
        <v>0</v>
      </c>
      <c r="AC946" s="72">
        <v>1</v>
      </c>
      <c r="AD946" s="76"/>
    </row>
    <row r="947" spans="1:30" ht="72" x14ac:dyDescent="0.25">
      <c r="A947" s="62">
        <v>946</v>
      </c>
      <c r="B947" s="68" t="s">
        <v>720</v>
      </c>
      <c r="C947" s="64">
        <f t="shared" si="51"/>
        <v>1</v>
      </c>
      <c r="D947" s="65">
        <v>45295</v>
      </c>
      <c r="E947" s="66" t="s">
        <v>6989</v>
      </c>
      <c r="F947" s="67" t="s">
        <v>5016</v>
      </c>
      <c r="G947" s="68">
        <v>80111607</v>
      </c>
      <c r="H947" s="69" t="s">
        <v>5962</v>
      </c>
      <c r="I947" s="62" t="s">
        <v>153</v>
      </c>
      <c r="J947" s="62" t="s">
        <v>153</v>
      </c>
      <c r="K947" s="62">
        <v>12</v>
      </c>
      <c r="L947" s="62" t="s">
        <v>223</v>
      </c>
      <c r="M947" s="70" t="s">
        <v>224</v>
      </c>
      <c r="N947" s="71">
        <v>118580686.40000001</v>
      </c>
      <c r="O947" s="71">
        <v>118580686.40000001</v>
      </c>
      <c r="P947" s="71" t="s">
        <v>221</v>
      </c>
      <c r="Q947" s="71" t="s">
        <v>221</v>
      </c>
      <c r="R947" s="72">
        <v>1</v>
      </c>
      <c r="S947" s="73" t="s">
        <v>4</v>
      </c>
      <c r="T947" s="74">
        <v>2018011000692</v>
      </c>
      <c r="U947" s="75" t="str">
        <f t="shared" si="52"/>
        <v>2500 - Dirección de Gestión Catastral</v>
      </c>
      <c r="V947" s="72" t="str">
        <f t="shared" si="50"/>
        <v>INVERSION</v>
      </c>
      <c r="W947" s="72" t="s">
        <v>6557</v>
      </c>
      <c r="X947" s="72" t="s">
        <v>6558</v>
      </c>
      <c r="Y947" s="72" t="s">
        <v>6559</v>
      </c>
      <c r="Z947" s="72" t="s">
        <v>6560</v>
      </c>
      <c r="AA947" s="72" t="s">
        <v>6561</v>
      </c>
      <c r="AB947" s="72">
        <v>0</v>
      </c>
      <c r="AC947" s="72">
        <v>1</v>
      </c>
      <c r="AD947" s="76"/>
    </row>
    <row r="948" spans="1:30" ht="72" x14ac:dyDescent="0.25">
      <c r="A948" s="62">
        <v>947</v>
      </c>
      <c r="B948" s="68" t="s">
        <v>720</v>
      </c>
      <c r="C948" s="64">
        <f t="shared" si="51"/>
        <v>1</v>
      </c>
      <c r="D948" s="65">
        <v>45295</v>
      </c>
      <c r="E948" s="66" t="s">
        <v>6989</v>
      </c>
      <c r="F948" s="67" t="s">
        <v>5016</v>
      </c>
      <c r="G948" s="68">
        <v>80111607</v>
      </c>
      <c r="H948" s="69" t="s">
        <v>5963</v>
      </c>
      <c r="I948" s="62" t="s">
        <v>153</v>
      </c>
      <c r="J948" s="62" t="s">
        <v>153</v>
      </c>
      <c r="K948" s="62">
        <v>12</v>
      </c>
      <c r="L948" s="62" t="s">
        <v>223</v>
      </c>
      <c r="M948" s="70" t="s">
        <v>224</v>
      </c>
      <c r="N948" s="71">
        <v>123970717.59999999</v>
      </c>
      <c r="O948" s="71">
        <v>123970717.60000001</v>
      </c>
      <c r="P948" s="71" t="s">
        <v>221</v>
      </c>
      <c r="Q948" s="71" t="s">
        <v>221</v>
      </c>
      <c r="R948" s="72">
        <v>1</v>
      </c>
      <c r="S948" s="73" t="s">
        <v>4</v>
      </c>
      <c r="T948" s="74">
        <v>2018011000692</v>
      </c>
      <c r="U948" s="75" t="str">
        <f t="shared" si="52"/>
        <v>2500 - Dirección de Gestión Catastral</v>
      </c>
      <c r="V948" s="72" t="str">
        <f t="shared" si="50"/>
        <v>INVERSION</v>
      </c>
      <c r="W948" s="72" t="s">
        <v>6557</v>
      </c>
      <c r="X948" s="72" t="s">
        <v>6558</v>
      </c>
      <c r="Y948" s="72" t="s">
        <v>6559</v>
      </c>
      <c r="Z948" s="72" t="s">
        <v>6560</v>
      </c>
      <c r="AA948" s="72" t="s">
        <v>6561</v>
      </c>
      <c r="AB948" s="72">
        <v>0</v>
      </c>
      <c r="AC948" s="72">
        <v>1</v>
      </c>
      <c r="AD948" s="76"/>
    </row>
    <row r="949" spans="1:30" ht="72" x14ac:dyDescent="0.25">
      <c r="A949" s="62">
        <v>948</v>
      </c>
      <c r="B949" s="68" t="s">
        <v>720</v>
      </c>
      <c r="C949" s="64">
        <f t="shared" si="51"/>
        <v>1</v>
      </c>
      <c r="D949" s="65">
        <v>45295</v>
      </c>
      <c r="E949" s="66" t="s">
        <v>6989</v>
      </c>
      <c r="F949" s="67" t="s">
        <v>5016</v>
      </c>
      <c r="G949" s="68">
        <v>80111607</v>
      </c>
      <c r="H949" s="69" t="s">
        <v>5964</v>
      </c>
      <c r="I949" s="62" t="s">
        <v>153</v>
      </c>
      <c r="J949" s="62" t="s">
        <v>153</v>
      </c>
      <c r="K949" s="62">
        <v>12</v>
      </c>
      <c r="L949" s="62" t="s">
        <v>223</v>
      </c>
      <c r="M949" s="70" t="s">
        <v>224</v>
      </c>
      <c r="N949" s="71">
        <v>132491524.44</v>
      </c>
      <c r="O949" s="71">
        <v>132491524.44</v>
      </c>
      <c r="P949" s="71" t="s">
        <v>221</v>
      </c>
      <c r="Q949" s="71" t="s">
        <v>221</v>
      </c>
      <c r="R949" s="72">
        <v>1</v>
      </c>
      <c r="S949" s="73" t="s">
        <v>4</v>
      </c>
      <c r="T949" s="74">
        <v>2018011000692</v>
      </c>
      <c r="U949" s="75" t="str">
        <f t="shared" si="52"/>
        <v>2500 - Dirección de Gestión Catastral</v>
      </c>
      <c r="V949" s="72" t="str">
        <f t="shared" si="50"/>
        <v>INVERSION</v>
      </c>
      <c r="W949" s="72" t="s">
        <v>6557</v>
      </c>
      <c r="X949" s="72" t="s">
        <v>6558</v>
      </c>
      <c r="Y949" s="72" t="s">
        <v>6559</v>
      </c>
      <c r="Z949" s="72" t="s">
        <v>6560</v>
      </c>
      <c r="AA949" s="72" t="s">
        <v>6561</v>
      </c>
      <c r="AB949" s="72">
        <v>0</v>
      </c>
      <c r="AC949" s="72">
        <v>1</v>
      </c>
      <c r="AD949" s="76"/>
    </row>
    <row r="950" spans="1:30" ht="90" x14ac:dyDescent="0.25">
      <c r="A950" s="62">
        <v>949</v>
      </c>
      <c r="B950" s="68" t="s">
        <v>720</v>
      </c>
      <c r="C950" s="64">
        <f t="shared" si="51"/>
        <v>1</v>
      </c>
      <c r="D950" s="65">
        <v>45295</v>
      </c>
      <c r="E950" s="66" t="s">
        <v>6989</v>
      </c>
      <c r="F950" s="67" t="s">
        <v>5016</v>
      </c>
      <c r="G950" s="68">
        <v>80111607</v>
      </c>
      <c r="H950" s="69" t="s">
        <v>5965</v>
      </c>
      <c r="I950" s="62" t="s">
        <v>153</v>
      </c>
      <c r="J950" s="62" t="s">
        <v>153</v>
      </c>
      <c r="K950" s="62">
        <v>12</v>
      </c>
      <c r="L950" s="62" t="s">
        <v>223</v>
      </c>
      <c r="M950" s="70" t="s">
        <v>224</v>
      </c>
      <c r="N950" s="71">
        <v>90754308.370000005</v>
      </c>
      <c r="O950" s="71">
        <v>90754308.370000005</v>
      </c>
      <c r="P950" s="71" t="s">
        <v>221</v>
      </c>
      <c r="Q950" s="71" t="s">
        <v>221</v>
      </c>
      <c r="R950" s="72">
        <v>1</v>
      </c>
      <c r="S950" s="73" t="s">
        <v>4</v>
      </c>
      <c r="T950" s="74">
        <v>2018011000692</v>
      </c>
      <c r="U950" s="75" t="str">
        <f t="shared" si="52"/>
        <v>2500 - Dirección de Gestión Catastral</v>
      </c>
      <c r="V950" s="72" t="str">
        <f t="shared" si="50"/>
        <v>INVERSION</v>
      </c>
      <c r="W950" s="72" t="s">
        <v>6557</v>
      </c>
      <c r="X950" s="72" t="s">
        <v>6558</v>
      </c>
      <c r="Y950" s="72" t="s">
        <v>6559</v>
      </c>
      <c r="Z950" s="72" t="s">
        <v>6560</v>
      </c>
      <c r="AA950" s="72" t="s">
        <v>6561</v>
      </c>
      <c r="AB950" s="72">
        <v>0</v>
      </c>
      <c r="AC950" s="72">
        <v>1</v>
      </c>
      <c r="AD950" s="76"/>
    </row>
    <row r="951" spans="1:30" ht="72" x14ac:dyDescent="0.25">
      <c r="A951" s="62">
        <v>950</v>
      </c>
      <c r="B951" s="68" t="s">
        <v>720</v>
      </c>
      <c r="C951" s="64">
        <f t="shared" si="51"/>
        <v>3</v>
      </c>
      <c r="D951" s="65">
        <v>45295</v>
      </c>
      <c r="E951" s="66" t="s">
        <v>6989</v>
      </c>
      <c r="F951" s="67" t="s">
        <v>5016</v>
      </c>
      <c r="G951" s="68">
        <v>80111607</v>
      </c>
      <c r="H951" s="69" t="s">
        <v>5966</v>
      </c>
      <c r="I951" s="62" t="s">
        <v>153</v>
      </c>
      <c r="J951" s="62" t="s">
        <v>153</v>
      </c>
      <c r="K951" s="62">
        <v>12</v>
      </c>
      <c r="L951" s="62" t="s">
        <v>223</v>
      </c>
      <c r="M951" s="70" t="s">
        <v>224</v>
      </c>
      <c r="N951" s="71">
        <v>272262925.11000001</v>
      </c>
      <c r="O951" s="71">
        <v>272262925.11000001</v>
      </c>
      <c r="P951" s="71" t="s">
        <v>221</v>
      </c>
      <c r="Q951" s="71" t="s">
        <v>221</v>
      </c>
      <c r="R951" s="72">
        <v>3</v>
      </c>
      <c r="S951" s="73" t="s">
        <v>4</v>
      </c>
      <c r="T951" s="74">
        <v>2018011000692</v>
      </c>
      <c r="U951" s="75" t="str">
        <f t="shared" si="52"/>
        <v>2500 - Dirección de Gestión Catastral</v>
      </c>
      <c r="V951" s="72" t="str">
        <f t="shared" si="50"/>
        <v>INVERSION</v>
      </c>
      <c r="W951" s="72" t="s">
        <v>6557</v>
      </c>
      <c r="X951" s="72" t="s">
        <v>6558</v>
      </c>
      <c r="Y951" s="72" t="s">
        <v>6559</v>
      </c>
      <c r="Z951" s="72" t="s">
        <v>6560</v>
      </c>
      <c r="AA951" s="72" t="s">
        <v>6561</v>
      </c>
      <c r="AB951" s="72">
        <v>0</v>
      </c>
      <c r="AC951" s="72">
        <v>1</v>
      </c>
      <c r="AD951" s="76"/>
    </row>
    <row r="952" spans="1:30" ht="72" x14ac:dyDescent="0.25">
      <c r="A952" s="62">
        <v>951</v>
      </c>
      <c r="B952" s="68" t="s">
        <v>720</v>
      </c>
      <c r="C952" s="64">
        <f t="shared" si="51"/>
        <v>2</v>
      </c>
      <c r="D952" s="65">
        <v>45295</v>
      </c>
      <c r="E952" s="66" t="s">
        <v>6989</v>
      </c>
      <c r="F952" s="67" t="s">
        <v>5016</v>
      </c>
      <c r="G952" s="68">
        <v>80111607</v>
      </c>
      <c r="H952" s="69" t="s">
        <v>5967</v>
      </c>
      <c r="I952" s="62" t="s">
        <v>153</v>
      </c>
      <c r="J952" s="62" t="s">
        <v>153</v>
      </c>
      <c r="K952" s="62">
        <v>12</v>
      </c>
      <c r="L952" s="62" t="s">
        <v>223</v>
      </c>
      <c r="M952" s="70" t="s">
        <v>224</v>
      </c>
      <c r="N952" s="71">
        <v>189759008.41</v>
      </c>
      <c r="O952" s="71">
        <v>189759008.41</v>
      </c>
      <c r="P952" s="71" t="s">
        <v>221</v>
      </c>
      <c r="Q952" s="71" t="s">
        <v>221</v>
      </c>
      <c r="R952" s="72">
        <v>2</v>
      </c>
      <c r="S952" s="73" t="s">
        <v>4</v>
      </c>
      <c r="T952" s="74">
        <v>2018011000692</v>
      </c>
      <c r="U952" s="75" t="str">
        <f t="shared" si="52"/>
        <v>2500 - Dirección de Gestión Catastral</v>
      </c>
      <c r="V952" s="72" t="str">
        <f t="shared" si="50"/>
        <v>INVERSION</v>
      </c>
      <c r="W952" s="72" t="s">
        <v>6557</v>
      </c>
      <c r="X952" s="72" t="s">
        <v>6558</v>
      </c>
      <c r="Y952" s="72" t="s">
        <v>6559</v>
      </c>
      <c r="Z952" s="72" t="s">
        <v>6560</v>
      </c>
      <c r="AA952" s="72" t="s">
        <v>6561</v>
      </c>
      <c r="AB952" s="72">
        <v>0</v>
      </c>
      <c r="AC952" s="72">
        <v>1</v>
      </c>
      <c r="AD952" s="76"/>
    </row>
    <row r="953" spans="1:30" ht="90" x14ac:dyDescent="0.25">
      <c r="A953" s="62">
        <v>952</v>
      </c>
      <c r="B953" s="68" t="s">
        <v>720</v>
      </c>
      <c r="C953" s="64">
        <f t="shared" si="51"/>
        <v>1</v>
      </c>
      <c r="D953" s="65">
        <v>45295</v>
      </c>
      <c r="E953" s="66" t="s">
        <v>6989</v>
      </c>
      <c r="F953" s="67" t="s">
        <v>5016</v>
      </c>
      <c r="G953" s="68">
        <v>80111607</v>
      </c>
      <c r="H953" s="69" t="s">
        <v>5968</v>
      </c>
      <c r="I953" s="62" t="s">
        <v>153</v>
      </c>
      <c r="J953" s="62" t="s">
        <v>153</v>
      </c>
      <c r="K953" s="62">
        <v>12</v>
      </c>
      <c r="L953" s="62" t="s">
        <v>223</v>
      </c>
      <c r="M953" s="70" t="s">
        <v>224</v>
      </c>
      <c r="N953" s="71">
        <v>138513866.46000001</v>
      </c>
      <c r="O953" s="71">
        <v>138513866.45999998</v>
      </c>
      <c r="P953" s="71" t="s">
        <v>221</v>
      </c>
      <c r="Q953" s="71" t="s">
        <v>221</v>
      </c>
      <c r="R953" s="72">
        <v>1</v>
      </c>
      <c r="S953" s="73" t="s">
        <v>4</v>
      </c>
      <c r="T953" s="74">
        <v>2018011000692</v>
      </c>
      <c r="U953" s="75" t="str">
        <f t="shared" si="52"/>
        <v>2500 - Dirección de Gestión Catastral</v>
      </c>
      <c r="V953" s="72" t="str">
        <f t="shared" si="50"/>
        <v>INVERSION</v>
      </c>
      <c r="W953" s="72" t="s">
        <v>6557</v>
      </c>
      <c r="X953" s="72" t="s">
        <v>6558</v>
      </c>
      <c r="Y953" s="72" t="s">
        <v>6559</v>
      </c>
      <c r="Z953" s="72" t="s">
        <v>6560</v>
      </c>
      <c r="AA953" s="72" t="s">
        <v>6561</v>
      </c>
      <c r="AB953" s="72">
        <v>0</v>
      </c>
      <c r="AC953" s="72">
        <v>1</v>
      </c>
      <c r="AD953" s="76"/>
    </row>
    <row r="954" spans="1:30" ht="72" x14ac:dyDescent="0.25">
      <c r="A954" s="62">
        <v>953</v>
      </c>
      <c r="B954" s="68" t="s">
        <v>720</v>
      </c>
      <c r="C954" s="64">
        <f t="shared" si="51"/>
        <v>1</v>
      </c>
      <c r="D954" s="65">
        <v>45295</v>
      </c>
      <c r="E954" s="66" t="s">
        <v>6989</v>
      </c>
      <c r="F954" s="67" t="s">
        <v>5016</v>
      </c>
      <c r="G954" s="68">
        <v>80111607</v>
      </c>
      <c r="H954" s="69" t="s">
        <v>5969</v>
      </c>
      <c r="I954" s="62" t="s">
        <v>153</v>
      </c>
      <c r="J954" s="62" t="s">
        <v>153</v>
      </c>
      <c r="K954" s="62">
        <v>12</v>
      </c>
      <c r="L954" s="62" t="s">
        <v>223</v>
      </c>
      <c r="M954" s="70" t="s">
        <v>224</v>
      </c>
      <c r="N954" s="71">
        <v>123970717.59999999</v>
      </c>
      <c r="O954" s="71">
        <v>123970717.60000001</v>
      </c>
      <c r="P954" s="71" t="s">
        <v>221</v>
      </c>
      <c r="Q954" s="71" t="s">
        <v>221</v>
      </c>
      <c r="R954" s="72">
        <v>1</v>
      </c>
      <c r="S954" s="73" t="s">
        <v>4</v>
      </c>
      <c r="T954" s="74">
        <v>2018011000692</v>
      </c>
      <c r="U954" s="75" t="str">
        <f t="shared" si="52"/>
        <v>2500 - Dirección de Gestión Catastral</v>
      </c>
      <c r="V954" s="72" t="str">
        <f t="shared" si="50"/>
        <v>INVERSION</v>
      </c>
      <c r="W954" s="72" t="s">
        <v>6557</v>
      </c>
      <c r="X954" s="72" t="s">
        <v>6558</v>
      </c>
      <c r="Y954" s="72" t="s">
        <v>6559</v>
      </c>
      <c r="Z954" s="72" t="s">
        <v>6560</v>
      </c>
      <c r="AA954" s="72" t="s">
        <v>6561</v>
      </c>
      <c r="AB954" s="72">
        <v>0</v>
      </c>
      <c r="AC954" s="72">
        <v>1</v>
      </c>
      <c r="AD954" s="76"/>
    </row>
    <row r="955" spans="1:30" ht="90" x14ac:dyDescent="0.25">
      <c r="A955" s="62">
        <v>954</v>
      </c>
      <c r="B955" s="68" t="s">
        <v>720</v>
      </c>
      <c r="C955" s="64">
        <f t="shared" si="51"/>
        <v>1</v>
      </c>
      <c r="D955" s="65">
        <v>45295</v>
      </c>
      <c r="E955" s="66" t="s">
        <v>6989</v>
      </c>
      <c r="F955" s="67" t="s">
        <v>5016</v>
      </c>
      <c r="G955" s="68">
        <v>80111607</v>
      </c>
      <c r="H955" s="69" t="s">
        <v>5970</v>
      </c>
      <c r="I955" s="62" t="s">
        <v>153</v>
      </c>
      <c r="J955" s="62" t="s">
        <v>153</v>
      </c>
      <c r="K955" s="62">
        <v>12</v>
      </c>
      <c r="L955" s="62" t="s">
        <v>223</v>
      </c>
      <c r="M955" s="70" t="s">
        <v>224</v>
      </c>
      <c r="N955" s="71">
        <v>109427556.89500001</v>
      </c>
      <c r="O955" s="71">
        <v>109427556.89500001</v>
      </c>
      <c r="P955" s="71" t="s">
        <v>221</v>
      </c>
      <c r="Q955" s="71" t="s">
        <v>221</v>
      </c>
      <c r="R955" s="72">
        <v>1</v>
      </c>
      <c r="S955" s="73" t="s">
        <v>4</v>
      </c>
      <c r="T955" s="74">
        <v>2018011000692</v>
      </c>
      <c r="U955" s="75" t="str">
        <f t="shared" si="52"/>
        <v>2500 - Dirección de Gestión Catastral</v>
      </c>
      <c r="V955" s="72" t="str">
        <f t="shared" si="50"/>
        <v>INVERSION</v>
      </c>
      <c r="W955" s="72" t="s">
        <v>6557</v>
      </c>
      <c r="X955" s="72" t="s">
        <v>6558</v>
      </c>
      <c r="Y955" s="72" t="s">
        <v>6559</v>
      </c>
      <c r="Z955" s="72" t="s">
        <v>6560</v>
      </c>
      <c r="AA955" s="72" t="s">
        <v>6561</v>
      </c>
      <c r="AB955" s="72">
        <v>0</v>
      </c>
      <c r="AC955" s="72">
        <v>1</v>
      </c>
      <c r="AD955" s="76"/>
    </row>
    <row r="956" spans="1:30" ht="72" x14ac:dyDescent="0.25">
      <c r="A956" s="62">
        <v>955</v>
      </c>
      <c r="B956" s="68" t="s">
        <v>720</v>
      </c>
      <c r="C956" s="64">
        <f t="shared" si="51"/>
        <v>1</v>
      </c>
      <c r="D956" s="65">
        <v>45295</v>
      </c>
      <c r="E956" s="66" t="s">
        <v>6989</v>
      </c>
      <c r="F956" s="67" t="s">
        <v>5016</v>
      </c>
      <c r="G956" s="68">
        <v>80111607</v>
      </c>
      <c r="H956" s="69" t="s">
        <v>5971</v>
      </c>
      <c r="I956" s="62" t="s">
        <v>153</v>
      </c>
      <c r="J956" s="62" t="s">
        <v>153</v>
      </c>
      <c r="K956" s="62">
        <v>12</v>
      </c>
      <c r="L956" s="62" t="s">
        <v>223</v>
      </c>
      <c r="M956" s="70" t="s">
        <v>224</v>
      </c>
      <c r="N956" s="71">
        <v>32111214.079999998</v>
      </c>
      <c r="O956" s="71">
        <v>32111214.079999998</v>
      </c>
      <c r="P956" s="71" t="s">
        <v>221</v>
      </c>
      <c r="Q956" s="71" t="s">
        <v>221</v>
      </c>
      <c r="R956" s="72">
        <v>1</v>
      </c>
      <c r="S956" s="73" t="s">
        <v>4</v>
      </c>
      <c r="T956" s="74">
        <v>2018011000692</v>
      </c>
      <c r="U956" s="75" t="str">
        <f t="shared" si="52"/>
        <v>2500 - Dirección de Gestión Catastral</v>
      </c>
      <c r="V956" s="72" t="str">
        <f t="shared" si="50"/>
        <v>INVERSION</v>
      </c>
      <c r="W956" s="72" t="s">
        <v>6557</v>
      </c>
      <c r="X956" s="72" t="s">
        <v>6558</v>
      </c>
      <c r="Y956" s="72" t="s">
        <v>6559</v>
      </c>
      <c r="Z956" s="72" t="s">
        <v>6560</v>
      </c>
      <c r="AA956" s="72" t="s">
        <v>6561</v>
      </c>
      <c r="AB956" s="72">
        <v>0</v>
      </c>
      <c r="AC956" s="72">
        <v>1</v>
      </c>
      <c r="AD956" s="76"/>
    </row>
    <row r="957" spans="1:30" ht="72" x14ac:dyDescent="0.25">
      <c r="A957" s="62">
        <v>956</v>
      </c>
      <c r="B957" s="68" t="s">
        <v>720</v>
      </c>
      <c r="C957" s="64">
        <f t="shared" si="51"/>
        <v>1</v>
      </c>
      <c r="D957" s="65">
        <v>45295</v>
      </c>
      <c r="E957" s="66" t="s">
        <v>6989</v>
      </c>
      <c r="F957" s="67" t="s">
        <v>5016</v>
      </c>
      <c r="G957" s="68">
        <v>80111607</v>
      </c>
      <c r="H957" s="69" t="s">
        <v>5972</v>
      </c>
      <c r="I957" s="62" t="s">
        <v>153</v>
      </c>
      <c r="J957" s="62" t="s">
        <v>153</v>
      </c>
      <c r="K957" s="62">
        <v>12</v>
      </c>
      <c r="L957" s="62" t="s">
        <v>223</v>
      </c>
      <c r="M957" s="70" t="s">
        <v>224</v>
      </c>
      <c r="N957" s="71">
        <v>80335104.409999996</v>
      </c>
      <c r="O957" s="71">
        <v>80335104.409999996</v>
      </c>
      <c r="P957" s="71" t="s">
        <v>221</v>
      </c>
      <c r="Q957" s="71" t="s">
        <v>221</v>
      </c>
      <c r="R957" s="72">
        <v>1</v>
      </c>
      <c r="S957" s="73" t="s">
        <v>4</v>
      </c>
      <c r="T957" s="74">
        <v>2018011000692</v>
      </c>
      <c r="U957" s="75" t="str">
        <f t="shared" si="52"/>
        <v>2500 - Dirección de Gestión Catastral</v>
      </c>
      <c r="V957" s="72" t="str">
        <f t="shared" si="50"/>
        <v>INVERSION</v>
      </c>
      <c r="W957" s="72" t="s">
        <v>6557</v>
      </c>
      <c r="X957" s="72" t="s">
        <v>6558</v>
      </c>
      <c r="Y957" s="72" t="s">
        <v>6559</v>
      </c>
      <c r="Z957" s="72" t="s">
        <v>6560</v>
      </c>
      <c r="AA957" s="72" t="s">
        <v>6561</v>
      </c>
      <c r="AB957" s="72">
        <v>0</v>
      </c>
      <c r="AC957" s="72">
        <v>1</v>
      </c>
      <c r="AD957" s="76"/>
    </row>
    <row r="958" spans="1:30" ht="72" x14ac:dyDescent="0.25">
      <c r="A958" s="62">
        <v>957</v>
      </c>
      <c r="B958" s="68" t="s">
        <v>720</v>
      </c>
      <c r="C958" s="64">
        <f t="shared" si="51"/>
        <v>1</v>
      </c>
      <c r="D958" s="65">
        <v>45295</v>
      </c>
      <c r="E958" s="66" t="s">
        <v>6987</v>
      </c>
      <c r="F958" s="67" t="s">
        <v>5016</v>
      </c>
      <c r="G958" s="68">
        <v>80111604</v>
      </c>
      <c r="H958" s="69" t="s">
        <v>5973</v>
      </c>
      <c r="I958" s="62" t="s">
        <v>153</v>
      </c>
      <c r="J958" s="62" t="s">
        <v>153</v>
      </c>
      <c r="K958" s="62">
        <v>12</v>
      </c>
      <c r="L958" s="62" t="s">
        <v>223</v>
      </c>
      <c r="M958" s="70" t="s">
        <v>224</v>
      </c>
      <c r="N958" s="71">
        <v>32111214.079999998</v>
      </c>
      <c r="O958" s="71">
        <v>32111214.079999998</v>
      </c>
      <c r="P958" s="71" t="s">
        <v>221</v>
      </c>
      <c r="Q958" s="71" t="s">
        <v>221</v>
      </c>
      <c r="R958" s="72">
        <v>1</v>
      </c>
      <c r="S958" s="73" t="s">
        <v>4</v>
      </c>
      <c r="T958" s="74">
        <v>2018011000692</v>
      </c>
      <c r="U958" s="75" t="str">
        <f t="shared" si="52"/>
        <v>2500 - Dirección de Gestión Catastral</v>
      </c>
      <c r="V958" s="72" t="str">
        <f t="shared" si="50"/>
        <v>INVERSION</v>
      </c>
      <c r="W958" s="72" t="s">
        <v>6557</v>
      </c>
      <c r="X958" s="72" t="s">
        <v>6558</v>
      </c>
      <c r="Y958" s="72" t="s">
        <v>6559</v>
      </c>
      <c r="Z958" s="72" t="s">
        <v>6560</v>
      </c>
      <c r="AA958" s="72" t="s">
        <v>6561</v>
      </c>
      <c r="AB958" s="72">
        <v>0</v>
      </c>
      <c r="AC958" s="72">
        <v>1</v>
      </c>
      <c r="AD958" s="76"/>
    </row>
    <row r="959" spans="1:30" ht="72" x14ac:dyDescent="0.25">
      <c r="A959" s="62">
        <v>958</v>
      </c>
      <c r="B959" s="68" t="s">
        <v>720</v>
      </c>
      <c r="C959" s="64">
        <f t="shared" si="51"/>
        <v>1</v>
      </c>
      <c r="D959" s="65">
        <v>45295</v>
      </c>
      <c r="E959" s="66" t="s">
        <v>6987</v>
      </c>
      <c r="F959" s="67" t="s">
        <v>5016</v>
      </c>
      <c r="G959" s="68">
        <v>80111604</v>
      </c>
      <c r="H959" s="69" t="s">
        <v>5974</v>
      </c>
      <c r="I959" s="62" t="s">
        <v>153</v>
      </c>
      <c r="J959" s="62" t="s">
        <v>153</v>
      </c>
      <c r="K959" s="62">
        <v>12</v>
      </c>
      <c r="L959" s="62" t="s">
        <v>223</v>
      </c>
      <c r="M959" s="70" t="s">
        <v>224</v>
      </c>
      <c r="N959" s="71">
        <v>121000000</v>
      </c>
      <c r="O959" s="71">
        <v>121000000</v>
      </c>
      <c r="P959" s="71" t="s">
        <v>221</v>
      </c>
      <c r="Q959" s="71" t="s">
        <v>221</v>
      </c>
      <c r="R959" s="72">
        <v>1</v>
      </c>
      <c r="S959" s="73" t="s">
        <v>4</v>
      </c>
      <c r="T959" s="74">
        <v>2018011000692</v>
      </c>
      <c r="U959" s="75" t="str">
        <f t="shared" si="52"/>
        <v>2500 - Dirección de Gestión Catastral</v>
      </c>
      <c r="V959" s="72" t="str">
        <f t="shared" si="50"/>
        <v>INVERSION</v>
      </c>
      <c r="W959" s="72" t="s">
        <v>6557</v>
      </c>
      <c r="X959" s="72" t="s">
        <v>6558</v>
      </c>
      <c r="Y959" s="72" t="s">
        <v>6559</v>
      </c>
      <c r="Z959" s="72" t="s">
        <v>6560</v>
      </c>
      <c r="AA959" s="72" t="s">
        <v>6561</v>
      </c>
      <c r="AB959" s="72">
        <v>0</v>
      </c>
      <c r="AC959" s="72">
        <v>1</v>
      </c>
      <c r="AD959" s="76"/>
    </row>
    <row r="960" spans="1:30" ht="108" x14ac:dyDescent="0.25">
      <c r="A960" s="62">
        <v>959</v>
      </c>
      <c r="B960" s="68" t="s">
        <v>720</v>
      </c>
      <c r="C960" s="64">
        <f t="shared" si="51"/>
        <v>1</v>
      </c>
      <c r="D960" s="65">
        <v>45295</v>
      </c>
      <c r="E960" s="66" t="s">
        <v>6987</v>
      </c>
      <c r="F960" s="67" t="s">
        <v>5016</v>
      </c>
      <c r="G960" s="68">
        <v>80111604</v>
      </c>
      <c r="H960" s="69" t="s">
        <v>5975</v>
      </c>
      <c r="I960" s="62" t="s">
        <v>153</v>
      </c>
      <c r="J960" s="62" t="s">
        <v>153</v>
      </c>
      <c r="K960" s="62">
        <v>12</v>
      </c>
      <c r="L960" s="62" t="s">
        <v>223</v>
      </c>
      <c r="M960" s="70" t="s">
        <v>224</v>
      </c>
      <c r="N960" s="71">
        <v>104669837.03</v>
      </c>
      <c r="O960" s="71">
        <v>104669837.03</v>
      </c>
      <c r="P960" s="71" t="s">
        <v>221</v>
      </c>
      <c r="Q960" s="71" t="s">
        <v>221</v>
      </c>
      <c r="R960" s="72">
        <v>1</v>
      </c>
      <c r="S960" s="73" t="s">
        <v>4</v>
      </c>
      <c r="T960" s="74">
        <v>2018011000692</v>
      </c>
      <c r="U960" s="75" t="str">
        <f t="shared" si="52"/>
        <v>2500 - Dirección de Gestión Catastral</v>
      </c>
      <c r="V960" s="72" t="str">
        <f t="shared" si="50"/>
        <v>INVERSION</v>
      </c>
      <c r="W960" s="72" t="s">
        <v>6557</v>
      </c>
      <c r="X960" s="72" t="s">
        <v>6558</v>
      </c>
      <c r="Y960" s="72" t="s">
        <v>6559</v>
      </c>
      <c r="Z960" s="72" t="s">
        <v>6560</v>
      </c>
      <c r="AA960" s="72" t="s">
        <v>6561</v>
      </c>
      <c r="AB960" s="72">
        <v>0</v>
      </c>
      <c r="AC960" s="72">
        <v>1</v>
      </c>
      <c r="AD960" s="76"/>
    </row>
    <row r="961" spans="1:30" ht="72" x14ac:dyDescent="0.25">
      <c r="A961" s="62">
        <v>960</v>
      </c>
      <c r="B961" s="68" t="s">
        <v>720</v>
      </c>
      <c r="C961" s="64">
        <f t="shared" si="51"/>
        <v>1</v>
      </c>
      <c r="D961" s="65">
        <v>45295</v>
      </c>
      <c r="E961" s="66" t="s">
        <v>6987</v>
      </c>
      <c r="F961" s="67" t="s">
        <v>5016</v>
      </c>
      <c r="G961" s="68">
        <v>80111604</v>
      </c>
      <c r="H961" s="69" t="s">
        <v>5976</v>
      </c>
      <c r="I961" s="62" t="s">
        <v>153</v>
      </c>
      <c r="J961" s="62" t="s">
        <v>153</v>
      </c>
      <c r="K961" s="62">
        <v>12</v>
      </c>
      <c r="L961" s="62" t="s">
        <v>223</v>
      </c>
      <c r="M961" s="70" t="s">
        <v>224</v>
      </c>
      <c r="N961" s="71">
        <v>104669837.03</v>
      </c>
      <c r="O961" s="71">
        <v>104669837.03</v>
      </c>
      <c r="P961" s="71" t="s">
        <v>221</v>
      </c>
      <c r="Q961" s="71" t="s">
        <v>221</v>
      </c>
      <c r="R961" s="72">
        <v>1</v>
      </c>
      <c r="S961" s="73" t="s">
        <v>4</v>
      </c>
      <c r="T961" s="74">
        <v>2018011000692</v>
      </c>
      <c r="U961" s="75" t="str">
        <f t="shared" si="52"/>
        <v>2500 - Dirección de Gestión Catastral</v>
      </c>
      <c r="V961" s="72" t="str">
        <f t="shared" si="50"/>
        <v>INVERSION</v>
      </c>
      <c r="W961" s="72" t="s">
        <v>6557</v>
      </c>
      <c r="X961" s="72" t="s">
        <v>6558</v>
      </c>
      <c r="Y961" s="72" t="s">
        <v>6559</v>
      </c>
      <c r="Z961" s="72" t="s">
        <v>6560</v>
      </c>
      <c r="AA961" s="72" t="s">
        <v>6561</v>
      </c>
      <c r="AB961" s="72">
        <v>0</v>
      </c>
      <c r="AC961" s="72">
        <v>1</v>
      </c>
      <c r="AD961" s="76"/>
    </row>
    <row r="962" spans="1:30" ht="72" x14ac:dyDescent="0.25">
      <c r="A962" s="62">
        <v>961</v>
      </c>
      <c r="B962" s="68" t="s">
        <v>720</v>
      </c>
      <c r="C962" s="64">
        <f t="shared" si="51"/>
        <v>1</v>
      </c>
      <c r="D962" s="65">
        <v>45295</v>
      </c>
      <c r="E962" s="66" t="s">
        <v>6987</v>
      </c>
      <c r="F962" s="67" t="s">
        <v>5016</v>
      </c>
      <c r="G962" s="68">
        <v>80111604</v>
      </c>
      <c r="H962" s="69" t="s">
        <v>5977</v>
      </c>
      <c r="I962" s="62" t="s">
        <v>155</v>
      </c>
      <c r="J962" s="62" t="s">
        <v>155</v>
      </c>
      <c r="K962" s="62">
        <v>9</v>
      </c>
      <c r="L962" s="62" t="s">
        <v>223</v>
      </c>
      <c r="M962" s="70" t="s">
        <v>224</v>
      </c>
      <c r="N962" s="71">
        <v>128700000</v>
      </c>
      <c r="O962" s="71">
        <v>128700000</v>
      </c>
      <c r="P962" s="71" t="s">
        <v>221</v>
      </c>
      <c r="Q962" s="71" t="s">
        <v>221</v>
      </c>
      <c r="R962" s="72">
        <v>1</v>
      </c>
      <c r="S962" s="73" t="s">
        <v>4</v>
      </c>
      <c r="T962" s="74">
        <v>2018011000692</v>
      </c>
      <c r="U962" s="75" t="str">
        <f t="shared" si="52"/>
        <v>2500 - Dirección de Gestión Catastral</v>
      </c>
      <c r="V962" s="72" t="str">
        <f t="shared" si="50"/>
        <v>INVERSION</v>
      </c>
      <c r="W962" s="72" t="s">
        <v>6557</v>
      </c>
      <c r="X962" s="72" t="s">
        <v>6558</v>
      </c>
      <c r="Y962" s="72" t="s">
        <v>6559</v>
      </c>
      <c r="Z962" s="72" t="s">
        <v>6560</v>
      </c>
      <c r="AA962" s="72" t="s">
        <v>6561</v>
      </c>
      <c r="AB962" s="72">
        <v>0</v>
      </c>
      <c r="AC962" s="72">
        <v>1</v>
      </c>
      <c r="AD962" s="76"/>
    </row>
    <row r="963" spans="1:30" ht="72" x14ac:dyDescent="0.25">
      <c r="A963" s="62">
        <v>962</v>
      </c>
      <c r="B963" s="68" t="s">
        <v>720</v>
      </c>
      <c r="C963" s="64">
        <f t="shared" si="51"/>
        <v>4</v>
      </c>
      <c r="D963" s="65">
        <v>45295</v>
      </c>
      <c r="E963" s="66" t="s">
        <v>6987</v>
      </c>
      <c r="F963" s="67" t="s">
        <v>5016</v>
      </c>
      <c r="G963" s="68">
        <v>80111604</v>
      </c>
      <c r="H963" s="69" t="s">
        <v>5978</v>
      </c>
      <c r="I963" s="62" t="s">
        <v>153</v>
      </c>
      <c r="J963" s="62" t="s">
        <v>153</v>
      </c>
      <c r="K963" s="62">
        <v>12</v>
      </c>
      <c r="L963" s="62" t="s">
        <v>223</v>
      </c>
      <c r="M963" s="70" t="s">
        <v>224</v>
      </c>
      <c r="N963" s="71">
        <v>204990109.72</v>
      </c>
      <c r="O963" s="71">
        <v>204990109.72</v>
      </c>
      <c r="P963" s="71" t="s">
        <v>221</v>
      </c>
      <c r="Q963" s="71" t="s">
        <v>221</v>
      </c>
      <c r="R963" s="72">
        <v>4</v>
      </c>
      <c r="S963" s="73" t="s">
        <v>4</v>
      </c>
      <c r="T963" s="74">
        <v>2018011000692</v>
      </c>
      <c r="U963" s="75" t="str">
        <f t="shared" si="52"/>
        <v>2500 - Dirección de Gestión Catastral</v>
      </c>
      <c r="V963" s="72" t="str">
        <f t="shared" si="50"/>
        <v>INVERSION</v>
      </c>
      <c r="W963" s="72" t="s">
        <v>6557</v>
      </c>
      <c r="X963" s="72" t="s">
        <v>6558</v>
      </c>
      <c r="Y963" s="72" t="s">
        <v>6559</v>
      </c>
      <c r="Z963" s="72" t="s">
        <v>6560</v>
      </c>
      <c r="AA963" s="72" t="s">
        <v>6561</v>
      </c>
      <c r="AB963" s="72">
        <v>0</v>
      </c>
      <c r="AC963" s="72">
        <v>1</v>
      </c>
      <c r="AD963" s="76"/>
    </row>
    <row r="964" spans="1:30" ht="72" x14ac:dyDescent="0.25">
      <c r="A964" s="62">
        <v>963</v>
      </c>
      <c r="B964" s="68" t="s">
        <v>720</v>
      </c>
      <c r="C964" s="64">
        <f t="shared" si="51"/>
        <v>4</v>
      </c>
      <c r="D964" s="65">
        <v>45295</v>
      </c>
      <c r="E964" s="66" t="s">
        <v>6987</v>
      </c>
      <c r="F964" s="67" t="s">
        <v>5016</v>
      </c>
      <c r="G964" s="68">
        <v>80111604</v>
      </c>
      <c r="H964" s="69" t="s">
        <v>5979</v>
      </c>
      <c r="I964" s="62" t="s">
        <v>153</v>
      </c>
      <c r="J964" s="62" t="s">
        <v>153</v>
      </c>
      <c r="K964" s="62">
        <v>12</v>
      </c>
      <c r="L964" s="62" t="s">
        <v>223</v>
      </c>
      <c r="M964" s="70" t="s">
        <v>224</v>
      </c>
      <c r="N964" s="71">
        <v>418679348.12</v>
      </c>
      <c r="O964" s="71">
        <v>418679348.12</v>
      </c>
      <c r="P964" s="71" t="s">
        <v>221</v>
      </c>
      <c r="Q964" s="71" t="s">
        <v>221</v>
      </c>
      <c r="R964" s="72">
        <v>4</v>
      </c>
      <c r="S964" s="73" t="s">
        <v>4</v>
      </c>
      <c r="T964" s="74">
        <v>2018011000692</v>
      </c>
      <c r="U964" s="75" t="str">
        <f t="shared" si="52"/>
        <v>2500 - Dirección de Gestión Catastral</v>
      </c>
      <c r="V964" s="72" t="str">
        <f t="shared" si="50"/>
        <v>INVERSION</v>
      </c>
      <c r="W964" s="72" t="s">
        <v>6557</v>
      </c>
      <c r="X964" s="72" t="s">
        <v>6558</v>
      </c>
      <c r="Y964" s="72" t="s">
        <v>6559</v>
      </c>
      <c r="Z964" s="72" t="s">
        <v>6560</v>
      </c>
      <c r="AA964" s="72" t="s">
        <v>6561</v>
      </c>
      <c r="AB964" s="72">
        <v>0</v>
      </c>
      <c r="AC964" s="72">
        <v>1</v>
      </c>
      <c r="AD964" s="76"/>
    </row>
    <row r="965" spans="1:30" ht="72" x14ac:dyDescent="0.25">
      <c r="A965" s="62">
        <v>964</v>
      </c>
      <c r="B965" s="68" t="s">
        <v>720</v>
      </c>
      <c r="C965" s="64">
        <f t="shared" si="51"/>
        <v>1</v>
      </c>
      <c r="D965" s="65">
        <v>45295</v>
      </c>
      <c r="E965" s="66" t="s">
        <v>6987</v>
      </c>
      <c r="F965" s="67" t="s">
        <v>5016</v>
      </c>
      <c r="G965" s="68">
        <v>80111604</v>
      </c>
      <c r="H965" s="69" t="s">
        <v>5980</v>
      </c>
      <c r="I965" s="62" t="s">
        <v>153</v>
      </c>
      <c r="J965" s="62" t="s">
        <v>153</v>
      </c>
      <c r="K965" s="62">
        <v>12</v>
      </c>
      <c r="L965" s="62" t="s">
        <v>223</v>
      </c>
      <c r="M965" s="70" t="s">
        <v>224</v>
      </c>
      <c r="N965" s="71">
        <v>109427556.895</v>
      </c>
      <c r="O965" s="71">
        <v>109427556.89500001</v>
      </c>
      <c r="P965" s="71" t="s">
        <v>221</v>
      </c>
      <c r="Q965" s="71" t="s">
        <v>221</v>
      </c>
      <c r="R965" s="72">
        <v>1</v>
      </c>
      <c r="S965" s="73" t="s">
        <v>4</v>
      </c>
      <c r="T965" s="74">
        <v>2018011000692</v>
      </c>
      <c r="U965" s="75" t="str">
        <f t="shared" si="52"/>
        <v>2500 - Dirección de Gestión Catastral</v>
      </c>
      <c r="V965" s="72" t="str">
        <f t="shared" si="50"/>
        <v>INVERSION</v>
      </c>
      <c r="W965" s="72" t="s">
        <v>6557</v>
      </c>
      <c r="X965" s="72" t="s">
        <v>6558</v>
      </c>
      <c r="Y965" s="72" t="s">
        <v>6559</v>
      </c>
      <c r="Z965" s="72" t="s">
        <v>6560</v>
      </c>
      <c r="AA965" s="72" t="s">
        <v>6561</v>
      </c>
      <c r="AB965" s="72">
        <v>0</v>
      </c>
      <c r="AC965" s="72">
        <v>1</v>
      </c>
      <c r="AD965" s="76"/>
    </row>
    <row r="966" spans="1:30" ht="72" x14ac:dyDescent="0.25">
      <c r="A966" s="62">
        <v>965</v>
      </c>
      <c r="B966" s="68" t="s">
        <v>720</v>
      </c>
      <c r="C966" s="64">
        <f t="shared" si="51"/>
        <v>1</v>
      </c>
      <c r="D966" s="65">
        <v>45295</v>
      </c>
      <c r="E966" s="66" t="s">
        <v>6987</v>
      </c>
      <c r="F966" s="67" t="s">
        <v>5016</v>
      </c>
      <c r="G966" s="68">
        <v>80111604</v>
      </c>
      <c r="H966" s="69" t="s">
        <v>5981</v>
      </c>
      <c r="I966" s="62" t="s">
        <v>153</v>
      </c>
      <c r="J966" s="62" t="s">
        <v>153</v>
      </c>
      <c r="K966" s="62">
        <v>12</v>
      </c>
      <c r="L966" s="62" t="s">
        <v>223</v>
      </c>
      <c r="M966" s="70" t="s">
        <v>224</v>
      </c>
      <c r="N966" s="71">
        <v>37559267.240000002</v>
      </c>
      <c r="O966" s="71">
        <v>37559267.239999995</v>
      </c>
      <c r="P966" s="71" t="s">
        <v>221</v>
      </c>
      <c r="Q966" s="71" t="s">
        <v>221</v>
      </c>
      <c r="R966" s="72">
        <v>1</v>
      </c>
      <c r="S966" s="73" t="s">
        <v>4</v>
      </c>
      <c r="T966" s="74">
        <v>2018011000692</v>
      </c>
      <c r="U966" s="75" t="str">
        <f t="shared" si="52"/>
        <v>2500 - Dirección de Gestión Catastral</v>
      </c>
      <c r="V966" s="72" t="str">
        <f t="shared" si="50"/>
        <v>INVERSION</v>
      </c>
      <c r="W966" s="72" t="s">
        <v>6557</v>
      </c>
      <c r="X966" s="72" t="s">
        <v>6558</v>
      </c>
      <c r="Y966" s="72" t="s">
        <v>6559</v>
      </c>
      <c r="Z966" s="72" t="s">
        <v>6560</v>
      </c>
      <c r="AA966" s="72" t="s">
        <v>6561</v>
      </c>
      <c r="AB966" s="72">
        <v>0</v>
      </c>
      <c r="AC966" s="72">
        <v>1</v>
      </c>
      <c r="AD966" s="76"/>
    </row>
    <row r="967" spans="1:30" ht="72" x14ac:dyDescent="0.25">
      <c r="A967" s="62">
        <v>966</v>
      </c>
      <c r="B967" s="68" t="s">
        <v>720</v>
      </c>
      <c r="C967" s="64">
        <f t="shared" si="51"/>
        <v>3</v>
      </c>
      <c r="D967" s="65">
        <v>45295</v>
      </c>
      <c r="E967" s="66" t="s">
        <v>6987</v>
      </c>
      <c r="F967" s="67" t="s">
        <v>5016</v>
      </c>
      <c r="G967" s="68">
        <v>80111604</v>
      </c>
      <c r="H967" s="69" t="s">
        <v>5982</v>
      </c>
      <c r="I967" s="62" t="s">
        <v>153</v>
      </c>
      <c r="J967" s="62" t="s">
        <v>153</v>
      </c>
      <c r="K967" s="62">
        <v>12</v>
      </c>
      <c r="L967" s="62" t="s">
        <v>223</v>
      </c>
      <c r="M967" s="70" t="s">
        <v>224</v>
      </c>
      <c r="N967" s="71">
        <v>153742582.28999999</v>
      </c>
      <c r="O967" s="71">
        <v>153742582.28999999</v>
      </c>
      <c r="P967" s="71" t="s">
        <v>221</v>
      </c>
      <c r="Q967" s="71" t="s">
        <v>221</v>
      </c>
      <c r="R967" s="72">
        <v>3</v>
      </c>
      <c r="S967" s="73" t="s">
        <v>4</v>
      </c>
      <c r="T967" s="74">
        <v>2018011000692</v>
      </c>
      <c r="U967" s="75" t="str">
        <f t="shared" si="52"/>
        <v>2500 - Dirección de Gestión Catastral</v>
      </c>
      <c r="V967" s="72" t="str">
        <f t="shared" si="50"/>
        <v>INVERSION</v>
      </c>
      <c r="W967" s="72" t="s">
        <v>6557</v>
      </c>
      <c r="X967" s="72" t="s">
        <v>6558</v>
      </c>
      <c r="Y967" s="72" t="s">
        <v>6559</v>
      </c>
      <c r="Z967" s="72" t="s">
        <v>6560</v>
      </c>
      <c r="AA967" s="72" t="s">
        <v>6561</v>
      </c>
      <c r="AB967" s="72">
        <v>0</v>
      </c>
      <c r="AC967" s="72">
        <v>1</v>
      </c>
      <c r="AD967" s="76"/>
    </row>
    <row r="968" spans="1:30" ht="72" x14ac:dyDescent="0.25">
      <c r="A968" s="62">
        <v>967</v>
      </c>
      <c r="B968" s="68" t="s">
        <v>720</v>
      </c>
      <c r="C968" s="64">
        <f t="shared" si="51"/>
        <v>2</v>
      </c>
      <c r="D968" s="65">
        <v>45295</v>
      </c>
      <c r="E968" s="66" t="s">
        <v>6987</v>
      </c>
      <c r="F968" s="67" t="s">
        <v>5016</v>
      </c>
      <c r="G968" s="68">
        <v>80111604</v>
      </c>
      <c r="H968" s="69" t="s">
        <v>5983</v>
      </c>
      <c r="I968" s="62" t="s">
        <v>153</v>
      </c>
      <c r="J968" s="62" t="s">
        <v>153</v>
      </c>
      <c r="K968" s="62">
        <v>12</v>
      </c>
      <c r="L968" s="62" t="s">
        <v>223</v>
      </c>
      <c r="M968" s="70" t="s">
        <v>224</v>
      </c>
      <c r="N968" s="71">
        <v>87511243.159999996</v>
      </c>
      <c r="O968" s="71">
        <v>87511243.159999996</v>
      </c>
      <c r="P968" s="71" t="s">
        <v>221</v>
      </c>
      <c r="Q968" s="71" t="s">
        <v>221</v>
      </c>
      <c r="R968" s="72">
        <v>2</v>
      </c>
      <c r="S968" s="73" t="s">
        <v>4</v>
      </c>
      <c r="T968" s="74">
        <v>2018011000692</v>
      </c>
      <c r="U968" s="75" t="str">
        <f t="shared" si="52"/>
        <v>2500 - Dirección de Gestión Catastral</v>
      </c>
      <c r="V968" s="72" t="str">
        <f t="shared" si="50"/>
        <v>INVERSION</v>
      </c>
      <c r="W968" s="72" t="s">
        <v>6557</v>
      </c>
      <c r="X968" s="72" t="s">
        <v>6558</v>
      </c>
      <c r="Y968" s="72" t="s">
        <v>6559</v>
      </c>
      <c r="Z968" s="72" t="s">
        <v>6560</v>
      </c>
      <c r="AA968" s="72" t="s">
        <v>6561</v>
      </c>
      <c r="AB968" s="72">
        <v>0</v>
      </c>
      <c r="AC968" s="72">
        <v>1</v>
      </c>
      <c r="AD968" s="76"/>
    </row>
    <row r="969" spans="1:30" ht="72" x14ac:dyDescent="0.25">
      <c r="A969" s="62">
        <v>968</v>
      </c>
      <c r="B969" s="68" t="s">
        <v>720</v>
      </c>
      <c r="C969" s="64">
        <f t="shared" si="51"/>
        <v>1</v>
      </c>
      <c r="D969" s="65">
        <v>45295</v>
      </c>
      <c r="E969" s="66" t="s">
        <v>6987</v>
      </c>
      <c r="F969" s="67" t="s">
        <v>5016</v>
      </c>
      <c r="G969" s="68">
        <v>80111604</v>
      </c>
      <c r="H969" s="69" t="s">
        <v>5984</v>
      </c>
      <c r="I969" s="62" t="s">
        <v>153</v>
      </c>
      <c r="J969" s="62" t="s">
        <v>153</v>
      </c>
      <c r="K969" s="62">
        <v>12</v>
      </c>
      <c r="L969" s="62" t="s">
        <v>223</v>
      </c>
      <c r="M969" s="70" t="s">
        <v>224</v>
      </c>
      <c r="N969" s="71">
        <v>45744513.469999999</v>
      </c>
      <c r="O969" s="71">
        <v>45744513.469999999</v>
      </c>
      <c r="P969" s="71" t="s">
        <v>221</v>
      </c>
      <c r="Q969" s="71" t="s">
        <v>221</v>
      </c>
      <c r="R969" s="72">
        <v>1</v>
      </c>
      <c r="S969" s="73" t="s">
        <v>4</v>
      </c>
      <c r="T969" s="74">
        <v>2018011000692</v>
      </c>
      <c r="U969" s="75" t="str">
        <f t="shared" si="52"/>
        <v>2500 - Dirección de Gestión Catastral</v>
      </c>
      <c r="V969" s="72" t="str">
        <f t="shared" si="50"/>
        <v>INVERSION</v>
      </c>
      <c r="W969" s="72" t="s">
        <v>6557</v>
      </c>
      <c r="X969" s="72" t="s">
        <v>6558</v>
      </c>
      <c r="Y969" s="72" t="s">
        <v>6559</v>
      </c>
      <c r="Z969" s="72" t="s">
        <v>6560</v>
      </c>
      <c r="AA969" s="72" t="s">
        <v>6561</v>
      </c>
      <c r="AB969" s="72">
        <v>0</v>
      </c>
      <c r="AC969" s="72">
        <v>1</v>
      </c>
      <c r="AD969" s="76"/>
    </row>
    <row r="970" spans="1:30" ht="72" x14ac:dyDescent="0.25">
      <c r="A970" s="62">
        <v>969</v>
      </c>
      <c r="B970" s="68" t="s">
        <v>720</v>
      </c>
      <c r="C970" s="64">
        <f t="shared" si="51"/>
        <v>1</v>
      </c>
      <c r="D970" s="65">
        <v>45295</v>
      </c>
      <c r="E970" s="66" t="s">
        <v>6987</v>
      </c>
      <c r="F970" s="67" t="s">
        <v>5016</v>
      </c>
      <c r="G970" s="68">
        <v>80111604</v>
      </c>
      <c r="H970" s="69" t="s">
        <v>5985</v>
      </c>
      <c r="I970" s="62" t="s">
        <v>153</v>
      </c>
      <c r="J970" s="62" t="s">
        <v>153</v>
      </c>
      <c r="K970" s="62">
        <v>12</v>
      </c>
      <c r="L970" s="62" t="s">
        <v>223</v>
      </c>
      <c r="M970" s="70" t="s">
        <v>224</v>
      </c>
      <c r="N970" s="71">
        <v>69208659.189999998</v>
      </c>
      <c r="O970" s="71">
        <v>69208659.189999998</v>
      </c>
      <c r="P970" s="71" t="s">
        <v>221</v>
      </c>
      <c r="Q970" s="71" t="s">
        <v>221</v>
      </c>
      <c r="R970" s="72">
        <v>1</v>
      </c>
      <c r="S970" s="73" t="s">
        <v>4</v>
      </c>
      <c r="T970" s="74">
        <v>2018011000692</v>
      </c>
      <c r="U970" s="75" t="str">
        <f t="shared" si="52"/>
        <v>2500 - Dirección de Gestión Catastral</v>
      </c>
      <c r="V970" s="72" t="str">
        <f t="shared" si="50"/>
        <v>INVERSION</v>
      </c>
      <c r="W970" s="72" t="s">
        <v>6557</v>
      </c>
      <c r="X970" s="72" t="s">
        <v>6558</v>
      </c>
      <c r="Y970" s="72" t="s">
        <v>6559</v>
      </c>
      <c r="Z970" s="72" t="s">
        <v>6560</v>
      </c>
      <c r="AA970" s="72" t="s">
        <v>6561</v>
      </c>
      <c r="AB970" s="72">
        <v>0</v>
      </c>
      <c r="AC970" s="72">
        <v>1</v>
      </c>
      <c r="AD970" s="76"/>
    </row>
    <row r="971" spans="1:30" ht="72" x14ac:dyDescent="0.25">
      <c r="A971" s="62">
        <v>970</v>
      </c>
      <c r="B971" s="68" t="s">
        <v>720</v>
      </c>
      <c r="C971" s="64">
        <f t="shared" si="51"/>
        <v>1</v>
      </c>
      <c r="D971" s="65">
        <v>45295</v>
      </c>
      <c r="E971" s="66" t="s">
        <v>6987</v>
      </c>
      <c r="F971" s="67" t="s">
        <v>5016</v>
      </c>
      <c r="G971" s="68">
        <v>80111604</v>
      </c>
      <c r="H971" s="69" t="s">
        <v>5986</v>
      </c>
      <c r="I971" s="62" t="s">
        <v>153</v>
      </c>
      <c r="J971" s="62" t="s">
        <v>153</v>
      </c>
      <c r="K971" s="62">
        <v>12</v>
      </c>
      <c r="L971" s="62" t="s">
        <v>223</v>
      </c>
      <c r="M971" s="70" t="s">
        <v>224</v>
      </c>
      <c r="N971" s="71">
        <v>164450000</v>
      </c>
      <c r="O971" s="71">
        <v>164450000</v>
      </c>
      <c r="P971" s="71" t="s">
        <v>221</v>
      </c>
      <c r="Q971" s="71" t="s">
        <v>221</v>
      </c>
      <c r="R971" s="72">
        <v>1</v>
      </c>
      <c r="S971" s="73" t="s">
        <v>4</v>
      </c>
      <c r="T971" s="74">
        <v>2018011000692</v>
      </c>
      <c r="U971" s="75" t="str">
        <f t="shared" si="52"/>
        <v>2500 - Dirección de Gestión Catastral</v>
      </c>
      <c r="V971" s="72" t="str">
        <f t="shared" ref="V971:V1036" si="53">IF(T971="NA","FUNCIONAMIENTO",IF(T971&gt;0,"INVERSION",))</f>
        <v>INVERSION</v>
      </c>
      <c r="W971" s="72" t="s">
        <v>6557</v>
      </c>
      <c r="X971" s="72" t="s">
        <v>6558</v>
      </c>
      <c r="Y971" s="72" t="s">
        <v>6559</v>
      </c>
      <c r="Z971" s="72" t="s">
        <v>6560</v>
      </c>
      <c r="AA971" s="72" t="s">
        <v>6561</v>
      </c>
      <c r="AB971" s="72">
        <v>0</v>
      </c>
      <c r="AC971" s="72">
        <v>1</v>
      </c>
      <c r="AD971" s="76"/>
    </row>
    <row r="972" spans="1:30" ht="90" x14ac:dyDescent="0.25">
      <c r="A972" s="62">
        <v>971</v>
      </c>
      <c r="B972" s="68" t="s">
        <v>720</v>
      </c>
      <c r="C972" s="64">
        <f t="shared" si="51"/>
        <v>3</v>
      </c>
      <c r="D972" s="65">
        <v>45295</v>
      </c>
      <c r="E972" s="66" t="s">
        <v>6987</v>
      </c>
      <c r="F972" s="67" t="s">
        <v>5016</v>
      </c>
      <c r="G972" s="68">
        <v>80111604</v>
      </c>
      <c r="H972" s="69" t="s">
        <v>5987</v>
      </c>
      <c r="I972" s="62" t="s">
        <v>153</v>
      </c>
      <c r="J972" s="62" t="s">
        <v>153</v>
      </c>
      <c r="K972" s="62">
        <v>12</v>
      </c>
      <c r="L972" s="62" t="s">
        <v>223</v>
      </c>
      <c r="M972" s="70" t="s">
        <v>224</v>
      </c>
      <c r="N972" s="71">
        <v>131266864.73999999</v>
      </c>
      <c r="O972" s="71">
        <v>131266864.73999999</v>
      </c>
      <c r="P972" s="71" t="s">
        <v>221</v>
      </c>
      <c r="Q972" s="71" t="s">
        <v>221</v>
      </c>
      <c r="R972" s="72">
        <v>3</v>
      </c>
      <c r="S972" s="73" t="s">
        <v>4</v>
      </c>
      <c r="T972" s="74">
        <v>2018011000692</v>
      </c>
      <c r="U972" s="75" t="str">
        <f t="shared" si="52"/>
        <v>2500 - Dirección de Gestión Catastral</v>
      </c>
      <c r="V972" s="72" t="str">
        <f t="shared" si="53"/>
        <v>INVERSION</v>
      </c>
      <c r="W972" s="72" t="s">
        <v>6557</v>
      </c>
      <c r="X972" s="72" t="s">
        <v>6558</v>
      </c>
      <c r="Y972" s="72" t="s">
        <v>6559</v>
      </c>
      <c r="Z972" s="72" t="s">
        <v>6560</v>
      </c>
      <c r="AA972" s="72" t="s">
        <v>6561</v>
      </c>
      <c r="AB972" s="72">
        <v>0</v>
      </c>
      <c r="AC972" s="72">
        <v>1</v>
      </c>
      <c r="AD972" s="76"/>
    </row>
    <row r="973" spans="1:30" ht="90" x14ac:dyDescent="0.25">
      <c r="A973" s="62">
        <v>972</v>
      </c>
      <c r="B973" s="68" t="s">
        <v>720</v>
      </c>
      <c r="C973" s="64">
        <f t="shared" si="51"/>
        <v>1</v>
      </c>
      <c r="D973" s="65">
        <v>45295</v>
      </c>
      <c r="E973" s="66" t="s">
        <v>6987</v>
      </c>
      <c r="F973" s="67" t="s">
        <v>5016</v>
      </c>
      <c r="G973" s="68">
        <v>80111604</v>
      </c>
      <c r="H973" s="69" t="s">
        <v>5988</v>
      </c>
      <c r="I973" s="62" t="s">
        <v>153</v>
      </c>
      <c r="J973" s="62" t="s">
        <v>153</v>
      </c>
      <c r="K973" s="62">
        <v>12</v>
      </c>
      <c r="L973" s="62" t="s">
        <v>223</v>
      </c>
      <c r="M973" s="70" t="s">
        <v>224</v>
      </c>
      <c r="N973" s="71">
        <v>45744513.469999999</v>
      </c>
      <c r="O973" s="71">
        <v>45744513.469999999</v>
      </c>
      <c r="P973" s="71" t="s">
        <v>221</v>
      </c>
      <c r="Q973" s="71" t="s">
        <v>221</v>
      </c>
      <c r="R973" s="72">
        <v>1</v>
      </c>
      <c r="S973" s="73" t="s">
        <v>4</v>
      </c>
      <c r="T973" s="87">
        <v>2018011000692</v>
      </c>
      <c r="U973" s="75" t="str">
        <f t="shared" si="52"/>
        <v>2500 - Dirección de Gestión Catastral</v>
      </c>
      <c r="V973" s="72" t="str">
        <f t="shared" si="53"/>
        <v>INVERSION</v>
      </c>
      <c r="W973" s="72" t="s">
        <v>6557</v>
      </c>
      <c r="X973" s="72" t="s">
        <v>6558</v>
      </c>
      <c r="Y973" s="72" t="s">
        <v>6559</v>
      </c>
      <c r="Z973" s="72" t="s">
        <v>6560</v>
      </c>
      <c r="AA973" s="72" t="s">
        <v>6561</v>
      </c>
      <c r="AB973" s="72">
        <v>0</v>
      </c>
      <c r="AC973" s="72">
        <v>1</v>
      </c>
      <c r="AD973" s="76"/>
    </row>
    <row r="974" spans="1:30" ht="90" x14ac:dyDescent="0.25">
      <c r="A974" s="62">
        <v>973</v>
      </c>
      <c r="B974" s="68" t="s">
        <v>720</v>
      </c>
      <c r="C974" s="64">
        <f t="shared" si="51"/>
        <v>1</v>
      </c>
      <c r="D974" s="65">
        <v>45295</v>
      </c>
      <c r="E974" s="66" t="s">
        <v>6987</v>
      </c>
      <c r="F974" s="67" t="s">
        <v>5016</v>
      </c>
      <c r="G974" s="68">
        <v>80111604</v>
      </c>
      <c r="H974" s="69" t="s">
        <v>5989</v>
      </c>
      <c r="I974" s="62" t="s">
        <v>153</v>
      </c>
      <c r="J974" s="62" t="s">
        <v>153</v>
      </c>
      <c r="K974" s="62">
        <v>12</v>
      </c>
      <c r="L974" s="62" t="s">
        <v>223</v>
      </c>
      <c r="M974" s="70" t="s">
        <v>224</v>
      </c>
      <c r="N974" s="71">
        <v>138513866.46000001</v>
      </c>
      <c r="O974" s="71">
        <v>138513866.45999998</v>
      </c>
      <c r="P974" s="71" t="s">
        <v>221</v>
      </c>
      <c r="Q974" s="71" t="s">
        <v>221</v>
      </c>
      <c r="R974" s="72">
        <v>1</v>
      </c>
      <c r="S974" s="73" t="s">
        <v>4</v>
      </c>
      <c r="T974" s="87">
        <v>2018011000692</v>
      </c>
      <c r="U974" s="75" t="str">
        <f t="shared" si="52"/>
        <v>2500 - Dirección de Gestión Catastral</v>
      </c>
      <c r="V974" s="72" t="str">
        <f t="shared" si="53"/>
        <v>INVERSION</v>
      </c>
      <c r="W974" s="72" t="s">
        <v>6557</v>
      </c>
      <c r="X974" s="72" t="s">
        <v>6558</v>
      </c>
      <c r="Y974" s="72" t="s">
        <v>6559</v>
      </c>
      <c r="Z974" s="72" t="s">
        <v>6560</v>
      </c>
      <c r="AA974" s="72" t="s">
        <v>6561</v>
      </c>
      <c r="AB974" s="72">
        <v>0</v>
      </c>
      <c r="AC974" s="72">
        <v>1</v>
      </c>
      <c r="AD974" s="76"/>
    </row>
    <row r="975" spans="1:30" ht="90" x14ac:dyDescent="0.25">
      <c r="A975" s="62">
        <v>974</v>
      </c>
      <c r="B975" s="68" t="s">
        <v>720</v>
      </c>
      <c r="C975" s="64">
        <f t="shared" si="51"/>
        <v>3</v>
      </c>
      <c r="D975" s="65">
        <v>45295</v>
      </c>
      <c r="E975" s="66" t="s">
        <v>6987</v>
      </c>
      <c r="F975" s="67" t="s">
        <v>5016</v>
      </c>
      <c r="G975" s="68">
        <v>80111604</v>
      </c>
      <c r="H975" s="69" t="s">
        <v>5990</v>
      </c>
      <c r="I975" s="62" t="s">
        <v>153</v>
      </c>
      <c r="J975" s="62" t="s">
        <v>153</v>
      </c>
      <c r="K975" s="62">
        <v>12</v>
      </c>
      <c r="L975" s="62" t="s">
        <v>223</v>
      </c>
      <c r="M975" s="70" t="s">
        <v>224</v>
      </c>
      <c r="N975" s="71">
        <v>272262925.11000001</v>
      </c>
      <c r="O975" s="71">
        <v>272262925.11000001</v>
      </c>
      <c r="P975" s="71" t="s">
        <v>221</v>
      </c>
      <c r="Q975" s="71" t="s">
        <v>221</v>
      </c>
      <c r="R975" s="72">
        <v>3</v>
      </c>
      <c r="S975" s="73" t="s">
        <v>4</v>
      </c>
      <c r="T975" s="87">
        <v>2018011000692</v>
      </c>
      <c r="U975" s="75" t="str">
        <f t="shared" si="52"/>
        <v>2500 - Dirección de Gestión Catastral</v>
      </c>
      <c r="V975" s="72" t="str">
        <f t="shared" si="53"/>
        <v>INVERSION</v>
      </c>
      <c r="W975" s="72" t="s">
        <v>6557</v>
      </c>
      <c r="X975" s="72" t="s">
        <v>6558</v>
      </c>
      <c r="Y975" s="72" t="s">
        <v>6559</v>
      </c>
      <c r="Z975" s="72" t="s">
        <v>6560</v>
      </c>
      <c r="AA975" s="72" t="s">
        <v>6561</v>
      </c>
      <c r="AB975" s="72">
        <v>0</v>
      </c>
      <c r="AC975" s="72">
        <v>1</v>
      </c>
      <c r="AD975" s="76"/>
    </row>
    <row r="976" spans="1:30" ht="90" x14ac:dyDescent="0.25">
      <c r="A976" s="62">
        <v>975</v>
      </c>
      <c r="B976" s="68" t="s">
        <v>720</v>
      </c>
      <c r="C976" s="64">
        <f t="shared" si="51"/>
        <v>2</v>
      </c>
      <c r="D976" s="65">
        <v>45295</v>
      </c>
      <c r="E976" s="66" t="s">
        <v>6987</v>
      </c>
      <c r="F976" s="67" t="s">
        <v>5016</v>
      </c>
      <c r="G976" s="68">
        <v>80111604</v>
      </c>
      <c r="H976" s="69" t="s">
        <v>5991</v>
      </c>
      <c r="I976" s="62" t="s">
        <v>153</v>
      </c>
      <c r="J976" s="62" t="s">
        <v>153</v>
      </c>
      <c r="K976" s="62">
        <v>12</v>
      </c>
      <c r="L976" s="62" t="s">
        <v>223</v>
      </c>
      <c r="M976" s="70" t="s">
        <v>224</v>
      </c>
      <c r="N976" s="71">
        <v>189759008.41</v>
      </c>
      <c r="O976" s="71">
        <v>189759008.41</v>
      </c>
      <c r="P976" s="71" t="s">
        <v>221</v>
      </c>
      <c r="Q976" s="71" t="s">
        <v>221</v>
      </c>
      <c r="R976" s="72">
        <v>2</v>
      </c>
      <c r="S976" s="73" t="s">
        <v>4</v>
      </c>
      <c r="T976" s="87">
        <v>2018011000692</v>
      </c>
      <c r="U976" s="75" t="str">
        <f t="shared" si="52"/>
        <v>2500 - Dirección de Gestión Catastral</v>
      </c>
      <c r="V976" s="72" t="str">
        <f t="shared" si="53"/>
        <v>INVERSION</v>
      </c>
      <c r="W976" s="72" t="s">
        <v>6557</v>
      </c>
      <c r="X976" s="72" t="s">
        <v>6558</v>
      </c>
      <c r="Y976" s="72" t="s">
        <v>6559</v>
      </c>
      <c r="Z976" s="72" t="s">
        <v>6560</v>
      </c>
      <c r="AA976" s="72" t="s">
        <v>6561</v>
      </c>
      <c r="AB976" s="72">
        <v>0</v>
      </c>
      <c r="AC976" s="72">
        <v>1</v>
      </c>
      <c r="AD976" s="76"/>
    </row>
    <row r="977" spans="1:30" ht="72" x14ac:dyDescent="0.25">
      <c r="A977" s="62">
        <v>976</v>
      </c>
      <c r="B977" s="68" t="s">
        <v>720</v>
      </c>
      <c r="C977" s="64">
        <f t="shared" si="51"/>
        <v>2</v>
      </c>
      <c r="D977" s="65">
        <v>45295</v>
      </c>
      <c r="E977" s="66" t="s">
        <v>6987</v>
      </c>
      <c r="F977" s="67" t="s">
        <v>5016</v>
      </c>
      <c r="G977" s="68">
        <v>80111604</v>
      </c>
      <c r="H977" s="69" t="s">
        <v>5992</v>
      </c>
      <c r="I977" s="62" t="s">
        <v>153</v>
      </c>
      <c r="J977" s="62" t="s">
        <v>153</v>
      </c>
      <c r="K977" s="62">
        <v>12</v>
      </c>
      <c r="L977" s="62" t="s">
        <v>223</v>
      </c>
      <c r="M977" s="70" t="s">
        <v>224</v>
      </c>
      <c r="N977" s="71">
        <v>64222428.159999996</v>
      </c>
      <c r="O977" s="71">
        <v>64222428.159999996</v>
      </c>
      <c r="P977" s="71" t="s">
        <v>221</v>
      </c>
      <c r="Q977" s="71" t="s">
        <v>221</v>
      </c>
      <c r="R977" s="72">
        <v>2</v>
      </c>
      <c r="S977" s="73" t="s">
        <v>4</v>
      </c>
      <c r="T977" s="87">
        <v>2018011000692</v>
      </c>
      <c r="U977" s="75" t="str">
        <f t="shared" si="52"/>
        <v>2500 - Dirección de Gestión Catastral</v>
      </c>
      <c r="V977" s="72" t="str">
        <f t="shared" si="53"/>
        <v>INVERSION</v>
      </c>
      <c r="W977" s="72" t="s">
        <v>6557</v>
      </c>
      <c r="X977" s="72" t="s">
        <v>6558</v>
      </c>
      <c r="Y977" s="72" t="s">
        <v>6559</v>
      </c>
      <c r="Z977" s="72" t="s">
        <v>6560</v>
      </c>
      <c r="AA977" s="72" t="s">
        <v>6561</v>
      </c>
      <c r="AB977" s="72">
        <v>0</v>
      </c>
      <c r="AC977" s="72">
        <v>1</v>
      </c>
      <c r="AD977" s="76"/>
    </row>
    <row r="978" spans="1:30" ht="72" x14ac:dyDescent="0.25">
      <c r="A978" s="62">
        <v>977</v>
      </c>
      <c r="B978" s="68" t="s">
        <v>720</v>
      </c>
      <c r="C978" s="64">
        <f t="shared" si="51"/>
        <v>1</v>
      </c>
      <c r="D978" s="65">
        <v>45295</v>
      </c>
      <c r="E978" s="66" t="s">
        <v>6987</v>
      </c>
      <c r="F978" s="67" t="s">
        <v>5016</v>
      </c>
      <c r="G978" s="68">
        <v>80111604</v>
      </c>
      <c r="H978" s="69" t="s">
        <v>5993</v>
      </c>
      <c r="I978" s="62" t="s">
        <v>153</v>
      </c>
      <c r="J978" s="62" t="s">
        <v>153</v>
      </c>
      <c r="K978" s="62">
        <v>12</v>
      </c>
      <c r="L978" s="62" t="s">
        <v>223</v>
      </c>
      <c r="M978" s="70" t="s">
        <v>224</v>
      </c>
      <c r="N978" s="71">
        <v>33570814.719999999</v>
      </c>
      <c r="O978" s="71">
        <v>33570814.719999999</v>
      </c>
      <c r="P978" s="71" t="s">
        <v>221</v>
      </c>
      <c r="Q978" s="71" t="s">
        <v>221</v>
      </c>
      <c r="R978" s="72">
        <v>1</v>
      </c>
      <c r="S978" s="73" t="s">
        <v>4</v>
      </c>
      <c r="T978" s="87">
        <v>2018011000692</v>
      </c>
      <c r="U978" s="75" t="str">
        <f t="shared" si="52"/>
        <v>2500 - Dirección de Gestión Catastral</v>
      </c>
      <c r="V978" s="72" t="str">
        <f t="shared" si="53"/>
        <v>INVERSION</v>
      </c>
      <c r="W978" s="72" t="s">
        <v>6557</v>
      </c>
      <c r="X978" s="72" t="s">
        <v>6558</v>
      </c>
      <c r="Y978" s="72" t="s">
        <v>6559</v>
      </c>
      <c r="Z978" s="72" t="s">
        <v>6560</v>
      </c>
      <c r="AA978" s="72" t="s">
        <v>6561</v>
      </c>
      <c r="AB978" s="72">
        <v>0</v>
      </c>
      <c r="AC978" s="72">
        <v>1</v>
      </c>
      <c r="AD978" s="76"/>
    </row>
    <row r="979" spans="1:30" ht="72" x14ac:dyDescent="0.25">
      <c r="A979" s="62">
        <v>978</v>
      </c>
      <c r="B979" s="68" t="s">
        <v>720</v>
      </c>
      <c r="C979" s="64">
        <f t="shared" si="51"/>
        <v>1</v>
      </c>
      <c r="D979" s="65">
        <v>45295</v>
      </c>
      <c r="E979" s="66" t="s">
        <v>6989</v>
      </c>
      <c r="F979" s="67" t="s">
        <v>5016</v>
      </c>
      <c r="G979" s="68">
        <v>80111607</v>
      </c>
      <c r="H979" s="69" t="s">
        <v>5994</v>
      </c>
      <c r="I979" s="62" t="s">
        <v>153</v>
      </c>
      <c r="J979" s="62" t="s">
        <v>153</v>
      </c>
      <c r="K979" s="62">
        <v>12</v>
      </c>
      <c r="L979" s="62" t="s">
        <v>223</v>
      </c>
      <c r="M979" s="70" t="s">
        <v>224</v>
      </c>
      <c r="N979" s="71">
        <v>80335104.409999996</v>
      </c>
      <c r="O979" s="71">
        <v>80335104.409999996</v>
      </c>
      <c r="P979" s="71" t="s">
        <v>221</v>
      </c>
      <c r="Q979" s="71" t="s">
        <v>221</v>
      </c>
      <c r="R979" s="72">
        <v>1</v>
      </c>
      <c r="S979" s="73" t="s">
        <v>4</v>
      </c>
      <c r="T979" s="87">
        <v>2018011000692</v>
      </c>
      <c r="U979" s="75" t="str">
        <f t="shared" si="52"/>
        <v>2500 - Dirección de Gestión Catastral</v>
      </c>
      <c r="V979" s="72" t="str">
        <f t="shared" si="53"/>
        <v>INVERSION</v>
      </c>
      <c r="W979" s="72" t="s">
        <v>6557</v>
      </c>
      <c r="X979" s="72" t="s">
        <v>6558</v>
      </c>
      <c r="Y979" s="72" t="s">
        <v>6559</v>
      </c>
      <c r="Z979" s="72" t="s">
        <v>6560</v>
      </c>
      <c r="AA979" s="72" t="s">
        <v>6561</v>
      </c>
      <c r="AB979" s="72">
        <v>0</v>
      </c>
      <c r="AC979" s="72">
        <v>1</v>
      </c>
      <c r="AD979" s="76"/>
    </row>
    <row r="980" spans="1:30" ht="72" x14ac:dyDescent="0.25">
      <c r="A980" s="62">
        <v>979</v>
      </c>
      <c r="B980" s="68" t="s">
        <v>720</v>
      </c>
      <c r="C980" s="64">
        <f t="shared" si="51"/>
        <v>1</v>
      </c>
      <c r="D980" s="65">
        <v>45295</v>
      </c>
      <c r="E980" s="66" t="s">
        <v>6989</v>
      </c>
      <c r="F980" s="67" t="s">
        <v>5016</v>
      </c>
      <c r="G980" s="68">
        <v>80111607</v>
      </c>
      <c r="H980" s="69" t="s">
        <v>5995</v>
      </c>
      <c r="I980" s="62" t="s">
        <v>153</v>
      </c>
      <c r="J980" s="62" t="s">
        <v>153</v>
      </c>
      <c r="K980" s="62">
        <v>12</v>
      </c>
      <c r="L980" s="62" t="s">
        <v>223</v>
      </c>
      <c r="M980" s="70" t="s">
        <v>224</v>
      </c>
      <c r="N980" s="71">
        <v>83986700.064999998</v>
      </c>
      <c r="O980" s="71">
        <v>83986700.064999998</v>
      </c>
      <c r="P980" s="71" t="s">
        <v>221</v>
      </c>
      <c r="Q980" s="71" t="s">
        <v>221</v>
      </c>
      <c r="R980" s="72">
        <v>1</v>
      </c>
      <c r="S980" s="73" t="s">
        <v>4</v>
      </c>
      <c r="T980" s="87">
        <v>2018011000692</v>
      </c>
      <c r="U980" s="75" t="str">
        <f t="shared" si="52"/>
        <v>2500 - Dirección de Gestión Catastral</v>
      </c>
      <c r="V980" s="72" t="str">
        <f t="shared" si="53"/>
        <v>INVERSION</v>
      </c>
      <c r="W980" s="72" t="s">
        <v>6557</v>
      </c>
      <c r="X980" s="72" t="s">
        <v>6558</v>
      </c>
      <c r="Y980" s="72" t="s">
        <v>6559</v>
      </c>
      <c r="Z980" s="72" t="s">
        <v>6560</v>
      </c>
      <c r="AA980" s="72" t="s">
        <v>6561</v>
      </c>
      <c r="AB980" s="72">
        <v>0</v>
      </c>
      <c r="AC980" s="72">
        <v>1</v>
      </c>
      <c r="AD980" s="76"/>
    </row>
    <row r="981" spans="1:30" ht="72" x14ac:dyDescent="0.25">
      <c r="A981" s="62">
        <v>980</v>
      </c>
      <c r="B981" s="68" t="s">
        <v>866</v>
      </c>
      <c r="C981" s="64">
        <f t="shared" si="51"/>
        <v>4</v>
      </c>
      <c r="D981" s="65">
        <v>45295</v>
      </c>
      <c r="E981" s="66" t="s">
        <v>6990</v>
      </c>
      <c r="F981" s="67" t="s">
        <v>5016</v>
      </c>
      <c r="G981" s="68">
        <v>80111614</v>
      </c>
      <c r="H981" s="69" t="s">
        <v>5996</v>
      </c>
      <c r="I981" s="62" t="s">
        <v>154</v>
      </c>
      <c r="J981" s="62" t="s">
        <v>154</v>
      </c>
      <c r="K981" s="62">
        <v>10</v>
      </c>
      <c r="L981" s="62" t="s">
        <v>223</v>
      </c>
      <c r="M981" s="70" t="s">
        <v>224</v>
      </c>
      <c r="N981" s="71">
        <v>191945279.20000002</v>
      </c>
      <c r="O981" s="71">
        <v>191945279.20000002</v>
      </c>
      <c r="P981" s="71" t="s">
        <v>221</v>
      </c>
      <c r="Q981" s="71" t="s">
        <v>221</v>
      </c>
      <c r="R981" s="72">
        <v>4</v>
      </c>
      <c r="S981" s="73" t="s">
        <v>4</v>
      </c>
      <c r="T981" s="87">
        <v>2018011000692</v>
      </c>
      <c r="U981" s="75" t="str">
        <f t="shared" si="52"/>
        <v>2510 - Subdirección de Proyectos</v>
      </c>
      <c r="V981" s="72" t="str">
        <f t="shared" si="53"/>
        <v>INVERSION</v>
      </c>
      <c r="W981" s="72" t="s">
        <v>6557</v>
      </c>
      <c r="X981" s="72" t="s">
        <v>6558</v>
      </c>
      <c r="Y981" s="72" t="s">
        <v>6559</v>
      </c>
      <c r="Z981" s="72" t="s">
        <v>6560</v>
      </c>
      <c r="AA981" s="72" t="s">
        <v>6561</v>
      </c>
      <c r="AB981" s="72">
        <v>0</v>
      </c>
      <c r="AC981" s="72">
        <v>1</v>
      </c>
      <c r="AD981" s="76"/>
    </row>
    <row r="982" spans="1:30" ht="108" x14ac:dyDescent="0.25">
      <c r="A982" s="62">
        <v>981</v>
      </c>
      <c r="B982" s="68" t="s">
        <v>720</v>
      </c>
      <c r="C982" s="64">
        <f t="shared" si="51"/>
        <v>1</v>
      </c>
      <c r="D982" s="65">
        <v>45295</v>
      </c>
      <c r="E982" s="66" t="s">
        <v>6990</v>
      </c>
      <c r="F982" s="67" t="s">
        <v>5016</v>
      </c>
      <c r="G982" s="68">
        <v>80111614</v>
      </c>
      <c r="H982" s="69" t="s">
        <v>5997</v>
      </c>
      <c r="I982" s="62" t="s">
        <v>154</v>
      </c>
      <c r="J982" s="62" t="s">
        <v>154</v>
      </c>
      <c r="K982" s="62">
        <v>10</v>
      </c>
      <c r="L982" s="62" t="s">
        <v>223</v>
      </c>
      <c r="M982" s="70" t="s">
        <v>224</v>
      </c>
      <c r="N982" s="71">
        <v>82503916.700000003</v>
      </c>
      <c r="O982" s="71">
        <v>82503916.700000003</v>
      </c>
      <c r="P982" s="71" t="s">
        <v>221</v>
      </c>
      <c r="Q982" s="71" t="s">
        <v>221</v>
      </c>
      <c r="R982" s="72">
        <v>1</v>
      </c>
      <c r="S982" s="73" t="s">
        <v>4</v>
      </c>
      <c r="T982" s="87">
        <v>2018011000692</v>
      </c>
      <c r="U982" s="75" t="str">
        <f t="shared" si="52"/>
        <v>2500 - Dirección de Gestión Catastral</v>
      </c>
      <c r="V982" s="72" t="str">
        <f t="shared" si="53"/>
        <v>INVERSION</v>
      </c>
      <c r="W982" s="72" t="s">
        <v>6557</v>
      </c>
      <c r="X982" s="72" t="s">
        <v>6558</v>
      </c>
      <c r="Y982" s="72" t="s">
        <v>6559</v>
      </c>
      <c r="Z982" s="72" t="s">
        <v>6560</v>
      </c>
      <c r="AA982" s="72" t="s">
        <v>6561</v>
      </c>
      <c r="AB982" s="72">
        <v>0</v>
      </c>
      <c r="AC982" s="72">
        <v>1</v>
      </c>
      <c r="AD982" s="76"/>
    </row>
    <row r="983" spans="1:30" ht="72" x14ac:dyDescent="0.25">
      <c r="A983" s="62">
        <v>982</v>
      </c>
      <c r="B983" s="68" t="s">
        <v>720</v>
      </c>
      <c r="C983" s="64">
        <f t="shared" si="51"/>
        <v>1</v>
      </c>
      <c r="D983" s="65">
        <v>45295</v>
      </c>
      <c r="E983" s="66" t="s">
        <v>6990</v>
      </c>
      <c r="F983" s="67" t="s">
        <v>5016</v>
      </c>
      <c r="G983" s="68">
        <v>80111614</v>
      </c>
      <c r="H983" s="69" t="s">
        <v>5998</v>
      </c>
      <c r="I983" s="62" t="s">
        <v>154</v>
      </c>
      <c r="J983" s="62" t="s">
        <v>154</v>
      </c>
      <c r="K983" s="62">
        <v>10</v>
      </c>
      <c r="L983" s="62" t="s">
        <v>223</v>
      </c>
      <c r="M983" s="70" t="s">
        <v>224</v>
      </c>
      <c r="N983" s="71">
        <v>95154397.300000012</v>
      </c>
      <c r="O983" s="71">
        <v>95154397.300000012</v>
      </c>
      <c r="P983" s="71" t="s">
        <v>221</v>
      </c>
      <c r="Q983" s="71" t="s">
        <v>221</v>
      </c>
      <c r="R983" s="72">
        <v>1</v>
      </c>
      <c r="S983" s="73" t="s">
        <v>4</v>
      </c>
      <c r="T983" s="87">
        <v>2018011000692</v>
      </c>
      <c r="U983" s="75" t="str">
        <f t="shared" si="52"/>
        <v>2500 - Dirección de Gestión Catastral</v>
      </c>
      <c r="V983" s="72" t="str">
        <f t="shared" si="53"/>
        <v>INVERSION</v>
      </c>
      <c r="W983" s="72" t="s">
        <v>6557</v>
      </c>
      <c r="X983" s="72" t="s">
        <v>6558</v>
      </c>
      <c r="Y983" s="72" t="s">
        <v>6559</v>
      </c>
      <c r="Z983" s="72" t="s">
        <v>6560</v>
      </c>
      <c r="AA983" s="72" t="s">
        <v>6561</v>
      </c>
      <c r="AB983" s="72">
        <v>0</v>
      </c>
      <c r="AC983" s="72">
        <v>1</v>
      </c>
      <c r="AD983" s="76"/>
    </row>
    <row r="984" spans="1:30" ht="108" x14ac:dyDescent="0.25">
      <c r="A984" s="62">
        <v>983</v>
      </c>
      <c r="B984" s="68" t="s">
        <v>866</v>
      </c>
      <c r="C984" s="64">
        <f t="shared" si="51"/>
        <v>1</v>
      </c>
      <c r="D984" s="65">
        <v>45295</v>
      </c>
      <c r="E984" s="66" t="s">
        <v>6990</v>
      </c>
      <c r="F984" s="67" t="s">
        <v>5016</v>
      </c>
      <c r="G984" s="68">
        <v>80111614</v>
      </c>
      <c r="H984" s="69" t="s">
        <v>5999</v>
      </c>
      <c r="I984" s="62" t="s">
        <v>155</v>
      </c>
      <c r="J984" s="62" t="s">
        <v>155</v>
      </c>
      <c r="K984" s="62">
        <v>9</v>
      </c>
      <c r="L984" s="62" t="s">
        <v>223</v>
      </c>
      <c r="M984" s="70" t="s">
        <v>224</v>
      </c>
      <c r="N984" s="71">
        <v>48940863.030000001</v>
      </c>
      <c r="O984" s="71">
        <v>48940863.030000001</v>
      </c>
      <c r="P984" s="71" t="s">
        <v>221</v>
      </c>
      <c r="Q984" s="71" t="s">
        <v>221</v>
      </c>
      <c r="R984" s="72">
        <v>1</v>
      </c>
      <c r="S984" s="73" t="s">
        <v>4</v>
      </c>
      <c r="T984" s="87">
        <v>2018011000692</v>
      </c>
      <c r="U984" s="75" t="str">
        <f t="shared" si="52"/>
        <v>2510 - Subdirección de Proyectos</v>
      </c>
      <c r="V984" s="72" t="str">
        <f t="shared" si="53"/>
        <v>INVERSION</v>
      </c>
      <c r="W984" s="72" t="s">
        <v>6557</v>
      </c>
      <c r="X984" s="72" t="s">
        <v>6558</v>
      </c>
      <c r="Y984" s="72" t="s">
        <v>6559</v>
      </c>
      <c r="Z984" s="72" t="s">
        <v>6560</v>
      </c>
      <c r="AA984" s="72" t="s">
        <v>6561</v>
      </c>
      <c r="AB984" s="72">
        <v>0</v>
      </c>
      <c r="AC984" s="72">
        <v>1</v>
      </c>
      <c r="AD984" s="76"/>
    </row>
    <row r="985" spans="1:30" ht="108" x14ac:dyDescent="0.25">
      <c r="A985" s="62">
        <v>984</v>
      </c>
      <c r="B985" s="68" t="s">
        <v>866</v>
      </c>
      <c r="C985" s="64">
        <f t="shared" si="51"/>
        <v>1</v>
      </c>
      <c r="D985" s="65">
        <v>45295</v>
      </c>
      <c r="E985" s="66" t="s">
        <v>6990</v>
      </c>
      <c r="F985" s="67" t="s">
        <v>5016</v>
      </c>
      <c r="G985" s="68">
        <v>80111614</v>
      </c>
      <c r="H985" s="69" t="s">
        <v>6000</v>
      </c>
      <c r="I985" s="62" t="s">
        <v>154</v>
      </c>
      <c r="J985" s="62" t="s">
        <v>154</v>
      </c>
      <c r="K985" s="62">
        <v>10</v>
      </c>
      <c r="L985" s="62" t="s">
        <v>223</v>
      </c>
      <c r="M985" s="70" t="s">
        <v>224</v>
      </c>
      <c r="N985" s="71">
        <v>54378736.700000003</v>
      </c>
      <c r="O985" s="71">
        <v>54378736.700000003</v>
      </c>
      <c r="P985" s="71" t="s">
        <v>221</v>
      </c>
      <c r="Q985" s="71" t="s">
        <v>221</v>
      </c>
      <c r="R985" s="72">
        <v>1</v>
      </c>
      <c r="S985" s="73" t="s">
        <v>4</v>
      </c>
      <c r="T985" s="87">
        <v>2018011000692</v>
      </c>
      <c r="U985" s="75" t="str">
        <f t="shared" si="52"/>
        <v>2510 - Subdirección de Proyectos</v>
      </c>
      <c r="V985" s="72" t="str">
        <f t="shared" si="53"/>
        <v>INVERSION</v>
      </c>
      <c r="W985" s="72" t="s">
        <v>6557</v>
      </c>
      <c r="X985" s="72" t="s">
        <v>6558</v>
      </c>
      <c r="Y985" s="72" t="s">
        <v>6559</v>
      </c>
      <c r="Z985" s="72" t="s">
        <v>6560</v>
      </c>
      <c r="AA985" s="72" t="s">
        <v>6561</v>
      </c>
      <c r="AB985" s="72">
        <v>0</v>
      </c>
      <c r="AC985" s="72">
        <v>1</v>
      </c>
      <c r="AD985" s="76"/>
    </row>
    <row r="986" spans="1:30" ht="108" x14ac:dyDescent="0.25">
      <c r="A986" s="62">
        <v>985</v>
      </c>
      <c r="B986" s="68" t="s">
        <v>866</v>
      </c>
      <c r="C986" s="64">
        <f t="shared" si="51"/>
        <v>1</v>
      </c>
      <c r="D986" s="65">
        <v>45295</v>
      </c>
      <c r="E986" s="66" t="s">
        <v>6990</v>
      </c>
      <c r="F986" s="67" t="s">
        <v>5016</v>
      </c>
      <c r="G986" s="68">
        <v>80111614</v>
      </c>
      <c r="H986" s="69" t="s">
        <v>6001</v>
      </c>
      <c r="I986" s="62" t="s">
        <v>154</v>
      </c>
      <c r="J986" s="62" t="s">
        <v>154</v>
      </c>
      <c r="K986" s="62">
        <v>10</v>
      </c>
      <c r="L986" s="62" t="s">
        <v>223</v>
      </c>
      <c r="M986" s="70" t="s">
        <v>224</v>
      </c>
      <c r="N986" s="71">
        <v>39777837.299999997</v>
      </c>
      <c r="O986" s="71">
        <v>39777837.299999997</v>
      </c>
      <c r="P986" s="71" t="s">
        <v>221</v>
      </c>
      <c r="Q986" s="71" t="s">
        <v>221</v>
      </c>
      <c r="R986" s="72">
        <v>1</v>
      </c>
      <c r="S986" s="73" t="s">
        <v>4</v>
      </c>
      <c r="T986" s="87">
        <v>2018011000692</v>
      </c>
      <c r="U986" s="75" t="str">
        <f t="shared" si="52"/>
        <v>2510 - Subdirección de Proyectos</v>
      </c>
      <c r="V986" s="72" t="str">
        <f t="shared" si="53"/>
        <v>INVERSION</v>
      </c>
      <c r="W986" s="72" t="s">
        <v>6557</v>
      </c>
      <c r="X986" s="72" t="s">
        <v>6558</v>
      </c>
      <c r="Y986" s="72" t="s">
        <v>6559</v>
      </c>
      <c r="Z986" s="72" t="s">
        <v>6560</v>
      </c>
      <c r="AA986" s="72" t="s">
        <v>6561</v>
      </c>
      <c r="AB986" s="72">
        <v>0</v>
      </c>
      <c r="AC986" s="72">
        <v>1</v>
      </c>
      <c r="AD986" s="76"/>
    </row>
    <row r="987" spans="1:30" ht="90" x14ac:dyDescent="0.25">
      <c r="A987" s="62">
        <v>986</v>
      </c>
      <c r="B987" s="68" t="s">
        <v>866</v>
      </c>
      <c r="C987" s="64">
        <f t="shared" si="51"/>
        <v>1</v>
      </c>
      <c r="D987" s="65">
        <v>45295</v>
      </c>
      <c r="E987" s="66" t="s">
        <v>6990</v>
      </c>
      <c r="F987" s="67" t="s">
        <v>5016</v>
      </c>
      <c r="G987" s="68">
        <v>80111614</v>
      </c>
      <c r="H987" s="69" t="s">
        <v>6002</v>
      </c>
      <c r="I987" s="62" t="s">
        <v>154</v>
      </c>
      <c r="J987" s="62" t="s">
        <v>154</v>
      </c>
      <c r="K987" s="62">
        <v>10</v>
      </c>
      <c r="L987" s="62" t="s">
        <v>223</v>
      </c>
      <c r="M987" s="70" t="s">
        <v>224</v>
      </c>
      <c r="N987" s="71">
        <v>82503916.700000003</v>
      </c>
      <c r="O987" s="71">
        <v>82503916.700000003</v>
      </c>
      <c r="P987" s="71" t="s">
        <v>221</v>
      </c>
      <c r="Q987" s="71" t="s">
        <v>221</v>
      </c>
      <c r="R987" s="72">
        <v>1</v>
      </c>
      <c r="S987" s="73" t="s">
        <v>4</v>
      </c>
      <c r="T987" s="87">
        <v>2018011000692</v>
      </c>
      <c r="U987" s="75" t="str">
        <f t="shared" si="52"/>
        <v>2510 - Subdirección de Proyectos</v>
      </c>
      <c r="V987" s="72" t="str">
        <f t="shared" si="53"/>
        <v>INVERSION</v>
      </c>
      <c r="W987" s="72" t="s">
        <v>6557</v>
      </c>
      <c r="X987" s="72" t="s">
        <v>6558</v>
      </c>
      <c r="Y987" s="72" t="s">
        <v>6559</v>
      </c>
      <c r="Z987" s="72" t="s">
        <v>6560</v>
      </c>
      <c r="AA987" s="72" t="s">
        <v>6561</v>
      </c>
      <c r="AB987" s="72">
        <v>0</v>
      </c>
      <c r="AC987" s="72">
        <v>1</v>
      </c>
      <c r="AD987" s="76"/>
    </row>
    <row r="988" spans="1:30" ht="90" x14ac:dyDescent="0.25">
      <c r="A988" s="62">
        <v>987</v>
      </c>
      <c r="B988" s="68" t="s">
        <v>866</v>
      </c>
      <c r="C988" s="64">
        <f t="shared" ref="C988:C1051" si="54">+R988</f>
        <v>1</v>
      </c>
      <c r="D988" s="65">
        <v>45295</v>
      </c>
      <c r="E988" s="66" t="s">
        <v>6990</v>
      </c>
      <c r="F988" s="67" t="s">
        <v>5016</v>
      </c>
      <c r="G988" s="68">
        <v>80111614</v>
      </c>
      <c r="H988" s="69" t="s">
        <v>6003</v>
      </c>
      <c r="I988" s="62" t="s">
        <v>153</v>
      </c>
      <c r="J988" s="62" t="s">
        <v>153</v>
      </c>
      <c r="K988" s="62">
        <v>12</v>
      </c>
      <c r="L988" s="62" t="s">
        <v>223</v>
      </c>
      <c r="M988" s="70" t="s">
        <v>224</v>
      </c>
      <c r="N988" s="71">
        <v>104669837.03</v>
      </c>
      <c r="O988" s="71">
        <v>104669837.03</v>
      </c>
      <c r="P988" s="71" t="s">
        <v>221</v>
      </c>
      <c r="Q988" s="71" t="s">
        <v>221</v>
      </c>
      <c r="R988" s="72">
        <v>1</v>
      </c>
      <c r="S988" s="73" t="s">
        <v>4</v>
      </c>
      <c r="T988" s="87">
        <v>2018011000692</v>
      </c>
      <c r="U988" s="75" t="str">
        <f t="shared" si="52"/>
        <v>2510 - Subdirección de Proyectos</v>
      </c>
      <c r="V988" s="72" t="str">
        <f t="shared" si="53"/>
        <v>INVERSION</v>
      </c>
      <c r="W988" s="72" t="s">
        <v>6557</v>
      </c>
      <c r="X988" s="72" t="s">
        <v>6558</v>
      </c>
      <c r="Y988" s="72" t="s">
        <v>6559</v>
      </c>
      <c r="Z988" s="72" t="s">
        <v>6560</v>
      </c>
      <c r="AA988" s="72" t="s">
        <v>6561</v>
      </c>
      <c r="AB988" s="72">
        <v>0</v>
      </c>
      <c r="AC988" s="72">
        <v>1</v>
      </c>
      <c r="AD988" s="76"/>
    </row>
    <row r="989" spans="1:30" ht="108" x14ac:dyDescent="0.25">
      <c r="A989" s="62">
        <v>988</v>
      </c>
      <c r="B989" s="68" t="s">
        <v>866</v>
      </c>
      <c r="C989" s="64">
        <f t="shared" si="54"/>
        <v>1</v>
      </c>
      <c r="D989" s="65">
        <v>45295</v>
      </c>
      <c r="E989" s="66" t="s">
        <v>6990</v>
      </c>
      <c r="F989" s="67" t="s">
        <v>5016</v>
      </c>
      <c r="G989" s="68">
        <v>80111614</v>
      </c>
      <c r="H989" s="69" t="s">
        <v>6004</v>
      </c>
      <c r="I989" s="62" t="s">
        <v>153</v>
      </c>
      <c r="J989" s="62" t="s">
        <v>153</v>
      </c>
      <c r="K989" s="62">
        <v>12</v>
      </c>
      <c r="L989" s="62" t="s">
        <v>223</v>
      </c>
      <c r="M989" s="70" t="s">
        <v>224</v>
      </c>
      <c r="N989" s="71">
        <v>132491524.44</v>
      </c>
      <c r="O989" s="71">
        <v>132491524.44</v>
      </c>
      <c r="P989" s="71" t="s">
        <v>221</v>
      </c>
      <c r="Q989" s="71" t="s">
        <v>221</v>
      </c>
      <c r="R989" s="72">
        <v>1</v>
      </c>
      <c r="S989" s="73" t="s">
        <v>4</v>
      </c>
      <c r="T989" s="87">
        <v>2018011000692</v>
      </c>
      <c r="U989" s="75" t="str">
        <f t="shared" si="52"/>
        <v>2510 - Subdirección de Proyectos</v>
      </c>
      <c r="V989" s="72" t="str">
        <f t="shared" si="53"/>
        <v>INVERSION</v>
      </c>
      <c r="W989" s="72" t="s">
        <v>6557</v>
      </c>
      <c r="X989" s="72" t="s">
        <v>6558</v>
      </c>
      <c r="Y989" s="72" t="s">
        <v>6559</v>
      </c>
      <c r="Z989" s="72" t="s">
        <v>6560</v>
      </c>
      <c r="AA989" s="72" t="s">
        <v>6561</v>
      </c>
      <c r="AB989" s="72">
        <v>0</v>
      </c>
      <c r="AC989" s="72">
        <v>1</v>
      </c>
      <c r="AD989" s="76"/>
    </row>
    <row r="990" spans="1:30" ht="72" x14ac:dyDescent="0.25">
      <c r="A990" s="62">
        <v>989</v>
      </c>
      <c r="B990" s="68" t="s">
        <v>1271</v>
      </c>
      <c r="C990" s="64">
        <f t="shared" si="54"/>
        <v>17</v>
      </c>
      <c r="D990" s="65">
        <v>45295</v>
      </c>
      <c r="E990" s="66" t="s">
        <v>6987</v>
      </c>
      <c r="F990" s="67" t="s">
        <v>5016</v>
      </c>
      <c r="G990" s="68">
        <v>80111604</v>
      </c>
      <c r="H990" s="69" t="s">
        <v>6005</v>
      </c>
      <c r="I990" s="62" t="s">
        <v>159</v>
      </c>
      <c r="J990" s="62" t="s">
        <v>159</v>
      </c>
      <c r="K990" s="62">
        <v>5</v>
      </c>
      <c r="L990" s="62" t="s">
        <v>223</v>
      </c>
      <c r="M990" s="70" t="s">
        <v>224</v>
      </c>
      <c r="N990" s="71">
        <v>1020000000</v>
      </c>
      <c r="O990" s="71">
        <v>1020000000</v>
      </c>
      <c r="P990" s="71" t="s">
        <v>225</v>
      </c>
      <c r="Q990" s="71" t="s">
        <v>221</v>
      </c>
      <c r="R990" s="72">
        <v>17</v>
      </c>
      <c r="S990" s="73" t="s">
        <v>4</v>
      </c>
      <c r="T990" s="87">
        <v>2018011000692</v>
      </c>
      <c r="U990" s="75" t="str">
        <f t="shared" si="52"/>
        <v>2520 - Subdirección de Avalúos</v>
      </c>
      <c r="V990" s="72" t="str">
        <f t="shared" si="53"/>
        <v>INVERSION</v>
      </c>
      <c r="W990" s="72" t="s">
        <v>6557</v>
      </c>
      <c r="X990" s="72" t="s">
        <v>6558</v>
      </c>
      <c r="Y990" s="72" t="s">
        <v>6559</v>
      </c>
      <c r="Z990" s="72" t="s">
        <v>6560</v>
      </c>
      <c r="AA990" s="72" t="s">
        <v>6561</v>
      </c>
      <c r="AB990" s="72">
        <v>0</v>
      </c>
      <c r="AC990" s="72">
        <v>1</v>
      </c>
      <c r="AD990" s="76"/>
    </row>
    <row r="991" spans="1:30" ht="72" x14ac:dyDescent="0.25">
      <c r="A991" s="62">
        <v>990</v>
      </c>
      <c r="B991" s="68" t="s">
        <v>1271</v>
      </c>
      <c r="C991" s="64">
        <f t="shared" si="54"/>
        <v>1</v>
      </c>
      <c r="D991" s="65">
        <v>45295</v>
      </c>
      <c r="E991" s="66" t="s">
        <v>6987</v>
      </c>
      <c r="F991" s="67" t="s">
        <v>5016</v>
      </c>
      <c r="G991" s="68">
        <v>80111604</v>
      </c>
      <c r="H991" s="69" t="s">
        <v>6006</v>
      </c>
      <c r="I991" s="62" t="s">
        <v>155</v>
      </c>
      <c r="J991" s="62" t="s">
        <v>155</v>
      </c>
      <c r="K991" s="62">
        <v>9</v>
      </c>
      <c r="L991" s="62" t="s">
        <v>223</v>
      </c>
      <c r="M991" s="70" t="s">
        <v>224</v>
      </c>
      <c r="N991" s="71">
        <v>1000000000</v>
      </c>
      <c r="O991" s="71">
        <v>1000000000</v>
      </c>
      <c r="P991" s="71" t="s">
        <v>225</v>
      </c>
      <c r="Q991" s="71" t="s">
        <v>221</v>
      </c>
      <c r="R991" s="72">
        <v>1</v>
      </c>
      <c r="S991" s="73" t="s">
        <v>4</v>
      </c>
      <c r="T991" s="87">
        <v>2018011000692</v>
      </c>
      <c r="U991" s="75" t="str">
        <f t="shared" si="52"/>
        <v>2520 - Subdirección de Avalúos</v>
      </c>
      <c r="V991" s="72" t="str">
        <f t="shared" si="53"/>
        <v>INVERSION</v>
      </c>
      <c r="W991" s="72" t="s">
        <v>6557</v>
      </c>
      <c r="X991" s="72" t="s">
        <v>6558</v>
      </c>
      <c r="Y991" s="72" t="s">
        <v>6559</v>
      </c>
      <c r="Z991" s="72" t="s">
        <v>6560</v>
      </c>
      <c r="AA991" s="72" t="s">
        <v>6561</v>
      </c>
      <c r="AB991" s="72">
        <v>0</v>
      </c>
      <c r="AC991" s="72">
        <v>1</v>
      </c>
      <c r="AD991" s="76"/>
    </row>
    <row r="992" spans="1:30" ht="90" x14ac:dyDescent="0.25">
      <c r="A992" s="62">
        <v>991</v>
      </c>
      <c r="B992" s="68" t="s">
        <v>1271</v>
      </c>
      <c r="C992" s="64">
        <f t="shared" si="54"/>
        <v>7</v>
      </c>
      <c r="D992" s="65">
        <v>45295</v>
      </c>
      <c r="E992" s="66" t="s">
        <v>6986</v>
      </c>
      <c r="F992" s="67" t="s">
        <v>5016</v>
      </c>
      <c r="G992" s="68">
        <v>80111601</v>
      </c>
      <c r="H992" s="69" t="s">
        <v>6007</v>
      </c>
      <c r="I992" s="62" t="s">
        <v>155</v>
      </c>
      <c r="J992" s="62" t="s">
        <v>155</v>
      </c>
      <c r="K992" s="62">
        <v>9</v>
      </c>
      <c r="L992" s="62" t="s">
        <v>223</v>
      </c>
      <c r="M992" s="70" t="s">
        <v>224</v>
      </c>
      <c r="N992" s="71">
        <v>460101052.53000003</v>
      </c>
      <c r="O992" s="71">
        <v>460101052.53000003</v>
      </c>
      <c r="P992" s="71" t="s">
        <v>225</v>
      </c>
      <c r="Q992" s="71" t="s">
        <v>221</v>
      </c>
      <c r="R992" s="72">
        <v>7</v>
      </c>
      <c r="S992" s="73" t="s">
        <v>4</v>
      </c>
      <c r="T992" s="87">
        <v>2018011000692</v>
      </c>
      <c r="U992" s="75" t="str">
        <f t="shared" si="52"/>
        <v>2520 - Subdirección de Avalúos</v>
      </c>
      <c r="V992" s="72" t="str">
        <f t="shared" si="53"/>
        <v>INVERSION</v>
      </c>
      <c r="W992" s="72" t="s">
        <v>6557</v>
      </c>
      <c r="X992" s="72" t="s">
        <v>6558</v>
      </c>
      <c r="Y992" s="72" t="s">
        <v>6559</v>
      </c>
      <c r="Z992" s="72" t="s">
        <v>6560</v>
      </c>
      <c r="AA992" s="72" t="s">
        <v>6561</v>
      </c>
      <c r="AB992" s="72">
        <v>0</v>
      </c>
      <c r="AC992" s="72">
        <v>1</v>
      </c>
      <c r="AD992" s="76"/>
    </row>
    <row r="993" spans="1:30" ht="72" x14ac:dyDescent="0.25">
      <c r="A993" s="62">
        <v>992</v>
      </c>
      <c r="B993" s="68" t="s">
        <v>1271</v>
      </c>
      <c r="C993" s="64">
        <f t="shared" si="54"/>
        <v>1</v>
      </c>
      <c r="D993" s="65">
        <v>45295</v>
      </c>
      <c r="E993" s="66" t="s">
        <v>6986</v>
      </c>
      <c r="F993" s="67" t="s">
        <v>5016</v>
      </c>
      <c r="G993" s="68">
        <v>80111601</v>
      </c>
      <c r="H993" s="69" t="s">
        <v>6008</v>
      </c>
      <c r="I993" s="62" t="s">
        <v>153</v>
      </c>
      <c r="J993" s="62" t="s">
        <v>153</v>
      </c>
      <c r="K993" s="62">
        <v>12</v>
      </c>
      <c r="L993" s="62" t="s">
        <v>223</v>
      </c>
      <c r="M993" s="70" t="s">
        <v>224</v>
      </c>
      <c r="N993" s="71">
        <v>118580686.40000001</v>
      </c>
      <c r="O993" s="71">
        <v>118580686.40000001</v>
      </c>
      <c r="P993" s="71" t="s">
        <v>225</v>
      </c>
      <c r="Q993" s="71" t="s">
        <v>221</v>
      </c>
      <c r="R993" s="72">
        <v>1</v>
      </c>
      <c r="S993" s="73" t="s">
        <v>4</v>
      </c>
      <c r="T993" s="87">
        <v>2018011000692</v>
      </c>
      <c r="U993" s="75" t="str">
        <f t="shared" si="52"/>
        <v>2520 - Subdirección de Avalúos</v>
      </c>
      <c r="V993" s="72" t="str">
        <f t="shared" si="53"/>
        <v>INVERSION</v>
      </c>
      <c r="W993" s="72" t="s">
        <v>6557</v>
      </c>
      <c r="X993" s="72" t="s">
        <v>6558</v>
      </c>
      <c r="Y993" s="72" t="s">
        <v>6559</v>
      </c>
      <c r="Z993" s="72" t="s">
        <v>6560</v>
      </c>
      <c r="AA993" s="72" t="s">
        <v>6561</v>
      </c>
      <c r="AB993" s="72">
        <v>0</v>
      </c>
      <c r="AC993" s="72">
        <v>1</v>
      </c>
      <c r="AD993" s="76"/>
    </row>
    <row r="994" spans="1:30" ht="90" x14ac:dyDescent="0.25">
      <c r="A994" s="62">
        <v>993</v>
      </c>
      <c r="B994" s="68" t="s">
        <v>1271</v>
      </c>
      <c r="C994" s="64">
        <f t="shared" si="54"/>
        <v>10</v>
      </c>
      <c r="D994" s="65">
        <v>45295</v>
      </c>
      <c r="E994" s="66" t="s">
        <v>6987</v>
      </c>
      <c r="F994" s="67" t="s">
        <v>5016</v>
      </c>
      <c r="G994" s="68">
        <v>80111604</v>
      </c>
      <c r="H994" s="69" t="s">
        <v>6009</v>
      </c>
      <c r="I994" s="62" t="s">
        <v>153</v>
      </c>
      <c r="J994" s="62" t="s">
        <v>153</v>
      </c>
      <c r="K994" s="62">
        <v>12</v>
      </c>
      <c r="L994" s="62" t="s">
        <v>223</v>
      </c>
      <c r="M994" s="70" t="s">
        <v>224</v>
      </c>
      <c r="N994" s="71">
        <v>512475274.30000001</v>
      </c>
      <c r="O994" s="71">
        <v>512475274.30000001</v>
      </c>
      <c r="P994" s="71" t="s">
        <v>225</v>
      </c>
      <c r="Q994" s="71" t="s">
        <v>221</v>
      </c>
      <c r="R994" s="72">
        <v>10</v>
      </c>
      <c r="S994" s="73" t="s">
        <v>4</v>
      </c>
      <c r="T994" s="87">
        <v>2018011000692</v>
      </c>
      <c r="U994" s="75" t="str">
        <f t="shared" si="52"/>
        <v>2520 - Subdirección de Avalúos</v>
      </c>
      <c r="V994" s="72" t="str">
        <f t="shared" si="53"/>
        <v>INVERSION</v>
      </c>
      <c r="W994" s="72" t="s">
        <v>6557</v>
      </c>
      <c r="X994" s="72" t="s">
        <v>6558</v>
      </c>
      <c r="Y994" s="72" t="s">
        <v>6559</v>
      </c>
      <c r="Z994" s="72" t="s">
        <v>6560</v>
      </c>
      <c r="AA994" s="72" t="s">
        <v>6561</v>
      </c>
      <c r="AB994" s="72">
        <v>0</v>
      </c>
      <c r="AC994" s="72">
        <v>1</v>
      </c>
      <c r="AD994" s="76"/>
    </row>
    <row r="995" spans="1:30" ht="90" x14ac:dyDescent="0.25">
      <c r="A995" s="62">
        <v>994</v>
      </c>
      <c r="B995" s="68" t="s">
        <v>1271</v>
      </c>
      <c r="C995" s="64">
        <f t="shared" si="54"/>
        <v>9</v>
      </c>
      <c r="D995" s="65">
        <v>45295</v>
      </c>
      <c r="E995" s="66" t="s">
        <v>6987</v>
      </c>
      <c r="F995" s="67" t="s">
        <v>5016</v>
      </c>
      <c r="G995" s="68">
        <v>80111604</v>
      </c>
      <c r="H995" s="69" t="s">
        <v>6010</v>
      </c>
      <c r="I995" s="62" t="s">
        <v>153</v>
      </c>
      <c r="J995" s="62" t="s">
        <v>153</v>
      </c>
      <c r="K995" s="62">
        <v>12</v>
      </c>
      <c r="L995" s="62" t="s">
        <v>223</v>
      </c>
      <c r="M995" s="70" t="s">
        <v>224</v>
      </c>
      <c r="N995" s="71">
        <v>723015939.68999982</v>
      </c>
      <c r="O995" s="71">
        <v>723015939.68999982</v>
      </c>
      <c r="P995" s="71" t="s">
        <v>225</v>
      </c>
      <c r="Q995" s="71" t="s">
        <v>221</v>
      </c>
      <c r="R995" s="72">
        <v>9</v>
      </c>
      <c r="S995" s="73" t="s">
        <v>4</v>
      </c>
      <c r="T995" s="87">
        <v>2018011000692</v>
      </c>
      <c r="U995" s="75" t="str">
        <f t="shared" si="52"/>
        <v>2520 - Subdirección de Avalúos</v>
      </c>
      <c r="V995" s="72" t="str">
        <f t="shared" si="53"/>
        <v>INVERSION</v>
      </c>
      <c r="W995" s="72" t="s">
        <v>6557</v>
      </c>
      <c r="X995" s="72" t="s">
        <v>6558</v>
      </c>
      <c r="Y995" s="72" t="s">
        <v>6559</v>
      </c>
      <c r="Z995" s="72" t="s">
        <v>6560</v>
      </c>
      <c r="AA995" s="72" t="s">
        <v>6561</v>
      </c>
      <c r="AB995" s="72">
        <v>0</v>
      </c>
      <c r="AC995" s="72">
        <v>1</v>
      </c>
      <c r="AD995" s="76"/>
    </row>
    <row r="996" spans="1:30" ht="90" x14ac:dyDescent="0.25">
      <c r="A996" s="62">
        <v>995</v>
      </c>
      <c r="B996" s="68" t="s">
        <v>1271</v>
      </c>
      <c r="C996" s="64">
        <f t="shared" si="54"/>
        <v>4</v>
      </c>
      <c r="D996" s="65">
        <v>45295</v>
      </c>
      <c r="E996" s="66" t="s">
        <v>6987</v>
      </c>
      <c r="F996" s="67" t="s">
        <v>5016</v>
      </c>
      <c r="G996" s="68">
        <v>80111604</v>
      </c>
      <c r="H996" s="69" t="s">
        <v>6011</v>
      </c>
      <c r="I996" s="62" t="s">
        <v>155</v>
      </c>
      <c r="J996" s="62" t="s">
        <v>155</v>
      </c>
      <c r="K996" s="62">
        <v>9</v>
      </c>
      <c r="L996" s="62" t="s">
        <v>223</v>
      </c>
      <c r="M996" s="70" t="s">
        <v>224</v>
      </c>
      <c r="N996" s="71">
        <v>262914887.16</v>
      </c>
      <c r="O996" s="71">
        <v>262914887.16</v>
      </c>
      <c r="P996" s="71" t="s">
        <v>225</v>
      </c>
      <c r="Q996" s="71" t="s">
        <v>221</v>
      </c>
      <c r="R996" s="72">
        <v>4</v>
      </c>
      <c r="S996" s="73" t="s">
        <v>4</v>
      </c>
      <c r="T996" s="87">
        <v>2018011000692</v>
      </c>
      <c r="U996" s="75" t="str">
        <f t="shared" si="52"/>
        <v>2520 - Subdirección de Avalúos</v>
      </c>
      <c r="V996" s="72" t="str">
        <f t="shared" si="53"/>
        <v>INVERSION</v>
      </c>
      <c r="W996" s="72" t="s">
        <v>6557</v>
      </c>
      <c r="X996" s="72" t="s">
        <v>6558</v>
      </c>
      <c r="Y996" s="72" t="s">
        <v>6559</v>
      </c>
      <c r="Z996" s="72" t="s">
        <v>6560</v>
      </c>
      <c r="AA996" s="72" t="s">
        <v>6561</v>
      </c>
      <c r="AB996" s="72">
        <v>0</v>
      </c>
      <c r="AC996" s="72">
        <v>1</v>
      </c>
      <c r="AD996" s="76"/>
    </row>
    <row r="997" spans="1:30" ht="72" x14ac:dyDescent="0.25">
      <c r="A997" s="62">
        <v>996</v>
      </c>
      <c r="B997" s="68" t="s">
        <v>1271</v>
      </c>
      <c r="C997" s="64">
        <f t="shared" si="54"/>
        <v>3</v>
      </c>
      <c r="D997" s="65">
        <v>45295</v>
      </c>
      <c r="E997" s="66" t="s">
        <v>6987</v>
      </c>
      <c r="F997" s="67" t="s">
        <v>5016</v>
      </c>
      <c r="G997" s="68">
        <v>80111604</v>
      </c>
      <c r="H997" s="69" t="s">
        <v>6012</v>
      </c>
      <c r="I997" s="62" t="s">
        <v>155</v>
      </c>
      <c r="J997" s="62" t="s">
        <v>155</v>
      </c>
      <c r="K997" s="62">
        <v>9</v>
      </c>
      <c r="L997" s="62" t="s">
        <v>223</v>
      </c>
      <c r="M997" s="70" t="s">
        <v>224</v>
      </c>
      <c r="N997" s="71">
        <v>125789385.51000001</v>
      </c>
      <c r="O997" s="71">
        <v>125789385.51000001</v>
      </c>
      <c r="P997" s="71" t="s">
        <v>225</v>
      </c>
      <c r="Q997" s="71" t="s">
        <v>221</v>
      </c>
      <c r="R997" s="72">
        <v>3</v>
      </c>
      <c r="S997" s="73" t="s">
        <v>4</v>
      </c>
      <c r="T997" s="87">
        <v>2018011000692</v>
      </c>
      <c r="U997" s="75" t="str">
        <f t="shared" si="52"/>
        <v>2520 - Subdirección de Avalúos</v>
      </c>
      <c r="V997" s="72" t="str">
        <f t="shared" si="53"/>
        <v>INVERSION</v>
      </c>
      <c r="W997" s="72" t="s">
        <v>6557</v>
      </c>
      <c r="X997" s="72" t="s">
        <v>6558</v>
      </c>
      <c r="Y997" s="72" t="s">
        <v>6559</v>
      </c>
      <c r="Z997" s="72" t="s">
        <v>6560</v>
      </c>
      <c r="AA997" s="72" t="s">
        <v>6561</v>
      </c>
      <c r="AB997" s="72">
        <v>0</v>
      </c>
      <c r="AC997" s="72">
        <v>1</v>
      </c>
      <c r="AD997" s="76"/>
    </row>
    <row r="998" spans="1:30" ht="72" x14ac:dyDescent="0.25">
      <c r="A998" s="62">
        <v>997</v>
      </c>
      <c r="B998" s="68" t="s">
        <v>1271</v>
      </c>
      <c r="C998" s="64">
        <f t="shared" si="54"/>
        <v>2</v>
      </c>
      <c r="D998" s="65">
        <v>45295</v>
      </c>
      <c r="E998" s="66" t="s">
        <v>6987</v>
      </c>
      <c r="F998" s="67" t="s">
        <v>5016</v>
      </c>
      <c r="G998" s="68">
        <v>80111604</v>
      </c>
      <c r="H998" s="69" t="s">
        <v>6013</v>
      </c>
      <c r="I998" s="62" t="s">
        <v>159</v>
      </c>
      <c r="J998" s="62" t="s">
        <v>159</v>
      </c>
      <c r="K998" s="62">
        <v>5</v>
      </c>
      <c r="L998" s="62" t="s">
        <v>223</v>
      </c>
      <c r="M998" s="70" t="s">
        <v>224</v>
      </c>
      <c r="N998" s="71">
        <v>46588661.299999997</v>
      </c>
      <c r="O998" s="71">
        <v>46588661.299999997</v>
      </c>
      <c r="P998" s="71" t="s">
        <v>225</v>
      </c>
      <c r="Q998" s="71" t="s">
        <v>221</v>
      </c>
      <c r="R998" s="72">
        <v>2</v>
      </c>
      <c r="S998" s="73" t="s">
        <v>4</v>
      </c>
      <c r="T998" s="87">
        <v>2018011000692</v>
      </c>
      <c r="U998" s="75" t="str">
        <f t="shared" ref="U998:U1011" si="55">+B998</f>
        <v>2520 - Subdirección de Avalúos</v>
      </c>
      <c r="V998" s="72" t="str">
        <f t="shared" si="53"/>
        <v>INVERSION</v>
      </c>
      <c r="W998" s="72" t="s">
        <v>6557</v>
      </c>
      <c r="X998" s="72" t="s">
        <v>6558</v>
      </c>
      <c r="Y998" s="72" t="s">
        <v>6559</v>
      </c>
      <c r="Z998" s="72" t="s">
        <v>6560</v>
      </c>
      <c r="AA998" s="72" t="s">
        <v>6561</v>
      </c>
      <c r="AB998" s="72">
        <v>0</v>
      </c>
      <c r="AC998" s="72">
        <v>1</v>
      </c>
      <c r="AD998" s="76"/>
    </row>
    <row r="999" spans="1:30" ht="72" x14ac:dyDescent="0.25">
      <c r="A999" s="62">
        <v>998</v>
      </c>
      <c r="B999" s="68" t="s">
        <v>1271</v>
      </c>
      <c r="C999" s="64">
        <f t="shared" si="54"/>
        <v>3</v>
      </c>
      <c r="D999" s="65">
        <v>45295</v>
      </c>
      <c r="E999" s="66" t="s">
        <v>6987</v>
      </c>
      <c r="F999" s="67" t="s">
        <v>5016</v>
      </c>
      <c r="G999" s="68">
        <v>80111604</v>
      </c>
      <c r="H999" s="69" t="s">
        <v>6014</v>
      </c>
      <c r="I999" s="62" t="s">
        <v>153</v>
      </c>
      <c r="J999" s="62" t="s">
        <v>153</v>
      </c>
      <c r="K999" s="62">
        <v>12</v>
      </c>
      <c r="L999" s="62" t="s">
        <v>223</v>
      </c>
      <c r="M999" s="70" t="s">
        <v>224</v>
      </c>
      <c r="N999" s="71">
        <v>272262925.11000001</v>
      </c>
      <c r="O999" s="71">
        <v>272262925.11000001</v>
      </c>
      <c r="P999" s="71" t="s">
        <v>225</v>
      </c>
      <c r="Q999" s="71" t="s">
        <v>221</v>
      </c>
      <c r="R999" s="72">
        <v>3</v>
      </c>
      <c r="S999" s="73" t="s">
        <v>4</v>
      </c>
      <c r="T999" s="87">
        <v>2018011000692</v>
      </c>
      <c r="U999" s="75" t="str">
        <f t="shared" si="55"/>
        <v>2520 - Subdirección de Avalúos</v>
      </c>
      <c r="V999" s="72" t="str">
        <f t="shared" si="53"/>
        <v>INVERSION</v>
      </c>
      <c r="W999" s="72" t="s">
        <v>6557</v>
      </c>
      <c r="X999" s="72" t="s">
        <v>6558</v>
      </c>
      <c r="Y999" s="72" t="s">
        <v>6559</v>
      </c>
      <c r="Z999" s="72" t="s">
        <v>6560</v>
      </c>
      <c r="AA999" s="72" t="s">
        <v>6561</v>
      </c>
      <c r="AB999" s="72">
        <v>0</v>
      </c>
      <c r="AC999" s="72">
        <v>1</v>
      </c>
      <c r="AD999" s="76"/>
    </row>
    <row r="1000" spans="1:30" ht="72" x14ac:dyDescent="0.25">
      <c r="A1000" s="62">
        <v>999</v>
      </c>
      <c r="B1000" s="68" t="s">
        <v>1271</v>
      </c>
      <c r="C1000" s="64">
        <f t="shared" si="54"/>
        <v>4</v>
      </c>
      <c r="D1000" s="65">
        <v>45295</v>
      </c>
      <c r="E1000" s="66" t="s">
        <v>6987</v>
      </c>
      <c r="F1000" s="67" t="s">
        <v>5016</v>
      </c>
      <c r="G1000" s="68">
        <v>80111604</v>
      </c>
      <c r="H1000" s="69" t="s">
        <v>6015</v>
      </c>
      <c r="I1000" s="62" t="s">
        <v>155</v>
      </c>
      <c r="J1000" s="62" t="s">
        <v>155</v>
      </c>
      <c r="K1000" s="62">
        <v>9</v>
      </c>
      <c r="L1000" s="62" t="s">
        <v>223</v>
      </c>
      <c r="M1000" s="70" t="s">
        <v>224</v>
      </c>
      <c r="N1000" s="71">
        <v>297014100.12</v>
      </c>
      <c r="O1000" s="71">
        <v>297014100.12</v>
      </c>
      <c r="P1000" s="71" t="s">
        <v>225</v>
      </c>
      <c r="Q1000" s="71" t="s">
        <v>221</v>
      </c>
      <c r="R1000" s="72">
        <v>4</v>
      </c>
      <c r="S1000" s="73" t="s">
        <v>4</v>
      </c>
      <c r="T1000" s="87">
        <v>2018011000692</v>
      </c>
      <c r="U1000" s="75" t="str">
        <f t="shared" si="55"/>
        <v>2520 - Subdirección de Avalúos</v>
      </c>
      <c r="V1000" s="72" t="str">
        <f t="shared" si="53"/>
        <v>INVERSION</v>
      </c>
      <c r="W1000" s="72" t="s">
        <v>6557</v>
      </c>
      <c r="X1000" s="72" t="s">
        <v>6558</v>
      </c>
      <c r="Y1000" s="72" t="s">
        <v>6559</v>
      </c>
      <c r="Z1000" s="72" t="s">
        <v>6560</v>
      </c>
      <c r="AA1000" s="72" t="s">
        <v>6561</v>
      </c>
      <c r="AB1000" s="72">
        <v>0</v>
      </c>
      <c r="AC1000" s="72">
        <v>1</v>
      </c>
      <c r="AD1000" s="76"/>
    </row>
    <row r="1001" spans="1:30" ht="72" x14ac:dyDescent="0.25">
      <c r="A1001" s="62">
        <v>1000</v>
      </c>
      <c r="B1001" s="68" t="s">
        <v>1271</v>
      </c>
      <c r="C1001" s="64">
        <f t="shared" si="54"/>
        <v>5</v>
      </c>
      <c r="D1001" s="65">
        <v>45295</v>
      </c>
      <c r="E1001" s="66" t="s">
        <v>6987</v>
      </c>
      <c r="F1001" s="67" t="s">
        <v>5016</v>
      </c>
      <c r="G1001" s="68">
        <v>80111604</v>
      </c>
      <c r="H1001" s="69" t="s">
        <v>6016</v>
      </c>
      <c r="I1001" s="62" t="s">
        <v>159</v>
      </c>
      <c r="J1001" s="62" t="s">
        <v>159</v>
      </c>
      <c r="K1001" s="62">
        <v>5</v>
      </c>
      <c r="L1001" s="62" t="s">
        <v>223</v>
      </c>
      <c r="M1001" s="70" t="s">
        <v>224</v>
      </c>
      <c r="N1001" s="71">
        <v>206259791.75</v>
      </c>
      <c r="O1001" s="71">
        <v>206259791.75</v>
      </c>
      <c r="P1001" s="71" t="s">
        <v>225</v>
      </c>
      <c r="Q1001" s="71" t="s">
        <v>221</v>
      </c>
      <c r="R1001" s="72">
        <v>5</v>
      </c>
      <c r="S1001" s="73" t="s">
        <v>4</v>
      </c>
      <c r="T1001" s="87">
        <v>2018011000692</v>
      </c>
      <c r="U1001" s="75" t="str">
        <f t="shared" si="55"/>
        <v>2520 - Subdirección de Avalúos</v>
      </c>
      <c r="V1001" s="72" t="str">
        <f t="shared" si="53"/>
        <v>INVERSION</v>
      </c>
      <c r="W1001" s="72" t="s">
        <v>6557</v>
      </c>
      <c r="X1001" s="72" t="s">
        <v>6558</v>
      </c>
      <c r="Y1001" s="72" t="s">
        <v>6559</v>
      </c>
      <c r="Z1001" s="72" t="s">
        <v>6560</v>
      </c>
      <c r="AA1001" s="72" t="s">
        <v>6561</v>
      </c>
      <c r="AB1001" s="72">
        <v>0</v>
      </c>
      <c r="AC1001" s="72">
        <v>1</v>
      </c>
      <c r="AD1001" s="76"/>
    </row>
    <row r="1002" spans="1:30" ht="72" x14ac:dyDescent="0.25">
      <c r="A1002" s="62">
        <v>1001</v>
      </c>
      <c r="B1002" s="68" t="s">
        <v>1271</v>
      </c>
      <c r="C1002" s="64">
        <f t="shared" si="54"/>
        <v>4</v>
      </c>
      <c r="D1002" s="65">
        <v>45295</v>
      </c>
      <c r="E1002" s="66" t="s">
        <v>6987</v>
      </c>
      <c r="F1002" s="67" t="s">
        <v>5016</v>
      </c>
      <c r="G1002" s="68">
        <v>80111604</v>
      </c>
      <c r="H1002" s="69" t="s">
        <v>6017</v>
      </c>
      <c r="I1002" s="62" t="s">
        <v>153</v>
      </c>
      <c r="J1002" s="62" t="s">
        <v>153</v>
      </c>
      <c r="K1002" s="62">
        <v>12</v>
      </c>
      <c r="L1002" s="62" t="s">
        <v>223</v>
      </c>
      <c r="M1002" s="70" t="s">
        <v>224</v>
      </c>
      <c r="N1002" s="71">
        <v>474322745.60000002</v>
      </c>
      <c r="O1002" s="71">
        <v>474322745.60000002</v>
      </c>
      <c r="P1002" s="71" t="s">
        <v>225</v>
      </c>
      <c r="Q1002" s="71" t="s">
        <v>221</v>
      </c>
      <c r="R1002" s="72">
        <v>4</v>
      </c>
      <c r="S1002" s="73" t="s">
        <v>4</v>
      </c>
      <c r="T1002" s="87">
        <v>2018011000692</v>
      </c>
      <c r="U1002" s="75" t="str">
        <f t="shared" si="55"/>
        <v>2520 - Subdirección de Avalúos</v>
      </c>
      <c r="V1002" s="72" t="str">
        <f t="shared" si="53"/>
        <v>INVERSION</v>
      </c>
      <c r="W1002" s="72" t="s">
        <v>6557</v>
      </c>
      <c r="X1002" s="72" t="s">
        <v>6558</v>
      </c>
      <c r="Y1002" s="72" t="s">
        <v>6559</v>
      </c>
      <c r="Z1002" s="72" t="s">
        <v>6560</v>
      </c>
      <c r="AA1002" s="72" t="s">
        <v>6561</v>
      </c>
      <c r="AB1002" s="72">
        <v>0</v>
      </c>
      <c r="AC1002" s="72">
        <v>1</v>
      </c>
      <c r="AD1002" s="76"/>
    </row>
    <row r="1003" spans="1:30" ht="72" x14ac:dyDescent="0.25">
      <c r="A1003" s="62">
        <v>1002</v>
      </c>
      <c r="B1003" s="68" t="s">
        <v>1271</v>
      </c>
      <c r="C1003" s="64">
        <f t="shared" si="54"/>
        <v>1</v>
      </c>
      <c r="D1003" s="65">
        <v>45295</v>
      </c>
      <c r="E1003" s="66" t="s">
        <v>6987</v>
      </c>
      <c r="F1003" s="67" t="s">
        <v>5016</v>
      </c>
      <c r="G1003" s="68">
        <v>80111604</v>
      </c>
      <c r="H1003" s="69" t="s">
        <v>6018</v>
      </c>
      <c r="I1003" s="62" t="s">
        <v>155</v>
      </c>
      <c r="J1003" s="62" t="s">
        <v>155</v>
      </c>
      <c r="K1003" s="62">
        <v>9</v>
      </c>
      <c r="L1003" s="62" t="s">
        <v>223</v>
      </c>
      <c r="M1003" s="70" t="s">
        <v>224</v>
      </c>
      <c r="N1003" s="71">
        <v>97020561.600000009</v>
      </c>
      <c r="O1003" s="71">
        <v>97020561.600000009</v>
      </c>
      <c r="P1003" s="71" t="s">
        <v>225</v>
      </c>
      <c r="Q1003" s="71" t="s">
        <v>221</v>
      </c>
      <c r="R1003" s="72">
        <v>1</v>
      </c>
      <c r="S1003" s="73" t="s">
        <v>4</v>
      </c>
      <c r="T1003" s="87">
        <v>2018011000692</v>
      </c>
      <c r="U1003" s="75" t="str">
        <f t="shared" si="55"/>
        <v>2520 - Subdirección de Avalúos</v>
      </c>
      <c r="V1003" s="72" t="str">
        <f t="shared" si="53"/>
        <v>INVERSION</v>
      </c>
      <c r="W1003" s="72" t="s">
        <v>6557</v>
      </c>
      <c r="X1003" s="72" t="s">
        <v>6558</v>
      </c>
      <c r="Y1003" s="72" t="s">
        <v>6559</v>
      </c>
      <c r="Z1003" s="72" t="s">
        <v>6560</v>
      </c>
      <c r="AA1003" s="72" t="s">
        <v>6561</v>
      </c>
      <c r="AB1003" s="72">
        <v>0</v>
      </c>
      <c r="AC1003" s="72">
        <v>1</v>
      </c>
      <c r="AD1003" s="76"/>
    </row>
    <row r="1004" spans="1:30" ht="72" x14ac:dyDescent="0.25">
      <c r="A1004" s="62">
        <v>1003</v>
      </c>
      <c r="B1004" s="68" t="s">
        <v>1271</v>
      </c>
      <c r="C1004" s="64">
        <f t="shared" si="54"/>
        <v>3</v>
      </c>
      <c r="D1004" s="65">
        <v>45295</v>
      </c>
      <c r="E1004" s="66" t="s">
        <v>6987</v>
      </c>
      <c r="F1004" s="67" t="s">
        <v>5016</v>
      </c>
      <c r="G1004" s="68">
        <v>80111604</v>
      </c>
      <c r="H1004" s="69" t="s">
        <v>6019</v>
      </c>
      <c r="I1004" s="62" t="s">
        <v>158</v>
      </c>
      <c r="J1004" s="62" t="s">
        <v>158</v>
      </c>
      <c r="K1004" s="62">
        <v>7</v>
      </c>
      <c r="L1004" s="62" t="s">
        <v>223</v>
      </c>
      <c r="M1004" s="70" t="s">
        <v>224</v>
      </c>
      <c r="N1004" s="71">
        <v>226381310.39999998</v>
      </c>
      <c r="O1004" s="71">
        <v>226381310.39999998</v>
      </c>
      <c r="P1004" s="71" t="s">
        <v>225</v>
      </c>
      <c r="Q1004" s="71" t="s">
        <v>221</v>
      </c>
      <c r="R1004" s="72">
        <v>3</v>
      </c>
      <c r="S1004" s="73" t="s">
        <v>4</v>
      </c>
      <c r="T1004" s="87">
        <v>2018011000692</v>
      </c>
      <c r="U1004" s="75" t="str">
        <f t="shared" si="55"/>
        <v>2520 - Subdirección de Avalúos</v>
      </c>
      <c r="V1004" s="72" t="str">
        <f t="shared" si="53"/>
        <v>INVERSION</v>
      </c>
      <c r="W1004" s="72" t="s">
        <v>6557</v>
      </c>
      <c r="X1004" s="72" t="s">
        <v>6558</v>
      </c>
      <c r="Y1004" s="72" t="s">
        <v>6559</v>
      </c>
      <c r="Z1004" s="72" t="s">
        <v>6560</v>
      </c>
      <c r="AA1004" s="72" t="s">
        <v>6561</v>
      </c>
      <c r="AB1004" s="72">
        <v>0</v>
      </c>
      <c r="AC1004" s="72">
        <v>1</v>
      </c>
      <c r="AD1004" s="76"/>
    </row>
    <row r="1005" spans="1:30" ht="72" x14ac:dyDescent="0.25">
      <c r="A1005" s="62">
        <v>1004</v>
      </c>
      <c r="B1005" s="68" t="s">
        <v>1271</v>
      </c>
      <c r="C1005" s="64">
        <f t="shared" si="54"/>
        <v>1</v>
      </c>
      <c r="D1005" s="65">
        <v>45295</v>
      </c>
      <c r="E1005" s="66" t="s">
        <v>6987</v>
      </c>
      <c r="F1005" s="67" t="s">
        <v>5016</v>
      </c>
      <c r="G1005" s="68">
        <v>80111604</v>
      </c>
      <c r="H1005" s="69" t="s">
        <v>6020</v>
      </c>
      <c r="I1005" s="62" t="s">
        <v>159</v>
      </c>
      <c r="J1005" s="62" t="s">
        <v>159</v>
      </c>
      <c r="K1005" s="62">
        <v>5</v>
      </c>
      <c r="L1005" s="62" t="s">
        <v>223</v>
      </c>
      <c r="M1005" s="70" t="s">
        <v>224</v>
      </c>
      <c r="N1005" s="71">
        <v>53900312</v>
      </c>
      <c r="O1005" s="71">
        <v>53900312</v>
      </c>
      <c r="P1005" s="71" t="s">
        <v>225</v>
      </c>
      <c r="Q1005" s="71" t="s">
        <v>221</v>
      </c>
      <c r="R1005" s="72">
        <v>1</v>
      </c>
      <c r="S1005" s="73" t="s">
        <v>4</v>
      </c>
      <c r="T1005" s="87">
        <v>2018011000692</v>
      </c>
      <c r="U1005" s="75" t="str">
        <f t="shared" si="55"/>
        <v>2520 - Subdirección de Avalúos</v>
      </c>
      <c r="V1005" s="72" t="str">
        <f t="shared" si="53"/>
        <v>INVERSION</v>
      </c>
      <c r="W1005" s="72" t="s">
        <v>6557</v>
      </c>
      <c r="X1005" s="72" t="s">
        <v>6558</v>
      </c>
      <c r="Y1005" s="72" t="s">
        <v>6559</v>
      </c>
      <c r="Z1005" s="72" t="s">
        <v>6560</v>
      </c>
      <c r="AA1005" s="72" t="s">
        <v>6561</v>
      </c>
      <c r="AB1005" s="72">
        <v>0</v>
      </c>
      <c r="AC1005" s="72">
        <v>1</v>
      </c>
      <c r="AD1005" s="76"/>
    </row>
    <row r="1006" spans="1:30" ht="72" x14ac:dyDescent="0.25">
      <c r="A1006" s="62">
        <v>1005</v>
      </c>
      <c r="B1006" s="68" t="s">
        <v>1271</v>
      </c>
      <c r="C1006" s="64">
        <f t="shared" si="54"/>
        <v>1</v>
      </c>
      <c r="D1006" s="65">
        <v>45295</v>
      </c>
      <c r="E1006" s="66" t="s">
        <v>6987</v>
      </c>
      <c r="F1006" s="67" t="s">
        <v>5016</v>
      </c>
      <c r="G1006" s="68">
        <v>80111604</v>
      </c>
      <c r="H1006" s="69" t="s">
        <v>6021</v>
      </c>
      <c r="I1006" s="62" t="s">
        <v>153</v>
      </c>
      <c r="J1006" s="62" t="s">
        <v>153</v>
      </c>
      <c r="K1006" s="62">
        <v>12</v>
      </c>
      <c r="L1006" s="62" t="s">
        <v>223</v>
      </c>
      <c r="M1006" s="70" t="s">
        <v>224</v>
      </c>
      <c r="N1006" s="71">
        <v>132491524.13</v>
      </c>
      <c r="O1006" s="71">
        <v>132491524.13</v>
      </c>
      <c r="P1006" s="71" t="s">
        <v>225</v>
      </c>
      <c r="Q1006" s="71" t="s">
        <v>221</v>
      </c>
      <c r="R1006" s="72">
        <v>1</v>
      </c>
      <c r="S1006" s="73" t="s">
        <v>4</v>
      </c>
      <c r="T1006" s="87">
        <v>2018011000692</v>
      </c>
      <c r="U1006" s="75" t="str">
        <f t="shared" si="55"/>
        <v>2520 - Subdirección de Avalúos</v>
      </c>
      <c r="V1006" s="72" t="str">
        <f t="shared" si="53"/>
        <v>INVERSION</v>
      </c>
      <c r="W1006" s="72" t="s">
        <v>6557</v>
      </c>
      <c r="X1006" s="72" t="s">
        <v>6558</v>
      </c>
      <c r="Y1006" s="72" t="s">
        <v>6559</v>
      </c>
      <c r="Z1006" s="72" t="s">
        <v>6560</v>
      </c>
      <c r="AA1006" s="72" t="s">
        <v>6561</v>
      </c>
      <c r="AB1006" s="72">
        <v>0</v>
      </c>
      <c r="AC1006" s="72">
        <v>1</v>
      </c>
      <c r="AD1006" s="76"/>
    </row>
    <row r="1007" spans="1:30" ht="72" x14ac:dyDescent="0.25">
      <c r="A1007" s="62">
        <v>1006</v>
      </c>
      <c r="B1007" s="68" t="s">
        <v>1271</v>
      </c>
      <c r="C1007" s="64">
        <f t="shared" si="54"/>
        <v>1</v>
      </c>
      <c r="D1007" s="65">
        <v>45295</v>
      </c>
      <c r="E1007" s="66" t="s">
        <v>6989</v>
      </c>
      <c r="F1007" s="67" t="s">
        <v>5016</v>
      </c>
      <c r="G1007" s="68">
        <v>80111607</v>
      </c>
      <c r="H1007" s="69" t="s">
        <v>6022</v>
      </c>
      <c r="I1007" s="62" t="s">
        <v>155</v>
      </c>
      <c r="J1007" s="62" t="s">
        <v>155</v>
      </c>
      <c r="K1007" s="62">
        <v>9</v>
      </c>
      <c r="L1007" s="62" t="s">
        <v>223</v>
      </c>
      <c r="M1007" s="70" t="s">
        <v>224</v>
      </c>
      <c r="N1007" s="71">
        <v>97020561.600000009</v>
      </c>
      <c r="O1007" s="71">
        <v>97020561.600000009</v>
      </c>
      <c r="P1007" s="71" t="s">
        <v>225</v>
      </c>
      <c r="Q1007" s="71" t="s">
        <v>221</v>
      </c>
      <c r="R1007" s="72">
        <v>1</v>
      </c>
      <c r="S1007" s="73" t="s">
        <v>4</v>
      </c>
      <c r="T1007" s="87">
        <v>2018011000692</v>
      </c>
      <c r="U1007" s="75" t="str">
        <f t="shared" si="55"/>
        <v>2520 - Subdirección de Avalúos</v>
      </c>
      <c r="V1007" s="72" t="str">
        <f t="shared" si="53"/>
        <v>INVERSION</v>
      </c>
      <c r="W1007" s="72" t="s">
        <v>6557</v>
      </c>
      <c r="X1007" s="72" t="s">
        <v>6558</v>
      </c>
      <c r="Y1007" s="72" t="s">
        <v>6559</v>
      </c>
      <c r="Z1007" s="72" t="s">
        <v>6560</v>
      </c>
      <c r="AA1007" s="72" t="s">
        <v>6561</v>
      </c>
      <c r="AB1007" s="72">
        <v>0</v>
      </c>
      <c r="AC1007" s="72">
        <v>1</v>
      </c>
      <c r="AD1007" s="76"/>
    </row>
    <row r="1008" spans="1:30" ht="72" x14ac:dyDescent="0.25">
      <c r="A1008" s="62">
        <v>1007</v>
      </c>
      <c r="B1008" s="68" t="s">
        <v>1271</v>
      </c>
      <c r="C1008" s="64">
        <f t="shared" si="54"/>
        <v>1</v>
      </c>
      <c r="D1008" s="65">
        <v>45295</v>
      </c>
      <c r="E1008" s="66" t="s">
        <v>6989</v>
      </c>
      <c r="F1008" s="67" t="s">
        <v>5016</v>
      </c>
      <c r="G1008" s="68">
        <v>80111607</v>
      </c>
      <c r="H1008" s="69" t="s">
        <v>6023</v>
      </c>
      <c r="I1008" s="62" t="s">
        <v>158</v>
      </c>
      <c r="J1008" s="62" t="s">
        <v>158</v>
      </c>
      <c r="K1008" s="62">
        <v>7</v>
      </c>
      <c r="L1008" s="62" t="s">
        <v>223</v>
      </c>
      <c r="M1008" s="70" t="s">
        <v>224</v>
      </c>
      <c r="N1008" s="71">
        <v>75460436.799999997</v>
      </c>
      <c r="O1008" s="71">
        <v>75460436.799999997</v>
      </c>
      <c r="P1008" s="71" t="s">
        <v>225</v>
      </c>
      <c r="Q1008" s="71" t="s">
        <v>221</v>
      </c>
      <c r="R1008" s="72">
        <v>1</v>
      </c>
      <c r="S1008" s="73" t="s">
        <v>4</v>
      </c>
      <c r="T1008" s="87">
        <v>2018011000692</v>
      </c>
      <c r="U1008" s="75" t="str">
        <f t="shared" si="55"/>
        <v>2520 - Subdirección de Avalúos</v>
      </c>
      <c r="V1008" s="72" t="str">
        <f t="shared" si="53"/>
        <v>INVERSION</v>
      </c>
      <c r="W1008" s="72" t="s">
        <v>6557</v>
      </c>
      <c r="X1008" s="72" t="s">
        <v>6558</v>
      </c>
      <c r="Y1008" s="72" t="s">
        <v>6559</v>
      </c>
      <c r="Z1008" s="72" t="s">
        <v>6560</v>
      </c>
      <c r="AA1008" s="72" t="s">
        <v>6561</v>
      </c>
      <c r="AB1008" s="72">
        <v>0</v>
      </c>
      <c r="AC1008" s="72">
        <v>1</v>
      </c>
      <c r="AD1008" s="76"/>
    </row>
    <row r="1009" spans="1:30" ht="90" x14ac:dyDescent="0.25">
      <c r="A1009" s="62">
        <v>1008</v>
      </c>
      <c r="B1009" s="68" t="s">
        <v>1881</v>
      </c>
      <c r="C1009" s="64">
        <f t="shared" si="54"/>
        <v>1</v>
      </c>
      <c r="D1009" s="65">
        <v>45295</v>
      </c>
      <c r="E1009" s="66" t="s">
        <v>6991</v>
      </c>
      <c r="F1009" s="67" t="s">
        <v>5016</v>
      </c>
      <c r="G1009" s="68">
        <v>43231513</v>
      </c>
      <c r="H1009" s="69" t="s">
        <v>6024</v>
      </c>
      <c r="I1009" s="62" t="s">
        <v>153</v>
      </c>
      <c r="J1009" s="62" t="s">
        <v>155</v>
      </c>
      <c r="K1009" s="62">
        <v>9</v>
      </c>
      <c r="L1009" s="62" t="s">
        <v>223</v>
      </c>
      <c r="M1009" s="70" t="s">
        <v>224</v>
      </c>
      <c r="N1009" s="71">
        <v>1684185000</v>
      </c>
      <c r="O1009" s="71">
        <v>1684185000</v>
      </c>
      <c r="P1009" s="71" t="s">
        <v>225</v>
      </c>
      <c r="Q1009" s="71" t="s">
        <v>221</v>
      </c>
      <c r="R1009" s="72">
        <v>1</v>
      </c>
      <c r="S1009" s="73" t="s">
        <v>4</v>
      </c>
      <c r="T1009" s="87">
        <v>2018011000692</v>
      </c>
      <c r="U1009" s="75" t="str">
        <f t="shared" si="55"/>
        <v>2720 - Subdirección Sistemas de Información</v>
      </c>
      <c r="V1009" s="72" t="str">
        <f t="shared" si="53"/>
        <v>INVERSION</v>
      </c>
      <c r="W1009" s="72" t="s">
        <v>6557</v>
      </c>
      <c r="X1009" s="72" t="s">
        <v>6558</v>
      </c>
      <c r="Y1009" s="72" t="s">
        <v>6559</v>
      </c>
      <c r="Z1009" s="72" t="s">
        <v>6560</v>
      </c>
      <c r="AA1009" s="72" t="s">
        <v>6561</v>
      </c>
      <c r="AB1009" s="72">
        <v>0</v>
      </c>
      <c r="AC1009" s="72">
        <v>1</v>
      </c>
      <c r="AD1009" s="76"/>
    </row>
    <row r="1010" spans="1:30" ht="72" x14ac:dyDescent="0.25">
      <c r="A1010" s="62">
        <v>1009</v>
      </c>
      <c r="B1010" s="68" t="s">
        <v>1888</v>
      </c>
      <c r="C1010" s="64">
        <f t="shared" si="54"/>
        <v>1</v>
      </c>
      <c r="D1010" s="65">
        <v>45295</v>
      </c>
      <c r="E1010" s="66" t="s">
        <v>6992</v>
      </c>
      <c r="F1010" s="67" t="s">
        <v>5016</v>
      </c>
      <c r="G1010" s="68">
        <v>81111508</v>
      </c>
      <c r="H1010" s="69" t="s">
        <v>6025</v>
      </c>
      <c r="I1010" s="62" t="s">
        <v>153</v>
      </c>
      <c r="J1010" s="62" t="s">
        <v>154</v>
      </c>
      <c r="K1010" s="62">
        <v>12</v>
      </c>
      <c r="L1010" s="62" t="s">
        <v>223</v>
      </c>
      <c r="M1010" s="70" t="s">
        <v>224</v>
      </c>
      <c r="N1010" s="71">
        <v>135030000</v>
      </c>
      <c r="O1010" s="71">
        <v>135030000</v>
      </c>
      <c r="P1010" s="71" t="s">
        <v>225</v>
      </c>
      <c r="Q1010" s="71" t="s">
        <v>221</v>
      </c>
      <c r="R1010" s="72">
        <v>1</v>
      </c>
      <c r="S1010" s="73" t="s">
        <v>4</v>
      </c>
      <c r="T1010" s="87">
        <v>2018011000692</v>
      </c>
      <c r="U1010" s="75" t="str">
        <f t="shared" si="55"/>
        <v>2710 - Subdirección de Información</v>
      </c>
      <c r="V1010" s="72" t="str">
        <f t="shared" si="53"/>
        <v>INVERSION</v>
      </c>
      <c r="W1010" s="72" t="s">
        <v>6557</v>
      </c>
      <c r="X1010" s="72" t="s">
        <v>6558</v>
      </c>
      <c r="Y1010" s="72" t="s">
        <v>6559</v>
      </c>
      <c r="Z1010" s="72" t="s">
        <v>6560</v>
      </c>
      <c r="AA1010" s="72" t="s">
        <v>6561</v>
      </c>
      <c r="AB1010" s="72">
        <v>0</v>
      </c>
      <c r="AC1010" s="72">
        <v>1</v>
      </c>
      <c r="AD1010" s="76"/>
    </row>
    <row r="1011" spans="1:30" ht="72" x14ac:dyDescent="0.25">
      <c r="A1011" s="62">
        <v>1010</v>
      </c>
      <c r="B1011" s="68" t="s">
        <v>1881</v>
      </c>
      <c r="C1011" s="64">
        <f t="shared" si="54"/>
        <v>1</v>
      </c>
      <c r="D1011" s="65">
        <v>45295</v>
      </c>
      <c r="E1011" s="66" t="s">
        <v>6992</v>
      </c>
      <c r="F1011" s="67" t="s">
        <v>5016</v>
      </c>
      <c r="G1011" s="68">
        <v>81111508</v>
      </c>
      <c r="H1011" s="69" t="s">
        <v>6026</v>
      </c>
      <c r="I1011" s="62" t="s">
        <v>153</v>
      </c>
      <c r="J1011" s="62" t="s">
        <v>154</v>
      </c>
      <c r="K1011" s="62">
        <v>12</v>
      </c>
      <c r="L1011" s="62" t="s">
        <v>223</v>
      </c>
      <c r="M1011" s="70" t="s">
        <v>224</v>
      </c>
      <c r="N1011" s="71">
        <v>135030000</v>
      </c>
      <c r="O1011" s="71">
        <v>135030000</v>
      </c>
      <c r="P1011" s="71" t="s">
        <v>225</v>
      </c>
      <c r="Q1011" s="71" t="s">
        <v>221</v>
      </c>
      <c r="R1011" s="72">
        <v>1</v>
      </c>
      <c r="S1011" s="73" t="s">
        <v>4</v>
      </c>
      <c r="T1011" s="87">
        <v>2018011000692</v>
      </c>
      <c r="U1011" s="75" t="str">
        <f t="shared" si="55"/>
        <v>2720 - Subdirección Sistemas de Información</v>
      </c>
      <c r="V1011" s="72" t="str">
        <f t="shared" si="53"/>
        <v>INVERSION</v>
      </c>
      <c r="W1011" s="72" t="s">
        <v>6557</v>
      </c>
      <c r="X1011" s="72" t="s">
        <v>6558</v>
      </c>
      <c r="Y1011" s="72" t="s">
        <v>6559</v>
      </c>
      <c r="Z1011" s="72" t="s">
        <v>6560</v>
      </c>
      <c r="AA1011" s="72" t="s">
        <v>6561</v>
      </c>
      <c r="AB1011" s="72">
        <v>0</v>
      </c>
      <c r="AC1011" s="72">
        <v>1</v>
      </c>
      <c r="AD1011" s="76"/>
    </row>
    <row r="1012" spans="1:30" ht="90" x14ac:dyDescent="0.25">
      <c r="A1012" s="62">
        <v>1011</v>
      </c>
      <c r="B1012" s="68" t="str">
        <f>+S1012</f>
        <v>2710 - Subdirección de Información</v>
      </c>
      <c r="C1012" s="64">
        <f t="shared" si="54"/>
        <v>1</v>
      </c>
      <c r="D1012" s="65">
        <v>45316</v>
      </c>
      <c r="E1012" s="66" t="s">
        <v>6992</v>
      </c>
      <c r="F1012" s="67" t="s">
        <v>5016</v>
      </c>
      <c r="G1012" s="68">
        <v>81111508</v>
      </c>
      <c r="H1012" s="69" t="s">
        <v>6027</v>
      </c>
      <c r="I1012" s="62" t="s">
        <v>153</v>
      </c>
      <c r="J1012" s="62" t="s">
        <v>154</v>
      </c>
      <c r="K1012" s="62">
        <v>11</v>
      </c>
      <c r="L1012" s="62" t="s">
        <v>223</v>
      </c>
      <c r="M1012" s="70" t="s">
        <v>224</v>
      </c>
      <c r="N1012" s="71">
        <v>49770000</v>
      </c>
      <c r="O1012" s="71">
        <v>49770000</v>
      </c>
      <c r="P1012" s="71" t="s">
        <v>225</v>
      </c>
      <c r="Q1012" s="71" t="s">
        <v>221</v>
      </c>
      <c r="R1012" s="72">
        <v>1</v>
      </c>
      <c r="S1012" s="81" t="s">
        <v>1888</v>
      </c>
      <c r="T1012" s="88" t="s">
        <v>4</v>
      </c>
      <c r="U1012" s="75">
        <v>2018011000692</v>
      </c>
      <c r="V1012" s="72" t="str">
        <f t="shared" si="53"/>
        <v>INVERSION</v>
      </c>
      <c r="W1012" s="72"/>
      <c r="X1012" s="72"/>
      <c r="Y1012" s="72"/>
      <c r="Z1012" s="72"/>
      <c r="AA1012" s="72"/>
      <c r="AB1012" s="72"/>
      <c r="AC1012" s="72"/>
      <c r="AD1012" s="76"/>
    </row>
    <row r="1013" spans="1:30" ht="72" x14ac:dyDescent="0.25">
      <c r="A1013" s="62">
        <v>1012</v>
      </c>
      <c r="B1013" s="68" t="s">
        <v>1888</v>
      </c>
      <c r="C1013" s="64">
        <f t="shared" si="54"/>
        <v>1</v>
      </c>
      <c r="D1013" s="65">
        <v>45295</v>
      </c>
      <c r="E1013" s="66" t="s">
        <v>6992</v>
      </c>
      <c r="F1013" s="67" t="s">
        <v>5016</v>
      </c>
      <c r="G1013" s="68">
        <v>81111508</v>
      </c>
      <c r="H1013" s="69" t="s">
        <v>6028</v>
      </c>
      <c r="I1013" s="62" t="s">
        <v>153</v>
      </c>
      <c r="J1013" s="62" t="s">
        <v>154</v>
      </c>
      <c r="K1013" s="62">
        <v>12</v>
      </c>
      <c r="L1013" s="62" t="s">
        <v>223</v>
      </c>
      <c r="M1013" s="70" t="s">
        <v>224</v>
      </c>
      <c r="N1013" s="71">
        <v>135030000</v>
      </c>
      <c r="O1013" s="71">
        <v>135030000</v>
      </c>
      <c r="P1013" s="71" t="s">
        <v>225</v>
      </c>
      <c r="Q1013" s="71" t="s">
        <v>221</v>
      </c>
      <c r="R1013" s="72">
        <v>1</v>
      </c>
      <c r="S1013" s="73" t="s">
        <v>4</v>
      </c>
      <c r="T1013" s="87">
        <v>2018011000692</v>
      </c>
      <c r="U1013" s="75" t="str">
        <f t="shared" ref="U1013:U1076" si="56">+B1013</f>
        <v>2710 - Subdirección de Información</v>
      </c>
      <c r="V1013" s="72" t="str">
        <f t="shared" si="53"/>
        <v>INVERSION</v>
      </c>
      <c r="W1013" s="72" t="s">
        <v>6557</v>
      </c>
      <c r="X1013" s="72" t="s">
        <v>6558</v>
      </c>
      <c r="Y1013" s="72" t="s">
        <v>6559</v>
      </c>
      <c r="Z1013" s="72" t="s">
        <v>6560</v>
      </c>
      <c r="AA1013" s="72" t="s">
        <v>6561</v>
      </c>
      <c r="AB1013" s="72">
        <v>0</v>
      </c>
      <c r="AC1013" s="72">
        <v>1</v>
      </c>
      <c r="AD1013" s="76"/>
    </row>
    <row r="1014" spans="1:30" ht="90" x14ac:dyDescent="0.25">
      <c r="A1014" s="62">
        <v>1013</v>
      </c>
      <c r="B1014" s="68" t="s">
        <v>1888</v>
      </c>
      <c r="C1014" s="64">
        <f t="shared" si="54"/>
        <v>1</v>
      </c>
      <c r="D1014" s="65">
        <v>45295</v>
      </c>
      <c r="E1014" s="66" t="s">
        <v>6992</v>
      </c>
      <c r="F1014" s="67" t="s">
        <v>5016</v>
      </c>
      <c r="G1014" s="68">
        <v>81111508</v>
      </c>
      <c r="H1014" s="69" t="s">
        <v>6029</v>
      </c>
      <c r="I1014" s="62" t="s">
        <v>153</v>
      </c>
      <c r="J1014" s="62" t="s">
        <v>154</v>
      </c>
      <c r="K1014" s="62">
        <v>12</v>
      </c>
      <c r="L1014" s="62" t="s">
        <v>223</v>
      </c>
      <c r="M1014" s="70" t="s">
        <v>224</v>
      </c>
      <c r="N1014" s="71">
        <v>106680000</v>
      </c>
      <c r="O1014" s="71">
        <v>106680000</v>
      </c>
      <c r="P1014" s="71" t="s">
        <v>225</v>
      </c>
      <c r="Q1014" s="71" t="s">
        <v>221</v>
      </c>
      <c r="R1014" s="72">
        <v>1</v>
      </c>
      <c r="S1014" s="73" t="s">
        <v>4</v>
      </c>
      <c r="T1014" s="87">
        <v>2018011000692</v>
      </c>
      <c r="U1014" s="75" t="str">
        <f t="shared" si="56"/>
        <v>2710 - Subdirección de Información</v>
      </c>
      <c r="V1014" s="72" t="str">
        <f t="shared" si="53"/>
        <v>INVERSION</v>
      </c>
      <c r="W1014" s="72" t="s">
        <v>6557</v>
      </c>
      <c r="X1014" s="72" t="s">
        <v>6558</v>
      </c>
      <c r="Y1014" s="72" t="s">
        <v>6559</v>
      </c>
      <c r="Z1014" s="72" t="s">
        <v>6560</v>
      </c>
      <c r="AA1014" s="72" t="s">
        <v>6561</v>
      </c>
      <c r="AB1014" s="72">
        <v>0</v>
      </c>
      <c r="AC1014" s="72">
        <v>1</v>
      </c>
      <c r="AD1014" s="76"/>
    </row>
    <row r="1015" spans="1:30" ht="90" x14ac:dyDescent="0.25">
      <c r="A1015" s="62">
        <v>1014</v>
      </c>
      <c r="B1015" s="68" t="s">
        <v>1881</v>
      </c>
      <c r="C1015" s="64">
        <f t="shared" si="54"/>
        <v>2</v>
      </c>
      <c r="D1015" s="65">
        <v>45295</v>
      </c>
      <c r="E1015" s="66" t="s">
        <v>6992</v>
      </c>
      <c r="F1015" s="67" t="s">
        <v>5016</v>
      </c>
      <c r="G1015" s="68">
        <v>81111508</v>
      </c>
      <c r="H1015" s="69" t="s">
        <v>6030</v>
      </c>
      <c r="I1015" s="62" t="s">
        <v>153</v>
      </c>
      <c r="J1015" s="62" t="s">
        <v>154</v>
      </c>
      <c r="K1015" s="62">
        <v>12</v>
      </c>
      <c r="L1015" s="62" t="s">
        <v>223</v>
      </c>
      <c r="M1015" s="70" t="s">
        <v>224</v>
      </c>
      <c r="N1015" s="71">
        <v>66660000</v>
      </c>
      <c r="O1015" s="71">
        <v>66660000</v>
      </c>
      <c r="P1015" s="71" t="s">
        <v>225</v>
      </c>
      <c r="Q1015" s="71" t="s">
        <v>221</v>
      </c>
      <c r="R1015" s="72">
        <v>2</v>
      </c>
      <c r="S1015" s="73" t="s">
        <v>4</v>
      </c>
      <c r="T1015" s="87">
        <v>2018011000692</v>
      </c>
      <c r="U1015" s="75" t="str">
        <f t="shared" si="56"/>
        <v>2720 - Subdirección Sistemas de Información</v>
      </c>
      <c r="V1015" s="72" t="str">
        <f t="shared" si="53"/>
        <v>INVERSION</v>
      </c>
      <c r="W1015" s="72" t="s">
        <v>6557</v>
      </c>
      <c r="X1015" s="72" t="s">
        <v>6558</v>
      </c>
      <c r="Y1015" s="72" t="s">
        <v>6559</v>
      </c>
      <c r="Z1015" s="72" t="s">
        <v>6560</v>
      </c>
      <c r="AA1015" s="72" t="s">
        <v>6561</v>
      </c>
      <c r="AB1015" s="72">
        <v>0</v>
      </c>
      <c r="AC1015" s="72">
        <v>1</v>
      </c>
      <c r="AD1015" s="76"/>
    </row>
    <row r="1016" spans="1:30" ht="90" x14ac:dyDescent="0.25">
      <c r="A1016" s="62">
        <v>1015</v>
      </c>
      <c r="B1016" s="68" t="s">
        <v>1881</v>
      </c>
      <c r="C1016" s="64">
        <f t="shared" si="54"/>
        <v>1</v>
      </c>
      <c r="D1016" s="65">
        <v>45295</v>
      </c>
      <c r="E1016" s="66" t="s">
        <v>6992</v>
      </c>
      <c r="F1016" s="67" t="s">
        <v>5016</v>
      </c>
      <c r="G1016" s="68">
        <v>81111508</v>
      </c>
      <c r="H1016" s="69" t="s">
        <v>6031</v>
      </c>
      <c r="I1016" s="62" t="s">
        <v>153</v>
      </c>
      <c r="J1016" s="62" t="s">
        <v>154</v>
      </c>
      <c r="K1016" s="62">
        <v>12</v>
      </c>
      <c r="L1016" s="62" t="s">
        <v>223</v>
      </c>
      <c r="M1016" s="70" t="s">
        <v>224</v>
      </c>
      <c r="N1016" s="71">
        <v>39900000</v>
      </c>
      <c r="O1016" s="71">
        <v>39900000</v>
      </c>
      <c r="P1016" s="71" t="s">
        <v>225</v>
      </c>
      <c r="Q1016" s="71" t="s">
        <v>221</v>
      </c>
      <c r="R1016" s="72">
        <v>1</v>
      </c>
      <c r="S1016" s="73" t="s">
        <v>4</v>
      </c>
      <c r="T1016" s="87">
        <v>2018011000692</v>
      </c>
      <c r="U1016" s="75" t="str">
        <f t="shared" si="56"/>
        <v>2720 - Subdirección Sistemas de Información</v>
      </c>
      <c r="V1016" s="72" t="str">
        <f t="shared" si="53"/>
        <v>INVERSION</v>
      </c>
      <c r="W1016" s="72" t="s">
        <v>6557</v>
      </c>
      <c r="X1016" s="72" t="s">
        <v>6558</v>
      </c>
      <c r="Y1016" s="72" t="s">
        <v>6559</v>
      </c>
      <c r="Z1016" s="72" t="s">
        <v>6560</v>
      </c>
      <c r="AA1016" s="72" t="s">
        <v>6561</v>
      </c>
      <c r="AB1016" s="72">
        <v>0</v>
      </c>
      <c r="AC1016" s="72">
        <v>1</v>
      </c>
      <c r="AD1016" s="76"/>
    </row>
    <row r="1017" spans="1:30" ht="72" x14ac:dyDescent="0.25">
      <c r="A1017" s="62">
        <v>1016</v>
      </c>
      <c r="B1017" s="68" t="s">
        <v>1881</v>
      </c>
      <c r="C1017" s="64">
        <f t="shared" si="54"/>
        <v>1</v>
      </c>
      <c r="D1017" s="65">
        <v>45295</v>
      </c>
      <c r="E1017" s="66" t="s">
        <v>6992</v>
      </c>
      <c r="F1017" s="67" t="s">
        <v>5016</v>
      </c>
      <c r="G1017" s="68">
        <v>81111508</v>
      </c>
      <c r="H1017" s="69" t="s">
        <v>6032</v>
      </c>
      <c r="I1017" s="62" t="s">
        <v>153</v>
      </c>
      <c r="J1017" s="62" t="s">
        <v>153</v>
      </c>
      <c r="K1017" s="62">
        <v>12</v>
      </c>
      <c r="L1017" s="62" t="s">
        <v>223</v>
      </c>
      <c r="M1017" s="70" t="s">
        <v>224</v>
      </c>
      <c r="N1017" s="71">
        <v>47150000</v>
      </c>
      <c r="O1017" s="71">
        <v>47150000</v>
      </c>
      <c r="P1017" s="71" t="s">
        <v>225</v>
      </c>
      <c r="Q1017" s="71" t="s">
        <v>221</v>
      </c>
      <c r="R1017" s="72">
        <v>1</v>
      </c>
      <c r="S1017" s="73" t="s">
        <v>4</v>
      </c>
      <c r="T1017" s="87">
        <v>2018011000692</v>
      </c>
      <c r="U1017" s="75" t="str">
        <f t="shared" si="56"/>
        <v>2720 - Subdirección Sistemas de Información</v>
      </c>
      <c r="V1017" s="72" t="str">
        <f t="shared" si="53"/>
        <v>INVERSION</v>
      </c>
      <c r="W1017" s="72" t="s">
        <v>6557</v>
      </c>
      <c r="X1017" s="72" t="s">
        <v>6558</v>
      </c>
      <c r="Y1017" s="72" t="s">
        <v>6559</v>
      </c>
      <c r="Z1017" s="72" t="s">
        <v>6560</v>
      </c>
      <c r="AA1017" s="72" t="s">
        <v>6561</v>
      </c>
      <c r="AB1017" s="72">
        <v>0</v>
      </c>
      <c r="AC1017" s="72">
        <v>1</v>
      </c>
      <c r="AD1017" s="76"/>
    </row>
    <row r="1018" spans="1:30" ht="108" x14ac:dyDescent="0.25">
      <c r="A1018" s="62">
        <v>1017</v>
      </c>
      <c r="B1018" s="68" t="s">
        <v>1881</v>
      </c>
      <c r="C1018" s="64">
        <f t="shared" si="54"/>
        <v>2</v>
      </c>
      <c r="D1018" s="65">
        <v>45295</v>
      </c>
      <c r="E1018" s="66" t="s">
        <v>6992</v>
      </c>
      <c r="F1018" s="67" t="s">
        <v>5016</v>
      </c>
      <c r="G1018" s="68">
        <v>81111508</v>
      </c>
      <c r="H1018" s="69" t="s">
        <v>6033</v>
      </c>
      <c r="I1018" s="62" t="s">
        <v>155</v>
      </c>
      <c r="J1018" s="62" t="s">
        <v>156</v>
      </c>
      <c r="K1018" s="62">
        <v>9</v>
      </c>
      <c r="L1018" s="62" t="s">
        <v>223</v>
      </c>
      <c r="M1018" s="70" t="s">
        <v>224</v>
      </c>
      <c r="N1018" s="71">
        <v>146700000</v>
      </c>
      <c r="O1018" s="71">
        <v>146700000</v>
      </c>
      <c r="P1018" s="71" t="s">
        <v>225</v>
      </c>
      <c r="Q1018" s="71" t="s">
        <v>221</v>
      </c>
      <c r="R1018" s="72">
        <v>2</v>
      </c>
      <c r="S1018" s="73" t="s">
        <v>4</v>
      </c>
      <c r="T1018" s="87">
        <v>2018011000692</v>
      </c>
      <c r="U1018" s="75" t="str">
        <f t="shared" si="56"/>
        <v>2720 - Subdirección Sistemas de Información</v>
      </c>
      <c r="V1018" s="72" t="str">
        <f t="shared" si="53"/>
        <v>INVERSION</v>
      </c>
      <c r="W1018" s="72" t="s">
        <v>6557</v>
      </c>
      <c r="X1018" s="72" t="s">
        <v>6558</v>
      </c>
      <c r="Y1018" s="72" t="s">
        <v>6559</v>
      </c>
      <c r="Z1018" s="72" t="s">
        <v>6560</v>
      </c>
      <c r="AA1018" s="72" t="s">
        <v>6561</v>
      </c>
      <c r="AB1018" s="72">
        <v>0</v>
      </c>
      <c r="AC1018" s="72">
        <v>1</v>
      </c>
      <c r="AD1018" s="76"/>
    </row>
    <row r="1019" spans="1:30" ht="90" x14ac:dyDescent="0.25">
      <c r="A1019" s="62">
        <v>1018</v>
      </c>
      <c r="B1019" s="68" t="s">
        <v>1888</v>
      </c>
      <c r="C1019" s="64">
        <f t="shared" si="54"/>
        <v>2</v>
      </c>
      <c r="D1019" s="65">
        <v>45295</v>
      </c>
      <c r="E1019" s="66" t="s">
        <v>6992</v>
      </c>
      <c r="F1019" s="67" t="s">
        <v>5016</v>
      </c>
      <c r="G1019" s="68">
        <v>81111508</v>
      </c>
      <c r="H1019" s="69" t="s">
        <v>6034</v>
      </c>
      <c r="I1019" s="62" t="s">
        <v>153</v>
      </c>
      <c r="J1019" s="62" t="s">
        <v>153</v>
      </c>
      <c r="K1019" s="62">
        <v>12</v>
      </c>
      <c r="L1019" s="62" t="s">
        <v>223</v>
      </c>
      <c r="M1019" s="70" t="s">
        <v>224</v>
      </c>
      <c r="N1019" s="71">
        <v>237066666</v>
      </c>
      <c r="O1019" s="71">
        <v>237066666</v>
      </c>
      <c r="P1019" s="71" t="s">
        <v>225</v>
      </c>
      <c r="Q1019" s="71" t="s">
        <v>221</v>
      </c>
      <c r="R1019" s="72">
        <v>2</v>
      </c>
      <c r="S1019" s="73" t="s">
        <v>4</v>
      </c>
      <c r="T1019" s="87">
        <v>2018011000692</v>
      </c>
      <c r="U1019" s="75" t="str">
        <f t="shared" si="56"/>
        <v>2710 - Subdirección de Información</v>
      </c>
      <c r="V1019" s="72" t="str">
        <f t="shared" si="53"/>
        <v>INVERSION</v>
      </c>
      <c r="W1019" s="72" t="s">
        <v>6557</v>
      </c>
      <c r="X1019" s="72" t="s">
        <v>6558</v>
      </c>
      <c r="Y1019" s="72" t="s">
        <v>6559</v>
      </c>
      <c r="Z1019" s="72" t="s">
        <v>6560</v>
      </c>
      <c r="AA1019" s="72" t="s">
        <v>6561</v>
      </c>
      <c r="AB1019" s="72">
        <v>0</v>
      </c>
      <c r="AC1019" s="72">
        <v>1</v>
      </c>
      <c r="AD1019" s="76"/>
    </row>
    <row r="1020" spans="1:30" ht="72" x14ac:dyDescent="0.25">
      <c r="A1020" s="62">
        <v>1019</v>
      </c>
      <c r="B1020" s="68" t="s">
        <v>1888</v>
      </c>
      <c r="C1020" s="64">
        <f t="shared" si="54"/>
        <v>1</v>
      </c>
      <c r="D1020" s="65">
        <v>45295</v>
      </c>
      <c r="E1020" s="66" t="s">
        <v>6992</v>
      </c>
      <c r="F1020" s="67" t="s">
        <v>5016</v>
      </c>
      <c r="G1020" s="68">
        <v>81111508</v>
      </c>
      <c r="H1020" s="69" t="s">
        <v>6035</v>
      </c>
      <c r="I1020" s="62" t="s">
        <v>153</v>
      </c>
      <c r="J1020" s="62" t="s">
        <v>154</v>
      </c>
      <c r="K1020" s="62">
        <v>12</v>
      </c>
      <c r="L1020" s="62" t="s">
        <v>223</v>
      </c>
      <c r="M1020" s="70" t="s">
        <v>224</v>
      </c>
      <c r="N1020" s="71">
        <v>135030000</v>
      </c>
      <c r="O1020" s="71">
        <v>135030000</v>
      </c>
      <c r="P1020" s="71" t="s">
        <v>225</v>
      </c>
      <c r="Q1020" s="71" t="s">
        <v>221</v>
      </c>
      <c r="R1020" s="72">
        <v>1</v>
      </c>
      <c r="S1020" s="73" t="s">
        <v>4</v>
      </c>
      <c r="T1020" s="87">
        <v>2018011000692</v>
      </c>
      <c r="U1020" s="75" t="str">
        <f t="shared" si="56"/>
        <v>2710 - Subdirección de Información</v>
      </c>
      <c r="V1020" s="72" t="str">
        <f t="shared" si="53"/>
        <v>INVERSION</v>
      </c>
      <c r="W1020" s="72" t="s">
        <v>6557</v>
      </c>
      <c r="X1020" s="72" t="s">
        <v>6558</v>
      </c>
      <c r="Y1020" s="72" t="s">
        <v>6559</v>
      </c>
      <c r="Z1020" s="72" t="s">
        <v>6560</v>
      </c>
      <c r="AA1020" s="72" t="s">
        <v>6561</v>
      </c>
      <c r="AB1020" s="72">
        <v>0</v>
      </c>
      <c r="AC1020" s="72">
        <v>1</v>
      </c>
      <c r="AD1020" s="76"/>
    </row>
    <row r="1021" spans="1:30" ht="90" x14ac:dyDescent="0.25">
      <c r="A1021" s="62">
        <v>1020</v>
      </c>
      <c r="B1021" s="68" t="s">
        <v>1881</v>
      </c>
      <c r="C1021" s="64">
        <f t="shared" si="54"/>
        <v>1</v>
      </c>
      <c r="D1021" s="65">
        <v>45295</v>
      </c>
      <c r="E1021" s="66" t="s">
        <v>6992</v>
      </c>
      <c r="F1021" s="67" t="s">
        <v>5016</v>
      </c>
      <c r="G1021" s="68">
        <v>81111508</v>
      </c>
      <c r="H1021" s="69" t="s">
        <v>6036</v>
      </c>
      <c r="I1021" s="62" t="s">
        <v>153</v>
      </c>
      <c r="J1021" s="62" t="s">
        <v>153</v>
      </c>
      <c r="K1021" s="62">
        <v>12</v>
      </c>
      <c r="L1021" s="62" t="s">
        <v>223</v>
      </c>
      <c r="M1021" s="70" t="s">
        <v>224</v>
      </c>
      <c r="N1021" s="71">
        <v>134166667</v>
      </c>
      <c r="O1021" s="71">
        <v>134166667</v>
      </c>
      <c r="P1021" s="71" t="s">
        <v>225</v>
      </c>
      <c r="Q1021" s="71" t="s">
        <v>221</v>
      </c>
      <c r="R1021" s="72">
        <v>1</v>
      </c>
      <c r="S1021" s="73" t="s">
        <v>4</v>
      </c>
      <c r="T1021" s="87">
        <v>2018011000692</v>
      </c>
      <c r="U1021" s="75" t="str">
        <f t="shared" si="56"/>
        <v>2720 - Subdirección Sistemas de Información</v>
      </c>
      <c r="V1021" s="72" t="str">
        <f t="shared" si="53"/>
        <v>INVERSION</v>
      </c>
      <c r="W1021" s="72" t="s">
        <v>6557</v>
      </c>
      <c r="X1021" s="72" t="s">
        <v>6558</v>
      </c>
      <c r="Y1021" s="72" t="s">
        <v>6559</v>
      </c>
      <c r="Z1021" s="72" t="s">
        <v>6560</v>
      </c>
      <c r="AA1021" s="72" t="s">
        <v>6561</v>
      </c>
      <c r="AB1021" s="72">
        <v>0</v>
      </c>
      <c r="AC1021" s="72">
        <v>1</v>
      </c>
      <c r="AD1021" s="76"/>
    </row>
    <row r="1022" spans="1:30" ht="72" x14ac:dyDescent="0.25">
      <c r="A1022" s="62">
        <v>1021</v>
      </c>
      <c r="B1022" s="68" t="s">
        <v>1888</v>
      </c>
      <c r="C1022" s="64">
        <f t="shared" si="54"/>
        <v>1</v>
      </c>
      <c r="D1022" s="65">
        <v>45295</v>
      </c>
      <c r="E1022" s="66" t="s">
        <v>6992</v>
      </c>
      <c r="F1022" s="67" t="s">
        <v>5016</v>
      </c>
      <c r="G1022" s="68">
        <v>81111508</v>
      </c>
      <c r="H1022" s="69" t="s">
        <v>6037</v>
      </c>
      <c r="I1022" s="62" t="s">
        <v>155</v>
      </c>
      <c r="J1022" s="62" t="s">
        <v>156</v>
      </c>
      <c r="K1022" s="62">
        <v>9</v>
      </c>
      <c r="L1022" s="62" t="s">
        <v>223</v>
      </c>
      <c r="M1022" s="70" t="s">
        <v>224</v>
      </c>
      <c r="N1022" s="71">
        <v>91440000</v>
      </c>
      <c r="O1022" s="71">
        <v>91440000</v>
      </c>
      <c r="P1022" s="71" t="s">
        <v>225</v>
      </c>
      <c r="Q1022" s="71" t="s">
        <v>221</v>
      </c>
      <c r="R1022" s="72">
        <v>1</v>
      </c>
      <c r="S1022" s="73" t="s">
        <v>4</v>
      </c>
      <c r="T1022" s="87">
        <v>2018011000692</v>
      </c>
      <c r="U1022" s="75" t="str">
        <f t="shared" si="56"/>
        <v>2710 - Subdirección de Información</v>
      </c>
      <c r="V1022" s="72" t="str">
        <f t="shared" si="53"/>
        <v>INVERSION</v>
      </c>
      <c r="W1022" s="72" t="s">
        <v>6557</v>
      </c>
      <c r="X1022" s="72" t="s">
        <v>6558</v>
      </c>
      <c r="Y1022" s="72" t="s">
        <v>6559</v>
      </c>
      <c r="Z1022" s="72" t="s">
        <v>6560</v>
      </c>
      <c r="AA1022" s="72" t="s">
        <v>6561</v>
      </c>
      <c r="AB1022" s="72">
        <v>0</v>
      </c>
      <c r="AC1022" s="72">
        <v>1</v>
      </c>
      <c r="AD1022" s="76"/>
    </row>
    <row r="1023" spans="1:30" ht="72" x14ac:dyDescent="0.25">
      <c r="A1023" s="62">
        <v>1022</v>
      </c>
      <c r="B1023" s="68" t="s">
        <v>1888</v>
      </c>
      <c r="C1023" s="64">
        <f t="shared" si="54"/>
        <v>1</v>
      </c>
      <c r="D1023" s="65">
        <v>45295</v>
      </c>
      <c r="E1023" s="66" t="s">
        <v>6992</v>
      </c>
      <c r="F1023" s="67" t="s">
        <v>5016</v>
      </c>
      <c r="G1023" s="68">
        <v>81111508</v>
      </c>
      <c r="H1023" s="69" t="s">
        <v>6038</v>
      </c>
      <c r="I1023" s="62" t="s">
        <v>155</v>
      </c>
      <c r="J1023" s="62" t="s">
        <v>156</v>
      </c>
      <c r="K1023" s="62">
        <v>9</v>
      </c>
      <c r="L1023" s="62" t="s">
        <v>223</v>
      </c>
      <c r="M1023" s="70" t="s">
        <v>224</v>
      </c>
      <c r="N1023" s="71">
        <v>91440000</v>
      </c>
      <c r="O1023" s="71">
        <v>91440000</v>
      </c>
      <c r="P1023" s="71" t="s">
        <v>225</v>
      </c>
      <c r="Q1023" s="71" t="s">
        <v>221</v>
      </c>
      <c r="R1023" s="72">
        <v>1</v>
      </c>
      <c r="S1023" s="73" t="s">
        <v>4</v>
      </c>
      <c r="T1023" s="87">
        <v>2018011000692</v>
      </c>
      <c r="U1023" s="75" t="str">
        <f t="shared" si="56"/>
        <v>2710 - Subdirección de Información</v>
      </c>
      <c r="V1023" s="72" t="str">
        <f t="shared" si="53"/>
        <v>INVERSION</v>
      </c>
      <c r="W1023" s="72" t="s">
        <v>6557</v>
      </c>
      <c r="X1023" s="72" t="s">
        <v>6558</v>
      </c>
      <c r="Y1023" s="72" t="s">
        <v>6559</v>
      </c>
      <c r="Z1023" s="72" t="s">
        <v>6560</v>
      </c>
      <c r="AA1023" s="72" t="s">
        <v>6561</v>
      </c>
      <c r="AB1023" s="72">
        <v>0</v>
      </c>
      <c r="AC1023" s="72">
        <v>1</v>
      </c>
      <c r="AD1023" s="76"/>
    </row>
    <row r="1024" spans="1:30" ht="108" x14ac:dyDescent="0.25">
      <c r="A1024" s="62">
        <v>1023</v>
      </c>
      <c r="B1024" s="68" t="s">
        <v>1881</v>
      </c>
      <c r="C1024" s="64">
        <f t="shared" si="54"/>
        <v>1</v>
      </c>
      <c r="D1024" s="65">
        <v>45295</v>
      </c>
      <c r="E1024" s="66" t="s">
        <v>6992</v>
      </c>
      <c r="F1024" s="67" t="s">
        <v>5016</v>
      </c>
      <c r="G1024" s="68">
        <v>81111508</v>
      </c>
      <c r="H1024" s="69" t="s">
        <v>6039</v>
      </c>
      <c r="I1024" s="62" t="s">
        <v>153</v>
      </c>
      <c r="J1024" s="62" t="s">
        <v>153</v>
      </c>
      <c r="K1024" s="62">
        <v>12</v>
      </c>
      <c r="L1024" s="62" t="s">
        <v>223</v>
      </c>
      <c r="M1024" s="70" t="s">
        <v>224</v>
      </c>
      <c r="N1024" s="71">
        <v>95083333</v>
      </c>
      <c r="O1024" s="71">
        <v>95083333</v>
      </c>
      <c r="P1024" s="71" t="s">
        <v>225</v>
      </c>
      <c r="Q1024" s="71" t="s">
        <v>221</v>
      </c>
      <c r="R1024" s="72">
        <v>1</v>
      </c>
      <c r="S1024" s="73" t="s">
        <v>4</v>
      </c>
      <c r="T1024" s="87">
        <v>2018011000692</v>
      </c>
      <c r="U1024" s="75" t="str">
        <f t="shared" si="56"/>
        <v>2720 - Subdirección Sistemas de Información</v>
      </c>
      <c r="V1024" s="72" t="str">
        <f t="shared" si="53"/>
        <v>INVERSION</v>
      </c>
      <c r="W1024" s="72" t="s">
        <v>6557</v>
      </c>
      <c r="X1024" s="72" t="s">
        <v>6558</v>
      </c>
      <c r="Y1024" s="72" t="s">
        <v>6559</v>
      </c>
      <c r="Z1024" s="72" t="s">
        <v>6560</v>
      </c>
      <c r="AA1024" s="72" t="s">
        <v>6561</v>
      </c>
      <c r="AB1024" s="72">
        <v>0</v>
      </c>
      <c r="AC1024" s="72">
        <v>1</v>
      </c>
      <c r="AD1024" s="76"/>
    </row>
    <row r="1025" spans="1:30" ht="108" x14ac:dyDescent="0.25">
      <c r="A1025" s="62">
        <v>1024</v>
      </c>
      <c r="B1025" s="68" t="s">
        <v>1881</v>
      </c>
      <c r="C1025" s="64">
        <f t="shared" si="54"/>
        <v>1</v>
      </c>
      <c r="D1025" s="65">
        <v>45295</v>
      </c>
      <c r="E1025" s="66" t="s">
        <v>6992</v>
      </c>
      <c r="F1025" s="67" t="s">
        <v>5016</v>
      </c>
      <c r="G1025" s="68">
        <v>81111508</v>
      </c>
      <c r="H1025" s="69" t="s">
        <v>6040</v>
      </c>
      <c r="I1025" s="62" t="s">
        <v>153</v>
      </c>
      <c r="J1025" s="62" t="s">
        <v>153</v>
      </c>
      <c r="K1025" s="62">
        <v>12</v>
      </c>
      <c r="L1025" s="62" t="s">
        <v>223</v>
      </c>
      <c r="M1025" s="70" t="s">
        <v>224</v>
      </c>
      <c r="N1025" s="71">
        <v>81900000</v>
      </c>
      <c r="O1025" s="71">
        <v>81900000</v>
      </c>
      <c r="P1025" s="71" t="s">
        <v>225</v>
      </c>
      <c r="Q1025" s="71" t="s">
        <v>221</v>
      </c>
      <c r="R1025" s="72">
        <v>1</v>
      </c>
      <c r="S1025" s="73" t="s">
        <v>4</v>
      </c>
      <c r="T1025" s="87">
        <v>2018011000692</v>
      </c>
      <c r="U1025" s="75" t="str">
        <f t="shared" si="56"/>
        <v>2720 - Subdirección Sistemas de Información</v>
      </c>
      <c r="V1025" s="72" t="str">
        <f t="shared" si="53"/>
        <v>INVERSION</v>
      </c>
      <c r="W1025" s="72" t="s">
        <v>6557</v>
      </c>
      <c r="X1025" s="72" t="s">
        <v>6558</v>
      </c>
      <c r="Y1025" s="72" t="s">
        <v>6559</v>
      </c>
      <c r="Z1025" s="72" t="s">
        <v>6560</v>
      </c>
      <c r="AA1025" s="72" t="s">
        <v>6561</v>
      </c>
      <c r="AB1025" s="72">
        <v>0</v>
      </c>
      <c r="AC1025" s="72">
        <v>1</v>
      </c>
      <c r="AD1025" s="76"/>
    </row>
    <row r="1026" spans="1:30" ht="108" x14ac:dyDescent="0.25">
      <c r="A1026" s="62">
        <v>1025</v>
      </c>
      <c r="B1026" s="68" t="s">
        <v>1881</v>
      </c>
      <c r="C1026" s="64">
        <f t="shared" si="54"/>
        <v>1</v>
      </c>
      <c r="D1026" s="65">
        <v>45295</v>
      </c>
      <c r="E1026" s="66" t="s">
        <v>6992</v>
      </c>
      <c r="F1026" s="67" t="s">
        <v>5016</v>
      </c>
      <c r="G1026" s="68">
        <v>81111508</v>
      </c>
      <c r="H1026" s="69" t="s">
        <v>6041</v>
      </c>
      <c r="I1026" s="62" t="s">
        <v>153</v>
      </c>
      <c r="J1026" s="62" t="s">
        <v>153</v>
      </c>
      <c r="K1026" s="62">
        <v>12</v>
      </c>
      <c r="L1026" s="62" t="s">
        <v>223</v>
      </c>
      <c r="M1026" s="70" t="s">
        <v>224</v>
      </c>
      <c r="N1026" s="71">
        <v>69805000</v>
      </c>
      <c r="O1026" s="71">
        <v>69805000</v>
      </c>
      <c r="P1026" s="71" t="s">
        <v>225</v>
      </c>
      <c r="Q1026" s="71" t="s">
        <v>221</v>
      </c>
      <c r="R1026" s="72">
        <v>1</v>
      </c>
      <c r="S1026" s="73" t="s">
        <v>4</v>
      </c>
      <c r="T1026" s="87">
        <v>2018011000692</v>
      </c>
      <c r="U1026" s="75" t="str">
        <f t="shared" si="56"/>
        <v>2720 - Subdirección Sistemas de Información</v>
      </c>
      <c r="V1026" s="72" t="str">
        <f t="shared" si="53"/>
        <v>INVERSION</v>
      </c>
      <c r="W1026" s="72" t="s">
        <v>6557</v>
      </c>
      <c r="X1026" s="72" t="s">
        <v>6558</v>
      </c>
      <c r="Y1026" s="72" t="s">
        <v>6559</v>
      </c>
      <c r="Z1026" s="72" t="s">
        <v>6560</v>
      </c>
      <c r="AA1026" s="72" t="s">
        <v>6561</v>
      </c>
      <c r="AB1026" s="72">
        <v>0</v>
      </c>
      <c r="AC1026" s="72">
        <v>1</v>
      </c>
      <c r="AD1026" s="76"/>
    </row>
    <row r="1027" spans="1:30" ht="108" x14ac:dyDescent="0.25">
      <c r="A1027" s="62">
        <v>1026</v>
      </c>
      <c r="B1027" s="68" t="s">
        <v>1881</v>
      </c>
      <c r="C1027" s="64">
        <f t="shared" si="54"/>
        <v>1</v>
      </c>
      <c r="D1027" s="65">
        <v>45295</v>
      </c>
      <c r="E1027" s="66" t="s">
        <v>6992</v>
      </c>
      <c r="F1027" s="67" t="s">
        <v>5016</v>
      </c>
      <c r="G1027" s="68">
        <v>81111508</v>
      </c>
      <c r="H1027" s="69" t="s">
        <v>6042</v>
      </c>
      <c r="I1027" s="62" t="s">
        <v>153</v>
      </c>
      <c r="J1027" s="62" t="s">
        <v>153</v>
      </c>
      <c r="K1027" s="62">
        <v>12</v>
      </c>
      <c r="L1027" s="62" t="s">
        <v>223</v>
      </c>
      <c r="M1027" s="70" t="s">
        <v>224</v>
      </c>
      <c r="N1027" s="71">
        <v>59800000</v>
      </c>
      <c r="O1027" s="71">
        <v>59800000</v>
      </c>
      <c r="P1027" s="71" t="s">
        <v>225</v>
      </c>
      <c r="Q1027" s="71" t="s">
        <v>221</v>
      </c>
      <c r="R1027" s="72">
        <v>1</v>
      </c>
      <c r="S1027" s="73" t="s">
        <v>4</v>
      </c>
      <c r="T1027" s="87">
        <v>2018011000692</v>
      </c>
      <c r="U1027" s="75" t="str">
        <f t="shared" si="56"/>
        <v>2720 - Subdirección Sistemas de Información</v>
      </c>
      <c r="V1027" s="72" t="str">
        <f t="shared" si="53"/>
        <v>INVERSION</v>
      </c>
      <c r="W1027" s="72" t="s">
        <v>6557</v>
      </c>
      <c r="X1027" s="72" t="s">
        <v>6558</v>
      </c>
      <c r="Y1027" s="72" t="s">
        <v>6559</v>
      </c>
      <c r="Z1027" s="72" t="s">
        <v>6560</v>
      </c>
      <c r="AA1027" s="72" t="s">
        <v>6561</v>
      </c>
      <c r="AB1027" s="72">
        <v>0</v>
      </c>
      <c r="AC1027" s="72">
        <v>1</v>
      </c>
      <c r="AD1027" s="76"/>
    </row>
    <row r="1028" spans="1:30" ht="108" x14ac:dyDescent="0.25">
      <c r="A1028" s="62">
        <v>1027</v>
      </c>
      <c r="B1028" s="68" t="s">
        <v>1881</v>
      </c>
      <c r="C1028" s="64">
        <f t="shared" si="54"/>
        <v>1</v>
      </c>
      <c r="D1028" s="65">
        <v>45295</v>
      </c>
      <c r="E1028" s="66" t="s">
        <v>6992</v>
      </c>
      <c r="F1028" s="67" t="s">
        <v>5016</v>
      </c>
      <c r="G1028" s="68">
        <v>81111508</v>
      </c>
      <c r="H1028" s="69" t="s">
        <v>6043</v>
      </c>
      <c r="I1028" s="62" t="s">
        <v>153</v>
      </c>
      <c r="J1028" s="62" t="s">
        <v>153</v>
      </c>
      <c r="K1028" s="62">
        <v>12</v>
      </c>
      <c r="L1028" s="62" t="s">
        <v>223</v>
      </c>
      <c r="M1028" s="70" t="s">
        <v>224</v>
      </c>
      <c r="N1028" s="71">
        <v>69805000</v>
      </c>
      <c r="O1028" s="71">
        <v>69805000</v>
      </c>
      <c r="P1028" s="71" t="s">
        <v>225</v>
      </c>
      <c r="Q1028" s="71" t="s">
        <v>221</v>
      </c>
      <c r="R1028" s="72">
        <v>1</v>
      </c>
      <c r="S1028" s="73" t="s">
        <v>4</v>
      </c>
      <c r="T1028" s="87">
        <v>2018011000692</v>
      </c>
      <c r="U1028" s="75" t="str">
        <f t="shared" si="56"/>
        <v>2720 - Subdirección Sistemas de Información</v>
      </c>
      <c r="V1028" s="72" t="str">
        <f t="shared" si="53"/>
        <v>INVERSION</v>
      </c>
      <c r="W1028" s="72" t="s">
        <v>6557</v>
      </c>
      <c r="X1028" s="72" t="s">
        <v>6558</v>
      </c>
      <c r="Y1028" s="72" t="s">
        <v>6559</v>
      </c>
      <c r="Z1028" s="72" t="s">
        <v>6560</v>
      </c>
      <c r="AA1028" s="72" t="s">
        <v>6561</v>
      </c>
      <c r="AB1028" s="72">
        <v>0</v>
      </c>
      <c r="AC1028" s="72">
        <v>1</v>
      </c>
      <c r="AD1028" s="76"/>
    </row>
    <row r="1029" spans="1:30" ht="90" x14ac:dyDescent="0.25">
      <c r="A1029" s="62">
        <v>1028</v>
      </c>
      <c r="B1029" s="68" t="s">
        <v>1881</v>
      </c>
      <c r="C1029" s="64">
        <f t="shared" si="54"/>
        <v>1</v>
      </c>
      <c r="D1029" s="65">
        <v>45295</v>
      </c>
      <c r="E1029" s="66" t="s">
        <v>6992</v>
      </c>
      <c r="F1029" s="67" t="s">
        <v>5016</v>
      </c>
      <c r="G1029" s="68">
        <v>81111508</v>
      </c>
      <c r="H1029" s="69" t="s">
        <v>6044</v>
      </c>
      <c r="I1029" s="62" t="s">
        <v>153</v>
      </c>
      <c r="J1029" s="62" t="s">
        <v>153</v>
      </c>
      <c r="K1029" s="62">
        <v>12</v>
      </c>
      <c r="L1029" s="62" t="s">
        <v>223</v>
      </c>
      <c r="M1029" s="70" t="s">
        <v>224</v>
      </c>
      <c r="N1029" s="71">
        <v>60666667</v>
      </c>
      <c r="O1029" s="71">
        <v>60666667</v>
      </c>
      <c r="P1029" s="71" t="s">
        <v>225</v>
      </c>
      <c r="Q1029" s="71" t="s">
        <v>221</v>
      </c>
      <c r="R1029" s="72">
        <v>1</v>
      </c>
      <c r="S1029" s="73" t="s">
        <v>4</v>
      </c>
      <c r="T1029" s="87">
        <v>2018011000692</v>
      </c>
      <c r="U1029" s="75" t="str">
        <f t="shared" si="56"/>
        <v>2720 - Subdirección Sistemas de Información</v>
      </c>
      <c r="V1029" s="72" t="str">
        <f t="shared" si="53"/>
        <v>INVERSION</v>
      </c>
      <c r="W1029" s="72" t="s">
        <v>6557</v>
      </c>
      <c r="X1029" s="72" t="s">
        <v>6558</v>
      </c>
      <c r="Y1029" s="72" t="s">
        <v>6559</v>
      </c>
      <c r="Z1029" s="72" t="s">
        <v>6560</v>
      </c>
      <c r="AA1029" s="72" t="s">
        <v>6561</v>
      </c>
      <c r="AB1029" s="72">
        <v>0</v>
      </c>
      <c r="AC1029" s="72">
        <v>1</v>
      </c>
      <c r="AD1029" s="76"/>
    </row>
    <row r="1030" spans="1:30" ht="72" x14ac:dyDescent="0.25">
      <c r="A1030" s="62">
        <v>1029</v>
      </c>
      <c r="B1030" s="68" t="s">
        <v>1881</v>
      </c>
      <c r="C1030" s="64">
        <f t="shared" si="54"/>
        <v>1</v>
      </c>
      <c r="D1030" s="65">
        <v>45295</v>
      </c>
      <c r="E1030" s="66" t="s">
        <v>6992</v>
      </c>
      <c r="F1030" s="67" t="s">
        <v>5016</v>
      </c>
      <c r="G1030" s="68">
        <v>81111508</v>
      </c>
      <c r="H1030" s="69" t="s">
        <v>6045</v>
      </c>
      <c r="I1030" s="62" t="s">
        <v>153</v>
      </c>
      <c r="J1030" s="62" t="s">
        <v>153</v>
      </c>
      <c r="K1030" s="62">
        <v>12</v>
      </c>
      <c r="L1030" s="62" t="s">
        <v>223</v>
      </c>
      <c r="M1030" s="70" t="s">
        <v>224</v>
      </c>
      <c r="N1030" s="71">
        <v>105800000</v>
      </c>
      <c r="O1030" s="71">
        <v>105800000</v>
      </c>
      <c r="P1030" s="71" t="s">
        <v>225</v>
      </c>
      <c r="Q1030" s="71" t="s">
        <v>221</v>
      </c>
      <c r="R1030" s="72">
        <v>1</v>
      </c>
      <c r="S1030" s="73" t="s">
        <v>4</v>
      </c>
      <c r="T1030" s="87">
        <v>2018011000692</v>
      </c>
      <c r="U1030" s="75" t="str">
        <f t="shared" si="56"/>
        <v>2720 - Subdirección Sistemas de Información</v>
      </c>
      <c r="V1030" s="72" t="str">
        <f t="shared" si="53"/>
        <v>INVERSION</v>
      </c>
      <c r="W1030" s="72" t="s">
        <v>6557</v>
      </c>
      <c r="X1030" s="72" t="s">
        <v>6558</v>
      </c>
      <c r="Y1030" s="72" t="s">
        <v>6559</v>
      </c>
      <c r="Z1030" s="72" t="s">
        <v>6560</v>
      </c>
      <c r="AA1030" s="72" t="s">
        <v>6561</v>
      </c>
      <c r="AB1030" s="72">
        <v>0</v>
      </c>
      <c r="AC1030" s="72">
        <v>1</v>
      </c>
      <c r="AD1030" s="76"/>
    </row>
    <row r="1031" spans="1:30" ht="72" x14ac:dyDescent="0.25">
      <c r="A1031" s="62">
        <v>1030</v>
      </c>
      <c r="B1031" s="68" t="s">
        <v>1881</v>
      </c>
      <c r="C1031" s="64">
        <f t="shared" si="54"/>
        <v>1</v>
      </c>
      <c r="D1031" s="65">
        <v>45295</v>
      </c>
      <c r="E1031" s="66" t="s">
        <v>6992</v>
      </c>
      <c r="F1031" s="67" t="s">
        <v>5016</v>
      </c>
      <c r="G1031" s="68">
        <v>81111508</v>
      </c>
      <c r="H1031" s="69" t="s">
        <v>6046</v>
      </c>
      <c r="I1031" s="62" t="s">
        <v>153</v>
      </c>
      <c r="J1031" s="62" t="s">
        <v>153</v>
      </c>
      <c r="K1031" s="62">
        <v>12</v>
      </c>
      <c r="L1031" s="62" t="s">
        <v>223</v>
      </c>
      <c r="M1031" s="70" t="s">
        <v>224</v>
      </c>
      <c r="N1031" s="71">
        <v>105800000</v>
      </c>
      <c r="O1031" s="71">
        <v>105800000</v>
      </c>
      <c r="P1031" s="71" t="s">
        <v>225</v>
      </c>
      <c r="Q1031" s="71" t="s">
        <v>221</v>
      </c>
      <c r="R1031" s="72">
        <v>1</v>
      </c>
      <c r="S1031" s="73" t="s">
        <v>4</v>
      </c>
      <c r="T1031" s="87">
        <v>2018011000692</v>
      </c>
      <c r="U1031" s="75" t="str">
        <f t="shared" si="56"/>
        <v>2720 - Subdirección Sistemas de Información</v>
      </c>
      <c r="V1031" s="72" t="str">
        <f t="shared" si="53"/>
        <v>INVERSION</v>
      </c>
      <c r="W1031" s="72" t="s">
        <v>6557</v>
      </c>
      <c r="X1031" s="72" t="s">
        <v>6558</v>
      </c>
      <c r="Y1031" s="72" t="s">
        <v>6559</v>
      </c>
      <c r="Z1031" s="72" t="s">
        <v>6560</v>
      </c>
      <c r="AA1031" s="72" t="s">
        <v>6561</v>
      </c>
      <c r="AB1031" s="72">
        <v>0</v>
      </c>
      <c r="AC1031" s="72">
        <v>1</v>
      </c>
      <c r="AD1031" s="76"/>
    </row>
    <row r="1032" spans="1:30" ht="101.25" x14ac:dyDescent="0.25">
      <c r="A1032" s="62">
        <v>1031</v>
      </c>
      <c r="B1032" s="68" t="s">
        <v>1881</v>
      </c>
      <c r="C1032" s="64">
        <f t="shared" si="54"/>
        <v>2</v>
      </c>
      <c r="D1032" s="65">
        <v>45295</v>
      </c>
      <c r="E1032" s="66" t="s">
        <v>6992</v>
      </c>
      <c r="F1032" s="67" t="s">
        <v>5016</v>
      </c>
      <c r="G1032" s="68">
        <v>81111508</v>
      </c>
      <c r="H1032" s="89" t="s">
        <v>6047</v>
      </c>
      <c r="I1032" s="62" t="s">
        <v>153</v>
      </c>
      <c r="J1032" s="62" t="s">
        <v>154</v>
      </c>
      <c r="K1032" s="62">
        <v>12</v>
      </c>
      <c r="L1032" s="62" t="s">
        <v>223</v>
      </c>
      <c r="M1032" s="70" t="s">
        <v>224</v>
      </c>
      <c r="N1032" s="71">
        <v>193200000</v>
      </c>
      <c r="O1032" s="71">
        <v>193200000</v>
      </c>
      <c r="P1032" s="71" t="s">
        <v>225</v>
      </c>
      <c r="Q1032" s="71" t="s">
        <v>221</v>
      </c>
      <c r="R1032" s="72">
        <v>2</v>
      </c>
      <c r="S1032" s="73" t="s">
        <v>4</v>
      </c>
      <c r="T1032" s="87">
        <v>2018011000692</v>
      </c>
      <c r="U1032" s="75" t="str">
        <f t="shared" si="56"/>
        <v>2720 - Subdirección Sistemas de Información</v>
      </c>
      <c r="V1032" s="72" t="str">
        <f t="shared" si="53"/>
        <v>INVERSION</v>
      </c>
      <c r="W1032" s="72" t="s">
        <v>6557</v>
      </c>
      <c r="X1032" s="72" t="s">
        <v>6558</v>
      </c>
      <c r="Y1032" s="72" t="s">
        <v>6559</v>
      </c>
      <c r="Z1032" s="72" t="s">
        <v>6560</v>
      </c>
      <c r="AA1032" s="72" t="s">
        <v>6561</v>
      </c>
      <c r="AB1032" s="72">
        <v>0</v>
      </c>
      <c r="AC1032" s="72">
        <v>1</v>
      </c>
      <c r="AD1032" s="76"/>
    </row>
    <row r="1033" spans="1:30" ht="90" x14ac:dyDescent="0.25">
      <c r="A1033" s="62">
        <v>1032</v>
      </c>
      <c r="B1033" s="68" t="s">
        <v>1881</v>
      </c>
      <c r="C1033" s="64">
        <f t="shared" si="54"/>
        <v>1</v>
      </c>
      <c r="D1033" s="65">
        <v>45295</v>
      </c>
      <c r="E1033" s="66" t="s">
        <v>6992</v>
      </c>
      <c r="F1033" s="67" t="s">
        <v>5016</v>
      </c>
      <c r="G1033" s="68">
        <v>81111508</v>
      </c>
      <c r="H1033" s="69" t="s">
        <v>6048</v>
      </c>
      <c r="I1033" s="62" t="s">
        <v>155</v>
      </c>
      <c r="J1033" s="62" t="s">
        <v>156</v>
      </c>
      <c r="K1033" s="62">
        <v>9</v>
      </c>
      <c r="L1033" s="62" t="s">
        <v>223</v>
      </c>
      <c r="M1033" s="70" t="s">
        <v>224</v>
      </c>
      <c r="N1033" s="71">
        <v>82800000</v>
      </c>
      <c r="O1033" s="71">
        <v>82800000</v>
      </c>
      <c r="P1033" s="71" t="s">
        <v>225</v>
      </c>
      <c r="Q1033" s="71" t="s">
        <v>221</v>
      </c>
      <c r="R1033" s="72">
        <v>1</v>
      </c>
      <c r="S1033" s="73" t="s">
        <v>4</v>
      </c>
      <c r="T1033" s="87">
        <v>2018011000692</v>
      </c>
      <c r="U1033" s="75" t="str">
        <f t="shared" si="56"/>
        <v>2720 - Subdirección Sistemas de Información</v>
      </c>
      <c r="V1033" s="72" t="str">
        <f t="shared" si="53"/>
        <v>INVERSION</v>
      </c>
      <c r="W1033" s="72" t="s">
        <v>6557</v>
      </c>
      <c r="X1033" s="72" t="s">
        <v>6558</v>
      </c>
      <c r="Y1033" s="72" t="s">
        <v>6559</v>
      </c>
      <c r="Z1033" s="72" t="s">
        <v>6560</v>
      </c>
      <c r="AA1033" s="72" t="s">
        <v>6561</v>
      </c>
      <c r="AB1033" s="72">
        <v>0</v>
      </c>
      <c r="AC1033" s="72">
        <v>1</v>
      </c>
      <c r="AD1033" s="76"/>
    </row>
    <row r="1034" spans="1:30" ht="72" x14ac:dyDescent="0.25">
      <c r="A1034" s="62">
        <v>1033</v>
      </c>
      <c r="B1034" s="68" t="s">
        <v>1881</v>
      </c>
      <c r="C1034" s="64">
        <f t="shared" si="54"/>
        <v>1</v>
      </c>
      <c r="D1034" s="65">
        <v>45295</v>
      </c>
      <c r="E1034" s="66" t="s">
        <v>6992</v>
      </c>
      <c r="F1034" s="67" t="s">
        <v>5016</v>
      </c>
      <c r="G1034" s="68">
        <v>81111508</v>
      </c>
      <c r="H1034" s="69" t="s">
        <v>6049</v>
      </c>
      <c r="I1034" s="62" t="s">
        <v>153</v>
      </c>
      <c r="J1034" s="62" t="s">
        <v>154</v>
      </c>
      <c r="K1034" s="62">
        <v>12</v>
      </c>
      <c r="L1034" s="62" t="s">
        <v>223</v>
      </c>
      <c r="M1034" s="70" t="s">
        <v>224</v>
      </c>
      <c r="N1034" s="71">
        <v>96600000</v>
      </c>
      <c r="O1034" s="71">
        <v>96600000</v>
      </c>
      <c r="P1034" s="71" t="s">
        <v>225</v>
      </c>
      <c r="Q1034" s="71" t="s">
        <v>221</v>
      </c>
      <c r="R1034" s="72">
        <v>1</v>
      </c>
      <c r="S1034" s="73" t="s">
        <v>4</v>
      </c>
      <c r="T1034" s="87">
        <v>2018011000692</v>
      </c>
      <c r="U1034" s="75" t="str">
        <f t="shared" si="56"/>
        <v>2720 - Subdirección Sistemas de Información</v>
      </c>
      <c r="V1034" s="72" t="str">
        <f t="shared" si="53"/>
        <v>INVERSION</v>
      </c>
      <c r="W1034" s="72" t="s">
        <v>6557</v>
      </c>
      <c r="X1034" s="72" t="s">
        <v>6558</v>
      </c>
      <c r="Y1034" s="72" t="s">
        <v>6559</v>
      </c>
      <c r="Z1034" s="72" t="s">
        <v>6560</v>
      </c>
      <c r="AA1034" s="72" t="s">
        <v>6561</v>
      </c>
      <c r="AB1034" s="72">
        <v>0</v>
      </c>
      <c r="AC1034" s="72">
        <v>1</v>
      </c>
      <c r="AD1034" s="76"/>
    </row>
    <row r="1035" spans="1:30" ht="72" x14ac:dyDescent="0.25">
      <c r="A1035" s="62">
        <v>1034</v>
      </c>
      <c r="B1035" s="68" t="s">
        <v>1881</v>
      </c>
      <c r="C1035" s="64">
        <f t="shared" si="54"/>
        <v>1</v>
      </c>
      <c r="D1035" s="65">
        <v>45295</v>
      </c>
      <c r="E1035" s="66" t="s">
        <v>6992</v>
      </c>
      <c r="F1035" s="67" t="s">
        <v>5016</v>
      </c>
      <c r="G1035" s="68">
        <v>81111508</v>
      </c>
      <c r="H1035" s="69" t="s">
        <v>6050</v>
      </c>
      <c r="I1035" s="62" t="s">
        <v>153</v>
      </c>
      <c r="J1035" s="62" t="s">
        <v>153</v>
      </c>
      <c r="K1035" s="62">
        <v>12</v>
      </c>
      <c r="L1035" s="62" t="s">
        <v>223</v>
      </c>
      <c r="M1035" s="70" t="s">
        <v>224</v>
      </c>
      <c r="N1035" s="71">
        <v>178250000</v>
      </c>
      <c r="O1035" s="71">
        <v>178250000</v>
      </c>
      <c r="P1035" s="71" t="s">
        <v>225</v>
      </c>
      <c r="Q1035" s="71" t="s">
        <v>221</v>
      </c>
      <c r="R1035" s="72">
        <v>1</v>
      </c>
      <c r="S1035" s="73" t="s">
        <v>4</v>
      </c>
      <c r="T1035" s="87">
        <v>2018011000692</v>
      </c>
      <c r="U1035" s="75" t="str">
        <f t="shared" si="56"/>
        <v>2720 - Subdirección Sistemas de Información</v>
      </c>
      <c r="V1035" s="72" t="str">
        <f t="shared" si="53"/>
        <v>INVERSION</v>
      </c>
      <c r="W1035" s="72" t="s">
        <v>6557</v>
      </c>
      <c r="X1035" s="72" t="s">
        <v>6558</v>
      </c>
      <c r="Y1035" s="72" t="s">
        <v>6559</v>
      </c>
      <c r="Z1035" s="72" t="s">
        <v>6560</v>
      </c>
      <c r="AA1035" s="72" t="s">
        <v>6561</v>
      </c>
      <c r="AB1035" s="72">
        <v>0</v>
      </c>
      <c r="AC1035" s="72">
        <v>1</v>
      </c>
      <c r="AD1035" s="76"/>
    </row>
    <row r="1036" spans="1:30" ht="90" x14ac:dyDescent="0.25">
      <c r="A1036" s="62">
        <v>1035</v>
      </c>
      <c r="B1036" s="68" t="s">
        <v>1881</v>
      </c>
      <c r="C1036" s="64">
        <f t="shared" si="54"/>
        <v>2</v>
      </c>
      <c r="D1036" s="65">
        <v>45295</v>
      </c>
      <c r="E1036" s="66" t="s">
        <v>6992</v>
      </c>
      <c r="F1036" s="67" t="s">
        <v>5016</v>
      </c>
      <c r="G1036" s="68">
        <v>81111508</v>
      </c>
      <c r="H1036" s="69" t="s">
        <v>6051</v>
      </c>
      <c r="I1036" s="62" t="s">
        <v>153</v>
      </c>
      <c r="J1036" s="62" t="s">
        <v>154</v>
      </c>
      <c r="K1036" s="62">
        <v>12</v>
      </c>
      <c r="L1036" s="62" t="s">
        <v>223</v>
      </c>
      <c r="M1036" s="70" t="s">
        <v>224</v>
      </c>
      <c r="N1036" s="71">
        <v>133540000</v>
      </c>
      <c r="O1036" s="71">
        <v>133540000</v>
      </c>
      <c r="P1036" s="71" t="s">
        <v>225</v>
      </c>
      <c r="Q1036" s="71" t="s">
        <v>221</v>
      </c>
      <c r="R1036" s="72">
        <v>2</v>
      </c>
      <c r="S1036" s="73" t="s">
        <v>4</v>
      </c>
      <c r="T1036" s="87">
        <v>2018011000692</v>
      </c>
      <c r="U1036" s="75" t="str">
        <f t="shared" si="56"/>
        <v>2720 - Subdirección Sistemas de Información</v>
      </c>
      <c r="V1036" s="72" t="str">
        <f t="shared" si="53"/>
        <v>INVERSION</v>
      </c>
      <c r="W1036" s="72" t="s">
        <v>6557</v>
      </c>
      <c r="X1036" s="72" t="s">
        <v>6558</v>
      </c>
      <c r="Y1036" s="72" t="s">
        <v>6559</v>
      </c>
      <c r="Z1036" s="72" t="s">
        <v>6560</v>
      </c>
      <c r="AA1036" s="72" t="s">
        <v>6561</v>
      </c>
      <c r="AB1036" s="72">
        <v>0</v>
      </c>
      <c r="AC1036" s="72">
        <v>1</v>
      </c>
      <c r="AD1036" s="76"/>
    </row>
    <row r="1037" spans="1:30" ht="90" x14ac:dyDescent="0.25">
      <c r="A1037" s="62">
        <v>1036</v>
      </c>
      <c r="B1037" s="68" t="s">
        <v>1881</v>
      </c>
      <c r="C1037" s="64">
        <f t="shared" si="54"/>
        <v>1</v>
      </c>
      <c r="D1037" s="65">
        <v>45303</v>
      </c>
      <c r="E1037" s="66" t="s">
        <v>6992</v>
      </c>
      <c r="F1037" s="67" t="s">
        <v>5016</v>
      </c>
      <c r="G1037" s="68">
        <v>81111508</v>
      </c>
      <c r="H1037" s="69" t="s">
        <v>6052</v>
      </c>
      <c r="I1037" s="62" t="s">
        <v>153</v>
      </c>
      <c r="J1037" s="62" t="s">
        <v>153</v>
      </c>
      <c r="K1037" s="62">
        <v>12</v>
      </c>
      <c r="L1037" s="62" t="s">
        <v>223</v>
      </c>
      <c r="M1037" s="70" t="s">
        <v>224</v>
      </c>
      <c r="N1037" s="71">
        <v>47150000</v>
      </c>
      <c r="O1037" s="71">
        <v>47150000</v>
      </c>
      <c r="P1037" s="71" t="s">
        <v>225</v>
      </c>
      <c r="Q1037" s="71" t="s">
        <v>221</v>
      </c>
      <c r="R1037" s="72">
        <v>1</v>
      </c>
      <c r="S1037" s="81" t="s">
        <v>4</v>
      </c>
      <c r="T1037" s="75">
        <v>2018011000692</v>
      </c>
      <c r="U1037" s="75" t="str">
        <f t="shared" si="56"/>
        <v>2720 - Subdirección Sistemas de Información</v>
      </c>
      <c r="V1037" s="72" t="s">
        <v>5033</v>
      </c>
      <c r="W1037" s="72" t="s">
        <v>6557</v>
      </c>
      <c r="X1037" s="72" t="s">
        <v>6558</v>
      </c>
      <c r="Y1037" s="72" t="s">
        <v>6559</v>
      </c>
      <c r="Z1037" s="72" t="s">
        <v>6560</v>
      </c>
      <c r="AA1037" s="72" t="s">
        <v>6561</v>
      </c>
      <c r="AB1037" s="72">
        <v>0</v>
      </c>
      <c r="AC1037" s="72">
        <v>1</v>
      </c>
      <c r="AD1037" s="76"/>
    </row>
    <row r="1038" spans="1:30" ht="108" x14ac:dyDescent="0.25">
      <c r="A1038" s="62">
        <v>1037</v>
      </c>
      <c r="B1038" s="68" t="s">
        <v>1881</v>
      </c>
      <c r="C1038" s="64">
        <f t="shared" si="54"/>
        <v>1</v>
      </c>
      <c r="D1038" s="65">
        <v>45295</v>
      </c>
      <c r="E1038" s="66" t="s">
        <v>6992</v>
      </c>
      <c r="F1038" s="67" t="s">
        <v>5016</v>
      </c>
      <c r="G1038" s="68">
        <v>81111508</v>
      </c>
      <c r="H1038" s="69" t="s">
        <v>6053</v>
      </c>
      <c r="I1038" s="62" t="s">
        <v>153</v>
      </c>
      <c r="J1038" s="62" t="s">
        <v>153</v>
      </c>
      <c r="K1038" s="62">
        <v>12</v>
      </c>
      <c r="L1038" s="62" t="s">
        <v>223</v>
      </c>
      <c r="M1038" s="70" t="s">
        <v>224</v>
      </c>
      <c r="N1038" s="71">
        <v>93725000</v>
      </c>
      <c r="O1038" s="71">
        <v>93725000</v>
      </c>
      <c r="P1038" s="71" t="s">
        <v>225</v>
      </c>
      <c r="Q1038" s="71" t="s">
        <v>221</v>
      </c>
      <c r="R1038" s="72">
        <v>1</v>
      </c>
      <c r="S1038" s="73" t="s">
        <v>4</v>
      </c>
      <c r="T1038" s="87">
        <v>2018011000692</v>
      </c>
      <c r="U1038" s="75" t="str">
        <f t="shared" si="56"/>
        <v>2720 - Subdirección Sistemas de Información</v>
      </c>
      <c r="V1038" s="72" t="str">
        <f t="shared" ref="V1038:V1051" si="57">IF(T1038="NA","FUNCIONAMIENTO",IF(T1038&gt;0,"INVERSION",))</f>
        <v>INVERSION</v>
      </c>
      <c r="W1038" s="72" t="s">
        <v>6557</v>
      </c>
      <c r="X1038" s="72" t="s">
        <v>6558</v>
      </c>
      <c r="Y1038" s="72" t="s">
        <v>6559</v>
      </c>
      <c r="Z1038" s="72" t="s">
        <v>6560</v>
      </c>
      <c r="AA1038" s="72" t="s">
        <v>6561</v>
      </c>
      <c r="AB1038" s="72">
        <v>0</v>
      </c>
      <c r="AC1038" s="72">
        <v>1</v>
      </c>
      <c r="AD1038" s="76"/>
    </row>
    <row r="1039" spans="1:30" ht="72" x14ac:dyDescent="0.25">
      <c r="A1039" s="62">
        <v>1038</v>
      </c>
      <c r="B1039" s="68" t="s">
        <v>1888</v>
      </c>
      <c r="C1039" s="64">
        <f t="shared" si="54"/>
        <v>1</v>
      </c>
      <c r="D1039" s="65">
        <v>45295</v>
      </c>
      <c r="E1039" s="66" t="s">
        <v>6992</v>
      </c>
      <c r="F1039" s="67" t="s">
        <v>5016</v>
      </c>
      <c r="G1039" s="68">
        <v>81111508</v>
      </c>
      <c r="H1039" s="69" t="s">
        <v>6054</v>
      </c>
      <c r="I1039" s="62" t="s">
        <v>153</v>
      </c>
      <c r="J1039" s="62" t="s">
        <v>154</v>
      </c>
      <c r="K1039" s="62">
        <v>12</v>
      </c>
      <c r="L1039" s="62" t="s">
        <v>223</v>
      </c>
      <c r="M1039" s="70" t="s">
        <v>224</v>
      </c>
      <c r="N1039" s="71">
        <v>135030000</v>
      </c>
      <c r="O1039" s="71">
        <v>135030000</v>
      </c>
      <c r="P1039" s="71" t="s">
        <v>225</v>
      </c>
      <c r="Q1039" s="71" t="s">
        <v>221</v>
      </c>
      <c r="R1039" s="72">
        <v>1</v>
      </c>
      <c r="S1039" s="73" t="s">
        <v>4</v>
      </c>
      <c r="T1039" s="87">
        <v>2018011000692</v>
      </c>
      <c r="U1039" s="75" t="str">
        <f t="shared" si="56"/>
        <v>2710 - Subdirección de Información</v>
      </c>
      <c r="V1039" s="72" t="str">
        <f t="shared" si="57"/>
        <v>INVERSION</v>
      </c>
      <c r="W1039" s="72" t="s">
        <v>6557</v>
      </c>
      <c r="X1039" s="72" t="s">
        <v>6558</v>
      </c>
      <c r="Y1039" s="72" t="s">
        <v>6559</v>
      </c>
      <c r="Z1039" s="72" t="s">
        <v>6560</v>
      </c>
      <c r="AA1039" s="72" t="s">
        <v>6561</v>
      </c>
      <c r="AB1039" s="72">
        <v>0</v>
      </c>
      <c r="AC1039" s="72">
        <v>1</v>
      </c>
      <c r="AD1039" s="76"/>
    </row>
    <row r="1040" spans="1:30" ht="90" x14ac:dyDescent="0.25">
      <c r="A1040" s="62">
        <v>1039</v>
      </c>
      <c r="B1040" s="68" t="s">
        <v>1957</v>
      </c>
      <c r="C1040" s="64">
        <f t="shared" si="54"/>
        <v>1</v>
      </c>
      <c r="D1040" s="65">
        <v>45295</v>
      </c>
      <c r="E1040" s="66" t="s">
        <v>6993</v>
      </c>
      <c r="F1040" s="67" t="s">
        <v>5016</v>
      </c>
      <c r="G1040" s="68">
        <v>81111800</v>
      </c>
      <c r="H1040" s="69" t="s">
        <v>6055</v>
      </c>
      <c r="I1040" s="62" t="s">
        <v>153</v>
      </c>
      <c r="J1040" s="62" t="s">
        <v>155</v>
      </c>
      <c r="K1040" s="62">
        <v>5</v>
      </c>
      <c r="L1040" s="62" t="s">
        <v>615</v>
      </c>
      <c r="M1040" s="70" t="s">
        <v>224</v>
      </c>
      <c r="N1040" s="71">
        <v>3000000000</v>
      </c>
      <c r="O1040" s="71">
        <v>3000000000</v>
      </c>
      <c r="P1040" s="71" t="s">
        <v>225</v>
      </c>
      <c r="Q1040" s="71" t="s">
        <v>221</v>
      </c>
      <c r="R1040" s="72">
        <v>1</v>
      </c>
      <c r="S1040" s="73" t="s">
        <v>4</v>
      </c>
      <c r="T1040" s="87">
        <v>2018011000692</v>
      </c>
      <c r="U1040" s="75" t="str">
        <f t="shared" si="56"/>
        <v>2730 - Subdirección Infraestructura Tecnológica</v>
      </c>
      <c r="V1040" s="72" t="str">
        <f t="shared" si="57"/>
        <v>INVERSION</v>
      </c>
      <c r="W1040" s="72" t="s">
        <v>6557</v>
      </c>
      <c r="X1040" s="72" t="s">
        <v>6558</v>
      </c>
      <c r="Y1040" s="72" t="s">
        <v>6559</v>
      </c>
      <c r="Z1040" s="72" t="s">
        <v>6560</v>
      </c>
      <c r="AA1040" s="72" t="s">
        <v>6561</v>
      </c>
      <c r="AB1040" s="72">
        <v>0</v>
      </c>
      <c r="AC1040" s="72">
        <v>1</v>
      </c>
      <c r="AD1040" s="76"/>
    </row>
    <row r="1041" spans="1:30" ht="90" x14ac:dyDescent="0.25">
      <c r="A1041" s="62">
        <v>1040</v>
      </c>
      <c r="B1041" s="68" t="s">
        <v>1957</v>
      </c>
      <c r="C1041" s="64">
        <f t="shared" si="54"/>
        <v>1</v>
      </c>
      <c r="D1041" s="65">
        <v>45295</v>
      </c>
      <c r="E1041" s="66" t="s">
        <v>6993</v>
      </c>
      <c r="F1041" s="67" t="s">
        <v>5016</v>
      </c>
      <c r="G1041" s="68">
        <v>81111800</v>
      </c>
      <c r="H1041" s="69" t="s">
        <v>6056</v>
      </c>
      <c r="I1041" s="62" t="s">
        <v>154</v>
      </c>
      <c r="J1041" s="62" t="s">
        <v>155</v>
      </c>
      <c r="K1041" s="62">
        <v>5</v>
      </c>
      <c r="L1041" s="62" t="s">
        <v>615</v>
      </c>
      <c r="M1041" s="70" t="s">
        <v>224</v>
      </c>
      <c r="N1041" s="71">
        <v>1200000000</v>
      </c>
      <c r="O1041" s="71">
        <v>1200000000</v>
      </c>
      <c r="P1041" s="71" t="s">
        <v>225</v>
      </c>
      <c r="Q1041" s="71" t="s">
        <v>221</v>
      </c>
      <c r="R1041" s="72">
        <v>1</v>
      </c>
      <c r="S1041" s="73" t="s">
        <v>4</v>
      </c>
      <c r="T1041" s="90">
        <v>2018011000692</v>
      </c>
      <c r="U1041" s="75" t="str">
        <f t="shared" si="56"/>
        <v>2730 - Subdirección Infraestructura Tecnológica</v>
      </c>
      <c r="V1041" s="72" t="str">
        <f t="shared" si="57"/>
        <v>INVERSION</v>
      </c>
      <c r="W1041" s="72" t="s">
        <v>6557</v>
      </c>
      <c r="X1041" s="72" t="s">
        <v>6558</v>
      </c>
      <c r="Y1041" s="72" t="s">
        <v>6559</v>
      </c>
      <c r="Z1041" s="72" t="s">
        <v>6560</v>
      </c>
      <c r="AA1041" s="72" t="s">
        <v>6561</v>
      </c>
      <c r="AB1041" s="72">
        <v>0</v>
      </c>
      <c r="AC1041" s="72">
        <v>1</v>
      </c>
      <c r="AD1041" s="76"/>
    </row>
    <row r="1042" spans="1:30" ht="90" x14ac:dyDescent="0.25">
      <c r="A1042" s="62">
        <v>1041</v>
      </c>
      <c r="B1042" s="68" t="s">
        <v>1957</v>
      </c>
      <c r="C1042" s="64">
        <f t="shared" si="54"/>
        <v>1</v>
      </c>
      <c r="D1042" s="65">
        <v>45295</v>
      </c>
      <c r="E1042" s="66" t="s">
        <v>6994</v>
      </c>
      <c r="F1042" s="67" t="s">
        <v>5016</v>
      </c>
      <c r="G1042" s="68">
        <v>26121616</v>
      </c>
      <c r="H1042" s="69" t="s">
        <v>6057</v>
      </c>
      <c r="I1042" s="62" t="s">
        <v>153</v>
      </c>
      <c r="J1042" s="62" t="s">
        <v>155</v>
      </c>
      <c r="K1042" s="62">
        <v>6</v>
      </c>
      <c r="L1042" s="62" t="s">
        <v>615</v>
      </c>
      <c r="M1042" s="70" t="s">
        <v>224</v>
      </c>
      <c r="N1042" s="71">
        <v>725180041</v>
      </c>
      <c r="O1042" s="71">
        <v>725180041</v>
      </c>
      <c r="P1042" s="71" t="s">
        <v>225</v>
      </c>
      <c r="Q1042" s="71" t="s">
        <v>221</v>
      </c>
      <c r="R1042" s="72">
        <v>1</v>
      </c>
      <c r="S1042" s="73" t="s">
        <v>37</v>
      </c>
      <c r="T1042" s="90">
        <v>2021011000079</v>
      </c>
      <c r="U1042" s="75" t="str">
        <f t="shared" si="56"/>
        <v>2730 - Subdirección Infraestructura Tecnológica</v>
      </c>
      <c r="V1042" s="72" t="str">
        <f t="shared" si="57"/>
        <v>INVERSION</v>
      </c>
      <c r="W1042" s="72" t="s">
        <v>6557</v>
      </c>
      <c r="X1042" s="72" t="s">
        <v>6558</v>
      </c>
      <c r="Y1042" s="72" t="s">
        <v>6559</v>
      </c>
      <c r="Z1042" s="72" t="s">
        <v>6560</v>
      </c>
      <c r="AA1042" s="72" t="s">
        <v>6561</v>
      </c>
      <c r="AB1042" s="72">
        <v>0</v>
      </c>
      <c r="AC1042" s="72">
        <v>1</v>
      </c>
      <c r="AD1042" s="76"/>
    </row>
    <row r="1043" spans="1:30" ht="108" x14ac:dyDescent="0.25">
      <c r="A1043" s="62">
        <v>1042</v>
      </c>
      <c r="B1043" s="68" t="s">
        <v>1957</v>
      </c>
      <c r="C1043" s="64">
        <f t="shared" si="54"/>
        <v>1</v>
      </c>
      <c r="D1043" s="65">
        <v>45295</v>
      </c>
      <c r="E1043" s="66" t="s">
        <v>6995</v>
      </c>
      <c r="F1043" s="67" t="s">
        <v>5016</v>
      </c>
      <c r="G1043" s="68">
        <v>72101511</v>
      </c>
      <c r="H1043" s="69" t="s">
        <v>6058</v>
      </c>
      <c r="I1043" s="62" t="s">
        <v>153</v>
      </c>
      <c r="J1043" s="62" t="s">
        <v>155</v>
      </c>
      <c r="K1043" s="62">
        <v>9</v>
      </c>
      <c r="L1043" s="62" t="s">
        <v>625</v>
      </c>
      <c r="M1043" s="70" t="s">
        <v>224</v>
      </c>
      <c r="N1043" s="71">
        <v>2400000000</v>
      </c>
      <c r="O1043" s="71">
        <v>2400000000</v>
      </c>
      <c r="P1043" s="71" t="s">
        <v>225</v>
      </c>
      <c r="Q1043" s="71" t="s">
        <v>221</v>
      </c>
      <c r="R1043" s="72">
        <v>1</v>
      </c>
      <c r="S1043" s="73" t="s">
        <v>37</v>
      </c>
      <c r="T1043" s="90">
        <v>2021011000079</v>
      </c>
      <c r="U1043" s="75" t="str">
        <f t="shared" si="56"/>
        <v>2730 - Subdirección Infraestructura Tecnológica</v>
      </c>
      <c r="V1043" s="72" t="str">
        <f t="shared" si="57"/>
        <v>INVERSION</v>
      </c>
      <c r="W1043" s="72" t="s">
        <v>6557</v>
      </c>
      <c r="X1043" s="72" t="s">
        <v>6558</v>
      </c>
      <c r="Y1043" s="72" t="s">
        <v>6559</v>
      </c>
      <c r="Z1043" s="72" t="s">
        <v>6560</v>
      </c>
      <c r="AA1043" s="72" t="s">
        <v>6561</v>
      </c>
      <c r="AB1043" s="72">
        <v>0</v>
      </c>
      <c r="AC1043" s="72">
        <v>1</v>
      </c>
      <c r="AD1043" s="76"/>
    </row>
    <row r="1044" spans="1:30" ht="90" x14ac:dyDescent="0.25">
      <c r="A1044" s="62">
        <v>1043</v>
      </c>
      <c r="B1044" s="68" t="s">
        <v>1957</v>
      </c>
      <c r="C1044" s="64">
        <f t="shared" si="54"/>
        <v>1</v>
      </c>
      <c r="D1044" s="65">
        <v>45295</v>
      </c>
      <c r="E1044" s="66" t="s">
        <v>6993</v>
      </c>
      <c r="F1044" s="67" t="s">
        <v>5016</v>
      </c>
      <c r="G1044" s="68">
        <v>81111800</v>
      </c>
      <c r="H1044" s="69" t="s">
        <v>6059</v>
      </c>
      <c r="I1044" s="62" t="s">
        <v>157</v>
      </c>
      <c r="J1044" s="62" t="s">
        <v>160</v>
      </c>
      <c r="K1044" s="62">
        <v>4</v>
      </c>
      <c r="L1044" s="62" t="s">
        <v>223</v>
      </c>
      <c r="M1044" s="70" t="s">
        <v>224</v>
      </c>
      <c r="N1044" s="71">
        <v>4000000000</v>
      </c>
      <c r="O1044" s="71">
        <v>4000000000</v>
      </c>
      <c r="P1044" s="71" t="s">
        <v>225</v>
      </c>
      <c r="Q1044" s="71" t="s">
        <v>221</v>
      </c>
      <c r="R1044" s="72">
        <v>1</v>
      </c>
      <c r="S1044" s="73" t="s">
        <v>37</v>
      </c>
      <c r="T1044" s="90">
        <v>2021011000079</v>
      </c>
      <c r="U1044" s="75" t="str">
        <f t="shared" si="56"/>
        <v>2730 - Subdirección Infraestructura Tecnológica</v>
      </c>
      <c r="V1044" s="72" t="str">
        <f t="shared" si="57"/>
        <v>INVERSION</v>
      </c>
      <c r="W1044" s="72" t="s">
        <v>6557</v>
      </c>
      <c r="X1044" s="72" t="s">
        <v>6558</v>
      </c>
      <c r="Y1044" s="72" t="s">
        <v>6559</v>
      </c>
      <c r="Z1044" s="72" t="s">
        <v>6560</v>
      </c>
      <c r="AA1044" s="72" t="s">
        <v>6561</v>
      </c>
      <c r="AB1044" s="72">
        <v>0</v>
      </c>
      <c r="AC1044" s="72">
        <v>1</v>
      </c>
      <c r="AD1044" s="76"/>
    </row>
    <row r="1045" spans="1:30" ht="90" x14ac:dyDescent="0.25">
      <c r="A1045" s="62">
        <v>1044</v>
      </c>
      <c r="B1045" s="68" t="s">
        <v>1957</v>
      </c>
      <c r="C1045" s="64">
        <f t="shared" si="54"/>
        <v>1</v>
      </c>
      <c r="D1045" s="65">
        <v>45295</v>
      </c>
      <c r="E1045" s="66" t="s">
        <v>6993</v>
      </c>
      <c r="F1045" s="67" t="s">
        <v>5016</v>
      </c>
      <c r="G1045" s="68">
        <v>81111800</v>
      </c>
      <c r="H1045" s="69" t="s">
        <v>6060</v>
      </c>
      <c r="I1045" s="62" t="s">
        <v>160</v>
      </c>
      <c r="J1045" s="62" t="s">
        <v>161</v>
      </c>
      <c r="K1045" s="62">
        <v>2</v>
      </c>
      <c r="L1045" s="62" t="s">
        <v>625</v>
      </c>
      <c r="M1045" s="70" t="s">
        <v>224</v>
      </c>
      <c r="N1045" s="71">
        <v>2500000000</v>
      </c>
      <c r="O1045" s="71">
        <v>2500000000</v>
      </c>
      <c r="P1045" s="71" t="s">
        <v>225</v>
      </c>
      <c r="Q1045" s="71" t="s">
        <v>221</v>
      </c>
      <c r="R1045" s="72">
        <v>1</v>
      </c>
      <c r="S1045" s="73" t="s">
        <v>37</v>
      </c>
      <c r="T1045" s="90">
        <v>2021011000079</v>
      </c>
      <c r="U1045" s="75" t="str">
        <f t="shared" si="56"/>
        <v>2730 - Subdirección Infraestructura Tecnológica</v>
      </c>
      <c r="V1045" s="72" t="str">
        <f t="shared" si="57"/>
        <v>INVERSION</v>
      </c>
      <c r="W1045" s="72" t="s">
        <v>6557</v>
      </c>
      <c r="X1045" s="72" t="s">
        <v>6558</v>
      </c>
      <c r="Y1045" s="72" t="s">
        <v>6559</v>
      </c>
      <c r="Z1045" s="72" t="s">
        <v>6560</v>
      </c>
      <c r="AA1045" s="72" t="s">
        <v>6561</v>
      </c>
      <c r="AB1045" s="72">
        <v>0</v>
      </c>
      <c r="AC1045" s="72">
        <v>1</v>
      </c>
      <c r="AD1045" s="76"/>
    </row>
    <row r="1046" spans="1:30" ht="90" x14ac:dyDescent="0.25">
      <c r="A1046" s="62">
        <v>1045</v>
      </c>
      <c r="B1046" s="68" t="s">
        <v>1957</v>
      </c>
      <c r="C1046" s="64">
        <f t="shared" si="54"/>
        <v>1</v>
      </c>
      <c r="D1046" s="65">
        <v>45295</v>
      </c>
      <c r="E1046" s="66" t="s">
        <v>6996</v>
      </c>
      <c r="F1046" s="67" t="s">
        <v>5016</v>
      </c>
      <c r="G1046" s="68">
        <v>81112100</v>
      </c>
      <c r="H1046" s="69" t="s">
        <v>6061</v>
      </c>
      <c r="I1046" s="62" t="s">
        <v>153</v>
      </c>
      <c r="J1046" s="62" t="s">
        <v>154</v>
      </c>
      <c r="K1046" s="62">
        <v>2</v>
      </c>
      <c r="L1046" s="62" t="s">
        <v>625</v>
      </c>
      <c r="M1046" s="70" t="s">
        <v>224</v>
      </c>
      <c r="N1046" s="71">
        <v>1374819959</v>
      </c>
      <c r="O1046" s="71">
        <v>1374819959</v>
      </c>
      <c r="P1046" s="71" t="s">
        <v>225</v>
      </c>
      <c r="Q1046" s="71" t="s">
        <v>221</v>
      </c>
      <c r="R1046" s="72">
        <v>1</v>
      </c>
      <c r="S1046" s="73" t="s">
        <v>37</v>
      </c>
      <c r="T1046" s="90">
        <v>2021011000079</v>
      </c>
      <c r="U1046" s="75" t="str">
        <f t="shared" si="56"/>
        <v>2730 - Subdirección Infraestructura Tecnológica</v>
      </c>
      <c r="V1046" s="72" t="str">
        <f t="shared" si="57"/>
        <v>INVERSION</v>
      </c>
      <c r="W1046" s="72" t="s">
        <v>6557</v>
      </c>
      <c r="X1046" s="72" t="s">
        <v>6558</v>
      </c>
      <c r="Y1046" s="72" t="s">
        <v>6559</v>
      </c>
      <c r="Z1046" s="72" t="s">
        <v>6560</v>
      </c>
      <c r="AA1046" s="72" t="s">
        <v>6561</v>
      </c>
      <c r="AB1046" s="72">
        <v>0</v>
      </c>
      <c r="AC1046" s="72">
        <v>1</v>
      </c>
      <c r="AD1046" s="76"/>
    </row>
    <row r="1047" spans="1:30" ht="90" x14ac:dyDescent="0.25">
      <c r="A1047" s="62">
        <v>1046</v>
      </c>
      <c r="B1047" s="68" t="s">
        <v>1613</v>
      </c>
      <c r="C1047" s="64">
        <f t="shared" si="54"/>
        <v>1</v>
      </c>
      <c r="D1047" s="65">
        <v>45295</v>
      </c>
      <c r="E1047" s="66" t="s">
        <v>6997</v>
      </c>
      <c r="F1047" s="67" t="s">
        <v>5016</v>
      </c>
      <c r="G1047" s="68">
        <v>93151500</v>
      </c>
      <c r="H1047" s="69" t="s">
        <v>6062</v>
      </c>
      <c r="I1047" s="62" t="s">
        <v>153</v>
      </c>
      <c r="J1047" s="62" t="s">
        <v>153</v>
      </c>
      <c r="K1047" s="62">
        <v>12</v>
      </c>
      <c r="L1047" s="62" t="s">
        <v>223</v>
      </c>
      <c r="M1047" s="70" t="s">
        <v>224</v>
      </c>
      <c r="N1047" s="71">
        <v>150033333</v>
      </c>
      <c r="O1047" s="71">
        <v>150033333</v>
      </c>
      <c r="P1047" s="71" t="s">
        <v>225</v>
      </c>
      <c r="Q1047" s="71" t="s">
        <v>221</v>
      </c>
      <c r="R1047" s="72">
        <v>1</v>
      </c>
      <c r="S1047" s="73" t="s">
        <v>103</v>
      </c>
      <c r="T1047" s="81">
        <v>202300000000161</v>
      </c>
      <c r="U1047" s="75" t="str">
        <f t="shared" si="56"/>
        <v>2700 - Dirección de TIC</v>
      </c>
      <c r="V1047" s="72" t="str">
        <f t="shared" si="57"/>
        <v>INVERSION</v>
      </c>
      <c r="W1047" s="72" t="s">
        <v>6557</v>
      </c>
      <c r="X1047" s="72" t="s">
        <v>6558</v>
      </c>
      <c r="Y1047" s="72" t="s">
        <v>6559</v>
      </c>
      <c r="Z1047" s="72" t="s">
        <v>6560</v>
      </c>
      <c r="AA1047" s="72" t="s">
        <v>6561</v>
      </c>
      <c r="AB1047" s="72">
        <v>0</v>
      </c>
      <c r="AC1047" s="72">
        <v>1</v>
      </c>
      <c r="AD1047" s="76"/>
    </row>
    <row r="1048" spans="1:30" ht="75" x14ac:dyDescent="0.25">
      <c r="A1048" s="62">
        <v>1047</v>
      </c>
      <c r="B1048" s="68" t="s">
        <v>1613</v>
      </c>
      <c r="C1048" s="64">
        <f t="shared" si="54"/>
        <v>1</v>
      </c>
      <c r="D1048" s="65">
        <v>45295</v>
      </c>
      <c r="E1048" s="66" t="s">
        <v>6997</v>
      </c>
      <c r="F1048" s="67" t="s">
        <v>5016</v>
      </c>
      <c r="G1048" s="68">
        <v>93151500</v>
      </c>
      <c r="H1048" s="69" t="s">
        <v>6063</v>
      </c>
      <c r="I1048" s="62" t="s">
        <v>153</v>
      </c>
      <c r="J1048" s="62" t="s">
        <v>153</v>
      </c>
      <c r="K1048" s="62">
        <v>12</v>
      </c>
      <c r="L1048" s="62" t="s">
        <v>223</v>
      </c>
      <c r="M1048" s="70" t="s">
        <v>224</v>
      </c>
      <c r="N1048" s="71">
        <v>150033333</v>
      </c>
      <c r="O1048" s="71">
        <v>150033333</v>
      </c>
      <c r="P1048" s="71" t="s">
        <v>225</v>
      </c>
      <c r="Q1048" s="71" t="s">
        <v>221</v>
      </c>
      <c r="R1048" s="72">
        <v>1</v>
      </c>
      <c r="S1048" s="73" t="s">
        <v>103</v>
      </c>
      <c r="T1048" s="81">
        <v>202300000000161</v>
      </c>
      <c r="U1048" s="75" t="str">
        <f t="shared" si="56"/>
        <v>2700 - Dirección de TIC</v>
      </c>
      <c r="V1048" s="72" t="str">
        <f t="shared" si="57"/>
        <v>INVERSION</v>
      </c>
      <c r="W1048" s="72" t="s">
        <v>6557</v>
      </c>
      <c r="X1048" s="72" t="s">
        <v>6558</v>
      </c>
      <c r="Y1048" s="72" t="s">
        <v>6559</v>
      </c>
      <c r="Z1048" s="72" t="s">
        <v>6560</v>
      </c>
      <c r="AA1048" s="72" t="s">
        <v>6561</v>
      </c>
      <c r="AB1048" s="72">
        <v>0</v>
      </c>
      <c r="AC1048" s="72">
        <v>1</v>
      </c>
      <c r="AD1048" s="76"/>
    </row>
    <row r="1049" spans="1:30" ht="75" x14ac:dyDescent="0.25">
      <c r="A1049" s="62">
        <v>1048</v>
      </c>
      <c r="B1049" s="68" t="s">
        <v>1881</v>
      </c>
      <c r="C1049" s="64">
        <f t="shared" si="54"/>
        <v>1</v>
      </c>
      <c r="D1049" s="65">
        <v>45295</v>
      </c>
      <c r="E1049" s="66" t="s">
        <v>6950</v>
      </c>
      <c r="F1049" s="67" t="s">
        <v>5016</v>
      </c>
      <c r="G1049" s="68">
        <v>43232202</v>
      </c>
      <c r="H1049" s="69" t="s">
        <v>6064</v>
      </c>
      <c r="I1049" s="62" t="s">
        <v>154</v>
      </c>
      <c r="J1049" s="62" t="s">
        <v>154</v>
      </c>
      <c r="K1049" s="62">
        <v>10</v>
      </c>
      <c r="L1049" s="62" t="s">
        <v>223</v>
      </c>
      <c r="M1049" s="70" t="s">
        <v>224</v>
      </c>
      <c r="N1049" s="71">
        <v>180000000</v>
      </c>
      <c r="O1049" s="71">
        <v>180000000</v>
      </c>
      <c r="P1049" s="71" t="s">
        <v>225</v>
      </c>
      <c r="Q1049" s="71" t="s">
        <v>221</v>
      </c>
      <c r="R1049" s="72">
        <v>1</v>
      </c>
      <c r="S1049" s="73" t="s">
        <v>103</v>
      </c>
      <c r="T1049" s="81">
        <v>202300000000161</v>
      </c>
      <c r="U1049" s="75" t="str">
        <f t="shared" si="56"/>
        <v>2720 - Subdirección Sistemas de Información</v>
      </c>
      <c r="V1049" s="72" t="str">
        <f t="shared" si="57"/>
        <v>INVERSION</v>
      </c>
      <c r="W1049" s="72" t="s">
        <v>6557</v>
      </c>
      <c r="X1049" s="72" t="s">
        <v>6558</v>
      </c>
      <c r="Y1049" s="72" t="s">
        <v>6559</v>
      </c>
      <c r="Z1049" s="72" t="s">
        <v>6560</v>
      </c>
      <c r="AA1049" s="72" t="s">
        <v>6561</v>
      </c>
      <c r="AB1049" s="72">
        <v>0</v>
      </c>
      <c r="AC1049" s="72">
        <v>1</v>
      </c>
      <c r="AD1049" s="76"/>
    </row>
    <row r="1050" spans="1:30" ht="75" x14ac:dyDescent="0.25">
      <c r="A1050" s="62">
        <v>1049</v>
      </c>
      <c r="B1050" s="68" t="s">
        <v>1888</v>
      </c>
      <c r="C1050" s="64">
        <f t="shared" si="54"/>
        <v>1</v>
      </c>
      <c r="D1050" s="65">
        <v>45295</v>
      </c>
      <c r="E1050" s="66" t="s">
        <v>6992</v>
      </c>
      <c r="F1050" s="67" t="s">
        <v>5016</v>
      </c>
      <c r="G1050" s="68">
        <v>81111508</v>
      </c>
      <c r="H1050" s="69" t="s">
        <v>6065</v>
      </c>
      <c r="I1050" s="62" t="s">
        <v>153</v>
      </c>
      <c r="J1050" s="62" t="s">
        <v>154</v>
      </c>
      <c r="K1050" s="62">
        <v>12</v>
      </c>
      <c r="L1050" s="62" t="s">
        <v>223</v>
      </c>
      <c r="M1050" s="70" t="s">
        <v>224</v>
      </c>
      <c r="N1050" s="71">
        <v>96600000</v>
      </c>
      <c r="O1050" s="71">
        <v>96600000</v>
      </c>
      <c r="P1050" s="71" t="s">
        <v>225</v>
      </c>
      <c r="Q1050" s="71" t="s">
        <v>221</v>
      </c>
      <c r="R1050" s="72">
        <v>1</v>
      </c>
      <c r="S1050" s="73" t="s">
        <v>103</v>
      </c>
      <c r="T1050" s="81">
        <v>202300000000161</v>
      </c>
      <c r="U1050" s="75" t="str">
        <f t="shared" si="56"/>
        <v>2710 - Subdirección de Información</v>
      </c>
      <c r="V1050" s="72" t="str">
        <f t="shared" si="57"/>
        <v>INVERSION</v>
      </c>
      <c r="W1050" s="72" t="s">
        <v>6557</v>
      </c>
      <c r="X1050" s="72" t="s">
        <v>6558</v>
      </c>
      <c r="Y1050" s="72" t="s">
        <v>6559</v>
      </c>
      <c r="Z1050" s="72" t="s">
        <v>6560</v>
      </c>
      <c r="AA1050" s="72" t="s">
        <v>6561</v>
      </c>
      <c r="AB1050" s="72">
        <v>0</v>
      </c>
      <c r="AC1050" s="72">
        <v>1</v>
      </c>
      <c r="AD1050" s="76"/>
    </row>
    <row r="1051" spans="1:30" ht="90" x14ac:dyDescent="0.25">
      <c r="A1051" s="62">
        <v>1050</v>
      </c>
      <c r="B1051" s="68" t="s">
        <v>1888</v>
      </c>
      <c r="C1051" s="64">
        <f t="shared" si="54"/>
        <v>1</v>
      </c>
      <c r="D1051" s="65">
        <v>45295</v>
      </c>
      <c r="E1051" s="66" t="s">
        <v>6992</v>
      </c>
      <c r="F1051" s="67" t="s">
        <v>5016</v>
      </c>
      <c r="G1051" s="68">
        <v>81111508</v>
      </c>
      <c r="H1051" s="69" t="s">
        <v>6066</v>
      </c>
      <c r="I1051" s="62" t="s">
        <v>153</v>
      </c>
      <c r="J1051" s="62" t="s">
        <v>154</v>
      </c>
      <c r="K1051" s="62">
        <v>12</v>
      </c>
      <c r="L1051" s="62" t="s">
        <v>223</v>
      </c>
      <c r="M1051" s="70" t="s">
        <v>224</v>
      </c>
      <c r="N1051" s="71">
        <v>111760000</v>
      </c>
      <c r="O1051" s="71">
        <v>111760000</v>
      </c>
      <c r="P1051" s="71" t="s">
        <v>225</v>
      </c>
      <c r="Q1051" s="71" t="s">
        <v>221</v>
      </c>
      <c r="R1051" s="72">
        <v>1</v>
      </c>
      <c r="S1051" s="73" t="s">
        <v>103</v>
      </c>
      <c r="T1051" s="81">
        <v>202300000000161</v>
      </c>
      <c r="U1051" s="75" t="str">
        <f t="shared" si="56"/>
        <v>2710 - Subdirección de Información</v>
      </c>
      <c r="V1051" s="72" t="str">
        <f t="shared" si="57"/>
        <v>INVERSION</v>
      </c>
      <c r="W1051" s="72" t="s">
        <v>6557</v>
      </c>
      <c r="X1051" s="72" t="s">
        <v>6558</v>
      </c>
      <c r="Y1051" s="72" t="s">
        <v>6559</v>
      </c>
      <c r="Z1051" s="72" t="s">
        <v>6560</v>
      </c>
      <c r="AA1051" s="72" t="s">
        <v>6561</v>
      </c>
      <c r="AB1051" s="72">
        <v>0</v>
      </c>
      <c r="AC1051" s="72">
        <v>1</v>
      </c>
      <c r="AD1051" s="76"/>
    </row>
    <row r="1052" spans="1:30" ht="90" x14ac:dyDescent="0.25">
      <c r="A1052" s="62">
        <v>1051</v>
      </c>
      <c r="B1052" s="68" t="s">
        <v>1888</v>
      </c>
      <c r="C1052" s="64">
        <f t="shared" ref="C1052:C1115" si="58">+R1052</f>
        <v>1</v>
      </c>
      <c r="D1052" s="65">
        <v>45303</v>
      </c>
      <c r="E1052" s="66" t="s">
        <v>6992</v>
      </c>
      <c r="F1052" s="67" t="s">
        <v>5016</v>
      </c>
      <c r="G1052" s="68">
        <v>81111508</v>
      </c>
      <c r="H1052" s="69" t="s">
        <v>6067</v>
      </c>
      <c r="I1052" s="62" t="s">
        <v>153</v>
      </c>
      <c r="J1052" s="62" t="s">
        <v>154</v>
      </c>
      <c r="K1052" s="62">
        <v>11</v>
      </c>
      <c r="L1052" s="62" t="s">
        <v>223</v>
      </c>
      <c r="M1052" s="70" t="s">
        <v>224</v>
      </c>
      <c r="N1052" s="71">
        <v>111760000</v>
      </c>
      <c r="O1052" s="71">
        <v>111760000</v>
      </c>
      <c r="P1052" s="71" t="s">
        <v>225</v>
      </c>
      <c r="Q1052" s="71" t="s">
        <v>221</v>
      </c>
      <c r="R1052" s="72">
        <v>1</v>
      </c>
      <c r="S1052" s="81" t="s">
        <v>103</v>
      </c>
      <c r="T1052" s="81">
        <v>202300000000161</v>
      </c>
      <c r="U1052" s="75" t="str">
        <f t="shared" si="56"/>
        <v>2710 - Subdirección de Información</v>
      </c>
      <c r="V1052" s="72" t="s">
        <v>5033</v>
      </c>
      <c r="W1052" s="72" t="s">
        <v>6557</v>
      </c>
      <c r="X1052" s="72" t="s">
        <v>6558</v>
      </c>
      <c r="Y1052" s="72" t="s">
        <v>6559</v>
      </c>
      <c r="Z1052" s="72" t="s">
        <v>6560</v>
      </c>
      <c r="AA1052" s="72" t="s">
        <v>6561</v>
      </c>
      <c r="AB1052" s="72">
        <v>0</v>
      </c>
      <c r="AC1052" s="72">
        <v>1</v>
      </c>
      <c r="AD1052" s="76"/>
    </row>
    <row r="1053" spans="1:30" ht="90" x14ac:dyDescent="0.25">
      <c r="A1053" s="62">
        <v>1052</v>
      </c>
      <c r="B1053" s="68" t="s">
        <v>1613</v>
      </c>
      <c r="C1053" s="64">
        <f t="shared" si="58"/>
        <v>1</v>
      </c>
      <c r="D1053" s="65">
        <v>45295</v>
      </c>
      <c r="E1053" s="66" t="s">
        <v>6992</v>
      </c>
      <c r="F1053" s="67" t="s">
        <v>5016</v>
      </c>
      <c r="G1053" s="68">
        <v>81111508</v>
      </c>
      <c r="H1053" s="69" t="s">
        <v>6068</v>
      </c>
      <c r="I1053" s="62" t="s">
        <v>153</v>
      </c>
      <c r="J1053" s="62" t="s">
        <v>153</v>
      </c>
      <c r="K1053" s="62">
        <v>12</v>
      </c>
      <c r="L1053" s="62" t="s">
        <v>223</v>
      </c>
      <c r="M1053" s="70" t="s">
        <v>224</v>
      </c>
      <c r="N1053" s="71">
        <v>80730000</v>
      </c>
      <c r="O1053" s="71">
        <v>80730000</v>
      </c>
      <c r="P1053" s="71" t="s">
        <v>225</v>
      </c>
      <c r="Q1053" s="71" t="s">
        <v>221</v>
      </c>
      <c r="R1053" s="72">
        <v>1</v>
      </c>
      <c r="S1053" s="73" t="s">
        <v>103</v>
      </c>
      <c r="T1053" s="81">
        <v>202300000000161</v>
      </c>
      <c r="U1053" s="75" t="str">
        <f t="shared" si="56"/>
        <v>2700 - Dirección de TIC</v>
      </c>
      <c r="V1053" s="72" t="str">
        <f t="shared" ref="V1053:V1077" si="59">IF(T1053="NA","FUNCIONAMIENTO",IF(T1053&gt;0,"INVERSION",))</f>
        <v>INVERSION</v>
      </c>
      <c r="W1053" s="72" t="s">
        <v>6557</v>
      </c>
      <c r="X1053" s="72" t="s">
        <v>6558</v>
      </c>
      <c r="Y1053" s="72" t="s">
        <v>6559</v>
      </c>
      <c r="Z1053" s="72" t="s">
        <v>6560</v>
      </c>
      <c r="AA1053" s="72" t="s">
        <v>6561</v>
      </c>
      <c r="AB1053" s="72">
        <v>0</v>
      </c>
      <c r="AC1053" s="72">
        <v>1</v>
      </c>
      <c r="AD1053" s="76"/>
    </row>
    <row r="1054" spans="1:30" ht="75" x14ac:dyDescent="0.25">
      <c r="A1054" s="62">
        <v>1053</v>
      </c>
      <c r="B1054" s="68" t="s">
        <v>1613</v>
      </c>
      <c r="C1054" s="64">
        <f t="shared" si="58"/>
        <v>1</v>
      </c>
      <c r="D1054" s="65">
        <v>45295</v>
      </c>
      <c r="E1054" s="66" t="s">
        <v>6992</v>
      </c>
      <c r="F1054" s="67" t="s">
        <v>5016</v>
      </c>
      <c r="G1054" s="68">
        <v>81111508</v>
      </c>
      <c r="H1054" s="69" t="s">
        <v>6069</v>
      </c>
      <c r="I1054" s="62" t="s">
        <v>153</v>
      </c>
      <c r="J1054" s="62" t="s">
        <v>153</v>
      </c>
      <c r="K1054" s="62">
        <v>12</v>
      </c>
      <c r="L1054" s="62" t="s">
        <v>223</v>
      </c>
      <c r="M1054" s="70" t="s">
        <v>224</v>
      </c>
      <c r="N1054" s="71">
        <v>147890000</v>
      </c>
      <c r="O1054" s="71">
        <v>147890000</v>
      </c>
      <c r="P1054" s="71" t="s">
        <v>225</v>
      </c>
      <c r="Q1054" s="71" t="s">
        <v>221</v>
      </c>
      <c r="R1054" s="72">
        <v>1</v>
      </c>
      <c r="S1054" s="73" t="s">
        <v>103</v>
      </c>
      <c r="T1054" s="81">
        <v>202300000000161</v>
      </c>
      <c r="U1054" s="75" t="str">
        <f t="shared" si="56"/>
        <v>2700 - Dirección de TIC</v>
      </c>
      <c r="V1054" s="72" t="str">
        <f t="shared" si="59"/>
        <v>INVERSION</v>
      </c>
      <c r="W1054" s="72" t="s">
        <v>6557</v>
      </c>
      <c r="X1054" s="72" t="s">
        <v>6558</v>
      </c>
      <c r="Y1054" s="72" t="s">
        <v>6559</v>
      </c>
      <c r="Z1054" s="72" t="s">
        <v>6560</v>
      </c>
      <c r="AA1054" s="72" t="s">
        <v>6561</v>
      </c>
      <c r="AB1054" s="72">
        <v>0</v>
      </c>
      <c r="AC1054" s="72">
        <v>1</v>
      </c>
      <c r="AD1054" s="76"/>
    </row>
    <row r="1055" spans="1:30" ht="75" x14ac:dyDescent="0.25">
      <c r="A1055" s="62">
        <v>1054</v>
      </c>
      <c r="B1055" s="68" t="s">
        <v>1888</v>
      </c>
      <c r="C1055" s="64">
        <f t="shared" si="58"/>
        <v>1</v>
      </c>
      <c r="D1055" s="65">
        <v>45295</v>
      </c>
      <c r="E1055" s="66" t="s">
        <v>6992</v>
      </c>
      <c r="F1055" s="67" t="s">
        <v>5016</v>
      </c>
      <c r="G1055" s="68">
        <v>81111508</v>
      </c>
      <c r="H1055" s="69" t="s">
        <v>6070</v>
      </c>
      <c r="I1055" s="62" t="s">
        <v>153</v>
      </c>
      <c r="J1055" s="62" t="s">
        <v>153</v>
      </c>
      <c r="K1055" s="62">
        <v>12</v>
      </c>
      <c r="L1055" s="62" t="s">
        <v>223</v>
      </c>
      <c r="M1055" s="70" t="s">
        <v>224</v>
      </c>
      <c r="N1055" s="71">
        <v>116840000</v>
      </c>
      <c r="O1055" s="71">
        <v>116840000</v>
      </c>
      <c r="P1055" s="71" t="s">
        <v>225</v>
      </c>
      <c r="Q1055" s="71" t="s">
        <v>221</v>
      </c>
      <c r="R1055" s="72">
        <v>1</v>
      </c>
      <c r="S1055" s="73" t="s">
        <v>103</v>
      </c>
      <c r="T1055" s="81">
        <v>202300000000161</v>
      </c>
      <c r="U1055" s="75" t="str">
        <f t="shared" si="56"/>
        <v>2710 - Subdirección de Información</v>
      </c>
      <c r="V1055" s="72" t="str">
        <f t="shared" si="59"/>
        <v>INVERSION</v>
      </c>
      <c r="W1055" s="72" t="s">
        <v>6557</v>
      </c>
      <c r="X1055" s="72" t="s">
        <v>6558</v>
      </c>
      <c r="Y1055" s="72" t="s">
        <v>6559</v>
      </c>
      <c r="Z1055" s="72" t="s">
        <v>6560</v>
      </c>
      <c r="AA1055" s="72" t="s">
        <v>6561</v>
      </c>
      <c r="AB1055" s="72">
        <v>0</v>
      </c>
      <c r="AC1055" s="72">
        <v>1</v>
      </c>
      <c r="AD1055" s="76"/>
    </row>
    <row r="1056" spans="1:30" ht="75" x14ac:dyDescent="0.25">
      <c r="A1056" s="62">
        <v>1055</v>
      </c>
      <c r="B1056" s="68" t="s">
        <v>1888</v>
      </c>
      <c r="C1056" s="64">
        <f t="shared" si="58"/>
        <v>3</v>
      </c>
      <c r="D1056" s="65">
        <v>45295</v>
      </c>
      <c r="E1056" s="66" t="s">
        <v>6992</v>
      </c>
      <c r="F1056" s="67" t="s">
        <v>5016</v>
      </c>
      <c r="G1056" s="68">
        <v>81111508</v>
      </c>
      <c r="H1056" s="69" t="s">
        <v>6071</v>
      </c>
      <c r="I1056" s="62" t="s">
        <v>153</v>
      </c>
      <c r="J1056" s="62" t="s">
        <v>155</v>
      </c>
      <c r="K1056" s="62">
        <v>10</v>
      </c>
      <c r="L1056" s="62" t="s">
        <v>223</v>
      </c>
      <c r="M1056" s="70" t="s">
        <v>224</v>
      </c>
      <c r="N1056" s="71">
        <v>262200000</v>
      </c>
      <c r="O1056" s="71">
        <v>262200000</v>
      </c>
      <c r="P1056" s="71" t="s">
        <v>225</v>
      </c>
      <c r="Q1056" s="71" t="s">
        <v>221</v>
      </c>
      <c r="R1056" s="72">
        <v>3</v>
      </c>
      <c r="S1056" s="73" t="s">
        <v>103</v>
      </c>
      <c r="T1056" s="81">
        <v>202300000000161</v>
      </c>
      <c r="U1056" s="75" t="str">
        <f t="shared" si="56"/>
        <v>2710 - Subdirección de Información</v>
      </c>
      <c r="V1056" s="72" t="str">
        <f t="shared" si="59"/>
        <v>INVERSION</v>
      </c>
      <c r="W1056" s="72" t="s">
        <v>6557</v>
      </c>
      <c r="X1056" s="72" t="s">
        <v>6558</v>
      </c>
      <c r="Y1056" s="72" t="s">
        <v>6559</v>
      </c>
      <c r="Z1056" s="72" t="s">
        <v>6560</v>
      </c>
      <c r="AA1056" s="72" t="s">
        <v>6561</v>
      </c>
      <c r="AB1056" s="72">
        <v>0</v>
      </c>
      <c r="AC1056" s="72">
        <v>1</v>
      </c>
      <c r="AD1056" s="76"/>
    </row>
    <row r="1057" spans="1:30" ht="90" x14ac:dyDescent="0.25">
      <c r="A1057" s="62">
        <v>1056</v>
      </c>
      <c r="B1057" s="68" t="s">
        <v>1888</v>
      </c>
      <c r="C1057" s="64">
        <f t="shared" si="58"/>
        <v>1</v>
      </c>
      <c r="D1057" s="65">
        <v>45295</v>
      </c>
      <c r="E1057" s="66" t="s">
        <v>6992</v>
      </c>
      <c r="F1057" s="67" t="s">
        <v>5016</v>
      </c>
      <c r="G1057" s="68">
        <v>81111508</v>
      </c>
      <c r="H1057" s="69" t="s">
        <v>6072</v>
      </c>
      <c r="I1057" s="62" t="s">
        <v>153</v>
      </c>
      <c r="J1057" s="62" t="s">
        <v>155</v>
      </c>
      <c r="K1057" s="62">
        <v>10</v>
      </c>
      <c r="L1057" s="62" t="s">
        <v>223</v>
      </c>
      <c r="M1057" s="70" t="s">
        <v>224</v>
      </c>
      <c r="N1057" s="71">
        <v>77425000</v>
      </c>
      <c r="O1057" s="71">
        <v>77425000</v>
      </c>
      <c r="P1057" s="71" t="s">
        <v>225</v>
      </c>
      <c r="Q1057" s="71" t="s">
        <v>221</v>
      </c>
      <c r="R1057" s="72">
        <v>1</v>
      </c>
      <c r="S1057" s="73" t="s">
        <v>103</v>
      </c>
      <c r="T1057" s="81">
        <v>202300000000161</v>
      </c>
      <c r="U1057" s="75" t="str">
        <f t="shared" si="56"/>
        <v>2710 - Subdirección de Información</v>
      </c>
      <c r="V1057" s="72" t="str">
        <f t="shared" si="59"/>
        <v>INVERSION</v>
      </c>
      <c r="W1057" s="72" t="s">
        <v>6557</v>
      </c>
      <c r="X1057" s="72" t="s">
        <v>6558</v>
      </c>
      <c r="Y1057" s="72" t="s">
        <v>6559</v>
      </c>
      <c r="Z1057" s="72" t="s">
        <v>6560</v>
      </c>
      <c r="AA1057" s="72" t="s">
        <v>6561</v>
      </c>
      <c r="AB1057" s="72">
        <v>0</v>
      </c>
      <c r="AC1057" s="72">
        <v>1</v>
      </c>
      <c r="AD1057" s="76"/>
    </row>
    <row r="1058" spans="1:30" ht="75" x14ac:dyDescent="0.25">
      <c r="A1058" s="62">
        <v>1057</v>
      </c>
      <c r="B1058" s="68" t="s">
        <v>1888</v>
      </c>
      <c r="C1058" s="64">
        <f t="shared" si="58"/>
        <v>1</v>
      </c>
      <c r="D1058" s="65">
        <v>45295</v>
      </c>
      <c r="E1058" s="66" t="s">
        <v>6992</v>
      </c>
      <c r="F1058" s="67" t="s">
        <v>5016</v>
      </c>
      <c r="G1058" s="68">
        <v>81111508</v>
      </c>
      <c r="H1058" s="69" t="s">
        <v>6073</v>
      </c>
      <c r="I1058" s="62" t="s">
        <v>153</v>
      </c>
      <c r="J1058" s="62" t="s">
        <v>155</v>
      </c>
      <c r="K1058" s="62">
        <v>10</v>
      </c>
      <c r="L1058" s="62" t="s">
        <v>223</v>
      </c>
      <c r="M1058" s="70" t="s">
        <v>224</v>
      </c>
      <c r="N1058" s="71">
        <v>155000000</v>
      </c>
      <c r="O1058" s="71">
        <v>155000000</v>
      </c>
      <c r="P1058" s="71" t="s">
        <v>225</v>
      </c>
      <c r="Q1058" s="71" t="s">
        <v>221</v>
      </c>
      <c r="R1058" s="72">
        <v>1</v>
      </c>
      <c r="S1058" s="73" t="s">
        <v>103</v>
      </c>
      <c r="T1058" s="81">
        <v>202300000000161</v>
      </c>
      <c r="U1058" s="75" t="str">
        <f t="shared" si="56"/>
        <v>2710 - Subdirección de Información</v>
      </c>
      <c r="V1058" s="72" t="str">
        <f t="shared" si="59"/>
        <v>INVERSION</v>
      </c>
      <c r="W1058" s="72" t="s">
        <v>6557</v>
      </c>
      <c r="X1058" s="72" t="s">
        <v>6558</v>
      </c>
      <c r="Y1058" s="72" t="s">
        <v>6559</v>
      </c>
      <c r="Z1058" s="72" t="s">
        <v>6560</v>
      </c>
      <c r="AA1058" s="72" t="s">
        <v>6561</v>
      </c>
      <c r="AB1058" s="72">
        <v>0</v>
      </c>
      <c r="AC1058" s="72">
        <v>1</v>
      </c>
      <c r="AD1058" s="76"/>
    </row>
    <row r="1059" spans="1:30" ht="75" x14ac:dyDescent="0.25">
      <c r="A1059" s="62">
        <v>1058</v>
      </c>
      <c r="B1059" s="68" t="s">
        <v>1888</v>
      </c>
      <c r="C1059" s="64">
        <f t="shared" si="58"/>
        <v>1</v>
      </c>
      <c r="D1059" s="65">
        <v>45295</v>
      </c>
      <c r="E1059" s="66" t="s">
        <v>6992</v>
      </c>
      <c r="F1059" s="67" t="s">
        <v>5016</v>
      </c>
      <c r="G1059" s="68">
        <v>81111508</v>
      </c>
      <c r="H1059" s="69" t="s">
        <v>6074</v>
      </c>
      <c r="I1059" s="62" t="s">
        <v>153</v>
      </c>
      <c r="J1059" s="62" t="s">
        <v>155</v>
      </c>
      <c r="K1059" s="62">
        <v>10</v>
      </c>
      <c r="L1059" s="62" t="s">
        <v>223</v>
      </c>
      <c r="M1059" s="70" t="s">
        <v>224</v>
      </c>
      <c r="N1059" s="71">
        <v>115100000</v>
      </c>
      <c r="O1059" s="71">
        <v>115100000</v>
      </c>
      <c r="P1059" s="71" t="s">
        <v>225</v>
      </c>
      <c r="Q1059" s="71" t="s">
        <v>221</v>
      </c>
      <c r="R1059" s="72">
        <v>1</v>
      </c>
      <c r="S1059" s="73" t="s">
        <v>103</v>
      </c>
      <c r="T1059" s="81">
        <v>202300000000161</v>
      </c>
      <c r="U1059" s="75" t="str">
        <f t="shared" si="56"/>
        <v>2710 - Subdirección de Información</v>
      </c>
      <c r="V1059" s="72" t="str">
        <f t="shared" si="59"/>
        <v>INVERSION</v>
      </c>
      <c r="W1059" s="72" t="s">
        <v>6557</v>
      </c>
      <c r="X1059" s="72" t="s">
        <v>6558</v>
      </c>
      <c r="Y1059" s="72" t="s">
        <v>6559</v>
      </c>
      <c r="Z1059" s="72" t="s">
        <v>6560</v>
      </c>
      <c r="AA1059" s="72" t="s">
        <v>6561</v>
      </c>
      <c r="AB1059" s="72">
        <v>0</v>
      </c>
      <c r="AC1059" s="72">
        <v>1</v>
      </c>
      <c r="AD1059" s="76"/>
    </row>
    <row r="1060" spans="1:30" ht="90" x14ac:dyDescent="0.25">
      <c r="A1060" s="62">
        <v>1059</v>
      </c>
      <c r="B1060" s="68" t="s">
        <v>1888</v>
      </c>
      <c r="C1060" s="64">
        <f t="shared" si="58"/>
        <v>1</v>
      </c>
      <c r="D1060" s="65">
        <v>45295</v>
      </c>
      <c r="E1060" s="66" t="s">
        <v>6992</v>
      </c>
      <c r="F1060" s="67" t="s">
        <v>5016</v>
      </c>
      <c r="G1060" s="68">
        <v>81111508</v>
      </c>
      <c r="H1060" s="69" t="s">
        <v>6075</v>
      </c>
      <c r="I1060" s="62" t="s">
        <v>153</v>
      </c>
      <c r="J1060" s="62" t="s">
        <v>153</v>
      </c>
      <c r="K1060" s="62">
        <v>12</v>
      </c>
      <c r="L1060" s="62" t="s">
        <v>223</v>
      </c>
      <c r="M1060" s="70" t="s">
        <v>224</v>
      </c>
      <c r="N1060" s="71">
        <v>101200000</v>
      </c>
      <c r="O1060" s="71">
        <v>101200000</v>
      </c>
      <c r="P1060" s="71" t="s">
        <v>225</v>
      </c>
      <c r="Q1060" s="71" t="s">
        <v>221</v>
      </c>
      <c r="R1060" s="72">
        <v>1</v>
      </c>
      <c r="S1060" s="73" t="s">
        <v>103</v>
      </c>
      <c r="T1060" s="81">
        <v>202300000000161</v>
      </c>
      <c r="U1060" s="75" t="str">
        <f t="shared" si="56"/>
        <v>2710 - Subdirección de Información</v>
      </c>
      <c r="V1060" s="72" t="str">
        <f t="shared" si="59"/>
        <v>INVERSION</v>
      </c>
      <c r="W1060" s="72" t="s">
        <v>6557</v>
      </c>
      <c r="X1060" s="72" t="s">
        <v>6558</v>
      </c>
      <c r="Y1060" s="72" t="s">
        <v>6559</v>
      </c>
      <c r="Z1060" s="72" t="s">
        <v>6560</v>
      </c>
      <c r="AA1060" s="72" t="s">
        <v>6561</v>
      </c>
      <c r="AB1060" s="72">
        <v>0</v>
      </c>
      <c r="AC1060" s="72">
        <v>1</v>
      </c>
      <c r="AD1060" s="76"/>
    </row>
    <row r="1061" spans="1:30" ht="108" x14ac:dyDescent="0.25">
      <c r="A1061" s="62">
        <v>1060</v>
      </c>
      <c r="B1061" s="68" t="s">
        <v>1888</v>
      </c>
      <c r="C1061" s="64">
        <f t="shared" si="58"/>
        <v>1</v>
      </c>
      <c r="D1061" s="65">
        <v>45295</v>
      </c>
      <c r="E1061" s="66" t="s">
        <v>6992</v>
      </c>
      <c r="F1061" s="67" t="s">
        <v>5016</v>
      </c>
      <c r="G1061" s="68">
        <v>81111508</v>
      </c>
      <c r="H1061" s="69" t="s">
        <v>6076</v>
      </c>
      <c r="I1061" s="62" t="s">
        <v>153</v>
      </c>
      <c r="J1061" s="62" t="s">
        <v>154</v>
      </c>
      <c r="K1061" s="62">
        <v>12</v>
      </c>
      <c r="L1061" s="62" t="s">
        <v>223</v>
      </c>
      <c r="M1061" s="70" t="s">
        <v>224</v>
      </c>
      <c r="N1061" s="71">
        <v>106680000</v>
      </c>
      <c r="O1061" s="71">
        <v>106680000</v>
      </c>
      <c r="P1061" s="71" t="s">
        <v>225</v>
      </c>
      <c r="Q1061" s="71" t="s">
        <v>221</v>
      </c>
      <c r="R1061" s="72">
        <v>1</v>
      </c>
      <c r="S1061" s="73" t="s">
        <v>103</v>
      </c>
      <c r="T1061" s="81">
        <v>202300000000161</v>
      </c>
      <c r="U1061" s="75" t="str">
        <f t="shared" si="56"/>
        <v>2710 - Subdirección de Información</v>
      </c>
      <c r="V1061" s="72" t="str">
        <f t="shared" si="59"/>
        <v>INVERSION</v>
      </c>
      <c r="W1061" s="72" t="s">
        <v>6557</v>
      </c>
      <c r="X1061" s="72" t="s">
        <v>6558</v>
      </c>
      <c r="Y1061" s="72" t="s">
        <v>6559</v>
      </c>
      <c r="Z1061" s="72" t="s">
        <v>6560</v>
      </c>
      <c r="AA1061" s="72" t="s">
        <v>6561</v>
      </c>
      <c r="AB1061" s="72">
        <v>0</v>
      </c>
      <c r="AC1061" s="72">
        <v>1</v>
      </c>
      <c r="AD1061" s="76"/>
    </row>
    <row r="1062" spans="1:30" ht="108" x14ac:dyDescent="0.25">
      <c r="A1062" s="62">
        <v>1061</v>
      </c>
      <c r="B1062" s="68" t="s">
        <v>1888</v>
      </c>
      <c r="C1062" s="64">
        <f t="shared" si="58"/>
        <v>1</v>
      </c>
      <c r="D1062" s="65">
        <v>45295</v>
      </c>
      <c r="E1062" s="66" t="s">
        <v>6992</v>
      </c>
      <c r="F1062" s="67" t="s">
        <v>5016</v>
      </c>
      <c r="G1062" s="68">
        <v>81111508</v>
      </c>
      <c r="H1062" s="69" t="s">
        <v>6077</v>
      </c>
      <c r="I1062" s="62" t="s">
        <v>153</v>
      </c>
      <c r="J1062" s="62" t="s">
        <v>154</v>
      </c>
      <c r="K1062" s="62">
        <v>12</v>
      </c>
      <c r="L1062" s="62" t="s">
        <v>223</v>
      </c>
      <c r="M1062" s="70" t="s">
        <v>224</v>
      </c>
      <c r="N1062" s="71">
        <v>106680000</v>
      </c>
      <c r="O1062" s="71">
        <v>106680000</v>
      </c>
      <c r="P1062" s="71" t="s">
        <v>225</v>
      </c>
      <c r="Q1062" s="71" t="s">
        <v>221</v>
      </c>
      <c r="R1062" s="72">
        <v>1</v>
      </c>
      <c r="S1062" s="73" t="s">
        <v>103</v>
      </c>
      <c r="T1062" s="81">
        <v>202300000000161</v>
      </c>
      <c r="U1062" s="75" t="str">
        <f t="shared" si="56"/>
        <v>2710 - Subdirección de Información</v>
      </c>
      <c r="V1062" s="72" t="str">
        <f t="shared" si="59"/>
        <v>INVERSION</v>
      </c>
      <c r="W1062" s="72" t="s">
        <v>6557</v>
      </c>
      <c r="X1062" s="72" t="s">
        <v>6558</v>
      </c>
      <c r="Y1062" s="72" t="s">
        <v>6559</v>
      </c>
      <c r="Z1062" s="72" t="s">
        <v>6560</v>
      </c>
      <c r="AA1062" s="72" t="s">
        <v>6561</v>
      </c>
      <c r="AB1062" s="72">
        <v>0</v>
      </c>
      <c r="AC1062" s="72">
        <v>1</v>
      </c>
      <c r="AD1062" s="76"/>
    </row>
    <row r="1063" spans="1:30" ht="75" x14ac:dyDescent="0.25">
      <c r="A1063" s="62">
        <v>1062</v>
      </c>
      <c r="B1063" s="68" t="s">
        <v>1888</v>
      </c>
      <c r="C1063" s="64">
        <f t="shared" si="58"/>
        <v>1</v>
      </c>
      <c r="D1063" s="65">
        <v>45295</v>
      </c>
      <c r="E1063" s="66" t="s">
        <v>6992</v>
      </c>
      <c r="F1063" s="67" t="s">
        <v>5016</v>
      </c>
      <c r="G1063" s="68">
        <v>81111508</v>
      </c>
      <c r="H1063" s="69" t="s">
        <v>6078</v>
      </c>
      <c r="I1063" s="62" t="s">
        <v>156</v>
      </c>
      <c r="J1063" s="62" t="s">
        <v>157</v>
      </c>
      <c r="K1063" s="62">
        <v>8</v>
      </c>
      <c r="L1063" s="62" t="s">
        <v>223</v>
      </c>
      <c r="M1063" s="70" t="s">
        <v>224</v>
      </c>
      <c r="N1063" s="71">
        <v>73600000</v>
      </c>
      <c r="O1063" s="71">
        <v>73600000</v>
      </c>
      <c r="P1063" s="71" t="s">
        <v>225</v>
      </c>
      <c r="Q1063" s="71" t="s">
        <v>221</v>
      </c>
      <c r="R1063" s="72">
        <v>1</v>
      </c>
      <c r="S1063" s="73" t="s">
        <v>103</v>
      </c>
      <c r="T1063" s="81">
        <v>202300000000161</v>
      </c>
      <c r="U1063" s="75" t="str">
        <f t="shared" si="56"/>
        <v>2710 - Subdirección de Información</v>
      </c>
      <c r="V1063" s="72" t="str">
        <f t="shared" si="59"/>
        <v>INVERSION</v>
      </c>
      <c r="W1063" s="72" t="s">
        <v>6557</v>
      </c>
      <c r="X1063" s="72" t="s">
        <v>6558</v>
      </c>
      <c r="Y1063" s="72" t="s">
        <v>6559</v>
      </c>
      <c r="Z1063" s="72" t="s">
        <v>6560</v>
      </c>
      <c r="AA1063" s="72" t="s">
        <v>6561</v>
      </c>
      <c r="AB1063" s="72">
        <v>0</v>
      </c>
      <c r="AC1063" s="72">
        <v>1</v>
      </c>
      <c r="AD1063" s="76"/>
    </row>
    <row r="1064" spans="1:30" ht="108" x14ac:dyDescent="0.25">
      <c r="A1064" s="62">
        <v>1063</v>
      </c>
      <c r="B1064" s="68" t="s">
        <v>1888</v>
      </c>
      <c r="C1064" s="64">
        <f t="shared" si="58"/>
        <v>1</v>
      </c>
      <c r="D1064" s="65">
        <v>45295</v>
      </c>
      <c r="E1064" s="66" t="s">
        <v>6992</v>
      </c>
      <c r="F1064" s="67" t="s">
        <v>5016</v>
      </c>
      <c r="G1064" s="68">
        <v>81111508</v>
      </c>
      <c r="H1064" s="69" t="s">
        <v>6079</v>
      </c>
      <c r="I1064" s="62" t="s">
        <v>153</v>
      </c>
      <c r="J1064" s="62" t="s">
        <v>154</v>
      </c>
      <c r="K1064" s="62">
        <v>12</v>
      </c>
      <c r="L1064" s="62" t="s">
        <v>223</v>
      </c>
      <c r="M1064" s="70" t="s">
        <v>224</v>
      </c>
      <c r="N1064" s="71">
        <v>96600000</v>
      </c>
      <c r="O1064" s="71">
        <v>96600000</v>
      </c>
      <c r="P1064" s="71" t="s">
        <v>225</v>
      </c>
      <c r="Q1064" s="71" t="s">
        <v>221</v>
      </c>
      <c r="R1064" s="72">
        <v>1</v>
      </c>
      <c r="S1064" s="73" t="s">
        <v>103</v>
      </c>
      <c r="T1064" s="81">
        <v>202300000000161</v>
      </c>
      <c r="U1064" s="75" t="str">
        <f t="shared" si="56"/>
        <v>2710 - Subdirección de Información</v>
      </c>
      <c r="V1064" s="72" t="str">
        <f t="shared" si="59"/>
        <v>INVERSION</v>
      </c>
      <c r="W1064" s="72" t="s">
        <v>6557</v>
      </c>
      <c r="X1064" s="72" t="s">
        <v>6558</v>
      </c>
      <c r="Y1064" s="72" t="s">
        <v>6559</v>
      </c>
      <c r="Z1064" s="72" t="s">
        <v>6560</v>
      </c>
      <c r="AA1064" s="72" t="s">
        <v>6561</v>
      </c>
      <c r="AB1064" s="72">
        <v>0</v>
      </c>
      <c r="AC1064" s="72">
        <v>1</v>
      </c>
      <c r="AD1064" s="76"/>
    </row>
    <row r="1065" spans="1:30" ht="75" x14ac:dyDescent="0.25">
      <c r="A1065" s="62">
        <v>1064</v>
      </c>
      <c r="B1065" s="68" t="s">
        <v>1613</v>
      </c>
      <c r="C1065" s="64">
        <f t="shared" si="58"/>
        <v>1</v>
      </c>
      <c r="D1065" s="65">
        <v>45295</v>
      </c>
      <c r="E1065" s="66" t="s">
        <v>6992</v>
      </c>
      <c r="F1065" s="67" t="s">
        <v>5016</v>
      </c>
      <c r="G1065" s="68">
        <v>81111508</v>
      </c>
      <c r="H1065" s="69" t="s">
        <v>6080</v>
      </c>
      <c r="I1065" s="62" t="s">
        <v>153</v>
      </c>
      <c r="J1065" s="62" t="s">
        <v>153</v>
      </c>
      <c r="K1065" s="62">
        <v>12</v>
      </c>
      <c r="L1065" s="62" t="s">
        <v>223</v>
      </c>
      <c r="M1065" s="70" t="s">
        <v>224</v>
      </c>
      <c r="N1065" s="71">
        <v>36800000</v>
      </c>
      <c r="O1065" s="71">
        <v>36800000</v>
      </c>
      <c r="P1065" s="71" t="s">
        <v>225</v>
      </c>
      <c r="Q1065" s="71" t="s">
        <v>221</v>
      </c>
      <c r="R1065" s="72">
        <v>1</v>
      </c>
      <c r="S1065" s="73" t="s">
        <v>103</v>
      </c>
      <c r="T1065" s="81">
        <v>202300000000161</v>
      </c>
      <c r="U1065" s="75" t="str">
        <f t="shared" si="56"/>
        <v>2700 - Dirección de TIC</v>
      </c>
      <c r="V1065" s="72" t="str">
        <f t="shared" si="59"/>
        <v>INVERSION</v>
      </c>
      <c r="W1065" s="72" t="s">
        <v>6557</v>
      </c>
      <c r="X1065" s="72" t="s">
        <v>6558</v>
      </c>
      <c r="Y1065" s="72" t="s">
        <v>6559</v>
      </c>
      <c r="Z1065" s="72" t="s">
        <v>6560</v>
      </c>
      <c r="AA1065" s="72" t="s">
        <v>6561</v>
      </c>
      <c r="AB1065" s="72">
        <v>0</v>
      </c>
      <c r="AC1065" s="72">
        <v>1</v>
      </c>
      <c r="AD1065" s="76"/>
    </row>
    <row r="1066" spans="1:30" ht="126" x14ac:dyDescent="0.25">
      <c r="A1066" s="62">
        <v>1065</v>
      </c>
      <c r="B1066" s="68" t="s">
        <v>1888</v>
      </c>
      <c r="C1066" s="64">
        <f t="shared" si="58"/>
        <v>1</v>
      </c>
      <c r="D1066" s="65">
        <v>45295</v>
      </c>
      <c r="E1066" s="66" t="s">
        <v>6992</v>
      </c>
      <c r="F1066" s="67" t="s">
        <v>5016</v>
      </c>
      <c r="G1066" s="68">
        <v>81111508</v>
      </c>
      <c r="H1066" s="69" t="s">
        <v>6081</v>
      </c>
      <c r="I1066" s="62" t="s">
        <v>153</v>
      </c>
      <c r="J1066" s="62" t="s">
        <v>154</v>
      </c>
      <c r="K1066" s="62">
        <v>12</v>
      </c>
      <c r="L1066" s="62" t="s">
        <v>223</v>
      </c>
      <c r="M1066" s="70" t="s">
        <v>224</v>
      </c>
      <c r="N1066" s="71">
        <v>111760000</v>
      </c>
      <c r="O1066" s="71">
        <v>111760000</v>
      </c>
      <c r="P1066" s="71" t="s">
        <v>225</v>
      </c>
      <c r="Q1066" s="71" t="s">
        <v>221</v>
      </c>
      <c r="R1066" s="72">
        <v>1</v>
      </c>
      <c r="S1066" s="73" t="s">
        <v>103</v>
      </c>
      <c r="T1066" s="81">
        <v>202300000000161</v>
      </c>
      <c r="U1066" s="75" t="str">
        <f t="shared" si="56"/>
        <v>2710 - Subdirección de Información</v>
      </c>
      <c r="V1066" s="72" t="str">
        <f t="shared" si="59"/>
        <v>INVERSION</v>
      </c>
      <c r="W1066" s="72" t="s">
        <v>6557</v>
      </c>
      <c r="X1066" s="72" t="s">
        <v>6558</v>
      </c>
      <c r="Y1066" s="72" t="s">
        <v>6559</v>
      </c>
      <c r="Z1066" s="72" t="s">
        <v>6560</v>
      </c>
      <c r="AA1066" s="72" t="s">
        <v>6561</v>
      </c>
      <c r="AB1066" s="72">
        <v>0</v>
      </c>
      <c r="AC1066" s="72">
        <v>1</v>
      </c>
      <c r="AD1066" s="76"/>
    </row>
    <row r="1067" spans="1:30" ht="75" x14ac:dyDescent="0.25">
      <c r="A1067" s="62">
        <v>1066</v>
      </c>
      <c r="B1067" s="68" t="s">
        <v>1888</v>
      </c>
      <c r="C1067" s="64">
        <f t="shared" si="58"/>
        <v>1</v>
      </c>
      <c r="D1067" s="65">
        <v>45295</v>
      </c>
      <c r="E1067" s="66" t="s">
        <v>6992</v>
      </c>
      <c r="F1067" s="67" t="s">
        <v>5016</v>
      </c>
      <c r="G1067" s="68">
        <v>81111508</v>
      </c>
      <c r="H1067" s="69" t="s">
        <v>6082</v>
      </c>
      <c r="I1067" s="62" t="s">
        <v>153</v>
      </c>
      <c r="J1067" s="62" t="s">
        <v>154</v>
      </c>
      <c r="K1067" s="62">
        <v>12</v>
      </c>
      <c r="L1067" s="62" t="s">
        <v>223</v>
      </c>
      <c r="M1067" s="70" t="s">
        <v>224</v>
      </c>
      <c r="N1067" s="71">
        <v>52605000</v>
      </c>
      <c r="O1067" s="71">
        <v>52605000</v>
      </c>
      <c r="P1067" s="71" t="s">
        <v>225</v>
      </c>
      <c r="Q1067" s="71" t="s">
        <v>221</v>
      </c>
      <c r="R1067" s="72">
        <v>1</v>
      </c>
      <c r="S1067" s="73" t="s">
        <v>103</v>
      </c>
      <c r="T1067" s="81">
        <v>202300000000161</v>
      </c>
      <c r="U1067" s="75" t="str">
        <f t="shared" si="56"/>
        <v>2710 - Subdirección de Información</v>
      </c>
      <c r="V1067" s="72" t="str">
        <f t="shared" si="59"/>
        <v>INVERSION</v>
      </c>
      <c r="W1067" s="72" t="s">
        <v>6557</v>
      </c>
      <c r="X1067" s="72" t="s">
        <v>6558</v>
      </c>
      <c r="Y1067" s="72" t="s">
        <v>6559</v>
      </c>
      <c r="Z1067" s="72" t="s">
        <v>6560</v>
      </c>
      <c r="AA1067" s="72" t="s">
        <v>6561</v>
      </c>
      <c r="AB1067" s="72">
        <v>0</v>
      </c>
      <c r="AC1067" s="72">
        <v>1</v>
      </c>
      <c r="AD1067" s="76"/>
    </row>
    <row r="1068" spans="1:30" ht="90" x14ac:dyDescent="0.25">
      <c r="A1068" s="62">
        <v>1067</v>
      </c>
      <c r="B1068" s="68" t="s">
        <v>1613</v>
      </c>
      <c r="C1068" s="64">
        <f t="shared" si="58"/>
        <v>1</v>
      </c>
      <c r="D1068" s="65">
        <v>45295</v>
      </c>
      <c r="E1068" s="66" t="s">
        <v>6998</v>
      </c>
      <c r="F1068" s="67" t="s">
        <v>5016</v>
      </c>
      <c r="G1068" s="68">
        <v>86101713</v>
      </c>
      <c r="H1068" s="69" t="s">
        <v>6083</v>
      </c>
      <c r="I1068" s="62" t="s">
        <v>153</v>
      </c>
      <c r="J1068" s="62" t="s">
        <v>153</v>
      </c>
      <c r="K1068" s="62">
        <v>12</v>
      </c>
      <c r="L1068" s="62" t="s">
        <v>223</v>
      </c>
      <c r="M1068" s="70" t="s">
        <v>224</v>
      </c>
      <c r="N1068" s="71">
        <v>95083333</v>
      </c>
      <c r="O1068" s="71">
        <v>95083333</v>
      </c>
      <c r="P1068" s="71" t="s">
        <v>225</v>
      </c>
      <c r="Q1068" s="71" t="s">
        <v>221</v>
      </c>
      <c r="R1068" s="72">
        <v>1</v>
      </c>
      <c r="S1068" s="73" t="s">
        <v>103</v>
      </c>
      <c r="T1068" s="81">
        <v>202300000000161</v>
      </c>
      <c r="U1068" s="75" t="str">
        <f t="shared" si="56"/>
        <v>2700 - Dirección de TIC</v>
      </c>
      <c r="V1068" s="72" t="str">
        <f t="shared" si="59"/>
        <v>INVERSION</v>
      </c>
      <c r="W1068" s="72" t="s">
        <v>6557</v>
      </c>
      <c r="X1068" s="72" t="s">
        <v>6558</v>
      </c>
      <c r="Y1068" s="72" t="s">
        <v>6559</v>
      </c>
      <c r="Z1068" s="72" t="s">
        <v>6560</v>
      </c>
      <c r="AA1068" s="72" t="s">
        <v>6561</v>
      </c>
      <c r="AB1068" s="72">
        <v>0</v>
      </c>
      <c r="AC1068" s="72">
        <v>1</v>
      </c>
      <c r="AD1068" s="76"/>
    </row>
    <row r="1069" spans="1:30" ht="90" x14ac:dyDescent="0.25">
      <c r="A1069" s="62">
        <v>1068</v>
      </c>
      <c r="B1069" s="68" t="s">
        <v>1613</v>
      </c>
      <c r="C1069" s="64">
        <f t="shared" si="58"/>
        <v>2</v>
      </c>
      <c r="D1069" s="65">
        <v>45295</v>
      </c>
      <c r="E1069" s="66" t="s">
        <v>6998</v>
      </c>
      <c r="F1069" s="67" t="s">
        <v>5016</v>
      </c>
      <c r="G1069" s="68">
        <v>86101713</v>
      </c>
      <c r="H1069" s="69" t="s">
        <v>6084</v>
      </c>
      <c r="I1069" s="62" t="s">
        <v>153</v>
      </c>
      <c r="J1069" s="62" t="s">
        <v>153</v>
      </c>
      <c r="K1069" s="62">
        <v>12</v>
      </c>
      <c r="L1069" s="62" t="s">
        <v>223</v>
      </c>
      <c r="M1069" s="70" t="s">
        <v>224</v>
      </c>
      <c r="N1069" s="71">
        <v>214666666</v>
      </c>
      <c r="O1069" s="71">
        <v>214666666</v>
      </c>
      <c r="P1069" s="71" t="s">
        <v>225</v>
      </c>
      <c r="Q1069" s="71" t="s">
        <v>221</v>
      </c>
      <c r="R1069" s="72">
        <v>2</v>
      </c>
      <c r="S1069" s="73" t="s">
        <v>103</v>
      </c>
      <c r="T1069" s="81">
        <v>202300000000161</v>
      </c>
      <c r="U1069" s="75" t="str">
        <f t="shared" si="56"/>
        <v>2700 - Dirección de TIC</v>
      </c>
      <c r="V1069" s="72" t="str">
        <f t="shared" si="59"/>
        <v>INVERSION</v>
      </c>
      <c r="W1069" s="72" t="s">
        <v>6557</v>
      </c>
      <c r="X1069" s="72" t="s">
        <v>6558</v>
      </c>
      <c r="Y1069" s="72" t="s">
        <v>6559</v>
      </c>
      <c r="Z1069" s="72" t="s">
        <v>6560</v>
      </c>
      <c r="AA1069" s="72" t="s">
        <v>6561</v>
      </c>
      <c r="AB1069" s="72">
        <v>0</v>
      </c>
      <c r="AC1069" s="72">
        <v>1</v>
      </c>
      <c r="AD1069" s="76"/>
    </row>
    <row r="1070" spans="1:30" ht="90" x14ac:dyDescent="0.25">
      <c r="A1070" s="62">
        <v>1069</v>
      </c>
      <c r="B1070" s="68" t="s">
        <v>1613</v>
      </c>
      <c r="C1070" s="64">
        <f t="shared" si="58"/>
        <v>1</v>
      </c>
      <c r="D1070" s="65">
        <v>45295</v>
      </c>
      <c r="E1070" s="66" t="s">
        <v>6998</v>
      </c>
      <c r="F1070" s="67" t="s">
        <v>5016</v>
      </c>
      <c r="G1070" s="68">
        <v>86101713</v>
      </c>
      <c r="H1070" s="69" t="s">
        <v>6085</v>
      </c>
      <c r="I1070" s="62" t="s">
        <v>153</v>
      </c>
      <c r="J1070" s="62" t="s">
        <v>154</v>
      </c>
      <c r="K1070" s="62">
        <v>12</v>
      </c>
      <c r="L1070" s="62" t="s">
        <v>223</v>
      </c>
      <c r="M1070" s="70" t="s">
        <v>224</v>
      </c>
      <c r="N1070" s="71">
        <v>111760000</v>
      </c>
      <c r="O1070" s="71">
        <v>111760000</v>
      </c>
      <c r="P1070" s="71" t="s">
        <v>225</v>
      </c>
      <c r="Q1070" s="71" t="s">
        <v>221</v>
      </c>
      <c r="R1070" s="72">
        <v>1</v>
      </c>
      <c r="S1070" s="73" t="s">
        <v>103</v>
      </c>
      <c r="T1070" s="81">
        <v>202300000000161</v>
      </c>
      <c r="U1070" s="75" t="str">
        <f t="shared" si="56"/>
        <v>2700 - Dirección de TIC</v>
      </c>
      <c r="V1070" s="72" t="str">
        <f t="shared" si="59"/>
        <v>INVERSION</v>
      </c>
      <c r="W1070" s="72" t="s">
        <v>6557</v>
      </c>
      <c r="X1070" s="72" t="s">
        <v>6558</v>
      </c>
      <c r="Y1070" s="72" t="s">
        <v>6559</v>
      </c>
      <c r="Z1070" s="72" t="s">
        <v>6560</v>
      </c>
      <c r="AA1070" s="72" t="s">
        <v>6561</v>
      </c>
      <c r="AB1070" s="72">
        <v>0</v>
      </c>
      <c r="AC1070" s="72">
        <v>1</v>
      </c>
      <c r="AD1070" s="76"/>
    </row>
    <row r="1071" spans="1:30" ht="75" x14ac:dyDescent="0.25">
      <c r="A1071" s="62">
        <v>1070</v>
      </c>
      <c r="B1071" s="68" t="s">
        <v>1613</v>
      </c>
      <c r="C1071" s="64">
        <f t="shared" si="58"/>
        <v>1</v>
      </c>
      <c r="D1071" s="65">
        <v>45295</v>
      </c>
      <c r="E1071" s="66" t="s">
        <v>6997</v>
      </c>
      <c r="F1071" s="67" t="s">
        <v>5016</v>
      </c>
      <c r="G1071" s="68">
        <v>93151500</v>
      </c>
      <c r="H1071" s="69" t="s">
        <v>6086</v>
      </c>
      <c r="I1071" s="62" t="s">
        <v>153</v>
      </c>
      <c r="J1071" s="62" t="s">
        <v>153</v>
      </c>
      <c r="K1071" s="62">
        <v>12</v>
      </c>
      <c r="L1071" s="62" t="s">
        <v>223</v>
      </c>
      <c r="M1071" s="70" t="s">
        <v>224</v>
      </c>
      <c r="N1071" s="71">
        <v>95083333</v>
      </c>
      <c r="O1071" s="71">
        <v>95083333</v>
      </c>
      <c r="P1071" s="71" t="s">
        <v>225</v>
      </c>
      <c r="Q1071" s="71" t="s">
        <v>221</v>
      </c>
      <c r="R1071" s="72">
        <v>1</v>
      </c>
      <c r="S1071" s="73" t="s">
        <v>103</v>
      </c>
      <c r="T1071" s="81">
        <v>202300000000161</v>
      </c>
      <c r="U1071" s="75" t="str">
        <f t="shared" si="56"/>
        <v>2700 - Dirección de TIC</v>
      </c>
      <c r="V1071" s="72" t="str">
        <f t="shared" si="59"/>
        <v>INVERSION</v>
      </c>
      <c r="W1071" s="72" t="s">
        <v>6557</v>
      </c>
      <c r="X1071" s="72" t="s">
        <v>6558</v>
      </c>
      <c r="Y1071" s="72" t="s">
        <v>6559</v>
      </c>
      <c r="Z1071" s="72" t="s">
        <v>6560</v>
      </c>
      <c r="AA1071" s="72" t="s">
        <v>6561</v>
      </c>
      <c r="AB1071" s="72">
        <v>0</v>
      </c>
      <c r="AC1071" s="72">
        <v>1</v>
      </c>
      <c r="AD1071" s="76"/>
    </row>
    <row r="1072" spans="1:30" ht="75" x14ac:dyDescent="0.25">
      <c r="A1072" s="62">
        <v>1071</v>
      </c>
      <c r="B1072" s="68" t="s">
        <v>1613</v>
      </c>
      <c r="C1072" s="64">
        <f t="shared" si="58"/>
        <v>1</v>
      </c>
      <c r="D1072" s="65">
        <v>45295</v>
      </c>
      <c r="E1072" s="66" t="s">
        <v>6997</v>
      </c>
      <c r="F1072" s="67" t="s">
        <v>5016</v>
      </c>
      <c r="G1072" s="68">
        <v>93151500</v>
      </c>
      <c r="H1072" s="69" t="s">
        <v>6087</v>
      </c>
      <c r="I1072" s="62" t="s">
        <v>153</v>
      </c>
      <c r="J1072" s="62" t="s">
        <v>153</v>
      </c>
      <c r="K1072" s="62">
        <v>12</v>
      </c>
      <c r="L1072" s="62" t="s">
        <v>223</v>
      </c>
      <c r="M1072" s="70" t="s">
        <v>224</v>
      </c>
      <c r="N1072" s="71">
        <v>93725000</v>
      </c>
      <c r="O1072" s="71">
        <v>93725000</v>
      </c>
      <c r="P1072" s="71" t="s">
        <v>225</v>
      </c>
      <c r="Q1072" s="71" t="s">
        <v>221</v>
      </c>
      <c r="R1072" s="72">
        <v>1</v>
      </c>
      <c r="S1072" s="73" t="s">
        <v>103</v>
      </c>
      <c r="T1072" s="81">
        <v>202300000000161</v>
      </c>
      <c r="U1072" s="75" t="str">
        <f t="shared" si="56"/>
        <v>2700 - Dirección de TIC</v>
      </c>
      <c r="V1072" s="72" t="str">
        <f t="shared" si="59"/>
        <v>INVERSION</v>
      </c>
      <c r="W1072" s="72" t="s">
        <v>6557</v>
      </c>
      <c r="X1072" s="72" t="s">
        <v>6558</v>
      </c>
      <c r="Y1072" s="72" t="s">
        <v>6559</v>
      </c>
      <c r="Z1072" s="72" t="s">
        <v>6560</v>
      </c>
      <c r="AA1072" s="72" t="s">
        <v>6561</v>
      </c>
      <c r="AB1072" s="72">
        <v>0</v>
      </c>
      <c r="AC1072" s="72">
        <v>1</v>
      </c>
      <c r="AD1072" s="76"/>
    </row>
    <row r="1073" spans="1:30" ht="90" x14ac:dyDescent="0.25">
      <c r="A1073" s="62">
        <v>1072</v>
      </c>
      <c r="B1073" s="68" t="s">
        <v>1613</v>
      </c>
      <c r="C1073" s="64">
        <f t="shared" si="58"/>
        <v>1</v>
      </c>
      <c r="D1073" s="65">
        <v>45295</v>
      </c>
      <c r="E1073" s="66" t="e">
        <v>#N/A</v>
      </c>
      <c r="F1073" s="67" t="s">
        <v>5016</v>
      </c>
      <c r="G1073" s="68" t="s">
        <v>4138</v>
      </c>
      <c r="H1073" s="69" t="s">
        <v>6088</v>
      </c>
      <c r="I1073" s="62" t="s">
        <v>153</v>
      </c>
      <c r="J1073" s="62" t="s">
        <v>153</v>
      </c>
      <c r="K1073" s="62">
        <v>12</v>
      </c>
      <c r="L1073" s="62" t="s">
        <v>223</v>
      </c>
      <c r="M1073" s="70" t="s">
        <v>224</v>
      </c>
      <c r="N1073" s="71">
        <v>95083333</v>
      </c>
      <c r="O1073" s="71">
        <v>95083333</v>
      </c>
      <c r="P1073" s="71" t="s">
        <v>225</v>
      </c>
      <c r="Q1073" s="71" t="s">
        <v>221</v>
      </c>
      <c r="R1073" s="72">
        <v>1</v>
      </c>
      <c r="S1073" s="73" t="s">
        <v>103</v>
      </c>
      <c r="T1073" s="81">
        <v>202300000000161</v>
      </c>
      <c r="U1073" s="75" t="str">
        <f t="shared" si="56"/>
        <v>2700 - Dirección de TIC</v>
      </c>
      <c r="V1073" s="72" t="str">
        <f t="shared" si="59"/>
        <v>INVERSION</v>
      </c>
      <c r="W1073" s="72" t="s">
        <v>6557</v>
      </c>
      <c r="X1073" s="72" t="s">
        <v>6558</v>
      </c>
      <c r="Y1073" s="72" t="s">
        <v>6559</v>
      </c>
      <c r="Z1073" s="72" t="s">
        <v>6560</v>
      </c>
      <c r="AA1073" s="72" t="s">
        <v>6561</v>
      </c>
      <c r="AB1073" s="72">
        <v>0</v>
      </c>
      <c r="AC1073" s="72">
        <v>1</v>
      </c>
      <c r="AD1073" s="76"/>
    </row>
    <row r="1074" spans="1:30" ht="75" x14ac:dyDescent="0.25">
      <c r="A1074" s="62">
        <v>1073</v>
      </c>
      <c r="B1074" s="68" t="s">
        <v>1957</v>
      </c>
      <c r="C1074" s="64">
        <f t="shared" si="58"/>
        <v>1</v>
      </c>
      <c r="D1074" s="65">
        <v>45295</v>
      </c>
      <c r="E1074" s="66" t="s">
        <v>6992</v>
      </c>
      <c r="F1074" s="67" t="s">
        <v>5016</v>
      </c>
      <c r="G1074" s="68">
        <v>81111508</v>
      </c>
      <c r="H1074" s="69" t="s">
        <v>6089</v>
      </c>
      <c r="I1074" s="62" t="s">
        <v>153</v>
      </c>
      <c r="J1074" s="62" t="s">
        <v>154</v>
      </c>
      <c r="K1074" s="62">
        <v>12</v>
      </c>
      <c r="L1074" s="62" t="s">
        <v>223</v>
      </c>
      <c r="M1074" s="70" t="s">
        <v>224</v>
      </c>
      <c r="N1074" s="71">
        <v>135030000</v>
      </c>
      <c r="O1074" s="71">
        <v>135030000</v>
      </c>
      <c r="P1074" s="71" t="s">
        <v>225</v>
      </c>
      <c r="Q1074" s="71" t="s">
        <v>221</v>
      </c>
      <c r="R1074" s="72">
        <v>1</v>
      </c>
      <c r="S1074" s="73" t="s">
        <v>103</v>
      </c>
      <c r="T1074" s="81">
        <v>202300000000161</v>
      </c>
      <c r="U1074" s="75" t="str">
        <f t="shared" si="56"/>
        <v>2730 - Subdirección Infraestructura Tecnológica</v>
      </c>
      <c r="V1074" s="72" t="str">
        <f t="shared" si="59"/>
        <v>INVERSION</v>
      </c>
      <c r="W1074" s="72" t="s">
        <v>6557</v>
      </c>
      <c r="X1074" s="72" t="s">
        <v>6558</v>
      </c>
      <c r="Y1074" s="72" t="s">
        <v>6559</v>
      </c>
      <c r="Z1074" s="72" t="s">
        <v>6560</v>
      </c>
      <c r="AA1074" s="72" t="s">
        <v>6561</v>
      </c>
      <c r="AB1074" s="72">
        <v>0</v>
      </c>
      <c r="AC1074" s="72">
        <v>1</v>
      </c>
      <c r="AD1074" s="76"/>
    </row>
    <row r="1075" spans="1:30" ht="75" x14ac:dyDescent="0.25">
      <c r="A1075" s="62">
        <v>1074</v>
      </c>
      <c r="B1075" s="68" t="s">
        <v>1957</v>
      </c>
      <c r="C1075" s="64">
        <f t="shared" si="58"/>
        <v>1</v>
      </c>
      <c r="D1075" s="65">
        <v>45295</v>
      </c>
      <c r="E1075" s="66" t="s">
        <v>6992</v>
      </c>
      <c r="F1075" s="67" t="s">
        <v>5016</v>
      </c>
      <c r="G1075" s="68">
        <v>81111508</v>
      </c>
      <c r="H1075" s="69" t="s">
        <v>6090</v>
      </c>
      <c r="I1075" s="62" t="s">
        <v>153</v>
      </c>
      <c r="J1075" s="62" t="s">
        <v>153</v>
      </c>
      <c r="K1075" s="62">
        <v>12</v>
      </c>
      <c r="L1075" s="62" t="s">
        <v>223</v>
      </c>
      <c r="M1075" s="70" t="s">
        <v>224</v>
      </c>
      <c r="N1075" s="71">
        <v>147890000</v>
      </c>
      <c r="O1075" s="71">
        <v>147890000</v>
      </c>
      <c r="P1075" s="71" t="s">
        <v>225</v>
      </c>
      <c r="Q1075" s="71" t="s">
        <v>221</v>
      </c>
      <c r="R1075" s="72">
        <v>1</v>
      </c>
      <c r="S1075" s="73" t="s">
        <v>103</v>
      </c>
      <c r="T1075" s="81">
        <v>202300000000161</v>
      </c>
      <c r="U1075" s="75" t="str">
        <f t="shared" si="56"/>
        <v>2730 - Subdirección Infraestructura Tecnológica</v>
      </c>
      <c r="V1075" s="72" t="str">
        <f t="shared" si="59"/>
        <v>INVERSION</v>
      </c>
      <c r="W1075" s="72" t="s">
        <v>6557</v>
      </c>
      <c r="X1075" s="72" t="s">
        <v>6558</v>
      </c>
      <c r="Y1075" s="72" t="s">
        <v>6559</v>
      </c>
      <c r="Z1075" s="72" t="s">
        <v>6560</v>
      </c>
      <c r="AA1075" s="72" t="s">
        <v>6561</v>
      </c>
      <c r="AB1075" s="72">
        <v>0</v>
      </c>
      <c r="AC1075" s="72">
        <v>1</v>
      </c>
      <c r="AD1075" s="76"/>
    </row>
    <row r="1076" spans="1:30" ht="75" x14ac:dyDescent="0.25">
      <c r="A1076" s="62">
        <v>1075</v>
      </c>
      <c r="B1076" s="68" t="s">
        <v>1957</v>
      </c>
      <c r="C1076" s="64">
        <f t="shared" si="58"/>
        <v>1</v>
      </c>
      <c r="D1076" s="65">
        <v>45295</v>
      </c>
      <c r="E1076" s="66" t="s">
        <v>6992</v>
      </c>
      <c r="F1076" s="67" t="s">
        <v>5016</v>
      </c>
      <c r="G1076" s="68">
        <v>81111508</v>
      </c>
      <c r="H1076" s="69" t="s">
        <v>6091</v>
      </c>
      <c r="I1076" s="62" t="s">
        <v>153</v>
      </c>
      <c r="J1076" s="62" t="s">
        <v>153</v>
      </c>
      <c r="K1076" s="62">
        <v>12</v>
      </c>
      <c r="L1076" s="62" t="s">
        <v>223</v>
      </c>
      <c r="M1076" s="70" t="s">
        <v>224</v>
      </c>
      <c r="N1076" s="71">
        <v>118533333</v>
      </c>
      <c r="O1076" s="71">
        <v>118533333</v>
      </c>
      <c r="P1076" s="71" t="s">
        <v>225</v>
      </c>
      <c r="Q1076" s="71" t="s">
        <v>221</v>
      </c>
      <c r="R1076" s="72">
        <v>1</v>
      </c>
      <c r="S1076" s="73" t="s">
        <v>103</v>
      </c>
      <c r="T1076" s="81">
        <v>202300000000161</v>
      </c>
      <c r="U1076" s="75" t="str">
        <f t="shared" si="56"/>
        <v>2730 - Subdirección Infraestructura Tecnológica</v>
      </c>
      <c r="V1076" s="72" t="str">
        <f t="shared" si="59"/>
        <v>INVERSION</v>
      </c>
      <c r="W1076" s="72" t="s">
        <v>6557</v>
      </c>
      <c r="X1076" s="72" t="s">
        <v>6558</v>
      </c>
      <c r="Y1076" s="72" t="s">
        <v>6559</v>
      </c>
      <c r="Z1076" s="72" t="s">
        <v>6560</v>
      </c>
      <c r="AA1076" s="72" t="s">
        <v>6561</v>
      </c>
      <c r="AB1076" s="72">
        <v>0</v>
      </c>
      <c r="AC1076" s="72">
        <v>1</v>
      </c>
      <c r="AD1076" s="76"/>
    </row>
    <row r="1077" spans="1:30" ht="90" x14ac:dyDescent="0.25">
      <c r="A1077" s="62">
        <v>1076</v>
      </c>
      <c r="B1077" s="68" t="s">
        <v>1957</v>
      </c>
      <c r="C1077" s="64">
        <f t="shared" si="58"/>
        <v>1</v>
      </c>
      <c r="D1077" s="65">
        <v>45295</v>
      </c>
      <c r="E1077" s="66" t="s">
        <v>6992</v>
      </c>
      <c r="F1077" s="67" t="s">
        <v>5016</v>
      </c>
      <c r="G1077" s="68">
        <v>81111508</v>
      </c>
      <c r="H1077" s="69" t="s">
        <v>6092</v>
      </c>
      <c r="I1077" s="62" t="s">
        <v>153</v>
      </c>
      <c r="J1077" s="62" t="s">
        <v>154</v>
      </c>
      <c r="K1077" s="62">
        <v>12</v>
      </c>
      <c r="L1077" s="62" t="s">
        <v>223</v>
      </c>
      <c r="M1077" s="70" t="s">
        <v>224</v>
      </c>
      <c r="N1077" s="71">
        <v>135030000</v>
      </c>
      <c r="O1077" s="71">
        <v>135030000</v>
      </c>
      <c r="P1077" s="71" t="s">
        <v>225</v>
      </c>
      <c r="Q1077" s="71" t="s">
        <v>221</v>
      </c>
      <c r="R1077" s="72">
        <v>1</v>
      </c>
      <c r="S1077" s="73" t="s">
        <v>103</v>
      </c>
      <c r="T1077" s="81">
        <v>202300000000161</v>
      </c>
      <c r="U1077" s="75" t="str">
        <f t="shared" ref="U1077:U1140" si="60">+B1077</f>
        <v>2730 - Subdirección Infraestructura Tecnológica</v>
      </c>
      <c r="V1077" s="72" t="str">
        <f t="shared" si="59"/>
        <v>INVERSION</v>
      </c>
      <c r="W1077" s="72" t="s">
        <v>6557</v>
      </c>
      <c r="X1077" s="72" t="s">
        <v>6558</v>
      </c>
      <c r="Y1077" s="72" t="s">
        <v>6559</v>
      </c>
      <c r="Z1077" s="72" t="s">
        <v>6560</v>
      </c>
      <c r="AA1077" s="72" t="s">
        <v>6561</v>
      </c>
      <c r="AB1077" s="72">
        <v>0</v>
      </c>
      <c r="AC1077" s="72">
        <v>1</v>
      </c>
      <c r="AD1077" s="76"/>
    </row>
    <row r="1078" spans="1:30" ht="90" x14ac:dyDescent="0.25">
      <c r="A1078" s="62">
        <v>1077</v>
      </c>
      <c r="B1078" s="68" t="s">
        <v>1957</v>
      </c>
      <c r="C1078" s="64">
        <f t="shared" si="58"/>
        <v>1</v>
      </c>
      <c r="D1078" s="65">
        <v>45303</v>
      </c>
      <c r="E1078" s="66" t="s">
        <v>6992</v>
      </c>
      <c r="F1078" s="67" t="s">
        <v>5016</v>
      </c>
      <c r="G1078" s="68">
        <v>81111508</v>
      </c>
      <c r="H1078" s="69" t="s">
        <v>6093</v>
      </c>
      <c r="I1078" s="62" t="s">
        <v>153</v>
      </c>
      <c r="J1078" s="62" t="s">
        <v>153</v>
      </c>
      <c r="K1078" s="62">
        <v>10</v>
      </c>
      <c r="L1078" s="62" t="s">
        <v>223</v>
      </c>
      <c r="M1078" s="70" t="s">
        <v>224</v>
      </c>
      <c r="N1078" s="71">
        <v>105800000</v>
      </c>
      <c r="O1078" s="71">
        <v>105800000</v>
      </c>
      <c r="P1078" s="71" t="s">
        <v>225</v>
      </c>
      <c r="Q1078" s="71" t="s">
        <v>221</v>
      </c>
      <c r="R1078" s="72">
        <v>1</v>
      </c>
      <c r="S1078" s="81" t="s">
        <v>103</v>
      </c>
      <c r="T1078" s="81">
        <v>202300000000161</v>
      </c>
      <c r="U1078" s="75" t="str">
        <f t="shared" si="60"/>
        <v>2730 - Subdirección Infraestructura Tecnológica</v>
      </c>
      <c r="V1078" s="72" t="s">
        <v>5033</v>
      </c>
      <c r="W1078" s="72" t="s">
        <v>6557</v>
      </c>
      <c r="X1078" s="72" t="s">
        <v>6558</v>
      </c>
      <c r="Y1078" s="72" t="s">
        <v>6559</v>
      </c>
      <c r="Z1078" s="72" t="s">
        <v>6560</v>
      </c>
      <c r="AA1078" s="72" t="s">
        <v>6561</v>
      </c>
      <c r="AB1078" s="72">
        <v>0</v>
      </c>
      <c r="AC1078" s="72">
        <v>1</v>
      </c>
      <c r="AD1078" s="76"/>
    </row>
    <row r="1079" spans="1:30" ht="90" x14ac:dyDescent="0.25">
      <c r="A1079" s="62">
        <v>1078</v>
      </c>
      <c r="B1079" s="68" t="s">
        <v>1957</v>
      </c>
      <c r="C1079" s="64">
        <f t="shared" si="58"/>
        <v>1</v>
      </c>
      <c r="D1079" s="65">
        <v>45295</v>
      </c>
      <c r="E1079" s="66" t="s">
        <v>6992</v>
      </c>
      <c r="F1079" s="67" t="s">
        <v>5016</v>
      </c>
      <c r="G1079" s="68">
        <v>81111508</v>
      </c>
      <c r="H1079" s="69" t="s">
        <v>6094</v>
      </c>
      <c r="I1079" s="62" t="s">
        <v>153</v>
      </c>
      <c r="J1079" s="62" t="s">
        <v>154</v>
      </c>
      <c r="K1079" s="62">
        <v>12</v>
      </c>
      <c r="L1079" s="62" t="s">
        <v>223</v>
      </c>
      <c r="M1079" s="70" t="s">
        <v>224</v>
      </c>
      <c r="N1079" s="71">
        <v>85575000</v>
      </c>
      <c r="O1079" s="71">
        <v>85575000</v>
      </c>
      <c r="P1079" s="71" t="s">
        <v>225</v>
      </c>
      <c r="Q1079" s="71" t="s">
        <v>221</v>
      </c>
      <c r="R1079" s="72">
        <v>1</v>
      </c>
      <c r="S1079" s="73" t="s">
        <v>103</v>
      </c>
      <c r="T1079" s="81">
        <v>202300000000161</v>
      </c>
      <c r="U1079" s="75" t="str">
        <f t="shared" si="60"/>
        <v>2730 - Subdirección Infraestructura Tecnológica</v>
      </c>
      <c r="V1079" s="72" t="str">
        <f t="shared" ref="V1079:V1084" si="61">IF(T1079="NA","FUNCIONAMIENTO",IF(T1079&gt;0,"INVERSION",))</f>
        <v>INVERSION</v>
      </c>
      <c r="W1079" s="72" t="s">
        <v>6557</v>
      </c>
      <c r="X1079" s="72" t="s">
        <v>6558</v>
      </c>
      <c r="Y1079" s="72" t="s">
        <v>6559</v>
      </c>
      <c r="Z1079" s="72" t="s">
        <v>6560</v>
      </c>
      <c r="AA1079" s="72" t="s">
        <v>6561</v>
      </c>
      <c r="AB1079" s="72">
        <v>0</v>
      </c>
      <c r="AC1079" s="72">
        <v>1</v>
      </c>
      <c r="AD1079" s="76"/>
    </row>
    <row r="1080" spans="1:30" ht="75" x14ac:dyDescent="0.25">
      <c r="A1080" s="62">
        <v>1079</v>
      </c>
      <c r="B1080" s="68" t="s">
        <v>1957</v>
      </c>
      <c r="C1080" s="64">
        <f t="shared" si="58"/>
        <v>1</v>
      </c>
      <c r="D1080" s="65">
        <v>45295</v>
      </c>
      <c r="E1080" s="66" t="s">
        <v>6992</v>
      </c>
      <c r="F1080" s="67" t="s">
        <v>5016</v>
      </c>
      <c r="G1080" s="68">
        <v>81111508</v>
      </c>
      <c r="H1080" s="69" t="s">
        <v>6095</v>
      </c>
      <c r="I1080" s="62" t="s">
        <v>153</v>
      </c>
      <c r="J1080" s="62" t="s">
        <v>153</v>
      </c>
      <c r="K1080" s="62">
        <v>12</v>
      </c>
      <c r="L1080" s="62" t="s">
        <v>223</v>
      </c>
      <c r="M1080" s="70" t="s">
        <v>224</v>
      </c>
      <c r="N1080" s="71">
        <v>107333333</v>
      </c>
      <c r="O1080" s="71">
        <v>107333333</v>
      </c>
      <c r="P1080" s="71" t="s">
        <v>225</v>
      </c>
      <c r="Q1080" s="71" t="s">
        <v>221</v>
      </c>
      <c r="R1080" s="72">
        <v>1</v>
      </c>
      <c r="S1080" s="73" t="s">
        <v>103</v>
      </c>
      <c r="T1080" s="81">
        <v>202300000000161</v>
      </c>
      <c r="U1080" s="75" t="str">
        <f t="shared" si="60"/>
        <v>2730 - Subdirección Infraestructura Tecnológica</v>
      </c>
      <c r="V1080" s="72" t="str">
        <f t="shared" si="61"/>
        <v>INVERSION</v>
      </c>
      <c r="W1080" s="72" t="s">
        <v>6557</v>
      </c>
      <c r="X1080" s="72" t="s">
        <v>6558</v>
      </c>
      <c r="Y1080" s="72" t="s">
        <v>6559</v>
      </c>
      <c r="Z1080" s="72" t="s">
        <v>6560</v>
      </c>
      <c r="AA1080" s="72" t="s">
        <v>6561</v>
      </c>
      <c r="AB1080" s="72">
        <v>0</v>
      </c>
      <c r="AC1080" s="72">
        <v>1</v>
      </c>
      <c r="AD1080" s="76"/>
    </row>
    <row r="1081" spans="1:30" ht="75" x14ac:dyDescent="0.25">
      <c r="A1081" s="62">
        <v>1080</v>
      </c>
      <c r="B1081" s="68" t="s">
        <v>1957</v>
      </c>
      <c r="C1081" s="64">
        <f t="shared" si="58"/>
        <v>1</v>
      </c>
      <c r="D1081" s="65">
        <v>45295</v>
      </c>
      <c r="E1081" s="66" t="s">
        <v>6992</v>
      </c>
      <c r="F1081" s="67" t="s">
        <v>5016</v>
      </c>
      <c r="G1081" s="68">
        <v>81111508</v>
      </c>
      <c r="H1081" s="69" t="s">
        <v>6096</v>
      </c>
      <c r="I1081" s="62" t="s">
        <v>155</v>
      </c>
      <c r="J1081" s="62" t="s">
        <v>156</v>
      </c>
      <c r="K1081" s="62">
        <v>9</v>
      </c>
      <c r="L1081" s="62" t="s">
        <v>223</v>
      </c>
      <c r="M1081" s="70" t="s">
        <v>224</v>
      </c>
      <c r="N1081" s="71">
        <v>91440000</v>
      </c>
      <c r="O1081" s="71">
        <v>91440000</v>
      </c>
      <c r="P1081" s="71" t="s">
        <v>225</v>
      </c>
      <c r="Q1081" s="71" t="s">
        <v>221</v>
      </c>
      <c r="R1081" s="72">
        <v>1</v>
      </c>
      <c r="S1081" s="73" t="s">
        <v>103</v>
      </c>
      <c r="T1081" s="81">
        <v>202300000000161</v>
      </c>
      <c r="U1081" s="75" t="str">
        <f t="shared" si="60"/>
        <v>2730 - Subdirección Infraestructura Tecnológica</v>
      </c>
      <c r="V1081" s="72" t="str">
        <f t="shared" si="61"/>
        <v>INVERSION</v>
      </c>
      <c r="W1081" s="72" t="s">
        <v>6557</v>
      </c>
      <c r="X1081" s="72" t="s">
        <v>6558</v>
      </c>
      <c r="Y1081" s="72" t="s">
        <v>6559</v>
      </c>
      <c r="Z1081" s="72" t="s">
        <v>6560</v>
      </c>
      <c r="AA1081" s="72" t="s">
        <v>6561</v>
      </c>
      <c r="AB1081" s="72">
        <v>0</v>
      </c>
      <c r="AC1081" s="72">
        <v>1</v>
      </c>
      <c r="AD1081" s="76"/>
    </row>
    <row r="1082" spans="1:30" ht="75" x14ac:dyDescent="0.25">
      <c r="A1082" s="62">
        <v>1081</v>
      </c>
      <c r="B1082" s="68" t="s">
        <v>1957</v>
      </c>
      <c r="C1082" s="64">
        <f t="shared" si="58"/>
        <v>1</v>
      </c>
      <c r="D1082" s="65">
        <v>45295</v>
      </c>
      <c r="E1082" s="66" t="s">
        <v>6992</v>
      </c>
      <c r="F1082" s="67" t="s">
        <v>5016</v>
      </c>
      <c r="G1082" s="68">
        <v>81111508</v>
      </c>
      <c r="H1082" s="69" t="s">
        <v>6097</v>
      </c>
      <c r="I1082" s="62" t="s">
        <v>155</v>
      </c>
      <c r="J1082" s="62" t="s">
        <v>156</v>
      </c>
      <c r="K1082" s="62">
        <v>9</v>
      </c>
      <c r="L1082" s="62" t="s">
        <v>223</v>
      </c>
      <c r="M1082" s="70" t="s">
        <v>224</v>
      </c>
      <c r="N1082" s="71">
        <v>91440000</v>
      </c>
      <c r="O1082" s="71">
        <v>91440000</v>
      </c>
      <c r="P1082" s="71" t="s">
        <v>225</v>
      </c>
      <c r="Q1082" s="71" t="s">
        <v>221</v>
      </c>
      <c r="R1082" s="72">
        <v>1</v>
      </c>
      <c r="S1082" s="73" t="s">
        <v>103</v>
      </c>
      <c r="T1082" s="81">
        <v>202300000000161</v>
      </c>
      <c r="U1082" s="75" t="str">
        <f t="shared" si="60"/>
        <v>2730 - Subdirección Infraestructura Tecnológica</v>
      </c>
      <c r="V1082" s="72" t="str">
        <f t="shared" si="61"/>
        <v>INVERSION</v>
      </c>
      <c r="W1082" s="72" t="s">
        <v>6557</v>
      </c>
      <c r="X1082" s="72" t="s">
        <v>6558</v>
      </c>
      <c r="Y1082" s="72" t="s">
        <v>6559</v>
      </c>
      <c r="Z1082" s="72" t="s">
        <v>6560</v>
      </c>
      <c r="AA1082" s="72" t="s">
        <v>6561</v>
      </c>
      <c r="AB1082" s="72">
        <v>0</v>
      </c>
      <c r="AC1082" s="72">
        <v>1</v>
      </c>
      <c r="AD1082" s="76"/>
    </row>
    <row r="1083" spans="1:30" ht="75" x14ac:dyDescent="0.25">
      <c r="A1083" s="62">
        <v>1082</v>
      </c>
      <c r="B1083" s="68" t="s">
        <v>1957</v>
      </c>
      <c r="C1083" s="64">
        <f t="shared" si="58"/>
        <v>2</v>
      </c>
      <c r="D1083" s="65">
        <v>45295</v>
      </c>
      <c r="E1083" s="66" t="s">
        <v>6992</v>
      </c>
      <c r="F1083" s="67" t="s">
        <v>5016</v>
      </c>
      <c r="G1083" s="68">
        <v>81111508</v>
      </c>
      <c r="H1083" s="69" t="s">
        <v>6098</v>
      </c>
      <c r="I1083" s="62" t="s">
        <v>153</v>
      </c>
      <c r="J1083" s="62" t="s">
        <v>153</v>
      </c>
      <c r="K1083" s="62">
        <v>12</v>
      </c>
      <c r="L1083" s="62" t="s">
        <v>223</v>
      </c>
      <c r="M1083" s="70" t="s">
        <v>224</v>
      </c>
      <c r="N1083" s="71">
        <v>295780000</v>
      </c>
      <c r="O1083" s="71">
        <v>295780000</v>
      </c>
      <c r="P1083" s="71" t="s">
        <v>225</v>
      </c>
      <c r="Q1083" s="71" t="s">
        <v>221</v>
      </c>
      <c r="R1083" s="72">
        <v>2</v>
      </c>
      <c r="S1083" s="73" t="s">
        <v>103</v>
      </c>
      <c r="T1083" s="81">
        <v>202300000000161</v>
      </c>
      <c r="U1083" s="75" t="str">
        <f t="shared" si="60"/>
        <v>2730 - Subdirección Infraestructura Tecnológica</v>
      </c>
      <c r="V1083" s="72" t="str">
        <f t="shared" si="61"/>
        <v>INVERSION</v>
      </c>
      <c r="W1083" s="72" t="s">
        <v>6557</v>
      </c>
      <c r="X1083" s="72" t="s">
        <v>6558</v>
      </c>
      <c r="Y1083" s="72" t="s">
        <v>6559</v>
      </c>
      <c r="Z1083" s="72" t="s">
        <v>6560</v>
      </c>
      <c r="AA1083" s="72" t="s">
        <v>6561</v>
      </c>
      <c r="AB1083" s="72">
        <v>0</v>
      </c>
      <c r="AC1083" s="72">
        <v>1</v>
      </c>
      <c r="AD1083" s="76"/>
    </row>
    <row r="1084" spans="1:30" ht="90" x14ac:dyDescent="0.25">
      <c r="A1084" s="62">
        <v>1083</v>
      </c>
      <c r="B1084" s="68" t="s">
        <v>1957</v>
      </c>
      <c r="C1084" s="64">
        <f t="shared" si="58"/>
        <v>1</v>
      </c>
      <c r="D1084" s="65">
        <v>45295</v>
      </c>
      <c r="E1084" s="66" t="s">
        <v>6992</v>
      </c>
      <c r="F1084" s="67" t="s">
        <v>5016</v>
      </c>
      <c r="G1084" s="68">
        <v>81111508</v>
      </c>
      <c r="H1084" s="69" t="s">
        <v>6099</v>
      </c>
      <c r="I1084" s="62" t="s">
        <v>153</v>
      </c>
      <c r="J1084" s="62" t="s">
        <v>153</v>
      </c>
      <c r="K1084" s="62">
        <v>12</v>
      </c>
      <c r="L1084" s="62" t="s">
        <v>223</v>
      </c>
      <c r="M1084" s="70" t="s">
        <v>224</v>
      </c>
      <c r="N1084" s="71">
        <v>147890000</v>
      </c>
      <c r="O1084" s="71">
        <v>147890000</v>
      </c>
      <c r="P1084" s="71" t="s">
        <v>225</v>
      </c>
      <c r="Q1084" s="71" t="s">
        <v>221</v>
      </c>
      <c r="R1084" s="72">
        <v>1</v>
      </c>
      <c r="S1084" s="73" t="s">
        <v>103</v>
      </c>
      <c r="T1084" s="81">
        <v>202300000000161</v>
      </c>
      <c r="U1084" s="75" t="str">
        <f t="shared" si="60"/>
        <v>2730 - Subdirección Infraestructura Tecnológica</v>
      </c>
      <c r="V1084" s="72" t="str">
        <f t="shared" si="61"/>
        <v>INVERSION</v>
      </c>
      <c r="W1084" s="72" t="s">
        <v>6557</v>
      </c>
      <c r="X1084" s="72" t="s">
        <v>6558</v>
      </c>
      <c r="Y1084" s="72" t="s">
        <v>6559</v>
      </c>
      <c r="Z1084" s="72" t="s">
        <v>6560</v>
      </c>
      <c r="AA1084" s="72" t="s">
        <v>6561</v>
      </c>
      <c r="AB1084" s="72">
        <v>0</v>
      </c>
      <c r="AC1084" s="72">
        <v>1</v>
      </c>
      <c r="AD1084" s="76"/>
    </row>
    <row r="1085" spans="1:30" ht="90" x14ac:dyDescent="0.25">
      <c r="A1085" s="62">
        <v>1084</v>
      </c>
      <c r="B1085" s="68" t="s">
        <v>1957</v>
      </c>
      <c r="C1085" s="64">
        <f t="shared" si="58"/>
        <v>1</v>
      </c>
      <c r="D1085" s="65">
        <v>45303</v>
      </c>
      <c r="E1085" s="66" t="s">
        <v>6992</v>
      </c>
      <c r="F1085" s="67" t="s">
        <v>5016</v>
      </c>
      <c r="G1085" s="68">
        <v>81111508</v>
      </c>
      <c r="H1085" s="69" t="s">
        <v>6100</v>
      </c>
      <c r="I1085" s="62" t="s">
        <v>153</v>
      </c>
      <c r="J1085" s="62" t="s">
        <v>153</v>
      </c>
      <c r="K1085" s="62">
        <v>10</v>
      </c>
      <c r="L1085" s="62" t="s">
        <v>223</v>
      </c>
      <c r="M1085" s="70" t="s">
        <v>224</v>
      </c>
      <c r="N1085" s="71">
        <v>93725000</v>
      </c>
      <c r="O1085" s="71">
        <v>93725000</v>
      </c>
      <c r="P1085" s="71" t="s">
        <v>225</v>
      </c>
      <c r="Q1085" s="71" t="s">
        <v>221</v>
      </c>
      <c r="R1085" s="72">
        <v>1</v>
      </c>
      <c r="S1085" s="81" t="s">
        <v>103</v>
      </c>
      <c r="T1085" s="81">
        <v>202300000000161</v>
      </c>
      <c r="U1085" s="75" t="str">
        <f t="shared" si="60"/>
        <v>2730 - Subdirección Infraestructura Tecnológica</v>
      </c>
      <c r="V1085" s="72" t="s">
        <v>5033</v>
      </c>
      <c r="W1085" s="72" t="s">
        <v>6557</v>
      </c>
      <c r="X1085" s="72" t="s">
        <v>6558</v>
      </c>
      <c r="Y1085" s="72" t="s">
        <v>6559</v>
      </c>
      <c r="Z1085" s="72" t="s">
        <v>6560</v>
      </c>
      <c r="AA1085" s="72" t="s">
        <v>6561</v>
      </c>
      <c r="AB1085" s="72">
        <v>0</v>
      </c>
      <c r="AC1085" s="72">
        <v>1</v>
      </c>
      <c r="AD1085" s="76"/>
    </row>
    <row r="1086" spans="1:30" ht="75" x14ac:dyDescent="0.25">
      <c r="A1086" s="62">
        <v>1085</v>
      </c>
      <c r="B1086" s="68" t="s">
        <v>1957</v>
      </c>
      <c r="C1086" s="64">
        <f t="shared" si="58"/>
        <v>1</v>
      </c>
      <c r="D1086" s="65">
        <v>45295</v>
      </c>
      <c r="E1086" s="66" t="s">
        <v>6992</v>
      </c>
      <c r="F1086" s="67" t="s">
        <v>5016</v>
      </c>
      <c r="G1086" s="68">
        <v>81111508</v>
      </c>
      <c r="H1086" s="69" t="s">
        <v>6101</v>
      </c>
      <c r="I1086" s="62" t="s">
        <v>155</v>
      </c>
      <c r="J1086" s="62" t="s">
        <v>156</v>
      </c>
      <c r="K1086" s="62">
        <v>9</v>
      </c>
      <c r="L1086" s="62" t="s">
        <v>223</v>
      </c>
      <c r="M1086" s="70" t="s">
        <v>224</v>
      </c>
      <c r="N1086" s="71">
        <v>115740000</v>
      </c>
      <c r="O1086" s="71">
        <v>115740000</v>
      </c>
      <c r="P1086" s="71" t="s">
        <v>225</v>
      </c>
      <c r="Q1086" s="71" t="s">
        <v>221</v>
      </c>
      <c r="R1086" s="72">
        <v>1</v>
      </c>
      <c r="S1086" s="73" t="s">
        <v>103</v>
      </c>
      <c r="T1086" s="81">
        <v>202300000000161</v>
      </c>
      <c r="U1086" s="75" t="str">
        <f t="shared" si="60"/>
        <v>2730 - Subdirección Infraestructura Tecnológica</v>
      </c>
      <c r="V1086" s="72" t="str">
        <f t="shared" ref="V1086:V1104" si="62">IF(T1086="NA","FUNCIONAMIENTO",IF(T1086&gt;0,"INVERSION",))</f>
        <v>INVERSION</v>
      </c>
      <c r="W1086" s="72" t="s">
        <v>6557</v>
      </c>
      <c r="X1086" s="72" t="s">
        <v>6558</v>
      </c>
      <c r="Y1086" s="72" t="s">
        <v>6559</v>
      </c>
      <c r="Z1086" s="72" t="s">
        <v>6560</v>
      </c>
      <c r="AA1086" s="72" t="s">
        <v>6561</v>
      </c>
      <c r="AB1086" s="72">
        <v>0</v>
      </c>
      <c r="AC1086" s="72">
        <v>1</v>
      </c>
      <c r="AD1086" s="76"/>
    </row>
    <row r="1087" spans="1:30" ht="75" x14ac:dyDescent="0.25">
      <c r="A1087" s="62">
        <v>1086</v>
      </c>
      <c r="B1087" s="68" t="s">
        <v>1957</v>
      </c>
      <c r="C1087" s="64">
        <f t="shared" si="58"/>
        <v>1</v>
      </c>
      <c r="D1087" s="65">
        <v>45295</v>
      </c>
      <c r="E1087" s="66" t="s">
        <v>6992</v>
      </c>
      <c r="F1087" s="67" t="s">
        <v>5016</v>
      </c>
      <c r="G1087" s="68">
        <v>81111508</v>
      </c>
      <c r="H1087" s="69" t="s">
        <v>6102</v>
      </c>
      <c r="I1087" s="62" t="s">
        <v>153</v>
      </c>
      <c r="J1087" s="62" t="s">
        <v>153</v>
      </c>
      <c r="K1087" s="62">
        <v>12</v>
      </c>
      <c r="L1087" s="62" t="s">
        <v>223</v>
      </c>
      <c r="M1087" s="70" t="s">
        <v>224</v>
      </c>
      <c r="N1087" s="71">
        <v>41766667</v>
      </c>
      <c r="O1087" s="71">
        <v>41766667</v>
      </c>
      <c r="P1087" s="71" t="s">
        <v>225</v>
      </c>
      <c r="Q1087" s="71" t="s">
        <v>221</v>
      </c>
      <c r="R1087" s="72">
        <v>1</v>
      </c>
      <c r="S1087" s="73" t="s">
        <v>103</v>
      </c>
      <c r="T1087" s="81">
        <v>202300000000161</v>
      </c>
      <c r="U1087" s="75" t="str">
        <f t="shared" si="60"/>
        <v>2730 - Subdirección Infraestructura Tecnológica</v>
      </c>
      <c r="V1087" s="72" t="str">
        <f t="shared" si="62"/>
        <v>INVERSION</v>
      </c>
      <c r="W1087" s="72" t="s">
        <v>6557</v>
      </c>
      <c r="X1087" s="72" t="s">
        <v>6558</v>
      </c>
      <c r="Y1087" s="72" t="s">
        <v>6559</v>
      </c>
      <c r="Z1087" s="72" t="s">
        <v>6560</v>
      </c>
      <c r="AA1087" s="72" t="s">
        <v>6561</v>
      </c>
      <c r="AB1087" s="72">
        <v>0</v>
      </c>
      <c r="AC1087" s="72">
        <v>1</v>
      </c>
      <c r="AD1087" s="76"/>
    </row>
    <row r="1088" spans="1:30" ht="90" x14ac:dyDescent="0.25">
      <c r="A1088" s="62">
        <v>1087</v>
      </c>
      <c r="B1088" s="68" t="s">
        <v>1957</v>
      </c>
      <c r="C1088" s="64">
        <f t="shared" si="58"/>
        <v>1</v>
      </c>
      <c r="D1088" s="65">
        <v>45295</v>
      </c>
      <c r="E1088" s="66" t="s">
        <v>6992</v>
      </c>
      <c r="F1088" s="67" t="s">
        <v>5016</v>
      </c>
      <c r="G1088" s="68">
        <v>81111508</v>
      </c>
      <c r="H1088" s="69" t="s">
        <v>6103</v>
      </c>
      <c r="I1088" s="62" t="s">
        <v>153</v>
      </c>
      <c r="J1088" s="62" t="s">
        <v>153</v>
      </c>
      <c r="K1088" s="62">
        <v>12</v>
      </c>
      <c r="L1088" s="62" t="s">
        <v>223</v>
      </c>
      <c r="M1088" s="70" t="s">
        <v>224</v>
      </c>
      <c r="N1088" s="71">
        <v>132250000</v>
      </c>
      <c r="O1088" s="71">
        <v>132250000</v>
      </c>
      <c r="P1088" s="71" t="s">
        <v>225</v>
      </c>
      <c r="Q1088" s="71" t="s">
        <v>221</v>
      </c>
      <c r="R1088" s="72">
        <v>1</v>
      </c>
      <c r="S1088" s="73" t="s">
        <v>103</v>
      </c>
      <c r="T1088" s="81">
        <v>202300000000161</v>
      </c>
      <c r="U1088" s="75" t="str">
        <f t="shared" si="60"/>
        <v>2730 - Subdirección Infraestructura Tecnológica</v>
      </c>
      <c r="V1088" s="72" t="str">
        <f t="shared" si="62"/>
        <v>INVERSION</v>
      </c>
      <c r="W1088" s="72" t="s">
        <v>6557</v>
      </c>
      <c r="X1088" s="72" t="s">
        <v>6558</v>
      </c>
      <c r="Y1088" s="72" t="s">
        <v>6559</v>
      </c>
      <c r="Z1088" s="72" t="s">
        <v>6560</v>
      </c>
      <c r="AA1088" s="72" t="s">
        <v>6561</v>
      </c>
      <c r="AB1088" s="72">
        <v>0</v>
      </c>
      <c r="AC1088" s="72">
        <v>1</v>
      </c>
      <c r="AD1088" s="76"/>
    </row>
    <row r="1089" spans="1:30" ht="90" x14ac:dyDescent="0.25">
      <c r="A1089" s="62">
        <v>1088</v>
      </c>
      <c r="B1089" s="68" t="s">
        <v>1957</v>
      </c>
      <c r="C1089" s="64">
        <f t="shared" si="58"/>
        <v>1</v>
      </c>
      <c r="D1089" s="65">
        <v>45295</v>
      </c>
      <c r="E1089" s="66" t="s">
        <v>6992</v>
      </c>
      <c r="F1089" s="67" t="s">
        <v>5016</v>
      </c>
      <c r="G1089" s="68">
        <v>81111508</v>
      </c>
      <c r="H1089" s="69" t="s">
        <v>6104</v>
      </c>
      <c r="I1089" s="62" t="s">
        <v>153</v>
      </c>
      <c r="J1089" s="62" t="s">
        <v>153</v>
      </c>
      <c r="K1089" s="62">
        <v>12</v>
      </c>
      <c r="L1089" s="62" t="s">
        <v>223</v>
      </c>
      <c r="M1089" s="70" t="s">
        <v>224</v>
      </c>
      <c r="N1089" s="71">
        <v>93725000</v>
      </c>
      <c r="O1089" s="71">
        <v>93725000</v>
      </c>
      <c r="P1089" s="71" t="s">
        <v>225</v>
      </c>
      <c r="Q1089" s="71" t="s">
        <v>221</v>
      </c>
      <c r="R1089" s="72">
        <v>1</v>
      </c>
      <c r="S1089" s="73" t="s">
        <v>103</v>
      </c>
      <c r="T1089" s="81">
        <v>202300000000161</v>
      </c>
      <c r="U1089" s="75" t="str">
        <f t="shared" si="60"/>
        <v>2730 - Subdirección Infraestructura Tecnológica</v>
      </c>
      <c r="V1089" s="72" t="str">
        <f t="shared" si="62"/>
        <v>INVERSION</v>
      </c>
      <c r="W1089" s="72" t="s">
        <v>6557</v>
      </c>
      <c r="X1089" s="72" t="s">
        <v>6558</v>
      </c>
      <c r="Y1089" s="72" t="s">
        <v>6559</v>
      </c>
      <c r="Z1089" s="72" t="s">
        <v>6560</v>
      </c>
      <c r="AA1089" s="72" t="s">
        <v>6561</v>
      </c>
      <c r="AB1089" s="72">
        <v>0</v>
      </c>
      <c r="AC1089" s="72">
        <v>1</v>
      </c>
      <c r="AD1089" s="76"/>
    </row>
    <row r="1090" spans="1:30" ht="90" x14ac:dyDescent="0.25">
      <c r="A1090" s="62">
        <v>1089</v>
      </c>
      <c r="B1090" s="68" t="s">
        <v>1957</v>
      </c>
      <c r="C1090" s="64">
        <f t="shared" si="58"/>
        <v>1</v>
      </c>
      <c r="D1090" s="65">
        <v>45295</v>
      </c>
      <c r="E1090" s="66" t="s">
        <v>6992</v>
      </c>
      <c r="F1090" s="67" t="s">
        <v>5016</v>
      </c>
      <c r="G1090" s="68">
        <v>81111508</v>
      </c>
      <c r="H1090" s="69" t="s">
        <v>6105</v>
      </c>
      <c r="I1090" s="62" t="s">
        <v>153</v>
      </c>
      <c r="J1090" s="62" t="s">
        <v>153</v>
      </c>
      <c r="K1090" s="62">
        <v>12</v>
      </c>
      <c r="L1090" s="62" t="s">
        <v>223</v>
      </c>
      <c r="M1090" s="70" t="s">
        <v>224</v>
      </c>
      <c r="N1090" s="71">
        <v>81900000</v>
      </c>
      <c r="O1090" s="71">
        <v>81900000</v>
      </c>
      <c r="P1090" s="71" t="s">
        <v>225</v>
      </c>
      <c r="Q1090" s="71" t="s">
        <v>221</v>
      </c>
      <c r="R1090" s="72">
        <v>1</v>
      </c>
      <c r="S1090" s="73" t="s">
        <v>103</v>
      </c>
      <c r="T1090" s="81">
        <v>202300000000161</v>
      </c>
      <c r="U1090" s="75" t="str">
        <f t="shared" si="60"/>
        <v>2730 - Subdirección Infraestructura Tecnológica</v>
      </c>
      <c r="V1090" s="72" t="str">
        <f t="shared" si="62"/>
        <v>INVERSION</v>
      </c>
      <c r="W1090" s="72" t="s">
        <v>6557</v>
      </c>
      <c r="X1090" s="72" t="s">
        <v>6558</v>
      </c>
      <c r="Y1090" s="72" t="s">
        <v>6559</v>
      </c>
      <c r="Z1090" s="72" t="s">
        <v>6560</v>
      </c>
      <c r="AA1090" s="72" t="s">
        <v>6561</v>
      </c>
      <c r="AB1090" s="72">
        <v>0</v>
      </c>
      <c r="AC1090" s="72">
        <v>1</v>
      </c>
      <c r="AD1090" s="76"/>
    </row>
    <row r="1091" spans="1:30" ht="90" x14ac:dyDescent="0.25">
      <c r="A1091" s="62">
        <v>1090</v>
      </c>
      <c r="B1091" s="68" t="s">
        <v>1957</v>
      </c>
      <c r="C1091" s="64">
        <f t="shared" si="58"/>
        <v>1</v>
      </c>
      <c r="D1091" s="65">
        <v>45295</v>
      </c>
      <c r="E1091" s="66" t="s">
        <v>6992</v>
      </c>
      <c r="F1091" s="67" t="s">
        <v>5016</v>
      </c>
      <c r="G1091" s="68">
        <v>81111508</v>
      </c>
      <c r="H1091" s="69" t="s">
        <v>6106</v>
      </c>
      <c r="I1091" s="62" t="s">
        <v>155</v>
      </c>
      <c r="J1091" s="62" t="s">
        <v>156</v>
      </c>
      <c r="K1091" s="62">
        <v>9</v>
      </c>
      <c r="L1091" s="62" t="s">
        <v>223</v>
      </c>
      <c r="M1091" s="70" t="s">
        <v>224</v>
      </c>
      <c r="N1091" s="71">
        <v>54630000</v>
      </c>
      <c r="O1091" s="71">
        <v>54630000</v>
      </c>
      <c r="P1091" s="71" t="s">
        <v>225</v>
      </c>
      <c r="Q1091" s="71" t="s">
        <v>221</v>
      </c>
      <c r="R1091" s="72">
        <v>1</v>
      </c>
      <c r="S1091" s="73" t="s">
        <v>103</v>
      </c>
      <c r="T1091" s="81">
        <v>202300000000161</v>
      </c>
      <c r="U1091" s="75" t="str">
        <f t="shared" si="60"/>
        <v>2730 - Subdirección Infraestructura Tecnológica</v>
      </c>
      <c r="V1091" s="72" t="str">
        <f t="shared" si="62"/>
        <v>INVERSION</v>
      </c>
      <c r="W1091" s="72" t="s">
        <v>6557</v>
      </c>
      <c r="X1091" s="72" t="s">
        <v>6558</v>
      </c>
      <c r="Y1091" s="72" t="s">
        <v>6559</v>
      </c>
      <c r="Z1091" s="72" t="s">
        <v>6560</v>
      </c>
      <c r="AA1091" s="72" t="s">
        <v>6561</v>
      </c>
      <c r="AB1091" s="72">
        <v>0</v>
      </c>
      <c r="AC1091" s="72">
        <v>1</v>
      </c>
      <c r="AD1091" s="76"/>
    </row>
    <row r="1092" spans="1:30" ht="90" x14ac:dyDescent="0.25">
      <c r="A1092" s="62">
        <v>1091</v>
      </c>
      <c r="B1092" s="68" t="s">
        <v>1957</v>
      </c>
      <c r="C1092" s="64">
        <f t="shared" si="58"/>
        <v>1</v>
      </c>
      <c r="D1092" s="65">
        <v>45295</v>
      </c>
      <c r="E1092" s="66" t="s">
        <v>6993</v>
      </c>
      <c r="F1092" s="67" t="s">
        <v>5016</v>
      </c>
      <c r="G1092" s="68">
        <v>81111800</v>
      </c>
      <c r="H1092" s="69" t="s">
        <v>6107</v>
      </c>
      <c r="I1092" s="62" t="s">
        <v>153</v>
      </c>
      <c r="J1092" s="62" t="s">
        <v>154</v>
      </c>
      <c r="K1092" s="62">
        <v>2</v>
      </c>
      <c r="L1092" s="62" t="s">
        <v>625</v>
      </c>
      <c r="M1092" s="70" t="s">
        <v>224</v>
      </c>
      <c r="N1092" s="71">
        <v>200000000</v>
      </c>
      <c r="O1092" s="71">
        <v>200000000</v>
      </c>
      <c r="P1092" s="71" t="s">
        <v>225</v>
      </c>
      <c r="Q1092" s="71" t="s">
        <v>221</v>
      </c>
      <c r="R1092" s="72">
        <v>1</v>
      </c>
      <c r="S1092" s="73" t="s">
        <v>103</v>
      </c>
      <c r="T1092" s="81">
        <v>202300000000161</v>
      </c>
      <c r="U1092" s="75" t="str">
        <f t="shared" si="60"/>
        <v>2730 - Subdirección Infraestructura Tecnológica</v>
      </c>
      <c r="V1092" s="72" t="str">
        <f t="shared" si="62"/>
        <v>INVERSION</v>
      </c>
      <c r="W1092" s="72" t="s">
        <v>6557</v>
      </c>
      <c r="X1092" s="72" t="s">
        <v>6558</v>
      </c>
      <c r="Y1092" s="72" t="s">
        <v>6559</v>
      </c>
      <c r="Z1092" s="72" t="s">
        <v>6560</v>
      </c>
      <c r="AA1092" s="72" t="s">
        <v>6561</v>
      </c>
      <c r="AB1092" s="72">
        <v>0</v>
      </c>
      <c r="AC1092" s="72">
        <v>1</v>
      </c>
      <c r="AD1092" s="76"/>
    </row>
    <row r="1093" spans="1:30" ht="90" x14ac:dyDescent="0.25">
      <c r="A1093" s="62">
        <v>1092</v>
      </c>
      <c r="B1093" s="68" t="s">
        <v>1957</v>
      </c>
      <c r="C1093" s="64">
        <f t="shared" si="58"/>
        <v>1</v>
      </c>
      <c r="D1093" s="65">
        <v>45295</v>
      </c>
      <c r="E1093" s="66" t="s">
        <v>6993</v>
      </c>
      <c r="F1093" s="67" t="s">
        <v>5016</v>
      </c>
      <c r="G1093" s="68">
        <v>81111800</v>
      </c>
      <c r="H1093" s="69" t="s">
        <v>6108</v>
      </c>
      <c r="I1093" s="62" t="s">
        <v>153</v>
      </c>
      <c r="J1093" s="62" t="s">
        <v>154</v>
      </c>
      <c r="K1093" s="62">
        <v>9</v>
      </c>
      <c r="L1093" s="62" t="s">
        <v>625</v>
      </c>
      <c r="M1093" s="70" t="s">
        <v>224</v>
      </c>
      <c r="N1093" s="71">
        <v>500000000</v>
      </c>
      <c r="O1093" s="71">
        <v>200000000</v>
      </c>
      <c r="P1093" s="71" t="s">
        <v>1611</v>
      </c>
      <c r="Q1093" s="71" t="s">
        <v>1612</v>
      </c>
      <c r="R1093" s="72">
        <v>1</v>
      </c>
      <c r="S1093" s="73" t="s">
        <v>103</v>
      </c>
      <c r="T1093" s="81">
        <v>202300000000161</v>
      </c>
      <c r="U1093" s="75" t="str">
        <f t="shared" si="60"/>
        <v>2730 - Subdirección Infraestructura Tecnológica</v>
      </c>
      <c r="V1093" s="72" t="str">
        <f t="shared" si="62"/>
        <v>INVERSION</v>
      </c>
      <c r="W1093" s="72" t="s">
        <v>6557</v>
      </c>
      <c r="X1093" s="72" t="s">
        <v>6558</v>
      </c>
      <c r="Y1093" s="72" t="s">
        <v>6559</v>
      </c>
      <c r="Z1093" s="72" t="s">
        <v>6560</v>
      </c>
      <c r="AA1093" s="72" t="s">
        <v>6561</v>
      </c>
      <c r="AB1093" s="72">
        <v>0</v>
      </c>
      <c r="AC1093" s="72">
        <v>1</v>
      </c>
      <c r="AD1093" s="76"/>
    </row>
    <row r="1094" spans="1:30" ht="90" x14ac:dyDescent="0.25">
      <c r="A1094" s="62">
        <v>1093</v>
      </c>
      <c r="B1094" s="68" t="s">
        <v>1957</v>
      </c>
      <c r="C1094" s="64">
        <f t="shared" si="58"/>
        <v>1</v>
      </c>
      <c r="D1094" s="65">
        <v>45295</v>
      </c>
      <c r="E1094" s="66" t="s">
        <v>6993</v>
      </c>
      <c r="F1094" s="67" t="s">
        <v>5016</v>
      </c>
      <c r="G1094" s="68">
        <v>81111800</v>
      </c>
      <c r="H1094" s="69" t="s">
        <v>6109</v>
      </c>
      <c r="I1094" s="62" t="s">
        <v>153</v>
      </c>
      <c r="J1094" s="62" t="s">
        <v>157</v>
      </c>
      <c r="K1094" s="62">
        <v>7</v>
      </c>
      <c r="L1094" s="62" t="s">
        <v>615</v>
      </c>
      <c r="M1094" s="70" t="s">
        <v>224</v>
      </c>
      <c r="N1094" s="71">
        <v>320000000</v>
      </c>
      <c r="O1094" s="71">
        <v>320000000</v>
      </c>
      <c r="P1094" s="71" t="s">
        <v>225</v>
      </c>
      <c r="Q1094" s="71" t="s">
        <v>221</v>
      </c>
      <c r="R1094" s="72">
        <v>1</v>
      </c>
      <c r="S1094" s="73" t="s">
        <v>103</v>
      </c>
      <c r="T1094" s="81">
        <v>202300000000161</v>
      </c>
      <c r="U1094" s="75" t="str">
        <f t="shared" si="60"/>
        <v>2730 - Subdirección Infraestructura Tecnológica</v>
      </c>
      <c r="V1094" s="72" t="str">
        <f t="shared" si="62"/>
        <v>INVERSION</v>
      </c>
      <c r="W1094" s="72" t="s">
        <v>6557</v>
      </c>
      <c r="X1094" s="72" t="s">
        <v>6558</v>
      </c>
      <c r="Y1094" s="72" t="s">
        <v>6559</v>
      </c>
      <c r="Z1094" s="72" t="s">
        <v>6560</v>
      </c>
      <c r="AA1094" s="72" t="s">
        <v>6561</v>
      </c>
      <c r="AB1094" s="72">
        <v>0</v>
      </c>
      <c r="AC1094" s="72">
        <v>1</v>
      </c>
      <c r="AD1094" s="76"/>
    </row>
    <row r="1095" spans="1:30" ht="75" x14ac:dyDescent="0.25">
      <c r="A1095" s="62">
        <v>1094</v>
      </c>
      <c r="B1095" s="68" t="s">
        <v>1957</v>
      </c>
      <c r="C1095" s="64">
        <f t="shared" si="58"/>
        <v>1</v>
      </c>
      <c r="D1095" s="65">
        <v>45295</v>
      </c>
      <c r="E1095" s="66" t="s">
        <v>6996</v>
      </c>
      <c r="F1095" s="67" t="s">
        <v>5016</v>
      </c>
      <c r="G1095" s="68">
        <v>81112100</v>
      </c>
      <c r="H1095" s="69" t="s">
        <v>6110</v>
      </c>
      <c r="I1095" s="62" t="s">
        <v>154</v>
      </c>
      <c r="J1095" s="62" t="s">
        <v>155</v>
      </c>
      <c r="K1095" s="62">
        <v>9</v>
      </c>
      <c r="L1095" s="62" t="s">
        <v>615</v>
      </c>
      <c r="M1095" s="70" t="s">
        <v>224</v>
      </c>
      <c r="N1095" s="71">
        <v>2000000000</v>
      </c>
      <c r="O1095" s="71">
        <v>1000000000</v>
      </c>
      <c r="P1095" s="71" t="s">
        <v>1611</v>
      </c>
      <c r="Q1095" s="71" t="s">
        <v>1612</v>
      </c>
      <c r="R1095" s="72">
        <v>1</v>
      </c>
      <c r="S1095" s="73" t="s">
        <v>103</v>
      </c>
      <c r="T1095" s="81">
        <v>202300000000161</v>
      </c>
      <c r="U1095" s="75" t="str">
        <f t="shared" si="60"/>
        <v>2730 - Subdirección Infraestructura Tecnológica</v>
      </c>
      <c r="V1095" s="72" t="str">
        <f t="shared" si="62"/>
        <v>INVERSION</v>
      </c>
      <c r="W1095" s="72" t="s">
        <v>6557</v>
      </c>
      <c r="X1095" s="72" t="s">
        <v>6558</v>
      </c>
      <c r="Y1095" s="72" t="s">
        <v>6559</v>
      </c>
      <c r="Z1095" s="72" t="s">
        <v>6560</v>
      </c>
      <c r="AA1095" s="72" t="s">
        <v>6561</v>
      </c>
      <c r="AB1095" s="72">
        <v>0</v>
      </c>
      <c r="AC1095" s="72">
        <v>1</v>
      </c>
      <c r="AD1095" s="76"/>
    </row>
    <row r="1096" spans="1:30" ht="90" x14ac:dyDescent="0.25">
      <c r="A1096" s="62">
        <v>1095</v>
      </c>
      <c r="B1096" s="68" t="s">
        <v>1881</v>
      </c>
      <c r="C1096" s="64">
        <f t="shared" si="58"/>
        <v>1</v>
      </c>
      <c r="D1096" s="65">
        <v>45295</v>
      </c>
      <c r="E1096" s="66" t="s">
        <v>6992</v>
      </c>
      <c r="F1096" s="67" t="s">
        <v>5016</v>
      </c>
      <c r="G1096" s="68">
        <v>81111508</v>
      </c>
      <c r="H1096" s="69" t="s">
        <v>6111</v>
      </c>
      <c r="I1096" s="62" t="s">
        <v>153</v>
      </c>
      <c r="J1096" s="62" t="s">
        <v>153</v>
      </c>
      <c r="K1096" s="62">
        <v>12</v>
      </c>
      <c r="L1096" s="62" t="s">
        <v>223</v>
      </c>
      <c r="M1096" s="70" t="s">
        <v>224</v>
      </c>
      <c r="N1096" s="71">
        <v>93725000</v>
      </c>
      <c r="O1096" s="71">
        <v>93725000</v>
      </c>
      <c r="P1096" s="71" t="s">
        <v>225</v>
      </c>
      <c r="Q1096" s="71" t="s">
        <v>221</v>
      </c>
      <c r="R1096" s="72">
        <v>1</v>
      </c>
      <c r="S1096" s="73" t="s">
        <v>103</v>
      </c>
      <c r="T1096" s="81">
        <v>202300000000161</v>
      </c>
      <c r="U1096" s="75" t="str">
        <f t="shared" si="60"/>
        <v>2720 - Subdirección Sistemas de Información</v>
      </c>
      <c r="V1096" s="72" t="str">
        <f t="shared" si="62"/>
        <v>INVERSION</v>
      </c>
      <c r="W1096" s="72" t="s">
        <v>6557</v>
      </c>
      <c r="X1096" s="72" t="s">
        <v>6558</v>
      </c>
      <c r="Y1096" s="72" t="s">
        <v>6559</v>
      </c>
      <c r="Z1096" s="72" t="s">
        <v>6560</v>
      </c>
      <c r="AA1096" s="72" t="s">
        <v>6561</v>
      </c>
      <c r="AB1096" s="72">
        <v>0</v>
      </c>
      <c r="AC1096" s="72">
        <v>1</v>
      </c>
      <c r="AD1096" s="76"/>
    </row>
    <row r="1097" spans="1:30" ht="75" x14ac:dyDescent="0.25">
      <c r="A1097" s="62">
        <v>1096</v>
      </c>
      <c r="B1097" s="68" t="s">
        <v>1881</v>
      </c>
      <c r="C1097" s="64">
        <f t="shared" si="58"/>
        <v>1</v>
      </c>
      <c r="D1097" s="65">
        <v>45295</v>
      </c>
      <c r="E1097" s="66" t="s">
        <v>6992</v>
      </c>
      <c r="F1097" s="67" t="s">
        <v>5016</v>
      </c>
      <c r="G1097" s="68">
        <v>81111508</v>
      </c>
      <c r="H1097" s="69" t="s">
        <v>6112</v>
      </c>
      <c r="I1097" s="62" t="s">
        <v>153</v>
      </c>
      <c r="J1097" s="62" t="s">
        <v>153</v>
      </c>
      <c r="K1097" s="62">
        <v>12</v>
      </c>
      <c r="L1097" s="62" t="s">
        <v>223</v>
      </c>
      <c r="M1097" s="70" t="s">
        <v>224</v>
      </c>
      <c r="N1097" s="71">
        <v>147890000</v>
      </c>
      <c r="O1097" s="71">
        <v>147890000</v>
      </c>
      <c r="P1097" s="71" t="s">
        <v>225</v>
      </c>
      <c r="Q1097" s="71" t="s">
        <v>221</v>
      </c>
      <c r="R1097" s="72">
        <v>1</v>
      </c>
      <c r="S1097" s="73" t="s">
        <v>103</v>
      </c>
      <c r="T1097" s="81">
        <v>202300000000161</v>
      </c>
      <c r="U1097" s="75" t="str">
        <f t="shared" si="60"/>
        <v>2720 - Subdirección Sistemas de Información</v>
      </c>
      <c r="V1097" s="72" t="str">
        <f t="shared" si="62"/>
        <v>INVERSION</v>
      </c>
      <c r="W1097" s="72" t="s">
        <v>6557</v>
      </c>
      <c r="X1097" s="72" t="s">
        <v>6558</v>
      </c>
      <c r="Y1097" s="72" t="s">
        <v>6559</v>
      </c>
      <c r="Z1097" s="72" t="s">
        <v>6560</v>
      </c>
      <c r="AA1097" s="72" t="s">
        <v>6561</v>
      </c>
      <c r="AB1097" s="72">
        <v>0</v>
      </c>
      <c r="AC1097" s="72">
        <v>1</v>
      </c>
      <c r="AD1097" s="76"/>
    </row>
    <row r="1098" spans="1:30" ht="108" x14ac:dyDescent="0.25">
      <c r="A1098" s="62">
        <v>1097</v>
      </c>
      <c r="B1098" s="68" t="s">
        <v>1881</v>
      </c>
      <c r="C1098" s="64">
        <f t="shared" si="58"/>
        <v>1</v>
      </c>
      <c r="D1098" s="65">
        <v>45295</v>
      </c>
      <c r="E1098" s="66" t="s">
        <v>6992</v>
      </c>
      <c r="F1098" s="67" t="s">
        <v>5016</v>
      </c>
      <c r="G1098" s="68">
        <v>81111508</v>
      </c>
      <c r="H1098" s="69" t="s">
        <v>6113</v>
      </c>
      <c r="I1098" s="62" t="s">
        <v>153</v>
      </c>
      <c r="J1098" s="62" t="s">
        <v>153</v>
      </c>
      <c r="K1098" s="62">
        <v>12</v>
      </c>
      <c r="L1098" s="62" t="s">
        <v>223</v>
      </c>
      <c r="M1098" s="70" t="s">
        <v>224</v>
      </c>
      <c r="N1098" s="71">
        <v>178250000</v>
      </c>
      <c r="O1098" s="71">
        <v>178250000</v>
      </c>
      <c r="P1098" s="71" t="s">
        <v>225</v>
      </c>
      <c r="Q1098" s="71" t="s">
        <v>221</v>
      </c>
      <c r="R1098" s="72">
        <v>1</v>
      </c>
      <c r="S1098" s="73" t="s">
        <v>103</v>
      </c>
      <c r="T1098" s="81">
        <v>202300000000161</v>
      </c>
      <c r="U1098" s="75" t="str">
        <f t="shared" si="60"/>
        <v>2720 - Subdirección Sistemas de Información</v>
      </c>
      <c r="V1098" s="72" t="str">
        <f t="shared" si="62"/>
        <v>INVERSION</v>
      </c>
      <c r="W1098" s="72" t="s">
        <v>6557</v>
      </c>
      <c r="X1098" s="72" t="s">
        <v>6558</v>
      </c>
      <c r="Y1098" s="72" t="s">
        <v>6559</v>
      </c>
      <c r="Z1098" s="72" t="s">
        <v>6560</v>
      </c>
      <c r="AA1098" s="72" t="s">
        <v>6561</v>
      </c>
      <c r="AB1098" s="72">
        <v>0</v>
      </c>
      <c r="AC1098" s="72">
        <v>1</v>
      </c>
      <c r="AD1098" s="76"/>
    </row>
    <row r="1099" spans="1:30" ht="90" x14ac:dyDescent="0.25">
      <c r="A1099" s="62">
        <v>1098</v>
      </c>
      <c r="B1099" s="68" t="s">
        <v>1881</v>
      </c>
      <c r="C1099" s="64">
        <f t="shared" si="58"/>
        <v>1</v>
      </c>
      <c r="D1099" s="65">
        <v>45295</v>
      </c>
      <c r="E1099" s="66" t="s">
        <v>6992</v>
      </c>
      <c r="F1099" s="67" t="s">
        <v>5016</v>
      </c>
      <c r="G1099" s="68">
        <v>81111508</v>
      </c>
      <c r="H1099" s="69" t="s">
        <v>6114</v>
      </c>
      <c r="I1099" s="62" t="s">
        <v>153</v>
      </c>
      <c r="J1099" s="62" t="s">
        <v>154</v>
      </c>
      <c r="K1099" s="62">
        <v>12</v>
      </c>
      <c r="L1099" s="62" t="s">
        <v>223</v>
      </c>
      <c r="M1099" s="70" t="s">
        <v>224</v>
      </c>
      <c r="N1099" s="71">
        <v>106680000</v>
      </c>
      <c r="O1099" s="71">
        <v>106680000</v>
      </c>
      <c r="P1099" s="71" t="s">
        <v>225</v>
      </c>
      <c r="Q1099" s="71" t="s">
        <v>221</v>
      </c>
      <c r="R1099" s="72">
        <v>1</v>
      </c>
      <c r="S1099" s="73" t="s">
        <v>103</v>
      </c>
      <c r="T1099" s="81">
        <v>202300000000161</v>
      </c>
      <c r="U1099" s="75" t="str">
        <f t="shared" si="60"/>
        <v>2720 - Subdirección Sistemas de Información</v>
      </c>
      <c r="V1099" s="72" t="str">
        <f t="shared" si="62"/>
        <v>INVERSION</v>
      </c>
      <c r="W1099" s="72" t="s">
        <v>6557</v>
      </c>
      <c r="X1099" s="72" t="s">
        <v>6558</v>
      </c>
      <c r="Y1099" s="72" t="s">
        <v>6559</v>
      </c>
      <c r="Z1099" s="72" t="s">
        <v>6560</v>
      </c>
      <c r="AA1099" s="72" t="s">
        <v>6561</v>
      </c>
      <c r="AB1099" s="72">
        <v>0</v>
      </c>
      <c r="AC1099" s="72">
        <v>1</v>
      </c>
      <c r="AD1099" s="76"/>
    </row>
    <row r="1100" spans="1:30" ht="90" x14ac:dyDescent="0.25">
      <c r="A1100" s="62">
        <v>1099</v>
      </c>
      <c r="B1100" s="68" t="s">
        <v>1881</v>
      </c>
      <c r="C1100" s="64">
        <f t="shared" si="58"/>
        <v>1</v>
      </c>
      <c r="D1100" s="65">
        <v>45295</v>
      </c>
      <c r="E1100" s="66" t="s">
        <v>6992</v>
      </c>
      <c r="F1100" s="67" t="s">
        <v>5016</v>
      </c>
      <c r="G1100" s="68">
        <v>81111508</v>
      </c>
      <c r="H1100" s="69" t="s">
        <v>6115</v>
      </c>
      <c r="I1100" s="62" t="s">
        <v>153</v>
      </c>
      <c r="J1100" s="62" t="s">
        <v>154</v>
      </c>
      <c r="K1100" s="62">
        <v>12</v>
      </c>
      <c r="L1100" s="62" t="s">
        <v>223</v>
      </c>
      <c r="M1100" s="70" t="s">
        <v>224</v>
      </c>
      <c r="N1100" s="71">
        <v>85575000</v>
      </c>
      <c r="O1100" s="71">
        <v>85575000</v>
      </c>
      <c r="P1100" s="71" t="s">
        <v>225</v>
      </c>
      <c r="Q1100" s="71" t="s">
        <v>221</v>
      </c>
      <c r="R1100" s="72">
        <v>1</v>
      </c>
      <c r="S1100" s="73" t="s">
        <v>103</v>
      </c>
      <c r="T1100" s="81">
        <v>202300000000161</v>
      </c>
      <c r="U1100" s="75" t="str">
        <f t="shared" si="60"/>
        <v>2720 - Subdirección Sistemas de Información</v>
      </c>
      <c r="V1100" s="72" t="str">
        <f t="shared" si="62"/>
        <v>INVERSION</v>
      </c>
      <c r="W1100" s="72" t="s">
        <v>6557</v>
      </c>
      <c r="X1100" s="72" t="s">
        <v>6558</v>
      </c>
      <c r="Y1100" s="72" t="s">
        <v>6559</v>
      </c>
      <c r="Z1100" s="72" t="s">
        <v>6560</v>
      </c>
      <c r="AA1100" s="72" t="s">
        <v>6561</v>
      </c>
      <c r="AB1100" s="72">
        <v>0</v>
      </c>
      <c r="AC1100" s="72">
        <v>1</v>
      </c>
      <c r="AD1100" s="76"/>
    </row>
    <row r="1101" spans="1:30" ht="90" x14ac:dyDescent="0.25">
      <c r="A1101" s="62">
        <v>1100</v>
      </c>
      <c r="B1101" s="68" t="s">
        <v>1881</v>
      </c>
      <c r="C1101" s="64">
        <f t="shared" si="58"/>
        <v>1</v>
      </c>
      <c r="D1101" s="65">
        <v>45295</v>
      </c>
      <c r="E1101" s="66" t="s">
        <v>6992</v>
      </c>
      <c r="F1101" s="67" t="s">
        <v>5016</v>
      </c>
      <c r="G1101" s="68">
        <v>81111508</v>
      </c>
      <c r="H1101" s="69" t="s">
        <v>6116</v>
      </c>
      <c r="I1101" s="62" t="s">
        <v>153</v>
      </c>
      <c r="J1101" s="62" t="s">
        <v>154</v>
      </c>
      <c r="K1101" s="62">
        <v>12</v>
      </c>
      <c r="L1101" s="62" t="s">
        <v>223</v>
      </c>
      <c r="M1101" s="70" t="s">
        <v>224</v>
      </c>
      <c r="N1101" s="71">
        <v>73710000</v>
      </c>
      <c r="O1101" s="71">
        <v>73710000</v>
      </c>
      <c r="P1101" s="71" t="s">
        <v>225</v>
      </c>
      <c r="Q1101" s="71" t="s">
        <v>221</v>
      </c>
      <c r="R1101" s="72">
        <v>1</v>
      </c>
      <c r="S1101" s="73" t="s">
        <v>103</v>
      </c>
      <c r="T1101" s="81">
        <v>202300000000161</v>
      </c>
      <c r="U1101" s="75" t="str">
        <f t="shared" si="60"/>
        <v>2720 - Subdirección Sistemas de Información</v>
      </c>
      <c r="V1101" s="72" t="str">
        <f t="shared" si="62"/>
        <v>INVERSION</v>
      </c>
      <c r="W1101" s="72" t="s">
        <v>6557</v>
      </c>
      <c r="X1101" s="72" t="s">
        <v>6558</v>
      </c>
      <c r="Y1101" s="72" t="s">
        <v>6559</v>
      </c>
      <c r="Z1101" s="72" t="s">
        <v>6560</v>
      </c>
      <c r="AA1101" s="72" t="s">
        <v>6561</v>
      </c>
      <c r="AB1101" s="72">
        <v>0</v>
      </c>
      <c r="AC1101" s="72">
        <v>1</v>
      </c>
      <c r="AD1101" s="76"/>
    </row>
    <row r="1102" spans="1:30" ht="90" x14ac:dyDescent="0.25">
      <c r="A1102" s="62">
        <v>1101</v>
      </c>
      <c r="B1102" s="68" t="s">
        <v>1881</v>
      </c>
      <c r="C1102" s="64">
        <f t="shared" si="58"/>
        <v>1</v>
      </c>
      <c r="D1102" s="65">
        <v>45295</v>
      </c>
      <c r="E1102" s="66" t="s">
        <v>6992</v>
      </c>
      <c r="F1102" s="67" t="s">
        <v>5016</v>
      </c>
      <c r="G1102" s="68">
        <v>81111508</v>
      </c>
      <c r="H1102" s="69" t="s">
        <v>6117</v>
      </c>
      <c r="I1102" s="62" t="s">
        <v>153</v>
      </c>
      <c r="J1102" s="62" t="s">
        <v>153</v>
      </c>
      <c r="K1102" s="62">
        <v>12</v>
      </c>
      <c r="L1102" s="62" t="s">
        <v>223</v>
      </c>
      <c r="M1102" s="70" t="s">
        <v>224</v>
      </c>
      <c r="N1102" s="71">
        <v>116840000</v>
      </c>
      <c r="O1102" s="71">
        <v>116840000</v>
      </c>
      <c r="P1102" s="71" t="s">
        <v>225</v>
      </c>
      <c r="Q1102" s="71" t="s">
        <v>221</v>
      </c>
      <c r="R1102" s="72">
        <v>1</v>
      </c>
      <c r="S1102" s="73" t="s">
        <v>103</v>
      </c>
      <c r="T1102" s="81">
        <v>202300000000161</v>
      </c>
      <c r="U1102" s="75" t="str">
        <f t="shared" si="60"/>
        <v>2720 - Subdirección Sistemas de Información</v>
      </c>
      <c r="V1102" s="72" t="str">
        <f t="shared" si="62"/>
        <v>INVERSION</v>
      </c>
      <c r="W1102" s="72" t="s">
        <v>6557</v>
      </c>
      <c r="X1102" s="72" t="s">
        <v>6558</v>
      </c>
      <c r="Y1102" s="72" t="s">
        <v>6559</v>
      </c>
      <c r="Z1102" s="72" t="s">
        <v>6560</v>
      </c>
      <c r="AA1102" s="72" t="s">
        <v>6561</v>
      </c>
      <c r="AB1102" s="72">
        <v>0</v>
      </c>
      <c r="AC1102" s="72">
        <v>1</v>
      </c>
      <c r="AD1102" s="76"/>
    </row>
    <row r="1103" spans="1:30" ht="90" x14ac:dyDescent="0.25">
      <c r="A1103" s="62">
        <v>1102</v>
      </c>
      <c r="B1103" s="68" t="s">
        <v>1881</v>
      </c>
      <c r="C1103" s="64">
        <f t="shared" si="58"/>
        <v>1</v>
      </c>
      <c r="D1103" s="65">
        <v>45295</v>
      </c>
      <c r="E1103" s="66" t="s">
        <v>6992</v>
      </c>
      <c r="F1103" s="67" t="s">
        <v>5016</v>
      </c>
      <c r="G1103" s="68">
        <v>81111508</v>
      </c>
      <c r="H1103" s="69" t="s">
        <v>6118</v>
      </c>
      <c r="I1103" s="62" t="s">
        <v>153</v>
      </c>
      <c r="J1103" s="62" t="s">
        <v>154</v>
      </c>
      <c r="K1103" s="62">
        <v>12</v>
      </c>
      <c r="L1103" s="62" t="s">
        <v>223</v>
      </c>
      <c r="M1103" s="70" t="s">
        <v>224</v>
      </c>
      <c r="N1103" s="71">
        <v>111760000</v>
      </c>
      <c r="O1103" s="71">
        <v>111760000</v>
      </c>
      <c r="P1103" s="71" t="s">
        <v>225</v>
      </c>
      <c r="Q1103" s="71" t="s">
        <v>221</v>
      </c>
      <c r="R1103" s="72">
        <v>1</v>
      </c>
      <c r="S1103" s="73" t="s">
        <v>103</v>
      </c>
      <c r="T1103" s="81">
        <v>202300000000161</v>
      </c>
      <c r="U1103" s="75" t="str">
        <f t="shared" si="60"/>
        <v>2720 - Subdirección Sistemas de Información</v>
      </c>
      <c r="V1103" s="72" t="str">
        <f t="shared" si="62"/>
        <v>INVERSION</v>
      </c>
      <c r="W1103" s="72" t="s">
        <v>6557</v>
      </c>
      <c r="X1103" s="72" t="s">
        <v>6558</v>
      </c>
      <c r="Y1103" s="72" t="s">
        <v>6559</v>
      </c>
      <c r="Z1103" s="72" t="s">
        <v>6560</v>
      </c>
      <c r="AA1103" s="72" t="s">
        <v>6561</v>
      </c>
      <c r="AB1103" s="72">
        <v>0</v>
      </c>
      <c r="AC1103" s="72">
        <v>1</v>
      </c>
      <c r="AD1103" s="76"/>
    </row>
    <row r="1104" spans="1:30" ht="90" x14ac:dyDescent="0.25">
      <c r="A1104" s="62">
        <v>1103</v>
      </c>
      <c r="B1104" s="68" t="s">
        <v>1881</v>
      </c>
      <c r="C1104" s="64">
        <f t="shared" si="58"/>
        <v>3</v>
      </c>
      <c r="D1104" s="65">
        <v>45295</v>
      </c>
      <c r="E1104" s="66" t="s">
        <v>6992</v>
      </c>
      <c r="F1104" s="67" t="s">
        <v>5016</v>
      </c>
      <c r="G1104" s="68">
        <v>81111508</v>
      </c>
      <c r="H1104" s="69" t="s">
        <v>6119</v>
      </c>
      <c r="I1104" s="62" t="s">
        <v>153</v>
      </c>
      <c r="J1104" s="62" t="s">
        <v>153</v>
      </c>
      <c r="K1104" s="62">
        <v>12</v>
      </c>
      <c r="L1104" s="62" t="s">
        <v>223</v>
      </c>
      <c r="M1104" s="70" t="s">
        <v>224</v>
      </c>
      <c r="N1104" s="71">
        <v>355599999</v>
      </c>
      <c r="O1104" s="71">
        <v>355599999</v>
      </c>
      <c r="P1104" s="71" t="s">
        <v>225</v>
      </c>
      <c r="Q1104" s="71" t="s">
        <v>221</v>
      </c>
      <c r="R1104" s="72">
        <v>3</v>
      </c>
      <c r="S1104" s="73" t="s">
        <v>103</v>
      </c>
      <c r="T1104" s="81">
        <v>202300000000161</v>
      </c>
      <c r="U1104" s="75" t="str">
        <f t="shared" si="60"/>
        <v>2720 - Subdirección Sistemas de Información</v>
      </c>
      <c r="V1104" s="72" t="str">
        <f t="shared" si="62"/>
        <v>INVERSION</v>
      </c>
      <c r="W1104" s="72" t="s">
        <v>6557</v>
      </c>
      <c r="X1104" s="72" t="s">
        <v>6558</v>
      </c>
      <c r="Y1104" s="72" t="s">
        <v>6559</v>
      </c>
      <c r="Z1104" s="72" t="s">
        <v>6560</v>
      </c>
      <c r="AA1104" s="72" t="s">
        <v>6561</v>
      </c>
      <c r="AB1104" s="72">
        <v>0</v>
      </c>
      <c r="AC1104" s="72">
        <v>1</v>
      </c>
      <c r="AD1104" s="76"/>
    </row>
    <row r="1105" spans="1:30" ht="75" x14ac:dyDescent="0.25">
      <c r="A1105" s="62">
        <v>1104</v>
      </c>
      <c r="B1105" s="68" t="s">
        <v>1881</v>
      </c>
      <c r="C1105" s="64">
        <f t="shared" si="58"/>
        <v>2</v>
      </c>
      <c r="D1105" s="65">
        <v>45303</v>
      </c>
      <c r="E1105" s="66" t="s">
        <v>6992</v>
      </c>
      <c r="F1105" s="67" t="s">
        <v>5016</v>
      </c>
      <c r="G1105" s="68">
        <v>81111508</v>
      </c>
      <c r="H1105" s="69" t="s">
        <v>6120</v>
      </c>
      <c r="I1105" s="62" t="s">
        <v>153</v>
      </c>
      <c r="J1105" s="62" t="s">
        <v>154</v>
      </c>
      <c r="K1105" s="62">
        <v>11</v>
      </c>
      <c r="L1105" s="62" t="s">
        <v>223</v>
      </c>
      <c r="M1105" s="70" t="s">
        <v>224</v>
      </c>
      <c r="N1105" s="71">
        <v>193200000</v>
      </c>
      <c r="O1105" s="71">
        <v>193200000</v>
      </c>
      <c r="P1105" s="71" t="s">
        <v>225</v>
      </c>
      <c r="Q1105" s="71" t="s">
        <v>221</v>
      </c>
      <c r="R1105" s="72">
        <v>2</v>
      </c>
      <c r="S1105" s="81" t="s">
        <v>103</v>
      </c>
      <c r="T1105" s="81">
        <v>202300000000161</v>
      </c>
      <c r="U1105" s="75" t="str">
        <f t="shared" si="60"/>
        <v>2720 - Subdirección Sistemas de Información</v>
      </c>
      <c r="V1105" s="72" t="s">
        <v>5033</v>
      </c>
      <c r="W1105" s="72" t="s">
        <v>6557</v>
      </c>
      <c r="X1105" s="72" t="s">
        <v>6558</v>
      </c>
      <c r="Y1105" s="72" t="s">
        <v>6559</v>
      </c>
      <c r="Z1105" s="72" t="s">
        <v>6560</v>
      </c>
      <c r="AA1105" s="72" t="s">
        <v>6561</v>
      </c>
      <c r="AB1105" s="72">
        <v>0</v>
      </c>
      <c r="AC1105" s="72">
        <v>1</v>
      </c>
      <c r="AD1105" s="76"/>
    </row>
    <row r="1106" spans="1:30" ht="90" x14ac:dyDescent="0.25">
      <c r="A1106" s="62">
        <v>1105</v>
      </c>
      <c r="B1106" s="68" t="s">
        <v>1881</v>
      </c>
      <c r="C1106" s="64">
        <f t="shared" si="58"/>
        <v>1</v>
      </c>
      <c r="D1106" s="65">
        <v>45295</v>
      </c>
      <c r="E1106" s="66" t="s">
        <v>6992</v>
      </c>
      <c r="F1106" s="67" t="s">
        <v>5016</v>
      </c>
      <c r="G1106" s="68">
        <v>81111508</v>
      </c>
      <c r="H1106" s="69" t="s">
        <v>6121</v>
      </c>
      <c r="I1106" s="62" t="s">
        <v>153</v>
      </c>
      <c r="J1106" s="62" t="s">
        <v>153</v>
      </c>
      <c r="K1106" s="62">
        <v>12</v>
      </c>
      <c r="L1106" s="62" t="s">
        <v>223</v>
      </c>
      <c r="M1106" s="70" t="s">
        <v>224</v>
      </c>
      <c r="N1106" s="71">
        <v>105800000</v>
      </c>
      <c r="O1106" s="71">
        <v>105800000</v>
      </c>
      <c r="P1106" s="71" t="s">
        <v>225</v>
      </c>
      <c r="Q1106" s="71" t="s">
        <v>221</v>
      </c>
      <c r="R1106" s="72">
        <v>1</v>
      </c>
      <c r="S1106" s="73" t="s">
        <v>103</v>
      </c>
      <c r="T1106" s="81">
        <v>202300000000161</v>
      </c>
      <c r="U1106" s="75" t="str">
        <f t="shared" si="60"/>
        <v>2720 - Subdirección Sistemas de Información</v>
      </c>
      <c r="V1106" s="72" t="str">
        <f t="shared" ref="V1106:V1169" si="63">IF(T1106="NA","FUNCIONAMIENTO",IF(T1106&gt;0,"INVERSION",))</f>
        <v>INVERSION</v>
      </c>
      <c r="W1106" s="72" t="s">
        <v>6557</v>
      </c>
      <c r="X1106" s="72" t="s">
        <v>6558</v>
      </c>
      <c r="Y1106" s="72" t="s">
        <v>6559</v>
      </c>
      <c r="Z1106" s="72" t="s">
        <v>6560</v>
      </c>
      <c r="AA1106" s="72" t="s">
        <v>6561</v>
      </c>
      <c r="AB1106" s="72">
        <v>0</v>
      </c>
      <c r="AC1106" s="72">
        <v>1</v>
      </c>
      <c r="AD1106" s="76"/>
    </row>
    <row r="1107" spans="1:30" ht="75" x14ac:dyDescent="0.25">
      <c r="A1107" s="62">
        <v>1106</v>
      </c>
      <c r="B1107" s="68" t="s">
        <v>1881</v>
      </c>
      <c r="C1107" s="64">
        <f t="shared" si="58"/>
        <v>1</v>
      </c>
      <c r="D1107" s="65">
        <v>45295</v>
      </c>
      <c r="E1107" s="66" t="s">
        <v>6992</v>
      </c>
      <c r="F1107" s="67" t="s">
        <v>5016</v>
      </c>
      <c r="G1107" s="68">
        <v>81111508</v>
      </c>
      <c r="H1107" s="69" t="s">
        <v>6122</v>
      </c>
      <c r="I1107" s="62" t="s">
        <v>153</v>
      </c>
      <c r="J1107" s="62" t="s">
        <v>154</v>
      </c>
      <c r="K1107" s="62">
        <v>12</v>
      </c>
      <c r="L1107" s="62" t="s">
        <v>223</v>
      </c>
      <c r="M1107" s="70" t="s">
        <v>224</v>
      </c>
      <c r="N1107" s="71">
        <v>73710000</v>
      </c>
      <c r="O1107" s="71">
        <v>73710000</v>
      </c>
      <c r="P1107" s="71" t="s">
        <v>225</v>
      </c>
      <c r="Q1107" s="71" t="s">
        <v>221</v>
      </c>
      <c r="R1107" s="72">
        <v>1</v>
      </c>
      <c r="S1107" s="73" t="s">
        <v>103</v>
      </c>
      <c r="T1107" s="81">
        <v>202300000000161</v>
      </c>
      <c r="U1107" s="75" t="str">
        <f t="shared" si="60"/>
        <v>2720 - Subdirección Sistemas de Información</v>
      </c>
      <c r="V1107" s="72" t="str">
        <f t="shared" si="63"/>
        <v>INVERSION</v>
      </c>
      <c r="W1107" s="72" t="s">
        <v>6557</v>
      </c>
      <c r="X1107" s="72" t="s">
        <v>6558</v>
      </c>
      <c r="Y1107" s="72" t="s">
        <v>6559</v>
      </c>
      <c r="Z1107" s="72" t="s">
        <v>6560</v>
      </c>
      <c r="AA1107" s="72" t="s">
        <v>6561</v>
      </c>
      <c r="AB1107" s="72">
        <v>0</v>
      </c>
      <c r="AC1107" s="72">
        <v>1</v>
      </c>
      <c r="AD1107" s="76"/>
    </row>
    <row r="1108" spans="1:30" ht="90" x14ac:dyDescent="0.25">
      <c r="A1108" s="62">
        <v>1107</v>
      </c>
      <c r="B1108" s="68" t="s">
        <v>1881</v>
      </c>
      <c r="C1108" s="64">
        <f t="shared" si="58"/>
        <v>2</v>
      </c>
      <c r="D1108" s="65">
        <v>45295</v>
      </c>
      <c r="E1108" s="66" t="s">
        <v>6992</v>
      </c>
      <c r="F1108" s="67" t="s">
        <v>5016</v>
      </c>
      <c r="G1108" s="68">
        <v>81111508</v>
      </c>
      <c r="H1108" s="69" t="s">
        <v>6123</v>
      </c>
      <c r="I1108" s="62" t="s">
        <v>153</v>
      </c>
      <c r="J1108" s="62" t="s">
        <v>154</v>
      </c>
      <c r="K1108" s="62">
        <v>12</v>
      </c>
      <c r="L1108" s="62" t="s">
        <v>223</v>
      </c>
      <c r="M1108" s="70" t="s">
        <v>224</v>
      </c>
      <c r="N1108" s="71">
        <v>193200000</v>
      </c>
      <c r="O1108" s="71">
        <v>193200000</v>
      </c>
      <c r="P1108" s="71" t="s">
        <v>225</v>
      </c>
      <c r="Q1108" s="71" t="s">
        <v>221</v>
      </c>
      <c r="R1108" s="72">
        <v>2</v>
      </c>
      <c r="S1108" s="73" t="s">
        <v>103</v>
      </c>
      <c r="T1108" s="81">
        <v>202300000000161</v>
      </c>
      <c r="U1108" s="75" t="str">
        <f t="shared" si="60"/>
        <v>2720 - Subdirección Sistemas de Información</v>
      </c>
      <c r="V1108" s="72" t="str">
        <f t="shared" si="63"/>
        <v>INVERSION</v>
      </c>
      <c r="W1108" s="72" t="s">
        <v>6557</v>
      </c>
      <c r="X1108" s="72" t="s">
        <v>6558</v>
      </c>
      <c r="Y1108" s="72" t="s">
        <v>6559</v>
      </c>
      <c r="Z1108" s="72" t="s">
        <v>6560</v>
      </c>
      <c r="AA1108" s="72" t="s">
        <v>6561</v>
      </c>
      <c r="AB1108" s="72">
        <v>0</v>
      </c>
      <c r="AC1108" s="72">
        <v>1</v>
      </c>
      <c r="AD1108" s="76"/>
    </row>
    <row r="1109" spans="1:30" ht="75" x14ac:dyDescent="0.25">
      <c r="A1109" s="62">
        <v>1108</v>
      </c>
      <c r="B1109" s="68" t="s">
        <v>1881</v>
      </c>
      <c r="C1109" s="64">
        <f t="shared" si="58"/>
        <v>2</v>
      </c>
      <c r="D1109" s="65">
        <v>45295</v>
      </c>
      <c r="E1109" s="66" t="s">
        <v>6992</v>
      </c>
      <c r="F1109" s="67" t="s">
        <v>5016</v>
      </c>
      <c r="G1109" s="68">
        <v>81111508</v>
      </c>
      <c r="H1109" s="69" t="s">
        <v>6124</v>
      </c>
      <c r="I1109" s="62" t="s">
        <v>153</v>
      </c>
      <c r="J1109" s="62" t="s">
        <v>154</v>
      </c>
      <c r="K1109" s="62">
        <v>12</v>
      </c>
      <c r="L1109" s="62" t="s">
        <v>223</v>
      </c>
      <c r="M1109" s="70" t="s">
        <v>224</v>
      </c>
      <c r="N1109" s="71">
        <v>86100000</v>
      </c>
      <c r="O1109" s="71">
        <v>86100000</v>
      </c>
      <c r="P1109" s="71" t="s">
        <v>225</v>
      </c>
      <c r="Q1109" s="71" t="s">
        <v>221</v>
      </c>
      <c r="R1109" s="72">
        <v>2</v>
      </c>
      <c r="S1109" s="73" t="s">
        <v>103</v>
      </c>
      <c r="T1109" s="81">
        <v>202300000000161</v>
      </c>
      <c r="U1109" s="75" t="str">
        <f t="shared" si="60"/>
        <v>2720 - Subdirección Sistemas de Información</v>
      </c>
      <c r="V1109" s="72" t="str">
        <f t="shared" si="63"/>
        <v>INVERSION</v>
      </c>
      <c r="W1109" s="72" t="s">
        <v>6557</v>
      </c>
      <c r="X1109" s="72" t="s">
        <v>6558</v>
      </c>
      <c r="Y1109" s="72" t="s">
        <v>6559</v>
      </c>
      <c r="Z1109" s="72" t="s">
        <v>6560</v>
      </c>
      <c r="AA1109" s="72" t="s">
        <v>6561</v>
      </c>
      <c r="AB1109" s="72">
        <v>0</v>
      </c>
      <c r="AC1109" s="72">
        <v>1</v>
      </c>
      <c r="AD1109" s="76"/>
    </row>
    <row r="1110" spans="1:30" ht="90" x14ac:dyDescent="0.25">
      <c r="A1110" s="62">
        <v>1109</v>
      </c>
      <c r="B1110" s="68" t="s">
        <v>1881</v>
      </c>
      <c r="C1110" s="64">
        <f t="shared" si="58"/>
        <v>1</v>
      </c>
      <c r="D1110" s="65">
        <v>45295</v>
      </c>
      <c r="E1110" s="66" t="s">
        <v>6992</v>
      </c>
      <c r="F1110" s="67" t="s">
        <v>5016</v>
      </c>
      <c r="G1110" s="68">
        <v>81111508</v>
      </c>
      <c r="H1110" s="69" t="s">
        <v>6125</v>
      </c>
      <c r="I1110" s="62" t="s">
        <v>153</v>
      </c>
      <c r="J1110" s="62" t="s">
        <v>154</v>
      </c>
      <c r="K1110" s="62">
        <v>12</v>
      </c>
      <c r="L1110" s="62" t="s">
        <v>223</v>
      </c>
      <c r="M1110" s="70" t="s">
        <v>224</v>
      </c>
      <c r="N1110" s="71">
        <v>43050000</v>
      </c>
      <c r="O1110" s="71">
        <v>43050000</v>
      </c>
      <c r="P1110" s="71" t="s">
        <v>225</v>
      </c>
      <c r="Q1110" s="71" t="s">
        <v>221</v>
      </c>
      <c r="R1110" s="72">
        <v>1</v>
      </c>
      <c r="S1110" s="73" t="s">
        <v>103</v>
      </c>
      <c r="T1110" s="81">
        <v>202300000000161</v>
      </c>
      <c r="U1110" s="75" t="str">
        <f t="shared" si="60"/>
        <v>2720 - Subdirección Sistemas de Información</v>
      </c>
      <c r="V1110" s="72" t="str">
        <f t="shared" si="63"/>
        <v>INVERSION</v>
      </c>
      <c r="W1110" s="72" t="s">
        <v>6557</v>
      </c>
      <c r="X1110" s="72" t="s">
        <v>6558</v>
      </c>
      <c r="Y1110" s="72" t="s">
        <v>6559</v>
      </c>
      <c r="Z1110" s="72" t="s">
        <v>6560</v>
      </c>
      <c r="AA1110" s="72" t="s">
        <v>6561</v>
      </c>
      <c r="AB1110" s="72">
        <v>0</v>
      </c>
      <c r="AC1110" s="72">
        <v>1</v>
      </c>
      <c r="AD1110" s="76"/>
    </row>
    <row r="1111" spans="1:30" ht="90" x14ac:dyDescent="0.25">
      <c r="A1111" s="62">
        <v>1110</v>
      </c>
      <c r="B1111" s="68" t="s">
        <v>1881</v>
      </c>
      <c r="C1111" s="64">
        <f t="shared" si="58"/>
        <v>2</v>
      </c>
      <c r="D1111" s="65">
        <v>45295</v>
      </c>
      <c r="E1111" s="66" t="s">
        <v>6992</v>
      </c>
      <c r="F1111" s="67" t="s">
        <v>5016</v>
      </c>
      <c r="G1111" s="68">
        <v>81111508</v>
      </c>
      <c r="H1111" s="69" t="s">
        <v>6126</v>
      </c>
      <c r="I1111" s="62" t="s">
        <v>155</v>
      </c>
      <c r="J1111" s="62" t="s">
        <v>156</v>
      </c>
      <c r="K1111" s="62">
        <v>9</v>
      </c>
      <c r="L1111" s="62" t="s">
        <v>223</v>
      </c>
      <c r="M1111" s="70" t="s">
        <v>224</v>
      </c>
      <c r="N1111" s="71">
        <v>54540000</v>
      </c>
      <c r="O1111" s="71">
        <v>54540000</v>
      </c>
      <c r="P1111" s="71" t="s">
        <v>225</v>
      </c>
      <c r="Q1111" s="71" t="s">
        <v>221</v>
      </c>
      <c r="R1111" s="72">
        <v>2</v>
      </c>
      <c r="S1111" s="73" t="s">
        <v>103</v>
      </c>
      <c r="T1111" s="81">
        <v>202300000000161</v>
      </c>
      <c r="U1111" s="75" t="str">
        <f t="shared" si="60"/>
        <v>2720 - Subdirección Sistemas de Información</v>
      </c>
      <c r="V1111" s="72" t="str">
        <f t="shared" si="63"/>
        <v>INVERSION</v>
      </c>
      <c r="W1111" s="72" t="s">
        <v>6557</v>
      </c>
      <c r="X1111" s="72" t="s">
        <v>6558</v>
      </c>
      <c r="Y1111" s="72" t="s">
        <v>6559</v>
      </c>
      <c r="Z1111" s="72" t="s">
        <v>6560</v>
      </c>
      <c r="AA1111" s="72" t="s">
        <v>6561</v>
      </c>
      <c r="AB1111" s="72">
        <v>0</v>
      </c>
      <c r="AC1111" s="72">
        <v>1</v>
      </c>
      <c r="AD1111" s="76"/>
    </row>
    <row r="1112" spans="1:30" ht="90" x14ac:dyDescent="0.25">
      <c r="A1112" s="62">
        <v>1111</v>
      </c>
      <c r="B1112" s="68" t="s">
        <v>1881</v>
      </c>
      <c r="C1112" s="64">
        <f t="shared" si="58"/>
        <v>2</v>
      </c>
      <c r="D1112" s="65">
        <v>45295</v>
      </c>
      <c r="E1112" s="66" t="s">
        <v>6992</v>
      </c>
      <c r="F1112" s="67" t="s">
        <v>5016</v>
      </c>
      <c r="G1112" s="68">
        <v>81111508</v>
      </c>
      <c r="H1112" s="69" t="s">
        <v>6127</v>
      </c>
      <c r="I1112" s="62" t="s">
        <v>153</v>
      </c>
      <c r="J1112" s="62" t="s">
        <v>153</v>
      </c>
      <c r="K1112" s="62">
        <v>12</v>
      </c>
      <c r="L1112" s="62" t="s">
        <v>223</v>
      </c>
      <c r="M1112" s="70" t="s">
        <v>224</v>
      </c>
      <c r="N1112" s="71">
        <v>69690000</v>
      </c>
      <c r="O1112" s="71">
        <v>69690000</v>
      </c>
      <c r="P1112" s="71" t="s">
        <v>225</v>
      </c>
      <c r="Q1112" s="71" t="s">
        <v>221</v>
      </c>
      <c r="R1112" s="72">
        <v>2</v>
      </c>
      <c r="S1112" s="73" t="s">
        <v>103</v>
      </c>
      <c r="T1112" s="81">
        <v>202300000000161</v>
      </c>
      <c r="U1112" s="75" t="str">
        <f t="shared" si="60"/>
        <v>2720 - Subdirección Sistemas de Información</v>
      </c>
      <c r="V1112" s="72" t="str">
        <f t="shared" si="63"/>
        <v>INVERSION</v>
      </c>
      <c r="W1112" s="72" t="s">
        <v>6557</v>
      </c>
      <c r="X1112" s="72" t="s">
        <v>6558</v>
      </c>
      <c r="Y1112" s="72" t="s">
        <v>6559</v>
      </c>
      <c r="Z1112" s="72" t="s">
        <v>6560</v>
      </c>
      <c r="AA1112" s="72" t="s">
        <v>6561</v>
      </c>
      <c r="AB1112" s="72">
        <v>0</v>
      </c>
      <c r="AC1112" s="72">
        <v>1</v>
      </c>
      <c r="AD1112" s="76"/>
    </row>
    <row r="1113" spans="1:30" ht="90" x14ac:dyDescent="0.25">
      <c r="A1113" s="62">
        <v>1112</v>
      </c>
      <c r="B1113" s="68" t="s">
        <v>1957</v>
      </c>
      <c r="C1113" s="64">
        <f t="shared" si="58"/>
        <v>2</v>
      </c>
      <c r="D1113" s="65">
        <v>45295</v>
      </c>
      <c r="E1113" s="66" t="s">
        <v>6992</v>
      </c>
      <c r="F1113" s="67" t="s">
        <v>5016</v>
      </c>
      <c r="G1113" s="68">
        <v>81111508</v>
      </c>
      <c r="H1113" s="69" t="s">
        <v>6128</v>
      </c>
      <c r="I1113" s="62" t="s">
        <v>153</v>
      </c>
      <c r="J1113" s="62" t="s">
        <v>153</v>
      </c>
      <c r="K1113" s="62">
        <v>12</v>
      </c>
      <c r="L1113" s="62" t="s">
        <v>223</v>
      </c>
      <c r="M1113" s="70" t="s">
        <v>224</v>
      </c>
      <c r="N1113" s="71">
        <v>69690000</v>
      </c>
      <c r="O1113" s="71">
        <v>69690000</v>
      </c>
      <c r="P1113" s="71" t="s">
        <v>225</v>
      </c>
      <c r="Q1113" s="71" t="s">
        <v>221</v>
      </c>
      <c r="R1113" s="72">
        <v>2</v>
      </c>
      <c r="S1113" s="73" t="s">
        <v>103</v>
      </c>
      <c r="T1113" s="81">
        <v>202300000000161</v>
      </c>
      <c r="U1113" s="75" t="str">
        <f t="shared" si="60"/>
        <v>2730 - Subdirección Infraestructura Tecnológica</v>
      </c>
      <c r="V1113" s="72" t="str">
        <f t="shared" si="63"/>
        <v>INVERSION</v>
      </c>
      <c r="W1113" s="72" t="s">
        <v>6557</v>
      </c>
      <c r="X1113" s="72" t="s">
        <v>6558</v>
      </c>
      <c r="Y1113" s="72" t="s">
        <v>6559</v>
      </c>
      <c r="Z1113" s="72" t="s">
        <v>6560</v>
      </c>
      <c r="AA1113" s="72" t="s">
        <v>6561</v>
      </c>
      <c r="AB1113" s="72">
        <v>0</v>
      </c>
      <c r="AC1113" s="72">
        <v>1</v>
      </c>
      <c r="AD1113" s="76"/>
    </row>
    <row r="1114" spans="1:30" ht="108" x14ac:dyDescent="0.25">
      <c r="A1114" s="62">
        <v>1113</v>
      </c>
      <c r="B1114" s="68" t="s">
        <v>1957</v>
      </c>
      <c r="C1114" s="64">
        <f t="shared" si="58"/>
        <v>2</v>
      </c>
      <c r="D1114" s="65">
        <v>45295</v>
      </c>
      <c r="E1114" s="66" t="s">
        <v>6992</v>
      </c>
      <c r="F1114" s="67" t="s">
        <v>5016</v>
      </c>
      <c r="G1114" s="68">
        <v>81111508</v>
      </c>
      <c r="H1114" s="69" t="s">
        <v>6129</v>
      </c>
      <c r="I1114" s="62" t="s">
        <v>155</v>
      </c>
      <c r="J1114" s="62" t="s">
        <v>156</v>
      </c>
      <c r="K1114" s="62">
        <v>9</v>
      </c>
      <c r="L1114" s="62" t="s">
        <v>223</v>
      </c>
      <c r="M1114" s="70" t="s">
        <v>224</v>
      </c>
      <c r="N1114" s="71">
        <v>54540000</v>
      </c>
      <c r="O1114" s="71">
        <v>54540000</v>
      </c>
      <c r="P1114" s="71" t="s">
        <v>225</v>
      </c>
      <c r="Q1114" s="71" t="s">
        <v>221</v>
      </c>
      <c r="R1114" s="72">
        <v>2</v>
      </c>
      <c r="S1114" s="73" t="s">
        <v>103</v>
      </c>
      <c r="T1114" s="81">
        <v>202300000000161</v>
      </c>
      <c r="U1114" s="75" t="str">
        <f t="shared" si="60"/>
        <v>2730 - Subdirección Infraestructura Tecnológica</v>
      </c>
      <c r="V1114" s="72" t="str">
        <f t="shared" si="63"/>
        <v>INVERSION</v>
      </c>
      <c r="W1114" s="72" t="s">
        <v>6557</v>
      </c>
      <c r="X1114" s="72" t="s">
        <v>6558</v>
      </c>
      <c r="Y1114" s="72" t="s">
        <v>6559</v>
      </c>
      <c r="Z1114" s="72" t="s">
        <v>6560</v>
      </c>
      <c r="AA1114" s="72" t="s">
        <v>6561</v>
      </c>
      <c r="AB1114" s="72">
        <v>0</v>
      </c>
      <c r="AC1114" s="72">
        <v>1</v>
      </c>
      <c r="AD1114" s="76"/>
    </row>
    <row r="1115" spans="1:30" ht="75" x14ac:dyDescent="0.25">
      <c r="A1115" s="62">
        <v>1114</v>
      </c>
      <c r="B1115" s="68" t="s">
        <v>1881</v>
      </c>
      <c r="C1115" s="64">
        <f t="shared" si="58"/>
        <v>1</v>
      </c>
      <c r="D1115" s="65">
        <v>45295</v>
      </c>
      <c r="E1115" s="66" t="s">
        <v>6992</v>
      </c>
      <c r="F1115" s="67" t="s">
        <v>5016</v>
      </c>
      <c r="G1115" s="68">
        <v>81111508</v>
      </c>
      <c r="H1115" s="69" t="s">
        <v>6130</v>
      </c>
      <c r="I1115" s="62" t="s">
        <v>153</v>
      </c>
      <c r="J1115" s="62" t="s">
        <v>154</v>
      </c>
      <c r="K1115" s="62">
        <v>12</v>
      </c>
      <c r="L1115" s="62" t="s">
        <v>223</v>
      </c>
      <c r="M1115" s="70" t="s">
        <v>224</v>
      </c>
      <c r="N1115" s="71">
        <v>31815000</v>
      </c>
      <c r="O1115" s="71">
        <v>31815000</v>
      </c>
      <c r="P1115" s="71" t="s">
        <v>225</v>
      </c>
      <c r="Q1115" s="71" t="s">
        <v>221</v>
      </c>
      <c r="R1115" s="72">
        <v>1</v>
      </c>
      <c r="S1115" s="73" t="s">
        <v>103</v>
      </c>
      <c r="T1115" s="81">
        <v>202300000000161</v>
      </c>
      <c r="U1115" s="75" t="str">
        <f t="shared" si="60"/>
        <v>2720 - Subdirección Sistemas de Información</v>
      </c>
      <c r="V1115" s="72" t="str">
        <f t="shared" si="63"/>
        <v>INVERSION</v>
      </c>
      <c r="W1115" s="72" t="s">
        <v>6557</v>
      </c>
      <c r="X1115" s="72" t="s">
        <v>6558</v>
      </c>
      <c r="Y1115" s="72" t="s">
        <v>6559</v>
      </c>
      <c r="Z1115" s="72" t="s">
        <v>6560</v>
      </c>
      <c r="AA1115" s="72" t="s">
        <v>6561</v>
      </c>
      <c r="AB1115" s="72">
        <v>0</v>
      </c>
      <c r="AC1115" s="72">
        <v>1</v>
      </c>
      <c r="AD1115" s="76"/>
    </row>
    <row r="1116" spans="1:30" ht="75" x14ac:dyDescent="0.25">
      <c r="A1116" s="62">
        <v>1115</v>
      </c>
      <c r="B1116" s="68" t="s">
        <v>1881</v>
      </c>
      <c r="C1116" s="64">
        <f t="shared" ref="C1116:C1179" si="64">+R1116</f>
        <v>2</v>
      </c>
      <c r="D1116" s="65">
        <v>45295</v>
      </c>
      <c r="E1116" s="66" t="s">
        <v>6992</v>
      </c>
      <c r="F1116" s="67" t="s">
        <v>5016</v>
      </c>
      <c r="G1116" s="68">
        <v>81111508</v>
      </c>
      <c r="H1116" s="69" t="s">
        <v>6131</v>
      </c>
      <c r="I1116" s="62" t="s">
        <v>153</v>
      </c>
      <c r="J1116" s="62" t="s">
        <v>154</v>
      </c>
      <c r="K1116" s="62">
        <v>12</v>
      </c>
      <c r="L1116" s="62" t="s">
        <v>223</v>
      </c>
      <c r="M1116" s="70" t="s">
        <v>224</v>
      </c>
      <c r="N1116" s="71">
        <v>63630000</v>
      </c>
      <c r="O1116" s="71">
        <v>63630000</v>
      </c>
      <c r="P1116" s="71" t="s">
        <v>225</v>
      </c>
      <c r="Q1116" s="71" t="s">
        <v>221</v>
      </c>
      <c r="R1116" s="72">
        <v>2</v>
      </c>
      <c r="S1116" s="73" t="s">
        <v>103</v>
      </c>
      <c r="T1116" s="81">
        <v>202300000000161</v>
      </c>
      <c r="U1116" s="75" t="str">
        <f t="shared" si="60"/>
        <v>2720 - Subdirección Sistemas de Información</v>
      </c>
      <c r="V1116" s="72" t="str">
        <f t="shared" si="63"/>
        <v>INVERSION</v>
      </c>
      <c r="W1116" s="72" t="s">
        <v>6557</v>
      </c>
      <c r="X1116" s="72" t="s">
        <v>6558</v>
      </c>
      <c r="Y1116" s="72" t="s">
        <v>6559</v>
      </c>
      <c r="Z1116" s="72" t="s">
        <v>6560</v>
      </c>
      <c r="AA1116" s="72" t="s">
        <v>6561</v>
      </c>
      <c r="AB1116" s="72">
        <v>0</v>
      </c>
      <c r="AC1116" s="72">
        <v>1</v>
      </c>
      <c r="AD1116" s="76"/>
    </row>
    <row r="1117" spans="1:30" ht="90" x14ac:dyDescent="0.25">
      <c r="A1117" s="62">
        <v>1116</v>
      </c>
      <c r="B1117" s="68" t="s">
        <v>1881</v>
      </c>
      <c r="C1117" s="64">
        <f t="shared" si="64"/>
        <v>2</v>
      </c>
      <c r="D1117" s="65">
        <v>45295</v>
      </c>
      <c r="E1117" s="66" t="s">
        <v>6992</v>
      </c>
      <c r="F1117" s="67" t="s">
        <v>5016</v>
      </c>
      <c r="G1117" s="68">
        <v>81111508</v>
      </c>
      <c r="H1117" s="69" t="s">
        <v>6132</v>
      </c>
      <c r="I1117" s="62" t="s">
        <v>153</v>
      </c>
      <c r="J1117" s="62" t="s">
        <v>154</v>
      </c>
      <c r="K1117" s="62">
        <v>12</v>
      </c>
      <c r="L1117" s="62" t="s">
        <v>223</v>
      </c>
      <c r="M1117" s="70" t="s">
        <v>224</v>
      </c>
      <c r="N1117" s="71">
        <v>86100000</v>
      </c>
      <c r="O1117" s="71">
        <v>86100000</v>
      </c>
      <c r="P1117" s="71" t="s">
        <v>225</v>
      </c>
      <c r="Q1117" s="71" t="s">
        <v>221</v>
      </c>
      <c r="R1117" s="72">
        <v>2</v>
      </c>
      <c r="S1117" s="73" t="s">
        <v>103</v>
      </c>
      <c r="T1117" s="81">
        <v>202300000000161</v>
      </c>
      <c r="U1117" s="75" t="str">
        <f t="shared" si="60"/>
        <v>2720 - Subdirección Sistemas de Información</v>
      </c>
      <c r="V1117" s="72" t="str">
        <f t="shared" si="63"/>
        <v>INVERSION</v>
      </c>
      <c r="W1117" s="72" t="s">
        <v>6557</v>
      </c>
      <c r="X1117" s="72" t="s">
        <v>6558</v>
      </c>
      <c r="Y1117" s="72" t="s">
        <v>6559</v>
      </c>
      <c r="Z1117" s="72" t="s">
        <v>6560</v>
      </c>
      <c r="AA1117" s="72" t="s">
        <v>6561</v>
      </c>
      <c r="AB1117" s="72">
        <v>0</v>
      </c>
      <c r="AC1117" s="72">
        <v>1</v>
      </c>
      <c r="AD1117" s="76"/>
    </row>
    <row r="1118" spans="1:30" ht="90" x14ac:dyDescent="0.25">
      <c r="A1118" s="62">
        <v>1117</v>
      </c>
      <c r="B1118" s="68" t="s">
        <v>1881</v>
      </c>
      <c r="C1118" s="64">
        <f t="shared" si="64"/>
        <v>1</v>
      </c>
      <c r="D1118" s="65">
        <v>45295</v>
      </c>
      <c r="E1118" s="66" t="s">
        <v>6992</v>
      </c>
      <c r="F1118" s="67" t="s">
        <v>5016</v>
      </c>
      <c r="G1118" s="68">
        <v>81111508</v>
      </c>
      <c r="H1118" s="69" t="s">
        <v>6133</v>
      </c>
      <c r="I1118" s="62" t="s">
        <v>153</v>
      </c>
      <c r="J1118" s="62" t="s">
        <v>154</v>
      </c>
      <c r="K1118" s="62">
        <v>12</v>
      </c>
      <c r="L1118" s="62" t="s">
        <v>223</v>
      </c>
      <c r="M1118" s="70" t="s">
        <v>224</v>
      </c>
      <c r="N1118" s="71">
        <v>85575000</v>
      </c>
      <c r="O1118" s="71">
        <v>85575000</v>
      </c>
      <c r="P1118" s="71" t="s">
        <v>225</v>
      </c>
      <c r="Q1118" s="71" t="s">
        <v>221</v>
      </c>
      <c r="R1118" s="72">
        <v>1</v>
      </c>
      <c r="S1118" s="73" t="s">
        <v>103</v>
      </c>
      <c r="T1118" s="81">
        <v>202300000000161</v>
      </c>
      <c r="U1118" s="75" t="str">
        <f t="shared" si="60"/>
        <v>2720 - Subdirección Sistemas de Información</v>
      </c>
      <c r="V1118" s="72" t="str">
        <f t="shared" si="63"/>
        <v>INVERSION</v>
      </c>
      <c r="W1118" s="72" t="s">
        <v>6557</v>
      </c>
      <c r="X1118" s="72" t="s">
        <v>6558</v>
      </c>
      <c r="Y1118" s="72" t="s">
        <v>6559</v>
      </c>
      <c r="Z1118" s="72" t="s">
        <v>6560</v>
      </c>
      <c r="AA1118" s="72" t="s">
        <v>6561</v>
      </c>
      <c r="AB1118" s="72">
        <v>0</v>
      </c>
      <c r="AC1118" s="72">
        <v>1</v>
      </c>
      <c r="AD1118" s="76"/>
    </row>
    <row r="1119" spans="1:30" ht="108" x14ac:dyDescent="0.25">
      <c r="A1119" s="62">
        <v>1118</v>
      </c>
      <c r="B1119" s="68" t="s">
        <v>1881</v>
      </c>
      <c r="C1119" s="64">
        <f t="shared" si="64"/>
        <v>1</v>
      </c>
      <c r="D1119" s="65">
        <v>45295</v>
      </c>
      <c r="E1119" s="66" t="s">
        <v>6992</v>
      </c>
      <c r="F1119" s="67" t="s">
        <v>5016</v>
      </c>
      <c r="G1119" s="68">
        <v>81111508</v>
      </c>
      <c r="H1119" s="69" t="s">
        <v>6134</v>
      </c>
      <c r="I1119" s="62" t="s">
        <v>153</v>
      </c>
      <c r="J1119" s="62" t="s">
        <v>153</v>
      </c>
      <c r="K1119" s="62">
        <v>12</v>
      </c>
      <c r="L1119" s="62" t="s">
        <v>223</v>
      </c>
      <c r="M1119" s="70" t="s">
        <v>224</v>
      </c>
      <c r="N1119" s="71">
        <v>41170000</v>
      </c>
      <c r="O1119" s="71">
        <v>41170000</v>
      </c>
      <c r="P1119" s="71" t="s">
        <v>225</v>
      </c>
      <c r="Q1119" s="71" t="s">
        <v>221</v>
      </c>
      <c r="R1119" s="72">
        <v>1</v>
      </c>
      <c r="S1119" s="73" t="s">
        <v>103</v>
      </c>
      <c r="T1119" s="81">
        <v>202300000000161</v>
      </c>
      <c r="U1119" s="75" t="str">
        <f t="shared" si="60"/>
        <v>2720 - Subdirección Sistemas de Información</v>
      </c>
      <c r="V1119" s="72" t="str">
        <f t="shared" si="63"/>
        <v>INVERSION</v>
      </c>
      <c r="W1119" s="72" t="s">
        <v>6557</v>
      </c>
      <c r="X1119" s="72" t="s">
        <v>6558</v>
      </c>
      <c r="Y1119" s="72" t="s">
        <v>6559</v>
      </c>
      <c r="Z1119" s="72" t="s">
        <v>6560</v>
      </c>
      <c r="AA1119" s="72" t="s">
        <v>6561</v>
      </c>
      <c r="AB1119" s="72">
        <v>0</v>
      </c>
      <c r="AC1119" s="72">
        <v>1</v>
      </c>
      <c r="AD1119" s="76"/>
    </row>
    <row r="1120" spans="1:30" ht="36" x14ac:dyDescent="0.25">
      <c r="A1120" s="62">
        <v>1119</v>
      </c>
      <c r="B1120" s="68" t="s">
        <v>1416</v>
      </c>
      <c r="C1120" s="64">
        <f t="shared" si="64"/>
        <v>1</v>
      </c>
      <c r="D1120" s="65">
        <v>45295</v>
      </c>
      <c r="E1120" s="66" t="s">
        <v>6999</v>
      </c>
      <c r="F1120" s="67" t="s">
        <v>5016</v>
      </c>
      <c r="G1120" s="68">
        <v>15101500</v>
      </c>
      <c r="H1120" s="69" t="s">
        <v>6135</v>
      </c>
      <c r="I1120" s="62" t="s">
        <v>153</v>
      </c>
      <c r="J1120" s="62" t="s">
        <v>153</v>
      </c>
      <c r="K1120" s="62">
        <v>6</v>
      </c>
      <c r="L1120" s="62" t="s">
        <v>625</v>
      </c>
      <c r="M1120" s="70" t="s">
        <v>4325</v>
      </c>
      <c r="N1120" s="71">
        <v>25000000</v>
      </c>
      <c r="O1120" s="71">
        <v>25000000</v>
      </c>
      <c r="P1120" s="71" t="s">
        <v>225</v>
      </c>
      <c r="Q1120" s="71" t="s">
        <v>221</v>
      </c>
      <c r="R1120" s="72">
        <v>1</v>
      </c>
      <c r="S1120" s="73" t="s">
        <v>5065</v>
      </c>
      <c r="T1120" s="73" t="s">
        <v>5065</v>
      </c>
      <c r="U1120" s="75" t="str">
        <f t="shared" si="60"/>
        <v>3200 - Subdirección Administrativa y Financiera</v>
      </c>
      <c r="V1120" s="72" t="str">
        <f t="shared" si="63"/>
        <v>FUNCIONAMIENTO</v>
      </c>
      <c r="W1120" s="72" t="s">
        <v>6557</v>
      </c>
      <c r="X1120" s="72" t="s">
        <v>6558</v>
      </c>
      <c r="Y1120" s="72" t="s">
        <v>6559</v>
      </c>
      <c r="Z1120" s="72" t="s">
        <v>6560</v>
      </c>
      <c r="AA1120" s="72" t="s">
        <v>6561</v>
      </c>
      <c r="AB1120" s="72">
        <v>0</v>
      </c>
      <c r="AC1120" s="72">
        <v>1</v>
      </c>
      <c r="AD1120" s="76"/>
    </row>
    <row r="1121" spans="1:30" ht="36" x14ac:dyDescent="0.25">
      <c r="A1121" s="62">
        <v>1120</v>
      </c>
      <c r="B1121" s="68" t="s">
        <v>1416</v>
      </c>
      <c r="C1121" s="64">
        <f t="shared" si="64"/>
        <v>1</v>
      </c>
      <c r="D1121" s="65">
        <v>45295</v>
      </c>
      <c r="E1121" s="66" t="s">
        <v>6999</v>
      </c>
      <c r="F1121" s="67" t="s">
        <v>5016</v>
      </c>
      <c r="G1121" s="68">
        <v>15101500</v>
      </c>
      <c r="H1121" s="69" t="s">
        <v>6136</v>
      </c>
      <c r="I1121" s="62" t="s">
        <v>159</v>
      </c>
      <c r="J1121" s="62" t="s">
        <v>159</v>
      </c>
      <c r="K1121" s="62">
        <v>6</v>
      </c>
      <c r="L1121" s="62" t="s">
        <v>625</v>
      </c>
      <c r="M1121" s="70" t="s">
        <v>4325</v>
      </c>
      <c r="N1121" s="71">
        <v>29800000</v>
      </c>
      <c r="O1121" s="71">
        <v>29800000</v>
      </c>
      <c r="P1121" s="71" t="s">
        <v>1611</v>
      </c>
      <c r="Q1121" s="71" t="s">
        <v>1612</v>
      </c>
      <c r="R1121" s="72">
        <v>1</v>
      </c>
      <c r="S1121" s="73" t="s">
        <v>5065</v>
      </c>
      <c r="T1121" s="73" t="s">
        <v>5065</v>
      </c>
      <c r="U1121" s="75" t="str">
        <f t="shared" si="60"/>
        <v>3200 - Subdirección Administrativa y Financiera</v>
      </c>
      <c r="V1121" s="72" t="str">
        <f t="shared" si="63"/>
        <v>FUNCIONAMIENTO</v>
      </c>
      <c r="W1121" s="72" t="s">
        <v>6557</v>
      </c>
      <c r="X1121" s="72" t="s">
        <v>6558</v>
      </c>
      <c r="Y1121" s="72" t="s">
        <v>6559</v>
      </c>
      <c r="Z1121" s="72" t="s">
        <v>6560</v>
      </c>
      <c r="AA1121" s="72" t="s">
        <v>6561</v>
      </c>
      <c r="AB1121" s="72">
        <v>0</v>
      </c>
      <c r="AC1121" s="72">
        <v>1</v>
      </c>
      <c r="AD1121" s="76"/>
    </row>
    <row r="1122" spans="1:30" ht="108" x14ac:dyDescent="0.25">
      <c r="A1122" s="62">
        <v>1121</v>
      </c>
      <c r="B1122" s="68" t="s">
        <v>1416</v>
      </c>
      <c r="C1122" s="64">
        <f t="shared" si="64"/>
        <v>1</v>
      </c>
      <c r="D1122" s="65">
        <v>45295</v>
      </c>
      <c r="E1122" s="66" t="s">
        <v>7000</v>
      </c>
      <c r="F1122" s="67" t="s">
        <v>5016</v>
      </c>
      <c r="G1122" s="68">
        <v>76111500</v>
      </c>
      <c r="H1122" s="69" t="s">
        <v>6137</v>
      </c>
      <c r="I1122" s="62" t="s">
        <v>158</v>
      </c>
      <c r="J1122" s="62" t="s">
        <v>160</v>
      </c>
      <c r="K1122" s="62">
        <v>5</v>
      </c>
      <c r="L1122" s="62" t="s">
        <v>625</v>
      </c>
      <c r="M1122" s="70" t="s">
        <v>4325</v>
      </c>
      <c r="N1122" s="71">
        <v>457091336</v>
      </c>
      <c r="O1122" s="71">
        <v>457091336</v>
      </c>
      <c r="P1122" s="71" t="s">
        <v>225</v>
      </c>
      <c r="Q1122" s="71" t="s">
        <v>221</v>
      </c>
      <c r="R1122" s="72">
        <v>1</v>
      </c>
      <c r="S1122" s="73" t="s">
        <v>5065</v>
      </c>
      <c r="T1122" s="73" t="s">
        <v>5065</v>
      </c>
      <c r="U1122" s="75" t="str">
        <f t="shared" si="60"/>
        <v>3200 - Subdirección Administrativa y Financiera</v>
      </c>
      <c r="V1122" s="72" t="str">
        <f t="shared" si="63"/>
        <v>FUNCIONAMIENTO</v>
      </c>
      <c r="W1122" s="72" t="s">
        <v>6557</v>
      </c>
      <c r="X1122" s="72" t="s">
        <v>6558</v>
      </c>
      <c r="Y1122" s="72" t="s">
        <v>6559</v>
      </c>
      <c r="Z1122" s="72" t="s">
        <v>6560</v>
      </c>
      <c r="AA1122" s="72" t="s">
        <v>6561</v>
      </c>
      <c r="AB1122" s="72">
        <v>0</v>
      </c>
      <c r="AC1122" s="72">
        <v>1</v>
      </c>
      <c r="AD1122" s="76"/>
    </row>
    <row r="1123" spans="1:30" ht="90" x14ac:dyDescent="0.25">
      <c r="A1123" s="62">
        <v>1122</v>
      </c>
      <c r="B1123" s="68" t="s">
        <v>1416</v>
      </c>
      <c r="C1123" s="64">
        <f t="shared" si="64"/>
        <v>2</v>
      </c>
      <c r="D1123" s="65">
        <v>45295</v>
      </c>
      <c r="E1123" s="66" t="s">
        <v>6938</v>
      </c>
      <c r="F1123" s="67" t="s">
        <v>5016</v>
      </c>
      <c r="G1123" s="68">
        <v>80101500</v>
      </c>
      <c r="H1123" s="69" t="s">
        <v>6138</v>
      </c>
      <c r="I1123" s="62" t="s">
        <v>153</v>
      </c>
      <c r="J1123" s="62" t="s">
        <v>153</v>
      </c>
      <c r="K1123" s="62">
        <v>6</v>
      </c>
      <c r="L1123" s="62" t="s">
        <v>223</v>
      </c>
      <c r="M1123" s="70" t="s">
        <v>4325</v>
      </c>
      <c r="N1123" s="71">
        <v>35736480</v>
      </c>
      <c r="O1123" s="71">
        <v>35736480</v>
      </c>
      <c r="P1123" s="71" t="s">
        <v>225</v>
      </c>
      <c r="Q1123" s="71" t="s">
        <v>221</v>
      </c>
      <c r="R1123" s="72">
        <v>2</v>
      </c>
      <c r="S1123" s="73" t="s">
        <v>5065</v>
      </c>
      <c r="T1123" s="73" t="s">
        <v>5065</v>
      </c>
      <c r="U1123" s="75" t="str">
        <f t="shared" si="60"/>
        <v>3200 - Subdirección Administrativa y Financiera</v>
      </c>
      <c r="V1123" s="72" t="str">
        <f t="shared" si="63"/>
        <v>FUNCIONAMIENTO</v>
      </c>
      <c r="W1123" s="72" t="s">
        <v>6557</v>
      </c>
      <c r="X1123" s="72" t="s">
        <v>6558</v>
      </c>
      <c r="Y1123" s="72" t="s">
        <v>6559</v>
      </c>
      <c r="Z1123" s="72" t="s">
        <v>6560</v>
      </c>
      <c r="AA1123" s="72" t="s">
        <v>6561</v>
      </c>
      <c r="AB1123" s="72">
        <v>0</v>
      </c>
      <c r="AC1123" s="72">
        <v>1</v>
      </c>
      <c r="AD1123" s="76"/>
    </row>
    <row r="1124" spans="1:30" ht="90" x14ac:dyDescent="0.25">
      <c r="A1124" s="62">
        <v>1123</v>
      </c>
      <c r="B1124" s="68" t="s">
        <v>1416</v>
      </c>
      <c r="C1124" s="64">
        <f t="shared" si="64"/>
        <v>2</v>
      </c>
      <c r="D1124" s="65">
        <v>45295</v>
      </c>
      <c r="E1124" s="66" t="s">
        <v>6938</v>
      </c>
      <c r="F1124" s="67" t="s">
        <v>5016</v>
      </c>
      <c r="G1124" s="68">
        <v>80101500</v>
      </c>
      <c r="H1124" s="69" t="s">
        <v>6139</v>
      </c>
      <c r="I1124" s="62" t="s">
        <v>161</v>
      </c>
      <c r="J1124" s="62" t="s">
        <v>161</v>
      </c>
      <c r="K1124" s="62">
        <v>4</v>
      </c>
      <c r="L1124" s="62" t="s">
        <v>223</v>
      </c>
      <c r="M1124" s="70" t="s">
        <v>4325</v>
      </c>
      <c r="N1124" s="71">
        <v>25375016</v>
      </c>
      <c r="O1124" s="71">
        <v>25375016</v>
      </c>
      <c r="P1124" s="71" t="s">
        <v>225</v>
      </c>
      <c r="Q1124" s="71" t="s">
        <v>221</v>
      </c>
      <c r="R1124" s="72">
        <v>2</v>
      </c>
      <c r="S1124" s="73" t="s">
        <v>5065</v>
      </c>
      <c r="T1124" s="73" t="s">
        <v>5065</v>
      </c>
      <c r="U1124" s="75" t="str">
        <f t="shared" si="60"/>
        <v>3200 - Subdirección Administrativa y Financiera</v>
      </c>
      <c r="V1124" s="72" t="str">
        <f t="shared" si="63"/>
        <v>FUNCIONAMIENTO</v>
      </c>
      <c r="W1124" s="72" t="s">
        <v>6557</v>
      </c>
      <c r="X1124" s="72" t="s">
        <v>6558</v>
      </c>
      <c r="Y1124" s="72" t="s">
        <v>6559</v>
      </c>
      <c r="Z1124" s="72" t="s">
        <v>6560</v>
      </c>
      <c r="AA1124" s="72" t="s">
        <v>6561</v>
      </c>
      <c r="AB1124" s="72">
        <v>0</v>
      </c>
      <c r="AC1124" s="72">
        <v>1</v>
      </c>
      <c r="AD1124" s="76"/>
    </row>
    <row r="1125" spans="1:30" ht="90" x14ac:dyDescent="0.25">
      <c r="A1125" s="62">
        <v>1124</v>
      </c>
      <c r="B1125" s="68" t="s">
        <v>1416</v>
      </c>
      <c r="C1125" s="64">
        <f t="shared" si="64"/>
        <v>1</v>
      </c>
      <c r="D1125" s="65">
        <v>45295</v>
      </c>
      <c r="E1125" s="66" t="s">
        <v>6938</v>
      </c>
      <c r="F1125" s="67" t="s">
        <v>5016</v>
      </c>
      <c r="G1125" s="68">
        <v>80101500</v>
      </c>
      <c r="H1125" s="69" t="s">
        <v>6140</v>
      </c>
      <c r="I1125" s="62" t="s">
        <v>153</v>
      </c>
      <c r="J1125" s="62" t="s">
        <v>153</v>
      </c>
      <c r="K1125" s="62">
        <v>6</v>
      </c>
      <c r="L1125" s="62" t="s">
        <v>223</v>
      </c>
      <c r="M1125" s="70" t="s">
        <v>4325</v>
      </c>
      <c r="N1125" s="71">
        <v>18608345</v>
      </c>
      <c r="O1125" s="71">
        <v>18608345</v>
      </c>
      <c r="P1125" s="71" t="s">
        <v>225</v>
      </c>
      <c r="Q1125" s="71" t="s">
        <v>221</v>
      </c>
      <c r="R1125" s="72">
        <v>1</v>
      </c>
      <c r="S1125" s="73" t="s">
        <v>5065</v>
      </c>
      <c r="T1125" s="73" t="s">
        <v>5065</v>
      </c>
      <c r="U1125" s="75" t="str">
        <f t="shared" si="60"/>
        <v>3200 - Subdirección Administrativa y Financiera</v>
      </c>
      <c r="V1125" s="72" t="str">
        <f t="shared" si="63"/>
        <v>FUNCIONAMIENTO</v>
      </c>
      <c r="W1125" s="72" t="s">
        <v>6557</v>
      </c>
      <c r="X1125" s="72" t="s">
        <v>6558</v>
      </c>
      <c r="Y1125" s="72" t="s">
        <v>6559</v>
      </c>
      <c r="Z1125" s="72" t="s">
        <v>6560</v>
      </c>
      <c r="AA1125" s="72" t="s">
        <v>6561</v>
      </c>
      <c r="AB1125" s="72">
        <v>0</v>
      </c>
      <c r="AC1125" s="72">
        <v>1</v>
      </c>
      <c r="AD1125" s="76"/>
    </row>
    <row r="1126" spans="1:30" ht="90" x14ac:dyDescent="0.25">
      <c r="A1126" s="62">
        <v>1125</v>
      </c>
      <c r="B1126" s="68" t="s">
        <v>1416</v>
      </c>
      <c r="C1126" s="64">
        <f t="shared" si="64"/>
        <v>2</v>
      </c>
      <c r="D1126" s="65">
        <v>45295</v>
      </c>
      <c r="E1126" s="66" t="s">
        <v>6938</v>
      </c>
      <c r="F1126" s="67" t="s">
        <v>5016</v>
      </c>
      <c r="G1126" s="68">
        <v>80101500</v>
      </c>
      <c r="H1126" s="69" t="s">
        <v>6141</v>
      </c>
      <c r="I1126" s="62" t="s">
        <v>153</v>
      </c>
      <c r="J1126" s="62" t="s">
        <v>153</v>
      </c>
      <c r="K1126" s="62">
        <v>12</v>
      </c>
      <c r="L1126" s="62" t="s">
        <v>223</v>
      </c>
      <c r="M1126" s="70" t="s">
        <v>4325</v>
      </c>
      <c r="N1126" s="71">
        <v>75279214</v>
      </c>
      <c r="O1126" s="71">
        <v>75279214</v>
      </c>
      <c r="P1126" s="71" t="s">
        <v>225</v>
      </c>
      <c r="Q1126" s="71" t="s">
        <v>221</v>
      </c>
      <c r="R1126" s="72">
        <v>2</v>
      </c>
      <c r="S1126" s="73" t="s">
        <v>5065</v>
      </c>
      <c r="T1126" s="73" t="s">
        <v>5065</v>
      </c>
      <c r="U1126" s="75" t="str">
        <f t="shared" si="60"/>
        <v>3200 - Subdirección Administrativa y Financiera</v>
      </c>
      <c r="V1126" s="72" t="str">
        <f t="shared" si="63"/>
        <v>FUNCIONAMIENTO</v>
      </c>
      <c r="W1126" s="72" t="s">
        <v>6557</v>
      </c>
      <c r="X1126" s="72" t="s">
        <v>6558</v>
      </c>
      <c r="Y1126" s="72" t="s">
        <v>6559</v>
      </c>
      <c r="Z1126" s="72" t="s">
        <v>6560</v>
      </c>
      <c r="AA1126" s="72" t="s">
        <v>6561</v>
      </c>
      <c r="AB1126" s="72">
        <v>0</v>
      </c>
      <c r="AC1126" s="72">
        <v>1</v>
      </c>
      <c r="AD1126" s="76"/>
    </row>
    <row r="1127" spans="1:30" ht="90" x14ac:dyDescent="0.25">
      <c r="A1127" s="62">
        <v>1126</v>
      </c>
      <c r="B1127" s="68" t="s">
        <v>5513</v>
      </c>
      <c r="C1127" s="64">
        <f t="shared" si="64"/>
        <v>1</v>
      </c>
      <c r="D1127" s="65">
        <v>45295</v>
      </c>
      <c r="E1127" s="66" t="s">
        <v>6938</v>
      </c>
      <c r="F1127" s="67" t="s">
        <v>5016</v>
      </c>
      <c r="G1127" s="68">
        <v>80101500</v>
      </c>
      <c r="H1127" s="69" t="s">
        <v>6142</v>
      </c>
      <c r="I1127" s="62" t="s">
        <v>161</v>
      </c>
      <c r="J1127" s="62" t="s">
        <v>161</v>
      </c>
      <c r="K1127" s="62">
        <v>4</v>
      </c>
      <c r="L1127" s="62" t="s">
        <v>223</v>
      </c>
      <c r="M1127" s="70" t="s">
        <v>4325</v>
      </c>
      <c r="N1127" s="71">
        <v>12687508</v>
      </c>
      <c r="O1127" s="71">
        <v>12687508</v>
      </c>
      <c r="P1127" s="71" t="s">
        <v>225</v>
      </c>
      <c r="Q1127" s="71" t="s">
        <v>221</v>
      </c>
      <c r="R1127" s="72">
        <v>1</v>
      </c>
      <c r="S1127" s="73" t="s">
        <v>5065</v>
      </c>
      <c r="T1127" s="73" t="s">
        <v>5065</v>
      </c>
      <c r="U1127" s="75" t="str">
        <f t="shared" si="60"/>
        <v>3210 - Grupo interno de gestión Contractual</v>
      </c>
      <c r="V1127" s="72" t="str">
        <f t="shared" si="63"/>
        <v>FUNCIONAMIENTO</v>
      </c>
      <c r="W1127" s="72" t="s">
        <v>6557</v>
      </c>
      <c r="X1127" s="72" t="s">
        <v>6558</v>
      </c>
      <c r="Y1127" s="72" t="s">
        <v>6559</v>
      </c>
      <c r="Z1127" s="72" t="s">
        <v>6560</v>
      </c>
      <c r="AA1127" s="72" t="s">
        <v>6561</v>
      </c>
      <c r="AB1127" s="72">
        <v>0</v>
      </c>
      <c r="AC1127" s="72">
        <v>1</v>
      </c>
      <c r="AD1127" s="76"/>
    </row>
    <row r="1128" spans="1:30" ht="90" x14ac:dyDescent="0.25">
      <c r="A1128" s="62">
        <v>1127</v>
      </c>
      <c r="B1128" s="68" t="s">
        <v>1416</v>
      </c>
      <c r="C1128" s="64">
        <f t="shared" si="64"/>
        <v>1</v>
      </c>
      <c r="D1128" s="65">
        <v>45295</v>
      </c>
      <c r="E1128" s="66" t="s">
        <v>6938</v>
      </c>
      <c r="F1128" s="67" t="s">
        <v>5016</v>
      </c>
      <c r="G1128" s="68">
        <v>80101500</v>
      </c>
      <c r="H1128" s="69" t="s">
        <v>6143</v>
      </c>
      <c r="I1128" s="62" t="s">
        <v>161</v>
      </c>
      <c r="J1128" s="62" t="s">
        <v>161</v>
      </c>
      <c r="K1128" s="62">
        <v>4</v>
      </c>
      <c r="L1128" s="62" t="s">
        <v>223</v>
      </c>
      <c r="M1128" s="70" t="s">
        <v>4325</v>
      </c>
      <c r="N1128" s="71">
        <v>12687508</v>
      </c>
      <c r="O1128" s="71">
        <v>12687508</v>
      </c>
      <c r="P1128" s="71" t="s">
        <v>225</v>
      </c>
      <c r="Q1128" s="71" t="s">
        <v>221</v>
      </c>
      <c r="R1128" s="72">
        <v>1</v>
      </c>
      <c r="S1128" s="73" t="s">
        <v>5065</v>
      </c>
      <c r="T1128" s="73" t="s">
        <v>5065</v>
      </c>
      <c r="U1128" s="75" t="str">
        <f t="shared" si="60"/>
        <v>3200 - Subdirección Administrativa y Financiera</v>
      </c>
      <c r="V1128" s="72" t="str">
        <f t="shared" si="63"/>
        <v>FUNCIONAMIENTO</v>
      </c>
      <c r="W1128" s="72" t="s">
        <v>6557</v>
      </c>
      <c r="X1128" s="72" t="s">
        <v>6558</v>
      </c>
      <c r="Y1128" s="72" t="s">
        <v>6559</v>
      </c>
      <c r="Z1128" s="72" t="s">
        <v>6560</v>
      </c>
      <c r="AA1128" s="72" t="s">
        <v>6561</v>
      </c>
      <c r="AB1128" s="72">
        <v>0</v>
      </c>
      <c r="AC1128" s="72">
        <v>1</v>
      </c>
      <c r="AD1128" s="76"/>
    </row>
    <row r="1129" spans="1:30" ht="90" x14ac:dyDescent="0.25">
      <c r="A1129" s="62">
        <v>1128</v>
      </c>
      <c r="B1129" s="68" t="s">
        <v>1416</v>
      </c>
      <c r="C1129" s="64">
        <f t="shared" si="64"/>
        <v>1</v>
      </c>
      <c r="D1129" s="65">
        <v>45295</v>
      </c>
      <c r="E1129" s="66" t="s">
        <v>6938</v>
      </c>
      <c r="F1129" s="67" t="s">
        <v>5016</v>
      </c>
      <c r="G1129" s="68">
        <v>80101500</v>
      </c>
      <c r="H1129" s="69" t="s">
        <v>6144</v>
      </c>
      <c r="I1129" s="62" t="s">
        <v>153</v>
      </c>
      <c r="J1129" s="62" t="s">
        <v>153</v>
      </c>
      <c r="K1129" s="62">
        <v>6</v>
      </c>
      <c r="L1129" s="62" t="s">
        <v>223</v>
      </c>
      <c r="M1129" s="70" t="s">
        <v>4325</v>
      </c>
      <c r="N1129" s="71">
        <v>18608345</v>
      </c>
      <c r="O1129" s="71">
        <v>18608345</v>
      </c>
      <c r="P1129" s="71" t="s">
        <v>225</v>
      </c>
      <c r="Q1129" s="71" t="s">
        <v>221</v>
      </c>
      <c r="R1129" s="72">
        <v>1</v>
      </c>
      <c r="S1129" s="73" t="s">
        <v>5065</v>
      </c>
      <c r="T1129" s="73" t="s">
        <v>5065</v>
      </c>
      <c r="U1129" s="75" t="str">
        <f t="shared" si="60"/>
        <v>3200 - Subdirección Administrativa y Financiera</v>
      </c>
      <c r="V1129" s="72" t="str">
        <f t="shared" si="63"/>
        <v>FUNCIONAMIENTO</v>
      </c>
      <c r="W1129" s="72" t="s">
        <v>6557</v>
      </c>
      <c r="X1129" s="72" t="s">
        <v>6558</v>
      </c>
      <c r="Y1129" s="72" t="s">
        <v>6559</v>
      </c>
      <c r="Z1129" s="72" t="s">
        <v>6560</v>
      </c>
      <c r="AA1129" s="72" t="s">
        <v>6561</v>
      </c>
      <c r="AB1129" s="72">
        <v>0</v>
      </c>
      <c r="AC1129" s="72">
        <v>1</v>
      </c>
      <c r="AD1129" s="76"/>
    </row>
    <row r="1130" spans="1:30" ht="90" x14ac:dyDescent="0.25">
      <c r="A1130" s="62">
        <v>1129</v>
      </c>
      <c r="B1130" s="68" t="s">
        <v>5513</v>
      </c>
      <c r="C1130" s="64">
        <f t="shared" si="64"/>
        <v>1</v>
      </c>
      <c r="D1130" s="65">
        <v>45295</v>
      </c>
      <c r="E1130" s="66" t="s">
        <v>6938</v>
      </c>
      <c r="F1130" s="67" t="s">
        <v>5016</v>
      </c>
      <c r="G1130" s="68">
        <v>80101500</v>
      </c>
      <c r="H1130" s="69" t="s">
        <v>6145</v>
      </c>
      <c r="I1130" s="62" t="s">
        <v>153</v>
      </c>
      <c r="J1130" s="62" t="s">
        <v>153</v>
      </c>
      <c r="K1130" s="62">
        <v>12</v>
      </c>
      <c r="L1130" s="62" t="s">
        <v>223</v>
      </c>
      <c r="M1130" s="70" t="s">
        <v>4325</v>
      </c>
      <c r="N1130" s="71">
        <v>37639607</v>
      </c>
      <c r="O1130" s="71">
        <v>37639607</v>
      </c>
      <c r="P1130" s="71" t="s">
        <v>225</v>
      </c>
      <c r="Q1130" s="71" t="s">
        <v>221</v>
      </c>
      <c r="R1130" s="72">
        <v>1</v>
      </c>
      <c r="S1130" s="73" t="s">
        <v>5065</v>
      </c>
      <c r="T1130" s="73" t="s">
        <v>5065</v>
      </c>
      <c r="U1130" s="75" t="str">
        <f t="shared" si="60"/>
        <v>3210 - Grupo interno de gestión Contractual</v>
      </c>
      <c r="V1130" s="72" t="str">
        <f t="shared" si="63"/>
        <v>FUNCIONAMIENTO</v>
      </c>
      <c r="W1130" s="72" t="s">
        <v>6557</v>
      </c>
      <c r="X1130" s="72" t="s">
        <v>6558</v>
      </c>
      <c r="Y1130" s="72" t="s">
        <v>6559</v>
      </c>
      <c r="Z1130" s="72" t="s">
        <v>6560</v>
      </c>
      <c r="AA1130" s="72" t="s">
        <v>6561</v>
      </c>
      <c r="AB1130" s="72">
        <v>0</v>
      </c>
      <c r="AC1130" s="72">
        <v>1</v>
      </c>
      <c r="AD1130" s="76"/>
    </row>
    <row r="1131" spans="1:30" ht="108" x14ac:dyDescent="0.25">
      <c r="A1131" s="62">
        <v>1130</v>
      </c>
      <c r="B1131" s="68" t="s">
        <v>5513</v>
      </c>
      <c r="C1131" s="64">
        <f t="shared" si="64"/>
        <v>3</v>
      </c>
      <c r="D1131" s="65">
        <v>45295</v>
      </c>
      <c r="E1131" s="66" t="s">
        <v>6938</v>
      </c>
      <c r="F1131" s="67" t="s">
        <v>5016</v>
      </c>
      <c r="G1131" s="68">
        <v>80101500</v>
      </c>
      <c r="H1131" s="69" t="s">
        <v>6146</v>
      </c>
      <c r="I1131" s="62" t="s">
        <v>153</v>
      </c>
      <c r="J1131" s="62" t="s">
        <v>153</v>
      </c>
      <c r="K1131" s="62">
        <v>12</v>
      </c>
      <c r="L1131" s="62" t="s">
        <v>223</v>
      </c>
      <c r="M1131" s="70" t="s">
        <v>4325</v>
      </c>
      <c r="N1131" s="71">
        <v>327933030</v>
      </c>
      <c r="O1131" s="71">
        <v>327933030</v>
      </c>
      <c r="P1131" s="71" t="s">
        <v>225</v>
      </c>
      <c r="Q1131" s="71" t="s">
        <v>221</v>
      </c>
      <c r="R1131" s="72">
        <v>3</v>
      </c>
      <c r="S1131" s="73" t="s">
        <v>5065</v>
      </c>
      <c r="T1131" s="73" t="s">
        <v>5065</v>
      </c>
      <c r="U1131" s="75" t="str">
        <f t="shared" si="60"/>
        <v>3210 - Grupo interno de gestión Contractual</v>
      </c>
      <c r="V1131" s="72" t="str">
        <f t="shared" si="63"/>
        <v>FUNCIONAMIENTO</v>
      </c>
      <c r="W1131" s="72" t="s">
        <v>6557</v>
      </c>
      <c r="X1131" s="72" t="s">
        <v>6558</v>
      </c>
      <c r="Y1131" s="72" t="s">
        <v>6559</v>
      </c>
      <c r="Z1131" s="72" t="s">
        <v>6560</v>
      </c>
      <c r="AA1131" s="72" t="s">
        <v>6561</v>
      </c>
      <c r="AB1131" s="72">
        <v>0</v>
      </c>
      <c r="AC1131" s="72">
        <v>1</v>
      </c>
      <c r="AD1131" s="76"/>
    </row>
    <row r="1132" spans="1:30" ht="90" x14ac:dyDescent="0.25">
      <c r="A1132" s="62">
        <v>1131</v>
      </c>
      <c r="B1132" s="68" t="s">
        <v>1416</v>
      </c>
      <c r="C1132" s="64">
        <f t="shared" si="64"/>
        <v>1</v>
      </c>
      <c r="D1132" s="65">
        <v>45295</v>
      </c>
      <c r="E1132" s="66" t="s">
        <v>6938</v>
      </c>
      <c r="F1132" s="67" t="s">
        <v>5016</v>
      </c>
      <c r="G1132" s="68">
        <v>80101500</v>
      </c>
      <c r="H1132" s="69" t="s">
        <v>6147</v>
      </c>
      <c r="I1132" s="62" t="s">
        <v>153</v>
      </c>
      <c r="J1132" s="62" t="s">
        <v>153</v>
      </c>
      <c r="K1132" s="62">
        <v>10</v>
      </c>
      <c r="L1132" s="62" t="s">
        <v>223</v>
      </c>
      <c r="M1132" s="70" t="s">
        <v>4325</v>
      </c>
      <c r="N1132" s="71">
        <v>81540490</v>
      </c>
      <c r="O1132" s="71">
        <v>81540490</v>
      </c>
      <c r="P1132" s="71" t="s">
        <v>225</v>
      </c>
      <c r="Q1132" s="71" t="s">
        <v>221</v>
      </c>
      <c r="R1132" s="72">
        <v>1</v>
      </c>
      <c r="S1132" s="73" t="s">
        <v>5065</v>
      </c>
      <c r="T1132" s="84" t="s">
        <v>5065</v>
      </c>
      <c r="U1132" s="75" t="str">
        <f t="shared" si="60"/>
        <v>3200 - Subdirección Administrativa y Financiera</v>
      </c>
      <c r="V1132" s="72" t="str">
        <f t="shared" si="63"/>
        <v>FUNCIONAMIENTO</v>
      </c>
      <c r="W1132" s="72" t="s">
        <v>6557</v>
      </c>
      <c r="X1132" s="72" t="s">
        <v>6558</v>
      </c>
      <c r="Y1132" s="72" t="s">
        <v>6559</v>
      </c>
      <c r="Z1132" s="72" t="s">
        <v>6560</v>
      </c>
      <c r="AA1132" s="72" t="s">
        <v>6561</v>
      </c>
      <c r="AB1132" s="72">
        <v>0</v>
      </c>
      <c r="AC1132" s="72">
        <v>1</v>
      </c>
      <c r="AD1132" s="76"/>
    </row>
    <row r="1133" spans="1:30" ht="90" x14ac:dyDescent="0.25">
      <c r="A1133" s="62">
        <v>1132</v>
      </c>
      <c r="B1133" s="68" t="s">
        <v>1563</v>
      </c>
      <c r="C1133" s="64">
        <f t="shared" si="64"/>
        <v>1</v>
      </c>
      <c r="D1133" s="65">
        <v>45295</v>
      </c>
      <c r="E1133" s="66" t="s">
        <v>6938</v>
      </c>
      <c r="F1133" s="67" t="s">
        <v>5016</v>
      </c>
      <c r="G1133" s="68">
        <v>80101500</v>
      </c>
      <c r="H1133" s="69" t="s">
        <v>6148</v>
      </c>
      <c r="I1133" s="62" t="s">
        <v>153</v>
      </c>
      <c r="J1133" s="62" t="s">
        <v>153</v>
      </c>
      <c r="K1133" s="62">
        <v>12</v>
      </c>
      <c r="L1133" s="62" t="s">
        <v>223</v>
      </c>
      <c r="M1133" s="70" t="s">
        <v>4325</v>
      </c>
      <c r="N1133" s="71">
        <v>168670688</v>
      </c>
      <c r="O1133" s="71">
        <v>168670688</v>
      </c>
      <c r="P1133" s="71" t="s">
        <v>225</v>
      </c>
      <c r="Q1133" s="71" t="s">
        <v>221</v>
      </c>
      <c r="R1133" s="72">
        <v>1</v>
      </c>
      <c r="S1133" s="73" t="s">
        <v>5065</v>
      </c>
      <c r="T1133" s="84" t="s">
        <v>5065</v>
      </c>
      <c r="U1133" s="75" t="str">
        <f t="shared" si="60"/>
        <v>3000 - Secretaría General</v>
      </c>
      <c r="V1133" s="72" t="str">
        <f t="shared" si="63"/>
        <v>FUNCIONAMIENTO</v>
      </c>
      <c r="W1133" s="72" t="s">
        <v>6557</v>
      </c>
      <c r="X1133" s="72" t="s">
        <v>6558</v>
      </c>
      <c r="Y1133" s="72" t="s">
        <v>6559</v>
      </c>
      <c r="Z1133" s="72" t="s">
        <v>6560</v>
      </c>
      <c r="AA1133" s="72" t="s">
        <v>6561</v>
      </c>
      <c r="AB1133" s="72">
        <v>0</v>
      </c>
      <c r="AC1133" s="72">
        <v>1</v>
      </c>
      <c r="AD1133" s="76"/>
    </row>
    <row r="1134" spans="1:30" ht="90" x14ac:dyDescent="0.25">
      <c r="A1134" s="62">
        <v>1133</v>
      </c>
      <c r="B1134" s="68" t="s">
        <v>1416</v>
      </c>
      <c r="C1134" s="64">
        <f t="shared" si="64"/>
        <v>1</v>
      </c>
      <c r="D1134" s="65">
        <v>45295</v>
      </c>
      <c r="E1134" s="66" t="s">
        <v>6938</v>
      </c>
      <c r="F1134" s="67" t="s">
        <v>5016</v>
      </c>
      <c r="G1134" s="68">
        <v>80101500</v>
      </c>
      <c r="H1134" s="69" t="s">
        <v>6149</v>
      </c>
      <c r="I1134" s="62" t="s">
        <v>153</v>
      </c>
      <c r="J1134" s="62" t="s">
        <v>153</v>
      </c>
      <c r="K1134" s="62">
        <v>10</v>
      </c>
      <c r="L1134" s="62" t="s">
        <v>223</v>
      </c>
      <c r="M1134" s="70" t="s">
        <v>4325</v>
      </c>
      <c r="N1134" s="71">
        <v>70247090</v>
      </c>
      <c r="O1134" s="71">
        <v>70247090</v>
      </c>
      <c r="P1134" s="71" t="s">
        <v>225</v>
      </c>
      <c r="Q1134" s="71" t="s">
        <v>221</v>
      </c>
      <c r="R1134" s="72">
        <v>1</v>
      </c>
      <c r="S1134" s="73" t="s">
        <v>5065</v>
      </c>
      <c r="T1134" s="84" t="s">
        <v>5065</v>
      </c>
      <c r="U1134" s="75" t="str">
        <f t="shared" si="60"/>
        <v>3200 - Subdirección Administrativa y Financiera</v>
      </c>
      <c r="V1134" s="72" t="str">
        <f t="shared" si="63"/>
        <v>FUNCIONAMIENTO</v>
      </c>
      <c r="W1134" s="72" t="s">
        <v>6557</v>
      </c>
      <c r="X1134" s="72" t="s">
        <v>6558</v>
      </c>
      <c r="Y1134" s="72" t="s">
        <v>6559</v>
      </c>
      <c r="Z1134" s="72" t="s">
        <v>6560</v>
      </c>
      <c r="AA1134" s="72" t="s">
        <v>6561</v>
      </c>
      <c r="AB1134" s="72">
        <v>0</v>
      </c>
      <c r="AC1134" s="72">
        <v>1</v>
      </c>
      <c r="AD1134" s="76"/>
    </row>
    <row r="1135" spans="1:30" ht="90" x14ac:dyDescent="0.25">
      <c r="A1135" s="62">
        <v>1134</v>
      </c>
      <c r="B1135" s="68" t="s">
        <v>1416</v>
      </c>
      <c r="C1135" s="64">
        <f t="shared" si="64"/>
        <v>1</v>
      </c>
      <c r="D1135" s="65">
        <v>45295</v>
      </c>
      <c r="E1135" s="66" t="s">
        <v>6938</v>
      </c>
      <c r="F1135" s="67" t="s">
        <v>5016</v>
      </c>
      <c r="G1135" s="68">
        <v>80101500</v>
      </c>
      <c r="H1135" s="69" t="s">
        <v>6150</v>
      </c>
      <c r="I1135" s="62" t="s">
        <v>153</v>
      </c>
      <c r="J1135" s="62" t="s">
        <v>153</v>
      </c>
      <c r="K1135" s="62">
        <v>12</v>
      </c>
      <c r="L1135" s="62" t="s">
        <v>223</v>
      </c>
      <c r="M1135" s="70" t="s">
        <v>4325</v>
      </c>
      <c r="N1135" s="71">
        <v>120590491</v>
      </c>
      <c r="O1135" s="71">
        <v>120590491</v>
      </c>
      <c r="P1135" s="71" t="s">
        <v>225</v>
      </c>
      <c r="Q1135" s="71" t="s">
        <v>221</v>
      </c>
      <c r="R1135" s="72">
        <v>1</v>
      </c>
      <c r="S1135" s="73" t="s">
        <v>5065</v>
      </c>
      <c r="T1135" s="84" t="s">
        <v>5065</v>
      </c>
      <c r="U1135" s="75" t="str">
        <f t="shared" si="60"/>
        <v>3200 - Subdirección Administrativa y Financiera</v>
      </c>
      <c r="V1135" s="72" t="str">
        <f t="shared" si="63"/>
        <v>FUNCIONAMIENTO</v>
      </c>
      <c r="W1135" s="72" t="s">
        <v>6557</v>
      </c>
      <c r="X1135" s="72" t="s">
        <v>6558</v>
      </c>
      <c r="Y1135" s="72" t="s">
        <v>6559</v>
      </c>
      <c r="Z1135" s="72" t="s">
        <v>6560</v>
      </c>
      <c r="AA1135" s="72" t="s">
        <v>6561</v>
      </c>
      <c r="AB1135" s="72">
        <v>0</v>
      </c>
      <c r="AC1135" s="72">
        <v>1</v>
      </c>
      <c r="AD1135" s="76"/>
    </row>
    <row r="1136" spans="1:30" ht="90" x14ac:dyDescent="0.25">
      <c r="A1136" s="62">
        <v>1135</v>
      </c>
      <c r="B1136" s="68" t="s">
        <v>1416</v>
      </c>
      <c r="C1136" s="64">
        <f t="shared" si="64"/>
        <v>1</v>
      </c>
      <c r="D1136" s="65">
        <v>45295</v>
      </c>
      <c r="E1136" s="66" t="s">
        <v>6938</v>
      </c>
      <c r="F1136" s="67" t="s">
        <v>5016</v>
      </c>
      <c r="G1136" s="68">
        <v>80101500</v>
      </c>
      <c r="H1136" s="69" t="s">
        <v>6151</v>
      </c>
      <c r="I1136" s="62" t="s">
        <v>161</v>
      </c>
      <c r="J1136" s="62" t="s">
        <v>161</v>
      </c>
      <c r="K1136" s="62">
        <v>4</v>
      </c>
      <c r="L1136" s="62" t="s">
        <v>223</v>
      </c>
      <c r="M1136" s="70" t="s">
        <v>4325</v>
      </c>
      <c r="N1136" s="71">
        <v>32616196</v>
      </c>
      <c r="O1136" s="71">
        <v>32616196</v>
      </c>
      <c r="P1136" s="71" t="s">
        <v>225</v>
      </c>
      <c r="Q1136" s="71" t="s">
        <v>221</v>
      </c>
      <c r="R1136" s="72">
        <v>1</v>
      </c>
      <c r="S1136" s="73" t="s">
        <v>5065</v>
      </c>
      <c r="T1136" s="84" t="s">
        <v>5065</v>
      </c>
      <c r="U1136" s="75" t="str">
        <f t="shared" si="60"/>
        <v>3200 - Subdirección Administrativa y Financiera</v>
      </c>
      <c r="V1136" s="72" t="str">
        <f t="shared" si="63"/>
        <v>FUNCIONAMIENTO</v>
      </c>
      <c r="W1136" s="72" t="s">
        <v>6557</v>
      </c>
      <c r="X1136" s="72" t="s">
        <v>6558</v>
      </c>
      <c r="Y1136" s="72" t="s">
        <v>6559</v>
      </c>
      <c r="Z1136" s="72" t="s">
        <v>6560</v>
      </c>
      <c r="AA1136" s="72" t="s">
        <v>6561</v>
      </c>
      <c r="AB1136" s="72">
        <v>0</v>
      </c>
      <c r="AC1136" s="72">
        <v>1</v>
      </c>
      <c r="AD1136" s="76"/>
    </row>
    <row r="1137" spans="1:30" ht="90" x14ac:dyDescent="0.25">
      <c r="A1137" s="62">
        <v>1136</v>
      </c>
      <c r="B1137" s="68" t="s">
        <v>1416</v>
      </c>
      <c r="C1137" s="64">
        <f t="shared" si="64"/>
        <v>1</v>
      </c>
      <c r="D1137" s="65">
        <v>45295</v>
      </c>
      <c r="E1137" s="66" t="s">
        <v>6938</v>
      </c>
      <c r="F1137" s="67" t="s">
        <v>5016</v>
      </c>
      <c r="G1137" s="68">
        <v>80101500</v>
      </c>
      <c r="H1137" s="69" t="s">
        <v>6152</v>
      </c>
      <c r="I1137" s="62" t="s">
        <v>153</v>
      </c>
      <c r="J1137" s="62" t="s">
        <v>153</v>
      </c>
      <c r="K1137" s="62">
        <v>6</v>
      </c>
      <c r="L1137" s="62" t="s">
        <v>223</v>
      </c>
      <c r="M1137" s="70" t="s">
        <v>4325</v>
      </c>
      <c r="N1137" s="71">
        <v>41211626</v>
      </c>
      <c r="O1137" s="71">
        <v>41211626</v>
      </c>
      <c r="P1137" s="71" t="s">
        <v>225</v>
      </c>
      <c r="Q1137" s="71" t="s">
        <v>221</v>
      </c>
      <c r="R1137" s="72">
        <v>1</v>
      </c>
      <c r="S1137" s="73" t="s">
        <v>5065</v>
      </c>
      <c r="T1137" s="84" t="s">
        <v>5065</v>
      </c>
      <c r="U1137" s="75" t="str">
        <f t="shared" si="60"/>
        <v>3200 - Subdirección Administrativa y Financiera</v>
      </c>
      <c r="V1137" s="72" t="str">
        <f t="shared" si="63"/>
        <v>FUNCIONAMIENTO</v>
      </c>
      <c r="W1137" s="72" t="s">
        <v>6557</v>
      </c>
      <c r="X1137" s="72" t="s">
        <v>6558</v>
      </c>
      <c r="Y1137" s="72" t="s">
        <v>6559</v>
      </c>
      <c r="Z1137" s="72" t="s">
        <v>6560</v>
      </c>
      <c r="AA1137" s="72" t="s">
        <v>6561</v>
      </c>
      <c r="AB1137" s="72">
        <v>0</v>
      </c>
      <c r="AC1137" s="72">
        <v>1</v>
      </c>
      <c r="AD1137" s="76"/>
    </row>
    <row r="1138" spans="1:30" ht="90" x14ac:dyDescent="0.25">
      <c r="A1138" s="62">
        <v>1137</v>
      </c>
      <c r="B1138" s="68" t="s">
        <v>1416</v>
      </c>
      <c r="C1138" s="64">
        <f t="shared" si="64"/>
        <v>1</v>
      </c>
      <c r="D1138" s="65">
        <v>45295</v>
      </c>
      <c r="E1138" s="66" t="s">
        <v>6938</v>
      </c>
      <c r="F1138" s="67" t="s">
        <v>5016</v>
      </c>
      <c r="G1138" s="68">
        <v>80101500</v>
      </c>
      <c r="H1138" s="69" t="s">
        <v>6153</v>
      </c>
      <c r="I1138" s="62" t="s">
        <v>153</v>
      </c>
      <c r="J1138" s="62" t="s">
        <v>153</v>
      </c>
      <c r="K1138" s="62">
        <v>12</v>
      </c>
      <c r="L1138" s="62" t="s">
        <v>223</v>
      </c>
      <c r="M1138" s="70" t="s">
        <v>4325</v>
      </c>
      <c r="N1138" s="71">
        <v>109311010</v>
      </c>
      <c r="O1138" s="71">
        <v>109311010</v>
      </c>
      <c r="P1138" s="71" t="s">
        <v>225</v>
      </c>
      <c r="Q1138" s="71" t="s">
        <v>221</v>
      </c>
      <c r="R1138" s="72">
        <v>1</v>
      </c>
      <c r="S1138" s="73" t="s">
        <v>5065</v>
      </c>
      <c r="T1138" s="84" t="s">
        <v>5065</v>
      </c>
      <c r="U1138" s="75" t="str">
        <f t="shared" si="60"/>
        <v>3200 - Subdirección Administrativa y Financiera</v>
      </c>
      <c r="V1138" s="72" t="str">
        <f t="shared" si="63"/>
        <v>FUNCIONAMIENTO</v>
      </c>
      <c r="W1138" s="72" t="s">
        <v>6557</v>
      </c>
      <c r="X1138" s="72" t="s">
        <v>6558</v>
      </c>
      <c r="Y1138" s="72" t="s">
        <v>6559</v>
      </c>
      <c r="Z1138" s="72" t="s">
        <v>6560</v>
      </c>
      <c r="AA1138" s="72" t="s">
        <v>6561</v>
      </c>
      <c r="AB1138" s="72">
        <v>0</v>
      </c>
      <c r="AC1138" s="72">
        <v>1</v>
      </c>
      <c r="AD1138" s="76"/>
    </row>
    <row r="1139" spans="1:30" ht="90" x14ac:dyDescent="0.25">
      <c r="A1139" s="62">
        <v>1138</v>
      </c>
      <c r="B1139" s="68" t="s">
        <v>1416</v>
      </c>
      <c r="C1139" s="64">
        <f t="shared" si="64"/>
        <v>1</v>
      </c>
      <c r="D1139" s="65">
        <v>45295</v>
      </c>
      <c r="E1139" s="66" t="s">
        <v>6938</v>
      </c>
      <c r="F1139" s="67" t="s">
        <v>5016</v>
      </c>
      <c r="G1139" s="68">
        <v>80101500</v>
      </c>
      <c r="H1139" s="69" t="s">
        <v>6154</v>
      </c>
      <c r="I1139" s="62" t="s">
        <v>161</v>
      </c>
      <c r="J1139" s="62" t="s">
        <v>161</v>
      </c>
      <c r="K1139" s="62">
        <v>4</v>
      </c>
      <c r="L1139" s="62" t="s">
        <v>223</v>
      </c>
      <c r="M1139" s="70" t="s">
        <v>4325</v>
      </c>
      <c r="N1139" s="71">
        <v>28098836</v>
      </c>
      <c r="O1139" s="71">
        <v>28098836</v>
      </c>
      <c r="P1139" s="71" t="s">
        <v>225</v>
      </c>
      <c r="Q1139" s="71" t="s">
        <v>221</v>
      </c>
      <c r="R1139" s="72">
        <v>1</v>
      </c>
      <c r="S1139" s="73" t="s">
        <v>5065</v>
      </c>
      <c r="T1139" s="84" t="s">
        <v>5065</v>
      </c>
      <c r="U1139" s="75" t="str">
        <f t="shared" si="60"/>
        <v>3200 - Subdirección Administrativa y Financiera</v>
      </c>
      <c r="V1139" s="72" t="str">
        <f t="shared" si="63"/>
        <v>FUNCIONAMIENTO</v>
      </c>
      <c r="W1139" s="72" t="s">
        <v>6557</v>
      </c>
      <c r="X1139" s="72" t="s">
        <v>6558</v>
      </c>
      <c r="Y1139" s="72" t="s">
        <v>6559</v>
      </c>
      <c r="Z1139" s="72" t="s">
        <v>6560</v>
      </c>
      <c r="AA1139" s="72" t="s">
        <v>6561</v>
      </c>
      <c r="AB1139" s="72">
        <v>0</v>
      </c>
      <c r="AC1139" s="72">
        <v>1</v>
      </c>
      <c r="AD1139" s="76"/>
    </row>
    <row r="1140" spans="1:30" ht="90" x14ac:dyDescent="0.25">
      <c r="A1140" s="62">
        <v>1139</v>
      </c>
      <c r="B1140" s="68" t="s">
        <v>1416</v>
      </c>
      <c r="C1140" s="64">
        <f t="shared" si="64"/>
        <v>1</v>
      </c>
      <c r="D1140" s="65">
        <v>45295</v>
      </c>
      <c r="E1140" s="66" t="s">
        <v>6938</v>
      </c>
      <c r="F1140" s="67" t="s">
        <v>5016</v>
      </c>
      <c r="G1140" s="68">
        <v>80101500</v>
      </c>
      <c r="H1140" s="69" t="s">
        <v>6155</v>
      </c>
      <c r="I1140" s="62" t="s">
        <v>161</v>
      </c>
      <c r="J1140" s="62" t="s">
        <v>161</v>
      </c>
      <c r="K1140" s="62">
        <v>4</v>
      </c>
      <c r="L1140" s="62" t="s">
        <v>223</v>
      </c>
      <c r="M1140" s="70" t="s">
        <v>4325</v>
      </c>
      <c r="N1140" s="71">
        <v>28098836</v>
      </c>
      <c r="O1140" s="71">
        <v>28098836</v>
      </c>
      <c r="P1140" s="71" t="s">
        <v>225</v>
      </c>
      <c r="Q1140" s="71" t="s">
        <v>221</v>
      </c>
      <c r="R1140" s="72">
        <v>1</v>
      </c>
      <c r="S1140" s="73" t="s">
        <v>5065</v>
      </c>
      <c r="T1140" s="84" t="s">
        <v>5065</v>
      </c>
      <c r="U1140" s="75" t="str">
        <f t="shared" si="60"/>
        <v>3200 - Subdirección Administrativa y Financiera</v>
      </c>
      <c r="V1140" s="72" t="str">
        <f t="shared" si="63"/>
        <v>FUNCIONAMIENTO</v>
      </c>
      <c r="W1140" s="72" t="s">
        <v>6557</v>
      </c>
      <c r="X1140" s="72" t="s">
        <v>6558</v>
      </c>
      <c r="Y1140" s="72" t="s">
        <v>6559</v>
      </c>
      <c r="Z1140" s="72" t="s">
        <v>6560</v>
      </c>
      <c r="AA1140" s="72" t="s">
        <v>6561</v>
      </c>
      <c r="AB1140" s="72">
        <v>0</v>
      </c>
      <c r="AC1140" s="72">
        <v>1</v>
      </c>
      <c r="AD1140" s="76"/>
    </row>
    <row r="1141" spans="1:30" ht="90" x14ac:dyDescent="0.25">
      <c r="A1141" s="62">
        <v>1140</v>
      </c>
      <c r="B1141" s="68" t="s">
        <v>1416</v>
      </c>
      <c r="C1141" s="64">
        <f t="shared" si="64"/>
        <v>1</v>
      </c>
      <c r="D1141" s="65">
        <v>45295</v>
      </c>
      <c r="E1141" s="66" t="s">
        <v>6938</v>
      </c>
      <c r="F1141" s="67" t="s">
        <v>5016</v>
      </c>
      <c r="G1141" s="68">
        <v>80101500</v>
      </c>
      <c r="H1141" s="69" t="s">
        <v>6156</v>
      </c>
      <c r="I1141" s="62" t="s">
        <v>153</v>
      </c>
      <c r="J1141" s="62" t="s">
        <v>153</v>
      </c>
      <c r="K1141" s="62">
        <v>6</v>
      </c>
      <c r="L1141" s="62" t="s">
        <v>223</v>
      </c>
      <c r="M1141" s="70" t="s">
        <v>4325</v>
      </c>
      <c r="N1141" s="71">
        <v>37933429</v>
      </c>
      <c r="O1141" s="71">
        <v>37933429</v>
      </c>
      <c r="P1141" s="71" t="s">
        <v>225</v>
      </c>
      <c r="Q1141" s="71" t="s">
        <v>221</v>
      </c>
      <c r="R1141" s="72">
        <v>1</v>
      </c>
      <c r="S1141" s="73" t="s">
        <v>5065</v>
      </c>
      <c r="T1141" s="84" t="s">
        <v>5065</v>
      </c>
      <c r="U1141" s="75" t="str">
        <f t="shared" ref="U1141:U1202" si="65">+B1141</f>
        <v>3200 - Subdirección Administrativa y Financiera</v>
      </c>
      <c r="V1141" s="72" t="str">
        <f t="shared" si="63"/>
        <v>FUNCIONAMIENTO</v>
      </c>
      <c r="W1141" s="72" t="s">
        <v>6557</v>
      </c>
      <c r="X1141" s="72" t="s">
        <v>6558</v>
      </c>
      <c r="Y1141" s="72" t="s">
        <v>6559</v>
      </c>
      <c r="Z1141" s="72" t="s">
        <v>6560</v>
      </c>
      <c r="AA1141" s="72" t="s">
        <v>6561</v>
      </c>
      <c r="AB1141" s="72">
        <v>0</v>
      </c>
      <c r="AC1141" s="72">
        <v>1</v>
      </c>
      <c r="AD1141" s="76"/>
    </row>
    <row r="1142" spans="1:30" ht="90" x14ac:dyDescent="0.25">
      <c r="A1142" s="62">
        <v>1141</v>
      </c>
      <c r="B1142" s="68" t="s">
        <v>1416</v>
      </c>
      <c r="C1142" s="64">
        <f t="shared" si="64"/>
        <v>1</v>
      </c>
      <c r="D1142" s="65">
        <v>45295</v>
      </c>
      <c r="E1142" s="66" t="s">
        <v>6938</v>
      </c>
      <c r="F1142" s="67" t="s">
        <v>5016</v>
      </c>
      <c r="G1142" s="68">
        <v>80101500</v>
      </c>
      <c r="H1142" s="69" t="s">
        <v>6157</v>
      </c>
      <c r="I1142" s="62" t="s">
        <v>153</v>
      </c>
      <c r="J1142" s="62" t="s">
        <v>153</v>
      </c>
      <c r="K1142" s="62">
        <v>10</v>
      </c>
      <c r="L1142" s="62" t="s">
        <v>223</v>
      </c>
      <c r="M1142" s="70" t="s">
        <v>4325</v>
      </c>
      <c r="N1142" s="71">
        <v>70247090</v>
      </c>
      <c r="O1142" s="71">
        <v>70247090</v>
      </c>
      <c r="P1142" s="71" t="s">
        <v>225</v>
      </c>
      <c r="Q1142" s="71" t="s">
        <v>221</v>
      </c>
      <c r="R1142" s="72">
        <v>1</v>
      </c>
      <c r="S1142" s="73" t="s">
        <v>5065</v>
      </c>
      <c r="T1142" s="84" t="s">
        <v>5065</v>
      </c>
      <c r="U1142" s="75" t="str">
        <f t="shared" si="65"/>
        <v>3200 - Subdirección Administrativa y Financiera</v>
      </c>
      <c r="V1142" s="72" t="str">
        <f t="shared" si="63"/>
        <v>FUNCIONAMIENTO</v>
      </c>
      <c r="W1142" s="72" t="s">
        <v>6557</v>
      </c>
      <c r="X1142" s="72" t="s">
        <v>6558</v>
      </c>
      <c r="Y1142" s="72" t="s">
        <v>6559</v>
      </c>
      <c r="Z1142" s="72" t="s">
        <v>6560</v>
      </c>
      <c r="AA1142" s="72" t="s">
        <v>6561</v>
      </c>
      <c r="AB1142" s="72">
        <v>0</v>
      </c>
      <c r="AC1142" s="72">
        <v>1</v>
      </c>
      <c r="AD1142" s="76"/>
    </row>
    <row r="1143" spans="1:30" ht="90" x14ac:dyDescent="0.25">
      <c r="A1143" s="62">
        <v>1142</v>
      </c>
      <c r="B1143" s="68" t="s">
        <v>1416</v>
      </c>
      <c r="C1143" s="64">
        <f t="shared" si="64"/>
        <v>1</v>
      </c>
      <c r="D1143" s="65">
        <v>45295</v>
      </c>
      <c r="E1143" s="66" t="s">
        <v>6938</v>
      </c>
      <c r="F1143" s="67" t="s">
        <v>5016</v>
      </c>
      <c r="G1143" s="68">
        <v>80101500</v>
      </c>
      <c r="H1143" s="69" t="s">
        <v>6158</v>
      </c>
      <c r="I1143" s="62" t="s">
        <v>153</v>
      </c>
      <c r="J1143" s="62" t="s">
        <v>153</v>
      </c>
      <c r="K1143" s="62">
        <v>10</v>
      </c>
      <c r="L1143" s="62" t="s">
        <v>223</v>
      </c>
      <c r="M1143" s="70" t="s">
        <v>4325</v>
      </c>
      <c r="N1143" s="71">
        <v>201215916</v>
      </c>
      <c r="O1143" s="71">
        <v>201215916</v>
      </c>
      <c r="P1143" s="71" t="s">
        <v>225</v>
      </c>
      <c r="Q1143" s="71" t="s">
        <v>221</v>
      </c>
      <c r="R1143" s="72">
        <v>1</v>
      </c>
      <c r="S1143" s="73" t="s">
        <v>5065</v>
      </c>
      <c r="T1143" s="84" t="s">
        <v>5065</v>
      </c>
      <c r="U1143" s="75" t="str">
        <f t="shared" si="65"/>
        <v>3200 - Subdirección Administrativa y Financiera</v>
      </c>
      <c r="V1143" s="72" t="str">
        <f t="shared" si="63"/>
        <v>FUNCIONAMIENTO</v>
      </c>
      <c r="W1143" s="72" t="s">
        <v>6557</v>
      </c>
      <c r="X1143" s="72" t="s">
        <v>6558</v>
      </c>
      <c r="Y1143" s="72" t="s">
        <v>6559</v>
      </c>
      <c r="Z1143" s="72" t="s">
        <v>6560</v>
      </c>
      <c r="AA1143" s="72" t="s">
        <v>6561</v>
      </c>
      <c r="AB1143" s="72">
        <v>0</v>
      </c>
      <c r="AC1143" s="72">
        <v>1</v>
      </c>
      <c r="AD1143" s="76"/>
    </row>
    <row r="1144" spans="1:30" ht="90" x14ac:dyDescent="0.25">
      <c r="A1144" s="62">
        <v>1143</v>
      </c>
      <c r="B1144" s="68" t="s">
        <v>5513</v>
      </c>
      <c r="C1144" s="64">
        <f t="shared" si="64"/>
        <v>1</v>
      </c>
      <c r="D1144" s="65">
        <v>45295</v>
      </c>
      <c r="E1144" s="66" t="s">
        <v>6938</v>
      </c>
      <c r="F1144" s="67" t="s">
        <v>5016</v>
      </c>
      <c r="G1144" s="68">
        <v>80101500</v>
      </c>
      <c r="H1144" s="69" t="s">
        <v>6159</v>
      </c>
      <c r="I1144" s="62" t="s">
        <v>153</v>
      </c>
      <c r="J1144" s="62" t="s">
        <v>153</v>
      </c>
      <c r="K1144" s="62">
        <v>12</v>
      </c>
      <c r="L1144" s="62" t="s">
        <v>223</v>
      </c>
      <c r="M1144" s="70" t="s">
        <v>4325</v>
      </c>
      <c r="N1144" s="71">
        <v>120590491</v>
      </c>
      <c r="O1144" s="71">
        <v>120590491</v>
      </c>
      <c r="P1144" s="71" t="s">
        <v>225</v>
      </c>
      <c r="Q1144" s="71" t="s">
        <v>221</v>
      </c>
      <c r="R1144" s="72">
        <v>1</v>
      </c>
      <c r="S1144" s="73" t="s">
        <v>5065</v>
      </c>
      <c r="T1144" s="84" t="s">
        <v>5065</v>
      </c>
      <c r="U1144" s="75" t="str">
        <f t="shared" si="65"/>
        <v>3210 - Grupo interno de gestión Contractual</v>
      </c>
      <c r="V1144" s="72" t="str">
        <f t="shared" si="63"/>
        <v>FUNCIONAMIENTO</v>
      </c>
      <c r="W1144" s="72" t="s">
        <v>6557</v>
      </c>
      <c r="X1144" s="72" t="s">
        <v>6558</v>
      </c>
      <c r="Y1144" s="72" t="s">
        <v>6559</v>
      </c>
      <c r="Z1144" s="72" t="s">
        <v>6560</v>
      </c>
      <c r="AA1144" s="72" t="s">
        <v>6561</v>
      </c>
      <c r="AB1144" s="72">
        <v>0</v>
      </c>
      <c r="AC1144" s="72">
        <v>1</v>
      </c>
      <c r="AD1144" s="76"/>
    </row>
    <row r="1145" spans="1:30" ht="90" x14ac:dyDescent="0.25">
      <c r="A1145" s="62">
        <v>1144</v>
      </c>
      <c r="B1145" s="68" t="s">
        <v>5513</v>
      </c>
      <c r="C1145" s="64">
        <f t="shared" si="64"/>
        <v>1</v>
      </c>
      <c r="D1145" s="65">
        <v>45295</v>
      </c>
      <c r="E1145" s="66" t="s">
        <v>6938</v>
      </c>
      <c r="F1145" s="67" t="s">
        <v>5016</v>
      </c>
      <c r="G1145" s="68">
        <v>80101500</v>
      </c>
      <c r="H1145" s="69" t="s">
        <v>6160</v>
      </c>
      <c r="I1145" s="62" t="s">
        <v>153</v>
      </c>
      <c r="J1145" s="62" t="s">
        <v>153</v>
      </c>
      <c r="K1145" s="62">
        <v>12</v>
      </c>
      <c r="L1145" s="62" t="s">
        <v>223</v>
      </c>
      <c r="M1145" s="70" t="s">
        <v>4325</v>
      </c>
      <c r="N1145" s="71">
        <v>120590491</v>
      </c>
      <c r="O1145" s="71">
        <v>120590491</v>
      </c>
      <c r="P1145" s="71" t="s">
        <v>225</v>
      </c>
      <c r="Q1145" s="71" t="s">
        <v>221</v>
      </c>
      <c r="R1145" s="72">
        <v>1</v>
      </c>
      <c r="S1145" s="73" t="s">
        <v>5065</v>
      </c>
      <c r="T1145" s="84" t="s">
        <v>5065</v>
      </c>
      <c r="U1145" s="75" t="str">
        <f t="shared" si="65"/>
        <v>3210 - Grupo interno de gestión Contractual</v>
      </c>
      <c r="V1145" s="72" t="str">
        <f t="shared" si="63"/>
        <v>FUNCIONAMIENTO</v>
      </c>
      <c r="W1145" s="72" t="s">
        <v>6557</v>
      </c>
      <c r="X1145" s="72" t="s">
        <v>6558</v>
      </c>
      <c r="Y1145" s="72" t="s">
        <v>6559</v>
      </c>
      <c r="Z1145" s="72" t="s">
        <v>6560</v>
      </c>
      <c r="AA1145" s="72" t="s">
        <v>6561</v>
      </c>
      <c r="AB1145" s="72">
        <v>0</v>
      </c>
      <c r="AC1145" s="72">
        <v>1</v>
      </c>
      <c r="AD1145" s="76"/>
    </row>
    <row r="1146" spans="1:30" ht="90" x14ac:dyDescent="0.25">
      <c r="A1146" s="62">
        <v>1145</v>
      </c>
      <c r="B1146" s="68" t="s">
        <v>1416</v>
      </c>
      <c r="C1146" s="64">
        <f t="shared" si="64"/>
        <v>1</v>
      </c>
      <c r="D1146" s="65">
        <v>45295</v>
      </c>
      <c r="E1146" s="66" t="s">
        <v>6938</v>
      </c>
      <c r="F1146" s="67" t="s">
        <v>5016</v>
      </c>
      <c r="G1146" s="68">
        <v>80101500</v>
      </c>
      <c r="H1146" s="69" t="s">
        <v>6161</v>
      </c>
      <c r="I1146" s="62" t="s">
        <v>153</v>
      </c>
      <c r="J1146" s="62" t="s">
        <v>153</v>
      </c>
      <c r="K1146" s="62">
        <v>6</v>
      </c>
      <c r="L1146" s="62" t="s">
        <v>223</v>
      </c>
      <c r="M1146" s="70" t="s">
        <v>4325</v>
      </c>
      <c r="N1146" s="71">
        <v>47837088</v>
      </c>
      <c r="O1146" s="71">
        <v>47837088</v>
      </c>
      <c r="P1146" s="71" t="s">
        <v>225</v>
      </c>
      <c r="Q1146" s="71" t="s">
        <v>221</v>
      </c>
      <c r="R1146" s="72">
        <v>1</v>
      </c>
      <c r="S1146" s="73" t="s">
        <v>5065</v>
      </c>
      <c r="T1146" s="84" t="s">
        <v>5065</v>
      </c>
      <c r="U1146" s="75" t="str">
        <f t="shared" si="65"/>
        <v>3200 - Subdirección Administrativa y Financiera</v>
      </c>
      <c r="V1146" s="72" t="str">
        <f t="shared" si="63"/>
        <v>FUNCIONAMIENTO</v>
      </c>
      <c r="W1146" s="72" t="s">
        <v>6557</v>
      </c>
      <c r="X1146" s="72" t="s">
        <v>6558</v>
      </c>
      <c r="Y1146" s="72" t="s">
        <v>6559</v>
      </c>
      <c r="Z1146" s="72" t="s">
        <v>6560</v>
      </c>
      <c r="AA1146" s="72" t="s">
        <v>6561</v>
      </c>
      <c r="AB1146" s="72">
        <v>0</v>
      </c>
      <c r="AC1146" s="72">
        <v>1</v>
      </c>
      <c r="AD1146" s="76"/>
    </row>
    <row r="1147" spans="1:30" ht="90" x14ac:dyDescent="0.25">
      <c r="A1147" s="62">
        <v>1146</v>
      </c>
      <c r="B1147" s="68" t="s">
        <v>1416</v>
      </c>
      <c r="C1147" s="64">
        <f t="shared" si="64"/>
        <v>1</v>
      </c>
      <c r="D1147" s="65">
        <v>45295</v>
      </c>
      <c r="E1147" s="66" t="s">
        <v>6938</v>
      </c>
      <c r="F1147" s="67" t="s">
        <v>5016</v>
      </c>
      <c r="G1147" s="68">
        <v>80101500</v>
      </c>
      <c r="H1147" s="69" t="s">
        <v>6162</v>
      </c>
      <c r="I1147" s="62" t="s">
        <v>161</v>
      </c>
      <c r="J1147" s="62" t="s">
        <v>161</v>
      </c>
      <c r="K1147" s="62">
        <v>4</v>
      </c>
      <c r="L1147" s="62" t="s">
        <v>223</v>
      </c>
      <c r="M1147" s="70" t="s">
        <v>4325</v>
      </c>
      <c r="N1147" s="71">
        <v>36846408</v>
      </c>
      <c r="O1147" s="71">
        <v>36846408</v>
      </c>
      <c r="P1147" s="71" t="s">
        <v>225</v>
      </c>
      <c r="Q1147" s="71" t="s">
        <v>221</v>
      </c>
      <c r="R1147" s="72">
        <v>1</v>
      </c>
      <c r="S1147" s="73" t="s">
        <v>5065</v>
      </c>
      <c r="T1147" s="84" t="s">
        <v>5065</v>
      </c>
      <c r="U1147" s="75" t="str">
        <f t="shared" si="65"/>
        <v>3200 - Subdirección Administrativa y Financiera</v>
      </c>
      <c r="V1147" s="72" t="str">
        <f t="shared" si="63"/>
        <v>FUNCIONAMIENTO</v>
      </c>
      <c r="W1147" s="72" t="s">
        <v>6557</v>
      </c>
      <c r="X1147" s="72" t="s">
        <v>6558</v>
      </c>
      <c r="Y1147" s="72" t="s">
        <v>6559</v>
      </c>
      <c r="Z1147" s="72" t="s">
        <v>6560</v>
      </c>
      <c r="AA1147" s="72" t="s">
        <v>6561</v>
      </c>
      <c r="AB1147" s="72">
        <v>0</v>
      </c>
      <c r="AC1147" s="72">
        <v>1</v>
      </c>
      <c r="AD1147" s="76"/>
    </row>
    <row r="1148" spans="1:30" ht="90" x14ac:dyDescent="0.25">
      <c r="A1148" s="62">
        <v>1147</v>
      </c>
      <c r="B1148" s="68" t="s">
        <v>5513</v>
      </c>
      <c r="C1148" s="64">
        <f t="shared" si="64"/>
        <v>1</v>
      </c>
      <c r="D1148" s="65">
        <v>45295</v>
      </c>
      <c r="E1148" s="66" t="s">
        <v>6938</v>
      </c>
      <c r="F1148" s="67" t="s">
        <v>5016</v>
      </c>
      <c r="G1148" s="68">
        <v>80101500</v>
      </c>
      <c r="H1148" s="69" t="s">
        <v>6163</v>
      </c>
      <c r="I1148" s="62" t="s">
        <v>153</v>
      </c>
      <c r="J1148" s="62" t="s">
        <v>153</v>
      </c>
      <c r="K1148" s="62">
        <v>12</v>
      </c>
      <c r="L1148" s="62" t="s">
        <v>223</v>
      </c>
      <c r="M1148" s="70" t="s">
        <v>4325</v>
      </c>
      <c r="N1148" s="71">
        <v>109311010</v>
      </c>
      <c r="O1148" s="71">
        <v>109311010</v>
      </c>
      <c r="P1148" s="71" t="s">
        <v>225</v>
      </c>
      <c r="Q1148" s="71" t="s">
        <v>221</v>
      </c>
      <c r="R1148" s="72">
        <v>1</v>
      </c>
      <c r="S1148" s="73" t="s">
        <v>5065</v>
      </c>
      <c r="T1148" s="84" t="s">
        <v>5065</v>
      </c>
      <c r="U1148" s="75" t="str">
        <f t="shared" si="65"/>
        <v>3210 - Grupo interno de gestión Contractual</v>
      </c>
      <c r="V1148" s="72" t="str">
        <f t="shared" si="63"/>
        <v>FUNCIONAMIENTO</v>
      </c>
      <c r="W1148" s="72" t="s">
        <v>6557</v>
      </c>
      <c r="X1148" s="72" t="s">
        <v>6558</v>
      </c>
      <c r="Y1148" s="72" t="s">
        <v>6559</v>
      </c>
      <c r="Z1148" s="72" t="s">
        <v>6560</v>
      </c>
      <c r="AA1148" s="72" t="s">
        <v>6561</v>
      </c>
      <c r="AB1148" s="72">
        <v>0</v>
      </c>
      <c r="AC1148" s="72">
        <v>1</v>
      </c>
      <c r="AD1148" s="76"/>
    </row>
    <row r="1149" spans="1:30" ht="90" x14ac:dyDescent="0.25">
      <c r="A1149" s="62">
        <v>1148</v>
      </c>
      <c r="B1149" s="68" t="s">
        <v>1563</v>
      </c>
      <c r="C1149" s="64">
        <f t="shared" si="64"/>
        <v>1</v>
      </c>
      <c r="D1149" s="65">
        <v>45295</v>
      </c>
      <c r="E1149" s="66" t="s">
        <v>6938</v>
      </c>
      <c r="F1149" s="67" t="s">
        <v>5016</v>
      </c>
      <c r="G1149" s="68">
        <v>80101500</v>
      </c>
      <c r="H1149" s="69" t="s">
        <v>6164</v>
      </c>
      <c r="I1149" s="62" t="s">
        <v>159</v>
      </c>
      <c r="J1149" s="62" t="s">
        <v>159</v>
      </c>
      <c r="K1149" s="62">
        <v>6</v>
      </c>
      <c r="L1149" s="62" t="s">
        <v>223</v>
      </c>
      <c r="M1149" s="70" t="s">
        <v>4325</v>
      </c>
      <c r="N1149" s="71">
        <v>42148254</v>
      </c>
      <c r="O1149" s="71">
        <v>42148254</v>
      </c>
      <c r="P1149" s="71" t="s">
        <v>225</v>
      </c>
      <c r="Q1149" s="71" t="s">
        <v>221</v>
      </c>
      <c r="R1149" s="72">
        <v>1</v>
      </c>
      <c r="S1149" s="73" t="s">
        <v>5065</v>
      </c>
      <c r="T1149" s="84" t="s">
        <v>5065</v>
      </c>
      <c r="U1149" s="75" t="str">
        <f t="shared" si="65"/>
        <v>3000 - Secretaría General</v>
      </c>
      <c r="V1149" s="72" t="str">
        <f t="shared" si="63"/>
        <v>FUNCIONAMIENTO</v>
      </c>
      <c r="W1149" s="72" t="s">
        <v>6557</v>
      </c>
      <c r="X1149" s="72" t="s">
        <v>6558</v>
      </c>
      <c r="Y1149" s="72" t="s">
        <v>6559</v>
      </c>
      <c r="Z1149" s="72" t="s">
        <v>6560</v>
      </c>
      <c r="AA1149" s="72" t="s">
        <v>6561</v>
      </c>
      <c r="AB1149" s="72">
        <v>0</v>
      </c>
      <c r="AC1149" s="72">
        <v>1</v>
      </c>
      <c r="AD1149" s="76"/>
    </row>
    <row r="1150" spans="1:30" ht="90" x14ac:dyDescent="0.25">
      <c r="A1150" s="62">
        <v>1149</v>
      </c>
      <c r="B1150" s="68" t="s">
        <v>1416</v>
      </c>
      <c r="C1150" s="64">
        <f t="shared" si="64"/>
        <v>1</v>
      </c>
      <c r="D1150" s="65">
        <v>45295</v>
      </c>
      <c r="E1150" s="66" t="s">
        <v>6938</v>
      </c>
      <c r="F1150" s="67" t="s">
        <v>5016</v>
      </c>
      <c r="G1150" s="68">
        <v>80101500</v>
      </c>
      <c r="H1150" s="69" t="s">
        <v>6165</v>
      </c>
      <c r="I1150" s="62" t="s">
        <v>161</v>
      </c>
      <c r="J1150" s="62" t="s">
        <v>161</v>
      </c>
      <c r="K1150" s="62">
        <v>4</v>
      </c>
      <c r="L1150" s="62" t="s">
        <v>223</v>
      </c>
      <c r="M1150" s="70" t="s">
        <v>4325</v>
      </c>
      <c r="N1150" s="71">
        <v>24285648</v>
      </c>
      <c r="O1150" s="71">
        <v>24285648</v>
      </c>
      <c r="P1150" s="71" t="s">
        <v>225</v>
      </c>
      <c r="Q1150" s="71" t="s">
        <v>221</v>
      </c>
      <c r="R1150" s="72">
        <v>1</v>
      </c>
      <c r="S1150" s="73" t="s">
        <v>5065</v>
      </c>
      <c r="T1150" s="84" t="s">
        <v>5065</v>
      </c>
      <c r="U1150" s="75" t="str">
        <f t="shared" si="65"/>
        <v>3200 - Subdirección Administrativa y Financiera</v>
      </c>
      <c r="V1150" s="72" t="str">
        <f t="shared" si="63"/>
        <v>FUNCIONAMIENTO</v>
      </c>
      <c r="W1150" s="72" t="s">
        <v>6557</v>
      </c>
      <c r="X1150" s="72" t="s">
        <v>6558</v>
      </c>
      <c r="Y1150" s="72" t="s">
        <v>6559</v>
      </c>
      <c r="Z1150" s="72" t="s">
        <v>6560</v>
      </c>
      <c r="AA1150" s="72" t="s">
        <v>6561</v>
      </c>
      <c r="AB1150" s="72">
        <v>0</v>
      </c>
      <c r="AC1150" s="72">
        <v>1</v>
      </c>
      <c r="AD1150" s="76"/>
    </row>
    <row r="1151" spans="1:30" ht="90" x14ac:dyDescent="0.25">
      <c r="A1151" s="62">
        <v>1150</v>
      </c>
      <c r="B1151" s="68" t="s">
        <v>1416</v>
      </c>
      <c r="C1151" s="64">
        <f t="shared" si="64"/>
        <v>1</v>
      </c>
      <c r="D1151" s="65">
        <v>45295</v>
      </c>
      <c r="E1151" s="66" t="s">
        <v>6938</v>
      </c>
      <c r="F1151" s="67" t="s">
        <v>5016</v>
      </c>
      <c r="G1151" s="68">
        <v>80101500</v>
      </c>
      <c r="H1151" s="69" t="s">
        <v>6166</v>
      </c>
      <c r="I1151" s="62" t="s">
        <v>153</v>
      </c>
      <c r="J1151" s="62" t="s">
        <v>153</v>
      </c>
      <c r="K1151" s="62">
        <v>6</v>
      </c>
      <c r="L1151" s="62" t="s">
        <v>223</v>
      </c>
      <c r="M1151" s="70" t="s">
        <v>4325</v>
      </c>
      <c r="N1151" s="71">
        <v>35618950</v>
      </c>
      <c r="O1151" s="71">
        <v>35618950</v>
      </c>
      <c r="P1151" s="71" t="s">
        <v>225</v>
      </c>
      <c r="Q1151" s="71" t="s">
        <v>221</v>
      </c>
      <c r="R1151" s="72">
        <v>1</v>
      </c>
      <c r="S1151" s="73" t="s">
        <v>5065</v>
      </c>
      <c r="T1151" s="84" t="s">
        <v>5065</v>
      </c>
      <c r="U1151" s="75" t="str">
        <f t="shared" si="65"/>
        <v>3200 - Subdirección Administrativa y Financiera</v>
      </c>
      <c r="V1151" s="72" t="str">
        <f t="shared" si="63"/>
        <v>FUNCIONAMIENTO</v>
      </c>
      <c r="W1151" s="72" t="s">
        <v>6557</v>
      </c>
      <c r="X1151" s="72" t="s">
        <v>6558</v>
      </c>
      <c r="Y1151" s="72" t="s">
        <v>6559</v>
      </c>
      <c r="Z1151" s="72" t="s">
        <v>6560</v>
      </c>
      <c r="AA1151" s="72" t="s">
        <v>6561</v>
      </c>
      <c r="AB1151" s="72">
        <v>0</v>
      </c>
      <c r="AC1151" s="72">
        <v>1</v>
      </c>
      <c r="AD1151" s="76"/>
    </row>
    <row r="1152" spans="1:30" ht="90" x14ac:dyDescent="0.25">
      <c r="A1152" s="62">
        <v>1151</v>
      </c>
      <c r="B1152" s="68" t="s">
        <v>5513</v>
      </c>
      <c r="C1152" s="64">
        <f t="shared" si="64"/>
        <v>1</v>
      </c>
      <c r="D1152" s="65">
        <v>45295</v>
      </c>
      <c r="E1152" s="66" t="s">
        <v>6938</v>
      </c>
      <c r="F1152" s="67" t="s">
        <v>5016</v>
      </c>
      <c r="G1152" s="68">
        <v>80101500</v>
      </c>
      <c r="H1152" s="69" t="s">
        <v>6167</v>
      </c>
      <c r="I1152" s="62" t="s">
        <v>153</v>
      </c>
      <c r="J1152" s="62" t="s">
        <v>153</v>
      </c>
      <c r="K1152" s="62">
        <v>12</v>
      </c>
      <c r="L1152" s="62" t="s">
        <v>223</v>
      </c>
      <c r="M1152" s="70" t="s">
        <v>4325</v>
      </c>
      <c r="N1152" s="71">
        <v>61726211</v>
      </c>
      <c r="O1152" s="71">
        <v>61726211</v>
      </c>
      <c r="P1152" s="71" t="s">
        <v>225</v>
      </c>
      <c r="Q1152" s="71" t="s">
        <v>221</v>
      </c>
      <c r="R1152" s="72">
        <v>1</v>
      </c>
      <c r="S1152" s="73" t="s">
        <v>5065</v>
      </c>
      <c r="T1152" s="84" t="s">
        <v>5065</v>
      </c>
      <c r="U1152" s="75" t="str">
        <f t="shared" si="65"/>
        <v>3210 - Grupo interno de gestión Contractual</v>
      </c>
      <c r="V1152" s="72" t="str">
        <f t="shared" si="63"/>
        <v>FUNCIONAMIENTO</v>
      </c>
      <c r="W1152" s="72" t="s">
        <v>6557</v>
      </c>
      <c r="X1152" s="72" t="s">
        <v>6558</v>
      </c>
      <c r="Y1152" s="72" t="s">
        <v>6559</v>
      </c>
      <c r="Z1152" s="72" t="s">
        <v>6560</v>
      </c>
      <c r="AA1152" s="72" t="s">
        <v>6561</v>
      </c>
      <c r="AB1152" s="72">
        <v>0</v>
      </c>
      <c r="AC1152" s="72">
        <v>1</v>
      </c>
      <c r="AD1152" s="76"/>
    </row>
    <row r="1153" spans="1:30" ht="90" x14ac:dyDescent="0.25">
      <c r="A1153" s="62">
        <v>1152</v>
      </c>
      <c r="B1153" s="68" t="s">
        <v>1416</v>
      </c>
      <c r="C1153" s="64">
        <f t="shared" si="64"/>
        <v>1</v>
      </c>
      <c r="D1153" s="65">
        <v>45295</v>
      </c>
      <c r="E1153" s="66" t="s">
        <v>6938</v>
      </c>
      <c r="F1153" s="67" t="s">
        <v>5016</v>
      </c>
      <c r="G1153" s="68">
        <v>80101500</v>
      </c>
      <c r="H1153" s="69" t="s">
        <v>6168</v>
      </c>
      <c r="I1153" s="62" t="s">
        <v>153</v>
      </c>
      <c r="J1153" s="62" t="s">
        <v>153</v>
      </c>
      <c r="K1153" s="62">
        <v>6</v>
      </c>
      <c r="L1153" s="62" t="s">
        <v>223</v>
      </c>
      <c r="M1153" s="70" t="s">
        <v>4325</v>
      </c>
      <c r="N1153" s="71">
        <v>26055128</v>
      </c>
      <c r="O1153" s="71">
        <v>26055128</v>
      </c>
      <c r="P1153" s="71" t="s">
        <v>225</v>
      </c>
      <c r="Q1153" s="71" t="s">
        <v>221</v>
      </c>
      <c r="R1153" s="72">
        <v>1</v>
      </c>
      <c r="S1153" s="73" t="s">
        <v>5065</v>
      </c>
      <c r="T1153" s="84" t="s">
        <v>5065</v>
      </c>
      <c r="U1153" s="75" t="str">
        <f t="shared" si="65"/>
        <v>3200 - Subdirección Administrativa y Financiera</v>
      </c>
      <c r="V1153" s="72" t="str">
        <f t="shared" si="63"/>
        <v>FUNCIONAMIENTO</v>
      </c>
      <c r="W1153" s="72" t="s">
        <v>6557</v>
      </c>
      <c r="X1153" s="72" t="s">
        <v>6558</v>
      </c>
      <c r="Y1153" s="72" t="s">
        <v>6559</v>
      </c>
      <c r="Z1153" s="72" t="s">
        <v>6560</v>
      </c>
      <c r="AA1153" s="72" t="s">
        <v>6561</v>
      </c>
      <c r="AB1153" s="72">
        <v>0</v>
      </c>
      <c r="AC1153" s="72">
        <v>1</v>
      </c>
      <c r="AD1153" s="76"/>
    </row>
    <row r="1154" spans="1:30" ht="90" x14ac:dyDescent="0.25">
      <c r="A1154" s="62">
        <v>1153</v>
      </c>
      <c r="B1154" s="68" t="s">
        <v>1416</v>
      </c>
      <c r="C1154" s="64">
        <f t="shared" si="64"/>
        <v>1</v>
      </c>
      <c r="D1154" s="65">
        <v>45295</v>
      </c>
      <c r="E1154" s="66" t="s">
        <v>6938</v>
      </c>
      <c r="F1154" s="67" t="s">
        <v>5016</v>
      </c>
      <c r="G1154" s="68">
        <v>80101500</v>
      </c>
      <c r="H1154" s="69" t="s">
        <v>6169</v>
      </c>
      <c r="I1154" s="62" t="s">
        <v>161</v>
      </c>
      <c r="J1154" s="62" t="s">
        <v>161</v>
      </c>
      <c r="K1154" s="62">
        <v>4</v>
      </c>
      <c r="L1154" s="62" t="s">
        <v>223</v>
      </c>
      <c r="M1154" s="70" t="s">
        <v>4325</v>
      </c>
      <c r="N1154" s="71">
        <v>17764860</v>
      </c>
      <c r="O1154" s="71">
        <v>17764860</v>
      </c>
      <c r="P1154" s="71" t="s">
        <v>225</v>
      </c>
      <c r="Q1154" s="71" t="s">
        <v>221</v>
      </c>
      <c r="R1154" s="72">
        <v>1</v>
      </c>
      <c r="S1154" s="73" t="s">
        <v>5065</v>
      </c>
      <c r="T1154" s="84" t="s">
        <v>5065</v>
      </c>
      <c r="U1154" s="75" t="str">
        <f t="shared" si="65"/>
        <v>3200 - Subdirección Administrativa y Financiera</v>
      </c>
      <c r="V1154" s="72" t="str">
        <f t="shared" si="63"/>
        <v>FUNCIONAMIENTO</v>
      </c>
      <c r="W1154" s="72" t="s">
        <v>6557</v>
      </c>
      <c r="X1154" s="72" t="s">
        <v>6558</v>
      </c>
      <c r="Y1154" s="72" t="s">
        <v>6559</v>
      </c>
      <c r="Z1154" s="72" t="s">
        <v>6560</v>
      </c>
      <c r="AA1154" s="72" t="s">
        <v>6561</v>
      </c>
      <c r="AB1154" s="72">
        <v>0</v>
      </c>
      <c r="AC1154" s="72">
        <v>1</v>
      </c>
      <c r="AD1154" s="76"/>
    </row>
    <row r="1155" spans="1:30" ht="90" x14ac:dyDescent="0.25">
      <c r="A1155" s="62">
        <v>1154</v>
      </c>
      <c r="B1155" s="68" t="s">
        <v>1416</v>
      </c>
      <c r="C1155" s="64">
        <f t="shared" si="64"/>
        <v>1</v>
      </c>
      <c r="D1155" s="65">
        <v>45295</v>
      </c>
      <c r="E1155" s="66" t="s">
        <v>6938</v>
      </c>
      <c r="F1155" s="67" t="s">
        <v>5016</v>
      </c>
      <c r="G1155" s="68">
        <v>80101500</v>
      </c>
      <c r="H1155" s="69" t="s">
        <v>6170</v>
      </c>
      <c r="I1155" s="62" t="s">
        <v>153</v>
      </c>
      <c r="J1155" s="62" t="s">
        <v>153</v>
      </c>
      <c r="K1155" s="62">
        <v>12</v>
      </c>
      <c r="L1155" s="62" t="s">
        <v>223</v>
      </c>
      <c r="M1155" s="70" t="s">
        <v>4325</v>
      </c>
      <c r="N1155" s="71">
        <v>52702418</v>
      </c>
      <c r="O1155" s="71">
        <v>52702418</v>
      </c>
      <c r="P1155" s="71" t="s">
        <v>225</v>
      </c>
      <c r="Q1155" s="71" t="s">
        <v>221</v>
      </c>
      <c r="R1155" s="72">
        <v>1</v>
      </c>
      <c r="S1155" s="73" t="s">
        <v>5065</v>
      </c>
      <c r="T1155" s="84" t="s">
        <v>5065</v>
      </c>
      <c r="U1155" s="75" t="str">
        <f t="shared" si="65"/>
        <v>3200 - Subdirección Administrativa y Financiera</v>
      </c>
      <c r="V1155" s="72" t="str">
        <f t="shared" si="63"/>
        <v>FUNCIONAMIENTO</v>
      </c>
      <c r="W1155" s="72" t="s">
        <v>6557</v>
      </c>
      <c r="X1155" s="72" t="s">
        <v>6558</v>
      </c>
      <c r="Y1155" s="72" t="s">
        <v>6559</v>
      </c>
      <c r="Z1155" s="72" t="s">
        <v>6560</v>
      </c>
      <c r="AA1155" s="72" t="s">
        <v>6561</v>
      </c>
      <c r="AB1155" s="72">
        <v>0</v>
      </c>
      <c r="AC1155" s="72">
        <v>1</v>
      </c>
      <c r="AD1155" s="76"/>
    </row>
    <row r="1156" spans="1:30" ht="90" x14ac:dyDescent="0.25">
      <c r="A1156" s="62">
        <v>1155</v>
      </c>
      <c r="B1156" s="68" t="s">
        <v>1416</v>
      </c>
      <c r="C1156" s="64">
        <f t="shared" si="64"/>
        <v>1</v>
      </c>
      <c r="D1156" s="65">
        <v>45295</v>
      </c>
      <c r="E1156" s="66" t="s">
        <v>6938</v>
      </c>
      <c r="F1156" s="67" t="s">
        <v>5016</v>
      </c>
      <c r="G1156" s="68">
        <v>80101500</v>
      </c>
      <c r="H1156" s="69" t="s">
        <v>6171</v>
      </c>
      <c r="I1156" s="62" t="s">
        <v>153</v>
      </c>
      <c r="J1156" s="62" t="s">
        <v>153</v>
      </c>
      <c r="K1156" s="62">
        <v>10</v>
      </c>
      <c r="L1156" s="62" t="s">
        <v>223</v>
      </c>
      <c r="M1156" s="70" t="s">
        <v>4325</v>
      </c>
      <c r="N1156" s="71">
        <v>60714120</v>
      </c>
      <c r="O1156" s="71">
        <v>60714120</v>
      </c>
      <c r="P1156" s="71" t="s">
        <v>225</v>
      </c>
      <c r="Q1156" s="71" t="s">
        <v>221</v>
      </c>
      <c r="R1156" s="72">
        <v>1</v>
      </c>
      <c r="S1156" s="73" t="s">
        <v>5065</v>
      </c>
      <c r="T1156" s="84" t="s">
        <v>5065</v>
      </c>
      <c r="U1156" s="75" t="str">
        <f t="shared" si="65"/>
        <v>3200 - Subdirección Administrativa y Financiera</v>
      </c>
      <c r="V1156" s="72" t="str">
        <f t="shared" si="63"/>
        <v>FUNCIONAMIENTO</v>
      </c>
      <c r="W1156" s="72" t="s">
        <v>6557</v>
      </c>
      <c r="X1156" s="72" t="s">
        <v>6558</v>
      </c>
      <c r="Y1156" s="72" t="s">
        <v>6559</v>
      </c>
      <c r="Z1156" s="72" t="s">
        <v>6560</v>
      </c>
      <c r="AA1156" s="72" t="s">
        <v>6561</v>
      </c>
      <c r="AB1156" s="72">
        <v>0</v>
      </c>
      <c r="AC1156" s="72">
        <v>1</v>
      </c>
      <c r="AD1156" s="76"/>
    </row>
    <row r="1157" spans="1:30" ht="72" x14ac:dyDescent="0.25">
      <c r="A1157" s="62">
        <v>1156</v>
      </c>
      <c r="B1157" s="68" t="s">
        <v>437</v>
      </c>
      <c r="C1157" s="64">
        <f t="shared" si="64"/>
        <v>1</v>
      </c>
      <c r="D1157" s="65">
        <v>45295</v>
      </c>
      <c r="E1157" s="66" t="s">
        <v>7001</v>
      </c>
      <c r="F1157" s="67" t="s">
        <v>5016</v>
      </c>
      <c r="G1157" s="68">
        <v>80131502</v>
      </c>
      <c r="H1157" s="69" t="s">
        <v>6172</v>
      </c>
      <c r="I1157" s="62" t="s">
        <v>153</v>
      </c>
      <c r="J1157" s="62" t="s">
        <v>154</v>
      </c>
      <c r="K1157" s="62">
        <v>12</v>
      </c>
      <c r="L1157" s="62" t="s">
        <v>223</v>
      </c>
      <c r="M1157" s="70" t="s">
        <v>4325</v>
      </c>
      <c r="N1157" s="71">
        <v>5128200</v>
      </c>
      <c r="O1157" s="71">
        <v>5128200</v>
      </c>
      <c r="P1157" s="71" t="s">
        <v>225</v>
      </c>
      <c r="Q1157" s="71" t="s">
        <v>221</v>
      </c>
      <c r="R1157" s="72">
        <v>1</v>
      </c>
      <c r="S1157" s="73" t="s">
        <v>5065</v>
      </c>
      <c r="T1157" s="84" t="s">
        <v>5065</v>
      </c>
      <c r="U1157" s="75" t="str">
        <f t="shared" si="65"/>
        <v>2618 - Dirección Territorial Risaralda</v>
      </c>
      <c r="V1157" s="72" t="str">
        <f t="shared" si="63"/>
        <v>FUNCIONAMIENTO</v>
      </c>
      <c r="W1157" s="72" t="s">
        <v>6557</v>
      </c>
      <c r="X1157" s="72" t="s">
        <v>6558</v>
      </c>
      <c r="Y1157" s="72" t="s">
        <v>6559</v>
      </c>
      <c r="Z1157" s="72" t="s">
        <v>6560</v>
      </c>
      <c r="AA1157" s="72" t="s">
        <v>6561</v>
      </c>
      <c r="AB1157" s="72">
        <v>0</v>
      </c>
      <c r="AC1157" s="72">
        <v>1</v>
      </c>
      <c r="AD1157" s="76"/>
    </row>
    <row r="1158" spans="1:30" ht="72" x14ac:dyDescent="0.25">
      <c r="A1158" s="62">
        <v>1157</v>
      </c>
      <c r="B1158" s="68" t="s">
        <v>392</v>
      </c>
      <c r="C1158" s="64">
        <f t="shared" si="64"/>
        <v>1</v>
      </c>
      <c r="D1158" s="65">
        <v>45295</v>
      </c>
      <c r="E1158" s="66" t="s">
        <v>7001</v>
      </c>
      <c r="F1158" s="67" t="s">
        <v>5016</v>
      </c>
      <c r="G1158" s="68">
        <v>80131502</v>
      </c>
      <c r="H1158" s="69" t="s">
        <v>6173</v>
      </c>
      <c r="I1158" s="62" t="s">
        <v>153</v>
      </c>
      <c r="J1158" s="62" t="s">
        <v>154</v>
      </c>
      <c r="K1158" s="62">
        <v>12</v>
      </c>
      <c r="L1158" s="62" t="s">
        <v>223</v>
      </c>
      <c r="M1158" s="70" t="s">
        <v>4325</v>
      </c>
      <c r="N1158" s="71">
        <v>6189310</v>
      </c>
      <c r="O1158" s="71">
        <v>6189310</v>
      </c>
      <c r="P1158" s="71" t="s">
        <v>225</v>
      </c>
      <c r="Q1158" s="71" t="s">
        <v>221</v>
      </c>
      <c r="R1158" s="72">
        <v>1</v>
      </c>
      <c r="S1158" s="73" t="s">
        <v>5065</v>
      </c>
      <c r="T1158" s="84" t="s">
        <v>5065</v>
      </c>
      <c r="U1158" s="75" t="str">
        <f t="shared" si="65"/>
        <v>2603 - Dirección Territorial Boyacá</v>
      </c>
      <c r="V1158" s="72" t="str">
        <f t="shared" si="63"/>
        <v>FUNCIONAMIENTO</v>
      </c>
      <c r="W1158" s="72" t="s">
        <v>6557</v>
      </c>
      <c r="X1158" s="72" t="s">
        <v>6558</v>
      </c>
      <c r="Y1158" s="72" t="s">
        <v>6559</v>
      </c>
      <c r="Z1158" s="72" t="s">
        <v>6560</v>
      </c>
      <c r="AA1158" s="72" t="s">
        <v>6561</v>
      </c>
      <c r="AB1158" s="72">
        <v>0</v>
      </c>
      <c r="AC1158" s="72">
        <v>1</v>
      </c>
      <c r="AD1158" s="76"/>
    </row>
    <row r="1159" spans="1:30" ht="72" x14ac:dyDescent="0.25">
      <c r="A1159" s="62">
        <v>1158</v>
      </c>
      <c r="B1159" s="68" t="s">
        <v>422</v>
      </c>
      <c r="C1159" s="64">
        <f t="shared" si="64"/>
        <v>1</v>
      </c>
      <c r="D1159" s="65">
        <v>45295</v>
      </c>
      <c r="E1159" s="66" t="s">
        <v>7001</v>
      </c>
      <c r="F1159" s="67" t="s">
        <v>5016</v>
      </c>
      <c r="G1159" s="68">
        <v>80131502</v>
      </c>
      <c r="H1159" s="69" t="s">
        <v>6174</v>
      </c>
      <c r="I1159" s="62" t="s">
        <v>153</v>
      </c>
      <c r="J1159" s="62" t="s">
        <v>154</v>
      </c>
      <c r="K1159" s="62">
        <v>12</v>
      </c>
      <c r="L1159" s="62" t="s">
        <v>223</v>
      </c>
      <c r="M1159" s="70" t="s">
        <v>4325</v>
      </c>
      <c r="N1159" s="71">
        <v>4151400</v>
      </c>
      <c r="O1159" s="71">
        <v>4151400</v>
      </c>
      <c r="P1159" s="71" t="s">
        <v>225</v>
      </c>
      <c r="Q1159" s="71" t="s">
        <v>221</v>
      </c>
      <c r="R1159" s="72">
        <v>1</v>
      </c>
      <c r="S1159" s="73" t="s">
        <v>5065</v>
      </c>
      <c r="T1159" s="84" t="s">
        <v>5065</v>
      </c>
      <c r="U1159" s="75" t="str">
        <f t="shared" si="65"/>
        <v>2613 - Dirección Territorial Magdalena</v>
      </c>
      <c r="V1159" s="72" t="str">
        <f t="shared" si="63"/>
        <v>FUNCIONAMIENTO</v>
      </c>
      <c r="W1159" s="72" t="s">
        <v>6557</v>
      </c>
      <c r="X1159" s="72" t="s">
        <v>6558</v>
      </c>
      <c r="Y1159" s="72" t="s">
        <v>6559</v>
      </c>
      <c r="Z1159" s="72" t="s">
        <v>6560</v>
      </c>
      <c r="AA1159" s="72" t="s">
        <v>6561</v>
      </c>
      <c r="AB1159" s="72">
        <v>0</v>
      </c>
      <c r="AC1159" s="72">
        <v>1</v>
      </c>
      <c r="AD1159" s="76"/>
    </row>
    <row r="1160" spans="1:30" ht="72" x14ac:dyDescent="0.25">
      <c r="A1160" s="62">
        <v>1159</v>
      </c>
      <c r="B1160" s="68" t="s">
        <v>431</v>
      </c>
      <c r="C1160" s="64">
        <f t="shared" si="64"/>
        <v>1</v>
      </c>
      <c r="D1160" s="65">
        <v>45295</v>
      </c>
      <c r="E1160" s="66" t="s">
        <v>7001</v>
      </c>
      <c r="F1160" s="67" t="s">
        <v>5016</v>
      </c>
      <c r="G1160" s="68">
        <v>80131502</v>
      </c>
      <c r="H1160" s="69" t="s">
        <v>6175</v>
      </c>
      <c r="I1160" s="62" t="s">
        <v>153</v>
      </c>
      <c r="J1160" s="62" t="s">
        <v>154</v>
      </c>
      <c r="K1160" s="62">
        <v>12</v>
      </c>
      <c r="L1160" s="62" t="s">
        <v>223</v>
      </c>
      <c r="M1160" s="70" t="s">
        <v>4325</v>
      </c>
      <c r="N1160" s="71">
        <v>4700850</v>
      </c>
      <c r="O1160" s="71">
        <v>4700850</v>
      </c>
      <c r="P1160" s="71" t="s">
        <v>225</v>
      </c>
      <c r="Q1160" s="71" t="s">
        <v>221</v>
      </c>
      <c r="R1160" s="72">
        <v>1</v>
      </c>
      <c r="S1160" s="73" t="s">
        <v>5065</v>
      </c>
      <c r="T1160" s="84" t="s">
        <v>5065</v>
      </c>
      <c r="U1160" s="75" t="str">
        <f t="shared" si="65"/>
        <v>2616 - Dirección Territorial Norte De Santander</v>
      </c>
      <c r="V1160" s="72" t="str">
        <f t="shared" si="63"/>
        <v>FUNCIONAMIENTO</v>
      </c>
      <c r="W1160" s="72" t="s">
        <v>6557</v>
      </c>
      <c r="X1160" s="72" t="s">
        <v>6558</v>
      </c>
      <c r="Y1160" s="72" t="s">
        <v>6559</v>
      </c>
      <c r="Z1160" s="72" t="s">
        <v>6560</v>
      </c>
      <c r="AA1160" s="72" t="s">
        <v>6561</v>
      </c>
      <c r="AB1160" s="72">
        <v>0</v>
      </c>
      <c r="AC1160" s="72">
        <v>1</v>
      </c>
      <c r="AD1160" s="76"/>
    </row>
    <row r="1161" spans="1:30" ht="72" x14ac:dyDescent="0.25">
      <c r="A1161" s="62">
        <v>1160</v>
      </c>
      <c r="B1161" s="68" t="s">
        <v>446</v>
      </c>
      <c r="C1161" s="64">
        <f t="shared" si="64"/>
        <v>1</v>
      </c>
      <c r="D1161" s="65">
        <v>45295</v>
      </c>
      <c r="E1161" s="66" t="s">
        <v>7001</v>
      </c>
      <c r="F1161" s="67" t="s">
        <v>5016</v>
      </c>
      <c r="G1161" s="68">
        <v>80131502</v>
      </c>
      <c r="H1161" s="69" t="s">
        <v>6176</v>
      </c>
      <c r="I1161" s="62" t="s">
        <v>153</v>
      </c>
      <c r="J1161" s="62" t="s">
        <v>154</v>
      </c>
      <c r="K1161" s="62">
        <v>12</v>
      </c>
      <c r="L1161" s="62" t="s">
        <v>223</v>
      </c>
      <c r="M1161" s="70" t="s">
        <v>4325</v>
      </c>
      <c r="N1161" s="71">
        <v>4139190</v>
      </c>
      <c r="O1161" s="71">
        <v>4139190</v>
      </c>
      <c r="P1161" s="71" t="s">
        <v>225</v>
      </c>
      <c r="Q1161" s="71" t="s">
        <v>221</v>
      </c>
      <c r="R1161" s="72">
        <v>1</v>
      </c>
      <c r="S1161" s="73" t="s">
        <v>5065</v>
      </c>
      <c r="T1161" s="84" t="s">
        <v>5065</v>
      </c>
      <c r="U1161" s="75" t="str">
        <f t="shared" si="65"/>
        <v>2621 - Dirección Territorial Tolima</v>
      </c>
      <c r="V1161" s="72" t="str">
        <f t="shared" si="63"/>
        <v>FUNCIONAMIENTO</v>
      </c>
      <c r="W1161" s="72" t="s">
        <v>6557</v>
      </c>
      <c r="X1161" s="72" t="s">
        <v>6558</v>
      </c>
      <c r="Y1161" s="72" t="s">
        <v>6559</v>
      </c>
      <c r="Z1161" s="72" t="s">
        <v>6560</v>
      </c>
      <c r="AA1161" s="72" t="s">
        <v>6561</v>
      </c>
      <c r="AB1161" s="72">
        <v>0</v>
      </c>
      <c r="AC1161" s="72">
        <v>1</v>
      </c>
      <c r="AD1161" s="76"/>
    </row>
    <row r="1162" spans="1:30" ht="72" x14ac:dyDescent="0.25">
      <c r="A1162" s="62">
        <v>1161</v>
      </c>
      <c r="B1162" s="68" t="s">
        <v>389</v>
      </c>
      <c r="C1162" s="64">
        <f t="shared" si="64"/>
        <v>1</v>
      </c>
      <c r="D1162" s="65">
        <v>45295</v>
      </c>
      <c r="E1162" s="66" t="s">
        <v>7001</v>
      </c>
      <c r="F1162" s="67" t="s">
        <v>5016</v>
      </c>
      <c r="G1162" s="68">
        <v>80131502</v>
      </c>
      <c r="H1162" s="69" t="s">
        <v>6177</v>
      </c>
      <c r="I1162" s="62" t="s">
        <v>153</v>
      </c>
      <c r="J1162" s="62" t="s">
        <v>154</v>
      </c>
      <c r="K1162" s="62">
        <v>12</v>
      </c>
      <c r="L1162" s="62" t="s">
        <v>223</v>
      </c>
      <c r="M1162" s="70" t="s">
        <v>4325</v>
      </c>
      <c r="N1162" s="71">
        <v>58119600</v>
      </c>
      <c r="O1162" s="71">
        <v>58119600</v>
      </c>
      <c r="P1162" s="71" t="s">
        <v>225</v>
      </c>
      <c r="Q1162" s="71" t="s">
        <v>221</v>
      </c>
      <c r="R1162" s="72">
        <v>1</v>
      </c>
      <c r="S1162" s="73" t="s">
        <v>5065</v>
      </c>
      <c r="T1162" s="84" t="s">
        <v>5065</v>
      </c>
      <c r="U1162" s="75" t="str">
        <f t="shared" si="65"/>
        <v>2602 - Dirección Territorial Bolívar</v>
      </c>
      <c r="V1162" s="72" t="str">
        <f t="shared" si="63"/>
        <v>FUNCIONAMIENTO</v>
      </c>
      <c r="W1162" s="72" t="s">
        <v>6557</v>
      </c>
      <c r="X1162" s="72" t="s">
        <v>6558</v>
      </c>
      <c r="Y1162" s="72" t="s">
        <v>6559</v>
      </c>
      <c r="Z1162" s="72" t="s">
        <v>6560</v>
      </c>
      <c r="AA1162" s="72" t="s">
        <v>6561</v>
      </c>
      <c r="AB1162" s="72">
        <v>0</v>
      </c>
      <c r="AC1162" s="72">
        <v>1</v>
      </c>
      <c r="AD1162" s="76"/>
    </row>
    <row r="1163" spans="1:30" ht="72" x14ac:dyDescent="0.25">
      <c r="A1163" s="62">
        <v>1162</v>
      </c>
      <c r="B1163" s="68" t="s">
        <v>392</v>
      </c>
      <c r="C1163" s="64">
        <f t="shared" si="64"/>
        <v>1</v>
      </c>
      <c r="D1163" s="65">
        <v>45295</v>
      </c>
      <c r="E1163" s="66" t="s">
        <v>7001</v>
      </c>
      <c r="F1163" s="67" t="s">
        <v>5016</v>
      </c>
      <c r="G1163" s="68">
        <v>80131502</v>
      </c>
      <c r="H1163" s="69" t="s">
        <v>6178</v>
      </c>
      <c r="I1163" s="62" t="s">
        <v>153</v>
      </c>
      <c r="J1163" s="62" t="s">
        <v>154</v>
      </c>
      <c r="K1163" s="62">
        <v>12</v>
      </c>
      <c r="L1163" s="62" t="s">
        <v>223</v>
      </c>
      <c r="M1163" s="70" t="s">
        <v>4325</v>
      </c>
      <c r="N1163" s="71">
        <v>104738321</v>
      </c>
      <c r="O1163" s="71">
        <v>104738321</v>
      </c>
      <c r="P1163" s="71" t="s">
        <v>225</v>
      </c>
      <c r="Q1163" s="71" t="s">
        <v>221</v>
      </c>
      <c r="R1163" s="72">
        <v>1</v>
      </c>
      <c r="S1163" s="73" t="s">
        <v>5065</v>
      </c>
      <c r="T1163" s="84" t="s">
        <v>5065</v>
      </c>
      <c r="U1163" s="75" t="str">
        <f t="shared" si="65"/>
        <v>2603 - Dirección Territorial Boyacá</v>
      </c>
      <c r="V1163" s="72" t="str">
        <f t="shared" si="63"/>
        <v>FUNCIONAMIENTO</v>
      </c>
      <c r="W1163" s="72" t="s">
        <v>6557</v>
      </c>
      <c r="X1163" s="72" t="s">
        <v>6558</v>
      </c>
      <c r="Y1163" s="72" t="s">
        <v>6559</v>
      </c>
      <c r="Z1163" s="72" t="s">
        <v>6560</v>
      </c>
      <c r="AA1163" s="72" t="s">
        <v>6561</v>
      </c>
      <c r="AB1163" s="72">
        <v>0</v>
      </c>
      <c r="AC1163" s="72">
        <v>1</v>
      </c>
      <c r="AD1163" s="76"/>
    </row>
    <row r="1164" spans="1:30" ht="72" x14ac:dyDescent="0.25">
      <c r="A1164" s="62">
        <v>1163</v>
      </c>
      <c r="B1164" s="68" t="s">
        <v>404</v>
      </c>
      <c r="C1164" s="64">
        <f t="shared" si="64"/>
        <v>1</v>
      </c>
      <c r="D1164" s="65">
        <v>45295</v>
      </c>
      <c r="E1164" s="66" t="s">
        <v>7001</v>
      </c>
      <c r="F1164" s="67" t="s">
        <v>5016</v>
      </c>
      <c r="G1164" s="68">
        <v>80131502</v>
      </c>
      <c r="H1164" s="69" t="s">
        <v>6179</v>
      </c>
      <c r="I1164" s="62" t="s">
        <v>153</v>
      </c>
      <c r="J1164" s="62" t="s">
        <v>154</v>
      </c>
      <c r="K1164" s="62">
        <v>12</v>
      </c>
      <c r="L1164" s="62" t="s">
        <v>223</v>
      </c>
      <c r="M1164" s="70" t="s">
        <v>4325</v>
      </c>
      <c r="N1164" s="71">
        <v>36630000</v>
      </c>
      <c r="O1164" s="71">
        <v>36630000</v>
      </c>
      <c r="P1164" s="71" t="s">
        <v>225</v>
      </c>
      <c r="Q1164" s="71" t="s">
        <v>221</v>
      </c>
      <c r="R1164" s="72">
        <v>1</v>
      </c>
      <c r="S1164" s="73" t="s">
        <v>5065</v>
      </c>
      <c r="T1164" s="84" t="s">
        <v>5065</v>
      </c>
      <c r="U1164" s="75" t="str">
        <f t="shared" si="65"/>
        <v>2607 - Dirección Territorial Cauca</v>
      </c>
      <c r="V1164" s="72" t="str">
        <f t="shared" si="63"/>
        <v>FUNCIONAMIENTO</v>
      </c>
      <c r="W1164" s="72" t="s">
        <v>6557</v>
      </c>
      <c r="X1164" s="72" t="s">
        <v>6558</v>
      </c>
      <c r="Y1164" s="72" t="s">
        <v>6559</v>
      </c>
      <c r="Z1164" s="72" t="s">
        <v>6560</v>
      </c>
      <c r="AA1164" s="72" t="s">
        <v>6561</v>
      </c>
      <c r="AB1164" s="72">
        <v>0</v>
      </c>
      <c r="AC1164" s="72">
        <v>1</v>
      </c>
      <c r="AD1164" s="76"/>
    </row>
    <row r="1165" spans="1:30" ht="72" x14ac:dyDescent="0.25">
      <c r="A1165" s="62">
        <v>1164</v>
      </c>
      <c r="B1165" s="68" t="s">
        <v>407</v>
      </c>
      <c r="C1165" s="64">
        <f t="shared" si="64"/>
        <v>1</v>
      </c>
      <c r="D1165" s="65">
        <v>45295</v>
      </c>
      <c r="E1165" s="66" t="s">
        <v>7001</v>
      </c>
      <c r="F1165" s="67" t="s">
        <v>5016</v>
      </c>
      <c r="G1165" s="68">
        <v>80131502</v>
      </c>
      <c r="H1165" s="69" t="s">
        <v>6180</v>
      </c>
      <c r="I1165" s="62" t="s">
        <v>153</v>
      </c>
      <c r="J1165" s="62" t="s">
        <v>154</v>
      </c>
      <c r="K1165" s="62">
        <v>12</v>
      </c>
      <c r="L1165" s="62" t="s">
        <v>223</v>
      </c>
      <c r="M1165" s="70" t="s">
        <v>4325</v>
      </c>
      <c r="N1165" s="71">
        <v>28205100</v>
      </c>
      <c r="O1165" s="71">
        <v>28205100</v>
      </c>
      <c r="P1165" s="71" t="s">
        <v>225</v>
      </c>
      <c r="Q1165" s="71" t="s">
        <v>221</v>
      </c>
      <c r="R1165" s="72">
        <v>1</v>
      </c>
      <c r="S1165" s="73" t="s">
        <v>5065</v>
      </c>
      <c r="T1165" s="84" t="s">
        <v>5065</v>
      </c>
      <c r="U1165" s="75" t="str">
        <f t="shared" si="65"/>
        <v>2608 - Dirección Territorial Cesar</v>
      </c>
      <c r="V1165" s="72" t="str">
        <f t="shared" si="63"/>
        <v>FUNCIONAMIENTO</v>
      </c>
      <c r="W1165" s="72" t="s">
        <v>6557</v>
      </c>
      <c r="X1165" s="72" t="s">
        <v>6558</v>
      </c>
      <c r="Y1165" s="72" t="s">
        <v>6559</v>
      </c>
      <c r="Z1165" s="72" t="s">
        <v>6560</v>
      </c>
      <c r="AA1165" s="72" t="s">
        <v>6561</v>
      </c>
      <c r="AB1165" s="72">
        <v>0</v>
      </c>
      <c r="AC1165" s="72">
        <v>1</v>
      </c>
      <c r="AD1165" s="76"/>
    </row>
    <row r="1166" spans="1:30" ht="72" x14ac:dyDescent="0.25">
      <c r="A1166" s="62">
        <v>1165</v>
      </c>
      <c r="B1166" s="68" t="s">
        <v>422</v>
      </c>
      <c r="C1166" s="64">
        <f t="shared" si="64"/>
        <v>1</v>
      </c>
      <c r="D1166" s="65">
        <v>45295</v>
      </c>
      <c r="E1166" s="66" t="s">
        <v>7001</v>
      </c>
      <c r="F1166" s="67" t="s">
        <v>5016</v>
      </c>
      <c r="G1166" s="68">
        <v>80131502</v>
      </c>
      <c r="H1166" s="69" t="s">
        <v>6181</v>
      </c>
      <c r="I1166" s="62" t="s">
        <v>153</v>
      </c>
      <c r="J1166" s="62" t="s">
        <v>154</v>
      </c>
      <c r="K1166" s="62">
        <v>12</v>
      </c>
      <c r="L1166" s="62" t="s">
        <v>223</v>
      </c>
      <c r="M1166" s="70" t="s">
        <v>4325</v>
      </c>
      <c r="N1166" s="71">
        <v>36630000</v>
      </c>
      <c r="O1166" s="71">
        <v>36630000</v>
      </c>
      <c r="P1166" s="71" t="s">
        <v>225</v>
      </c>
      <c r="Q1166" s="71" t="s">
        <v>221</v>
      </c>
      <c r="R1166" s="72">
        <v>1</v>
      </c>
      <c r="S1166" s="73" t="s">
        <v>5065</v>
      </c>
      <c r="T1166" s="84" t="s">
        <v>5065</v>
      </c>
      <c r="U1166" s="75" t="str">
        <f t="shared" si="65"/>
        <v>2613 - Dirección Territorial Magdalena</v>
      </c>
      <c r="V1166" s="72" t="str">
        <f t="shared" si="63"/>
        <v>FUNCIONAMIENTO</v>
      </c>
      <c r="W1166" s="72" t="s">
        <v>6557</v>
      </c>
      <c r="X1166" s="72" t="s">
        <v>6558</v>
      </c>
      <c r="Y1166" s="72" t="s">
        <v>6559</v>
      </c>
      <c r="Z1166" s="72" t="s">
        <v>6560</v>
      </c>
      <c r="AA1166" s="72" t="s">
        <v>6561</v>
      </c>
      <c r="AB1166" s="72">
        <v>0</v>
      </c>
      <c r="AC1166" s="72">
        <v>1</v>
      </c>
      <c r="AD1166" s="76"/>
    </row>
    <row r="1167" spans="1:30" ht="72" x14ac:dyDescent="0.25">
      <c r="A1167" s="62">
        <v>1166</v>
      </c>
      <c r="B1167" s="68" t="s">
        <v>428</v>
      </c>
      <c r="C1167" s="64">
        <f t="shared" si="64"/>
        <v>1</v>
      </c>
      <c r="D1167" s="65">
        <v>45295</v>
      </c>
      <c r="E1167" s="66" t="s">
        <v>7001</v>
      </c>
      <c r="F1167" s="67" t="s">
        <v>5016</v>
      </c>
      <c r="G1167" s="68">
        <v>80131502</v>
      </c>
      <c r="H1167" s="69" t="s">
        <v>6182</v>
      </c>
      <c r="I1167" s="62" t="s">
        <v>153</v>
      </c>
      <c r="J1167" s="62" t="s">
        <v>154</v>
      </c>
      <c r="K1167" s="62">
        <v>12</v>
      </c>
      <c r="L1167" s="62" t="s">
        <v>223</v>
      </c>
      <c r="M1167" s="70" t="s">
        <v>4325</v>
      </c>
      <c r="N1167" s="71">
        <v>61660500</v>
      </c>
      <c r="O1167" s="71">
        <v>61660500</v>
      </c>
      <c r="P1167" s="71" t="s">
        <v>225</v>
      </c>
      <c r="Q1167" s="71" t="s">
        <v>221</v>
      </c>
      <c r="R1167" s="72">
        <v>1</v>
      </c>
      <c r="S1167" s="73" t="s">
        <v>5065</v>
      </c>
      <c r="T1167" s="84" t="s">
        <v>5065</v>
      </c>
      <c r="U1167" s="75" t="str">
        <f t="shared" si="65"/>
        <v>2615 - Dirección Territorial Nariño</v>
      </c>
      <c r="V1167" s="72" t="str">
        <f t="shared" si="63"/>
        <v>FUNCIONAMIENTO</v>
      </c>
      <c r="W1167" s="72" t="s">
        <v>6557</v>
      </c>
      <c r="X1167" s="72" t="s">
        <v>6558</v>
      </c>
      <c r="Y1167" s="72" t="s">
        <v>6559</v>
      </c>
      <c r="Z1167" s="72" t="s">
        <v>6560</v>
      </c>
      <c r="AA1167" s="72" t="s">
        <v>6561</v>
      </c>
      <c r="AB1167" s="72">
        <v>0</v>
      </c>
      <c r="AC1167" s="72">
        <v>1</v>
      </c>
      <c r="AD1167" s="76"/>
    </row>
    <row r="1168" spans="1:30" ht="72" x14ac:dyDescent="0.25">
      <c r="A1168" s="62">
        <v>1167</v>
      </c>
      <c r="B1168" s="68" t="s">
        <v>431</v>
      </c>
      <c r="C1168" s="64">
        <f t="shared" si="64"/>
        <v>1</v>
      </c>
      <c r="D1168" s="65">
        <v>45295</v>
      </c>
      <c r="E1168" s="66" t="s">
        <v>7001</v>
      </c>
      <c r="F1168" s="67" t="s">
        <v>5016</v>
      </c>
      <c r="G1168" s="68">
        <v>80131502</v>
      </c>
      <c r="H1168" s="69" t="s">
        <v>6183</v>
      </c>
      <c r="I1168" s="62" t="s">
        <v>153</v>
      </c>
      <c r="J1168" s="62" t="s">
        <v>154</v>
      </c>
      <c r="K1168" s="62">
        <v>12</v>
      </c>
      <c r="L1168" s="62" t="s">
        <v>223</v>
      </c>
      <c r="M1168" s="70" t="s">
        <v>4325</v>
      </c>
      <c r="N1168" s="71">
        <v>55677600</v>
      </c>
      <c r="O1168" s="71">
        <v>55677600</v>
      </c>
      <c r="P1168" s="71" t="s">
        <v>225</v>
      </c>
      <c r="Q1168" s="71" t="s">
        <v>221</v>
      </c>
      <c r="R1168" s="72">
        <v>1</v>
      </c>
      <c r="S1168" s="73" t="s">
        <v>5065</v>
      </c>
      <c r="T1168" s="84" t="s">
        <v>5065</v>
      </c>
      <c r="U1168" s="75" t="str">
        <f t="shared" si="65"/>
        <v>2616 - Dirección Territorial Norte De Santander</v>
      </c>
      <c r="V1168" s="72" t="str">
        <f t="shared" si="63"/>
        <v>FUNCIONAMIENTO</v>
      </c>
      <c r="W1168" s="72" t="s">
        <v>6557</v>
      </c>
      <c r="X1168" s="72" t="s">
        <v>6558</v>
      </c>
      <c r="Y1168" s="72" t="s">
        <v>6559</v>
      </c>
      <c r="Z1168" s="72" t="s">
        <v>6560</v>
      </c>
      <c r="AA1168" s="72" t="s">
        <v>6561</v>
      </c>
      <c r="AB1168" s="72">
        <v>0</v>
      </c>
      <c r="AC1168" s="72">
        <v>1</v>
      </c>
      <c r="AD1168" s="76"/>
    </row>
    <row r="1169" spans="1:30" ht="72" x14ac:dyDescent="0.25">
      <c r="A1169" s="62">
        <v>1168</v>
      </c>
      <c r="B1169" s="68" t="s">
        <v>449</v>
      </c>
      <c r="C1169" s="64">
        <f t="shared" si="64"/>
        <v>1</v>
      </c>
      <c r="D1169" s="65">
        <v>45295</v>
      </c>
      <c r="E1169" s="66" t="s">
        <v>7001</v>
      </c>
      <c r="F1169" s="67" t="s">
        <v>5016</v>
      </c>
      <c r="G1169" s="68">
        <v>80131502</v>
      </c>
      <c r="H1169" s="69" t="s">
        <v>6184</v>
      </c>
      <c r="I1169" s="62" t="s">
        <v>153</v>
      </c>
      <c r="J1169" s="62" t="s">
        <v>154</v>
      </c>
      <c r="K1169" s="62">
        <v>12</v>
      </c>
      <c r="L1169" s="62" t="s">
        <v>223</v>
      </c>
      <c r="M1169" s="70" t="s">
        <v>4325</v>
      </c>
      <c r="N1169" s="71">
        <v>52307640</v>
      </c>
      <c r="O1169" s="71">
        <v>52307640</v>
      </c>
      <c r="P1169" s="71" t="s">
        <v>225</v>
      </c>
      <c r="Q1169" s="71" t="s">
        <v>221</v>
      </c>
      <c r="R1169" s="72">
        <v>1</v>
      </c>
      <c r="S1169" s="73" t="s">
        <v>5065</v>
      </c>
      <c r="T1169" s="84" t="s">
        <v>5065</v>
      </c>
      <c r="U1169" s="75" t="str">
        <f t="shared" si="65"/>
        <v>2622 - Dirección Territorial Valle</v>
      </c>
      <c r="V1169" s="72" t="str">
        <f t="shared" si="63"/>
        <v>FUNCIONAMIENTO</v>
      </c>
      <c r="W1169" s="72" t="s">
        <v>6557</v>
      </c>
      <c r="X1169" s="72" t="s">
        <v>6558</v>
      </c>
      <c r="Y1169" s="72" t="s">
        <v>6559</v>
      </c>
      <c r="Z1169" s="72" t="s">
        <v>6560</v>
      </c>
      <c r="AA1169" s="72" t="s">
        <v>6561</v>
      </c>
      <c r="AB1169" s="72">
        <v>0</v>
      </c>
      <c r="AC1169" s="72">
        <v>1</v>
      </c>
      <c r="AD1169" s="76"/>
    </row>
    <row r="1170" spans="1:30" ht="72" x14ac:dyDescent="0.25">
      <c r="A1170" s="62">
        <v>1169</v>
      </c>
      <c r="B1170" s="68" t="s">
        <v>401</v>
      </c>
      <c r="C1170" s="64">
        <f t="shared" si="64"/>
        <v>1</v>
      </c>
      <c r="D1170" s="65">
        <v>45295</v>
      </c>
      <c r="E1170" s="66" t="s">
        <v>7001</v>
      </c>
      <c r="F1170" s="67" t="s">
        <v>5016</v>
      </c>
      <c r="G1170" s="68">
        <v>80131502</v>
      </c>
      <c r="H1170" s="69" t="s">
        <v>6185</v>
      </c>
      <c r="I1170" s="62" t="s">
        <v>153</v>
      </c>
      <c r="J1170" s="62" t="s">
        <v>154</v>
      </c>
      <c r="K1170" s="62">
        <v>12</v>
      </c>
      <c r="L1170" s="62" t="s">
        <v>223</v>
      </c>
      <c r="M1170" s="70" t="s">
        <v>4325</v>
      </c>
      <c r="N1170" s="71">
        <v>183150000</v>
      </c>
      <c r="O1170" s="71">
        <v>183150000</v>
      </c>
      <c r="P1170" s="71" t="s">
        <v>225</v>
      </c>
      <c r="Q1170" s="71" t="s">
        <v>221</v>
      </c>
      <c r="R1170" s="72">
        <v>1</v>
      </c>
      <c r="S1170" s="73" t="s">
        <v>5065</v>
      </c>
      <c r="T1170" s="84" t="s">
        <v>5065</v>
      </c>
      <c r="U1170" s="75" t="str">
        <f t="shared" si="65"/>
        <v>2606 - Dirección Territorial Casanare</v>
      </c>
      <c r="V1170" s="72" t="str">
        <f t="shared" ref="V1170:V1233" si="66">IF(T1170="NA","FUNCIONAMIENTO",IF(T1170&gt;0,"INVERSION",))</f>
        <v>FUNCIONAMIENTO</v>
      </c>
      <c r="W1170" s="72" t="s">
        <v>6557</v>
      </c>
      <c r="X1170" s="72" t="s">
        <v>6558</v>
      </c>
      <c r="Y1170" s="72" t="s">
        <v>6559</v>
      </c>
      <c r="Z1170" s="72" t="s">
        <v>6560</v>
      </c>
      <c r="AA1170" s="72" t="s">
        <v>6561</v>
      </c>
      <c r="AB1170" s="72">
        <v>0</v>
      </c>
      <c r="AC1170" s="72">
        <v>1</v>
      </c>
      <c r="AD1170" s="76"/>
    </row>
    <row r="1171" spans="1:30" ht="54" x14ac:dyDescent="0.25">
      <c r="A1171" s="62">
        <v>1170</v>
      </c>
      <c r="B1171" s="68" t="s">
        <v>1515</v>
      </c>
      <c r="C1171" s="64">
        <f t="shared" si="64"/>
        <v>1</v>
      </c>
      <c r="D1171" s="65">
        <v>45295</v>
      </c>
      <c r="E1171" s="66" t="s">
        <v>7002</v>
      </c>
      <c r="F1171" s="67" t="s">
        <v>5016</v>
      </c>
      <c r="G1171" s="68">
        <v>80141607</v>
      </c>
      <c r="H1171" s="69" t="s">
        <v>6186</v>
      </c>
      <c r="I1171" s="62" t="s">
        <v>154</v>
      </c>
      <c r="J1171" s="62" t="s">
        <v>155</v>
      </c>
      <c r="K1171" s="62">
        <v>10</v>
      </c>
      <c r="L1171" s="62" t="s">
        <v>491</v>
      </c>
      <c r="M1171" s="70" t="s">
        <v>4325</v>
      </c>
      <c r="N1171" s="71">
        <v>1000000000</v>
      </c>
      <c r="O1171" s="71">
        <v>1000000000</v>
      </c>
      <c r="P1171" s="71" t="s">
        <v>225</v>
      </c>
      <c r="Q1171" s="71" t="s">
        <v>221</v>
      </c>
      <c r="R1171" s="72">
        <v>1</v>
      </c>
      <c r="S1171" s="73" t="s">
        <v>5065</v>
      </c>
      <c r="T1171" s="84" t="s">
        <v>5065</v>
      </c>
      <c r="U1171" s="75" t="str">
        <f t="shared" si="65"/>
        <v>3100 - Subdirección de Talento Humano</v>
      </c>
      <c r="V1171" s="72" t="str">
        <f t="shared" si="66"/>
        <v>FUNCIONAMIENTO</v>
      </c>
      <c r="W1171" s="72" t="s">
        <v>6557</v>
      </c>
      <c r="X1171" s="72" t="s">
        <v>6558</v>
      </c>
      <c r="Y1171" s="72" t="s">
        <v>6559</v>
      </c>
      <c r="Z1171" s="72" t="s">
        <v>6560</v>
      </c>
      <c r="AA1171" s="72" t="s">
        <v>6561</v>
      </c>
      <c r="AB1171" s="72">
        <v>0</v>
      </c>
      <c r="AC1171" s="72">
        <v>1</v>
      </c>
      <c r="AD1171" s="76"/>
    </row>
    <row r="1172" spans="1:30" ht="72" x14ac:dyDescent="0.25">
      <c r="A1172" s="62">
        <v>1171</v>
      </c>
      <c r="B1172" s="68" t="s">
        <v>1515</v>
      </c>
      <c r="C1172" s="64">
        <f t="shared" si="64"/>
        <v>1</v>
      </c>
      <c r="D1172" s="65">
        <v>45295</v>
      </c>
      <c r="E1172" s="66" t="s">
        <v>7002</v>
      </c>
      <c r="F1172" s="67" t="s">
        <v>5016</v>
      </c>
      <c r="G1172" s="68">
        <v>80141607</v>
      </c>
      <c r="H1172" s="69" t="s">
        <v>6187</v>
      </c>
      <c r="I1172" s="62" t="s">
        <v>156</v>
      </c>
      <c r="J1172" s="62" t="s">
        <v>157</v>
      </c>
      <c r="K1172" s="62">
        <v>8</v>
      </c>
      <c r="L1172" s="62" t="s">
        <v>491</v>
      </c>
      <c r="M1172" s="70" t="s">
        <v>4325</v>
      </c>
      <c r="N1172" s="71">
        <v>500000000</v>
      </c>
      <c r="O1172" s="71">
        <v>500000000</v>
      </c>
      <c r="P1172" s="71" t="s">
        <v>225</v>
      </c>
      <c r="Q1172" s="71" t="s">
        <v>221</v>
      </c>
      <c r="R1172" s="72">
        <v>1</v>
      </c>
      <c r="S1172" s="73" t="s">
        <v>5065</v>
      </c>
      <c r="T1172" s="84" t="s">
        <v>5065</v>
      </c>
      <c r="U1172" s="75" t="str">
        <f t="shared" si="65"/>
        <v>3100 - Subdirección de Talento Humano</v>
      </c>
      <c r="V1172" s="72" t="str">
        <f t="shared" si="66"/>
        <v>FUNCIONAMIENTO</v>
      </c>
      <c r="W1172" s="72" t="s">
        <v>6557</v>
      </c>
      <c r="X1172" s="72" t="s">
        <v>6558</v>
      </c>
      <c r="Y1172" s="72" t="s">
        <v>6559</v>
      </c>
      <c r="Z1172" s="72" t="s">
        <v>6560</v>
      </c>
      <c r="AA1172" s="72" t="s">
        <v>6561</v>
      </c>
      <c r="AB1172" s="72">
        <v>0</v>
      </c>
      <c r="AC1172" s="72">
        <v>1</v>
      </c>
      <c r="AD1172" s="76"/>
    </row>
    <row r="1173" spans="1:30" ht="108" x14ac:dyDescent="0.25">
      <c r="A1173" s="62">
        <v>1172</v>
      </c>
      <c r="B1173" s="68" t="s">
        <v>1515</v>
      </c>
      <c r="C1173" s="64">
        <f t="shared" si="64"/>
        <v>1</v>
      </c>
      <c r="D1173" s="65">
        <v>45295</v>
      </c>
      <c r="E1173" s="66" t="s">
        <v>6947</v>
      </c>
      <c r="F1173" s="67" t="s">
        <v>5016</v>
      </c>
      <c r="G1173" s="68">
        <v>80161501</v>
      </c>
      <c r="H1173" s="69" t="s">
        <v>6188</v>
      </c>
      <c r="I1173" s="62" t="s">
        <v>154</v>
      </c>
      <c r="J1173" s="62" t="s">
        <v>154</v>
      </c>
      <c r="K1173" s="62">
        <v>12</v>
      </c>
      <c r="L1173" s="62" t="s">
        <v>223</v>
      </c>
      <c r="M1173" s="70" t="s">
        <v>4325</v>
      </c>
      <c r="N1173" s="71">
        <v>89694539</v>
      </c>
      <c r="O1173" s="71">
        <v>89694539</v>
      </c>
      <c r="P1173" s="71" t="s">
        <v>225</v>
      </c>
      <c r="Q1173" s="71" t="s">
        <v>221</v>
      </c>
      <c r="R1173" s="72">
        <v>1</v>
      </c>
      <c r="S1173" s="73" t="s">
        <v>5065</v>
      </c>
      <c r="T1173" s="84" t="s">
        <v>5065</v>
      </c>
      <c r="U1173" s="75" t="str">
        <f t="shared" si="65"/>
        <v>3100 - Subdirección de Talento Humano</v>
      </c>
      <c r="V1173" s="72" t="str">
        <f t="shared" si="66"/>
        <v>FUNCIONAMIENTO</v>
      </c>
      <c r="W1173" s="72" t="s">
        <v>6557</v>
      </c>
      <c r="X1173" s="72" t="s">
        <v>6558</v>
      </c>
      <c r="Y1173" s="72" t="s">
        <v>6559</v>
      </c>
      <c r="Z1173" s="72" t="s">
        <v>6560</v>
      </c>
      <c r="AA1173" s="72" t="s">
        <v>6561</v>
      </c>
      <c r="AB1173" s="72">
        <v>0</v>
      </c>
      <c r="AC1173" s="72">
        <v>1</v>
      </c>
      <c r="AD1173" s="76"/>
    </row>
    <row r="1174" spans="1:30" ht="108" x14ac:dyDescent="0.25">
      <c r="A1174" s="62">
        <v>1173</v>
      </c>
      <c r="B1174" s="68" t="s">
        <v>1515</v>
      </c>
      <c r="C1174" s="64">
        <f t="shared" si="64"/>
        <v>1</v>
      </c>
      <c r="D1174" s="65">
        <v>45295</v>
      </c>
      <c r="E1174" s="66" t="s">
        <v>6947</v>
      </c>
      <c r="F1174" s="67" t="s">
        <v>5016</v>
      </c>
      <c r="G1174" s="68">
        <v>80161501</v>
      </c>
      <c r="H1174" s="69" t="s">
        <v>6189</v>
      </c>
      <c r="I1174" s="62" t="s">
        <v>154</v>
      </c>
      <c r="J1174" s="62" t="s">
        <v>154</v>
      </c>
      <c r="K1174" s="62">
        <v>12</v>
      </c>
      <c r="L1174" s="62" t="s">
        <v>223</v>
      </c>
      <c r="M1174" s="70" t="s">
        <v>4325</v>
      </c>
      <c r="N1174" s="71">
        <v>89694539</v>
      </c>
      <c r="O1174" s="71">
        <v>89694539</v>
      </c>
      <c r="P1174" s="71" t="s">
        <v>225</v>
      </c>
      <c r="Q1174" s="71" t="s">
        <v>221</v>
      </c>
      <c r="R1174" s="72">
        <v>1</v>
      </c>
      <c r="S1174" s="73" t="s">
        <v>5065</v>
      </c>
      <c r="T1174" s="84" t="s">
        <v>5065</v>
      </c>
      <c r="U1174" s="75" t="str">
        <f t="shared" si="65"/>
        <v>3100 - Subdirección de Talento Humano</v>
      </c>
      <c r="V1174" s="72" t="str">
        <f t="shared" si="66"/>
        <v>FUNCIONAMIENTO</v>
      </c>
      <c r="W1174" s="72" t="s">
        <v>6557</v>
      </c>
      <c r="X1174" s="72" t="s">
        <v>6558</v>
      </c>
      <c r="Y1174" s="72" t="s">
        <v>6559</v>
      </c>
      <c r="Z1174" s="72" t="s">
        <v>6560</v>
      </c>
      <c r="AA1174" s="72" t="s">
        <v>6561</v>
      </c>
      <c r="AB1174" s="72">
        <v>0</v>
      </c>
      <c r="AC1174" s="72">
        <v>1</v>
      </c>
      <c r="AD1174" s="76"/>
    </row>
    <row r="1175" spans="1:30" ht="90" x14ac:dyDescent="0.25">
      <c r="A1175" s="62">
        <v>1174</v>
      </c>
      <c r="B1175" s="68" t="s">
        <v>1515</v>
      </c>
      <c r="C1175" s="64">
        <f t="shared" si="64"/>
        <v>1</v>
      </c>
      <c r="D1175" s="65">
        <v>45295</v>
      </c>
      <c r="E1175" s="66" t="s">
        <v>6947</v>
      </c>
      <c r="F1175" s="67" t="s">
        <v>5016</v>
      </c>
      <c r="G1175" s="68">
        <v>80161501</v>
      </c>
      <c r="H1175" s="69" t="s">
        <v>6190</v>
      </c>
      <c r="I1175" s="62" t="s">
        <v>153</v>
      </c>
      <c r="J1175" s="62" t="s">
        <v>153</v>
      </c>
      <c r="K1175" s="62">
        <v>12</v>
      </c>
      <c r="L1175" s="62" t="s">
        <v>223</v>
      </c>
      <c r="M1175" s="70" t="s">
        <v>4325</v>
      </c>
      <c r="N1175" s="71">
        <v>37207756</v>
      </c>
      <c r="O1175" s="71">
        <v>37207756</v>
      </c>
      <c r="P1175" s="71" t="s">
        <v>225</v>
      </c>
      <c r="Q1175" s="71" t="s">
        <v>221</v>
      </c>
      <c r="R1175" s="72">
        <v>1</v>
      </c>
      <c r="S1175" s="73" t="s">
        <v>5065</v>
      </c>
      <c r="T1175" s="84" t="s">
        <v>5065</v>
      </c>
      <c r="U1175" s="75" t="str">
        <f t="shared" si="65"/>
        <v>3100 - Subdirección de Talento Humano</v>
      </c>
      <c r="V1175" s="72" t="str">
        <f t="shared" si="66"/>
        <v>FUNCIONAMIENTO</v>
      </c>
      <c r="W1175" s="72" t="s">
        <v>6557</v>
      </c>
      <c r="X1175" s="72" t="s">
        <v>6558</v>
      </c>
      <c r="Y1175" s="72" t="s">
        <v>6559</v>
      </c>
      <c r="Z1175" s="72" t="s">
        <v>6560</v>
      </c>
      <c r="AA1175" s="72" t="s">
        <v>6561</v>
      </c>
      <c r="AB1175" s="72">
        <v>0</v>
      </c>
      <c r="AC1175" s="72">
        <v>1</v>
      </c>
      <c r="AD1175" s="76"/>
    </row>
    <row r="1176" spans="1:30" ht="90" x14ac:dyDescent="0.25">
      <c r="A1176" s="62">
        <v>1175</v>
      </c>
      <c r="B1176" s="68" t="s">
        <v>1515</v>
      </c>
      <c r="C1176" s="64">
        <f t="shared" si="64"/>
        <v>1</v>
      </c>
      <c r="D1176" s="65">
        <v>45295</v>
      </c>
      <c r="E1176" s="66" t="s">
        <v>6947</v>
      </c>
      <c r="F1176" s="67" t="s">
        <v>5016</v>
      </c>
      <c r="G1176" s="68">
        <v>80161501</v>
      </c>
      <c r="H1176" s="69" t="s">
        <v>6191</v>
      </c>
      <c r="I1176" s="62" t="s">
        <v>153</v>
      </c>
      <c r="J1176" s="62" t="s">
        <v>154</v>
      </c>
      <c r="K1176" s="62">
        <v>12</v>
      </c>
      <c r="L1176" s="62" t="s">
        <v>223</v>
      </c>
      <c r="M1176" s="70" t="s">
        <v>4325</v>
      </c>
      <c r="N1176" s="71">
        <v>111783320</v>
      </c>
      <c r="O1176" s="71">
        <v>111783320</v>
      </c>
      <c r="P1176" s="71" t="s">
        <v>225</v>
      </c>
      <c r="Q1176" s="71" t="s">
        <v>221</v>
      </c>
      <c r="R1176" s="72">
        <v>1</v>
      </c>
      <c r="S1176" s="73" t="s">
        <v>5065</v>
      </c>
      <c r="T1176" s="84" t="s">
        <v>5065</v>
      </c>
      <c r="U1176" s="75" t="str">
        <f t="shared" si="65"/>
        <v>3100 - Subdirección de Talento Humano</v>
      </c>
      <c r="V1176" s="72" t="str">
        <f t="shared" si="66"/>
        <v>FUNCIONAMIENTO</v>
      </c>
      <c r="W1176" s="72" t="s">
        <v>6557</v>
      </c>
      <c r="X1176" s="72" t="s">
        <v>6558</v>
      </c>
      <c r="Y1176" s="72" t="s">
        <v>6559</v>
      </c>
      <c r="Z1176" s="72" t="s">
        <v>6560</v>
      </c>
      <c r="AA1176" s="72" t="s">
        <v>6561</v>
      </c>
      <c r="AB1176" s="72">
        <v>0</v>
      </c>
      <c r="AC1176" s="72">
        <v>1</v>
      </c>
      <c r="AD1176" s="76"/>
    </row>
    <row r="1177" spans="1:30" ht="90" x14ac:dyDescent="0.25">
      <c r="A1177" s="62">
        <v>1176</v>
      </c>
      <c r="B1177" s="68" t="s">
        <v>1515</v>
      </c>
      <c r="C1177" s="64">
        <f t="shared" si="64"/>
        <v>1</v>
      </c>
      <c r="D1177" s="65">
        <v>45295</v>
      </c>
      <c r="E1177" s="66" t="s">
        <v>6947</v>
      </c>
      <c r="F1177" s="67" t="s">
        <v>5016</v>
      </c>
      <c r="G1177" s="68">
        <v>80161501</v>
      </c>
      <c r="H1177" s="69" t="s">
        <v>6192</v>
      </c>
      <c r="I1177" s="62" t="s">
        <v>155</v>
      </c>
      <c r="J1177" s="62" t="s">
        <v>156</v>
      </c>
      <c r="K1177" s="62">
        <v>9</v>
      </c>
      <c r="L1177" s="62" t="s">
        <v>223</v>
      </c>
      <c r="M1177" s="70" t="s">
        <v>4325</v>
      </c>
      <c r="N1177" s="71">
        <v>82904418</v>
      </c>
      <c r="O1177" s="71">
        <v>82904418</v>
      </c>
      <c r="P1177" s="71" t="s">
        <v>225</v>
      </c>
      <c r="Q1177" s="71" t="s">
        <v>221</v>
      </c>
      <c r="R1177" s="72">
        <v>1</v>
      </c>
      <c r="S1177" s="73" t="s">
        <v>5065</v>
      </c>
      <c r="T1177" s="84" t="s">
        <v>5065</v>
      </c>
      <c r="U1177" s="75" t="str">
        <f t="shared" si="65"/>
        <v>3100 - Subdirección de Talento Humano</v>
      </c>
      <c r="V1177" s="72" t="str">
        <f t="shared" si="66"/>
        <v>FUNCIONAMIENTO</v>
      </c>
      <c r="W1177" s="72" t="s">
        <v>6557</v>
      </c>
      <c r="X1177" s="72" t="s">
        <v>6558</v>
      </c>
      <c r="Y1177" s="72" t="s">
        <v>6559</v>
      </c>
      <c r="Z1177" s="72" t="s">
        <v>6560</v>
      </c>
      <c r="AA1177" s="72" t="s">
        <v>6561</v>
      </c>
      <c r="AB1177" s="72">
        <v>0</v>
      </c>
      <c r="AC1177" s="72">
        <v>1</v>
      </c>
      <c r="AD1177" s="76"/>
    </row>
    <row r="1178" spans="1:30" ht="72" x14ac:dyDescent="0.25">
      <c r="A1178" s="62">
        <v>1177</v>
      </c>
      <c r="B1178" s="68" t="s">
        <v>1515</v>
      </c>
      <c r="C1178" s="64">
        <f t="shared" si="64"/>
        <v>1</v>
      </c>
      <c r="D1178" s="65">
        <v>45295</v>
      </c>
      <c r="E1178" s="66" t="s">
        <v>6947</v>
      </c>
      <c r="F1178" s="67" t="s">
        <v>5016</v>
      </c>
      <c r="G1178" s="68">
        <v>80161501</v>
      </c>
      <c r="H1178" s="69" t="s">
        <v>6193</v>
      </c>
      <c r="I1178" s="62" t="s">
        <v>153</v>
      </c>
      <c r="J1178" s="62" t="s">
        <v>158</v>
      </c>
      <c r="K1178" s="62">
        <v>6</v>
      </c>
      <c r="L1178" s="62" t="s">
        <v>223</v>
      </c>
      <c r="M1178" s="70" t="s">
        <v>4325</v>
      </c>
      <c r="N1178" s="71">
        <v>22873692</v>
      </c>
      <c r="O1178" s="71">
        <v>22873692</v>
      </c>
      <c r="P1178" s="71" t="s">
        <v>225</v>
      </c>
      <c r="Q1178" s="71" t="s">
        <v>221</v>
      </c>
      <c r="R1178" s="72">
        <v>1</v>
      </c>
      <c r="S1178" s="73" t="s">
        <v>5065</v>
      </c>
      <c r="T1178" s="84" t="s">
        <v>5065</v>
      </c>
      <c r="U1178" s="75" t="str">
        <f t="shared" si="65"/>
        <v>3100 - Subdirección de Talento Humano</v>
      </c>
      <c r="V1178" s="72" t="str">
        <f t="shared" si="66"/>
        <v>FUNCIONAMIENTO</v>
      </c>
      <c r="W1178" s="72" t="s">
        <v>6557</v>
      </c>
      <c r="X1178" s="72" t="s">
        <v>6558</v>
      </c>
      <c r="Y1178" s="72" t="s">
        <v>6559</v>
      </c>
      <c r="Z1178" s="72" t="s">
        <v>6560</v>
      </c>
      <c r="AA1178" s="72" t="s">
        <v>6561</v>
      </c>
      <c r="AB1178" s="72">
        <v>0</v>
      </c>
      <c r="AC1178" s="72">
        <v>1</v>
      </c>
      <c r="AD1178" s="76"/>
    </row>
    <row r="1179" spans="1:30" ht="72" x14ac:dyDescent="0.25">
      <c r="A1179" s="62">
        <v>1178</v>
      </c>
      <c r="B1179" s="68" t="s">
        <v>1515</v>
      </c>
      <c r="C1179" s="64">
        <f t="shared" si="64"/>
        <v>2</v>
      </c>
      <c r="D1179" s="65">
        <v>45295</v>
      </c>
      <c r="E1179" s="66" t="s">
        <v>6947</v>
      </c>
      <c r="F1179" s="67" t="s">
        <v>5016</v>
      </c>
      <c r="G1179" s="68">
        <v>80161501</v>
      </c>
      <c r="H1179" s="69" t="s">
        <v>6194</v>
      </c>
      <c r="I1179" s="62" t="s">
        <v>153</v>
      </c>
      <c r="J1179" s="62" t="s">
        <v>153</v>
      </c>
      <c r="K1179" s="62">
        <v>12</v>
      </c>
      <c r="L1179" s="62" t="s">
        <v>223</v>
      </c>
      <c r="M1179" s="70" t="s">
        <v>4325</v>
      </c>
      <c r="N1179" s="71">
        <v>72956280</v>
      </c>
      <c r="O1179" s="71">
        <v>72956280</v>
      </c>
      <c r="P1179" s="71" t="s">
        <v>225</v>
      </c>
      <c r="Q1179" s="71" t="s">
        <v>221</v>
      </c>
      <c r="R1179" s="72">
        <v>2</v>
      </c>
      <c r="S1179" s="73" t="s">
        <v>5065</v>
      </c>
      <c r="T1179" s="84" t="s">
        <v>5065</v>
      </c>
      <c r="U1179" s="75" t="str">
        <f t="shared" si="65"/>
        <v>3100 - Subdirección de Talento Humano</v>
      </c>
      <c r="V1179" s="72" t="str">
        <f t="shared" si="66"/>
        <v>FUNCIONAMIENTO</v>
      </c>
      <c r="W1179" s="72" t="s">
        <v>6557</v>
      </c>
      <c r="X1179" s="72" t="s">
        <v>6558</v>
      </c>
      <c r="Y1179" s="72" t="s">
        <v>6559</v>
      </c>
      <c r="Z1179" s="72" t="s">
        <v>6560</v>
      </c>
      <c r="AA1179" s="72" t="s">
        <v>6561</v>
      </c>
      <c r="AB1179" s="72">
        <v>0</v>
      </c>
      <c r="AC1179" s="72">
        <v>1</v>
      </c>
      <c r="AD1179" s="76"/>
    </row>
    <row r="1180" spans="1:30" ht="72" x14ac:dyDescent="0.25">
      <c r="A1180" s="62">
        <v>1179</v>
      </c>
      <c r="B1180" s="68" t="s">
        <v>1515</v>
      </c>
      <c r="C1180" s="64">
        <f t="shared" ref="C1180:C1243" si="67">+R1180</f>
        <v>1</v>
      </c>
      <c r="D1180" s="65">
        <v>45295</v>
      </c>
      <c r="E1180" s="66" t="s">
        <v>6947</v>
      </c>
      <c r="F1180" s="67" t="s">
        <v>5016</v>
      </c>
      <c r="G1180" s="68">
        <v>80161501</v>
      </c>
      <c r="H1180" s="69" t="s">
        <v>6195</v>
      </c>
      <c r="I1180" s="62" t="s">
        <v>153</v>
      </c>
      <c r="J1180" s="62" t="s">
        <v>153</v>
      </c>
      <c r="K1180" s="62">
        <v>12</v>
      </c>
      <c r="L1180" s="62" t="s">
        <v>223</v>
      </c>
      <c r="M1180" s="70" t="s">
        <v>4325</v>
      </c>
      <c r="N1180" s="71">
        <v>23823996</v>
      </c>
      <c r="O1180" s="71">
        <v>23823996</v>
      </c>
      <c r="P1180" s="71" t="s">
        <v>225</v>
      </c>
      <c r="Q1180" s="71" t="s">
        <v>221</v>
      </c>
      <c r="R1180" s="72">
        <v>1</v>
      </c>
      <c r="S1180" s="73" t="s">
        <v>5065</v>
      </c>
      <c r="T1180" s="84" t="s">
        <v>5065</v>
      </c>
      <c r="U1180" s="75" t="str">
        <f t="shared" si="65"/>
        <v>3100 - Subdirección de Talento Humano</v>
      </c>
      <c r="V1180" s="72" t="str">
        <f t="shared" si="66"/>
        <v>FUNCIONAMIENTO</v>
      </c>
      <c r="W1180" s="72" t="s">
        <v>6557</v>
      </c>
      <c r="X1180" s="72" t="s">
        <v>6558</v>
      </c>
      <c r="Y1180" s="72" t="s">
        <v>6559</v>
      </c>
      <c r="Z1180" s="72" t="s">
        <v>6560</v>
      </c>
      <c r="AA1180" s="72" t="s">
        <v>6561</v>
      </c>
      <c r="AB1180" s="72">
        <v>0</v>
      </c>
      <c r="AC1180" s="72">
        <v>1</v>
      </c>
      <c r="AD1180" s="76"/>
    </row>
    <row r="1181" spans="1:30" ht="90" x14ac:dyDescent="0.25">
      <c r="A1181" s="62">
        <v>1180</v>
      </c>
      <c r="B1181" s="68" t="s">
        <v>1515</v>
      </c>
      <c r="C1181" s="64">
        <f t="shared" si="67"/>
        <v>1</v>
      </c>
      <c r="D1181" s="65">
        <v>45295</v>
      </c>
      <c r="E1181" s="66" t="s">
        <v>6947</v>
      </c>
      <c r="F1181" s="67" t="s">
        <v>5016</v>
      </c>
      <c r="G1181" s="68">
        <v>80161501</v>
      </c>
      <c r="H1181" s="69" t="s">
        <v>6196</v>
      </c>
      <c r="I1181" s="62" t="s">
        <v>153</v>
      </c>
      <c r="J1181" s="62" t="s">
        <v>153</v>
      </c>
      <c r="K1181" s="62">
        <v>12</v>
      </c>
      <c r="L1181" s="62" t="s">
        <v>223</v>
      </c>
      <c r="M1181" s="70" t="s">
        <v>4325</v>
      </c>
      <c r="N1181" s="71">
        <v>121945440</v>
      </c>
      <c r="O1181" s="71">
        <v>121945440</v>
      </c>
      <c r="P1181" s="71" t="s">
        <v>225</v>
      </c>
      <c r="Q1181" s="71" t="s">
        <v>221</v>
      </c>
      <c r="R1181" s="72">
        <v>1</v>
      </c>
      <c r="S1181" s="73" t="s">
        <v>5065</v>
      </c>
      <c r="T1181" s="84" t="s">
        <v>5065</v>
      </c>
      <c r="U1181" s="75" t="str">
        <f t="shared" si="65"/>
        <v>3100 - Subdirección de Talento Humano</v>
      </c>
      <c r="V1181" s="72" t="str">
        <f t="shared" si="66"/>
        <v>FUNCIONAMIENTO</v>
      </c>
      <c r="W1181" s="72" t="s">
        <v>6557</v>
      </c>
      <c r="X1181" s="72" t="s">
        <v>6558</v>
      </c>
      <c r="Y1181" s="72" t="s">
        <v>6559</v>
      </c>
      <c r="Z1181" s="72" t="s">
        <v>6560</v>
      </c>
      <c r="AA1181" s="72" t="s">
        <v>6561</v>
      </c>
      <c r="AB1181" s="72">
        <v>0</v>
      </c>
      <c r="AC1181" s="72">
        <v>1</v>
      </c>
      <c r="AD1181" s="76"/>
    </row>
    <row r="1182" spans="1:30" ht="72" x14ac:dyDescent="0.25">
      <c r="A1182" s="62">
        <v>1181</v>
      </c>
      <c r="B1182" s="68" t="s">
        <v>1515</v>
      </c>
      <c r="C1182" s="64">
        <f t="shared" si="67"/>
        <v>1</v>
      </c>
      <c r="D1182" s="65">
        <v>45295</v>
      </c>
      <c r="E1182" s="66" t="s">
        <v>6947</v>
      </c>
      <c r="F1182" s="67" t="s">
        <v>5016</v>
      </c>
      <c r="G1182" s="68">
        <v>80161501</v>
      </c>
      <c r="H1182" s="69" t="s">
        <v>6197</v>
      </c>
      <c r="I1182" s="62" t="s">
        <v>153</v>
      </c>
      <c r="J1182" s="62" t="s">
        <v>153</v>
      </c>
      <c r="K1182" s="62">
        <v>12</v>
      </c>
      <c r="L1182" s="62" t="s">
        <v>223</v>
      </c>
      <c r="M1182" s="70" t="s">
        <v>4325</v>
      </c>
      <c r="N1182" s="71">
        <v>110539224</v>
      </c>
      <c r="O1182" s="71">
        <v>110539224</v>
      </c>
      <c r="P1182" s="71" t="s">
        <v>225</v>
      </c>
      <c r="Q1182" s="71" t="s">
        <v>221</v>
      </c>
      <c r="R1182" s="72">
        <v>1</v>
      </c>
      <c r="S1182" s="73" t="s">
        <v>5065</v>
      </c>
      <c r="T1182" s="84" t="s">
        <v>5065</v>
      </c>
      <c r="U1182" s="75" t="str">
        <f t="shared" si="65"/>
        <v>3100 - Subdirección de Talento Humano</v>
      </c>
      <c r="V1182" s="72" t="str">
        <f t="shared" si="66"/>
        <v>FUNCIONAMIENTO</v>
      </c>
      <c r="W1182" s="72" t="s">
        <v>6557</v>
      </c>
      <c r="X1182" s="72" t="s">
        <v>6558</v>
      </c>
      <c r="Y1182" s="72" t="s">
        <v>6559</v>
      </c>
      <c r="Z1182" s="72" t="s">
        <v>6560</v>
      </c>
      <c r="AA1182" s="72" t="s">
        <v>6561</v>
      </c>
      <c r="AB1182" s="72">
        <v>0</v>
      </c>
      <c r="AC1182" s="72">
        <v>1</v>
      </c>
      <c r="AD1182" s="76"/>
    </row>
    <row r="1183" spans="1:30" ht="72" x14ac:dyDescent="0.25">
      <c r="A1183" s="62">
        <v>1182</v>
      </c>
      <c r="B1183" s="68" t="s">
        <v>1515</v>
      </c>
      <c r="C1183" s="64">
        <f t="shared" si="67"/>
        <v>1</v>
      </c>
      <c r="D1183" s="65">
        <v>45295</v>
      </c>
      <c r="E1183" s="66" t="s">
        <v>6947</v>
      </c>
      <c r="F1183" s="67" t="s">
        <v>5016</v>
      </c>
      <c r="G1183" s="68">
        <v>80161501</v>
      </c>
      <c r="H1183" s="69" t="s">
        <v>6198</v>
      </c>
      <c r="I1183" s="62" t="s">
        <v>153</v>
      </c>
      <c r="J1183" s="62" t="s">
        <v>158</v>
      </c>
      <c r="K1183" s="62">
        <v>6</v>
      </c>
      <c r="L1183" s="62" t="s">
        <v>223</v>
      </c>
      <c r="M1183" s="70" t="s">
        <v>4325</v>
      </c>
      <c r="N1183" s="71">
        <v>48924294</v>
      </c>
      <c r="O1183" s="71">
        <v>48924294</v>
      </c>
      <c r="P1183" s="71" t="s">
        <v>225</v>
      </c>
      <c r="Q1183" s="71" t="s">
        <v>221</v>
      </c>
      <c r="R1183" s="72">
        <v>1</v>
      </c>
      <c r="S1183" s="73" t="s">
        <v>5065</v>
      </c>
      <c r="T1183" s="84" t="s">
        <v>5065</v>
      </c>
      <c r="U1183" s="75" t="str">
        <f t="shared" si="65"/>
        <v>3100 - Subdirección de Talento Humano</v>
      </c>
      <c r="V1183" s="72" t="str">
        <f t="shared" si="66"/>
        <v>FUNCIONAMIENTO</v>
      </c>
      <c r="W1183" s="72" t="s">
        <v>6557</v>
      </c>
      <c r="X1183" s="72" t="s">
        <v>6558</v>
      </c>
      <c r="Y1183" s="72" t="s">
        <v>6559</v>
      </c>
      <c r="Z1183" s="72" t="s">
        <v>6560</v>
      </c>
      <c r="AA1183" s="72" t="s">
        <v>6561</v>
      </c>
      <c r="AB1183" s="72">
        <v>0</v>
      </c>
      <c r="AC1183" s="72">
        <v>1</v>
      </c>
      <c r="AD1183" s="76"/>
    </row>
    <row r="1184" spans="1:30" ht="72" x14ac:dyDescent="0.25">
      <c r="A1184" s="62">
        <v>1183</v>
      </c>
      <c r="B1184" s="68" t="s">
        <v>1515</v>
      </c>
      <c r="C1184" s="64">
        <f t="shared" si="67"/>
        <v>1</v>
      </c>
      <c r="D1184" s="65">
        <v>45295</v>
      </c>
      <c r="E1184" s="66" t="s">
        <v>6947</v>
      </c>
      <c r="F1184" s="67" t="s">
        <v>5016</v>
      </c>
      <c r="G1184" s="68">
        <v>80161501</v>
      </c>
      <c r="H1184" s="69" t="s">
        <v>6199</v>
      </c>
      <c r="I1184" s="62" t="s">
        <v>158</v>
      </c>
      <c r="J1184" s="62" t="s">
        <v>159</v>
      </c>
      <c r="K1184" s="62">
        <v>6</v>
      </c>
      <c r="L1184" s="62" t="s">
        <v>223</v>
      </c>
      <c r="M1184" s="70" t="s">
        <v>4325</v>
      </c>
      <c r="N1184" s="71">
        <v>48924294</v>
      </c>
      <c r="O1184" s="71">
        <v>48924294</v>
      </c>
      <c r="P1184" s="71" t="s">
        <v>225</v>
      </c>
      <c r="Q1184" s="71" t="s">
        <v>221</v>
      </c>
      <c r="R1184" s="72">
        <v>1</v>
      </c>
      <c r="S1184" s="73" t="s">
        <v>5065</v>
      </c>
      <c r="T1184" s="84" t="s">
        <v>5065</v>
      </c>
      <c r="U1184" s="75" t="str">
        <f t="shared" si="65"/>
        <v>3100 - Subdirección de Talento Humano</v>
      </c>
      <c r="V1184" s="72" t="str">
        <f t="shared" si="66"/>
        <v>FUNCIONAMIENTO</v>
      </c>
      <c r="W1184" s="72" t="s">
        <v>6557</v>
      </c>
      <c r="X1184" s="72" t="s">
        <v>6558</v>
      </c>
      <c r="Y1184" s="72" t="s">
        <v>6559</v>
      </c>
      <c r="Z1184" s="72" t="s">
        <v>6560</v>
      </c>
      <c r="AA1184" s="72" t="s">
        <v>6561</v>
      </c>
      <c r="AB1184" s="72">
        <v>0</v>
      </c>
      <c r="AC1184" s="72">
        <v>1</v>
      </c>
      <c r="AD1184" s="76"/>
    </row>
    <row r="1185" spans="1:30" ht="90" x14ac:dyDescent="0.25">
      <c r="A1185" s="62">
        <v>1184</v>
      </c>
      <c r="B1185" s="68" t="s">
        <v>1515</v>
      </c>
      <c r="C1185" s="64">
        <f t="shared" si="67"/>
        <v>1</v>
      </c>
      <c r="D1185" s="65">
        <v>45295</v>
      </c>
      <c r="E1185" s="66" t="s">
        <v>6947</v>
      </c>
      <c r="F1185" s="67" t="s">
        <v>5016</v>
      </c>
      <c r="G1185" s="68">
        <v>80161501</v>
      </c>
      <c r="H1185" s="69" t="s">
        <v>6200</v>
      </c>
      <c r="I1185" s="62" t="s">
        <v>153</v>
      </c>
      <c r="J1185" s="62" t="s">
        <v>153</v>
      </c>
      <c r="K1185" s="62">
        <v>12</v>
      </c>
      <c r="L1185" s="62" t="s">
        <v>223</v>
      </c>
      <c r="M1185" s="70" t="s">
        <v>4325</v>
      </c>
      <c r="N1185" s="71">
        <v>84296508</v>
      </c>
      <c r="O1185" s="71">
        <v>84296508</v>
      </c>
      <c r="P1185" s="71" t="s">
        <v>225</v>
      </c>
      <c r="Q1185" s="71" t="s">
        <v>221</v>
      </c>
      <c r="R1185" s="72">
        <v>1</v>
      </c>
      <c r="S1185" s="73" t="s">
        <v>5065</v>
      </c>
      <c r="T1185" s="84" t="s">
        <v>5065</v>
      </c>
      <c r="U1185" s="75" t="str">
        <f t="shared" si="65"/>
        <v>3100 - Subdirección de Talento Humano</v>
      </c>
      <c r="V1185" s="72" t="str">
        <f t="shared" si="66"/>
        <v>FUNCIONAMIENTO</v>
      </c>
      <c r="W1185" s="72" t="s">
        <v>6557</v>
      </c>
      <c r="X1185" s="72" t="s">
        <v>6558</v>
      </c>
      <c r="Y1185" s="72" t="s">
        <v>6559</v>
      </c>
      <c r="Z1185" s="72" t="s">
        <v>6560</v>
      </c>
      <c r="AA1185" s="72" t="s">
        <v>6561</v>
      </c>
      <c r="AB1185" s="72">
        <v>0</v>
      </c>
      <c r="AC1185" s="72">
        <v>1</v>
      </c>
      <c r="AD1185" s="76"/>
    </row>
    <row r="1186" spans="1:30" ht="90" x14ac:dyDescent="0.25">
      <c r="A1186" s="62">
        <v>1185</v>
      </c>
      <c r="B1186" s="68" t="s">
        <v>1515</v>
      </c>
      <c r="C1186" s="64">
        <f t="shared" si="67"/>
        <v>2</v>
      </c>
      <c r="D1186" s="65">
        <v>45295</v>
      </c>
      <c r="E1186" s="66" t="s">
        <v>6947</v>
      </c>
      <c r="F1186" s="67" t="s">
        <v>5016</v>
      </c>
      <c r="G1186" s="68">
        <v>80161501</v>
      </c>
      <c r="H1186" s="69" t="s">
        <v>6201</v>
      </c>
      <c r="I1186" s="62" t="s">
        <v>153</v>
      </c>
      <c r="J1186" s="62" t="s">
        <v>154</v>
      </c>
      <c r="K1186" s="62">
        <v>12</v>
      </c>
      <c r="L1186" s="62" t="s">
        <v>223</v>
      </c>
      <c r="M1186" s="70" t="s">
        <v>4325</v>
      </c>
      <c r="N1186" s="71">
        <v>154543598</v>
      </c>
      <c r="O1186" s="71">
        <v>154543598</v>
      </c>
      <c r="P1186" s="71" t="s">
        <v>225</v>
      </c>
      <c r="Q1186" s="71" t="s">
        <v>221</v>
      </c>
      <c r="R1186" s="72">
        <v>2</v>
      </c>
      <c r="S1186" s="73" t="s">
        <v>5065</v>
      </c>
      <c r="T1186" s="84" t="s">
        <v>5065</v>
      </c>
      <c r="U1186" s="75" t="str">
        <f t="shared" si="65"/>
        <v>3100 - Subdirección de Talento Humano</v>
      </c>
      <c r="V1186" s="72" t="str">
        <f t="shared" si="66"/>
        <v>FUNCIONAMIENTO</v>
      </c>
      <c r="W1186" s="72" t="s">
        <v>6557</v>
      </c>
      <c r="X1186" s="72" t="s">
        <v>6558</v>
      </c>
      <c r="Y1186" s="72" t="s">
        <v>6559</v>
      </c>
      <c r="Z1186" s="72" t="s">
        <v>6560</v>
      </c>
      <c r="AA1186" s="72" t="s">
        <v>6561</v>
      </c>
      <c r="AB1186" s="72">
        <v>0</v>
      </c>
      <c r="AC1186" s="72">
        <v>1</v>
      </c>
      <c r="AD1186" s="76"/>
    </row>
    <row r="1187" spans="1:30" ht="72" x14ac:dyDescent="0.25">
      <c r="A1187" s="62">
        <v>1186</v>
      </c>
      <c r="B1187" s="68" t="s">
        <v>1515</v>
      </c>
      <c r="C1187" s="64">
        <f t="shared" si="67"/>
        <v>1</v>
      </c>
      <c r="D1187" s="65">
        <v>45295</v>
      </c>
      <c r="E1187" s="66" t="s">
        <v>6947</v>
      </c>
      <c r="F1187" s="67" t="s">
        <v>5016</v>
      </c>
      <c r="G1187" s="68">
        <v>80161501</v>
      </c>
      <c r="H1187" s="69" t="s">
        <v>6202</v>
      </c>
      <c r="I1187" s="62" t="s">
        <v>153</v>
      </c>
      <c r="J1187" s="62" t="s">
        <v>158</v>
      </c>
      <c r="K1187" s="62">
        <v>6</v>
      </c>
      <c r="L1187" s="62" t="s">
        <v>223</v>
      </c>
      <c r="M1187" s="70" t="s">
        <v>4325</v>
      </c>
      <c r="N1187" s="71">
        <v>48924294</v>
      </c>
      <c r="O1187" s="71">
        <v>48924294</v>
      </c>
      <c r="P1187" s="71" t="s">
        <v>225</v>
      </c>
      <c r="Q1187" s="71" t="s">
        <v>221</v>
      </c>
      <c r="R1187" s="72">
        <v>1</v>
      </c>
      <c r="S1187" s="73" t="s">
        <v>5065</v>
      </c>
      <c r="T1187" s="84" t="s">
        <v>5065</v>
      </c>
      <c r="U1187" s="75" t="str">
        <f t="shared" si="65"/>
        <v>3100 - Subdirección de Talento Humano</v>
      </c>
      <c r="V1187" s="72" t="str">
        <f t="shared" si="66"/>
        <v>FUNCIONAMIENTO</v>
      </c>
      <c r="W1187" s="72" t="s">
        <v>6557</v>
      </c>
      <c r="X1187" s="72" t="s">
        <v>6558</v>
      </c>
      <c r="Y1187" s="72" t="s">
        <v>6559</v>
      </c>
      <c r="Z1187" s="72" t="s">
        <v>6560</v>
      </c>
      <c r="AA1187" s="72" t="s">
        <v>6561</v>
      </c>
      <c r="AB1187" s="72">
        <v>0</v>
      </c>
      <c r="AC1187" s="72">
        <v>1</v>
      </c>
      <c r="AD1187" s="76"/>
    </row>
    <row r="1188" spans="1:30" ht="72" x14ac:dyDescent="0.25">
      <c r="A1188" s="62">
        <v>1187</v>
      </c>
      <c r="B1188" s="68" t="s">
        <v>1515</v>
      </c>
      <c r="C1188" s="64">
        <f t="shared" si="67"/>
        <v>1</v>
      </c>
      <c r="D1188" s="65">
        <v>45295</v>
      </c>
      <c r="E1188" s="66" t="s">
        <v>6947</v>
      </c>
      <c r="F1188" s="67" t="s">
        <v>5016</v>
      </c>
      <c r="G1188" s="68">
        <v>80161501</v>
      </c>
      <c r="H1188" s="69" t="s">
        <v>6203</v>
      </c>
      <c r="I1188" s="62" t="s">
        <v>158</v>
      </c>
      <c r="J1188" s="62" t="s">
        <v>159</v>
      </c>
      <c r="K1188" s="62">
        <v>6</v>
      </c>
      <c r="L1188" s="62" t="s">
        <v>223</v>
      </c>
      <c r="M1188" s="70" t="s">
        <v>4325</v>
      </c>
      <c r="N1188" s="71">
        <v>48924294</v>
      </c>
      <c r="O1188" s="71">
        <v>48924294</v>
      </c>
      <c r="P1188" s="71" t="s">
        <v>225</v>
      </c>
      <c r="Q1188" s="71" t="s">
        <v>221</v>
      </c>
      <c r="R1188" s="72">
        <v>1</v>
      </c>
      <c r="S1188" s="73" t="s">
        <v>5065</v>
      </c>
      <c r="T1188" s="84" t="s">
        <v>5065</v>
      </c>
      <c r="U1188" s="75" t="str">
        <f t="shared" si="65"/>
        <v>3100 - Subdirección de Talento Humano</v>
      </c>
      <c r="V1188" s="72" t="str">
        <f t="shared" si="66"/>
        <v>FUNCIONAMIENTO</v>
      </c>
      <c r="W1188" s="72" t="s">
        <v>6557</v>
      </c>
      <c r="X1188" s="72" t="s">
        <v>6558</v>
      </c>
      <c r="Y1188" s="72" t="s">
        <v>6559</v>
      </c>
      <c r="Z1188" s="72" t="s">
        <v>6560</v>
      </c>
      <c r="AA1188" s="72" t="s">
        <v>6561</v>
      </c>
      <c r="AB1188" s="72">
        <v>0</v>
      </c>
      <c r="AC1188" s="72">
        <v>1</v>
      </c>
      <c r="AD1188" s="76"/>
    </row>
    <row r="1189" spans="1:30" ht="90" x14ac:dyDescent="0.25">
      <c r="A1189" s="62">
        <v>1188</v>
      </c>
      <c r="B1189" s="68" t="s">
        <v>1515</v>
      </c>
      <c r="C1189" s="64">
        <f t="shared" si="67"/>
        <v>1</v>
      </c>
      <c r="D1189" s="65">
        <v>45295</v>
      </c>
      <c r="E1189" s="66" t="s">
        <v>6947</v>
      </c>
      <c r="F1189" s="67" t="s">
        <v>5016</v>
      </c>
      <c r="G1189" s="68">
        <v>80161501</v>
      </c>
      <c r="H1189" s="69" t="s">
        <v>6204</v>
      </c>
      <c r="I1189" s="62" t="s">
        <v>154</v>
      </c>
      <c r="J1189" s="62" t="s">
        <v>155</v>
      </c>
      <c r="K1189" s="62">
        <v>10</v>
      </c>
      <c r="L1189" s="62" t="s">
        <v>223</v>
      </c>
      <c r="M1189" s="70" t="s">
        <v>4325</v>
      </c>
      <c r="N1189" s="71">
        <v>81540580</v>
      </c>
      <c r="O1189" s="71">
        <v>81540580</v>
      </c>
      <c r="P1189" s="71" t="s">
        <v>225</v>
      </c>
      <c r="Q1189" s="71" t="s">
        <v>221</v>
      </c>
      <c r="R1189" s="72">
        <v>1</v>
      </c>
      <c r="S1189" s="73" t="s">
        <v>5065</v>
      </c>
      <c r="T1189" s="84" t="s">
        <v>5065</v>
      </c>
      <c r="U1189" s="75" t="str">
        <f t="shared" si="65"/>
        <v>3100 - Subdirección de Talento Humano</v>
      </c>
      <c r="V1189" s="72" t="str">
        <f t="shared" si="66"/>
        <v>FUNCIONAMIENTO</v>
      </c>
      <c r="W1189" s="72" t="s">
        <v>6557</v>
      </c>
      <c r="X1189" s="72" t="s">
        <v>6558</v>
      </c>
      <c r="Y1189" s="72" t="s">
        <v>6559</v>
      </c>
      <c r="Z1189" s="72" t="s">
        <v>6560</v>
      </c>
      <c r="AA1189" s="72" t="s">
        <v>6561</v>
      </c>
      <c r="AB1189" s="72">
        <v>0</v>
      </c>
      <c r="AC1189" s="72">
        <v>1</v>
      </c>
      <c r="AD1189" s="76"/>
    </row>
    <row r="1190" spans="1:30" ht="72" x14ac:dyDescent="0.25">
      <c r="A1190" s="62">
        <v>1189</v>
      </c>
      <c r="B1190" s="68" t="s">
        <v>1515</v>
      </c>
      <c r="C1190" s="64">
        <f t="shared" si="67"/>
        <v>1</v>
      </c>
      <c r="D1190" s="65">
        <v>45295</v>
      </c>
      <c r="E1190" s="66" t="s">
        <v>6947</v>
      </c>
      <c r="F1190" s="67" t="s">
        <v>5016</v>
      </c>
      <c r="G1190" s="68">
        <v>80161501</v>
      </c>
      <c r="H1190" s="69" t="s">
        <v>6205</v>
      </c>
      <c r="I1190" s="62" t="s">
        <v>153</v>
      </c>
      <c r="J1190" s="62" t="s">
        <v>153</v>
      </c>
      <c r="K1190" s="62">
        <v>12</v>
      </c>
      <c r="L1190" s="62" t="s">
        <v>223</v>
      </c>
      <c r="M1190" s="70" t="s">
        <v>4325</v>
      </c>
      <c r="N1190" s="71">
        <v>121945440</v>
      </c>
      <c r="O1190" s="71">
        <v>121945440</v>
      </c>
      <c r="P1190" s="71" t="s">
        <v>225</v>
      </c>
      <c r="Q1190" s="71" t="s">
        <v>221</v>
      </c>
      <c r="R1190" s="72">
        <v>1</v>
      </c>
      <c r="S1190" s="73" t="s">
        <v>5065</v>
      </c>
      <c r="T1190" s="85" t="s">
        <v>5065</v>
      </c>
      <c r="U1190" s="75" t="str">
        <f t="shared" si="65"/>
        <v>3100 - Subdirección de Talento Humano</v>
      </c>
      <c r="V1190" s="72" t="str">
        <f t="shared" si="66"/>
        <v>FUNCIONAMIENTO</v>
      </c>
      <c r="W1190" s="72" t="s">
        <v>6557</v>
      </c>
      <c r="X1190" s="72" t="s">
        <v>6558</v>
      </c>
      <c r="Y1190" s="72" t="s">
        <v>6559</v>
      </c>
      <c r="Z1190" s="72" t="s">
        <v>6560</v>
      </c>
      <c r="AA1190" s="72" t="s">
        <v>6561</v>
      </c>
      <c r="AB1190" s="72">
        <v>0</v>
      </c>
      <c r="AC1190" s="72">
        <v>1</v>
      </c>
      <c r="AD1190" s="76"/>
    </row>
    <row r="1191" spans="1:30" ht="72" x14ac:dyDescent="0.25">
      <c r="A1191" s="62">
        <v>1190</v>
      </c>
      <c r="B1191" s="68" t="s">
        <v>1515</v>
      </c>
      <c r="C1191" s="64">
        <f t="shared" si="67"/>
        <v>1</v>
      </c>
      <c r="D1191" s="65">
        <v>45295</v>
      </c>
      <c r="E1191" s="66" t="s">
        <v>6947</v>
      </c>
      <c r="F1191" s="67" t="s">
        <v>5016</v>
      </c>
      <c r="G1191" s="68">
        <v>80161501</v>
      </c>
      <c r="H1191" s="69" t="s">
        <v>6206</v>
      </c>
      <c r="I1191" s="62" t="s">
        <v>153</v>
      </c>
      <c r="J1191" s="62" t="s">
        <v>153</v>
      </c>
      <c r="K1191" s="62">
        <v>12</v>
      </c>
      <c r="L1191" s="62" t="s">
        <v>223</v>
      </c>
      <c r="M1191" s="70" t="s">
        <v>4325</v>
      </c>
      <c r="N1191" s="71">
        <v>116864380</v>
      </c>
      <c r="O1191" s="71">
        <v>116864380</v>
      </c>
      <c r="P1191" s="71" t="s">
        <v>225</v>
      </c>
      <c r="Q1191" s="71" t="s">
        <v>221</v>
      </c>
      <c r="R1191" s="72">
        <v>1</v>
      </c>
      <c r="S1191" s="73" t="s">
        <v>5065</v>
      </c>
      <c r="T1191" s="85" t="s">
        <v>5065</v>
      </c>
      <c r="U1191" s="75" t="str">
        <f t="shared" si="65"/>
        <v>3100 - Subdirección de Talento Humano</v>
      </c>
      <c r="V1191" s="72" t="str">
        <f t="shared" si="66"/>
        <v>FUNCIONAMIENTO</v>
      </c>
      <c r="W1191" s="72" t="s">
        <v>6557</v>
      </c>
      <c r="X1191" s="72" t="s">
        <v>6558</v>
      </c>
      <c r="Y1191" s="72" t="s">
        <v>6559</v>
      </c>
      <c r="Z1191" s="72" t="s">
        <v>6560</v>
      </c>
      <c r="AA1191" s="72" t="s">
        <v>6561</v>
      </c>
      <c r="AB1191" s="72">
        <v>0</v>
      </c>
      <c r="AC1191" s="72">
        <v>1</v>
      </c>
      <c r="AD1191" s="76"/>
    </row>
    <row r="1192" spans="1:30" ht="72" x14ac:dyDescent="0.25">
      <c r="A1192" s="62">
        <v>1191</v>
      </c>
      <c r="B1192" s="68" t="s">
        <v>1515</v>
      </c>
      <c r="C1192" s="64">
        <f t="shared" si="67"/>
        <v>1</v>
      </c>
      <c r="D1192" s="65">
        <v>45295</v>
      </c>
      <c r="E1192" s="66" t="s">
        <v>6947</v>
      </c>
      <c r="F1192" s="67" t="s">
        <v>5016</v>
      </c>
      <c r="G1192" s="68">
        <v>80161501</v>
      </c>
      <c r="H1192" s="69" t="s">
        <v>6207</v>
      </c>
      <c r="I1192" s="62" t="s">
        <v>158</v>
      </c>
      <c r="J1192" s="62" t="s">
        <v>159</v>
      </c>
      <c r="K1192" s="62">
        <v>6</v>
      </c>
      <c r="L1192" s="62" t="s">
        <v>223</v>
      </c>
      <c r="M1192" s="70" t="s">
        <v>4325</v>
      </c>
      <c r="N1192" s="71">
        <v>36428472</v>
      </c>
      <c r="O1192" s="71">
        <v>36428472</v>
      </c>
      <c r="P1192" s="71" t="s">
        <v>225</v>
      </c>
      <c r="Q1192" s="71" t="s">
        <v>221</v>
      </c>
      <c r="R1192" s="72">
        <v>1</v>
      </c>
      <c r="S1192" s="73" t="s">
        <v>5065</v>
      </c>
      <c r="T1192" s="85" t="s">
        <v>5065</v>
      </c>
      <c r="U1192" s="75" t="str">
        <f t="shared" si="65"/>
        <v>3100 - Subdirección de Talento Humano</v>
      </c>
      <c r="V1192" s="72" t="str">
        <f t="shared" si="66"/>
        <v>FUNCIONAMIENTO</v>
      </c>
      <c r="W1192" s="72" t="s">
        <v>6557</v>
      </c>
      <c r="X1192" s="72" t="s">
        <v>6558</v>
      </c>
      <c r="Y1192" s="72" t="s">
        <v>6559</v>
      </c>
      <c r="Z1192" s="72" t="s">
        <v>6560</v>
      </c>
      <c r="AA1192" s="72" t="s">
        <v>6561</v>
      </c>
      <c r="AB1192" s="72">
        <v>0</v>
      </c>
      <c r="AC1192" s="72">
        <v>1</v>
      </c>
      <c r="AD1192" s="76"/>
    </row>
    <row r="1193" spans="1:30" ht="121.5" x14ac:dyDescent="0.25">
      <c r="A1193" s="62">
        <v>1192</v>
      </c>
      <c r="B1193" s="68" t="s">
        <v>1515</v>
      </c>
      <c r="C1193" s="64">
        <f t="shared" si="67"/>
        <v>1</v>
      </c>
      <c r="D1193" s="65">
        <v>45295</v>
      </c>
      <c r="E1193" s="66" t="s">
        <v>6947</v>
      </c>
      <c r="F1193" s="67" t="s">
        <v>5016</v>
      </c>
      <c r="G1193" s="68">
        <v>80161501</v>
      </c>
      <c r="H1193" s="89" t="s">
        <v>6208</v>
      </c>
      <c r="I1193" s="62" t="s">
        <v>154</v>
      </c>
      <c r="J1193" s="62" t="s">
        <v>154</v>
      </c>
      <c r="K1193" s="62">
        <v>12</v>
      </c>
      <c r="L1193" s="62" t="s">
        <v>223</v>
      </c>
      <c r="M1193" s="70" t="s">
        <v>4325</v>
      </c>
      <c r="N1193" s="71">
        <v>89694539</v>
      </c>
      <c r="O1193" s="71">
        <v>89694539</v>
      </c>
      <c r="P1193" s="71" t="s">
        <v>225</v>
      </c>
      <c r="Q1193" s="71" t="s">
        <v>221</v>
      </c>
      <c r="R1193" s="72">
        <v>1</v>
      </c>
      <c r="S1193" s="73" t="s">
        <v>5065</v>
      </c>
      <c r="T1193" s="85" t="s">
        <v>5065</v>
      </c>
      <c r="U1193" s="75" t="str">
        <f t="shared" si="65"/>
        <v>3100 - Subdirección de Talento Humano</v>
      </c>
      <c r="V1193" s="72" t="str">
        <f t="shared" si="66"/>
        <v>FUNCIONAMIENTO</v>
      </c>
      <c r="W1193" s="72" t="s">
        <v>6557</v>
      </c>
      <c r="X1193" s="72" t="s">
        <v>6558</v>
      </c>
      <c r="Y1193" s="72" t="s">
        <v>6559</v>
      </c>
      <c r="Z1193" s="72" t="s">
        <v>6560</v>
      </c>
      <c r="AA1193" s="72" t="s">
        <v>6561</v>
      </c>
      <c r="AB1193" s="72">
        <v>0</v>
      </c>
      <c r="AC1193" s="72">
        <v>1</v>
      </c>
      <c r="AD1193" s="76"/>
    </row>
    <row r="1194" spans="1:30" ht="90" x14ac:dyDescent="0.25">
      <c r="A1194" s="62">
        <v>1193</v>
      </c>
      <c r="B1194" s="68" t="s">
        <v>1515</v>
      </c>
      <c r="C1194" s="64">
        <f t="shared" si="67"/>
        <v>1</v>
      </c>
      <c r="D1194" s="65">
        <v>45295</v>
      </c>
      <c r="E1194" s="66" t="s">
        <v>6947</v>
      </c>
      <c r="F1194" s="67" t="s">
        <v>5016</v>
      </c>
      <c r="G1194" s="68">
        <v>80161501</v>
      </c>
      <c r="H1194" s="69" t="s">
        <v>6209</v>
      </c>
      <c r="I1194" s="62" t="s">
        <v>153</v>
      </c>
      <c r="J1194" s="62" t="s">
        <v>154</v>
      </c>
      <c r="K1194" s="62">
        <v>12</v>
      </c>
      <c r="L1194" s="62" t="s">
        <v>223</v>
      </c>
      <c r="M1194" s="70" t="s">
        <v>4325</v>
      </c>
      <c r="N1194" s="71">
        <v>89694539</v>
      </c>
      <c r="O1194" s="71">
        <v>89694539</v>
      </c>
      <c r="P1194" s="71" t="s">
        <v>225</v>
      </c>
      <c r="Q1194" s="71" t="s">
        <v>221</v>
      </c>
      <c r="R1194" s="72">
        <v>1</v>
      </c>
      <c r="S1194" s="73" t="s">
        <v>5065</v>
      </c>
      <c r="T1194" s="85" t="s">
        <v>5065</v>
      </c>
      <c r="U1194" s="75" t="str">
        <f t="shared" si="65"/>
        <v>3100 - Subdirección de Talento Humano</v>
      </c>
      <c r="V1194" s="72" t="str">
        <f t="shared" si="66"/>
        <v>FUNCIONAMIENTO</v>
      </c>
      <c r="W1194" s="72" t="s">
        <v>6557</v>
      </c>
      <c r="X1194" s="72" t="s">
        <v>6558</v>
      </c>
      <c r="Y1194" s="72" t="s">
        <v>6559</v>
      </c>
      <c r="Z1194" s="72" t="s">
        <v>6560</v>
      </c>
      <c r="AA1194" s="72" t="s">
        <v>6561</v>
      </c>
      <c r="AB1194" s="72">
        <v>0</v>
      </c>
      <c r="AC1194" s="72">
        <v>1</v>
      </c>
      <c r="AD1194" s="76"/>
    </row>
    <row r="1195" spans="1:30" ht="90" x14ac:dyDescent="0.25">
      <c r="A1195" s="62">
        <v>1194</v>
      </c>
      <c r="B1195" s="68" t="s">
        <v>1515</v>
      </c>
      <c r="C1195" s="64">
        <f t="shared" si="67"/>
        <v>1</v>
      </c>
      <c r="D1195" s="65">
        <v>45295</v>
      </c>
      <c r="E1195" s="66" t="s">
        <v>6947</v>
      </c>
      <c r="F1195" s="67" t="s">
        <v>5016</v>
      </c>
      <c r="G1195" s="68">
        <v>80161501</v>
      </c>
      <c r="H1195" s="69" t="s">
        <v>6210</v>
      </c>
      <c r="I1195" s="62" t="s">
        <v>153</v>
      </c>
      <c r="J1195" s="62" t="s">
        <v>153</v>
      </c>
      <c r="K1195" s="62">
        <v>12</v>
      </c>
      <c r="L1195" s="62" t="s">
        <v>223</v>
      </c>
      <c r="M1195" s="70" t="s">
        <v>4325</v>
      </c>
      <c r="N1195" s="71">
        <v>40311624</v>
      </c>
      <c r="O1195" s="71">
        <v>40311624</v>
      </c>
      <c r="P1195" s="71" t="s">
        <v>225</v>
      </c>
      <c r="Q1195" s="71" t="s">
        <v>221</v>
      </c>
      <c r="R1195" s="72">
        <v>1</v>
      </c>
      <c r="S1195" s="73" t="s">
        <v>5065</v>
      </c>
      <c r="T1195" s="85" t="s">
        <v>5065</v>
      </c>
      <c r="U1195" s="75" t="str">
        <f t="shared" si="65"/>
        <v>3100 - Subdirección de Talento Humano</v>
      </c>
      <c r="V1195" s="72" t="str">
        <f t="shared" si="66"/>
        <v>FUNCIONAMIENTO</v>
      </c>
      <c r="W1195" s="72" t="s">
        <v>6557</v>
      </c>
      <c r="X1195" s="72" t="s">
        <v>6558</v>
      </c>
      <c r="Y1195" s="72" t="s">
        <v>6559</v>
      </c>
      <c r="Z1195" s="72" t="s">
        <v>6560</v>
      </c>
      <c r="AA1195" s="72" t="s">
        <v>6561</v>
      </c>
      <c r="AB1195" s="72">
        <v>0</v>
      </c>
      <c r="AC1195" s="72">
        <v>1</v>
      </c>
      <c r="AD1195" s="76"/>
    </row>
    <row r="1196" spans="1:30" ht="90" x14ac:dyDescent="0.25">
      <c r="A1196" s="62">
        <v>1195</v>
      </c>
      <c r="B1196" s="68" t="s">
        <v>1515</v>
      </c>
      <c r="C1196" s="64">
        <f t="shared" si="67"/>
        <v>1</v>
      </c>
      <c r="D1196" s="65">
        <v>45295</v>
      </c>
      <c r="E1196" s="66" t="s">
        <v>6947</v>
      </c>
      <c r="F1196" s="67" t="s">
        <v>5016</v>
      </c>
      <c r="G1196" s="68">
        <v>80161501</v>
      </c>
      <c r="H1196" s="69" t="s">
        <v>6211</v>
      </c>
      <c r="I1196" s="62" t="s">
        <v>154</v>
      </c>
      <c r="J1196" s="62" t="s">
        <v>155</v>
      </c>
      <c r="K1196" s="62">
        <v>10</v>
      </c>
      <c r="L1196" s="62" t="s">
        <v>223</v>
      </c>
      <c r="M1196" s="70" t="s">
        <v>4325</v>
      </c>
      <c r="N1196" s="71">
        <v>60714120</v>
      </c>
      <c r="O1196" s="71">
        <v>60714120</v>
      </c>
      <c r="P1196" s="71" t="s">
        <v>225</v>
      </c>
      <c r="Q1196" s="71" t="s">
        <v>221</v>
      </c>
      <c r="R1196" s="72">
        <v>1</v>
      </c>
      <c r="S1196" s="73" t="s">
        <v>5065</v>
      </c>
      <c r="T1196" s="85" t="s">
        <v>5065</v>
      </c>
      <c r="U1196" s="75" t="str">
        <f t="shared" si="65"/>
        <v>3100 - Subdirección de Talento Humano</v>
      </c>
      <c r="V1196" s="72" t="str">
        <f t="shared" si="66"/>
        <v>FUNCIONAMIENTO</v>
      </c>
      <c r="W1196" s="72" t="s">
        <v>6557</v>
      </c>
      <c r="X1196" s="72" t="s">
        <v>6558</v>
      </c>
      <c r="Y1196" s="72" t="s">
        <v>6559</v>
      </c>
      <c r="Z1196" s="72" t="s">
        <v>6560</v>
      </c>
      <c r="AA1196" s="72" t="s">
        <v>6561</v>
      </c>
      <c r="AB1196" s="72">
        <v>0</v>
      </c>
      <c r="AC1196" s="72">
        <v>1</v>
      </c>
      <c r="AD1196" s="76"/>
    </row>
    <row r="1197" spans="1:30" ht="72" x14ac:dyDescent="0.25">
      <c r="A1197" s="62">
        <v>1196</v>
      </c>
      <c r="B1197" s="68" t="s">
        <v>1515</v>
      </c>
      <c r="C1197" s="64">
        <f t="shared" si="67"/>
        <v>1</v>
      </c>
      <c r="D1197" s="65">
        <v>45295</v>
      </c>
      <c r="E1197" s="66" t="s">
        <v>6947</v>
      </c>
      <c r="F1197" s="67" t="s">
        <v>5016</v>
      </c>
      <c r="G1197" s="68">
        <v>80161501</v>
      </c>
      <c r="H1197" s="69" t="s">
        <v>6212</v>
      </c>
      <c r="I1197" s="62" t="s">
        <v>153</v>
      </c>
      <c r="J1197" s="62" t="s">
        <v>154</v>
      </c>
      <c r="K1197" s="62">
        <v>12</v>
      </c>
      <c r="L1197" s="62" t="s">
        <v>223</v>
      </c>
      <c r="M1197" s="70" t="s">
        <v>4325</v>
      </c>
      <c r="N1197" s="71">
        <v>36952322</v>
      </c>
      <c r="O1197" s="71">
        <v>36952322</v>
      </c>
      <c r="P1197" s="71" t="s">
        <v>225</v>
      </c>
      <c r="Q1197" s="71" t="s">
        <v>221</v>
      </c>
      <c r="R1197" s="72">
        <v>1</v>
      </c>
      <c r="S1197" s="73" t="s">
        <v>5065</v>
      </c>
      <c r="T1197" s="85" t="s">
        <v>5065</v>
      </c>
      <c r="U1197" s="75" t="str">
        <f t="shared" si="65"/>
        <v>3100 - Subdirección de Talento Humano</v>
      </c>
      <c r="V1197" s="72" t="str">
        <f t="shared" si="66"/>
        <v>FUNCIONAMIENTO</v>
      </c>
      <c r="W1197" s="72" t="s">
        <v>6557</v>
      </c>
      <c r="X1197" s="72" t="s">
        <v>6558</v>
      </c>
      <c r="Y1197" s="72" t="s">
        <v>6559</v>
      </c>
      <c r="Z1197" s="72" t="s">
        <v>6560</v>
      </c>
      <c r="AA1197" s="72" t="s">
        <v>6561</v>
      </c>
      <c r="AB1197" s="72">
        <v>0</v>
      </c>
      <c r="AC1197" s="72">
        <v>1</v>
      </c>
      <c r="AD1197" s="76"/>
    </row>
    <row r="1198" spans="1:30" ht="72" x14ac:dyDescent="0.25">
      <c r="A1198" s="62">
        <v>1197</v>
      </c>
      <c r="B1198" s="68" t="s">
        <v>1515</v>
      </c>
      <c r="C1198" s="64">
        <f t="shared" si="67"/>
        <v>1</v>
      </c>
      <c r="D1198" s="65">
        <v>45295</v>
      </c>
      <c r="E1198" s="66" t="s">
        <v>6947</v>
      </c>
      <c r="F1198" s="67" t="s">
        <v>5016</v>
      </c>
      <c r="G1198" s="68">
        <v>80161501</v>
      </c>
      <c r="H1198" s="69" t="s">
        <v>6213</v>
      </c>
      <c r="I1198" s="62" t="s">
        <v>153</v>
      </c>
      <c r="J1198" s="62" t="s">
        <v>153</v>
      </c>
      <c r="K1198" s="62">
        <v>12</v>
      </c>
      <c r="L1198" s="62" t="s">
        <v>223</v>
      </c>
      <c r="M1198" s="70" t="s">
        <v>4325</v>
      </c>
      <c r="N1198" s="71">
        <v>138152256</v>
      </c>
      <c r="O1198" s="71">
        <v>138152256</v>
      </c>
      <c r="P1198" s="71" t="s">
        <v>225</v>
      </c>
      <c r="Q1198" s="71" t="s">
        <v>221</v>
      </c>
      <c r="R1198" s="72">
        <v>1</v>
      </c>
      <c r="S1198" s="73" t="s">
        <v>5065</v>
      </c>
      <c r="T1198" s="85" t="s">
        <v>5065</v>
      </c>
      <c r="U1198" s="75" t="str">
        <f t="shared" si="65"/>
        <v>3100 - Subdirección de Talento Humano</v>
      </c>
      <c r="V1198" s="72" t="str">
        <f t="shared" si="66"/>
        <v>FUNCIONAMIENTO</v>
      </c>
      <c r="W1198" s="72" t="s">
        <v>6557</v>
      </c>
      <c r="X1198" s="72" t="s">
        <v>6558</v>
      </c>
      <c r="Y1198" s="72" t="s">
        <v>6559</v>
      </c>
      <c r="Z1198" s="72" t="s">
        <v>6560</v>
      </c>
      <c r="AA1198" s="72" t="s">
        <v>6561</v>
      </c>
      <c r="AB1198" s="72">
        <v>0</v>
      </c>
      <c r="AC1198" s="72">
        <v>1</v>
      </c>
      <c r="AD1198" s="76"/>
    </row>
    <row r="1199" spans="1:30" ht="72" x14ac:dyDescent="0.25">
      <c r="A1199" s="62">
        <v>1198</v>
      </c>
      <c r="B1199" s="68" t="s">
        <v>1515</v>
      </c>
      <c r="C1199" s="64">
        <f t="shared" si="67"/>
        <v>1</v>
      </c>
      <c r="D1199" s="65">
        <v>45295</v>
      </c>
      <c r="E1199" s="66" t="s">
        <v>6947</v>
      </c>
      <c r="F1199" s="67" t="s">
        <v>5016</v>
      </c>
      <c r="G1199" s="68">
        <v>80161501</v>
      </c>
      <c r="H1199" s="69" t="s">
        <v>6214</v>
      </c>
      <c r="I1199" s="62" t="s">
        <v>154</v>
      </c>
      <c r="J1199" s="62" t="s">
        <v>154</v>
      </c>
      <c r="K1199" s="62">
        <v>10</v>
      </c>
      <c r="L1199" s="62" t="s">
        <v>223</v>
      </c>
      <c r="M1199" s="70" t="s">
        <v>4325</v>
      </c>
      <c r="N1199" s="71">
        <v>115126880</v>
      </c>
      <c r="O1199" s="71">
        <v>115126880</v>
      </c>
      <c r="P1199" s="71" t="s">
        <v>225</v>
      </c>
      <c r="Q1199" s="71" t="s">
        <v>221</v>
      </c>
      <c r="R1199" s="72">
        <v>1</v>
      </c>
      <c r="S1199" s="73" t="s">
        <v>5065</v>
      </c>
      <c r="T1199" s="85" t="s">
        <v>5065</v>
      </c>
      <c r="U1199" s="75" t="str">
        <f t="shared" si="65"/>
        <v>3100 - Subdirección de Talento Humano</v>
      </c>
      <c r="V1199" s="72" t="str">
        <f t="shared" si="66"/>
        <v>FUNCIONAMIENTO</v>
      </c>
      <c r="W1199" s="72" t="s">
        <v>6557</v>
      </c>
      <c r="X1199" s="72" t="s">
        <v>6558</v>
      </c>
      <c r="Y1199" s="72" t="s">
        <v>6559</v>
      </c>
      <c r="Z1199" s="72" t="s">
        <v>6560</v>
      </c>
      <c r="AA1199" s="72" t="s">
        <v>6561</v>
      </c>
      <c r="AB1199" s="72">
        <v>0</v>
      </c>
      <c r="AC1199" s="72">
        <v>1</v>
      </c>
      <c r="AD1199" s="76"/>
    </row>
    <row r="1200" spans="1:30" ht="72" x14ac:dyDescent="0.25">
      <c r="A1200" s="62">
        <v>1199</v>
      </c>
      <c r="B1200" s="68" t="s">
        <v>1515</v>
      </c>
      <c r="C1200" s="64">
        <f t="shared" si="67"/>
        <v>1</v>
      </c>
      <c r="D1200" s="65">
        <v>45295</v>
      </c>
      <c r="E1200" s="66" t="s">
        <v>6947</v>
      </c>
      <c r="F1200" s="67" t="s">
        <v>5016</v>
      </c>
      <c r="G1200" s="68">
        <v>80161501</v>
      </c>
      <c r="H1200" s="69" t="s">
        <v>6215</v>
      </c>
      <c r="I1200" s="62" t="s">
        <v>153</v>
      </c>
      <c r="J1200" s="62" t="s">
        <v>153</v>
      </c>
      <c r="K1200" s="62">
        <v>12</v>
      </c>
      <c r="L1200" s="62" t="s">
        <v>223</v>
      </c>
      <c r="M1200" s="70" t="s">
        <v>4325</v>
      </c>
      <c r="N1200" s="71">
        <v>138152256</v>
      </c>
      <c r="O1200" s="71">
        <v>138152256</v>
      </c>
      <c r="P1200" s="71" t="s">
        <v>225</v>
      </c>
      <c r="Q1200" s="71" t="s">
        <v>221</v>
      </c>
      <c r="R1200" s="72">
        <v>1</v>
      </c>
      <c r="S1200" s="73" t="s">
        <v>5065</v>
      </c>
      <c r="T1200" s="85" t="s">
        <v>5065</v>
      </c>
      <c r="U1200" s="75" t="str">
        <f t="shared" si="65"/>
        <v>3100 - Subdirección de Talento Humano</v>
      </c>
      <c r="V1200" s="72" t="str">
        <f t="shared" si="66"/>
        <v>FUNCIONAMIENTO</v>
      </c>
      <c r="W1200" s="72" t="s">
        <v>6557</v>
      </c>
      <c r="X1200" s="72" t="s">
        <v>6558</v>
      </c>
      <c r="Y1200" s="72" t="s">
        <v>6559</v>
      </c>
      <c r="Z1200" s="72" t="s">
        <v>6560</v>
      </c>
      <c r="AA1200" s="72" t="s">
        <v>6561</v>
      </c>
      <c r="AB1200" s="72">
        <v>0</v>
      </c>
      <c r="AC1200" s="72">
        <v>1</v>
      </c>
      <c r="AD1200" s="76"/>
    </row>
    <row r="1201" spans="1:30" ht="72" x14ac:dyDescent="0.25">
      <c r="A1201" s="62">
        <v>1200</v>
      </c>
      <c r="B1201" s="68" t="s">
        <v>1515</v>
      </c>
      <c r="C1201" s="64">
        <f t="shared" si="67"/>
        <v>1</v>
      </c>
      <c r="D1201" s="65">
        <v>45295</v>
      </c>
      <c r="E1201" s="66" t="s">
        <v>6947</v>
      </c>
      <c r="F1201" s="67" t="s">
        <v>5016</v>
      </c>
      <c r="G1201" s="68">
        <v>80161501</v>
      </c>
      <c r="H1201" s="69" t="s">
        <v>6216</v>
      </c>
      <c r="I1201" s="62" t="s">
        <v>153</v>
      </c>
      <c r="J1201" s="62" t="s">
        <v>153</v>
      </c>
      <c r="K1201" s="62">
        <v>12</v>
      </c>
      <c r="L1201" s="62" t="s">
        <v>223</v>
      </c>
      <c r="M1201" s="70" t="s">
        <v>4325</v>
      </c>
      <c r="N1201" s="71">
        <v>121945440</v>
      </c>
      <c r="O1201" s="71">
        <v>121945440</v>
      </c>
      <c r="P1201" s="71" t="s">
        <v>225</v>
      </c>
      <c r="Q1201" s="71" t="s">
        <v>221</v>
      </c>
      <c r="R1201" s="72">
        <v>1</v>
      </c>
      <c r="S1201" s="73" t="s">
        <v>5065</v>
      </c>
      <c r="T1201" s="85" t="s">
        <v>5065</v>
      </c>
      <c r="U1201" s="75" t="str">
        <f t="shared" si="65"/>
        <v>3100 - Subdirección de Talento Humano</v>
      </c>
      <c r="V1201" s="72" t="str">
        <f t="shared" si="66"/>
        <v>FUNCIONAMIENTO</v>
      </c>
      <c r="W1201" s="72" t="s">
        <v>6557</v>
      </c>
      <c r="X1201" s="72" t="s">
        <v>6558</v>
      </c>
      <c r="Y1201" s="72" t="s">
        <v>6559</v>
      </c>
      <c r="Z1201" s="72" t="s">
        <v>6560</v>
      </c>
      <c r="AA1201" s="72" t="s">
        <v>6561</v>
      </c>
      <c r="AB1201" s="72">
        <v>0</v>
      </c>
      <c r="AC1201" s="72">
        <v>1</v>
      </c>
      <c r="AD1201" s="76"/>
    </row>
    <row r="1202" spans="1:30" ht="54" x14ac:dyDescent="0.25">
      <c r="A1202" s="62">
        <v>1201</v>
      </c>
      <c r="B1202" s="68" t="s">
        <v>1416</v>
      </c>
      <c r="C1202" s="64">
        <f t="shared" si="67"/>
        <v>1</v>
      </c>
      <c r="D1202" s="65">
        <v>45295</v>
      </c>
      <c r="E1202" s="66" t="s">
        <v>7003</v>
      </c>
      <c r="F1202" s="67" t="s">
        <v>5016</v>
      </c>
      <c r="G1202" s="68">
        <v>84131503</v>
      </c>
      <c r="H1202" s="69" t="s">
        <v>6217</v>
      </c>
      <c r="I1202" s="62" t="s">
        <v>157</v>
      </c>
      <c r="J1202" s="62" t="s">
        <v>158</v>
      </c>
      <c r="K1202" s="62">
        <v>2</v>
      </c>
      <c r="L1202" s="62" t="s">
        <v>625</v>
      </c>
      <c r="M1202" s="70" t="s">
        <v>4325</v>
      </c>
      <c r="N1202" s="71">
        <v>300000000</v>
      </c>
      <c r="O1202" s="71">
        <v>300000000</v>
      </c>
      <c r="P1202" s="71" t="s">
        <v>225</v>
      </c>
      <c r="Q1202" s="71" t="s">
        <v>221</v>
      </c>
      <c r="R1202" s="72">
        <v>1</v>
      </c>
      <c r="S1202" s="73" t="s">
        <v>5065</v>
      </c>
      <c r="T1202" s="85" t="s">
        <v>5065</v>
      </c>
      <c r="U1202" s="75" t="str">
        <f t="shared" si="65"/>
        <v>3200 - Subdirección Administrativa y Financiera</v>
      </c>
      <c r="V1202" s="72" t="str">
        <f t="shared" si="66"/>
        <v>FUNCIONAMIENTO</v>
      </c>
      <c r="W1202" s="72" t="s">
        <v>6557</v>
      </c>
      <c r="X1202" s="72" t="s">
        <v>6558</v>
      </c>
      <c r="Y1202" s="72" t="s">
        <v>6559</v>
      </c>
      <c r="Z1202" s="72" t="s">
        <v>6560</v>
      </c>
      <c r="AA1202" s="72" t="s">
        <v>6561</v>
      </c>
      <c r="AB1202" s="72">
        <v>0</v>
      </c>
      <c r="AC1202" s="72">
        <v>1</v>
      </c>
      <c r="AD1202" s="76"/>
    </row>
    <row r="1203" spans="1:30" ht="54" x14ac:dyDescent="0.25">
      <c r="A1203" s="62">
        <v>1202</v>
      </c>
      <c r="B1203" s="68" t="str">
        <f>+S1203</f>
        <v>3200 - Subdirección Administrativa y Financiera</v>
      </c>
      <c r="C1203" s="64">
        <f t="shared" si="67"/>
        <v>1</v>
      </c>
      <c r="D1203" s="65">
        <v>45316</v>
      </c>
      <c r="E1203" s="66" t="s">
        <v>7003</v>
      </c>
      <c r="F1203" s="67" t="s">
        <v>5016</v>
      </c>
      <c r="G1203" s="68">
        <v>84131503</v>
      </c>
      <c r="H1203" s="69" t="s">
        <v>6218</v>
      </c>
      <c r="I1203" s="62" t="s">
        <v>153</v>
      </c>
      <c r="J1203" s="62" t="s">
        <v>153</v>
      </c>
      <c r="K1203" s="62">
        <v>2</v>
      </c>
      <c r="L1203" s="62" t="s">
        <v>620</v>
      </c>
      <c r="M1203" s="70" t="s">
        <v>4325</v>
      </c>
      <c r="N1203" s="71">
        <v>80000000</v>
      </c>
      <c r="O1203" s="71">
        <v>80000000</v>
      </c>
      <c r="P1203" s="71" t="s">
        <v>225</v>
      </c>
      <c r="Q1203" s="71" t="s">
        <v>221</v>
      </c>
      <c r="R1203" s="72">
        <v>1</v>
      </c>
      <c r="S1203" s="81" t="s">
        <v>1416</v>
      </c>
      <c r="T1203" s="88"/>
      <c r="U1203" s="75"/>
      <c r="V1203" s="72">
        <f t="shared" si="66"/>
        <v>0</v>
      </c>
      <c r="W1203" s="72"/>
      <c r="X1203" s="72"/>
      <c r="Y1203" s="72"/>
      <c r="Z1203" s="72"/>
      <c r="AA1203" s="72"/>
      <c r="AB1203" s="72"/>
      <c r="AC1203" s="72"/>
      <c r="AD1203" s="76"/>
    </row>
    <row r="1204" spans="1:30" ht="72" x14ac:dyDescent="0.25">
      <c r="A1204" s="62">
        <v>1203</v>
      </c>
      <c r="B1204" s="68" t="s">
        <v>1515</v>
      </c>
      <c r="C1204" s="64">
        <f t="shared" si="67"/>
        <v>1</v>
      </c>
      <c r="D1204" s="65">
        <v>45295</v>
      </c>
      <c r="E1204" s="66" t="s">
        <v>7004</v>
      </c>
      <c r="F1204" s="67" t="s">
        <v>5016</v>
      </c>
      <c r="G1204" s="68">
        <v>85101508</v>
      </c>
      <c r="H1204" s="69" t="s">
        <v>6219</v>
      </c>
      <c r="I1204" s="62" t="s">
        <v>153</v>
      </c>
      <c r="J1204" s="62" t="s">
        <v>154</v>
      </c>
      <c r="K1204" s="62">
        <v>6</v>
      </c>
      <c r="L1204" s="62" t="s">
        <v>2269</v>
      </c>
      <c r="M1204" s="70" t="s">
        <v>4325</v>
      </c>
      <c r="N1204" s="71">
        <v>291000000</v>
      </c>
      <c r="O1204" s="71">
        <v>291000000</v>
      </c>
      <c r="P1204" s="71" t="s">
        <v>225</v>
      </c>
      <c r="Q1204" s="71" t="s">
        <v>221</v>
      </c>
      <c r="R1204" s="72">
        <v>1</v>
      </c>
      <c r="S1204" s="73" t="s">
        <v>5065</v>
      </c>
      <c r="T1204" s="85" t="s">
        <v>5065</v>
      </c>
      <c r="U1204" s="75" t="str">
        <f t="shared" ref="U1204:U1267" si="68">+B1204</f>
        <v>3100 - Subdirección de Talento Humano</v>
      </c>
      <c r="V1204" s="72" t="str">
        <f t="shared" si="66"/>
        <v>FUNCIONAMIENTO</v>
      </c>
      <c r="W1204" s="72" t="s">
        <v>6557</v>
      </c>
      <c r="X1204" s="72" t="s">
        <v>6558</v>
      </c>
      <c r="Y1204" s="72" t="s">
        <v>6559</v>
      </c>
      <c r="Z1204" s="72" t="s">
        <v>6560</v>
      </c>
      <c r="AA1204" s="72" t="s">
        <v>6561</v>
      </c>
      <c r="AB1204" s="72">
        <v>0</v>
      </c>
      <c r="AC1204" s="72">
        <v>1</v>
      </c>
      <c r="AD1204" s="76"/>
    </row>
    <row r="1205" spans="1:30" ht="72" x14ac:dyDescent="0.25">
      <c r="A1205" s="62">
        <v>1204</v>
      </c>
      <c r="B1205" s="68" t="s">
        <v>1515</v>
      </c>
      <c r="C1205" s="64">
        <f t="shared" si="67"/>
        <v>1</v>
      </c>
      <c r="D1205" s="65">
        <v>45295</v>
      </c>
      <c r="E1205" s="66" t="s">
        <v>7005</v>
      </c>
      <c r="F1205" s="67" t="s">
        <v>5016</v>
      </c>
      <c r="G1205" s="68">
        <v>85101700</v>
      </c>
      <c r="H1205" s="69" t="s">
        <v>6220</v>
      </c>
      <c r="I1205" s="62" t="s">
        <v>154</v>
      </c>
      <c r="J1205" s="62" t="s">
        <v>155</v>
      </c>
      <c r="K1205" s="62">
        <v>4</v>
      </c>
      <c r="L1205" s="62" t="s">
        <v>615</v>
      </c>
      <c r="M1205" s="70" t="s">
        <v>4325</v>
      </c>
      <c r="N1205" s="71">
        <v>300000000</v>
      </c>
      <c r="O1205" s="71">
        <v>300000000</v>
      </c>
      <c r="P1205" s="71" t="s">
        <v>225</v>
      </c>
      <c r="Q1205" s="71" t="s">
        <v>221</v>
      </c>
      <c r="R1205" s="72">
        <v>1</v>
      </c>
      <c r="S1205" s="73" t="s">
        <v>5065</v>
      </c>
      <c r="T1205" s="85" t="s">
        <v>5065</v>
      </c>
      <c r="U1205" s="75" t="str">
        <f t="shared" si="68"/>
        <v>3100 - Subdirección de Talento Humano</v>
      </c>
      <c r="V1205" s="72" t="str">
        <f t="shared" si="66"/>
        <v>FUNCIONAMIENTO</v>
      </c>
      <c r="W1205" s="72" t="s">
        <v>6557</v>
      </c>
      <c r="X1205" s="72" t="s">
        <v>6558</v>
      </c>
      <c r="Y1205" s="72" t="s">
        <v>6559</v>
      </c>
      <c r="Z1205" s="72" t="s">
        <v>6560</v>
      </c>
      <c r="AA1205" s="72" t="s">
        <v>6561</v>
      </c>
      <c r="AB1205" s="72">
        <v>0</v>
      </c>
      <c r="AC1205" s="72">
        <v>1</v>
      </c>
      <c r="AD1205" s="76"/>
    </row>
    <row r="1206" spans="1:30" ht="54" x14ac:dyDescent="0.25">
      <c r="A1206" s="62">
        <v>1205</v>
      </c>
      <c r="B1206" s="68" t="s">
        <v>1515</v>
      </c>
      <c r="C1206" s="64">
        <f t="shared" si="67"/>
        <v>1</v>
      </c>
      <c r="D1206" s="65">
        <v>45295</v>
      </c>
      <c r="E1206" s="66" t="s">
        <v>7005</v>
      </c>
      <c r="F1206" s="67" t="s">
        <v>5016</v>
      </c>
      <c r="G1206" s="68">
        <v>85101700</v>
      </c>
      <c r="H1206" s="69" t="s">
        <v>6221</v>
      </c>
      <c r="I1206" s="62" t="s">
        <v>159</v>
      </c>
      <c r="J1206" s="62" t="s">
        <v>160</v>
      </c>
      <c r="K1206" s="62">
        <v>6</v>
      </c>
      <c r="L1206" s="62" t="s">
        <v>620</v>
      </c>
      <c r="M1206" s="70" t="s">
        <v>4325</v>
      </c>
      <c r="N1206" s="71">
        <v>50000000</v>
      </c>
      <c r="O1206" s="71">
        <v>50000000</v>
      </c>
      <c r="P1206" s="71" t="s">
        <v>225</v>
      </c>
      <c r="Q1206" s="71" t="s">
        <v>221</v>
      </c>
      <c r="R1206" s="72">
        <v>1</v>
      </c>
      <c r="S1206" s="73" t="s">
        <v>5065</v>
      </c>
      <c r="T1206" s="85" t="s">
        <v>5065</v>
      </c>
      <c r="U1206" s="75" t="str">
        <f t="shared" si="68"/>
        <v>3100 - Subdirección de Talento Humano</v>
      </c>
      <c r="V1206" s="72" t="str">
        <f t="shared" si="66"/>
        <v>FUNCIONAMIENTO</v>
      </c>
      <c r="W1206" s="72" t="s">
        <v>6557</v>
      </c>
      <c r="X1206" s="72" t="s">
        <v>6558</v>
      </c>
      <c r="Y1206" s="72" t="s">
        <v>6559</v>
      </c>
      <c r="Z1206" s="72" t="s">
        <v>6560</v>
      </c>
      <c r="AA1206" s="72" t="s">
        <v>6561</v>
      </c>
      <c r="AB1206" s="72">
        <v>0</v>
      </c>
      <c r="AC1206" s="72">
        <v>1</v>
      </c>
      <c r="AD1206" s="76"/>
    </row>
    <row r="1207" spans="1:30" ht="72" x14ac:dyDescent="0.25">
      <c r="A1207" s="62">
        <v>1206</v>
      </c>
      <c r="B1207" s="68" t="s">
        <v>1515</v>
      </c>
      <c r="C1207" s="64">
        <f t="shared" si="67"/>
        <v>1</v>
      </c>
      <c r="D1207" s="65">
        <v>45295</v>
      </c>
      <c r="E1207" s="66" t="s">
        <v>7005</v>
      </c>
      <c r="F1207" s="67" t="s">
        <v>5016</v>
      </c>
      <c r="G1207" s="68">
        <v>85101700</v>
      </c>
      <c r="H1207" s="69" t="s">
        <v>6222</v>
      </c>
      <c r="I1207" s="62" t="s">
        <v>153</v>
      </c>
      <c r="J1207" s="62" t="s">
        <v>154</v>
      </c>
      <c r="K1207" s="62">
        <v>3</v>
      </c>
      <c r="L1207" s="62" t="s">
        <v>620</v>
      </c>
      <c r="M1207" s="70" t="s">
        <v>4325</v>
      </c>
      <c r="N1207" s="71">
        <v>27000000</v>
      </c>
      <c r="O1207" s="71">
        <v>27000000</v>
      </c>
      <c r="P1207" s="71" t="s">
        <v>225</v>
      </c>
      <c r="Q1207" s="71" t="s">
        <v>221</v>
      </c>
      <c r="R1207" s="72">
        <v>1</v>
      </c>
      <c r="S1207" s="73" t="s">
        <v>5065</v>
      </c>
      <c r="T1207" s="85" t="s">
        <v>5065</v>
      </c>
      <c r="U1207" s="75" t="str">
        <f t="shared" si="68"/>
        <v>3100 - Subdirección de Talento Humano</v>
      </c>
      <c r="V1207" s="72" t="str">
        <f t="shared" si="66"/>
        <v>FUNCIONAMIENTO</v>
      </c>
      <c r="W1207" s="72" t="s">
        <v>6557</v>
      </c>
      <c r="X1207" s="72" t="s">
        <v>6558</v>
      </c>
      <c r="Y1207" s="72" t="s">
        <v>6559</v>
      </c>
      <c r="Z1207" s="72" t="s">
        <v>6560</v>
      </c>
      <c r="AA1207" s="72" t="s">
        <v>6561</v>
      </c>
      <c r="AB1207" s="72">
        <v>0</v>
      </c>
      <c r="AC1207" s="72">
        <v>1</v>
      </c>
      <c r="AD1207" s="76"/>
    </row>
    <row r="1208" spans="1:30" ht="72" x14ac:dyDescent="0.25">
      <c r="A1208" s="62">
        <v>1207</v>
      </c>
      <c r="B1208" s="68" t="s">
        <v>1515</v>
      </c>
      <c r="C1208" s="64">
        <f t="shared" si="67"/>
        <v>1</v>
      </c>
      <c r="D1208" s="65">
        <v>45295</v>
      </c>
      <c r="E1208" s="66" t="s">
        <v>7005</v>
      </c>
      <c r="F1208" s="67" t="s">
        <v>5016</v>
      </c>
      <c r="G1208" s="68">
        <v>85101700</v>
      </c>
      <c r="H1208" s="69" t="s">
        <v>6223</v>
      </c>
      <c r="I1208" s="62" t="s">
        <v>161</v>
      </c>
      <c r="J1208" s="62" t="s">
        <v>162</v>
      </c>
      <c r="K1208" s="62">
        <v>3</v>
      </c>
      <c r="L1208" s="62" t="s">
        <v>620</v>
      </c>
      <c r="M1208" s="70" t="s">
        <v>4325</v>
      </c>
      <c r="N1208" s="71">
        <v>9000000</v>
      </c>
      <c r="O1208" s="71">
        <v>9000000</v>
      </c>
      <c r="P1208" s="71" t="s">
        <v>1611</v>
      </c>
      <c r="Q1208" s="71" t="s">
        <v>1612</v>
      </c>
      <c r="R1208" s="72">
        <v>1</v>
      </c>
      <c r="S1208" s="73" t="s">
        <v>5065</v>
      </c>
      <c r="T1208" s="85" t="s">
        <v>5065</v>
      </c>
      <c r="U1208" s="75" t="str">
        <f t="shared" si="68"/>
        <v>3100 - Subdirección de Talento Humano</v>
      </c>
      <c r="V1208" s="72" t="str">
        <f t="shared" si="66"/>
        <v>FUNCIONAMIENTO</v>
      </c>
      <c r="W1208" s="72" t="s">
        <v>6557</v>
      </c>
      <c r="X1208" s="72" t="s">
        <v>6558</v>
      </c>
      <c r="Y1208" s="72" t="s">
        <v>6559</v>
      </c>
      <c r="Z1208" s="72" t="s">
        <v>6560</v>
      </c>
      <c r="AA1208" s="72" t="s">
        <v>6561</v>
      </c>
      <c r="AB1208" s="72">
        <v>0</v>
      </c>
      <c r="AC1208" s="72">
        <v>1</v>
      </c>
      <c r="AD1208" s="76"/>
    </row>
    <row r="1209" spans="1:30" ht="72" x14ac:dyDescent="0.25">
      <c r="A1209" s="62">
        <v>1208</v>
      </c>
      <c r="B1209" s="68" t="s">
        <v>1515</v>
      </c>
      <c r="C1209" s="64">
        <f t="shared" si="67"/>
        <v>1</v>
      </c>
      <c r="D1209" s="65">
        <v>45295</v>
      </c>
      <c r="E1209" s="66" t="s">
        <v>7005</v>
      </c>
      <c r="F1209" s="67" t="s">
        <v>5016</v>
      </c>
      <c r="G1209" s="68">
        <v>85101700</v>
      </c>
      <c r="H1209" s="69" t="s">
        <v>6224</v>
      </c>
      <c r="I1209" s="62" t="s">
        <v>159</v>
      </c>
      <c r="J1209" s="62" t="s">
        <v>159</v>
      </c>
      <c r="K1209" s="62">
        <v>6</v>
      </c>
      <c r="L1209" s="62" t="s">
        <v>2269</v>
      </c>
      <c r="M1209" s="70" t="s">
        <v>4325</v>
      </c>
      <c r="N1209" s="71">
        <v>100000000</v>
      </c>
      <c r="O1209" s="71">
        <v>90000000</v>
      </c>
      <c r="P1209" s="71" t="s">
        <v>1611</v>
      </c>
      <c r="Q1209" s="71" t="s">
        <v>1612</v>
      </c>
      <c r="R1209" s="72">
        <v>1</v>
      </c>
      <c r="S1209" s="73" t="s">
        <v>5065</v>
      </c>
      <c r="T1209" s="85" t="s">
        <v>5065</v>
      </c>
      <c r="U1209" s="75" t="str">
        <f t="shared" si="68"/>
        <v>3100 - Subdirección de Talento Humano</v>
      </c>
      <c r="V1209" s="72" t="str">
        <f t="shared" si="66"/>
        <v>FUNCIONAMIENTO</v>
      </c>
      <c r="W1209" s="72" t="s">
        <v>6557</v>
      </c>
      <c r="X1209" s="72" t="s">
        <v>6558</v>
      </c>
      <c r="Y1209" s="72" t="s">
        <v>6559</v>
      </c>
      <c r="Z1209" s="72" t="s">
        <v>6560</v>
      </c>
      <c r="AA1209" s="72" t="s">
        <v>6561</v>
      </c>
      <c r="AB1209" s="72">
        <v>0</v>
      </c>
      <c r="AC1209" s="72">
        <v>1</v>
      </c>
      <c r="AD1209" s="76"/>
    </row>
    <row r="1210" spans="1:30" ht="54" x14ac:dyDescent="0.25">
      <c r="A1210" s="62">
        <v>1209</v>
      </c>
      <c r="B1210" s="68" t="s">
        <v>1515</v>
      </c>
      <c r="C1210" s="64">
        <f t="shared" si="67"/>
        <v>1</v>
      </c>
      <c r="D1210" s="65">
        <v>45295</v>
      </c>
      <c r="E1210" s="66" t="s">
        <v>7006</v>
      </c>
      <c r="F1210" s="67" t="s">
        <v>5016</v>
      </c>
      <c r="G1210" s="68">
        <v>91111703</v>
      </c>
      <c r="H1210" s="69" t="s">
        <v>6225</v>
      </c>
      <c r="I1210" s="62" t="s">
        <v>154</v>
      </c>
      <c r="J1210" s="62" t="s">
        <v>155</v>
      </c>
      <c r="K1210" s="62">
        <v>9</v>
      </c>
      <c r="L1210" s="62" t="s">
        <v>615</v>
      </c>
      <c r="M1210" s="70" t="s">
        <v>4325</v>
      </c>
      <c r="N1210" s="71">
        <v>576000000</v>
      </c>
      <c r="O1210" s="71">
        <v>576000000</v>
      </c>
      <c r="P1210" s="71" t="s">
        <v>225</v>
      </c>
      <c r="Q1210" s="71" t="s">
        <v>221</v>
      </c>
      <c r="R1210" s="72">
        <v>1</v>
      </c>
      <c r="S1210" s="73" t="s">
        <v>5065</v>
      </c>
      <c r="T1210" s="85" t="s">
        <v>5065</v>
      </c>
      <c r="U1210" s="75" t="str">
        <f t="shared" si="68"/>
        <v>3100 - Subdirección de Talento Humano</v>
      </c>
      <c r="V1210" s="72" t="str">
        <f t="shared" si="66"/>
        <v>FUNCIONAMIENTO</v>
      </c>
      <c r="W1210" s="72" t="s">
        <v>6557</v>
      </c>
      <c r="X1210" s="72" t="s">
        <v>6558</v>
      </c>
      <c r="Y1210" s="72" t="s">
        <v>6559</v>
      </c>
      <c r="Z1210" s="72" t="s">
        <v>6560</v>
      </c>
      <c r="AA1210" s="72" t="s">
        <v>6561</v>
      </c>
      <c r="AB1210" s="72">
        <v>0</v>
      </c>
      <c r="AC1210" s="72">
        <v>1</v>
      </c>
      <c r="AD1210" s="76"/>
    </row>
    <row r="1211" spans="1:30" ht="54" x14ac:dyDescent="0.25">
      <c r="A1211" s="62">
        <v>1210</v>
      </c>
      <c r="B1211" s="68" t="s">
        <v>1416</v>
      </c>
      <c r="C1211" s="64">
        <f t="shared" si="67"/>
        <v>1</v>
      </c>
      <c r="D1211" s="65">
        <v>45295</v>
      </c>
      <c r="E1211" s="66" t="s">
        <v>6953</v>
      </c>
      <c r="F1211" s="67" t="s">
        <v>5016</v>
      </c>
      <c r="G1211" s="68">
        <v>78111800</v>
      </c>
      <c r="H1211" s="69" t="s">
        <v>6226</v>
      </c>
      <c r="I1211" s="62" t="s">
        <v>155</v>
      </c>
      <c r="J1211" s="62" t="s">
        <v>156</v>
      </c>
      <c r="K1211" s="62">
        <v>9</v>
      </c>
      <c r="L1211" s="62" t="s">
        <v>1530</v>
      </c>
      <c r="M1211" s="70" t="s">
        <v>224</v>
      </c>
      <c r="N1211" s="71">
        <v>100000000</v>
      </c>
      <c r="O1211" s="71">
        <v>100000000</v>
      </c>
      <c r="P1211" s="71" t="s">
        <v>225</v>
      </c>
      <c r="Q1211" s="71" t="s">
        <v>221</v>
      </c>
      <c r="R1211" s="72">
        <v>1</v>
      </c>
      <c r="S1211" s="73" t="s">
        <v>4</v>
      </c>
      <c r="T1211" s="87">
        <v>2018011000692</v>
      </c>
      <c r="U1211" s="75" t="str">
        <f t="shared" si="68"/>
        <v>3200 - Subdirección Administrativa y Financiera</v>
      </c>
      <c r="V1211" s="72" t="str">
        <f t="shared" si="66"/>
        <v>INVERSION</v>
      </c>
      <c r="W1211" s="72" t="s">
        <v>6557</v>
      </c>
      <c r="X1211" s="72" t="s">
        <v>6558</v>
      </c>
      <c r="Y1211" s="72" t="s">
        <v>6559</v>
      </c>
      <c r="Z1211" s="72" t="s">
        <v>6560</v>
      </c>
      <c r="AA1211" s="72" t="s">
        <v>6561</v>
      </c>
      <c r="AB1211" s="72">
        <v>0</v>
      </c>
      <c r="AC1211" s="72">
        <v>1</v>
      </c>
      <c r="AD1211" s="76"/>
    </row>
    <row r="1212" spans="1:30" ht="72" x14ac:dyDescent="0.25">
      <c r="A1212" s="62">
        <v>1211</v>
      </c>
      <c r="B1212" s="68" t="s">
        <v>1416</v>
      </c>
      <c r="C1212" s="64">
        <f t="shared" si="67"/>
        <v>0</v>
      </c>
      <c r="D1212" s="65">
        <v>45316</v>
      </c>
      <c r="E1212" s="66" t="s">
        <v>6969</v>
      </c>
      <c r="F1212" s="67" t="s">
        <v>5016</v>
      </c>
      <c r="G1212" s="68">
        <v>78181500</v>
      </c>
      <c r="H1212" s="69" t="s">
        <v>6227</v>
      </c>
      <c r="I1212" s="62" t="s">
        <v>153</v>
      </c>
      <c r="J1212" s="62" t="s">
        <v>153</v>
      </c>
      <c r="K1212" s="62">
        <v>12</v>
      </c>
      <c r="L1212" s="62" t="s">
        <v>625</v>
      </c>
      <c r="M1212" s="70" t="s">
        <v>224</v>
      </c>
      <c r="N1212" s="79">
        <v>0</v>
      </c>
      <c r="O1212" s="79">
        <v>0</v>
      </c>
      <c r="P1212" s="71" t="s">
        <v>225</v>
      </c>
      <c r="Q1212" s="71" t="s">
        <v>221</v>
      </c>
      <c r="R1212" s="72">
        <v>0</v>
      </c>
      <c r="S1212" s="73" t="s">
        <v>4</v>
      </c>
      <c r="T1212" s="87">
        <v>2018011000692</v>
      </c>
      <c r="U1212" s="75" t="str">
        <f t="shared" si="68"/>
        <v>3200 - Subdirección Administrativa y Financiera</v>
      </c>
      <c r="V1212" s="72" t="str">
        <f t="shared" si="66"/>
        <v>INVERSION</v>
      </c>
      <c r="W1212" s="72" t="s">
        <v>6557</v>
      </c>
      <c r="X1212" s="72" t="s">
        <v>6558</v>
      </c>
      <c r="Y1212" s="72" t="s">
        <v>6559</v>
      </c>
      <c r="Z1212" s="72" t="s">
        <v>6560</v>
      </c>
      <c r="AA1212" s="72" t="s">
        <v>6561</v>
      </c>
      <c r="AB1212" s="72">
        <v>0</v>
      </c>
      <c r="AC1212" s="72">
        <v>1</v>
      </c>
      <c r="AD1212" s="76"/>
    </row>
    <row r="1213" spans="1:30" ht="90" x14ac:dyDescent="0.25">
      <c r="A1213" s="62">
        <v>1212</v>
      </c>
      <c r="B1213" s="68" t="s">
        <v>1515</v>
      </c>
      <c r="C1213" s="64">
        <f t="shared" si="67"/>
        <v>1</v>
      </c>
      <c r="D1213" s="65">
        <v>45295</v>
      </c>
      <c r="E1213" s="66" t="s">
        <v>6938</v>
      </c>
      <c r="F1213" s="67" t="s">
        <v>5016</v>
      </c>
      <c r="G1213" s="68">
        <v>80101500</v>
      </c>
      <c r="H1213" s="69" t="s">
        <v>6568</v>
      </c>
      <c r="I1213" s="62" t="s">
        <v>153</v>
      </c>
      <c r="J1213" s="62" t="s">
        <v>153</v>
      </c>
      <c r="K1213" s="62">
        <v>12</v>
      </c>
      <c r="L1213" s="62" t="s">
        <v>223</v>
      </c>
      <c r="M1213" s="70" t="s">
        <v>224</v>
      </c>
      <c r="N1213" s="71">
        <v>121945440</v>
      </c>
      <c r="O1213" s="71">
        <v>121945440</v>
      </c>
      <c r="P1213" s="71" t="s">
        <v>225</v>
      </c>
      <c r="Q1213" s="71" t="s">
        <v>221</v>
      </c>
      <c r="R1213" s="72">
        <v>1</v>
      </c>
      <c r="S1213" s="73" t="s">
        <v>4</v>
      </c>
      <c r="T1213" s="87">
        <v>2018011000692</v>
      </c>
      <c r="U1213" s="75" t="str">
        <f t="shared" si="68"/>
        <v>3100 - Subdirección de Talento Humano</v>
      </c>
      <c r="V1213" s="72" t="str">
        <f t="shared" si="66"/>
        <v>INVERSION</v>
      </c>
      <c r="W1213" s="72" t="s">
        <v>6557</v>
      </c>
      <c r="X1213" s="72" t="s">
        <v>6558</v>
      </c>
      <c r="Y1213" s="72" t="s">
        <v>6559</v>
      </c>
      <c r="Z1213" s="72" t="s">
        <v>6560</v>
      </c>
      <c r="AA1213" s="72" t="s">
        <v>6561</v>
      </c>
      <c r="AB1213" s="72">
        <v>0</v>
      </c>
      <c r="AC1213" s="72">
        <v>1</v>
      </c>
      <c r="AD1213" s="76"/>
    </row>
    <row r="1214" spans="1:30" ht="90" x14ac:dyDescent="0.25">
      <c r="A1214" s="62">
        <v>1213</v>
      </c>
      <c r="B1214" s="68" t="s">
        <v>1416</v>
      </c>
      <c r="C1214" s="64">
        <f t="shared" si="67"/>
        <v>1</v>
      </c>
      <c r="D1214" s="65">
        <v>45295</v>
      </c>
      <c r="E1214" s="66" t="s">
        <v>6938</v>
      </c>
      <c r="F1214" s="67" t="s">
        <v>5016</v>
      </c>
      <c r="G1214" s="68">
        <v>80101500</v>
      </c>
      <c r="H1214" s="69" t="s">
        <v>6228</v>
      </c>
      <c r="I1214" s="62" t="s">
        <v>153</v>
      </c>
      <c r="J1214" s="62" t="s">
        <v>153</v>
      </c>
      <c r="K1214" s="62">
        <v>12</v>
      </c>
      <c r="L1214" s="62" t="s">
        <v>223</v>
      </c>
      <c r="M1214" s="70" t="s">
        <v>224</v>
      </c>
      <c r="N1214" s="71">
        <v>60186175</v>
      </c>
      <c r="O1214" s="71">
        <v>60186175</v>
      </c>
      <c r="P1214" s="71" t="s">
        <v>225</v>
      </c>
      <c r="Q1214" s="71" t="s">
        <v>221</v>
      </c>
      <c r="R1214" s="72">
        <v>1</v>
      </c>
      <c r="S1214" s="73" t="s">
        <v>4</v>
      </c>
      <c r="T1214" s="87">
        <v>2018011000692</v>
      </c>
      <c r="U1214" s="75" t="str">
        <f t="shared" si="68"/>
        <v>3200 - Subdirección Administrativa y Financiera</v>
      </c>
      <c r="V1214" s="72" t="str">
        <f t="shared" si="66"/>
        <v>INVERSION</v>
      </c>
      <c r="W1214" s="72" t="s">
        <v>6557</v>
      </c>
      <c r="X1214" s="72" t="s">
        <v>6558</v>
      </c>
      <c r="Y1214" s="72" t="s">
        <v>6559</v>
      </c>
      <c r="Z1214" s="72" t="s">
        <v>6560</v>
      </c>
      <c r="AA1214" s="72" t="s">
        <v>6561</v>
      </c>
      <c r="AB1214" s="72">
        <v>0</v>
      </c>
      <c r="AC1214" s="72">
        <v>1</v>
      </c>
      <c r="AD1214" s="76"/>
    </row>
    <row r="1215" spans="1:30" ht="90" x14ac:dyDescent="0.25">
      <c r="A1215" s="62">
        <v>1214</v>
      </c>
      <c r="B1215" s="68" t="s">
        <v>1416</v>
      </c>
      <c r="C1215" s="64">
        <f t="shared" si="67"/>
        <v>2</v>
      </c>
      <c r="D1215" s="65">
        <v>45295</v>
      </c>
      <c r="E1215" s="66" t="s">
        <v>6938</v>
      </c>
      <c r="F1215" s="67" t="s">
        <v>5016</v>
      </c>
      <c r="G1215" s="68">
        <v>80101500</v>
      </c>
      <c r="H1215" s="69" t="s">
        <v>6229</v>
      </c>
      <c r="I1215" s="62" t="s">
        <v>153</v>
      </c>
      <c r="J1215" s="62" t="s">
        <v>153</v>
      </c>
      <c r="K1215" s="62">
        <v>12</v>
      </c>
      <c r="L1215" s="62" t="s">
        <v>223</v>
      </c>
      <c r="M1215" s="70" t="s">
        <v>224</v>
      </c>
      <c r="N1215" s="71">
        <v>122836110</v>
      </c>
      <c r="O1215" s="71">
        <v>122836110</v>
      </c>
      <c r="P1215" s="71" t="s">
        <v>225</v>
      </c>
      <c r="Q1215" s="71" t="s">
        <v>221</v>
      </c>
      <c r="R1215" s="72">
        <v>2</v>
      </c>
      <c r="S1215" s="73" t="s">
        <v>4</v>
      </c>
      <c r="T1215" s="87">
        <v>2018011000692</v>
      </c>
      <c r="U1215" s="75" t="str">
        <f t="shared" si="68"/>
        <v>3200 - Subdirección Administrativa y Financiera</v>
      </c>
      <c r="V1215" s="72" t="str">
        <f t="shared" si="66"/>
        <v>INVERSION</v>
      </c>
      <c r="W1215" s="72" t="s">
        <v>6557</v>
      </c>
      <c r="X1215" s="72" t="s">
        <v>6558</v>
      </c>
      <c r="Y1215" s="72" t="s">
        <v>6559</v>
      </c>
      <c r="Z1215" s="72" t="s">
        <v>6560</v>
      </c>
      <c r="AA1215" s="72" t="s">
        <v>6561</v>
      </c>
      <c r="AB1215" s="72">
        <v>0</v>
      </c>
      <c r="AC1215" s="72">
        <v>1</v>
      </c>
      <c r="AD1215" s="76"/>
    </row>
    <row r="1216" spans="1:30" ht="90" x14ac:dyDescent="0.25">
      <c r="A1216" s="62">
        <v>1215</v>
      </c>
      <c r="B1216" s="68" t="s">
        <v>1416</v>
      </c>
      <c r="C1216" s="64">
        <f t="shared" si="67"/>
        <v>1</v>
      </c>
      <c r="D1216" s="65">
        <v>45295</v>
      </c>
      <c r="E1216" s="66" t="s">
        <v>6938</v>
      </c>
      <c r="F1216" s="67" t="s">
        <v>5016</v>
      </c>
      <c r="G1216" s="68">
        <v>80101500</v>
      </c>
      <c r="H1216" s="69" t="s">
        <v>6230</v>
      </c>
      <c r="I1216" s="62" t="s">
        <v>153</v>
      </c>
      <c r="J1216" s="62" t="s">
        <v>153</v>
      </c>
      <c r="K1216" s="62">
        <v>12</v>
      </c>
      <c r="L1216" s="62" t="s">
        <v>223</v>
      </c>
      <c r="M1216" s="70" t="s">
        <v>224</v>
      </c>
      <c r="N1216" s="71">
        <v>50000000</v>
      </c>
      <c r="O1216" s="71">
        <v>50000000</v>
      </c>
      <c r="P1216" s="71" t="s">
        <v>225</v>
      </c>
      <c r="Q1216" s="71" t="s">
        <v>221</v>
      </c>
      <c r="R1216" s="72">
        <v>1</v>
      </c>
      <c r="S1216" s="73" t="s">
        <v>4</v>
      </c>
      <c r="T1216" s="87">
        <v>2018011000692</v>
      </c>
      <c r="U1216" s="75" t="str">
        <f t="shared" si="68"/>
        <v>3200 - Subdirección Administrativa y Financiera</v>
      </c>
      <c r="V1216" s="72" t="str">
        <f t="shared" si="66"/>
        <v>INVERSION</v>
      </c>
      <c r="W1216" s="72" t="s">
        <v>6557</v>
      </c>
      <c r="X1216" s="72" t="s">
        <v>6558</v>
      </c>
      <c r="Y1216" s="72" t="s">
        <v>6559</v>
      </c>
      <c r="Z1216" s="72" t="s">
        <v>6560</v>
      </c>
      <c r="AA1216" s="72" t="s">
        <v>6561</v>
      </c>
      <c r="AB1216" s="72">
        <v>0</v>
      </c>
      <c r="AC1216" s="72">
        <v>1</v>
      </c>
      <c r="AD1216" s="76"/>
    </row>
    <row r="1217" spans="1:30" ht="90" x14ac:dyDescent="0.25">
      <c r="A1217" s="62">
        <v>1216</v>
      </c>
      <c r="B1217" s="68" t="s">
        <v>1416</v>
      </c>
      <c r="C1217" s="64">
        <f t="shared" si="67"/>
        <v>1</v>
      </c>
      <c r="D1217" s="65">
        <v>45295</v>
      </c>
      <c r="E1217" s="66" t="s">
        <v>6938</v>
      </c>
      <c r="F1217" s="67" t="s">
        <v>5016</v>
      </c>
      <c r="G1217" s="68">
        <v>80101500</v>
      </c>
      <c r="H1217" s="69" t="s">
        <v>6231</v>
      </c>
      <c r="I1217" s="62" t="s">
        <v>153</v>
      </c>
      <c r="J1217" s="62" t="s">
        <v>153</v>
      </c>
      <c r="K1217" s="62">
        <v>6</v>
      </c>
      <c r="L1217" s="62" t="s">
        <v>223</v>
      </c>
      <c r="M1217" s="70" t="s">
        <v>224</v>
      </c>
      <c r="N1217" s="71">
        <v>17868240</v>
      </c>
      <c r="O1217" s="71">
        <v>17868240</v>
      </c>
      <c r="P1217" s="71" t="s">
        <v>225</v>
      </c>
      <c r="Q1217" s="71" t="s">
        <v>221</v>
      </c>
      <c r="R1217" s="72">
        <v>1</v>
      </c>
      <c r="S1217" s="73" t="s">
        <v>4</v>
      </c>
      <c r="T1217" s="87">
        <v>2018011000692</v>
      </c>
      <c r="U1217" s="75" t="str">
        <f t="shared" si="68"/>
        <v>3200 - Subdirección Administrativa y Financiera</v>
      </c>
      <c r="V1217" s="72" t="str">
        <f t="shared" si="66"/>
        <v>INVERSION</v>
      </c>
      <c r="W1217" s="72" t="s">
        <v>6557</v>
      </c>
      <c r="X1217" s="72" t="s">
        <v>6558</v>
      </c>
      <c r="Y1217" s="72" t="s">
        <v>6559</v>
      </c>
      <c r="Z1217" s="72" t="s">
        <v>6560</v>
      </c>
      <c r="AA1217" s="72" t="s">
        <v>6561</v>
      </c>
      <c r="AB1217" s="72">
        <v>0</v>
      </c>
      <c r="AC1217" s="72">
        <v>1</v>
      </c>
      <c r="AD1217" s="76"/>
    </row>
    <row r="1218" spans="1:30" ht="90" x14ac:dyDescent="0.25">
      <c r="A1218" s="62">
        <v>1217</v>
      </c>
      <c r="B1218" s="68" t="s">
        <v>1416</v>
      </c>
      <c r="C1218" s="64">
        <f t="shared" si="67"/>
        <v>1</v>
      </c>
      <c r="D1218" s="65">
        <v>45295</v>
      </c>
      <c r="E1218" s="66" t="s">
        <v>6938</v>
      </c>
      <c r="F1218" s="67" t="s">
        <v>5016</v>
      </c>
      <c r="G1218" s="68">
        <v>80101500</v>
      </c>
      <c r="H1218" s="69" t="s">
        <v>6232</v>
      </c>
      <c r="I1218" s="62" t="s">
        <v>159</v>
      </c>
      <c r="J1218" s="62" t="s">
        <v>159</v>
      </c>
      <c r="K1218" s="62">
        <v>6</v>
      </c>
      <c r="L1218" s="62" t="s">
        <v>223</v>
      </c>
      <c r="M1218" s="70" t="s">
        <v>224</v>
      </c>
      <c r="N1218" s="71">
        <v>19031262</v>
      </c>
      <c r="O1218" s="71">
        <v>19031262</v>
      </c>
      <c r="P1218" s="71" t="s">
        <v>225</v>
      </c>
      <c r="Q1218" s="71" t="s">
        <v>221</v>
      </c>
      <c r="R1218" s="72">
        <v>1</v>
      </c>
      <c r="S1218" s="73" t="s">
        <v>4</v>
      </c>
      <c r="T1218" s="87">
        <v>2018011000692</v>
      </c>
      <c r="U1218" s="75" t="str">
        <f t="shared" si="68"/>
        <v>3200 - Subdirección Administrativa y Financiera</v>
      </c>
      <c r="V1218" s="72" t="str">
        <f t="shared" si="66"/>
        <v>INVERSION</v>
      </c>
      <c r="W1218" s="72" t="s">
        <v>6557</v>
      </c>
      <c r="X1218" s="72" t="s">
        <v>6558</v>
      </c>
      <c r="Y1218" s="72" t="s">
        <v>6559</v>
      </c>
      <c r="Z1218" s="72" t="s">
        <v>6560</v>
      </c>
      <c r="AA1218" s="72" t="s">
        <v>6561</v>
      </c>
      <c r="AB1218" s="72">
        <v>0</v>
      </c>
      <c r="AC1218" s="72">
        <v>1</v>
      </c>
      <c r="AD1218" s="76"/>
    </row>
    <row r="1219" spans="1:30" ht="90" x14ac:dyDescent="0.25">
      <c r="A1219" s="62">
        <v>1218</v>
      </c>
      <c r="B1219" s="68" t="s">
        <v>1416</v>
      </c>
      <c r="C1219" s="64">
        <f t="shared" si="67"/>
        <v>1</v>
      </c>
      <c r="D1219" s="65">
        <v>45295</v>
      </c>
      <c r="E1219" s="66" t="s">
        <v>6938</v>
      </c>
      <c r="F1219" s="67" t="s">
        <v>5016</v>
      </c>
      <c r="G1219" s="68">
        <v>80101500</v>
      </c>
      <c r="H1219" s="69" t="s">
        <v>6233</v>
      </c>
      <c r="I1219" s="62" t="s">
        <v>153</v>
      </c>
      <c r="J1219" s="62" t="s">
        <v>153</v>
      </c>
      <c r="K1219" s="62">
        <v>12</v>
      </c>
      <c r="L1219" s="62" t="s">
        <v>223</v>
      </c>
      <c r="M1219" s="70" t="s">
        <v>224</v>
      </c>
      <c r="N1219" s="71">
        <v>37639607</v>
      </c>
      <c r="O1219" s="71">
        <v>37639607</v>
      </c>
      <c r="P1219" s="71" t="s">
        <v>225</v>
      </c>
      <c r="Q1219" s="71" t="s">
        <v>221</v>
      </c>
      <c r="R1219" s="72">
        <v>1</v>
      </c>
      <c r="S1219" s="73" t="s">
        <v>4</v>
      </c>
      <c r="T1219" s="87">
        <v>2018011000692</v>
      </c>
      <c r="U1219" s="75" t="str">
        <f t="shared" si="68"/>
        <v>3200 - Subdirección Administrativa y Financiera</v>
      </c>
      <c r="V1219" s="72" t="str">
        <f t="shared" si="66"/>
        <v>INVERSION</v>
      </c>
      <c r="W1219" s="72" t="s">
        <v>6557</v>
      </c>
      <c r="X1219" s="72" t="s">
        <v>6558</v>
      </c>
      <c r="Y1219" s="72" t="s">
        <v>6559</v>
      </c>
      <c r="Z1219" s="72" t="s">
        <v>6560</v>
      </c>
      <c r="AA1219" s="72" t="s">
        <v>6561</v>
      </c>
      <c r="AB1219" s="72">
        <v>0</v>
      </c>
      <c r="AC1219" s="72">
        <v>1</v>
      </c>
      <c r="AD1219" s="76"/>
    </row>
    <row r="1220" spans="1:30" ht="90" x14ac:dyDescent="0.25">
      <c r="A1220" s="62">
        <v>1219</v>
      </c>
      <c r="B1220" s="68" t="s">
        <v>1416</v>
      </c>
      <c r="C1220" s="64">
        <f t="shared" si="67"/>
        <v>2</v>
      </c>
      <c r="D1220" s="65">
        <v>45295</v>
      </c>
      <c r="E1220" s="66" t="s">
        <v>6938</v>
      </c>
      <c r="F1220" s="67" t="s">
        <v>5016</v>
      </c>
      <c r="G1220" s="68">
        <v>80101500</v>
      </c>
      <c r="H1220" s="69" t="s">
        <v>6234</v>
      </c>
      <c r="I1220" s="62" t="s">
        <v>153</v>
      </c>
      <c r="J1220" s="62" t="s">
        <v>153</v>
      </c>
      <c r="K1220" s="62">
        <v>12</v>
      </c>
      <c r="L1220" s="62" t="s">
        <v>223</v>
      </c>
      <c r="M1220" s="70" t="s">
        <v>224</v>
      </c>
      <c r="N1220" s="71">
        <v>51013282</v>
      </c>
      <c r="O1220" s="71">
        <v>51013282</v>
      </c>
      <c r="P1220" s="71" t="s">
        <v>225</v>
      </c>
      <c r="Q1220" s="71" t="s">
        <v>221</v>
      </c>
      <c r="R1220" s="72">
        <v>2</v>
      </c>
      <c r="S1220" s="73" t="s">
        <v>4</v>
      </c>
      <c r="T1220" s="87">
        <v>2018011000692</v>
      </c>
      <c r="U1220" s="75" t="str">
        <f t="shared" si="68"/>
        <v>3200 - Subdirección Administrativa y Financiera</v>
      </c>
      <c r="V1220" s="72" t="str">
        <f t="shared" si="66"/>
        <v>INVERSION</v>
      </c>
      <c r="W1220" s="72" t="s">
        <v>6557</v>
      </c>
      <c r="X1220" s="72" t="s">
        <v>6558</v>
      </c>
      <c r="Y1220" s="72" t="s">
        <v>6559</v>
      </c>
      <c r="Z1220" s="72" t="s">
        <v>6560</v>
      </c>
      <c r="AA1220" s="72" t="s">
        <v>6561</v>
      </c>
      <c r="AB1220" s="72">
        <v>0</v>
      </c>
      <c r="AC1220" s="72">
        <v>1</v>
      </c>
      <c r="AD1220" s="76"/>
    </row>
    <row r="1221" spans="1:30" ht="90" x14ac:dyDescent="0.25">
      <c r="A1221" s="62">
        <v>1220</v>
      </c>
      <c r="B1221" s="68" t="s">
        <v>1416</v>
      </c>
      <c r="C1221" s="64">
        <f t="shared" si="67"/>
        <v>1</v>
      </c>
      <c r="D1221" s="65">
        <v>45295</v>
      </c>
      <c r="E1221" s="66" t="s">
        <v>6938</v>
      </c>
      <c r="F1221" s="67" t="s">
        <v>5016</v>
      </c>
      <c r="G1221" s="68">
        <v>80101500</v>
      </c>
      <c r="H1221" s="69" t="s">
        <v>6235</v>
      </c>
      <c r="I1221" s="62" t="s">
        <v>156</v>
      </c>
      <c r="J1221" s="62" t="s">
        <v>156</v>
      </c>
      <c r="K1221" s="62">
        <v>9</v>
      </c>
      <c r="L1221" s="62" t="s">
        <v>223</v>
      </c>
      <c r="M1221" s="70" t="s">
        <v>224</v>
      </c>
      <c r="N1221" s="71">
        <v>63222381</v>
      </c>
      <c r="O1221" s="71">
        <v>63222381</v>
      </c>
      <c r="P1221" s="71" t="s">
        <v>225</v>
      </c>
      <c r="Q1221" s="71" t="s">
        <v>221</v>
      </c>
      <c r="R1221" s="72">
        <v>1</v>
      </c>
      <c r="S1221" s="73" t="s">
        <v>4</v>
      </c>
      <c r="T1221" s="87">
        <v>2018011000692</v>
      </c>
      <c r="U1221" s="75" t="str">
        <f t="shared" si="68"/>
        <v>3200 - Subdirección Administrativa y Financiera</v>
      </c>
      <c r="V1221" s="72" t="str">
        <f t="shared" si="66"/>
        <v>INVERSION</v>
      </c>
      <c r="W1221" s="72" t="s">
        <v>6557</v>
      </c>
      <c r="X1221" s="72" t="s">
        <v>6558</v>
      </c>
      <c r="Y1221" s="72" t="s">
        <v>6559</v>
      </c>
      <c r="Z1221" s="72" t="s">
        <v>6560</v>
      </c>
      <c r="AA1221" s="72" t="s">
        <v>6561</v>
      </c>
      <c r="AB1221" s="72">
        <v>0</v>
      </c>
      <c r="AC1221" s="72">
        <v>1</v>
      </c>
      <c r="AD1221" s="76"/>
    </row>
    <row r="1222" spans="1:30" ht="90" x14ac:dyDescent="0.25">
      <c r="A1222" s="62">
        <v>1221</v>
      </c>
      <c r="B1222" s="68" t="s">
        <v>1416</v>
      </c>
      <c r="C1222" s="64">
        <f t="shared" si="67"/>
        <v>1</v>
      </c>
      <c r="D1222" s="65">
        <v>45295</v>
      </c>
      <c r="E1222" s="66" t="s">
        <v>6938</v>
      </c>
      <c r="F1222" s="67" t="s">
        <v>5016</v>
      </c>
      <c r="G1222" s="68">
        <v>80101500</v>
      </c>
      <c r="H1222" s="69" t="s">
        <v>6236</v>
      </c>
      <c r="I1222" s="62" t="s">
        <v>154</v>
      </c>
      <c r="J1222" s="62" t="s">
        <v>154</v>
      </c>
      <c r="K1222" s="62">
        <v>12</v>
      </c>
      <c r="L1222" s="62" t="s">
        <v>223</v>
      </c>
      <c r="M1222" s="70" t="s">
        <v>224</v>
      </c>
      <c r="N1222" s="71">
        <v>166897500</v>
      </c>
      <c r="O1222" s="71">
        <v>166897500</v>
      </c>
      <c r="P1222" s="71" t="s">
        <v>225</v>
      </c>
      <c r="Q1222" s="71" t="s">
        <v>221</v>
      </c>
      <c r="R1222" s="72">
        <v>1</v>
      </c>
      <c r="S1222" s="73" t="s">
        <v>4</v>
      </c>
      <c r="T1222" s="87">
        <v>2018011000692</v>
      </c>
      <c r="U1222" s="75" t="str">
        <f t="shared" si="68"/>
        <v>3200 - Subdirección Administrativa y Financiera</v>
      </c>
      <c r="V1222" s="72" t="str">
        <f t="shared" si="66"/>
        <v>INVERSION</v>
      </c>
      <c r="W1222" s="72" t="s">
        <v>6557</v>
      </c>
      <c r="X1222" s="72" t="s">
        <v>6558</v>
      </c>
      <c r="Y1222" s="72" t="s">
        <v>6559</v>
      </c>
      <c r="Z1222" s="72" t="s">
        <v>6560</v>
      </c>
      <c r="AA1222" s="72" t="s">
        <v>6561</v>
      </c>
      <c r="AB1222" s="72">
        <v>0</v>
      </c>
      <c r="AC1222" s="72">
        <v>1</v>
      </c>
      <c r="AD1222" s="76"/>
    </row>
    <row r="1223" spans="1:30" ht="90" x14ac:dyDescent="0.25">
      <c r="A1223" s="62">
        <v>1222</v>
      </c>
      <c r="B1223" s="68" t="s">
        <v>1416</v>
      </c>
      <c r="C1223" s="64">
        <f t="shared" si="67"/>
        <v>1</v>
      </c>
      <c r="D1223" s="65">
        <v>45295</v>
      </c>
      <c r="E1223" s="66" t="s">
        <v>6938</v>
      </c>
      <c r="F1223" s="67" t="s">
        <v>5016</v>
      </c>
      <c r="G1223" s="68">
        <v>80101500</v>
      </c>
      <c r="H1223" s="69" t="s">
        <v>6237</v>
      </c>
      <c r="I1223" s="62" t="s">
        <v>153</v>
      </c>
      <c r="J1223" s="62" t="s">
        <v>153</v>
      </c>
      <c r="K1223" s="62">
        <v>12</v>
      </c>
      <c r="L1223" s="62" t="s">
        <v>223</v>
      </c>
      <c r="M1223" s="70" t="s">
        <v>224</v>
      </c>
      <c r="N1223" s="71">
        <v>36306866</v>
      </c>
      <c r="O1223" s="71">
        <v>36306866</v>
      </c>
      <c r="P1223" s="71" t="s">
        <v>225</v>
      </c>
      <c r="Q1223" s="71" t="s">
        <v>221</v>
      </c>
      <c r="R1223" s="72">
        <v>1</v>
      </c>
      <c r="S1223" s="73" t="s">
        <v>4</v>
      </c>
      <c r="T1223" s="87">
        <v>2018011000692</v>
      </c>
      <c r="U1223" s="75" t="str">
        <f t="shared" si="68"/>
        <v>3200 - Subdirección Administrativa y Financiera</v>
      </c>
      <c r="V1223" s="72" t="str">
        <f t="shared" si="66"/>
        <v>INVERSION</v>
      </c>
      <c r="W1223" s="72" t="s">
        <v>6557</v>
      </c>
      <c r="X1223" s="72" t="s">
        <v>6558</v>
      </c>
      <c r="Y1223" s="72" t="s">
        <v>6559</v>
      </c>
      <c r="Z1223" s="72" t="s">
        <v>6560</v>
      </c>
      <c r="AA1223" s="72" t="s">
        <v>6561</v>
      </c>
      <c r="AB1223" s="72">
        <v>0</v>
      </c>
      <c r="AC1223" s="72">
        <v>1</v>
      </c>
      <c r="AD1223" s="76"/>
    </row>
    <row r="1224" spans="1:30" ht="90" x14ac:dyDescent="0.25">
      <c r="A1224" s="62">
        <v>1223</v>
      </c>
      <c r="B1224" s="68" t="s">
        <v>1416</v>
      </c>
      <c r="C1224" s="64">
        <f t="shared" si="67"/>
        <v>0</v>
      </c>
      <c r="D1224" s="65">
        <v>45295</v>
      </c>
      <c r="E1224" s="66" t="s">
        <v>6938</v>
      </c>
      <c r="F1224" s="67" t="s">
        <v>5016</v>
      </c>
      <c r="G1224" s="68">
        <v>80101500</v>
      </c>
      <c r="H1224" s="69" t="s">
        <v>6238</v>
      </c>
      <c r="I1224" s="62" t="s">
        <v>153</v>
      </c>
      <c r="J1224" s="62" t="s">
        <v>153</v>
      </c>
      <c r="K1224" s="62">
        <v>12</v>
      </c>
      <c r="L1224" s="62" t="s">
        <v>223</v>
      </c>
      <c r="M1224" s="70" t="s">
        <v>224</v>
      </c>
      <c r="N1224" s="79">
        <v>0</v>
      </c>
      <c r="O1224" s="79">
        <v>0</v>
      </c>
      <c r="P1224" s="71" t="s">
        <v>225</v>
      </c>
      <c r="Q1224" s="71" t="s">
        <v>221</v>
      </c>
      <c r="R1224" s="72">
        <v>0</v>
      </c>
      <c r="S1224" s="73" t="s">
        <v>4</v>
      </c>
      <c r="T1224" s="87">
        <v>2018011000692</v>
      </c>
      <c r="U1224" s="75" t="str">
        <f t="shared" si="68"/>
        <v>3200 - Subdirección Administrativa y Financiera</v>
      </c>
      <c r="V1224" s="72" t="str">
        <f t="shared" si="66"/>
        <v>INVERSION</v>
      </c>
      <c r="W1224" s="72" t="s">
        <v>6557</v>
      </c>
      <c r="X1224" s="72" t="s">
        <v>6558</v>
      </c>
      <c r="Y1224" s="72" t="s">
        <v>6559</v>
      </c>
      <c r="Z1224" s="72" t="s">
        <v>6560</v>
      </c>
      <c r="AA1224" s="72" t="s">
        <v>6561</v>
      </c>
      <c r="AB1224" s="72">
        <v>0</v>
      </c>
      <c r="AC1224" s="72">
        <v>1</v>
      </c>
      <c r="AD1224" s="76"/>
    </row>
    <row r="1225" spans="1:30" ht="90" x14ac:dyDescent="0.25">
      <c r="A1225" s="62">
        <v>1224</v>
      </c>
      <c r="B1225" s="68" t="s">
        <v>1416</v>
      </c>
      <c r="C1225" s="64">
        <f t="shared" si="67"/>
        <v>1</v>
      </c>
      <c r="D1225" s="65">
        <v>45295</v>
      </c>
      <c r="E1225" s="66" t="s">
        <v>6938</v>
      </c>
      <c r="F1225" s="67" t="s">
        <v>5016</v>
      </c>
      <c r="G1225" s="68">
        <v>80101500</v>
      </c>
      <c r="H1225" s="69" t="s">
        <v>6239</v>
      </c>
      <c r="I1225" s="62" t="s">
        <v>156</v>
      </c>
      <c r="J1225" s="62" t="s">
        <v>156</v>
      </c>
      <c r="K1225" s="62">
        <v>9</v>
      </c>
      <c r="L1225" s="62" t="s">
        <v>223</v>
      </c>
      <c r="M1225" s="70" t="s">
        <v>224</v>
      </c>
      <c r="N1225" s="71">
        <v>28546893</v>
      </c>
      <c r="O1225" s="71">
        <v>28546893</v>
      </c>
      <c r="P1225" s="71" t="s">
        <v>225</v>
      </c>
      <c r="Q1225" s="71" t="s">
        <v>221</v>
      </c>
      <c r="R1225" s="72">
        <v>1</v>
      </c>
      <c r="S1225" s="73" t="s">
        <v>4</v>
      </c>
      <c r="T1225" s="87">
        <v>2018011000692</v>
      </c>
      <c r="U1225" s="75" t="str">
        <f t="shared" si="68"/>
        <v>3200 - Subdirección Administrativa y Financiera</v>
      </c>
      <c r="V1225" s="72" t="str">
        <f t="shared" si="66"/>
        <v>INVERSION</v>
      </c>
      <c r="W1225" s="72" t="s">
        <v>6557</v>
      </c>
      <c r="X1225" s="72" t="s">
        <v>6558</v>
      </c>
      <c r="Y1225" s="72" t="s">
        <v>6559</v>
      </c>
      <c r="Z1225" s="72" t="s">
        <v>6560</v>
      </c>
      <c r="AA1225" s="72" t="s">
        <v>6561</v>
      </c>
      <c r="AB1225" s="72">
        <v>0</v>
      </c>
      <c r="AC1225" s="72">
        <v>1</v>
      </c>
      <c r="AD1225" s="76"/>
    </row>
    <row r="1226" spans="1:30" ht="90" x14ac:dyDescent="0.25">
      <c r="A1226" s="62">
        <v>1225</v>
      </c>
      <c r="B1226" s="68" t="s">
        <v>1416</v>
      </c>
      <c r="C1226" s="64">
        <f t="shared" si="67"/>
        <v>8</v>
      </c>
      <c r="D1226" s="65">
        <v>45295</v>
      </c>
      <c r="E1226" s="66" t="s">
        <v>6938</v>
      </c>
      <c r="F1226" s="67" t="s">
        <v>5016</v>
      </c>
      <c r="G1226" s="68">
        <v>80101500</v>
      </c>
      <c r="H1226" s="69" t="s">
        <v>6240</v>
      </c>
      <c r="I1226" s="62" t="s">
        <v>154</v>
      </c>
      <c r="J1226" s="62" t="s">
        <v>154</v>
      </c>
      <c r="K1226" s="62">
        <v>5</v>
      </c>
      <c r="L1226" s="62" t="s">
        <v>223</v>
      </c>
      <c r="M1226" s="70" t="s">
        <v>224</v>
      </c>
      <c r="N1226" s="71">
        <v>77952880</v>
      </c>
      <c r="O1226" s="71">
        <v>77952880</v>
      </c>
      <c r="P1226" s="71" t="s">
        <v>225</v>
      </c>
      <c r="Q1226" s="71" t="s">
        <v>221</v>
      </c>
      <c r="R1226" s="72">
        <v>8</v>
      </c>
      <c r="S1226" s="73" t="s">
        <v>4</v>
      </c>
      <c r="T1226" s="87">
        <v>2018011000692</v>
      </c>
      <c r="U1226" s="75" t="str">
        <f t="shared" si="68"/>
        <v>3200 - Subdirección Administrativa y Financiera</v>
      </c>
      <c r="V1226" s="72" t="str">
        <f t="shared" si="66"/>
        <v>INVERSION</v>
      </c>
      <c r="W1226" s="72" t="s">
        <v>6557</v>
      </c>
      <c r="X1226" s="72" t="s">
        <v>6558</v>
      </c>
      <c r="Y1226" s="72" t="s">
        <v>6559</v>
      </c>
      <c r="Z1226" s="72" t="s">
        <v>6560</v>
      </c>
      <c r="AA1226" s="72" t="s">
        <v>6561</v>
      </c>
      <c r="AB1226" s="72">
        <v>0</v>
      </c>
      <c r="AC1226" s="72">
        <v>1</v>
      </c>
      <c r="AD1226" s="76"/>
    </row>
    <row r="1227" spans="1:30" ht="90" x14ac:dyDescent="0.25">
      <c r="A1227" s="62">
        <v>1226</v>
      </c>
      <c r="B1227" s="68" t="s">
        <v>1416</v>
      </c>
      <c r="C1227" s="64">
        <f t="shared" si="67"/>
        <v>8</v>
      </c>
      <c r="D1227" s="65">
        <v>45295</v>
      </c>
      <c r="E1227" s="66" t="s">
        <v>6938</v>
      </c>
      <c r="F1227" s="67" t="s">
        <v>5016</v>
      </c>
      <c r="G1227" s="68">
        <v>80101500</v>
      </c>
      <c r="H1227" s="69" t="s">
        <v>6241</v>
      </c>
      <c r="I1227" s="62" t="s">
        <v>159</v>
      </c>
      <c r="J1227" s="62" t="s">
        <v>159</v>
      </c>
      <c r="K1227" s="62">
        <v>6</v>
      </c>
      <c r="L1227" s="62" t="s">
        <v>223</v>
      </c>
      <c r="M1227" s="70" t="s">
        <v>224</v>
      </c>
      <c r="N1227" s="71">
        <v>103172928</v>
      </c>
      <c r="O1227" s="71">
        <v>103172928</v>
      </c>
      <c r="P1227" s="71" t="s">
        <v>225</v>
      </c>
      <c r="Q1227" s="71" t="s">
        <v>221</v>
      </c>
      <c r="R1227" s="72">
        <v>8</v>
      </c>
      <c r="S1227" s="73" t="s">
        <v>4</v>
      </c>
      <c r="T1227" s="87">
        <v>2018011000692</v>
      </c>
      <c r="U1227" s="75" t="str">
        <f t="shared" si="68"/>
        <v>3200 - Subdirección Administrativa y Financiera</v>
      </c>
      <c r="V1227" s="72" t="str">
        <f t="shared" si="66"/>
        <v>INVERSION</v>
      </c>
      <c r="W1227" s="72" t="s">
        <v>6557</v>
      </c>
      <c r="X1227" s="72" t="s">
        <v>6558</v>
      </c>
      <c r="Y1227" s="72" t="s">
        <v>6559</v>
      </c>
      <c r="Z1227" s="72" t="s">
        <v>6560</v>
      </c>
      <c r="AA1227" s="72" t="s">
        <v>6561</v>
      </c>
      <c r="AB1227" s="72">
        <v>0</v>
      </c>
      <c r="AC1227" s="72">
        <v>1</v>
      </c>
      <c r="AD1227" s="76"/>
    </row>
    <row r="1228" spans="1:30" ht="90" x14ac:dyDescent="0.25">
      <c r="A1228" s="62">
        <v>1227</v>
      </c>
      <c r="B1228" s="68" t="s">
        <v>1416</v>
      </c>
      <c r="C1228" s="64">
        <f t="shared" si="67"/>
        <v>1</v>
      </c>
      <c r="D1228" s="65">
        <v>45295</v>
      </c>
      <c r="E1228" s="66" t="s">
        <v>6938</v>
      </c>
      <c r="F1228" s="67" t="s">
        <v>5016</v>
      </c>
      <c r="G1228" s="68">
        <v>80101500</v>
      </c>
      <c r="H1228" s="69" t="s">
        <v>6242</v>
      </c>
      <c r="I1228" s="62" t="s">
        <v>153</v>
      </c>
      <c r="J1228" s="62" t="s">
        <v>153</v>
      </c>
      <c r="K1228" s="62">
        <v>12</v>
      </c>
      <c r="L1228" s="62" t="s">
        <v>223</v>
      </c>
      <c r="M1228" s="70" t="s">
        <v>224</v>
      </c>
      <c r="N1228" s="71">
        <v>37639607</v>
      </c>
      <c r="O1228" s="71">
        <v>37639607</v>
      </c>
      <c r="P1228" s="71" t="s">
        <v>225</v>
      </c>
      <c r="Q1228" s="71" t="s">
        <v>221</v>
      </c>
      <c r="R1228" s="72">
        <v>1</v>
      </c>
      <c r="S1228" s="73" t="s">
        <v>4</v>
      </c>
      <c r="T1228" s="87">
        <v>2018011000692</v>
      </c>
      <c r="U1228" s="75" t="str">
        <f t="shared" si="68"/>
        <v>3200 - Subdirección Administrativa y Financiera</v>
      </c>
      <c r="V1228" s="72" t="str">
        <f t="shared" si="66"/>
        <v>INVERSION</v>
      </c>
      <c r="W1228" s="72" t="s">
        <v>6557</v>
      </c>
      <c r="X1228" s="72" t="s">
        <v>6558</v>
      </c>
      <c r="Y1228" s="72" t="s">
        <v>6559</v>
      </c>
      <c r="Z1228" s="72" t="s">
        <v>6560</v>
      </c>
      <c r="AA1228" s="72" t="s">
        <v>6561</v>
      </c>
      <c r="AB1228" s="72">
        <v>0</v>
      </c>
      <c r="AC1228" s="72">
        <v>1</v>
      </c>
      <c r="AD1228" s="76"/>
    </row>
    <row r="1229" spans="1:30" ht="90" x14ac:dyDescent="0.25">
      <c r="A1229" s="62">
        <v>1228</v>
      </c>
      <c r="B1229" s="68" t="s">
        <v>1416</v>
      </c>
      <c r="C1229" s="64">
        <f t="shared" si="67"/>
        <v>2</v>
      </c>
      <c r="D1229" s="65">
        <v>45295</v>
      </c>
      <c r="E1229" s="66" t="s">
        <v>6938</v>
      </c>
      <c r="F1229" s="67" t="s">
        <v>5016</v>
      </c>
      <c r="G1229" s="68">
        <v>80101500</v>
      </c>
      <c r="H1229" s="69" t="s">
        <v>6243</v>
      </c>
      <c r="I1229" s="62" t="s">
        <v>153</v>
      </c>
      <c r="J1229" s="62" t="s">
        <v>153</v>
      </c>
      <c r="K1229" s="62">
        <v>12</v>
      </c>
      <c r="L1229" s="62" t="s">
        <v>223</v>
      </c>
      <c r="M1229" s="70" t="s">
        <v>224</v>
      </c>
      <c r="N1229" s="71">
        <v>75279214</v>
      </c>
      <c r="O1229" s="71">
        <v>75279214</v>
      </c>
      <c r="P1229" s="71" t="s">
        <v>225</v>
      </c>
      <c r="Q1229" s="71" t="s">
        <v>221</v>
      </c>
      <c r="R1229" s="72">
        <v>2</v>
      </c>
      <c r="S1229" s="73" t="s">
        <v>4</v>
      </c>
      <c r="T1229" s="87">
        <v>2018011000692</v>
      </c>
      <c r="U1229" s="75" t="str">
        <f t="shared" si="68"/>
        <v>3200 - Subdirección Administrativa y Financiera</v>
      </c>
      <c r="V1229" s="72" t="str">
        <f t="shared" si="66"/>
        <v>INVERSION</v>
      </c>
      <c r="W1229" s="72" t="s">
        <v>6557</v>
      </c>
      <c r="X1229" s="72" t="s">
        <v>6558</v>
      </c>
      <c r="Y1229" s="72" t="s">
        <v>6559</v>
      </c>
      <c r="Z1229" s="72" t="s">
        <v>6560</v>
      </c>
      <c r="AA1229" s="72" t="s">
        <v>6561</v>
      </c>
      <c r="AB1229" s="72">
        <v>0</v>
      </c>
      <c r="AC1229" s="72">
        <v>1</v>
      </c>
      <c r="AD1229" s="76"/>
    </row>
    <row r="1230" spans="1:30" ht="90" x14ac:dyDescent="0.25">
      <c r="A1230" s="62">
        <v>1229</v>
      </c>
      <c r="B1230" s="68" t="s">
        <v>1416</v>
      </c>
      <c r="C1230" s="64">
        <f t="shared" si="67"/>
        <v>3</v>
      </c>
      <c r="D1230" s="65">
        <v>45295</v>
      </c>
      <c r="E1230" s="66" t="s">
        <v>6938</v>
      </c>
      <c r="F1230" s="67" t="s">
        <v>5016</v>
      </c>
      <c r="G1230" s="68">
        <v>80101500</v>
      </c>
      <c r="H1230" s="69" t="s">
        <v>6244</v>
      </c>
      <c r="I1230" s="62" t="s">
        <v>159</v>
      </c>
      <c r="J1230" s="62" t="s">
        <v>159</v>
      </c>
      <c r="K1230" s="62">
        <v>6</v>
      </c>
      <c r="L1230" s="62" t="s">
        <v>223</v>
      </c>
      <c r="M1230" s="70" t="s">
        <v>224</v>
      </c>
      <c r="N1230" s="71">
        <v>51029640</v>
      </c>
      <c r="O1230" s="71">
        <v>51029640</v>
      </c>
      <c r="P1230" s="71" t="s">
        <v>225</v>
      </c>
      <c r="Q1230" s="71" t="s">
        <v>221</v>
      </c>
      <c r="R1230" s="72">
        <v>3</v>
      </c>
      <c r="S1230" s="73" t="s">
        <v>4</v>
      </c>
      <c r="T1230" s="87">
        <v>2018011000692</v>
      </c>
      <c r="U1230" s="75" t="str">
        <f t="shared" si="68"/>
        <v>3200 - Subdirección Administrativa y Financiera</v>
      </c>
      <c r="V1230" s="72" t="str">
        <f t="shared" si="66"/>
        <v>INVERSION</v>
      </c>
      <c r="W1230" s="72" t="s">
        <v>6557</v>
      </c>
      <c r="X1230" s="72" t="s">
        <v>6558</v>
      </c>
      <c r="Y1230" s="72" t="s">
        <v>6559</v>
      </c>
      <c r="Z1230" s="72" t="s">
        <v>6560</v>
      </c>
      <c r="AA1230" s="72" t="s">
        <v>6561</v>
      </c>
      <c r="AB1230" s="72">
        <v>0</v>
      </c>
      <c r="AC1230" s="72">
        <v>1</v>
      </c>
      <c r="AD1230" s="76"/>
    </row>
    <row r="1231" spans="1:30" ht="126" x14ac:dyDescent="0.25">
      <c r="A1231" s="62">
        <v>1230</v>
      </c>
      <c r="B1231" s="68" t="s">
        <v>5513</v>
      </c>
      <c r="C1231" s="64">
        <f t="shared" si="67"/>
        <v>1</v>
      </c>
      <c r="D1231" s="65">
        <v>45295</v>
      </c>
      <c r="E1231" s="66" t="s">
        <v>6938</v>
      </c>
      <c r="F1231" s="67" t="s">
        <v>5016</v>
      </c>
      <c r="G1231" s="68">
        <v>80101500</v>
      </c>
      <c r="H1231" s="69" t="s">
        <v>6245</v>
      </c>
      <c r="I1231" s="62" t="s">
        <v>153</v>
      </c>
      <c r="J1231" s="62" t="s">
        <v>153</v>
      </c>
      <c r="K1231" s="62">
        <v>12</v>
      </c>
      <c r="L1231" s="62" t="s">
        <v>223</v>
      </c>
      <c r="M1231" s="70" t="s">
        <v>224</v>
      </c>
      <c r="N1231" s="71">
        <v>120590491</v>
      </c>
      <c r="O1231" s="71">
        <v>120590491</v>
      </c>
      <c r="P1231" s="71" t="s">
        <v>225</v>
      </c>
      <c r="Q1231" s="71" t="s">
        <v>221</v>
      </c>
      <c r="R1231" s="72">
        <v>1</v>
      </c>
      <c r="S1231" s="73" t="s">
        <v>4</v>
      </c>
      <c r="T1231" s="87">
        <v>2018011000692</v>
      </c>
      <c r="U1231" s="75" t="str">
        <f t="shared" si="68"/>
        <v>3210 - Grupo interno de gestión Contractual</v>
      </c>
      <c r="V1231" s="72" t="str">
        <f t="shared" si="66"/>
        <v>INVERSION</v>
      </c>
      <c r="W1231" s="72" t="s">
        <v>6557</v>
      </c>
      <c r="X1231" s="72" t="s">
        <v>6558</v>
      </c>
      <c r="Y1231" s="72" t="s">
        <v>6559</v>
      </c>
      <c r="Z1231" s="72" t="s">
        <v>6560</v>
      </c>
      <c r="AA1231" s="72" t="s">
        <v>6561</v>
      </c>
      <c r="AB1231" s="72">
        <v>0</v>
      </c>
      <c r="AC1231" s="72">
        <v>1</v>
      </c>
      <c r="AD1231" s="76"/>
    </row>
    <row r="1232" spans="1:30" ht="126.75" thickBot="1" x14ac:dyDescent="0.3">
      <c r="A1232" s="62">
        <v>1231</v>
      </c>
      <c r="B1232" s="68" t="s">
        <v>5513</v>
      </c>
      <c r="C1232" s="64">
        <f t="shared" si="67"/>
        <v>1</v>
      </c>
      <c r="D1232" s="65">
        <v>45295</v>
      </c>
      <c r="E1232" s="66" t="s">
        <v>6938</v>
      </c>
      <c r="F1232" s="67" t="s">
        <v>5016</v>
      </c>
      <c r="G1232" s="68">
        <v>80101500</v>
      </c>
      <c r="H1232" s="69" t="s">
        <v>6246</v>
      </c>
      <c r="I1232" s="62" t="s">
        <v>159</v>
      </c>
      <c r="J1232" s="62" t="s">
        <v>159</v>
      </c>
      <c r="K1232" s="62">
        <v>6</v>
      </c>
      <c r="L1232" s="62" t="s">
        <v>223</v>
      </c>
      <c r="M1232" s="70" t="s">
        <v>224</v>
      </c>
      <c r="N1232" s="71">
        <v>55269612</v>
      </c>
      <c r="O1232" s="71">
        <v>55269612</v>
      </c>
      <c r="P1232" s="71" t="s">
        <v>225</v>
      </c>
      <c r="Q1232" s="71" t="s">
        <v>221</v>
      </c>
      <c r="R1232" s="72">
        <v>1</v>
      </c>
      <c r="S1232" s="91" t="s">
        <v>4</v>
      </c>
      <c r="T1232" s="87">
        <v>2018011000692</v>
      </c>
      <c r="U1232" s="75" t="str">
        <f t="shared" si="68"/>
        <v>3210 - Grupo interno de gestión Contractual</v>
      </c>
      <c r="V1232" s="72" t="str">
        <f t="shared" si="66"/>
        <v>INVERSION</v>
      </c>
      <c r="W1232" s="72" t="s">
        <v>6557</v>
      </c>
      <c r="X1232" s="72" t="s">
        <v>6558</v>
      </c>
      <c r="Y1232" s="72" t="s">
        <v>6559</v>
      </c>
      <c r="Z1232" s="72" t="s">
        <v>6560</v>
      </c>
      <c r="AA1232" s="72" t="s">
        <v>6561</v>
      </c>
      <c r="AB1232" s="72">
        <v>0</v>
      </c>
      <c r="AC1232" s="72">
        <v>1</v>
      </c>
      <c r="AD1232" s="76"/>
    </row>
    <row r="1233" spans="1:30" ht="108" x14ac:dyDescent="0.25">
      <c r="A1233" s="62">
        <v>1232</v>
      </c>
      <c r="B1233" s="68" t="s">
        <v>1416</v>
      </c>
      <c r="C1233" s="64">
        <f t="shared" si="67"/>
        <v>1</v>
      </c>
      <c r="D1233" s="65">
        <v>45295</v>
      </c>
      <c r="E1233" s="66" t="s">
        <v>6938</v>
      </c>
      <c r="F1233" s="67" t="s">
        <v>5016</v>
      </c>
      <c r="G1233" s="68">
        <v>80101500</v>
      </c>
      <c r="H1233" s="69" t="s">
        <v>6247</v>
      </c>
      <c r="I1233" s="62" t="s">
        <v>153</v>
      </c>
      <c r="J1233" s="62" t="s">
        <v>153</v>
      </c>
      <c r="K1233" s="62">
        <v>12</v>
      </c>
      <c r="L1233" s="62" t="s">
        <v>223</v>
      </c>
      <c r="M1233" s="70" t="s">
        <v>224</v>
      </c>
      <c r="N1233" s="71">
        <v>115848168</v>
      </c>
      <c r="O1233" s="71">
        <v>115848168</v>
      </c>
      <c r="P1233" s="71" t="s">
        <v>225</v>
      </c>
      <c r="Q1233" s="71" t="s">
        <v>221</v>
      </c>
      <c r="R1233" s="72">
        <v>1</v>
      </c>
      <c r="S1233" s="85" t="s">
        <v>4</v>
      </c>
      <c r="T1233" s="87">
        <v>2018011000692</v>
      </c>
      <c r="U1233" s="75" t="str">
        <f t="shared" si="68"/>
        <v>3200 - Subdirección Administrativa y Financiera</v>
      </c>
      <c r="V1233" s="72" t="str">
        <f t="shared" si="66"/>
        <v>INVERSION</v>
      </c>
      <c r="W1233" s="72" t="s">
        <v>6557</v>
      </c>
      <c r="X1233" s="72" t="s">
        <v>6558</v>
      </c>
      <c r="Y1233" s="72" t="s">
        <v>6559</v>
      </c>
      <c r="Z1233" s="72" t="s">
        <v>6560</v>
      </c>
      <c r="AA1233" s="72" t="s">
        <v>6561</v>
      </c>
      <c r="AB1233" s="72">
        <v>0</v>
      </c>
      <c r="AC1233" s="72">
        <v>1</v>
      </c>
      <c r="AD1233" s="76"/>
    </row>
    <row r="1234" spans="1:30" ht="90" x14ac:dyDescent="0.25">
      <c r="A1234" s="62">
        <v>1233</v>
      </c>
      <c r="B1234" s="68" t="s">
        <v>1416</v>
      </c>
      <c r="C1234" s="64">
        <f t="shared" si="67"/>
        <v>1</v>
      </c>
      <c r="D1234" s="65">
        <v>45295</v>
      </c>
      <c r="E1234" s="66" t="s">
        <v>6938</v>
      </c>
      <c r="F1234" s="67" t="s">
        <v>5016</v>
      </c>
      <c r="G1234" s="68">
        <v>80101500</v>
      </c>
      <c r="H1234" s="69" t="s">
        <v>6248</v>
      </c>
      <c r="I1234" s="62" t="s">
        <v>153</v>
      </c>
      <c r="J1234" s="62" t="s">
        <v>153</v>
      </c>
      <c r="K1234" s="62">
        <v>12</v>
      </c>
      <c r="L1234" s="62" t="s">
        <v>223</v>
      </c>
      <c r="M1234" s="70" t="s">
        <v>224</v>
      </c>
      <c r="N1234" s="71">
        <v>96761382</v>
      </c>
      <c r="O1234" s="71">
        <v>96761382</v>
      </c>
      <c r="P1234" s="71" t="s">
        <v>225</v>
      </c>
      <c r="Q1234" s="71" t="s">
        <v>221</v>
      </c>
      <c r="R1234" s="72">
        <v>1</v>
      </c>
      <c r="S1234" s="85" t="s">
        <v>4</v>
      </c>
      <c r="T1234" s="87">
        <v>2018011000692</v>
      </c>
      <c r="U1234" s="75" t="str">
        <f t="shared" si="68"/>
        <v>3200 - Subdirección Administrativa y Financiera</v>
      </c>
      <c r="V1234" s="72" t="str">
        <f t="shared" ref="V1234:V1297" si="69">IF(T1234="NA","FUNCIONAMIENTO",IF(T1234&gt;0,"INVERSION",))</f>
        <v>INVERSION</v>
      </c>
      <c r="W1234" s="72" t="s">
        <v>6557</v>
      </c>
      <c r="X1234" s="72" t="s">
        <v>6558</v>
      </c>
      <c r="Y1234" s="72" t="s">
        <v>6559</v>
      </c>
      <c r="Z1234" s="72" t="s">
        <v>6560</v>
      </c>
      <c r="AA1234" s="72" t="s">
        <v>6561</v>
      </c>
      <c r="AB1234" s="72">
        <v>0</v>
      </c>
      <c r="AC1234" s="72">
        <v>1</v>
      </c>
      <c r="AD1234" s="76"/>
    </row>
    <row r="1235" spans="1:30" ht="90" x14ac:dyDescent="0.25">
      <c r="A1235" s="62">
        <v>1234</v>
      </c>
      <c r="B1235" s="68" t="s">
        <v>1416</v>
      </c>
      <c r="C1235" s="64">
        <f t="shared" si="67"/>
        <v>1</v>
      </c>
      <c r="D1235" s="65">
        <v>45295</v>
      </c>
      <c r="E1235" s="66" t="s">
        <v>6938</v>
      </c>
      <c r="F1235" s="67" t="s">
        <v>5016</v>
      </c>
      <c r="G1235" s="68">
        <v>80101500</v>
      </c>
      <c r="H1235" s="69" t="s">
        <v>6249</v>
      </c>
      <c r="I1235" s="62" t="s">
        <v>153</v>
      </c>
      <c r="J1235" s="62" t="s">
        <v>153</v>
      </c>
      <c r="K1235" s="62">
        <v>12</v>
      </c>
      <c r="L1235" s="62" t="s">
        <v>223</v>
      </c>
      <c r="M1235" s="70" t="s">
        <v>224</v>
      </c>
      <c r="N1235" s="71">
        <v>83359880</v>
      </c>
      <c r="O1235" s="71">
        <v>83359880</v>
      </c>
      <c r="P1235" s="71" t="s">
        <v>225</v>
      </c>
      <c r="Q1235" s="71" t="s">
        <v>221</v>
      </c>
      <c r="R1235" s="72">
        <v>1</v>
      </c>
      <c r="S1235" s="85" t="s">
        <v>4</v>
      </c>
      <c r="T1235" s="87">
        <v>2018011000692</v>
      </c>
      <c r="U1235" s="75" t="str">
        <f t="shared" si="68"/>
        <v>3200 - Subdirección Administrativa y Financiera</v>
      </c>
      <c r="V1235" s="72" t="str">
        <f t="shared" si="69"/>
        <v>INVERSION</v>
      </c>
      <c r="W1235" s="72" t="s">
        <v>6557</v>
      </c>
      <c r="X1235" s="72" t="s">
        <v>6558</v>
      </c>
      <c r="Y1235" s="72" t="s">
        <v>6559</v>
      </c>
      <c r="Z1235" s="72" t="s">
        <v>6560</v>
      </c>
      <c r="AA1235" s="72" t="s">
        <v>6561</v>
      </c>
      <c r="AB1235" s="72">
        <v>0</v>
      </c>
      <c r="AC1235" s="72">
        <v>1</v>
      </c>
      <c r="AD1235" s="76"/>
    </row>
    <row r="1236" spans="1:30" ht="90" x14ac:dyDescent="0.25">
      <c r="A1236" s="62">
        <v>1235</v>
      </c>
      <c r="B1236" s="68" t="s">
        <v>1416</v>
      </c>
      <c r="C1236" s="64">
        <f t="shared" si="67"/>
        <v>1</v>
      </c>
      <c r="D1236" s="65">
        <v>45295</v>
      </c>
      <c r="E1236" s="66" t="s">
        <v>6938</v>
      </c>
      <c r="F1236" s="67" t="s">
        <v>5016</v>
      </c>
      <c r="G1236" s="68">
        <v>80101500</v>
      </c>
      <c r="H1236" s="69" t="s">
        <v>6250</v>
      </c>
      <c r="I1236" s="62" t="s">
        <v>156</v>
      </c>
      <c r="J1236" s="62" t="s">
        <v>156</v>
      </c>
      <c r="K1236" s="62">
        <v>9</v>
      </c>
      <c r="L1236" s="62" t="s">
        <v>223</v>
      </c>
      <c r="M1236" s="70" t="s">
        <v>224</v>
      </c>
      <c r="N1236" s="71">
        <v>63222381</v>
      </c>
      <c r="O1236" s="71">
        <v>63222381</v>
      </c>
      <c r="P1236" s="71" t="s">
        <v>225</v>
      </c>
      <c r="Q1236" s="71" t="s">
        <v>221</v>
      </c>
      <c r="R1236" s="72">
        <v>1</v>
      </c>
      <c r="S1236" s="85" t="s">
        <v>4</v>
      </c>
      <c r="T1236" s="87">
        <v>2018011000692</v>
      </c>
      <c r="U1236" s="75" t="str">
        <f t="shared" si="68"/>
        <v>3200 - Subdirección Administrativa y Financiera</v>
      </c>
      <c r="V1236" s="72" t="str">
        <f t="shared" si="69"/>
        <v>INVERSION</v>
      </c>
      <c r="W1236" s="72" t="s">
        <v>6557</v>
      </c>
      <c r="X1236" s="72" t="s">
        <v>6558</v>
      </c>
      <c r="Y1236" s="72" t="s">
        <v>6559</v>
      </c>
      <c r="Z1236" s="72" t="s">
        <v>6560</v>
      </c>
      <c r="AA1236" s="72" t="s">
        <v>6561</v>
      </c>
      <c r="AB1236" s="72">
        <v>0</v>
      </c>
      <c r="AC1236" s="72">
        <v>1</v>
      </c>
      <c r="AD1236" s="76"/>
    </row>
    <row r="1237" spans="1:30" ht="90" x14ac:dyDescent="0.25">
      <c r="A1237" s="62">
        <v>1236</v>
      </c>
      <c r="B1237" s="68" t="s">
        <v>1416</v>
      </c>
      <c r="C1237" s="64">
        <f t="shared" si="67"/>
        <v>1</v>
      </c>
      <c r="D1237" s="65">
        <v>45295</v>
      </c>
      <c r="E1237" s="66" t="s">
        <v>6938</v>
      </c>
      <c r="F1237" s="67" t="s">
        <v>5016</v>
      </c>
      <c r="G1237" s="68">
        <v>80101500</v>
      </c>
      <c r="H1237" s="69" t="s">
        <v>6251</v>
      </c>
      <c r="I1237" s="62" t="s">
        <v>153</v>
      </c>
      <c r="J1237" s="62" t="s">
        <v>153</v>
      </c>
      <c r="K1237" s="62">
        <v>12</v>
      </c>
      <c r="L1237" s="62" t="s">
        <v>223</v>
      </c>
      <c r="M1237" s="70" t="s">
        <v>224</v>
      </c>
      <c r="N1237" s="71">
        <v>168670688</v>
      </c>
      <c r="O1237" s="71">
        <v>168670688</v>
      </c>
      <c r="P1237" s="71" t="s">
        <v>225</v>
      </c>
      <c r="Q1237" s="71" t="s">
        <v>221</v>
      </c>
      <c r="R1237" s="72">
        <v>1</v>
      </c>
      <c r="S1237" s="85" t="s">
        <v>4</v>
      </c>
      <c r="T1237" s="87">
        <v>2018011000692</v>
      </c>
      <c r="U1237" s="75" t="str">
        <f t="shared" si="68"/>
        <v>3200 - Subdirección Administrativa y Financiera</v>
      </c>
      <c r="V1237" s="72" t="str">
        <f t="shared" si="69"/>
        <v>INVERSION</v>
      </c>
      <c r="W1237" s="72" t="s">
        <v>6557</v>
      </c>
      <c r="X1237" s="72" t="s">
        <v>6558</v>
      </c>
      <c r="Y1237" s="72" t="s">
        <v>6559</v>
      </c>
      <c r="Z1237" s="72" t="s">
        <v>6560</v>
      </c>
      <c r="AA1237" s="72" t="s">
        <v>6561</v>
      </c>
      <c r="AB1237" s="72">
        <v>0</v>
      </c>
      <c r="AC1237" s="72">
        <v>1</v>
      </c>
      <c r="AD1237" s="76"/>
    </row>
    <row r="1238" spans="1:30" ht="90" x14ac:dyDescent="0.25">
      <c r="A1238" s="62">
        <v>1237</v>
      </c>
      <c r="B1238" s="68" t="s">
        <v>1416</v>
      </c>
      <c r="C1238" s="64">
        <f t="shared" si="67"/>
        <v>1</v>
      </c>
      <c r="D1238" s="65">
        <v>45295</v>
      </c>
      <c r="E1238" s="66" t="s">
        <v>6938</v>
      </c>
      <c r="F1238" s="67" t="s">
        <v>5016</v>
      </c>
      <c r="G1238" s="68">
        <v>80101500</v>
      </c>
      <c r="H1238" s="69" t="s">
        <v>6252</v>
      </c>
      <c r="I1238" s="62" t="s">
        <v>153</v>
      </c>
      <c r="J1238" s="62" t="s">
        <v>153</v>
      </c>
      <c r="K1238" s="62">
        <v>12</v>
      </c>
      <c r="L1238" s="62" t="s">
        <v>223</v>
      </c>
      <c r="M1238" s="70" t="s">
        <v>224</v>
      </c>
      <c r="N1238" s="71">
        <v>168670688</v>
      </c>
      <c r="O1238" s="71">
        <v>168670688</v>
      </c>
      <c r="P1238" s="71" t="s">
        <v>225</v>
      </c>
      <c r="Q1238" s="71" t="s">
        <v>221</v>
      </c>
      <c r="R1238" s="72">
        <v>1</v>
      </c>
      <c r="S1238" s="85" t="s">
        <v>4</v>
      </c>
      <c r="T1238" s="87">
        <v>2018011000692</v>
      </c>
      <c r="U1238" s="75" t="str">
        <f t="shared" si="68"/>
        <v>3200 - Subdirección Administrativa y Financiera</v>
      </c>
      <c r="V1238" s="72" t="str">
        <f t="shared" si="69"/>
        <v>INVERSION</v>
      </c>
      <c r="W1238" s="72" t="s">
        <v>6557</v>
      </c>
      <c r="X1238" s="72" t="s">
        <v>6558</v>
      </c>
      <c r="Y1238" s="72" t="s">
        <v>6559</v>
      </c>
      <c r="Z1238" s="72" t="s">
        <v>6560</v>
      </c>
      <c r="AA1238" s="72" t="s">
        <v>6561</v>
      </c>
      <c r="AB1238" s="72">
        <v>0</v>
      </c>
      <c r="AC1238" s="72">
        <v>1</v>
      </c>
      <c r="AD1238" s="76"/>
    </row>
    <row r="1239" spans="1:30" ht="108" x14ac:dyDescent="0.25">
      <c r="A1239" s="62">
        <v>1238</v>
      </c>
      <c r="B1239" s="68" t="s">
        <v>5513</v>
      </c>
      <c r="C1239" s="64">
        <f t="shared" si="67"/>
        <v>4</v>
      </c>
      <c r="D1239" s="65">
        <v>45295</v>
      </c>
      <c r="E1239" s="66" t="s">
        <v>6938</v>
      </c>
      <c r="F1239" s="67" t="s">
        <v>5016</v>
      </c>
      <c r="G1239" s="68">
        <v>80101500</v>
      </c>
      <c r="H1239" s="69" t="s">
        <v>6253</v>
      </c>
      <c r="I1239" s="62" t="s">
        <v>153</v>
      </c>
      <c r="J1239" s="62" t="s">
        <v>153</v>
      </c>
      <c r="K1239" s="62">
        <v>6</v>
      </c>
      <c r="L1239" s="62" t="s">
        <v>223</v>
      </c>
      <c r="M1239" s="70" t="s">
        <v>224</v>
      </c>
      <c r="N1239" s="71">
        <v>216165592</v>
      </c>
      <c r="O1239" s="71">
        <v>216165592</v>
      </c>
      <c r="P1239" s="71" t="s">
        <v>225</v>
      </c>
      <c r="Q1239" s="71" t="s">
        <v>221</v>
      </c>
      <c r="R1239" s="72">
        <v>4</v>
      </c>
      <c r="S1239" s="85" t="s">
        <v>4</v>
      </c>
      <c r="T1239" s="87">
        <v>2018011000692</v>
      </c>
      <c r="U1239" s="75" t="str">
        <f t="shared" si="68"/>
        <v>3210 - Grupo interno de gestión Contractual</v>
      </c>
      <c r="V1239" s="72" t="str">
        <f t="shared" si="69"/>
        <v>INVERSION</v>
      </c>
      <c r="W1239" s="72" t="s">
        <v>6557</v>
      </c>
      <c r="X1239" s="72" t="s">
        <v>6558</v>
      </c>
      <c r="Y1239" s="72" t="s">
        <v>6559</v>
      </c>
      <c r="Z1239" s="72" t="s">
        <v>6560</v>
      </c>
      <c r="AA1239" s="72" t="s">
        <v>6561</v>
      </c>
      <c r="AB1239" s="72">
        <v>0</v>
      </c>
      <c r="AC1239" s="72">
        <v>1</v>
      </c>
      <c r="AD1239" s="76"/>
    </row>
    <row r="1240" spans="1:30" ht="90" x14ac:dyDescent="0.25">
      <c r="A1240" s="62">
        <v>1239</v>
      </c>
      <c r="B1240" s="68" t="s">
        <v>1563</v>
      </c>
      <c r="C1240" s="64">
        <f t="shared" si="67"/>
        <v>1</v>
      </c>
      <c r="D1240" s="65">
        <v>45295</v>
      </c>
      <c r="E1240" s="66" t="s">
        <v>6938</v>
      </c>
      <c r="F1240" s="67" t="s">
        <v>5016</v>
      </c>
      <c r="G1240" s="68">
        <v>80101500</v>
      </c>
      <c r="H1240" s="69" t="s">
        <v>6254</v>
      </c>
      <c r="I1240" s="62" t="s">
        <v>159</v>
      </c>
      <c r="J1240" s="62" t="s">
        <v>159</v>
      </c>
      <c r="K1240" s="62">
        <v>6</v>
      </c>
      <c r="L1240" s="62" t="s">
        <v>223</v>
      </c>
      <c r="M1240" s="70" t="s">
        <v>224</v>
      </c>
      <c r="N1240" s="71">
        <v>42148254</v>
      </c>
      <c r="O1240" s="71">
        <v>42148254</v>
      </c>
      <c r="P1240" s="71" t="s">
        <v>225</v>
      </c>
      <c r="Q1240" s="71" t="s">
        <v>221</v>
      </c>
      <c r="R1240" s="72">
        <v>1</v>
      </c>
      <c r="S1240" s="85" t="s">
        <v>4</v>
      </c>
      <c r="T1240" s="87">
        <v>2018011000692</v>
      </c>
      <c r="U1240" s="75" t="str">
        <f t="shared" si="68"/>
        <v>3000 - Secretaría General</v>
      </c>
      <c r="V1240" s="72" t="str">
        <f t="shared" si="69"/>
        <v>INVERSION</v>
      </c>
      <c r="W1240" s="72" t="s">
        <v>6557</v>
      </c>
      <c r="X1240" s="72" t="s">
        <v>6558</v>
      </c>
      <c r="Y1240" s="72" t="s">
        <v>6559</v>
      </c>
      <c r="Z1240" s="72" t="s">
        <v>6560</v>
      </c>
      <c r="AA1240" s="72" t="s">
        <v>6561</v>
      </c>
      <c r="AB1240" s="72">
        <v>0</v>
      </c>
      <c r="AC1240" s="72">
        <v>1</v>
      </c>
      <c r="AD1240" s="76"/>
    </row>
    <row r="1241" spans="1:30" ht="90" x14ac:dyDescent="0.25">
      <c r="A1241" s="62">
        <v>1240</v>
      </c>
      <c r="B1241" s="68" t="s">
        <v>1563</v>
      </c>
      <c r="C1241" s="64">
        <f t="shared" si="67"/>
        <v>1</v>
      </c>
      <c r="D1241" s="65">
        <v>45295</v>
      </c>
      <c r="E1241" s="66" t="s">
        <v>6938</v>
      </c>
      <c r="F1241" s="67" t="s">
        <v>5016</v>
      </c>
      <c r="G1241" s="68">
        <v>80101500</v>
      </c>
      <c r="H1241" s="69" t="s">
        <v>6255</v>
      </c>
      <c r="I1241" s="62" t="s">
        <v>153</v>
      </c>
      <c r="J1241" s="62" t="s">
        <v>153</v>
      </c>
      <c r="K1241" s="62">
        <v>6</v>
      </c>
      <c r="L1241" s="62" t="s">
        <v>223</v>
      </c>
      <c r="M1241" s="70" t="s">
        <v>224</v>
      </c>
      <c r="N1241" s="71">
        <v>37933429</v>
      </c>
      <c r="O1241" s="71">
        <v>37933429</v>
      </c>
      <c r="P1241" s="71" t="s">
        <v>225</v>
      </c>
      <c r="Q1241" s="71" t="s">
        <v>221</v>
      </c>
      <c r="R1241" s="72">
        <v>1</v>
      </c>
      <c r="S1241" s="85" t="s">
        <v>4</v>
      </c>
      <c r="T1241" s="87">
        <v>2018011000692</v>
      </c>
      <c r="U1241" s="75" t="str">
        <f t="shared" si="68"/>
        <v>3000 - Secretaría General</v>
      </c>
      <c r="V1241" s="72" t="str">
        <f t="shared" si="69"/>
        <v>INVERSION</v>
      </c>
      <c r="W1241" s="72" t="s">
        <v>6557</v>
      </c>
      <c r="X1241" s="72" t="s">
        <v>6558</v>
      </c>
      <c r="Y1241" s="72" t="s">
        <v>6559</v>
      </c>
      <c r="Z1241" s="72" t="s">
        <v>6560</v>
      </c>
      <c r="AA1241" s="72" t="s">
        <v>6561</v>
      </c>
      <c r="AB1241" s="72">
        <v>0</v>
      </c>
      <c r="AC1241" s="72">
        <v>1</v>
      </c>
      <c r="AD1241" s="76"/>
    </row>
    <row r="1242" spans="1:30" ht="90" x14ac:dyDescent="0.25">
      <c r="A1242" s="62">
        <v>1241</v>
      </c>
      <c r="B1242" s="68" t="s">
        <v>1563</v>
      </c>
      <c r="C1242" s="64">
        <f t="shared" si="67"/>
        <v>1</v>
      </c>
      <c r="D1242" s="65">
        <v>45295</v>
      </c>
      <c r="E1242" s="66" t="s">
        <v>6938</v>
      </c>
      <c r="F1242" s="67" t="s">
        <v>5016</v>
      </c>
      <c r="G1242" s="68">
        <v>80101500</v>
      </c>
      <c r="H1242" s="69" t="s">
        <v>6256</v>
      </c>
      <c r="I1242" s="62" t="s">
        <v>153</v>
      </c>
      <c r="J1242" s="62" t="s">
        <v>153</v>
      </c>
      <c r="K1242" s="62">
        <v>6</v>
      </c>
      <c r="L1242" s="62" t="s">
        <v>223</v>
      </c>
      <c r="M1242" s="70" t="s">
        <v>224</v>
      </c>
      <c r="N1242" s="71">
        <v>30516329</v>
      </c>
      <c r="O1242" s="71">
        <v>30516329</v>
      </c>
      <c r="P1242" s="71" t="s">
        <v>225</v>
      </c>
      <c r="Q1242" s="71" t="s">
        <v>221</v>
      </c>
      <c r="R1242" s="72">
        <v>1</v>
      </c>
      <c r="S1242" s="85" t="s">
        <v>4</v>
      </c>
      <c r="T1242" s="87">
        <v>2018011000692</v>
      </c>
      <c r="U1242" s="75" t="str">
        <f t="shared" si="68"/>
        <v>3000 - Secretaría General</v>
      </c>
      <c r="V1242" s="72" t="str">
        <f t="shared" si="69"/>
        <v>INVERSION</v>
      </c>
      <c r="W1242" s="72" t="s">
        <v>6557</v>
      </c>
      <c r="X1242" s="72" t="s">
        <v>6558</v>
      </c>
      <c r="Y1242" s="72" t="s">
        <v>6559</v>
      </c>
      <c r="Z1242" s="72" t="s">
        <v>6560</v>
      </c>
      <c r="AA1242" s="72" t="s">
        <v>6561</v>
      </c>
      <c r="AB1242" s="72">
        <v>0</v>
      </c>
      <c r="AC1242" s="72">
        <v>1</v>
      </c>
      <c r="AD1242" s="76"/>
    </row>
    <row r="1243" spans="1:30" ht="90" x14ac:dyDescent="0.25">
      <c r="A1243" s="62">
        <v>1242</v>
      </c>
      <c r="B1243" s="68" t="s">
        <v>1563</v>
      </c>
      <c r="C1243" s="64">
        <f t="shared" si="67"/>
        <v>1</v>
      </c>
      <c r="D1243" s="65">
        <v>45295</v>
      </c>
      <c r="E1243" s="66" t="s">
        <v>6938</v>
      </c>
      <c r="F1243" s="67" t="s">
        <v>5016</v>
      </c>
      <c r="G1243" s="68">
        <v>80101500</v>
      </c>
      <c r="H1243" s="69" t="s">
        <v>6257</v>
      </c>
      <c r="I1243" s="62" t="s">
        <v>159</v>
      </c>
      <c r="J1243" s="62" t="s">
        <v>159</v>
      </c>
      <c r="K1243" s="62">
        <v>6</v>
      </c>
      <c r="L1243" s="62" t="s">
        <v>223</v>
      </c>
      <c r="M1243" s="70" t="s">
        <v>224</v>
      </c>
      <c r="N1243" s="71">
        <v>31209882</v>
      </c>
      <c r="O1243" s="71">
        <v>31209882</v>
      </c>
      <c r="P1243" s="71" t="s">
        <v>225</v>
      </c>
      <c r="Q1243" s="71" t="s">
        <v>221</v>
      </c>
      <c r="R1243" s="72">
        <v>1</v>
      </c>
      <c r="S1243" s="85" t="s">
        <v>4</v>
      </c>
      <c r="T1243" s="87">
        <v>2018011000692</v>
      </c>
      <c r="U1243" s="75" t="str">
        <f t="shared" si="68"/>
        <v>3000 - Secretaría General</v>
      </c>
      <c r="V1243" s="72" t="str">
        <f t="shared" si="69"/>
        <v>INVERSION</v>
      </c>
      <c r="W1243" s="72" t="s">
        <v>6557</v>
      </c>
      <c r="X1243" s="72" t="s">
        <v>6558</v>
      </c>
      <c r="Y1243" s="72" t="s">
        <v>6559</v>
      </c>
      <c r="Z1243" s="72" t="s">
        <v>6560</v>
      </c>
      <c r="AA1243" s="72" t="s">
        <v>6561</v>
      </c>
      <c r="AB1243" s="72">
        <v>0</v>
      </c>
      <c r="AC1243" s="72">
        <v>1</v>
      </c>
      <c r="AD1243" s="76"/>
    </row>
    <row r="1244" spans="1:30" ht="90" x14ac:dyDescent="0.25">
      <c r="A1244" s="62">
        <v>1243</v>
      </c>
      <c r="B1244" s="68" t="s">
        <v>1416</v>
      </c>
      <c r="C1244" s="64">
        <f t="shared" ref="C1244:C1307" si="70">+R1244</f>
        <v>1</v>
      </c>
      <c r="D1244" s="65">
        <v>45295</v>
      </c>
      <c r="E1244" s="66" t="s">
        <v>6938</v>
      </c>
      <c r="F1244" s="67" t="s">
        <v>5016</v>
      </c>
      <c r="G1244" s="68">
        <v>80101500</v>
      </c>
      <c r="H1244" s="69" t="s">
        <v>6258</v>
      </c>
      <c r="I1244" s="62" t="s">
        <v>153</v>
      </c>
      <c r="J1244" s="62" t="s">
        <v>153</v>
      </c>
      <c r="K1244" s="62">
        <v>12</v>
      </c>
      <c r="L1244" s="62" t="s">
        <v>223</v>
      </c>
      <c r="M1244" s="70" t="s">
        <v>224</v>
      </c>
      <c r="N1244" s="71">
        <v>105012263</v>
      </c>
      <c r="O1244" s="71">
        <v>105012263</v>
      </c>
      <c r="P1244" s="71" t="s">
        <v>225</v>
      </c>
      <c r="Q1244" s="71" t="s">
        <v>221</v>
      </c>
      <c r="R1244" s="72">
        <v>1</v>
      </c>
      <c r="S1244" s="85" t="s">
        <v>4</v>
      </c>
      <c r="T1244" s="74">
        <v>2018011000692</v>
      </c>
      <c r="U1244" s="75" t="str">
        <f t="shared" si="68"/>
        <v>3200 - Subdirección Administrativa y Financiera</v>
      </c>
      <c r="V1244" s="72" t="str">
        <f t="shared" si="69"/>
        <v>INVERSION</v>
      </c>
      <c r="W1244" s="72" t="s">
        <v>6557</v>
      </c>
      <c r="X1244" s="72" t="s">
        <v>6558</v>
      </c>
      <c r="Y1244" s="72" t="s">
        <v>6559</v>
      </c>
      <c r="Z1244" s="72" t="s">
        <v>6560</v>
      </c>
      <c r="AA1244" s="72" t="s">
        <v>6561</v>
      </c>
      <c r="AB1244" s="72">
        <v>0</v>
      </c>
      <c r="AC1244" s="72">
        <v>1</v>
      </c>
      <c r="AD1244" s="76"/>
    </row>
    <row r="1245" spans="1:30" ht="90" x14ac:dyDescent="0.25">
      <c r="A1245" s="62">
        <v>1244</v>
      </c>
      <c r="B1245" s="68" t="s">
        <v>1416</v>
      </c>
      <c r="C1245" s="64">
        <f t="shared" si="70"/>
        <v>3</v>
      </c>
      <c r="D1245" s="65">
        <v>45295</v>
      </c>
      <c r="E1245" s="66" t="s">
        <v>6938</v>
      </c>
      <c r="F1245" s="67" t="s">
        <v>5016</v>
      </c>
      <c r="G1245" s="68">
        <v>80101500</v>
      </c>
      <c r="H1245" s="69" t="s">
        <v>6259</v>
      </c>
      <c r="I1245" s="62" t="s">
        <v>159</v>
      </c>
      <c r="J1245" s="62" t="s">
        <v>159</v>
      </c>
      <c r="K1245" s="62">
        <v>6</v>
      </c>
      <c r="L1245" s="62" t="s">
        <v>223</v>
      </c>
      <c r="M1245" s="70" t="s">
        <v>224</v>
      </c>
      <c r="N1245" s="71">
        <v>60467436</v>
      </c>
      <c r="O1245" s="71">
        <v>60467436</v>
      </c>
      <c r="P1245" s="71" t="s">
        <v>225</v>
      </c>
      <c r="Q1245" s="71" t="s">
        <v>221</v>
      </c>
      <c r="R1245" s="72">
        <v>3</v>
      </c>
      <c r="S1245" s="85" t="s">
        <v>4</v>
      </c>
      <c r="T1245" s="74">
        <v>2018011000692</v>
      </c>
      <c r="U1245" s="75" t="str">
        <f t="shared" si="68"/>
        <v>3200 - Subdirección Administrativa y Financiera</v>
      </c>
      <c r="V1245" s="72" t="str">
        <f t="shared" si="69"/>
        <v>INVERSION</v>
      </c>
      <c r="W1245" s="72" t="s">
        <v>6557</v>
      </c>
      <c r="X1245" s="72" t="s">
        <v>6558</v>
      </c>
      <c r="Y1245" s="72" t="s">
        <v>6559</v>
      </c>
      <c r="Z1245" s="72" t="s">
        <v>6560</v>
      </c>
      <c r="AA1245" s="72" t="s">
        <v>6561</v>
      </c>
      <c r="AB1245" s="72">
        <v>0</v>
      </c>
      <c r="AC1245" s="72">
        <v>1</v>
      </c>
      <c r="AD1245" s="76"/>
    </row>
    <row r="1246" spans="1:30" ht="90" x14ac:dyDescent="0.25">
      <c r="A1246" s="62">
        <v>1245</v>
      </c>
      <c r="B1246" s="68" t="s">
        <v>1416</v>
      </c>
      <c r="C1246" s="64">
        <f t="shared" si="70"/>
        <v>1</v>
      </c>
      <c r="D1246" s="65">
        <v>45295</v>
      </c>
      <c r="E1246" s="66" t="s">
        <v>6938</v>
      </c>
      <c r="F1246" s="67" t="s">
        <v>5016</v>
      </c>
      <c r="G1246" s="68">
        <v>80101500</v>
      </c>
      <c r="H1246" s="69" t="s">
        <v>6260</v>
      </c>
      <c r="I1246" s="62" t="s">
        <v>153</v>
      </c>
      <c r="J1246" s="62" t="s">
        <v>153</v>
      </c>
      <c r="K1246" s="62">
        <v>6</v>
      </c>
      <c r="L1246" s="62" t="s">
        <v>223</v>
      </c>
      <c r="M1246" s="70" t="s">
        <v>224</v>
      </c>
      <c r="N1246" s="71">
        <v>19707905</v>
      </c>
      <c r="O1246" s="71">
        <v>19707905</v>
      </c>
      <c r="P1246" s="71" t="s">
        <v>225</v>
      </c>
      <c r="Q1246" s="71" t="s">
        <v>221</v>
      </c>
      <c r="R1246" s="72">
        <v>1</v>
      </c>
      <c r="S1246" s="85" t="s">
        <v>4</v>
      </c>
      <c r="T1246" s="74">
        <v>2018011000692</v>
      </c>
      <c r="U1246" s="75" t="str">
        <f t="shared" si="68"/>
        <v>3200 - Subdirección Administrativa y Financiera</v>
      </c>
      <c r="V1246" s="72" t="str">
        <f t="shared" si="69"/>
        <v>INVERSION</v>
      </c>
      <c r="W1246" s="72" t="s">
        <v>6557</v>
      </c>
      <c r="X1246" s="72" t="s">
        <v>6558</v>
      </c>
      <c r="Y1246" s="72" t="s">
        <v>6559</v>
      </c>
      <c r="Z1246" s="72" t="s">
        <v>6560</v>
      </c>
      <c r="AA1246" s="72" t="s">
        <v>6561</v>
      </c>
      <c r="AB1246" s="72">
        <v>0</v>
      </c>
      <c r="AC1246" s="72">
        <v>1</v>
      </c>
      <c r="AD1246" s="76"/>
    </row>
    <row r="1247" spans="1:30" ht="90" x14ac:dyDescent="0.25">
      <c r="A1247" s="62">
        <v>1246</v>
      </c>
      <c r="B1247" s="68" t="s">
        <v>1416</v>
      </c>
      <c r="C1247" s="64">
        <f t="shared" si="70"/>
        <v>2</v>
      </c>
      <c r="D1247" s="65">
        <v>45295</v>
      </c>
      <c r="E1247" s="66" t="s">
        <v>6938</v>
      </c>
      <c r="F1247" s="67" t="s">
        <v>5016</v>
      </c>
      <c r="G1247" s="68">
        <v>80101500</v>
      </c>
      <c r="H1247" s="69" t="s">
        <v>6261</v>
      </c>
      <c r="I1247" s="62" t="s">
        <v>153</v>
      </c>
      <c r="J1247" s="62" t="s">
        <v>153</v>
      </c>
      <c r="K1247" s="62">
        <v>6</v>
      </c>
      <c r="L1247" s="62" t="s">
        <v>223</v>
      </c>
      <c r="M1247" s="70" t="s">
        <v>224</v>
      </c>
      <c r="N1247" s="71">
        <v>39415810</v>
      </c>
      <c r="O1247" s="71">
        <v>39415810</v>
      </c>
      <c r="P1247" s="71" t="s">
        <v>225</v>
      </c>
      <c r="Q1247" s="71" t="s">
        <v>221</v>
      </c>
      <c r="R1247" s="72">
        <v>2</v>
      </c>
      <c r="S1247" s="85" t="s">
        <v>4</v>
      </c>
      <c r="T1247" s="74">
        <v>2018011000692</v>
      </c>
      <c r="U1247" s="75" t="str">
        <f t="shared" si="68"/>
        <v>3200 - Subdirección Administrativa y Financiera</v>
      </c>
      <c r="V1247" s="72" t="str">
        <f t="shared" si="69"/>
        <v>INVERSION</v>
      </c>
      <c r="W1247" s="72" t="s">
        <v>6557</v>
      </c>
      <c r="X1247" s="72" t="s">
        <v>6558</v>
      </c>
      <c r="Y1247" s="72" t="s">
        <v>6559</v>
      </c>
      <c r="Z1247" s="72" t="s">
        <v>6560</v>
      </c>
      <c r="AA1247" s="72" t="s">
        <v>6561</v>
      </c>
      <c r="AB1247" s="72">
        <v>0</v>
      </c>
      <c r="AC1247" s="72">
        <v>1</v>
      </c>
      <c r="AD1247" s="76"/>
    </row>
    <row r="1248" spans="1:30" ht="90" x14ac:dyDescent="0.25">
      <c r="A1248" s="62">
        <v>1247</v>
      </c>
      <c r="B1248" s="68" t="s">
        <v>1416</v>
      </c>
      <c r="C1248" s="64">
        <f t="shared" si="70"/>
        <v>1</v>
      </c>
      <c r="D1248" s="65">
        <v>45295</v>
      </c>
      <c r="E1248" s="66" t="s">
        <v>6938</v>
      </c>
      <c r="F1248" s="67" t="s">
        <v>5016</v>
      </c>
      <c r="G1248" s="68">
        <v>80101500</v>
      </c>
      <c r="H1248" s="69" t="s">
        <v>6262</v>
      </c>
      <c r="I1248" s="62" t="s">
        <v>159</v>
      </c>
      <c r="J1248" s="62" t="s">
        <v>159</v>
      </c>
      <c r="K1248" s="62">
        <v>6</v>
      </c>
      <c r="L1248" s="62" t="s">
        <v>223</v>
      </c>
      <c r="M1248" s="70" t="s">
        <v>224</v>
      </c>
      <c r="N1248" s="71">
        <v>62796480</v>
      </c>
      <c r="O1248" s="71">
        <v>62796480</v>
      </c>
      <c r="P1248" s="71" t="s">
        <v>225</v>
      </c>
      <c r="Q1248" s="71" t="s">
        <v>221</v>
      </c>
      <c r="R1248" s="72">
        <v>1</v>
      </c>
      <c r="S1248" s="85" t="s">
        <v>4</v>
      </c>
      <c r="T1248" s="74">
        <v>2018011000692</v>
      </c>
      <c r="U1248" s="75" t="str">
        <f t="shared" si="68"/>
        <v>3200 - Subdirección Administrativa y Financiera</v>
      </c>
      <c r="V1248" s="72" t="str">
        <f t="shared" si="69"/>
        <v>INVERSION</v>
      </c>
      <c r="W1248" s="72" t="s">
        <v>6557</v>
      </c>
      <c r="X1248" s="72" t="s">
        <v>6558</v>
      </c>
      <c r="Y1248" s="72" t="s">
        <v>6559</v>
      </c>
      <c r="Z1248" s="72" t="s">
        <v>6560</v>
      </c>
      <c r="AA1248" s="72" t="s">
        <v>6561</v>
      </c>
      <c r="AB1248" s="72">
        <v>0</v>
      </c>
      <c r="AC1248" s="72">
        <v>1</v>
      </c>
      <c r="AD1248" s="76"/>
    </row>
    <row r="1249" spans="1:30" ht="90" x14ac:dyDescent="0.25">
      <c r="A1249" s="62">
        <v>1248</v>
      </c>
      <c r="B1249" s="68" t="s">
        <v>1416</v>
      </c>
      <c r="C1249" s="64">
        <f t="shared" si="70"/>
        <v>1</v>
      </c>
      <c r="D1249" s="65">
        <v>45295</v>
      </c>
      <c r="E1249" s="66" t="s">
        <v>6938</v>
      </c>
      <c r="F1249" s="67" t="s">
        <v>5016</v>
      </c>
      <c r="G1249" s="68">
        <v>80101500</v>
      </c>
      <c r="H1249" s="69" t="s">
        <v>6263</v>
      </c>
      <c r="I1249" s="62" t="s">
        <v>153</v>
      </c>
      <c r="J1249" s="62" t="s">
        <v>153</v>
      </c>
      <c r="K1249" s="62">
        <v>12</v>
      </c>
      <c r="L1249" s="62" t="s">
        <v>223</v>
      </c>
      <c r="M1249" s="70" t="s">
        <v>224</v>
      </c>
      <c r="N1249" s="71">
        <v>105012263</v>
      </c>
      <c r="O1249" s="71">
        <v>105012263</v>
      </c>
      <c r="P1249" s="71" t="s">
        <v>225</v>
      </c>
      <c r="Q1249" s="71" t="s">
        <v>221</v>
      </c>
      <c r="R1249" s="72">
        <v>1</v>
      </c>
      <c r="S1249" s="85" t="s">
        <v>4</v>
      </c>
      <c r="T1249" s="74">
        <v>2018011000692</v>
      </c>
      <c r="U1249" s="75" t="str">
        <f t="shared" si="68"/>
        <v>3200 - Subdirección Administrativa y Financiera</v>
      </c>
      <c r="V1249" s="72" t="str">
        <f t="shared" si="69"/>
        <v>INVERSION</v>
      </c>
      <c r="W1249" s="72" t="s">
        <v>6557</v>
      </c>
      <c r="X1249" s="72" t="s">
        <v>6558</v>
      </c>
      <c r="Y1249" s="72" t="s">
        <v>6559</v>
      </c>
      <c r="Z1249" s="72" t="s">
        <v>6560</v>
      </c>
      <c r="AA1249" s="72" t="s">
        <v>6561</v>
      </c>
      <c r="AB1249" s="72">
        <v>0</v>
      </c>
      <c r="AC1249" s="72">
        <v>1</v>
      </c>
      <c r="AD1249" s="76"/>
    </row>
    <row r="1250" spans="1:30" ht="90" x14ac:dyDescent="0.25">
      <c r="A1250" s="62">
        <v>1249</v>
      </c>
      <c r="B1250" s="68" t="s">
        <v>1416</v>
      </c>
      <c r="C1250" s="64">
        <f t="shared" si="70"/>
        <v>2</v>
      </c>
      <c r="D1250" s="65">
        <v>45295</v>
      </c>
      <c r="E1250" s="66" t="s">
        <v>6938</v>
      </c>
      <c r="F1250" s="67" t="s">
        <v>5016</v>
      </c>
      <c r="G1250" s="68">
        <v>80101500</v>
      </c>
      <c r="H1250" s="69" t="s">
        <v>6264</v>
      </c>
      <c r="I1250" s="62" t="s">
        <v>153</v>
      </c>
      <c r="J1250" s="62" t="s">
        <v>153</v>
      </c>
      <c r="K1250" s="62">
        <v>6</v>
      </c>
      <c r="L1250" s="62" t="s">
        <v>223</v>
      </c>
      <c r="M1250" s="70" t="s">
        <v>224</v>
      </c>
      <c r="N1250" s="71">
        <v>39415810</v>
      </c>
      <c r="O1250" s="71">
        <v>39415810</v>
      </c>
      <c r="P1250" s="71" t="s">
        <v>225</v>
      </c>
      <c r="Q1250" s="71" t="s">
        <v>221</v>
      </c>
      <c r="R1250" s="72">
        <v>2</v>
      </c>
      <c r="S1250" s="85" t="s">
        <v>4</v>
      </c>
      <c r="T1250" s="74">
        <v>2018011000692</v>
      </c>
      <c r="U1250" s="75" t="str">
        <f t="shared" si="68"/>
        <v>3200 - Subdirección Administrativa y Financiera</v>
      </c>
      <c r="V1250" s="72" t="str">
        <f t="shared" si="69"/>
        <v>INVERSION</v>
      </c>
      <c r="W1250" s="72" t="s">
        <v>6557</v>
      </c>
      <c r="X1250" s="72" t="s">
        <v>6558</v>
      </c>
      <c r="Y1250" s="72" t="s">
        <v>6559</v>
      </c>
      <c r="Z1250" s="72" t="s">
        <v>6560</v>
      </c>
      <c r="AA1250" s="72" t="s">
        <v>6561</v>
      </c>
      <c r="AB1250" s="72">
        <v>0</v>
      </c>
      <c r="AC1250" s="72">
        <v>1</v>
      </c>
      <c r="AD1250" s="76"/>
    </row>
    <row r="1251" spans="1:30" ht="90" x14ac:dyDescent="0.25">
      <c r="A1251" s="62">
        <v>1250</v>
      </c>
      <c r="B1251" s="68" t="s">
        <v>1416</v>
      </c>
      <c r="C1251" s="64">
        <f t="shared" si="70"/>
        <v>2</v>
      </c>
      <c r="D1251" s="65">
        <v>45295</v>
      </c>
      <c r="E1251" s="66" t="s">
        <v>6938</v>
      </c>
      <c r="F1251" s="67" t="s">
        <v>5016</v>
      </c>
      <c r="G1251" s="68">
        <v>80101500</v>
      </c>
      <c r="H1251" s="69" t="s">
        <v>6265</v>
      </c>
      <c r="I1251" s="62" t="s">
        <v>159</v>
      </c>
      <c r="J1251" s="62" t="s">
        <v>159</v>
      </c>
      <c r="K1251" s="62">
        <v>6</v>
      </c>
      <c r="L1251" s="62" t="s">
        <v>223</v>
      </c>
      <c r="M1251" s="70" t="s">
        <v>224</v>
      </c>
      <c r="N1251" s="71">
        <v>40311624</v>
      </c>
      <c r="O1251" s="71">
        <v>40311624</v>
      </c>
      <c r="P1251" s="71" t="s">
        <v>225</v>
      </c>
      <c r="Q1251" s="71" t="s">
        <v>221</v>
      </c>
      <c r="R1251" s="72">
        <v>2</v>
      </c>
      <c r="S1251" s="85" t="s">
        <v>4</v>
      </c>
      <c r="T1251" s="74">
        <v>2018011000692</v>
      </c>
      <c r="U1251" s="75" t="str">
        <f t="shared" si="68"/>
        <v>3200 - Subdirección Administrativa y Financiera</v>
      </c>
      <c r="V1251" s="72" t="str">
        <f t="shared" si="69"/>
        <v>INVERSION</v>
      </c>
      <c r="W1251" s="72" t="s">
        <v>6557</v>
      </c>
      <c r="X1251" s="72" t="s">
        <v>6558</v>
      </c>
      <c r="Y1251" s="72" t="s">
        <v>6559</v>
      </c>
      <c r="Z1251" s="72" t="s">
        <v>6560</v>
      </c>
      <c r="AA1251" s="72" t="s">
        <v>6561</v>
      </c>
      <c r="AB1251" s="72">
        <v>0</v>
      </c>
      <c r="AC1251" s="72">
        <v>1</v>
      </c>
      <c r="AD1251" s="76"/>
    </row>
    <row r="1252" spans="1:30" ht="90" x14ac:dyDescent="0.25">
      <c r="A1252" s="62">
        <v>1251</v>
      </c>
      <c r="B1252" s="68" t="s">
        <v>1416</v>
      </c>
      <c r="C1252" s="64">
        <f t="shared" si="70"/>
        <v>1</v>
      </c>
      <c r="D1252" s="65">
        <v>45295</v>
      </c>
      <c r="E1252" s="66" t="s">
        <v>6938</v>
      </c>
      <c r="F1252" s="67" t="s">
        <v>5016</v>
      </c>
      <c r="G1252" s="68">
        <v>80101500</v>
      </c>
      <c r="H1252" s="69" t="s">
        <v>6266</v>
      </c>
      <c r="I1252" s="62" t="s">
        <v>153</v>
      </c>
      <c r="J1252" s="62" t="s">
        <v>153</v>
      </c>
      <c r="K1252" s="62">
        <v>6</v>
      </c>
      <c r="L1252" s="62" t="s">
        <v>223</v>
      </c>
      <c r="M1252" s="70" t="s">
        <v>224</v>
      </c>
      <c r="N1252" s="71">
        <v>44031865</v>
      </c>
      <c r="O1252" s="71">
        <v>44031865</v>
      </c>
      <c r="P1252" s="71" t="s">
        <v>225</v>
      </c>
      <c r="Q1252" s="71" t="s">
        <v>221</v>
      </c>
      <c r="R1252" s="72">
        <v>1</v>
      </c>
      <c r="S1252" s="85" t="s">
        <v>4</v>
      </c>
      <c r="T1252" s="74">
        <v>2018011000692</v>
      </c>
      <c r="U1252" s="75" t="str">
        <f t="shared" si="68"/>
        <v>3200 - Subdirección Administrativa y Financiera</v>
      </c>
      <c r="V1252" s="72" t="str">
        <f t="shared" si="69"/>
        <v>INVERSION</v>
      </c>
      <c r="W1252" s="72" t="s">
        <v>6557</v>
      </c>
      <c r="X1252" s="72" t="s">
        <v>6558</v>
      </c>
      <c r="Y1252" s="72" t="s">
        <v>6559</v>
      </c>
      <c r="Z1252" s="72" t="s">
        <v>6560</v>
      </c>
      <c r="AA1252" s="72" t="s">
        <v>6561</v>
      </c>
      <c r="AB1252" s="72">
        <v>0</v>
      </c>
      <c r="AC1252" s="72">
        <v>1</v>
      </c>
      <c r="AD1252" s="76"/>
    </row>
    <row r="1253" spans="1:30" ht="90" x14ac:dyDescent="0.25">
      <c r="A1253" s="62">
        <v>1252</v>
      </c>
      <c r="B1253" s="68" t="s">
        <v>1416</v>
      </c>
      <c r="C1253" s="64">
        <f t="shared" si="70"/>
        <v>1</v>
      </c>
      <c r="D1253" s="65">
        <v>45295</v>
      </c>
      <c r="E1253" s="66" t="s">
        <v>6938</v>
      </c>
      <c r="F1253" s="67" t="s">
        <v>5016</v>
      </c>
      <c r="G1253" s="68">
        <v>80101500</v>
      </c>
      <c r="H1253" s="69" t="s">
        <v>6267</v>
      </c>
      <c r="I1253" s="62" t="s">
        <v>159</v>
      </c>
      <c r="J1253" s="62" t="s">
        <v>159</v>
      </c>
      <c r="K1253" s="62">
        <v>6</v>
      </c>
      <c r="L1253" s="62" t="s">
        <v>223</v>
      </c>
      <c r="M1253" s="70" t="s">
        <v>224</v>
      </c>
      <c r="N1253" s="71">
        <v>48924294</v>
      </c>
      <c r="O1253" s="71">
        <v>48924294</v>
      </c>
      <c r="P1253" s="71" t="s">
        <v>225</v>
      </c>
      <c r="Q1253" s="71" t="s">
        <v>221</v>
      </c>
      <c r="R1253" s="72">
        <v>1</v>
      </c>
      <c r="S1253" s="85" t="s">
        <v>4</v>
      </c>
      <c r="T1253" s="74">
        <v>2018011000692</v>
      </c>
      <c r="U1253" s="75" t="str">
        <f t="shared" si="68"/>
        <v>3200 - Subdirección Administrativa y Financiera</v>
      </c>
      <c r="V1253" s="72" t="str">
        <f t="shared" si="69"/>
        <v>INVERSION</v>
      </c>
      <c r="W1253" s="72" t="s">
        <v>6557</v>
      </c>
      <c r="X1253" s="72" t="s">
        <v>6558</v>
      </c>
      <c r="Y1253" s="72" t="s">
        <v>6559</v>
      </c>
      <c r="Z1253" s="72" t="s">
        <v>6560</v>
      </c>
      <c r="AA1253" s="72" t="s">
        <v>6561</v>
      </c>
      <c r="AB1253" s="72">
        <v>0</v>
      </c>
      <c r="AC1253" s="72">
        <v>1</v>
      </c>
      <c r="AD1253" s="76"/>
    </row>
    <row r="1254" spans="1:30" ht="90" x14ac:dyDescent="0.25">
      <c r="A1254" s="62">
        <v>1253</v>
      </c>
      <c r="B1254" s="68" t="s">
        <v>1416</v>
      </c>
      <c r="C1254" s="64">
        <f t="shared" si="70"/>
        <v>1</v>
      </c>
      <c r="D1254" s="65">
        <v>45295</v>
      </c>
      <c r="E1254" s="66" t="s">
        <v>6938</v>
      </c>
      <c r="F1254" s="67" t="s">
        <v>5016</v>
      </c>
      <c r="G1254" s="68">
        <v>80101500</v>
      </c>
      <c r="H1254" s="69" t="s">
        <v>6268</v>
      </c>
      <c r="I1254" s="62" t="s">
        <v>153</v>
      </c>
      <c r="J1254" s="62" t="s">
        <v>153</v>
      </c>
      <c r="K1254" s="62">
        <v>12</v>
      </c>
      <c r="L1254" s="62" t="s">
        <v>223</v>
      </c>
      <c r="M1254" s="70" t="s">
        <v>224</v>
      </c>
      <c r="N1254" s="71">
        <v>92956159</v>
      </c>
      <c r="O1254" s="71">
        <v>92956159</v>
      </c>
      <c r="P1254" s="71" t="s">
        <v>225</v>
      </c>
      <c r="Q1254" s="71" t="s">
        <v>221</v>
      </c>
      <c r="R1254" s="72">
        <v>1</v>
      </c>
      <c r="S1254" s="85" t="s">
        <v>4</v>
      </c>
      <c r="T1254" s="87">
        <v>2018011000692</v>
      </c>
      <c r="U1254" s="75" t="str">
        <f t="shared" si="68"/>
        <v>3200 - Subdirección Administrativa y Financiera</v>
      </c>
      <c r="V1254" s="72" t="str">
        <f t="shared" si="69"/>
        <v>INVERSION</v>
      </c>
      <c r="W1254" s="72" t="s">
        <v>6557</v>
      </c>
      <c r="X1254" s="72" t="s">
        <v>6558</v>
      </c>
      <c r="Y1254" s="72" t="s">
        <v>6559</v>
      </c>
      <c r="Z1254" s="72" t="s">
        <v>6560</v>
      </c>
      <c r="AA1254" s="72" t="s">
        <v>6561</v>
      </c>
      <c r="AB1254" s="72">
        <v>0</v>
      </c>
      <c r="AC1254" s="72">
        <v>1</v>
      </c>
      <c r="AD1254" s="76"/>
    </row>
    <row r="1255" spans="1:30" ht="90" x14ac:dyDescent="0.25">
      <c r="A1255" s="62">
        <v>1254</v>
      </c>
      <c r="B1255" s="68" t="s">
        <v>1416</v>
      </c>
      <c r="C1255" s="64">
        <f t="shared" si="70"/>
        <v>1</v>
      </c>
      <c r="D1255" s="65">
        <v>45295</v>
      </c>
      <c r="E1255" s="66" t="s">
        <v>6938</v>
      </c>
      <c r="F1255" s="67" t="s">
        <v>5016</v>
      </c>
      <c r="G1255" s="68">
        <v>80101500</v>
      </c>
      <c r="H1255" s="69" t="s">
        <v>6269</v>
      </c>
      <c r="I1255" s="62" t="s">
        <v>159</v>
      </c>
      <c r="J1255" s="62" t="s">
        <v>159</v>
      </c>
      <c r="K1255" s="62">
        <v>6</v>
      </c>
      <c r="L1255" s="62" t="s">
        <v>223</v>
      </c>
      <c r="M1255" s="70" t="s">
        <v>224</v>
      </c>
      <c r="N1255" s="71">
        <v>31209882</v>
      </c>
      <c r="O1255" s="71">
        <v>31209882</v>
      </c>
      <c r="P1255" s="71" t="s">
        <v>225</v>
      </c>
      <c r="Q1255" s="71" t="s">
        <v>221</v>
      </c>
      <c r="R1255" s="72">
        <v>1</v>
      </c>
      <c r="S1255" s="85" t="s">
        <v>4</v>
      </c>
      <c r="T1255" s="87">
        <v>2018011000692</v>
      </c>
      <c r="U1255" s="75" t="str">
        <f t="shared" si="68"/>
        <v>3200 - Subdirección Administrativa y Financiera</v>
      </c>
      <c r="V1255" s="72" t="str">
        <f t="shared" si="69"/>
        <v>INVERSION</v>
      </c>
      <c r="W1255" s="72" t="s">
        <v>6557</v>
      </c>
      <c r="X1255" s="72" t="s">
        <v>6558</v>
      </c>
      <c r="Y1255" s="72" t="s">
        <v>6559</v>
      </c>
      <c r="Z1255" s="72" t="s">
        <v>6560</v>
      </c>
      <c r="AA1255" s="72" t="s">
        <v>6561</v>
      </c>
      <c r="AB1255" s="72">
        <v>0</v>
      </c>
      <c r="AC1255" s="72">
        <v>1</v>
      </c>
      <c r="AD1255" s="76"/>
    </row>
    <row r="1256" spans="1:30" ht="108" x14ac:dyDescent="0.25">
      <c r="A1256" s="62">
        <v>1255</v>
      </c>
      <c r="B1256" s="68" t="s">
        <v>1416</v>
      </c>
      <c r="C1256" s="64">
        <f t="shared" si="70"/>
        <v>1</v>
      </c>
      <c r="D1256" s="65">
        <v>45295</v>
      </c>
      <c r="E1256" s="66" t="s">
        <v>6938</v>
      </c>
      <c r="F1256" s="67" t="s">
        <v>5016</v>
      </c>
      <c r="G1256" s="68">
        <v>80101500</v>
      </c>
      <c r="H1256" s="69" t="s">
        <v>6270</v>
      </c>
      <c r="I1256" s="62" t="s">
        <v>153</v>
      </c>
      <c r="J1256" s="62" t="s">
        <v>153</v>
      </c>
      <c r="K1256" s="62">
        <v>6</v>
      </c>
      <c r="L1256" s="62" t="s">
        <v>223</v>
      </c>
      <c r="M1256" s="70" t="s">
        <v>224</v>
      </c>
      <c r="N1256" s="71">
        <v>30516329</v>
      </c>
      <c r="O1256" s="71">
        <v>30516329</v>
      </c>
      <c r="P1256" s="71" t="s">
        <v>225</v>
      </c>
      <c r="Q1256" s="71" t="s">
        <v>221</v>
      </c>
      <c r="R1256" s="72">
        <v>1</v>
      </c>
      <c r="S1256" s="85" t="s">
        <v>4</v>
      </c>
      <c r="T1256" s="87">
        <v>2018011000692</v>
      </c>
      <c r="U1256" s="75" t="str">
        <f t="shared" si="68"/>
        <v>3200 - Subdirección Administrativa y Financiera</v>
      </c>
      <c r="V1256" s="72" t="str">
        <f t="shared" si="69"/>
        <v>INVERSION</v>
      </c>
      <c r="W1256" s="72" t="s">
        <v>6557</v>
      </c>
      <c r="X1256" s="72" t="s">
        <v>6558</v>
      </c>
      <c r="Y1256" s="72" t="s">
        <v>6559</v>
      </c>
      <c r="Z1256" s="72" t="s">
        <v>6560</v>
      </c>
      <c r="AA1256" s="72" t="s">
        <v>6561</v>
      </c>
      <c r="AB1256" s="72">
        <v>0</v>
      </c>
      <c r="AC1256" s="72">
        <v>1</v>
      </c>
      <c r="AD1256" s="76"/>
    </row>
    <row r="1257" spans="1:30" ht="90" x14ac:dyDescent="0.25">
      <c r="A1257" s="62">
        <v>1256</v>
      </c>
      <c r="B1257" s="68" t="s">
        <v>5513</v>
      </c>
      <c r="C1257" s="64">
        <f t="shared" si="70"/>
        <v>9</v>
      </c>
      <c r="D1257" s="65">
        <v>45295</v>
      </c>
      <c r="E1257" s="66" t="s">
        <v>6938</v>
      </c>
      <c r="F1257" s="67" t="s">
        <v>5016</v>
      </c>
      <c r="G1257" s="68">
        <v>80101500</v>
      </c>
      <c r="H1257" s="69" t="s">
        <v>6271</v>
      </c>
      <c r="I1257" s="62" t="s">
        <v>153</v>
      </c>
      <c r="J1257" s="62" t="s">
        <v>153</v>
      </c>
      <c r="K1257" s="62">
        <v>12</v>
      </c>
      <c r="L1257" s="62" t="s">
        <v>223</v>
      </c>
      <c r="M1257" s="70" t="s">
        <v>224</v>
      </c>
      <c r="N1257" s="71">
        <v>983799099</v>
      </c>
      <c r="O1257" s="71">
        <v>983799099</v>
      </c>
      <c r="P1257" s="71" t="s">
        <v>225</v>
      </c>
      <c r="Q1257" s="71" t="s">
        <v>221</v>
      </c>
      <c r="R1257" s="72">
        <v>9</v>
      </c>
      <c r="S1257" s="85" t="s">
        <v>4</v>
      </c>
      <c r="T1257" s="87">
        <v>2018011000692</v>
      </c>
      <c r="U1257" s="75" t="str">
        <f t="shared" si="68"/>
        <v>3210 - Grupo interno de gestión Contractual</v>
      </c>
      <c r="V1257" s="72" t="str">
        <f t="shared" si="69"/>
        <v>INVERSION</v>
      </c>
      <c r="W1257" s="72" t="s">
        <v>6557</v>
      </c>
      <c r="X1257" s="72" t="s">
        <v>6558</v>
      </c>
      <c r="Y1257" s="72" t="s">
        <v>6559</v>
      </c>
      <c r="Z1257" s="72" t="s">
        <v>6560</v>
      </c>
      <c r="AA1257" s="72" t="s">
        <v>6561</v>
      </c>
      <c r="AB1257" s="72">
        <v>0</v>
      </c>
      <c r="AC1257" s="72">
        <v>1</v>
      </c>
      <c r="AD1257" s="76"/>
    </row>
    <row r="1258" spans="1:30" ht="108" x14ac:dyDescent="0.25">
      <c r="A1258" s="62">
        <v>1257</v>
      </c>
      <c r="B1258" s="68" t="s">
        <v>5513</v>
      </c>
      <c r="C1258" s="64">
        <f t="shared" si="70"/>
        <v>3</v>
      </c>
      <c r="D1258" s="65">
        <v>45295</v>
      </c>
      <c r="E1258" s="66" t="s">
        <v>6938</v>
      </c>
      <c r="F1258" s="67" t="s">
        <v>5016</v>
      </c>
      <c r="G1258" s="68">
        <v>80101500</v>
      </c>
      <c r="H1258" s="69" t="s">
        <v>6272</v>
      </c>
      <c r="I1258" s="62" t="s">
        <v>159</v>
      </c>
      <c r="J1258" s="62" t="s">
        <v>159</v>
      </c>
      <c r="K1258" s="62">
        <v>6</v>
      </c>
      <c r="L1258" s="62" t="s">
        <v>223</v>
      </c>
      <c r="M1258" s="70" t="s">
        <v>224</v>
      </c>
      <c r="N1258" s="71">
        <v>165808836</v>
      </c>
      <c r="O1258" s="71">
        <v>165808836</v>
      </c>
      <c r="P1258" s="71" t="s">
        <v>225</v>
      </c>
      <c r="Q1258" s="71" t="s">
        <v>221</v>
      </c>
      <c r="R1258" s="72">
        <v>3</v>
      </c>
      <c r="S1258" s="85" t="s">
        <v>4</v>
      </c>
      <c r="T1258" s="87">
        <v>2018011000692</v>
      </c>
      <c r="U1258" s="75" t="str">
        <f t="shared" si="68"/>
        <v>3210 - Grupo interno de gestión Contractual</v>
      </c>
      <c r="V1258" s="72" t="str">
        <f t="shared" si="69"/>
        <v>INVERSION</v>
      </c>
      <c r="W1258" s="72" t="s">
        <v>6557</v>
      </c>
      <c r="X1258" s="72" t="s">
        <v>6558</v>
      </c>
      <c r="Y1258" s="72" t="s">
        <v>6559</v>
      </c>
      <c r="Z1258" s="72" t="s">
        <v>6560</v>
      </c>
      <c r="AA1258" s="72" t="s">
        <v>6561</v>
      </c>
      <c r="AB1258" s="72">
        <v>0</v>
      </c>
      <c r="AC1258" s="72">
        <v>1</v>
      </c>
      <c r="AD1258" s="76"/>
    </row>
    <row r="1259" spans="1:30" ht="90" x14ac:dyDescent="0.25">
      <c r="A1259" s="62">
        <v>1258</v>
      </c>
      <c r="B1259" s="68" t="s">
        <v>1416</v>
      </c>
      <c r="C1259" s="64">
        <f t="shared" si="70"/>
        <v>1</v>
      </c>
      <c r="D1259" s="65">
        <v>45295</v>
      </c>
      <c r="E1259" s="66" t="s">
        <v>6938</v>
      </c>
      <c r="F1259" s="67" t="s">
        <v>5016</v>
      </c>
      <c r="G1259" s="68">
        <v>80101500</v>
      </c>
      <c r="H1259" s="69" t="s">
        <v>6273</v>
      </c>
      <c r="I1259" s="62" t="s">
        <v>153</v>
      </c>
      <c r="J1259" s="62" t="s">
        <v>153</v>
      </c>
      <c r="K1259" s="62">
        <v>12</v>
      </c>
      <c r="L1259" s="62" t="s">
        <v>223</v>
      </c>
      <c r="M1259" s="70" t="s">
        <v>224</v>
      </c>
      <c r="N1259" s="71">
        <v>121755397</v>
      </c>
      <c r="O1259" s="71">
        <v>121755397</v>
      </c>
      <c r="P1259" s="71" t="s">
        <v>225</v>
      </c>
      <c r="Q1259" s="71" t="s">
        <v>221</v>
      </c>
      <c r="R1259" s="72">
        <v>1</v>
      </c>
      <c r="S1259" s="85" t="s">
        <v>4</v>
      </c>
      <c r="T1259" s="87">
        <v>2018011000692</v>
      </c>
      <c r="U1259" s="75" t="str">
        <f t="shared" si="68"/>
        <v>3200 - Subdirección Administrativa y Financiera</v>
      </c>
      <c r="V1259" s="72" t="str">
        <f t="shared" si="69"/>
        <v>INVERSION</v>
      </c>
      <c r="W1259" s="72" t="s">
        <v>6557</v>
      </c>
      <c r="X1259" s="72" t="s">
        <v>6558</v>
      </c>
      <c r="Y1259" s="72" t="s">
        <v>6559</v>
      </c>
      <c r="Z1259" s="72" t="s">
        <v>6560</v>
      </c>
      <c r="AA1259" s="72" t="s">
        <v>6561</v>
      </c>
      <c r="AB1259" s="72">
        <v>0</v>
      </c>
      <c r="AC1259" s="72">
        <v>1</v>
      </c>
      <c r="AD1259" s="76"/>
    </row>
    <row r="1260" spans="1:30" ht="90" x14ac:dyDescent="0.25">
      <c r="A1260" s="62">
        <v>1259</v>
      </c>
      <c r="B1260" s="68" t="s">
        <v>1515</v>
      </c>
      <c r="C1260" s="64">
        <f t="shared" si="70"/>
        <v>1</v>
      </c>
      <c r="D1260" s="65">
        <v>45295</v>
      </c>
      <c r="E1260" s="66" t="s">
        <v>6938</v>
      </c>
      <c r="F1260" s="67" t="s">
        <v>5016</v>
      </c>
      <c r="G1260" s="68">
        <v>80101500</v>
      </c>
      <c r="H1260" s="69" t="s">
        <v>6274</v>
      </c>
      <c r="I1260" s="62" t="s">
        <v>153</v>
      </c>
      <c r="J1260" s="62" t="s">
        <v>154</v>
      </c>
      <c r="K1260" s="62">
        <v>12</v>
      </c>
      <c r="L1260" s="62" t="s">
        <v>223</v>
      </c>
      <c r="M1260" s="70" t="s">
        <v>224</v>
      </c>
      <c r="N1260" s="71">
        <v>111783320</v>
      </c>
      <c r="O1260" s="71">
        <v>111783320</v>
      </c>
      <c r="P1260" s="71" t="s">
        <v>225</v>
      </c>
      <c r="Q1260" s="71" t="s">
        <v>221</v>
      </c>
      <c r="R1260" s="72">
        <v>1</v>
      </c>
      <c r="S1260" s="85" t="s">
        <v>4</v>
      </c>
      <c r="T1260" s="87">
        <v>2018011000692</v>
      </c>
      <c r="U1260" s="75" t="str">
        <f t="shared" si="68"/>
        <v>3100 - Subdirección de Talento Humano</v>
      </c>
      <c r="V1260" s="72" t="str">
        <f t="shared" si="69"/>
        <v>INVERSION</v>
      </c>
      <c r="W1260" s="72" t="s">
        <v>6557</v>
      </c>
      <c r="X1260" s="72" t="s">
        <v>6558</v>
      </c>
      <c r="Y1260" s="72" t="s">
        <v>6559</v>
      </c>
      <c r="Z1260" s="72" t="s">
        <v>6560</v>
      </c>
      <c r="AA1260" s="72" t="s">
        <v>6561</v>
      </c>
      <c r="AB1260" s="72">
        <v>0</v>
      </c>
      <c r="AC1260" s="72">
        <v>1</v>
      </c>
      <c r="AD1260" s="76"/>
    </row>
    <row r="1261" spans="1:30" ht="90" x14ac:dyDescent="0.25">
      <c r="A1261" s="62">
        <v>1260</v>
      </c>
      <c r="B1261" s="68" t="s">
        <v>1515</v>
      </c>
      <c r="C1261" s="64">
        <f t="shared" si="70"/>
        <v>1</v>
      </c>
      <c r="D1261" s="65">
        <v>45295</v>
      </c>
      <c r="E1261" s="66" t="s">
        <v>6938</v>
      </c>
      <c r="F1261" s="67" t="s">
        <v>5016</v>
      </c>
      <c r="G1261" s="68">
        <v>80101500</v>
      </c>
      <c r="H1261" s="69" t="s">
        <v>6275</v>
      </c>
      <c r="I1261" s="62" t="s">
        <v>153</v>
      </c>
      <c r="J1261" s="62" t="s">
        <v>153</v>
      </c>
      <c r="K1261" s="62">
        <v>12</v>
      </c>
      <c r="L1261" s="62" t="s">
        <v>223</v>
      </c>
      <c r="M1261" s="70" t="s">
        <v>224</v>
      </c>
      <c r="N1261" s="71">
        <v>110539224</v>
      </c>
      <c r="O1261" s="71">
        <v>110539224</v>
      </c>
      <c r="P1261" s="71" t="s">
        <v>225</v>
      </c>
      <c r="Q1261" s="71" t="s">
        <v>221</v>
      </c>
      <c r="R1261" s="72">
        <v>1</v>
      </c>
      <c r="S1261" s="85" t="s">
        <v>4</v>
      </c>
      <c r="T1261" s="87">
        <v>2018011000692</v>
      </c>
      <c r="U1261" s="75" t="str">
        <f t="shared" si="68"/>
        <v>3100 - Subdirección de Talento Humano</v>
      </c>
      <c r="V1261" s="72" t="str">
        <f t="shared" si="69"/>
        <v>INVERSION</v>
      </c>
      <c r="W1261" s="72" t="s">
        <v>6557</v>
      </c>
      <c r="X1261" s="72" t="s">
        <v>6558</v>
      </c>
      <c r="Y1261" s="72" t="s">
        <v>6559</v>
      </c>
      <c r="Z1261" s="72" t="s">
        <v>6560</v>
      </c>
      <c r="AA1261" s="72" t="s">
        <v>6561</v>
      </c>
      <c r="AB1261" s="72">
        <v>0</v>
      </c>
      <c r="AC1261" s="72">
        <v>1</v>
      </c>
      <c r="AD1261" s="76"/>
    </row>
    <row r="1262" spans="1:30" ht="108" x14ac:dyDescent="0.25">
      <c r="A1262" s="62">
        <v>1261</v>
      </c>
      <c r="B1262" s="68" t="s">
        <v>5513</v>
      </c>
      <c r="C1262" s="64">
        <f t="shared" si="70"/>
        <v>1</v>
      </c>
      <c r="D1262" s="65">
        <v>45295</v>
      </c>
      <c r="E1262" s="66" t="s">
        <v>6938</v>
      </c>
      <c r="F1262" s="67" t="s">
        <v>5016</v>
      </c>
      <c r="G1262" s="68">
        <v>80101500</v>
      </c>
      <c r="H1262" s="69" t="s">
        <v>6276</v>
      </c>
      <c r="I1262" s="62" t="s">
        <v>153</v>
      </c>
      <c r="J1262" s="62" t="s">
        <v>153</v>
      </c>
      <c r="K1262" s="62">
        <v>12</v>
      </c>
      <c r="L1262" s="62" t="s">
        <v>223</v>
      </c>
      <c r="M1262" s="70" t="s">
        <v>224</v>
      </c>
      <c r="N1262" s="71">
        <v>168670688</v>
      </c>
      <c r="O1262" s="71">
        <v>168670688</v>
      </c>
      <c r="P1262" s="71" t="s">
        <v>225</v>
      </c>
      <c r="Q1262" s="71" t="s">
        <v>221</v>
      </c>
      <c r="R1262" s="72">
        <v>1</v>
      </c>
      <c r="S1262" s="85" t="s">
        <v>4</v>
      </c>
      <c r="T1262" s="87">
        <v>2018011000692</v>
      </c>
      <c r="U1262" s="75" t="str">
        <f t="shared" si="68"/>
        <v>3210 - Grupo interno de gestión Contractual</v>
      </c>
      <c r="V1262" s="72" t="str">
        <f t="shared" si="69"/>
        <v>INVERSION</v>
      </c>
      <c r="W1262" s="72" t="s">
        <v>6557</v>
      </c>
      <c r="X1262" s="72" t="s">
        <v>6558</v>
      </c>
      <c r="Y1262" s="72" t="s">
        <v>6559</v>
      </c>
      <c r="Z1262" s="72" t="s">
        <v>6560</v>
      </c>
      <c r="AA1262" s="72" t="s">
        <v>6561</v>
      </c>
      <c r="AB1262" s="72">
        <v>0</v>
      </c>
      <c r="AC1262" s="72">
        <v>1</v>
      </c>
      <c r="AD1262" s="76"/>
    </row>
    <row r="1263" spans="1:30" ht="108" x14ac:dyDescent="0.25">
      <c r="A1263" s="62">
        <v>1262</v>
      </c>
      <c r="B1263" s="68" t="s">
        <v>1515</v>
      </c>
      <c r="C1263" s="64">
        <f t="shared" si="70"/>
        <v>1</v>
      </c>
      <c r="D1263" s="65">
        <v>45295</v>
      </c>
      <c r="E1263" s="66" t="s">
        <v>6947</v>
      </c>
      <c r="F1263" s="67" t="s">
        <v>5016</v>
      </c>
      <c r="G1263" s="68">
        <v>80161501</v>
      </c>
      <c r="H1263" s="69" t="s">
        <v>6277</v>
      </c>
      <c r="I1263" s="62" t="s">
        <v>153</v>
      </c>
      <c r="J1263" s="62" t="s">
        <v>153</v>
      </c>
      <c r="K1263" s="62">
        <v>12</v>
      </c>
      <c r="L1263" s="62" t="s">
        <v>223</v>
      </c>
      <c r="M1263" s="70" t="s">
        <v>224</v>
      </c>
      <c r="N1263" s="71">
        <v>291427776</v>
      </c>
      <c r="O1263" s="71">
        <v>291427776</v>
      </c>
      <c r="P1263" s="71" t="s">
        <v>221</v>
      </c>
      <c r="Q1263" s="71" t="s">
        <v>221</v>
      </c>
      <c r="R1263" s="72">
        <v>1</v>
      </c>
      <c r="S1263" s="85" t="s">
        <v>4</v>
      </c>
      <c r="T1263" s="87">
        <v>2018011000692</v>
      </c>
      <c r="U1263" s="75" t="str">
        <f t="shared" si="68"/>
        <v>3100 - Subdirección de Talento Humano</v>
      </c>
      <c r="V1263" s="72" t="str">
        <f t="shared" si="69"/>
        <v>INVERSION</v>
      </c>
      <c r="W1263" s="72" t="s">
        <v>6557</v>
      </c>
      <c r="X1263" s="72" t="s">
        <v>6558</v>
      </c>
      <c r="Y1263" s="72" t="s">
        <v>6559</v>
      </c>
      <c r="Z1263" s="72" t="s">
        <v>6560</v>
      </c>
      <c r="AA1263" s="72" t="s">
        <v>6561</v>
      </c>
      <c r="AB1263" s="72">
        <v>0</v>
      </c>
      <c r="AC1263" s="72">
        <v>1</v>
      </c>
      <c r="AD1263" s="76"/>
    </row>
    <row r="1264" spans="1:30" ht="72" x14ac:dyDescent="0.25">
      <c r="A1264" s="62">
        <v>1263</v>
      </c>
      <c r="B1264" s="68" t="s">
        <v>1515</v>
      </c>
      <c r="C1264" s="64">
        <f t="shared" si="70"/>
        <v>1</v>
      </c>
      <c r="D1264" s="65">
        <v>45295</v>
      </c>
      <c r="E1264" s="66" t="s">
        <v>6947</v>
      </c>
      <c r="F1264" s="67" t="s">
        <v>5016</v>
      </c>
      <c r="G1264" s="68">
        <v>80161501</v>
      </c>
      <c r="H1264" s="69" t="s">
        <v>6278</v>
      </c>
      <c r="I1264" s="62" t="s">
        <v>153</v>
      </c>
      <c r="J1264" s="62" t="s">
        <v>153</v>
      </c>
      <c r="K1264" s="62">
        <v>12</v>
      </c>
      <c r="L1264" s="62" t="s">
        <v>223</v>
      </c>
      <c r="M1264" s="70" t="s">
        <v>224</v>
      </c>
      <c r="N1264" s="71">
        <v>291825120</v>
      </c>
      <c r="O1264" s="71">
        <v>291825120</v>
      </c>
      <c r="P1264" s="71" t="s">
        <v>221</v>
      </c>
      <c r="Q1264" s="71" t="s">
        <v>221</v>
      </c>
      <c r="R1264" s="72">
        <v>1</v>
      </c>
      <c r="S1264" s="85" t="s">
        <v>4</v>
      </c>
      <c r="T1264" s="87">
        <v>2018011000692</v>
      </c>
      <c r="U1264" s="75" t="str">
        <f t="shared" si="68"/>
        <v>3100 - Subdirección de Talento Humano</v>
      </c>
      <c r="V1264" s="72" t="str">
        <f t="shared" si="69"/>
        <v>INVERSION</v>
      </c>
      <c r="W1264" s="72" t="s">
        <v>6557</v>
      </c>
      <c r="X1264" s="72" t="s">
        <v>6558</v>
      </c>
      <c r="Y1264" s="72" t="s">
        <v>6559</v>
      </c>
      <c r="Z1264" s="72" t="s">
        <v>6560</v>
      </c>
      <c r="AA1264" s="72" t="s">
        <v>6561</v>
      </c>
      <c r="AB1264" s="72">
        <v>0</v>
      </c>
      <c r="AC1264" s="72">
        <v>1</v>
      </c>
      <c r="AD1264" s="76"/>
    </row>
    <row r="1265" spans="1:30" ht="108" x14ac:dyDescent="0.25">
      <c r="A1265" s="62">
        <v>1264</v>
      </c>
      <c r="B1265" s="68" t="s">
        <v>1515</v>
      </c>
      <c r="C1265" s="64">
        <f t="shared" si="70"/>
        <v>1</v>
      </c>
      <c r="D1265" s="65">
        <v>45295</v>
      </c>
      <c r="E1265" s="66" t="s">
        <v>6947</v>
      </c>
      <c r="F1265" s="67" t="s">
        <v>5016</v>
      </c>
      <c r="G1265" s="68">
        <v>80161501</v>
      </c>
      <c r="H1265" s="69" t="s">
        <v>6279</v>
      </c>
      <c r="I1265" s="62" t="s">
        <v>153</v>
      </c>
      <c r="J1265" s="62" t="s">
        <v>153</v>
      </c>
      <c r="K1265" s="62">
        <v>12</v>
      </c>
      <c r="L1265" s="62" t="s">
        <v>223</v>
      </c>
      <c r="M1265" s="70" t="s">
        <v>224</v>
      </c>
      <c r="N1265" s="71">
        <v>291427776</v>
      </c>
      <c r="O1265" s="71">
        <v>291427776</v>
      </c>
      <c r="P1265" s="71" t="s">
        <v>221</v>
      </c>
      <c r="Q1265" s="71" t="s">
        <v>221</v>
      </c>
      <c r="R1265" s="72">
        <v>1</v>
      </c>
      <c r="S1265" s="85" t="s">
        <v>4</v>
      </c>
      <c r="T1265" s="87">
        <v>2018011000692</v>
      </c>
      <c r="U1265" s="75" t="str">
        <f t="shared" si="68"/>
        <v>3100 - Subdirección de Talento Humano</v>
      </c>
      <c r="V1265" s="72" t="str">
        <f t="shared" si="69"/>
        <v>INVERSION</v>
      </c>
      <c r="W1265" s="72" t="s">
        <v>6557</v>
      </c>
      <c r="X1265" s="72" t="s">
        <v>6558</v>
      </c>
      <c r="Y1265" s="72" t="s">
        <v>6559</v>
      </c>
      <c r="Z1265" s="72" t="s">
        <v>6560</v>
      </c>
      <c r="AA1265" s="72" t="s">
        <v>6561</v>
      </c>
      <c r="AB1265" s="72">
        <v>0</v>
      </c>
      <c r="AC1265" s="72">
        <v>1</v>
      </c>
      <c r="AD1265" s="76"/>
    </row>
    <row r="1266" spans="1:30" ht="90" x14ac:dyDescent="0.25">
      <c r="A1266" s="62">
        <v>1265</v>
      </c>
      <c r="B1266" s="68" t="s">
        <v>1515</v>
      </c>
      <c r="C1266" s="64">
        <f t="shared" si="70"/>
        <v>1</v>
      </c>
      <c r="D1266" s="65">
        <v>45295</v>
      </c>
      <c r="E1266" s="66" t="s">
        <v>6947</v>
      </c>
      <c r="F1266" s="67" t="s">
        <v>5016</v>
      </c>
      <c r="G1266" s="68">
        <v>80161501</v>
      </c>
      <c r="H1266" s="69" t="s">
        <v>6280</v>
      </c>
      <c r="I1266" s="62" t="s">
        <v>153</v>
      </c>
      <c r="J1266" s="62" t="s">
        <v>153</v>
      </c>
      <c r="K1266" s="62">
        <v>12</v>
      </c>
      <c r="L1266" s="62" t="s">
        <v>223</v>
      </c>
      <c r="M1266" s="70" t="s">
        <v>224</v>
      </c>
      <c r="N1266" s="71">
        <v>121945440</v>
      </c>
      <c r="O1266" s="71">
        <v>121945440</v>
      </c>
      <c r="P1266" s="71" t="s">
        <v>221</v>
      </c>
      <c r="Q1266" s="71" t="s">
        <v>221</v>
      </c>
      <c r="R1266" s="72">
        <v>1</v>
      </c>
      <c r="S1266" s="85" t="s">
        <v>4</v>
      </c>
      <c r="T1266" s="87">
        <v>2018011000692</v>
      </c>
      <c r="U1266" s="75" t="str">
        <f t="shared" si="68"/>
        <v>3100 - Subdirección de Talento Humano</v>
      </c>
      <c r="V1266" s="72" t="str">
        <f t="shared" si="69"/>
        <v>INVERSION</v>
      </c>
      <c r="W1266" s="72" t="s">
        <v>6557</v>
      </c>
      <c r="X1266" s="72" t="s">
        <v>6558</v>
      </c>
      <c r="Y1266" s="72" t="s">
        <v>6559</v>
      </c>
      <c r="Z1266" s="72" t="s">
        <v>6560</v>
      </c>
      <c r="AA1266" s="72" t="s">
        <v>6561</v>
      </c>
      <c r="AB1266" s="72">
        <v>0</v>
      </c>
      <c r="AC1266" s="72">
        <v>1</v>
      </c>
      <c r="AD1266" s="76"/>
    </row>
    <row r="1267" spans="1:30" ht="72" x14ac:dyDescent="0.25">
      <c r="A1267" s="62">
        <v>1266</v>
      </c>
      <c r="B1267" s="68" t="s">
        <v>1515</v>
      </c>
      <c r="C1267" s="64">
        <f t="shared" si="70"/>
        <v>1</v>
      </c>
      <c r="D1267" s="65">
        <v>45295</v>
      </c>
      <c r="E1267" s="66" t="s">
        <v>6947</v>
      </c>
      <c r="F1267" s="67" t="s">
        <v>5016</v>
      </c>
      <c r="G1267" s="68">
        <v>80161501</v>
      </c>
      <c r="H1267" s="69" t="s">
        <v>6281</v>
      </c>
      <c r="I1267" s="62" t="s">
        <v>153</v>
      </c>
      <c r="J1267" s="62" t="s">
        <v>153</v>
      </c>
      <c r="K1267" s="62">
        <v>12</v>
      </c>
      <c r="L1267" s="62" t="s">
        <v>223</v>
      </c>
      <c r="M1267" s="70" t="s">
        <v>224</v>
      </c>
      <c r="N1267" s="71">
        <v>337186032</v>
      </c>
      <c r="O1267" s="71">
        <v>337186032</v>
      </c>
      <c r="P1267" s="71" t="s">
        <v>221</v>
      </c>
      <c r="Q1267" s="71" t="s">
        <v>221</v>
      </c>
      <c r="R1267" s="72">
        <v>1</v>
      </c>
      <c r="S1267" s="85" t="s">
        <v>4</v>
      </c>
      <c r="T1267" s="87">
        <v>2018011000692</v>
      </c>
      <c r="U1267" s="75" t="str">
        <f t="shared" si="68"/>
        <v>3100 - Subdirección de Talento Humano</v>
      </c>
      <c r="V1267" s="72" t="str">
        <f t="shared" si="69"/>
        <v>INVERSION</v>
      </c>
      <c r="W1267" s="72" t="s">
        <v>6557</v>
      </c>
      <c r="X1267" s="72" t="s">
        <v>6558</v>
      </c>
      <c r="Y1267" s="72" t="s">
        <v>6559</v>
      </c>
      <c r="Z1267" s="72" t="s">
        <v>6560</v>
      </c>
      <c r="AA1267" s="72" t="s">
        <v>6561</v>
      </c>
      <c r="AB1267" s="72">
        <v>0</v>
      </c>
      <c r="AC1267" s="72">
        <v>1</v>
      </c>
      <c r="AD1267" s="76"/>
    </row>
    <row r="1268" spans="1:30" ht="90" x14ac:dyDescent="0.25">
      <c r="A1268" s="62">
        <v>1267</v>
      </c>
      <c r="B1268" s="68" t="s">
        <v>1515</v>
      </c>
      <c r="C1268" s="64">
        <f t="shared" si="70"/>
        <v>1</v>
      </c>
      <c r="D1268" s="65">
        <v>45295</v>
      </c>
      <c r="E1268" s="66" t="s">
        <v>6947</v>
      </c>
      <c r="F1268" s="67" t="s">
        <v>5016</v>
      </c>
      <c r="G1268" s="68">
        <v>80161501</v>
      </c>
      <c r="H1268" s="69" t="s">
        <v>6282</v>
      </c>
      <c r="I1268" s="62" t="s">
        <v>153</v>
      </c>
      <c r="J1268" s="62" t="s">
        <v>153</v>
      </c>
      <c r="K1268" s="62">
        <v>12</v>
      </c>
      <c r="L1268" s="62" t="s">
        <v>223</v>
      </c>
      <c r="M1268" s="70" t="s">
        <v>224</v>
      </c>
      <c r="N1268" s="71">
        <v>84296508</v>
      </c>
      <c r="O1268" s="71">
        <v>84296508</v>
      </c>
      <c r="P1268" s="71" t="s">
        <v>221</v>
      </c>
      <c r="Q1268" s="71" t="s">
        <v>221</v>
      </c>
      <c r="R1268" s="72">
        <v>1</v>
      </c>
      <c r="S1268" s="85" t="s">
        <v>4</v>
      </c>
      <c r="T1268" s="87">
        <v>2018011000692</v>
      </c>
      <c r="U1268" s="75" t="str">
        <f t="shared" ref="U1268:U1312" si="71">+B1268</f>
        <v>3100 - Subdirección de Talento Humano</v>
      </c>
      <c r="V1268" s="72" t="str">
        <f t="shared" si="69"/>
        <v>INVERSION</v>
      </c>
      <c r="W1268" s="72" t="s">
        <v>6557</v>
      </c>
      <c r="X1268" s="72" t="s">
        <v>6558</v>
      </c>
      <c r="Y1268" s="72" t="s">
        <v>6559</v>
      </c>
      <c r="Z1268" s="72" t="s">
        <v>6560</v>
      </c>
      <c r="AA1268" s="72" t="s">
        <v>6561</v>
      </c>
      <c r="AB1268" s="72">
        <v>0</v>
      </c>
      <c r="AC1268" s="72">
        <v>1</v>
      </c>
      <c r="AD1268" s="76"/>
    </row>
    <row r="1269" spans="1:30" ht="75" x14ac:dyDescent="0.25">
      <c r="A1269" s="62">
        <v>1268</v>
      </c>
      <c r="B1269" s="68" t="s">
        <v>1416</v>
      </c>
      <c r="C1269" s="64">
        <f t="shared" si="70"/>
        <v>1</v>
      </c>
      <c r="D1269" s="65">
        <v>45295</v>
      </c>
      <c r="E1269" s="66" t="s">
        <v>7007</v>
      </c>
      <c r="F1269" s="67" t="s">
        <v>5016</v>
      </c>
      <c r="G1269" s="68">
        <v>72101500</v>
      </c>
      <c r="H1269" s="69" t="s">
        <v>6283</v>
      </c>
      <c r="I1269" s="62" t="s">
        <v>154</v>
      </c>
      <c r="J1269" s="62" t="s">
        <v>156</v>
      </c>
      <c r="K1269" s="62">
        <v>7</v>
      </c>
      <c r="L1269" s="62" t="s">
        <v>2269</v>
      </c>
      <c r="M1269" s="70" t="s">
        <v>224</v>
      </c>
      <c r="N1269" s="71">
        <v>100172075</v>
      </c>
      <c r="O1269" s="71">
        <v>100172075</v>
      </c>
      <c r="P1269" s="71" t="s">
        <v>225</v>
      </c>
      <c r="Q1269" s="71" t="s">
        <v>221</v>
      </c>
      <c r="R1269" s="72">
        <v>1</v>
      </c>
      <c r="S1269" s="85" t="s">
        <v>103</v>
      </c>
      <c r="T1269" s="75">
        <v>202300000000161</v>
      </c>
      <c r="U1269" s="75" t="str">
        <f t="shared" si="71"/>
        <v>3200 - Subdirección Administrativa y Financiera</v>
      </c>
      <c r="V1269" s="72" t="str">
        <f t="shared" si="69"/>
        <v>INVERSION</v>
      </c>
      <c r="W1269" s="72" t="s">
        <v>6557</v>
      </c>
      <c r="X1269" s="72" t="s">
        <v>6558</v>
      </c>
      <c r="Y1269" s="72" t="s">
        <v>6559</v>
      </c>
      <c r="Z1269" s="72" t="s">
        <v>6560</v>
      </c>
      <c r="AA1269" s="72" t="s">
        <v>6561</v>
      </c>
      <c r="AB1269" s="72">
        <v>0</v>
      </c>
      <c r="AC1269" s="72">
        <v>1</v>
      </c>
      <c r="AD1269" s="76"/>
    </row>
    <row r="1270" spans="1:30" ht="75" x14ac:dyDescent="0.25">
      <c r="A1270" s="62">
        <v>1269</v>
      </c>
      <c r="B1270" s="68" t="s">
        <v>1416</v>
      </c>
      <c r="C1270" s="64">
        <f t="shared" si="70"/>
        <v>1</v>
      </c>
      <c r="D1270" s="65">
        <v>45295</v>
      </c>
      <c r="E1270" s="66" t="s">
        <v>7007</v>
      </c>
      <c r="F1270" s="67" t="s">
        <v>5016</v>
      </c>
      <c r="G1270" s="68">
        <v>72101500</v>
      </c>
      <c r="H1270" s="69" t="s">
        <v>6284</v>
      </c>
      <c r="I1270" s="62" t="s">
        <v>154</v>
      </c>
      <c r="J1270" s="62" t="s">
        <v>156</v>
      </c>
      <c r="K1270" s="62">
        <v>5</v>
      </c>
      <c r="L1270" s="62" t="s">
        <v>2269</v>
      </c>
      <c r="M1270" s="70" t="s">
        <v>224</v>
      </c>
      <c r="N1270" s="71">
        <v>500000000</v>
      </c>
      <c r="O1270" s="71">
        <v>500000000</v>
      </c>
      <c r="P1270" s="71" t="s">
        <v>225</v>
      </c>
      <c r="Q1270" s="71" t="s">
        <v>221</v>
      </c>
      <c r="R1270" s="72">
        <v>1</v>
      </c>
      <c r="S1270" s="85" t="s">
        <v>103</v>
      </c>
      <c r="T1270" s="75">
        <v>202300000000161</v>
      </c>
      <c r="U1270" s="75" t="str">
        <f t="shared" si="71"/>
        <v>3200 - Subdirección Administrativa y Financiera</v>
      </c>
      <c r="V1270" s="72" t="str">
        <f t="shared" si="69"/>
        <v>INVERSION</v>
      </c>
      <c r="W1270" s="72" t="s">
        <v>6557</v>
      </c>
      <c r="X1270" s="72" t="s">
        <v>6558</v>
      </c>
      <c r="Y1270" s="72" t="s">
        <v>6559</v>
      </c>
      <c r="Z1270" s="72" t="s">
        <v>6560</v>
      </c>
      <c r="AA1270" s="72" t="s">
        <v>6561</v>
      </c>
      <c r="AB1270" s="72">
        <v>0</v>
      </c>
      <c r="AC1270" s="72">
        <v>1</v>
      </c>
      <c r="AD1270" s="76"/>
    </row>
    <row r="1271" spans="1:30" ht="75" x14ac:dyDescent="0.25">
      <c r="A1271" s="62">
        <v>1270</v>
      </c>
      <c r="B1271" s="68" t="s">
        <v>1416</v>
      </c>
      <c r="C1271" s="64">
        <f t="shared" si="70"/>
        <v>1</v>
      </c>
      <c r="D1271" s="65">
        <v>45295</v>
      </c>
      <c r="E1271" s="66" t="s">
        <v>7007</v>
      </c>
      <c r="F1271" s="67" t="s">
        <v>5016</v>
      </c>
      <c r="G1271" s="68">
        <v>72101500</v>
      </c>
      <c r="H1271" s="69" t="s">
        <v>6285</v>
      </c>
      <c r="I1271" s="62" t="s">
        <v>154</v>
      </c>
      <c r="J1271" s="62" t="s">
        <v>157</v>
      </c>
      <c r="K1271" s="62">
        <v>7</v>
      </c>
      <c r="L1271" s="62" t="s">
        <v>2269</v>
      </c>
      <c r="M1271" s="70" t="s">
        <v>224</v>
      </c>
      <c r="N1271" s="71">
        <v>150000000</v>
      </c>
      <c r="O1271" s="71">
        <v>150000000</v>
      </c>
      <c r="P1271" s="71" t="s">
        <v>225</v>
      </c>
      <c r="Q1271" s="71" t="s">
        <v>221</v>
      </c>
      <c r="R1271" s="72">
        <v>1</v>
      </c>
      <c r="S1271" s="85" t="s">
        <v>103</v>
      </c>
      <c r="T1271" s="75">
        <v>202300000000161</v>
      </c>
      <c r="U1271" s="75" t="str">
        <f t="shared" si="71"/>
        <v>3200 - Subdirección Administrativa y Financiera</v>
      </c>
      <c r="V1271" s="72" t="str">
        <f t="shared" si="69"/>
        <v>INVERSION</v>
      </c>
      <c r="W1271" s="72" t="s">
        <v>6557</v>
      </c>
      <c r="X1271" s="72" t="s">
        <v>6558</v>
      </c>
      <c r="Y1271" s="72" t="s">
        <v>6559</v>
      </c>
      <c r="Z1271" s="72" t="s">
        <v>6560</v>
      </c>
      <c r="AA1271" s="72" t="s">
        <v>6561</v>
      </c>
      <c r="AB1271" s="72">
        <v>0</v>
      </c>
      <c r="AC1271" s="72">
        <v>1</v>
      </c>
      <c r="AD1271" s="76"/>
    </row>
    <row r="1272" spans="1:30" ht="75" x14ac:dyDescent="0.25">
      <c r="A1272" s="62">
        <v>1271</v>
      </c>
      <c r="B1272" s="68" t="s">
        <v>1416</v>
      </c>
      <c r="C1272" s="64">
        <f t="shared" si="70"/>
        <v>1</v>
      </c>
      <c r="D1272" s="65">
        <v>45295</v>
      </c>
      <c r="E1272" s="66" t="s">
        <v>7007</v>
      </c>
      <c r="F1272" s="67" t="s">
        <v>5016</v>
      </c>
      <c r="G1272" s="68">
        <v>72101500</v>
      </c>
      <c r="H1272" s="69" t="s">
        <v>6286</v>
      </c>
      <c r="I1272" s="62" t="s">
        <v>154</v>
      </c>
      <c r="J1272" s="62" t="s">
        <v>157</v>
      </c>
      <c r="K1272" s="62">
        <v>7</v>
      </c>
      <c r="L1272" s="62" t="s">
        <v>2269</v>
      </c>
      <c r="M1272" s="70" t="s">
        <v>224</v>
      </c>
      <c r="N1272" s="71">
        <v>400000000</v>
      </c>
      <c r="O1272" s="71">
        <v>400000000</v>
      </c>
      <c r="P1272" s="71" t="s">
        <v>225</v>
      </c>
      <c r="Q1272" s="71" t="s">
        <v>221</v>
      </c>
      <c r="R1272" s="72">
        <v>1</v>
      </c>
      <c r="S1272" s="85" t="s">
        <v>103</v>
      </c>
      <c r="T1272" s="75">
        <v>202300000000161</v>
      </c>
      <c r="U1272" s="75" t="str">
        <f t="shared" si="71"/>
        <v>3200 - Subdirección Administrativa y Financiera</v>
      </c>
      <c r="V1272" s="72" t="str">
        <f t="shared" si="69"/>
        <v>INVERSION</v>
      </c>
      <c r="W1272" s="72" t="s">
        <v>6557</v>
      </c>
      <c r="X1272" s="72" t="s">
        <v>6558</v>
      </c>
      <c r="Y1272" s="72" t="s">
        <v>6559</v>
      </c>
      <c r="Z1272" s="72" t="s">
        <v>6560</v>
      </c>
      <c r="AA1272" s="72" t="s">
        <v>6561</v>
      </c>
      <c r="AB1272" s="72">
        <v>0</v>
      </c>
      <c r="AC1272" s="72">
        <v>1</v>
      </c>
      <c r="AD1272" s="76"/>
    </row>
    <row r="1273" spans="1:30" ht="75" x14ac:dyDescent="0.25">
      <c r="A1273" s="62">
        <v>1272</v>
      </c>
      <c r="B1273" s="68" t="s">
        <v>1416</v>
      </c>
      <c r="C1273" s="64">
        <f t="shared" si="70"/>
        <v>1</v>
      </c>
      <c r="D1273" s="65">
        <v>45295</v>
      </c>
      <c r="E1273" s="66" t="s">
        <v>7007</v>
      </c>
      <c r="F1273" s="67" t="s">
        <v>5016</v>
      </c>
      <c r="G1273" s="68">
        <v>72101500</v>
      </c>
      <c r="H1273" s="69" t="s">
        <v>6287</v>
      </c>
      <c r="I1273" s="62" t="s">
        <v>154</v>
      </c>
      <c r="J1273" s="62" t="s">
        <v>157</v>
      </c>
      <c r="K1273" s="62">
        <v>7</v>
      </c>
      <c r="L1273" s="62" t="s">
        <v>2269</v>
      </c>
      <c r="M1273" s="70" t="s">
        <v>224</v>
      </c>
      <c r="N1273" s="71">
        <v>300000000</v>
      </c>
      <c r="O1273" s="71">
        <v>300000000</v>
      </c>
      <c r="P1273" s="71" t="s">
        <v>225</v>
      </c>
      <c r="Q1273" s="71" t="s">
        <v>221</v>
      </c>
      <c r="R1273" s="72">
        <v>1</v>
      </c>
      <c r="S1273" s="85" t="s">
        <v>103</v>
      </c>
      <c r="T1273" s="75">
        <v>202300000000161</v>
      </c>
      <c r="U1273" s="75" t="str">
        <f t="shared" si="71"/>
        <v>3200 - Subdirección Administrativa y Financiera</v>
      </c>
      <c r="V1273" s="72" t="str">
        <f t="shared" si="69"/>
        <v>INVERSION</v>
      </c>
      <c r="W1273" s="72" t="s">
        <v>6557</v>
      </c>
      <c r="X1273" s="72" t="s">
        <v>6558</v>
      </c>
      <c r="Y1273" s="72" t="s">
        <v>6559</v>
      </c>
      <c r="Z1273" s="72" t="s">
        <v>6560</v>
      </c>
      <c r="AA1273" s="72" t="s">
        <v>6561</v>
      </c>
      <c r="AB1273" s="72">
        <v>0</v>
      </c>
      <c r="AC1273" s="72">
        <v>1</v>
      </c>
      <c r="AD1273" s="76"/>
    </row>
    <row r="1274" spans="1:30" ht="75" x14ac:dyDescent="0.25">
      <c r="A1274" s="62">
        <v>1273</v>
      </c>
      <c r="B1274" s="68" t="s">
        <v>1416</v>
      </c>
      <c r="C1274" s="64">
        <f t="shared" si="70"/>
        <v>1</v>
      </c>
      <c r="D1274" s="65">
        <v>45295</v>
      </c>
      <c r="E1274" s="66" t="s">
        <v>7007</v>
      </c>
      <c r="F1274" s="67" t="s">
        <v>5016</v>
      </c>
      <c r="G1274" s="68">
        <v>72101500</v>
      </c>
      <c r="H1274" s="69" t="s">
        <v>6288</v>
      </c>
      <c r="I1274" s="62" t="s">
        <v>154</v>
      </c>
      <c r="J1274" s="62" t="s">
        <v>157</v>
      </c>
      <c r="K1274" s="62">
        <v>7</v>
      </c>
      <c r="L1274" s="62" t="s">
        <v>2269</v>
      </c>
      <c r="M1274" s="70" t="s">
        <v>224</v>
      </c>
      <c r="N1274" s="71">
        <v>300000000</v>
      </c>
      <c r="O1274" s="71">
        <v>300000000</v>
      </c>
      <c r="P1274" s="71" t="s">
        <v>225</v>
      </c>
      <c r="Q1274" s="71" t="s">
        <v>221</v>
      </c>
      <c r="R1274" s="72">
        <v>1</v>
      </c>
      <c r="S1274" s="85" t="s">
        <v>103</v>
      </c>
      <c r="T1274" s="75">
        <v>202300000000161</v>
      </c>
      <c r="U1274" s="75" t="str">
        <f t="shared" si="71"/>
        <v>3200 - Subdirección Administrativa y Financiera</v>
      </c>
      <c r="V1274" s="72" t="str">
        <f t="shared" si="69"/>
        <v>INVERSION</v>
      </c>
      <c r="W1274" s="72" t="s">
        <v>6557</v>
      </c>
      <c r="X1274" s="72" t="s">
        <v>6558</v>
      </c>
      <c r="Y1274" s="72" t="s">
        <v>6559</v>
      </c>
      <c r="Z1274" s="72" t="s">
        <v>6560</v>
      </c>
      <c r="AA1274" s="72" t="s">
        <v>6561</v>
      </c>
      <c r="AB1274" s="72">
        <v>0</v>
      </c>
      <c r="AC1274" s="72">
        <v>1</v>
      </c>
      <c r="AD1274" s="76"/>
    </row>
    <row r="1275" spans="1:30" ht="90" x14ac:dyDescent="0.25">
      <c r="A1275" s="62">
        <v>1274</v>
      </c>
      <c r="B1275" s="68" t="s">
        <v>1416</v>
      </c>
      <c r="C1275" s="64">
        <f t="shared" si="70"/>
        <v>1</v>
      </c>
      <c r="D1275" s="65">
        <v>45295</v>
      </c>
      <c r="E1275" s="66" t="s">
        <v>6938</v>
      </c>
      <c r="F1275" s="67" t="s">
        <v>5016</v>
      </c>
      <c r="G1275" s="68">
        <v>80101500</v>
      </c>
      <c r="H1275" s="69" t="s">
        <v>6289</v>
      </c>
      <c r="I1275" s="62" t="s">
        <v>159</v>
      </c>
      <c r="J1275" s="62" t="s">
        <v>159</v>
      </c>
      <c r="K1275" s="62">
        <v>6</v>
      </c>
      <c r="L1275" s="62" t="s">
        <v>223</v>
      </c>
      <c r="M1275" s="70" t="s">
        <v>224</v>
      </c>
      <c r="N1275" s="71">
        <v>20155812</v>
      </c>
      <c r="O1275" s="71">
        <v>20155812</v>
      </c>
      <c r="P1275" s="71" t="s">
        <v>225</v>
      </c>
      <c r="Q1275" s="71" t="s">
        <v>221</v>
      </c>
      <c r="R1275" s="72">
        <v>1</v>
      </c>
      <c r="S1275" s="85" t="s">
        <v>103</v>
      </c>
      <c r="T1275" s="75">
        <v>202300000000161</v>
      </c>
      <c r="U1275" s="75" t="str">
        <f t="shared" si="71"/>
        <v>3200 - Subdirección Administrativa y Financiera</v>
      </c>
      <c r="V1275" s="72" t="str">
        <f t="shared" si="69"/>
        <v>INVERSION</v>
      </c>
      <c r="W1275" s="72" t="s">
        <v>6557</v>
      </c>
      <c r="X1275" s="72" t="s">
        <v>6558</v>
      </c>
      <c r="Y1275" s="72" t="s">
        <v>6559</v>
      </c>
      <c r="Z1275" s="72" t="s">
        <v>6560</v>
      </c>
      <c r="AA1275" s="72" t="s">
        <v>6561</v>
      </c>
      <c r="AB1275" s="72">
        <v>0</v>
      </c>
      <c r="AC1275" s="72">
        <v>1</v>
      </c>
      <c r="AD1275" s="76"/>
    </row>
    <row r="1276" spans="1:30" ht="90" x14ac:dyDescent="0.25">
      <c r="A1276" s="62">
        <v>1275</v>
      </c>
      <c r="B1276" s="68" t="s">
        <v>1416</v>
      </c>
      <c r="C1276" s="64">
        <f t="shared" si="70"/>
        <v>1</v>
      </c>
      <c r="D1276" s="65">
        <v>45295</v>
      </c>
      <c r="E1276" s="66" t="s">
        <v>6938</v>
      </c>
      <c r="F1276" s="67" t="s">
        <v>5016</v>
      </c>
      <c r="G1276" s="68">
        <v>80101500</v>
      </c>
      <c r="H1276" s="69" t="s">
        <v>6290</v>
      </c>
      <c r="I1276" s="62" t="s">
        <v>153</v>
      </c>
      <c r="J1276" s="62" t="s">
        <v>153</v>
      </c>
      <c r="K1276" s="62">
        <v>12</v>
      </c>
      <c r="L1276" s="62" t="s">
        <v>223</v>
      </c>
      <c r="M1276" s="70" t="s">
        <v>224</v>
      </c>
      <c r="N1276" s="71">
        <v>152643960</v>
      </c>
      <c r="O1276" s="71">
        <v>152643960</v>
      </c>
      <c r="P1276" s="71" t="s">
        <v>225</v>
      </c>
      <c r="Q1276" s="71" t="s">
        <v>221</v>
      </c>
      <c r="R1276" s="72">
        <v>1</v>
      </c>
      <c r="S1276" s="85" t="s">
        <v>103</v>
      </c>
      <c r="T1276" s="75">
        <v>202300000000161</v>
      </c>
      <c r="U1276" s="75" t="str">
        <f t="shared" si="71"/>
        <v>3200 - Subdirección Administrativa y Financiera</v>
      </c>
      <c r="V1276" s="72" t="str">
        <f t="shared" si="69"/>
        <v>INVERSION</v>
      </c>
      <c r="W1276" s="72" t="s">
        <v>6557</v>
      </c>
      <c r="X1276" s="72" t="s">
        <v>6558</v>
      </c>
      <c r="Y1276" s="72" t="s">
        <v>6559</v>
      </c>
      <c r="Z1276" s="72" t="s">
        <v>6560</v>
      </c>
      <c r="AA1276" s="72" t="s">
        <v>6561</v>
      </c>
      <c r="AB1276" s="72">
        <v>0</v>
      </c>
      <c r="AC1276" s="72">
        <v>1</v>
      </c>
      <c r="AD1276" s="76"/>
    </row>
    <row r="1277" spans="1:30" ht="90" x14ac:dyDescent="0.25">
      <c r="A1277" s="62">
        <v>1276</v>
      </c>
      <c r="B1277" s="68" t="s">
        <v>1416</v>
      </c>
      <c r="C1277" s="64">
        <f t="shared" si="70"/>
        <v>1</v>
      </c>
      <c r="D1277" s="65">
        <v>45295</v>
      </c>
      <c r="E1277" s="66" t="s">
        <v>6938</v>
      </c>
      <c r="F1277" s="67" t="s">
        <v>5016</v>
      </c>
      <c r="G1277" s="68">
        <v>80101500</v>
      </c>
      <c r="H1277" s="69" t="s">
        <v>6291</v>
      </c>
      <c r="I1277" s="62" t="s">
        <v>153</v>
      </c>
      <c r="J1277" s="62" t="s">
        <v>153</v>
      </c>
      <c r="K1277" s="62">
        <v>12</v>
      </c>
      <c r="L1277" s="62" t="s">
        <v>223</v>
      </c>
      <c r="M1277" s="70" t="s">
        <v>224</v>
      </c>
      <c r="N1277" s="71">
        <v>152643960</v>
      </c>
      <c r="O1277" s="71">
        <v>152643960</v>
      </c>
      <c r="P1277" s="71" t="s">
        <v>225</v>
      </c>
      <c r="Q1277" s="71" t="s">
        <v>221</v>
      </c>
      <c r="R1277" s="72">
        <v>1</v>
      </c>
      <c r="S1277" s="85" t="s">
        <v>103</v>
      </c>
      <c r="T1277" s="75">
        <v>202300000000161</v>
      </c>
      <c r="U1277" s="75" t="str">
        <f t="shared" si="71"/>
        <v>3200 - Subdirección Administrativa y Financiera</v>
      </c>
      <c r="V1277" s="72" t="str">
        <f t="shared" si="69"/>
        <v>INVERSION</v>
      </c>
      <c r="W1277" s="72" t="s">
        <v>6557</v>
      </c>
      <c r="X1277" s="72" t="s">
        <v>6558</v>
      </c>
      <c r="Y1277" s="72" t="s">
        <v>6559</v>
      </c>
      <c r="Z1277" s="72" t="s">
        <v>6560</v>
      </c>
      <c r="AA1277" s="72" t="s">
        <v>6561</v>
      </c>
      <c r="AB1277" s="72">
        <v>0</v>
      </c>
      <c r="AC1277" s="72">
        <v>1</v>
      </c>
      <c r="AD1277" s="76"/>
    </row>
    <row r="1278" spans="1:30" ht="90" x14ac:dyDescent="0.25">
      <c r="A1278" s="62">
        <v>1277</v>
      </c>
      <c r="B1278" s="68" t="s">
        <v>1416</v>
      </c>
      <c r="C1278" s="64">
        <f t="shared" si="70"/>
        <v>1</v>
      </c>
      <c r="D1278" s="65">
        <v>45295</v>
      </c>
      <c r="E1278" s="66" t="s">
        <v>6938</v>
      </c>
      <c r="F1278" s="67" t="s">
        <v>5016</v>
      </c>
      <c r="G1278" s="68">
        <v>80101500</v>
      </c>
      <c r="H1278" s="69" t="s">
        <v>6292</v>
      </c>
      <c r="I1278" s="62" t="s">
        <v>153</v>
      </c>
      <c r="J1278" s="62" t="s">
        <v>153</v>
      </c>
      <c r="K1278" s="62">
        <v>12</v>
      </c>
      <c r="L1278" s="62" t="s">
        <v>223</v>
      </c>
      <c r="M1278" s="70" t="s">
        <v>224</v>
      </c>
      <c r="N1278" s="71">
        <v>131244644</v>
      </c>
      <c r="O1278" s="71">
        <v>131244644</v>
      </c>
      <c r="P1278" s="71" t="s">
        <v>225</v>
      </c>
      <c r="Q1278" s="71" t="s">
        <v>221</v>
      </c>
      <c r="R1278" s="72">
        <v>1</v>
      </c>
      <c r="S1278" s="85" t="s">
        <v>103</v>
      </c>
      <c r="T1278" s="75">
        <v>202300000000161</v>
      </c>
      <c r="U1278" s="75" t="str">
        <f t="shared" si="71"/>
        <v>3200 - Subdirección Administrativa y Financiera</v>
      </c>
      <c r="V1278" s="72" t="str">
        <f t="shared" si="69"/>
        <v>INVERSION</v>
      </c>
      <c r="W1278" s="72" t="s">
        <v>6557</v>
      </c>
      <c r="X1278" s="72" t="s">
        <v>6558</v>
      </c>
      <c r="Y1278" s="72" t="s">
        <v>6559</v>
      </c>
      <c r="Z1278" s="72" t="s">
        <v>6560</v>
      </c>
      <c r="AA1278" s="72" t="s">
        <v>6561</v>
      </c>
      <c r="AB1278" s="72">
        <v>0</v>
      </c>
      <c r="AC1278" s="72">
        <v>1</v>
      </c>
      <c r="AD1278" s="76"/>
    </row>
    <row r="1279" spans="1:30" ht="90" x14ac:dyDescent="0.25">
      <c r="A1279" s="62">
        <v>1278</v>
      </c>
      <c r="B1279" s="68" t="s">
        <v>1416</v>
      </c>
      <c r="C1279" s="64">
        <f t="shared" si="70"/>
        <v>1</v>
      </c>
      <c r="D1279" s="65">
        <v>45295</v>
      </c>
      <c r="E1279" s="66" t="s">
        <v>6938</v>
      </c>
      <c r="F1279" s="67" t="s">
        <v>5016</v>
      </c>
      <c r="G1279" s="68">
        <v>80101500</v>
      </c>
      <c r="H1279" s="69" t="s">
        <v>6293</v>
      </c>
      <c r="I1279" s="62" t="s">
        <v>153</v>
      </c>
      <c r="J1279" s="62" t="s">
        <v>153</v>
      </c>
      <c r="K1279" s="62">
        <v>6</v>
      </c>
      <c r="L1279" s="62" t="s">
        <v>223</v>
      </c>
      <c r="M1279" s="70" t="s">
        <v>224</v>
      </c>
      <c r="N1279" s="71">
        <v>18140231</v>
      </c>
      <c r="O1279" s="71">
        <v>18140231</v>
      </c>
      <c r="P1279" s="71" t="s">
        <v>225</v>
      </c>
      <c r="Q1279" s="71" t="s">
        <v>221</v>
      </c>
      <c r="R1279" s="72">
        <v>1</v>
      </c>
      <c r="S1279" s="85" t="s">
        <v>103</v>
      </c>
      <c r="T1279" s="75">
        <v>202300000000161</v>
      </c>
      <c r="U1279" s="75" t="str">
        <f t="shared" si="71"/>
        <v>3200 - Subdirección Administrativa y Financiera</v>
      </c>
      <c r="V1279" s="72" t="str">
        <f t="shared" si="69"/>
        <v>INVERSION</v>
      </c>
      <c r="W1279" s="72" t="s">
        <v>6557</v>
      </c>
      <c r="X1279" s="72" t="s">
        <v>6558</v>
      </c>
      <c r="Y1279" s="72" t="s">
        <v>6559</v>
      </c>
      <c r="Z1279" s="72" t="s">
        <v>6560</v>
      </c>
      <c r="AA1279" s="72" t="s">
        <v>6561</v>
      </c>
      <c r="AB1279" s="72">
        <v>0</v>
      </c>
      <c r="AC1279" s="72">
        <v>1</v>
      </c>
      <c r="AD1279" s="76"/>
    </row>
    <row r="1280" spans="1:30" ht="90" x14ac:dyDescent="0.25">
      <c r="A1280" s="62">
        <v>1279</v>
      </c>
      <c r="B1280" s="68" t="s">
        <v>1416</v>
      </c>
      <c r="C1280" s="64">
        <f t="shared" si="70"/>
        <v>1</v>
      </c>
      <c r="D1280" s="65">
        <v>45295</v>
      </c>
      <c r="E1280" s="66" t="s">
        <v>6938</v>
      </c>
      <c r="F1280" s="67" t="s">
        <v>5016</v>
      </c>
      <c r="G1280" s="68">
        <v>80101500</v>
      </c>
      <c r="H1280" s="69" t="s">
        <v>6294</v>
      </c>
      <c r="I1280" s="62" t="s">
        <v>153</v>
      </c>
      <c r="J1280" s="62" t="s">
        <v>153</v>
      </c>
      <c r="K1280" s="62">
        <v>6</v>
      </c>
      <c r="L1280" s="62" t="s">
        <v>223</v>
      </c>
      <c r="M1280" s="70" t="s">
        <v>224</v>
      </c>
      <c r="N1280" s="71">
        <v>25018845</v>
      </c>
      <c r="O1280" s="71">
        <v>25018845</v>
      </c>
      <c r="P1280" s="71" t="s">
        <v>225</v>
      </c>
      <c r="Q1280" s="71" t="s">
        <v>221</v>
      </c>
      <c r="R1280" s="72">
        <v>1</v>
      </c>
      <c r="S1280" s="85" t="s">
        <v>103</v>
      </c>
      <c r="T1280" s="75">
        <v>202300000000161</v>
      </c>
      <c r="U1280" s="75" t="str">
        <f t="shared" si="71"/>
        <v>3200 - Subdirección Administrativa y Financiera</v>
      </c>
      <c r="V1280" s="72" t="str">
        <f t="shared" si="69"/>
        <v>INVERSION</v>
      </c>
      <c r="W1280" s="72" t="s">
        <v>6557</v>
      </c>
      <c r="X1280" s="72" t="s">
        <v>6558</v>
      </c>
      <c r="Y1280" s="72" t="s">
        <v>6559</v>
      </c>
      <c r="Z1280" s="72" t="s">
        <v>6560</v>
      </c>
      <c r="AA1280" s="72" t="s">
        <v>6561</v>
      </c>
      <c r="AB1280" s="72">
        <v>0</v>
      </c>
      <c r="AC1280" s="72">
        <v>1</v>
      </c>
      <c r="AD1280" s="76"/>
    </row>
    <row r="1281" spans="1:30" ht="90" x14ac:dyDescent="0.25">
      <c r="A1281" s="62">
        <v>1280</v>
      </c>
      <c r="B1281" s="68" t="s">
        <v>1416</v>
      </c>
      <c r="C1281" s="64">
        <f t="shared" si="70"/>
        <v>1</v>
      </c>
      <c r="D1281" s="65">
        <v>45295</v>
      </c>
      <c r="E1281" s="66" t="s">
        <v>6938</v>
      </c>
      <c r="F1281" s="67" t="s">
        <v>5016</v>
      </c>
      <c r="G1281" s="68">
        <v>80101500</v>
      </c>
      <c r="H1281" s="69" t="s">
        <v>6295</v>
      </c>
      <c r="I1281" s="62" t="s">
        <v>153</v>
      </c>
      <c r="J1281" s="62" t="s">
        <v>153</v>
      </c>
      <c r="K1281" s="62">
        <v>12</v>
      </c>
      <c r="L1281" s="62" t="s">
        <v>223</v>
      </c>
      <c r="M1281" s="70" t="s">
        <v>224</v>
      </c>
      <c r="N1281" s="71">
        <v>51666135</v>
      </c>
      <c r="O1281" s="71">
        <v>51666135</v>
      </c>
      <c r="P1281" s="71" t="s">
        <v>225</v>
      </c>
      <c r="Q1281" s="71" t="s">
        <v>221</v>
      </c>
      <c r="R1281" s="72">
        <v>1</v>
      </c>
      <c r="S1281" s="85" t="s">
        <v>103</v>
      </c>
      <c r="T1281" s="75">
        <v>202300000000161</v>
      </c>
      <c r="U1281" s="75" t="str">
        <f t="shared" si="71"/>
        <v>3200 - Subdirección Administrativa y Financiera</v>
      </c>
      <c r="V1281" s="72" t="str">
        <f t="shared" si="69"/>
        <v>INVERSION</v>
      </c>
      <c r="W1281" s="72" t="s">
        <v>6557</v>
      </c>
      <c r="X1281" s="72" t="s">
        <v>6558</v>
      </c>
      <c r="Y1281" s="72" t="s">
        <v>6559</v>
      </c>
      <c r="Z1281" s="72" t="s">
        <v>6560</v>
      </c>
      <c r="AA1281" s="72" t="s">
        <v>6561</v>
      </c>
      <c r="AB1281" s="72">
        <v>0</v>
      </c>
      <c r="AC1281" s="72">
        <v>1</v>
      </c>
      <c r="AD1281" s="76"/>
    </row>
    <row r="1282" spans="1:30" ht="90" x14ac:dyDescent="0.25">
      <c r="A1282" s="62">
        <v>1281</v>
      </c>
      <c r="B1282" s="68" t="s">
        <v>1416</v>
      </c>
      <c r="C1282" s="64">
        <f t="shared" si="70"/>
        <v>1</v>
      </c>
      <c r="D1282" s="65">
        <v>45295</v>
      </c>
      <c r="E1282" s="66" t="s">
        <v>6938</v>
      </c>
      <c r="F1282" s="67" t="s">
        <v>5016</v>
      </c>
      <c r="G1282" s="68">
        <v>80101500</v>
      </c>
      <c r="H1282" s="69" t="s">
        <v>6296</v>
      </c>
      <c r="I1282" s="62" t="s">
        <v>154</v>
      </c>
      <c r="J1282" s="62" t="s">
        <v>154</v>
      </c>
      <c r="K1282" s="62">
        <v>12</v>
      </c>
      <c r="L1282" s="62" t="s">
        <v>223</v>
      </c>
      <c r="M1282" s="70" t="s">
        <v>224</v>
      </c>
      <c r="N1282" s="71">
        <v>57218117</v>
      </c>
      <c r="O1282" s="71">
        <v>57218117</v>
      </c>
      <c r="P1282" s="71" t="s">
        <v>225</v>
      </c>
      <c r="Q1282" s="71" t="s">
        <v>221</v>
      </c>
      <c r="R1282" s="72">
        <v>1</v>
      </c>
      <c r="S1282" s="85" t="s">
        <v>103</v>
      </c>
      <c r="T1282" s="75">
        <v>202300000000161</v>
      </c>
      <c r="U1282" s="75" t="str">
        <f t="shared" si="71"/>
        <v>3200 - Subdirección Administrativa y Financiera</v>
      </c>
      <c r="V1282" s="72" t="str">
        <f t="shared" si="69"/>
        <v>INVERSION</v>
      </c>
      <c r="W1282" s="72" t="s">
        <v>6557</v>
      </c>
      <c r="X1282" s="72" t="s">
        <v>6558</v>
      </c>
      <c r="Y1282" s="72" t="s">
        <v>6559</v>
      </c>
      <c r="Z1282" s="72" t="s">
        <v>6560</v>
      </c>
      <c r="AA1282" s="72" t="s">
        <v>6561</v>
      </c>
      <c r="AB1282" s="72">
        <v>0</v>
      </c>
      <c r="AC1282" s="72">
        <v>1</v>
      </c>
      <c r="AD1282" s="76"/>
    </row>
    <row r="1283" spans="1:30" ht="90" x14ac:dyDescent="0.25">
      <c r="A1283" s="62">
        <v>1282</v>
      </c>
      <c r="B1283" s="68" t="s">
        <v>1416</v>
      </c>
      <c r="C1283" s="64">
        <f t="shared" si="70"/>
        <v>1</v>
      </c>
      <c r="D1283" s="65">
        <v>45295</v>
      </c>
      <c r="E1283" s="66" t="s">
        <v>6938</v>
      </c>
      <c r="F1283" s="67" t="s">
        <v>5016</v>
      </c>
      <c r="G1283" s="68">
        <v>80101500</v>
      </c>
      <c r="H1283" s="69" t="s">
        <v>6297</v>
      </c>
      <c r="I1283" s="62" t="s">
        <v>159</v>
      </c>
      <c r="J1283" s="62" t="s">
        <v>159</v>
      </c>
      <c r="K1283" s="62">
        <v>6</v>
      </c>
      <c r="L1283" s="62" t="s">
        <v>223</v>
      </c>
      <c r="M1283" s="70" t="s">
        <v>224</v>
      </c>
      <c r="N1283" s="71">
        <v>26647290</v>
      </c>
      <c r="O1283" s="71">
        <v>26647290</v>
      </c>
      <c r="P1283" s="71" t="s">
        <v>225</v>
      </c>
      <c r="Q1283" s="71" t="s">
        <v>221</v>
      </c>
      <c r="R1283" s="72">
        <v>1</v>
      </c>
      <c r="S1283" s="85" t="s">
        <v>103</v>
      </c>
      <c r="T1283" s="75">
        <v>202300000000161</v>
      </c>
      <c r="U1283" s="75" t="str">
        <f t="shared" si="71"/>
        <v>3200 - Subdirección Administrativa y Financiera</v>
      </c>
      <c r="V1283" s="72" t="str">
        <f t="shared" si="69"/>
        <v>INVERSION</v>
      </c>
      <c r="W1283" s="72" t="s">
        <v>6557</v>
      </c>
      <c r="X1283" s="72" t="s">
        <v>6558</v>
      </c>
      <c r="Y1283" s="72" t="s">
        <v>6559</v>
      </c>
      <c r="Z1283" s="72" t="s">
        <v>6560</v>
      </c>
      <c r="AA1283" s="72" t="s">
        <v>6561</v>
      </c>
      <c r="AB1283" s="72">
        <v>0</v>
      </c>
      <c r="AC1283" s="72">
        <v>1</v>
      </c>
      <c r="AD1283" s="76"/>
    </row>
    <row r="1284" spans="1:30" ht="90" x14ac:dyDescent="0.25">
      <c r="A1284" s="62">
        <v>1283</v>
      </c>
      <c r="B1284" s="68" t="s">
        <v>1416</v>
      </c>
      <c r="C1284" s="64">
        <f t="shared" si="70"/>
        <v>1</v>
      </c>
      <c r="D1284" s="65">
        <v>45295</v>
      </c>
      <c r="E1284" s="66" t="s">
        <v>6938</v>
      </c>
      <c r="F1284" s="67" t="s">
        <v>5016</v>
      </c>
      <c r="G1284" s="68">
        <v>80101500</v>
      </c>
      <c r="H1284" s="69" t="s">
        <v>6298</v>
      </c>
      <c r="I1284" s="62" t="s">
        <v>153</v>
      </c>
      <c r="J1284" s="62" t="s">
        <v>153</v>
      </c>
      <c r="K1284" s="62">
        <v>12</v>
      </c>
      <c r="L1284" s="62" t="s">
        <v>223</v>
      </c>
      <c r="M1284" s="70" t="s">
        <v>224</v>
      </c>
      <c r="N1284" s="71">
        <v>109311011</v>
      </c>
      <c r="O1284" s="71">
        <v>109311011</v>
      </c>
      <c r="P1284" s="71" t="s">
        <v>225</v>
      </c>
      <c r="Q1284" s="71" t="s">
        <v>221</v>
      </c>
      <c r="R1284" s="72">
        <v>1</v>
      </c>
      <c r="S1284" s="85" t="s">
        <v>103</v>
      </c>
      <c r="T1284" s="75">
        <v>202300000000161</v>
      </c>
      <c r="U1284" s="75" t="str">
        <f t="shared" si="71"/>
        <v>3200 - Subdirección Administrativa y Financiera</v>
      </c>
      <c r="V1284" s="72" t="str">
        <f t="shared" si="69"/>
        <v>INVERSION</v>
      </c>
      <c r="W1284" s="72" t="s">
        <v>6557</v>
      </c>
      <c r="X1284" s="72" t="s">
        <v>6558</v>
      </c>
      <c r="Y1284" s="72" t="s">
        <v>6559</v>
      </c>
      <c r="Z1284" s="72" t="s">
        <v>6560</v>
      </c>
      <c r="AA1284" s="72" t="s">
        <v>6561</v>
      </c>
      <c r="AB1284" s="72">
        <v>0</v>
      </c>
      <c r="AC1284" s="72">
        <v>1</v>
      </c>
      <c r="AD1284" s="76"/>
    </row>
    <row r="1285" spans="1:30" ht="75" x14ac:dyDescent="0.25">
      <c r="A1285" s="62">
        <v>1284</v>
      </c>
      <c r="B1285" s="68" t="s">
        <v>1416</v>
      </c>
      <c r="C1285" s="64">
        <f t="shared" si="70"/>
        <v>1</v>
      </c>
      <c r="D1285" s="65">
        <v>45295</v>
      </c>
      <c r="E1285" s="66" t="s">
        <v>6952</v>
      </c>
      <c r="F1285" s="67" t="s">
        <v>5016</v>
      </c>
      <c r="G1285" s="68">
        <v>44121600</v>
      </c>
      <c r="H1285" s="69" t="s">
        <v>6299</v>
      </c>
      <c r="I1285" s="62" t="s">
        <v>153</v>
      </c>
      <c r="J1285" s="62" t="s">
        <v>154</v>
      </c>
      <c r="K1285" s="62">
        <v>3</v>
      </c>
      <c r="L1285" s="62" t="s">
        <v>615</v>
      </c>
      <c r="M1285" s="70" t="s">
        <v>224</v>
      </c>
      <c r="N1285" s="71">
        <v>50000000</v>
      </c>
      <c r="O1285" s="71">
        <v>50000000</v>
      </c>
      <c r="P1285" s="71" t="s">
        <v>225</v>
      </c>
      <c r="Q1285" s="71" t="s">
        <v>221</v>
      </c>
      <c r="R1285" s="72">
        <v>1</v>
      </c>
      <c r="S1285" s="85" t="s">
        <v>103</v>
      </c>
      <c r="T1285" s="75">
        <v>202300000000161</v>
      </c>
      <c r="U1285" s="75" t="str">
        <f t="shared" si="71"/>
        <v>3200 - Subdirección Administrativa y Financiera</v>
      </c>
      <c r="V1285" s="72" t="str">
        <f t="shared" si="69"/>
        <v>INVERSION</v>
      </c>
      <c r="W1285" s="72" t="s">
        <v>6557</v>
      </c>
      <c r="X1285" s="72" t="s">
        <v>6558</v>
      </c>
      <c r="Y1285" s="72" t="s">
        <v>6559</v>
      </c>
      <c r="Z1285" s="72" t="s">
        <v>6560</v>
      </c>
      <c r="AA1285" s="72" t="s">
        <v>6561</v>
      </c>
      <c r="AB1285" s="72">
        <v>0</v>
      </c>
      <c r="AC1285" s="72">
        <v>1</v>
      </c>
      <c r="AD1285" s="76"/>
    </row>
    <row r="1286" spans="1:30" ht="75" x14ac:dyDescent="0.25">
      <c r="A1286" s="62">
        <v>1285</v>
      </c>
      <c r="B1286" s="68" t="s">
        <v>1416</v>
      </c>
      <c r="C1286" s="64">
        <f t="shared" si="70"/>
        <v>1</v>
      </c>
      <c r="D1286" s="65">
        <v>45295</v>
      </c>
      <c r="E1286" s="66" t="s">
        <v>7007</v>
      </c>
      <c r="F1286" s="67" t="s">
        <v>5016</v>
      </c>
      <c r="G1286" s="68">
        <v>72101500</v>
      </c>
      <c r="H1286" s="69" t="s">
        <v>6300</v>
      </c>
      <c r="I1286" s="62" t="s">
        <v>154</v>
      </c>
      <c r="J1286" s="62" t="s">
        <v>157</v>
      </c>
      <c r="K1286" s="62">
        <v>7</v>
      </c>
      <c r="L1286" s="62" t="s">
        <v>2269</v>
      </c>
      <c r="M1286" s="70" t="s">
        <v>224</v>
      </c>
      <c r="N1286" s="71">
        <v>150000000</v>
      </c>
      <c r="O1286" s="71">
        <v>150000000</v>
      </c>
      <c r="P1286" s="71" t="s">
        <v>225</v>
      </c>
      <c r="Q1286" s="71" t="s">
        <v>221</v>
      </c>
      <c r="R1286" s="72">
        <v>1</v>
      </c>
      <c r="S1286" s="85" t="s">
        <v>103</v>
      </c>
      <c r="T1286" s="75">
        <v>202300000000161</v>
      </c>
      <c r="U1286" s="75" t="str">
        <f t="shared" si="71"/>
        <v>3200 - Subdirección Administrativa y Financiera</v>
      </c>
      <c r="V1286" s="72" t="str">
        <f t="shared" si="69"/>
        <v>INVERSION</v>
      </c>
      <c r="W1286" s="72" t="s">
        <v>6557</v>
      </c>
      <c r="X1286" s="72" t="s">
        <v>6558</v>
      </c>
      <c r="Y1286" s="72" t="s">
        <v>6559</v>
      </c>
      <c r="Z1286" s="72" t="s">
        <v>6560</v>
      </c>
      <c r="AA1286" s="72" t="s">
        <v>6561</v>
      </c>
      <c r="AB1286" s="72">
        <v>0</v>
      </c>
      <c r="AC1286" s="72">
        <v>1</v>
      </c>
      <c r="AD1286" s="76"/>
    </row>
    <row r="1287" spans="1:30" ht="75" x14ac:dyDescent="0.25">
      <c r="A1287" s="62">
        <v>1286</v>
      </c>
      <c r="B1287" s="68" t="s">
        <v>1416</v>
      </c>
      <c r="C1287" s="64">
        <f t="shared" si="70"/>
        <v>1</v>
      </c>
      <c r="D1287" s="65">
        <v>45295</v>
      </c>
      <c r="E1287" s="66" t="s">
        <v>7007</v>
      </c>
      <c r="F1287" s="67" t="s">
        <v>5016</v>
      </c>
      <c r="G1287" s="68">
        <v>72101500</v>
      </c>
      <c r="H1287" s="69" t="s">
        <v>6301</v>
      </c>
      <c r="I1287" s="62" t="s">
        <v>153</v>
      </c>
      <c r="J1287" s="62" t="s">
        <v>156</v>
      </c>
      <c r="K1287" s="62">
        <v>8</v>
      </c>
      <c r="L1287" s="62" t="s">
        <v>3823</v>
      </c>
      <c r="M1287" s="70" t="s">
        <v>224</v>
      </c>
      <c r="N1287" s="71">
        <v>1721279150</v>
      </c>
      <c r="O1287" s="71">
        <v>1721279150</v>
      </c>
      <c r="P1287" s="71" t="s">
        <v>225</v>
      </c>
      <c r="Q1287" s="71" t="s">
        <v>221</v>
      </c>
      <c r="R1287" s="72">
        <v>1</v>
      </c>
      <c r="S1287" s="85" t="s">
        <v>103</v>
      </c>
      <c r="T1287" s="75">
        <v>202300000000161</v>
      </c>
      <c r="U1287" s="75" t="str">
        <f t="shared" si="71"/>
        <v>3200 - Subdirección Administrativa y Financiera</v>
      </c>
      <c r="V1287" s="72" t="str">
        <f t="shared" si="69"/>
        <v>INVERSION</v>
      </c>
      <c r="W1287" s="72" t="s">
        <v>6557</v>
      </c>
      <c r="X1287" s="72" t="s">
        <v>6558</v>
      </c>
      <c r="Y1287" s="72" t="s">
        <v>6559</v>
      </c>
      <c r="Z1287" s="72" t="s">
        <v>6560</v>
      </c>
      <c r="AA1287" s="72" t="s">
        <v>6561</v>
      </c>
      <c r="AB1287" s="72">
        <v>0</v>
      </c>
      <c r="AC1287" s="72">
        <v>1</v>
      </c>
      <c r="AD1287" s="76"/>
    </row>
    <row r="1288" spans="1:30" ht="75" x14ac:dyDescent="0.25">
      <c r="A1288" s="62">
        <v>1287</v>
      </c>
      <c r="B1288" s="68" t="s">
        <v>1416</v>
      </c>
      <c r="C1288" s="64">
        <f t="shared" si="70"/>
        <v>1</v>
      </c>
      <c r="D1288" s="65">
        <v>45295</v>
      </c>
      <c r="E1288" s="66" t="s">
        <v>7007</v>
      </c>
      <c r="F1288" s="67" t="s">
        <v>5016</v>
      </c>
      <c r="G1288" s="68">
        <v>72101500</v>
      </c>
      <c r="H1288" s="69" t="s">
        <v>6302</v>
      </c>
      <c r="I1288" s="62" t="s">
        <v>154</v>
      </c>
      <c r="J1288" s="62" t="s">
        <v>156</v>
      </c>
      <c r="K1288" s="62">
        <v>3</v>
      </c>
      <c r="L1288" s="62" t="s">
        <v>620</v>
      </c>
      <c r="M1288" s="70" t="s">
        <v>224</v>
      </c>
      <c r="N1288" s="71">
        <v>5000000</v>
      </c>
      <c r="O1288" s="71">
        <v>5000000</v>
      </c>
      <c r="P1288" s="71" t="s">
        <v>225</v>
      </c>
      <c r="Q1288" s="71" t="s">
        <v>221</v>
      </c>
      <c r="R1288" s="72">
        <v>1</v>
      </c>
      <c r="S1288" s="85" t="s">
        <v>103</v>
      </c>
      <c r="T1288" s="75">
        <v>202300000000161</v>
      </c>
      <c r="U1288" s="75" t="str">
        <f t="shared" si="71"/>
        <v>3200 - Subdirección Administrativa y Financiera</v>
      </c>
      <c r="V1288" s="72" t="str">
        <f t="shared" si="69"/>
        <v>INVERSION</v>
      </c>
      <c r="W1288" s="72" t="s">
        <v>6557</v>
      </c>
      <c r="X1288" s="72" t="s">
        <v>6558</v>
      </c>
      <c r="Y1288" s="72" t="s">
        <v>6559</v>
      </c>
      <c r="Z1288" s="72" t="s">
        <v>6560</v>
      </c>
      <c r="AA1288" s="72" t="s">
        <v>6561</v>
      </c>
      <c r="AB1288" s="72">
        <v>0</v>
      </c>
      <c r="AC1288" s="72">
        <v>1</v>
      </c>
      <c r="AD1288" s="76"/>
    </row>
    <row r="1289" spans="1:30" ht="75" x14ac:dyDescent="0.25">
      <c r="A1289" s="62">
        <v>1288</v>
      </c>
      <c r="B1289" s="68" t="s">
        <v>1416</v>
      </c>
      <c r="C1289" s="64">
        <f t="shared" si="70"/>
        <v>1</v>
      </c>
      <c r="D1289" s="65">
        <v>45295</v>
      </c>
      <c r="E1289" s="66" t="s">
        <v>7008</v>
      </c>
      <c r="F1289" s="67" t="s">
        <v>5016</v>
      </c>
      <c r="G1289" s="68">
        <v>72101506</v>
      </c>
      <c r="H1289" s="69" t="s">
        <v>6303</v>
      </c>
      <c r="I1289" s="62" t="s">
        <v>153</v>
      </c>
      <c r="J1289" s="62" t="s">
        <v>153</v>
      </c>
      <c r="K1289" s="62">
        <v>12</v>
      </c>
      <c r="L1289" s="62" t="s">
        <v>620</v>
      </c>
      <c r="M1289" s="70" t="s">
        <v>224</v>
      </c>
      <c r="N1289" s="71">
        <v>30000000</v>
      </c>
      <c r="O1289" s="71">
        <v>30000000</v>
      </c>
      <c r="P1289" s="71" t="s">
        <v>225</v>
      </c>
      <c r="Q1289" s="71" t="s">
        <v>221</v>
      </c>
      <c r="R1289" s="72">
        <v>1</v>
      </c>
      <c r="S1289" s="85" t="s">
        <v>103</v>
      </c>
      <c r="T1289" s="75">
        <v>202300000000161</v>
      </c>
      <c r="U1289" s="75" t="str">
        <f t="shared" si="71"/>
        <v>3200 - Subdirección Administrativa y Financiera</v>
      </c>
      <c r="V1289" s="72" t="str">
        <f t="shared" si="69"/>
        <v>INVERSION</v>
      </c>
      <c r="W1289" s="72" t="s">
        <v>6557</v>
      </c>
      <c r="X1289" s="72" t="s">
        <v>6558</v>
      </c>
      <c r="Y1289" s="72" t="s">
        <v>6559</v>
      </c>
      <c r="Z1289" s="72" t="s">
        <v>6560</v>
      </c>
      <c r="AA1289" s="72" t="s">
        <v>6561</v>
      </c>
      <c r="AB1289" s="72">
        <v>0</v>
      </c>
      <c r="AC1289" s="72">
        <v>1</v>
      </c>
      <c r="AD1289" s="76"/>
    </row>
    <row r="1290" spans="1:30" ht="90" x14ac:dyDescent="0.25">
      <c r="A1290" s="62">
        <v>1289</v>
      </c>
      <c r="B1290" s="68" t="s">
        <v>1416</v>
      </c>
      <c r="C1290" s="64">
        <f t="shared" si="70"/>
        <v>1</v>
      </c>
      <c r="D1290" s="65">
        <v>45295</v>
      </c>
      <c r="E1290" s="66" t="s">
        <v>6938</v>
      </c>
      <c r="F1290" s="67" t="s">
        <v>5016</v>
      </c>
      <c r="G1290" s="68">
        <v>80101500</v>
      </c>
      <c r="H1290" s="69" t="s">
        <v>6304</v>
      </c>
      <c r="I1290" s="62" t="s">
        <v>161</v>
      </c>
      <c r="J1290" s="62" t="s">
        <v>161</v>
      </c>
      <c r="K1290" s="62">
        <v>3</v>
      </c>
      <c r="L1290" s="62" t="s">
        <v>2269</v>
      </c>
      <c r="M1290" s="70" t="s">
        <v>224</v>
      </c>
      <c r="N1290" s="71">
        <v>100000000</v>
      </c>
      <c r="O1290" s="71">
        <v>100000000</v>
      </c>
      <c r="P1290" s="71" t="s">
        <v>225</v>
      </c>
      <c r="Q1290" s="71" t="s">
        <v>221</v>
      </c>
      <c r="R1290" s="72">
        <v>1</v>
      </c>
      <c r="S1290" s="85" t="s">
        <v>103</v>
      </c>
      <c r="T1290" s="75">
        <v>202300000000161</v>
      </c>
      <c r="U1290" s="75" t="str">
        <f t="shared" si="71"/>
        <v>3200 - Subdirección Administrativa y Financiera</v>
      </c>
      <c r="V1290" s="72" t="str">
        <f t="shared" si="69"/>
        <v>INVERSION</v>
      </c>
      <c r="W1290" s="72" t="s">
        <v>6557</v>
      </c>
      <c r="X1290" s="72" t="s">
        <v>6558</v>
      </c>
      <c r="Y1290" s="72" t="s">
        <v>6559</v>
      </c>
      <c r="Z1290" s="72" t="s">
        <v>6560</v>
      </c>
      <c r="AA1290" s="72" t="s">
        <v>6561</v>
      </c>
      <c r="AB1290" s="72">
        <v>0</v>
      </c>
      <c r="AC1290" s="72">
        <v>1</v>
      </c>
      <c r="AD1290" s="76"/>
    </row>
    <row r="1291" spans="1:30" ht="90" x14ac:dyDescent="0.25">
      <c r="A1291" s="62">
        <v>1290</v>
      </c>
      <c r="B1291" s="68" t="s">
        <v>1416</v>
      </c>
      <c r="C1291" s="64">
        <f t="shared" si="70"/>
        <v>1</v>
      </c>
      <c r="D1291" s="65">
        <v>45295</v>
      </c>
      <c r="E1291" s="66" t="s">
        <v>6938</v>
      </c>
      <c r="F1291" s="67" t="s">
        <v>5016</v>
      </c>
      <c r="G1291" s="68">
        <v>80101500</v>
      </c>
      <c r="H1291" s="69" t="s">
        <v>6305</v>
      </c>
      <c r="I1291" s="62" t="s">
        <v>156</v>
      </c>
      <c r="J1291" s="62" t="s">
        <v>157</v>
      </c>
      <c r="K1291" s="62">
        <v>4</v>
      </c>
      <c r="L1291" s="62" t="s">
        <v>620</v>
      </c>
      <c r="M1291" s="70" t="s">
        <v>224</v>
      </c>
      <c r="N1291" s="71">
        <v>5000000</v>
      </c>
      <c r="O1291" s="71">
        <v>5000000</v>
      </c>
      <c r="P1291" s="71" t="s">
        <v>225</v>
      </c>
      <c r="Q1291" s="71" t="s">
        <v>221</v>
      </c>
      <c r="R1291" s="72">
        <v>1</v>
      </c>
      <c r="S1291" s="85" t="s">
        <v>103</v>
      </c>
      <c r="T1291" s="75">
        <v>202300000000161</v>
      </c>
      <c r="U1291" s="75" t="str">
        <f t="shared" si="71"/>
        <v>3200 - Subdirección Administrativa y Financiera</v>
      </c>
      <c r="V1291" s="72" t="str">
        <f t="shared" si="69"/>
        <v>INVERSION</v>
      </c>
      <c r="W1291" s="72" t="s">
        <v>6557</v>
      </c>
      <c r="X1291" s="72" t="s">
        <v>6558</v>
      </c>
      <c r="Y1291" s="72" t="s">
        <v>6559</v>
      </c>
      <c r="Z1291" s="72" t="s">
        <v>6560</v>
      </c>
      <c r="AA1291" s="72" t="s">
        <v>6561</v>
      </c>
      <c r="AB1291" s="72">
        <v>0</v>
      </c>
      <c r="AC1291" s="72">
        <v>1</v>
      </c>
      <c r="AD1291" s="76"/>
    </row>
    <row r="1292" spans="1:30" ht="90" x14ac:dyDescent="0.25">
      <c r="A1292" s="62">
        <v>1291</v>
      </c>
      <c r="B1292" s="68" t="s">
        <v>1416</v>
      </c>
      <c r="C1292" s="64">
        <f t="shared" si="70"/>
        <v>1</v>
      </c>
      <c r="D1292" s="65">
        <v>45295</v>
      </c>
      <c r="E1292" s="66" t="s">
        <v>6938</v>
      </c>
      <c r="F1292" s="67" t="s">
        <v>5016</v>
      </c>
      <c r="G1292" s="68">
        <v>80101500</v>
      </c>
      <c r="H1292" s="69" t="s">
        <v>6306</v>
      </c>
      <c r="I1292" s="62" t="s">
        <v>155</v>
      </c>
      <c r="J1292" s="62" t="s">
        <v>156</v>
      </c>
      <c r="K1292" s="62">
        <v>2</v>
      </c>
      <c r="L1292" s="62" t="s">
        <v>620</v>
      </c>
      <c r="M1292" s="70" t="s">
        <v>224</v>
      </c>
      <c r="N1292" s="71">
        <v>5000000</v>
      </c>
      <c r="O1292" s="71">
        <v>5000000</v>
      </c>
      <c r="P1292" s="71" t="s">
        <v>225</v>
      </c>
      <c r="Q1292" s="71" t="s">
        <v>221</v>
      </c>
      <c r="R1292" s="72">
        <v>1</v>
      </c>
      <c r="S1292" s="85" t="s">
        <v>103</v>
      </c>
      <c r="T1292" s="75">
        <v>202300000000161</v>
      </c>
      <c r="U1292" s="75" t="str">
        <f t="shared" si="71"/>
        <v>3200 - Subdirección Administrativa y Financiera</v>
      </c>
      <c r="V1292" s="72" t="str">
        <f t="shared" si="69"/>
        <v>INVERSION</v>
      </c>
      <c r="W1292" s="72" t="s">
        <v>6557</v>
      </c>
      <c r="X1292" s="72" t="s">
        <v>6558</v>
      </c>
      <c r="Y1292" s="72" t="s">
        <v>6559</v>
      </c>
      <c r="Z1292" s="72" t="s">
        <v>6560</v>
      </c>
      <c r="AA1292" s="72" t="s">
        <v>6561</v>
      </c>
      <c r="AB1292" s="72">
        <v>0</v>
      </c>
      <c r="AC1292" s="72">
        <v>1</v>
      </c>
      <c r="AD1292" s="76"/>
    </row>
    <row r="1293" spans="1:30" ht="90" x14ac:dyDescent="0.25">
      <c r="A1293" s="62">
        <v>1292</v>
      </c>
      <c r="B1293" s="68" t="s">
        <v>1416</v>
      </c>
      <c r="C1293" s="64">
        <f t="shared" si="70"/>
        <v>1</v>
      </c>
      <c r="D1293" s="65">
        <v>45295</v>
      </c>
      <c r="E1293" s="66" t="s">
        <v>6938</v>
      </c>
      <c r="F1293" s="67" t="s">
        <v>5016</v>
      </c>
      <c r="G1293" s="68">
        <v>80101500</v>
      </c>
      <c r="H1293" s="69" t="s">
        <v>6307</v>
      </c>
      <c r="I1293" s="62" t="s">
        <v>154</v>
      </c>
      <c r="J1293" s="62" t="s">
        <v>156</v>
      </c>
      <c r="K1293" s="62">
        <v>6</v>
      </c>
      <c r="L1293" s="62" t="s">
        <v>620</v>
      </c>
      <c r="M1293" s="70" t="s">
        <v>224</v>
      </c>
      <c r="N1293" s="71">
        <v>70000000</v>
      </c>
      <c r="O1293" s="71">
        <v>70000000</v>
      </c>
      <c r="P1293" s="71" t="s">
        <v>225</v>
      </c>
      <c r="Q1293" s="71" t="s">
        <v>221</v>
      </c>
      <c r="R1293" s="72">
        <v>1</v>
      </c>
      <c r="S1293" s="85" t="s">
        <v>103</v>
      </c>
      <c r="T1293" s="75">
        <v>202300000000161</v>
      </c>
      <c r="U1293" s="75" t="str">
        <f t="shared" si="71"/>
        <v>3200 - Subdirección Administrativa y Financiera</v>
      </c>
      <c r="V1293" s="72" t="str">
        <f t="shared" si="69"/>
        <v>INVERSION</v>
      </c>
      <c r="W1293" s="72" t="s">
        <v>6557</v>
      </c>
      <c r="X1293" s="72" t="s">
        <v>6558</v>
      </c>
      <c r="Y1293" s="72" t="s">
        <v>6559</v>
      </c>
      <c r="Z1293" s="72" t="s">
        <v>6560</v>
      </c>
      <c r="AA1293" s="72" t="s">
        <v>6561</v>
      </c>
      <c r="AB1293" s="72">
        <v>0</v>
      </c>
      <c r="AC1293" s="72">
        <v>1</v>
      </c>
      <c r="AD1293" s="76"/>
    </row>
    <row r="1294" spans="1:30" ht="90" x14ac:dyDescent="0.25">
      <c r="A1294" s="62">
        <v>1293</v>
      </c>
      <c r="B1294" s="68" t="s">
        <v>1416</v>
      </c>
      <c r="C1294" s="64">
        <f t="shared" si="70"/>
        <v>1</v>
      </c>
      <c r="D1294" s="65">
        <v>45295</v>
      </c>
      <c r="E1294" s="66" t="s">
        <v>6938</v>
      </c>
      <c r="F1294" s="67" t="s">
        <v>5016</v>
      </c>
      <c r="G1294" s="68">
        <v>80101500</v>
      </c>
      <c r="H1294" s="69" t="s">
        <v>6308</v>
      </c>
      <c r="I1294" s="62" t="s">
        <v>153</v>
      </c>
      <c r="J1294" s="62" t="s">
        <v>153</v>
      </c>
      <c r="K1294" s="62">
        <v>6</v>
      </c>
      <c r="L1294" s="62" t="s">
        <v>223</v>
      </c>
      <c r="M1294" s="70" t="s">
        <v>224</v>
      </c>
      <c r="N1294" s="71">
        <v>45934476</v>
      </c>
      <c r="O1294" s="71">
        <v>45934476</v>
      </c>
      <c r="P1294" s="71" t="s">
        <v>225</v>
      </c>
      <c r="Q1294" s="71" t="s">
        <v>221</v>
      </c>
      <c r="R1294" s="72">
        <v>1</v>
      </c>
      <c r="S1294" s="85" t="s">
        <v>103</v>
      </c>
      <c r="T1294" s="75">
        <v>202300000000161</v>
      </c>
      <c r="U1294" s="75" t="str">
        <f t="shared" si="71"/>
        <v>3200 - Subdirección Administrativa y Financiera</v>
      </c>
      <c r="V1294" s="72" t="str">
        <f t="shared" si="69"/>
        <v>INVERSION</v>
      </c>
      <c r="W1294" s="72" t="s">
        <v>6557</v>
      </c>
      <c r="X1294" s="72" t="s">
        <v>6558</v>
      </c>
      <c r="Y1294" s="72" t="s">
        <v>6559</v>
      </c>
      <c r="Z1294" s="72" t="s">
        <v>6560</v>
      </c>
      <c r="AA1294" s="72" t="s">
        <v>6561</v>
      </c>
      <c r="AB1294" s="72">
        <v>0</v>
      </c>
      <c r="AC1294" s="72">
        <v>1</v>
      </c>
      <c r="AD1294" s="76"/>
    </row>
    <row r="1295" spans="1:30" ht="90" x14ac:dyDescent="0.25">
      <c r="A1295" s="62">
        <v>1294</v>
      </c>
      <c r="B1295" s="68" t="s">
        <v>1416</v>
      </c>
      <c r="C1295" s="64">
        <f t="shared" si="70"/>
        <v>1</v>
      </c>
      <c r="D1295" s="65">
        <v>45295</v>
      </c>
      <c r="E1295" s="66" t="s">
        <v>6938</v>
      </c>
      <c r="F1295" s="67" t="s">
        <v>5016</v>
      </c>
      <c r="G1295" s="68">
        <v>80101500</v>
      </c>
      <c r="H1295" s="69" t="s">
        <v>6309</v>
      </c>
      <c r="I1295" s="62" t="s">
        <v>159</v>
      </c>
      <c r="J1295" s="62" t="s">
        <v>159</v>
      </c>
      <c r="K1295" s="62">
        <v>6</v>
      </c>
      <c r="L1295" s="62" t="s">
        <v>223</v>
      </c>
      <c r="M1295" s="70" t="s">
        <v>224</v>
      </c>
      <c r="N1295" s="71">
        <v>48924294</v>
      </c>
      <c r="O1295" s="71">
        <v>48924294</v>
      </c>
      <c r="P1295" s="71" t="s">
        <v>225</v>
      </c>
      <c r="Q1295" s="71" t="s">
        <v>221</v>
      </c>
      <c r="R1295" s="72">
        <v>1</v>
      </c>
      <c r="S1295" s="85" t="s">
        <v>103</v>
      </c>
      <c r="T1295" s="75">
        <v>202300000000161</v>
      </c>
      <c r="U1295" s="75" t="str">
        <f t="shared" si="71"/>
        <v>3200 - Subdirección Administrativa y Financiera</v>
      </c>
      <c r="V1295" s="72" t="str">
        <f t="shared" si="69"/>
        <v>INVERSION</v>
      </c>
      <c r="W1295" s="72" t="s">
        <v>6557</v>
      </c>
      <c r="X1295" s="72" t="s">
        <v>6558</v>
      </c>
      <c r="Y1295" s="72" t="s">
        <v>6559</v>
      </c>
      <c r="Z1295" s="72" t="s">
        <v>6560</v>
      </c>
      <c r="AA1295" s="72" t="s">
        <v>6561</v>
      </c>
      <c r="AB1295" s="72">
        <v>0</v>
      </c>
      <c r="AC1295" s="72">
        <v>1</v>
      </c>
      <c r="AD1295" s="76"/>
    </row>
    <row r="1296" spans="1:30" ht="90" x14ac:dyDescent="0.25">
      <c r="A1296" s="62">
        <v>1295</v>
      </c>
      <c r="B1296" s="68" t="s">
        <v>1416</v>
      </c>
      <c r="C1296" s="64">
        <f t="shared" si="70"/>
        <v>1</v>
      </c>
      <c r="D1296" s="65">
        <v>45295</v>
      </c>
      <c r="E1296" s="66" t="s">
        <v>6938</v>
      </c>
      <c r="F1296" s="67" t="s">
        <v>5016</v>
      </c>
      <c r="G1296" s="68">
        <v>80101500</v>
      </c>
      <c r="H1296" s="69" t="s">
        <v>6310</v>
      </c>
      <c r="I1296" s="62" t="s">
        <v>153</v>
      </c>
      <c r="J1296" s="62" t="s">
        <v>153</v>
      </c>
      <c r="K1296" s="62">
        <v>12</v>
      </c>
      <c r="L1296" s="62" t="s">
        <v>223</v>
      </c>
      <c r="M1296" s="70" t="s">
        <v>224</v>
      </c>
      <c r="N1296" s="71">
        <v>35363531</v>
      </c>
      <c r="O1296" s="71">
        <v>35363531</v>
      </c>
      <c r="P1296" s="71" t="s">
        <v>225</v>
      </c>
      <c r="Q1296" s="71" t="s">
        <v>221</v>
      </c>
      <c r="R1296" s="72">
        <v>1</v>
      </c>
      <c r="S1296" s="85" t="s">
        <v>103</v>
      </c>
      <c r="T1296" s="75">
        <v>202300000000161</v>
      </c>
      <c r="U1296" s="75" t="str">
        <f t="shared" si="71"/>
        <v>3200 - Subdirección Administrativa y Financiera</v>
      </c>
      <c r="V1296" s="72" t="str">
        <f t="shared" si="69"/>
        <v>INVERSION</v>
      </c>
      <c r="W1296" s="72" t="s">
        <v>6557</v>
      </c>
      <c r="X1296" s="72" t="s">
        <v>6558</v>
      </c>
      <c r="Y1296" s="72" t="s">
        <v>6559</v>
      </c>
      <c r="Z1296" s="72" t="s">
        <v>6560</v>
      </c>
      <c r="AA1296" s="72" t="s">
        <v>6561</v>
      </c>
      <c r="AB1296" s="72">
        <v>0</v>
      </c>
      <c r="AC1296" s="72">
        <v>1</v>
      </c>
      <c r="AD1296" s="76"/>
    </row>
    <row r="1297" spans="1:30" ht="90" x14ac:dyDescent="0.25">
      <c r="A1297" s="62">
        <v>1296</v>
      </c>
      <c r="B1297" s="68" t="s">
        <v>1416</v>
      </c>
      <c r="C1297" s="64">
        <f t="shared" si="70"/>
        <v>2</v>
      </c>
      <c r="D1297" s="65">
        <v>45295</v>
      </c>
      <c r="E1297" s="66" t="s">
        <v>6938</v>
      </c>
      <c r="F1297" s="67" t="s">
        <v>5016</v>
      </c>
      <c r="G1297" s="68">
        <v>80101500</v>
      </c>
      <c r="H1297" s="69" t="s">
        <v>6311</v>
      </c>
      <c r="I1297" s="62" t="s">
        <v>153</v>
      </c>
      <c r="J1297" s="62" t="s">
        <v>153</v>
      </c>
      <c r="K1297" s="62">
        <v>12</v>
      </c>
      <c r="L1297" s="62" t="s">
        <v>223</v>
      </c>
      <c r="M1297" s="70" t="s">
        <v>224</v>
      </c>
      <c r="N1297" s="71">
        <v>73799006</v>
      </c>
      <c r="O1297" s="71">
        <v>73799006</v>
      </c>
      <c r="P1297" s="71" t="s">
        <v>225</v>
      </c>
      <c r="Q1297" s="71" t="s">
        <v>221</v>
      </c>
      <c r="R1297" s="72">
        <v>2</v>
      </c>
      <c r="S1297" s="85" t="s">
        <v>103</v>
      </c>
      <c r="T1297" s="75">
        <v>202300000000161</v>
      </c>
      <c r="U1297" s="75" t="str">
        <f t="shared" si="71"/>
        <v>3200 - Subdirección Administrativa y Financiera</v>
      </c>
      <c r="V1297" s="72" t="str">
        <f t="shared" si="69"/>
        <v>INVERSION</v>
      </c>
      <c r="W1297" s="72" t="s">
        <v>6557</v>
      </c>
      <c r="X1297" s="72" t="s">
        <v>6558</v>
      </c>
      <c r="Y1297" s="72" t="s">
        <v>6559</v>
      </c>
      <c r="Z1297" s="72" t="s">
        <v>6560</v>
      </c>
      <c r="AA1297" s="72" t="s">
        <v>6561</v>
      </c>
      <c r="AB1297" s="72">
        <v>0</v>
      </c>
      <c r="AC1297" s="72">
        <v>1</v>
      </c>
      <c r="AD1297" s="76"/>
    </row>
    <row r="1298" spans="1:30" ht="90" x14ac:dyDescent="0.25">
      <c r="A1298" s="62">
        <v>1297</v>
      </c>
      <c r="B1298" s="68" t="s">
        <v>1416</v>
      </c>
      <c r="C1298" s="64">
        <f t="shared" si="70"/>
        <v>1</v>
      </c>
      <c r="D1298" s="65">
        <v>45295</v>
      </c>
      <c r="E1298" s="66" t="s">
        <v>6938</v>
      </c>
      <c r="F1298" s="67" t="s">
        <v>5016</v>
      </c>
      <c r="G1298" s="68">
        <v>80101500</v>
      </c>
      <c r="H1298" s="69" t="s">
        <v>6312</v>
      </c>
      <c r="I1298" s="62" t="s">
        <v>153</v>
      </c>
      <c r="J1298" s="62" t="s">
        <v>153</v>
      </c>
      <c r="K1298" s="62">
        <v>12</v>
      </c>
      <c r="L1298" s="62" t="s">
        <v>223</v>
      </c>
      <c r="M1298" s="70" t="s">
        <v>224</v>
      </c>
      <c r="N1298" s="71">
        <v>22632797</v>
      </c>
      <c r="O1298" s="71">
        <v>22632797</v>
      </c>
      <c r="P1298" s="71" t="s">
        <v>225</v>
      </c>
      <c r="Q1298" s="71" t="s">
        <v>221</v>
      </c>
      <c r="R1298" s="72">
        <v>1</v>
      </c>
      <c r="S1298" s="85" t="s">
        <v>103</v>
      </c>
      <c r="T1298" s="75">
        <v>202300000000161</v>
      </c>
      <c r="U1298" s="75" t="str">
        <f t="shared" si="71"/>
        <v>3200 - Subdirección Administrativa y Financiera</v>
      </c>
      <c r="V1298" s="72" t="str">
        <f t="shared" ref="V1298:V1361" si="72">IF(T1298="NA","FUNCIONAMIENTO",IF(T1298&gt;0,"INVERSION",))</f>
        <v>INVERSION</v>
      </c>
      <c r="W1298" s="72" t="s">
        <v>6557</v>
      </c>
      <c r="X1298" s="72" t="s">
        <v>6558</v>
      </c>
      <c r="Y1298" s="72" t="s">
        <v>6559</v>
      </c>
      <c r="Z1298" s="72" t="s">
        <v>6560</v>
      </c>
      <c r="AA1298" s="72" t="s">
        <v>6561</v>
      </c>
      <c r="AB1298" s="72">
        <v>0</v>
      </c>
      <c r="AC1298" s="72">
        <v>1</v>
      </c>
      <c r="AD1298" s="76"/>
    </row>
    <row r="1299" spans="1:30" ht="90" x14ac:dyDescent="0.25">
      <c r="A1299" s="62">
        <v>1298</v>
      </c>
      <c r="B1299" s="68" t="s">
        <v>1416</v>
      </c>
      <c r="C1299" s="64">
        <f t="shared" si="70"/>
        <v>4</v>
      </c>
      <c r="D1299" s="65">
        <v>45295</v>
      </c>
      <c r="E1299" s="66" t="s">
        <v>6938</v>
      </c>
      <c r="F1299" s="67" t="s">
        <v>5016</v>
      </c>
      <c r="G1299" s="68">
        <v>80101500</v>
      </c>
      <c r="H1299" s="69" t="s">
        <v>6313</v>
      </c>
      <c r="I1299" s="62" t="s">
        <v>153</v>
      </c>
      <c r="J1299" s="62" t="s">
        <v>153</v>
      </c>
      <c r="K1299" s="62">
        <v>12</v>
      </c>
      <c r="L1299" s="62" t="s">
        <v>223</v>
      </c>
      <c r="M1299" s="70" t="s">
        <v>224</v>
      </c>
      <c r="N1299" s="71">
        <v>138616932</v>
      </c>
      <c r="O1299" s="71">
        <v>138616932</v>
      </c>
      <c r="P1299" s="71" t="s">
        <v>225</v>
      </c>
      <c r="Q1299" s="71" t="s">
        <v>221</v>
      </c>
      <c r="R1299" s="72">
        <v>4</v>
      </c>
      <c r="S1299" s="85" t="s">
        <v>103</v>
      </c>
      <c r="T1299" s="75">
        <v>202300000000161</v>
      </c>
      <c r="U1299" s="75" t="str">
        <f t="shared" si="71"/>
        <v>3200 - Subdirección Administrativa y Financiera</v>
      </c>
      <c r="V1299" s="72" t="str">
        <f t="shared" si="72"/>
        <v>INVERSION</v>
      </c>
      <c r="W1299" s="72" t="s">
        <v>6557</v>
      </c>
      <c r="X1299" s="72" t="s">
        <v>6558</v>
      </c>
      <c r="Y1299" s="72" t="s">
        <v>6559</v>
      </c>
      <c r="Z1299" s="72" t="s">
        <v>6560</v>
      </c>
      <c r="AA1299" s="72" t="s">
        <v>6561</v>
      </c>
      <c r="AB1299" s="72">
        <v>0</v>
      </c>
      <c r="AC1299" s="72">
        <v>1</v>
      </c>
      <c r="AD1299" s="76"/>
    </row>
    <row r="1300" spans="1:30" ht="90" x14ac:dyDescent="0.25">
      <c r="A1300" s="62">
        <v>1299</v>
      </c>
      <c r="B1300" s="68" t="s">
        <v>1416</v>
      </c>
      <c r="C1300" s="64">
        <f t="shared" si="70"/>
        <v>1</v>
      </c>
      <c r="D1300" s="65">
        <v>45295</v>
      </c>
      <c r="E1300" s="66" t="s">
        <v>6938</v>
      </c>
      <c r="F1300" s="67" t="s">
        <v>5016</v>
      </c>
      <c r="G1300" s="68">
        <v>80101500</v>
      </c>
      <c r="H1300" s="69" t="s">
        <v>6314</v>
      </c>
      <c r="I1300" s="62" t="s">
        <v>153</v>
      </c>
      <c r="J1300" s="62" t="s">
        <v>153</v>
      </c>
      <c r="K1300" s="62">
        <v>12</v>
      </c>
      <c r="L1300" s="62" t="s">
        <v>223</v>
      </c>
      <c r="M1300" s="70" t="s">
        <v>224</v>
      </c>
      <c r="N1300" s="71">
        <v>52702418</v>
      </c>
      <c r="O1300" s="71">
        <v>52702418</v>
      </c>
      <c r="P1300" s="71" t="s">
        <v>225</v>
      </c>
      <c r="Q1300" s="71" t="s">
        <v>221</v>
      </c>
      <c r="R1300" s="72">
        <v>1</v>
      </c>
      <c r="S1300" s="85" t="s">
        <v>103</v>
      </c>
      <c r="T1300" s="75">
        <v>202300000000161</v>
      </c>
      <c r="U1300" s="75" t="str">
        <f t="shared" si="71"/>
        <v>3200 - Subdirección Administrativa y Financiera</v>
      </c>
      <c r="V1300" s="72" t="str">
        <f t="shared" si="72"/>
        <v>INVERSION</v>
      </c>
      <c r="W1300" s="72" t="s">
        <v>6557</v>
      </c>
      <c r="X1300" s="72" t="s">
        <v>6558</v>
      </c>
      <c r="Y1300" s="72" t="s">
        <v>6559</v>
      </c>
      <c r="Z1300" s="72" t="s">
        <v>6560</v>
      </c>
      <c r="AA1300" s="72" t="s">
        <v>6561</v>
      </c>
      <c r="AB1300" s="72">
        <v>0</v>
      </c>
      <c r="AC1300" s="72">
        <v>1</v>
      </c>
      <c r="AD1300" s="76"/>
    </row>
    <row r="1301" spans="1:30" ht="90" x14ac:dyDescent="0.25">
      <c r="A1301" s="62">
        <v>1300</v>
      </c>
      <c r="B1301" s="68" t="s">
        <v>1416</v>
      </c>
      <c r="C1301" s="64">
        <f t="shared" si="70"/>
        <v>1</v>
      </c>
      <c r="D1301" s="65">
        <v>45295</v>
      </c>
      <c r="E1301" s="66" t="s">
        <v>6938</v>
      </c>
      <c r="F1301" s="67" t="s">
        <v>5016</v>
      </c>
      <c r="G1301" s="68">
        <v>80101500</v>
      </c>
      <c r="H1301" s="69" t="s">
        <v>6315</v>
      </c>
      <c r="I1301" s="62" t="s">
        <v>153</v>
      </c>
      <c r="J1301" s="62" t="s">
        <v>153</v>
      </c>
      <c r="K1301" s="62">
        <v>12</v>
      </c>
      <c r="L1301" s="62" t="s">
        <v>223</v>
      </c>
      <c r="M1301" s="70" t="s">
        <v>224</v>
      </c>
      <c r="N1301" s="71">
        <v>83359881</v>
      </c>
      <c r="O1301" s="71">
        <v>83359881</v>
      </c>
      <c r="P1301" s="71" t="s">
        <v>225</v>
      </c>
      <c r="Q1301" s="71" t="s">
        <v>221</v>
      </c>
      <c r="R1301" s="72">
        <v>1</v>
      </c>
      <c r="S1301" s="85" t="s">
        <v>103</v>
      </c>
      <c r="T1301" s="75">
        <v>202300000000161</v>
      </c>
      <c r="U1301" s="75" t="str">
        <f t="shared" si="71"/>
        <v>3200 - Subdirección Administrativa y Financiera</v>
      </c>
      <c r="V1301" s="72" t="str">
        <f t="shared" si="72"/>
        <v>INVERSION</v>
      </c>
      <c r="W1301" s="72" t="s">
        <v>6557</v>
      </c>
      <c r="X1301" s="72" t="s">
        <v>6558</v>
      </c>
      <c r="Y1301" s="72" t="s">
        <v>6559</v>
      </c>
      <c r="Z1301" s="72" t="s">
        <v>6560</v>
      </c>
      <c r="AA1301" s="72" t="s">
        <v>6561</v>
      </c>
      <c r="AB1301" s="72">
        <v>0</v>
      </c>
      <c r="AC1301" s="72">
        <v>1</v>
      </c>
      <c r="AD1301" s="76"/>
    </row>
    <row r="1302" spans="1:30" ht="90" x14ac:dyDescent="0.25">
      <c r="A1302" s="62">
        <v>1301</v>
      </c>
      <c r="B1302" s="68" t="s">
        <v>1416</v>
      </c>
      <c r="C1302" s="64">
        <f t="shared" si="70"/>
        <v>1</v>
      </c>
      <c r="D1302" s="65">
        <v>45295</v>
      </c>
      <c r="E1302" s="66" t="s">
        <v>6938</v>
      </c>
      <c r="F1302" s="67" t="s">
        <v>5016</v>
      </c>
      <c r="G1302" s="68">
        <v>80101500</v>
      </c>
      <c r="H1302" s="69" t="s">
        <v>6316</v>
      </c>
      <c r="I1302" s="62" t="s">
        <v>153</v>
      </c>
      <c r="J1302" s="62" t="s">
        <v>153</v>
      </c>
      <c r="K1302" s="62">
        <v>12</v>
      </c>
      <c r="L1302" s="62" t="s">
        <v>223</v>
      </c>
      <c r="M1302" s="70" t="s">
        <v>224</v>
      </c>
      <c r="N1302" s="71">
        <v>44349548</v>
      </c>
      <c r="O1302" s="71">
        <v>44349548</v>
      </c>
      <c r="P1302" s="71" t="s">
        <v>225</v>
      </c>
      <c r="Q1302" s="71" t="s">
        <v>221</v>
      </c>
      <c r="R1302" s="72">
        <v>1</v>
      </c>
      <c r="S1302" s="85" t="s">
        <v>103</v>
      </c>
      <c r="T1302" s="75">
        <v>202300000000161</v>
      </c>
      <c r="U1302" s="75" t="str">
        <f t="shared" si="71"/>
        <v>3200 - Subdirección Administrativa y Financiera</v>
      </c>
      <c r="V1302" s="72" t="str">
        <f t="shared" si="72"/>
        <v>INVERSION</v>
      </c>
      <c r="W1302" s="72" t="s">
        <v>6557</v>
      </c>
      <c r="X1302" s="72" t="s">
        <v>6558</v>
      </c>
      <c r="Y1302" s="72" t="s">
        <v>6559</v>
      </c>
      <c r="Z1302" s="72" t="s">
        <v>6560</v>
      </c>
      <c r="AA1302" s="72" t="s">
        <v>6561</v>
      </c>
      <c r="AB1302" s="72">
        <v>0</v>
      </c>
      <c r="AC1302" s="72">
        <v>1</v>
      </c>
      <c r="AD1302" s="76"/>
    </row>
    <row r="1303" spans="1:30" ht="90" x14ac:dyDescent="0.25">
      <c r="A1303" s="62">
        <v>1302</v>
      </c>
      <c r="B1303" s="68" t="s">
        <v>1416</v>
      </c>
      <c r="C1303" s="64">
        <f t="shared" si="70"/>
        <v>1</v>
      </c>
      <c r="D1303" s="65">
        <v>45295</v>
      </c>
      <c r="E1303" s="66" t="s">
        <v>6938</v>
      </c>
      <c r="F1303" s="67" t="s">
        <v>5016</v>
      </c>
      <c r="G1303" s="68">
        <v>80101500</v>
      </c>
      <c r="H1303" s="89" t="s">
        <v>6317</v>
      </c>
      <c r="I1303" s="62" t="s">
        <v>153</v>
      </c>
      <c r="J1303" s="62" t="s">
        <v>153</v>
      </c>
      <c r="K1303" s="62">
        <v>12</v>
      </c>
      <c r="L1303" s="62" t="s">
        <v>223</v>
      </c>
      <c r="M1303" s="70" t="s">
        <v>224</v>
      </c>
      <c r="N1303" s="71">
        <v>44349548</v>
      </c>
      <c r="O1303" s="71">
        <v>44349548</v>
      </c>
      <c r="P1303" s="71" t="s">
        <v>225</v>
      </c>
      <c r="Q1303" s="71" t="s">
        <v>221</v>
      </c>
      <c r="R1303" s="72">
        <v>1</v>
      </c>
      <c r="S1303" s="85" t="s">
        <v>103</v>
      </c>
      <c r="T1303" s="75">
        <v>202300000000161</v>
      </c>
      <c r="U1303" s="75" t="str">
        <f t="shared" si="71"/>
        <v>3200 - Subdirección Administrativa y Financiera</v>
      </c>
      <c r="V1303" s="72" t="str">
        <f t="shared" si="72"/>
        <v>INVERSION</v>
      </c>
      <c r="W1303" s="72" t="s">
        <v>6557</v>
      </c>
      <c r="X1303" s="72" t="s">
        <v>6558</v>
      </c>
      <c r="Y1303" s="72" t="s">
        <v>6559</v>
      </c>
      <c r="Z1303" s="72" t="s">
        <v>6560</v>
      </c>
      <c r="AA1303" s="72" t="s">
        <v>6561</v>
      </c>
      <c r="AB1303" s="72">
        <v>0</v>
      </c>
      <c r="AC1303" s="72">
        <v>1</v>
      </c>
      <c r="AD1303" s="76"/>
    </row>
    <row r="1304" spans="1:30" ht="90" x14ac:dyDescent="0.25">
      <c r="A1304" s="62">
        <v>1303</v>
      </c>
      <c r="B1304" s="68" t="s">
        <v>1416</v>
      </c>
      <c r="C1304" s="64">
        <f t="shared" si="70"/>
        <v>1</v>
      </c>
      <c r="D1304" s="65">
        <v>45295</v>
      </c>
      <c r="E1304" s="66" t="s">
        <v>6938</v>
      </c>
      <c r="F1304" s="67" t="s">
        <v>5016</v>
      </c>
      <c r="G1304" s="68">
        <v>80101500</v>
      </c>
      <c r="H1304" s="69" t="s">
        <v>6318</v>
      </c>
      <c r="I1304" s="62" t="s">
        <v>154</v>
      </c>
      <c r="J1304" s="62" t="s">
        <v>154</v>
      </c>
      <c r="K1304" s="62">
        <v>5</v>
      </c>
      <c r="L1304" s="62" t="s">
        <v>223</v>
      </c>
      <c r="M1304" s="70" t="s">
        <v>224</v>
      </c>
      <c r="N1304" s="71">
        <v>26008235</v>
      </c>
      <c r="O1304" s="71">
        <v>26008235</v>
      </c>
      <c r="P1304" s="71" t="s">
        <v>225</v>
      </c>
      <c r="Q1304" s="71" t="s">
        <v>221</v>
      </c>
      <c r="R1304" s="72">
        <v>1</v>
      </c>
      <c r="S1304" s="85" t="s">
        <v>103</v>
      </c>
      <c r="T1304" s="75">
        <v>202300000000161</v>
      </c>
      <c r="U1304" s="75" t="str">
        <f t="shared" si="71"/>
        <v>3200 - Subdirección Administrativa y Financiera</v>
      </c>
      <c r="V1304" s="72" t="str">
        <f t="shared" si="72"/>
        <v>INVERSION</v>
      </c>
      <c r="W1304" s="72" t="s">
        <v>6557</v>
      </c>
      <c r="X1304" s="72" t="s">
        <v>6558</v>
      </c>
      <c r="Y1304" s="72" t="s">
        <v>6559</v>
      </c>
      <c r="Z1304" s="72" t="s">
        <v>6560</v>
      </c>
      <c r="AA1304" s="72" t="s">
        <v>6561</v>
      </c>
      <c r="AB1304" s="72">
        <v>0</v>
      </c>
      <c r="AC1304" s="72">
        <v>1</v>
      </c>
      <c r="AD1304" s="76"/>
    </row>
    <row r="1305" spans="1:30" ht="90" x14ac:dyDescent="0.25">
      <c r="A1305" s="62">
        <v>1304</v>
      </c>
      <c r="B1305" s="68" t="s">
        <v>1416</v>
      </c>
      <c r="C1305" s="64">
        <f t="shared" si="70"/>
        <v>1</v>
      </c>
      <c r="D1305" s="65">
        <v>45295</v>
      </c>
      <c r="E1305" s="66" t="s">
        <v>6938</v>
      </c>
      <c r="F1305" s="67" t="s">
        <v>5016</v>
      </c>
      <c r="G1305" s="68">
        <v>80101500</v>
      </c>
      <c r="H1305" s="69" t="s">
        <v>6319</v>
      </c>
      <c r="I1305" s="62" t="s">
        <v>159</v>
      </c>
      <c r="J1305" s="62" t="s">
        <v>159</v>
      </c>
      <c r="K1305" s="62">
        <v>6</v>
      </c>
      <c r="L1305" s="62" t="s">
        <v>223</v>
      </c>
      <c r="M1305" s="70" t="s">
        <v>224</v>
      </c>
      <c r="N1305" s="71">
        <v>31209882</v>
      </c>
      <c r="O1305" s="71">
        <v>31209882</v>
      </c>
      <c r="P1305" s="71" t="s">
        <v>225</v>
      </c>
      <c r="Q1305" s="71" t="s">
        <v>221</v>
      </c>
      <c r="R1305" s="72">
        <v>1</v>
      </c>
      <c r="S1305" s="85" t="s">
        <v>103</v>
      </c>
      <c r="T1305" s="75">
        <v>202300000000161</v>
      </c>
      <c r="U1305" s="75" t="str">
        <f t="shared" si="71"/>
        <v>3200 - Subdirección Administrativa y Financiera</v>
      </c>
      <c r="V1305" s="72" t="str">
        <f t="shared" si="72"/>
        <v>INVERSION</v>
      </c>
      <c r="W1305" s="72" t="s">
        <v>6557</v>
      </c>
      <c r="X1305" s="72" t="s">
        <v>6558</v>
      </c>
      <c r="Y1305" s="72" t="s">
        <v>6559</v>
      </c>
      <c r="Z1305" s="72" t="s">
        <v>6560</v>
      </c>
      <c r="AA1305" s="72" t="s">
        <v>6561</v>
      </c>
      <c r="AB1305" s="72">
        <v>0</v>
      </c>
      <c r="AC1305" s="72">
        <v>1</v>
      </c>
      <c r="AD1305" s="76"/>
    </row>
    <row r="1306" spans="1:30" ht="75" x14ac:dyDescent="0.25">
      <c r="A1306" s="62">
        <v>1305</v>
      </c>
      <c r="B1306" s="68" t="s">
        <v>1416</v>
      </c>
      <c r="C1306" s="64">
        <f t="shared" si="70"/>
        <v>1</v>
      </c>
      <c r="D1306" s="65">
        <v>45295</v>
      </c>
      <c r="E1306" s="66" t="s">
        <v>7009</v>
      </c>
      <c r="F1306" s="67" t="s">
        <v>5016</v>
      </c>
      <c r="G1306" s="68">
        <v>78102203</v>
      </c>
      <c r="H1306" s="69" t="s">
        <v>6320</v>
      </c>
      <c r="I1306" s="62" t="s">
        <v>154</v>
      </c>
      <c r="J1306" s="62" t="s">
        <v>154</v>
      </c>
      <c r="K1306" s="62">
        <v>12</v>
      </c>
      <c r="L1306" s="62" t="s">
        <v>223</v>
      </c>
      <c r="M1306" s="70" t="s">
        <v>224</v>
      </c>
      <c r="N1306" s="71">
        <v>1258839080</v>
      </c>
      <c r="O1306" s="71">
        <v>1258839080</v>
      </c>
      <c r="P1306" s="71" t="s">
        <v>225</v>
      </c>
      <c r="Q1306" s="71" t="s">
        <v>221</v>
      </c>
      <c r="R1306" s="72">
        <v>1</v>
      </c>
      <c r="S1306" s="85" t="s">
        <v>103</v>
      </c>
      <c r="T1306" s="75">
        <v>202300000000161</v>
      </c>
      <c r="U1306" s="75" t="str">
        <f t="shared" si="71"/>
        <v>3200 - Subdirección Administrativa y Financiera</v>
      </c>
      <c r="V1306" s="72" t="str">
        <f t="shared" si="72"/>
        <v>INVERSION</v>
      </c>
      <c r="W1306" s="72" t="s">
        <v>6557</v>
      </c>
      <c r="X1306" s="72" t="s">
        <v>6558</v>
      </c>
      <c r="Y1306" s="72" t="s">
        <v>6559</v>
      </c>
      <c r="Z1306" s="72" t="s">
        <v>6560</v>
      </c>
      <c r="AA1306" s="72" t="s">
        <v>6561</v>
      </c>
      <c r="AB1306" s="72">
        <v>0</v>
      </c>
      <c r="AC1306" s="72">
        <v>1</v>
      </c>
      <c r="AD1306" s="76"/>
    </row>
    <row r="1307" spans="1:30" ht="90" x14ac:dyDescent="0.25">
      <c r="A1307" s="62">
        <v>1306</v>
      </c>
      <c r="B1307" s="68" t="s">
        <v>1416</v>
      </c>
      <c r="C1307" s="64">
        <f t="shared" si="70"/>
        <v>3</v>
      </c>
      <c r="D1307" s="65">
        <v>45295</v>
      </c>
      <c r="E1307" s="66" t="s">
        <v>6938</v>
      </c>
      <c r="F1307" s="67" t="s">
        <v>5016</v>
      </c>
      <c r="G1307" s="68">
        <v>80101500</v>
      </c>
      <c r="H1307" s="69" t="s">
        <v>6321</v>
      </c>
      <c r="I1307" s="62" t="s">
        <v>153</v>
      </c>
      <c r="J1307" s="62" t="s">
        <v>153</v>
      </c>
      <c r="K1307" s="62">
        <v>6</v>
      </c>
      <c r="L1307" s="62" t="s">
        <v>223</v>
      </c>
      <c r="M1307" s="70" t="s">
        <v>224</v>
      </c>
      <c r="N1307" s="71">
        <v>45926676</v>
      </c>
      <c r="O1307" s="71">
        <v>45926676</v>
      </c>
      <c r="P1307" s="71" t="s">
        <v>225</v>
      </c>
      <c r="Q1307" s="71" t="s">
        <v>221</v>
      </c>
      <c r="R1307" s="72">
        <v>3</v>
      </c>
      <c r="S1307" s="85" t="s">
        <v>103</v>
      </c>
      <c r="T1307" s="75">
        <v>202300000000161</v>
      </c>
      <c r="U1307" s="75" t="str">
        <f t="shared" si="71"/>
        <v>3200 - Subdirección Administrativa y Financiera</v>
      </c>
      <c r="V1307" s="72" t="str">
        <f t="shared" si="72"/>
        <v>INVERSION</v>
      </c>
      <c r="W1307" s="72" t="s">
        <v>6557</v>
      </c>
      <c r="X1307" s="72" t="s">
        <v>6558</v>
      </c>
      <c r="Y1307" s="72" t="s">
        <v>6559</v>
      </c>
      <c r="Z1307" s="72" t="s">
        <v>6560</v>
      </c>
      <c r="AA1307" s="72" t="s">
        <v>6561</v>
      </c>
      <c r="AB1307" s="72">
        <v>0</v>
      </c>
      <c r="AC1307" s="72">
        <v>1</v>
      </c>
      <c r="AD1307" s="76"/>
    </row>
    <row r="1308" spans="1:30" ht="90" x14ac:dyDescent="0.25">
      <c r="A1308" s="62">
        <v>1307</v>
      </c>
      <c r="B1308" s="68" t="s">
        <v>1416</v>
      </c>
      <c r="C1308" s="64">
        <f t="shared" ref="C1308:C1371" si="73">+R1308</f>
        <v>21</v>
      </c>
      <c r="D1308" s="65">
        <v>45295</v>
      </c>
      <c r="E1308" s="66" t="s">
        <v>6938</v>
      </c>
      <c r="F1308" s="67" t="s">
        <v>5016</v>
      </c>
      <c r="G1308" s="68">
        <v>80101500</v>
      </c>
      <c r="H1308" s="69" t="s">
        <v>6322</v>
      </c>
      <c r="I1308" s="62" t="s">
        <v>153</v>
      </c>
      <c r="J1308" s="62" t="s">
        <v>153</v>
      </c>
      <c r="K1308" s="62">
        <v>12</v>
      </c>
      <c r="L1308" s="62" t="s">
        <v>223</v>
      </c>
      <c r="M1308" s="70" t="s">
        <v>224</v>
      </c>
      <c r="N1308" s="71">
        <v>678694212</v>
      </c>
      <c r="O1308" s="71">
        <v>678694212</v>
      </c>
      <c r="P1308" s="71" t="s">
        <v>225</v>
      </c>
      <c r="Q1308" s="71" t="s">
        <v>221</v>
      </c>
      <c r="R1308" s="72">
        <v>21</v>
      </c>
      <c r="S1308" s="85" t="s">
        <v>103</v>
      </c>
      <c r="T1308" s="75">
        <v>202300000000161</v>
      </c>
      <c r="U1308" s="75" t="str">
        <f t="shared" si="71"/>
        <v>3200 - Subdirección Administrativa y Financiera</v>
      </c>
      <c r="V1308" s="72" t="str">
        <f t="shared" si="72"/>
        <v>INVERSION</v>
      </c>
      <c r="W1308" s="72" t="s">
        <v>6557</v>
      </c>
      <c r="X1308" s="72" t="s">
        <v>6558</v>
      </c>
      <c r="Y1308" s="72" t="s">
        <v>6559</v>
      </c>
      <c r="Z1308" s="72" t="s">
        <v>6560</v>
      </c>
      <c r="AA1308" s="72" t="s">
        <v>6561</v>
      </c>
      <c r="AB1308" s="72">
        <v>0</v>
      </c>
      <c r="AC1308" s="72">
        <v>1</v>
      </c>
      <c r="AD1308" s="76"/>
    </row>
    <row r="1309" spans="1:30" ht="90" x14ac:dyDescent="0.25">
      <c r="A1309" s="62">
        <v>1308</v>
      </c>
      <c r="B1309" s="68" t="s">
        <v>1416</v>
      </c>
      <c r="C1309" s="64">
        <f t="shared" si="73"/>
        <v>1</v>
      </c>
      <c r="D1309" s="65">
        <v>45295</v>
      </c>
      <c r="E1309" s="66" t="s">
        <v>6938</v>
      </c>
      <c r="F1309" s="67" t="s">
        <v>5016</v>
      </c>
      <c r="G1309" s="68">
        <v>80101500</v>
      </c>
      <c r="H1309" s="69" t="s">
        <v>6323</v>
      </c>
      <c r="I1309" s="62" t="s">
        <v>154</v>
      </c>
      <c r="J1309" s="62" t="s">
        <v>154</v>
      </c>
      <c r="K1309" s="62">
        <v>5</v>
      </c>
      <c r="L1309" s="62" t="s">
        <v>223</v>
      </c>
      <c r="M1309" s="70" t="s">
        <v>224</v>
      </c>
      <c r="N1309" s="71">
        <v>32000000</v>
      </c>
      <c r="O1309" s="71">
        <v>32000000</v>
      </c>
      <c r="P1309" s="71" t="s">
        <v>225</v>
      </c>
      <c r="Q1309" s="71" t="s">
        <v>221</v>
      </c>
      <c r="R1309" s="72">
        <v>1</v>
      </c>
      <c r="S1309" s="85" t="s">
        <v>103</v>
      </c>
      <c r="T1309" s="75">
        <v>202300000000161</v>
      </c>
      <c r="U1309" s="75" t="str">
        <f t="shared" si="71"/>
        <v>3200 - Subdirección Administrativa y Financiera</v>
      </c>
      <c r="V1309" s="72" t="str">
        <f t="shared" si="72"/>
        <v>INVERSION</v>
      </c>
      <c r="W1309" s="72" t="s">
        <v>6557</v>
      </c>
      <c r="X1309" s="72" t="s">
        <v>6558</v>
      </c>
      <c r="Y1309" s="72" t="s">
        <v>6559</v>
      </c>
      <c r="Z1309" s="72" t="s">
        <v>6560</v>
      </c>
      <c r="AA1309" s="72" t="s">
        <v>6561</v>
      </c>
      <c r="AB1309" s="72">
        <v>0</v>
      </c>
      <c r="AC1309" s="72">
        <v>1</v>
      </c>
      <c r="AD1309" s="76"/>
    </row>
    <row r="1310" spans="1:30" ht="90" x14ac:dyDescent="0.25">
      <c r="A1310" s="62">
        <v>1309</v>
      </c>
      <c r="B1310" s="68" t="s">
        <v>1416</v>
      </c>
      <c r="C1310" s="64">
        <f t="shared" si="73"/>
        <v>1</v>
      </c>
      <c r="D1310" s="65">
        <v>45295</v>
      </c>
      <c r="E1310" s="66" t="s">
        <v>6938</v>
      </c>
      <c r="F1310" s="67" t="s">
        <v>5016</v>
      </c>
      <c r="G1310" s="68">
        <v>80101500</v>
      </c>
      <c r="H1310" s="69" t="s">
        <v>6324</v>
      </c>
      <c r="I1310" s="62" t="s">
        <v>159</v>
      </c>
      <c r="J1310" s="62" t="s">
        <v>159</v>
      </c>
      <c r="K1310" s="62">
        <v>6</v>
      </c>
      <c r="L1310" s="62" t="s">
        <v>223</v>
      </c>
      <c r="M1310" s="70" t="s">
        <v>224</v>
      </c>
      <c r="N1310" s="71">
        <v>42148254</v>
      </c>
      <c r="O1310" s="71">
        <v>42148254</v>
      </c>
      <c r="P1310" s="71" t="s">
        <v>225</v>
      </c>
      <c r="Q1310" s="71" t="s">
        <v>221</v>
      </c>
      <c r="R1310" s="72">
        <v>1</v>
      </c>
      <c r="S1310" s="85" t="s">
        <v>103</v>
      </c>
      <c r="T1310" s="75">
        <v>202300000000161</v>
      </c>
      <c r="U1310" s="75" t="str">
        <f t="shared" si="71"/>
        <v>3200 - Subdirección Administrativa y Financiera</v>
      </c>
      <c r="V1310" s="72" t="str">
        <f t="shared" si="72"/>
        <v>INVERSION</v>
      </c>
      <c r="W1310" s="72" t="s">
        <v>6557</v>
      </c>
      <c r="X1310" s="72" t="s">
        <v>6558</v>
      </c>
      <c r="Y1310" s="72" t="s">
        <v>6559</v>
      </c>
      <c r="Z1310" s="72" t="s">
        <v>6560</v>
      </c>
      <c r="AA1310" s="72" t="s">
        <v>6561</v>
      </c>
      <c r="AB1310" s="72">
        <v>0</v>
      </c>
      <c r="AC1310" s="72">
        <v>1</v>
      </c>
      <c r="AD1310" s="76"/>
    </row>
    <row r="1311" spans="1:30" ht="75" x14ac:dyDescent="0.25">
      <c r="A1311" s="62">
        <v>1310</v>
      </c>
      <c r="B1311" s="68" t="s">
        <v>1416</v>
      </c>
      <c r="C1311" s="64">
        <f t="shared" si="73"/>
        <v>1</v>
      </c>
      <c r="D1311" s="65">
        <v>45295</v>
      </c>
      <c r="E1311" s="66" t="s">
        <v>7010</v>
      </c>
      <c r="F1311" s="67" t="s">
        <v>5016</v>
      </c>
      <c r="G1311" s="68">
        <v>81112200</v>
      </c>
      <c r="H1311" s="69" t="s">
        <v>6325</v>
      </c>
      <c r="I1311" s="62" t="s">
        <v>153</v>
      </c>
      <c r="J1311" s="62" t="s">
        <v>153</v>
      </c>
      <c r="K1311" s="62">
        <v>12</v>
      </c>
      <c r="L1311" s="62" t="s">
        <v>223</v>
      </c>
      <c r="M1311" s="70" t="s">
        <v>224</v>
      </c>
      <c r="N1311" s="71">
        <v>350000000</v>
      </c>
      <c r="O1311" s="71">
        <v>350000000</v>
      </c>
      <c r="P1311" s="71" t="s">
        <v>225</v>
      </c>
      <c r="Q1311" s="71" t="s">
        <v>221</v>
      </c>
      <c r="R1311" s="72">
        <v>1</v>
      </c>
      <c r="S1311" s="85" t="s">
        <v>103</v>
      </c>
      <c r="T1311" s="75">
        <v>202300000000161</v>
      </c>
      <c r="U1311" s="75" t="str">
        <f t="shared" si="71"/>
        <v>3200 - Subdirección Administrativa y Financiera</v>
      </c>
      <c r="V1311" s="72" t="str">
        <f t="shared" si="72"/>
        <v>INVERSION</v>
      </c>
      <c r="W1311" s="72" t="s">
        <v>6557</v>
      </c>
      <c r="X1311" s="72" t="s">
        <v>6558</v>
      </c>
      <c r="Y1311" s="72" t="s">
        <v>6559</v>
      </c>
      <c r="Z1311" s="72" t="s">
        <v>6560</v>
      </c>
      <c r="AA1311" s="72" t="s">
        <v>6561</v>
      </c>
      <c r="AB1311" s="72">
        <v>0</v>
      </c>
      <c r="AC1311" s="72">
        <v>1</v>
      </c>
      <c r="AD1311" s="76"/>
    </row>
    <row r="1312" spans="1:30" ht="126" x14ac:dyDescent="0.25">
      <c r="A1312" s="62">
        <v>1311</v>
      </c>
      <c r="B1312" s="68" t="s">
        <v>1515</v>
      </c>
      <c r="C1312" s="64">
        <f t="shared" si="73"/>
        <v>1</v>
      </c>
      <c r="D1312" s="65">
        <v>45295</v>
      </c>
      <c r="E1312" s="66" t="s">
        <v>7011</v>
      </c>
      <c r="F1312" s="67" t="s">
        <v>5016</v>
      </c>
      <c r="G1312" s="68">
        <v>80111504</v>
      </c>
      <c r="H1312" s="69" t="s">
        <v>6326</v>
      </c>
      <c r="I1312" s="62" t="s">
        <v>154</v>
      </c>
      <c r="J1312" s="62" t="s">
        <v>155</v>
      </c>
      <c r="K1312" s="62">
        <v>6</v>
      </c>
      <c r="L1312" s="62" t="s">
        <v>223</v>
      </c>
      <c r="M1312" s="70" t="s">
        <v>224</v>
      </c>
      <c r="N1312" s="71">
        <v>500000000</v>
      </c>
      <c r="O1312" s="71">
        <v>500000000</v>
      </c>
      <c r="P1312" s="71" t="s">
        <v>225</v>
      </c>
      <c r="Q1312" s="71" t="s">
        <v>221</v>
      </c>
      <c r="R1312" s="72">
        <v>1</v>
      </c>
      <c r="S1312" s="85" t="s">
        <v>103</v>
      </c>
      <c r="T1312" s="75">
        <v>202300000000161</v>
      </c>
      <c r="U1312" s="75" t="str">
        <f t="shared" si="71"/>
        <v>3100 - Subdirección de Talento Humano</v>
      </c>
      <c r="V1312" s="72" t="str">
        <f t="shared" si="72"/>
        <v>INVERSION</v>
      </c>
      <c r="W1312" s="72" t="s">
        <v>6557</v>
      </c>
      <c r="X1312" s="72" t="s">
        <v>6558</v>
      </c>
      <c r="Y1312" s="72" t="s">
        <v>6559</v>
      </c>
      <c r="Z1312" s="72" t="s">
        <v>6560</v>
      </c>
      <c r="AA1312" s="72" t="s">
        <v>6561</v>
      </c>
      <c r="AB1312" s="72">
        <v>0</v>
      </c>
      <c r="AC1312" s="72">
        <v>1</v>
      </c>
      <c r="AD1312" s="76"/>
    </row>
    <row r="1313" spans="1:30" ht="108" x14ac:dyDescent="0.25">
      <c r="A1313" s="62">
        <v>1312</v>
      </c>
      <c r="B1313" s="68" t="s">
        <v>3918</v>
      </c>
      <c r="C1313" s="64">
        <f t="shared" si="73"/>
        <v>1</v>
      </c>
      <c r="D1313" s="65">
        <v>45303</v>
      </c>
      <c r="E1313" s="66" t="s">
        <v>6938</v>
      </c>
      <c r="F1313" s="67" t="s">
        <v>5016</v>
      </c>
      <c r="G1313" s="68">
        <v>80101500</v>
      </c>
      <c r="H1313" s="69" t="s">
        <v>6327</v>
      </c>
      <c r="I1313" s="62" t="s">
        <v>153</v>
      </c>
      <c r="J1313" s="62" t="s">
        <v>153</v>
      </c>
      <c r="K1313" s="62">
        <v>6</v>
      </c>
      <c r="L1313" s="62" t="s">
        <v>223</v>
      </c>
      <c r="M1313" s="70" t="s">
        <v>1262</v>
      </c>
      <c r="N1313" s="92">
        <v>72000000</v>
      </c>
      <c r="O1313" s="92">
        <v>72000000</v>
      </c>
      <c r="P1313" s="71" t="s">
        <v>225</v>
      </c>
      <c r="Q1313" s="71" t="s">
        <v>221</v>
      </c>
      <c r="R1313" s="72">
        <v>1</v>
      </c>
      <c r="S1313" s="75" t="s">
        <v>3918</v>
      </c>
      <c r="T1313" s="75" t="s">
        <v>5065</v>
      </c>
      <c r="U1313" s="75" t="s">
        <v>5065</v>
      </c>
      <c r="V1313" s="72" t="str">
        <f t="shared" si="72"/>
        <v>FUNCIONAMIENTO</v>
      </c>
      <c r="W1313" s="72" t="s">
        <v>6557</v>
      </c>
      <c r="X1313" s="72" t="s">
        <v>6558</v>
      </c>
      <c r="Y1313" s="72" t="s">
        <v>6559</v>
      </c>
      <c r="Z1313" s="72" t="s">
        <v>6560</v>
      </c>
      <c r="AA1313" s="72" t="s">
        <v>6561</v>
      </c>
      <c r="AB1313" s="72">
        <v>0</v>
      </c>
      <c r="AC1313" s="72">
        <v>1</v>
      </c>
      <c r="AD1313" s="76"/>
    </row>
    <row r="1314" spans="1:30" ht="108" x14ac:dyDescent="0.25">
      <c r="A1314" s="62">
        <v>1313</v>
      </c>
      <c r="B1314" s="68" t="s">
        <v>3918</v>
      </c>
      <c r="C1314" s="64">
        <f t="shared" si="73"/>
        <v>1</v>
      </c>
      <c r="D1314" s="65">
        <v>45303</v>
      </c>
      <c r="E1314" s="66" t="s">
        <v>6938</v>
      </c>
      <c r="F1314" s="67" t="s">
        <v>5016</v>
      </c>
      <c r="G1314" s="68">
        <v>80101500</v>
      </c>
      <c r="H1314" s="69" t="s">
        <v>6328</v>
      </c>
      <c r="I1314" s="62" t="s">
        <v>159</v>
      </c>
      <c r="J1314" s="62" t="s">
        <v>159</v>
      </c>
      <c r="K1314" s="62">
        <v>6</v>
      </c>
      <c r="L1314" s="62" t="s">
        <v>223</v>
      </c>
      <c r="M1314" s="70" t="s">
        <v>1262</v>
      </c>
      <c r="N1314" s="92">
        <v>72000000</v>
      </c>
      <c r="O1314" s="92">
        <v>72000000</v>
      </c>
      <c r="P1314" s="71" t="s">
        <v>225</v>
      </c>
      <c r="Q1314" s="71" t="s">
        <v>221</v>
      </c>
      <c r="R1314" s="72">
        <v>1</v>
      </c>
      <c r="S1314" s="75" t="s">
        <v>3918</v>
      </c>
      <c r="T1314" s="75" t="s">
        <v>5065</v>
      </c>
      <c r="U1314" s="75" t="s">
        <v>5065</v>
      </c>
      <c r="V1314" s="72" t="str">
        <f t="shared" si="72"/>
        <v>FUNCIONAMIENTO</v>
      </c>
      <c r="W1314" s="72" t="s">
        <v>6557</v>
      </c>
      <c r="X1314" s="72" t="s">
        <v>6558</v>
      </c>
      <c r="Y1314" s="72" t="s">
        <v>6559</v>
      </c>
      <c r="Z1314" s="72" t="s">
        <v>6560</v>
      </c>
      <c r="AA1314" s="72" t="s">
        <v>6561</v>
      </c>
      <c r="AB1314" s="72">
        <v>0</v>
      </c>
      <c r="AC1314" s="72">
        <v>1</v>
      </c>
      <c r="AD1314" s="76"/>
    </row>
    <row r="1315" spans="1:30" ht="90" x14ac:dyDescent="0.25">
      <c r="A1315" s="62">
        <v>1314</v>
      </c>
      <c r="B1315" s="68" t="s">
        <v>3918</v>
      </c>
      <c r="C1315" s="64">
        <f t="shared" si="73"/>
        <v>1</v>
      </c>
      <c r="D1315" s="65">
        <v>45303</v>
      </c>
      <c r="E1315" s="66" t="s">
        <v>6938</v>
      </c>
      <c r="F1315" s="67" t="s">
        <v>5016</v>
      </c>
      <c r="G1315" s="68">
        <v>80101500</v>
      </c>
      <c r="H1315" s="69" t="s">
        <v>6329</v>
      </c>
      <c r="I1315" s="62" t="s">
        <v>153</v>
      </c>
      <c r="J1315" s="62" t="s">
        <v>153</v>
      </c>
      <c r="K1315" s="62">
        <v>6</v>
      </c>
      <c r="L1315" s="62" t="s">
        <v>223</v>
      </c>
      <c r="M1315" s="70" t="s">
        <v>1262</v>
      </c>
      <c r="N1315" s="92">
        <v>60972000</v>
      </c>
      <c r="O1315" s="92">
        <v>60972000</v>
      </c>
      <c r="P1315" s="71" t="s">
        <v>225</v>
      </c>
      <c r="Q1315" s="71" t="s">
        <v>221</v>
      </c>
      <c r="R1315" s="72">
        <v>1</v>
      </c>
      <c r="S1315" s="75" t="s">
        <v>3918</v>
      </c>
      <c r="T1315" s="75" t="s">
        <v>5065</v>
      </c>
      <c r="U1315" s="75" t="s">
        <v>5065</v>
      </c>
      <c r="V1315" s="72" t="str">
        <f t="shared" si="72"/>
        <v>FUNCIONAMIENTO</v>
      </c>
      <c r="W1315" s="72" t="s">
        <v>6557</v>
      </c>
      <c r="X1315" s="72" t="s">
        <v>6558</v>
      </c>
      <c r="Y1315" s="72" t="s">
        <v>6559</v>
      </c>
      <c r="Z1315" s="72" t="s">
        <v>6560</v>
      </c>
      <c r="AA1315" s="72" t="s">
        <v>6561</v>
      </c>
      <c r="AB1315" s="72">
        <v>0</v>
      </c>
      <c r="AC1315" s="72">
        <v>1</v>
      </c>
      <c r="AD1315" s="76"/>
    </row>
    <row r="1316" spans="1:30" ht="90" x14ac:dyDescent="0.25">
      <c r="A1316" s="62">
        <v>1315</v>
      </c>
      <c r="B1316" s="68" t="s">
        <v>3918</v>
      </c>
      <c r="C1316" s="64">
        <f t="shared" si="73"/>
        <v>1</v>
      </c>
      <c r="D1316" s="65">
        <v>45303</v>
      </c>
      <c r="E1316" s="66" t="s">
        <v>6938</v>
      </c>
      <c r="F1316" s="67" t="s">
        <v>5016</v>
      </c>
      <c r="G1316" s="68">
        <v>80101500</v>
      </c>
      <c r="H1316" s="69" t="s">
        <v>6330</v>
      </c>
      <c r="I1316" s="62" t="s">
        <v>159</v>
      </c>
      <c r="J1316" s="62" t="s">
        <v>159</v>
      </c>
      <c r="K1316" s="62">
        <v>6</v>
      </c>
      <c r="L1316" s="62" t="s">
        <v>223</v>
      </c>
      <c r="M1316" s="70" t="s">
        <v>1262</v>
      </c>
      <c r="N1316" s="92">
        <v>60972000</v>
      </c>
      <c r="O1316" s="92">
        <v>60972000</v>
      </c>
      <c r="P1316" s="71" t="s">
        <v>225</v>
      </c>
      <c r="Q1316" s="71" t="s">
        <v>221</v>
      </c>
      <c r="R1316" s="72">
        <v>1</v>
      </c>
      <c r="S1316" s="75" t="s">
        <v>3918</v>
      </c>
      <c r="T1316" s="75" t="s">
        <v>5065</v>
      </c>
      <c r="U1316" s="75" t="s">
        <v>5065</v>
      </c>
      <c r="V1316" s="72" t="str">
        <f t="shared" si="72"/>
        <v>FUNCIONAMIENTO</v>
      </c>
      <c r="W1316" s="72" t="s">
        <v>6557</v>
      </c>
      <c r="X1316" s="72" t="s">
        <v>6558</v>
      </c>
      <c r="Y1316" s="72" t="s">
        <v>6559</v>
      </c>
      <c r="Z1316" s="72" t="s">
        <v>6560</v>
      </c>
      <c r="AA1316" s="72" t="s">
        <v>6561</v>
      </c>
      <c r="AB1316" s="72">
        <v>0</v>
      </c>
      <c r="AC1316" s="72">
        <v>1</v>
      </c>
      <c r="AD1316" s="76"/>
    </row>
    <row r="1317" spans="1:30" ht="90" x14ac:dyDescent="0.25">
      <c r="A1317" s="62">
        <v>1316</v>
      </c>
      <c r="B1317" s="68" t="s">
        <v>3918</v>
      </c>
      <c r="C1317" s="64">
        <f t="shared" si="73"/>
        <v>1</v>
      </c>
      <c r="D1317" s="65">
        <v>45303</v>
      </c>
      <c r="E1317" s="66" t="s">
        <v>6959</v>
      </c>
      <c r="F1317" s="67" t="s">
        <v>5016</v>
      </c>
      <c r="G1317" s="68">
        <v>80101600</v>
      </c>
      <c r="H1317" s="69" t="s">
        <v>6331</v>
      </c>
      <c r="I1317" s="62" t="s">
        <v>153</v>
      </c>
      <c r="J1317" s="62" t="s">
        <v>153</v>
      </c>
      <c r="K1317" s="62">
        <v>6</v>
      </c>
      <c r="L1317" s="62" t="s">
        <v>223</v>
      </c>
      <c r="M1317" s="70" t="s">
        <v>1262</v>
      </c>
      <c r="N1317" s="92">
        <v>54000000</v>
      </c>
      <c r="O1317" s="92">
        <v>54000000</v>
      </c>
      <c r="P1317" s="71" t="s">
        <v>225</v>
      </c>
      <c r="Q1317" s="71" t="s">
        <v>221</v>
      </c>
      <c r="R1317" s="72">
        <v>1</v>
      </c>
      <c r="S1317" s="75" t="s">
        <v>3918</v>
      </c>
      <c r="T1317" s="75" t="s">
        <v>5065</v>
      </c>
      <c r="U1317" s="75" t="s">
        <v>5065</v>
      </c>
      <c r="V1317" s="72" t="str">
        <f t="shared" si="72"/>
        <v>FUNCIONAMIENTO</v>
      </c>
      <c r="W1317" s="72" t="s">
        <v>6557</v>
      </c>
      <c r="X1317" s="72" t="s">
        <v>6558</v>
      </c>
      <c r="Y1317" s="72" t="s">
        <v>6559</v>
      </c>
      <c r="Z1317" s="72" t="s">
        <v>6560</v>
      </c>
      <c r="AA1317" s="72" t="s">
        <v>6561</v>
      </c>
      <c r="AB1317" s="72">
        <v>0</v>
      </c>
      <c r="AC1317" s="72">
        <v>1</v>
      </c>
      <c r="AD1317" s="76"/>
    </row>
    <row r="1318" spans="1:30" ht="90" x14ac:dyDescent="0.25">
      <c r="A1318" s="62">
        <v>1317</v>
      </c>
      <c r="B1318" s="68" t="s">
        <v>3918</v>
      </c>
      <c r="C1318" s="64">
        <f t="shared" si="73"/>
        <v>1</v>
      </c>
      <c r="D1318" s="65">
        <v>45303</v>
      </c>
      <c r="E1318" s="66" t="s">
        <v>6959</v>
      </c>
      <c r="F1318" s="67" t="s">
        <v>5016</v>
      </c>
      <c r="G1318" s="68">
        <v>80101600</v>
      </c>
      <c r="H1318" s="69" t="s">
        <v>6332</v>
      </c>
      <c r="I1318" s="62" t="s">
        <v>159</v>
      </c>
      <c r="J1318" s="62" t="s">
        <v>159</v>
      </c>
      <c r="K1318" s="62">
        <v>6</v>
      </c>
      <c r="L1318" s="62" t="s">
        <v>223</v>
      </c>
      <c r="M1318" s="70" t="s">
        <v>1262</v>
      </c>
      <c r="N1318" s="92">
        <v>54000000</v>
      </c>
      <c r="O1318" s="92">
        <v>54000000</v>
      </c>
      <c r="P1318" s="71" t="s">
        <v>225</v>
      </c>
      <c r="Q1318" s="71" t="s">
        <v>221</v>
      </c>
      <c r="R1318" s="72">
        <v>1</v>
      </c>
      <c r="S1318" s="75" t="s">
        <v>3918</v>
      </c>
      <c r="T1318" s="75" t="s">
        <v>5065</v>
      </c>
      <c r="U1318" s="75" t="s">
        <v>5065</v>
      </c>
      <c r="V1318" s="72" t="str">
        <f t="shared" si="72"/>
        <v>FUNCIONAMIENTO</v>
      </c>
      <c r="W1318" s="72" t="s">
        <v>6557</v>
      </c>
      <c r="X1318" s="72" t="s">
        <v>6558</v>
      </c>
      <c r="Y1318" s="72" t="s">
        <v>6559</v>
      </c>
      <c r="Z1318" s="72" t="s">
        <v>6560</v>
      </c>
      <c r="AA1318" s="72" t="s">
        <v>6561</v>
      </c>
      <c r="AB1318" s="72">
        <v>0</v>
      </c>
      <c r="AC1318" s="72">
        <v>1</v>
      </c>
      <c r="AD1318" s="76"/>
    </row>
    <row r="1319" spans="1:30" ht="108" x14ac:dyDescent="0.25">
      <c r="A1319" s="62">
        <v>1318</v>
      </c>
      <c r="B1319" s="68" t="s">
        <v>3918</v>
      </c>
      <c r="C1319" s="64">
        <f t="shared" si="73"/>
        <v>1</v>
      </c>
      <c r="D1319" s="65">
        <v>45303</v>
      </c>
      <c r="E1319" s="66" t="s">
        <v>6938</v>
      </c>
      <c r="F1319" s="67" t="s">
        <v>5016</v>
      </c>
      <c r="G1319" s="68">
        <v>80101500</v>
      </c>
      <c r="H1319" s="69" t="s">
        <v>6333</v>
      </c>
      <c r="I1319" s="62" t="s">
        <v>153</v>
      </c>
      <c r="J1319" s="62" t="s">
        <v>153</v>
      </c>
      <c r="K1319" s="62">
        <v>12</v>
      </c>
      <c r="L1319" s="62" t="s">
        <v>223</v>
      </c>
      <c r="M1319" s="70" t="s">
        <v>224</v>
      </c>
      <c r="N1319" s="92">
        <v>168000000</v>
      </c>
      <c r="O1319" s="92">
        <v>168000000</v>
      </c>
      <c r="P1319" s="71" t="s">
        <v>225</v>
      </c>
      <c r="Q1319" s="71" t="s">
        <v>221</v>
      </c>
      <c r="R1319" s="72">
        <v>1</v>
      </c>
      <c r="S1319" s="75" t="s">
        <v>3918</v>
      </c>
      <c r="T1319" s="75" t="s">
        <v>103</v>
      </c>
      <c r="U1319" s="75">
        <v>202300000000161</v>
      </c>
      <c r="V1319" s="72" t="str">
        <f t="shared" si="72"/>
        <v>INVERSION</v>
      </c>
      <c r="W1319" s="72" t="s">
        <v>6557</v>
      </c>
      <c r="X1319" s="72" t="s">
        <v>6558</v>
      </c>
      <c r="Y1319" s="72" t="s">
        <v>6559</v>
      </c>
      <c r="Z1319" s="72" t="s">
        <v>6560</v>
      </c>
      <c r="AA1319" s="72" t="s">
        <v>6561</v>
      </c>
      <c r="AB1319" s="72">
        <v>0</v>
      </c>
      <c r="AC1319" s="72">
        <v>1</v>
      </c>
      <c r="AD1319" s="76"/>
    </row>
    <row r="1320" spans="1:30" ht="54" x14ac:dyDescent="0.25">
      <c r="A1320" s="62">
        <v>1319</v>
      </c>
      <c r="B1320" s="68" t="s">
        <v>243</v>
      </c>
      <c r="C1320" s="64">
        <f t="shared" si="73"/>
        <v>1</v>
      </c>
      <c r="D1320" s="65">
        <v>45303</v>
      </c>
      <c r="E1320" s="66" t="s">
        <v>6942</v>
      </c>
      <c r="F1320" s="67" t="s">
        <v>5016</v>
      </c>
      <c r="G1320" s="68">
        <v>43232100</v>
      </c>
      <c r="H1320" s="69" t="s">
        <v>6334</v>
      </c>
      <c r="I1320" s="62" t="s">
        <v>157</v>
      </c>
      <c r="J1320" s="62" t="s">
        <v>157</v>
      </c>
      <c r="K1320" s="62">
        <v>1</v>
      </c>
      <c r="L1320" s="62" t="s">
        <v>625</v>
      </c>
      <c r="M1320" s="70" t="s">
        <v>1262</v>
      </c>
      <c r="N1320" s="92">
        <v>50000000</v>
      </c>
      <c r="O1320" s="92">
        <v>50000000</v>
      </c>
      <c r="P1320" s="71" t="s">
        <v>225</v>
      </c>
      <c r="Q1320" s="71" t="s">
        <v>221</v>
      </c>
      <c r="R1320" s="72">
        <v>1</v>
      </c>
      <c r="S1320" s="75" t="s">
        <v>243</v>
      </c>
      <c r="T1320" s="75" t="s">
        <v>5065</v>
      </c>
      <c r="U1320" s="75" t="s">
        <v>5065</v>
      </c>
      <c r="V1320" s="72" t="str">
        <f t="shared" si="72"/>
        <v>FUNCIONAMIENTO</v>
      </c>
      <c r="W1320" s="72" t="s">
        <v>6557</v>
      </c>
      <c r="X1320" s="72" t="s">
        <v>6558</v>
      </c>
      <c r="Y1320" s="72" t="s">
        <v>6559</v>
      </c>
      <c r="Z1320" s="72" t="s">
        <v>6560</v>
      </c>
      <c r="AA1320" s="72" t="s">
        <v>6561</v>
      </c>
      <c r="AB1320" s="72">
        <v>0</v>
      </c>
      <c r="AC1320" s="72">
        <v>1</v>
      </c>
      <c r="AD1320" s="76"/>
    </row>
    <row r="1321" spans="1:30" ht="72" x14ac:dyDescent="0.25">
      <c r="A1321" s="62">
        <v>1320</v>
      </c>
      <c r="B1321" s="68" t="s">
        <v>243</v>
      </c>
      <c r="C1321" s="64">
        <f t="shared" si="73"/>
        <v>1</v>
      </c>
      <c r="D1321" s="65">
        <v>45303</v>
      </c>
      <c r="E1321" s="66" t="s">
        <v>6943</v>
      </c>
      <c r="F1321" s="67" t="s">
        <v>5016</v>
      </c>
      <c r="G1321" s="68">
        <v>83121700</v>
      </c>
      <c r="H1321" s="69" t="s">
        <v>6335</v>
      </c>
      <c r="I1321" s="62" t="s">
        <v>153</v>
      </c>
      <c r="J1321" s="62" t="s">
        <v>153</v>
      </c>
      <c r="K1321" s="62">
        <v>11</v>
      </c>
      <c r="L1321" s="62" t="s">
        <v>223</v>
      </c>
      <c r="M1321" s="70" t="s">
        <v>1262</v>
      </c>
      <c r="N1321" s="92">
        <v>77271799</v>
      </c>
      <c r="O1321" s="92">
        <v>77271799</v>
      </c>
      <c r="P1321" s="71" t="s">
        <v>225</v>
      </c>
      <c r="Q1321" s="71" t="s">
        <v>221</v>
      </c>
      <c r="R1321" s="72">
        <v>1</v>
      </c>
      <c r="S1321" s="75" t="s">
        <v>243</v>
      </c>
      <c r="T1321" s="75" t="s">
        <v>5065</v>
      </c>
      <c r="U1321" s="75" t="s">
        <v>5065</v>
      </c>
      <c r="V1321" s="72" t="str">
        <f t="shared" si="72"/>
        <v>FUNCIONAMIENTO</v>
      </c>
      <c r="W1321" s="72" t="s">
        <v>6557</v>
      </c>
      <c r="X1321" s="72" t="s">
        <v>6558</v>
      </c>
      <c r="Y1321" s="72" t="s">
        <v>6559</v>
      </c>
      <c r="Z1321" s="72" t="s">
        <v>6560</v>
      </c>
      <c r="AA1321" s="72" t="s">
        <v>6561</v>
      </c>
      <c r="AB1321" s="72">
        <v>0</v>
      </c>
      <c r="AC1321" s="72">
        <v>1</v>
      </c>
      <c r="AD1321" s="76"/>
    </row>
    <row r="1322" spans="1:30" ht="108" x14ac:dyDescent="0.25">
      <c r="A1322" s="62">
        <v>1321</v>
      </c>
      <c r="B1322" s="68" t="s">
        <v>243</v>
      </c>
      <c r="C1322" s="64">
        <f t="shared" si="73"/>
        <v>1</v>
      </c>
      <c r="D1322" s="65">
        <v>45303</v>
      </c>
      <c r="E1322" s="66" t="s">
        <v>6943</v>
      </c>
      <c r="F1322" s="67" t="s">
        <v>5016</v>
      </c>
      <c r="G1322" s="68">
        <v>83121700</v>
      </c>
      <c r="H1322" s="69" t="s">
        <v>6336</v>
      </c>
      <c r="I1322" s="62" t="s">
        <v>153</v>
      </c>
      <c r="J1322" s="62" t="s">
        <v>153</v>
      </c>
      <c r="K1322" s="62">
        <v>11</v>
      </c>
      <c r="L1322" s="62" t="s">
        <v>223</v>
      </c>
      <c r="M1322" s="70" t="s">
        <v>224</v>
      </c>
      <c r="N1322" s="92">
        <v>101327622</v>
      </c>
      <c r="O1322" s="92">
        <v>101327622</v>
      </c>
      <c r="P1322" s="71" t="s">
        <v>225</v>
      </c>
      <c r="Q1322" s="71" t="s">
        <v>221</v>
      </c>
      <c r="R1322" s="72">
        <v>1</v>
      </c>
      <c r="S1322" s="75" t="s">
        <v>492</v>
      </c>
      <c r="T1322" s="75" t="s">
        <v>103</v>
      </c>
      <c r="U1322" s="75">
        <v>202300000000161</v>
      </c>
      <c r="V1322" s="72" t="str">
        <f t="shared" si="72"/>
        <v>INVERSION</v>
      </c>
      <c r="W1322" s="72" t="s">
        <v>6557</v>
      </c>
      <c r="X1322" s="72" t="s">
        <v>6558</v>
      </c>
      <c r="Y1322" s="72" t="s">
        <v>6559</v>
      </c>
      <c r="Z1322" s="72" t="s">
        <v>6560</v>
      </c>
      <c r="AA1322" s="72" t="s">
        <v>6561</v>
      </c>
      <c r="AB1322" s="72">
        <v>0</v>
      </c>
      <c r="AC1322" s="72">
        <v>1</v>
      </c>
      <c r="AD1322" s="76"/>
    </row>
    <row r="1323" spans="1:30" ht="90" x14ac:dyDescent="0.25">
      <c r="A1323" s="62">
        <v>1322</v>
      </c>
      <c r="B1323" s="68" t="s">
        <v>243</v>
      </c>
      <c r="C1323" s="64">
        <f t="shared" si="73"/>
        <v>1</v>
      </c>
      <c r="D1323" s="65">
        <v>45303</v>
      </c>
      <c r="E1323" s="66" t="s">
        <v>6943</v>
      </c>
      <c r="F1323" s="67" t="s">
        <v>5016</v>
      </c>
      <c r="G1323" s="68">
        <v>83121700</v>
      </c>
      <c r="H1323" s="69" t="s">
        <v>6337</v>
      </c>
      <c r="I1323" s="62" t="s">
        <v>153</v>
      </c>
      <c r="J1323" s="62" t="s">
        <v>153</v>
      </c>
      <c r="K1323" s="62">
        <v>11</v>
      </c>
      <c r="L1323" s="62" t="s">
        <v>223</v>
      </c>
      <c r="M1323" s="70" t="s">
        <v>224</v>
      </c>
      <c r="N1323" s="92">
        <v>57218117</v>
      </c>
      <c r="O1323" s="92">
        <v>57218117</v>
      </c>
      <c r="P1323" s="71" t="s">
        <v>225</v>
      </c>
      <c r="Q1323" s="71" t="s">
        <v>221</v>
      </c>
      <c r="R1323" s="72">
        <v>1</v>
      </c>
      <c r="S1323" s="75" t="s">
        <v>492</v>
      </c>
      <c r="T1323" s="75" t="s">
        <v>103</v>
      </c>
      <c r="U1323" s="75">
        <v>202300000000161</v>
      </c>
      <c r="V1323" s="72" t="str">
        <f t="shared" si="72"/>
        <v>INVERSION</v>
      </c>
      <c r="W1323" s="72" t="s">
        <v>6557</v>
      </c>
      <c r="X1323" s="72" t="s">
        <v>6558</v>
      </c>
      <c r="Y1323" s="72" t="s">
        <v>6559</v>
      </c>
      <c r="Z1323" s="72" t="s">
        <v>6560</v>
      </c>
      <c r="AA1323" s="72" t="s">
        <v>6561</v>
      </c>
      <c r="AB1323" s="72">
        <v>0</v>
      </c>
      <c r="AC1323" s="72">
        <v>1</v>
      </c>
      <c r="AD1323" s="76"/>
    </row>
    <row r="1324" spans="1:30" ht="90" x14ac:dyDescent="0.25">
      <c r="A1324" s="62">
        <v>1323</v>
      </c>
      <c r="B1324" s="68" t="s">
        <v>243</v>
      </c>
      <c r="C1324" s="64">
        <f t="shared" si="73"/>
        <v>1</v>
      </c>
      <c r="D1324" s="65">
        <v>45303</v>
      </c>
      <c r="E1324" s="66" t="s">
        <v>6943</v>
      </c>
      <c r="F1324" s="67" t="s">
        <v>5016</v>
      </c>
      <c r="G1324" s="68">
        <v>83121700</v>
      </c>
      <c r="H1324" s="69" t="s">
        <v>6338</v>
      </c>
      <c r="I1324" s="62" t="s">
        <v>153</v>
      </c>
      <c r="J1324" s="62" t="s">
        <v>153</v>
      </c>
      <c r="K1324" s="62">
        <v>11</v>
      </c>
      <c r="L1324" s="62" t="s">
        <v>223</v>
      </c>
      <c r="M1324" s="70" t="s">
        <v>224</v>
      </c>
      <c r="N1324" s="92">
        <v>57218117</v>
      </c>
      <c r="O1324" s="92">
        <v>57218117</v>
      </c>
      <c r="P1324" s="71" t="s">
        <v>225</v>
      </c>
      <c r="Q1324" s="71" t="s">
        <v>221</v>
      </c>
      <c r="R1324" s="72">
        <v>1</v>
      </c>
      <c r="S1324" s="75" t="s">
        <v>492</v>
      </c>
      <c r="T1324" s="87" t="s">
        <v>103</v>
      </c>
      <c r="U1324" s="75">
        <v>202300000000161</v>
      </c>
      <c r="V1324" s="72" t="str">
        <f t="shared" si="72"/>
        <v>INVERSION</v>
      </c>
      <c r="W1324" s="72" t="s">
        <v>6557</v>
      </c>
      <c r="X1324" s="72" t="s">
        <v>6558</v>
      </c>
      <c r="Y1324" s="72" t="s">
        <v>6559</v>
      </c>
      <c r="Z1324" s="72" t="s">
        <v>6560</v>
      </c>
      <c r="AA1324" s="72" t="s">
        <v>6561</v>
      </c>
      <c r="AB1324" s="72">
        <v>0</v>
      </c>
      <c r="AC1324" s="72">
        <v>1</v>
      </c>
      <c r="AD1324" s="76"/>
    </row>
    <row r="1325" spans="1:30" ht="90" x14ac:dyDescent="0.25">
      <c r="A1325" s="62">
        <v>1324</v>
      </c>
      <c r="B1325" s="68" t="s">
        <v>243</v>
      </c>
      <c r="C1325" s="64">
        <f t="shared" si="73"/>
        <v>1</v>
      </c>
      <c r="D1325" s="65">
        <v>45303</v>
      </c>
      <c r="E1325" s="66" t="s">
        <v>6943</v>
      </c>
      <c r="F1325" s="67" t="s">
        <v>5016</v>
      </c>
      <c r="G1325" s="68">
        <v>83121700</v>
      </c>
      <c r="H1325" s="69" t="s">
        <v>6339</v>
      </c>
      <c r="I1325" s="62" t="s">
        <v>153</v>
      </c>
      <c r="J1325" s="62" t="s">
        <v>153</v>
      </c>
      <c r="K1325" s="62">
        <v>11</v>
      </c>
      <c r="L1325" s="62" t="s">
        <v>223</v>
      </c>
      <c r="M1325" s="70" t="s">
        <v>224</v>
      </c>
      <c r="N1325" s="92">
        <v>77271799</v>
      </c>
      <c r="O1325" s="92">
        <v>77271799</v>
      </c>
      <c r="P1325" s="71" t="s">
        <v>225</v>
      </c>
      <c r="Q1325" s="71" t="s">
        <v>221</v>
      </c>
      <c r="R1325" s="72">
        <v>1</v>
      </c>
      <c r="S1325" s="75" t="s">
        <v>492</v>
      </c>
      <c r="T1325" s="87" t="s">
        <v>103</v>
      </c>
      <c r="U1325" s="75">
        <v>202300000000161</v>
      </c>
      <c r="V1325" s="72" t="str">
        <f t="shared" si="72"/>
        <v>INVERSION</v>
      </c>
      <c r="W1325" s="72" t="s">
        <v>6557</v>
      </c>
      <c r="X1325" s="72" t="s">
        <v>6558</v>
      </c>
      <c r="Y1325" s="72" t="s">
        <v>6559</v>
      </c>
      <c r="Z1325" s="72" t="s">
        <v>6560</v>
      </c>
      <c r="AA1325" s="72" t="s">
        <v>6561</v>
      </c>
      <c r="AB1325" s="72">
        <v>0</v>
      </c>
      <c r="AC1325" s="72">
        <v>1</v>
      </c>
      <c r="AD1325" s="76"/>
    </row>
    <row r="1326" spans="1:30" ht="90" x14ac:dyDescent="0.25">
      <c r="A1326" s="62">
        <v>1325</v>
      </c>
      <c r="B1326" s="68" t="s">
        <v>243</v>
      </c>
      <c r="C1326" s="64">
        <f t="shared" si="73"/>
        <v>1</v>
      </c>
      <c r="D1326" s="65">
        <v>45303</v>
      </c>
      <c r="E1326" s="66" t="s">
        <v>6943</v>
      </c>
      <c r="F1326" s="67" t="s">
        <v>5016</v>
      </c>
      <c r="G1326" s="68">
        <v>83121700</v>
      </c>
      <c r="H1326" s="69" t="s">
        <v>6340</v>
      </c>
      <c r="I1326" s="62" t="s">
        <v>153</v>
      </c>
      <c r="J1326" s="62" t="s">
        <v>153</v>
      </c>
      <c r="K1326" s="62">
        <v>11</v>
      </c>
      <c r="L1326" s="62" t="s">
        <v>223</v>
      </c>
      <c r="M1326" s="70" t="s">
        <v>224</v>
      </c>
      <c r="N1326" s="92">
        <v>57218117</v>
      </c>
      <c r="O1326" s="92">
        <v>57218117</v>
      </c>
      <c r="P1326" s="71" t="s">
        <v>225</v>
      </c>
      <c r="Q1326" s="71" t="s">
        <v>221</v>
      </c>
      <c r="R1326" s="72">
        <v>1</v>
      </c>
      <c r="S1326" s="75" t="s">
        <v>492</v>
      </c>
      <c r="T1326" s="87" t="s">
        <v>103</v>
      </c>
      <c r="U1326" s="75">
        <v>202300000000161</v>
      </c>
      <c r="V1326" s="72" t="str">
        <f t="shared" si="72"/>
        <v>INVERSION</v>
      </c>
      <c r="W1326" s="72" t="s">
        <v>6557</v>
      </c>
      <c r="X1326" s="72" t="s">
        <v>6558</v>
      </c>
      <c r="Y1326" s="72" t="s">
        <v>6559</v>
      </c>
      <c r="Z1326" s="72" t="s">
        <v>6560</v>
      </c>
      <c r="AA1326" s="72" t="s">
        <v>6561</v>
      </c>
      <c r="AB1326" s="72">
        <v>0</v>
      </c>
      <c r="AC1326" s="72">
        <v>1</v>
      </c>
      <c r="AD1326" s="76"/>
    </row>
    <row r="1327" spans="1:30" ht="90" x14ac:dyDescent="0.25">
      <c r="A1327" s="62">
        <v>1326</v>
      </c>
      <c r="B1327" s="68" t="s">
        <v>431</v>
      </c>
      <c r="C1327" s="64">
        <f t="shared" si="73"/>
        <v>1</v>
      </c>
      <c r="D1327" s="65">
        <v>45303</v>
      </c>
      <c r="E1327" s="66" t="s">
        <v>6947</v>
      </c>
      <c r="F1327" s="67" t="s">
        <v>5016</v>
      </c>
      <c r="G1327" s="68">
        <v>80161501</v>
      </c>
      <c r="H1327" s="69" t="s">
        <v>6341</v>
      </c>
      <c r="I1327" s="62" t="s">
        <v>154</v>
      </c>
      <c r="J1327" s="62" t="s">
        <v>153</v>
      </c>
      <c r="K1327" s="62">
        <v>11</v>
      </c>
      <c r="L1327" s="62" t="s">
        <v>223</v>
      </c>
      <c r="M1327" s="70" t="s">
        <v>224</v>
      </c>
      <c r="N1327" s="92">
        <v>42064440</v>
      </c>
      <c r="O1327" s="92">
        <v>42064440</v>
      </c>
      <c r="P1327" s="71" t="s">
        <v>225</v>
      </c>
      <c r="Q1327" s="71" t="s">
        <v>221</v>
      </c>
      <c r="R1327" s="72">
        <v>1</v>
      </c>
      <c r="S1327" s="75" t="s">
        <v>431</v>
      </c>
      <c r="T1327" s="87" t="s">
        <v>4</v>
      </c>
      <c r="U1327" s="75">
        <v>2018011000692</v>
      </c>
      <c r="V1327" s="72" t="str">
        <f t="shared" si="72"/>
        <v>INVERSION</v>
      </c>
      <c r="W1327" s="72" t="s">
        <v>6557</v>
      </c>
      <c r="X1327" s="72" t="s">
        <v>6558</v>
      </c>
      <c r="Y1327" s="72" t="s">
        <v>6559</v>
      </c>
      <c r="Z1327" s="72" t="s">
        <v>6560</v>
      </c>
      <c r="AA1327" s="72" t="s">
        <v>6561</v>
      </c>
      <c r="AB1327" s="72">
        <v>0</v>
      </c>
      <c r="AC1327" s="72">
        <v>1</v>
      </c>
      <c r="AD1327" s="76"/>
    </row>
    <row r="1328" spans="1:30" ht="108" x14ac:dyDescent="0.25">
      <c r="A1328" s="62">
        <v>1327</v>
      </c>
      <c r="B1328" s="68" t="s">
        <v>492</v>
      </c>
      <c r="C1328" s="64">
        <f t="shared" si="73"/>
        <v>0</v>
      </c>
      <c r="D1328" s="65">
        <v>45316</v>
      </c>
      <c r="E1328" s="66" t="s">
        <v>6940</v>
      </c>
      <c r="F1328" s="67" t="s">
        <v>5016</v>
      </c>
      <c r="G1328" s="68">
        <v>80111600</v>
      </c>
      <c r="H1328" s="69" t="s">
        <v>6342</v>
      </c>
      <c r="I1328" s="62" t="s">
        <v>154</v>
      </c>
      <c r="J1328" s="62" t="s">
        <v>154</v>
      </c>
      <c r="K1328" s="62">
        <v>4</v>
      </c>
      <c r="L1328" s="62" t="s">
        <v>223</v>
      </c>
      <c r="M1328" s="70" t="s">
        <v>224</v>
      </c>
      <c r="N1328" s="79">
        <v>0</v>
      </c>
      <c r="O1328" s="79">
        <v>0</v>
      </c>
      <c r="P1328" s="71" t="s">
        <v>225</v>
      </c>
      <c r="Q1328" s="71" t="s">
        <v>221</v>
      </c>
      <c r="R1328" s="72">
        <v>0</v>
      </c>
      <c r="S1328" s="75" t="s">
        <v>492</v>
      </c>
      <c r="T1328" s="87" t="s">
        <v>103</v>
      </c>
      <c r="U1328" s="75">
        <v>202300000000161</v>
      </c>
      <c r="V1328" s="72" t="str">
        <f t="shared" si="72"/>
        <v>INVERSION</v>
      </c>
      <c r="W1328" s="72" t="s">
        <v>6557</v>
      </c>
      <c r="X1328" s="72" t="s">
        <v>6558</v>
      </c>
      <c r="Y1328" s="72" t="s">
        <v>6559</v>
      </c>
      <c r="Z1328" s="72" t="s">
        <v>6560</v>
      </c>
      <c r="AA1328" s="72" t="s">
        <v>6561</v>
      </c>
      <c r="AB1328" s="72">
        <v>0</v>
      </c>
      <c r="AC1328" s="72">
        <v>1</v>
      </c>
      <c r="AD1328" s="76"/>
    </row>
    <row r="1329" spans="1:30" ht="75" x14ac:dyDescent="0.25">
      <c r="A1329" s="62">
        <v>1328</v>
      </c>
      <c r="B1329" s="68" t="s">
        <v>492</v>
      </c>
      <c r="C1329" s="64">
        <f t="shared" si="73"/>
        <v>1</v>
      </c>
      <c r="D1329" s="65">
        <v>45303</v>
      </c>
      <c r="E1329" s="66" t="s">
        <v>6940</v>
      </c>
      <c r="F1329" s="67" t="s">
        <v>5016</v>
      </c>
      <c r="G1329" s="68">
        <v>80111600</v>
      </c>
      <c r="H1329" s="69" t="s">
        <v>6343</v>
      </c>
      <c r="I1329" s="62" t="s">
        <v>153</v>
      </c>
      <c r="J1329" s="62" t="s">
        <v>153</v>
      </c>
      <c r="K1329" s="62">
        <v>12</v>
      </c>
      <c r="L1329" s="62" t="s">
        <v>223</v>
      </c>
      <c r="M1329" s="70" t="s">
        <v>224</v>
      </c>
      <c r="N1329" s="92">
        <v>147927433</v>
      </c>
      <c r="O1329" s="92">
        <v>147927433</v>
      </c>
      <c r="P1329" s="71" t="s">
        <v>225</v>
      </c>
      <c r="Q1329" s="71" t="s">
        <v>221</v>
      </c>
      <c r="R1329" s="72">
        <v>1</v>
      </c>
      <c r="S1329" s="75" t="s">
        <v>492</v>
      </c>
      <c r="T1329" s="87" t="s">
        <v>103</v>
      </c>
      <c r="U1329" s="75">
        <v>202300000000161</v>
      </c>
      <c r="V1329" s="72" t="str">
        <f t="shared" si="72"/>
        <v>INVERSION</v>
      </c>
      <c r="W1329" s="72" t="s">
        <v>6557</v>
      </c>
      <c r="X1329" s="72" t="s">
        <v>6558</v>
      </c>
      <c r="Y1329" s="72" t="s">
        <v>6559</v>
      </c>
      <c r="Z1329" s="72" t="s">
        <v>6560</v>
      </c>
      <c r="AA1329" s="72" t="s">
        <v>6561</v>
      </c>
      <c r="AB1329" s="72">
        <v>0</v>
      </c>
      <c r="AC1329" s="72">
        <v>1</v>
      </c>
      <c r="AD1329" s="76"/>
    </row>
    <row r="1330" spans="1:30" ht="75" x14ac:dyDescent="0.25">
      <c r="A1330" s="62">
        <v>1329</v>
      </c>
      <c r="B1330" s="68" t="s">
        <v>492</v>
      </c>
      <c r="C1330" s="64">
        <f t="shared" si="73"/>
        <v>1</v>
      </c>
      <c r="D1330" s="65">
        <v>45303</v>
      </c>
      <c r="E1330" s="66" t="s">
        <v>6940</v>
      </c>
      <c r="F1330" s="67" t="s">
        <v>5016</v>
      </c>
      <c r="G1330" s="68">
        <v>80111600</v>
      </c>
      <c r="H1330" s="69" t="s">
        <v>6344</v>
      </c>
      <c r="I1330" s="62" t="s">
        <v>153</v>
      </c>
      <c r="J1330" s="62" t="s">
        <v>153</v>
      </c>
      <c r="K1330" s="62">
        <v>12</v>
      </c>
      <c r="L1330" s="62" t="s">
        <v>223</v>
      </c>
      <c r="M1330" s="70" t="s">
        <v>224</v>
      </c>
      <c r="N1330" s="92">
        <v>147927433</v>
      </c>
      <c r="O1330" s="92">
        <v>147927433</v>
      </c>
      <c r="P1330" s="71" t="s">
        <v>225</v>
      </c>
      <c r="Q1330" s="71" t="s">
        <v>221</v>
      </c>
      <c r="R1330" s="72">
        <v>1</v>
      </c>
      <c r="S1330" s="75" t="s">
        <v>492</v>
      </c>
      <c r="T1330" s="87" t="s">
        <v>103</v>
      </c>
      <c r="U1330" s="75">
        <v>202300000000161</v>
      </c>
      <c r="V1330" s="72" t="str">
        <f t="shared" si="72"/>
        <v>INVERSION</v>
      </c>
      <c r="W1330" s="72" t="s">
        <v>6557</v>
      </c>
      <c r="X1330" s="72" t="s">
        <v>6558</v>
      </c>
      <c r="Y1330" s="72" t="s">
        <v>6559</v>
      </c>
      <c r="Z1330" s="72" t="s">
        <v>6560</v>
      </c>
      <c r="AA1330" s="72" t="s">
        <v>6561</v>
      </c>
      <c r="AB1330" s="72">
        <v>0</v>
      </c>
      <c r="AC1330" s="72">
        <v>1</v>
      </c>
      <c r="AD1330" s="76"/>
    </row>
    <row r="1331" spans="1:30" ht="90" x14ac:dyDescent="0.25">
      <c r="A1331" s="62">
        <v>1330</v>
      </c>
      <c r="B1331" s="68" t="s">
        <v>492</v>
      </c>
      <c r="C1331" s="64">
        <f t="shared" si="73"/>
        <v>1</v>
      </c>
      <c r="D1331" s="65">
        <v>45303</v>
      </c>
      <c r="E1331" s="66" t="s">
        <v>6940</v>
      </c>
      <c r="F1331" s="67" t="s">
        <v>5016</v>
      </c>
      <c r="G1331" s="68">
        <v>80111600</v>
      </c>
      <c r="H1331" s="69" t="s">
        <v>6345</v>
      </c>
      <c r="I1331" s="62" t="s">
        <v>153</v>
      </c>
      <c r="J1331" s="62" t="s">
        <v>153</v>
      </c>
      <c r="K1331" s="62">
        <v>12</v>
      </c>
      <c r="L1331" s="62" t="s">
        <v>223</v>
      </c>
      <c r="M1331" s="70" t="s">
        <v>224</v>
      </c>
      <c r="N1331" s="92">
        <v>105933423</v>
      </c>
      <c r="O1331" s="92">
        <v>105933423</v>
      </c>
      <c r="P1331" s="71" t="s">
        <v>225</v>
      </c>
      <c r="Q1331" s="71" t="s">
        <v>221</v>
      </c>
      <c r="R1331" s="72">
        <v>1</v>
      </c>
      <c r="S1331" s="75" t="s">
        <v>492</v>
      </c>
      <c r="T1331" s="87" t="s">
        <v>103</v>
      </c>
      <c r="U1331" s="75">
        <v>202300000000161</v>
      </c>
      <c r="V1331" s="72" t="str">
        <f t="shared" si="72"/>
        <v>INVERSION</v>
      </c>
      <c r="W1331" s="72" t="s">
        <v>6557</v>
      </c>
      <c r="X1331" s="72" t="s">
        <v>6558</v>
      </c>
      <c r="Y1331" s="72" t="s">
        <v>6559</v>
      </c>
      <c r="Z1331" s="72" t="s">
        <v>6560</v>
      </c>
      <c r="AA1331" s="72" t="s">
        <v>6561</v>
      </c>
      <c r="AB1331" s="72">
        <v>0</v>
      </c>
      <c r="AC1331" s="72">
        <v>1</v>
      </c>
      <c r="AD1331" s="76"/>
    </row>
    <row r="1332" spans="1:30" ht="90" x14ac:dyDescent="0.25">
      <c r="A1332" s="62">
        <v>1331</v>
      </c>
      <c r="B1332" s="68" t="s">
        <v>2090</v>
      </c>
      <c r="C1332" s="64">
        <f t="shared" si="73"/>
        <v>1</v>
      </c>
      <c r="D1332" s="65">
        <v>45303</v>
      </c>
      <c r="E1332" s="66" t="s">
        <v>6958</v>
      </c>
      <c r="F1332" s="67" t="s">
        <v>5016</v>
      </c>
      <c r="G1332" s="68">
        <v>86101610</v>
      </c>
      <c r="H1332" s="69" t="s">
        <v>6346</v>
      </c>
      <c r="I1332" s="62" t="s">
        <v>153</v>
      </c>
      <c r="J1332" s="62" t="s">
        <v>153</v>
      </c>
      <c r="K1332" s="62">
        <v>12</v>
      </c>
      <c r="L1332" s="62" t="s">
        <v>223</v>
      </c>
      <c r="M1332" s="70" t="s">
        <v>224</v>
      </c>
      <c r="N1332" s="92">
        <v>166800000</v>
      </c>
      <c r="O1332" s="92">
        <v>166800000</v>
      </c>
      <c r="P1332" s="71" t="s">
        <v>225</v>
      </c>
      <c r="Q1332" s="71" t="s">
        <v>221</v>
      </c>
      <c r="R1332" s="72">
        <v>1</v>
      </c>
      <c r="S1332" s="75" t="s">
        <v>2237</v>
      </c>
      <c r="T1332" s="87" t="s">
        <v>37</v>
      </c>
      <c r="U1332" s="75">
        <v>2021011000079</v>
      </c>
      <c r="V1332" s="72" t="str">
        <f t="shared" si="72"/>
        <v>INVERSION</v>
      </c>
      <c r="W1332" s="72" t="s">
        <v>6557</v>
      </c>
      <c r="X1332" s="72" t="s">
        <v>6558</v>
      </c>
      <c r="Y1332" s="72" t="s">
        <v>6559</v>
      </c>
      <c r="Z1332" s="72" t="s">
        <v>6560</v>
      </c>
      <c r="AA1332" s="72" t="s">
        <v>6561</v>
      </c>
      <c r="AB1332" s="72">
        <v>0</v>
      </c>
      <c r="AC1332" s="72">
        <v>1</v>
      </c>
      <c r="AD1332" s="76"/>
    </row>
    <row r="1333" spans="1:30" ht="90" x14ac:dyDescent="0.25">
      <c r="A1333" s="62">
        <v>1332</v>
      </c>
      <c r="B1333" s="68" t="s">
        <v>2090</v>
      </c>
      <c r="C1333" s="64">
        <f t="shared" si="73"/>
        <v>1</v>
      </c>
      <c r="D1333" s="65">
        <v>45303</v>
      </c>
      <c r="E1333" s="66" t="s">
        <v>6958</v>
      </c>
      <c r="F1333" s="67" t="s">
        <v>5016</v>
      </c>
      <c r="G1333" s="68">
        <v>86101610</v>
      </c>
      <c r="H1333" s="69" t="s">
        <v>6347</v>
      </c>
      <c r="I1333" s="62" t="s">
        <v>153</v>
      </c>
      <c r="J1333" s="62" t="s">
        <v>153</v>
      </c>
      <c r="K1333" s="62">
        <v>12</v>
      </c>
      <c r="L1333" s="62" t="s">
        <v>223</v>
      </c>
      <c r="M1333" s="70" t="s">
        <v>224</v>
      </c>
      <c r="N1333" s="92">
        <v>104388000</v>
      </c>
      <c r="O1333" s="92">
        <v>104388000</v>
      </c>
      <c r="P1333" s="71" t="s">
        <v>225</v>
      </c>
      <c r="Q1333" s="71" t="s">
        <v>221</v>
      </c>
      <c r="R1333" s="72">
        <v>1</v>
      </c>
      <c r="S1333" s="75" t="s">
        <v>2237</v>
      </c>
      <c r="T1333" s="93" t="s">
        <v>37</v>
      </c>
      <c r="U1333" s="75">
        <v>2021011000079</v>
      </c>
      <c r="V1333" s="72" t="str">
        <f t="shared" si="72"/>
        <v>INVERSION</v>
      </c>
      <c r="W1333" s="72" t="s">
        <v>6557</v>
      </c>
      <c r="X1333" s="72" t="s">
        <v>6558</v>
      </c>
      <c r="Y1333" s="72" t="s">
        <v>6559</v>
      </c>
      <c r="Z1333" s="72" t="s">
        <v>6560</v>
      </c>
      <c r="AA1333" s="72" t="s">
        <v>6561</v>
      </c>
      <c r="AB1333" s="72">
        <v>0</v>
      </c>
      <c r="AC1333" s="72">
        <v>1</v>
      </c>
      <c r="AD1333" s="76"/>
    </row>
    <row r="1334" spans="1:30" ht="90" x14ac:dyDescent="0.25">
      <c r="A1334" s="62">
        <v>1333</v>
      </c>
      <c r="B1334" s="68" t="s">
        <v>2237</v>
      </c>
      <c r="C1334" s="64">
        <f t="shared" si="73"/>
        <v>1</v>
      </c>
      <c r="D1334" s="65">
        <v>45303</v>
      </c>
      <c r="E1334" s="66" t="s">
        <v>6958</v>
      </c>
      <c r="F1334" s="67" t="s">
        <v>5016</v>
      </c>
      <c r="G1334" s="68">
        <v>86101610</v>
      </c>
      <c r="H1334" s="69" t="s">
        <v>6348</v>
      </c>
      <c r="I1334" s="62" t="s">
        <v>153</v>
      </c>
      <c r="J1334" s="62" t="s">
        <v>153</v>
      </c>
      <c r="K1334" s="62">
        <v>12</v>
      </c>
      <c r="L1334" s="62" t="s">
        <v>223</v>
      </c>
      <c r="M1334" s="70" t="s">
        <v>224</v>
      </c>
      <c r="N1334" s="92">
        <v>133140000</v>
      </c>
      <c r="O1334" s="92">
        <v>133140000</v>
      </c>
      <c r="P1334" s="71" t="s">
        <v>225</v>
      </c>
      <c r="Q1334" s="71" t="s">
        <v>221</v>
      </c>
      <c r="R1334" s="72">
        <v>1</v>
      </c>
      <c r="S1334" s="75" t="s">
        <v>2237</v>
      </c>
      <c r="T1334" s="75" t="s">
        <v>37</v>
      </c>
      <c r="U1334" s="75">
        <v>2021011000079</v>
      </c>
      <c r="V1334" s="72" t="str">
        <f t="shared" si="72"/>
        <v>INVERSION</v>
      </c>
      <c r="W1334" s="72" t="s">
        <v>6557</v>
      </c>
      <c r="X1334" s="72" t="s">
        <v>6558</v>
      </c>
      <c r="Y1334" s="72" t="s">
        <v>6559</v>
      </c>
      <c r="Z1334" s="72" t="s">
        <v>6560</v>
      </c>
      <c r="AA1334" s="72" t="s">
        <v>6561</v>
      </c>
      <c r="AB1334" s="72">
        <v>0</v>
      </c>
      <c r="AC1334" s="72">
        <v>1</v>
      </c>
      <c r="AD1334" s="76"/>
    </row>
    <row r="1335" spans="1:30" ht="90" x14ac:dyDescent="0.25">
      <c r="A1335" s="62">
        <v>1334</v>
      </c>
      <c r="B1335" s="68" t="s">
        <v>2261</v>
      </c>
      <c r="C1335" s="64">
        <f t="shared" si="73"/>
        <v>1</v>
      </c>
      <c r="D1335" s="65">
        <v>45303</v>
      </c>
      <c r="E1335" s="66" t="s">
        <v>6947</v>
      </c>
      <c r="F1335" s="67" t="s">
        <v>5016</v>
      </c>
      <c r="G1335" s="68">
        <v>80161501</v>
      </c>
      <c r="H1335" s="69" t="s">
        <v>6349</v>
      </c>
      <c r="I1335" s="62" t="s">
        <v>153</v>
      </c>
      <c r="J1335" s="62" t="s">
        <v>153</v>
      </c>
      <c r="K1335" s="62">
        <v>12</v>
      </c>
      <c r="L1335" s="62" t="s">
        <v>223</v>
      </c>
      <c r="M1335" s="70" t="s">
        <v>224</v>
      </c>
      <c r="N1335" s="92">
        <v>29856000</v>
      </c>
      <c r="O1335" s="92">
        <v>29856000</v>
      </c>
      <c r="P1335" s="71" t="s">
        <v>225</v>
      </c>
      <c r="Q1335" s="71" t="s">
        <v>221</v>
      </c>
      <c r="R1335" s="72">
        <v>1</v>
      </c>
      <c r="S1335" s="75" t="s">
        <v>2261</v>
      </c>
      <c r="T1335" s="75" t="s">
        <v>37</v>
      </c>
      <c r="U1335" s="75">
        <v>2021011000079</v>
      </c>
      <c r="V1335" s="72" t="str">
        <f t="shared" si="72"/>
        <v>INVERSION</v>
      </c>
      <c r="W1335" s="72" t="s">
        <v>6557</v>
      </c>
      <c r="X1335" s="72" t="s">
        <v>6558</v>
      </c>
      <c r="Y1335" s="72" t="s">
        <v>6559</v>
      </c>
      <c r="Z1335" s="72" t="s">
        <v>6560</v>
      </c>
      <c r="AA1335" s="72" t="s">
        <v>6561</v>
      </c>
      <c r="AB1335" s="72">
        <v>0</v>
      </c>
      <c r="AC1335" s="72">
        <v>1</v>
      </c>
      <c r="AD1335" s="76"/>
    </row>
    <row r="1336" spans="1:30" ht="90" x14ac:dyDescent="0.25">
      <c r="A1336" s="62">
        <v>1335</v>
      </c>
      <c r="B1336" s="68" t="s">
        <v>2090</v>
      </c>
      <c r="C1336" s="64">
        <f t="shared" si="73"/>
        <v>2</v>
      </c>
      <c r="D1336" s="65">
        <v>45303</v>
      </c>
      <c r="E1336" s="66" t="s">
        <v>6963</v>
      </c>
      <c r="F1336" s="67" t="s">
        <v>5016</v>
      </c>
      <c r="G1336" s="68">
        <v>84101501</v>
      </c>
      <c r="H1336" s="69" t="s">
        <v>6350</v>
      </c>
      <c r="I1336" s="62" t="s">
        <v>153</v>
      </c>
      <c r="J1336" s="62" t="s">
        <v>153</v>
      </c>
      <c r="K1336" s="62">
        <v>12</v>
      </c>
      <c r="L1336" s="62" t="s">
        <v>223</v>
      </c>
      <c r="M1336" s="70" t="s">
        <v>224</v>
      </c>
      <c r="N1336" s="92">
        <v>76104000</v>
      </c>
      <c r="O1336" s="92">
        <v>76104000</v>
      </c>
      <c r="P1336" s="71" t="s">
        <v>225</v>
      </c>
      <c r="Q1336" s="71" t="s">
        <v>221</v>
      </c>
      <c r="R1336" s="72">
        <v>2</v>
      </c>
      <c r="S1336" s="75" t="s">
        <v>2090</v>
      </c>
      <c r="T1336" s="75" t="s">
        <v>37</v>
      </c>
      <c r="U1336" s="75">
        <v>2021011000079</v>
      </c>
      <c r="V1336" s="72" t="str">
        <f t="shared" si="72"/>
        <v>INVERSION</v>
      </c>
      <c r="W1336" s="72" t="s">
        <v>6557</v>
      </c>
      <c r="X1336" s="72" t="s">
        <v>6558</v>
      </c>
      <c r="Y1336" s="72" t="s">
        <v>6559</v>
      </c>
      <c r="Z1336" s="72" t="s">
        <v>6560</v>
      </c>
      <c r="AA1336" s="72" t="s">
        <v>6561</v>
      </c>
      <c r="AB1336" s="72">
        <v>0</v>
      </c>
      <c r="AC1336" s="72">
        <v>1</v>
      </c>
      <c r="AD1336" s="76"/>
    </row>
    <row r="1337" spans="1:30" ht="90" x14ac:dyDescent="0.25">
      <c r="A1337" s="62">
        <v>1336</v>
      </c>
      <c r="B1337" s="68" t="s">
        <v>2090</v>
      </c>
      <c r="C1337" s="64">
        <f t="shared" si="73"/>
        <v>5</v>
      </c>
      <c r="D1337" s="65">
        <v>45303</v>
      </c>
      <c r="E1337" s="66" t="s">
        <v>6966</v>
      </c>
      <c r="F1337" s="67" t="s">
        <v>5016</v>
      </c>
      <c r="G1337" s="68">
        <v>86141704</v>
      </c>
      <c r="H1337" s="69" t="s">
        <v>6351</v>
      </c>
      <c r="I1337" s="62" t="s">
        <v>153</v>
      </c>
      <c r="J1337" s="62" t="s">
        <v>153</v>
      </c>
      <c r="K1337" s="62">
        <v>12</v>
      </c>
      <c r="L1337" s="62" t="s">
        <v>223</v>
      </c>
      <c r="M1337" s="70" t="s">
        <v>224</v>
      </c>
      <c r="N1337" s="92">
        <v>190260000</v>
      </c>
      <c r="O1337" s="92">
        <v>190260000</v>
      </c>
      <c r="P1337" s="71" t="s">
        <v>225</v>
      </c>
      <c r="Q1337" s="71" t="s">
        <v>221</v>
      </c>
      <c r="R1337" s="72">
        <v>5</v>
      </c>
      <c r="S1337" s="75" t="s">
        <v>2090</v>
      </c>
      <c r="T1337" s="75" t="s">
        <v>37</v>
      </c>
      <c r="U1337" s="75">
        <v>2021011000079</v>
      </c>
      <c r="V1337" s="72" t="str">
        <f t="shared" si="72"/>
        <v>INVERSION</v>
      </c>
      <c r="W1337" s="72" t="s">
        <v>6557</v>
      </c>
      <c r="X1337" s="72" t="s">
        <v>6558</v>
      </c>
      <c r="Y1337" s="72" t="s">
        <v>6559</v>
      </c>
      <c r="Z1337" s="72" t="s">
        <v>6560</v>
      </c>
      <c r="AA1337" s="72" t="s">
        <v>6561</v>
      </c>
      <c r="AB1337" s="72">
        <v>0</v>
      </c>
      <c r="AC1337" s="72">
        <v>1</v>
      </c>
      <c r="AD1337" s="76"/>
    </row>
    <row r="1338" spans="1:30" ht="90" x14ac:dyDescent="0.25">
      <c r="A1338" s="62">
        <v>1337</v>
      </c>
      <c r="B1338" s="68" t="s">
        <v>2090</v>
      </c>
      <c r="C1338" s="64">
        <f t="shared" si="73"/>
        <v>1</v>
      </c>
      <c r="D1338" s="65">
        <v>45303</v>
      </c>
      <c r="E1338" s="66" t="s">
        <v>6966</v>
      </c>
      <c r="F1338" s="67" t="s">
        <v>5016</v>
      </c>
      <c r="G1338" s="68">
        <v>86141704</v>
      </c>
      <c r="H1338" s="69" t="s">
        <v>6352</v>
      </c>
      <c r="I1338" s="62" t="s">
        <v>153</v>
      </c>
      <c r="J1338" s="62" t="s">
        <v>153</v>
      </c>
      <c r="K1338" s="62">
        <v>12</v>
      </c>
      <c r="L1338" s="62" t="s">
        <v>223</v>
      </c>
      <c r="M1338" s="70" t="s">
        <v>224</v>
      </c>
      <c r="N1338" s="92">
        <v>39108000</v>
      </c>
      <c r="O1338" s="92">
        <v>39108000</v>
      </c>
      <c r="P1338" s="71" t="s">
        <v>225</v>
      </c>
      <c r="Q1338" s="71" t="s">
        <v>221</v>
      </c>
      <c r="R1338" s="72">
        <v>1</v>
      </c>
      <c r="S1338" s="75" t="s">
        <v>2261</v>
      </c>
      <c r="T1338" s="75" t="s">
        <v>37</v>
      </c>
      <c r="U1338" s="75">
        <v>2021011000079</v>
      </c>
      <c r="V1338" s="72" t="str">
        <f t="shared" si="72"/>
        <v>INVERSION</v>
      </c>
      <c r="W1338" s="72" t="s">
        <v>6557</v>
      </c>
      <c r="X1338" s="72" t="s">
        <v>6558</v>
      </c>
      <c r="Y1338" s="72" t="s">
        <v>6559</v>
      </c>
      <c r="Z1338" s="72" t="s">
        <v>6560</v>
      </c>
      <c r="AA1338" s="72" t="s">
        <v>6561</v>
      </c>
      <c r="AB1338" s="72">
        <v>0</v>
      </c>
      <c r="AC1338" s="72">
        <v>1</v>
      </c>
      <c r="AD1338" s="76"/>
    </row>
    <row r="1339" spans="1:30" ht="90" x14ac:dyDescent="0.25">
      <c r="A1339" s="62">
        <v>1338</v>
      </c>
      <c r="B1339" s="68" t="s">
        <v>2090</v>
      </c>
      <c r="C1339" s="64">
        <f t="shared" si="73"/>
        <v>0</v>
      </c>
      <c r="D1339" s="65">
        <v>45316</v>
      </c>
      <c r="E1339" s="66" t="s">
        <v>6960</v>
      </c>
      <c r="F1339" s="67" t="s">
        <v>5016</v>
      </c>
      <c r="G1339" s="68">
        <v>80101603</v>
      </c>
      <c r="H1339" s="69" t="s">
        <v>6353</v>
      </c>
      <c r="I1339" s="62" t="s">
        <v>153</v>
      </c>
      <c r="J1339" s="62" t="s">
        <v>153</v>
      </c>
      <c r="K1339" s="62">
        <v>12</v>
      </c>
      <c r="L1339" s="62" t="s">
        <v>223</v>
      </c>
      <c r="M1339" s="70" t="s">
        <v>224</v>
      </c>
      <c r="N1339" s="79">
        <v>0</v>
      </c>
      <c r="O1339" s="79">
        <v>0</v>
      </c>
      <c r="P1339" s="71" t="s">
        <v>225</v>
      </c>
      <c r="Q1339" s="71" t="s">
        <v>221</v>
      </c>
      <c r="R1339" s="72">
        <v>0</v>
      </c>
      <c r="S1339" s="75" t="s">
        <v>2090</v>
      </c>
      <c r="T1339" s="75" t="s">
        <v>37</v>
      </c>
      <c r="U1339" s="75">
        <v>2021011000079</v>
      </c>
      <c r="V1339" s="72" t="str">
        <f t="shared" si="72"/>
        <v>INVERSION</v>
      </c>
      <c r="W1339" s="72" t="s">
        <v>6557</v>
      </c>
      <c r="X1339" s="72" t="s">
        <v>6558</v>
      </c>
      <c r="Y1339" s="72" t="s">
        <v>6559</v>
      </c>
      <c r="Z1339" s="72" t="s">
        <v>6560</v>
      </c>
      <c r="AA1339" s="72" t="s">
        <v>6561</v>
      </c>
      <c r="AB1339" s="72">
        <v>0</v>
      </c>
      <c r="AC1339" s="72">
        <v>1</v>
      </c>
      <c r="AD1339" s="76"/>
    </row>
    <row r="1340" spans="1:30" ht="90" x14ac:dyDescent="0.25">
      <c r="A1340" s="62">
        <v>1339</v>
      </c>
      <c r="B1340" s="68" t="s">
        <v>2090</v>
      </c>
      <c r="C1340" s="64">
        <f t="shared" si="73"/>
        <v>1</v>
      </c>
      <c r="D1340" s="65">
        <v>45303</v>
      </c>
      <c r="E1340" s="66" t="s">
        <v>6962</v>
      </c>
      <c r="F1340" s="67" t="s">
        <v>5016</v>
      </c>
      <c r="G1340" s="68">
        <v>81151600</v>
      </c>
      <c r="H1340" s="69" t="s">
        <v>6354</v>
      </c>
      <c r="I1340" s="62" t="s">
        <v>153</v>
      </c>
      <c r="J1340" s="62" t="s">
        <v>153</v>
      </c>
      <c r="K1340" s="62">
        <v>12</v>
      </c>
      <c r="L1340" s="62" t="s">
        <v>223</v>
      </c>
      <c r="M1340" s="70" t="s">
        <v>224</v>
      </c>
      <c r="N1340" s="92">
        <v>58800000</v>
      </c>
      <c r="O1340" s="92">
        <v>58800000</v>
      </c>
      <c r="P1340" s="71" t="s">
        <v>225</v>
      </c>
      <c r="Q1340" s="71" t="s">
        <v>221</v>
      </c>
      <c r="R1340" s="72">
        <v>1</v>
      </c>
      <c r="S1340" s="75" t="s">
        <v>2090</v>
      </c>
      <c r="T1340" s="75" t="s">
        <v>37</v>
      </c>
      <c r="U1340" s="75">
        <v>2021011000079</v>
      </c>
      <c r="V1340" s="72" t="str">
        <f t="shared" si="72"/>
        <v>INVERSION</v>
      </c>
      <c r="W1340" s="72" t="s">
        <v>6557</v>
      </c>
      <c r="X1340" s="72" t="s">
        <v>6558</v>
      </c>
      <c r="Y1340" s="72" t="s">
        <v>6559</v>
      </c>
      <c r="Z1340" s="72" t="s">
        <v>6560</v>
      </c>
      <c r="AA1340" s="72" t="s">
        <v>6561</v>
      </c>
      <c r="AB1340" s="72">
        <v>0</v>
      </c>
      <c r="AC1340" s="72">
        <v>1</v>
      </c>
      <c r="AD1340" s="76"/>
    </row>
    <row r="1341" spans="1:30" ht="120" x14ac:dyDescent="0.25">
      <c r="A1341" s="62">
        <v>1340</v>
      </c>
      <c r="B1341" s="68" t="s">
        <v>3313</v>
      </c>
      <c r="C1341" s="64">
        <f t="shared" si="73"/>
        <v>0</v>
      </c>
      <c r="D1341" s="65">
        <v>45316</v>
      </c>
      <c r="E1341" s="66" t="s">
        <v>6958</v>
      </c>
      <c r="F1341" s="67" t="s">
        <v>5016</v>
      </c>
      <c r="G1341" s="68">
        <v>86101610</v>
      </c>
      <c r="H1341" s="69" t="s">
        <v>6355</v>
      </c>
      <c r="I1341" s="62" t="s">
        <v>153</v>
      </c>
      <c r="J1341" s="62" t="s">
        <v>153</v>
      </c>
      <c r="K1341" s="62">
        <v>11</v>
      </c>
      <c r="L1341" s="62" t="s">
        <v>223</v>
      </c>
      <c r="M1341" s="70" t="s">
        <v>224</v>
      </c>
      <c r="N1341" s="79">
        <v>0</v>
      </c>
      <c r="O1341" s="79">
        <v>0</v>
      </c>
      <c r="P1341" s="71" t="s">
        <v>225</v>
      </c>
      <c r="Q1341" s="71" t="s">
        <v>221</v>
      </c>
      <c r="R1341" s="72">
        <v>0</v>
      </c>
      <c r="S1341" s="75" t="s">
        <v>3313</v>
      </c>
      <c r="T1341" s="75" t="s">
        <v>80</v>
      </c>
      <c r="U1341" s="75">
        <v>2021010000000</v>
      </c>
      <c r="V1341" s="72" t="str">
        <f t="shared" si="72"/>
        <v>INVERSION</v>
      </c>
      <c r="W1341" s="72" t="s">
        <v>6557</v>
      </c>
      <c r="X1341" s="72" t="s">
        <v>6558</v>
      </c>
      <c r="Y1341" s="72" t="s">
        <v>6559</v>
      </c>
      <c r="Z1341" s="72" t="s">
        <v>6560</v>
      </c>
      <c r="AA1341" s="72" t="s">
        <v>6561</v>
      </c>
      <c r="AB1341" s="72">
        <v>0</v>
      </c>
      <c r="AC1341" s="72">
        <v>1</v>
      </c>
      <c r="AD1341" s="76"/>
    </row>
    <row r="1342" spans="1:30" ht="90" x14ac:dyDescent="0.25">
      <c r="A1342" s="62">
        <v>1341</v>
      </c>
      <c r="B1342" s="68" t="s">
        <v>720</v>
      </c>
      <c r="C1342" s="64">
        <f t="shared" si="73"/>
        <v>1</v>
      </c>
      <c r="D1342" s="65">
        <v>45303</v>
      </c>
      <c r="E1342" s="66" t="s">
        <v>6990</v>
      </c>
      <c r="F1342" s="67" t="s">
        <v>5016</v>
      </c>
      <c r="G1342" s="68">
        <v>80111614</v>
      </c>
      <c r="H1342" s="69" t="s">
        <v>6356</v>
      </c>
      <c r="I1342" s="62" t="s">
        <v>153</v>
      </c>
      <c r="J1342" s="62" t="s">
        <v>153</v>
      </c>
      <c r="K1342" s="62">
        <v>3</v>
      </c>
      <c r="L1342" s="62" t="s">
        <v>223</v>
      </c>
      <c r="M1342" s="70" t="s">
        <v>224</v>
      </c>
      <c r="N1342" s="92">
        <v>24751175</v>
      </c>
      <c r="O1342" s="92">
        <v>24751175</v>
      </c>
      <c r="P1342" s="71" t="s">
        <v>225</v>
      </c>
      <c r="Q1342" s="71" t="s">
        <v>221</v>
      </c>
      <c r="R1342" s="72">
        <v>1</v>
      </c>
      <c r="S1342" s="75" t="s">
        <v>866</v>
      </c>
      <c r="T1342" s="75" t="s">
        <v>4</v>
      </c>
      <c r="U1342" s="75">
        <v>2018011000692</v>
      </c>
      <c r="V1342" s="72" t="str">
        <f t="shared" si="72"/>
        <v>INVERSION</v>
      </c>
      <c r="W1342" s="72" t="s">
        <v>6557</v>
      </c>
      <c r="X1342" s="72" t="s">
        <v>6558</v>
      </c>
      <c r="Y1342" s="72" t="s">
        <v>6559</v>
      </c>
      <c r="Z1342" s="72" t="s">
        <v>6560</v>
      </c>
      <c r="AA1342" s="72" t="s">
        <v>6561</v>
      </c>
      <c r="AB1342" s="72">
        <v>0</v>
      </c>
      <c r="AC1342" s="72">
        <v>1</v>
      </c>
      <c r="AD1342" s="76"/>
    </row>
    <row r="1343" spans="1:30" ht="108" x14ac:dyDescent="0.25">
      <c r="A1343" s="62">
        <v>1342</v>
      </c>
      <c r="B1343" s="68" t="s">
        <v>720</v>
      </c>
      <c r="C1343" s="64">
        <f t="shared" si="73"/>
        <v>1</v>
      </c>
      <c r="D1343" s="65">
        <v>45303</v>
      </c>
      <c r="E1343" s="66" t="s">
        <v>6989</v>
      </c>
      <c r="F1343" s="67" t="s">
        <v>5016</v>
      </c>
      <c r="G1343" s="68">
        <v>80111607</v>
      </c>
      <c r="H1343" s="69" t="s">
        <v>6357</v>
      </c>
      <c r="I1343" s="62" t="s">
        <v>153</v>
      </c>
      <c r="J1343" s="62" t="s">
        <v>153</v>
      </c>
      <c r="K1343" s="62">
        <v>3</v>
      </c>
      <c r="L1343" s="62" t="s">
        <v>223</v>
      </c>
      <c r="M1343" s="70" t="s">
        <v>224</v>
      </c>
      <c r="N1343" s="92">
        <v>24751175</v>
      </c>
      <c r="O1343" s="92">
        <v>24751175</v>
      </c>
      <c r="P1343" s="71" t="s">
        <v>225</v>
      </c>
      <c r="Q1343" s="71" t="s">
        <v>221</v>
      </c>
      <c r="R1343" s="72">
        <v>1</v>
      </c>
      <c r="S1343" s="75" t="s">
        <v>866</v>
      </c>
      <c r="T1343" s="75" t="s">
        <v>4</v>
      </c>
      <c r="U1343" s="75">
        <v>2018011000692</v>
      </c>
      <c r="V1343" s="72" t="str">
        <f t="shared" si="72"/>
        <v>INVERSION</v>
      </c>
      <c r="W1343" s="72" t="s">
        <v>6557</v>
      </c>
      <c r="X1343" s="72" t="s">
        <v>6558</v>
      </c>
      <c r="Y1343" s="72" t="s">
        <v>6559</v>
      </c>
      <c r="Z1343" s="72" t="s">
        <v>6560</v>
      </c>
      <c r="AA1343" s="72" t="s">
        <v>6561</v>
      </c>
      <c r="AB1343" s="72">
        <v>0</v>
      </c>
      <c r="AC1343" s="72">
        <v>1</v>
      </c>
      <c r="AD1343" s="76"/>
    </row>
    <row r="1344" spans="1:30" ht="72" x14ac:dyDescent="0.25">
      <c r="A1344" s="62">
        <v>1343</v>
      </c>
      <c r="B1344" s="68" t="s">
        <v>720</v>
      </c>
      <c r="C1344" s="64">
        <f t="shared" si="73"/>
        <v>4</v>
      </c>
      <c r="D1344" s="65">
        <v>45303</v>
      </c>
      <c r="E1344" s="66" t="s">
        <v>6989</v>
      </c>
      <c r="F1344" s="67" t="s">
        <v>5016</v>
      </c>
      <c r="G1344" s="68">
        <v>80111607</v>
      </c>
      <c r="H1344" s="69" t="s">
        <v>6358</v>
      </c>
      <c r="I1344" s="62" t="s">
        <v>153</v>
      </c>
      <c r="J1344" s="62" t="s">
        <v>153</v>
      </c>
      <c r="K1344" s="62">
        <v>11</v>
      </c>
      <c r="L1344" s="62" t="s">
        <v>223</v>
      </c>
      <c r="M1344" s="70" t="s">
        <v>224</v>
      </c>
      <c r="N1344" s="92">
        <v>276834624</v>
      </c>
      <c r="O1344" s="92">
        <v>276834624</v>
      </c>
      <c r="P1344" s="71" t="s">
        <v>225</v>
      </c>
      <c r="Q1344" s="71" t="s">
        <v>221</v>
      </c>
      <c r="R1344" s="72">
        <v>4</v>
      </c>
      <c r="S1344" s="75" t="s">
        <v>866</v>
      </c>
      <c r="T1344" s="75" t="s">
        <v>4</v>
      </c>
      <c r="U1344" s="75">
        <v>2018011000692</v>
      </c>
      <c r="V1344" s="72" t="str">
        <f t="shared" si="72"/>
        <v>INVERSION</v>
      </c>
      <c r="W1344" s="72" t="s">
        <v>6557</v>
      </c>
      <c r="X1344" s="72" t="s">
        <v>6558</v>
      </c>
      <c r="Y1344" s="72" t="s">
        <v>6559</v>
      </c>
      <c r="Z1344" s="72" t="s">
        <v>6560</v>
      </c>
      <c r="AA1344" s="72" t="s">
        <v>6561</v>
      </c>
      <c r="AB1344" s="72">
        <v>0</v>
      </c>
      <c r="AC1344" s="72">
        <v>1</v>
      </c>
      <c r="AD1344" s="76"/>
    </row>
    <row r="1345" spans="1:30" ht="72" x14ac:dyDescent="0.25">
      <c r="A1345" s="62">
        <v>1344</v>
      </c>
      <c r="B1345" s="68" t="s">
        <v>720</v>
      </c>
      <c r="C1345" s="64">
        <f t="shared" si="73"/>
        <v>4</v>
      </c>
      <c r="D1345" s="65">
        <v>45303</v>
      </c>
      <c r="E1345" s="66" t="s">
        <v>6987</v>
      </c>
      <c r="F1345" s="67" t="s">
        <v>5016</v>
      </c>
      <c r="G1345" s="68">
        <v>80111604</v>
      </c>
      <c r="H1345" s="69" t="s">
        <v>6359</v>
      </c>
      <c r="I1345" s="62" t="s">
        <v>153</v>
      </c>
      <c r="J1345" s="62" t="s">
        <v>153</v>
      </c>
      <c r="K1345" s="62">
        <v>11</v>
      </c>
      <c r="L1345" s="62" t="s">
        <v>223</v>
      </c>
      <c r="M1345" s="70" t="s">
        <v>224</v>
      </c>
      <c r="N1345" s="92">
        <v>585609464</v>
      </c>
      <c r="O1345" s="92">
        <v>585609464</v>
      </c>
      <c r="P1345" s="71" t="s">
        <v>225</v>
      </c>
      <c r="Q1345" s="71" t="s">
        <v>221</v>
      </c>
      <c r="R1345" s="72">
        <v>4</v>
      </c>
      <c r="S1345" s="75" t="s">
        <v>866</v>
      </c>
      <c r="T1345" s="75" t="s">
        <v>4</v>
      </c>
      <c r="U1345" s="75">
        <v>2018011000692</v>
      </c>
      <c r="V1345" s="72" t="str">
        <f t="shared" si="72"/>
        <v>INVERSION</v>
      </c>
      <c r="W1345" s="72" t="s">
        <v>6557</v>
      </c>
      <c r="X1345" s="72" t="s">
        <v>6558</v>
      </c>
      <c r="Y1345" s="72" t="s">
        <v>6559</v>
      </c>
      <c r="Z1345" s="72" t="s">
        <v>6560</v>
      </c>
      <c r="AA1345" s="72" t="s">
        <v>6561</v>
      </c>
      <c r="AB1345" s="72">
        <v>0</v>
      </c>
      <c r="AC1345" s="72">
        <v>1</v>
      </c>
      <c r="AD1345" s="76"/>
    </row>
    <row r="1346" spans="1:30" ht="72" x14ac:dyDescent="0.25">
      <c r="A1346" s="62">
        <v>1345</v>
      </c>
      <c r="B1346" s="68" t="s">
        <v>720</v>
      </c>
      <c r="C1346" s="64">
        <f t="shared" si="73"/>
        <v>1</v>
      </c>
      <c r="D1346" s="65">
        <v>45303</v>
      </c>
      <c r="E1346" s="66" t="s">
        <v>6986</v>
      </c>
      <c r="F1346" s="67" t="s">
        <v>5016</v>
      </c>
      <c r="G1346" s="68">
        <v>80111601</v>
      </c>
      <c r="H1346" s="69" t="s">
        <v>6569</v>
      </c>
      <c r="I1346" s="62" t="s">
        <v>153</v>
      </c>
      <c r="J1346" s="62" t="s">
        <v>153</v>
      </c>
      <c r="K1346" s="62">
        <v>11</v>
      </c>
      <c r="L1346" s="62" t="s">
        <v>223</v>
      </c>
      <c r="M1346" s="70" t="s">
        <v>224</v>
      </c>
      <c r="N1346" s="92">
        <v>43755622</v>
      </c>
      <c r="O1346" s="92">
        <v>43755622</v>
      </c>
      <c r="P1346" s="71" t="s">
        <v>225</v>
      </c>
      <c r="Q1346" s="71" t="s">
        <v>221</v>
      </c>
      <c r="R1346" s="72">
        <v>1</v>
      </c>
      <c r="S1346" s="75" t="s">
        <v>720</v>
      </c>
      <c r="T1346" s="75" t="s">
        <v>4</v>
      </c>
      <c r="U1346" s="75">
        <v>2018011000692</v>
      </c>
      <c r="V1346" s="72" t="str">
        <f t="shared" si="72"/>
        <v>INVERSION</v>
      </c>
      <c r="W1346" s="72" t="s">
        <v>6557</v>
      </c>
      <c r="X1346" s="72" t="s">
        <v>6558</v>
      </c>
      <c r="Y1346" s="72" t="s">
        <v>6559</v>
      </c>
      <c r="Z1346" s="72" t="s">
        <v>6560</v>
      </c>
      <c r="AA1346" s="72" t="s">
        <v>6561</v>
      </c>
      <c r="AB1346" s="72">
        <v>0</v>
      </c>
      <c r="AC1346" s="72">
        <v>1</v>
      </c>
      <c r="AD1346" s="76"/>
    </row>
    <row r="1347" spans="1:30" ht="72" x14ac:dyDescent="0.25">
      <c r="A1347" s="62">
        <v>1346</v>
      </c>
      <c r="B1347" s="68" t="s">
        <v>720</v>
      </c>
      <c r="C1347" s="64">
        <f t="shared" si="73"/>
        <v>1</v>
      </c>
      <c r="D1347" s="65">
        <v>45303</v>
      </c>
      <c r="E1347" s="66" t="s">
        <v>6986</v>
      </c>
      <c r="F1347" s="67" t="s">
        <v>5016</v>
      </c>
      <c r="G1347" s="68">
        <v>80111601</v>
      </c>
      <c r="H1347" s="69" t="s">
        <v>6360</v>
      </c>
      <c r="I1347" s="62" t="s">
        <v>153</v>
      </c>
      <c r="J1347" s="62" t="s">
        <v>153</v>
      </c>
      <c r="K1347" s="62">
        <v>11</v>
      </c>
      <c r="L1347" s="62" t="s">
        <v>223</v>
      </c>
      <c r="M1347" s="70" t="s">
        <v>224</v>
      </c>
      <c r="N1347" s="92">
        <v>43755622</v>
      </c>
      <c r="O1347" s="92">
        <v>43755622</v>
      </c>
      <c r="P1347" s="71" t="s">
        <v>225</v>
      </c>
      <c r="Q1347" s="71" t="s">
        <v>221</v>
      </c>
      <c r="R1347" s="72">
        <v>1</v>
      </c>
      <c r="S1347" s="75" t="s">
        <v>720</v>
      </c>
      <c r="T1347" s="75" t="s">
        <v>4</v>
      </c>
      <c r="U1347" s="75">
        <v>2018011000692</v>
      </c>
      <c r="V1347" s="72" t="str">
        <f t="shared" si="72"/>
        <v>INVERSION</v>
      </c>
      <c r="W1347" s="72" t="s">
        <v>6557</v>
      </c>
      <c r="X1347" s="72" t="s">
        <v>6558</v>
      </c>
      <c r="Y1347" s="72" t="s">
        <v>6559</v>
      </c>
      <c r="Z1347" s="72" t="s">
        <v>6560</v>
      </c>
      <c r="AA1347" s="72" t="s">
        <v>6561</v>
      </c>
      <c r="AB1347" s="72">
        <v>0</v>
      </c>
      <c r="AC1347" s="72">
        <v>1</v>
      </c>
      <c r="AD1347" s="76"/>
    </row>
    <row r="1348" spans="1:30" ht="72" x14ac:dyDescent="0.25">
      <c r="A1348" s="62">
        <v>1347</v>
      </c>
      <c r="B1348" s="68" t="s">
        <v>720</v>
      </c>
      <c r="C1348" s="64">
        <f t="shared" si="73"/>
        <v>1</v>
      </c>
      <c r="D1348" s="65">
        <v>45303</v>
      </c>
      <c r="E1348" s="66" t="s">
        <v>6989</v>
      </c>
      <c r="F1348" s="67" t="s">
        <v>5016</v>
      </c>
      <c r="G1348" s="68">
        <v>80111607</v>
      </c>
      <c r="H1348" s="69" t="s">
        <v>6361</v>
      </c>
      <c r="I1348" s="62" t="s">
        <v>153</v>
      </c>
      <c r="J1348" s="62" t="s">
        <v>153</v>
      </c>
      <c r="K1348" s="62">
        <v>11</v>
      </c>
      <c r="L1348" s="62" t="s">
        <v>223</v>
      </c>
      <c r="M1348" s="70" t="s">
        <v>224</v>
      </c>
      <c r="N1348" s="92">
        <v>47166767</v>
      </c>
      <c r="O1348" s="92">
        <v>47166767</v>
      </c>
      <c r="P1348" s="71" t="s">
        <v>225</v>
      </c>
      <c r="Q1348" s="71" t="s">
        <v>221</v>
      </c>
      <c r="R1348" s="72">
        <v>1</v>
      </c>
      <c r="S1348" s="75" t="s">
        <v>720</v>
      </c>
      <c r="T1348" s="75" t="s">
        <v>4</v>
      </c>
      <c r="U1348" s="75">
        <v>2018011000692</v>
      </c>
      <c r="V1348" s="72" t="str">
        <f t="shared" si="72"/>
        <v>INVERSION</v>
      </c>
      <c r="W1348" s="72" t="s">
        <v>6557</v>
      </c>
      <c r="X1348" s="72" t="s">
        <v>6558</v>
      </c>
      <c r="Y1348" s="72" t="s">
        <v>6559</v>
      </c>
      <c r="Z1348" s="72" t="s">
        <v>6560</v>
      </c>
      <c r="AA1348" s="72" t="s">
        <v>6561</v>
      </c>
      <c r="AB1348" s="72">
        <v>0</v>
      </c>
      <c r="AC1348" s="72">
        <v>1</v>
      </c>
      <c r="AD1348" s="76"/>
    </row>
    <row r="1349" spans="1:30" ht="108" x14ac:dyDescent="0.25">
      <c r="A1349" s="62">
        <v>1348</v>
      </c>
      <c r="B1349" s="68" t="s">
        <v>720</v>
      </c>
      <c r="C1349" s="64">
        <f t="shared" si="73"/>
        <v>1</v>
      </c>
      <c r="D1349" s="65">
        <v>45303</v>
      </c>
      <c r="E1349" s="66" t="s">
        <v>6989</v>
      </c>
      <c r="F1349" s="67" t="s">
        <v>5016</v>
      </c>
      <c r="G1349" s="68">
        <v>80111607</v>
      </c>
      <c r="H1349" s="69" t="s">
        <v>6362</v>
      </c>
      <c r="I1349" s="62" t="s">
        <v>153</v>
      </c>
      <c r="J1349" s="62" t="s">
        <v>153</v>
      </c>
      <c r="K1349" s="62">
        <v>12</v>
      </c>
      <c r="L1349" s="62" t="s">
        <v>223</v>
      </c>
      <c r="M1349" s="70" t="s">
        <v>224</v>
      </c>
      <c r="N1349" s="92">
        <v>80500000</v>
      </c>
      <c r="O1349" s="92">
        <v>80500000</v>
      </c>
      <c r="P1349" s="71" t="s">
        <v>225</v>
      </c>
      <c r="Q1349" s="71" t="s">
        <v>221</v>
      </c>
      <c r="R1349" s="72">
        <v>1</v>
      </c>
      <c r="S1349" s="75" t="s">
        <v>720</v>
      </c>
      <c r="T1349" s="75" t="s">
        <v>4</v>
      </c>
      <c r="U1349" s="75">
        <v>2018011000692</v>
      </c>
      <c r="V1349" s="72" t="str">
        <f t="shared" si="72"/>
        <v>INVERSION</v>
      </c>
      <c r="W1349" s="72" t="s">
        <v>6557</v>
      </c>
      <c r="X1349" s="72" t="s">
        <v>6558</v>
      </c>
      <c r="Y1349" s="72" t="s">
        <v>6559</v>
      </c>
      <c r="Z1349" s="72" t="s">
        <v>6560</v>
      </c>
      <c r="AA1349" s="72" t="s">
        <v>6561</v>
      </c>
      <c r="AB1349" s="72">
        <v>0</v>
      </c>
      <c r="AC1349" s="72">
        <v>1</v>
      </c>
      <c r="AD1349" s="76"/>
    </row>
    <row r="1350" spans="1:30" ht="90" x14ac:dyDescent="0.25">
      <c r="A1350" s="62">
        <v>1349</v>
      </c>
      <c r="B1350" s="68" t="s">
        <v>720</v>
      </c>
      <c r="C1350" s="64">
        <f t="shared" si="73"/>
        <v>1</v>
      </c>
      <c r="D1350" s="65">
        <v>45303</v>
      </c>
      <c r="E1350" s="66" t="s">
        <v>6989</v>
      </c>
      <c r="F1350" s="67" t="s">
        <v>5016</v>
      </c>
      <c r="G1350" s="68">
        <v>80111607</v>
      </c>
      <c r="H1350" s="69" t="s">
        <v>6363</v>
      </c>
      <c r="I1350" s="62" t="s">
        <v>153</v>
      </c>
      <c r="J1350" s="62" t="s">
        <v>153</v>
      </c>
      <c r="K1350" s="62">
        <v>12</v>
      </c>
      <c r="L1350" s="62" t="s">
        <v>223</v>
      </c>
      <c r="M1350" s="70" t="s">
        <v>224</v>
      </c>
      <c r="N1350" s="92">
        <v>51750000</v>
      </c>
      <c r="O1350" s="92">
        <v>51750000</v>
      </c>
      <c r="P1350" s="71" t="s">
        <v>225</v>
      </c>
      <c r="Q1350" s="71" t="s">
        <v>221</v>
      </c>
      <c r="R1350" s="72">
        <v>1</v>
      </c>
      <c r="S1350" s="75" t="s">
        <v>720</v>
      </c>
      <c r="T1350" s="75" t="s">
        <v>4</v>
      </c>
      <c r="U1350" s="75">
        <v>2018011000692</v>
      </c>
      <c r="V1350" s="72" t="str">
        <f t="shared" si="72"/>
        <v>INVERSION</v>
      </c>
      <c r="W1350" s="72" t="s">
        <v>6557</v>
      </c>
      <c r="X1350" s="72" t="s">
        <v>6558</v>
      </c>
      <c r="Y1350" s="72" t="s">
        <v>6559</v>
      </c>
      <c r="Z1350" s="72" t="s">
        <v>6560</v>
      </c>
      <c r="AA1350" s="72" t="s">
        <v>6561</v>
      </c>
      <c r="AB1350" s="72">
        <v>0</v>
      </c>
      <c r="AC1350" s="72">
        <v>1</v>
      </c>
      <c r="AD1350" s="76"/>
    </row>
    <row r="1351" spans="1:30" ht="90" x14ac:dyDescent="0.25">
      <c r="A1351" s="62">
        <v>1350</v>
      </c>
      <c r="B1351" s="68" t="s">
        <v>720</v>
      </c>
      <c r="C1351" s="64">
        <f t="shared" si="73"/>
        <v>1</v>
      </c>
      <c r="D1351" s="65">
        <v>45303</v>
      </c>
      <c r="E1351" s="66" t="s">
        <v>6986</v>
      </c>
      <c r="F1351" s="67" t="s">
        <v>5016</v>
      </c>
      <c r="G1351" s="68">
        <v>80111601</v>
      </c>
      <c r="H1351" s="69" t="s">
        <v>6364</v>
      </c>
      <c r="I1351" s="62" t="s">
        <v>153</v>
      </c>
      <c r="J1351" s="62" t="s">
        <v>153</v>
      </c>
      <c r="K1351" s="62">
        <v>12</v>
      </c>
      <c r="L1351" s="62" t="s">
        <v>223</v>
      </c>
      <c r="M1351" s="70" t="s">
        <v>224</v>
      </c>
      <c r="N1351" s="92">
        <v>134479482</v>
      </c>
      <c r="O1351" s="92">
        <v>134479482</v>
      </c>
      <c r="P1351" s="71" t="s">
        <v>225</v>
      </c>
      <c r="Q1351" s="71" t="s">
        <v>221</v>
      </c>
      <c r="R1351" s="72">
        <v>1</v>
      </c>
      <c r="S1351" s="75" t="s">
        <v>866</v>
      </c>
      <c r="T1351" s="75" t="s">
        <v>4</v>
      </c>
      <c r="U1351" s="75">
        <v>2018011000692</v>
      </c>
      <c r="V1351" s="72" t="str">
        <f t="shared" si="72"/>
        <v>INVERSION</v>
      </c>
      <c r="W1351" s="72" t="s">
        <v>6557</v>
      </c>
      <c r="X1351" s="72" t="s">
        <v>6558</v>
      </c>
      <c r="Y1351" s="72" t="s">
        <v>6559</v>
      </c>
      <c r="Z1351" s="72" t="s">
        <v>6560</v>
      </c>
      <c r="AA1351" s="72" t="s">
        <v>6561</v>
      </c>
      <c r="AB1351" s="72">
        <v>0</v>
      </c>
      <c r="AC1351" s="72">
        <v>1</v>
      </c>
      <c r="AD1351" s="76"/>
    </row>
    <row r="1352" spans="1:30" ht="72" x14ac:dyDescent="0.25">
      <c r="A1352" s="62">
        <v>1351</v>
      </c>
      <c r="B1352" s="68" t="s">
        <v>720</v>
      </c>
      <c r="C1352" s="64">
        <f t="shared" si="73"/>
        <v>1</v>
      </c>
      <c r="D1352" s="65">
        <v>45303</v>
      </c>
      <c r="E1352" s="66" t="s">
        <v>6987</v>
      </c>
      <c r="F1352" s="67" t="s">
        <v>5016</v>
      </c>
      <c r="G1352" s="68">
        <v>80111604</v>
      </c>
      <c r="H1352" s="69" t="s">
        <v>6365</v>
      </c>
      <c r="I1352" s="62" t="s">
        <v>153</v>
      </c>
      <c r="J1352" s="62" t="s">
        <v>153</v>
      </c>
      <c r="K1352" s="62">
        <v>12</v>
      </c>
      <c r="L1352" s="62" t="s">
        <v>223</v>
      </c>
      <c r="M1352" s="70" t="s">
        <v>224</v>
      </c>
      <c r="N1352" s="92">
        <v>118580682</v>
      </c>
      <c r="O1352" s="92">
        <v>118580682</v>
      </c>
      <c r="P1352" s="71" t="s">
        <v>225</v>
      </c>
      <c r="Q1352" s="71" t="s">
        <v>221</v>
      </c>
      <c r="R1352" s="72">
        <v>1</v>
      </c>
      <c r="S1352" s="75" t="s">
        <v>1271</v>
      </c>
      <c r="T1352" s="75" t="s">
        <v>4</v>
      </c>
      <c r="U1352" s="75">
        <v>2018011000692</v>
      </c>
      <c r="V1352" s="72" t="str">
        <f t="shared" si="72"/>
        <v>INVERSION</v>
      </c>
      <c r="W1352" s="72" t="s">
        <v>6557</v>
      </c>
      <c r="X1352" s="72" t="s">
        <v>6558</v>
      </c>
      <c r="Y1352" s="72" t="s">
        <v>6559</v>
      </c>
      <c r="Z1352" s="72" t="s">
        <v>6560</v>
      </c>
      <c r="AA1352" s="72" t="s">
        <v>6561</v>
      </c>
      <c r="AB1352" s="72">
        <v>0</v>
      </c>
      <c r="AC1352" s="72">
        <v>1</v>
      </c>
      <c r="AD1352" s="76"/>
    </row>
    <row r="1353" spans="1:30" ht="72" x14ac:dyDescent="0.25">
      <c r="A1353" s="62">
        <v>1352</v>
      </c>
      <c r="B1353" s="68" t="s">
        <v>720</v>
      </c>
      <c r="C1353" s="64">
        <f t="shared" si="73"/>
        <v>2</v>
      </c>
      <c r="D1353" s="65">
        <v>45303</v>
      </c>
      <c r="E1353" s="66" t="s">
        <v>6986</v>
      </c>
      <c r="F1353" s="67" t="s">
        <v>5016</v>
      </c>
      <c r="G1353" s="68">
        <v>80111601</v>
      </c>
      <c r="H1353" s="69" t="s">
        <v>6366</v>
      </c>
      <c r="I1353" s="62" t="s">
        <v>153</v>
      </c>
      <c r="J1353" s="62" t="s">
        <v>153</v>
      </c>
      <c r="K1353" s="62">
        <v>11</v>
      </c>
      <c r="L1353" s="62" t="s">
        <v>223</v>
      </c>
      <c r="M1353" s="70" t="s">
        <v>224</v>
      </c>
      <c r="N1353" s="92">
        <v>64222428</v>
      </c>
      <c r="O1353" s="92">
        <v>64222428</v>
      </c>
      <c r="P1353" s="71" t="s">
        <v>225</v>
      </c>
      <c r="Q1353" s="71" t="s">
        <v>221</v>
      </c>
      <c r="R1353" s="72">
        <v>2</v>
      </c>
      <c r="S1353" s="75" t="s">
        <v>720</v>
      </c>
      <c r="T1353" s="75" t="s">
        <v>4</v>
      </c>
      <c r="U1353" s="75">
        <v>2018011000692</v>
      </c>
      <c r="V1353" s="72" t="str">
        <f t="shared" si="72"/>
        <v>INVERSION</v>
      </c>
      <c r="W1353" s="72" t="s">
        <v>6557</v>
      </c>
      <c r="X1353" s="72" t="s">
        <v>6558</v>
      </c>
      <c r="Y1353" s="72" t="s">
        <v>6559</v>
      </c>
      <c r="Z1353" s="72" t="s">
        <v>6560</v>
      </c>
      <c r="AA1353" s="72" t="s">
        <v>6561</v>
      </c>
      <c r="AB1353" s="72">
        <v>0</v>
      </c>
      <c r="AC1353" s="72">
        <v>1</v>
      </c>
      <c r="AD1353" s="76"/>
    </row>
    <row r="1354" spans="1:30" ht="72" x14ac:dyDescent="0.25">
      <c r="A1354" s="62">
        <v>1353</v>
      </c>
      <c r="B1354" s="68" t="s">
        <v>720</v>
      </c>
      <c r="C1354" s="64">
        <f t="shared" si="73"/>
        <v>1</v>
      </c>
      <c r="D1354" s="65">
        <v>45303</v>
      </c>
      <c r="E1354" s="66" t="s">
        <v>6986</v>
      </c>
      <c r="F1354" s="67" t="s">
        <v>5016</v>
      </c>
      <c r="G1354" s="68">
        <v>80111601</v>
      </c>
      <c r="H1354" s="69" t="s">
        <v>6367</v>
      </c>
      <c r="I1354" s="62" t="s">
        <v>153</v>
      </c>
      <c r="J1354" s="62" t="s">
        <v>153</v>
      </c>
      <c r="K1354" s="62">
        <v>11</v>
      </c>
      <c r="L1354" s="62" t="s">
        <v>223</v>
      </c>
      <c r="M1354" s="70" t="s">
        <v>224</v>
      </c>
      <c r="N1354" s="92">
        <v>35852322</v>
      </c>
      <c r="O1354" s="92">
        <v>35852322</v>
      </c>
      <c r="P1354" s="71" t="s">
        <v>225</v>
      </c>
      <c r="Q1354" s="71" t="s">
        <v>221</v>
      </c>
      <c r="R1354" s="72">
        <v>1</v>
      </c>
      <c r="S1354" s="75" t="s">
        <v>720</v>
      </c>
      <c r="T1354" s="75" t="s">
        <v>4</v>
      </c>
      <c r="U1354" s="75">
        <v>2018011000692</v>
      </c>
      <c r="V1354" s="72" t="str">
        <f t="shared" si="72"/>
        <v>INVERSION</v>
      </c>
      <c r="W1354" s="72" t="s">
        <v>6557</v>
      </c>
      <c r="X1354" s="72" t="s">
        <v>6558</v>
      </c>
      <c r="Y1354" s="72" t="s">
        <v>6559</v>
      </c>
      <c r="Z1354" s="72" t="s">
        <v>6560</v>
      </c>
      <c r="AA1354" s="72" t="s">
        <v>6561</v>
      </c>
      <c r="AB1354" s="72">
        <v>0</v>
      </c>
      <c r="AC1354" s="72">
        <v>1</v>
      </c>
      <c r="AD1354" s="76"/>
    </row>
    <row r="1355" spans="1:30" ht="90" x14ac:dyDescent="0.25">
      <c r="A1355" s="62">
        <v>1354</v>
      </c>
      <c r="B1355" s="68" t="s">
        <v>720</v>
      </c>
      <c r="C1355" s="64">
        <f t="shared" si="73"/>
        <v>1</v>
      </c>
      <c r="D1355" s="65">
        <v>45303</v>
      </c>
      <c r="E1355" s="66" t="s">
        <v>6959</v>
      </c>
      <c r="F1355" s="67" t="s">
        <v>5016</v>
      </c>
      <c r="G1355" s="68">
        <v>80101600</v>
      </c>
      <c r="H1355" s="69" t="s">
        <v>6368</v>
      </c>
      <c r="I1355" s="62" t="s">
        <v>153</v>
      </c>
      <c r="J1355" s="62" t="s">
        <v>154</v>
      </c>
      <c r="K1355" s="62">
        <v>11</v>
      </c>
      <c r="L1355" s="62" t="s">
        <v>1603</v>
      </c>
      <c r="M1355" s="70" t="s">
        <v>1600</v>
      </c>
      <c r="N1355" s="92">
        <v>160313197</v>
      </c>
      <c r="O1355" s="92">
        <v>160313197</v>
      </c>
      <c r="P1355" s="71" t="s">
        <v>225</v>
      </c>
      <c r="Q1355" s="71" t="s">
        <v>221</v>
      </c>
      <c r="R1355" s="72">
        <v>1</v>
      </c>
      <c r="S1355" s="75" t="s">
        <v>720</v>
      </c>
      <c r="T1355" s="75" t="s">
        <v>4</v>
      </c>
      <c r="U1355" s="75">
        <v>2018011000692</v>
      </c>
      <c r="V1355" s="72" t="str">
        <f t="shared" si="72"/>
        <v>INVERSION</v>
      </c>
      <c r="W1355" s="72" t="s">
        <v>6557</v>
      </c>
      <c r="X1355" s="72" t="s">
        <v>6558</v>
      </c>
      <c r="Y1355" s="72" t="s">
        <v>6559</v>
      </c>
      <c r="Z1355" s="72" t="s">
        <v>6560</v>
      </c>
      <c r="AA1355" s="72" t="s">
        <v>6561</v>
      </c>
      <c r="AB1355" s="72">
        <v>0</v>
      </c>
      <c r="AC1355" s="72">
        <v>1</v>
      </c>
      <c r="AD1355" s="76"/>
    </row>
    <row r="1356" spans="1:30" ht="108" x14ac:dyDescent="0.25">
      <c r="A1356" s="62">
        <v>1355</v>
      </c>
      <c r="B1356" s="68" t="s">
        <v>720</v>
      </c>
      <c r="C1356" s="64">
        <f t="shared" si="73"/>
        <v>1</v>
      </c>
      <c r="D1356" s="65">
        <v>45303</v>
      </c>
      <c r="E1356" s="66" t="s">
        <v>7012</v>
      </c>
      <c r="F1356" s="67" t="s">
        <v>5016</v>
      </c>
      <c r="G1356" s="68">
        <v>80101704</v>
      </c>
      <c r="H1356" s="69" t="s">
        <v>6369</v>
      </c>
      <c r="I1356" s="62" t="s">
        <v>153</v>
      </c>
      <c r="J1356" s="62" t="s">
        <v>154</v>
      </c>
      <c r="K1356" s="62">
        <v>11</v>
      </c>
      <c r="L1356" s="62" t="s">
        <v>1603</v>
      </c>
      <c r="M1356" s="70" t="s">
        <v>1600</v>
      </c>
      <c r="N1356" s="92">
        <v>132491524</v>
      </c>
      <c r="O1356" s="92">
        <v>132491524</v>
      </c>
      <c r="P1356" s="71" t="s">
        <v>225</v>
      </c>
      <c r="Q1356" s="71" t="s">
        <v>221</v>
      </c>
      <c r="R1356" s="72">
        <v>1</v>
      </c>
      <c r="S1356" s="75" t="s">
        <v>720</v>
      </c>
      <c r="T1356" s="75" t="s">
        <v>4</v>
      </c>
      <c r="U1356" s="75">
        <v>2018011000692</v>
      </c>
      <c r="V1356" s="72" t="str">
        <f t="shared" si="72"/>
        <v>INVERSION</v>
      </c>
      <c r="W1356" s="72" t="s">
        <v>6557</v>
      </c>
      <c r="X1356" s="72" t="s">
        <v>6558</v>
      </c>
      <c r="Y1356" s="72" t="s">
        <v>6559</v>
      </c>
      <c r="Z1356" s="72" t="s">
        <v>6560</v>
      </c>
      <c r="AA1356" s="72" t="s">
        <v>6561</v>
      </c>
      <c r="AB1356" s="72">
        <v>0</v>
      </c>
      <c r="AC1356" s="72">
        <v>1</v>
      </c>
      <c r="AD1356" s="76"/>
    </row>
    <row r="1357" spans="1:30" ht="108" x14ac:dyDescent="0.25">
      <c r="A1357" s="62">
        <v>1356</v>
      </c>
      <c r="B1357" s="68" t="s">
        <v>720</v>
      </c>
      <c r="C1357" s="64">
        <f t="shared" si="73"/>
        <v>1</v>
      </c>
      <c r="D1357" s="65">
        <v>45303</v>
      </c>
      <c r="E1357" s="66" t="s">
        <v>6957</v>
      </c>
      <c r="F1357" s="67" t="s">
        <v>5016</v>
      </c>
      <c r="G1357" s="68">
        <v>80101504</v>
      </c>
      <c r="H1357" s="69" t="s">
        <v>6370</v>
      </c>
      <c r="I1357" s="62" t="s">
        <v>154</v>
      </c>
      <c r="J1357" s="62" t="s">
        <v>155</v>
      </c>
      <c r="K1357" s="62">
        <v>9</v>
      </c>
      <c r="L1357" s="62" t="s">
        <v>1603</v>
      </c>
      <c r="M1357" s="70" t="s">
        <v>1600</v>
      </c>
      <c r="N1357" s="92">
        <v>108402156</v>
      </c>
      <c r="O1357" s="92">
        <v>108402156</v>
      </c>
      <c r="P1357" s="71" t="s">
        <v>225</v>
      </c>
      <c r="Q1357" s="71" t="s">
        <v>221</v>
      </c>
      <c r="R1357" s="72">
        <v>1</v>
      </c>
      <c r="S1357" s="75" t="s">
        <v>720</v>
      </c>
      <c r="T1357" s="75" t="s">
        <v>4</v>
      </c>
      <c r="U1357" s="75">
        <v>2018011000692</v>
      </c>
      <c r="V1357" s="72" t="str">
        <f t="shared" si="72"/>
        <v>INVERSION</v>
      </c>
      <c r="W1357" s="72" t="s">
        <v>6557</v>
      </c>
      <c r="X1357" s="72" t="s">
        <v>6558</v>
      </c>
      <c r="Y1357" s="72" t="s">
        <v>6559</v>
      </c>
      <c r="Z1357" s="72" t="s">
        <v>6560</v>
      </c>
      <c r="AA1357" s="72" t="s">
        <v>6561</v>
      </c>
      <c r="AB1357" s="72">
        <v>0</v>
      </c>
      <c r="AC1357" s="72">
        <v>1</v>
      </c>
      <c r="AD1357" s="76"/>
    </row>
    <row r="1358" spans="1:30" ht="108" x14ac:dyDescent="0.25">
      <c r="A1358" s="62">
        <v>1357</v>
      </c>
      <c r="B1358" s="68" t="s">
        <v>720</v>
      </c>
      <c r="C1358" s="64">
        <f t="shared" si="73"/>
        <v>1</v>
      </c>
      <c r="D1358" s="65">
        <v>45303</v>
      </c>
      <c r="E1358" s="66" t="s">
        <v>6957</v>
      </c>
      <c r="F1358" s="67" t="s">
        <v>5016</v>
      </c>
      <c r="G1358" s="68">
        <v>80101504</v>
      </c>
      <c r="H1358" s="69" t="s">
        <v>6371</v>
      </c>
      <c r="I1358" s="62" t="s">
        <v>153</v>
      </c>
      <c r="J1358" s="62" t="s">
        <v>154</v>
      </c>
      <c r="K1358" s="62">
        <v>11</v>
      </c>
      <c r="L1358" s="62" t="s">
        <v>1603</v>
      </c>
      <c r="M1358" s="70" t="s">
        <v>1600</v>
      </c>
      <c r="N1358" s="92">
        <v>104669840</v>
      </c>
      <c r="O1358" s="92">
        <v>104669840</v>
      </c>
      <c r="P1358" s="71" t="s">
        <v>225</v>
      </c>
      <c r="Q1358" s="71" t="s">
        <v>221</v>
      </c>
      <c r="R1358" s="72">
        <v>1</v>
      </c>
      <c r="S1358" s="75" t="s">
        <v>720</v>
      </c>
      <c r="T1358" s="75" t="s">
        <v>4</v>
      </c>
      <c r="U1358" s="75">
        <v>2018011000692</v>
      </c>
      <c r="V1358" s="72" t="str">
        <f t="shared" si="72"/>
        <v>INVERSION</v>
      </c>
      <c r="W1358" s="72" t="s">
        <v>6557</v>
      </c>
      <c r="X1358" s="72" t="s">
        <v>6558</v>
      </c>
      <c r="Y1358" s="72" t="s">
        <v>6559</v>
      </c>
      <c r="Z1358" s="72" t="s">
        <v>6560</v>
      </c>
      <c r="AA1358" s="72" t="s">
        <v>6561</v>
      </c>
      <c r="AB1358" s="72">
        <v>0</v>
      </c>
      <c r="AC1358" s="72">
        <v>1</v>
      </c>
      <c r="AD1358" s="76"/>
    </row>
    <row r="1359" spans="1:30" ht="108" x14ac:dyDescent="0.25">
      <c r="A1359" s="62">
        <v>1358</v>
      </c>
      <c r="B1359" s="68" t="s">
        <v>720</v>
      </c>
      <c r="C1359" s="64">
        <f t="shared" si="73"/>
        <v>1</v>
      </c>
      <c r="D1359" s="65">
        <v>45303</v>
      </c>
      <c r="E1359" s="66" t="s">
        <v>6957</v>
      </c>
      <c r="F1359" s="67" t="s">
        <v>5016</v>
      </c>
      <c r="G1359" s="68">
        <v>80101504</v>
      </c>
      <c r="H1359" s="69" t="s">
        <v>6372</v>
      </c>
      <c r="I1359" s="62" t="s">
        <v>153</v>
      </c>
      <c r="J1359" s="62" t="s">
        <v>154</v>
      </c>
      <c r="K1359" s="62">
        <v>11</v>
      </c>
      <c r="L1359" s="62" t="s">
        <v>1603</v>
      </c>
      <c r="M1359" s="70" t="s">
        <v>1600</v>
      </c>
      <c r="N1359" s="92">
        <v>104669840</v>
      </c>
      <c r="O1359" s="92">
        <v>104669840</v>
      </c>
      <c r="P1359" s="71" t="s">
        <v>225</v>
      </c>
      <c r="Q1359" s="71" t="s">
        <v>221</v>
      </c>
      <c r="R1359" s="72">
        <v>1</v>
      </c>
      <c r="S1359" s="75" t="s">
        <v>720</v>
      </c>
      <c r="T1359" s="75" t="s">
        <v>4</v>
      </c>
      <c r="U1359" s="75">
        <v>2018011000692</v>
      </c>
      <c r="V1359" s="72" t="str">
        <f t="shared" si="72"/>
        <v>INVERSION</v>
      </c>
      <c r="W1359" s="72" t="s">
        <v>6557</v>
      </c>
      <c r="X1359" s="72" t="s">
        <v>6558</v>
      </c>
      <c r="Y1359" s="72" t="s">
        <v>6559</v>
      </c>
      <c r="Z1359" s="72" t="s">
        <v>6560</v>
      </c>
      <c r="AA1359" s="72" t="s">
        <v>6561</v>
      </c>
      <c r="AB1359" s="72">
        <v>0</v>
      </c>
      <c r="AC1359" s="72">
        <v>1</v>
      </c>
      <c r="AD1359" s="76"/>
    </row>
    <row r="1360" spans="1:30" ht="90" x14ac:dyDescent="0.25">
      <c r="A1360" s="62">
        <v>1359</v>
      </c>
      <c r="B1360" s="68" t="s">
        <v>720</v>
      </c>
      <c r="C1360" s="64">
        <f t="shared" si="73"/>
        <v>1</v>
      </c>
      <c r="D1360" s="65">
        <v>45303</v>
      </c>
      <c r="E1360" s="66" t="s">
        <v>6957</v>
      </c>
      <c r="F1360" s="67" t="s">
        <v>5016</v>
      </c>
      <c r="G1360" s="68">
        <v>80101504</v>
      </c>
      <c r="H1360" s="69" t="s">
        <v>6373</v>
      </c>
      <c r="I1360" s="62" t="s">
        <v>155</v>
      </c>
      <c r="J1360" s="62" t="s">
        <v>160</v>
      </c>
      <c r="K1360" s="62">
        <v>5</v>
      </c>
      <c r="L1360" s="62" t="s">
        <v>1603</v>
      </c>
      <c r="M1360" s="70" t="s">
        <v>1600</v>
      </c>
      <c r="N1360" s="92">
        <v>4347065368</v>
      </c>
      <c r="O1360" s="92">
        <v>2205723379</v>
      </c>
      <c r="P1360" s="71" t="s">
        <v>1611</v>
      </c>
      <c r="Q1360" s="71" t="s">
        <v>1612</v>
      </c>
      <c r="R1360" s="72">
        <v>1</v>
      </c>
      <c r="S1360" s="75" t="s">
        <v>1613</v>
      </c>
      <c r="T1360" s="75" t="s">
        <v>4</v>
      </c>
      <c r="U1360" s="75">
        <v>2018011000692</v>
      </c>
      <c r="V1360" s="72" t="str">
        <f t="shared" si="72"/>
        <v>INVERSION</v>
      </c>
      <c r="W1360" s="72" t="s">
        <v>6557</v>
      </c>
      <c r="X1360" s="72" t="s">
        <v>6558</v>
      </c>
      <c r="Y1360" s="72" t="s">
        <v>6559</v>
      </c>
      <c r="Z1360" s="72" t="s">
        <v>6560</v>
      </c>
      <c r="AA1360" s="72" t="s">
        <v>6561</v>
      </c>
      <c r="AB1360" s="72">
        <v>0</v>
      </c>
      <c r="AC1360" s="72">
        <v>1</v>
      </c>
      <c r="AD1360" s="76"/>
    </row>
    <row r="1361" spans="1:30" ht="108" x14ac:dyDescent="0.25">
      <c r="A1361" s="62">
        <v>1360</v>
      </c>
      <c r="B1361" s="68" t="s">
        <v>720</v>
      </c>
      <c r="C1361" s="64">
        <f t="shared" si="73"/>
        <v>1</v>
      </c>
      <c r="D1361" s="65">
        <v>45303</v>
      </c>
      <c r="E1361" s="66" t="s">
        <v>7013</v>
      </c>
      <c r="F1361" s="67" t="s">
        <v>5016</v>
      </c>
      <c r="G1361" s="68">
        <v>80101507</v>
      </c>
      <c r="H1361" s="69" t="s">
        <v>6374</v>
      </c>
      <c r="I1361" s="62" t="s">
        <v>153</v>
      </c>
      <c r="J1361" s="62" t="s">
        <v>154</v>
      </c>
      <c r="K1361" s="62">
        <v>11</v>
      </c>
      <c r="L1361" s="62" t="s">
        <v>1603</v>
      </c>
      <c r="M1361" s="70" t="s">
        <v>1600</v>
      </c>
      <c r="N1361" s="92">
        <v>163426074</v>
      </c>
      <c r="O1361" s="92">
        <v>163426074</v>
      </c>
      <c r="P1361" s="71" t="s">
        <v>225</v>
      </c>
      <c r="Q1361" s="71" t="s">
        <v>221</v>
      </c>
      <c r="R1361" s="72">
        <v>1</v>
      </c>
      <c r="S1361" s="75" t="s">
        <v>1613</v>
      </c>
      <c r="T1361" s="75" t="s">
        <v>4</v>
      </c>
      <c r="U1361" s="75">
        <v>2018011000692</v>
      </c>
      <c r="V1361" s="72" t="str">
        <f t="shared" si="72"/>
        <v>INVERSION</v>
      </c>
      <c r="W1361" s="72" t="s">
        <v>6557</v>
      </c>
      <c r="X1361" s="72" t="s">
        <v>6558</v>
      </c>
      <c r="Y1361" s="72" t="s">
        <v>6559</v>
      </c>
      <c r="Z1361" s="72" t="s">
        <v>6560</v>
      </c>
      <c r="AA1361" s="72" t="s">
        <v>6561</v>
      </c>
      <c r="AB1361" s="72">
        <v>0</v>
      </c>
      <c r="AC1361" s="72">
        <v>1</v>
      </c>
      <c r="AD1361" s="76"/>
    </row>
    <row r="1362" spans="1:30" ht="90" x14ac:dyDescent="0.25">
      <c r="A1362" s="62">
        <v>1361</v>
      </c>
      <c r="B1362" s="68" t="s">
        <v>720</v>
      </c>
      <c r="C1362" s="64">
        <f t="shared" si="73"/>
        <v>1</v>
      </c>
      <c r="D1362" s="65">
        <v>45303</v>
      </c>
      <c r="E1362" s="66" t="s">
        <v>7014</v>
      </c>
      <c r="F1362" s="67" t="s">
        <v>5016</v>
      </c>
      <c r="G1362" s="68">
        <v>81111705</v>
      </c>
      <c r="H1362" s="69" t="s">
        <v>6375</v>
      </c>
      <c r="I1362" s="62" t="s">
        <v>154</v>
      </c>
      <c r="J1362" s="62" t="s">
        <v>155</v>
      </c>
      <c r="K1362" s="62">
        <v>10</v>
      </c>
      <c r="L1362" s="62" t="s">
        <v>1603</v>
      </c>
      <c r="M1362" s="70" t="s">
        <v>1600</v>
      </c>
      <c r="N1362" s="92">
        <v>128632550</v>
      </c>
      <c r="O1362" s="92">
        <v>128632550</v>
      </c>
      <c r="P1362" s="71" t="s">
        <v>225</v>
      </c>
      <c r="Q1362" s="71" t="s">
        <v>221</v>
      </c>
      <c r="R1362" s="72">
        <v>1</v>
      </c>
      <c r="S1362" s="75" t="s">
        <v>1613</v>
      </c>
      <c r="T1362" s="75" t="s">
        <v>4</v>
      </c>
      <c r="U1362" s="75">
        <v>2018011000692</v>
      </c>
      <c r="V1362" s="72" t="str">
        <f t="shared" ref="V1362:V1425" si="74">IF(T1362="NA","FUNCIONAMIENTO",IF(T1362&gt;0,"INVERSION",))</f>
        <v>INVERSION</v>
      </c>
      <c r="W1362" s="72" t="s">
        <v>6557</v>
      </c>
      <c r="X1362" s="72" t="s">
        <v>6558</v>
      </c>
      <c r="Y1362" s="72" t="s">
        <v>6559</v>
      </c>
      <c r="Z1362" s="72" t="s">
        <v>6560</v>
      </c>
      <c r="AA1362" s="72" t="s">
        <v>6561</v>
      </c>
      <c r="AB1362" s="72">
        <v>0</v>
      </c>
      <c r="AC1362" s="72">
        <v>1</v>
      </c>
      <c r="AD1362" s="76"/>
    </row>
    <row r="1363" spans="1:30" ht="90" x14ac:dyDescent="0.25">
      <c r="A1363" s="62">
        <v>1362</v>
      </c>
      <c r="B1363" s="68" t="s">
        <v>720</v>
      </c>
      <c r="C1363" s="64">
        <f t="shared" si="73"/>
        <v>1</v>
      </c>
      <c r="D1363" s="65">
        <v>45303</v>
      </c>
      <c r="E1363" s="66" t="s">
        <v>7013</v>
      </c>
      <c r="F1363" s="67" t="s">
        <v>5016</v>
      </c>
      <c r="G1363" s="68">
        <v>80101507</v>
      </c>
      <c r="H1363" s="69" t="s">
        <v>6376</v>
      </c>
      <c r="I1363" s="62" t="s">
        <v>153</v>
      </c>
      <c r="J1363" s="62" t="s">
        <v>154</v>
      </c>
      <c r="K1363" s="62">
        <v>11</v>
      </c>
      <c r="L1363" s="62" t="s">
        <v>1603</v>
      </c>
      <c r="M1363" s="70" t="s">
        <v>1600</v>
      </c>
      <c r="N1363" s="92">
        <v>111783320</v>
      </c>
      <c r="O1363" s="92">
        <v>111783320</v>
      </c>
      <c r="P1363" s="71" t="s">
        <v>225</v>
      </c>
      <c r="Q1363" s="71" t="s">
        <v>221</v>
      </c>
      <c r="R1363" s="72">
        <v>1</v>
      </c>
      <c r="S1363" s="75" t="s">
        <v>1613</v>
      </c>
      <c r="T1363" s="75" t="s">
        <v>4</v>
      </c>
      <c r="U1363" s="75">
        <v>2018011000692</v>
      </c>
      <c r="V1363" s="72" t="str">
        <f t="shared" si="74"/>
        <v>INVERSION</v>
      </c>
      <c r="W1363" s="72" t="s">
        <v>6557</v>
      </c>
      <c r="X1363" s="72" t="s">
        <v>6558</v>
      </c>
      <c r="Y1363" s="72" t="s">
        <v>6559</v>
      </c>
      <c r="Z1363" s="72" t="s">
        <v>6560</v>
      </c>
      <c r="AA1363" s="72" t="s">
        <v>6561</v>
      </c>
      <c r="AB1363" s="72">
        <v>0</v>
      </c>
      <c r="AC1363" s="72">
        <v>1</v>
      </c>
      <c r="AD1363" s="76"/>
    </row>
    <row r="1364" spans="1:30" ht="90" x14ac:dyDescent="0.25">
      <c r="A1364" s="62">
        <v>1363</v>
      </c>
      <c r="B1364" s="68" t="s">
        <v>720</v>
      </c>
      <c r="C1364" s="64">
        <f t="shared" si="73"/>
        <v>1</v>
      </c>
      <c r="D1364" s="65">
        <v>45303</v>
      </c>
      <c r="E1364" s="66" t="s">
        <v>7013</v>
      </c>
      <c r="F1364" s="67" t="s">
        <v>5016</v>
      </c>
      <c r="G1364" s="68">
        <v>80101507</v>
      </c>
      <c r="H1364" s="69" t="s">
        <v>6377</v>
      </c>
      <c r="I1364" s="62" t="s">
        <v>153</v>
      </c>
      <c r="J1364" s="62" t="s">
        <v>154</v>
      </c>
      <c r="K1364" s="62">
        <v>11</v>
      </c>
      <c r="L1364" s="62" t="s">
        <v>1603</v>
      </c>
      <c r="M1364" s="70" t="s">
        <v>1600</v>
      </c>
      <c r="N1364" s="92">
        <v>111783320</v>
      </c>
      <c r="O1364" s="92">
        <v>111783320</v>
      </c>
      <c r="P1364" s="71" t="s">
        <v>225</v>
      </c>
      <c r="Q1364" s="71" t="s">
        <v>221</v>
      </c>
      <c r="R1364" s="72">
        <v>1</v>
      </c>
      <c r="S1364" s="75" t="s">
        <v>1613</v>
      </c>
      <c r="T1364" s="75" t="s">
        <v>4</v>
      </c>
      <c r="U1364" s="75">
        <v>2018011000692</v>
      </c>
      <c r="V1364" s="72" t="str">
        <f t="shared" si="74"/>
        <v>INVERSION</v>
      </c>
      <c r="W1364" s="72" t="s">
        <v>6557</v>
      </c>
      <c r="X1364" s="72" t="s">
        <v>6558</v>
      </c>
      <c r="Y1364" s="72" t="s">
        <v>6559</v>
      </c>
      <c r="Z1364" s="72" t="s">
        <v>6560</v>
      </c>
      <c r="AA1364" s="72" t="s">
        <v>6561</v>
      </c>
      <c r="AB1364" s="72">
        <v>0</v>
      </c>
      <c r="AC1364" s="72">
        <v>1</v>
      </c>
      <c r="AD1364" s="76"/>
    </row>
    <row r="1365" spans="1:30" ht="90" x14ac:dyDescent="0.25">
      <c r="A1365" s="62">
        <v>1364</v>
      </c>
      <c r="B1365" s="68" t="s">
        <v>720</v>
      </c>
      <c r="C1365" s="64">
        <f t="shared" si="73"/>
        <v>1</v>
      </c>
      <c r="D1365" s="65">
        <v>45303</v>
      </c>
      <c r="E1365" s="66" t="s">
        <v>7013</v>
      </c>
      <c r="F1365" s="67" t="s">
        <v>5016</v>
      </c>
      <c r="G1365" s="68">
        <v>80101507</v>
      </c>
      <c r="H1365" s="69" t="s">
        <v>6378</v>
      </c>
      <c r="I1365" s="62" t="s">
        <v>154</v>
      </c>
      <c r="J1365" s="62" t="s">
        <v>155</v>
      </c>
      <c r="K1365" s="62">
        <v>10</v>
      </c>
      <c r="L1365" s="62" t="s">
        <v>1603</v>
      </c>
      <c r="M1365" s="70" t="s">
        <v>1600</v>
      </c>
      <c r="N1365" s="92">
        <v>101621200</v>
      </c>
      <c r="O1365" s="92">
        <v>101621200</v>
      </c>
      <c r="P1365" s="71" t="s">
        <v>225</v>
      </c>
      <c r="Q1365" s="71" t="s">
        <v>221</v>
      </c>
      <c r="R1365" s="72">
        <v>1</v>
      </c>
      <c r="S1365" s="75" t="s">
        <v>1613</v>
      </c>
      <c r="T1365" s="75" t="s">
        <v>4</v>
      </c>
      <c r="U1365" s="75">
        <v>2018011000692</v>
      </c>
      <c r="V1365" s="72" t="str">
        <f t="shared" si="74"/>
        <v>INVERSION</v>
      </c>
      <c r="W1365" s="72" t="s">
        <v>6557</v>
      </c>
      <c r="X1365" s="72" t="s">
        <v>6558</v>
      </c>
      <c r="Y1365" s="72" t="s">
        <v>6559</v>
      </c>
      <c r="Z1365" s="72" t="s">
        <v>6560</v>
      </c>
      <c r="AA1365" s="72" t="s">
        <v>6561</v>
      </c>
      <c r="AB1365" s="72">
        <v>0</v>
      </c>
      <c r="AC1365" s="72">
        <v>1</v>
      </c>
      <c r="AD1365" s="76"/>
    </row>
    <row r="1366" spans="1:30" ht="90" x14ac:dyDescent="0.25">
      <c r="A1366" s="62">
        <v>1365</v>
      </c>
      <c r="B1366" s="68" t="s">
        <v>720</v>
      </c>
      <c r="C1366" s="64">
        <f t="shared" si="73"/>
        <v>1</v>
      </c>
      <c r="D1366" s="65">
        <v>45303</v>
      </c>
      <c r="E1366" s="66" t="s">
        <v>7013</v>
      </c>
      <c r="F1366" s="67" t="s">
        <v>5016</v>
      </c>
      <c r="G1366" s="68">
        <v>80101507</v>
      </c>
      <c r="H1366" s="69" t="s">
        <v>6379</v>
      </c>
      <c r="I1366" s="62" t="s">
        <v>154</v>
      </c>
      <c r="J1366" s="62" t="s">
        <v>155</v>
      </c>
      <c r="K1366" s="62">
        <v>10</v>
      </c>
      <c r="L1366" s="62" t="s">
        <v>1603</v>
      </c>
      <c r="M1366" s="70" t="s">
        <v>1600</v>
      </c>
      <c r="N1366" s="92">
        <v>101621200</v>
      </c>
      <c r="O1366" s="92">
        <v>101621200</v>
      </c>
      <c r="P1366" s="71" t="s">
        <v>225</v>
      </c>
      <c r="Q1366" s="71" t="s">
        <v>221</v>
      </c>
      <c r="R1366" s="72">
        <v>1</v>
      </c>
      <c r="S1366" s="75" t="s">
        <v>1613</v>
      </c>
      <c r="T1366" s="75" t="s">
        <v>4</v>
      </c>
      <c r="U1366" s="75">
        <v>2018011000692</v>
      </c>
      <c r="V1366" s="72" t="str">
        <f t="shared" si="74"/>
        <v>INVERSION</v>
      </c>
      <c r="W1366" s="72" t="s">
        <v>6557</v>
      </c>
      <c r="X1366" s="72" t="s">
        <v>6558</v>
      </c>
      <c r="Y1366" s="72" t="s">
        <v>6559</v>
      </c>
      <c r="Z1366" s="72" t="s">
        <v>6560</v>
      </c>
      <c r="AA1366" s="72" t="s">
        <v>6561</v>
      </c>
      <c r="AB1366" s="72">
        <v>0</v>
      </c>
      <c r="AC1366" s="72">
        <v>1</v>
      </c>
      <c r="AD1366" s="76"/>
    </row>
    <row r="1367" spans="1:30" ht="90" x14ac:dyDescent="0.25">
      <c r="A1367" s="62">
        <v>1366</v>
      </c>
      <c r="B1367" s="68" t="s">
        <v>720</v>
      </c>
      <c r="C1367" s="64">
        <f t="shared" si="73"/>
        <v>1</v>
      </c>
      <c r="D1367" s="65">
        <v>45303</v>
      </c>
      <c r="E1367" s="66" t="s">
        <v>7013</v>
      </c>
      <c r="F1367" s="67" t="s">
        <v>5016</v>
      </c>
      <c r="G1367" s="68">
        <v>80101507</v>
      </c>
      <c r="H1367" s="69" t="s">
        <v>6380</v>
      </c>
      <c r="I1367" s="62" t="s">
        <v>154</v>
      </c>
      <c r="J1367" s="62" t="s">
        <v>155</v>
      </c>
      <c r="K1367" s="62">
        <v>10</v>
      </c>
      <c r="L1367" s="62" t="s">
        <v>1603</v>
      </c>
      <c r="M1367" s="70" t="s">
        <v>1600</v>
      </c>
      <c r="N1367" s="92">
        <v>128632550</v>
      </c>
      <c r="O1367" s="92">
        <v>128632550</v>
      </c>
      <c r="P1367" s="71" t="s">
        <v>225</v>
      </c>
      <c r="Q1367" s="71" t="s">
        <v>221</v>
      </c>
      <c r="R1367" s="72">
        <v>1</v>
      </c>
      <c r="S1367" s="75" t="s">
        <v>1613</v>
      </c>
      <c r="T1367" s="75" t="s">
        <v>4</v>
      </c>
      <c r="U1367" s="75">
        <v>2018011000692</v>
      </c>
      <c r="V1367" s="72" t="str">
        <f t="shared" si="74"/>
        <v>INVERSION</v>
      </c>
      <c r="W1367" s="72" t="s">
        <v>6557</v>
      </c>
      <c r="X1367" s="72" t="s">
        <v>6558</v>
      </c>
      <c r="Y1367" s="72" t="s">
        <v>6559</v>
      </c>
      <c r="Z1367" s="72" t="s">
        <v>6560</v>
      </c>
      <c r="AA1367" s="72" t="s">
        <v>6561</v>
      </c>
      <c r="AB1367" s="72">
        <v>0</v>
      </c>
      <c r="AC1367" s="72">
        <v>1</v>
      </c>
      <c r="AD1367" s="76"/>
    </row>
    <row r="1368" spans="1:30" ht="90" x14ac:dyDescent="0.25">
      <c r="A1368" s="62">
        <v>1367</v>
      </c>
      <c r="B1368" s="68" t="s">
        <v>720</v>
      </c>
      <c r="C1368" s="64">
        <f t="shared" si="73"/>
        <v>1</v>
      </c>
      <c r="D1368" s="65">
        <v>45303</v>
      </c>
      <c r="E1368" s="66" t="s">
        <v>7013</v>
      </c>
      <c r="F1368" s="67" t="s">
        <v>5016</v>
      </c>
      <c r="G1368" s="68">
        <v>80101507</v>
      </c>
      <c r="H1368" s="69" t="s">
        <v>6381</v>
      </c>
      <c r="I1368" s="62" t="s">
        <v>154</v>
      </c>
      <c r="J1368" s="62" t="s">
        <v>155</v>
      </c>
      <c r="K1368" s="62">
        <v>10</v>
      </c>
      <c r="L1368" s="62" t="s">
        <v>1603</v>
      </c>
      <c r="M1368" s="70" t="s">
        <v>1600</v>
      </c>
      <c r="N1368" s="92">
        <v>81540490</v>
      </c>
      <c r="O1368" s="92">
        <v>81540490</v>
      </c>
      <c r="P1368" s="71" t="s">
        <v>225</v>
      </c>
      <c r="Q1368" s="71" t="s">
        <v>221</v>
      </c>
      <c r="R1368" s="72">
        <v>1</v>
      </c>
      <c r="S1368" s="75" t="s">
        <v>1613</v>
      </c>
      <c r="T1368" s="75" t="s">
        <v>4</v>
      </c>
      <c r="U1368" s="75">
        <v>2018011000692</v>
      </c>
      <c r="V1368" s="72" t="str">
        <f t="shared" si="74"/>
        <v>INVERSION</v>
      </c>
      <c r="W1368" s="72" t="s">
        <v>6557</v>
      </c>
      <c r="X1368" s="72" t="s">
        <v>6558</v>
      </c>
      <c r="Y1368" s="72" t="s">
        <v>6559</v>
      </c>
      <c r="Z1368" s="72" t="s">
        <v>6560</v>
      </c>
      <c r="AA1368" s="72" t="s">
        <v>6561</v>
      </c>
      <c r="AB1368" s="72">
        <v>0</v>
      </c>
      <c r="AC1368" s="72">
        <v>1</v>
      </c>
      <c r="AD1368" s="76"/>
    </row>
    <row r="1369" spans="1:30" ht="108" x14ac:dyDescent="0.25">
      <c r="A1369" s="62">
        <v>1368</v>
      </c>
      <c r="B1369" s="68" t="s">
        <v>720</v>
      </c>
      <c r="C1369" s="64">
        <f t="shared" si="73"/>
        <v>1</v>
      </c>
      <c r="D1369" s="65">
        <v>45303</v>
      </c>
      <c r="E1369" s="66" t="s">
        <v>7013</v>
      </c>
      <c r="F1369" s="67" t="s">
        <v>5016</v>
      </c>
      <c r="G1369" s="68">
        <v>80101507</v>
      </c>
      <c r="H1369" s="69" t="s">
        <v>6382</v>
      </c>
      <c r="I1369" s="62" t="s">
        <v>155</v>
      </c>
      <c r="J1369" s="62" t="s">
        <v>156</v>
      </c>
      <c r="K1369" s="62">
        <v>8</v>
      </c>
      <c r="L1369" s="62" t="s">
        <v>1603</v>
      </c>
      <c r="M1369" s="70" t="s">
        <v>1600</v>
      </c>
      <c r="N1369" s="92">
        <v>102906040</v>
      </c>
      <c r="O1369" s="92">
        <v>102906040</v>
      </c>
      <c r="P1369" s="71" t="s">
        <v>225</v>
      </c>
      <c r="Q1369" s="71" t="s">
        <v>221</v>
      </c>
      <c r="R1369" s="72">
        <v>1</v>
      </c>
      <c r="S1369" s="75" t="s">
        <v>1613</v>
      </c>
      <c r="T1369" s="75" t="s">
        <v>4</v>
      </c>
      <c r="U1369" s="75">
        <v>2018011000692</v>
      </c>
      <c r="V1369" s="72" t="str">
        <f t="shared" si="74"/>
        <v>INVERSION</v>
      </c>
      <c r="W1369" s="72" t="s">
        <v>6557</v>
      </c>
      <c r="X1369" s="72" t="s">
        <v>6558</v>
      </c>
      <c r="Y1369" s="72" t="s">
        <v>6559</v>
      </c>
      <c r="Z1369" s="72" t="s">
        <v>6560</v>
      </c>
      <c r="AA1369" s="72" t="s">
        <v>6561</v>
      </c>
      <c r="AB1369" s="72">
        <v>0</v>
      </c>
      <c r="AC1369" s="72">
        <v>1</v>
      </c>
      <c r="AD1369" s="76"/>
    </row>
    <row r="1370" spans="1:30" ht="90" x14ac:dyDescent="0.25">
      <c r="A1370" s="62">
        <v>1369</v>
      </c>
      <c r="B1370" s="68" t="s">
        <v>720</v>
      </c>
      <c r="C1370" s="64">
        <f t="shared" si="73"/>
        <v>1</v>
      </c>
      <c r="D1370" s="65">
        <v>45303</v>
      </c>
      <c r="E1370" s="66" t="s">
        <v>7015</v>
      </c>
      <c r="F1370" s="67" t="s">
        <v>5016</v>
      </c>
      <c r="G1370" s="68">
        <v>80101510</v>
      </c>
      <c r="H1370" s="69" t="s">
        <v>6383</v>
      </c>
      <c r="I1370" s="62" t="s">
        <v>153</v>
      </c>
      <c r="J1370" s="62" t="s">
        <v>154</v>
      </c>
      <c r="K1370" s="62">
        <v>11</v>
      </c>
      <c r="L1370" s="62" t="s">
        <v>1603</v>
      </c>
      <c r="M1370" s="70" t="s">
        <v>1600</v>
      </c>
      <c r="N1370" s="92">
        <v>111783320</v>
      </c>
      <c r="O1370" s="92">
        <v>111783320</v>
      </c>
      <c r="P1370" s="71" t="s">
        <v>225</v>
      </c>
      <c r="Q1370" s="71" t="s">
        <v>221</v>
      </c>
      <c r="R1370" s="72">
        <v>1</v>
      </c>
      <c r="S1370" s="75" t="s">
        <v>1613</v>
      </c>
      <c r="T1370" s="75" t="s">
        <v>4</v>
      </c>
      <c r="U1370" s="75">
        <v>2018011000692</v>
      </c>
      <c r="V1370" s="72" t="str">
        <f t="shared" si="74"/>
        <v>INVERSION</v>
      </c>
      <c r="W1370" s="72" t="s">
        <v>6557</v>
      </c>
      <c r="X1370" s="72" t="s">
        <v>6558</v>
      </c>
      <c r="Y1370" s="72" t="s">
        <v>6559</v>
      </c>
      <c r="Z1370" s="72" t="s">
        <v>6560</v>
      </c>
      <c r="AA1370" s="72" t="s">
        <v>6561</v>
      </c>
      <c r="AB1370" s="72">
        <v>0</v>
      </c>
      <c r="AC1370" s="72">
        <v>1</v>
      </c>
      <c r="AD1370" s="76"/>
    </row>
    <row r="1371" spans="1:30" ht="108" x14ac:dyDescent="0.25">
      <c r="A1371" s="62">
        <v>1370</v>
      </c>
      <c r="B1371" s="68" t="s">
        <v>720</v>
      </c>
      <c r="C1371" s="64">
        <f t="shared" si="73"/>
        <v>1</v>
      </c>
      <c r="D1371" s="65">
        <v>45303</v>
      </c>
      <c r="E1371" s="66" t="s">
        <v>7013</v>
      </c>
      <c r="F1371" s="67" t="s">
        <v>5016</v>
      </c>
      <c r="G1371" s="68">
        <v>80101507</v>
      </c>
      <c r="H1371" s="69" t="s">
        <v>6384</v>
      </c>
      <c r="I1371" s="62" t="s">
        <v>153</v>
      </c>
      <c r="J1371" s="62" t="s">
        <v>154</v>
      </c>
      <c r="K1371" s="62">
        <v>11</v>
      </c>
      <c r="L1371" s="62" t="s">
        <v>1603</v>
      </c>
      <c r="M1371" s="70" t="s">
        <v>1600</v>
      </c>
      <c r="N1371" s="92">
        <v>141495805</v>
      </c>
      <c r="O1371" s="92">
        <v>141495805</v>
      </c>
      <c r="P1371" s="71" t="s">
        <v>225</v>
      </c>
      <c r="Q1371" s="71" t="s">
        <v>221</v>
      </c>
      <c r="R1371" s="72">
        <v>1</v>
      </c>
      <c r="S1371" s="75" t="s">
        <v>1613</v>
      </c>
      <c r="T1371" s="75" t="s">
        <v>4</v>
      </c>
      <c r="U1371" s="75">
        <v>2018011000692</v>
      </c>
      <c r="V1371" s="72" t="str">
        <f t="shared" si="74"/>
        <v>INVERSION</v>
      </c>
      <c r="W1371" s="72" t="s">
        <v>6557</v>
      </c>
      <c r="X1371" s="72" t="s">
        <v>6558</v>
      </c>
      <c r="Y1371" s="72" t="s">
        <v>6559</v>
      </c>
      <c r="Z1371" s="72" t="s">
        <v>6560</v>
      </c>
      <c r="AA1371" s="72" t="s">
        <v>6561</v>
      </c>
      <c r="AB1371" s="72">
        <v>0</v>
      </c>
      <c r="AC1371" s="72">
        <v>1</v>
      </c>
      <c r="AD1371" s="76"/>
    </row>
    <row r="1372" spans="1:30" ht="108" x14ac:dyDescent="0.25">
      <c r="A1372" s="62">
        <v>1371</v>
      </c>
      <c r="B1372" s="68" t="s">
        <v>720</v>
      </c>
      <c r="C1372" s="64">
        <f t="shared" ref="C1372:C1435" si="75">+R1372</f>
        <v>1</v>
      </c>
      <c r="D1372" s="65">
        <v>45303</v>
      </c>
      <c r="E1372" s="66" t="s">
        <v>7013</v>
      </c>
      <c r="F1372" s="67" t="s">
        <v>5016</v>
      </c>
      <c r="G1372" s="68">
        <v>80101507</v>
      </c>
      <c r="H1372" s="69" t="s">
        <v>6385</v>
      </c>
      <c r="I1372" s="62" t="s">
        <v>153</v>
      </c>
      <c r="J1372" s="62" t="s">
        <v>154</v>
      </c>
      <c r="K1372" s="62">
        <v>11</v>
      </c>
      <c r="L1372" s="62" t="s">
        <v>1603</v>
      </c>
      <c r="M1372" s="70" t="s">
        <v>1600</v>
      </c>
      <c r="N1372" s="92">
        <v>89694539</v>
      </c>
      <c r="O1372" s="92">
        <v>89694539</v>
      </c>
      <c r="P1372" s="71" t="s">
        <v>225</v>
      </c>
      <c r="Q1372" s="71" t="s">
        <v>221</v>
      </c>
      <c r="R1372" s="72">
        <v>1</v>
      </c>
      <c r="S1372" s="75" t="s">
        <v>1613</v>
      </c>
      <c r="T1372" s="75" t="s">
        <v>4</v>
      </c>
      <c r="U1372" s="75">
        <v>2018011000692</v>
      </c>
      <c r="V1372" s="72" t="str">
        <f t="shared" si="74"/>
        <v>INVERSION</v>
      </c>
      <c r="W1372" s="72" t="s">
        <v>6557</v>
      </c>
      <c r="X1372" s="72" t="s">
        <v>6558</v>
      </c>
      <c r="Y1372" s="72" t="s">
        <v>6559</v>
      </c>
      <c r="Z1372" s="72" t="s">
        <v>6560</v>
      </c>
      <c r="AA1372" s="72" t="s">
        <v>6561</v>
      </c>
      <c r="AB1372" s="72">
        <v>0</v>
      </c>
      <c r="AC1372" s="72">
        <v>1</v>
      </c>
      <c r="AD1372" s="76"/>
    </row>
    <row r="1373" spans="1:30" ht="90" x14ac:dyDescent="0.25">
      <c r="A1373" s="62">
        <v>1372</v>
      </c>
      <c r="B1373" s="68" t="s">
        <v>720</v>
      </c>
      <c r="C1373" s="64">
        <f t="shared" si="75"/>
        <v>1</v>
      </c>
      <c r="D1373" s="65">
        <v>45303</v>
      </c>
      <c r="E1373" s="66" t="s">
        <v>7013</v>
      </c>
      <c r="F1373" s="67" t="s">
        <v>5016</v>
      </c>
      <c r="G1373" s="68">
        <v>80101507</v>
      </c>
      <c r="H1373" s="69" t="s">
        <v>6386</v>
      </c>
      <c r="I1373" s="62" t="s">
        <v>154</v>
      </c>
      <c r="J1373" s="62" t="s">
        <v>155</v>
      </c>
      <c r="K1373" s="62">
        <v>9</v>
      </c>
      <c r="L1373" s="62" t="s">
        <v>1603</v>
      </c>
      <c r="M1373" s="70" t="s">
        <v>1600</v>
      </c>
      <c r="N1373" s="92">
        <v>152230023</v>
      </c>
      <c r="O1373" s="92">
        <v>152230023</v>
      </c>
      <c r="P1373" s="71" t="s">
        <v>225</v>
      </c>
      <c r="Q1373" s="71" t="s">
        <v>221</v>
      </c>
      <c r="R1373" s="72">
        <v>1</v>
      </c>
      <c r="S1373" s="75" t="s">
        <v>1613</v>
      </c>
      <c r="T1373" s="75" t="s">
        <v>4</v>
      </c>
      <c r="U1373" s="75">
        <v>2018011000692</v>
      </c>
      <c r="V1373" s="72" t="str">
        <f t="shared" si="74"/>
        <v>INVERSION</v>
      </c>
      <c r="W1373" s="72" t="s">
        <v>6557</v>
      </c>
      <c r="X1373" s="72" t="s">
        <v>6558</v>
      </c>
      <c r="Y1373" s="72" t="s">
        <v>6559</v>
      </c>
      <c r="Z1373" s="72" t="s">
        <v>6560</v>
      </c>
      <c r="AA1373" s="72" t="s">
        <v>6561</v>
      </c>
      <c r="AB1373" s="72">
        <v>0</v>
      </c>
      <c r="AC1373" s="72">
        <v>1</v>
      </c>
      <c r="AD1373" s="76"/>
    </row>
    <row r="1374" spans="1:30" ht="90" x14ac:dyDescent="0.25">
      <c r="A1374" s="62">
        <v>1373</v>
      </c>
      <c r="B1374" s="68" t="s">
        <v>720</v>
      </c>
      <c r="C1374" s="64">
        <f t="shared" si="75"/>
        <v>1</v>
      </c>
      <c r="D1374" s="65">
        <v>45303</v>
      </c>
      <c r="E1374" s="66" t="s">
        <v>7014</v>
      </c>
      <c r="F1374" s="67" t="s">
        <v>5016</v>
      </c>
      <c r="G1374" s="68">
        <v>81111705</v>
      </c>
      <c r="H1374" s="69" t="s">
        <v>6387</v>
      </c>
      <c r="I1374" s="62" t="s">
        <v>153</v>
      </c>
      <c r="J1374" s="62" t="s">
        <v>154</v>
      </c>
      <c r="K1374" s="62">
        <v>11</v>
      </c>
      <c r="L1374" s="62" t="s">
        <v>1603</v>
      </c>
      <c r="M1374" s="70" t="s">
        <v>1600</v>
      </c>
      <c r="N1374" s="92">
        <v>141495805</v>
      </c>
      <c r="O1374" s="92">
        <v>141495805</v>
      </c>
      <c r="P1374" s="71" t="s">
        <v>225</v>
      </c>
      <c r="Q1374" s="71" t="s">
        <v>221</v>
      </c>
      <c r="R1374" s="72">
        <v>1</v>
      </c>
      <c r="S1374" s="75" t="s">
        <v>1613</v>
      </c>
      <c r="T1374" s="75" t="s">
        <v>4</v>
      </c>
      <c r="U1374" s="75">
        <v>2018011000692</v>
      </c>
      <c r="V1374" s="72" t="str">
        <f t="shared" si="74"/>
        <v>INVERSION</v>
      </c>
      <c r="W1374" s="72" t="s">
        <v>6557</v>
      </c>
      <c r="X1374" s="72" t="s">
        <v>6558</v>
      </c>
      <c r="Y1374" s="72" t="s">
        <v>6559</v>
      </c>
      <c r="Z1374" s="72" t="s">
        <v>6560</v>
      </c>
      <c r="AA1374" s="72" t="s">
        <v>6561</v>
      </c>
      <c r="AB1374" s="72">
        <v>0</v>
      </c>
      <c r="AC1374" s="72">
        <v>1</v>
      </c>
      <c r="AD1374" s="76"/>
    </row>
    <row r="1375" spans="1:30" ht="90" x14ac:dyDescent="0.25">
      <c r="A1375" s="62">
        <v>1374</v>
      </c>
      <c r="B1375" s="68" t="s">
        <v>720</v>
      </c>
      <c r="C1375" s="64">
        <f t="shared" si="75"/>
        <v>1</v>
      </c>
      <c r="D1375" s="65">
        <v>45303</v>
      </c>
      <c r="E1375" s="66" t="s">
        <v>7014</v>
      </c>
      <c r="F1375" s="67" t="s">
        <v>5016</v>
      </c>
      <c r="G1375" s="68">
        <v>81111705</v>
      </c>
      <c r="H1375" s="69" t="s">
        <v>6388</v>
      </c>
      <c r="I1375" s="62" t="s">
        <v>153</v>
      </c>
      <c r="J1375" s="62" t="s">
        <v>154</v>
      </c>
      <c r="K1375" s="62">
        <v>11</v>
      </c>
      <c r="L1375" s="62" t="s">
        <v>1603</v>
      </c>
      <c r="M1375" s="70" t="s">
        <v>1600</v>
      </c>
      <c r="N1375" s="92">
        <v>77271799</v>
      </c>
      <c r="O1375" s="92">
        <v>77271799</v>
      </c>
      <c r="P1375" s="71" t="s">
        <v>225</v>
      </c>
      <c r="Q1375" s="71" t="s">
        <v>221</v>
      </c>
      <c r="R1375" s="72">
        <v>1</v>
      </c>
      <c r="S1375" s="75" t="s">
        <v>1613</v>
      </c>
      <c r="T1375" s="75" t="s">
        <v>4</v>
      </c>
      <c r="U1375" s="75">
        <v>2018011000692</v>
      </c>
      <c r="V1375" s="72" t="str">
        <f t="shared" si="74"/>
        <v>INVERSION</v>
      </c>
      <c r="W1375" s="72" t="s">
        <v>6557</v>
      </c>
      <c r="X1375" s="72" t="s">
        <v>6558</v>
      </c>
      <c r="Y1375" s="72" t="s">
        <v>6559</v>
      </c>
      <c r="Z1375" s="72" t="s">
        <v>6560</v>
      </c>
      <c r="AA1375" s="72" t="s">
        <v>6561</v>
      </c>
      <c r="AB1375" s="72">
        <v>0</v>
      </c>
      <c r="AC1375" s="72">
        <v>1</v>
      </c>
      <c r="AD1375" s="76"/>
    </row>
    <row r="1376" spans="1:30" ht="90" x14ac:dyDescent="0.25">
      <c r="A1376" s="62">
        <v>1375</v>
      </c>
      <c r="B1376" s="68" t="s">
        <v>720</v>
      </c>
      <c r="C1376" s="64">
        <f t="shared" si="75"/>
        <v>1</v>
      </c>
      <c r="D1376" s="65">
        <v>45303</v>
      </c>
      <c r="E1376" s="66" t="s">
        <v>7014</v>
      </c>
      <c r="F1376" s="67" t="s">
        <v>5016</v>
      </c>
      <c r="G1376" s="68">
        <v>81111705</v>
      </c>
      <c r="H1376" s="69" t="s">
        <v>6389</v>
      </c>
      <c r="I1376" s="62" t="s">
        <v>153</v>
      </c>
      <c r="J1376" s="62" t="s">
        <v>154</v>
      </c>
      <c r="K1376" s="62">
        <v>11</v>
      </c>
      <c r="L1376" s="62" t="s">
        <v>1603</v>
      </c>
      <c r="M1376" s="70" t="s">
        <v>1600</v>
      </c>
      <c r="N1376" s="92">
        <v>111783320</v>
      </c>
      <c r="O1376" s="92">
        <v>111783320</v>
      </c>
      <c r="P1376" s="71" t="s">
        <v>225</v>
      </c>
      <c r="Q1376" s="71" t="s">
        <v>221</v>
      </c>
      <c r="R1376" s="72">
        <v>1</v>
      </c>
      <c r="S1376" s="75" t="s">
        <v>1613</v>
      </c>
      <c r="T1376" s="75" t="s">
        <v>4</v>
      </c>
      <c r="U1376" s="75">
        <v>2018011000692</v>
      </c>
      <c r="V1376" s="72" t="str">
        <f t="shared" si="74"/>
        <v>INVERSION</v>
      </c>
      <c r="W1376" s="72" t="s">
        <v>6557</v>
      </c>
      <c r="X1376" s="72" t="s">
        <v>6558</v>
      </c>
      <c r="Y1376" s="72" t="s">
        <v>6559</v>
      </c>
      <c r="Z1376" s="72" t="s">
        <v>6560</v>
      </c>
      <c r="AA1376" s="72" t="s">
        <v>6561</v>
      </c>
      <c r="AB1376" s="72">
        <v>0</v>
      </c>
      <c r="AC1376" s="72">
        <v>1</v>
      </c>
      <c r="AD1376" s="76"/>
    </row>
    <row r="1377" spans="1:30" ht="90" x14ac:dyDescent="0.25">
      <c r="A1377" s="62">
        <v>1376</v>
      </c>
      <c r="B1377" s="68" t="s">
        <v>720</v>
      </c>
      <c r="C1377" s="64">
        <f t="shared" si="75"/>
        <v>1</v>
      </c>
      <c r="D1377" s="65">
        <v>45303</v>
      </c>
      <c r="E1377" s="66" t="s">
        <v>7014</v>
      </c>
      <c r="F1377" s="67" t="s">
        <v>5016</v>
      </c>
      <c r="G1377" s="68">
        <v>81111705</v>
      </c>
      <c r="H1377" s="69" t="s">
        <v>6390</v>
      </c>
      <c r="I1377" s="62" t="s">
        <v>153</v>
      </c>
      <c r="J1377" s="62" t="s">
        <v>154</v>
      </c>
      <c r="K1377" s="62">
        <v>11</v>
      </c>
      <c r="L1377" s="62" t="s">
        <v>1603</v>
      </c>
      <c r="M1377" s="70" t="s">
        <v>1600</v>
      </c>
      <c r="N1377" s="92">
        <v>141495805</v>
      </c>
      <c r="O1377" s="92">
        <v>141495805</v>
      </c>
      <c r="P1377" s="71" t="s">
        <v>225</v>
      </c>
      <c r="Q1377" s="71" t="s">
        <v>221</v>
      </c>
      <c r="R1377" s="72">
        <v>1</v>
      </c>
      <c r="S1377" s="75" t="s">
        <v>1613</v>
      </c>
      <c r="T1377" s="75" t="s">
        <v>4</v>
      </c>
      <c r="U1377" s="75">
        <v>2018011000692</v>
      </c>
      <c r="V1377" s="72" t="str">
        <f t="shared" si="74"/>
        <v>INVERSION</v>
      </c>
      <c r="W1377" s="72" t="s">
        <v>6557</v>
      </c>
      <c r="X1377" s="72" t="s">
        <v>6558</v>
      </c>
      <c r="Y1377" s="72" t="s">
        <v>6559</v>
      </c>
      <c r="Z1377" s="72" t="s">
        <v>6560</v>
      </c>
      <c r="AA1377" s="72" t="s">
        <v>6561</v>
      </c>
      <c r="AB1377" s="72">
        <v>0</v>
      </c>
      <c r="AC1377" s="72">
        <v>1</v>
      </c>
      <c r="AD1377" s="76"/>
    </row>
    <row r="1378" spans="1:30" ht="90" x14ac:dyDescent="0.25">
      <c r="A1378" s="62">
        <v>1377</v>
      </c>
      <c r="B1378" s="68" t="s">
        <v>720</v>
      </c>
      <c r="C1378" s="64">
        <f t="shared" si="75"/>
        <v>1</v>
      </c>
      <c r="D1378" s="65">
        <v>45303</v>
      </c>
      <c r="E1378" s="66" t="s">
        <v>6957</v>
      </c>
      <c r="F1378" s="67" t="s">
        <v>5016</v>
      </c>
      <c r="G1378" s="68">
        <v>80101504</v>
      </c>
      <c r="H1378" s="69" t="s">
        <v>6391</v>
      </c>
      <c r="I1378" s="62" t="s">
        <v>153</v>
      </c>
      <c r="J1378" s="62" t="s">
        <v>154</v>
      </c>
      <c r="K1378" s="62">
        <v>11</v>
      </c>
      <c r="L1378" s="62" t="s">
        <v>1603</v>
      </c>
      <c r="M1378" s="70" t="s">
        <v>1600</v>
      </c>
      <c r="N1378" s="92">
        <v>89694539</v>
      </c>
      <c r="O1378" s="92">
        <v>89694539</v>
      </c>
      <c r="P1378" s="71" t="s">
        <v>225</v>
      </c>
      <c r="Q1378" s="71" t="s">
        <v>221</v>
      </c>
      <c r="R1378" s="72">
        <v>1</v>
      </c>
      <c r="S1378" s="75" t="s">
        <v>1613</v>
      </c>
      <c r="T1378" s="75" t="s">
        <v>4</v>
      </c>
      <c r="U1378" s="75">
        <v>2018011000692</v>
      </c>
      <c r="V1378" s="72" t="str">
        <f t="shared" si="74"/>
        <v>INVERSION</v>
      </c>
      <c r="W1378" s="72" t="s">
        <v>6557</v>
      </c>
      <c r="X1378" s="72" t="s">
        <v>6558</v>
      </c>
      <c r="Y1378" s="72" t="s">
        <v>6559</v>
      </c>
      <c r="Z1378" s="72" t="s">
        <v>6560</v>
      </c>
      <c r="AA1378" s="72" t="s">
        <v>6561</v>
      </c>
      <c r="AB1378" s="72">
        <v>0</v>
      </c>
      <c r="AC1378" s="72">
        <v>1</v>
      </c>
      <c r="AD1378" s="76"/>
    </row>
    <row r="1379" spans="1:30" ht="90" x14ac:dyDescent="0.25">
      <c r="A1379" s="62">
        <v>1378</v>
      </c>
      <c r="B1379" s="68" t="s">
        <v>720</v>
      </c>
      <c r="C1379" s="64">
        <f t="shared" si="75"/>
        <v>1</v>
      </c>
      <c r="D1379" s="65">
        <v>45303</v>
      </c>
      <c r="E1379" s="66" t="s">
        <v>6957</v>
      </c>
      <c r="F1379" s="67" t="s">
        <v>5016</v>
      </c>
      <c r="G1379" s="68">
        <v>80101504</v>
      </c>
      <c r="H1379" s="69" t="s">
        <v>6392</v>
      </c>
      <c r="I1379" s="62" t="s">
        <v>155</v>
      </c>
      <c r="J1379" s="62" t="s">
        <v>160</v>
      </c>
      <c r="K1379" s="62">
        <v>5</v>
      </c>
      <c r="L1379" s="62" t="s">
        <v>1603</v>
      </c>
      <c r="M1379" s="70" t="s">
        <v>1600</v>
      </c>
      <c r="N1379" s="92">
        <v>4646739240</v>
      </c>
      <c r="O1379" s="92">
        <v>1994838365</v>
      </c>
      <c r="P1379" s="71" t="s">
        <v>1611</v>
      </c>
      <c r="Q1379" s="71" t="s">
        <v>1612</v>
      </c>
      <c r="R1379" s="72">
        <v>1</v>
      </c>
      <c r="S1379" s="75" t="s">
        <v>1613</v>
      </c>
      <c r="T1379" s="75" t="s">
        <v>4</v>
      </c>
      <c r="U1379" s="75">
        <v>2018011000692</v>
      </c>
      <c r="V1379" s="72" t="str">
        <f t="shared" si="74"/>
        <v>INVERSION</v>
      </c>
      <c r="W1379" s="72" t="s">
        <v>6557</v>
      </c>
      <c r="X1379" s="72" t="s">
        <v>6558</v>
      </c>
      <c r="Y1379" s="72" t="s">
        <v>6559</v>
      </c>
      <c r="Z1379" s="72" t="s">
        <v>6560</v>
      </c>
      <c r="AA1379" s="72" t="s">
        <v>6561</v>
      </c>
      <c r="AB1379" s="72">
        <v>0</v>
      </c>
      <c r="AC1379" s="72">
        <v>1</v>
      </c>
      <c r="AD1379" s="76"/>
    </row>
    <row r="1380" spans="1:30" ht="90" x14ac:dyDescent="0.25">
      <c r="A1380" s="62">
        <v>1379</v>
      </c>
      <c r="B1380" s="68" t="s">
        <v>720</v>
      </c>
      <c r="C1380" s="64">
        <f t="shared" si="75"/>
        <v>1</v>
      </c>
      <c r="D1380" s="65">
        <v>45303</v>
      </c>
      <c r="E1380" s="66" t="s">
        <v>6993</v>
      </c>
      <c r="F1380" s="67" t="s">
        <v>5016</v>
      </c>
      <c r="G1380" s="68">
        <v>81111800</v>
      </c>
      <c r="H1380" s="69" t="s">
        <v>6393</v>
      </c>
      <c r="I1380" s="62" t="s">
        <v>157</v>
      </c>
      <c r="J1380" s="62" t="s">
        <v>159</v>
      </c>
      <c r="K1380" s="62">
        <v>6</v>
      </c>
      <c r="L1380" s="62" t="s">
        <v>1603</v>
      </c>
      <c r="M1380" s="70" t="s">
        <v>1600</v>
      </c>
      <c r="N1380" s="92">
        <v>3017259290</v>
      </c>
      <c r="O1380" s="92">
        <v>3017259290</v>
      </c>
      <c r="P1380" s="71" t="s">
        <v>225</v>
      </c>
      <c r="Q1380" s="71" t="s">
        <v>221</v>
      </c>
      <c r="R1380" s="72">
        <v>1</v>
      </c>
      <c r="S1380" s="75" t="s">
        <v>1613</v>
      </c>
      <c r="T1380" s="75" t="s">
        <v>4</v>
      </c>
      <c r="U1380" s="75">
        <v>2018011000692</v>
      </c>
      <c r="V1380" s="72" t="str">
        <f t="shared" si="74"/>
        <v>INVERSION</v>
      </c>
      <c r="W1380" s="72" t="s">
        <v>6557</v>
      </c>
      <c r="X1380" s="72" t="s">
        <v>6558</v>
      </c>
      <c r="Y1380" s="72" t="s">
        <v>6559</v>
      </c>
      <c r="Z1380" s="72" t="s">
        <v>6560</v>
      </c>
      <c r="AA1380" s="72" t="s">
        <v>6561</v>
      </c>
      <c r="AB1380" s="72">
        <v>0</v>
      </c>
      <c r="AC1380" s="72">
        <v>1</v>
      </c>
      <c r="AD1380" s="76"/>
    </row>
    <row r="1381" spans="1:30" ht="90" x14ac:dyDescent="0.25">
      <c r="A1381" s="62">
        <v>1380</v>
      </c>
      <c r="B1381" s="68" t="s">
        <v>720</v>
      </c>
      <c r="C1381" s="64">
        <f t="shared" si="75"/>
        <v>1</v>
      </c>
      <c r="D1381" s="65">
        <v>45303</v>
      </c>
      <c r="E1381" s="66" t="s">
        <v>6957</v>
      </c>
      <c r="F1381" s="67" t="s">
        <v>5016</v>
      </c>
      <c r="G1381" s="68">
        <v>80101504</v>
      </c>
      <c r="H1381" s="69" t="s">
        <v>6394</v>
      </c>
      <c r="I1381" s="62" t="s">
        <v>153</v>
      </c>
      <c r="J1381" s="62" t="s">
        <v>154</v>
      </c>
      <c r="K1381" s="62">
        <v>11</v>
      </c>
      <c r="L1381" s="62" t="s">
        <v>1603</v>
      </c>
      <c r="M1381" s="70" t="s">
        <v>1600</v>
      </c>
      <c r="N1381" s="92">
        <v>171208268</v>
      </c>
      <c r="O1381" s="92">
        <v>171208268</v>
      </c>
      <c r="P1381" s="71" t="s">
        <v>225</v>
      </c>
      <c r="Q1381" s="71" t="s">
        <v>221</v>
      </c>
      <c r="R1381" s="72">
        <v>1</v>
      </c>
      <c r="S1381" s="75" t="s">
        <v>1613</v>
      </c>
      <c r="T1381" s="75" t="s">
        <v>4</v>
      </c>
      <c r="U1381" s="75">
        <v>2018011000692</v>
      </c>
      <c r="V1381" s="72" t="str">
        <f t="shared" si="74"/>
        <v>INVERSION</v>
      </c>
      <c r="W1381" s="72" t="s">
        <v>6557</v>
      </c>
      <c r="X1381" s="72" t="s">
        <v>6558</v>
      </c>
      <c r="Y1381" s="72" t="s">
        <v>6559</v>
      </c>
      <c r="Z1381" s="72" t="s">
        <v>6560</v>
      </c>
      <c r="AA1381" s="72" t="s">
        <v>6561</v>
      </c>
      <c r="AB1381" s="72">
        <v>0</v>
      </c>
      <c r="AC1381" s="72">
        <v>1</v>
      </c>
      <c r="AD1381" s="76"/>
    </row>
    <row r="1382" spans="1:30" ht="90" x14ac:dyDescent="0.25">
      <c r="A1382" s="62">
        <v>1381</v>
      </c>
      <c r="B1382" s="68" t="s">
        <v>720</v>
      </c>
      <c r="C1382" s="64">
        <f t="shared" si="75"/>
        <v>1</v>
      </c>
      <c r="D1382" s="65">
        <v>45303</v>
      </c>
      <c r="E1382" s="66" t="s">
        <v>6957</v>
      </c>
      <c r="F1382" s="67" t="s">
        <v>5016</v>
      </c>
      <c r="G1382" s="68">
        <v>80101504</v>
      </c>
      <c r="H1382" s="69" t="s">
        <v>6395</v>
      </c>
      <c r="I1382" s="62" t="s">
        <v>153</v>
      </c>
      <c r="J1382" s="62" t="s">
        <v>154</v>
      </c>
      <c r="K1382" s="62">
        <v>11</v>
      </c>
      <c r="L1382" s="62" t="s">
        <v>1603</v>
      </c>
      <c r="M1382" s="70" t="s">
        <v>1600</v>
      </c>
      <c r="N1382" s="92">
        <v>111783320</v>
      </c>
      <c r="O1382" s="92">
        <v>111783320</v>
      </c>
      <c r="P1382" s="71" t="s">
        <v>225</v>
      </c>
      <c r="Q1382" s="71" t="s">
        <v>221</v>
      </c>
      <c r="R1382" s="72">
        <v>1</v>
      </c>
      <c r="S1382" s="75" t="s">
        <v>1613</v>
      </c>
      <c r="T1382" s="75" t="s">
        <v>4</v>
      </c>
      <c r="U1382" s="75">
        <v>2018011000692</v>
      </c>
      <c r="V1382" s="72" t="str">
        <f t="shared" si="74"/>
        <v>INVERSION</v>
      </c>
      <c r="W1382" s="72" t="s">
        <v>6557</v>
      </c>
      <c r="X1382" s="72" t="s">
        <v>6558</v>
      </c>
      <c r="Y1382" s="72" t="s">
        <v>6559</v>
      </c>
      <c r="Z1382" s="72" t="s">
        <v>6560</v>
      </c>
      <c r="AA1382" s="72" t="s">
        <v>6561</v>
      </c>
      <c r="AB1382" s="72">
        <v>0</v>
      </c>
      <c r="AC1382" s="72">
        <v>1</v>
      </c>
      <c r="AD1382" s="76"/>
    </row>
    <row r="1383" spans="1:30" ht="90" x14ac:dyDescent="0.25">
      <c r="A1383" s="62">
        <v>1382</v>
      </c>
      <c r="B1383" s="68" t="s">
        <v>720</v>
      </c>
      <c r="C1383" s="64">
        <f t="shared" si="75"/>
        <v>1</v>
      </c>
      <c r="D1383" s="65">
        <v>45303</v>
      </c>
      <c r="E1383" s="66" t="s">
        <v>6957</v>
      </c>
      <c r="F1383" s="67" t="s">
        <v>5016</v>
      </c>
      <c r="G1383" s="68">
        <v>80101504</v>
      </c>
      <c r="H1383" s="69" t="s">
        <v>6396</v>
      </c>
      <c r="I1383" s="62" t="s">
        <v>153</v>
      </c>
      <c r="J1383" s="62" t="s">
        <v>154</v>
      </c>
      <c r="K1383" s="62">
        <v>11</v>
      </c>
      <c r="L1383" s="62" t="s">
        <v>1603</v>
      </c>
      <c r="M1383" s="70" t="s">
        <v>1600</v>
      </c>
      <c r="N1383" s="92">
        <v>111783320</v>
      </c>
      <c r="O1383" s="92">
        <v>111783320</v>
      </c>
      <c r="P1383" s="71" t="s">
        <v>225</v>
      </c>
      <c r="Q1383" s="71" t="s">
        <v>221</v>
      </c>
      <c r="R1383" s="72">
        <v>1</v>
      </c>
      <c r="S1383" s="75" t="s">
        <v>1613</v>
      </c>
      <c r="T1383" s="75" t="s">
        <v>4</v>
      </c>
      <c r="U1383" s="75">
        <v>2018011000692</v>
      </c>
      <c r="V1383" s="72" t="str">
        <f t="shared" si="74"/>
        <v>INVERSION</v>
      </c>
      <c r="W1383" s="72" t="s">
        <v>6557</v>
      </c>
      <c r="X1383" s="72" t="s">
        <v>6558</v>
      </c>
      <c r="Y1383" s="72" t="s">
        <v>6559</v>
      </c>
      <c r="Z1383" s="72" t="s">
        <v>6560</v>
      </c>
      <c r="AA1383" s="72" t="s">
        <v>6561</v>
      </c>
      <c r="AB1383" s="72">
        <v>0</v>
      </c>
      <c r="AC1383" s="72">
        <v>1</v>
      </c>
      <c r="AD1383" s="76"/>
    </row>
    <row r="1384" spans="1:30" ht="90" x14ac:dyDescent="0.25">
      <c r="A1384" s="62">
        <v>1383</v>
      </c>
      <c r="B1384" s="68" t="s">
        <v>720</v>
      </c>
      <c r="C1384" s="64">
        <f t="shared" si="75"/>
        <v>1</v>
      </c>
      <c r="D1384" s="65">
        <v>45303</v>
      </c>
      <c r="E1384" s="66" t="s">
        <v>6957</v>
      </c>
      <c r="F1384" s="67" t="s">
        <v>5016</v>
      </c>
      <c r="G1384" s="68">
        <v>80101504</v>
      </c>
      <c r="H1384" s="69" t="s">
        <v>6397</v>
      </c>
      <c r="I1384" s="62" t="s">
        <v>153</v>
      </c>
      <c r="J1384" s="62" t="s">
        <v>154</v>
      </c>
      <c r="K1384" s="62">
        <v>11</v>
      </c>
      <c r="L1384" s="62" t="s">
        <v>1603</v>
      </c>
      <c r="M1384" s="70" t="s">
        <v>1600</v>
      </c>
      <c r="N1384" s="92">
        <v>111783320</v>
      </c>
      <c r="O1384" s="92">
        <v>111783320</v>
      </c>
      <c r="P1384" s="71" t="s">
        <v>225</v>
      </c>
      <c r="Q1384" s="71" t="s">
        <v>221</v>
      </c>
      <c r="R1384" s="72">
        <v>1</v>
      </c>
      <c r="S1384" s="75" t="s">
        <v>1613</v>
      </c>
      <c r="T1384" s="75" t="s">
        <v>4</v>
      </c>
      <c r="U1384" s="75">
        <v>2018011000692</v>
      </c>
      <c r="V1384" s="72" t="str">
        <f t="shared" si="74"/>
        <v>INVERSION</v>
      </c>
      <c r="W1384" s="72" t="s">
        <v>6557</v>
      </c>
      <c r="X1384" s="72" t="s">
        <v>6558</v>
      </c>
      <c r="Y1384" s="72" t="s">
        <v>6559</v>
      </c>
      <c r="Z1384" s="72" t="s">
        <v>6560</v>
      </c>
      <c r="AA1384" s="72" t="s">
        <v>6561</v>
      </c>
      <c r="AB1384" s="72">
        <v>0</v>
      </c>
      <c r="AC1384" s="72">
        <v>1</v>
      </c>
      <c r="AD1384" s="76"/>
    </row>
    <row r="1385" spans="1:30" ht="90" x14ac:dyDescent="0.25">
      <c r="A1385" s="62">
        <v>1384</v>
      </c>
      <c r="B1385" s="68" t="s">
        <v>720</v>
      </c>
      <c r="C1385" s="64">
        <f t="shared" si="75"/>
        <v>1</v>
      </c>
      <c r="D1385" s="65">
        <v>45303</v>
      </c>
      <c r="E1385" s="66" t="s">
        <v>6957</v>
      </c>
      <c r="F1385" s="67" t="s">
        <v>5016</v>
      </c>
      <c r="G1385" s="68">
        <v>80101504</v>
      </c>
      <c r="H1385" s="69" t="s">
        <v>6398</v>
      </c>
      <c r="I1385" s="62" t="s">
        <v>153</v>
      </c>
      <c r="J1385" s="62" t="s">
        <v>154</v>
      </c>
      <c r="K1385" s="62">
        <v>11</v>
      </c>
      <c r="L1385" s="62" t="s">
        <v>1603</v>
      </c>
      <c r="M1385" s="70" t="s">
        <v>1600</v>
      </c>
      <c r="N1385" s="92">
        <v>111783320</v>
      </c>
      <c r="O1385" s="92">
        <v>111783320</v>
      </c>
      <c r="P1385" s="71" t="s">
        <v>225</v>
      </c>
      <c r="Q1385" s="71" t="s">
        <v>221</v>
      </c>
      <c r="R1385" s="72">
        <v>1</v>
      </c>
      <c r="S1385" s="75" t="s">
        <v>1613</v>
      </c>
      <c r="T1385" s="75" t="s">
        <v>4</v>
      </c>
      <c r="U1385" s="75">
        <v>2018011000692</v>
      </c>
      <c r="V1385" s="72" t="str">
        <f t="shared" si="74"/>
        <v>INVERSION</v>
      </c>
      <c r="W1385" s="72" t="s">
        <v>6557</v>
      </c>
      <c r="X1385" s="72" t="s">
        <v>6558</v>
      </c>
      <c r="Y1385" s="72" t="s">
        <v>6559</v>
      </c>
      <c r="Z1385" s="72" t="s">
        <v>6560</v>
      </c>
      <c r="AA1385" s="72" t="s">
        <v>6561</v>
      </c>
      <c r="AB1385" s="72">
        <v>0</v>
      </c>
      <c r="AC1385" s="72">
        <v>1</v>
      </c>
      <c r="AD1385" s="76"/>
    </row>
    <row r="1386" spans="1:30" ht="90" x14ac:dyDescent="0.25">
      <c r="A1386" s="62">
        <v>1385</v>
      </c>
      <c r="B1386" s="68" t="s">
        <v>720</v>
      </c>
      <c r="C1386" s="64">
        <f t="shared" si="75"/>
        <v>1</v>
      </c>
      <c r="D1386" s="65">
        <v>45303</v>
      </c>
      <c r="E1386" s="66" t="s">
        <v>6957</v>
      </c>
      <c r="F1386" s="67" t="s">
        <v>5016</v>
      </c>
      <c r="G1386" s="68">
        <v>80101504</v>
      </c>
      <c r="H1386" s="69" t="s">
        <v>6399</v>
      </c>
      <c r="I1386" s="62" t="s">
        <v>153</v>
      </c>
      <c r="J1386" s="62" t="s">
        <v>154</v>
      </c>
      <c r="K1386" s="62">
        <v>11</v>
      </c>
      <c r="L1386" s="62" t="s">
        <v>1603</v>
      </c>
      <c r="M1386" s="70" t="s">
        <v>1600</v>
      </c>
      <c r="N1386" s="92">
        <v>111783320</v>
      </c>
      <c r="O1386" s="92">
        <v>111783320</v>
      </c>
      <c r="P1386" s="71" t="s">
        <v>225</v>
      </c>
      <c r="Q1386" s="71" t="s">
        <v>221</v>
      </c>
      <c r="R1386" s="72">
        <v>1</v>
      </c>
      <c r="S1386" s="75" t="s">
        <v>1613</v>
      </c>
      <c r="T1386" s="75" t="s">
        <v>4</v>
      </c>
      <c r="U1386" s="75">
        <v>2018011000692</v>
      </c>
      <c r="V1386" s="72" t="str">
        <f t="shared" si="74"/>
        <v>INVERSION</v>
      </c>
      <c r="W1386" s="72" t="s">
        <v>6557</v>
      </c>
      <c r="X1386" s="72" t="s">
        <v>6558</v>
      </c>
      <c r="Y1386" s="72" t="s">
        <v>6559</v>
      </c>
      <c r="Z1386" s="72" t="s">
        <v>6560</v>
      </c>
      <c r="AA1386" s="72" t="s">
        <v>6561</v>
      </c>
      <c r="AB1386" s="72">
        <v>0</v>
      </c>
      <c r="AC1386" s="72">
        <v>1</v>
      </c>
      <c r="AD1386" s="76"/>
    </row>
    <row r="1387" spans="1:30" ht="90" x14ac:dyDescent="0.25">
      <c r="A1387" s="62">
        <v>1386</v>
      </c>
      <c r="B1387" s="68" t="s">
        <v>720</v>
      </c>
      <c r="C1387" s="64">
        <f t="shared" si="75"/>
        <v>1</v>
      </c>
      <c r="D1387" s="65">
        <v>45303</v>
      </c>
      <c r="E1387" s="66" t="s">
        <v>6957</v>
      </c>
      <c r="F1387" s="67" t="s">
        <v>5016</v>
      </c>
      <c r="G1387" s="68">
        <v>80101504</v>
      </c>
      <c r="H1387" s="69" t="s">
        <v>6400</v>
      </c>
      <c r="I1387" s="62" t="s">
        <v>153</v>
      </c>
      <c r="J1387" s="62" t="s">
        <v>154</v>
      </c>
      <c r="K1387" s="62">
        <v>11</v>
      </c>
      <c r="L1387" s="62" t="s">
        <v>1603</v>
      </c>
      <c r="M1387" s="70" t="s">
        <v>1600</v>
      </c>
      <c r="N1387" s="92">
        <v>126639568</v>
      </c>
      <c r="O1387" s="92">
        <v>126639568</v>
      </c>
      <c r="P1387" s="71" t="s">
        <v>225</v>
      </c>
      <c r="Q1387" s="71" t="s">
        <v>221</v>
      </c>
      <c r="R1387" s="72">
        <v>1</v>
      </c>
      <c r="S1387" s="75" t="s">
        <v>1613</v>
      </c>
      <c r="T1387" s="75" t="s">
        <v>4</v>
      </c>
      <c r="U1387" s="75">
        <v>2018011000692</v>
      </c>
      <c r="V1387" s="72" t="str">
        <f t="shared" si="74"/>
        <v>INVERSION</v>
      </c>
      <c r="W1387" s="72" t="s">
        <v>6557</v>
      </c>
      <c r="X1387" s="72" t="s">
        <v>6558</v>
      </c>
      <c r="Y1387" s="72" t="s">
        <v>6559</v>
      </c>
      <c r="Z1387" s="72" t="s">
        <v>6560</v>
      </c>
      <c r="AA1387" s="72" t="s">
        <v>6561</v>
      </c>
      <c r="AB1387" s="72">
        <v>0</v>
      </c>
      <c r="AC1387" s="72">
        <v>1</v>
      </c>
      <c r="AD1387" s="76"/>
    </row>
    <row r="1388" spans="1:30" ht="90" x14ac:dyDescent="0.25">
      <c r="A1388" s="62">
        <v>1387</v>
      </c>
      <c r="B1388" s="68" t="s">
        <v>720</v>
      </c>
      <c r="C1388" s="64">
        <f t="shared" si="75"/>
        <v>1</v>
      </c>
      <c r="D1388" s="65">
        <v>45303</v>
      </c>
      <c r="E1388" s="66" t="s">
        <v>6957</v>
      </c>
      <c r="F1388" s="67" t="s">
        <v>5016</v>
      </c>
      <c r="G1388" s="68">
        <v>80101504</v>
      </c>
      <c r="H1388" s="69" t="s">
        <v>6401</v>
      </c>
      <c r="I1388" s="62" t="s">
        <v>153</v>
      </c>
      <c r="J1388" s="62" t="s">
        <v>154</v>
      </c>
      <c r="K1388" s="62">
        <v>11</v>
      </c>
      <c r="L1388" s="62" t="s">
        <v>1603</v>
      </c>
      <c r="M1388" s="70" t="s">
        <v>1600</v>
      </c>
      <c r="N1388" s="92">
        <v>111783320</v>
      </c>
      <c r="O1388" s="92">
        <v>111783320</v>
      </c>
      <c r="P1388" s="71" t="s">
        <v>225</v>
      </c>
      <c r="Q1388" s="71" t="s">
        <v>221</v>
      </c>
      <c r="R1388" s="72">
        <v>1</v>
      </c>
      <c r="S1388" s="75" t="s">
        <v>1613</v>
      </c>
      <c r="T1388" s="75" t="s">
        <v>4</v>
      </c>
      <c r="U1388" s="75">
        <v>2018011000692</v>
      </c>
      <c r="V1388" s="72" t="str">
        <f t="shared" si="74"/>
        <v>INVERSION</v>
      </c>
      <c r="W1388" s="72" t="s">
        <v>6557</v>
      </c>
      <c r="X1388" s="72" t="s">
        <v>6558</v>
      </c>
      <c r="Y1388" s="72" t="s">
        <v>6559</v>
      </c>
      <c r="Z1388" s="72" t="s">
        <v>6560</v>
      </c>
      <c r="AA1388" s="72" t="s">
        <v>6561</v>
      </c>
      <c r="AB1388" s="72">
        <v>0</v>
      </c>
      <c r="AC1388" s="72">
        <v>1</v>
      </c>
      <c r="AD1388" s="76"/>
    </row>
    <row r="1389" spans="1:30" ht="90" x14ac:dyDescent="0.25">
      <c r="A1389" s="62">
        <v>1388</v>
      </c>
      <c r="B1389" s="68" t="s">
        <v>720</v>
      </c>
      <c r="C1389" s="64">
        <f t="shared" si="75"/>
        <v>1</v>
      </c>
      <c r="D1389" s="65">
        <v>45303</v>
      </c>
      <c r="E1389" s="66" t="s">
        <v>6957</v>
      </c>
      <c r="F1389" s="67" t="s">
        <v>5016</v>
      </c>
      <c r="G1389" s="68">
        <v>80101504</v>
      </c>
      <c r="H1389" s="69" t="s">
        <v>6402</v>
      </c>
      <c r="I1389" s="62" t="s">
        <v>153</v>
      </c>
      <c r="J1389" s="62" t="s">
        <v>154</v>
      </c>
      <c r="K1389" s="62">
        <v>11</v>
      </c>
      <c r="L1389" s="62" t="s">
        <v>1603</v>
      </c>
      <c r="M1389" s="70" t="s">
        <v>1600</v>
      </c>
      <c r="N1389" s="92">
        <v>101327622</v>
      </c>
      <c r="O1389" s="92">
        <v>101327622</v>
      </c>
      <c r="P1389" s="71" t="s">
        <v>225</v>
      </c>
      <c r="Q1389" s="71" t="s">
        <v>221</v>
      </c>
      <c r="R1389" s="72">
        <v>1</v>
      </c>
      <c r="S1389" s="75" t="s">
        <v>1613</v>
      </c>
      <c r="T1389" s="75" t="s">
        <v>4</v>
      </c>
      <c r="U1389" s="75">
        <v>2018011000692</v>
      </c>
      <c r="V1389" s="72" t="str">
        <f t="shared" si="74"/>
        <v>INVERSION</v>
      </c>
      <c r="W1389" s="72" t="s">
        <v>6557</v>
      </c>
      <c r="X1389" s="72" t="s">
        <v>6558</v>
      </c>
      <c r="Y1389" s="72" t="s">
        <v>6559</v>
      </c>
      <c r="Z1389" s="72" t="s">
        <v>6560</v>
      </c>
      <c r="AA1389" s="72" t="s">
        <v>6561</v>
      </c>
      <c r="AB1389" s="72">
        <v>0</v>
      </c>
      <c r="AC1389" s="72">
        <v>1</v>
      </c>
      <c r="AD1389" s="76"/>
    </row>
    <row r="1390" spans="1:30" ht="90" x14ac:dyDescent="0.25">
      <c r="A1390" s="62">
        <v>1389</v>
      </c>
      <c r="B1390" s="68" t="s">
        <v>720</v>
      </c>
      <c r="C1390" s="64">
        <f t="shared" si="75"/>
        <v>1</v>
      </c>
      <c r="D1390" s="65">
        <v>45303</v>
      </c>
      <c r="E1390" s="66" t="s">
        <v>6957</v>
      </c>
      <c r="F1390" s="67" t="s">
        <v>5016</v>
      </c>
      <c r="G1390" s="68">
        <v>80101504</v>
      </c>
      <c r="H1390" s="69" t="s">
        <v>6403</v>
      </c>
      <c r="I1390" s="62" t="s">
        <v>153</v>
      </c>
      <c r="J1390" s="62" t="s">
        <v>154</v>
      </c>
      <c r="K1390" s="62">
        <v>11</v>
      </c>
      <c r="L1390" s="62" t="s">
        <v>1603</v>
      </c>
      <c r="M1390" s="70" t="s">
        <v>1600</v>
      </c>
      <c r="N1390" s="92">
        <v>101327622</v>
      </c>
      <c r="O1390" s="92">
        <v>101327622</v>
      </c>
      <c r="P1390" s="71" t="s">
        <v>225</v>
      </c>
      <c r="Q1390" s="71" t="s">
        <v>221</v>
      </c>
      <c r="R1390" s="72">
        <v>1</v>
      </c>
      <c r="S1390" s="75" t="s">
        <v>1613</v>
      </c>
      <c r="T1390" s="75" t="s">
        <v>4</v>
      </c>
      <c r="U1390" s="75">
        <v>2018011000692</v>
      </c>
      <c r="V1390" s="72" t="str">
        <f t="shared" si="74"/>
        <v>INVERSION</v>
      </c>
      <c r="W1390" s="72" t="s">
        <v>6557</v>
      </c>
      <c r="X1390" s="72" t="s">
        <v>6558</v>
      </c>
      <c r="Y1390" s="72" t="s">
        <v>6559</v>
      </c>
      <c r="Z1390" s="72" t="s">
        <v>6560</v>
      </c>
      <c r="AA1390" s="72" t="s">
        <v>6561</v>
      </c>
      <c r="AB1390" s="72">
        <v>0</v>
      </c>
      <c r="AC1390" s="72">
        <v>1</v>
      </c>
      <c r="AD1390" s="76"/>
    </row>
    <row r="1391" spans="1:30" ht="90" x14ac:dyDescent="0.25">
      <c r="A1391" s="62">
        <v>1390</v>
      </c>
      <c r="B1391" s="68" t="s">
        <v>720</v>
      </c>
      <c r="C1391" s="64">
        <f t="shared" si="75"/>
        <v>1</v>
      </c>
      <c r="D1391" s="65">
        <v>45303</v>
      </c>
      <c r="E1391" s="66" t="s">
        <v>6957</v>
      </c>
      <c r="F1391" s="67" t="s">
        <v>5016</v>
      </c>
      <c r="G1391" s="68">
        <v>80101504</v>
      </c>
      <c r="H1391" s="69" t="s">
        <v>6404</v>
      </c>
      <c r="I1391" s="62" t="s">
        <v>153</v>
      </c>
      <c r="J1391" s="62" t="s">
        <v>154</v>
      </c>
      <c r="K1391" s="62">
        <v>10</v>
      </c>
      <c r="L1391" s="62" t="s">
        <v>1603</v>
      </c>
      <c r="M1391" s="70" t="s">
        <v>1600</v>
      </c>
      <c r="N1391" s="92">
        <v>35708212361</v>
      </c>
      <c r="O1391" s="92">
        <v>35708212361</v>
      </c>
      <c r="P1391" s="71" t="s">
        <v>225</v>
      </c>
      <c r="Q1391" s="71" t="s">
        <v>221</v>
      </c>
      <c r="R1391" s="72">
        <v>1</v>
      </c>
      <c r="S1391" s="75" t="s">
        <v>720</v>
      </c>
      <c r="T1391" s="75" t="s">
        <v>4</v>
      </c>
      <c r="U1391" s="75">
        <v>2018011000692</v>
      </c>
      <c r="V1391" s="72" t="str">
        <f t="shared" si="74"/>
        <v>INVERSION</v>
      </c>
      <c r="W1391" s="72" t="s">
        <v>6557</v>
      </c>
      <c r="X1391" s="72" t="s">
        <v>6558</v>
      </c>
      <c r="Y1391" s="72" t="s">
        <v>6559</v>
      </c>
      <c r="Z1391" s="72" t="s">
        <v>6560</v>
      </c>
      <c r="AA1391" s="72" t="s">
        <v>6561</v>
      </c>
      <c r="AB1391" s="72">
        <v>0</v>
      </c>
      <c r="AC1391" s="72">
        <v>1</v>
      </c>
      <c r="AD1391" s="76"/>
    </row>
    <row r="1392" spans="1:30" ht="90" x14ac:dyDescent="0.25">
      <c r="A1392" s="62">
        <v>1391</v>
      </c>
      <c r="B1392" s="68" t="s">
        <v>720</v>
      </c>
      <c r="C1392" s="64">
        <f t="shared" si="75"/>
        <v>1</v>
      </c>
      <c r="D1392" s="65">
        <v>45303</v>
      </c>
      <c r="E1392" s="66" t="s">
        <v>6957</v>
      </c>
      <c r="F1392" s="67" t="s">
        <v>5016</v>
      </c>
      <c r="G1392" s="68">
        <v>80101504</v>
      </c>
      <c r="H1392" s="69" t="s">
        <v>6405</v>
      </c>
      <c r="I1392" s="62" t="s">
        <v>153</v>
      </c>
      <c r="J1392" s="62" t="s">
        <v>154</v>
      </c>
      <c r="K1392" s="62">
        <v>10</v>
      </c>
      <c r="L1392" s="62" t="s">
        <v>1603</v>
      </c>
      <c r="M1392" s="70" t="s">
        <v>1600</v>
      </c>
      <c r="N1392" s="92">
        <v>31897466271</v>
      </c>
      <c r="O1392" s="92">
        <v>31897466271</v>
      </c>
      <c r="P1392" s="71" t="s">
        <v>225</v>
      </c>
      <c r="Q1392" s="71" t="s">
        <v>221</v>
      </c>
      <c r="R1392" s="72">
        <v>1</v>
      </c>
      <c r="S1392" s="75" t="s">
        <v>720</v>
      </c>
      <c r="T1392" s="75" t="s">
        <v>4</v>
      </c>
      <c r="U1392" s="75">
        <v>2018011000692</v>
      </c>
      <c r="V1392" s="72" t="str">
        <f t="shared" si="74"/>
        <v>INVERSION</v>
      </c>
      <c r="W1392" s="72" t="s">
        <v>6557</v>
      </c>
      <c r="X1392" s="72" t="s">
        <v>6558</v>
      </c>
      <c r="Y1392" s="72" t="s">
        <v>6559</v>
      </c>
      <c r="Z1392" s="72" t="s">
        <v>6560</v>
      </c>
      <c r="AA1392" s="72" t="s">
        <v>6561</v>
      </c>
      <c r="AB1392" s="72">
        <v>0</v>
      </c>
      <c r="AC1392" s="72">
        <v>1</v>
      </c>
      <c r="AD1392" s="76"/>
    </row>
    <row r="1393" spans="1:30" ht="90" x14ac:dyDescent="0.25">
      <c r="A1393" s="62">
        <v>1392</v>
      </c>
      <c r="B1393" s="68" t="s">
        <v>720</v>
      </c>
      <c r="C1393" s="64">
        <f t="shared" si="75"/>
        <v>1</v>
      </c>
      <c r="D1393" s="65">
        <v>45303</v>
      </c>
      <c r="E1393" s="66" t="s">
        <v>6957</v>
      </c>
      <c r="F1393" s="67" t="s">
        <v>5016</v>
      </c>
      <c r="G1393" s="68">
        <v>80101504</v>
      </c>
      <c r="H1393" s="69" t="s">
        <v>6406</v>
      </c>
      <c r="I1393" s="62" t="s">
        <v>155</v>
      </c>
      <c r="J1393" s="62" t="s">
        <v>160</v>
      </c>
      <c r="K1393" s="62">
        <v>5</v>
      </c>
      <c r="L1393" s="62" t="s">
        <v>1603</v>
      </c>
      <c r="M1393" s="70" t="s">
        <v>1600</v>
      </c>
      <c r="N1393" s="92">
        <v>2399734165</v>
      </c>
      <c r="O1393" s="92">
        <v>2399734165</v>
      </c>
      <c r="P1393" s="71" t="s">
        <v>225</v>
      </c>
      <c r="Q1393" s="71" t="s">
        <v>221</v>
      </c>
      <c r="R1393" s="72">
        <v>1</v>
      </c>
      <c r="S1393" s="75" t="s">
        <v>720</v>
      </c>
      <c r="T1393" s="75" t="s">
        <v>4</v>
      </c>
      <c r="U1393" s="75">
        <v>2018011000692</v>
      </c>
      <c r="V1393" s="72" t="str">
        <f t="shared" si="74"/>
        <v>INVERSION</v>
      </c>
      <c r="W1393" s="72" t="s">
        <v>6557</v>
      </c>
      <c r="X1393" s="72" t="s">
        <v>6558</v>
      </c>
      <c r="Y1393" s="72" t="s">
        <v>6559</v>
      </c>
      <c r="Z1393" s="72" t="s">
        <v>6560</v>
      </c>
      <c r="AA1393" s="72" t="s">
        <v>6561</v>
      </c>
      <c r="AB1393" s="72">
        <v>0</v>
      </c>
      <c r="AC1393" s="72">
        <v>1</v>
      </c>
      <c r="AD1393" s="76"/>
    </row>
    <row r="1394" spans="1:30" ht="90" x14ac:dyDescent="0.25">
      <c r="A1394" s="62">
        <v>1393</v>
      </c>
      <c r="B1394" s="68" t="s">
        <v>720</v>
      </c>
      <c r="C1394" s="64">
        <f t="shared" si="75"/>
        <v>1</v>
      </c>
      <c r="D1394" s="65">
        <v>45303</v>
      </c>
      <c r="E1394" s="66" t="s">
        <v>6957</v>
      </c>
      <c r="F1394" s="67" t="s">
        <v>5016</v>
      </c>
      <c r="G1394" s="68">
        <v>80101504</v>
      </c>
      <c r="H1394" s="69" t="s">
        <v>6407</v>
      </c>
      <c r="I1394" s="62" t="s">
        <v>155</v>
      </c>
      <c r="J1394" s="62" t="s">
        <v>160</v>
      </c>
      <c r="K1394" s="62">
        <v>5</v>
      </c>
      <c r="L1394" s="62" t="s">
        <v>1603</v>
      </c>
      <c r="M1394" s="70" t="s">
        <v>1600</v>
      </c>
      <c r="N1394" s="92">
        <v>5867226055</v>
      </c>
      <c r="O1394" s="92">
        <v>5867226055</v>
      </c>
      <c r="P1394" s="71" t="s">
        <v>225</v>
      </c>
      <c r="Q1394" s="71" t="s">
        <v>221</v>
      </c>
      <c r="R1394" s="72">
        <v>1</v>
      </c>
      <c r="S1394" s="75" t="s">
        <v>720</v>
      </c>
      <c r="T1394" s="82" t="s">
        <v>4</v>
      </c>
      <c r="U1394" s="75">
        <v>2018011000692</v>
      </c>
      <c r="V1394" s="72" t="str">
        <f t="shared" si="74"/>
        <v>INVERSION</v>
      </c>
      <c r="W1394" s="72" t="s">
        <v>6557</v>
      </c>
      <c r="X1394" s="72" t="s">
        <v>6558</v>
      </c>
      <c r="Y1394" s="72" t="s">
        <v>6559</v>
      </c>
      <c r="Z1394" s="72" t="s">
        <v>6560</v>
      </c>
      <c r="AA1394" s="72" t="s">
        <v>6561</v>
      </c>
      <c r="AB1394" s="72">
        <v>0</v>
      </c>
      <c r="AC1394" s="72">
        <v>1</v>
      </c>
      <c r="AD1394" s="76"/>
    </row>
    <row r="1395" spans="1:30" ht="90" x14ac:dyDescent="0.25">
      <c r="A1395" s="62">
        <v>1394</v>
      </c>
      <c r="B1395" s="68" t="s">
        <v>720</v>
      </c>
      <c r="C1395" s="64">
        <f t="shared" si="75"/>
        <v>1</v>
      </c>
      <c r="D1395" s="65">
        <v>45303</v>
      </c>
      <c r="E1395" s="66" t="s">
        <v>6957</v>
      </c>
      <c r="F1395" s="67" t="s">
        <v>5016</v>
      </c>
      <c r="G1395" s="68">
        <v>80101504</v>
      </c>
      <c r="H1395" s="69" t="s">
        <v>6408</v>
      </c>
      <c r="I1395" s="62" t="s">
        <v>153</v>
      </c>
      <c r="J1395" s="62" t="s">
        <v>154</v>
      </c>
      <c r="K1395" s="62">
        <v>11</v>
      </c>
      <c r="L1395" s="62" t="s">
        <v>1603</v>
      </c>
      <c r="M1395" s="70" t="s">
        <v>1600</v>
      </c>
      <c r="N1395" s="92">
        <v>90754312</v>
      </c>
      <c r="O1395" s="92">
        <v>90754312</v>
      </c>
      <c r="P1395" s="71" t="s">
        <v>225</v>
      </c>
      <c r="Q1395" s="71" t="s">
        <v>221</v>
      </c>
      <c r="R1395" s="72">
        <v>1</v>
      </c>
      <c r="S1395" s="75" t="s">
        <v>720</v>
      </c>
      <c r="T1395" s="75" t="s">
        <v>4</v>
      </c>
      <c r="U1395" s="75">
        <v>2018011000692</v>
      </c>
      <c r="V1395" s="72" t="str">
        <f t="shared" si="74"/>
        <v>INVERSION</v>
      </c>
      <c r="W1395" s="72" t="s">
        <v>6557</v>
      </c>
      <c r="X1395" s="72" t="s">
        <v>6558</v>
      </c>
      <c r="Y1395" s="72" t="s">
        <v>6559</v>
      </c>
      <c r="Z1395" s="72" t="s">
        <v>6560</v>
      </c>
      <c r="AA1395" s="72" t="s">
        <v>6561</v>
      </c>
      <c r="AB1395" s="72">
        <v>0</v>
      </c>
      <c r="AC1395" s="72">
        <v>1</v>
      </c>
      <c r="AD1395" s="76"/>
    </row>
    <row r="1396" spans="1:30" ht="90" x14ac:dyDescent="0.25">
      <c r="A1396" s="62">
        <v>1395</v>
      </c>
      <c r="B1396" s="68" t="s">
        <v>720</v>
      </c>
      <c r="C1396" s="64">
        <f t="shared" si="75"/>
        <v>1</v>
      </c>
      <c r="D1396" s="65">
        <v>45303</v>
      </c>
      <c r="E1396" s="66" t="s">
        <v>7016</v>
      </c>
      <c r="F1396" s="67" t="s">
        <v>5016</v>
      </c>
      <c r="G1396" s="68">
        <v>80101508</v>
      </c>
      <c r="H1396" s="69" t="s">
        <v>6409</v>
      </c>
      <c r="I1396" s="62" t="s">
        <v>153</v>
      </c>
      <c r="J1396" s="62" t="s">
        <v>154</v>
      </c>
      <c r="K1396" s="62">
        <v>11</v>
      </c>
      <c r="L1396" s="62" t="s">
        <v>1603</v>
      </c>
      <c r="M1396" s="70" t="s">
        <v>1600</v>
      </c>
      <c r="N1396" s="92">
        <v>90754312</v>
      </c>
      <c r="O1396" s="92">
        <v>90754312</v>
      </c>
      <c r="P1396" s="71" t="s">
        <v>225</v>
      </c>
      <c r="Q1396" s="71" t="s">
        <v>221</v>
      </c>
      <c r="R1396" s="72">
        <v>1</v>
      </c>
      <c r="S1396" s="75" t="s">
        <v>720</v>
      </c>
      <c r="T1396" s="82" t="s">
        <v>4</v>
      </c>
      <c r="U1396" s="75">
        <v>2018011000692</v>
      </c>
      <c r="V1396" s="72" t="str">
        <f t="shared" si="74"/>
        <v>INVERSION</v>
      </c>
      <c r="W1396" s="72" t="s">
        <v>6557</v>
      </c>
      <c r="X1396" s="72" t="s">
        <v>6558</v>
      </c>
      <c r="Y1396" s="72" t="s">
        <v>6559</v>
      </c>
      <c r="Z1396" s="72" t="s">
        <v>6560</v>
      </c>
      <c r="AA1396" s="72" t="s">
        <v>6561</v>
      </c>
      <c r="AB1396" s="72">
        <v>0</v>
      </c>
      <c r="AC1396" s="72">
        <v>1</v>
      </c>
      <c r="AD1396" s="76"/>
    </row>
    <row r="1397" spans="1:30" ht="90" x14ac:dyDescent="0.25">
      <c r="A1397" s="62">
        <v>1396</v>
      </c>
      <c r="B1397" s="68" t="s">
        <v>720</v>
      </c>
      <c r="C1397" s="64">
        <f t="shared" si="75"/>
        <v>1</v>
      </c>
      <c r="D1397" s="65">
        <v>45303</v>
      </c>
      <c r="E1397" s="66" t="s">
        <v>7015</v>
      </c>
      <c r="F1397" s="67" t="s">
        <v>5016</v>
      </c>
      <c r="G1397" s="68">
        <v>80101510</v>
      </c>
      <c r="H1397" s="69" t="s">
        <v>6410</v>
      </c>
      <c r="I1397" s="62" t="s">
        <v>153</v>
      </c>
      <c r="J1397" s="62" t="s">
        <v>154</v>
      </c>
      <c r="K1397" s="62">
        <v>11</v>
      </c>
      <c r="L1397" s="62" t="s">
        <v>1603</v>
      </c>
      <c r="M1397" s="70" t="s">
        <v>1600</v>
      </c>
      <c r="N1397" s="92">
        <v>90754312</v>
      </c>
      <c r="O1397" s="92">
        <v>90754312</v>
      </c>
      <c r="P1397" s="71" t="s">
        <v>225</v>
      </c>
      <c r="Q1397" s="71" t="s">
        <v>221</v>
      </c>
      <c r="R1397" s="72">
        <v>1</v>
      </c>
      <c r="S1397" s="75" t="s">
        <v>720</v>
      </c>
      <c r="T1397" s="75" t="s">
        <v>4</v>
      </c>
      <c r="U1397" s="75">
        <v>2018011000692</v>
      </c>
      <c r="V1397" s="72" t="str">
        <f t="shared" si="74"/>
        <v>INVERSION</v>
      </c>
      <c r="W1397" s="72" t="s">
        <v>6557</v>
      </c>
      <c r="X1397" s="72" t="s">
        <v>6558</v>
      </c>
      <c r="Y1397" s="72" t="s">
        <v>6559</v>
      </c>
      <c r="Z1397" s="72" t="s">
        <v>6560</v>
      </c>
      <c r="AA1397" s="72" t="s">
        <v>6561</v>
      </c>
      <c r="AB1397" s="72">
        <v>0</v>
      </c>
      <c r="AC1397" s="72">
        <v>1</v>
      </c>
      <c r="AD1397" s="76"/>
    </row>
    <row r="1398" spans="1:30" ht="90" x14ac:dyDescent="0.25">
      <c r="A1398" s="62">
        <v>1397</v>
      </c>
      <c r="B1398" s="68" t="s">
        <v>720</v>
      </c>
      <c r="C1398" s="64">
        <f t="shared" si="75"/>
        <v>1</v>
      </c>
      <c r="D1398" s="65">
        <v>45303</v>
      </c>
      <c r="E1398" s="66" t="s">
        <v>6957</v>
      </c>
      <c r="F1398" s="67" t="s">
        <v>5016</v>
      </c>
      <c r="G1398" s="68">
        <v>80101504</v>
      </c>
      <c r="H1398" s="69" t="s">
        <v>6411</v>
      </c>
      <c r="I1398" s="62" t="s">
        <v>153</v>
      </c>
      <c r="J1398" s="62" t="s">
        <v>154</v>
      </c>
      <c r="K1398" s="62">
        <v>11</v>
      </c>
      <c r="L1398" s="62" t="s">
        <v>1603</v>
      </c>
      <c r="M1398" s="70" t="s">
        <v>1600</v>
      </c>
      <c r="N1398" s="92">
        <v>90754312</v>
      </c>
      <c r="O1398" s="92">
        <v>90754312</v>
      </c>
      <c r="P1398" s="71" t="s">
        <v>225</v>
      </c>
      <c r="Q1398" s="71" t="s">
        <v>221</v>
      </c>
      <c r="R1398" s="72">
        <v>1</v>
      </c>
      <c r="S1398" s="75" t="s">
        <v>720</v>
      </c>
      <c r="T1398" s="75" t="s">
        <v>4</v>
      </c>
      <c r="U1398" s="75">
        <v>2018011000692</v>
      </c>
      <c r="V1398" s="72" t="str">
        <f t="shared" si="74"/>
        <v>INVERSION</v>
      </c>
      <c r="W1398" s="72" t="s">
        <v>6557</v>
      </c>
      <c r="X1398" s="72" t="s">
        <v>6558</v>
      </c>
      <c r="Y1398" s="72" t="s">
        <v>6559</v>
      </c>
      <c r="Z1398" s="72" t="s">
        <v>6560</v>
      </c>
      <c r="AA1398" s="72" t="s">
        <v>6561</v>
      </c>
      <c r="AB1398" s="72">
        <v>0</v>
      </c>
      <c r="AC1398" s="72">
        <v>1</v>
      </c>
      <c r="AD1398" s="76"/>
    </row>
    <row r="1399" spans="1:30" ht="90" x14ac:dyDescent="0.25">
      <c r="A1399" s="62">
        <v>1398</v>
      </c>
      <c r="B1399" s="68" t="s">
        <v>720</v>
      </c>
      <c r="C1399" s="64">
        <f t="shared" si="75"/>
        <v>1</v>
      </c>
      <c r="D1399" s="65">
        <v>45303</v>
      </c>
      <c r="E1399" s="66" t="s">
        <v>6957</v>
      </c>
      <c r="F1399" s="67" t="s">
        <v>5016</v>
      </c>
      <c r="G1399" s="68">
        <v>80101504</v>
      </c>
      <c r="H1399" s="69" t="s">
        <v>6412</v>
      </c>
      <c r="I1399" s="62" t="s">
        <v>153</v>
      </c>
      <c r="J1399" s="62" t="s">
        <v>154</v>
      </c>
      <c r="K1399" s="62">
        <v>11</v>
      </c>
      <c r="L1399" s="62" t="s">
        <v>1603</v>
      </c>
      <c r="M1399" s="70" t="s">
        <v>1600</v>
      </c>
      <c r="N1399" s="92">
        <v>146402366</v>
      </c>
      <c r="O1399" s="92">
        <v>146402366</v>
      </c>
      <c r="P1399" s="71" t="s">
        <v>225</v>
      </c>
      <c r="Q1399" s="71" t="s">
        <v>221</v>
      </c>
      <c r="R1399" s="72">
        <v>1</v>
      </c>
      <c r="S1399" s="75" t="s">
        <v>720</v>
      </c>
      <c r="T1399" s="82" t="s">
        <v>4</v>
      </c>
      <c r="U1399" s="75">
        <v>2018011000692</v>
      </c>
      <c r="V1399" s="72" t="str">
        <f t="shared" si="74"/>
        <v>INVERSION</v>
      </c>
      <c r="W1399" s="72" t="s">
        <v>6557</v>
      </c>
      <c r="X1399" s="72" t="s">
        <v>6558</v>
      </c>
      <c r="Y1399" s="72" t="s">
        <v>6559</v>
      </c>
      <c r="Z1399" s="72" t="s">
        <v>6560</v>
      </c>
      <c r="AA1399" s="72" t="s">
        <v>6561</v>
      </c>
      <c r="AB1399" s="72">
        <v>0</v>
      </c>
      <c r="AC1399" s="72">
        <v>1</v>
      </c>
      <c r="AD1399" s="76"/>
    </row>
    <row r="1400" spans="1:30" ht="90" x14ac:dyDescent="0.25">
      <c r="A1400" s="62">
        <v>1399</v>
      </c>
      <c r="B1400" s="68" t="s">
        <v>720</v>
      </c>
      <c r="C1400" s="64">
        <f t="shared" si="75"/>
        <v>1</v>
      </c>
      <c r="D1400" s="65">
        <v>45303</v>
      </c>
      <c r="E1400" s="66" t="s">
        <v>6957</v>
      </c>
      <c r="F1400" s="67" t="s">
        <v>5016</v>
      </c>
      <c r="G1400" s="68">
        <v>80101504</v>
      </c>
      <c r="H1400" s="69" t="s">
        <v>6413</v>
      </c>
      <c r="I1400" s="62" t="s">
        <v>153</v>
      </c>
      <c r="J1400" s="62" t="s">
        <v>154</v>
      </c>
      <c r="K1400" s="62">
        <v>11</v>
      </c>
      <c r="L1400" s="62" t="s">
        <v>1603</v>
      </c>
      <c r="M1400" s="70" t="s">
        <v>1600</v>
      </c>
      <c r="N1400" s="92">
        <v>146402366</v>
      </c>
      <c r="O1400" s="92">
        <v>146402366</v>
      </c>
      <c r="P1400" s="71" t="s">
        <v>225</v>
      </c>
      <c r="Q1400" s="71" t="s">
        <v>221</v>
      </c>
      <c r="R1400" s="72">
        <v>1</v>
      </c>
      <c r="S1400" s="75" t="s">
        <v>720</v>
      </c>
      <c r="T1400" s="82" t="s">
        <v>4</v>
      </c>
      <c r="U1400" s="75">
        <v>2018011000692</v>
      </c>
      <c r="V1400" s="72" t="str">
        <f t="shared" si="74"/>
        <v>INVERSION</v>
      </c>
      <c r="W1400" s="72" t="s">
        <v>6557</v>
      </c>
      <c r="X1400" s="72" t="s">
        <v>6558</v>
      </c>
      <c r="Y1400" s="72" t="s">
        <v>6559</v>
      </c>
      <c r="Z1400" s="72" t="s">
        <v>6560</v>
      </c>
      <c r="AA1400" s="72" t="s">
        <v>6561</v>
      </c>
      <c r="AB1400" s="72">
        <v>0</v>
      </c>
      <c r="AC1400" s="72">
        <v>1</v>
      </c>
      <c r="AD1400" s="76"/>
    </row>
    <row r="1401" spans="1:30" ht="90" x14ac:dyDescent="0.25">
      <c r="A1401" s="62">
        <v>1400</v>
      </c>
      <c r="B1401" s="68" t="s">
        <v>720</v>
      </c>
      <c r="C1401" s="64">
        <f t="shared" si="75"/>
        <v>1</v>
      </c>
      <c r="D1401" s="65">
        <v>45303</v>
      </c>
      <c r="E1401" s="66" t="s">
        <v>6957</v>
      </c>
      <c r="F1401" s="67" t="s">
        <v>5016</v>
      </c>
      <c r="G1401" s="68">
        <v>80101504</v>
      </c>
      <c r="H1401" s="69" t="s">
        <v>6414</v>
      </c>
      <c r="I1401" s="62" t="s">
        <v>153</v>
      </c>
      <c r="J1401" s="62" t="s">
        <v>154</v>
      </c>
      <c r="K1401" s="62">
        <v>11</v>
      </c>
      <c r="L1401" s="62" t="s">
        <v>1603</v>
      </c>
      <c r="M1401" s="70" t="s">
        <v>1600</v>
      </c>
      <c r="N1401" s="92">
        <v>146402366</v>
      </c>
      <c r="O1401" s="92">
        <v>146402366</v>
      </c>
      <c r="P1401" s="71" t="s">
        <v>225</v>
      </c>
      <c r="Q1401" s="71" t="s">
        <v>221</v>
      </c>
      <c r="R1401" s="72">
        <v>1</v>
      </c>
      <c r="S1401" s="75" t="s">
        <v>720</v>
      </c>
      <c r="T1401" s="82" t="s">
        <v>4</v>
      </c>
      <c r="U1401" s="75">
        <v>2018011000692</v>
      </c>
      <c r="V1401" s="72" t="str">
        <f t="shared" si="74"/>
        <v>INVERSION</v>
      </c>
      <c r="W1401" s="72" t="s">
        <v>6557</v>
      </c>
      <c r="X1401" s="72" t="s">
        <v>6558</v>
      </c>
      <c r="Y1401" s="72" t="s">
        <v>6559</v>
      </c>
      <c r="Z1401" s="72" t="s">
        <v>6560</v>
      </c>
      <c r="AA1401" s="72" t="s">
        <v>6561</v>
      </c>
      <c r="AB1401" s="72">
        <v>0</v>
      </c>
      <c r="AC1401" s="72">
        <v>1</v>
      </c>
      <c r="AD1401" s="76"/>
    </row>
    <row r="1402" spans="1:30" ht="90" x14ac:dyDescent="0.25">
      <c r="A1402" s="62">
        <v>1401</v>
      </c>
      <c r="B1402" s="68" t="s">
        <v>720</v>
      </c>
      <c r="C1402" s="64">
        <f t="shared" si="75"/>
        <v>1</v>
      </c>
      <c r="D1402" s="65">
        <v>45303</v>
      </c>
      <c r="E1402" s="66" t="s">
        <v>6957</v>
      </c>
      <c r="F1402" s="67" t="s">
        <v>5016</v>
      </c>
      <c r="G1402" s="68">
        <v>80101504</v>
      </c>
      <c r="H1402" s="69" t="s">
        <v>6415</v>
      </c>
      <c r="I1402" s="62" t="s">
        <v>153</v>
      </c>
      <c r="J1402" s="62" t="s">
        <v>154</v>
      </c>
      <c r="K1402" s="62">
        <v>11</v>
      </c>
      <c r="L1402" s="62" t="s">
        <v>1603</v>
      </c>
      <c r="M1402" s="70" t="s">
        <v>1600</v>
      </c>
      <c r="N1402" s="92">
        <v>146402366</v>
      </c>
      <c r="O1402" s="92">
        <v>146402366</v>
      </c>
      <c r="P1402" s="71" t="s">
        <v>225</v>
      </c>
      <c r="Q1402" s="71" t="s">
        <v>221</v>
      </c>
      <c r="R1402" s="72">
        <v>1</v>
      </c>
      <c r="S1402" s="75" t="s">
        <v>720</v>
      </c>
      <c r="T1402" s="82" t="s">
        <v>4</v>
      </c>
      <c r="U1402" s="75">
        <v>2018011000692</v>
      </c>
      <c r="V1402" s="72" t="str">
        <f t="shared" si="74"/>
        <v>INVERSION</v>
      </c>
      <c r="W1402" s="72" t="s">
        <v>6557</v>
      </c>
      <c r="X1402" s="72" t="s">
        <v>6558</v>
      </c>
      <c r="Y1402" s="72" t="s">
        <v>6559</v>
      </c>
      <c r="Z1402" s="72" t="s">
        <v>6560</v>
      </c>
      <c r="AA1402" s="72" t="s">
        <v>6561</v>
      </c>
      <c r="AB1402" s="72">
        <v>0</v>
      </c>
      <c r="AC1402" s="72">
        <v>1</v>
      </c>
      <c r="AD1402" s="76"/>
    </row>
    <row r="1403" spans="1:30" ht="90" x14ac:dyDescent="0.25">
      <c r="A1403" s="62">
        <v>1402</v>
      </c>
      <c r="B1403" s="68" t="s">
        <v>720</v>
      </c>
      <c r="C1403" s="64">
        <f t="shared" si="75"/>
        <v>1</v>
      </c>
      <c r="D1403" s="65">
        <v>45303</v>
      </c>
      <c r="E1403" s="66" t="s">
        <v>6957</v>
      </c>
      <c r="F1403" s="67" t="s">
        <v>5016</v>
      </c>
      <c r="G1403" s="68">
        <v>80101504</v>
      </c>
      <c r="H1403" s="69" t="s">
        <v>6416</v>
      </c>
      <c r="I1403" s="62" t="s">
        <v>153</v>
      </c>
      <c r="J1403" s="62" t="s">
        <v>154</v>
      </c>
      <c r="K1403" s="62">
        <v>11</v>
      </c>
      <c r="L1403" s="62" t="s">
        <v>1603</v>
      </c>
      <c r="M1403" s="70" t="s">
        <v>1600</v>
      </c>
      <c r="N1403" s="92">
        <v>146402366</v>
      </c>
      <c r="O1403" s="92">
        <v>146402366</v>
      </c>
      <c r="P1403" s="71" t="s">
        <v>225</v>
      </c>
      <c r="Q1403" s="71" t="s">
        <v>221</v>
      </c>
      <c r="R1403" s="72">
        <v>1</v>
      </c>
      <c r="S1403" s="75" t="s">
        <v>720</v>
      </c>
      <c r="T1403" s="82" t="s">
        <v>4</v>
      </c>
      <c r="U1403" s="75">
        <v>2018011000692</v>
      </c>
      <c r="V1403" s="72" t="str">
        <f t="shared" si="74"/>
        <v>INVERSION</v>
      </c>
      <c r="W1403" s="72" t="s">
        <v>6557</v>
      </c>
      <c r="X1403" s="72" t="s">
        <v>6558</v>
      </c>
      <c r="Y1403" s="72" t="s">
        <v>6559</v>
      </c>
      <c r="Z1403" s="72" t="s">
        <v>6560</v>
      </c>
      <c r="AA1403" s="72" t="s">
        <v>6561</v>
      </c>
      <c r="AB1403" s="72">
        <v>0</v>
      </c>
      <c r="AC1403" s="72">
        <v>1</v>
      </c>
      <c r="AD1403" s="76"/>
    </row>
    <row r="1404" spans="1:30" ht="90" x14ac:dyDescent="0.25">
      <c r="A1404" s="62">
        <v>1403</v>
      </c>
      <c r="B1404" s="68" t="s">
        <v>720</v>
      </c>
      <c r="C1404" s="64">
        <f t="shared" si="75"/>
        <v>1</v>
      </c>
      <c r="D1404" s="65">
        <v>45303</v>
      </c>
      <c r="E1404" s="66" t="s">
        <v>6957</v>
      </c>
      <c r="F1404" s="67" t="s">
        <v>5016</v>
      </c>
      <c r="G1404" s="68">
        <v>80101504</v>
      </c>
      <c r="H1404" s="69" t="s">
        <v>6417</v>
      </c>
      <c r="I1404" s="62" t="s">
        <v>153</v>
      </c>
      <c r="J1404" s="62" t="s">
        <v>154</v>
      </c>
      <c r="K1404" s="62">
        <v>11</v>
      </c>
      <c r="L1404" s="62" t="s">
        <v>1603</v>
      </c>
      <c r="M1404" s="70" t="s">
        <v>1600</v>
      </c>
      <c r="N1404" s="92">
        <v>118580682</v>
      </c>
      <c r="O1404" s="92">
        <v>118580682</v>
      </c>
      <c r="P1404" s="71" t="s">
        <v>225</v>
      </c>
      <c r="Q1404" s="71" t="s">
        <v>221</v>
      </c>
      <c r="R1404" s="72">
        <v>1</v>
      </c>
      <c r="S1404" s="75" t="s">
        <v>720</v>
      </c>
      <c r="T1404" s="82" t="s">
        <v>4</v>
      </c>
      <c r="U1404" s="75">
        <v>2018011000692</v>
      </c>
      <c r="V1404" s="72" t="str">
        <f t="shared" si="74"/>
        <v>INVERSION</v>
      </c>
      <c r="W1404" s="72" t="s">
        <v>6557</v>
      </c>
      <c r="X1404" s="72" t="s">
        <v>6558</v>
      </c>
      <c r="Y1404" s="72" t="s">
        <v>6559</v>
      </c>
      <c r="Z1404" s="72" t="s">
        <v>6560</v>
      </c>
      <c r="AA1404" s="72" t="s">
        <v>6561</v>
      </c>
      <c r="AB1404" s="72">
        <v>0</v>
      </c>
      <c r="AC1404" s="72">
        <v>1</v>
      </c>
      <c r="AD1404" s="76"/>
    </row>
    <row r="1405" spans="1:30" ht="90" x14ac:dyDescent="0.25">
      <c r="A1405" s="62">
        <v>1404</v>
      </c>
      <c r="B1405" s="68" t="s">
        <v>720</v>
      </c>
      <c r="C1405" s="64">
        <f t="shared" si="75"/>
        <v>1</v>
      </c>
      <c r="D1405" s="65">
        <v>45303</v>
      </c>
      <c r="E1405" s="66" t="s">
        <v>6957</v>
      </c>
      <c r="F1405" s="67" t="s">
        <v>5016</v>
      </c>
      <c r="G1405" s="68">
        <v>80101504</v>
      </c>
      <c r="H1405" s="69" t="s">
        <v>6418</v>
      </c>
      <c r="I1405" s="62" t="s">
        <v>153</v>
      </c>
      <c r="J1405" s="62" t="s">
        <v>154</v>
      </c>
      <c r="K1405" s="62">
        <v>11</v>
      </c>
      <c r="L1405" s="62" t="s">
        <v>1603</v>
      </c>
      <c r="M1405" s="70" t="s">
        <v>1600</v>
      </c>
      <c r="N1405" s="92">
        <v>90754312</v>
      </c>
      <c r="O1405" s="92">
        <v>90754312</v>
      </c>
      <c r="P1405" s="71" t="s">
        <v>225</v>
      </c>
      <c r="Q1405" s="71" t="s">
        <v>221</v>
      </c>
      <c r="R1405" s="72">
        <v>1</v>
      </c>
      <c r="S1405" s="75" t="s">
        <v>720</v>
      </c>
      <c r="T1405" s="82" t="s">
        <v>4</v>
      </c>
      <c r="U1405" s="75">
        <v>2018011000692</v>
      </c>
      <c r="V1405" s="72" t="str">
        <f t="shared" si="74"/>
        <v>INVERSION</v>
      </c>
      <c r="W1405" s="72" t="s">
        <v>6557</v>
      </c>
      <c r="X1405" s="72" t="s">
        <v>6558</v>
      </c>
      <c r="Y1405" s="72" t="s">
        <v>6559</v>
      </c>
      <c r="Z1405" s="72" t="s">
        <v>6560</v>
      </c>
      <c r="AA1405" s="72" t="s">
        <v>6561</v>
      </c>
      <c r="AB1405" s="72">
        <v>0</v>
      </c>
      <c r="AC1405" s="72">
        <v>1</v>
      </c>
      <c r="AD1405" s="76"/>
    </row>
    <row r="1406" spans="1:30" ht="90" x14ac:dyDescent="0.25">
      <c r="A1406" s="62">
        <v>1405</v>
      </c>
      <c r="B1406" s="68" t="s">
        <v>720</v>
      </c>
      <c r="C1406" s="64">
        <f t="shared" si="75"/>
        <v>1</v>
      </c>
      <c r="D1406" s="65">
        <v>45303</v>
      </c>
      <c r="E1406" s="66" t="s">
        <v>7015</v>
      </c>
      <c r="F1406" s="67" t="s">
        <v>5016</v>
      </c>
      <c r="G1406" s="68">
        <v>80101510</v>
      </c>
      <c r="H1406" s="69" t="s">
        <v>6419</v>
      </c>
      <c r="I1406" s="62" t="s">
        <v>153</v>
      </c>
      <c r="J1406" s="62" t="s">
        <v>154</v>
      </c>
      <c r="K1406" s="62">
        <v>11</v>
      </c>
      <c r="L1406" s="62" t="s">
        <v>1603</v>
      </c>
      <c r="M1406" s="70" t="s">
        <v>1600</v>
      </c>
      <c r="N1406" s="92">
        <v>90754312</v>
      </c>
      <c r="O1406" s="92">
        <v>90754312</v>
      </c>
      <c r="P1406" s="71" t="s">
        <v>225</v>
      </c>
      <c r="Q1406" s="71" t="s">
        <v>221</v>
      </c>
      <c r="R1406" s="72">
        <v>1</v>
      </c>
      <c r="S1406" s="75" t="s">
        <v>720</v>
      </c>
      <c r="T1406" s="82" t="s">
        <v>4</v>
      </c>
      <c r="U1406" s="75">
        <v>2018011000692</v>
      </c>
      <c r="V1406" s="72" t="str">
        <f t="shared" si="74"/>
        <v>INVERSION</v>
      </c>
      <c r="W1406" s="72" t="s">
        <v>6557</v>
      </c>
      <c r="X1406" s="72" t="s">
        <v>6558</v>
      </c>
      <c r="Y1406" s="72" t="s">
        <v>6559</v>
      </c>
      <c r="Z1406" s="72" t="s">
        <v>6560</v>
      </c>
      <c r="AA1406" s="72" t="s">
        <v>6561</v>
      </c>
      <c r="AB1406" s="72">
        <v>0</v>
      </c>
      <c r="AC1406" s="72">
        <v>1</v>
      </c>
      <c r="AD1406" s="76"/>
    </row>
    <row r="1407" spans="1:30" ht="90" x14ac:dyDescent="0.25">
      <c r="A1407" s="62">
        <v>1406</v>
      </c>
      <c r="B1407" s="68" t="s">
        <v>720</v>
      </c>
      <c r="C1407" s="64">
        <f t="shared" si="75"/>
        <v>1</v>
      </c>
      <c r="D1407" s="65">
        <v>45303</v>
      </c>
      <c r="E1407" s="66" t="s">
        <v>6957</v>
      </c>
      <c r="F1407" s="67" t="s">
        <v>5016</v>
      </c>
      <c r="G1407" s="68">
        <v>80101504</v>
      </c>
      <c r="H1407" s="69" t="s">
        <v>6420</v>
      </c>
      <c r="I1407" s="62" t="s">
        <v>153</v>
      </c>
      <c r="J1407" s="62" t="s">
        <v>154</v>
      </c>
      <c r="K1407" s="62">
        <v>11</v>
      </c>
      <c r="L1407" s="62" t="s">
        <v>1603</v>
      </c>
      <c r="M1407" s="70" t="s">
        <v>1600</v>
      </c>
      <c r="N1407" s="92">
        <v>157300000</v>
      </c>
      <c r="O1407" s="92">
        <v>157300000</v>
      </c>
      <c r="P1407" s="71" t="s">
        <v>225</v>
      </c>
      <c r="Q1407" s="71" t="s">
        <v>221</v>
      </c>
      <c r="R1407" s="72">
        <v>1</v>
      </c>
      <c r="S1407" s="75" t="s">
        <v>720</v>
      </c>
      <c r="T1407" s="75" t="s">
        <v>4</v>
      </c>
      <c r="U1407" s="75">
        <v>2018011000692</v>
      </c>
      <c r="V1407" s="72" t="str">
        <f t="shared" si="74"/>
        <v>INVERSION</v>
      </c>
      <c r="W1407" s="72" t="s">
        <v>6557</v>
      </c>
      <c r="X1407" s="72" t="s">
        <v>6558</v>
      </c>
      <c r="Y1407" s="72" t="s">
        <v>6559</v>
      </c>
      <c r="Z1407" s="72" t="s">
        <v>6560</v>
      </c>
      <c r="AA1407" s="72" t="s">
        <v>6561</v>
      </c>
      <c r="AB1407" s="72">
        <v>0</v>
      </c>
      <c r="AC1407" s="72">
        <v>1</v>
      </c>
      <c r="AD1407" s="76"/>
    </row>
    <row r="1408" spans="1:30" ht="90" x14ac:dyDescent="0.25">
      <c r="A1408" s="62">
        <v>1407</v>
      </c>
      <c r="B1408" s="68" t="s">
        <v>720</v>
      </c>
      <c r="C1408" s="64">
        <f t="shared" si="75"/>
        <v>1</v>
      </c>
      <c r="D1408" s="65">
        <v>45303</v>
      </c>
      <c r="E1408" s="66" t="s">
        <v>6957</v>
      </c>
      <c r="F1408" s="67" t="s">
        <v>5016</v>
      </c>
      <c r="G1408" s="68">
        <v>80101504</v>
      </c>
      <c r="H1408" s="69" t="s">
        <v>6421</v>
      </c>
      <c r="I1408" s="62" t="s">
        <v>153</v>
      </c>
      <c r="J1408" s="62" t="s">
        <v>154</v>
      </c>
      <c r="K1408" s="62">
        <v>11</v>
      </c>
      <c r="L1408" s="62" t="s">
        <v>1603</v>
      </c>
      <c r="M1408" s="70" t="s">
        <v>1600</v>
      </c>
      <c r="N1408" s="92">
        <v>90754312</v>
      </c>
      <c r="O1408" s="92">
        <v>90754312</v>
      </c>
      <c r="P1408" s="71" t="s">
        <v>225</v>
      </c>
      <c r="Q1408" s="71" t="s">
        <v>221</v>
      </c>
      <c r="R1408" s="72">
        <v>1</v>
      </c>
      <c r="S1408" s="75" t="s">
        <v>720</v>
      </c>
      <c r="T1408" s="82" t="s">
        <v>4</v>
      </c>
      <c r="U1408" s="75">
        <v>2018011000692</v>
      </c>
      <c r="V1408" s="72" t="str">
        <f t="shared" si="74"/>
        <v>INVERSION</v>
      </c>
      <c r="W1408" s="72" t="s">
        <v>6557</v>
      </c>
      <c r="X1408" s="72" t="s">
        <v>6558</v>
      </c>
      <c r="Y1408" s="72" t="s">
        <v>6559</v>
      </c>
      <c r="Z1408" s="72" t="s">
        <v>6560</v>
      </c>
      <c r="AA1408" s="72" t="s">
        <v>6561</v>
      </c>
      <c r="AB1408" s="72">
        <v>0</v>
      </c>
      <c r="AC1408" s="72">
        <v>1</v>
      </c>
      <c r="AD1408" s="76"/>
    </row>
    <row r="1409" spans="1:30" ht="90" x14ac:dyDescent="0.25">
      <c r="A1409" s="62">
        <v>1408</v>
      </c>
      <c r="B1409" s="68" t="s">
        <v>720</v>
      </c>
      <c r="C1409" s="64">
        <f t="shared" si="75"/>
        <v>1</v>
      </c>
      <c r="D1409" s="65">
        <v>45303</v>
      </c>
      <c r="E1409" s="66" t="s">
        <v>6957</v>
      </c>
      <c r="F1409" s="67" t="s">
        <v>5016</v>
      </c>
      <c r="G1409" s="68">
        <v>80101504</v>
      </c>
      <c r="H1409" s="69" t="s">
        <v>6422</v>
      </c>
      <c r="I1409" s="62" t="s">
        <v>153</v>
      </c>
      <c r="J1409" s="62" t="s">
        <v>154</v>
      </c>
      <c r="K1409" s="62">
        <v>11</v>
      </c>
      <c r="L1409" s="62" t="s">
        <v>1603</v>
      </c>
      <c r="M1409" s="70" t="s">
        <v>1600</v>
      </c>
      <c r="N1409" s="92">
        <v>90754312</v>
      </c>
      <c r="O1409" s="92">
        <v>90754312</v>
      </c>
      <c r="P1409" s="71" t="s">
        <v>225</v>
      </c>
      <c r="Q1409" s="71" t="s">
        <v>221</v>
      </c>
      <c r="R1409" s="72">
        <v>1</v>
      </c>
      <c r="S1409" s="75" t="s">
        <v>720</v>
      </c>
      <c r="T1409" s="75" t="s">
        <v>4</v>
      </c>
      <c r="U1409" s="75">
        <v>2018011000692</v>
      </c>
      <c r="V1409" s="72" t="str">
        <f t="shared" si="74"/>
        <v>INVERSION</v>
      </c>
      <c r="W1409" s="72" t="s">
        <v>6557</v>
      </c>
      <c r="X1409" s="72" t="s">
        <v>6558</v>
      </c>
      <c r="Y1409" s="72" t="s">
        <v>6559</v>
      </c>
      <c r="Z1409" s="72" t="s">
        <v>6560</v>
      </c>
      <c r="AA1409" s="72" t="s">
        <v>6561</v>
      </c>
      <c r="AB1409" s="72">
        <v>0</v>
      </c>
      <c r="AC1409" s="72">
        <v>1</v>
      </c>
      <c r="AD1409" s="76"/>
    </row>
    <row r="1410" spans="1:30" ht="90" x14ac:dyDescent="0.25">
      <c r="A1410" s="62">
        <v>1409</v>
      </c>
      <c r="B1410" s="68" t="s">
        <v>720</v>
      </c>
      <c r="C1410" s="64">
        <f t="shared" si="75"/>
        <v>1</v>
      </c>
      <c r="D1410" s="65">
        <v>45303</v>
      </c>
      <c r="E1410" s="66" t="s">
        <v>6957</v>
      </c>
      <c r="F1410" s="67" t="s">
        <v>5016</v>
      </c>
      <c r="G1410" s="68">
        <v>80101504</v>
      </c>
      <c r="H1410" s="69" t="s">
        <v>6423</v>
      </c>
      <c r="I1410" s="62" t="s">
        <v>153</v>
      </c>
      <c r="J1410" s="62" t="s">
        <v>154</v>
      </c>
      <c r="K1410" s="62">
        <v>11</v>
      </c>
      <c r="L1410" s="62" t="s">
        <v>1603</v>
      </c>
      <c r="M1410" s="70" t="s">
        <v>1600</v>
      </c>
      <c r="N1410" s="92">
        <v>90754312</v>
      </c>
      <c r="O1410" s="92">
        <v>90754312</v>
      </c>
      <c r="P1410" s="71" t="s">
        <v>225</v>
      </c>
      <c r="Q1410" s="71" t="s">
        <v>221</v>
      </c>
      <c r="R1410" s="72">
        <v>1</v>
      </c>
      <c r="S1410" s="75" t="s">
        <v>720</v>
      </c>
      <c r="T1410" s="75" t="s">
        <v>4</v>
      </c>
      <c r="U1410" s="75">
        <v>2018011000692</v>
      </c>
      <c r="V1410" s="72" t="str">
        <f t="shared" si="74"/>
        <v>INVERSION</v>
      </c>
      <c r="W1410" s="72" t="s">
        <v>6557</v>
      </c>
      <c r="X1410" s="72" t="s">
        <v>6558</v>
      </c>
      <c r="Y1410" s="72" t="s">
        <v>6559</v>
      </c>
      <c r="Z1410" s="72" t="s">
        <v>6560</v>
      </c>
      <c r="AA1410" s="72" t="s">
        <v>6561</v>
      </c>
      <c r="AB1410" s="72">
        <v>0</v>
      </c>
      <c r="AC1410" s="72">
        <v>1</v>
      </c>
      <c r="AD1410" s="76"/>
    </row>
    <row r="1411" spans="1:30" ht="90" x14ac:dyDescent="0.25">
      <c r="A1411" s="62">
        <v>1410</v>
      </c>
      <c r="B1411" s="68" t="s">
        <v>720</v>
      </c>
      <c r="C1411" s="64">
        <f t="shared" si="75"/>
        <v>1</v>
      </c>
      <c r="D1411" s="65">
        <v>45303</v>
      </c>
      <c r="E1411" s="66" t="s">
        <v>6957</v>
      </c>
      <c r="F1411" s="67" t="s">
        <v>5016</v>
      </c>
      <c r="G1411" s="68">
        <v>80101504</v>
      </c>
      <c r="H1411" s="69" t="s">
        <v>6424</v>
      </c>
      <c r="I1411" s="62" t="s">
        <v>153</v>
      </c>
      <c r="J1411" s="62" t="s">
        <v>154</v>
      </c>
      <c r="K1411" s="62">
        <v>11</v>
      </c>
      <c r="L1411" s="62" t="s">
        <v>1603</v>
      </c>
      <c r="M1411" s="70" t="s">
        <v>1600</v>
      </c>
      <c r="N1411" s="92">
        <v>90754312</v>
      </c>
      <c r="O1411" s="92">
        <v>90754312</v>
      </c>
      <c r="P1411" s="71" t="s">
        <v>225</v>
      </c>
      <c r="Q1411" s="71" t="s">
        <v>221</v>
      </c>
      <c r="R1411" s="72">
        <v>1</v>
      </c>
      <c r="S1411" s="75" t="s">
        <v>720</v>
      </c>
      <c r="T1411" s="75" t="s">
        <v>4</v>
      </c>
      <c r="U1411" s="75">
        <v>2018011000692</v>
      </c>
      <c r="V1411" s="72" t="str">
        <f t="shared" si="74"/>
        <v>INVERSION</v>
      </c>
      <c r="W1411" s="72" t="s">
        <v>6557</v>
      </c>
      <c r="X1411" s="72" t="s">
        <v>6558</v>
      </c>
      <c r="Y1411" s="72" t="s">
        <v>6559</v>
      </c>
      <c r="Z1411" s="72" t="s">
        <v>6560</v>
      </c>
      <c r="AA1411" s="72" t="s">
        <v>6561</v>
      </c>
      <c r="AB1411" s="72">
        <v>0</v>
      </c>
      <c r="AC1411" s="72">
        <v>1</v>
      </c>
      <c r="AD1411" s="76"/>
    </row>
    <row r="1412" spans="1:30" ht="90" x14ac:dyDescent="0.25">
      <c r="A1412" s="62">
        <v>1411</v>
      </c>
      <c r="B1412" s="68" t="s">
        <v>720</v>
      </c>
      <c r="C1412" s="64">
        <f t="shared" si="75"/>
        <v>1</v>
      </c>
      <c r="D1412" s="65">
        <v>45303</v>
      </c>
      <c r="E1412" s="66" t="s">
        <v>6957</v>
      </c>
      <c r="F1412" s="67" t="s">
        <v>5016</v>
      </c>
      <c r="G1412" s="68">
        <v>80101504</v>
      </c>
      <c r="H1412" s="69" t="s">
        <v>6425</v>
      </c>
      <c r="I1412" s="62" t="s">
        <v>153</v>
      </c>
      <c r="J1412" s="62" t="s">
        <v>154</v>
      </c>
      <c r="K1412" s="62">
        <v>11</v>
      </c>
      <c r="L1412" s="62" t="s">
        <v>1603</v>
      </c>
      <c r="M1412" s="70" t="s">
        <v>1600</v>
      </c>
      <c r="N1412" s="92">
        <v>146402366</v>
      </c>
      <c r="O1412" s="92">
        <v>146402366</v>
      </c>
      <c r="P1412" s="71" t="s">
        <v>225</v>
      </c>
      <c r="Q1412" s="71" t="s">
        <v>221</v>
      </c>
      <c r="R1412" s="72">
        <v>1</v>
      </c>
      <c r="S1412" s="75" t="s">
        <v>720</v>
      </c>
      <c r="T1412" s="75" t="s">
        <v>4</v>
      </c>
      <c r="U1412" s="75">
        <v>2018011000692</v>
      </c>
      <c r="V1412" s="72" t="str">
        <f t="shared" si="74"/>
        <v>INVERSION</v>
      </c>
      <c r="W1412" s="72" t="s">
        <v>6557</v>
      </c>
      <c r="X1412" s="72" t="s">
        <v>6558</v>
      </c>
      <c r="Y1412" s="72" t="s">
        <v>6559</v>
      </c>
      <c r="Z1412" s="72" t="s">
        <v>6560</v>
      </c>
      <c r="AA1412" s="72" t="s">
        <v>6561</v>
      </c>
      <c r="AB1412" s="72">
        <v>0</v>
      </c>
      <c r="AC1412" s="72">
        <v>1</v>
      </c>
      <c r="AD1412" s="76"/>
    </row>
    <row r="1413" spans="1:30" ht="90" x14ac:dyDescent="0.25">
      <c r="A1413" s="62">
        <v>1412</v>
      </c>
      <c r="B1413" s="68" t="s">
        <v>720</v>
      </c>
      <c r="C1413" s="64">
        <f t="shared" si="75"/>
        <v>1</v>
      </c>
      <c r="D1413" s="65">
        <v>45303</v>
      </c>
      <c r="E1413" s="66" t="s">
        <v>6957</v>
      </c>
      <c r="F1413" s="67" t="s">
        <v>5016</v>
      </c>
      <c r="G1413" s="68">
        <v>80101504</v>
      </c>
      <c r="H1413" s="69" t="s">
        <v>6426</v>
      </c>
      <c r="I1413" s="62" t="s">
        <v>153</v>
      </c>
      <c r="J1413" s="62" t="s">
        <v>154</v>
      </c>
      <c r="K1413" s="62">
        <v>11</v>
      </c>
      <c r="L1413" s="62" t="s">
        <v>1603</v>
      </c>
      <c r="M1413" s="70" t="s">
        <v>1600</v>
      </c>
      <c r="N1413" s="92">
        <v>146402366</v>
      </c>
      <c r="O1413" s="92">
        <v>146402366</v>
      </c>
      <c r="P1413" s="71" t="s">
        <v>225</v>
      </c>
      <c r="Q1413" s="71" t="s">
        <v>221</v>
      </c>
      <c r="R1413" s="72">
        <v>1</v>
      </c>
      <c r="S1413" s="75" t="s">
        <v>720</v>
      </c>
      <c r="T1413" s="75" t="s">
        <v>4</v>
      </c>
      <c r="U1413" s="75">
        <v>2018011000692</v>
      </c>
      <c r="V1413" s="72" t="str">
        <f t="shared" si="74"/>
        <v>INVERSION</v>
      </c>
      <c r="W1413" s="72" t="s">
        <v>6557</v>
      </c>
      <c r="X1413" s="72" t="s">
        <v>6558</v>
      </c>
      <c r="Y1413" s="72" t="s">
        <v>6559</v>
      </c>
      <c r="Z1413" s="72" t="s">
        <v>6560</v>
      </c>
      <c r="AA1413" s="72" t="s">
        <v>6561</v>
      </c>
      <c r="AB1413" s="72">
        <v>0</v>
      </c>
      <c r="AC1413" s="72">
        <v>1</v>
      </c>
      <c r="AD1413" s="76"/>
    </row>
    <row r="1414" spans="1:30" ht="90" x14ac:dyDescent="0.25">
      <c r="A1414" s="62">
        <v>1413</v>
      </c>
      <c r="B1414" s="68" t="s">
        <v>720</v>
      </c>
      <c r="C1414" s="64">
        <f t="shared" si="75"/>
        <v>1</v>
      </c>
      <c r="D1414" s="65">
        <v>45303</v>
      </c>
      <c r="E1414" s="66" t="s">
        <v>6957</v>
      </c>
      <c r="F1414" s="67" t="s">
        <v>5016</v>
      </c>
      <c r="G1414" s="68">
        <v>80101504</v>
      </c>
      <c r="H1414" s="69" t="s">
        <v>6427</v>
      </c>
      <c r="I1414" s="62" t="s">
        <v>153</v>
      </c>
      <c r="J1414" s="62" t="s">
        <v>154</v>
      </c>
      <c r="K1414" s="62">
        <v>11</v>
      </c>
      <c r="L1414" s="62" t="s">
        <v>1603</v>
      </c>
      <c r="M1414" s="70" t="s">
        <v>1600</v>
      </c>
      <c r="N1414" s="92">
        <v>146402366</v>
      </c>
      <c r="O1414" s="92">
        <v>146402366</v>
      </c>
      <c r="P1414" s="71" t="s">
        <v>225</v>
      </c>
      <c r="Q1414" s="71" t="s">
        <v>221</v>
      </c>
      <c r="R1414" s="72">
        <v>1</v>
      </c>
      <c r="S1414" s="75" t="s">
        <v>720</v>
      </c>
      <c r="T1414" s="75" t="s">
        <v>4</v>
      </c>
      <c r="U1414" s="75">
        <v>2018011000692</v>
      </c>
      <c r="V1414" s="72" t="str">
        <f t="shared" si="74"/>
        <v>INVERSION</v>
      </c>
      <c r="W1414" s="72" t="s">
        <v>6557</v>
      </c>
      <c r="X1414" s="72" t="s">
        <v>6558</v>
      </c>
      <c r="Y1414" s="72" t="s">
        <v>6559</v>
      </c>
      <c r="Z1414" s="72" t="s">
        <v>6560</v>
      </c>
      <c r="AA1414" s="72" t="s">
        <v>6561</v>
      </c>
      <c r="AB1414" s="72">
        <v>0</v>
      </c>
      <c r="AC1414" s="72">
        <v>1</v>
      </c>
      <c r="AD1414" s="76"/>
    </row>
    <row r="1415" spans="1:30" ht="90" x14ac:dyDescent="0.25">
      <c r="A1415" s="62">
        <v>1414</v>
      </c>
      <c r="B1415" s="68" t="s">
        <v>720</v>
      </c>
      <c r="C1415" s="64">
        <f t="shared" si="75"/>
        <v>1</v>
      </c>
      <c r="D1415" s="65">
        <v>45303</v>
      </c>
      <c r="E1415" s="66" t="s">
        <v>6957</v>
      </c>
      <c r="F1415" s="67" t="s">
        <v>5016</v>
      </c>
      <c r="G1415" s="68">
        <v>80101504</v>
      </c>
      <c r="H1415" s="69" t="s">
        <v>6428</v>
      </c>
      <c r="I1415" s="62" t="s">
        <v>153</v>
      </c>
      <c r="J1415" s="62" t="s">
        <v>154</v>
      </c>
      <c r="K1415" s="62">
        <v>11</v>
      </c>
      <c r="L1415" s="62" t="s">
        <v>1603</v>
      </c>
      <c r="M1415" s="70" t="s">
        <v>1600</v>
      </c>
      <c r="N1415" s="92">
        <v>146402366</v>
      </c>
      <c r="O1415" s="92">
        <v>146402366</v>
      </c>
      <c r="P1415" s="71" t="s">
        <v>225</v>
      </c>
      <c r="Q1415" s="71" t="s">
        <v>221</v>
      </c>
      <c r="R1415" s="72">
        <v>1</v>
      </c>
      <c r="S1415" s="75" t="s">
        <v>720</v>
      </c>
      <c r="T1415" s="75" t="s">
        <v>4</v>
      </c>
      <c r="U1415" s="75">
        <v>2018011000692</v>
      </c>
      <c r="V1415" s="72" t="str">
        <f t="shared" si="74"/>
        <v>INVERSION</v>
      </c>
      <c r="W1415" s="72" t="s">
        <v>6557</v>
      </c>
      <c r="X1415" s="72" t="s">
        <v>6558</v>
      </c>
      <c r="Y1415" s="72" t="s">
        <v>6559</v>
      </c>
      <c r="Z1415" s="72" t="s">
        <v>6560</v>
      </c>
      <c r="AA1415" s="72" t="s">
        <v>6561</v>
      </c>
      <c r="AB1415" s="72">
        <v>0</v>
      </c>
      <c r="AC1415" s="72">
        <v>1</v>
      </c>
      <c r="AD1415" s="76"/>
    </row>
    <row r="1416" spans="1:30" ht="90" x14ac:dyDescent="0.25">
      <c r="A1416" s="62">
        <v>1415</v>
      </c>
      <c r="B1416" s="68" t="s">
        <v>720</v>
      </c>
      <c r="C1416" s="64">
        <f t="shared" si="75"/>
        <v>1</v>
      </c>
      <c r="D1416" s="65">
        <v>45303</v>
      </c>
      <c r="E1416" s="66" t="s">
        <v>6957</v>
      </c>
      <c r="F1416" s="67" t="s">
        <v>5016</v>
      </c>
      <c r="G1416" s="68">
        <v>80101504</v>
      </c>
      <c r="H1416" s="69" t="s">
        <v>6429</v>
      </c>
      <c r="I1416" s="62" t="s">
        <v>153</v>
      </c>
      <c r="J1416" s="62" t="s">
        <v>154</v>
      </c>
      <c r="K1416" s="62">
        <v>11</v>
      </c>
      <c r="L1416" s="62" t="s">
        <v>1603</v>
      </c>
      <c r="M1416" s="70" t="s">
        <v>1600</v>
      </c>
      <c r="N1416" s="92">
        <v>118580682</v>
      </c>
      <c r="O1416" s="92">
        <v>118580682</v>
      </c>
      <c r="P1416" s="71" t="s">
        <v>225</v>
      </c>
      <c r="Q1416" s="71" t="s">
        <v>221</v>
      </c>
      <c r="R1416" s="72">
        <v>1</v>
      </c>
      <c r="S1416" s="75" t="s">
        <v>720</v>
      </c>
      <c r="T1416" s="75" t="s">
        <v>4</v>
      </c>
      <c r="U1416" s="75">
        <v>2018011000692</v>
      </c>
      <c r="V1416" s="72" t="str">
        <f t="shared" si="74"/>
        <v>INVERSION</v>
      </c>
      <c r="W1416" s="72" t="s">
        <v>6557</v>
      </c>
      <c r="X1416" s="72" t="s">
        <v>6558</v>
      </c>
      <c r="Y1416" s="72" t="s">
        <v>6559</v>
      </c>
      <c r="Z1416" s="72" t="s">
        <v>6560</v>
      </c>
      <c r="AA1416" s="72" t="s">
        <v>6561</v>
      </c>
      <c r="AB1416" s="72">
        <v>0</v>
      </c>
      <c r="AC1416" s="72">
        <v>1</v>
      </c>
      <c r="AD1416" s="76"/>
    </row>
    <row r="1417" spans="1:30" ht="90" x14ac:dyDescent="0.25">
      <c r="A1417" s="62">
        <v>1416</v>
      </c>
      <c r="B1417" s="68" t="s">
        <v>720</v>
      </c>
      <c r="C1417" s="64">
        <f t="shared" si="75"/>
        <v>1</v>
      </c>
      <c r="D1417" s="65">
        <v>45303</v>
      </c>
      <c r="E1417" s="66" t="s">
        <v>6957</v>
      </c>
      <c r="F1417" s="67" t="s">
        <v>5016</v>
      </c>
      <c r="G1417" s="68">
        <v>80101504</v>
      </c>
      <c r="H1417" s="69" t="s">
        <v>6430</v>
      </c>
      <c r="I1417" s="62" t="s">
        <v>153</v>
      </c>
      <c r="J1417" s="62" t="s">
        <v>154</v>
      </c>
      <c r="K1417" s="62">
        <v>11</v>
      </c>
      <c r="L1417" s="62" t="s">
        <v>1603</v>
      </c>
      <c r="M1417" s="70" t="s">
        <v>1600</v>
      </c>
      <c r="N1417" s="92">
        <v>90754312</v>
      </c>
      <c r="O1417" s="92">
        <v>90754312</v>
      </c>
      <c r="P1417" s="71" t="s">
        <v>225</v>
      </c>
      <c r="Q1417" s="71" t="s">
        <v>221</v>
      </c>
      <c r="R1417" s="72">
        <v>1</v>
      </c>
      <c r="S1417" s="75" t="s">
        <v>720</v>
      </c>
      <c r="T1417" s="75" t="s">
        <v>4</v>
      </c>
      <c r="U1417" s="75">
        <v>2018011000692</v>
      </c>
      <c r="V1417" s="72" t="str">
        <f t="shared" si="74"/>
        <v>INVERSION</v>
      </c>
      <c r="W1417" s="72" t="s">
        <v>6557</v>
      </c>
      <c r="X1417" s="72" t="s">
        <v>6558</v>
      </c>
      <c r="Y1417" s="72" t="s">
        <v>6559</v>
      </c>
      <c r="Z1417" s="72" t="s">
        <v>6560</v>
      </c>
      <c r="AA1417" s="72" t="s">
        <v>6561</v>
      </c>
      <c r="AB1417" s="72">
        <v>0</v>
      </c>
      <c r="AC1417" s="72">
        <v>1</v>
      </c>
      <c r="AD1417" s="76"/>
    </row>
    <row r="1418" spans="1:30" ht="90" x14ac:dyDescent="0.25">
      <c r="A1418" s="62">
        <v>1417</v>
      </c>
      <c r="B1418" s="68" t="s">
        <v>720</v>
      </c>
      <c r="C1418" s="64">
        <f t="shared" si="75"/>
        <v>1</v>
      </c>
      <c r="D1418" s="65">
        <v>45303</v>
      </c>
      <c r="E1418" s="66" t="s">
        <v>7015</v>
      </c>
      <c r="F1418" s="67" t="s">
        <v>5016</v>
      </c>
      <c r="G1418" s="68">
        <v>80101510</v>
      </c>
      <c r="H1418" s="69" t="s">
        <v>6431</v>
      </c>
      <c r="I1418" s="62" t="s">
        <v>153</v>
      </c>
      <c r="J1418" s="62" t="s">
        <v>154</v>
      </c>
      <c r="K1418" s="62">
        <v>11</v>
      </c>
      <c r="L1418" s="62" t="s">
        <v>1603</v>
      </c>
      <c r="M1418" s="70" t="s">
        <v>1600</v>
      </c>
      <c r="N1418" s="92">
        <v>90754312</v>
      </c>
      <c r="O1418" s="92">
        <v>90754312</v>
      </c>
      <c r="P1418" s="71" t="s">
        <v>225</v>
      </c>
      <c r="Q1418" s="71" t="s">
        <v>221</v>
      </c>
      <c r="R1418" s="72">
        <v>1</v>
      </c>
      <c r="S1418" s="75" t="s">
        <v>720</v>
      </c>
      <c r="T1418" s="75" t="s">
        <v>4</v>
      </c>
      <c r="U1418" s="75">
        <v>2018011000692</v>
      </c>
      <c r="V1418" s="72" t="str">
        <f t="shared" si="74"/>
        <v>INVERSION</v>
      </c>
      <c r="W1418" s="72" t="s">
        <v>6557</v>
      </c>
      <c r="X1418" s="72" t="s">
        <v>6558</v>
      </c>
      <c r="Y1418" s="72" t="s">
        <v>6559</v>
      </c>
      <c r="Z1418" s="72" t="s">
        <v>6560</v>
      </c>
      <c r="AA1418" s="72" t="s">
        <v>6561</v>
      </c>
      <c r="AB1418" s="72">
        <v>0</v>
      </c>
      <c r="AC1418" s="72">
        <v>1</v>
      </c>
      <c r="AD1418" s="76"/>
    </row>
    <row r="1419" spans="1:30" ht="90" x14ac:dyDescent="0.25">
      <c r="A1419" s="62">
        <v>1418</v>
      </c>
      <c r="B1419" s="68" t="s">
        <v>720</v>
      </c>
      <c r="C1419" s="64">
        <f t="shared" si="75"/>
        <v>1</v>
      </c>
      <c r="D1419" s="65">
        <v>45303</v>
      </c>
      <c r="E1419" s="66" t="s">
        <v>6957</v>
      </c>
      <c r="F1419" s="67" t="s">
        <v>5016</v>
      </c>
      <c r="G1419" s="68">
        <v>80101504</v>
      </c>
      <c r="H1419" s="69" t="s">
        <v>6432</v>
      </c>
      <c r="I1419" s="62" t="s">
        <v>153</v>
      </c>
      <c r="J1419" s="62" t="s">
        <v>154</v>
      </c>
      <c r="K1419" s="62">
        <v>11</v>
      </c>
      <c r="L1419" s="62" t="s">
        <v>1603</v>
      </c>
      <c r="M1419" s="70" t="s">
        <v>1600</v>
      </c>
      <c r="N1419" s="92">
        <v>157300000</v>
      </c>
      <c r="O1419" s="92">
        <v>157300000</v>
      </c>
      <c r="P1419" s="71" t="s">
        <v>225</v>
      </c>
      <c r="Q1419" s="71" t="s">
        <v>221</v>
      </c>
      <c r="R1419" s="72">
        <v>1</v>
      </c>
      <c r="S1419" s="75" t="s">
        <v>720</v>
      </c>
      <c r="T1419" s="75" t="s">
        <v>4</v>
      </c>
      <c r="U1419" s="75">
        <v>2018011000692</v>
      </c>
      <c r="V1419" s="72" t="str">
        <f t="shared" si="74"/>
        <v>INVERSION</v>
      </c>
      <c r="W1419" s="72" t="s">
        <v>6557</v>
      </c>
      <c r="X1419" s="72" t="s">
        <v>6558</v>
      </c>
      <c r="Y1419" s="72" t="s">
        <v>6559</v>
      </c>
      <c r="Z1419" s="72" t="s">
        <v>6560</v>
      </c>
      <c r="AA1419" s="72" t="s">
        <v>6561</v>
      </c>
      <c r="AB1419" s="72">
        <v>0</v>
      </c>
      <c r="AC1419" s="72">
        <v>1</v>
      </c>
      <c r="AD1419" s="76"/>
    </row>
    <row r="1420" spans="1:30" ht="90" x14ac:dyDescent="0.25">
      <c r="A1420" s="62">
        <v>1419</v>
      </c>
      <c r="B1420" s="68" t="s">
        <v>720</v>
      </c>
      <c r="C1420" s="64">
        <f t="shared" si="75"/>
        <v>1</v>
      </c>
      <c r="D1420" s="65">
        <v>45303</v>
      </c>
      <c r="E1420" s="66" t="s">
        <v>6957</v>
      </c>
      <c r="F1420" s="67" t="s">
        <v>5016</v>
      </c>
      <c r="G1420" s="68">
        <v>80101504</v>
      </c>
      <c r="H1420" s="69" t="s">
        <v>6433</v>
      </c>
      <c r="I1420" s="62" t="s">
        <v>153</v>
      </c>
      <c r="J1420" s="62" t="s">
        <v>154</v>
      </c>
      <c r="K1420" s="62">
        <v>11</v>
      </c>
      <c r="L1420" s="62" t="s">
        <v>1603</v>
      </c>
      <c r="M1420" s="70" t="s">
        <v>1600</v>
      </c>
      <c r="N1420" s="92">
        <v>118580682</v>
      </c>
      <c r="O1420" s="92">
        <v>118580682</v>
      </c>
      <c r="P1420" s="71" t="s">
        <v>225</v>
      </c>
      <c r="Q1420" s="71" t="s">
        <v>221</v>
      </c>
      <c r="R1420" s="72">
        <v>1</v>
      </c>
      <c r="S1420" s="75" t="s">
        <v>720</v>
      </c>
      <c r="T1420" s="75" t="s">
        <v>4</v>
      </c>
      <c r="U1420" s="75">
        <v>2018011000692</v>
      </c>
      <c r="V1420" s="72" t="str">
        <f t="shared" si="74"/>
        <v>INVERSION</v>
      </c>
      <c r="W1420" s="72" t="s">
        <v>6557</v>
      </c>
      <c r="X1420" s="72" t="s">
        <v>6558</v>
      </c>
      <c r="Y1420" s="72" t="s">
        <v>6559</v>
      </c>
      <c r="Z1420" s="72" t="s">
        <v>6560</v>
      </c>
      <c r="AA1420" s="72" t="s">
        <v>6561</v>
      </c>
      <c r="AB1420" s="72">
        <v>0</v>
      </c>
      <c r="AC1420" s="72">
        <v>1</v>
      </c>
      <c r="AD1420" s="76"/>
    </row>
    <row r="1421" spans="1:30" ht="90" x14ac:dyDescent="0.25">
      <c r="A1421" s="62">
        <v>1420</v>
      </c>
      <c r="B1421" s="68" t="s">
        <v>720</v>
      </c>
      <c r="C1421" s="64">
        <f t="shared" si="75"/>
        <v>1</v>
      </c>
      <c r="D1421" s="65">
        <v>45303</v>
      </c>
      <c r="E1421" s="66" t="s">
        <v>6957</v>
      </c>
      <c r="F1421" s="67" t="s">
        <v>5016</v>
      </c>
      <c r="G1421" s="68">
        <v>80101504</v>
      </c>
      <c r="H1421" s="69" t="s">
        <v>6434</v>
      </c>
      <c r="I1421" s="62" t="s">
        <v>153</v>
      </c>
      <c r="J1421" s="62" t="s">
        <v>154</v>
      </c>
      <c r="K1421" s="62">
        <v>11</v>
      </c>
      <c r="L1421" s="62" t="s">
        <v>1603</v>
      </c>
      <c r="M1421" s="70" t="s">
        <v>1600</v>
      </c>
      <c r="N1421" s="92">
        <v>118580682</v>
      </c>
      <c r="O1421" s="92">
        <v>118580682</v>
      </c>
      <c r="P1421" s="71" t="s">
        <v>225</v>
      </c>
      <c r="Q1421" s="71" t="s">
        <v>221</v>
      </c>
      <c r="R1421" s="72">
        <v>1</v>
      </c>
      <c r="S1421" s="75" t="s">
        <v>720</v>
      </c>
      <c r="T1421" s="75" t="s">
        <v>4</v>
      </c>
      <c r="U1421" s="75">
        <v>2018011000692</v>
      </c>
      <c r="V1421" s="72" t="str">
        <f t="shared" si="74"/>
        <v>INVERSION</v>
      </c>
      <c r="W1421" s="72" t="s">
        <v>6557</v>
      </c>
      <c r="X1421" s="72" t="s">
        <v>6558</v>
      </c>
      <c r="Y1421" s="72" t="s">
        <v>6559</v>
      </c>
      <c r="Z1421" s="72" t="s">
        <v>6560</v>
      </c>
      <c r="AA1421" s="72" t="s">
        <v>6561</v>
      </c>
      <c r="AB1421" s="72">
        <v>0</v>
      </c>
      <c r="AC1421" s="72">
        <v>1</v>
      </c>
      <c r="AD1421" s="76"/>
    </row>
    <row r="1422" spans="1:30" ht="45" customHeight="1" x14ac:dyDescent="0.25">
      <c r="A1422" s="62">
        <v>1421</v>
      </c>
      <c r="B1422" s="68" t="s">
        <v>720</v>
      </c>
      <c r="C1422" s="64">
        <f t="shared" si="75"/>
        <v>1</v>
      </c>
      <c r="D1422" s="65">
        <v>45303</v>
      </c>
      <c r="E1422" s="66" t="s">
        <v>6957</v>
      </c>
      <c r="F1422" s="67" t="s">
        <v>5016</v>
      </c>
      <c r="G1422" s="68">
        <v>80101504</v>
      </c>
      <c r="H1422" s="69" t="s">
        <v>6435</v>
      </c>
      <c r="I1422" s="62" t="s">
        <v>153</v>
      </c>
      <c r="J1422" s="62" t="s">
        <v>154</v>
      </c>
      <c r="K1422" s="62">
        <v>11</v>
      </c>
      <c r="L1422" s="62" t="s">
        <v>1603</v>
      </c>
      <c r="M1422" s="70" t="s">
        <v>1600</v>
      </c>
      <c r="N1422" s="92">
        <v>146402366</v>
      </c>
      <c r="O1422" s="92">
        <v>146402366</v>
      </c>
      <c r="P1422" s="71" t="s">
        <v>225</v>
      </c>
      <c r="Q1422" s="71" t="s">
        <v>221</v>
      </c>
      <c r="R1422" s="72">
        <v>1</v>
      </c>
      <c r="S1422" s="75" t="s">
        <v>720</v>
      </c>
      <c r="T1422" s="75" t="s">
        <v>4</v>
      </c>
      <c r="U1422" s="75">
        <v>2018011000692</v>
      </c>
      <c r="V1422" s="72" t="str">
        <f t="shared" si="74"/>
        <v>INVERSION</v>
      </c>
      <c r="W1422" s="72" t="s">
        <v>6557</v>
      </c>
      <c r="X1422" s="72" t="s">
        <v>6558</v>
      </c>
      <c r="Y1422" s="72" t="s">
        <v>6559</v>
      </c>
      <c r="Z1422" s="72" t="s">
        <v>6560</v>
      </c>
      <c r="AA1422" s="72" t="s">
        <v>6561</v>
      </c>
      <c r="AB1422" s="72">
        <v>0</v>
      </c>
      <c r="AC1422" s="72">
        <v>1</v>
      </c>
      <c r="AD1422" s="76"/>
    </row>
    <row r="1423" spans="1:30" ht="45" customHeight="1" x14ac:dyDescent="0.25">
      <c r="A1423" s="62">
        <v>1422</v>
      </c>
      <c r="B1423" s="68" t="s">
        <v>720</v>
      </c>
      <c r="C1423" s="64">
        <f t="shared" si="75"/>
        <v>1</v>
      </c>
      <c r="D1423" s="65">
        <v>45303</v>
      </c>
      <c r="E1423" s="66" t="s">
        <v>6957</v>
      </c>
      <c r="F1423" s="67" t="s">
        <v>5016</v>
      </c>
      <c r="G1423" s="68">
        <v>80101504</v>
      </c>
      <c r="H1423" s="69" t="s">
        <v>6436</v>
      </c>
      <c r="I1423" s="62" t="s">
        <v>153</v>
      </c>
      <c r="J1423" s="62" t="s">
        <v>154</v>
      </c>
      <c r="K1423" s="62">
        <v>11</v>
      </c>
      <c r="L1423" s="62" t="s">
        <v>1603</v>
      </c>
      <c r="M1423" s="70" t="s">
        <v>1600</v>
      </c>
      <c r="N1423" s="92">
        <v>90754312</v>
      </c>
      <c r="O1423" s="92">
        <v>90754312</v>
      </c>
      <c r="P1423" s="71" t="s">
        <v>225</v>
      </c>
      <c r="Q1423" s="71" t="s">
        <v>221</v>
      </c>
      <c r="R1423" s="72">
        <v>1</v>
      </c>
      <c r="S1423" s="75" t="s">
        <v>720</v>
      </c>
      <c r="T1423" s="75" t="s">
        <v>4</v>
      </c>
      <c r="U1423" s="75">
        <v>2018011000692</v>
      </c>
      <c r="V1423" s="72" t="str">
        <f t="shared" si="74"/>
        <v>INVERSION</v>
      </c>
      <c r="W1423" s="72" t="s">
        <v>6557</v>
      </c>
      <c r="X1423" s="72" t="s">
        <v>6558</v>
      </c>
      <c r="Y1423" s="72" t="s">
        <v>6559</v>
      </c>
      <c r="Z1423" s="72" t="s">
        <v>6560</v>
      </c>
      <c r="AA1423" s="72" t="s">
        <v>6561</v>
      </c>
      <c r="AB1423" s="72">
        <v>0</v>
      </c>
      <c r="AC1423" s="72">
        <v>1</v>
      </c>
      <c r="AD1423" s="76"/>
    </row>
    <row r="1424" spans="1:30" ht="45" customHeight="1" x14ac:dyDescent="0.25">
      <c r="A1424" s="62">
        <v>1423</v>
      </c>
      <c r="B1424" s="68" t="s">
        <v>720</v>
      </c>
      <c r="C1424" s="64">
        <f t="shared" si="75"/>
        <v>1</v>
      </c>
      <c r="D1424" s="65">
        <v>45303</v>
      </c>
      <c r="E1424" s="66" t="s">
        <v>6957</v>
      </c>
      <c r="F1424" s="67" t="s">
        <v>5016</v>
      </c>
      <c r="G1424" s="68">
        <v>80101504</v>
      </c>
      <c r="H1424" s="69" t="s">
        <v>6437</v>
      </c>
      <c r="I1424" s="62" t="s">
        <v>153</v>
      </c>
      <c r="J1424" s="62" t="s">
        <v>154</v>
      </c>
      <c r="K1424" s="62">
        <v>11</v>
      </c>
      <c r="L1424" s="62" t="s">
        <v>1603</v>
      </c>
      <c r="M1424" s="70" t="s">
        <v>1600</v>
      </c>
      <c r="N1424" s="92">
        <v>90754312</v>
      </c>
      <c r="O1424" s="92">
        <v>90754312</v>
      </c>
      <c r="P1424" s="71" t="s">
        <v>225</v>
      </c>
      <c r="Q1424" s="71" t="s">
        <v>221</v>
      </c>
      <c r="R1424" s="72">
        <v>1</v>
      </c>
      <c r="S1424" s="75" t="s">
        <v>720</v>
      </c>
      <c r="T1424" s="75" t="s">
        <v>4</v>
      </c>
      <c r="U1424" s="75">
        <v>2018011000692</v>
      </c>
      <c r="V1424" s="72" t="str">
        <f t="shared" si="74"/>
        <v>INVERSION</v>
      </c>
      <c r="W1424" s="72" t="s">
        <v>6557</v>
      </c>
      <c r="X1424" s="72" t="s">
        <v>6558</v>
      </c>
      <c r="Y1424" s="72" t="s">
        <v>6559</v>
      </c>
      <c r="Z1424" s="72" t="s">
        <v>6560</v>
      </c>
      <c r="AA1424" s="72" t="s">
        <v>6561</v>
      </c>
      <c r="AB1424" s="72">
        <v>0</v>
      </c>
      <c r="AC1424" s="72">
        <v>1</v>
      </c>
      <c r="AD1424" s="76"/>
    </row>
    <row r="1425" spans="1:30" ht="45" customHeight="1" x14ac:dyDescent="0.25">
      <c r="A1425" s="62">
        <v>1424</v>
      </c>
      <c r="B1425" s="68" t="s">
        <v>720</v>
      </c>
      <c r="C1425" s="64">
        <f t="shared" si="75"/>
        <v>1</v>
      </c>
      <c r="D1425" s="65">
        <v>45303</v>
      </c>
      <c r="E1425" s="66" t="s">
        <v>6957</v>
      </c>
      <c r="F1425" s="67" t="s">
        <v>5016</v>
      </c>
      <c r="G1425" s="68">
        <v>80101504</v>
      </c>
      <c r="H1425" s="69" t="s">
        <v>6438</v>
      </c>
      <c r="I1425" s="62" t="s">
        <v>153</v>
      </c>
      <c r="J1425" s="62" t="s">
        <v>154</v>
      </c>
      <c r="K1425" s="62">
        <v>11</v>
      </c>
      <c r="L1425" s="62" t="s">
        <v>1603</v>
      </c>
      <c r="M1425" s="70" t="s">
        <v>1600</v>
      </c>
      <c r="N1425" s="92">
        <v>120883224</v>
      </c>
      <c r="O1425" s="92">
        <v>120883224</v>
      </c>
      <c r="P1425" s="71" t="s">
        <v>225</v>
      </c>
      <c r="Q1425" s="71" t="s">
        <v>221</v>
      </c>
      <c r="R1425" s="72">
        <v>1</v>
      </c>
      <c r="S1425" s="75" t="s">
        <v>720</v>
      </c>
      <c r="T1425" s="75" t="s">
        <v>4</v>
      </c>
      <c r="U1425" s="75">
        <v>2018011000692</v>
      </c>
      <c r="V1425" s="72" t="str">
        <f t="shared" si="74"/>
        <v>INVERSION</v>
      </c>
      <c r="W1425" s="72" t="s">
        <v>6557</v>
      </c>
      <c r="X1425" s="72" t="s">
        <v>6558</v>
      </c>
      <c r="Y1425" s="72" t="s">
        <v>6559</v>
      </c>
      <c r="Z1425" s="72" t="s">
        <v>6560</v>
      </c>
      <c r="AA1425" s="72" t="s">
        <v>6561</v>
      </c>
      <c r="AB1425" s="72">
        <v>0</v>
      </c>
      <c r="AC1425" s="72">
        <v>1</v>
      </c>
      <c r="AD1425" s="76"/>
    </row>
    <row r="1426" spans="1:30" ht="45" customHeight="1" x14ac:dyDescent="0.25">
      <c r="A1426" s="62">
        <v>1425</v>
      </c>
      <c r="B1426" s="68" t="s">
        <v>720</v>
      </c>
      <c r="C1426" s="64">
        <f t="shared" si="75"/>
        <v>1</v>
      </c>
      <c r="D1426" s="65">
        <v>45303</v>
      </c>
      <c r="E1426" s="66" t="s">
        <v>6957</v>
      </c>
      <c r="F1426" s="67" t="s">
        <v>5016</v>
      </c>
      <c r="G1426" s="68">
        <v>80101504</v>
      </c>
      <c r="H1426" s="69" t="s">
        <v>6439</v>
      </c>
      <c r="I1426" s="62" t="s">
        <v>153</v>
      </c>
      <c r="J1426" s="62" t="s">
        <v>153</v>
      </c>
      <c r="K1426" s="62">
        <v>12</v>
      </c>
      <c r="L1426" s="62" t="s">
        <v>1603</v>
      </c>
      <c r="M1426" s="70" t="s">
        <v>1600</v>
      </c>
      <c r="N1426" s="92">
        <v>211114861</v>
      </c>
      <c r="O1426" s="92">
        <v>211114861</v>
      </c>
      <c r="P1426" s="71" t="s">
        <v>225</v>
      </c>
      <c r="Q1426" s="71" t="s">
        <v>221</v>
      </c>
      <c r="R1426" s="72">
        <v>1</v>
      </c>
      <c r="S1426" s="75" t="s">
        <v>1563</v>
      </c>
      <c r="T1426" s="75" t="s">
        <v>4</v>
      </c>
      <c r="U1426" s="75">
        <v>2018011000692</v>
      </c>
      <c r="V1426" s="72" t="str">
        <f t="shared" ref="V1426:V1489" si="76">IF(T1426="NA","FUNCIONAMIENTO",IF(T1426&gt;0,"INVERSION",))</f>
        <v>INVERSION</v>
      </c>
      <c r="W1426" s="72" t="s">
        <v>6557</v>
      </c>
      <c r="X1426" s="72" t="s">
        <v>6558</v>
      </c>
      <c r="Y1426" s="72" t="s">
        <v>6559</v>
      </c>
      <c r="Z1426" s="72" t="s">
        <v>6560</v>
      </c>
      <c r="AA1426" s="72" t="s">
        <v>6561</v>
      </c>
      <c r="AB1426" s="72">
        <v>0</v>
      </c>
      <c r="AC1426" s="72">
        <v>1</v>
      </c>
      <c r="AD1426" s="76"/>
    </row>
    <row r="1427" spans="1:30" ht="45" customHeight="1" x14ac:dyDescent="0.25">
      <c r="A1427" s="62">
        <v>1426</v>
      </c>
      <c r="B1427" s="68" t="s">
        <v>720</v>
      </c>
      <c r="C1427" s="64">
        <f t="shared" si="75"/>
        <v>1</v>
      </c>
      <c r="D1427" s="65">
        <v>45303</v>
      </c>
      <c r="E1427" s="66" t="s">
        <v>6957</v>
      </c>
      <c r="F1427" s="67" t="s">
        <v>5016</v>
      </c>
      <c r="G1427" s="68">
        <v>80101504</v>
      </c>
      <c r="H1427" s="69" t="s">
        <v>6440</v>
      </c>
      <c r="I1427" s="62" t="s">
        <v>153</v>
      </c>
      <c r="J1427" s="62" t="s">
        <v>153</v>
      </c>
      <c r="K1427" s="62">
        <v>12</v>
      </c>
      <c r="L1427" s="62" t="s">
        <v>1603</v>
      </c>
      <c r="M1427" s="70" t="s">
        <v>1600</v>
      </c>
      <c r="N1427" s="92">
        <v>197920175</v>
      </c>
      <c r="O1427" s="92">
        <v>197920175</v>
      </c>
      <c r="P1427" s="71" t="s">
        <v>225</v>
      </c>
      <c r="Q1427" s="71" t="s">
        <v>221</v>
      </c>
      <c r="R1427" s="72">
        <v>1</v>
      </c>
      <c r="S1427" s="75" t="s">
        <v>1563</v>
      </c>
      <c r="T1427" s="75" t="s">
        <v>4</v>
      </c>
      <c r="U1427" s="75">
        <v>2018011000692</v>
      </c>
      <c r="V1427" s="72" t="str">
        <f t="shared" si="76"/>
        <v>INVERSION</v>
      </c>
      <c r="W1427" s="72" t="s">
        <v>6557</v>
      </c>
      <c r="X1427" s="72" t="s">
        <v>6558</v>
      </c>
      <c r="Y1427" s="72" t="s">
        <v>6559</v>
      </c>
      <c r="Z1427" s="72" t="s">
        <v>6560</v>
      </c>
      <c r="AA1427" s="72" t="s">
        <v>6561</v>
      </c>
      <c r="AB1427" s="72">
        <v>0</v>
      </c>
      <c r="AC1427" s="72">
        <v>1</v>
      </c>
      <c r="AD1427" s="76"/>
    </row>
    <row r="1428" spans="1:30" ht="45" customHeight="1" x14ac:dyDescent="0.25">
      <c r="A1428" s="62">
        <v>1427</v>
      </c>
      <c r="B1428" s="68" t="s">
        <v>720</v>
      </c>
      <c r="C1428" s="64">
        <f t="shared" si="75"/>
        <v>1</v>
      </c>
      <c r="D1428" s="65">
        <v>45303</v>
      </c>
      <c r="E1428" s="66" t="s">
        <v>6957</v>
      </c>
      <c r="F1428" s="67" t="s">
        <v>5016</v>
      </c>
      <c r="G1428" s="68">
        <v>80101504</v>
      </c>
      <c r="H1428" s="69" t="s">
        <v>6441</v>
      </c>
      <c r="I1428" s="62" t="s">
        <v>153</v>
      </c>
      <c r="J1428" s="62" t="s">
        <v>153</v>
      </c>
      <c r="K1428" s="62">
        <v>12</v>
      </c>
      <c r="L1428" s="62" t="s">
        <v>1603</v>
      </c>
      <c r="M1428" s="70" t="s">
        <v>1600</v>
      </c>
      <c r="N1428" s="92">
        <v>184725501</v>
      </c>
      <c r="O1428" s="92">
        <v>184725501</v>
      </c>
      <c r="P1428" s="71" t="s">
        <v>225</v>
      </c>
      <c r="Q1428" s="71" t="s">
        <v>221</v>
      </c>
      <c r="R1428" s="72">
        <v>1</v>
      </c>
      <c r="S1428" s="75" t="s">
        <v>1563</v>
      </c>
      <c r="T1428" s="75" t="s">
        <v>4</v>
      </c>
      <c r="U1428" s="75">
        <v>2018011000692</v>
      </c>
      <c r="V1428" s="72" t="str">
        <f t="shared" si="76"/>
        <v>INVERSION</v>
      </c>
      <c r="W1428" s="72" t="s">
        <v>6557</v>
      </c>
      <c r="X1428" s="72" t="s">
        <v>6558</v>
      </c>
      <c r="Y1428" s="72" t="s">
        <v>6559</v>
      </c>
      <c r="Z1428" s="72" t="s">
        <v>6560</v>
      </c>
      <c r="AA1428" s="72" t="s">
        <v>6561</v>
      </c>
      <c r="AB1428" s="72">
        <v>0</v>
      </c>
      <c r="AC1428" s="72">
        <v>1</v>
      </c>
      <c r="AD1428" s="76"/>
    </row>
    <row r="1429" spans="1:30" ht="45" customHeight="1" x14ac:dyDescent="0.25">
      <c r="A1429" s="62">
        <v>1428</v>
      </c>
      <c r="B1429" s="68" t="s">
        <v>720</v>
      </c>
      <c r="C1429" s="64">
        <f t="shared" si="75"/>
        <v>1</v>
      </c>
      <c r="D1429" s="65">
        <v>45303</v>
      </c>
      <c r="E1429" s="66" t="s">
        <v>6957</v>
      </c>
      <c r="F1429" s="67" t="s">
        <v>5016</v>
      </c>
      <c r="G1429" s="68">
        <v>80101504</v>
      </c>
      <c r="H1429" s="69" t="s">
        <v>6442</v>
      </c>
      <c r="I1429" s="62" t="s">
        <v>153</v>
      </c>
      <c r="J1429" s="62" t="s">
        <v>153</v>
      </c>
      <c r="K1429" s="62">
        <v>12</v>
      </c>
      <c r="L1429" s="62" t="s">
        <v>1603</v>
      </c>
      <c r="M1429" s="70" t="s">
        <v>1600</v>
      </c>
      <c r="N1429" s="71">
        <v>184725501</v>
      </c>
      <c r="O1429" s="71">
        <v>184725501</v>
      </c>
      <c r="P1429" s="71" t="s">
        <v>225</v>
      </c>
      <c r="Q1429" s="71" t="s">
        <v>221</v>
      </c>
      <c r="R1429" s="72">
        <v>1</v>
      </c>
      <c r="S1429" s="75" t="s">
        <v>1563</v>
      </c>
      <c r="T1429" s="88" t="s">
        <v>4</v>
      </c>
      <c r="U1429" s="75">
        <v>2018011000692</v>
      </c>
      <c r="V1429" s="72" t="str">
        <f t="shared" si="76"/>
        <v>INVERSION</v>
      </c>
      <c r="W1429" s="72" t="s">
        <v>6557</v>
      </c>
      <c r="X1429" s="72" t="s">
        <v>6558</v>
      </c>
      <c r="Y1429" s="72" t="s">
        <v>6559</v>
      </c>
      <c r="Z1429" s="72" t="s">
        <v>6560</v>
      </c>
      <c r="AA1429" s="72" t="s">
        <v>6561</v>
      </c>
      <c r="AB1429" s="72">
        <v>0</v>
      </c>
      <c r="AC1429" s="72">
        <v>1</v>
      </c>
      <c r="AD1429" s="76"/>
    </row>
    <row r="1430" spans="1:30" ht="45" customHeight="1" x14ac:dyDescent="0.25">
      <c r="A1430" s="62">
        <v>1429</v>
      </c>
      <c r="B1430" s="68" t="s">
        <v>720</v>
      </c>
      <c r="C1430" s="64">
        <f t="shared" si="75"/>
        <v>1</v>
      </c>
      <c r="D1430" s="65">
        <v>45303</v>
      </c>
      <c r="E1430" s="66" t="s">
        <v>6957</v>
      </c>
      <c r="F1430" s="67" t="s">
        <v>5016</v>
      </c>
      <c r="G1430" s="68">
        <v>80101504</v>
      </c>
      <c r="H1430" s="69" t="s">
        <v>6443</v>
      </c>
      <c r="I1430" s="62" t="s">
        <v>153</v>
      </c>
      <c r="J1430" s="62" t="s">
        <v>153</v>
      </c>
      <c r="K1430" s="62">
        <v>12</v>
      </c>
      <c r="L1430" s="62" t="s">
        <v>1603</v>
      </c>
      <c r="M1430" s="70" t="s">
        <v>1600</v>
      </c>
      <c r="N1430" s="71">
        <v>132395912</v>
      </c>
      <c r="O1430" s="71">
        <v>132395912</v>
      </c>
      <c r="P1430" s="71" t="s">
        <v>225</v>
      </c>
      <c r="Q1430" s="71" t="s">
        <v>221</v>
      </c>
      <c r="R1430" s="72">
        <v>1</v>
      </c>
      <c r="S1430" s="75" t="s">
        <v>1563</v>
      </c>
      <c r="T1430" s="88" t="s">
        <v>4</v>
      </c>
      <c r="U1430" s="75">
        <v>2018011000692</v>
      </c>
      <c r="V1430" s="72" t="str">
        <f t="shared" si="76"/>
        <v>INVERSION</v>
      </c>
      <c r="W1430" s="72" t="s">
        <v>6557</v>
      </c>
      <c r="X1430" s="72" t="s">
        <v>6558</v>
      </c>
      <c r="Y1430" s="72" t="s">
        <v>6559</v>
      </c>
      <c r="Z1430" s="72" t="s">
        <v>6560</v>
      </c>
      <c r="AA1430" s="72" t="s">
        <v>6561</v>
      </c>
      <c r="AB1430" s="72">
        <v>0</v>
      </c>
      <c r="AC1430" s="72">
        <v>1</v>
      </c>
      <c r="AD1430" s="76"/>
    </row>
    <row r="1431" spans="1:30" ht="45" customHeight="1" x14ac:dyDescent="0.25">
      <c r="A1431" s="62">
        <v>1430</v>
      </c>
      <c r="B1431" s="68" t="s">
        <v>720</v>
      </c>
      <c r="C1431" s="64">
        <f t="shared" si="75"/>
        <v>1</v>
      </c>
      <c r="D1431" s="65">
        <v>45303</v>
      </c>
      <c r="E1431" s="66" t="s">
        <v>6957</v>
      </c>
      <c r="F1431" s="67" t="s">
        <v>5016</v>
      </c>
      <c r="G1431" s="68">
        <v>80101504</v>
      </c>
      <c r="H1431" s="69" t="s">
        <v>6444</v>
      </c>
      <c r="I1431" s="62" t="s">
        <v>153</v>
      </c>
      <c r="J1431" s="62" t="s">
        <v>153</v>
      </c>
      <c r="K1431" s="62">
        <v>12</v>
      </c>
      <c r="L1431" s="62" t="s">
        <v>1603</v>
      </c>
      <c r="M1431" s="70" t="s">
        <v>1600</v>
      </c>
      <c r="N1431" s="71">
        <v>132395912</v>
      </c>
      <c r="O1431" s="71">
        <v>132395912</v>
      </c>
      <c r="P1431" s="71" t="s">
        <v>225</v>
      </c>
      <c r="Q1431" s="71" t="s">
        <v>221</v>
      </c>
      <c r="R1431" s="72">
        <v>1</v>
      </c>
      <c r="S1431" s="75" t="s">
        <v>1563</v>
      </c>
      <c r="T1431" s="88" t="s">
        <v>4</v>
      </c>
      <c r="U1431" s="75">
        <v>2018011000692</v>
      </c>
      <c r="V1431" s="72" t="str">
        <f t="shared" si="76"/>
        <v>INVERSION</v>
      </c>
      <c r="W1431" s="72" t="s">
        <v>6557</v>
      </c>
      <c r="X1431" s="72" t="s">
        <v>6558</v>
      </c>
      <c r="Y1431" s="72" t="s">
        <v>6559</v>
      </c>
      <c r="Z1431" s="72" t="s">
        <v>6560</v>
      </c>
      <c r="AA1431" s="72" t="s">
        <v>6561</v>
      </c>
      <c r="AB1431" s="72">
        <v>0</v>
      </c>
      <c r="AC1431" s="72">
        <v>1</v>
      </c>
      <c r="AD1431" s="76"/>
    </row>
    <row r="1432" spans="1:30" ht="45" customHeight="1" x14ac:dyDescent="0.25">
      <c r="A1432" s="62">
        <v>1431</v>
      </c>
      <c r="B1432" s="68" t="s">
        <v>720</v>
      </c>
      <c r="C1432" s="64">
        <f t="shared" si="75"/>
        <v>1</v>
      </c>
      <c r="D1432" s="65">
        <v>45303</v>
      </c>
      <c r="E1432" s="66" t="s">
        <v>6957</v>
      </c>
      <c r="F1432" s="67" t="s">
        <v>5016</v>
      </c>
      <c r="G1432" s="68">
        <v>80101504</v>
      </c>
      <c r="H1432" s="69" t="s">
        <v>6445</v>
      </c>
      <c r="I1432" s="62" t="s">
        <v>153</v>
      </c>
      <c r="J1432" s="62" t="s">
        <v>154</v>
      </c>
      <c r="K1432" s="62">
        <v>11</v>
      </c>
      <c r="L1432" s="62" t="s">
        <v>1603</v>
      </c>
      <c r="M1432" s="70" t="s">
        <v>1600</v>
      </c>
      <c r="N1432" s="71">
        <v>90754312</v>
      </c>
      <c r="O1432" s="71">
        <v>90754312</v>
      </c>
      <c r="P1432" s="71" t="s">
        <v>225</v>
      </c>
      <c r="Q1432" s="71" t="s">
        <v>221</v>
      </c>
      <c r="R1432" s="72">
        <v>1</v>
      </c>
      <c r="S1432" s="75" t="s">
        <v>720</v>
      </c>
      <c r="T1432" s="88" t="s">
        <v>4</v>
      </c>
      <c r="U1432" s="75">
        <v>2018011000692</v>
      </c>
      <c r="V1432" s="72" t="str">
        <f t="shared" si="76"/>
        <v>INVERSION</v>
      </c>
      <c r="W1432" s="72" t="s">
        <v>6557</v>
      </c>
      <c r="X1432" s="72" t="s">
        <v>6558</v>
      </c>
      <c r="Y1432" s="72" t="s">
        <v>6559</v>
      </c>
      <c r="Z1432" s="72" t="s">
        <v>6560</v>
      </c>
      <c r="AA1432" s="72" t="s">
        <v>6561</v>
      </c>
      <c r="AB1432" s="72">
        <v>0</v>
      </c>
      <c r="AC1432" s="72">
        <v>1</v>
      </c>
      <c r="AD1432" s="76"/>
    </row>
    <row r="1433" spans="1:30" ht="45" customHeight="1" x14ac:dyDescent="0.25">
      <c r="A1433" s="62">
        <v>1432</v>
      </c>
      <c r="B1433" s="68" t="s">
        <v>720</v>
      </c>
      <c r="C1433" s="64">
        <f t="shared" si="75"/>
        <v>1</v>
      </c>
      <c r="D1433" s="65">
        <v>45303</v>
      </c>
      <c r="E1433" s="66" t="s">
        <v>6957</v>
      </c>
      <c r="F1433" s="67" t="s">
        <v>5016</v>
      </c>
      <c r="G1433" s="68">
        <v>80101504</v>
      </c>
      <c r="H1433" s="69" t="s">
        <v>6446</v>
      </c>
      <c r="I1433" s="62" t="s">
        <v>153</v>
      </c>
      <c r="J1433" s="62" t="s">
        <v>154</v>
      </c>
      <c r="K1433" s="62">
        <v>11</v>
      </c>
      <c r="L1433" s="62" t="s">
        <v>1603</v>
      </c>
      <c r="M1433" s="70" t="s">
        <v>1600</v>
      </c>
      <c r="N1433" s="71">
        <v>90754312</v>
      </c>
      <c r="O1433" s="71">
        <v>90754312</v>
      </c>
      <c r="P1433" s="71" t="s">
        <v>225</v>
      </c>
      <c r="Q1433" s="71" t="s">
        <v>221</v>
      </c>
      <c r="R1433" s="72">
        <v>1</v>
      </c>
      <c r="S1433" s="75" t="s">
        <v>720</v>
      </c>
      <c r="T1433" s="88" t="s">
        <v>4</v>
      </c>
      <c r="U1433" s="75">
        <v>2018011000692</v>
      </c>
      <c r="V1433" s="72" t="str">
        <f t="shared" si="76"/>
        <v>INVERSION</v>
      </c>
      <c r="W1433" s="72" t="s">
        <v>6557</v>
      </c>
      <c r="X1433" s="72" t="s">
        <v>6558</v>
      </c>
      <c r="Y1433" s="72" t="s">
        <v>6559</v>
      </c>
      <c r="Z1433" s="72" t="s">
        <v>6560</v>
      </c>
      <c r="AA1433" s="72" t="s">
        <v>6561</v>
      </c>
      <c r="AB1433" s="72">
        <v>0</v>
      </c>
      <c r="AC1433" s="72">
        <v>1</v>
      </c>
      <c r="AD1433" s="76"/>
    </row>
    <row r="1434" spans="1:30" ht="45" customHeight="1" x14ac:dyDescent="0.25">
      <c r="A1434" s="62">
        <v>1433</v>
      </c>
      <c r="B1434" s="68" t="s">
        <v>720</v>
      </c>
      <c r="C1434" s="64">
        <f t="shared" si="75"/>
        <v>1</v>
      </c>
      <c r="D1434" s="65">
        <v>45303</v>
      </c>
      <c r="E1434" s="66" t="s">
        <v>6957</v>
      </c>
      <c r="F1434" s="67" t="s">
        <v>5016</v>
      </c>
      <c r="G1434" s="68">
        <v>80101504</v>
      </c>
      <c r="H1434" s="69" t="s">
        <v>6447</v>
      </c>
      <c r="I1434" s="62" t="s">
        <v>153</v>
      </c>
      <c r="J1434" s="62" t="s">
        <v>154</v>
      </c>
      <c r="K1434" s="62">
        <v>11</v>
      </c>
      <c r="L1434" s="62" t="s">
        <v>1603</v>
      </c>
      <c r="M1434" s="70" t="s">
        <v>1600</v>
      </c>
      <c r="N1434" s="71">
        <v>120883224</v>
      </c>
      <c r="O1434" s="71">
        <v>120883224</v>
      </c>
      <c r="P1434" s="71" t="s">
        <v>225</v>
      </c>
      <c r="Q1434" s="71" t="s">
        <v>221</v>
      </c>
      <c r="R1434" s="72">
        <v>1</v>
      </c>
      <c r="S1434" s="75" t="s">
        <v>1563</v>
      </c>
      <c r="T1434" s="88" t="s">
        <v>4</v>
      </c>
      <c r="U1434" s="75">
        <v>2018011000692</v>
      </c>
      <c r="V1434" s="72" t="str">
        <f t="shared" si="76"/>
        <v>INVERSION</v>
      </c>
      <c r="W1434" s="72" t="s">
        <v>6557</v>
      </c>
      <c r="X1434" s="72" t="s">
        <v>6558</v>
      </c>
      <c r="Y1434" s="72" t="s">
        <v>6559</v>
      </c>
      <c r="Z1434" s="72" t="s">
        <v>6560</v>
      </c>
      <c r="AA1434" s="72" t="s">
        <v>6561</v>
      </c>
      <c r="AB1434" s="72">
        <v>0</v>
      </c>
      <c r="AC1434" s="72">
        <v>1</v>
      </c>
      <c r="AD1434" s="76"/>
    </row>
    <row r="1435" spans="1:30" ht="45" customHeight="1" x14ac:dyDescent="0.25">
      <c r="A1435" s="62">
        <v>1434</v>
      </c>
      <c r="B1435" s="68" t="s">
        <v>720</v>
      </c>
      <c r="C1435" s="64">
        <f t="shared" si="75"/>
        <v>1</v>
      </c>
      <c r="D1435" s="65">
        <v>45303</v>
      </c>
      <c r="E1435" s="66" t="s">
        <v>6957</v>
      </c>
      <c r="F1435" s="67" t="s">
        <v>5016</v>
      </c>
      <c r="G1435" s="68">
        <v>80101504</v>
      </c>
      <c r="H1435" s="69" t="s">
        <v>6448</v>
      </c>
      <c r="I1435" s="62" t="s">
        <v>153</v>
      </c>
      <c r="J1435" s="62" t="s">
        <v>154</v>
      </c>
      <c r="K1435" s="62">
        <v>11</v>
      </c>
      <c r="L1435" s="62" t="s">
        <v>1603</v>
      </c>
      <c r="M1435" s="70" t="s">
        <v>1600</v>
      </c>
      <c r="N1435" s="71">
        <v>120883224</v>
      </c>
      <c r="O1435" s="71">
        <v>120883224</v>
      </c>
      <c r="P1435" s="71" t="s">
        <v>225</v>
      </c>
      <c r="Q1435" s="71" t="s">
        <v>221</v>
      </c>
      <c r="R1435" s="72">
        <v>1</v>
      </c>
      <c r="S1435" s="75" t="s">
        <v>1563</v>
      </c>
      <c r="T1435" s="88" t="s">
        <v>4</v>
      </c>
      <c r="U1435" s="75">
        <v>2018011000692</v>
      </c>
      <c r="V1435" s="72" t="str">
        <f t="shared" si="76"/>
        <v>INVERSION</v>
      </c>
      <c r="W1435" s="72" t="s">
        <v>6557</v>
      </c>
      <c r="X1435" s="72" t="s">
        <v>6558</v>
      </c>
      <c r="Y1435" s="72" t="s">
        <v>6559</v>
      </c>
      <c r="Z1435" s="72" t="s">
        <v>6560</v>
      </c>
      <c r="AA1435" s="72" t="s">
        <v>6561</v>
      </c>
      <c r="AB1435" s="72">
        <v>0</v>
      </c>
      <c r="AC1435" s="72">
        <v>1</v>
      </c>
      <c r="AD1435" s="76"/>
    </row>
    <row r="1436" spans="1:30" ht="45" customHeight="1" x14ac:dyDescent="0.25">
      <c r="A1436" s="62">
        <v>1435</v>
      </c>
      <c r="B1436" s="68" t="s">
        <v>1416</v>
      </c>
      <c r="C1436" s="64">
        <f t="shared" ref="C1436:C1499" si="77">+R1436</f>
        <v>1</v>
      </c>
      <c r="D1436" s="65">
        <v>45303</v>
      </c>
      <c r="E1436" s="66" t="s">
        <v>6938</v>
      </c>
      <c r="F1436" s="67" t="s">
        <v>5016</v>
      </c>
      <c r="G1436" s="68">
        <v>80101500</v>
      </c>
      <c r="H1436" s="69" t="s">
        <v>6449</v>
      </c>
      <c r="I1436" s="62" t="s">
        <v>153</v>
      </c>
      <c r="J1436" s="62" t="s">
        <v>153</v>
      </c>
      <c r="K1436" s="62">
        <v>12</v>
      </c>
      <c r="L1436" s="62" t="s">
        <v>223</v>
      </c>
      <c r="M1436" s="70" t="s">
        <v>224</v>
      </c>
      <c r="N1436" s="71">
        <v>36306866</v>
      </c>
      <c r="O1436" s="71">
        <v>36306866</v>
      </c>
      <c r="P1436" s="71" t="s">
        <v>225</v>
      </c>
      <c r="Q1436" s="71" t="s">
        <v>221</v>
      </c>
      <c r="R1436" s="72">
        <v>1</v>
      </c>
      <c r="S1436" s="75" t="s">
        <v>1416</v>
      </c>
      <c r="T1436" s="88" t="s">
        <v>4</v>
      </c>
      <c r="U1436" s="75">
        <v>2018011000692</v>
      </c>
      <c r="V1436" s="72" t="str">
        <f t="shared" si="76"/>
        <v>INVERSION</v>
      </c>
      <c r="W1436" s="72" t="s">
        <v>6557</v>
      </c>
      <c r="X1436" s="72" t="s">
        <v>6558</v>
      </c>
      <c r="Y1436" s="72" t="s">
        <v>6559</v>
      </c>
      <c r="Z1436" s="72" t="s">
        <v>6560</v>
      </c>
      <c r="AA1436" s="72" t="s">
        <v>6561</v>
      </c>
      <c r="AB1436" s="72">
        <v>0</v>
      </c>
      <c r="AC1436" s="72">
        <v>1</v>
      </c>
      <c r="AD1436" s="76"/>
    </row>
    <row r="1437" spans="1:30" ht="45" customHeight="1" x14ac:dyDescent="0.25">
      <c r="A1437" s="62">
        <v>1436</v>
      </c>
      <c r="B1437" s="68" t="s">
        <v>3430</v>
      </c>
      <c r="C1437" s="64">
        <f t="shared" si="77"/>
        <v>2</v>
      </c>
      <c r="D1437" s="65">
        <v>45316</v>
      </c>
      <c r="E1437" s="66" t="s">
        <v>6958</v>
      </c>
      <c r="F1437" s="67" t="s">
        <v>5016</v>
      </c>
      <c r="G1437" s="68">
        <v>86101610</v>
      </c>
      <c r="H1437" s="69" t="s">
        <v>6570</v>
      </c>
      <c r="I1437" s="62" t="s">
        <v>154</v>
      </c>
      <c r="J1437" s="62" t="s">
        <v>154</v>
      </c>
      <c r="K1437" s="62">
        <v>11</v>
      </c>
      <c r="L1437" s="62" t="s">
        <v>223</v>
      </c>
      <c r="M1437" s="70" t="s">
        <v>224</v>
      </c>
      <c r="N1437" s="94">
        <v>107800000</v>
      </c>
      <c r="O1437" s="94">
        <v>107800000</v>
      </c>
      <c r="P1437" s="71" t="s">
        <v>225</v>
      </c>
      <c r="Q1437" s="71" t="s">
        <v>221</v>
      </c>
      <c r="R1437" s="72">
        <v>2</v>
      </c>
      <c r="S1437" s="75" t="s">
        <v>3430</v>
      </c>
      <c r="T1437" s="88" t="s">
        <v>80</v>
      </c>
      <c r="U1437" s="75">
        <v>2021011000082</v>
      </c>
      <c r="V1437" s="72" t="str">
        <f t="shared" si="76"/>
        <v>INVERSION</v>
      </c>
      <c r="W1437" s="72"/>
      <c r="X1437" s="72"/>
      <c r="Y1437" s="72"/>
      <c r="Z1437" s="72"/>
      <c r="AA1437" s="72"/>
      <c r="AB1437" s="72"/>
      <c r="AC1437" s="72"/>
      <c r="AD1437" s="76"/>
    </row>
    <row r="1438" spans="1:30" ht="45" customHeight="1" x14ac:dyDescent="0.25">
      <c r="A1438" s="62">
        <v>1437</v>
      </c>
      <c r="B1438" s="68" t="s">
        <v>2090</v>
      </c>
      <c r="C1438" s="64">
        <f t="shared" si="77"/>
        <v>1</v>
      </c>
      <c r="D1438" s="65">
        <v>45316</v>
      </c>
      <c r="E1438" s="66" t="s">
        <v>6962</v>
      </c>
      <c r="F1438" s="67" t="s">
        <v>5016</v>
      </c>
      <c r="G1438" s="68">
        <v>81151600</v>
      </c>
      <c r="H1438" s="69" t="s">
        <v>6571</v>
      </c>
      <c r="I1438" s="62" t="s">
        <v>153</v>
      </c>
      <c r="J1438" s="62" t="s">
        <v>153</v>
      </c>
      <c r="K1438" s="62">
        <v>12</v>
      </c>
      <c r="L1438" s="62" t="s">
        <v>223</v>
      </c>
      <c r="M1438" s="70" t="s">
        <v>224</v>
      </c>
      <c r="N1438" s="94">
        <v>84288000</v>
      </c>
      <c r="O1438" s="94">
        <v>84288000</v>
      </c>
      <c r="P1438" s="71" t="s">
        <v>225</v>
      </c>
      <c r="Q1438" s="71" t="s">
        <v>221</v>
      </c>
      <c r="R1438" s="72">
        <v>1</v>
      </c>
      <c r="S1438" s="75" t="s">
        <v>2090</v>
      </c>
      <c r="T1438" s="88" t="s">
        <v>37</v>
      </c>
      <c r="U1438" s="75">
        <v>2021011000079</v>
      </c>
      <c r="V1438" s="72" t="str">
        <f t="shared" si="76"/>
        <v>INVERSION</v>
      </c>
      <c r="W1438" s="72"/>
      <c r="X1438" s="72"/>
      <c r="Y1438" s="72"/>
      <c r="Z1438" s="72"/>
      <c r="AA1438" s="72"/>
      <c r="AB1438" s="72"/>
      <c r="AC1438" s="72"/>
      <c r="AD1438" s="76"/>
    </row>
    <row r="1439" spans="1:30" ht="45" customHeight="1" x14ac:dyDescent="0.25">
      <c r="A1439" s="62">
        <v>1438</v>
      </c>
      <c r="B1439" s="68" t="s">
        <v>2090</v>
      </c>
      <c r="C1439" s="64">
        <f t="shared" si="77"/>
        <v>1</v>
      </c>
      <c r="D1439" s="65">
        <v>45316</v>
      </c>
      <c r="E1439" s="66" t="s">
        <v>6962</v>
      </c>
      <c r="F1439" s="67" t="s">
        <v>5016</v>
      </c>
      <c r="G1439" s="68">
        <v>81151600</v>
      </c>
      <c r="H1439" s="69" t="s">
        <v>6572</v>
      </c>
      <c r="I1439" s="62" t="s">
        <v>154</v>
      </c>
      <c r="J1439" s="62" t="s">
        <v>154</v>
      </c>
      <c r="K1439" s="62">
        <v>12</v>
      </c>
      <c r="L1439" s="62" t="s">
        <v>223</v>
      </c>
      <c r="M1439" s="70" t="s">
        <v>224</v>
      </c>
      <c r="N1439" s="94">
        <v>35585000</v>
      </c>
      <c r="O1439" s="94">
        <v>35585000</v>
      </c>
      <c r="P1439" s="71" t="s">
        <v>225</v>
      </c>
      <c r="Q1439" s="71" t="s">
        <v>221</v>
      </c>
      <c r="R1439" s="72">
        <v>1</v>
      </c>
      <c r="S1439" s="75" t="s">
        <v>2090</v>
      </c>
      <c r="T1439" s="88" t="s">
        <v>37</v>
      </c>
      <c r="U1439" s="75">
        <v>2021011000079</v>
      </c>
      <c r="V1439" s="72" t="str">
        <f t="shared" si="76"/>
        <v>INVERSION</v>
      </c>
      <c r="W1439" s="72"/>
      <c r="X1439" s="72"/>
      <c r="Y1439" s="72"/>
      <c r="Z1439" s="72"/>
      <c r="AA1439" s="72"/>
      <c r="AB1439" s="72"/>
      <c r="AC1439" s="72"/>
      <c r="AD1439" s="76"/>
    </row>
    <row r="1440" spans="1:30" ht="45" customHeight="1" x14ac:dyDescent="0.25">
      <c r="A1440" s="62">
        <v>1439</v>
      </c>
      <c r="B1440" s="68" t="s">
        <v>492</v>
      </c>
      <c r="C1440" s="64">
        <f t="shared" si="77"/>
        <v>1</v>
      </c>
      <c r="D1440" s="65">
        <v>45316</v>
      </c>
      <c r="E1440" s="66" t="s">
        <v>6940</v>
      </c>
      <c r="F1440" s="67" t="s">
        <v>5016</v>
      </c>
      <c r="G1440" s="68">
        <v>80111600</v>
      </c>
      <c r="H1440" s="69" t="s">
        <v>6573</v>
      </c>
      <c r="I1440" s="62" t="s">
        <v>153</v>
      </c>
      <c r="J1440" s="62" t="s">
        <v>153</v>
      </c>
      <c r="K1440" s="62">
        <v>12</v>
      </c>
      <c r="L1440" s="62" t="s">
        <v>223</v>
      </c>
      <c r="M1440" s="70" t="s">
        <v>224</v>
      </c>
      <c r="N1440" s="94">
        <v>93771564</v>
      </c>
      <c r="O1440" s="94">
        <v>93771564</v>
      </c>
      <c r="P1440" s="71" t="s">
        <v>225</v>
      </c>
      <c r="Q1440" s="71" t="s">
        <v>221</v>
      </c>
      <c r="R1440" s="72">
        <v>1</v>
      </c>
      <c r="S1440" s="75" t="s">
        <v>492</v>
      </c>
      <c r="T1440" s="88" t="s">
        <v>103</v>
      </c>
      <c r="U1440" s="75">
        <v>202300000000161</v>
      </c>
      <c r="V1440" s="72" t="str">
        <f t="shared" si="76"/>
        <v>INVERSION</v>
      </c>
      <c r="W1440" s="72"/>
      <c r="X1440" s="72"/>
      <c r="Y1440" s="72"/>
      <c r="Z1440" s="72"/>
      <c r="AA1440" s="72"/>
      <c r="AB1440" s="72"/>
      <c r="AC1440" s="72"/>
      <c r="AD1440" s="76"/>
    </row>
    <row r="1441" spans="1:30" ht="45" customHeight="1" x14ac:dyDescent="0.25">
      <c r="A1441" s="62">
        <v>1440</v>
      </c>
      <c r="B1441" s="68" t="s">
        <v>1957</v>
      </c>
      <c r="C1441" s="64">
        <f t="shared" si="77"/>
        <v>1</v>
      </c>
      <c r="D1441" s="65">
        <v>45316</v>
      </c>
      <c r="E1441" s="66" t="s">
        <v>6992</v>
      </c>
      <c r="F1441" s="67" t="s">
        <v>5016</v>
      </c>
      <c r="G1441" s="68">
        <v>81111508</v>
      </c>
      <c r="H1441" s="69" t="s">
        <v>6574</v>
      </c>
      <c r="I1441" s="62" t="s">
        <v>153</v>
      </c>
      <c r="J1441" s="62" t="s">
        <v>153</v>
      </c>
      <c r="K1441" s="62">
        <v>12</v>
      </c>
      <c r="L1441" s="62" t="s">
        <v>223</v>
      </c>
      <c r="M1441" s="70" t="s">
        <v>224</v>
      </c>
      <c r="N1441" s="94">
        <v>147890000</v>
      </c>
      <c r="O1441" s="94">
        <v>147890000</v>
      </c>
      <c r="P1441" s="71" t="s">
        <v>225</v>
      </c>
      <c r="Q1441" s="71" t="s">
        <v>221</v>
      </c>
      <c r="R1441" s="72">
        <v>1</v>
      </c>
      <c r="S1441" s="75" t="s">
        <v>1957</v>
      </c>
      <c r="T1441" s="88" t="s">
        <v>103</v>
      </c>
      <c r="U1441" s="75">
        <v>202300000000161</v>
      </c>
      <c r="V1441" s="72" t="str">
        <f t="shared" si="76"/>
        <v>INVERSION</v>
      </c>
      <c r="W1441" s="72"/>
      <c r="X1441" s="72"/>
      <c r="Y1441" s="72"/>
      <c r="Z1441" s="72"/>
      <c r="AA1441" s="72"/>
      <c r="AB1441" s="72"/>
      <c r="AC1441" s="72"/>
      <c r="AD1441" s="76"/>
    </row>
    <row r="1442" spans="1:30" ht="45" customHeight="1" x14ac:dyDescent="0.25">
      <c r="A1442" s="62">
        <v>1441</v>
      </c>
      <c r="B1442" s="68" t="s">
        <v>1416</v>
      </c>
      <c r="C1442" s="64">
        <f t="shared" si="77"/>
        <v>1</v>
      </c>
      <c r="D1442" s="65">
        <v>45316</v>
      </c>
      <c r="E1442" s="66" t="s">
        <v>7003</v>
      </c>
      <c r="F1442" s="67" t="s">
        <v>5016</v>
      </c>
      <c r="G1442" s="68">
        <v>84131503</v>
      </c>
      <c r="H1442" s="69" t="s">
        <v>6575</v>
      </c>
      <c r="I1442" s="62" t="s">
        <v>153</v>
      </c>
      <c r="J1442" s="62" t="s">
        <v>154</v>
      </c>
      <c r="K1442" s="62">
        <v>11</v>
      </c>
      <c r="L1442" s="62" t="s">
        <v>223</v>
      </c>
      <c r="M1442" s="70" t="s">
        <v>4325</v>
      </c>
      <c r="N1442" s="94">
        <v>126639568</v>
      </c>
      <c r="O1442" s="94">
        <v>126639568</v>
      </c>
      <c r="P1442" s="71" t="s">
        <v>225</v>
      </c>
      <c r="Q1442" s="71" t="s">
        <v>221</v>
      </c>
      <c r="R1442" s="72">
        <v>1</v>
      </c>
      <c r="S1442" s="75" t="s">
        <v>1416</v>
      </c>
      <c r="T1442" s="88"/>
      <c r="U1442" s="75"/>
      <c r="V1442" s="72">
        <f t="shared" si="76"/>
        <v>0</v>
      </c>
      <c r="W1442" s="72"/>
      <c r="X1442" s="72"/>
      <c r="Y1442" s="72"/>
      <c r="Z1442" s="72"/>
      <c r="AA1442" s="72"/>
      <c r="AB1442" s="72"/>
      <c r="AC1442" s="72"/>
      <c r="AD1442" s="76"/>
    </row>
    <row r="1443" spans="1:30" ht="45" customHeight="1" x14ac:dyDescent="0.25">
      <c r="A1443" s="62">
        <v>1442</v>
      </c>
      <c r="B1443" s="68" t="s">
        <v>1416</v>
      </c>
      <c r="C1443" s="64">
        <f t="shared" si="77"/>
        <v>1</v>
      </c>
      <c r="D1443" s="65">
        <v>45316</v>
      </c>
      <c r="E1443" s="66" t="s">
        <v>6969</v>
      </c>
      <c r="F1443" s="67" t="s">
        <v>5016</v>
      </c>
      <c r="G1443" s="68">
        <v>78181500</v>
      </c>
      <c r="H1443" s="69" t="s">
        <v>6576</v>
      </c>
      <c r="I1443" s="62" t="s">
        <v>153</v>
      </c>
      <c r="J1443" s="62" t="s">
        <v>154</v>
      </c>
      <c r="K1443" s="62">
        <v>11</v>
      </c>
      <c r="L1443" s="62" t="s">
        <v>620</v>
      </c>
      <c r="M1443" s="70" t="s">
        <v>4325</v>
      </c>
      <c r="N1443" s="94">
        <v>7000000</v>
      </c>
      <c r="O1443" s="94">
        <v>7000000</v>
      </c>
      <c r="P1443" s="71" t="s">
        <v>225</v>
      </c>
      <c r="Q1443" s="71" t="s">
        <v>221</v>
      </c>
      <c r="R1443" s="72">
        <v>1</v>
      </c>
      <c r="S1443" s="75" t="s">
        <v>1416</v>
      </c>
      <c r="T1443" s="88"/>
      <c r="U1443" s="75"/>
      <c r="V1443" s="72">
        <f t="shared" si="76"/>
        <v>0</v>
      </c>
      <c r="W1443" s="72"/>
      <c r="X1443" s="72"/>
      <c r="Y1443" s="72"/>
      <c r="Z1443" s="72"/>
      <c r="AA1443" s="72"/>
      <c r="AB1443" s="72"/>
      <c r="AC1443" s="72"/>
      <c r="AD1443" s="76"/>
    </row>
    <row r="1444" spans="1:30" ht="45" customHeight="1" x14ac:dyDescent="0.25">
      <c r="A1444" s="62">
        <v>1443</v>
      </c>
      <c r="B1444" s="68" t="s">
        <v>389</v>
      </c>
      <c r="C1444" s="64">
        <f t="shared" si="77"/>
        <v>1</v>
      </c>
      <c r="D1444" s="65">
        <v>45316</v>
      </c>
      <c r="E1444" s="66" t="s">
        <v>6938</v>
      </c>
      <c r="F1444" s="67" t="s">
        <v>5016</v>
      </c>
      <c r="G1444" s="68">
        <v>80101500</v>
      </c>
      <c r="H1444" s="69" t="s">
        <v>6577</v>
      </c>
      <c r="I1444" s="62" t="s">
        <v>154</v>
      </c>
      <c r="J1444" s="62" t="s">
        <v>154</v>
      </c>
      <c r="K1444" s="62">
        <v>11</v>
      </c>
      <c r="L1444" s="62" t="s">
        <v>223</v>
      </c>
      <c r="M1444" s="70" t="s">
        <v>4325</v>
      </c>
      <c r="N1444" s="94">
        <v>42064440</v>
      </c>
      <c r="O1444" s="94">
        <v>42064440</v>
      </c>
      <c r="P1444" s="71" t="s">
        <v>225</v>
      </c>
      <c r="Q1444" s="71" t="s">
        <v>221</v>
      </c>
      <c r="R1444" s="72">
        <v>1</v>
      </c>
      <c r="S1444" s="75" t="s">
        <v>389</v>
      </c>
      <c r="T1444" s="88"/>
      <c r="U1444" s="75"/>
      <c r="V1444" s="72">
        <f t="shared" si="76"/>
        <v>0</v>
      </c>
      <c r="W1444" s="72"/>
      <c r="X1444" s="72"/>
      <c r="Y1444" s="72"/>
      <c r="Z1444" s="72"/>
      <c r="AA1444" s="72"/>
      <c r="AB1444" s="72"/>
      <c r="AC1444" s="72"/>
      <c r="AD1444" s="76"/>
    </row>
    <row r="1445" spans="1:30" ht="45" customHeight="1" x14ac:dyDescent="0.25">
      <c r="A1445" s="62">
        <v>1444</v>
      </c>
      <c r="B1445" s="68" t="s">
        <v>263</v>
      </c>
      <c r="C1445" s="64">
        <f t="shared" si="77"/>
        <v>1</v>
      </c>
      <c r="D1445" s="65">
        <v>45316</v>
      </c>
      <c r="E1445" s="66" t="s">
        <v>6947</v>
      </c>
      <c r="F1445" s="67" t="s">
        <v>5016</v>
      </c>
      <c r="G1445" s="68">
        <v>80161501</v>
      </c>
      <c r="H1445" s="69" t="s">
        <v>6578</v>
      </c>
      <c r="I1445" s="62" t="s">
        <v>153</v>
      </c>
      <c r="J1445" s="62" t="s">
        <v>153</v>
      </c>
      <c r="K1445" s="62">
        <v>11</v>
      </c>
      <c r="L1445" s="62" t="s">
        <v>223</v>
      </c>
      <c r="M1445" s="70" t="s">
        <v>224</v>
      </c>
      <c r="N1445" s="94">
        <v>92000000</v>
      </c>
      <c r="O1445" s="94">
        <v>92000000</v>
      </c>
      <c r="P1445" s="71" t="s">
        <v>225</v>
      </c>
      <c r="Q1445" s="71" t="s">
        <v>221</v>
      </c>
      <c r="R1445" s="72">
        <v>1</v>
      </c>
      <c r="S1445" s="75" t="s">
        <v>263</v>
      </c>
      <c r="T1445" s="88" t="s">
        <v>4</v>
      </c>
      <c r="U1445" s="75" t="s">
        <v>6579</v>
      </c>
      <c r="V1445" s="72" t="str">
        <f t="shared" si="76"/>
        <v>INVERSION</v>
      </c>
      <c r="W1445" s="72"/>
      <c r="X1445" s="72"/>
      <c r="Y1445" s="72"/>
      <c r="Z1445" s="72"/>
      <c r="AA1445" s="72"/>
      <c r="AB1445" s="72"/>
      <c r="AC1445" s="72"/>
      <c r="AD1445" s="76"/>
    </row>
    <row r="1446" spans="1:30" ht="45" customHeight="1" x14ac:dyDescent="0.25">
      <c r="A1446" s="62">
        <v>1445</v>
      </c>
      <c r="B1446" s="68" t="s">
        <v>263</v>
      </c>
      <c r="C1446" s="64">
        <f t="shared" si="77"/>
        <v>1</v>
      </c>
      <c r="D1446" s="65">
        <v>45316</v>
      </c>
      <c r="E1446" s="66" t="s">
        <v>6947</v>
      </c>
      <c r="F1446" s="67" t="s">
        <v>5016</v>
      </c>
      <c r="G1446" s="68">
        <v>80161501</v>
      </c>
      <c r="H1446" s="69" t="s">
        <v>6580</v>
      </c>
      <c r="I1446" s="62" t="s">
        <v>153</v>
      </c>
      <c r="J1446" s="62" t="s">
        <v>153</v>
      </c>
      <c r="K1446" s="62">
        <v>11</v>
      </c>
      <c r="L1446" s="62" t="s">
        <v>223</v>
      </c>
      <c r="M1446" s="70" t="s">
        <v>224</v>
      </c>
      <c r="N1446" s="94">
        <v>46000000</v>
      </c>
      <c r="O1446" s="94">
        <v>46000000</v>
      </c>
      <c r="P1446" s="71" t="s">
        <v>225</v>
      </c>
      <c r="Q1446" s="71" t="s">
        <v>221</v>
      </c>
      <c r="R1446" s="72">
        <v>1</v>
      </c>
      <c r="S1446" s="75" t="s">
        <v>263</v>
      </c>
      <c r="T1446" s="88" t="s">
        <v>4</v>
      </c>
      <c r="U1446" s="75" t="s">
        <v>6579</v>
      </c>
      <c r="V1446" s="72" t="str">
        <f t="shared" si="76"/>
        <v>INVERSION</v>
      </c>
      <c r="W1446" s="72"/>
      <c r="X1446" s="72"/>
      <c r="Y1446" s="72"/>
      <c r="Z1446" s="72"/>
      <c r="AA1446" s="72"/>
      <c r="AB1446" s="72"/>
      <c r="AC1446" s="72"/>
      <c r="AD1446" s="76"/>
    </row>
    <row r="1447" spans="1:30" ht="45" customHeight="1" x14ac:dyDescent="0.25">
      <c r="A1447" s="62">
        <v>1446</v>
      </c>
      <c r="B1447" s="68" t="s">
        <v>263</v>
      </c>
      <c r="C1447" s="64">
        <f t="shared" si="77"/>
        <v>1</v>
      </c>
      <c r="D1447" s="65">
        <v>45316</v>
      </c>
      <c r="E1447" s="66" t="s">
        <v>6947</v>
      </c>
      <c r="F1447" s="67" t="s">
        <v>5016</v>
      </c>
      <c r="G1447" s="68">
        <v>80161501</v>
      </c>
      <c r="H1447" s="69" t="s">
        <v>6581</v>
      </c>
      <c r="I1447" s="62" t="s">
        <v>153</v>
      </c>
      <c r="J1447" s="62" t="s">
        <v>153</v>
      </c>
      <c r="K1447" s="62">
        <v>11</v>
      </c>
      <c r="L1447" s="62" t="s">
        <v>223</v>
      </c>
      <c r="M1447" s="70" t="s">
        <v>224</v>
      </c>
      <c r="N1447" s="94">
        <v>162883333</v>
      </c>
      <c r="O1447" s="94">
        <v>162883333</v>
      </c>
      <c r="P1447" s="71" t="s">
        <v>225</v>
      </c>
      <c r="Q1447" s="71" t="s">
        <v>221</v>
      </c>
      <c r="R1447" s="72">
        <v>1</v>
      </c>
      <c r="S1447" s="75" t="s">
        <v>263</v>
      </c>
      <c r="T1447" s="88" t="s">
        <v>4</v>
      </c>
      <c r="U1447" s="75" t="s">
        <v>6579</v>
      </c>
      <c r="V1447" s="72" t="str">
        <f t="shared" si="76"/>
        <v>INVERSION</v>
      </c>
      <c r="W1447" s="72"/>
      <c r="X1447" s="72"/>
      <c r="Y1447" s="72"/>
      <c r="Z1447" s="72"/>
      <c r="AA1447" s="72"/>
      <c r="AB1447" s="72"/>
      <c r="AC1447" s="72"/>
      <c r="AD1447" s="76"/>
    </row>
    <row r="1448" spans="1:30" ht="45" customHeight="1" x14ac:dyDescent="0.25">
      <c r="A1448" s="62">
        <v>1447</v>
      </c>
      <c r="B1448" s="68" t="s">
        <v>263</v>
      </c>
      <c r="C1448" s="64">
        <f t="shared" si="77"/>
        <v>1</v>
      </c>
      <c r="D1448" s="65">
        <v>45316</v>
      </c>
      <c r="E1448" s="66" t="s">
        <v>6947</v>
      </c>
      <c r="F1448" s="67" t="s">
        <v>5016</v>
      </c>
      <c r="G1448" s="68">
        <v>80161501</v>
      </c>
      <c r="H1448" s="69" t="s">
        <v>6582</v>
      </c>
      <c r="I1448" s="62" t="s">
        <v>153</v>
      </c>
      <c r="J1448" s="62" t="s">
        <v>153</v>
      </c>
      <c r="K1448" s="62">
        <v>11</v>
      </c>
      <c r="L1448" s="62" t="s">
        <v>223</v>
      </c>
      <c r="M1448" s="70" t="s">
        <v>224</v>
      </c>
      <c r="N1448" s="94">
        <v>168500000</v>
      </c>
      <c r="O1448" s="94">
        <v>168500000</v>
      </c>
      <c r="P1448" s="71" t="s">
        <v>225</v>
      </c>
      <c r="Q1448" s="71" t="s">
        <v>221</v>
      </c>
      <c r="R1448" s="72">
        <v>1</v>
      </c>
      <c r="S1448" s="75" t="s">
        <v>263</v>
      </c>
      <c r="T1448" s="88" t="s">
        <v>4</v>
      </c>
      <c r="U1448" s="75" t="s">
        <v>6579</v>
      </c>
      <c r="V1448" s="72" t="str">
        <f t="shared" si="76"/>
        <v>INVERSION</v>
      </c>
      <c r="W1448" s="72"/>
      <c r="X1448" s="72"/>
      <c r="Y1448" s="72"/>
      <c r="Z1448" s="72"/>
      <c r="AA1448" s="72"/>
      <c r="AB1448" s="72"/>
      <c r="AC1448" s="72"/>
      <c r="AD1448" s="76"/>
    </row>
    <row r="1449" spans="1:30" ht="45" customHeight="1" x14ac:dyDescent="0.25">
      <c r="A1449" s="62">
        <v>1448</v>
      </c>
      <c r="B1449" s="68" t="s">
        <v>263</v>
      </c>
      <c r="C1449" s="64">
        <f t="shared" si="77"/>
        <v>1</v>
      </c>
      <c r="D1449" s="65">
        <v>45316</v>
      </c>
      <c r="E1449" s="66" t="s">
        <v>6947</v>
      </c>
      <c r="F1449" s="67" t="s">
        <v>5016</v>
      </c>
      <c r="G1449" s="68">
        <v>80161501</v>
      </c>
      <c r="H1449" s="69" t="s">
        <v>6583</v>
      </c>
      <c r="I1449" s="62" t="s">
        <v>153</v>
      </c>
      <c r="J1449" s="62" t="s">
        <v>153</v>
      </c>
      <c r="K1449" s="62">
        <v>4</v>
      </c>
      <c r="L1449" s="62" t="s">
        <v>223</v>
      </c>
      <c r="M1449" s="70" t="s">
        <v>224</v>
      </c>
      <c r="N1449" s="94">
        <v>48000000</v>
      </c>
      <c r="O1449" s="94">
        <v>48000000</v>
      </c>
      <c r="P1449" s="71" t="s">
        <v>225</v>
      </c>
      <c r="Q1449" s="71" t="s">
        <v>221</v>
      </c>
      <c r="R1449" s="72">
        <v>1</v>
      </c>
      <c r="S1449" s="75" t="s">
        <v>263</v>
      </c>
      <c r="T1449" s="88" t="s">
        <v>4</v>
      </c>
      <c r="U1449" s="75" t="s">
        <v>6579</v>
      </c>
      <c r="V1449" s="72" t="str">
        <f t="shared" si="76"/>
        <v>INVERSION</v>
      </c>
      <c r="W1449" s="72"/>
      <c r="X1449" s="72"/>
      <c r="Y1449" s="72"/>
      <c r="Z1449" s="72"/>
      <c r="AA1449" s="72"/>
      <c r="AB1449" s="72"/>
      <c r="AC1449" s="72"/>
      <c r="AD1449" s="76"/>
    </row>
    <row r="1450" spans="1:30" ht="45" customHeight="1" x14ac:dyDescent="0.25">
      <c r="A1450" s="62">
        <v>1449</v>
      </c>
      <c r="B1450" s="68" t="s">
        <v>263</v>
      </c>
      <c r="C1450" s="64">
        <f t="shared" si="77"/>
        <v>1</v>
      </c>
      <c r="D1450" s="65">
        <v>45316</v>
      </c>
      <c r="E1450" s="66" t="s">
        <v>6947</v>
      </c>
      <c r="F1450" s="67" t="s">
        <v>5016</v>
      </c>
      <c r="G1450" s="68">
        <v>80161501</v>
      </c>
      <c r="H1450" s="69" t="s">
        <v>6584</v>
      </c>
      <c r="I1450" s="62" t="s">
        <v>153</v>
      </c>
      <c r="J1450" s="62" t="s">
        <v>153</v>
      </c>
      <c r="K1450" s="62">
        <v>11</v>
      </c>
      <c r="L1450" s="62" t="s">
        <v>223</v>
      </c>
      <c r="M1450" s="70" t="s">
        <v>224</v>
      </c>
      <c r="N1450" s="94">
        <v>151650000</v>
      </c>
      <c r="O1450" s="94">
        <v>151650000</v>
      </c>
      <c r="P1450" s="71" t="s">
        <v>225</v>
      </c>
      <c r="Q1450" s="71" t="s">
        <v>221</v>
      </c>
      <c r="R1450" s="72">
        <v>1</v>
      </c>
      <c r="S1450" s="75" t="s">
        <v>263</v>
      </c>
      <c r="T1450" s="88" t="s">
        <v>4</v>
      </c>
      <c r="U1450" s="75" t="s">
        <v>6579</v>
      </c>
      <c r="V1450" s="72" t="str">
        <f t="shared" si="76"/>
        <v>INVERSION</v>
      </c>
      <c r="W1450" s="72"/>
      <c r="X1450" s="72"/>
      <c r="Y1450" s="72"/>
      <c r="Z1450" s="72"/>
      <c r="AA1450" s="72"/>
      <c r="AB1450" s="72"/>
      <c r="AC1450" s="72"/>
      <c r="AD1450" s="76"/>
    </row>
    <row r="1451" spans="1:30" ht="45" customHeight="1" x14ac:dyDescent="0.25">
      <c r="A1451" s="62">
        <v>1450</v>
      </c>
      <c r="B1451" s="68" t="s">
        <v>263</v>
      </c>
      <c r="C1451" s="64">
        <f t="shared" si="77"/>
        <v>1</v>
      </c>
      <c r="D1451" s="65">
        <v>45316</v>
      </c>
      <c r="E1451" s="66" t="s">
        <v>6947</v>
      </c>
      <c r="F1451" s="67" t="s">
        <v>5016</v>
      </c>
      <c r="G1451" s="68">
        <v>80161501</v>
      </c>
      <c r="H1451" s="69" t="s">
        <v>6585</v>
      </c>
      <c r="I1451" s="62" t="s">
        <v>153</v>
      </c>
      <c r="J1451" s="62" t="s">
        <v>153</v>
      </c>
      <c r="K1451" s="62">
        <v>11</v>
      </c>
      <c r="L1451" s="62" t="s">
        <v>223</v>
      </c>
      <c r="M1451" s="70" t="s">
        <v>224</v>
      </c>
      <c r="N1451" s="94">
        <v>132000000</v>
      </c>
      <c r="O1451" s="94">
        <v>132000000</v>
      </c>
      <c r="P1451" s="71" t="s">
        <v>225</v>
      </c>
      <c r="Q1451" s="71" t="s">
        <v>221</v>
      </c>
      <c r="R1451" s="72">
        <v>1</v>
      </c>
      <c r="S1451" s="75" t="s">
        <v>263</v>
      </c>
      <c r="T1451" s="88" t="s">
        <v>4</v>
      </c>
      <c r="U1451" s="75" t="s">
        <v>6579</v>
      </c>
      <c r="V1451" s="72" t="str">
        <f t="shared" si="76"/>
        <v>INVERSION</v>
      </c>
      <c r="W1451" s="72"/>
      <c r="X1451" s="72"/>
      <c r="Y1451" s="72"/>
      <c r="Z1451" s="72"/>
      <c r="AA1451" s="72"/>
      <c r="AB1451" s="72"/>
      <c r="AC1451" s="72"/>
      <c r="AD1451" s="76"/>
    </row>
    <row r="1452" spans="1:30" ht="45" customHeight="1" x14ac:dyDescent="0.25">
      <c r="A1452" s="62">
        <v>1451</v>
      </c>
      <c r="B1452" s="68" t="s">
        <v>263</v>
      </c>
      <c r="C1452" s="64">
        <f t="shared" si="77"/>
        <v>1</v>
      </c>
      <c r="D1452" s="65">
        <v>45316</v>
      </c>
      <c r="E1452" s="66" t="s">
        <v>6947</v>
      </c>
      <c r="F1452" s="67" t="s">
        <v>5016</v>
      </c>
      <c r="G1452" s="68">
        <v>80161501</v>
      </c>
      <c r="H1452" s="69" t="s">
        <v>6586</v>
      </c>
      <c r="I1452" s="62" t="s">
        <v>154</v>
      </c>
      <c r="J1452" s="62" t="s">
        <v>154</v>
      </c>
      <c r="K1452" s="62">
        <v>11</v>
      </c>
      <c r="L1452" s="62" t="s">
        <v>223</v>
      </c>
      <c r="M1452" s="70" t="s">
        <v>224</v>
      </c>
      <c r="N1452" s="94">
        <v>99000000</v>
      </c>
      <c r="O1452" s="94">
        <v>99000000</v>
      </c>
      <c r="P1452" s="71" t="s">
        <v>225</v>
      </c>
      <c r="Q1452" s="71" t="s">
        <v>221</v>
      </c>
      <c r="R1452" s="72">
        <v>1</v>
      </c>
      <c r="S1452" s="75" t="s">
        <v>263</v>
      </c>
      <c r="T1452" s="88" t="s">
        <v>4</v>
      </c>
      <c r="U1452" s="75" t="s">
        <v>6579</v>
      </c>
      <c r="V1452" s="72" t="str">
        <f t="shared" si="76"/>
        <v>INVERSION</v>
      </c>
      <c r="W1452" s="72"/>
      <c r="X1452" s="72"/>
      <c r="Y1452" s="72"/>
      <c r="Z1452" s="72"/>
      <c r="AA1452" s="72"/>
      <c r="AB1452" s="72"/>
      <c r="AC1452" s="72"/>
      <c r="AD1452" s="76"/>
    </row>
    <row r="1453" spans="1:30" ht="45" customHeight="1" x14ac:dyDescent="0.25">
      <c r="A1453" s="62">
        <v>1452</v>
      </c>
      <c r="B1453" s="68" t="s">
        <v>263</v>
      </c>
      <c r="C1453" s="64">
        <f t="shared" si="77"/>
        <v>1</v>
      </c>
      <c r="D1453" s="65">
        <v>45316</v>
      </c>
      <c r="E1453" s="66" t="s">
        <v>6947</v>
      </c>
      <c r="F1453" s="67" t="s">
        <v>5016</v>
      </c>
      <c r="G1453" s="68">
        <v>80161501</v>
      </c>
      <c r="H1453" s="69" t="s">
        <v>6587</v>
      </c>
      <c r="I1453" s="62" t="s">
        <v>154</v>
      </c>
      <c r="J1453" s="62" t="s">
        <v>154</v>
      </c>
      <c r="K1453" s="62">
        <v>11</v>
      </c>
      <c r="L1453" s="62" t="s">
        <v>223</v>
      </c>
      <c r="M1453" s="70" t="s">
        <v>224</v>
      </c>
      <c r="N1453" s="94">
        <v>88000000</v>
      </c>
      <c r="O1453" s="94">
        <v>88000000</v>
      </c>
      <c r="P1453" s="71" t="s">
        <v>225</v>
      </c>
      <c r="Q1453" s="71" t="s">
        <v>221</v>
      </c>
      <c r="R1453" s="72">
        <v>1</v>
      </c>
      <c r="S1453" s="75" t="s">
        <v>263</v>
      </c>
      <c r="T1453" s="88" t="s">
        <v>4</v>
      </c>
      <c r="U1453" s="75" t="s">
        <v>6579</v>
      </c>
      <c r="V1453" s="72" t="str">
        <f t="shared" si="76"/>
        <v>INVERSION</v>
      </c>
      <c r="W1453" s="72"/>
      <c r="X1453" s="72"/>
      <c r="Y1453" s="72"/>
      <c r="Z1453" s="72"/>
      <c r="AA1453" s="72"/>
      <c r="AB1453" s="72"/>
      <c r="AC1453" s="72"/>
      <c r="AD1453" s="76"/>
    </row>
    <row r="1454" spans="1:30" ht="45" customHeight="1" x14ac:dyDescent="0.25">
      <c r="A1454" s="62">
        <v>1453</v>
      </c>
      <c r="B1454" s="68" t="s">
        <v>263</v>
      </c>
      <c r="C1454" s="64">
        <f t="shared" si="77"/>
        <v>1</v>
      </c>
      <c r="D1454" s="65">
        <v>45316</v>
      </c>
      <c r="E1454" s="66" t="s">
        <v>6947</v>
      </c>
      <c r="F1454" s="67" t="s">
        <v>5016</v>
      </c>
      <c r="G1454" s="68">
        <v>80161501</v>
      </c>
      <c r="H1454" s="69" t="s">
        <v>6588</v>
      </c>
      <c r="I1454" s="62" t="s">
        <v>154</v>
      </c>
      <c r="J1454" s="62" t="s">
        <v>154</v>
      </c>
      <c r="K1454" s="62">
        <v>11</v>
      </c>
      <c r="L1454" s="62" t="s">
        <v>223</v>
      </c>
      <c r="M1454" s="70" t="s">
        <v>224</v>
      </c>
      <c r="N1454" s="94">
        <v>44000000</v>
      </c>
      <c r="O1454" s="94">
        <v>44000000</v>
      </c>
      <c r="P1454" s="71" t="s">
        <v>225</v>
      </c>
      <c r="Q1454" s="71" t="s">
        <v>221</v>
      </c>
      <c r="R1454" s="72">
        <v>1</v>
      </c>
      <c r="S1454" s="75" t="s">
        <v>263</v>
      </c>
      <c r="T1454" s="88" t="s">
        <v>4</v>
      </c>
      <c r="U1454" s="75" t="s">
        <v>6579</v>
      </c>
      <c r="V1454" s="72" t="str">
        <f t="shared" si="76"/>
        <v>INVERSION</v>
      </c>
      <c r="W1454" s="72"/>
      <c r="X1454" s="72"/>
      <c r="Y1454" s="72"/>
      <c r="Z1454" s="72"/>
      <c r="AA1454" s="72"/>
      <c r="AB1454" s="72"/>
      <c r="AC1454" s="72"/>
      <c r="AD1454" s="76"/>
    </row>
    <row r="1455" spans="1:30" ht="45" customHeight="1" x14ac:dyDescent="0.25">
      <c r="A1455" s="62">
        <v>1454</v>
      </c>
      <c r="B1455" s="68" t="s">
        <v>263</v>
      </c>
      <c r="C1455" s="64">
        <f t="shared" si="77"/>
        <v>1</v>
      </c>
      <c r="D1455" s="65">
        <v>45316</v>
      </c>
      <c r="E1455" s="66" t="s">
        <v>6947</v>
      </c>
      <c r="F1455" s="67" t="s">
        <v>5016</v>
      </c>
      <c r="G1455" s="68">
        <v>80161501</v>
      </c>
      <c r="H1455" s="69" t="s">
        <v>6589</v>
      </c>
      <c r="I1455" s="62" t="s">
        <v>154</v>
      </c>
      <c r="J1455" s="62" t="s">
        <v>154</v>
      </c>
      <c r="K1455" s="62">
        <v>11</v>
      </c>
      <c r="L1455" s="62" t="s">
        <v>223</v>
      </c>
      <c r="M1455" s="70" t="s">
        <v>224</v>
      </c>
      <c r="N1455" s="94">
        <v>110000000</v>
      </c>
      <c r="O1455" s="94">
        <v>110000000</v>
      </c>
      <c r="P1455" s="71" t="s">
        <v>225</v>
      </c>
      <c r="Q1455" s="71" t="s">
        <v>221</v>
      </c>
      <c r="R1455" s="72">
        <v>1</v>
      </c>
      <c r="S1455" s="75" t="s">
        <v>263</v>
      </c>
      <c r="T1455" s="88" t="s">
        <v>4</v>
      </c>
      <c r="U1455" s="75" t="s">
        <v>6579</v>
      </c>
      <c r="V1455" s="72" t="str">
        <f t="shared" si="76"/>
        <v>INVERSION</v>
      </c>
      <c r="W1455" s="72"/>
      <c r="X1455" s="72"/>
      <c r="Y1455" s="72"/>
      <c r="Z1455" s="72"/>
      <c r="AA1455" s="72"/>
      <c r="AB1455" s="72"/>
      <c r="AC1455" s="72"/>
      <c r="AD1455" s="76"/>
    </row>
    <row r="1456" spans="1:30" ht="45" customHeight="1" x14ac:dyDescent="0.25">
      <c r="A1456" s="62">
        <v>1455</v>
      </c>
      <c r="B1456" s="68" t="s">
        <v>263</v>
      </c>
      <c r="C1456" s="64">
        <f t="shared" si="77"/>
        <v>1</v>
      </c>
      <c r="D1456" s="65">
        <v>45316</v>
      </c>
      <c r="E1456" s="66" t="s">
        <v>6947</v>
      </c>
      <c r="F1456" s="67" t="s">
        <v>5016</v>
      </c>
      <c r="G1456" s="68">
        <v>80161501</v>
      </c>
      <c r="H1456" s="69" t="s">
        <v>6590</v>
      </c>
      <c r="I1456" s="62" t="s">
        <v>154</v>
      </c>
      <c r="J1456" s="62" t="s">
        <v>154</v>
      </c>
      <c r="K1456" s="62">
        <v>11</v>
      </c>
      <c r="L1456" s="62" t="s">
        <v>223</v>
      </c>
      <c r="M1456" s="70" t="s">
        <v>224</v>
      </c>
      <c r="N1456" s="71">
        <v>88000000</v>
      </c>
      <c r="O1456" s="71">
        <v>88000000</v>
      </c>
      <c r="P1456" s="71" t="s">
        <v>225</v>
      </c>
      <c r="Q1456" s="71" t="s">
        <v>221</v>
      </c>
      <c r="R1456" s="72">
        <v>1</v>
      </c>
      <c r="S1456" s="75" t="s">
        <v>263</v>
      </c>
      <c r="T1456" s="88" t="s">
        <v>4</v>
      </c>
      <c r="U1456" s="75">
        <v>2018010000000</v>
      </c>
      <c r="V1456" s="72" t="str">
        <f t="shared" si="76"/>
        <v>INVERSION</v>
      </c>
      <c r="W1456" s="72"/>
      <c r="X1456" s="72"/>
      <c r="Y1456" s="72"/>
      <c r="Z1456" s="72"/>
      <c r="AA1456" s="72"/>
      <c r="AB1456" s="72"/>
      <c r="AC1456" s="72"/>
      <c r="AD1456" s="76"/>
    </row>
    <row r="1457" spans="1:30" ht="45" customHeight="1" x14ac:dyDescent="0.25">
      <c r="A1457" s="62">
        <v>1456</v>
      </c>
      <c r="B1457" s="68" t="s">
        <v>243</v>
      </c>
      <c r="C1457" s="64">
        <f t="shared" si="77"/>
        <v>1</v>
      </c>
      <c r="D1457" s="65">
        <v>45316</v>
      </c>
      <c r="E1457" s="66" t="s">
        <v>6943</v>
      </c>
      <c r="F1457" s="67" t="s">
        <v>5016</v>
      </c>
      <c r="G1457" s="68">
        <v>83121700</v>
      </c>
      <c r="H1457" s="69" t="s">
        <v>6591</v>
      </c>
      <c r="I1457" s="62" t="s">
        <v>153</v>
      </c>
      <c r="J1457" s="62" t="s">
        <v>153</v>
      </c>
      <c r="K1457" s="62">
        <v>11</v>
      </c>
      <c r="L1457" s="62" t="s">
        <v>223</v>
      </c>
      <c r="M1457" s="70" t="s">
        <v>224</v>
      </c>
      <c r="N1457" s="94">
        <v>57218117</v>
      </c>
      <c r="O1457" s="94">
        <v>57218117</v>
      </c>
      <c r="P1457" s="71" t="s">
        <v>225</v>
      </c>
      <c r="Q1457" s="71" t="s">
        <v>221</v>
      </c>
      <c r="R1457" s="72">
        <v>1</v>
      </c>
      <c r="S1457" s="75" t="s">
        <v>243</v>
      </c>
      <c r="T1457" s="88" t="s">
        <v>4</v>
      </c>
      <c r="U1457" s="75" t="s">
        <v>6579</v>
      </c>
      <c r="V1457" s="72" t="str">
        <f t="shared" si="76"/>
        <v>INVERSION</v>
      </c>
      <c r="W1457" s="72"/>
      <c r="X1457" s="72"/>
      <c r="Y1457" s="72"/>
      <c r="Z1457" s="72"/>
      <c r="AA1457" s="72"/>
      <c r="AB1457" s="72"/>
      <c r="AC1457" s="72"/>
      <c r="AD1457" s="76"/>
    </row>
    <row r="1458" spans="1:30" ht="45" customHeight="1" x14ac:dyDescent="0.25">
      <c r="A1458" s="62">
        <v>1457</v>
      </c>
      <c r="B1458" s="68" t="s">
        <v>243</v>
      </c>
      <c r="C1458" s="64">
        <f t="shared" si="77"/>
        <v>1</v>
      </c>
      <c r="D1458" s="65">
        <v>45316</v>
      </c>
      <c r="E1458" s="66" t="s">
        <v>6943</v>
      </c>
      <c r="F1458" s="67" t="s">
        <v>5016</v>
      </c>
      <c r="G1458" s="68">
        <v>83121700</v>
      </c>
      <c r="H1458" s="69" t="s">
        <v>6592</v>
      </c>
      <c r="I1458" s="62" t="s">
        <v>153</v>
      </c>
      <c r="J1458" s="62" t="s">
        <v>153</v>
      </c>
      <c r="K1458" s="62">
        <v>11</v>
      </c>
      <c r="L1458" s="62" t="s">
        <v>223</v>
      </c>
      <c r="M1458" s="70" t="s">
        <v>224</v>
      </c>
      <c r="N1458" s="94">
        <v>57218117</v>
      </c>
      <c r="O1458" s="94">
        <v>57218117</v>
      </c>
      <c r="P1458" s="71" t="s">
        <v>225</v>
      </c>
      <c r="Q1458" s="71" t="s">
        <v>221</v>
      </c>
      <c r="R1458" s="72">
        <v>1</v>
      </c>
      <c r="S1458" s="75" t="s">
        <v>243</v>
      </c>
      <c r="T1458" s="88" t="s">
        <v>4</v>
      </c>
      <c r="U1458" s="75" t="s">
        <v>6579</v>
      </c>
      <c r="V1458" s="72" t="str">
        <f t="shared" si="76"/>
        <v>INVERSION</v>
      </c>
      <c r="W1458" s="72"/>
      <c r="X1458" s="72"/>
      <c r="Y1458" s="72"/>
      <c r="Z1458" s="72"/>
      <c r="AA1458" s="72"/>
      <c r="AB1458" s="72"/>
      <c r="AC1458" s="72"/>
      <c r="AD1458" s="76"/>
    </row>
    <row r="1459" spans="1:30" ht="45" customHeight="1" x14ac:dyDescent="0.25">
      <c r="A1459" s="62">
        <v>1458</v>
      </c>
      <c r="B1459" s="68" t="s">
        <v>243</v>
      </c>
      <c r="C1459" s="64">
        <f t="shared" si="77"/>
        <v>1</v>
      </c>
      <c r="D1459" s="65">
        <v>45316</v>
      </c>
      <c r="E1459" s="66" t="s">
        <v>6943</v>
      </c>
      <c r="F1459" s="67" t="s">
        <v>5016</v>
      </c>
      <c r="G1459" s="68">
        <v>83121700</v>
      </c>
      <c r="H1459" s="69" t="s">
        <v>6593</v>
      </c>
      <c r="I1459" s="62" t="s">
        <v>154</v>
      </c>
      <c r="J1459" s="62" t="s">
        <v>154</v>
      </c>
      <c r="K1459" s="62">
        <v>8</v>
      </c>
      <c r="L1459" s="62" t="s">
        <v>223</v>
      </c>
      <c r="M1459" s="70" t="s">
        <v>224</v>
      </c>
      <c r="N1459" s="94">
        <v>58964736</v>
      </c>
      <c r="O1459" s="94">
        <v>58964736</v>
      </c>
      <c r="P1459" s="71" t="s">
        <v>225</v>
      </c>
      <c r="Q1459" s="71" t="s">
        <v>221</v>
      </c>
      <c r="R1459" s="72">
        <v>1</v>
      </c>
      <c r="S1459" s="75" t="s">
        <v>243</v>
      </c>
      <c r="T1459" s="88" t="s">
        <v>4</v>
      </c>
      <c r="U1459" s="75" t="s">
        <v>6579</v>
      </c>
      <c r="V1459" s="72" t="str">
        <f t="shared" si="76"/>
        <v>INVERSION</v>
      </c>
      <c r="W1459" s="72"/>
      <c r="X1459" s="72"/>
      <c r="Y1459" s="72"/>
      <c r="Z1459" s="72"/>
      <c r="AA1459" s="72"/>
      <c r="AB1459" s="72"/>
      <c r="AC1459" s="72"/>
      <c r="AD1459" s="76"/>
    </row>
    <row r="1460" spans="1:30" ht="45" customHeight="1" x14ac:dyDescent="0.25">
      <c r="A1460" s="62">
        <v>1459</v>
      </c>
      <c r="B1460" s="68" t="s">
        <v>243</v>
      </c>
      <c r="C1460" s="64">
        <f t="shared" si="77"/>
        <v>1</v>
      </c>
      <c r="D1460" s="65">
        <v>45316</v>
      </c>
      <c r="E1460" s="66" t="s">
        <v>6943</v>
      </c>
      <c r="F1460" s="67" t="s">
        <v>5016</v>
      </c>
      <c r="G1460" s="68">
        <v>83121700</v>
      </c>
      <c r="H1460" s="69" t="s">
        <v>6594</v>
      </c>
      <c r="I1460" s="62" t="s">
        <v>154</v>
      </c>
      <c r="J1460" s="62" t="s">
        <v>154</v>
      </c>
      <c r="K1460" s="62">
        <v>7</v>
      </c>
      <c r="L1460" s="62" t="s">
        <v>223</v>
      </c>
      <c r="M1460" s="70" t="s">
        <v>224</v>
      </c>
      <c r="N1460" s="94">
        <v>51594144</v>
      </c>
      <c r="O1460" s="94">
        <v>51594144</v>
      </c>
      <c r="P1460" s="71" t="s">
        <v>225</v>
      </c>
      <c r="Q1460" s="71" t="s">
        <v>221</v>
      </c>
      <c r="R1460" s="72">
        <v>1</v>
      </c>
      <c r="S1460" s="75" t="s">
        <v>243</v>
      </c>
      <c r="T1460" s="88" t="s">
        <v>4</v>
      </c>
      <c r="U1460" s="75" t="s">
        <v>6579</v>
      </c>
      <c r="V1460" s="72" t="str">
        <f t="shared" si="76"/>
        <v>INVERSION</v>
      </c>
      <c r="W1460" s="72"/>
      <c r="X1460" s="72"/>
      <c r="Y1460" s="72"/>
      <c r="Z1460" s="72"/>
      <c r="AA1460" s="72"/>
      <c r="AB1460" s="72"/>
      <c r="AC1460" s="72"/>
      <c r="AD1460" s="76"/>
    </row>
    <row r="1461" spans="1:30" ht="45" customHeight="1" x14ac:dyDescent="0.25">
      <c r="A1461" s="62">
        <v>1460</v>
      </c>
      <c r="B1461" s="68" t="s">
        <v>720</v>
      </c>
      <c r="C1461" s="64">
        <f t="shared" si="77"/>
        <v>1</v>
      </c>
      <c r="D1461" s="65">
        <v>45316</v>
      </c>
      <c r="E1461" s="66" t="s">
        <v>6987</v>
      </c>
      <c r="F1461" s="67" t="s">
        <v>5016</v>
      </c>
      <c r="G1461" s="68">
        <v>80111604</v>
      </c>
      <c r="H1461" s="69" t="s">
        <v>6595</v>
      </c>
      <c r="I1461" s="62" t="s">
        <v>153</v>
      </c>
      <c r="J1461" s="62" t="s">
        <v>153</v>
      </c>
      <c r="K1461" s="62">
        <v>11</v>
      </c>
      <c r="L1461" s="62" t="s">
        <v>223</v>
      </c>
      <c r="M1461" s="70" t="s">
        <v>224</v>
      </c>
      <c r="N1461" s="94">
        <v>37559268</v>
      </c>
      <c r="O1461" s="94">
        <v>37559268</v>
      </c>
      <c r="P1461" s="71" t="s">
        <v>225</v>
      </c>
      <c r="Q1461" s="71" t="s">
        <v>221</v>
      </c>
      <c r="R1461" s="72">
        <v>1</v>
      </c>
      <c r="S1461" s="75" t="s">
        <v>720</v>
      </c>
      <c r="T1461" s="88" t="s">
        <v>4</v>
      </c>
      <c r="U1461" s="75" t="s">
        <v>6579</v>
      </c>
      <c r="V1461" s="72" t="str">
        <f t="shared" si="76"/>
        <v>INVERSION</v>
      </c>
      <c r="W1461" s="72"/>
      <c r="X1461" s="72"/>
      <c r="Y1461" s="72"/>
      <c r="Z1461" s="72"/>
      <c r="AA1461" s="72"/>
      <c r="AB1461" s="72"/>
      <c r="AC1461" s="72"/>
      <c r="AD1461" s="76"/>
    </row>
    <row r="1462" spans="1:30" ht="45" customHeight="1" x14ac:dyDescent="0.25">
      <c r="A1462" s="62">
        <v>1461</v>
      </c>
      <c r="B1462" s="68" t="s">
        <v>720</v>
      </c>
      <c r="C1462" s="64">
        <f t="shared" si="77"/>
        <v>1</v>
      </c>
      <c r="D1462" s="65">
        <v>45316</v>
      </c>
      <c r="E1462" s="66" t="s">
        <v>6989</v>
      </c>
      <c r="F1462" s="67" t="s">
        <v>5016</v>
      </c>
      <c r="G1462" s="68">
        <v>80111607</v>
      </c>
      <c r="H1462" s="69" t="s">
        <v>6596</v>
      </c>
      <c r="I1462" s="62" t="s">
        <v>153</v>
      </c>
      <c r="J1462" s="62" t="s">
        <v>153</v>
      </c>
      <c r="K1462" s="62">
        <v>12</v>
      </c>
      <c r="L1462" s="62" t="s">
        <v>223</v>
      </c>
      <c r="M1462" s="70" t="s">
        <v>224</v>
      </c>
      <c r="N1462" s="94">
        <v>132491524</v>
      </c>
      <c r="O1462" s="94">
        <v>132491524</v>
      </c>
      <c r="P1462" s="71" t="s">
        <v>221</v>
      </c>
      <c r="Q1462" s="71" t="s">
        <v>221</v>
      </c>
      <c r="R1462" s="72">
        <v>1</v>
      </c>
      <c r="S1462" s="75" t="s">
        <v>720</v>
      </c>
      <c r="T1462" s="88" t="s">
        <v>4</v>
      </c>
      <c r="U1462" s="75" t="s">
        <v>6579</v>
      </c>
      <c r="V1462" s="72" t="str">
        <f t="shared" si="76"/>
        <v>INVERSION</v>
      </c>
      <c r="W1462" s="72"/>
      <c r="X1462" s="72"/>
      <c r="Y1462" s="72"/>
      <c r="Z1462" s="72"/>
      <c r="AA1462" s="72"/>
      <c r="AB1462" s="72"/>
      <c r="AC1462" s="72"/>
      <c r="AD1462" s="76"/>
    </row>
    <row r="1463" spans="1:30" ht="45" customHeight="1" x14ac:dyDescent="0.25">
      <c r="A1463" s="62">
        <v>1462</v>
      </c>
      <c r="B1463" s="68" t="s">
        <v>720</v>
      </c>
      <c r="C1463" s="64">
        <f t="shared" si="77"/>
        <v>2</v>
      </c>
      <c r="D1463" s="65">
        <v>45316</v>
      </c>
      <c r="E1463" s="66" t="s">
        <v>6986</v>
      </c>
      <c r="F1463" s="67" t="s">
        <v>5016</v>
      </c>
      <c r="G1463" s="68">
        <v>80111601</v>
      </c>
      <c r="H1463" s="69" t="s">
        <v>6597</v>
      </c>
      <c r="I1463" s="62" t="s">
        <v>153</v>
      </c>
      <c r="J1463" s="62" t="s">
        <v>153</v>
      </c>
      <c r="K1463" s="62">
        <v>12</v>
      </c>
      <c r="L1463" s="62" t="s">
        <v>223</v>
      </c>
      <c r="M1463" s="70" t="s">
        <v>224</v>
      </c>
      <c r="N1463" s="94">
        <v>138417318</v>
      </c>
      <c r="O1463" s="94">
        <v>138417318</v>
      </c>
      <c r="P1463" s="71" t="s">
        <v>221</v>
      </c>
      <c r="Q1463" s="71" t="s">
        <v>221</v>
      </c>
      <c r="R1463" s="72">
        <v>2</v>
      </c>
      <c r="S1463" s="75" t="s">
        <v>720</v>
      </c>
      <c r="T1463" s="88" t="s">
        <v>4</v>
      </c>
      <c r="U1463" s="75" t="s">
        <v>6579</v>
      </c>
      <c r="V1463" s="72" t="str">
        <f t="shared" si="76"/>
        <v>INVERSION</v>
      </c>
      <c r="W1463" s="72"/>
      <c r="X1463" s="72"/>
      <c r="Y1463" s="72"/>
      <c r="Z1463" s="72"/>
      <c r="AA1463" s="72"/>
      <c r="AB1463" s="72"/>
      <c r="AC1463" s="72"/>
      <c r="AD1463" s="76"/>
    </row>
    <row r="1464" spans="1:30" ht="45" customHeight="1" x14ac:dyDescent="0.25">
      <c r="A1464" s="62">
        <v>1463</v>
      </c>
      <c r="B1464" s="68" t="s">
        <v>720</v>
      </c>
      <c r="C1464" s="64">
        <f t="shared" si="77"/>
        <v>5</v>
      </c>
      <c r="D1464" s="65">
        <v>45316</v>
      </c>
      <c r="E1464" s="66" t="s">
        <v>6989</v>
      </c>
      <c r="F1464" s="67" t="s">
        <v>5016</v>
      </c>
      <c r="G1464" s="68">
        <v>80111607</v>
      </c>
      <c r="H1464" s="69" t="s">
        <v>6598</v>
      </c>
      <c r="I1464" s="62" t="s">
        <v>153</v>
      </c>
      <c r="J1464" s="62" t="s">
        <v>153</v>
      </c>
      <c r="K1464" s="62">
        <v>12</v>
      </c>
      <c r="L1464" s="62" t="s">
        <v>223</v>
      </c>
      <c r="M1464" s="70" t="s">
        <v>224</v>
      </c>
      <c r="N1464" s="94">
        <v>453771540</v>
      </c>
      <c r="O1464" s="94">
        <v>453771540</v>
      </c>
      <c r="P1464" s="71" t="s">
        <v>221</v>
      </c>
      <c r="Q1464" s="71" t="s">
        <v>221</v>
      </c>
      <c r="R1464" s="72">
        <v>5</v>
      </c>
      <c r="S1464" s="75" t="s">
        <v>866</v>
      </c>
      <c r="T1464" s="88" t="s">
        <v>4</v>
      </c>
      <c r="U1464" s="75" t="s">
        <v>6579</v>
      </c>
      <c r="V1464" s="72" t="str">
        <f t="shared" si="76"/>
        <v>INVERSION</v>
      </c>
      <c r="W1464" s="72"/>
      <c r="X1464" s="72"/>
      <c r="Y1464" s="72"/>
      <c r="Z1464" s="72"/>
      <c r="AA1464" s="72"/>
      <c r="AB1464" s="72"/>
      <c r="AC1464" s="72"/>
      <c r="AD1464" s="76"/>
    </row>
    <row r="1465" spans="1:30" ht="45" customHeight="1" x14ac:dyDescent="0.25">
      <c r="A1465" s="62">
        <v>1464</v>
      </c>
      <c r="B1465" s="68" t="s">
        <v>720</v>
      </c>
      <c r="C1465" s="64">
        <f t="shared" si="77"/>
        <v>4</v>
      </c>
      <c r="D1465" s="65">
        <v>45316</v>
      </c>
      <c r="E1465" s="66" t="s">
        <v>6989</v>
      </c>
      <c r="F1465" s="67" t="s">
        <v>5016</v>
      </c>
      <c r="G1465" s="68">
        <v>80111607</v>
      </c>
      <c r="H1465" s="69" t="s">
        <v>6599</v>
      </c>
      <c r="I1465" s="62" t="s">
        <v>153</v>
      </c>
      <c r="J1465" s="62" t="s">
        <v>153</v>
      </c>
      <c r="K1465" s="62">
        <v>12</v>
      </c>
      <c r="L1465" s="62" t="s">
        <v>223</v>
      </c>
      <c r="M1465" s="70" t="s">
        <v>224</v>
      </c>
      <c r="N1465" s="94">
        <v>363017232</v>
      </c>
      <c r="O1465" s="94">
        <v>363017232</v>
      </c>
      <c r="P1465" s="71" t="s">
        <v>221</v>
      </c>
      <c r="Q1465" s="71" t="s">
        <v>221</v>
      </c>
      <c r="R1465" s="72">
        <v>4</v>
      </c>
      <c r="S1465" s="75" t="s">
        <v>866</v>
      </c>
      <c r="T1465" s="88" t="s">
        <v>4</v>
      </c>
      <c r="U1465" s="75" t="s">
        <v>6579</v>
      </c>
      <c r="V1465" s="72" t="str">
        <f t="shared" si="76"/>
        <v>INVERSION</v>
      </c>
      <c r="W1465" s="72"/>
      <c r="X1465" s="72"/>
      <c r="Y1465" s="72"/>
      <c r="Z1465" s="72"/>
      <c r="AA1465" s="72"/>
      <c r="AB1465" s="72"/>
      <c r="AC1465" s="72"/>
      <c r="AD1465" s="76"/>
    </row>
    <row r="1466" spans="1:30" ht="45" customHeight="1" x14ac:dyDescent="0.25">
      <c r="A1466" s="62">
        <v>1465</v>
      </c>
      <c r="B1466" s="68" t="s">
        <v>720</v>
      </c>
      <c r="C1466" s="64">
        <f t="shared" si="77"/>
        <v>3</v>
      </c>
      <c r="D1466" s="65">
        <v>45316</v>
      </c>
      <c r="E1466" s="66" t="s">
        <v>6986</v>
      </c>
      <c r="F1466" s="67" t="s">
        <v>5016</v>
      </c>
      <c r="G1466" s="68">
        <v>80111601</v>
      </c>
      <c r="H1466" s="69" t="s">
        <v>6600</v>
      </c>
      <c r="I1466" s="62" t="s">
        <v>153</v>
      </c>
      <c r="J1466" s="62" t="s">
        <v>153</v>
      </c>
      <c r="K1466" s="62">
        <v>12</v>
      </c>
      <c r="L1466" s="62" t="s">
        <v>223</v>
      </c>
      <c r="M1466" s="70" t="s">
        <v>224</v>
      </c>
      <c r="N1466" s="94">
        <v>345380640</v>
      </c>
      <c r="O1466" s="94">
        <v>345380640</v>
      </c>
      <c r="P1466" s="71" t="s">
        <v>221</v>
      </c>
      <c r="Q1466" s="71" t="s">
        <v>221</v>
      </c>
      <c r="R1466" s="72">
        <v>3</v>
      </c>
      <c r="S1466" s="75" t="s">
        <v>866</v>
      </c>
      <c r="T1466" s="88" t="s">
        <v>4</v>
      </c>
      <c r="U1466" s="75" t="s">
        <v>6579</v>
      </c>
      <c r="V1466" s="72" t="str">
        <f t="shared" si="76"/>
        <v>INVERSION</v>
      </c>
      <c r="W1466" s="72"/>
      <c r="X1466" s="72"/>
      <c r="Y1466" s="72"/>
      <c r="Z1466" s="72"/>
      <c r="AA1466" s="72"/>
      <c r="AB1466" s="72"/>
      <c r="AC1466" s="72"/>
      <c r="AD1466" s="76"/>
    </row>
    <row r="1467" spans="1:30" ht="45" customHeight="1" x14ac:dyDescent="0.25">
      <c r="A1467" s="62">
        <v>1466</v>
      </c>
      <c r="B1467" s="68" t="s">
        <v>720</v>
      </c>
      <c r="C1467" s="64">
        <f t="shared" si="77"/>
        <v>1</v>
      </c>
      <c r="D1467" s="65">
        <v>45316</v>
      </c>
      <c r="E1467" s="66" t="s">
        <v>6987</v>
      </c>
      <c r="F1467" s="67" t="s">
        <v>5016</v>
      </c>
      <c r="G1467" s="68">
        <v>80111604</v>
      </c>
      <c r="H1467" s="69" t="s">
        <v>6601</v>
      </c>
      <c r="I1467" s="62" t="s">
        <v>153</v>
      </c>
      <c r="J1467" s="62" t="s">
        <v>153</v>
      </c>
      <c r="K1467" s="62">
        <v>6</v>
      </c>
      <c r="L1467" s="62" t="s">
        <v>223</v>
      </c>
      <c r="M1467" s="70" t="s">
        <v>224</v>
      </c>
      <c r="N1467" s="94">
        <v>49502346</v>
      </c>
      <c r="O1467" s="94">
        <v>49502346</v>
      </c>
      <c r="P1467" s="71" t="s">
        <v>221</v>
      </c>
      <c r="Q1467" s="71" t="s">
        <v>221</v>
      </c>
      <c r="R1467" s="72">
        <v>1</v>
      </c>
      <c r="S1467" s="75" t="s">
        <v>866</v>
      </c>
      <c r="T1467" s="88" t="s">
        <v>4</v>
      </c>
      <c r="U1467" s="75" t="s">
        <v>6579</v>
      </c>
      <c r="V1467" s="72" t="str">
        <f t="shared" si="76"/>
        <v>INVERSION</v>
      </c>
      <c r="W1467" s="72"/>
      <c r="X1467" s="72"/>
      <c r="Y1467" s="72"/>
      <c r="Z1467" s="72"/>
      <c r="AA1467" s="72"/>
      <c r="AB1467" s="72"/>
      <c r="AC1467" s="72"/>
      <c r="AD1467" s="76"/>
    </row>
    <row r="1468" spans="1:30" ht="45" customHeight="1" x14ac:dyDescent="0.25">
      <c r="A1468" s="62">
        <v>1467</v>
      </c>
      <c r="B1468" s="68" t="s">
        <v>720</v>
      </c>
      <c r="C1468" s="64">
        <f t="shared" si="77"/>
        <v>1</v>
      </c>
      <c r="D1468" s="65">
        <v>45316</v>
      </c>
      <c r="E1468" s="66" t="s">
        <v>6987</v>
      </c>
      <c r="F1468" s="67" t="s">
        <v>5016</v>
      </c>
      <c r="G1468" s="68">
        <v>80111604</v>
      </c>
      <c r="H1468" s="69" t="s">
        <v>6602</v>
      </c>
      <c r="I1468" s="62" t="s">
        <v>153</v>
      </c>
      <c r="J1468" s="62" t="s">
        <v>153</v>
      </c>
      <c r="K1468" s="62">
        <v>12</v>
      </c>
      <c r="L1468" s="62" t="s">
        <v>223</v>
      </c>
      <c r="M1468" s="70" t="s">
        <v>224</v>
      </c>
      <c r="N1468" s="94">
        <v>88110979</v>
      </c>
      <c r="O1468" s="94">
        <v>88110979</v>
      </c>
      <c r="P1468" s="71" t="s">
        <v>221</v>
      </c>
      <c r="Q1468" s="71" t="s">
        <v>221</v>
      </c>
      <c r="R1468" s="72">
        <v>1</v>
      </c>
      <c r="S1468" s="75" t="s">
        <v>866</v>
      </c>
      <c r="T1468" s="88" t="s">
        <v>4</v>
      </c>
      <c r="U1468" s="75" t="s">
        <v>6579</v>
      </c>
      <c r="V1468" s="72" t="str">
        <f t="shared" si="76"/>
        <v>INVERSION</v>
      </c>
      <c r="W1468" s="72"/>
      <c r="X1468" s="72"/>
      <c r="Y1468" s="72"/>
      <c r="Z1468" s="72"/>
      <c r="AA1468" s="72"/>
      <c r="AB1468" s="72"/>
      <c r="AC1468" s="72"/>
      <c r="AD1468" s="76"/>
    </row>
    <row r="1469" spans="1:30" ht="45" customHeight="1" x14ac:dyDescent="0.25">
      <c r="A1469" s="62">
        <v>1468</v>
      </c>
      <c r="B1469" s="68" t="s">
        <v>720</v>
      </c>
      <c r="C1469" s="64">
        <f t="shared" si="77"/>
        <v>1</v>
      </c>
      <c r="D1469" s="65">
        <v>45316</v>
      </c>
      <c r="E1469" s="66" t="s">
        <v>6986</v>
      </c>
      <c r="F1469" s="67" t="s">
        <v>5016</v>
      </c>
      <c r="G1469" s="68">
        <v>80111601</v>
      </c>
      <c r="H1469" s="69" t="s">
        <v>6603</v>
      </c>
      <c r="I1469" s="62" t="s">
        <v>153</v>
      </c>
      <c r="J1469" s="62" t="s">
        <v>153</v>
      </c>
      <c r="K1469" s="62">
        <v>12</v>
      </c>
      <c r="L1469" s="62" t="s">
        <v>223</v>
      </c>
      <c r="M1469" s="70" t="s">
        <v>224</v>
      </c>
      <c r="N1469" s="94">
        <v>64222428</v>
      </c>
      <c r="O1469" s="94">
        <v>64222428</v>
      </c>
      <c r="P1469" s="71" t="s">
        <v>221</v>
      </c>
      <c r="Q1469" s="71" t="s">
        <v>221</v>
      </c>
      <c r="R1469" s="72">
        <v>1</v>
      </c>
      <c r="S1469" s="75" t="s">
        <v>866</v>
      </c>
      <c r="T1469" s="88" t="s">
        <v>4</v>
      </c>
      <c r="U1469" s="75" t="s">
        <v>6579</v>
      </c>
      <c r="V1469" s="72" t="str">
        <f t="shared" si="76"/>
        <v>INVERSION</v>
      </c>
      <c r="W1469" s="72"/>
      <c r="X1469" s="72"/>
      <c r="Y1469" s="72"/>
      <c r="Z1469" s="72"/>
      <c r="AA1469" s="72"/>
      <c r="AB1469" s="72"/>
      <c r="AC1469" s="72"/>
      <c r="AD1469" s="76"/>
    </row>
    <row r="1470" spans="1:30" ht="45" customHeight="1" x14ac:dyDescent="0.25">
      <c r="A1470" s="62">
        <v>1469</v>
      </c>
      <c r="B1470" s="68" t="s">
        <v>720</v>
      </c>
      <c r="C1470" s="64">
        <f t="shared" si="77"/>
        <v>1</v>
      </c>
      <c r="D1470" s="65">
        <v>45316</v>
      </c>
      <c r="E1470" s="66" t="s">
        <v>6987</v>
      </c>
      <c r="F1470" s="67" t="s">
        <v>5016</v>
      </c>
      <c r="G1470" s="68">
        <v>80111604</v>
      </c>
      <c r="H1470" s="69" t="s">
        <v>6604</v>
      </c>
      <c r="I1470" s="62" t="s">
        <v>155</v>
      </c>
      <c r="J1470" s="62" t="s">
        <v>155</v>
      </c>
      <c r="K1470" s="62">
        <v>9</v>
      </c>
      <c r="L1470" s="62" t="s">
        <v>223</v>
      </c>
      <c r="M1470" s="70" t="s">
        <v>224</v>
      </c>
      <c r="N1470" s="94">
        <v>26272812</v>
      </c>
      <c r="O1470" s="94">
        <v>26272812</v>
      </c>
      <c r="P1470" s="71" t="s">
        <v>221</v>
      </c>
      <c r="Q1470" s="71" t="s">
        <v>221</v>
      </c>
      <c r="R1470" s="72">
        <v>1</v>
      </c>
      <c r="S1470" s="75" t="s">
        <v>1271</v>
      </c>
      <c r="T1470" s="88" t="s">
        <v>4</v>
      </c>
      <c r="U1470" s="75" t="s">
        <v>6579</v>
      </c>
      <c r="V1470" s="72" t="str">
        <f t="shared" si="76"/>
        <v>INVERSION</v>
      </c>
      <c r="W1470" s="72"/>
      <c r="X1470" s="72"/>
      <c r="Y1470" s="72"/>
      <c r="Z1470" s="72"/>
      <c r="AA1470" s="72"/>
      <c r="AB1470" s="72"/>
      <c r="AC1470" s="72"/>
      <c r="AD1470" s="76"/>
    </row>
    <row r="1471" spans="1:30" ht="45" customHeight="1" x14ac:dyDescent="0.25">
      <c r="A1471" s="62">
        <v>1470</v>
      </c>
      <c r="B1471" s="68" t="s">
        <v>720</v>
      </c>
      <c r="C1471" s="64">
        <f t="shared" si="77"/>
        <v>1</v>
      </c>
      <c r="D1471" s="65">
        <v>45316</v>
      </c>
      <c r="E1471" s="66" t="s">
        <v>6957</v>
      </c>
      <c r="F1471" s="67" t="s">
        <v>5016</v>
      </c>
      <c r="G1471" s="68">
        <v>80101504</v>
      </c>
      <c r="H1471" s="69" t="s">
        <v>6605</v>
      </c>
      <c r="I1471" s="62" t="s">
        <v>153</v>
      </c>
      <c r="J1471" s="62" t="s">
        <v>153</v>
      </c>
      <c r="K1471" s="62">
        <v>12</v>
      </c>
      <c r="L1471" s="62" t="s">
        <v>223</v>
      </c>
      <c r="M1471" s="70" t="s">
        <v>224</v>
      </c>
      <c r="N1471" s="94">
        <v>178250000</v>
      </c>
      <c r="O1471" s="94">
        <v>178250000</v>
      </c>
      <c r="P1471" s="71" t="s">
        <v>221</v>
      </c>
      <c r="Q1471" s="71" t="s">
        <v>221</v>
      </c>
      <c r="R1471" s="72">
        <v>1</v>
      </c>
      <c r="S1471" s="75" t="s">
        <v>720</v>
      </c>
      <c r="T1471" s="88" t="s">
        <v>4</v>
      </c>
      <c r="U1471" s="75" t="s">
        <v>6579</v>
      </c>
      <c r="V1471" s="72" t="str">
        <f t="shared" si="76"/>
        <v>INVERSION</v>
      </c>
      <c r="W1471" s="72"/>
      <c r="X1471" s="72"/>
      <c r="Y1471" s="72"/>
      <c r="Z1471" s="72"/>
      <c r="AA1471" s="72"/>
      <c r="AB1471" s="72"/>
      <c r="AC1471" s="72"/>
      <c r="AD1471" s="76"/>
    </row>
    <row r="1472" spans="1:30" ht="45" customHeight="1" x14ac:dyDescent="0.25">
      <c r="A1472" s="62">
        <v>1471</v>
      </c>
      <c r="B1472" s="68" t="s">
        <v>720</v>
      </c>
      <c r="C1472" s="64">
        <f t="shared" si="77"/>
        <v>1</v>
      </c>
      <c r="D1472" s="65">
        <v>45316</v>
      </c>
      <c r="E1472" s="66" t="s">
        <v>6957</v>
      </c>
      <c r="F1472" s="67" t="s">
        <v>5016</v>
      </c>
      <c r="G1472" s="68">
        <v>80101504</v>
      </c>
      <c r="H1472" s="69" t="s">
        <v>6606</v>
      </c>
      <c r="I1472" s="62" t="s">
        <v>153</v>
      </c>
      <c r="J1472" s="62" t="s">
        <v>153</v>
      </c>
      <c r="K1472" s="62">
        <v>3</v>
      </c>
      <c r="L1472" s="62" t="s">
        <v>223</v>
      </c>
      <c r="M1472" s="70" t="s">
        <v>224</v>
      </c>
      <c r="N1472" s="94">
        <v>43721781</v>
      </c>
      <c r="O1472" s="94">
        <v>43721781</v>
      </c>
      <c r="P1472" s="71" t="s">
        <v>221</v>
      </c>
      <c r="Q1472" s="71" t="s">
        <v>221</v>
      </c>
      <c r="R1472" s="72">
        <v>1</v>
      </c>
      <c r="S1472" s="75" t="s">
        <v>866</v>
      </c>
      <c r="T1472" s="88" t="s">
        <v>4</v>
      </c>
      <c r="U1472" s="75" t="s">
        <v>6579</v>
      </c>
      <c r="V1472" s="72" t="str">
        <f t="shared" si="76"/>
        <v>INVERSION</v>
      </c>
      <c r="W1472" s="72"/>
      <c r="X1472" s="72"/>
      <c r="Y1472" s="72"/>
      <c r="Z1472" s="72"/>
      <c r="AA1472" s="72"/>
      <c r="AB1472" s="72"/>
      <c r="AC1472" s="72"/>
      <c r="AD1472" s="76"/>
    </row>
    <row r="1473" spans="1:30" ht="45" customHeight="1" x14ac:dyDescent="0.25">
      <c r="A1473" s="62">
        <v>1472</v>
      </c>
      <c r="B1473" s="68" t="s">
        <v>720</v>
      </c>
      <c r="C1473" s="64">
        <f t="shared" si="77"/>
        <v>1</v>
      </c>
      <c r="D1473" s="65">
        <v>45316</v>
      </c>
      <c r="E1473" s="66" t="s">
        <v>6957</v>
      </c>
      <c r="F1473" s="67" t="s">
        <v>5016</v>
      </c>
      <c r="G1473" s="68">
        <v>80101504</v>
      </c>
      <c r="H1473" s="69" t="s">
        <v>6607</v>
      </c>
      <c r="I1473" s="62" t="s">
        <v>153</v>
      </c>
      <c r="J1473" s="62" t="s">
        <v>153</v>
      </c>
      <c r="K1473" s="62">
        <v>3</v>
      </c>
      <c r="L1473" s="62" t="s">
        <v>223</v>
      </c>
      <c r="M1473" s="70" t="s">
        <v>224</v>
      </c>
      <c r="N1473" s="94">
        <v>43721781</v>
      </c>
      <c r="O1473" s="94">
        <v>43721781</v>
      </c>
      <c r="P1473" s="71" t="s">
        <v>221</v>
      </c>
      <c r="Q1473" s="71" t="s">
        <v>221</v>
      </c>
      <c r="R1473" s="72">
        <v>1</v>
      </c>
      <c r="S1473" s="75" t="s">
        <v>720</v>
      </c>
      <c r="T1473" s="88" t="s">
        <v>4</v>
      </c>
      <c r="U1473" s="75" t="s">
        <v>6579</v>
      </c>
      <c r="V1473" s="72" t="str">
        <f t="shared" si="76"/>
        <v>INVERSION</v>
      </c>
      <c r="W1473" s="72"/>
      <c r="X1473" s="72"/>
      <c r="Y1473" s="72"/>
      <c r="Z1473" s="72"/>
      <c r="AA1473" s="72"/>
      <c r="AB1473" s="72"/>
      <c r="AC1473" s="72"/>
      <c r="AD1473" s="76"/>
    </row>
    <row r="1474" spans="1:30" ht="45" customHeight="1" x14ac:dyDescent="0.25">
      <c r="A1474" s="62">
        <v>1473</v>
      </c>
      <c r="B1474" s="68" t="s">
        <v>720</v>
      </c>
      <c r="C1474" s="64">
        <f t="shared" si="77"/>
        <v>1</v>
      </c>
      <c r="D1474" s="65">
        <v>45316</v>
      </c>
      <c r="E1474" s="66" t="s">
        <v>6957</v>
      </c>
      <c r="F1474" s="67" t="s">
        <v>5016</v>
      </c>
      <c r="G1474" s="68">
        <v>80101504</v>
      </c>
      <c r="H1474" s="69" t="s">
        <v>6608</v>
      </c>
      <c r="I1474" s="62" t="s">
        <v>153</v>
      </c>
      <c r="J1474" s="62" t="s">
        <v>153</v>
      </c>
      <c r="K1474" s="62">
        <v>3</v>
      </c>
      <c r="L1474" s="62" t="s">
        <v>223</v>
      </c>
      <c r="M1474" s="70" t="s">
        <v>224</v>
      </c>
      <c r="N1474" s="94">
        <v>36134052</v>
      </c>
      <c r="O1474" s="94">
        <v>36134052</v>
      </c>
      <c r="P1474" s="71" t="s">
        <v>221</v>
      </c>
      <c r="Q1474" s="71" t="s">
        <v>221</v>
      </c>
      <c r="R1474" s="72">
        <v>1</v>
      </c>
      <c r="S1474" s="75" t="s">
        <v>720</v>
      </c>
      <c r="T1474" s="88" t="s">
        <v>4</v>
      </c>
      <c r="U1474" s="75" t="s">
        <v>6579</v>
      </c>
      <c r="V1474" s="72" t="str">
        <f t="shared" si="76"/>
        <v>INVERSION</v>
      </c>
      <c r="W1474" s="72"/>
      <c r="X1474" s="72"/>
      <c r="Y1474" s="72"/>
      <c r="Z1474" s="72"/>
      <c r="AA1474" s="72"/>
      <c r="AB1474" s="72"/>
      <c r="AC1474" s="72"/>
      <c r="AD1474" s="76"/>
    </row>
    <row r="1475" spans="1:30" ht="45" customHeight="1" x14ac:dyDescent="0.25">
      <c r="A1475" s="62">
        <v>1474</v>
      </c>
      <c r="B1475" s="68" t="s">
        <v>720</v>
      </c>
      <c r="C1475" s="64">
        <f t="shared" si="77"/>
        <v>1</v>
      </c>
      <c r="D1475" s="65">
        <v>45316</v>
      </c>
      <c r="E1475" s="66" t="s">
        <v>6989</v>
      </c>
      <c r="F1475" s="67" t="s">
        <v>5016</v>
      </c>
      <c r="G1475" s="68">
        <v>80111607</v>
      </c>
      <c r="H1475" s="69" t="s">
        <v>6609</v>
      </c>
      <c r="I1475" s="62" t="s">
        <v>153</v>
      </c>
      <c r="J1475" s="62" t="s">
        <v>153</v>
      </c>
      <c r="K1475" s="62">
        <v>3</v>
      </c>
      <c r="L1475" s="62" t="s">
        <v>223</v>
      </c>
      <c r="M1475" s="70" t="s">
        <v>224</v>
      </c>
      <c r="N1475" s="94">
        <v>39927918</v>
      </c>
      <c r="O1475" s="94">
        <v>39927918</v>
      </c>
      <c r="P1475" s="71" t="s">
        <v>221</v>
      </c>
      <c r="Q1475" s="71" t="s">
        <v>221</v>
      </c>
      <c r="R1475" s="72">
        <v>1</v>
      </c>
      <c r="S1475" s="75" t="s">
        <v>720</v>
      </c>
      <c r="T1475" s="88" t="s">
        <v>4</v>
      </c>
      <c r="U1475" s="75" t="s">
        <v>6579</v>
      </c>
      <c r="V1475" s="72" t="str">
        <f t="shared" si="76"/>
        <v>INVERSION</v>
      </c>
      <c r="W1475" s="72"/>
      <c r="X1475" s="72"/>
      <c r="Y1475" s="72"/>
      <c r="Z1475" s="72"/>
      <c r="AA1475" s="72"/>
      <c r="AB1475" s="72"/>
      <c r="AC1475" s="72"/>
      <c r="AD1475" s="76"/>
    </row>
    <row r="1476" spans="1:30" ht="45" customHeight="1" x14ac:dyDescent="0.25">
      <c r="A1476" s="62">
        <v>1475</v>
      </c>
      <c r="B1476" s="68" t="s">
        <v>720</v>
      </c>
      <c r="C1476" s="64">
        <f t="shared" si="77"/>
        <v>1</v>
      </c>
      <c r="D1476" s="65">
        <v>45316</v>
      </c>
      <c r="E1476" s="66" t="s">
        <v>6987</v>
      </c>
      <c r="F1476" s="67" t="s">
        <v>5016</v>
      </c>
      <c r="G1476" s="68">
        <v>80111604</v>
      </c>
      <c r="H1476" s="69" t="s">
        <v>6610</v>
      </c>
      <c r="I1476" s="62" t="s">
        <v>153</v>
      </c>
      <c r="J1476" s="62" t="s">
        <v>153</v>
      </c>
      <c r="K1476" s="62">
        <v>11</v>
      </c>
      <c r="L1476" s="62" t="s">
        <v>223</v>
      </c>
      <c r="M1476" s="70" t="s">
        <v>224</v>
      </c>
      <c r="N1476" s="94">
        <v>160313197</v>
      </c>
      <c r="O1476" s="94">
        <v>160313197</v>
      </c>
      <c r="P1476" s="71" t="s">
        <v>221</v>
      </c>
      <c r="Q1476" s="71" t="s">
        <v>221</v>
      </c>
      <c r="R1476" s="72">
        <v>1</v>
      </c>
      <c r="S1476" s="75" t="s">
        <v>866</v>
      </c>
      <c r="T1476" s="88" t="s">
        <v>4</v>
      </c>
      <c r="U1476" s="75" t="s">
        <v>6579</v>
      </c>
      <c r="V1476" s="72" t="str">
        <f t="shared" si="76"/>
        <v>INVERSION</v>
      </c>
      <c r="W1476" s="72"/>
      <c r="X1476" s="72"/>
      <c r="Y1476" s="72"/>
      <c r="Z1476" s="72"/>
      <c r="AA1476" s="72"/>
      <c r="AB1476" s="72"/>
      <c r="AC1476" s="72"/>
      <c r="AD1476" s="76"/>
    </row>
    <row r="1477" spans="1:30" ht="45" customHeight="1" x14ac:dyDescent="0.25">
      <c r="A1477" s="62">
        <v>1476</v>
      </c>
      <c r="B1477" s="68" t="s">
        <v>720</v>
      </c>
      <c r="C1477" s="64">
        <f t="shared" si="77"/>
        <v>1</v>
      </c>
      <c r="D1477" s="65">
        <v>45316</v>
      </c>
      <c r="E1477" s="66" t="s">
        <v>6987</v>
      </c>
      <c r="F1477" s="67" t="s">
        <v>5016</v>
      </c>
      <c r="G1477" s="68">
        <v>80111604</v>
      </c>
      <c r="H1477" s="69" t="s">
        <v>6611</v>
      </c>
      <c r="I1477" s="62" t="s">
        <v>153</v>
      </c>
      <c r="J1477" s="62" t="s">
        <v>153</v>
      </c>
      <c r="K1477" s="62">
        <v>3</v>
      </c>
      <c r="L1477" s="62" t="s">
        <v>223</v>
      </c>
      <c r="M1477" s="70" t="s">
        <v>224</v>
      </c>
      <c r="N1477" s="94">
        <v>31398240</v>
      </c>
      <c r="O1477" s="94">
        <v>31398240</v>
      </c>
      <c r="P1477" s="71" t="s">
        <v>221</v>
      </c>
      <c r="Q1477" s="71" t="s">
        <v>221</v>
      </c>
      <c r="R1477" s="72">
        <v>1</v>
      </c>
      <c r="S1477" s="75" t="s">
        <v>866</v>
      </c>
      <c r="T1477" s="88" t="s">
        <v>4</v>
      </c>
      <c r="U1477" s="75" t="s">
        <v>6579</v>
      </c>
      <c r="V1477" s="72" t="str">
        <f t="shared" si="76"/>
        <v>INVERSION</v>
      </c>
      <c r="W1477" s="72"/>
      <c r="X1477" s="72"/>
      <c r="Y1477" s="72"/>
      <c r="Z1477" s="72"/>
      <c r="AA1477" s="72"/>
      <c r="AB1477" s="72"/>
      <c r="AC1477" s="72"/>
      <c r="AD1477" s="76"/>
    </row>
    <row r="1478" spans="1:30" ht="45" customHeight="1" x14ac:dyDescent="0.25">
      <c r="A1478" s="62">
        <v>1477</v>
      </c>
      <c r="B1478" s="68" t="s">
        <v>720</v>
      </c>
      <c r="C1478" s="64">
        <f t="shared" si="77"/>
        <v>1</v>
      </c>
      <c r="D1478" s="65">
        <v>45316</v>
      </c>
      <c r="E1478" s="66" t="s">
        <v>6957</v>
      </c>
      <c r="F1478" s="67" t="s">
        <v>5016</v>
      </c>
      <c r="G1478" s="68">
        <v>80101504</v>
      </c>
      <c r="H1478" s="69" t="s">
        <v>6612</v>
      </c>
      <c r="I1478" s="62" t="s">
        <v>153</v>
      </c>
      <c r="J1478" s="62" t="s">
        <v>153</v>
      </c>
      <c r="K1478" s="62">
        <v>11</v>
      </c>
      <c r="L1478" s="62" t="s">
        <v>223</v>
      </c>
      <c r="M1478" s="70" t="s">
        <v>224</v>
      </c>
      <c r="N1478" s="94">
        <v>118580682</v>
      </c>
      <c r="O1478" s="94">
        <v>118580682</v>
      </c>
      <c r="P1478" s="71" t="s">
        <v>221</v>
      </c>
      <c r="Q1478" s="71" t="s">
        <v>221</v>
      </c>
      <c r="R1478" s="72">
        <v>1</v>
      </c>
      <c r="S1478" s="75" t="s">
        <v>866</v>
      </c>
      <c r="T1478" s="88" t="s">
        <v>4</v>
      </c>
      <c r="U1478" s="75" t="s">
        <v>6579</v>
      </c>
      <c r="V1478" s="72" t="str">
        <f t="shared" si="76"/>
        <v>INVERSION</v>
      </c>
      <c r="W1478" s="72"/>
      <c r="X1478" s="72"/>
      <c r="Y1478" s="72"/>
      <c r="Z1478" s="72"/>
      <c r="AA1478" s="72"/>
      <c r="AB1478" s="72"/>
      <c r="AC1478" s="72"/>
      <c r="AD1478" s="76"/>
    </row>
    <row r="1479" spans="1:30" ht="45" customHeight="1" x14ac:dyDescent="0.25">
      <c r="A1479" s="62">
        <v>1478</v>
      </c>
      <c r="B1479" s="68" t="s">
        <v>720</v>
      </c>
      <c r="C1479" s="64">
        <f t="shared" si="77"/>
        <v>1</v>
      </c>
      <c r="D1479" s="65">
        <v>45316</v>
      </c>
      <c r="E1479" s="66" t="s">
        <v>6987</v>
      </c>
      <c r="F1479" s="67" t="s">
        <v>5016</v>
      </c>
      <c r="G1479" s="68">
        <v>80111604</v>
      </c>
      <c r="H1479" s="69" t="s">
        <v>6613</v>
      </c>
      <c r="I1479" s="62" t="s">
        <v>153</v>
      </c>
      <c r="J1479" s="62" t="s">
        <v>153</v>
      </c>
      <c r="K1479" s="62">
        <v>3</v>
      </c>
      <c r="L1479" s="62" t="s">
        <v>223</v>
      </c>
      <c r="M1479" s="70" t="s">
        <v>224</v>
      </c>
      <c r="N1479" s="94">
        <v>43721781</v>
      </c>
      <c r="O1479" s="94">
        <v>43721781</v>
      </c>
      <c r="P1479" s="71" t="s">
        <v>221</v>
      </c>
      <c r="Q1479" s="71" t="s">
        <v>221</v>
      </c>
      <c r="R1479" s="72">
        <v>1</v>
      </c>
      <c r="S1479" s="75" t="s">
        <v>866</v>
      </c>
      <c r="T1479" s="88" t="s">
        <v>4</v>
      </c>
      <c r="U1479" s="75" t="s">
        <v>6579</v>
      </c>
      <c r="V1479" s="72" t="str">
        <f t="shared" si="76"/>
        <v>INVERSION</v>
      </c>
      <c r="W1479" s="72"/>
      <c r="X1479" s="72"/>
      <c r="Y1479" s="72"/>
      <c r="Z1479" s="72"/>
      <c r="AA1479" s="72"/>
      <c r="AB1479" s="72"/>
      <c r="AC1479" s="72"/>
      <c r="AD1479" s="76"/>
    </row>
    <row r="1480" spans="1:30" ht="45" customHeight="1" x14ac:dyDescent="0.25">
      <c r="A1480" s="62">
        <v>1479</v>
      </c>
      <c r="B1480" s="68" t="s">
        <v>720</v>
      </c>
      <c r="C1480" s="64">
        <f t="shared" si="77"/>
        <v>1</v>
      </c>
      <c r="D1480" s="65">
        <v>45316</v>
      </c>
      <c r="E1480" s="66" t="s">
        <v>6987</v>
      </c>
      <c r="F1480" s="67" t="s">
        <v>5016</v>
      </c>
      <c r="G1480" s="68">
        <v>80111604</v>
      </c>
      <c r="H1480" s="69" t="s">
        <v>6614</v>
      </c>
      <c r="I1480" s="62" t="s">
        <v>153</v>
      </c>
      <c r="J1480" s="62" t="s">
        <v>153</v>
      </c>
      <c r="K1480" s="62">
        <v>3</v>
      </c>
      <c r="L1480" s="62" t="s">
        <v>223</v>
      </c>
      <c r="M1480" s="70" t="s">
        <v>224</v>
      </c>
      <c r="N1480" s="94">
        <v>24751176</v>
      </c>
      <c r="O1480" s="94">
        <v>24751176</v>
      </c>
      <c r="P1480" s="71" t="s">
        <v>221</v>
      </c>
      <c r="Q1480" s="71" t="s">
        <v>221</v>
      </c>
      <c r="R1480" s="72">
        <v>1</v>
      </c>
      <c r="S1480" s="75" t="s">
        <v>866</v>
      </c>
      <c r="T1480" s="88" t="s">
        <v>4</v>
      </c>
      <c r="U1480" s="75" t="s">
        <v>6579</v>
      </c>
      <c r="V1480" s="72" t="str">
        <f t="shared" si="76"/>
        <v>INVERSION</v>
      </c>
      <c r="W1480" s="72"/>
      <c r="X1480" s="72"/>
      <c r="Y1480" s="72"/>
      <c r="Z1480" s="72"/>
      <c r="AA1480" s="72"/>
      <c r="AB1480" s="72"/>
      <c r="AC1480" s="72"/>
      <c r="AD1480" s="76"/>
    </row>
    <row r="1481" spans="1:30" ht="45" customHeight="1" x14ac:dyDescent="0.25">
      <c r="A1481" s="62">
        <v>1480</v>
      </c>
      <c r="B1481" s="68" t="s">
        <v>720</v>
      </c>
      <c r="C1481" s="64">
        <f t="shared" si="77"/>
        <v>1</v>
      </c>
      <c r="D1481" s="65">
        <v>45316</v>
      </c>
      <c r="E1481" s="66" t="s">
        <v>6987</v>
      </c>
      <c r="F1481" s="67" t="s">
        <v>5016</v>
      </c>
      <c r="G1481" s="68">
        <v>80111604</v>
      </c>
      <c r="H1481" s="69" t="s">
        <v>6615</v>
      </c>
      <c r="I1481" s="62" t="s">
        <v>153</v>
      </c>
      <c r="J1481" s="62" t="s">
        <v>153</v>
      </c>
      <c r="K1481" s="62">
        <v>12</v>
      </c>
      <c r="L1481" s="62" t="s">
        <v>223</v>
      </c>
      <c r="M1481" s="70" t="s">
        <v>224</v>
      </c>
      <c r="N1481" s="94">
        <v>118580687</v>
      </c>
      <c r="O1481" s="94">
        <v>118580687</v>
      </c>
      <c r="P1481" s="71" t="s">
        <v>221</v>
      </c>
      <c r="Q1481" s="71" t="s">
        <v>221</v>
      </c>
      <c r="R1481" s="72">
        <v>1</v>
      </c>
      <c r="S1481" s="75" t="s">
        <v>1271</v>
      </c>
      <c r="T1481" s="88" t="s">
        <v>4</v>
      </c>
      <c r="U1481" s="75" t="s">
        <v>6579</v>
      </c>
      <c r="V1481" s="72" t="str">
        <f t="shared" si="76"/>
        <v>INVERSION</v>
      </c>
      <c r="W1481" s="72"/>
      <c r="X1481" s="72"/>
      <c r="Y1481" s="72"/>
      <c r="Z1481" s="72"/>
      <c r="AA1481" s="72"/>
      <c r="AB1481" s="72"/>
      <c r="AC1481" s="72"/>
      <c r="AD1481" s="76"/>
    </row>
    <row r="1482" spans="1:30" ht="45" customHeight="1" x14ac:dyDescent="0.25">
      <c r="A1482" s="62">
        <v>1481</v>
      </c>
      <c r="B1482" s="68" t="s">
        <v>720</v>
      </c>
      <c r="C1482" s="64">
        <f t="shared" si="77"/>
        <v>1</v>
      </c>
      <c r="D1482" s="65">
        <v>45316</v>
      </c>
      <c r="E1482" s="66" t="s">
        <v>6987</v>
      </c>
      <c r="F1482" s="67" t="s">
        <v>5016</v>
      </c>
      <c r="G1482" s="68">
        <v>80111604</v>
      </c>
      <c r="H1482" s="69" t="s">
        <v>6616</v>
      </c>
      <c r="I1482" s="62" t="s">
        <v>153</v>
      </c>
      <c r="J1482" s="62" t="s">
        <v>153</v>
      </c>
      <c r="K1482" s="62">
        <v>11</v>
      </c>
      <c r="L1482" s="62" t="s">
        <v>223</v>
      </c>
      <c r="M1482" s="70" t="s">
        <v>224</v>
      </c>
      <c r="N1482" s="94">
        <v>81076512</v>
      </c>
      <c r="O1482" s="94">
        <v>81076512</v>
      </c>
      <c r="P1482" s="71" t="s">
        <v>221</v>
      </c>
      <c r="Q1482" s="71" t="s">
        <v>221</v>
      </c>
      <c r="R1482" s="72">
        <v>1</v>
      </c>
      <c r="S1482" s="75" t="s">
        <v>720</v>
      </c>
      <c r="T1482" s="88" t="s">
        <v>4</v>
      </c>
      <c r="U1482" s="75" t="s">
        <v>6579</v>
      </c>
      <c r="V1482" s="72" t="str">
        <f t="shared" si="76"/>
        <v>INVERSION</v>
      </c>
      <c r="W1482" s="72"/>
      <c r="X1482" s="72"/>
      <c r="Y1482" s="72"/>
      <c r="Z1482" s="72"/>
      <c r="AA1482" s="72"/>
      <c r="AB1482" s="72"/>
      <c r="AC1482" s="72"/>
      <c r="AD1482" s="76"/>
    </row>
    <row r="1483" spans="1:30" ht="45" customHeight="1" x14ac:dyDescent="0.25">
      <c r="A1483" s="62">
        <v>1482</v>
      </c>
      <c r="B1483" s="68" t="s">
        <v>720</v>
      </c>
      <c r="C1483" s="64">
        <f t="shared" si="77"/>
        <v>1</v>
      </c>
      <c r="D1483" s="65">
        <v>45316</v>
      </c>
      <c r="E1483" s="66" t="s">
        <v>6987</v>
      </c>
      <c r="F1483" s="67" t="s">
        <v>5016</v>
      </c>
      <c r="G1483" s="68">
        <v>80111604</v>
      </c>
      <c r="H1483" s="69" t="s">
        <v>6617</v>
      </c>
      <c r="I1483" s="62" t="s">
        <v>153</v>
      </c>
      <c r="J1483" s="62" t="s">
        <v>153</v>
      </c>
      <c r="K1483" s="62">
        <v>11</v>
      </c>
      <c r="L1483" s="62" t="s">
        <v>223</v>
      </c>
      <c r="M1483" s="70" t="s">
        <v>224</v>
      </c>
      <c r="N1483" s="94">
        <v>89694539</v>
      </c>
      <c r="O1483" s="94">
        <v>89694539</v>
      </c>
      <c r="P1483" s="71" t="s">
        <v>221</v>
      </c>
      <c r="Q1483" s="71" t="s">
        <v>221</v>
      </c>
      <c r="R1483" s="72">
        <v>1</v>
      </c>
      <c r="S1483" s="75" t="s">
        <v>720</v>
      </c>
      <c r="T1483" s="88" t="s">
        <v>4</v>
      </c>
      <c r="U1483" s="75" t="s">
        <v>6579</v>
      </c>
      <c r="V1483" s="72" t="str">
        <f t="shared" si="76"/>
        <v>INVERSION</v>
      </c>
      <c r="W1483" s="72"/>
      <c r="X1483" s="72"/>
      <c r="Y1483" s="72"/>
      <c r="Z1483" s="72"/>
      <c r="AA1483" s="72"/>
      <c r="AB1483" s="72"/>
      <c r="AC1483" s="72"/>
      <c r="AD1483" s="76"/>
    </row>
    <row r="1484" spans="1:30" ht="45" customHeight="1" x14ac:dyDescent="0.25">
      <c r="A1484" s="62">
        <v>1483</v>
      </c>
      <c r="B1484" s="68" t="s">
        <v>720</v>
      </c>
      <c r="C1484" s="64">
        <f t="shared" si="77"/>
        <v>1</v>
      </c>
      <c r="D1484" s="65">
        <v>45316</v>
      </c>
      <c r="E1484" s="66" t="s">
        <v>6987</v>
      </c>
      <c r="F1484" s="67" t="s">
        <v>5016</v>
      </c>
      <c r="G1484" s="68">
        <v>80111604</v>
      </c>
      <c r="H1484" s="69" t="s">
        <v>6618</v>
      </c>
      <c r="I1484" s="62" t="s">
        <v>153</v>
      </c>
      <c r="J1484" s="62" t="s">
        <v>153</v>
      </c>
      <c r="K1484" s="62">
        <v>11</v>
      </c>
      <c r="L1484" s="62" t="s">
        <v>223</v>
      </c>
      <c r="M1484" s="70" t="s">
        <v>224</v>
      </c>
      <c r="N1484" s="94">
        <v>70715590</v>
      </c>
      <c r="O1484" s="94">
        <v>70715590</v>
      </c>
      <c r="P1484" s="71" t="s">
        <v>221</v>
      </c>
      <c r="Q1484" s="71" t="s">
        <v>221</v>
      </c>
      <c r="R1484" s="72">
        <v>1</v>
      </c>
      <c r="S1484" s="75" t="s">
        <v>720</v>
      </c>
      <c r="T1484" s="88" t="s">
        <v>4</v>
      </c>
      <c r="U1484" s="75" t="s">
        <v>6579</v>
      </c>
      <c r="V1484" s="72" t="str">
        <f t="shared" si="76"/>
        <v>INVERSION</v>
      </c>
      <c r="W1484" s="72"/>
      <c r="X1484" s="72"/>
      <c r="Y1484" s="72"/>
      <c r="Z1484" s="72"/>
      <c r="AA1484" s="72"/>
      <c r="AB1484" s="72"/>
      <c r="AC1484" s="72"/>
      <c r="AD1484" s="76"/>
    </row>
    <row r="1485" spans="1:30" ht="45" customHeight="1" x14ac:dyDescent="0.25">
      <c r="A1485" s="62">
        <v>1484</v>
      </c>
      <c r="B1485" s="68" t="s">
        <v>1957</v>
      </c>
      <c r="C1485" s="64">
        <f t="shared" si="77"/>
        <v>1</v>
      </c>
      <c r="D1485" s="65">
        <v>45316</v>
      </c>
      <c r="E1485" s="66" t="s">
        <v>6992</v>
      </c>
      <c r="F1485" s="67" t="s">
        <v>5016</v>
      </c>
      <c r="G1485" s="68">
        <v>81111508</v>
      </c>
      <c r="H1485" s="69" t="s">
        <v>6619</v>
      </c>
      <c r="I1485" s="62" t="s">
        <v>153</v>
      </c>
      <c r="J1485" s="62" t="s">
        <v>154</v>
      </c>
      <c r="K1485" s="62">
        <v>3</v>
      </c>
      <c r="L1485" s="62" t="s">
        <v>223</v>
      </c>
      <c r="M1485" s="70" t="s">
        <v>224</v>
      </c>
      <c r="N1485" s="94">
        <v>46680000</v>
      </c>
      <c r="O1485" s="94">
        <v>46680000</v>
      </c>
      <c r="P1485" s="71" t="s">
        <v>225</v>
      </c>
      <c r="Q1485" s="71" t="s">
        <v>221</v>
      </c>
      <c r="R1485" s="72">
        <v>1</v>
      </c>
      <c r="S1485" s="75" t="s">
        <v>1881</v>
      </c>
      <c r="T1485" s="88" t="s">
        <v>4</v>
      </c>
      <c r="U1485" s="75">
        <v>2018011000692</v>
      </c>
      <c r="V1485" s="72" t="str">
        <f t="shared" si="76"/>
        <v>INVERSION</v>
      </c>
      <c r="W1485" s="72"/>
      <c r="X1485" s="72"/>
      <c r="Y1485" s="72"/>
      <c r="Z1485" s="72"/>
      <c r="AA1485" s="72"/>
      <c r="AB1485" s="72"/>
      <c r="AC1485" s="72"/>
      <c r="AD1485" s="76"/>
    </row>
    <row r="1486" spans="1:30" ht="45" customHeight="1" x14ac:dyDescent="0.25">
      <c r="A1486" s="62">
        <v>1485</v>
      </c>
      <c r="B1486" s="68" t="s">
        <v>1957</v>
      </c>
      <c r="C1486" s="64">
        <f t="shared" si="77"/>
        <v>1</v>
      </c>
      <c r="D1486" s="65">
        <v>45316</v>
      </c>
      <c r="E1486" s="66" t="s">
        <v>6992</v>
      </c>
      <c r="F1486" s="67" t="s">
        <v>5016</v>
      </c>
      <c r="G1486" s="68">
        <v>81111508</v>
      </c>
      <c r="H1486" s="69" t="s">
        <v>6620</v>
      </c>
      <c r="I1486" s="62" t="s">
        <v>153</v>
      </c>
      <c r="J1486" s="62" t="s">
        <v>154</v>
      </c>
      <c r="K1486" s="62">
        <v>3</v>
      </c>
      <c r="L1486" s="62" t="s">
        <v>223</v>
      </c>
      <c r="M1486" s="70" t="s">
        <v>224</v>
      </c>
      <c r="N1486" s="94">
        <v>38580000</v>
      </c>
      <c r="O1486" s="94">
        <v>38580000</v>
      </c>
      <c r="P1486" s="71" t="s">
        <v>225</v>
      </c>
      <c r="Q1486" s="71" t="s">
        <v>221</v>
      </c>
      <c r="R1486" s="72">
        <v>1</v>
      </c>
      <c r="S1486" s="75" t="s">
        <v>1881</v>
      </c>
      <c r="T1486" s="88" t="s">
        <v>4</v>
      </c>
      <c r="U1486" s="75">
        <v>2018011000692</v>
      </c>
      <c r="V1486" s="72" t="str">
        <f t="shared" si="76"/>
        <v>INVERSION</v>
      </c>
      <c r="W1486" s="72"/>
      <c r="X1486" s="72"/>
      <c r="Y1486" s="72"/>
      <c r="Z1486" s="72"/>
      <c r="AA1486" s="72"/>
      <c r="AB1486" s="72"/>
      <c r="AC1486" s="72"/>
      <c r="AD1486" s="76"/>
    </row>
    <row r="1487" spans="1:30" ht="45" customHeight="1" x14ac:dyDescent="0.25">
      <c r="A1487" s="62">
        <v>1486</v>
      </c>
      <c r="B1487" s="68" t="s">
        <v>425</v>
      </c>
      <c r="C1487" s="64">
        <f t="shared" si="77"/>
        <v>10</v>
      </c>
      <c r="D1487" s="65">
        <v>45316</v>
      </c>
      <c r="E1487" s="66" t="s">
        <v>6987</v>
      </c>
      <c r="F1487" s="67" t="s">
        <v>5016</v>
      </c>
      <c r="G1487" s="68">
        <v>80111604</v>
      </c>
      <c r="H1487" s="69" t="s">
        <v>6621</v>
      </c>
      <c r="I1487" s="62" t="s">
        <v>154</v>
      </c>
      <c r="J1487" s="62" t="s">
        <v>154</v>
      </c>
      <c r="K1487" s="62">
        <v>8</v>
      </c>
      <c r="L1487" s="62" t="s">
        <v>223</v>
      </c>
      <c r="M1487" s="70" t="s">
        <v>224</v>
      </c>
      <c r="N1487" s="94">
        <v>360000000</v>
      </c>
      <c r="O1487" s="94">
        <v>360000000</v>
      </c>
      <c r="P1487" s="71" t="s">
        <v>1611</v>
      </c>
      <c r="Q1487" s="71" t="s">
        <v>4460</v>
      </c>
      <c r="R1487" s="72">
        <v>10</v>
      </c>
      <c r="S1487" s="75" t="s">
        <v>425</v>
      </c>
      <c r="T1487" s="88" t="s">
        <v>4</v>
      </c>
      <c r="U1487" s="75" t="s">
        <v>6579</v>
      </c>
      <c r="V1487" s="72" t="str">
        <f t="shared" si="76"/>
        <v>INVERSION</v>
      </c>
      <c r="W1487" s="72"/>
      <c r="X1487" s="72"/>
      <c r="Y1487" s="72"/>
      <c r="Z1487" s="72"/>
      <c r="AA1487" s="72"/>
      <c r="AB1487" s="72"/>
      <c r="AC1487" s="72"/>
      <c r="AD1487" s="76"/>
    </row>
    <row r="1488" spans="1:30" ht="45" customHeight="1" x14ac:dyDescent="0.25">
      <c r="A1488" s="62">
        <v>1487</v>
      </c>
      <c r="B1488" s="68" t="s">
        <v>425</v>
      </c>
      <c r="C1488" s="64">
        <f t="shared" si="77"/>
        <v>43</v>
      </c>
      <c r="D1488" s="65">
        <v>45316</v>
      </c>
      <c r="E1488" s="66" t="s">
        <v>6987</v>
      </c>
      <c r="F1488" s="67" t="s">
        <v>5016</v>
      </c>
      <c r="G1488" s="68">
        <v>80111604</v>
      </c>
      <c r="H1488" s="69" t="s">
        <v>6622</v>
      </c>
      <c r="I1488" s="62" t="s">
        <v>154</v>
      </c>
      <c r="J1488" s="62" t="s">
        <v>154</v>
      </c>
      <c r="K1488" s="62">
        <v>8</v>
      </c>
      <c r="L1488" s="62" t="s">
        <v>223</v>
      </c>
      <c r="M1488" s="70" t="s">
        <v>224</v>
      </c>
      <c r="N1488" s="94">
        <v>1376000000</v>
      </c>
      <c r="O1488" s="94">
        <v>1376000000</v>
      </c>
      <c r="P1488" s="71" t="s">
        <v>1611</v>
      </c>
      <c r="Q1488" s="71" t="s">
        <v>4460</v>
      </c>
      <c r="R1488" s="72">
        <v>43</v>
      </c>
      <c r="S1488" s="75" t="s">
        <v>425</v>
      </c>
      <c r="T1488" s="88" t="s">
        <v>4</v>
      </c>
      <c r="U1488" s="75" t="s">
        <v>6579</v>
      </c>
      <c r="V1488" s="72" t="str">
        <f t="shared" si="76"/>
        <v>INVERSION</v>
      </c>
      <c r="W1488" s="72"/>
      <c r="X1488" s="72"/>
      <c r="Y1488" s="72"/>
      <c r="Z1488" s="72"/>
      <c r="AA1488" s="72"/>
      <c r="AB1488" s="72"/>
      <c r="AC1488" s="72"/>
      <c r="AD1488" s="76"/>
    </row>
    <row r="1489" spans="1:30" ht="45" customHeight="1" x14ac:dyDescent="0.25">
      <c r="A1489" s="62">
        <v>1488</v>
      </c>
      <c r="B1489" s="68" t="s">
        <v>425</v>
      </c>
      <c r="C1489" s="64">
        <f t="shared" si="77"/>
        <v>5</v>
      </c>
      <c r="D1489" s="65">
        <v>45316</v>
      </c>
      <c r="E1489" s="66" t="s">
        <v>6987</v>
      </c>
      <c r="F1489" s="67" t="s">
        <v>5016</v>
      </c>
      <c r="G1489" s="68">
        <v>80111604</v>
      </c>
      <c r="H1489" s="69" t="s">
        <v>6623</v>
      </c>
      <c r="I1489" s="62" t="s">
        <v>154</v>
      </c>
      <c r="J1489" s="62" t="s">
        <v>154</v>
      </c>
      <c r="K1489" s="62">
        <v>9</v>
      </c>
      <c r="L1489" s="62" t="s">
        <v>223</v>
      </c>
      <c r="M1489" s="70" t="s">
        <v>224</v>
      </c>
      <c r="N1489" s="94">
        <v>289291050</v>
      </c>
      <c r="O1489" s="94">
        <v>289291050</v>
      </c>
      <c r="P1489" s="71" t="s">
        <v>1611</v>
      </c>
      <c r="Q1489" s="71" t="s">
        <v>4460</v>
      </c>
      <c r="R1489" s="72">
        <v>5</v>
      </c>
      <c r="S1489" s="75" t="s">
        <v>425</v>
      </c>
      <c r="T1489" s="88" t="s">
        <v>4</v>
      </c>
      <c r="U1489" s="75" t="s">
        <v>6579</v>
      </c>
      <c r="V1489" s="72" t="str">
        <f t="shared" si="76"/>
        <v>INVERSION</v>
      </c>
      <c r="W1489" s="72"/>
      <c r="X1489" s="72"/>
      <c r="Y1489" s="72"/>
      <c r="Z1489" s="72"/>
      <c r="AA1489" s="72"/>
      <c r="AB1489" s="72"/>
      <c r="AC1489" s="72"/>
      <c r="AD1489" s="76"/>
    </row>
    <row r="1490" spans="1:30" ht="45" customHeight="1" x14ac:dyDescent="0.25">
      <c r="A1490" s="62">
        <v>1489</v>
      </c>
      <c r="B1490" s="68" t="s">
        <v>425</v>
      </c>
      <c r="C1490" s="64">
        <f t="shared" si="77"/>
        <v>10</v>
      </c>
      <c r="D1490" s="65">
        <v>45316</v>
      </c>
      <c r="E1490" s="66" t="s">
        <v>6987</v>
      </c>
      <c r="F1490" s="67" t="s">
        <v>5016</v>
      </c>
      <c r="G1490" s="68">
        <v>80111604</v>
      </c>
      <c r="H1490" s="69" t="s">
        <v>6624</v>
      </c>
      <c r="I1490" s="62" t="s">
        <v>154</v>
      </c>
      <c r="J1490" s="62" t="s">
        <v>154</v>
      </c>
      <c r="K1490" s="62">
        <v>8</v>
      </c>
      <c r="L1490" s="62" t="s">
        <v>223</v>
      </c>
      <c r="M1490" s="70" t="s">
        <v>224</v>
      </c>
      <c r="N1490" s="94">
        <v>328116640</v>
      </c>
      <c r="O1490" s="94">
        <v>328116640</v>
      </c>
      <c r="P1490" s="71" t="s">
        <v>1611</v>
      </c>
      <c r="Q1490" s="71" t="s">
        <v>4460</v>
      </c>
      <c r="R1490" s="72">
        <v>10</v>
      </c>
      <c r="S1490" s="75" t="s">
        <v>425</v>
      </c>
      <c r="T1490" s="88" t="s">
        <v>4</v>
      </c>
      <c r="U1490" s="75" t="s">
        <v>6579</v>
      </c>
      <c r="V1490" s="72" t="str">
        <f t="shared" ref="V1490:V1553" si="78">IF(T1490="NA","FUNCIONAMIENTO",IF(T1490&gt;0,"INVERSION",))</f>
        <v>INVERSION</v>
      </c>
      <c r="W1490" s="72"/>
      <c r="X1490" s="72"/>
      <c r="Y1490" s="72"/>
      <c r="Z1490" s="72"/>
      <c r="AA1490" s="72"/>
      <c r="AB1490" s="72"/>
      <c r="AC1490" s="72"/>
      <c r="AD1490" s="76"/>
    </row>
    <row r="1491" spans="1:30" ht="45" customHeight="1" x14ac:dyDescent="0.25">
      <c r="A1491" s="62">
        <v>1490</v>
      </c>
      <c r="B1491" s="68" t="s">
        <v>425</v>
      </c>
      <c r="C1491" s="64">
        <f t="shared" si="77"/>
        <v>1</v>
      </c>
      <c r="D1491" s="65">
        <v>45316</v>
      </c>
      <c r="E1491" s="66" t="s">
        <v>6987</v>
      </c>
      <c r="F1491" s="67" t="s">
        <v>5016</v>
      </c>
      <c r="G1491" s="68">
        <v>80111604</v>
      </c>
      <c r="H1491" s="69" t="s">
        <v>6625</v>
      </c>
      <c r="I1491" s="62" t="s">
        <v>154</v>
      </c>
      <c r="J1491" s="62" t="s">
        <v>154</v>
      </c>
      <c r="K1491" s="62">
        <v>9</v>
      </c>
      <c r="L1491" s="62" t="s">
        <v>223</v>
      </c>
      <c r="M1491" s="70" t="s">
        <v>224</v>
      </c>
      <c r="N1491" s="94">
        <v>36913122</v>
      </c>
      <c r="O1491" s="94">
        <v>36913122</v>
      </c>
      <c r="P1491" s="71" t="s">
        <v>1611</v>
      </c>
      <c r="Q1491" s="71" t="s">
        <v>4460</v>
      </c>
      <c r="R1491" s="72">
        <v>1</v>
      </c>
      <c r="S1491" s="75" t="s">
        <v>425</v>
      </c>
      <c r="T1491" s="88" t="s">
        <v>4</v>
      </c>
      <c r="U1491" s="75" t="s">
        <v>6579</v>
      </c>
      <c r="V1491" s="72" t="str">
        <f t="shared" si="78"/>
        <v>INVERSION</v>
      </c>
      <c r="W1491" s="72"/>
      <c r="X1491" s="72"/>
      <c r="Y1491" s="72"/>
      <c r="Z1491" s="72"/>
      <c r="AA1491" s="72"/>
      <c r="AB1491" s="72"/>
      <c r="AC1491" s="72"/>
      <c r="AD1491" s="76"/>
    </row>
    <row r="1492" spans="1:30" ht="45" customHeight="1" x14ac:dyDescent="0.25">
      <c r="A1492" s="62">
        <v>1491</v>
      </c>
      <c r="B1492" s="68" t="s">
        <v>425</v>
      </c>
      <c r="C1492" s="64">
        <f t="shared" si="77"/>
        <v>2</v>
      </c>
      <c r="D1492" s="65">
        <v>45316</v>
      </c>
      <c r="E1492" s="66" t="s">
        <v>6987</v>
      </c>
      <c r="F1492" s="67" t="s">
        <v>5016</v>
      </c>
      <c r="G1492" s="68">
        <v>80111604</v>
      </c>
      <c r="H1492" s="69" t="s">
        <v>6626</v>
      </c>
      <c r="I1492" s="62" t="s">
        <v>154</v>
      </c>
      <c r="J1492" s="62" t="s">
        <v>154</v>
      </c>
      <c r="K1492" s="62">
        <v>11</v>
      </c>
      <c r="L1492" s="62" t="s">
        <v>223</v>
      </c>
      <c r="M1492" s="70" t="s">
        <v>224</v>
      </c>
      <c r="N1492" s="94">
        <v>84128880</v>
      </c>
      <c r="O1492" s="94">
        <v>84128880</v>
      </c>
      <c r="P1492" s="71" t="s">
        <v>1611</v>
      </c>
      <c r="Q1492" s="71" t="s">
        <v>4460</v>
      </c>
      <c r="R1492" s="72">
        <v>2</v>
      </c>
      <c r="S1492" s="75" t="s">
        <v>425</v>
      </c>
      <c r="T1492" s="88" t="s">
        <v>4</v>
      </c>
      <c r="U1492" s="75" t="s">
        <v>6579</v>
      </c>
      <c r="V1492" s="72" t="str">
        <f t="shared" si="78"/>
        <v>INVERSION</v>
      </c>
      <c r="W1492" s="72"/>
      <c r="X1492" s="72"/>
      <c r="Y1492" s="72"/>
      <c r="Z1492" s="72"/>
      <c r="AA1492" s="72"/>
      <c r="AB1492" s="72"/>
      <c r="AC1492" s="72"/>
      <c r="AD1492" s="76"/>
    </row>
    <row r="1493" spans="1:30" ht="45" customHeight="1" x14ac:dyDescent="0.25">
      <c r="A1493" s="62">
        <v>1492</v>
      </c>
      <c r="B1493" s="68" t="s">
        <v>425</v>
      </c>
      <c r="C1493" s="64">
        <f t="shared" si="77"/>
        <v>5</v>
      </c>
      <c r="D1493" s="65">
        <v>45316</v>
      </c>
      <c r="E1493" s="66" t="s">
        <v>6987</v>
      </c>
      <c r="F1493" s="67" t="s">
        <v>5016</v>
      </c>
      <c r="G1493" s="68">
        <v>80111604</v>
      </c>
      <c r="H1493" s="69" t="s">
        <v>6627</v>
      </c>
      <c r="I1493" s="62" t="s">
        <v>154</v>
      </c>
      <c r="J1493" s="62" t="s">
        <v>154</v>
      </c>
      <c r="K1493" s="62">
        <v>11</v>
      </c>
      <c r="L1493" s="62" t="s">
        <v>223</v>
      </c>
      <c r="M1493" s="70" t="s">
        <v>224</v>
      </c>
      <c r="N1493" s="94">
        <v>250287125</v>
      </c>
      <c r="O1493" s="94">
        <v>250287125</v>
      </c>
      <c r="P1493" s="71" t="s">
        <v>1611</v>
      </c>
      <c r="Q1493" s="71" t="s">
        <v>4460</v>
      </c>
      <c r="R1493" s="72">
        <v>5</v>
      </c>
      <c r="S1493" s="75" t="s">
        <v>425</v>
      </c>
      <c r="T1493" s="88" t="s">
        <v>4</v>
      </c>
      <c r="U1493" s="75" t="s">
        <v>6579</v>
      </c>
      <c r="V1493" s="72" t="str">
        <f t="shared" si="78"/>
        <v>INVERSION</v>
      </c>
      <c r="W1493" s="72"/>
      <c r="X1493" s="72"/>
      <c r="Y1493" s="72"/>
      <c r="Z1493" s="72"/>
      <c r="AA1493" s="72"/>
      <c r="AB1493" s="72"/>
      <c r="AC1493" s="72"/>
      <c r="AD1493" s="76"/>
    </row>
    <row r="1494" spans="1:30" ht="45" customHeight="1" x14ac:dyDescent="0.25">
      <c r="A1494" s="62">
        <v>1493</v>
      </c>
      <c r="B1494" s="68" t="s">
        <v>425</v>
      </c>
      <c r="C1494" s="64">
        <f t="shared" si="77"/>
        <v>1</v>
      </c>
      <c r="D1494" s="65">
        <v>45316</v>
      </c>
      <c r="E1494" s="66" t="s">
        <v>6987</v>
      </c>
      <c r="F1494" s="67" t="s">
        <v>5016</v>
      </c>
      <c r="G1494" s="68">
        <v>80111604</v>
      </c>
      <c r="H1494" s="69" t="s">
        <v>6628</v>
      </c>
      <c r="I1494" s="62" t="s">
        <v>154</v>
      </c>
      <c r="J1494" s="62" t="s">
        <v>154</v>
      </c>
      <c r="K1494" s="62">
        <v>4</v>
      </c>
      <c r="L1494" s="62" t="s">
        <v>223</v>
      </c>
      <c r="M1494" s="70" t="s">
        <v>224</v>
      </c>
      <c r="N1494" s="94">
        <v>36846408</v>
      </c>
      <c r="O1494" s="94">
        <v>36846408</v>
      </c>
      <c r="P1494" s="71" t="s">
        <v>1611</v>
      </c>
      <c r="Q1494" s="71" t="s">
        <v>4460</v>
      </c>
      <c r="R1494" s="72">
        <v>1</v>
      </c>
      <c r="S1494" s="75" t="s">
        <v>425</v>
      </c>
      <c r="T1494" s="88" t="s">
        <v>4</v>
      </c>
      <c r="U1494" s="75" t="s">
        <v>6579</v>
      </c>
      <c r="V1494" s="72" t="str">
        <f t="shared" si="78"/>
        <v>INVERSION</v>
      </c>
      <c r="W1494" s="72"/>
      <c r="X1494" s="72"/>
      <c r="Y1494" s="72"/>
      <c r="Z1494" s="72"/>
      <c r="AA1494" s="72"/>
      <c r="AB1494" s="72"/>
      <c r="AC1494" s="72"/>
      <c r="AD1494" s="76"/>
    </row>
    <row r="1495" spans="1:30" ht="45" customHeight="1" x14ac:dyDescent="0.25">
      <c r="A1495" s="62">
        <v>1494</v>
      </c>
      <c r="B1495" s="68" t="s">
        <v>425</v>
      </c>
      <c r="C1495" s="64">
        <f t="shared" si="77"/>
        <v>2</v>
      </c>
      <c r="D1495" s="65">
        <v>45316</v>
      </c>
      <c r="E1495" s="66" t="s">
        <v>6987</v>
      </c>
      <c r="F1495" s="67" t="s">
        <v>5016</v>
      </c>
      <c r="G1495" s="68">
        <v>80111604</v>
      </c>
      <c r="H1495" s="69" t="s">
        <v>6629</v>
      </c>
      <c r="I1495" s="62" t="s">
        <v>154</v>
      </c>
      <c r="J1495" s="62" t="s">
        <v>154</v>
      </c>
      <c r="K1495" s="62">
        <v>4</v>
      </c>
      <c r="L1495" s="62" t="s">
        <v>223</v>
      </c>
      <c r="M1495" s="70" t="s">
        <v>224</v>
      </c>
      <c r="N1495" s="94">
        <v>32811664</v>
      </c>
      <c r="O1495" s="94">
        <v>32811664</v>
      </c>
      <c r="P1495" s="71" t="s">
        <v>1611</v>
      </c>
      <c r="Q1495" s="71" t="s">
        <v>4460</v>
      </c>
      <c r="R1495" s="72">
        <v>2</v>
      </c>
      <c r="S1495" s="75" t="s">
        <v>425</v>
      </c>
      <c r="T1495" s="88" t="s">
        <v>4</v>
      </c>
      <c r="U1495" s="75" t="s">
        <v>6579</v>
      </c>
      <c r="V1495" s="72" t="str">
        <f t="shared" si="78"/>
        <v>INVERSION</v>
      </c>
      <c r="W1495" s="72"/>
      <c r="X1495" s="72"/>
      <c r="Y1495" s="72"/>
      <c r="Z1495" s="72"/>
      <c r="AA1495" s="72"/>
      <c r="AB1495" s="72"/>
      <c r="AC1495" s="72"/>
      <c r="AD1495" s="76"/>
    </row>
    <row r="1496" spans="1:30" ht="45" customHeight="1" x14ac:dyDescent="0.25">
      <c r="A1496" s="62">
        <v>1495</v>
      </c>
      <c r="B1496" s="68" t="s">
        <v>425</v>
      </c>
      <c r="C1496" s="64">
        <f t="shared" si="77"/>
        <v>3</v>
      </c>
      <c r="D1496" s="65">
        <v>45316</v>
      </c>
      <c r="E1496" s="66" t="s">
        <v>6987</v>
      </c>
      <c r="F1496" s="67" t="s">
        <v>5016</v>
      </c>
      <c r="G1496" s="68">
        <v>80111604</v>
      </c>
      <c r="H1496" s="69" t="s">
        <v>6630</v>
      </c>
      <c r="I1496" s="62" t="s">
        <v>154</v>
      </c>
      <c r="J1496" s="62" t="s">
        <v>154</v>
      </c>
      <c r="K1496" s="62">
        <v>12</v>
      </c>
      <c r="L1496" s="62" t="s">
        <v>223</v>
      </c>
      <c r="M1496" s="70" t="s">
        <v>224</v>
      </c>
      <c r="N1496" s="94">
        <v>103201920</v>
      </c>
      <c r="O1496" s="94">
        <v>103201920</v>
      </c>
      <c r="P1496" s="71" t="s">
        <v>1611</v>
      </c>
      <c r="Q1496" s="71" t="s">
        <v>4460</v>
      </c>
      <c r="R1496" s="72">
        <v>3</v>
      </c>
      <c r="S1496" s="75" t="s">
        <v>425</v>
      </c>
      <c r="T1496" s="88" t="s">
        <v>4</v>
      </c>
      <c r="U1496" s="75" t="s">
        <v>6579</v>
      </c>
      <c r="V1496" s="72" t="str">
        <f t="shared" si="78"/>
        <v>INVERSION</v>
      </c>
      <c r="W1496" s="72"/>
      <c r="X1496" s="72"/>
      <c r="Y1496" s="72"/>
      <c r="Z1496" s="72"/>
      <c r="AA1496" s="72"/>
      <c r="AB1496" s="72"/>
      <c r="AC1496" s="72"/>
      <c r="AD1496" s="76"/>
    </row>
    <row r="1497" spans="1:30" ht="45" customHeight="1" x14ac:dyDescent="0.25">
      <c r="A1497" s="62">
        <v>1496</v>
      </c>
      <c r="B1497" s="68" t="s">
        <v>425</v>
      </c>
      <c r="C1497" s="64">
        <f t="shared" si="77"/>
        <v>8</v>
      </c>
      <c r="D1497" s="65">
        <v>45316</v>
      </c>
      <c r="E1497" s="66" t="s">
        <v>6987</v>
      </c>
      <c r="F1497" s="67" t="s">
        <v>5016</v>
      </c>
      <c r="G1497" s="68">
        <v>80111604</v>
      </c>
      <c r="H1497" s="69" t="s">
        <v>6631</v>
      </c>
      <c r="I1497" s="62" t="s">
        <v>154</v>
      </c>
      <c r="J1497" s="62" t="s">
        <v>154</v>
      </c>
      <c r="K1497" s="62">
        <v>8</v>
      </c>
      <c r="L1497" s="62" t="s">
        <v>223</v>
      </c>
      <c r="M1497" s="70" t="s">
        <v>224</v>
      </c>
      <c r="N1497" s="94">
        <v>148066560</v>
      </c>
      <c r="O1497" s="94">
        <v>148066560</v>
      </c>
      <c r="P1497" s="71" t="s">
        <v>1611</v>
      </c>
      <c r="Q1497" s="71" t="s">
        <v>4460</v>
      </c>
      <c r="R1497" s="72">
        <v>8</v>
      </c>
      <c r="S1497" s="75" t="s">
        <v>425</v>
      </c>
      <c r="T1497" s="88" t="s">
        <v>4</v>
      </c>
      <c r="U1497" s="75" t="s">
        <v>6579</v>
      </c>
      <c r="V1497" s="72" t="str">
        <f t="shared" si="78"/>
        <v>INVERSION</v>
      </c>
      <c r="W1497" s="72"/>
      <c r="X1497" s="72"/>
      <c r="Y1497" s="72"/>
      <c r="Z1497" s="72"/>
      <c r="AA1497" s="72"/>
      <c r="AB1497" s="72"/>
      <c r="AC1497" s="72"/>
      <c r="AD1497" s="76"/>
    </row>
    <row r="1498" spans="1:30" ht="45" customHeight="1" x14ac:dyDescent="0.25">
      <c r="A1498" s="62">
        <v>1497</v>
      </c>
      <c r="B1498" s="68" t="s">
        <v>425</v>
      </c>
      <c r="C1498" s="64">
        <f t="shared" si="77"/>
        <v>5</v>
      </c>
      <c r="D1498" s="65">
        <v>45316</v>
      </c>
      <c r="E1498" s="66" t="s">
        <v>6987</v>
      </c>
      <c r="F1498" s="67" t="s">
        <v>5016</v>
      </c>
      <c r="G1498" s="68">
        <v>80111604</v>
      </c>
      <c r="H1498" s="69" t="s">
        <v>6632</v>
      </c>
      <c r="I1498" s="62" t="s">
        <v>154</v>
      </c>
      <c r="J1498" s="62" t="s">
        <v>154</v>
      </c>
      <c r="K1498" s="62">
        <v>8</v>
      </c>
      <c r="L1498" s="62" t="s">
        <v>223</v>
      </c>
      <c r="M1498" s="70" t="s">
        <v>224</v>
      </c>
      <c r="N1498" s="94">
        <v>85977440</v>
      </c>
      <c r="O1498" s="94">
        <v>85977440</v>
      </c>
      <c r="P1498" s="71" t="s">
        <v>1611</v>
      </c>
      <c r="Q1498" s="71" t="s">
        <v>4460</v>
      </c>
      <c r="R1498" s="72">
        <v>5</v>
      </c>
      <c r="S1498" s="75" t="s">
        <v>425</v>
      </c>
      <c r="T1498" s="88" t="s">
        <v>4</v>
      </c>
      <c r="U1498" s="75" t="s">
        <v>6579</v>
      </c>
      <c r="V1498" s="72" t="str">
        <f t="shared" si="78"/>
        <v>INVERSION</v>
      </c>
      <c r="W1498" s="72"/>
      <c r="X1498" s="72"/>
      <c r="Y1498" s="72"/>
      <c r="Z1498" s="72"/>
      <c r="AA1498" s="72"/>
      <c r="AB1498" s="72"/>
      <c r="AC1498" s="72"/>
      <c r="AD1498" s="76"/>
    </row>
    <row r="1499" spans="1:30" ht="45" customHeight="1" x14ac:dyDescent="0.25">
      <c r="A1499" s="62">
        <v>1498</v>
      </c>
      <c r="B1499" s="68" t="s">
        <v>425</v>
      </c>
      <c r="C1499" s="64">
        <f t="shared" si="77"/>
        <v>1</v>
      </c>
      <c r="D1499" s="65">
        <v>45316</v>
      </c>
      <c r="E1499" s="66" t="s">
        <v>6987</v>
      </c>
      <c r="F1499" s="67" t="s">
        <v>5016</v>
      </c>
      <c r="G1499" s="68">
        <v>80111604</v>
      </c>
      <c r="H1499" s="69" t="s">
        <v>6633</v>
      </c>
      <c r="I1499" s="62" t="s">
        <v>154</v>
      </c>
      <c r="J1499" s="62" t="s">
        <v>154</v>
      </c>
      <c r="K1499" s="62">
        <v>8</v>
      </c>
      <c r="L1499" s="62" t="s">
        <v>223</v>
      </c>
      <c r="M1499" s="70" t="s">
        <v>224</v>
      </c>
      <c r="N1499" s="94">
        <v>22933760</v>
      </c>
      <c r="O1499" s="94">
        <v>22933760</v>
      </c>
      <c r="P1499" s="71" t="s">
        <v>1611</v>
      </c>
      <c r="Q1499" s="71" t="s">
        <v>4460</v>
      </c>
      <c r="R1499" s="72">
        <v>1</v>
      </c>
      <c r="S1499" s="75" t="s">
        <v>425</v>
      </c>
      <c r="T1499" s="88" t="s">
        <v>4</v>
      </c>
      <c r="U1499" s="75" t="s">
        <v>6579</v>
      </c>
      <c r="V1499" s="72" t="str">
        <f t="shared" si="78"/>
        <v>INVERSION</v>
      </c>
      <c r="W1499" s="72"/>
      <c r="X1499" s="72"/>
      <c r="Y1499" s="72"/>
      <c r="Z1499" s="72"/>
      <c r="AA1499" s="72"/>
      <c r="AB1499" s="72"/>
      <c r="AC1499" s="72"/>
      <c r="AD1499" s="76"/>
    </row>
    <row r="1500" spans="1:30" ht="45" customHeight="1" x14ac:dyDescent="0.25">
      <c r="A1500" s="62">
        <v>1499</v>
      </c>
      <c r="B1500" s="68" t="s">
        <v>425</v>
      </c>
      <c r="C1500" s="64">
        <f t="shared" ref="C1500:C1563" si="79">+R1500</f>
        <v>1</v>
      </c>
      <c r="D1500" s="65">
        <v>45316</v>
      </c>
      <c r="E1500" s="66" t="s">
        <v>6987</v>
      </c>
      <c r="F1500" s="67" t="s">
        <v>5016</v>
      </c>
      <c r="G1500" s="68">
        <v>80111604</v>
      </c>
      <c r="H1500" s="69" t="s">
        <v>6634</v>
      </c>
      <c r="I1500" s="62" t="s">
        <v>154</v>
      </c>
      <c r="J1500" s="62" t="s">
        <v>154</v>
      </c>
      <c r="K1500" s="62">
        <v>8</v>
      </c>
      <c r="L1500" s="62" t="s">
        <v>223</v>
      </c>
      <c r="M1500" s="70" t="s">
        <v>224</v>
      </c>
      <c r="N1500" s="94">
        <v>19911432</v>
      </c>
      <c r="O1500" s="94">
        <v>19911432</v>
      </c>
      <c r="P1500" s="71" t="s">
        <v>1611</v>
      </c>
      <c r="Q1500" s="71" t="s">
        <v>4460</v>
      </c>
      <c r="R1500" s="72">
        <v>1</v>
      </c>
      <c r="S1500" s="75" t="s">
        <v>425</v>
      </c>
      <c r="T1500" s="88" t="s">
        <v>4</v>
      </c>
      <c r="U1500" s="75" t="s">
        <v>6579</v>
      </c>
      <c r="V1500" s="72" t="str">
        <f t="shared" si="78"/>
        <v>INVERSION</v>
      </c>
      <c r="W1500" s="72"/>
      <c r="X1500" s="72"/>
      <c r="Y1500" s="72"/>
      <c r="Z1500" s="72"/>
      <c r="AA1500" s="72"/>
      <c r="AB1500" s="72"/>
      <c r="AC1500" s="72"/>
      <c r="AD1500" s="76"/>
    </row>
    <row r="1501" spans="1:30" ht="45" customHeight="1" x14ac:dyDescent="0.25">
      <c r="A1501" s="62">
        <v>1500</v>
      </c>
      <c r="B1501" s="68" t="s">
        <v>425</v>
      </c>
      <c r="C1501" s="64">
        <f t="shared" si="79"/>
        <v>3</v>
      </c>
      <c r="D1501" s="65">
        <v>45316</v>
      </c>
      <c r="E1501" s="66" t="s">
        <v>6987</v>
      </c>
      <c r="F1501" s="67" t="s">
        <v>5016</v>
      </c>
      <c r="G1501" s="68">
        <v>80111604</v>
      </c>
      <c r="H1501" s="69" t="s">
        <v>6635</v>
      </c>
      <c r="I1501" s="62" t="s">
        <v>154</v>
      </c>
      <c r="J1501" s="62" t="s">
        <v>154</v>
      </c>
      <c r="K1501" s="62">
        <v>8</v>
      </c>
      <c r="L1501" s="62" t="s">
        <v>223</v>
      </c>
      <c r="M1501" s="70" t="s">
        <v>224</v>
      </c>
      <c r="N1501" s="94">
        <v>51586464</v>
      </c>
      <c r="O1501" s="94">
        <v>51586464</v>
      </c>
      <c r="P1501" s="71" t="s">
        <v>1611</v>
      </c>
      <c r="Q1501" s="71" t="s">
        <v>4460</v>
      </c>
      <c r="R1501" s="72">
        <v>3</v>
      </c>
      <c r="S1501" s="75" t="s">
        <v>425</v>
      </c>
      <c r="T1501" s="88" t="s">
        <v>4</v>
      </c>
      <c r="U1501" s="75" t="s">
        <v>6579</v>
      </c>
      <c r="V1501" s="72" t="str">
        <f t="shared" si="78"/>
        <v>INVERSION</v>
      </c>
      <c r="W1501" s="72"/>
      <c r="X1501" s="72"/>
      <c r="Y1501" s="72"/>
      <c r="Z1501" s="72"/>
      <c r="AA1501" s="72"/>
      <c r="AB1501" s="72"/>
      <c r="AC1501" s="72"/>
      <c r="AD1501" s="76"/>
    </row>
    <row r="1502" spans="1:30" ht="45" customHeight="1" x14ac:dyDescent="0.25">
      <c r="A1502" s="62">
        <v>1501</v>
      </c>
      <c r="B1502" s="68" t="s">
        <v>425</v>
      </c>
      <c r="C1502" s="64">
        <f t="shared" si="79"/>
        <v>1</v>
      </c>
      <c r="D1502" s="65">
        <v>45316</v>
      </c>
      <c r="E1502" s="66" t="s">
        <v>6987</v>
      </c>
      <c r="F1502" s="67" t="s">
        <v>5016</v>
      </c>
      <c r="G1502" s="68">
        <v>80111604</v>
      </c>
      <c r="H1502" s="69" t="s">
        <v>6636</v>
      </c>
      <c r="I1502" s="62" t="s">
        <v>154</v>
      </c>
      <c r="J1502" s="62" t="s">
        <v>154</v>
      </c>
      <c r="K1502" s="62">
        <v>11</v>
      </c>
      <c r="L1502" s="62" t="s">
        <v>223</v>
      </c>
      <c r="M1502" s="70" t="s">
        <v>224</v>
      </c>
      <c r="N1502" s="94">
        <v>45116038</v>
      </c>
      <c r="O1502" s="94">
        <v>45116038</v>
      </c>
      <c r="P1502" s="71" t="s">
        <v>1611</v>
      </c>
      <c r="Q1502" s="71" t="s">
        <v>4460</v>
      </c>
      <c r="R1502" s="72">
        <v>1</v>
      </c>
      <c r="S1502" s="75" t="s">
        <v>425</v>
      </c>
      <c r="T1502" s="88" t="s">
        <v>4</v>
      </c>
      <c r="U1502" s="75" t="s">
        <v>6579</v>
      </c>
      <c r="V1502" s="72" t="str">
        <f t="shared" si="78"/>
        <v>INVERSION</v>
      </c>
      <c r="W1502" s="72"/>
      <c r="X1502" s="72"/>
      <c r="Y1502" s="72"/>
      <c r="Z1502" s="72"/>
      <c r="AA1502" s="72"/>
      <c r="AB1502" s="72"/>
      <c r="AC1502" s="72"/>
      <c r="AD1502" s="76"/>
    </row>
    <row r="1503" spans="1:30" ht="45" customHeight="1" x14ac:dyDescent="0.25">
      <c r="A1503" s="62">
        <v>1502</v>
      </c>
      <c r="B1503" s="68" t="s">
        <v>425</v>
      </c>
      <c r="C1503" s="64">
        <f t="shared" si="79"/>
        <v>3</v>
      </c>
      <c r="D1503" s="65">
        <v>45316</v>
      </c>
      <c r="E1503" s="66" t="s">
        <v>6987</v>
      </c>
      <c r="F1503" s="67" t="s">
        <v>5016</v>
      </c>
      <c r="G1503" s="68">
        <v>80111604</v>
      </c>
      <c r="H1503" s="69" t="s">
        <v>6637</v>
      </c>
      <c r="I1503" s="62" t="s">
        <v>154</v>
      </c>
      <c r="J1503" s="62" t="s">
        <v>154</v>
      </c>
      <c r="K1503" s="62">
        <v>4</v>
      </c>
      <c r="L1503" s="62" t="s">
        <v>223</v>
      </c>
      <c r="M1503" s="70" t="s">
        <v>224</v>
      </c>
      <c r="N1503" s="94">
        <v>84000000</v>
      </c>
      <c r="O1503" s="94">
        <v>84000000</v>
      </c>
      <c r="P1503" s="71" t="s">
        <v>1611</v>
      </c>
      <c r="Q1503" s="71" t="s">
        <v>4460</v>
      </c>
      <c r="R1503" s="72">
        <v>3</v>
      </c>
      <c r="S1503" s="75" t="s">
        <v>425</v>
      </c>
      <c r="T1503" s="88" t="s">
        <v>4</v>
      </c>
      <c r="U1503" s="75" t="s">
        <v>6579</v>
      </c>
      <c r="V1503" s="72" t="str">
        <f t="shared" si="78"/>
        <v>INVERSION</v>
      </c>
      <c r="W1503" s="72"/>
      <c r="X1503" s="72"/>
      <c r="Y1503" s="72"/>
      <c r="Z1503" s="72"/>
      <c r="AA1503" s="72"/>
      <c r="AB1503" s="72"/>
      <c r="AC1503" s="72"/>
      <c r="AD1503" s="76"/>
    </row>
    <row r="1504" spans="1:30" ht="45" customHeight="1" x14ac:dyDescent="0.25">
      <c r="A1504" s="62">
        <v>1503</v>
      </c>
      <c r="B1504" s="68" t="s">
        <v>720</v>
      </c>
      <c r="C1504" s="64">
        <f t="shared" si="79"/>
        <v>1</v>
      </c>
      <c r="D1504" s="65">
        <v>45316</v>
      </c>
      <c r="E1504" s="66" t="s">
        <v>6947</v>
      </c>
      <c r="F1504" s="67" t="s">
        <v>5016</v>
      </c>
      <c r="G1504" s="68">
        <v>80161501</v>
      </c>
      <c r="H1504" s="69" t="s">
        <v>6638</v>
      </c>
      <c r="I1504" s="62" t="s">
        <v>154</v>
      </c>
      <c r="J1504" s="62" t="s">
        <v>154</v>
      </c>
      <c r="K1504" s="62">
        <v>6</v>
      </c>
      <c r="L1504" s="62" t="s">
        <v>223</v>
      </c>
      <c r="M1504" s="70" t="s">
        <v>6639</v>
      </c>
      <c r="N1504" s="94">
        <v>19031262</v>
      </c>
      <c r="O1504" s="94">
        <v>19031262</v>
      </c>
      <c r="P1504" s="71" t="s">
        <v>225</v>
      </c>
      <c r="Q1504" s="71" t="s">
        <v>221</v>
      </c>
      <c r="R1504" s="72">
        <v>1</v>
      </c>
      <c r="S1504" s="75" t="s">
        <v>404</v>
      </c>
      <c r="T1504" s="88" t="s">
        <v>4</v>
      </c>
      <c r="U1504" s="75" t="s">
        <v>6579</v>
      </c>
      <c r="V1504" s="72" t="str">
        <f t="shared" si="78"/>
        <v>INVERSION</v>
      </c>
      <c r="W1504" s="72"/>
      <c r="X1504" s="72"/>
      <c r="Y1504" s="72"/>
      <c r="Z1504" s="72"/>
      <c r="AA1504" s="72"/>
      <c r="AB1504" s="72"/>
      <c r="AC1504" s="72"/>
      <c r="AD1504" s="76"/>
    </row>
    <row r="1505" spans="1:30" ht="45" customHeight="1" x14ac:dyDescent="0.25">
      <c r="A1505" s="62">
        <v>1504</v>
      </c>
      <c r="B1505" s="68" t="s">
        <v>720</v>
      </c>
      <c r="C1505" s="64">
        <f t="shared" si="79"/>
        <v>1</v>
      </c>
      <c r="D1505" s="65">
        <v>45316</v>
      </c>
      <c r="E1505" s="66" t="s">
        <v>6947</v>
      </c>
      <c r="F1505" s="67" t="s">
        <v>5016</v>
      </c>
      <c r="G1505" s="68">
        <v>80161501</v>
      </c>
      <c r="H1505" s="69" t="s">
        <v>6640</v>
      </c>
      <c r="I1505" s="62" t="s">
        <v>153</v>
      </c>
      <c r="J1505" s="62" t="s">
        <v>153</v>
      </c>
      <c r="K1505" s="62">
        <v>6</v>
      </c>
      <c r="L1505" s="62" t="s">
        <v>223</v>
      </c>
      <c r="M1505" s="70" t="s">
        <v>6639</v>
      </c>
      <c r="N1505" s="94">
        <v>22200000</v>
      </c>
      <c r="O1505" s="94">
        <v>22200000</v>
      </c>
      <c r="P1505" s="71" t="s">
        <v>225</v>
      </c>
      <c r="Q1505" s="71" t="s">
        <v>221</v>
      </c>
      <c r="R1505" s="72">
        <v>1</v>
      </c>
      <c r="S1505" s="75" t="s">
        <v>428</v>
      </c>
      <c r="T1505" s="88" t="s">
        <v>4</v>
      </c>
      <c r="U1505" s="75" t="s">
        <v>6579</v>
      </c>
      <c r="V1505" s="72" t="str">
        <f t="shared" si="78"/>
        <v>INVERSION</v>
      </c>
      <c r="W1505" s="72"/>
      <c r="X1505" s="72"/>
      <c r="Y1505" s="72"/>
      <c r="Z1505" s="72"/>
      <c r="AA1505" s="72"/>
      <c r="AB1505" s="72"/>
      <c r="AC1505" s="72"/>
      <c r="AD1505" s="76"/>
    </row>
    <row r="1506" spans="1:30" ht="45" customHeight="1" x14ac:dyDescent="0.25">
      <c r="A1506" s="62">
        <v>1505</v>
      </c>
      <c r="B1506" s="68" t="s">
        <v>720</v>
      </c>
      <c r="C1506" s="64">
        <f t="shared" si="79"/>
        <v>3</v>
      </c>
      <c r="D1506" s="65">
        <v>45316</v>
      </c>
      <c r="E1506" s="66" t="s">
        <v>6947</v>
      </c>
      <c r="F1506" s="67" t="s">
        <v>5016</v>
      </c>
      <c r="G1506" s="68">
        <v>80161501</v>
      </c>
      <c r="H1506" s="69" t="s">
        <v>6641</v>
      </c>
      <c r="I1506" s="62" t="s">
        <v>155</v>
      </c>
      <c r="J1506" s="62" t="s">
        <v>155</v>
      </c>
      <c r="K1506" s="62">
        <v>4</v>
      </c>
      <c r="L1506" s="62" t="s">
        <v>223</v>
      </c>
      <c r="M1506" s="70" t="s">
        <v>6639</v>
      </c>
      <c r="N1506" s="94">
        <v>30647244</v>
      </c>
      <c r="O1506" s="94">
        <v>30647244</v>
      </c>
      <c r="P1506" s="71" t="s">
        <v>225</v>
      </c>
      <c r="Q1506" s="71" t="s">
        <v>221</v>
      </c>
      <c r="R1506" s="72">
        <v>3</v>
      </c>
      <c r="S1506" s="75" t="s">
        <v>428</v>
      </c>
      <c r="T1506" s="88" t="s">
        <v>4</v>
      </c>
      <c r="U1506" s="75" t="s">
        <v>6579</v>
      </c>
      <c r="V1506" s="72" t="str">
        <f t="shared" si="78"/>
        <v>INVERSION</v>
      </c>
      <c r="W1506" s="72"/>
      <c r="X1506" s="72"/>
      <c r="Y1506" s="72"/>
      <c r="Z1506" s="72"/>
      <c r="AA1506" s="72"/>
      <c r="AB1506" s="72"/>
      <c r="AC1506" s="72"/>
      <c r="AD1506" s="76"/>
    </row>
    <row r="1507" spans="1:30" ht="45" customHeight="1" x14ac:dyDescent="0.25">
      <c r="A1507" s="62">
        <v>1506</v>
      </c>
      <c r="B1507" s="68" t="s">
        <v>720</v>
      </c>
      <c r="C1507" s="64">
        <f t="shared" si="79"/>
        <v>1</v>
      </c>
      <c r="D1507" s="65">
        <v>45316</v>
      </c>
      <c r="E1507" s="66" t="s">
        <v>6947</v>
      </c>
      <c r="F1507" s="67" t="s">
        <v>5016</v>
      </c>
      <c r="G1507" s="68">
        <v>80161501</v>
      </c>
      <c r="H1507" s="69" t="s">
        <v>6642</v>
      </c>
      <c r="I1507" s="62" t="s">
        <v>153</v>
      </c>
      <c r="J1507" s="62" t="s">
        <v>153</v>
      </c>
      <c r="K1507" s="62">
        <v>6</v>
      </c>
      <c r="L1507" s="62" t="s">
        <v>223</v>
      </c>
      <c r="M1507" s="70" t="s">
        <v>6639</v>
      </c>
      <c r="N1507" s="94">
        <v>42148254</v>
      </c>
      <c r="O1507" s="94">
        <v>42148254</v>
      </c>
      <c r="P1507" s="71" t="s">
        <v>225</v>
      </c>
      <c r="Q1507" s="71" t="s">
        <v>221</v>
      </c>
      <c r="R1507" s="72">
        <v>1</v>
      </c>
      <c r="S1507" s="75" t="s">
        <v>428</v>
      </c>
      <c r="T1507" s="88" t="s">
        <v>4</v>
      </c>
      <c r="U1507" s="75" t="s">
        <v>6579</v>
      </c>
      <c r="V1507" s="72" t="str">
        <f t="shared" si="78"/>
        <v>INVERSION</v>
      </c>
      <c r="W1507" s="72"/>
      <c r="X1507" s="72"/>
      <c r="Y1507" s="72"/>
      <c r="Z1507" s="72"/>
      <c r="AA1507" s="72"/>
      <c r="AB1507" s="72"/>
      <c r="AC1507" s="72"/>
      <c r="AD1507" s="76"/>
    </row>
    <row r="1508" spans="1:30" ht="45" customHeight="1" x14ac:dyDescent="0.25">
      <c r="A1508" s="62">
        <v>1507</v>
      </c>
      <c r="B1508" s="68" t="s">
        <v>720</v>
      </c>
      <c r="C1508" s="64">
        <f t="shared" si="79"/>
        <v>1</v>
      </c>
      <c r="D1508" s="65">
        <v>45316</v>
      </c>
      <c r="E1508" s="66" t="s">
        <v>6947</v>
      </c>
      <c r="F1508" s="67" t="s">
        <v>5016</v>
      </c>
      <c r="G1508" s="68">
        <v>80161501</v>
      </c>
      <c r="H1508" s="69" t="s">
        <v>6643</v>
      </c>
      <c r="I1508" s="62" t="s">
        <v>155</v>
      </c>
      <c r="J1508" s="62" t="s">
        <v>155</v>
      </c>
      <c r="K1508" s="62">
        <v>4</v>
      </c>
      <c r="L1508" s="62" t="s">
        <v>223</v>
      </c>
      <c r="M1508" s="70" t="s">
        <v>6639</v>
      </c>
      <c r="N1508" s="94">
        <v>35123545</v>
      </c>
      <c r="O1508" s="94">
        <v>35123545</v>
      </c>
      <c r="P1508" s="71" t="s">
        <v>225</v>
      </c>
      <c r="Q1508" s="71" t="s">
        <v>221</v>
      </c>
      <c r="R1508" s="72">
        <v>1</v>
      </c>
      <c r="S1508" s="75" t="s">
        <v>428</v>
      </c>
      <c r="T1508" s="88" t="s">
        <v>4</v>
      </c>
      <c r="U1508" s="75" t="s">
        <v>6579</v>
      </c>
      <c r="V1508" s="72" t="str">
        <f t="shared" si="78"/>
        <v>INVERSION</v>
      </c>
      <c r="W1508" s="72"/>
      <c r="X1508" s="72"/>
      <c r="Y1508" s="72"/>
      <c r="Z1508" s="72"/>
      <c r="AA1508" s="72"/>
      <c r="AB1508" s="72"/>
      <c r="AC1508" s="72"/>
      <c r="AD1508" s="76"/>
    </row>
    <row r="1509" spans="1:30" ht="45" customHeight="1" x14ac:dyDescent="0.25">
      <c r="A1509" s="62">
        <v>1508</v>
      </c>
      <c r="B1509" s="68" t="s">
        <v>720</v>
      </c>
      <c r="C1509" s="64">
        <f t="shared" si="79"/>
        <v>3</v>
      </c>
      <c r="D1509" s="65">
        <v>45316</v>
      </c>
      <c r="E1509" s="66" t="s">
        <v>6947</v>
      </c>
      <c r="F1509" s="67" t="s">
        <v>5016</v>
      </c>
      <c r="G1509" s="68">
        <v>80161501</v>
      </c>
      <c r="H1509" s="69" t="s">
        <v>6644</v>
      </c>
      <c r="I1509" s="62" t="s">
        <v>155</v>
      </c>
      <c r="J1509" s="62" t="s">
        <v>155</v>
      </c>
      <c r="K1509" s="62">
        <v>4</v>
      </c>
      <c r="L1509" s="62" t="s">
        <v>223</v>
      </c>
      <c r="M1509" s="70" t="s">
        <v>6639</v>
      </c>
      <c r="N1509" s="94">
        <v>27762480</v>
      </c>
      <c r="O1509" s="94">
        <v>27762480</v>
      </c>
      <c r="P1509" s="71" t="s">
        <v>225</v>
      </c>
      <c r="Q1509" s="71" t="s">
        <v>221</v>
      </c>
      <c r="R1509" s="72">
        <v>3</v>
      </c>
      <c r="S1509" s="75" t="s">
        <v>428</v>
      </c>
      <c r="T1509" s="88" t="s">
        <v>4</v>
      </c>
      <c r="U1509" s="75" t="s">
        <v>6579</v>
      </c>
      <c r="V1509" s="72" t="str">
        <f t="shared" si="78"/>
        <v>INVERSION</v>
      </c>
      <c r="W1509" s="72"/>
      <c r="X1509" s="72"/>
      <c r="Y1509" s="72"/>
      <c r="Z1509" s="72"/>
      <c r="AA1509" s="72"/>
      <c r="AB1509" s="72"/>
      <c r="AC1509" s="72"/>
      <c r="AD1509" s="76"/>
    </row>
    <row r="1510" spans="1:30" ht="45" customHeight="1" x14ac:dyDescent="0.25">
      <c r="A1510" s="62">
        <v>1509</v>
      </c>
      <c r="B1510" s="68" t="s">
        <v>720</v>
      </c>
      <c r="C1510" s="64">
        <f t="shared" si="79"/>
        <v>12</v>
      </c>
      <c r="D1510" s="65">
        <v>45316</v>
      </c>
      <c r="E1510" s="66" t="s">
        <v>6947</v>
      </c>
      <c r="F1510" s="67" t="s">
        <v>5016</v>
      </c>
      <c r="G1510" s="68">
        <v>80161501</v>
      </c>
      <c r="H1510" s="69" t="s">
        <v>6645</v>
      </c>
      <c r="I1510" s="62" t="s">
        <v>156</v>
      </c>
      <c r="J1510" s="62" t="s">
        <v>156</v>
      </c>
      <c r="K1510" s="62">
        <v>4</v>
      </c>
      <c r="L1510" s="62" t="s">
        <v>223</v>
      </c>
      <c r="M1510" s="70" t="s">
        <v>6639</v>
      </c>
      <c r="N1510" s="94">
        <v>192000000</v>
      </c>
      <c r="O1510" s="94">
        <v>192000000</v>
      </c>
      <c r="P1510" s="71" t="s">
        <v>225</v>
      </c>
      <c r="Q1510" s="71" t="s">
        <v>221</v>
      </c>
      <c r="R1510" s="72">
        <v>12</v>
      </c>
      <c r="S1510" s="75" t="s">
        <v>428</v>
      </c>
      <c r="T1510" s="88" t="s">
        <v>4</v>
      </c>
      <c r="U1510" s="75" t="s">
        <v>6579</v>
      </c>
      <c r="V1510" s="72" t="str">
        <f t="shared" si="78"/>
        <v>INVERSION</v>
      </c>
      <c r="W1510" s="72"/>
      <c r="X1510" s="72"/>
      <c r="Y1510" s="72"/>
      <c r="Z1510" s="72"/>
      <c r="AA1510" s="72"/>
      <c r="AB1510" s="72"/>
      <c r="AC1510" s="72"/>
      <c r="AD1510" s="76"/>
    </row>
    <row r="1511" spans="1:30" ht="45" customHeight="1" x14ac:dyDescent="0.25">
      <c r="A1511" s="62">
        <v>1510</v>
      </c>
      <c r="B1511" s="68" t="s">
        <v>720</v>
      </c>
      <c r="C1511" s="64">
        <f t="shared" si="79"/>
        <v>5</v>
      </c>
      <c r="D1511" s="65">
        <v>45316</v>
      </c>
      <c r="E1511" s="66" t="s">
        <v>6947</v>
      </c>
      <c r="F1511" s="67" t="s">
        <v>5016</v>
      </c>
      <c r="G1511" s="68">
        <v>80161501</v>
      </c>
      <c r="H1511" s="69" t="s">
        <v>6646</v>
      </c>
      <c r="I1511" s="62" t="s">
        <v>153</v>
      </c>
      <c r="J1511" s="62" t="s">
        <v>153</v>
      </c>
      <c r="K1511" s="62">
        <v>6</v>
      </c>
      <c r="L1511" s="62" t="s">
        <v>223</v>
      </c>
      <c r="M1511" s="70" t="s">
        <v>6639</v>
      </c>
      <c r="N1511" s="94">
        <v>120000000</v>
      </c>
      <c r="O1511" s="94">
        <v>120000000</v>
      </c>
      <c r="P1511" s="71" t="s">
        <v>225</v>
      </c>
      <c r="Q1511" s="71" t="s">
        <v>221</v>
      </c>
      <c r="R1511" s="72">
        <v>5</v>
      </c>
      <c r="S1511" s="75" t="s">
        <v>428</v>
      </c>
      <c r="T1511" s="88" t="s">
        <v>4</v>
      </c>
      <c r="U1511" s="75" t="s">
        <v>6579</v>
      </c>
      <c r="V1511" s="72" t="str">
        <f t="shared" si="78"/>
        <v>INVERSION</v>
      </c>
      <c r="W1511" s="72"/>
      <c r="X1511" s="72"/>
      <c r="Y1511" s="72"/>
      <c r="Z1511" s="72"/>
      <c r="AA1511" s="72"/>
      <c r="AB1511" s="72"/>
      <c r="AC1511" s="72"/>
      <c r="AD1511" s="76"/>
    </row>
    <row r="1512" spans="1:30" ht="45" customHeight="1" x14ac:dyDescent="0.25">
      <c r="A1512" s="62">
        <v>1511</v>
      </c>
      <c r="B1512" s="68" t="s">
        <v>720</v>
      </c>
      <c r="C1512" s="64">
        <f t="shared" si="79"/>
        <v>1</v>
      </c>
      <c r="D1512" s="65">
        <v>45316</v>
      </c>
      <c r="E1512" s="66" t="s">
        <v>6947</v>
      </c>
      <c r="F1512" s="67" t="s">
        <v>5016</v>
      </c>
      <c r="G1512" s="68">
        <v>80161501</v>
      </c>
      <c r="H1512" s="69" t="s">
        <v>6647</v>
      </c>
      <c r="I1512" s="62" t="s">
        <v>155</v>
      </c>
      <c r="J1512" s="62" t="s">
        <v>155</v>
      </c>
      <c r="K1512" s="62">
        <v>4</v>
      </c>
      <c r="L1512" s="62" t="s">
        <v>223</v>
      </c>
      <c r="M1512" s="70" t="s">
        <v>6639</v>
      </c>
      <c r="N1512" s="94">
        <v>15249128</v>
      </c>
      <c r="O1512" s="94">
        <v>15249128</v>
      </c>
      <c r="P1512" s="71" t="s">
        <v>225</v>
      </c>
      <c r="Q1512" s="71" t="s">
        <v>221</v>
      </c>
      <c r="R1512" s="72">
        <v>1</v>
      </c>
      <c r="S1512" s="75" t="s">
        <v>428</v>
      </c>
      <c r="T1512" s="88" t="s">
        <v>4</v>
      </c>
      <c r="U1512" s="75" t="s">
        <v>6579</v>
      </c>
      <c r="V1512" s="72" t="str">
        <f t="shared" si="78"/>
        <v>INVERSION</v>
      </c>
      <c r="W1512" s="72"/>
      <c r="X1512" s="72"/>
      <c r="Y1512" s="72"/>
      <c r="Z1512" s="72"/>
      <c r="AA1512" s="72"/>
      <c r="AB1512" s="72"/>
      <c r="AC1512" s="72"/>
      <c r="AD1512" s="76"/>
    </row>
    <row r="1513" spans="1:30" ht="45" customHeight="1" x14ac:dyDescent="0.25">
      <c r="A1513" s="62">
        <v>1512</v>
      </c>
      <c r="B1513" s="68" t="s">
        <v>720</v>
      </c>
      <c r="C1513" s="64">
        <f t="shared" si="79"/>
        <v>5</v>
      </c>
      <c r="D1513" s="65">
        <v>45316</v>
      </c>
      <c r="E1513" s="66" t="s">
        <v>6947</v>
      </c>
      <c r="F1513" s="67" t="s">
        <v>5016</v>
      </c>
      <c r="G1513" s="68">
        <v>80161501</v>
      </c>
      <c r="H1513" s="69" t="s">
        <v>6648</v>
      </c>
      <c r="I1513" s="62" t="s">
        <v>155</v>
      </c>
      <c r="J1513" s="62" t="s">
        <v>155</v>
      </c>
      <c r="K1513" s="62">
        <v>4</v>
      </c>
      <c r="L1513" s="62" t="s">
        <v>223</v>
      </c>
      <c r="M1513" s="70" t="s">
        <v>6639</v>
      </c>
      <c r="N1513" s="94">
        <v>88824300</v>
      </c>
      <c r="O1513" s="94">
        <v>88824300</v>
      </c>
      <c r="P1513" s="71" t="s">
        <v>225</v>
      </c>
      <c r="Q1513" s="71" t="s">
        <v>221</v>
      </c>
      <c r="R1513" s="72">
        <v>5</v>
      </c>
      <c r="S1513" s="75" t="s">
        <v>428</v>
      </c>
      <c r="T1513" s="88" t="s">
        <v>4</v>
      </c>
      <c r="U1513" s="75" t="s">
        <v>6579</v>
      </c>
      <c r="V1513" s="72" t="str">
        <f t="shared" si="78"/>
        <v>INVERSION</v>
      </c>
      <c r="W1513" s="72"/>
      <c r="X1513" s="72"/>
      <c r="Y1513" s="72"/>
      <c r="Z1513" s="72"/>
      <c r="AA1513" s="72"/>
      <c r="AB1513" s="72"/>
      <c r="AC1513" s="72"/>
      <c r="AD1513" s="76"/>
    </row>
    <row r="1514" spans="1:30" ht="45" customHeight="1" x14ac:dyDescent="0.25">
      <c r="A1514" s="62">
        <v>1513</v>
      </c>
      <c r="B1514" s="68" t="s">
        <v>720</v>
      </c>
      <c r="C1514" s="64">
        <f t="shared" si="79"/>
        <v>1</v>
      </c>
      <c r="D1514" s="65">
        <v>45316</v>
      </c>
      <c r="E1514" s="66" t="s">
        <v>6947</v>
      </c>
      <c r="F1514" s="67" t="s">
        <v>5016</v>
      </c>
      <c r="G1514" s="68">
        <v>80161501</v>
      </c>
      <c r="H1514" s="69" t="s">
        <v>6649</v>
      </c>
      <c r="I1514" s="62" t="s">
        <v>153</v>
      </c>
      <c r="J1514" s="62" t="s">
        <v>153</v>
      </c>
      <c r="K1514" s="62">
        <v>6</v>
      </c>
      <c r="L1514" s="62" t="s">
        <v>223</v>
      </c>
      <c r="M1514" s="70" t="s">
        <v>6639</v>
      </c>
      <c r="N1514" s="94">
        <v>27304050</v>
      </c>
      <c r="O1514" s="94">
        <v>27304050</v>
      </c>
      <c r="P1514" s="71" t="s">
        <v>225</v>
      </c>
      <c r="Q1514" s="71" t="s">
        <v>221</v>
      </c>
      <c r="R1514" s="72">
        <v>1</v>
      </c>
      <c r="S1514" s="75" t="s">
        <v>428</v>
      </c>
      <c r="T1514" s="88" t="s">
        <v>4</v>
      </c>
      <c r="U1514" s="75" t="s">
        <v>6579</v>
      </c>
      <c r="V1514" s="72" t="str">
        <f t="shared" si="78"/>
        <v>INVERSION</v>
      </c>
      <c r="W1514" s="72"/>
      <c r="X1514" s="72"/>
      <c r="Y1514" s="72"/>
      <c r="Z1514" s="72"/>
      <c r="AA1514" s="72"/>
      <c r="AB1514" s="72"/>
      <c r="AC1514" s="72"/>
      <c r="AD1514" s="76"/>
    </row>
    <row r="1515" spans="1:30" ht="45" customHeight="1" x14ac:dyDescent="0.25">
      <c r="A1515" s="62">
        <v>1514</v>
      </c>
      <c r="B1515" s="68" t="s">
        <v>720</v>
      </c>
      <c r="C1515" s="64">
        <f t="shared" si="79"/>
        <v>2</v>
      </c>
      <c r="D1515" s="65">
        <v>45316</v>
      </c>
      <c r="E1515" s="66" t="s">
        <v>6947</v>
      </c>
      <c r="F1515" s="67" t="s">
        <v>5016</v>
      </c>
      <c r="G1515" s="68">
        <v>80161501</v>
      </c>
      <c r="H1515" s="69" t="s">
        <v>6650</v>
      </c>
      <c r="I1515" s="62" t="s">
        <v>155</v>
      </c>
      <c r="J1515" s="62" t="s">
        <v>155</v>
      </c>
      <c r="K1515" s="62">
        <v>4</v>
      </c>
      <c r="L1515" s="62" t="s">
        <v>223</v>
      </c>
      <c r="M1515" s="70" t="s">
        <v>6639</v>
      </c>
      <c r="N1515" s="94">
        <v>35529720</v>
      </c>
      <c r="O1515" s="94">
        <v>35529720</v>
      </c>
      <c r="P1515" s="71" t="s">
        <v>225</v>
      </c>
      <c r="Q1515" s="71" t="s">
        <v>221</v>
      </c>
      <c r="R1515" s="72">
        <v>2</v>
      </c>
      <c r="S1515" s="75" t="s">
        <v>428</v>
      </c>
      <c r="T1515" s="88" t="s">
        <v>4</v>
      </c>
      <c r="U1515" s="75" t="s">
        <v>6579</v>
      </c>
      <c r="V1515" s="72" t="str">
        <f t="shared" si="78"/>
        <v>INVERSION</v>
      </c>
      <c r="W1515" s="72"/>
      <c r="X1515" s="72"/>
      <c r="Y1515" s="72"/>
      <c r="Z1515" s="72"/>
      <c r="AA1515" s="72"/>
      <c r="AB1515" s="72"/>
      <c r="AC1515" s="72"/>
      <c r="AD1515" s="76"/>
    </row>
    <row r="1516" spans="1:30" ht="45" customHeight="1" x14ac:dyDescent="0.25">
      <c r="A1516" s="62">
        <v>1515</v>
      </c>
      <c r="B1516" s="68" t="s">
        <v>720</v>
      </c>
      <c r="C1516" s="64">
        <f t="shared" si="79"/>
        <v>2</v>
      </c>
      <c r="D1516" s="65">
        <v>45316</v>
      </c>
      <c r="E1516" s="66" t="s">
        <v>6947</v>
      </c>
      <c r="F1516" s="67" t="s">
        <v>5016</v>
      </c>
      <c r="G1516" s="68">
        <v>80161501</v>
      </c>
      <c r="H1516" s="69" t="s">
        <v>6651</v>
      </c>
      <c r="I1516" s="62" t="s">
        <v>153</v>
      </c>
      <c r="J1516" s="62" t="s">
        <v>153</v>
      </c>
      <c r="K1516" s="62">
        <v>6</v>
      </c>
      <c r="L1516" s="62" t="s">
        <v>223</v>
      </c>
      <c r="M1516" s="70" t="s">
        <v>6639</v>
      </c>
      <c r="N1516" s="94">
        <v>38062524</v>
      </c>
      <c r="O1516" s="94">
        <v>38062524</v>
      </c>
      <c r="P1516" s="71" t="s">
        <v>225</v>
      </c>
      <c r="Q1516" s="71" t="s">
        <v>221</v>
      </c>
      <c r="R1516" s="72">
        <v>2</v>
      </c>
      <c r="S1516" s="75" t="s">
        <v>428</v>
      </c>
      <c r="T1516" s="88" t="s">
        <v>4</v>
      </c>
      <c r="U1516" s="75" t="s">
        <v>6579</v>
      </c>
      <c r="V1516" s="72" t="str">
        <f t="shared" si="78"/>
        <v>INVERSION</v>
      </c>
      <c r="W1516" s="72"/>
      <c r="X1516" s="72"/>
      <c r="Y1516" s="72"/>
      <c r="Z1516" s="72"/>
      <c r="AA1516" s="72"/>
      <c r="AB1516" s="72"/>
      <c r="AC1516" s="72"/>
      <c r="AD1516" s="76"/>
    </row>
    <row r="1517" spans="1:30" ht="45" customHeight="1" x14ac:dyDescent="0.25">
      <c r="A1517" s="62">
        <v>1516</v>
      </c>
      <c r="B1517" s="68" t="s">
        <v>720</v>
      </c>
      <c r="C1517" s="64">
        <f t="shared" si="79"/>
        <v>2</v>
      </c>
      <c r="D1517" s="65">
        <v>45316</v>
      </c>
      <c r="E1517" s="66" t="s">
        <v>6947</v>
      </c>
      <c r="F1517" s="67" t="s">
        <v>5016</v>
      </c>
      <c r="G1517" s="68">
        <v>80161501</v>
      </c>
      <c r="H1517" s="69" t="s">
        <v>6652</v>
      </c>
      <c r="I1517" s="62" t="s">
        <v>155</v>
      </c>
      <c r="J1517" s="62" t="s">
        <v>155</v>
      </c>
      <c r="K1517" s="62">
        <v>4</v>
      </c>
      <c r="L1517" s="62" t="s">
        <v>223</v>
      </c>
      <c r="M1517" s="70" t="s">
        <v>6639</v>
      </c>
      <c r="N1517" s="94">
        <v>25375016</v>
      </c>
      <c r="O1517" s="94">
        <v>25375016</v>
      </c>
      <c r="P1517" s="71" t="s">
        <v>225</v>
      </c>
      <c r="Q1517" s="71" t="s">
        <v>221</v>
      </c>
      <c r="R1517" s="72">
        <v>2</v>
      </c>
      <c r="S1517" s="75" t="s">
        <v>428</v>
      </c>
      <c r="T1517" s="88" t="s">
        <v>4</v>
      </c>
      <c r="U1517" s="75" t="s">
        <v>6579</v>
      </c>
      <c r="V1517" s="72" t="str">
        <f t="shared" si="78"/>
        <v>INVERSION</v>
      </c>
      <c r="W1517" s="72"/>
      <c r="X1517" s="72"/>
      <c r="Y1517" s="72"/>
      <c r="Z1517" s="72"/>
      <c r="AA1517" s="72"/>
      <c r="AB1517" s="72"/>
      <c r="AC1517" s="72"/>
      <c r="AD1517" s="76"/>
    </row>
    <row r="1518" spans="1:30" ht="45" customHeight="1" x14ac:dyDescent="0.25">
      <c r="A1518" s="62">
        <v>1517</v>
      </c>
      <c r="B1518" s="68" t="s">
        <v>720</v>
      </c>
      <c r="C1518" s="64">
        <f t="shared" si="79"/>
        <v>1</v>
      </c>
      <c r="D1518" s="65">
        <v>45316</v>
      </c>
      <c r="E1518" s="66" t="s">
        <v>6947</v>
      </c>
      <c r="F1518" s="67" t="s">
        <v>5016</v>
      </c>
      <c r="G1518" s="68">
        <v>80161501</v>
      </c>
      <c r="H1518" s="69" t="s">
        <v>6653</v>
      </c>
      <c r="I1518" s="62" t="s">
        <v>153</v>
      </c>
      <c r="J1518" s="62" t="s">
        <v>153</v>
      </c>
      <c r="K1518" s="62">
        <v>6</v>
      </c>
      <c r="L1518" s="62" t="s">
        <v>223</v>
      </c>
      <c r="M1518" s="70" t="s">
        <v>6639</v>
      </c>
      <c r="N1518" s="94">
        <v>27000000</v>
      </c>
      <c r="O1518" s="94">
        <v>27000000</v>
      </c>
      <c r="P1518" s="71" t="s">
        <v>225</v>
      </c>
      <c r="Q1518" s="71" t="s">
        <v>221</v>
      </c>
      <c r="R1518" s="72">
        <v>1</v>
      </c>
      <c r="S1518" s="75" t="s">
        <v>428</v>
      </c>
      <c r="T1518" s="88" t="s">
        <v>4</v>
      </c>
      <c r="U1518" s="75" t="s">
        <v>6579</v>
      </c>
      <c r="V1518" s="72" t="str">
        <f t="shared" si="78"/>
        <v>INVERSION</v>
      </c>
      <c r="W1518" s="72"/>
      <c r="X1518" s="72"/>
      <c r="Y1518" s="72"/>
      <c r="Z1518" s="72"/>
      <c r="AA1518" s="72"/>
      <c r="AB1518" s="72"/>
      <c r="AC1518" s="72"/>
      <c r="AD1518" s="76"/>
    </row>
    <row r="1519" spans="1:30" ht="45" customHeight="1" x14ac:dyDescent="0.25">
      <c r="A1519" s="62">
        <v>1518</v>
      </c>
      <c r="B1519" s="68" t="s">
        <v>720</v>
      </c>
      <c r="C1519" s="64">
        <f t="shared" si="79"/>
        <v>2</v>
      </c>
      <c r="D1519" s="65">
        <v>45316</v>
      </c>
      <c r="E1519" s="66" t="s">
        <v>6947</v>
      </c>
      <c r="F1519" s="67" t="s">
        <v>5016</v>
      </c>
      <c r="G1519" s="68">
        <v>80161501</v>
      </c>
      <c r="H1519" s="69" t="s">
        <v>6654</v>
      </c>
      <c r="I1519" s="62" t="s">
        <v>156</v>
      </c>
      <c r="J1519" s="62" t="s">
        <v>156</v>
      </c>
      <c r="K1519" s="62">
        <v>4</v>
      </c>
      <c r="L1519" s="62" t="s">
        <v>223</v>
      </c>
      <c r="M1519" s="70" t="s">
        <v>6639</v>
      </c>
      <c r="N1519" s="94">
        <v>36000000</v>
      </c>
      <c r="O1519" s="94">
        <v>36000000</v>
      </c>
      <c r="P1519" s="71" t="s">
        <v>225</v>
      </c>
      <c r="Q1519" s="71" t="s">
        <v>221</v>
      </c>
      <c r="R1519" s="72">
        <v>2</v>
      </c>
      <c r="S1519" s="75" t="s">
        <v>428</v>
      </c>
      <c r="T1519" s="88" t="s">
        <v>4</v>
      </c>
      <c r="U1519" s="75" t="s">
        <v>6579</v>
      </c>
      <c r="V1519" s="72" t="str">
        <f t="shared" si="78"/>
        <v>INVERSION</v>
      </c>
      <c r="W1519" s="72"/>
      <c r="X1519" s="72"/>
      <c r="Y1519" s="72"/>
      <c r="Z1519" s="72"/>
      <c r="AA1519" s="72"/>
      <c r="AB1519" s="72"/>
      <c r="AC1519" s="72"/>
      <c r="AD1519" s="76"/>
    </row>
    <row r="1520" spans="1:30" ht="45" customHeight="1" x14ac:dyDescent="0.25">
      <c r="A1520" s="62">
        <v>1519</v>
      </c>
      <c r="B1520" s="68" t="s">
        <v>720</v>
      </c>
      <c r="C1520" s="64">
        <f t="shared" si="79"/>
        <v>1</v>
      </c>
      <c r="D1520" s="65">
        <v>45316</v>
      </c>
      <c r="E1520" s="66" t="s">
        <v>6947</v>
      </c>
      <c r="F1520" s="67" t="s">
        <v>5016</v>
      </c>
      <c r="G1520" s="68">
        <v>80161501</v>
      </c>
      <c r="H1520" s="78" t="s">
        <v>6655</v>
      </c>
      <c r="I1520" s="62" t="s">
        <v>153</v>
      </c>
      <c r="J1520" s="62" t="s">
        <v>153</v>
      </c>
      <c r="K1520" s="62">
        <v>6</v>
      </c>
      <c r="L1520" s="62" t="s">
        <v>223</v>
      </c>
      <c r="M1520" s="70" t="s">
        <v>6639</v>
      </c>
      <c r="N1520" s="94">
        <v>19031262</v>
      </c>
      <c r="O1520" s="94">
        <v>19031262</v>
      </c>
      <c r="P1520" s="71" t="s">
        <v>225</v>
      </c>
      <c r="Q1520" s="71" t="s">
        <v>221</v>
      </c>
      <c r="R1520" s="72">
        <v>1</v>
      </c>
      <c r="S1520" s="75" t="s">
        <v>428</v>
      </c>
      <c r="T1520" s="88" t="s">
        <v>4</v>
      </c>
      <c r="U1520" s="75" t="s">
        <v>6579</v>
      </c>
      <c r="V1520" s="72" t="str">
        <f t="shared" si="78"/>
        <v>INVERSION</v>
      </c>
      <c r="W1520" s="72"/>
      <c r="X1520" s="72"/>
      <c r="Y1520" s="72"/>
      <c r="Z1520" s="72"/>
      <c r="AA1520" s="72"/>
      <c r="AB1520" s="72"/>
      <c r="AC1520" s="72"/>
      <c r="AD1520" s="76"/>
    </row>
    <row r="1521" spans="1:30" ht="45" customHeight="1" x14ac:dyDescent="0.25">
      <c r="A1521" s="62">
        <v>1520</v>
      </c>
      <c r="B1521" s="68" t="s">
        <v>2237</v>
      </c>
      <c r="C1521" s="64">
        <f t="shared" si="79"/>
        <v>1</v>
      </c>
      <c r="D1521" s="65">
        <v>45316</v>
      </c>
      <c r="E1521" s="66" t="s">
        <v>6958</v>
      </c>
      <c r="F1521" s="67" t="s">
        <v>5016</v>
      </c>
      <c r="G1521" s="68">
        <v>86101610</v>
      </c>
      <c r="H1521" s="69" t="s">
        <v>6656</v>
      </c>
      <c r="I1521" s="62" t="s">
        <v>154</v>
      </c>
      <c r="J1521" s="62" t="s">
        <v>154</v>
      </c>
      <c r="K1521" s="62">
        <v>11</v>
      </c>
      <c r="L1521" s="62" t="s">
        <v>223</v>
      </c>
      <c r="M1521" s="70" t="s">
        <v>224</v>
      </c>
      <c r="N1521" s="94">
        <v>95150000</v>
      </c>
      <c r="O1521" s="94">
        <v>95150000</v>
      </c>
      <c r="P1521" s="71" t="s">
        <v>225</v>
      </c>
      <c r="Q1521" s="71" t="s">
        <v>221</v>
      </c>
      <c r="R1521" s="72">
        <v>1</v>
      </c>
      <c r="S1521" s="75" t="s">
        <v>2237</v>
      </c>
      <c r="T1521" s="88" t="s">
        <v>37</v>
      </c>
      <c r="U1521" s="75">
        <v>2021011000079</v>
      </c>
      <c r="V1521" s="72" t="str">
        <f t="shared" si="78"/>
        <v>INVERSION</v>
      </c>
      <c r="W1521" s="72"/>
      <c r="X1521" s="72"/>
      <c r="Y1521" s="72"/>
      <c r="Z1521" s="72"/>
      <c r="AA1521" s="72"/>
      <c r="AB1521" s="72"/>
      <c r="AC1521" s="72"/>
      <c r="AD1521" s="76"/>
    </row>
    <row r="1522" spans="1:30" ht="45" customHeight="1" x14ac:dyDescent="0.25">
      <c r="A1522" s="62">
        <v>1521</v>
      </c>
      <c r="B1522" s="68" t="s">
        <v>2237</v>
      </c>
      <c r="C1522" s="64">
        <f t="shared" si="79"/>
        <v>3</v>
      </c>
      <c r="D1522" s="65">
        <v>45316</v>
      </c>
      <c r="E1522" s="66" t="s">
        <v>6958</v>
      </c>
      <c r="F1522" s="67" t="s">
        <v>5016</v>
      </c>
      <c r="G1522" s="68">
        <v>86101610</v>
      </c>
      <c r="H1522" s="69" t="s">
        <v>6657</v>
      </c>
      <c r="I1522" s="62" t="s">
        <v>154</v>
      </c>
      <c r="J1522" s="62" t="s">
        <v>154</v>
      </c>
      <c r="K1522" s="62">
        <v>11</v>
      </c>
      <c r="L1522" s="62" t="s">
        <v>223</v>
      </c>
      <c r="M1522" s="70" t="s">
        <v>224</v>
      </c>
      <c r="N1522" s="94">
        <v>146553000</v>
      </c>
      <c r="O1522" s="94">
        <v>146553000</v>
      </c>
      <c r="P1522" s="71" t="s">
        <v>225</v>
      </c>
      <c r="Q1522" s="71" t="s">
        <v>221</v>
      </c>
      <c r="R1522" s="72">
        <v>3</v>
      </c>
      <c r="S1522" s="75" t="s">
        <v>2237</v>
      </c>
      <c r="T1522" s="88" t="s">
        <v>37</v>
      </c>
      <c r="U1522" s="75">
        <v>2021011000079</v>
      </c>
      <c r="V1522" s="72" t="str">
        <f t="shared" si="78"/>
        <v>INVERSION</v>
      </c>
      <c r="W1522" s="72"/>
      <c r="X1522" s="72"/>
      <c r="Y1522" s="72"/>
      <c r="Z1522" s="72"/>
      <c r="AA1522" s="72"/>
      <c r="AB1522" s="72"/>
      <c r="AC1522" s="72"/>
      <c r="AD1522" s="76"/>
    </row>
    <row r="1523" spans="1:30" ht="45" customHeight="1" x14ac:dyDescent="0.25">
      <c r="A1523" s="62">
        <v>1522</v>
      </c>
      <c r="B1523" s="68" t="s">
        <v>2237</v>
      </c>
      <c r="C1523" s="64">
        <f t="shared" si="79"/>
        <v>1</v>
      </c>
      <c r="D1523" s="65">
        <v>45316</v>
      </c>
      <c r="E1523" s="66" t="s">
        <v>6958</v>
      </c>
      <c r="F1523" s="67" t="s">
        <v>5016</v>
      </c>
      <c r="G1523" s="68">
        <v>86101610</v>
      </c>
      <c r="H1523" s="69" t="s">
        <v>6658</v>
      </c>
      <c r="I1523" s="62" t="s">
        <v>154</v>
      </c>
      <c r="J1523" s="62" t="s">
        <v>154</v>
      </c>
      <c r="K1523" s="62">
        <v>11</v>
      </c>
      <c r="L1523" s="62" t="s">
        <v>223</v>
      </c>
      <c r="M1523" s="70" t="s">
        <v>224</v>
      </c>
      <c r="N1523" s="94">
        <v>53900000</v>
      </c>
      <c r="O1523" s="94">
        <v>53900000</v>
      </c>
      <c r="P1523" s="71" t="s">
        <v>225</v>
      </c>
      <c r="Q1523" s="71" t="s">
        <v>221</v>
      </c>
      <c r="R1523" s="72">
        <v>1</v>
      </c>
      <c r="S1523" s="75" t="s">
        <v>2237</v>
      </c>
      <c r="T1523" s="88" t="s">
        <v>37</v>
      </c>
      <c r="U1523" s="75">
        <v>2021011000079</v>
      </c>
      <c r="V1523" s="72" t="str">
        <f t="shared" si="78"/>
        <v>INVERSION</v>
      </c>
      <c r="W1523" s="72"/>
      <c r="X1523" s="72"/>
      <c r="Y1523" s="72"/>
      <c r="Z1523" s="72"/>
      <c r="AA1523" s="72"/>
      <c r="AB1523" s="72"/>
      <c r="AC1523" s="72"/>
      <c r="AD1523" s="76"/>
    </row>
    <row r="1524" spans="1:30" ht="45" customHeight="1" x14ac:dyDescent="0.25">
      <c r="A1524" s="62">
        <v>1523</v>
      </c>
      <c r="B1524" s="68" t="s">
        <v>2090</v>
      </c>
      <c r="C1524" s="64">
        <f t="shared" si="79"/>
        <v>1</v>
      </c>
      <c r="D1524" s="65">
        <v>45316</v>
      </c>
      <c r="E1524" s="66" t="s">
        <v>6966</v>
      </c>
      <c r="F1524" s="67" t="s">
        <v>5016</v>
      </c>
      <c r="G1524" s="68">
        <v>86141704</v>
      </c>
      <c r="H1524" s="69" t="s">
        <v>6659</v>
      </c>
      <c r="I1524" s="62" t="s">
        <v>153</v>
      </c>
      <c r="J1524" s="62" t="s">
        <v>153</v>
      </c>
      <c r="K1524" s="62">
        <v>12</v>
      </c>
      <c r="L1524" s="62" t="s">
        <v>223</v>
      </c>
      <c r="M1524" s="70" t="s">
        <v>224</v>
      </c>
      <c r="N1524" s="94">
        <v>38052000</v>
      </c>
      <c r="O1524" s="94">
        <v>38052000</v>
      </c>
      <c r="P1524" s="71" t="s">
        <v>225</v>
      </c>
      <c r="Q1524" s="71" t="s">
        <v>221</v>
      </c>
      <c r="R1524" s="72">
        <v>1</v>
      </c>
      <c r="S1524" s="75" t="s">
        <v>2090</v>
      </c>
      <c r="T1524" s="88" t="s">
        <v>37</v>
      </c>
      <c r="U1524" s="75">
        <v>2021011000079</v>
      </c>
      <c r="V1524" s="72" t="str">
        <f t="shared" si="78"/>
        <v>INVERSION</v>
      </c>
      <c r="W1524" s="72"/>
      <c r="X1524" s="72"/>
      <c r="Y1524" s="72"/>
      <c r="Z1524" s="72"/>
      <c r="AA1524" s="72"/>
      <c r="AB1524" s="72"/>
      <c r="AC1524" s="72"/>
      <c r="AD1524" s="76"/>
    </row>
    <row r="1525" spans="1:30" ht="45" customHeight="1" x14ac:dyDescent="0.25">
      <c r="A1525" s="62">
        <v>1524</v>
      </c>
      <c r="B1525" s="68" t="s">
        <v>2090</v>
      </c>
      <c r="C1525" s="64">
        <f t="shared" si="79"/>
        <v>2</v>
      </c>
      <c r="D1525" s="65">
        <v>45316</v>
      </c>
      <c r="E1525" s="66" t="s">
        <v>6960</v>
      </c>
      <c r="F1525" s="67" t="s">
        <v>5016</v>
      </c>
      <c r="G1525" s="68">
        <v>80101603</v>
      </c>
      <c r="H1525" s="69" t="s">
        <v>6660</v>
      </c>
      <c r="I1525" s="62" t="s">
        <v>154</v>
      </c>
      <c r="J1525" s="62" t="s">
        <v>154</v>
      </c>
      <c r="K1525" s="62">
        <v>12</v>
      </c>
      <c r="L1525" s="62" t="s">
        <v>223</v>
      </c>
      <c r="M1525" s="70" t="s">
        <v>224</v>
      </c>
      <c r="N1525" s="94">
        <v>154528000</v>
      </c>
      <c r="O1525" s="94">
        <v>154528000</v>
      </c>
      <c r="P1525" s="71" t="s">
        <v>225</v>
      </c>
      <c r="Q1525" s="71" t="s">
        <v>221</v>
      </c>
      <c r="R1525" s="72">
        <v>2</v>
      </c>
      <c r="S1525" s="75" t="s">
        <v>2090</v>
      </c>
      <c r="T1525" s="88" t="s">
        <v>37</v>
      </c>
      <c r="U1525" s="75">
        <v>2021011000079</v>
      </c>
      <c r="V1525" s="72" t="str">
        <f t="shared" si="78"/>
        <v>INVERSION</v>
      </c>
      <c r="W1525" s="72"/>
      <c r="X1525" s="72"/>
      <c r="Y1525" s="72"/>
      <c r="Z1525" s="72"/>
      <c r="AA1525" s="72"/>
      <c r="AB1525" s="72"/>
      <c r="AC1525" s="72"/>
      <c r="AD1525" s="76"/>
    </row>
    <row r="1526" spans="1:30" ht="45" customHeight="1" x14ac:dyDescent="0.25">
      <c r="A1526" s="62">
        <v>1525</v>
      </c>
      <c r="B1526" s="68" t="s">
        <v>4379</v>
      </c>
      <c r="C1526" s="64">
        <f t="shared" si="79"/>
        <v>4</v>
      </c>
      <c r="D1526" s="65">
        <v>45316</v>
      </c>
      <c r="E1526" s="66" t="s">
        <v>6947</v>
      </c>
      <c r="F1526" s="67" t="s">
        <v>5016</v>
      </c>
      <c r="G1526" s="68">
        <v>80161501</v>
      </c>
      <c r="H1526" s="69" t="s">
        <v>6661</v>
      </c>
      <c r="I1526" s="62" t="s">
        <v>160</v>
      </c>
      <c r="J1526" s="62" t="s">
        <v>160</v>
      </c>
      <c r="K1526" s="62">
        <v>5</v>
      </c>
      <c r="L1526" s="62" t="s">
        <v>223</v>
      </c>
      <c r="M1526" s="70" t="s">
        <v>1262</v>
      </c>
      <c r="N1526" s="71">
        <v>60000000</v>
      </c>
      <c r="O1526" s="71">
        <v>60000000</v>
      </c>
      <c r="P1526" s="71" t="s">
        <v>225</v>
      </c>
      <c r="Q1526" s="71" t="s">
        <v>221</v>
      </c>
      <c r="R1526" s="72">
        <v>4</v>
      </c>
      <c r="S1526" s="75" t="s">
        <v>4379</v>
      </c>
      <c r="T1526" s="88" t="s">
        <v>5058</v>
      </c>
      <c r="U1526" s="75" t="s">
        <v>221</v>
      </c>
      <c r="V1526" s="72" t="str">
        <f t="shared" si="78"/>
        <v>INVERSION</v>
      </c>
      <c r="W1526" s="72"/>
      <c r="X1526" s="72"/>
      <c r="Y1526" s="72"/>
      <c r="Z1526" s="72"/>
      <c r="AA1526" s="72"/>
      <c r="AB1526" s="72"/>
      <c r="AC1526" s="72"/>
      <c r="AD1526" s="76"/>
    </row>
    <row r="1527" spans="1:30" ht="45" customHeight="1" x14ac:dyDescent="0.25">
      <c r="A1527" s="62">
        <v>1526</v>
      </c>
      <c r="B1527" s="68" t="s">
        <v>4379</v>
      </c>
      <c r="C1527" s="64">
        <f t="shared" si="79"/>
        <v>1</v>
      </c>
      <c r="D1527" s="65">
        <v>45316</v>
      </c>
      <c r="E1527" s="66" t="s">
        <v>6947</v>
      </c>
      <c r="F1527" s="67" t="s">
        <v>5016</v>
      </c>
      <c r="G1527" s="68">
        <v>80161501</v>
      </c>
      <c r="H1527" s="69" t="s">
        <v>6662</v>
      </c>
      <c r="I1527" s="62" t="s">
        <v>160</v>
      </c>
      <c r="J1527" s="62" t="s">
        <v>160</v>
      </c>
      <c r="K1527" s="62">
        <v>5</v>
      </c>
      <c r="L1527" s="62" t="s">
        <v>223</v>
      </c>
      <c r="M1527" s="70" t="s">
        <v>1262</v>
      </c>
      <c r="N1527" s="71">
        <v>15000000</v>
      </c>
      <c r="O1527" s="71">
        <v>15000000</v>
      </c>
      <c r="P1527" s="71" t="s">
        <v>225</v>
      </c>
      <c r="Q1527" s="71" t="s">
        <v>221</v>
      </c>
      <c r="R1527" s="72">
        <v>1</v>
      </c>
      <c r="S1527" s="75" t="s">
        <v>4379</v>
      </c>
      <c r="T1527" s="88" t="s">
        <v>5058</v>
      </c>
      <c r="U1527" s="75" t="s">
        <v>221</v>
      </c>
      <c r="V1527" s="72" t="str">
        <f t="shared" si="78"/>
        <v>INVERSION</v>
      </c>
      <c r="W1527" s="72"/>
      <c r="X1527" s="72"/>
      <c r="Y1527" s="72"/>
      <c r="Z1527" s="72"/>
      <c r="AA1527" s="72"/>
      <c r="AB1527" s="72"/>
      <c r="AC1527" s="72"/>
      <c r="AD1527" s="76"/>
    </row>
    <row r="1528" spans="1:30" ht="45" customHeight="1" x14ac:dyDescent="0.25">
      <c r="A1528" s="62">
        <v>1527</v>
      </c>
      <c r="B1528" s="68" t="s">
        <v>4379</v>
      </c>
      <c r="C1528" s="64">
        <f t="shared" si="79"/>
        <v>1</v>
      </c>
      <c r="D1528" s="65">
        <v>45316</v>
      </c>
      <c r="E1528" s="66" t="s">
        <v>6946</v>
      </c>
      <c r="F1528" s="67" t="s">
        <v>5016</v>
      </c>
      <c r="G1528" s="68">
        <v>80121704</v>
      </c>
      <c r="H1528" s="69" t="s">
        <v>6663</v>
      </c>
      <c r="I1528" s="62" t="s">
        <v>160</v>
      </c>
      <c r="J1528" s="62" t="s">
        <v>160</v>
      </c>
      <c r="K1528" s="62">
        <v>5</v>
      </c>
      <c r="L1528" s="62" t="s">
        <v>223</v>
      </c>
      <c r="M1528" s="70" t="s">
        <v>1262</v>
      </c>
      <c r="N1528" s="71">
        <v>32045455</v>
      </c>
      <c r="O1528" s="71">
        <v>32045455</v>
      </c>
      <c r="P1528" s="71" t="s">
        <v>225</v>
      </c>
      <c r="Q1528" s="71" t="s">
        <v>221</v>
      </c>
      <c r="R1528" s="72">
        <v>1</v>
      </c>
      <c r="S1528" s="75" t="s">
        <v>4379</v>
      </c>
      <c r="T1528" s="88" t="s">
        <v>5058</v>
      </c>
      <c r="U1528" s="75" t="s">
        <v>221</v>
      </c>
      <c r="V1528" s="72" t="str">
        <f t="shared" si="78"/>
        <v>INVERSION</v>
      </c>
      <c r="W1528" s="72"/>
      <c r="X1528" s="72"/>
      <c r="Y1528" s="72"/>
      <c r="Z1528" s="72"/>
      <c r="AA1528" s="72"/>
      <c r="AB1528" s="72"/>
      <c r="AC1528" s="72"/>
      <c r="AD1528" s="76"/>
    </row>
    <row r="1529" spans="1:30" ht="45" customHeight="1" x14ac:dyDescent="0.25">
      <c r="A1529" s="62">
        <v>1528</v>
      </c>
      <c r="B1529" s="68" t="s">
        <v>4379</v>
      </c>
      <c r="C1529" s="64">
        <f t="shared" si="79"/>
        <v>1</v>
      </c>
      <c r="D1529" s="65">
        <v>45316</v>
      </c>
      <c r="E1529" s="66" t="s">
        <v>6946</v>
      </c>
      <c r="F1529" s="67" t="s">
        <v>5016</v>
      </c>
      <c r="G1529" s="68">
        <v>80121704</v>
      </c>
      <c r="H1529" s="69" t="s">
        <v>6664</v>
      </c>
      <c r="I1529" s="62" t="s">
        <v>160</v>
      </c>
      <c r="J1529" s="62" t="s">
        <v>160</v>
      </c>
      <c r="K1529" s="62">
        <v>5</v>
      </c>
      <c r="L1529" s="62" t="s">
        <v>223</v>
      </c>
      <c r="M1529" s="70" t="s">
        <v>1262</v>
      </c>
      <c r="N1529" s="71">
        <v>50000000</v>
      </c>
      <c r="O1529" s="71">
        <v>50000000</v>
      </c>
      <c r="P1529" s="71" t="s">
        <v>225</v>
      </c>
      <c r="Q1529" s="71" t="s">
        <v>221</v>
      </c>
      <c r="R1529" s="72">
        <v>1</v>
      </c>
      <c r="S1529" s="75" t="s">
        <v>4379</v>
      </c>
      <c r="T1529" s="88" t="s">
        <v>5058</v>
      </c>
      <c r="U1529" s="75" t="s">
        <v>221</v>
      </c>
      <c r="V1529" s="72" t="str">
        <f t="shared" si="78"/>
        <v>INVERSION</v>
      </c>
      <c r="W1529" s="72"/>
      <c r="X1529" s="72"/>
      <c r="Y1529" s="72"/>
      <c r="Z1529" s="72"/>
      <c r="AA1529" s="72"/>
      <c r="AB1529" s="72"/>
      <c r="AC1529" s="72"/>
      <c r="AD1529" s="76"/>
    </row>
    <row r="1530" spans="1:30" ht="45" customHeight="1" x14ac:dyDescent="0.25">
      <c r="A1530" s="62">
        <v>1529</v>
      </c>
      <c r="B1530" s="68" t="s">
        <v>4379</v>
      </c>
      <c r="C1530" s="64">
        <f t="shared" si="79"/>
        <v>7</v>
      </c>
      <c r="D1530" s="65">
        <v>45316</v>
      </c>
      <c r="E1530" s="66" t="s">
        <v>6946</v>
      </c>
      <c r="F1530" s="67" t="s">
        <v>5016</v>
      </c>
      <c r="G1530" s="68">
        <v>80121704</v>
      </c>
      <c r="H1530" s="69" t="s">
        <v>6665</v>
      </c>
      <c r="I1530" s="62" t="s">
        <v>160</v>
      </c>
      <c r="J1530" s="62" t="s">
        <v>160</v>
      </c>
      <c r="K1530" s="62">
        <v>5</v>
      </c>
      <c r="L1530" s="62" t="s">
        <v>223</v>
      </c>
      <c r="M1530" s="70" t="s">
        <v>1262</v>
      </c>
      <c r="N1530" s="71">
        <v>297500000</v>
      </c>
      <c r="O1530" s="71">
        <v>297500000</v>
      </c>
      <c r="P1530" s="71" t="s">
        <v>225</v>
      </c>
      <c r="Q1530" s="71" t="s">
        <v>221</v>
      </c>
      <c r="R1530" s="72">
        <v>7</v>
      </c>
      <c r="S1530" s="75" t="s">
        <v>4379</v>
      </c>
      <c r="T1530" s="88" t="s">
        <v>5058</v>
      </c>
      <c r="U1530" s="75" t="s">
        <v>221</v>
      </c>
      <c r="V1530" s="72" t="str">
        <f t="shared" si="78"/>
        <v>INVERSION</v>
      </c>
      <c r="W1530" s="72"/>
      <c r="X1530" s="72"/>
      <c r="Y1530" s="72"/>
      <c r="Z1530" s="72"/>
      <c r="AA1530" s="72"/>
      <c r="AB1530" s="72"/>
      <c r="AC1530" s="72"/>
      <c r="AD1530" s="76"/>
    </row>
    <row r="1531" spans="1:30" ht="45" customHeight="1" x14ac:dyDescent="0.25">
      <c r="A1531" s="62">
        <v>1530</v>
      </c>
      <c r="B1531" s="68" t="s">
        <v>2842</v>
      </c>
      <c r="C1531" s="64">
        <f t="shared" si="79"/>
        <v>1</v>
      </c>
      <c r="D1531" s="65">
        <v>45316</v>
      </c>
      <c r="E1531" s="66" t="s">
        <v>6948</v>
      </c>
      <c r="F1531" s="67" t="s">
        <v>5016</v>
      </c>
      <c r="G1531" s="68">
        <v>43232300</v>
      </c>
      <c r="H1531" s="69" t="s">
        <v>6666</v>
      </c>
      <c r="I1531" s="62" t="s">
        <v>153</v>
      </c>
      <c r="J1531" s="62" t="s">
        <v>155</v>
      </c>
      <c r="K1531" s="62">
        <v>3</v>
      </c>
      <c r="L1531" s="62" t="s">
        <v>2269</v>
      </c>
      <c r="M1531" s="70" t="s">
        <v>1262</v>
      </c>
      <c r="N1531" s="71">
        <v>129000000</v>
      </c>
      <c r="O1531" s="71">
        <v>129000000</v>
      </c>
      <c r="P1531" s="71" t="s">
        <v>1611</v>
      </c>
      <c r="Q1531" s="71" t="s">
        <v>1612</v>
      </c>
      <c r="R1531" s="72">
        <v>1</v>
      </c>
      <c r="S1531" s="75" t="s">
        <v>2842</v>
      </c>
      <c r="T1531" s="88" t="s">
        <v>5058</v>
      </c>
      <c r="U1531" s="75" t="s">
        <v>221</v>
      </c>
      <c r="V1531" s="72" t="str">
        <f t="shared" si="78"/>
        <v>INVERSION</v>
      </c>
      <c r="W1531" s="72"/>
      <c r="X1531" s="72"/>
      <c r="Y1531" s="72"/>
      <c r="Z1531" s="72"/>
      <c r="AA1531" s="72"/>
      <c r="AB1531" s="72"/>
      <c r="AC1531" s="72"/>
      <c r="AD1531" s="76"/>
    </row>
    <row r="1532" spans="1:30" ht="45" customHeight="1" x14ac:dyDescent="0.25">
      <c r="A1532" s="62">
        <v>1531</v>
      </c>
      <c r="B1532" s="68" t="s">
        <v>2842</v>
      </c>
      <c r="C1532" s="64">
        <f t="shared" si="79"/>
        <v>1</v>
      </c>
      <c r="D1532" s="65">
        <v>45316</v>
      </c>
      <c r="E1532" s="66" t="s">
        <v>6948</v>
      </c>
      <c r="F1532" s="67" t="s">
        <v>5016</v>
      </c>
      <c r="G1532" s="68">
        <v>43232300</v>
      </c>
      <c r="H1532" s="69" t="s">
        <v>6667</v>
      </c>
      <c r="I1532" s="62" t="s">
        <v>154</v>
      </c>
      <c r="J1532" s="62" t="s">
        <v>157</v>
      </c>
      <c r="K1532" s="62">
        <v>7</v>
      </c>
      <c r="L1532" s="62" t="s">
        <v>2269</v>
      </c>
      <c r="M1532" s="70" t="s">
        <v>1262</v>
      </c>
      <c r="N1532" s="71">
        <v>338500000</v>
      </c>
      <c r="O1532" s="71">
        <v>338500000</v>
      </c>
      <c r="P1532" s="71" t="s">
        <v>1611</v>
      </c>
      <c r="Q1532" s="71" t="s">
        <v>1612</v>
      </c>
      <c r="R1532" s="72">
        <v>1</v>
      </c>
      <c r="S1532" s="75" t="s">
        <v>2842</v>
      </c>
      <c r="T1532" s="88" t="s">
        <v>5058</v>
      </c>
      <c r="U1532" s="75" t="s">
        <v>221</v>
      </c>
      <c r="V1532" s="72" t="str">
        <f t="shared" si="78"/>
        <v>INVERSION</v>
      </c>
      <c r="W1532" s="72"/>
      <c r="X1532" s="72"/>
      <c r="Y1532" s="72"/>
      <c r="Z1532" s="72"/>
      <c r="AA1532" s="72"/>
      <c r="AB1532" s="72"/>
      <c r="AC1532" s="72"/>
      <c r="AD1532" s="76"/>
    </row>
    <row r="1533" spans="1:30" ht="45" customHeight="1" x14ac:dyDescent="0.25">
      <c r="A1533" s="62">
        <v>1532</v>
      </c>
      <c r="B1533" s="68" t="s">
        <v>2842</v>
      </c>
      <c r="C1533" s="64">
        <f t="shared" si="79"/>
        <v>1</v>
      </c>
      <c r="D1533" s="65">
        <v>45316</v>
      </c>
      <c r="E1533" s="66" t="s">
        <v>6947</v>
      </c>
      <c r="F1533" s="67" t="s">
        <v>5016</v>
      </c>
      <c r="G1533" s="68">
        <v>80161501</v>
      </c>
      <c r="H1533" s="69" t="s">
        <v>6668</v>
      </c>
      <c r="I1533" s="62" t="s">
        <v>160</v>
      </c>
      <c r="J1533" s="62" t="s">
        <v>160</v>
      </c>
      <c r="K1533" s="62">
        <v>5</v>
      </c>
      <c r="L1533" s="62" t="s">
        <v>223</v>
      </c>
      <c r="M1533" s="70" t="s">
        <v>1262</v>
      </c>
      <c r="N1533" s="71">
        <v>50000000</v>
      </c>
      <c r="O1533" s="71">
        <v>50000000</v>
      </c>
      <c r="P1533" s="71" t="s">
        <v>225</v>
      </c>
      <c r="Q1533" s="71" t="s">
        <v>221</v>
      </c>
      <c r="R1533" s="72">
        <v>1</v>
      </c>
      <c r="S1533" s="75" t="s">
        <v>2842</v>
      </c>
      <c r="T1533" s="88" t="s">
        <v>5058</v>
      </c>
      <c r="U1533" s="75" t="s">
        <v>221</v>
      </c>
      <c r="V1533" s="72" t="str">
        <f t="shared" si="78"/>
        <v>INVERSION</v>
      </c>
      <c r="W1533" s="72"/>
      <c r="X1533" s="72"/>
      <c r="Y1533" s="72"/>
      <c r="Z1533" s="72"/>
      <c r="AA1533" s="72"/>
      <c r="AB1533" s="72"/>
      <c r="AC1533" s="72"/>
      <c r="AD1533" s="76"/>
    </row>
    <row r="1534" spans="1:30" ht="45" customHeight="1" x14ac:dyDescent="0.25">
      <c r="A1534" s="62">
        <v>1533</v>
      </c>
      <c r="B1534" s="68" t="s">
        <v>2842</v>
      </c>
      <c r="C1534" s="64">
        <f t="shared" si="79"/>
        <v>1</v>
      </c>
      <c r="D1534" s="65">
        <v>45316</v>
      </c>
      <c r="E1534" s="66" t="s">
        <v>6947</v>
      </c>
      <c r="F1534" s="67" t="s">
        <v>5016</v>
      </c>
      <c r="G1534" s="68">
        <v>80161501</v>
      </c>
      <c r="H1534" s="69" t="s">
        <v>6669</v>
      </c>
      <c r="I1534" s="62" t="s">
        <v>161</v>
      </c>
      <c r="J1534" s="62" t="s">
        <v>161</v>
      </c>
      <c r="K1534" s="62">
        <v>4</v>
      </c>
      <c r="L1534" s="62" t="s">
        <v>223</v>
      </c>
      <c r="M1534" s="70" t="s">
        <v>1262</v>
      </c>
      <c r="N1534" s="71">
        <v>35000000</v>
      </c>
      <c r="O1534" s="71">
        <v>35000000</v>
      </c>
      <c r="P1534" s="71" t="s">
        <v>225</v>
      </c>
      <c r="Q1534" s="71" t="s">
        <v>221</v>
      </c>
      <c r="R1534" s="72">
        <v>1</v>
      </c>
      <c r="S1534" s="75" t="s">
        <v>2842</v>
      </c>
      <c r="T1534" s="88" t="s">
        <v>5058</v>
      </c>
      <c r="U1534" s="75" t="s">
        <v>221</v>
      </c>
      <c r="V1534" s="72" t="str">
        <f t="shared" si="78"/>
        <v>INVERSION</v>
      </c>
      <c r="W1534" s="72"/>
      <c r="X1534" s="72"/>
      <c r="Y1534" s="72"/>
      <c r="Z1534" s="72"/>
      <c r="AA1534" s="72"/>
      <c r="AB1534" s="72"/>
      <c r="AC1534" s="72"/>
      <c r="AD1534" s="76"/>
    </row>
    <row r="1535" spans="1:30" ht="45" customHeight="1" x14ac:dyDescent="0.25">
      <c r="A1535" s="62">
        <v>1534</v>
      </c>
      <c r="B1535" s="68" t="s">
        <v>2842</v>
      </c>
      <c r="C1535" s="64">
        <f t="shared" si="79"/>
        <v>1</v>
      </c>
      <c r="D1535" s="65">
        <v>45316</v>
      </c>
      <c r="E1535" s="66" t="s">
        <v>6947</v>
      </c>
      <c r="F1535" s="67" t="s">
        <v>5016</v>
      </c>
      <c r="G1535" s="68">
        <v>80161501</v>
      </c>
      <c r="H1535" s="69" t="s">
        <v>6670</v>
      </c>
      <c r="I1535" s="62" t="s">
        <v>161</v>
      </c>
      <c r="J1535" s="62" t="s">
        <v>161</v>
      </c>
      <c r="K1535" s="62">
        <v>4</v>
      </c>
      <c r="L1535" s="62" t="s">
        <v>223</v>
      </c>
      <c r="M1535" s="70" t="s">
        <v>1262</v>
      </c>
      <c r="N1535" s="71">
        <v>35000000</v>
      </c>
      <c r="O1535" s="71">
        <v>35000000</v>
      </c>
      <c r="P1535" s="71" t="s">
        <v>225</v>
      </c>
      <c r="Q1535" s="71" t="s">
        <v>221</v>
      </c>
      <c r="R1535" s="72">
        <v>1</v>
      </c>
      <c r="S1535" s="75" t="s">
        <v>2842</v>
      </c>
      <c r="T1535" s="88" t="s">
        <v>5058</v>
      </c>
      <c r="U1535" s="75" t="s">
        <v>221</v>
      </c>
      <c r="V1535" s="72" t="str">
        <f t="shared" si="78"/>
        <v>INVERSION</v>
      </c>
      <c r="W1535" s="72"/>
      <c r="X1535" s="72"/>
      <c r="Y1535" s="72"/>
      <c r="Z1535" s="72"/>
      <c r="AA1535" s="72"/>
      <c r="AB1535" s="72"/>
      <c r="AC1535" s="72"/>
      <c r="AD1535" s="76"/>
    </row>
    <row r="1536" spans="1:30" ht="45" customHeight="1" x14ac:dyDescent="0.25">
      <c r="A1536" s="62">
        <v>1535</v>
      </c>
      <c r="B1536" s="68" t="s">
        <v>2842</v>
      </c>
      <c r="C1536" s="64">
        <f t="shared" si="79"/>
        <v>1</v>
      </c>
      <c r="D1536" s="65">
        <v>45316</v>
      </c>
      <c r="E1536" s="66" t="s">
        <v>6947</v>
      </c>
      <c r="F1536" s="67" t="s">
        <v>5016</v>
      </c>
      <c r="G1536" s="68">
        <v>80161501</v>
      </c>
      <c r="H1536" s="69" t="s">
        <v>6671</v>
      </c>
      <c r="I1536" s="62" t="s">
        <v>161</v>
      </c>
      <c r="J1536" s="62" t="s">
        <v>161</v>
      </c>
      <c r="K1536" s="62">
        <v>4</v>
      </c>
      <c r="L1536" s="62" t="s">
        <v>223</v>
      </c>
      <c r="M1536" s="70" t="s">
        <v>1262</v>
      </c>
      <c r="N1536" s="71">
        <v>35000000</v>
      </c>
      <c r="O1536" s="71">
        <v>35000000</v>
      </c>
      <c r="P1536" s="71" t="s">
        <v>225</v>
      </c>
      <c r="Q1536" s="71" t="s">
        <v>221</v>
      </c>
      <c r="R1536" s="72">
        <v>1</v>
      </c>
      <c r="S1536" s="75" t="s">
        <v>2842</v>
      </c>
      <c r="T1536" s="88" t="s">
        <v>5058</v>
      </c>
      <c r="U1536" s="75" t="s">
        <v>221</v>
      </c>
      <c r="V1536" s="72" t="str">
        <f t="shared" si="78"/>
        <v>INVERSION</v>
      </c>
      <c r="W1536" s="72"/>
      <c r="X1536" s="72"/>
      <c r="Y1536" s="72"/>
      <c r="Z1536" s="72"/>
      <c r="AA1536" s="72"/>
      <c r="AB1536" s="72"/>
      <c r="AC1536" s="72"/>
      <c r="AD1536" s="76"/>
    </row>
    <row r="1537" spans="1:30" ht="45" customHeight="1" x14ac:dyDescent="0.25">
      <c r="A1537" s="62">
        <v>1536</v>
      </c>
      <c r="B1537" s="68" t="s">
        <v>2842</v>
      </c>
      <c r="C1537" s="64">
        <f t="shared" si="79"/>
        <v>1</v>
      </c>
      <c r="D1537" s="65">
        <v>45316</v>
      </c>
      <c r="E1537" s="66" t="s">
        <v>6947</v>
      </c>
      <c r="F1537" s="67" t="s">
        <v>5016</v>
      </c>
      <c r="G1537" s="68">
        <v>80161501</v>
      </c>
      <c r="H1537" s="69" t="s">
        <v>6672</v>
      </c>
      <c r="I1537" s="62" t="s">
        <v>160</v>
      </c>
      <c r="J1537" s="62" t="s">
        <v>160</v>
      </c>
      <c r="K1537" s="62">
        <v>4</v>
      </c>
      <c r="L1537" s="62" t="s">
        <v>223</v>
      </c>
      <c r="M1537" s="70" t="s">
        <v>1262</v>
      </c>
      <c r="N1537" s="71">
        <v>24500000</v>
      </c>
      <c r="O1537" s="71">
        <v>24500000</v>
      </c>
      <c r="P1537" s="71" t="s">
        <v>225</v>
      </c>
      <c r="Q1537" s="71" t="s">
        <v>221</v>
      </c>
      <c r="R1537" s="72">
        <v>1</v>
      </c>
      <c r="S1537" s="75" t="s">
        <v>2842</v>
      </c>
      <c r="T1537" s="88" t="s">
        <v>5058</v>
      </c>
      <c r="U1537" s="75" t="s">
        <v>221</v>
      </c>
      <c r="V1537" s="72" t="str">
        <f t="shared" si="78"/>
        <v>INVERSION</v>
      </c>
      <c r="W1537" s="72"/>
      <c r="X1537" s="72"/>
      <c r="Y1537" s="72"/>
      <c r="Z1537" s="72"/>
      <c r="AA1537" s="72"/>
      <c r="AB1537" s="72"/>
      <c r="AC1537" s="72"/>
      <c r="AD1537" s="76"/>
    </row>
    <row r="1538" spans="1:30" ht="45" customHeight="1" x14ac:dyDescent="0.25">
      <c r="A1538" s="62">
        <v>1537</v>
      </c>
      <c r="B1538" s="68" t="s">
        <v>2842</v>
      </c>
      <c r="C1538" s="64">
        <f t="shared" si="79"/>
        <v>1</v>
      </c>
      <c r="D1538" s="65">
        <v>45316</v>
      </c>
      <c r="E1538" s="66" t="s">
        <v>6947</v>
      </c>
      <c r="F1538" s="67" t="s">
        <v>5016</v>
      </c>
      <c r="G1538" s="68">
        <v>80161501</v>
      </c>
      <c r="H1538" s="69" t="s">
        <v>6673</v>
      </c>
      <c r="I1538" s="62" t="s">
        <v>162</v>
      </c>
      <c r="J1538" s="62" t="s">
        <v>162</v>
      </c>
      <c r="K1538" s="62">
        <v>2</v>
      </c>
      <c r="L1538" s="62" t="s">
        <v>223</v>
      </c>
      <c r="M1538" s="70" t="s">
        <v>1262</v>
      </c>
      <c r="N1538" s="71">
        <v>12000000</v>
      </c>
      <c r="O1538" s="71">
        <v>12000000</v>
      </c>
      <c r="P1538" s="71" t="s">
        <v>225</v>
      </c>
      <c r="Q1538" s="71" t="s">
        <v>221</v>
      </c>
      <c r="R1538" s="72">
        <v>1</v>
      </c>
      <c r="S1538" s="75" t="s">
        <v>2842</v>
      </c>
      <c r="T1538" s="88" t="s">
        <v>5058</v>
      </c>
      <c r="U1538" s="75" t="s">
        <v>221</v>
      </c>
      <c r="V1538" s="72" t="str">
        <f t="shared" si="78"/>
        <v>INVERSION</v>
      </c>
      <c r="W1538" s="72"/>
      <c r="X1538" s="72"/>
      <c r="Y1538" s="72"/>
      <c r="Z1538" s="72"/>
      <c r="AA1538" s="72"/>
      <c r="AB1538" s="72"/>
      <c r="AC1538" s="72"/>
      <c r="AD1538" s="76"/>
    </row>
    <row r="1539" spans="1:30" ht="45" customHeight="1" x14ac:dyDescent="0.25">
      <c r="A1539" s="62">
        <v>1538</v>
      </c>
      <c r="B1539" s="68" t="s">
        <v>2842</v>
      </c>
      <c r="C1539" s="64">
        <f t="shared" si="79"/>
        <v>1</v>
      </c>
      <c r="D1539" s="65">
        <v>45316</v>
      </c>
      <c r="E1539" s="66" t="s">
        <v>6947</v>
      </c>
      <c r="F1539" s="67" t="s">
        <v>5016</v>
      </c>
      <c r="G1539" s="68">
        <v>80161501</v>
      </c>
      <c r="H1539" s="69" t="s">
        <v>6674</v>
      </c>
      <c r="I1539" s="62" t="s">
        <v>155</v>
      </c>
      <c r="J1539" s="62" t="s">
        <v>155</v>
      </c>
      <c r="K1539" s="62">
        <v>6</v>
      </c>
      <c r="L1539" s="62" t="s">
        <v>223</v>
      </c>
      <c r="M1539" s="70" t="s">
        <v>1262</v>
      </c>
      <c r="N1539" s="71">
        <v>15000000</v>
      </c>
      <c r="O1539" s="71">
        <v>15000000</v>
      </c>
      <c r="P1539" s="71" t="s">
        <v>225</v>
      </c>
      <c r="Q1539" s="71" t="s">
        <v>221</v>
      </c>
      <c r="R1539" s="72">
        <v>1</v>
      </c>
      <c r="S1539" s="75" t="s">
        <v>2842</v>
      </c>
      <c r="T1539" s="88" t="s">
        <v>5058</v>
      </c>
      <c r="U1539" s="75" t="s">
        <v>221</v>
      </c>
      <c r="V1539" s="72" t="str">
        <f t="shared" si="78"/>
        <v>INVERSION</v>
      </c>
      <c r="W1539" s="72"/>
      <c r="X1539" s="72"/>
      <c r="Y1539" s="72"/>
      <c r="Z1539" s="72"/>
      <c r="AA1539" s="72"/>
      <c r="AB1539" s="72"/>
      <c r="AC1539" s="72"/>
      <c r="AD1539" s="76"/>
    </row>
    <row r="1540" spans="1:30" ht="45" customHeight="1" x14ac:dyDescent="0.25">
      <c r="A1540" s="62">
        <v>1539</v>
      </c>
      <c r="B1540" s="68" t="s">
        <v>386</v>
      </c>
      <c r="C1540" s="64">
        <f t="shared" si="79"/>
        <v>4</v>
      </c>
      <c r="D1540" s="65">
        <v>45316</v>
      </c>
      <c r="E1540" s="66" t="s">
        <v>6947</v>
      </c>
      <c r="F1540" s="67" t="s">
        <v>5016</v>
      </c>
      <c r="G1540" s="68">
        <v>80161501</v>
      </c>
      <c r="H1540" s="69" t="s">
        <v>6675</v>
      </c>
      <c r="I1540" s="62" t="s">
        <v>154</v>
      </c>
      <c r="J1540" s="62" t="s">
        <v>154</v>
      </c>
      <c r="K1540" s="62">
        <v>11</v>
      </c>
      <c r="L1540" s="62" t="s">
        <v>223</v>
      </c>
      <c r="M1540" s="70" t="s">
        <v>224</v>
      </c>
      <c r="N1540" s="94">
        <v>176000000</v>
      </c>
      <c r="O1540" s="94">
        <v>176000000</v>
      </c>
      <c r="P1540" s="71" t="s">
        <v>225</v>
      </c>
      <c r="Q1540" s="71" t="s">
        <v>221</v>
      </c>
      <c r="R1540" s="72">
        <v>4</v>
      </c>
      <c r="S1540" s="75" t="s">
        <v>386</v>
      </c>
      <c r="T1540" s="88" t="s">
        <v>4</v>
      </c>
      <c r="U1540" s="75" t="s">
        <v>220</v>
      </c>
      <c r="V1540" s="72" t="str">
        <f t="shared" si="78"/>
        <v>INVERSION</v>
      </c>
      <c r="W1540" s="72"/>
      <c r="X1540" s="72"/>
      <c r="Y1540" s="72"/>
      <c r="Z1540" s="72"/>
      <c r="AA1540" s="72"/>
      <c r="AB1540" s="72"/>
      <c r="AC1540" s="72"/>
      <c r="AD1540" s="76"/>
    </row>
    <row r="1541" spans="1:30" ht="45" customHeight="1" x14ac:dyDescent="0.25">
      <c r="A1541" s="62">
        <v>1540</v>
      </c>
      <c r="B1541" s="68" t="s">
        <v>386</v>
      </c>
      <c r="C1541" s="64">
        <f t="shared" si="79"/>
        <v>1</v>
      </c>
      <c r="D1541" s="65">
        <v>45316</v>
      </c>
      <c r="E1541" s="66" t="s">
        <v>6947</v>
      </c>
      <c r="F1541" s="67" t="s">
        <v>5016</v>
      </c>
      <c r="G1541" s="68">
        <v>80161501</v>
      </c>
      <c r="H1541" s="69" t="s">
        <v>6676</v>
      </c>
      <c r="I1541" s="62" t="s">
        <v>154</v>
      </c>
      <c r="J1541" s="62" t="s">
        <v>154</v>
      </c>
      <c r="K1541" s="62">
        <v>11</v>
      </c>
      <c r="L1541" s="62" t="s">
        <v>223</v>
      </c>
      <c r="M1541" s="70" t="s">
        <v>224</v>
      </c>
      <c r="N1541" s="94">
        <v>25447653</v>
      </c>
      <c r="O1541" s="94">
        <v>25447653</v>
      </c>
      <c r="P1541" s="71" t="s">
        <v>225</v>
      </c>
      <c r="Q1541" s="71" t="s">
        <v>221</v>
      </c>
      <c r="R1541" s="72">
        <v>1</v>
      </c>
      <c r="S1541" s="75" t="s">
        <v>386</v>
      </c>
      <c r="T1541" s="88" t="s">
        <v>4</v>
      </c>
      <c r="U1541" s="75" t="s">
        <v>220</v>
      </c>
      <c r="V1541" s="72" t="str">
        <f t="shared" si="78"/>
        <v>INVERSION</v>
      </c>
      <c r="W1541" s="72"/>
      <c r="X1541" s="72"/>
      <c r="Y1541" s="72"/>
      <c r="Z1541" s="72"/>
      <c r="AA1541" s="72"/>
      <c r="AB1541" s="72"/>
      <c r="AC1541" s="72"/>
      <c r="AD1541" s="76"/>
    </row>
    <row r="1542" spans="1:30" ht="45" customHeight="1" x14ac:dyDescent="0.25">
      <c r="A1542" s="62">
        <v>1541</v>
      </c>
      <c r="B1542" s="68" t="s">
        <v>386</v>
      </c>
      <c r="C1542" s="64">
        <f t="shared" si="79"/>
        <v>3</v>
      </c>
      <c r="D1542" s="65">
        <v>45316</v>
      </c>
      <c r="E1542" s="66" t="s">
        <v>6947</v>
      </c>
      <c r="F1542" s="67" t="s">
        <v>5016</v>
      </c>
      <c r="G1542" s="68">
        <v>80161501</v>
      </c>
      <c r="H1542" s="69" t="s">
        <v>6677</v>
      </c>
      <c r="I1542" s="62" t="s">
        <v>154</v>
      </c>
      <c r="J1542" s="62" t="s">
        <v>154</v>
      </c>
      <c r="K1542" s="62">
        <v>11</v>
      </c>
      <c r="L1542" s="62" t="s">
        <v>223</v>
      </c>
      <c r="M1542" s="70" t="s">
        <v>224</v>
      </c>
      <c r="N1542" s="94">
        <v>76342959</v>
      </c>
      <c r="O1542" s="94">
        <v>76342959</v>
      </c>
      <c r="P1542" s="71" t="s">
        <v>225</v>
      </c>
      <c r="Q1542" s="71" t="s">
        <v>221</v>
      </c>
      <c r="R1542" s="72">
        <v>3</v>
      </c>
      <c r="S1542" s="75" t="s">
        <v>386</v>
      </c>
      <c r="T1542" s="88" t="s">
        <v>4</v>
      </c>
      <c r="U1542" s="75" t="s">
        <v>220</v>
      </c>
      <c r="V1542" s="72" t="str">
        <f t="shared" si="78"/>
        <v>INVERSION</v>
      </c>
      <c r="W1542" s="72"/>
      <c r="X1542" s="72"/>
      <c r="Y1542" s="72"/>
      <c r="Z1542" s="72"/>
      <c r="AA1542" s="72"/>
      <c r="AB1542" s="72"/>
      <c r="AC1542" s="72"/>
      <c r="AD1542" s="76"/>
    </row>
    <row r="1543" spans="1:30" ht="45" customHeight="1" x14ac:dyDescent="0.25">
      <c r="A1543" s="62">
        <v>1542</v>
      </c>
      <c r="B1543" s="68" t="s">
        <v>386</v>
      </c>
      <c r="C1543" s="64">
        <f t="shared" si="79"/>
        <v>1</v>
      </c>
      <c r="D1543" s="65">
        <v>45316</v>
      </c>
      <c r="E1543" s="66" t="s">
        <v>6947</v>
      </c>
      <c r="F1543" s="67" t="s">
        <v>5016</v>
      </c>
      <c r="G1543" s="68">
        <v>80161501</v>
      </c>
      <c r="H1543" s="69" t="s">
        <v>6678</v>
      </c>
      <c r="I1543" s="62" t="s">
        <v>154</v>
      </c>
      <c r="J1543" s="62" t="s">
        <v>154</v>
      </c>
      <c r="K1543" s="62">
        <v>11</v>
      </c>
      <c r="L1543" s="62" t="s">
        <v>223</v>
      </c>
      <c r="M1543" s="70" t="s">
        <v>224</v>
      </c>
      <c r="N1543" s="94">
        <v>27500000</v>
      </c>
      <c r="O1543" s="94">
        <v>27500000</v>
      </c>
      <c r="P1543" s="71" t="s">
        <v>225</v>
      </c>
      <c r="Q1543" s="71" t="s">
        <v>221</v>
      </c>
      <c r="R1543" s="72">
        <v>1</v>
      </c>
      <c r="S1543" s="75" t="s">
        <v>386</v>
      </c>
      <c r="T1543" s="88" t="s">
        <v>4</v>
      </c>
      <c r="U1543" s="75" t="s">
        <v>220</v>
      </c>
      <c r="V1543" s="72" t="str">
        <f t="shared" si="78"/>
        <v>INVERSION</v>
      </c>
      <c r="W1543" s="72"/>
      <c r="X1543" s="72"/>
      <c r="Y1543" s="72"/>
      <c r="Z1543" s="72"/>
      <c r="AA1543" s="72"/>
      <c r="AB1543" s="72"/>
      <c r="AC1543" s="72"/>
      <c r="AD1543" s="76"/>
    </row>
    <row r="1544" spans="1:30" ht="45" customHeight="1" x14ac:dyDescent="0.25">
      <c r="A1544" s="62">
        <v>1543</v>
      </c>
      <c r="B1544" s="68" t="s">
        <v>386</v>
      </c>
      <c r="C1544" s="64">
        <f t="shared" si="79"/>
        <v>1</v>
      </c>
      <c r="D1544" s="65">
        <v>45316</v>
      </c>
      <c r="E1544" s="66" t="s">
        <v>6947</v>
      </c>
      <c r="F1544" s="67" t="s">
        <v>5016</v>
      </c>
      <c r="G1544" s="68">
        <v>80161501</v>
      </c>
      <c r="H1544" s="69" t="s">
        <v>6679</v>
      </c>
      <c r="I1544" s="62" t="s">
        <v>154</v>
      </c>
      <c r="J1544" s="62" t="s">
        <v>154</v>
      </c>
      <c r="K1544" s="62">
        <v>11</v>
      </c>
      <c r="L1544" s="62" t="s">
        <v>223</v>
      </c>
      <c r="M1544" s="70" t="s">
        <v>224</v>
      </c>
      <c r="N1544" s="94">
        <v>49500000</v>
      </c>
      <c r="O1544" s="94">
        <v>49500000</v>
      </c>
      <c r="P1544" s="71" t="s">
        <v>225</v>
      </c>
      <c r="Q1544" s="71" t="s">
        <v>221</v>
      </c>
      <c r="R1544" s="72">
        <v>1</v>
      </c>
      <c r="S1544" s="75" t="s">
        <v>386</v>
      </c>
      <c r="T1544" s="88" t="s">
        <v>4</v>
      </c>
      <c r="U1544" s="75" t="s">
        <v>220</v>
      </c>
      <c r="V1544" s="72" t="str">
        <f t="shared" si="78"/>
        <v>INVERSION</v>
      </c>
      <c r="W1544" s="72"/>
      <c r="X1544" s="72"/>
      <c r="Y1544" s="72"/>
      <c r="Z1544" s="72"/>
      <c r="AA1544" s="72"/>
      <c r="AB1544" s="72"/>
      <c r="AC1544" s="72"/>
      <c r="AD1544" s="76"/>
    </row>
    <row r="1545" spans="1:30" ht="45" customHeight="1" x14ac:dyDescent="0.25">
      <c r="A1545" s="62">
        <v>1544</v>
      </c>
      <c r="B1545" s="68" t="s">
        <v>386</v>
      </c>
      <c r="C1545" s="64">
        <f t="shared" si="79"/>
        <v>1</v>
      </c>
      <c r="D1545" s="65">
        <v>45316</v>
      </c>
      <c r="E1545" s="66" t="s">
        <v>6947</v>
      </c>
      <c r="F1545" s="67" t="s">
        <v>5016</v>
      </c>
      <c r="G1545" s="68">
        <v>80161501</v>
      </c>
      <c r="H1545" s="69" t="s">
        <v>6680</v>
      </c>
      <c r="I1545" s="62" t="s">
        <v>154</v>
      </c>
      <c r="J1545" s="62" t="s">
        <v>154</v>
      </c>
      <c r="K1545" s="62">
        <v>11</v>
      </c>
      <c r="L1545" s="62" t="s">
        <v>223</v>
      </c>
      <c r="M1545" s="70" t="s">
        <v>224</v>
      </c>
      <c r="N1545" s="94">
        <v>44000000</v>
      </c>
      <c r="O1545" s="94">
        <v>44000000</v>
      </c>
      <c r="P1545" s="71" t="s">
        <v>225</v>
      </c>
      <c r="Q1545" s="71" t="s">
        <v>221</v>
      </c>
      <c r="R1545" s="72">
        <v>1</v>
      </c>
      <c r="S1545" s="75" t="s">
        <v>386</v>
      </c>
      <c r="T1545" s="88" t="s">
        <v>4</v>
      </c>
      <c r="U1545" s="75" t="s">
        <v>220</v>
      </c>
      <c r="V1545" s="72" t="str">
        <f t="shared" si="78"/>
        <v>INVERSION</v>
      </c>
      <c r="W1545" s="72"/>
      <c r="X1545" s="72"/>
      <c r="Y1545" s="72"/>
      <c r="Z1545" s="72"/>
      <c r="AA1545" s="72"/>
      <c r="AB1545" s="72"/>
      <c r="AC1545" s="72"/>
      <c r="AD1545" s="76"/>
    </row>
    <row r="1546" spans="1:30" ht="45" customHeight="1" x14ac:dyDescent="0.25">
      <c r="A1546" s="62">
        <v>1545</v>
      </c>
      <c r="B1546" s="68" t="s">
        <v>389</v>
      </c>
      <c r="C1546" s="64">
        <f t="shared" si="79"/>
        <v>4</v>
      </c>
      <c r="D1546" s="65">
        <v>45316</v>
      </c>
      <c r="E1546" s="66" t="s">
        <v>6947</v>
      </c>
      <c r="F1546" s="67" t="s">
        <v>5016</v>
      </c>
      <c r="G1546" s="68">
        <v>80161501</v>
      </c>
      <c r="H1546" s="69" t="s">
        <v>6681</v>
      </c>
      <c r="I1546" s="62" t="s">
        <v>154</v>
      </c>
      <c r="J1546" s="62" t="s">
        <v>154</v>
      </c>
      <c r="K1546" s="62">
        <v>11</v>
      </c>
      <c r="L1546" s="62" t="s">
        <v>223</v>
      </c>
      <c r="M1546" s="70" t="s">
        <v>224</v>
      </c>
      <c r="N1546" s="94">
        <v>142800000</v>
      </c>
      <c r="O1546" s="94">
        <v>142800000</v>
      </c>
      <c r="P1546" s="71" t="s">
        <v>225</v>
      </c>
      <c r="Q1546" s="71" t="s">
        <v>221</v>
      </c>
      <c r="R1546" s="72">
        <v>4</v>
      </c>
      <c r="S1546" s="75" t="s">
        <v>389</v>
      </c>
      <c r="T1546" s="88" t="s">
        <v>4</v>
      </c>
      <c r="U1546" s="75" t="s">
        <v>220</v>
      </c>
      <c r="V1546" s="72" t="str">
        <f t="shared" si="78"/>
        <v>INVERSION</v>
      </c>
      <c r="W1546" s="72"/>
      <c r="X1546" s="72"/>
      <c r="Y1546" s="72"/>
      <c r="Z1546" s="72"/>
      <c r="AA1546" s="72"/>
      <c r="AB1546" s="72"/>
      <c r="AC1546" s="72"/>
      <c r="AD1546" s="76"/>
    </row>
    <row r="1547" spans="1:30" ht="45" customHeight="1" x14ac:dyDescent="0.25">
      <c r="A1547" s="62">
        <v>1546</v>
      </c>
      <c r="B1547" s="68" t="s">
        <v>389</v>
      </c>
      <c r="C1547" s="64">
        <f t="shared" si="79"/>
        <v>3</v>
      </c>
      <c r="D1547" s="65">
        <v>45316</v>
      </c>
      <c r="E1547" s="66" t="s">
        <v>6947</v>
      </c>
      <c r="F1547" s="67" t="s">
        <v>5016</v>
      </c>
      <c r="G1547" s="68">
        <v>80161501</v>
      </c>
      <c r="H1547" s="69" t="s">
        <v>6682</v>
      </c>
      <c r="I1547" s="62" t="s">
        <v>154</v>
      </c>
      <c r="J1547" s="62" t="s">
        <v>154</v>
      </c>
      <c r="K1547" s="62">
        <v>11</v>
      </c>
      <c r="L1547" s="62" t="s">
        <v>223</v>
      </c>
      <c r="M1547" s="70" t="s">
        <v>224</v>
      </c>
      <c r="N1547" s="94">
        <v>126000000</v>
      </c>
      <c r="O1547" s="94">
        <v>126000000</v>
      </c>
      <c r="P1547" s="71" t="s">
        <v>225</v>
      </c>
      <c r="Q1547" s="71" t="s">
        <v>221</v>
      </c>
      <c r="R1547" s="72">
        <v>3</v>
      </c>
      <c r="S1547" s="75" t="s">
        <v>389</v>
      </c>
      <c r="T1547" s="88" t="s">
        <v>4</v>
      </c>
      <c r="U1547" s="75" t="s">
        <v>220</v>
      </c>
      <c r="V1547" s="72" t="str">
        <f t="shared" si="78"/>
        <v>INVERSION</v>
      </c>
      <c r="W1547" s="72"/>
      <c r="X1547" s="72"/>
      <c r="Y1547" s="72"/>
      <c r="Z1547" s="72"/>
      <c r="AA1547" s="72"/>
      <c r="AB1547" s="72"/>
      <c r="AC1547" s="72"/>
      <c r="AD1547" s="76"/>
    </row>
    <row r="1548" spans="1:30" ht="45" customHeight="1" x14ac:dyDescent="0.25">
      <c r="A1548" s="62">
        <v>1547</v>
      </c>
      <c r="B1548" s="68" t="s">
        <v>389</v>
      </c>
      <c r="C1548" s="64">
        <f t="shared" si="79"/>
        <v>1</v>
      </c>
      <c r="D1548" s="65">
        <v>45316</v>
      </c>
      <c r="E1548" s="66" t="s">
        <v>6947</v>
      </c>
      <c r="F1548" s="67" t="s">
        <v>5016</v>
      </c>
      <c r="G1548" s="68">
        <v>80161501</v>
      </c>
      <c r="H1548" s="69" t="s">
        <v>6683</v>
      </c>
      <c r="I1548" s="62" t="s">
        <v>154</v>
      </c>
      <c r="J1548" s="62" t="s">
        <v>154</v>
      </c>
      <c r="K1548" s="62">
        <v>11</v>
      </c>
      <c r="L1548" s="62" t="s">
        <v>223</v>
      </c>
      <c r="M1548" s="70" t="s">
        <v>224</v>
      </c>
      <c r="N1548" s="94">
        <v>42000000</v>
      </c>
      <c r="O1548" s="94">
        <v>42000000</v>
      </c>
      <c r="P1548" s="71" t="s">
        <v>225</v>
      </c>
      <c r="Q1548" s="71" t="s">
        <v>221</v>
      </c>
      <c r="R1548" s="72">
        <v>1</v>
      </c>
      <c r="S1548" s="75" t="s">
        <v>389</v>
      </c>
      <c r="T1548" s="88" t="s">
        <v>4</v>
      </c>
      <c r="U1548" s="75" t="s">
        <v>220</v>
      </c>
      <c r="V1548" s="72" t="str">
        <f t="shared" si="78"/>
        <v>INVERSION</v>
      </c>
      <c r="W1548" s="72"/>
      <c r="X1548" s="72"/>
      <c r="Y1548" s="72"/>
      <c r="Z1548" s="72"/>
      <c r="AA1548" s="72"/>
      <c r="AB1548" s="72"/>
      <c r="AC1548" s="72"/>
      <c r="AD1548" s="76"/>
    </row>
    <row r="1549" spans="1:30" ht="45" customHeight="1" x14ac:dyDescent="0.25">
      <c r="A1549" s="62">
        <v>1548</v>
      </c>
      <c r="B1549" s="68" t="s">
        <v>389</v>
      </c>
      <c r="C1549" s="64">
        <f t="shared" si="79"/>
        <v>2</v>
      </c>
      <c r="D1549" s="65">
        <v>45316</v>
      </c>
      <c r="E1549" s="66" t="s">
        <v>6947</v>
      </c>
      <c r="F1549" s="67" t="s">
        <v>5016</v>
      </c>
      <c r="G1549" s="68">
        <v>80161501</v>
      </c>
      <c r="H1549" s="69" t="s">
        <v>6684</v>
      </c>
      <c r="I1549" s="62" t="s">
        <v>154</v>
      </c>
      <c r="J1549" s="62" t="s">
        <v>154</v>
      </c>
      <c r="K1549" s="62">
        <v>11</v>
      </c>
      <c r="L1549" s="62" t="s">
        <v>223</v>
      </c>
      <c r="M1549" s="70" t="s">
        <v>224</v>
      </c>
      <c r="N1549" s="94">
        <v>66609417</v>
      </c>
      <c r="O1549" s="94">
        <v>66609417</v>
      </c>
      <c r="P1549" s="71" t="s">
        <v>225</v>
      </c>
      <c r="Q1549" s="71" t="s">
        <v>221</v>
      </c>
      <c r="R1549" s="72">
        <v>2</v>
      </c>
      <c r="S1549" s="75" t="s">
        <v>389</v>
      </c>
      <c r="T1549" s="88" t="s">
        <v>4</v>
      </c>
      <c r="U1549" s="75" t="s">
        <v>220</v>
      </c>
      <c r="V1549" s="72" t="str">
        <f t="shared" si="78"/>
        <v>INVERSION</v>
      </c>
      <c r="W1549" s="72"/>
      <c r="X1549" s="72"/>
      <c r="Y1549" s="72"/>
      <c r="Z1549" s="72"/>
      <c r="AA1549" s="72"/>
      <c r="AB1549" s="72"/>
      <c r="AC1549" s="72"/>
      <c r="AD1549" s="76"/>
    </row>
    <row r="1550" spans="1:30" ht="45" customHeight="1" x14ac:dyDescent="0.25">
      <c r="A1550" s="62">
        <v>1549</v>
      </c>
      <c r="B1550" s="68" t="s">
        <v>389</v>
      </c>
      <c r="C1550" s="64">
        <f t="shared" si="79"/>
        <v>1</v>
      </c>
      <c r="D1550" s="65">
        <v>45316</v>
      </c>
      <c r="E1550" s="66" t="s">
        <v>6947</v>
      </c>
      <c r="F1550" s="67" t="s">
        <v>5016</v>
      </c>
      <c r="G1550" s="68">
        <v>80161501</v>
      </c>
      <c r="H1550" s="69" t="s">
        <v>6685</v>
      </c>
      <c r="I1550" s="62" t="s">
        <v>154</v>
      </c>
      <c r="J1550" s="62" t="s">
        <v>154</v>
      </c>
      <c r="K1550" s="62">
        <v>11</v>
      </c>
      <c r="L1550" s="62" t="s">
        <v>223</v>
      </c>
      <c r="M1550" s="70" t="s">
        <v>224</v>
      </c>
      <c r="N1550" s="94">
        <v>59448596</v>
      </c>
      <c r="O1550" s="94">
        <v>59448596</v>
      </c>
      <c r="P1550" s="71" t="s">
        <v>225</v>
      </c>
      <c r="Q1550" s="71" t="s">
        <v>221</v>
      </c>
      <c r="R1550" s="72">
        <v>1</v>
      </c>
      <c r="S1550" s="75" t="s">
        <v>389</v>
      </c>
      <c r="T1550" s="88" t="s">
        <v>4</v>
      </c>
      <c r="U1550" s="75" t="s">
        <v>220</v>
      </c>
      <c r="V1550" s="72" t="str">
        <f t="shared" si="78"/>
        <v>INVERSION</v>
      </c>
      <c r="W1550" s="72"/>
      <c r="X1550" s="72"/>
      <c r="Y1550" s="72"/>
      <c r="Z1550" s="72"/>
      <c r="AA1550" s="72"/>
      <c r="AB1550" s="72"/>
      <c r="AC1550" s="72"/>
      <c r="AD1550" s="76"/>
    </row>
    <row r="1551" spans="1:30" ht="45" customHeight="1" x14ac:dyDescent="0.25">
      <c r="A1551" s="62">
        <v>1550</v>
      </c>
      <c r="B1551" s="68" t="s">
        <v>389</v>
      </c>
      <c r="C1551" s="64">
        <f t="shared" si="79"/>
        <v>1</v>
      </c>
      <c r="D1551" s="65">
        <v>45316</v>
      </c>
      <c r="E1551" s="66" t="s">
        <v>6947</v>
      </c>
      <c r="F1551" s="67" t="s">
        <v>5016</v>
      </c>
      <c r="G1551" s="68">
        <v>80161501</v>
      </c>
      <c r="H1551" s="69" t="s">
        <v>6686</v>
      </c>
      <c r="I1551" s="62" t="s">
        <v>154</v>
      </c>
      <c r="J1551" s="62" t="s">
        <v>154</v>
      </c>
      <c r="K1551" s="62">
        <v>11</v>
      </c>
      <c r="L1551" s="62" t="s">
        <v>223</v>
      </c>
      <c r="M1551" s="70" t="s">
        <v>224</v>
      </c>
      <c r="N1551" s="94">
        <v>73500000</v>
      </c>
      <c r="O1551" s="94">
        <v>73500000</v>
      </c>
      <c r="P1551" s="71" t="s">
        <v>225</v>
      </c>
      <c r="Q1551" s="71" t="s">
        <v>221</v>
      </c>
      <c r="R1551" s="72">
        <v>1</v>
      </c>
      <c r="S1551" s="75" t="s">
        <v>389</v>
      </c>
      <c r="T1551" s="88" t="s">
        <v>4</v>
      </c>
      <c r="U1551" s="75" t="s">
        <v>220</v>
      </c>
      <c r="V1551" s="72" t="str">
        <f t="shared" si="78"/>
        <v>INVERSION</v>
      </c>
      <c r="W1551" s="72"/>
      <c r="X1551" s="72"/>
      <c r="Y1551" s="72"/>
      <c r="Z1551" s="72"/>
      <c r="AA1551" s="72"/>
      <c r="AB1551" s="72"/>
      <c r="AC1551" s="72"/>
      <c r="AD1551" s="76"/>
    </row>
    <row r="1552" spans="1:30" ht="45" customHeight="1" x14ac:dyDescent="0.25">
      <c r="A1552" s="62">
        <v>1551</v>
      </c>
      <c r="B1552" s="68" t="s">
        <v>389</v>
      </c>
      <c r="C1552" s="64">
        <f t="shared" si="79"/>
        <v>1</v>
      </c>
      <c r="D1552" s="65">
        <v>45316</v>
      </c>
      <c r="E1552" s="66" t="s">
        <v>6947</v>
      </c>
      <c r="F1552" s="67" t="s">
        <v>5016</v>
      </c>
      <c r="G1552" s="68">
        <v>80161501</v>
      </c>
      <c r="H1552" s="69" t="s">
        <v>6687</v>
      </c>
      <c r="I1552" s="62" t="s">
        <v>154</v>
      </c>
      <c r="J1552" s="62" t="s">
        <v>154</v>
      </c>
      <c r="K1552" s="62">
        <v>11</v>
      </c>
      <c r="L1552" s="62" t="s">
        <v>223</v>
      </c>
      <c r="M1552" s="70" t="s">
        <v>224</v>
      </c>
      <c r="N1552" s="94">
        <v>47782088</v>
      </c>
      <c r="O1552" s="94">
        <v>47782088</v>
      </c>
      <c r="P1552" s="71" t="s">
        <v>225</v>
      </c>
      <c r="Q1552" s="71" t="s">
        <v>221</v>
      </c>
      <c r="R1552" s="72">
        <v>1</v>
      </c>
      <c r="S1552" s="75" t="s">
        <v>389</v>
      </c>
      <c r="T1552" s="88" t="s">
        <v>4</v>
      </c>
      <c r="U1552" s="75" t="s">
        <v>220</v>
      </c>
      <c r="V1552" s="72" t="str">
        <f t="shared" si="78"/>
        <v>INVERSION</v>
      </c>
      <c r="W1552" s="72"/>
      <c r="X1552" s="72"/>
      <c r="Y1552" s="72"/>
      <c r="Z1552" s="72"/>
      <c r="AA1552" s="72"/>
      <c r="AB1552" s="72"/>
      <c r="AC1552" s="72"/>
      <c r="AD1552" s="76"/>
    </row>
    <row r="1553" spans="1:30" ht="45" customHeight="1" x14ac:dyDescent="0.25">
      <c r="A1553" s="62">
        <v>1552</v>
      </c>
      <c r="B1553" s="68" t="s">
        <v>389</v>
      </c>
      <c r="C1553" s="64">
        <f t="shared" si="79"/>
        <v>5</v>
      </c>
      <c r="D1553" s="65">
        <v>45316</v>
      </c>
      <c r="E1553" s="66" t="s">
        <v>6947</v>
      </c>
      <c r="F1553" s="67" t="s">
        <v>5016</v>
      </c>
      <c r="G1553" s="68">
        <v>80161501</v>
      </c>
      <c r="H1553" s="69" t="s">
        <v>6688</v>
      </c>
      <c r="I1553" s="62" t="s">
        <v>154</v>
      </c>
      <c r="J1553" s="62" t="s">
        <v>154</v>
      </c>
      <c r="K1553" s="62">
        <v>11</v>
      </c>
      <c r="L1553" s="62" t="s">
        <v>223</v>
      </c>
      <c r="M1553" s="70" t="s">
        <v>224</v>
      </c>
      <c r="N1553" s="94">
        <v>121460850</v>
      </c>
      <c r="O1553" s="94">
        <v>121460850</v>
      </c>
      <c r="P1553" s="71" t="s">
        <v>225</v>
      </c>
      <c r="Q1553" s="71" t="s">
        <v>221</v>
      </c>
      <c r="R1553" s="72">
        <v>5</v>
      </c>
      <c r="S1553" s="75" t="s">
        <v>389</v>
      </c>
      <c r="T1553" s="88" t="s">
        <v>4</v>
      </c>
      <c r="U1553" s="75" t="s">
        <v>220</v>
      </c>
      <c r="V1553" s="72" t="str">
        <f t="shared" si="78"/>
        <v>INVERSION</v>
      </c>
      <c r="W1553" s="72"/>
      <c r="X1553" s="72"/>
      <c r="Y1553" s="72"/>
      <c r="Z1553" s="72"/>
      <c r="AA1553" s="72"/>
      <c r="AB1553" s="72"/>
      <c r="AC1553" s="72"/>
      <c r="AD1553" s="76"/>
    </row>
    <row r="1554" spans="1:30" ht="45" customHeight="1" x14ac:dyDescent="0.25">
      <c r="A1554" s="62">
        <v>1553</v>
      </c>
      <c r="B1554" s="68" t="s">
        <v>389</v>
      </c>
      <c r="C1554" s="64">
        <f t="shared" si="79"/>
        <v>1</v>
      </c>
      <c r="D1554" s="65">
        <v>45316</v>
      </c>
      <c r="E1554" s="66" t="s">
        <v>6947</v>
      </c>
      <c r="F1554" s="67" t="s">
        <v>5016</v>
      </c>
      <c r="G1554" s="68">
        <v>80161501</v>
      </c>
      <c r="H1554" s="69" t="s">
        <v>6689</v>
      </c>
      <c r="I1554" s="62" t="s">
        <v>154</v>
      </c>
      <c r="J1554" s="62" t="s">
        <v>154</v>
      </c>
      <c r="K1554" s="62">
        <v>11</v>
      </c>
      <c r="L1554" s="62" t="s">
        <v>223</v>
      </c>
      <c r="M1554" s="70" t="s">
        <v>224</v>
      </c>
      <c r="N1554" s="94">
        <v>73500000</v>
      </c>
      <c r="O1554" s="94">
        <v>73500000</v>
      </c>
      <c r="P1554" s="71" t="s">
        <v>225</v>
      </c>
      <c r="Q1554" s="71" t="s">
        <v>221</v>
      </c>
      <c r="R1554" s="72">
        <v>1</v>
      </c>
      <c r="S1554" s="75" t="s">
        <v>389</v>
      </c>
      <c r="T1554" s="88" t="s">
        <v>4</v>
      </c>
      <c r="U1554" s="75" t="s">
        <v>220</v>
      </c>
      <c r="V1554" s="72" t="str">
        <f t="shared" ref="V1554:V1617" si="80">IF(T1554="NA","FUNCIONAMIENTO",IF(T1554&gt;0,"INVERSION",))</f>
        <v>INVERSION</v>
      </c>
      <c r="W1554" s="72"/>
      <c r="X1554" s="72"/>
      <c r="Y1554" s="72"/>
      <c r="Z1554" s="72"/>
      <c r="AA1554" s="72"/>
      <c r="AB1554" s="72"/>
      <c r="AC1554" s="72"/>
      <c r="AD1554" s="76"/>
    </row>
    <row r="1555" spans="1:30" ht="45" customHeight="1" x14ac:dyDescent="0.25">
      <c r="A1555" s="62">
        <v>1554</v>
      </c>
      <c r="B1555" s="68" t="s">
        <v>389</v>
      </c>
      <c r="C1555" s="64">
        <f t="shared" si="79"/>
        <v>1</v>
      </c>
      <c r="D1555" s="65">
        <v>45316</v>
      </c>
      <c r="E1555" s="66" t="s">
        <v>6947</v>
      </c>
      <c r="F1555" s="67" t="s">
        <v>5016</v>
      </c>
      <c r="G1555" s="68">
        <v>80161501</v>
      </c>
      <c r="H1555" s="69" t="s">
        <v>6690</v>
      </c>
      <c r="I1555" s="62" t="s">
        <v>154</v>
      </c>
      <c r="J1555" s="62" t="s">
        <v>154</v>
      </c>
      <c r="K1555" s="62">
        <v>11</v>
      </c>
      <c r="L1555" s="62" t="s">
        <v>223</v>
      </c>
      <c r="M1555" s="70" t="s">
        <v>224</v>
      </c>
      <c r="N1555" s="94">
        <v>31918372</v>
      </c>
      <c r="O1555" s="94">
        <v>31918372</v>
      </c>
      <c r="P1555" s="71" t="s">
        <v>225</v>
      </c>
      <c r="Q1555" s="71" t="s">
        <v>221</v>
      </c>
      <c r="R1555" s="72">
        <v>1</v>
      </c>
      <c r="S1555" s="75" t="s">
        <v>389</v>
      </c>
      <c r="T1555" s="88" t="s">
        <v>4</v>
      </c>
      <c r="U1555" s="75" t="s">
        <v>220</v>
      </c>
      <c r="V1555" s="72" t="str">
        <f t="shared" si="80"/>
        <v>INVERSION</v>
      </c>
      <c r="W1555" s="72"/>
      <c r="X1555" s="72"/>
      <c r="Y1555" s="72"/>
      <c r="Z1555" s="72"/>
      <c r="AA1555" s="72"/>
      <c r="AB1555" s="72"/>
      <c r="AC1555" s="72"/>
      <c r="AD1555" s="76"/>
    </row>
    <row r="1556" spans="1:30" ht="45" customHeight="1" x14ac:dyDescent="0.25">
      <c r="A1556" s="62">
        <v>1555</v>
      </c>
      <c r="B1556" s="68" t="s">
        <v>389</v>
      </c>
      <c r="C1556" s="64">
        <f t="shared" si="79"/>
        <v>1</v>
      </c>
      <c r="D1556" s="65">
        <v>45316</v>
      </c>
      <c r="E1556" s="66" t="s">
        <v>6947</v>
      </c>
      <c r="F1556" s="67" t="s">
        <v>5016</v>
      </c>
      <c r="G1556" s="68">
        <v>80161501</v>
      </c>
      <c r="H1556" s="69" t="s">
        <v>6691</v>
      </c>
      <c r="I1556" s="62" t="s">
        <v>154</v>
      </c>
      <c r="J1556" s="62" t="s">
        <v>154</v>
      </c>
      <c r="K1556" s="62">
        <v>11</v>
      </c>
      <c r="L1556" s="62" t="s">
        <v>223</v>
      </c>
      <c r="M1556" s="70" t="s">
        <v>224</v>
      </c>
      <c r="N1556" s="94">
        <v>35597667</v>
      </c>
      <c r="O1556" s="94">
        <v>35597667</v>
      </c>
      <c r="P1556" s="71" t="s">
        <v>225</v>
      </c>
      <c r="Q1556" s="71" t="s">
        <v>221</v>
      </c>
      <c r="R1556" s="72">
        <v>1</v>
      </c>
      <c r="S1556" s="75" t="s">
        <v>389</v>
      </c>
      <c r="T1556" s="88" t="s">
        <v>4</v>
      </c>
      <c r="U1556" s="75" t="s">
        <v>220</v>
      </c>
      <c r="V1556" s="72" t="str">
        <f t="shared" si="80"/>
        <v>INVERSION</v>
      </c>
      <c r="W1556" s="72"/>
      <c r="X1556" s="72"/>
      <c r="Y1556" s="72"/>
      <c r="Z1556" s="72"/>
      <c r="AA1556" s="72"/>
      <c r="AB1556" s="72"/>
      <c r="AC1556" s="72"/>
      <c r="AD1556" s="76"/>
    </row>
    <row r="1557" spans="1:30" ht="45" customHeight="1" x14ac:dyDescent="0.25">
      <c r="A1557" s="62">
        <v>1556</v>
      </c>
      <c r="B1557" s="68" t="s">
        <v>389</v>
      </c>
      <c r="C1557" s="64">
        <f t="shared" si="79"/>
        <v>1</v>
      </c>
      <c r="D1557" s="65">
        <v>45316</v>
      </c>
      <c r="E1557" s="66" t="s">
        <v>6947</v>
      </c>
      <c r="F1557" s="67" t="s">
        <v>5016</v>
      </c>
      <c r="G1557" s="68">
        <v>80161501</v>
      </c>
      <c r="H1557" s="69" t="s">
        <v>6692</v>
      </c>
      <c r="I1557" s="62" t="s">
        <v>154</v>
      </c>
      <c r="J1557" s="62" t="s">
        <v>154</v>
      </c>
      <c r="K1557" s="62">
        <v>8</v>
      </c>
      <c r="L1557" s="62" t="s">
        <v>223</v>
      </c>
      <c r="M1557" s="70" t="s">
        <v>224</v>
      </c>
      <c r="N1557" s="94">
        <v>45116038</v>
      </c>
      <c r="O1557" s="94">
        <v>45116038</v>
      </c>
      <c r="P1557" s="71" t="s">
        <v>225</v>
      </c>
      <c r="Q1557" s="71" t="s">
        <v>221</v>
      </c>
      <c r="R1557" s="72">
        <v>1</v>
      </c>
      <c r="S1557" s="75" t="s">
        <v>389</v>
      </c>
      <c r="T1557" s="88" t="s">
        <v>4</v>
      </c>
      <c r="U1557" s="75" t="s">
        <v>220</v>
      </c>
      <c r="V1557" s="72" t="str">
        <f t="shared" si="80"/>
        <v>INVERSION</v>
      </c>
      <c r="W1557" s="72"/>
      <c r="X1557" s="72"/>
      <c r="Y1557" s="72"/>
      <c r="Z1557" s="72"/>
      <c r="AA1557" s="72"/>
      <c r="AB1557" s="72"/>
      <c r="AC1557" s="72"/>
      <c r="AD1557" s="76"/>
    </row>
    <row r="1558" spans="1:30" ht="45" customHeight="1" x14ac:dyDescent="0.25">
      <c r="A1558" s="62">
        <v>1557</v>
      </c>
      <c r="B1558" s="68" t="s">
        <v>389</v>
      </c>
      <c r="C1558" s="64">
        <f t="shared" si="79"/>
        <v>1</v>
      </c>
      <c r="D1558" s="65">
        <v>45316</v>
      </c>
      <c r="E1558" s="66" t="s">
        <v>6947</v>
      </c>
      <c r="F1558" s="67" t="s">
        <v>5016</v>
      </c>
      <c r="G1558" s="68">
        <v>80161501</v>
      </c>
      <c r="H1558" s="69" t="s">
        <v>6693</v>
      </c>
      <c r="I1558" s="62" t="s">
        <v>154</v>
      </c>
      <c r="J1558" s="62" t="s">
        <v>154</v>
      </c>
      <c r="K1558" s="62">
        <v>8</v>
      </c>
      <c r="L1558" s="62" t="s">
        <v>223</v>
      </c>
      <c r="M1558" s="70" t="s">
        <v>224</v>
      </c>
      <c r="N1558" s="94">
        <v>18508320</v>
      </c>
      <c r="O1558" s="94">
        <v>18508320</v>
      </c>
      <c r="P1558" s="71" t="s">
        <v>225</v>
      </c>
      <c r="Q1558" s="71" t="s">
        <v>221</v>
      </c>
      <c r="R1558" s="72">
        <v>1</v>
      </c>
      <c r="S1558" s="75" t="s">
        <v>389</v>
      </c>
      <c r="T1558" s="88" t="s">
        <v>4</v>
      </c>
      <c r="U1558" s="75" t="s">
        <v>220</v>
      </c>
      <c r="V1558" s="72" t="str">
        <f t="shared" si="80"/>
        <v>INVERSION</v>
      </c>
      <c r="W1558" s="72"/>
      <c r="X1558" s="72"/>
      <c r="Y1558" s="72"/>
      <c r="Z1558" s="72"/>
      <c r="AA1558" s="72"/>
      <c r="AB1558" s="72"/>
      <c r="AC1558" s="72"/>
      <c r="AD1558" s="76"/>
    </row>
    <row r="1559" spans="1:30" ht="45" customHeight="1" x14ac:dyDescent="0.25">
      <c r="A1559" s="62">
        <v>1558</v>
      </c>
      <c r="B1559" s="68" t="s">
        <v>389</v>
      </c>
      <c r="C1559" s="64">
        <f t="shared" si="79"/>
        <v>1</v>
      </c>
      <c r="D1559" s="65">
        <v>45316</v>
      </c>
      <c r="E1559" s="66" t="s">
        <v>6947</v>
      </c>
      <c r="F1559" s="67" t="s">
        <v>5016</v>
      </c>
      <c r="G1559" s="68">
        <v>80161501</v>
      </c>
      <c r="H1559" s="69" t="s">
        <v>6694</v>
      </c>
      <c r="I1559" s="62" t="s">
        <v>154</v>
      </c>
      <c r="J1559" s="62" t="s">
        <v>154</v>
      </c>
      <c r="K1559" s="62">
        <v>8</v>
      </c>
      <c r="L1559" s="62" t="s">
        <v>223</v>
      </c>
      <c r="M1559" s="70" t="s">
        <v>224</v>
      </c>
      <c r="N1559" s="94">
        <v>37755544</v>
      </c>
      <c r="O1559" s="94">
        <v>37755544</v>
      </c>
      <c r="P1559" s="71" t="s">
        <v>225</v>
      </c>
      <c r="Q1559" s="71" t="s">
        <v>221</v>
      </c>
      <c r="R1559" s="72">
        <v>1</v>
      </c>
      <c r="S1559" s="75" t="s">
        <v>389</v>
      </c>
      <c r="T1559" s="88" t="s">
        <v>4</v>
      </c>
      <c r="U1559" s="75" t="s">
        <v>220</v>
      </c>
      <c r="V1559" s="72" t="str">
        <f t="shared" si="80"/>
        <v>INVERSION</v>
      </c>
      <c r="W1559" s="72"/>
      <c r="X1559" s="72"/>
      <c r="Y1559" s="72"/>
      <c r="Z1559" s="72"/>
      <c r="AA1559" s="72"/>
      <c r="AB1559" s="72"/>
      <c r="AC1559" s="72"/>
      <c r="AD1559" s="76"/>
    </row>
    <row r="1560" spans="1:30" ht="45" customHeight="1" x14ac:dyDescent="0.25">
      <c r="A1560" s="62">
        <v>1559</v>
      </c>
      <c r="B1560" s="68" t="s">
        <v>389</v>
      </c>
      <c r="C1560" s="64">
        <f t="shared" si="79"/>
        <v>1</v>
      </c>
      <c r="D1560" s="65">
        <v>45316</v>
      </c>
      <c r="E1560" s="66" t="s">
        <v>6947</v>
      </c>
      <c r="F1560" s="67" t="s">
        <v>5016</v>
      </c>
      <c r="G1560" s="68">
        <v>80161501</v>
      </c>
      <c r="H1560" s="69" t="s">
        <v>6695</v>
      </c>
      <c r="I1560" s="62" t="s">
        <v>154</v>
      </c>
      <c r="J1560" s="62" t="s">
        <v>154</v>
      </c>
      <c r="K1560" s="62">
        <v>8</v>
      </c>
      <c r="L1560" s="62" t="s">
        <v>223</v>
      </c>
      <c r="M1560" s="70" t="s">
        <v>224</v>
      </c>
      <c r="N1560" s="94">
        <v>32000000</v>
      </c>
      <c r="O1560" s="94">
        <v>32000000</v>
      </c>
      <c r="P1560" s="71" t="s">
        <v>225</v>
      </c>
      <c r="Q1560" s="71" t="s">
        <v>221</v>
      </c>
      <c r="R1560" s="72">
        <v>1</v>
      </c>
      <c r="S1560" s="75" t="s">
        <v>389</v>
      </c>
      <c r="T1560" s="88" t="s">
        <v>4</v>
      </c>
      <c r="U1560" s="75" t="s">
        <v>220</v>
      </c>
      <c r="V1560" s="72" t="str">
        <f t="shared" si="80"/>
        <v>INVERSION</v>
      </c>
      <c r="W1560" s="72"/>
      <c r="X1560" s="72"/>
      <c r="Y1560" s="72"/>
      <c r="Z1560" s="72"/>
      <c r="AA1560" s="72"/>
      <c r="AB1560" s="72"/>
      <c r="AC1560" s="72"/>
      <c r="AD1560" s="76"/>
    </row>
    <row r="1561" spans="1:30" ht="45" customHeight="1" x14ac:dyDescent="0.25">
      <c r="A1561" s="62">
        <v>1560</v>
      </c>
      <c r="B1561" s="68" t="s">
        <v>389</v>
      </c>
      <c r="C1561" s="64">
        <f t="shared" si="79"/>
        <v>1</v>
      </c>
      <c r="D1561" s="65">
        <v>45316</v>
      </c>
      <c r="E1561" s="66" t="s">
        <v>6947</v>
      </c>
      <c r="F1561" s="67" t="s">
        <v>5016</v>
      </c>
      <c r="G1561" s="68">
        <v>80161501</v>
      </c>
      <c r="H1561" s="69" t="s">
        <v>6696</v>
      </c>
      <c r="I1561" s="62" t="s">
        <v>154</v>
      </c>
      <c r="J1561" s="62" t="s">
        <v>154</v>
      </c>
      <c r="K1561" s="62">
        <v>11</v>
      </c>
      <c r="L1561" s="62" t="s">
        <v>223</v>
      </c>
      <c r="M1561" s="70" t="s">
        <v>224</v>
      </c>
      <c r="N1561" s="94">
        <v>51913873</v>
      </c>
      <c r="O1561" s="94">
        <v>51913873</v>
      </c>
      <c r="P1561" s="71" t="s">
        <v>225</v>
      </c>
      <c r="Q1561" s="71" t="s">
        <v>221</v>
      </c>
      <c r="R1561" s="72">
        <v>1</v>
      </c>
      <c r="S1561" s="75" t="s">
        <v>389</v>
      </c>
      <c r="T1561" s="88" t="s">
        <v>4</v>
      </c>
      <c r="U1561" s="75" t="s">
        <v>1978</v>
      </c>
      <c r="V1561" s="72" t="str">
        <f t="shared" si="80"/>
        <v>INVERSION</v>
      </c>
      <c r="W1561" s="72"/>
      <c r="X1561" s="72"/>
      <c r="Y1561" s="72"/>
      <c r="Z1561" s="72"/>
      <c r="AA1561" s="72"/>
      <c r="AB1561" s="72"/>
      <c r="AC1561" s="72"/>
      <c r="AD1561" s="76"/>
    </row>
    <row r="1562" spans="1:30" ht="45" customHeight="1" x14ac:dyDescent="0.25">
      <c r="A1562" s="62">
        <v>1561</v>
      </c>
      <c r="B1562" s="68" t="s">
        <v>392</v>
      </c>
      <c r="C1562" s="64">
        <f t="shared" si="79"/>
        <v>2</v>
      </c>
      <c r="D1562" s="65">
        <v>45316</v>
      </c>
      <c r="E1562" s="66" t="s">
        <v>6947</v>
      </c>
      <c r="F1562" s="67" t="s">
        <v>5016</v>
      </c>
      <c r="G1562" s="68">
        <v>80161501</v>
      </c>
      <c r="H1562" s="69" t="s">
        <v>6697</v>
      </c>
      <c r="I1562" s="62" t="s">
        <v>154</v>
      </c>
      <c r="J1562" s="62" t="s">
        <v>154</v>
      </c>
      <c r="K1562" s="62">
        <v>11</v>
      </c>
      <c r="L1562" s="62" t="s">
        <v>223</v>
      </c>
      <c r="M1562" s="70" t="s">
        <v>224</v>
      </c>
      <c r="N1562" s="94">
        <v>74585588</v>
      </c>
      <c r="O1562" s="94">
        <v>74585588</v>
      </c>
      <c r="P1562" s="71" t="s">
        <v>225</v>
      </c>
      <c r="Q1562" s="71" t="s">
        <v>221</v>
      </c>
      <c r="R1562" s="72">
        <v>2</v>
      </c>
      <c r="S1562" s="75" t="s">
        <v>392</v>
      </c>
      <c r="T1562" s="88" t="s">
        <v>4</v>
      </c>
      <c r="U1562" s="75" t="s">
        <v>220</v>
      </c>
      <c r="V1562" s="72" t="str">
        <f t="shared" si="80"/>
        <v>INVERSION</v>
      </c>
      <c r="W1562" s="72"/>
      <c r="X1562" s="72"/>
      <c r="Y1562" s="72"/>
      <c r="Z1562" s="72"/>
      <c r="AA1562" s="72"/>
      <c r="AB1562" s="72"/>
      <c r="AC1562" s="72"/>
      <c r="AD1562" s="76"/>
    </row>
    <row r="1563" spans="1:30" ht="45" customHeight="1" x14ac:dyDescent="0.25">
      <c r="A1563" s="62">
        <v>1562</v>
      </c>
      <c r="B1563" s="68" t="s">
        <v>392</v>
      </c>
      <c r="C1563" s="64">
        <f t="shared" si="79"/>
        <v>1</v>
      </c>
      <c r="D1563" s="65">
        <v>45316</v>
      </c>
      <c r="E1563" s="66" t="s">
        <v>6947</v>
      </c>
      <c r="F1563" s="67" t="s">
        <v>5016</v>
      </c>
      <c r="G1563" s="68">
        <v>80161501</v>
      </c>
      <c r="H1563" s="69" t="s">
        <v>6698</v>
      </c>
      <c r="I1563" s="62" t="s">
        <v>154</v>
      </c>
      <c r="J1563" s="62" t="s">
        <v>154</v>
      </c>
      <c r="K1563" s="62">
        <v>11</v>
      </c>
      <c r="L1563" s="62" t="s">
        <v>223</v>
      </c>
      <c r="M1563" s="70" t="s">
        <v>224</v>
      </c>
      <c r="N1563" s="94">
        <v>35860000</v>
      </c>
      <c r="O1563" s="94">
        <v>35860000</v>
      </c>
      <c r="P1563" s="71" t="s">
        <v>225</v>
      </c>
      <c r="Q1563" s="71" t="s">
        <v>221</v>
      </c>
      <c r="R1563" s="72">
        <v>1</v>
      </c>
      <c r="S1563" s="75" t="s">
        <v>392</v>
      </c>
      <c r="T1563" s="88" t="s">
        <v>4</v>
      </c>
      <c r="U1563" s="75" t="s">
        <v>220</v>
      </c>
      <c r="V1563" s="72" t="str">
        <f t="shared" si="80"/>
        <v>INVERSION</v>
      </c>
      <c r="W1563" s="72"/>
      <c r="X1563" s="72"/>
      <c r="Y1563" s="72"/>
      <c r="Z1563" s="72"/>
      <c r="AA1563" s="72"/>
      <c r="AB1563" s="72"/>
      <c r="AC1563" s="72"/>
      <c r="AD1563" s="76"/>
    </row>
    <row r="1564" spans="1:30" ht="45" customHeight="1" x14ac:dyDescent="0.25">
      <c r="A1564" s="62">
        <v>1563</v>
      </c>
      <c r="B1564" s="68" t="s">
        <v>392</v>
      </c>
      <c r="C1564" s="64">
        <f t="shared" ref="C1564:C1627" si="81">+R1564</f>
        <v>5</v>
      </c>
      <c r="D1564" s="65">
        <v>45316</v>
      </c>
      <c r="E1564" s="66" t="s">
        <v>6947</v>
      </c>
      <c r="F1564" s="67" t="s">
        <v>5016</v>
      </c>
      <c r="G1564" s="68">
        <v>80161501</v>
      </c>
      <c r="H1564" s="69" t="s">
        <v>6699</v>
      </c>
      <c r="I1564" s="62" t="s">
        <v>154</v>
      </c>
      <c r="J1564" s="62" t="s">
        <v>154</v>
      </c>
      <c r="K1564" s="62">
        <v>11</v>
      </c>
      <c r="L1564" s="62" t="s">
        <v>223</v>
      </c>
      <c r="M1564" s="70" t="s">
        <v>224</v>
      </c>
      <c r="N1564" s="94">
        <v>127244700</v>
      </c>
      <c r="O1564" s="94">
        <v>127244700</v>
      </c>
      <c r="P1564" s="71" t="s">
        <v>225</v>
      </c>
      <c r="Q1564" s="71" t="s">
        <v>221</v>
      </c>
      <c r="R1564" s="72">
        <v>5</v>
      </c>
      <c r="S1564" s="75" t="s">
        <v>392</v>
      </c>
      <c r="T1564" s="88" t="s">
        <v>4</v>
      </c>
      <c r="U1564" s="75" t="s">
        <v>220</v>
      </c>
      <c r="V1564" s="72" t="str">
        <f t="shared" si="80"/>
        <v>INVERSION</v>
      </c>
      <c r="W1564" s="72"/>
      <c r="X1564" s="72"/>
      <c r="Y1564" s="72"/>
      <c r="Z1564" s="72"/>
      <c r="AA1564" s="72"/>
      <c r="AB1564" s="72"/>
      <c r="AC1564" s="72"/>
      <c r="AD1564" s="76"/>
    </row>
    <row r="1565" spans="1:30" ht="45" customHeight="1" x14ac:dyDescent="0.25">
      <c r="A1565" s="62">
        <v>1564</v>
      </c>
      <c r="B1565" s="68" t="s">
        <v>392</v>
      </c>
      <c r="C1565" s="64">
        <f t="shared" si="81"/>
        <v>11</v>
      </c>
      <c r="D1565" s="65">
        <v>45316</v>
      </c>
      <c r="E1565" s="66" t="s">
        <v>6947</v>
      </c>
      <c r="F1565" s="67" t="s">
        <v>5016</v>
      </c>
      <c r="G1565" s="68">
        <v>80161501</v>
      </c>
      <c r="H1565" s="69" t="s">
        <v>6700</v>
      </c>
      <c r="I1565" s="62" t="s">
        <v>154</v>
      </c>
      <c r="J1565" s="62" t="s">
        <v>154</v>
      </c>
      <c r="K1565" s="62">
        <v>10</v>
      </c>
      <c r="L1565" s="62" t="s">
        <v>223</v>
      </c>
      <c r="M1565" s="70" t="s">
        <v>224</v>
      </c>
      <c r="N1565" s="94">
        <v>440000000</v>
      </c>
      <c r="O1565" s="94">
        <v>440000000</v>
      </c>
      <c r="P1565" s="71" t="s">
        <v>225</v>
      </c>
      <c r="Q1565" s="71" t="s">
        <v>221</v>
      </c>
      <c r="R1565" s="72">
        <v>11</v>
      </c>
      <c r="S1565" s="75" t="s">
        <v>392</v>
      </c>
      <c r="T1565" s="88" t="s">
        <v>4</v>
      </c>
      <c r="U1565" s="75" t="s">
        <v>220</v>
      </c>
      <c r="V1565" s="72" t="str">
        <f t="shared" si="80"/>
        <v>INVERSION</v>
      </c>
      <c r="W1565" s="72"/>
      <c r="X1565" s="72"/>
      <c r="Y1565" s="72"/>
      <c r="Z1565" s="72"/>
      <c r="AA1565" s="72"/>
      <c r="AB1565" s="72"/>
      <c r="AC1565" s="72"/>
      <c r="AD1565" s="76"/>
    </row>
    <row r="1566" spans="1:30" ht="45" customHeight="1" x14ac:dyDescent="0.25">
      <c r="A1566" s="62">
        <v>1565</v>
      </c>
      <c r="B1566" s="68" t="s">
        <v>392</v>
      </c>
      <c r="C1566" s="64">
        <f t="shared" si="81"/>
        <v>3</v>
      </c>
      <c r="D1566" s="65">
        <v>45316</v>
      </c>
      <c r="E1566" s="66" t="s">
        <v>6947</v>
      </c>
      <c r="F1566" s="67" t="s">
        <v>5016</v>
      </c>
      <c r="G1566" s="68">
        <v>80161501</v>
      </c>
      <c r="H1566" s="69" t="s">
        <v>6701</v>
      </c>
      <c r="I1566" s="62" t="s">
        <v>154</v>
      </c>
      <c r="J1566" s="62" t="s">
        <v>154</v>
      </c>
      <c r="K1566" s="62">
        <v>11</v>
      </c>
      <c r="L1566" s="62" t="s">
        <v>223</v>
      </c>
      <c r="M1566" s="70" t="s">
        <v>224</v>
      </c>
      <c r="N1566" s="94">
        <v>82134657</v>
      </c>
      <c r="O1566" s="94">
        <v>82134657</v>
      </c>
      <c r="P1566" s="71" t="s">
        <v>225</v>
      </c>
      <c r="Q1566" s="71" t="s">
        <v>221</v>
      </c>
      <c r="R1566" s="72">
        <v>3</v>
      </c>
      <c r="S1566" s="75" t="s">
        <v>392</v>
      </c>
      <c r="T1566" s="88" t="s">
        <v>4</v>
      </c>
      <c r="U1566" s="75" t="s">
        <v>220</v>
      </c>
      <c r="V1566" s="72" t="str">
        <f t="shared" si="80"/>
        <v>INVERSION</v>
      </c>
      <c r="W1566" s="72"/>
      <c r="X1566" s="72"/>
      <c r="Y1566" s="72"/>
      <c r="Z1566" s="72"/>
      <c r="AA1566" s="72"/>
      <c r="AB1566" s="72"/>
      <c r="AC1566" s="72"/>
      <c r="AD1566" s="76"/>
    </row>
    <row r="1567" spans="1:30" ht="45" customHeight="1" x14ac:dyDescent="0.25">
      <c r="A1567" s="62">
        <v>1566</v>
      </c>
      <c r="B1567" s="68" t="s">
        <v>392</v>
      </c>
      <c r="C1567" s="64">
        <f t="shared" si="81"/>
        <v>1</v>
      </c>
      <c r="D1567" s="65">
        <v>45316</v>
      </c>
      <c r="E1567" s="66" t="s">
        <v>6947</v>
      </c>
      <c r="F1567" s="67" t="s">
        <v>5016</v>
      </c>
      <c r="G1567" s="68">
        <v>80161501</v>
      </c>
      <c r="H1567" s="69" t="s">
        <v>6702</v>
      </c>
      <c r="I1567" s="62" t="s">
        <v>154</v>
      </c>
      <c r="J1567" s="62" t="s">
        <v>154</v>
      </c>
      <c r="K1567" s="62">
        <v>8</v>
      </c>
      <c r="L1567" s="62" t="s">
        <v>223</v>
      </c>
      <c r="M1567" s="70" t="s">
        <v>224</v>
      </c>
      <c r="N1567" s="94">
        <v>32811664</v>
      </c>
      <c r="O1567" s="94">
        <v>32811664</v>
      </c>
      <c r="P1567" s="71" t="s">
        <v>225</v>
      </c>
      <c r="Q1567" s="71" t="s">
        <v>221</v>
      </c>
      <c r="R1567" s="72">
        <v>1</v>
      </c>
      <c r="S1567" s="75" t="s">
        <v>392</v>
      </c>
      <c r="T1567" s="88" t="s">
        <v>4</v>
      </c>
      <c r="U1567" s="75" t="s">
        <v>220</v>
      </c>
      <c r="V1567" s="72" t="str">
        <f t="shared" si="80"/>
        <v>INVERSION</v>
      </c>
      <c r="W1567" s="72"/>
      <c r="X1567" s="72"/>
      <c r="Y1567" s="72"/>
      <c r="Z1567" s="72"/>
      <c r="AA1567" s="72"/>
      <c r="AB1567" s="72"/>
      <c r="AC1567" s="72"/>
      <c r="AD1567" s="76"/>
    </row>
    <row r="1568" spans="1:30" ht="45" customHeight="1" x14ac:dyDescent="0.25">
      <c r="A1568" s="62">
        <v>1567</v>
      </c>
      <c r="B1568" s="68" t="s">
        <v>392</v>
      </c>
      <c r="C1568" s="64">
        <f t="shared" si="81"/>
        <v>1</v>
      </c>
      <c r="D1568" s="65">
        <v>45316</v>
      </c>
      <c r="E1568" s="66" t="s">
        <v>6947</v>
      </c>
      <c r="F1568" s="67" t="s">
        <v>5016</v>
      </c>
      <c r="G1568" s="68">
        <v>80161501</v>
      </c>
      <c r="H1568" s="69" t="s">
        <v>6703</v>
      </c>
      <c r="I1568" s="62" t="s">
        <v>154</v>
      </c>
      <c r="J1568" s="62" t="s">
        <v>154</v>
      </c>
      <c r="K1568" s="62">
        <v>8</v>
      </c>
      <c r="L1568" s="62" t="s">
        <v>223</v>
      </c>
      <c r="M1568" s="70" t="s">
        <v>224</v>
      </c>
      <c r="N1568" s="94">
        <v>32000000</v>
      </c>
      <c r="O1568" s="94">
        <v>32000000</v>
      </c>
      <c r="P1568" s="71" t="s">
        <v>225</v>
      </c>
      <c r="Q1568" s="71" t="s">
        <v>221</v>
      </c>
      <c r="R1568" s="72">
        <v>1</v>
      </c>
      <c r="S1568" s="75" t="s">
        <v>392</v>
      </c>
      <c r="T1568" s="88" t="s">
        <v>4</v>
      </c>
      <c r="U1568" s="75" t="s">
        <v>220</v>
      </c>
      <c r="V1568" s="72" t="str">
        <f t="shared" si="80"/>
        <v>INVERSION</v>
      </c>
      <c r="W1568" s="72"/>
      <c r="X1568" s="72"/>
      <c r="Y1568" s="72"/>
      <c r="Z1568" s="72"/>
      <c r="AA1568" s="72"/>
      <c r="AB1568" s="72"/>
      <c r="AC1568" s="72"/>
      <c r="AD1568" s="76"/>
    </row>
    <row r="1569" spans="1:30" ht="45" customHeight="1" x14ac:dyDescent="0.25">
      <c r="A1569" s="62">
        <v>1568</v>
      </c>
      <c r="B1569" s="68" t="s">
        <v>392</v>
      </c>
      <c r="C1569" s="64">
        <f t="shared" si="81"/>
        <v>2</v>
      </c>
      <c r="D1569" s="65">
        <v>45316</v>
      </c>
      <c r="E1569" s="66" t="s">
        <v>6947</v>
      </c>
      <c r="F1569" s="67" t="s">
        <v>5016</v>
      </c>
      <c r="G1569" s="68">
        <v>80161501</v>
      </c>
      <c r="H1569" s="69" t="s">
        <v>6704</v>
      </c>
      <c r="I1569" s="62" t="s">
        <v>154</v>
      </c>
      <c r="J1569" s="62" t="s">
        <v>154</v>
      </c>
      <c r="K1569" s="62">
        <v>8</v>
      </c>
      <c r="L1569" s="62" t="s">
        <v>223</v>
      </c>
      <c r="M1569" s="70" t="s">
        <v>224</v>
      </c>
      <c r="N1569" s="94">
        <v>37016640</v>
      </c>
      <c r="O1569" s="94">
        <v>37016640</v>
      </c>
      <c r="P1569" s="71" t="s">
        <v>225</v>
      </c>
      <c r="Q1569" s="71" t="s">
        <v>221</v>
      </c>
      <c r="R1569" s="72">
        <v>2</v>
      </c>
      <c r="S1569" s="75" t="s">
        <v>392</v>
      </c>
      <c r="T1569" s="88" t="s">
        <v>4</v>
      </c>
      <c r="U1569" s="75" t="s">
        <v>220</v>
      </c>
      <c r="V1569" s="72" t="str">
        <f t="shared" si="80"/>
        <v>INVERSION</v>
      </c>
      <c r="W1569" s="72"/>
      <c r="X1569" s="72"/>
      <c r="Y1569" s="72"/>
      <c r="Z1569" s="72"/>
      <c r="AA1569" s="72"/>
      <c r="AB1569" s="72"/>
      <c r="AC1569" s="72"/>
      <c r="AD1569" s="76"/>
    </row>
    <row r="1570" spans="1:30" ht="45" customHeight="1" x14ac:dyDescent="0.25">
      <c r="A1570" s="62">
        <v>1569</v>
      </c>
      <c r="B1570" s="68" t="s">
        <v>395</v>
      </c>
      <c r="C1570" s="64">
        <f t="shared" si="81"/>
        <v>1</v>
      </c>
      <c r="D1570" s="65">
        <v>45316</v>
      </c>
      <c r="E1570" s="66" t="s">
        <v>6947</v>
      </c>
      <c r="F1570" s="67" t="s">
        <v>5016</v>
      </c>
      <c r="G1570" s="68">
        <v>80161501</v>
      </c>
      <c r="H1570" s="69" t="s">
        <v>6705</v>
      </c>
      <c r="I1570" s="62" t="s">
        <v>154</v>
      </c>
      <c r="J1570" s="62" t="s">
        <v>154</v>
      </c>
      <c r="K1570" s="62">
        <v>11</v>
      </c>
      <c r="L1570" s="62" t="s">
        <v>223</v>
      </c>
      <c r="M1570" s="70" t="s">
        <v>224</v>
      </c>
      <c r="N1570" s="94">
        <v>77000000</v>
      </c>
      <c r="O1570" s="94">
        <v>77000000</v>
      </c>
      <c r="P1570" s="71" t="s">
        <v>225</v>
      </c>
      <c r="Q1570" s="71" t="s">
        <v>221</v>
      </c>
      <c r="R1570" s="72">
        <v>1</v>
      </c>
      <c r="S1570" s="75" t="s">
        <v>395</v>
      </c>
      <c r="T1570" s="88" t="s">
        <v>4</v>
      </c>
      <c r="U1570" s="75" t="s">
        <v>220</v>
      </c>
      <c r="V1570" s="72" t="str">
        <f t="shared" si="80"/>
        <v>INVERSION</v>
      </c>
      <c r="W1570" s="72"/>
      <c r="X1570" s="72"/>
      <c r="Y1570" s="72"/>
      <c r="Z1570" s="72"/>
      <c r="AA1570" s="72"/>
      <c r="AB1570" s="72"/>
      <c r="AC1570" s="72"/>
      <c r="AD1570" s="76"/>
    </row>
    <row r="1571" spans="1:30" ht="45" customHeight="1" x14ac:dyDescent="0.25">
      <c r="A1571" s="62">
        <v>1570</v>
      </c>
      <c r="B1571" s="68" t="s">
        <v>395</v>
      </c>
      <c r="C1571" s="64">
        <f t="shared" si="81"/>
        <v>1</v>
      </c>
      <c r="D1571" s="65">
        <v>45316</v>
      </c>
      <c r="E1571" s="66" t="s">
        <v>6947</v>
      </c>
      <c r="F1571" s="67" t="s">
        <v>5016</v>
      </c>
      <c r="G1571" s="68">
        <v>80161501</v>
      </c>
      <c r="H1571" s="69" t="s">
        <v>6706</v>
      </c>
      <c r="I1571" s="62" t="s">
        <v>154</v>
      </c>
      <c r="J1571" s="62" t="s">
        <v>154</v>
      </c>
      <c r="K1571" s="62">
        <v>11</v>
      </c>
      <c r="L1571" s="62" t="s">
        <v>223</v>
      </c>
      <c r="M1571" s="70" t="s">
        <v>224</v>
      </c>
      <c r="N1571" s="94">
        <v>35860000</v>
      </c>
      <c r="O1571" s="94">
        <v>35860000</v>
      </c>
      <c r="P1571" s="71" t="s">
        <v>225</v>
      </c>
      <c r="Q1571" s="71" t="s">
        <v>221</v>
      </c>
      <c r="R1571" s="72">
        <v>1</v>
      </c>
      <c r="S1571" s="75" t="s">
        <v>395</v>
      </c>
      <c r="T1571" s="88" t="s">
        <v>4</v>
      </c>
      <c r="U1571" s="75" t="s">
        <v>220</v>
      </c>
      <c r="V1571" s="72" t="str">
        <f t="shared" si="80"/>
        <v>INVERSION</v>
      </c>
      <c r="W1571" s="72"/>
      <c r="X1571" s="72"/>
      <c r="Y1571" s="72"/>
      <c r="Z1571" s="72"/>
      <c r="AA1571" s="72"/>
      <c r="AB1571" s="72"/>
      <c r="AC1571" s="72"/>
      <c r="AD1571" s="76"/>
    </row>
    <row r="1572" spans="1:30" ht="45" customHeight="1" x14ac:dyDescent="0.25">
      <c r="A1572" s="62">
        <v>1571</v>
      </c>
      <c r="B1572" s="68" t="s">
        <v>395</v>
      </c>
      <c r="C1572" s="64">
        <f t="shared" si="81"/>
        <v>7</v>
      </c>
      <c r="D1572" s="65">
        <v>45316</v>
      </c>
      <c r="E1572" s="66" t="s">
        <v>6947</v>
      </c>
      <c r="F1572" s="67" t="s">
        <v>5016</v>
      </c>
      <c r="G1572" s="68">
        <v>80161501</v>
      </c>
      <c r="H1572" s="69" t="s">
        <v>6707</v>
      </c>
      <c r="I1572" s="62" t="s">
        <v>154</v>
      </c>
      <c r="J1572" s="62" t="s">
        <v>154</v>
      </c>
      <c r="K1572" s="62">
        <v>11</v>
      </c>
      <c r="L1572" s="62" t="s">
        <v>223</v>
      </c>
      <c r="M1572" s="70" t="s">
        <v>224</v>
      </c>
      <c r="N1572" s="94">
        <v>178142580</v>
      </c>
      <c r="O1572" s="94">
        <v>178142580</v>
      </c>
      <c r="P1572" s="71" t="s">
        <v>225</v>
      </c>
      <c r="Q1572" s="71" t="s">
        <v>221</v>
      </c>
      <c r="R1572" s="72">
        <v>7</v>
      </c>
      <c r="S1572" s="75" t="s">
        <v>395</v>
      </c>
      <c r="T1572" s="88" t="s">
        <v>4</v>
      </c>
      <c r="U1572" s="75" t="s">
        <v>220</v>
      </c>
      <c r="V1572" s="72" t="str">
        <f t="shared" si="80"/>
        <v>INVERSION</v>
      </c>
      <c r="W1572" s="72"/>
      <c r="X1572" s="72"/>
      <c r="Y1572" s="72"/>
      <c r="Z1572" s="72"/>
      <c r="AA1572" s="72"/>
      <c r="AB1572" s="72"/>
      <c r="AC1572" s="72"/>
      <c r="AD1572" s="76"/>
    </row>
    <row r="1573" spans="1:30" ht="45" customHeight="1" x14ac:dyDescent="0.25">
      <c r="A1573" s="62">
        <v>1572</v>
      </c>
      <c r="B1573" s="68" t="s">
        <v>395</v>
      </c>
      <c r="C1573" s="64">
        <f t="shared" si="81"/>
        <v>1</v>
      </c>
      <c r="D1573" s="65">
        <v>45316</v>
      </c>
      <c r="E1573" s="66" t="s">
        <v>6947</v>
      </c>
      <c r="F1573" s="67" t="s">
        <v>5016</v>
      </c>
      <c r="G1573" s="68">
        <v>80161501</v>
      </c>
      <c r="H1573" s="69" t="s">
        <v>6708</v>
      </c>
      <c r="I1573" s="62" t="s">
        <v>154</v>
      </c>
      <c r="J1573" s="62" t="s">
        <v>154</v>
      </c>
      <c r="K1573" s="62">
        <v>11</v>
      </c>
      <c r="L1573" s="62" t="s">
        <v>223</v>
      </c>
      <c r="M1573" s="70" t="s">
        <v>224</v>
      </c>
      <c r="N1573" s="94">
        <v>68250000</v>
      </c>
      <c r="O1573" s="94">
        <v>68250000</v>
      </c>
      <c r="P1573" s="71" t="s">
        <v>225</v>
      </c>
      <c r="Q1573" s="71" t="s">
        <v>221</v>
      </c>
      <c r="R1573" s="72">
        <v>1</v>
      </c>
      <c r="S1573" s="75" t="s">
        <v>395</v>
      </c>
      <c r="T1573" s="88" t="s">
        <v>4</v>
      </c>
      <c r="U1573" s="75" t="s">
        <v>220</v>
      </c>
      <c r="V1573" s="72" t="str">
        <f t="shared" si="80"/>
        <v>INVERSION</v>
      </c>
      <c r="W1573" s="72"/>
      <c r="X1573" s="72"/>
      <c r="Y1573" s="72"/>
      <c r="Z1573" s="72"/>
      <c r="AA1573" s="72"/>
      <c r="AB1573" s="72"/>
      <c r="AC1573" s="72"/>
      <c r="AD1573" s="76"/>
    </row>
    <row r="1574" spans="1:30" ht="45" customHeight="1" x14ac:dyDescent="0.25">
      <c r="A1574" s="62">
        <v>1573</v>
      </c>
      <c r="B1574" s="68" t="s">
        <v>395</v>
      </c>
      <c r="C1574" s="64">
        <f t="shared" si="81"/>
        <v>1</v>
      </c>
      <c r="D1574" s="65">
        <v>45316</v>
      </c>
      <c r="E1574" s="66" t="s">
        <v>6947</v>
      </c>
      <c r="F1574" s="67" t="s">
        <v>5016</v>
      </c>
      <c r="G1574" s="68">
        <v>80161501</v>
      </c>
      <c r="H1574" s="69" t="s">
        <v>6709</v>
      </c>
      <c r="I1574" s="62" t="s">
        <v>154</v>
      </c>
      <c r="J1574" s="62" t="s">
        <v>154</v>
      </c>
      <c r="K1574" s="62">
        <v>11</v>
      </c>
      <c r="L1574" s="62" t="s">
        <v>223</v>
      </c>
      <c r="M1574" s="70" t="s">
        <v>224</v>
      </c>
      <c r="N1574" s="94">
        <v>35860000</v>
      </c>
      <c r="O1574" s="94">
        <v>35860000</v>
      </c>
      <c r="P1574" s="71" t="s">
        <v>225</v>
      </c>
      <c r="Q1574" s="71" t="s">
        <v>221</v>
      </c>
      <c r="R1574" s="72">
        <v>1</v>
      </c>
      <c r="S1574" s="75" t="s">
        <v>395</v>
      </c>
      <c r="T1574" s="88" t="s">
        <v>4</v>
      </c>
      <c r="U1574" s="75" t="s">
        <v>220</v>
      </c>
      <c r="V1574" s="72" t="str">
        <f t="shared" si="80"/>
        <v>INVERSION</v>
      </c>
      <c r="W1574" s="72"/>
      <c r="X1574" s="72"/>
      <c r="Y1574" s="72"/>
      <c r="Z1574" s="72"/>
      <c r="AA1574" s="72"/>
      <c r="AB1574" s="72"/>
      <c r="AC1574" s="72"/>
      <c r="AD1574" s="76"/>
    </row>
    <row r="1575" spans="1:30" ht="45" customHeight="1" x14ac:dyDescent="0.25">
      <c r="A1575" s="62">
        <v>1574</v>
      </c>
      <c r="B1575" s="68" t="s">
        <v>395</v>
      </c>
      <c r="C1575" s="64">
        <f t="shared" si="81"/>
        <v>12</v>
      </c>
      <c r="D1575" s="65">
        <v>45316</v>
      </c>
      <c r="E1575" s="66" t="s">
        <v>6947</v>
      </c>
      <c r="F1575" s="67" t="s">
        <v>5016</v>
      </c>
      <c r="G1575" s="68">
        <v>80161501</v>
      </c>
      <c r="H1575" s="69" t="s">
        <v>6710</v>
      </c>
      <c r="I1575" s="62" t="s">
        <v>154</v>
      </c>
      <c r="J1575" s="62" t="s">
        <v>154</v>
      </c>
      <c r="K1575" s="62">
        <v>11</v>
      </c>
      <c r="L1575" s="62" t="s">
        <v>223</v>
      </c>
      <c r="M1575" s="70" t="s">
        <v>224</v>
      </c>
      <c r="N1575" s="94">
        <v>528000000</v>
      </c>
      <c r="O1575" s="94">
        <v>528000000</v>
      </c>
      <c r="P1575" s="71" t="s">
        <v>225</v>
      </c>
      <c r="Q1575" s="71" t="s">
        <v>221</v>
      </c>
      <c r="R1575" s="72">
        <v>12</v>
      </c>
      <c r="S1575" s="75" t="s">
        <v>395</v>
      </c>
      <c r="T1575" s="88" t="s">
        <v>4</v>
      </c>
      <c r="U1575" s="75" t="s">
        <v>220</v>
      </c>
      <c r="V1575" s="72" t="str">
        <f t="shared" si="80"/>
        <v>INVERSION</v>
      </c>
      <c r="W1575" s="72"/>
      <c r="X1575" s="72"/>
      <c r="Y1575" s="72"/>
      <c r="Z1575" s="72"/>
      <c r="AA1575" s="72"/>
      <c r="AB1575" s="72"/>
      <c r="AC1575" s="72"/>
      <c r="AD1575" s="76"/>
    </row>
    <row r="1576" spans="1:30" ht="45" customHeight="1" x14ac:dyDescent="0.25">
      <c r="A1576" s="62">
        <v>1575</v>
      </c>
      <c r="B1576" s="68" t="s">
        <v>395</v>
      </c>
      <c r="C1576" s="64">
        <f t="shared" si="81"/>
        <v>2</v>
      </c>
      <c r="D1576" s="65">
        <v>45316</v>
      </c>
      <c r="E1576" s="66" t="s">
        <v>6947</v>
      </c>
      <c r="F1576" s="67" t="s">
        <v>5016</v>
      </c>
      <c r="G1576" s="68">
        <v>80161501</v>
      </c>
      <c r="H1576" s="69" t="s">
        <v>6711</v>
      </c>
      <c r="I1576" s="62" t="s">
        <v>154</v>
      </c>
      <c r="J1576" s="62" t="s">
        <v>154</v>
      </c>
      <c r="K1576" s="62">
        <v>11</v>
      </c>
      <c r="L1576" s="62" t="s">
        <v>223</v>
      </c>
      <c r="M1576" s="70" t="s">
        <v>224</v>
      </c>
      <c r="N1576" s="94">
        <v>54756438</v>
      </c>
      <c r="O1576" s="94">
        <v>54756438</v>
      </c>
      <c r="P1576" s="71" t="s">
        <v>225</v>
      </c>
      <c r="Q1576" s="71" t="s">
        <v>221</v>
      </c>
      <c r="R1576" s="72">
        <v>2</v>
      </c>
      <c r="S1576" s="75" t="s">
        <v>395</v>
      </c>
      <c r="T1576" s="88" t="s">
        <v>4</v>
      </c>
      <c r="U1576" s="75" t="s">
        <v>220</v>
      </c>
      <c r="V1576" s="72" t="str">
        <f t="shared" si="80"/>
        <v>INVERSION</v>
      </c>
      <c r="W1576" s="72"/>
      <c r="X1576" s="72"/>
      <c r="Y1576" s="72"/>
      <c r="Z1576" s="72"/>
      <c r="AA1576" s="72"/>
      <c r="AB1576" s="72"/>
      <c r="AC1576" s="72"/>
      <c r="AD1576" s="76"/>
    </row>
    <row r="1577" spans="1:30" ht="45" customHeight="1" x14ac:dyDescent="0.25">
      <c r="A1577" s="62">
        <v>1576</v>
      </c>
      <c r="B1577" s="68" t="s">
        <v>395</v>
      </c>
      <c r="C1577" s="64">
        <f t="shared" si="81"/>
        <v>3</v>
      </c>
      <c r="D1577" s="65">
        <v>45316</v>
      </c>
      <c r="E1577" s="66" t="s">
        <v>6947</v>
      </c>
      <c r="F1577" s="67" t="s">
        <v>5016</v>
      </c>
      <c r="G1577" s="68">
        <v>80161501</v>
      </c>
      <c r="H1577" s="69" t="s">
        <v>6712</v>
      </c>
      <c r="I1577" s="62" t="s">
        <v>154</v>
      </c>
      <c r="J1577" s="62" t="s">
        <v>154</v>
      </c>
      <c r="K1577" s="62">
        <v>11</v>
      </c>
      <c r="L1577" s="62" t="s">
        <v>223</v>
      </c>
      <c r="M1577" s="70" t="s">
        <v>224</v>
      </c>
      <c r="N1577" s="94">
        <v>148500000</v>
      </c>
      <c r="O1577" s="94">
        <v>148500000</v>
      </c>
      <c r="P1577" s="71" t="s">
        <v>225</v>
      </c>
      <c r="Q1577" s="71" t="s">
        <v>221</v>
      </c>
      <c r="R1577" s="72">
        <v>3</v>
      </c>
      <c r="S1577" s="75" t="s">
        <v>395</v>
      </c>
      <c r="T1577" s="88" t="s">
        <v>4</v>
      </c>
      <c r="U1577" s="75" t="s">
        <v>220</v>
      </c>
      <c r="V1577" s="72" t="str">
        <f t="shared" si="80"/>
        <v>INVERSION</v>
      </c>
      <c r="W1577" s="72"/>
      <c r="X1577" s="72"/>
      <c r="Y1577" s="72"/>
      <c r="Z1577" s="72"/>
      <c r="AA1577" s="72"/>
      <c r="AB1577" s="72"/>
      <c r="AC1577" s="72"/>
      <c r="AD1577" s="76"/>
    </row>
    <row r="1578" spans="1:30" ht="45" customHeight="1" x14ac:dyDescent="0.25">
      <c r="A1578" s="62">
        <v>1577</v>
      </c>
      <c r="B1578" s="68" t="s">
        <v>395</v>
      </c>
      <c r="C1578" s="64">
        <f t="shared" si="81"/>
        <v>1</v>
      </c>
      <c r="D1578" s="65">
        <v>45316</v>
      </c>
      <c r="E1578" s="66" t="s">
        <v>6947</v>
      </c>
      <c r="F1578" s="67" t="s">
        <v>5016</v>
      </c>
      <c r="G1578" s="68">
        <v>80161501</v>
      </c>
      <c r="H1578" s="69" t="s">
        <v>6713</v>
      </c>
      <c r="I1578" s="62" t="s">
        <v>154</v>
      </c>
      <c r="J1578" s="62" t="s">
        <v>154</v>
      </c>
      <c r="K1578" s="62">
        <v>11</v>
      </c>
      <c r="L1578" s="62" t="s">
        <v>223</v>
      </c>
      <c r="M1578" s="70" t="s">
        <v>224</v>
      </c>
      <c r="N1578" s="94">
        <v>42064440</v>
      </c>
      <c r="O1578" s="94">
        <v>42064440</v>
      </c>
      <c r="P1578" s="71" t="s">
        <v>225</v>
      </c>
      <c r="Q1578" s="71" t="s">
        <v>221</v>
      </c>
      <c r="R1578" s="72">
        <v>1</v>
      </c>
      <c r="S1578" s="75" t="s">
        <v>395</v>
      </c>
      <c r="T1578" s="88" t="s">
        <v>4</v>
      </c>
      <c r="U1578" s="75" t="s">
        <v>220</v>
      </c>
      <c r="V1578" s="72" t="str">
        <f t="shared" si="80"/>
        <v>INVERSION</v>
      </c>
      <c r="W1578" s="72"/>
      <c r="X1578" s="72"/>
      <c r="Y1578" s="72"/>
      <c r="Z1578" s="72"/>
      <c r="AA1578" s="72"/>
      <c r="AB1578" s="72"/>
      <c r="AC1578" s="72"/>
      <c r="AD1578" s="76"/>
    </row>
    <row r="1579" spans="1:30" ht="45" customHeight="1" x14ac:dyDescent="0.25">
      <c r="A1579" s="62">
        <v>1578</v>
      </c>
      <c r="B1579" s="68" t="s">
        <v>395</v>
      </c>
      <c r="C1579" s="64">
        <f t="shared" si="81"/>
        <v>1</v>
      </c>
      <c r="D1579" s="65">
        <v>45316</v>
      </c>
      <c r="E1579" s="66" t="s">
        <v>6947</v>
      </c>
      <c r="F1579" s="67" t="s">
        <v>5016</v>
      </c>
      <c r="G1579" s="68">
        <v>80161501</v>
      </c>
      <c r="H1579" s="69" t="s">
        <v>6714</v>
      </c>
      <c r="I1579" s="62" t="s">
        <v>154</v>
      </c>
      <c r="J1579" s="62" t="s">
        <v>154</v>
      </c>
      <c r="K1579" s="62">
        <v>8</v>
      </c>
      <c r="L1579" s="62" t="s">
        <v>223</v>
      </c>
      <c r="M1579" s="70" t="s">
        <v>224</v>
      </c>
      <c r="N1579" s="94">
        <v>37755544</v>
      </c>
      <c r="O1579" s="94">
        <v>37755544</v>
      </c>
      <c r="P1579" s="71" t="s">
        <v>225</v>
      </c>
      <c r="Q1579" s="71" t="s">
        <v>221</v>
      </c>
      <c r="R1579" s="72">
        <v>1</v>
      </c>
      <c r="S1579" s="75" t="s">
        <v>395</v>
      </c>
      <c r="T1579" s="88" t="s">
        <v>4</v>
      </c>
      <c r="U1579" s="75" t="s">
        <v>220</v>
      </c>
      <c r="V1579" s="72" t="str">
        <f t="shared" si="80"/>
        <v>INVERSION</v>
      </c>
      <c r="W1579" s="72"/>
      <c r="X1579" s="72"/>
      <c r="Y1579" s="72"/>
      <c r="Z1579" s="72"/>
      <c r="AA1579" s="72"/>
      <c r="AB1579" s="72"/>
      <c r="AC1579" s="72"/>
      <c r="AD1579" s="76"/>
    </row>
    <row r="1580" spans="1:30" ht="45" customHeight="1" x14ac:dyDescent="0.25">
      <c r="A1580" s="62">
        <v>1579</v>
      </c>
      <c r="B1580" s="68" t="s">
        <v>395</v>
      </c>
      <c r="C1580" s="64">
        <f t="shared" si="81"/>
        <v>2</v>
      </c>
      <c r="D1580" s="65">
        <v>45316</v>
      </c>
      <c r="E1580" s="66" t="s">
        <v>6947</v>
      </c>
      <c r="F1580" s="67" t="s">
        <v>5016</v>
      </c>
      <c r="G1580" s="68">
        <v>80161501</v>
      </c>
      <c r="H1580" s="69" t="s">
        <v>6715</v>
      </c>
      <c r="I1580" s="62" t="s">
        <v>154</v>
      </c>
      <c r="J1580" s="62" t="s">
        <v>154</v>
      </c>
      <c r="K1580" s="62">
        <v>8</v>
      </c>
      <c r="L1580" s="62" t="s">
        <v>223</v>
      </c>
      <c r="M1580" s="70" t="s">
        <v>224</v>
      </c>
      <c r="N1580" s="94">
        <v>64000000</v>
      </c>
      <c r="O1580" s="94">
        <v>64000000</v>
      </c>
      <c r="P1580" s="71" t="s">
        <v>225</v>
      </c>
      <c r="Q1580" s="71" t="s">
        <v>221</v>
      </c>
      <c r="R1580" s="72">
        <v>2</v>
      </c>
      <c r="S1580" s="75" t="s">
        <v>395</v>
      </c>
      <c r="T1580" s="88" t="s">
        <v>4</v>
      </c>
      <c r="U1580" s="75" t="s">
        <v>220</v>
      </c>
      <c r="V1580" s="72" t="str">
        <f t="shared" si="80"/>
        <v>INVERSION</v>
      </c>
      <c r="W1580" s="72"/>
      <c r="X1580" s="72"/>
      <c r="Y1580" s="72"/>
      <c r="Z1580" s="72"/>
      <c r="AA1580" s="72"/>
      <c r="AB1580" s="72"/>
      <c r="AC1580" s="72"/>
      <c r="AD1580" s="76"/>
    </row>
    <row r="1581" spans="1:30" ht="45" customHeight="1" x14ac:dyDescent="0.25">
      <c r="A1581" s="62">
        <v>1580</v>
      </c>
      <c r="B1581" s="68" t="s">
        <v>395</v>
      </c>
      <c r="C1581" s="64">
        <f t="shared" si="81"/>
        <v>2</v>
      </c>
      <c r="D1581" s="65">
        <v>45316</v>
      </c>
      <c r="E1581" s="66" t="s">
        <v>6947</v>
      </c>
      <c r="F1581" s="67" t="s">
        <v>5016</v>
      </c>
      <c r="G1581" s="68">
        <v>80161501</v>
      </c>
      <c r="H1581" s="69" t="s">
        <v>6716</v>
      </c>
      <c r="I1581" s="62" t="s">
        <v>154</v>
      </c>
      <c r="J1581" s="62" t="s">
        <v>154</v>
      </c>
      <c r="K1581" s="62">
        <v>8</v>
      </c>
      <c r="L1581" s="62" t="s">
        <v>223</v>
      </c>
      <c r="M1581" s="70" t="s">
        <v>224</v>
      </c>
      <c r="N1581" s="94">
        <v>37016640</v>
      </c>
      <c r="O1581" s="94">
        <v>37016640</v>
      </c>
      <c r="P1581" s="71" t="s">
        <v>225</v>
      </c>
      <c r="Q1581" s="71" t="s">
        <v>221</v>
      </c>
      <c r="R1581" s="72">
        <v>2</v>
      </c>
      <c r="S1581" s="75" t="s">
        <v>395</v>
      </c>
      <c r="T1581" s="88" t="s">
        <v>4</v>
      </c>
      <c r="U1581" s="75" t="s">
        <v>220</v>
      </c>
      <c r="V1581" s="72" t="str">
        <f t="shared" si="80"/>
        <v>INVERSION</v>
      </c>
      <c r="W1581" s="72"/>
      <c r="X1581" s="72"/>
      <c r="Y1581" s="72"/>
      <c r="Z1581" s="72"/>
      <c r="AA1581" s="72"/>
      <c r="AB1581" s="72"/>
      <c r="AC1581" s="72"/>
      <c r="AD1581" s="76"/>
    </row>
    <row r="1582" spans="1:30" ht="45" customHeight="1" x14ac:dyDescent="0.25">
      <c r="A1582" s="62">
        <v>1581</v>
      </c>
      <c r="B1582" s="68" t="s">
        <v>395</v>
      </c>
      <c r="C1582" s="64">
        <f t="shared" si="81"/>
        <v>2</v>
      </c>
      <c r="D1582" s="65">
        <v>45316</v>
      </c>
      <c r="E1582" s="66" t="s">
        <v>6947</v>
      </c>
      <c r="F1582" s="67" t="s">
        <v>5016</v>
      </c>
      <c r="G1582" s="68">
        <v>80161501</v>
      </c>
      <c r="H1582" s="69" t="s">
        <v>6717</v>
      </c>
      <c r="I1582" s="62" t="s">
        <v>154</v>
      </c>
      <c r="J1582" s="62" t="s">
        <v>154</v>
      </c>
      <c r="K1582" s="62">
        <v>11</v>
      </c>
      <c r="L1582" s="62" t="s">
        <v>223</v>
      </c>
      <c r="M1582" s="70" t="s">
        <v>224</v>
      </c>
      <c r="N1582" s="94">
        <v>55753872</v>
      </c>
      <c r="O1582" s="94">
        <v>55753872</v>
      </c>
      <c r="P1582" s="71" t="s">
        <v>225</v>
      </c>
      <c r="Q1582" s="71" t="s">
        <v>221</v>
      </c>
      <c r="R1582" s="72">
        <v>2</v>
      </c>
      <c r="S1582" s="75" t="s">
        <v>395</v>
      </c>
      <c r="T1582" s="88" t="s">
        <v>4</v>
      </c>
      <c r="U1582" s="75" t="s">
        <v>220</v>
      </c>
      <c r="V1582" s="72" t="str">
        <f t="shared" si="80"/>
        <v>INVERSION</v>
      </c>
      <c r="W1582" s="72"/>
      <c r="X1582" s="72"/>
      <c r="Y1582" s="72"/>
      <c r="Z1582" s="72"/>
      <c r="AA1582" s="72"/>
      <c r="AB1582" s="72"/>
      <c r="AC1582" s="72"/>
      <c r="AD1582" s="76"/>
    </row>
    <row r="1583" spans="1:30" ht="45" customHeight="1" x14ac:dyDescent="0.25">
      <c r="A1583" s="62">
        <v>1582</v>
      </c>
      <c r="B1583" s="68" t="s">
        <v>398</v>
      </c>
      <c r="C1583" s="64">
        <f t="shared" si="81"/>
        <v>5</v>
      </c>
      <c r="D1583" s="65">
        <v>45316</v>
      </c>
      <c r="E1583" s="66" t="s">
        <v>6947</v>
      </c>
      <c r="F1583" s="67" t="s">
        <v>5016</v>
      </c>
      <c r="G1583" s="68">
        <v>80161501</v>
      </c>
      <c r="H1583" s="69" t="s">
        <v>6718</v>
      </c>
      <c r="I1583" s="62" t="s">
        <v>154</v>
      </c>
      <c r="J1583" s="62" t="s">
        <v>154</v>
      </c>
      <c r="K1583" s="62">
        <v>11</v>
      </c>
      <c r="L1583" s="62" t="s">
        <v>223</v>
      </c>
      <c r="M1583" s="70" t="s">
        <v>224</v>
      </c>
      <c r="N1583" s="94">
        <v>220000000</v>
      </c>
      <c r="O1583" s="94">
        <v>220000000</v>
      </c>
      <c r="P1583" s="71" t="s">
        <v>225</v>
      </c>
      <c r="Q1583" s="71" t="s">
        <v>221</v>
      </c>
      <c r="R1583" s="72">
        <v>5</v>
      </c>
      <c r="S1583" s="75" t="s">
        <v>398</v>
      </c>
      <c r="T1583" s="88" t="s">
        <v>4</v>
      </c>
      <c r="U1583" s="75" t="s">
        <v>220</v>
      </c>
      <c r="V1583" s="72" t="str">
        <f t="shared" si="80"/>
        <v>INVERSION</v>
      </c>
      <c r="W1583" s="72"/>
      <c r="X1583" s="72"/>
      <c r="Y1583" s="72"/>
      <c r="Z1583" s="72"/>
      <c r="AA1583" s="72"/>
      <c r="AB1583" s="72"/>
      <c r="AC1583" s="72"/>
      <c r="AD1583" s="76"/>
    </row>
    <row r="1584" spans="1:30" ht="45" customHeight="1" x14ac:dyDescent="0.25">
      <c r="A1584" s="62">
        <v>1583</v>
      </c>
      <c r="B1584" s="68" t="s">
        <v>398</v>
      </c>
      <c r="C1584" s="64">
        <f t="shared" si="81"/>
        <v>5</v>
      </c>
      <c r="D1584" s="65">
        <v>45316</v>
      </c>
      <c r="E1584" s="66" t="s">
        <v>6947</v>
      </c>
      <c r="F1584" s="67" t="s">
        <v>5016</v>
      </c>
      <c r="G1584" s="68">
        <v>80161501</v>
      </c>
      <c r="H1584" s="69" t="s">
        <v>6719</v>
      </c>
      <c r="I1584" s="62" t="s">
        <v>154</v>
      </c>
      <c r="J1584" s="62" t="s">
        <v>154</v>
      </c>
      <c r="K1584" s="62">
        <v>11</v>
      </c>
      <c r="L1584" s="62" t="s">
        <v>223</v>
      </c>
      <c r="M1584" s="70" t="s">
        <v>224</v>
      </c>
      <c r="N1584" s="94">
        <v>127238265</v>
      </c>
      <c r="O1584" s="94">
        <v>127238265</v>
      </c>
      <c r="P1584" s="71" t="s">
        <v>225</v>
      </c>
      <c r="Q1584" s="71" t="s">
        <v>221</v>
      </c>
      <c r="R1584" s="72">
        <v>5</v>
      </c>
      <c r="S1584" s="75" t="s">
        <v>398</v>
      </c>
      <c r="T1584" s="88" t="s">
        <v>4</v>
      </c>
      <c r="U1584" s="75" t="s">
        <v>220</v>
      </c>
      <c r="V1584" s="72" t="str">
        <f t="shared" si="80"/>
        <v>INVERSION</v>
      </c>
      <c r="W1584" s="72"/>
      <c r="X1584" s="72"/>
      <c r="Y1584" s="72"/>
      <c r="Z1584" s="72"/>
      <c r="AA1584" s="72"/>
      <c r="AB1584" s="72"/>
      <c r="AC1584" s="72"/>
      <c r="AD1584" s="76"/>
    </row>
    <row r="1585" spans="1:30" ht="45" customHeight="1" x14ac:dyDescent="0.25">
      <c r="A1585" s="62">
        <v>1584</v>
      </c>
      <c r="B1585" s="68" t="s">
        <v>398</v>
      </c>
      <c r="C1585" s="64">
        <f t="shared" si="81"/>
        <v>1</v>
      </c>
      <c r="D1585" s="65">
        <v>45316</v>
      </c>
      <c r="E1585" s="66" t="s">
        <v>6947</v>
      </c>
      <c r="F1585" s="67" t="s">
        <v>5016</v>
      </c>
      <c r="G1585" s="68">
        <v>80161501</v>
      </c>
      <c r="H1585" s="69" t="s">
        <v>6720</v>
      </c>
      <c r="I1585" s="62" t="s">
        <v>154</v>
      </c>
      <c r="J1585" s="62" t="s">
        <v>154</v>
      </c>
      <c r="K1585" s="62">
        <v>11</v>
      </c>
      <c r="L1585" s="62" t="s">
        <v>223</v>
      </c>
      <c r="M1585" s="70" t="s">
        <v>224</v>
      </c>
      <c r="N1585" s="94">
        <v>23643796</v>
      </c>
      <c r="O1585" s="94">
        <v>23643796</v>
      </c>
      <c r="P1585" s="71" t="s">
        <v>225</v>
      </c>
      <c r="Q1585" s="71" t="s">
        <v>221</v>
      </c>
      <c r="R1585" s="72">
        <v>1</v>
      </c>
      <c r="S1585" s="75" t="s">
        <v>398</v>
      </c>
      <c r="T1585" s="88" t="s">
        <v>4</v>
      </c>
      <c r="U1585" s="75" t="s">
        <v>220</v>
      </c>
      <c r="V1585" s="72" t="str">
        <f t="shared" si="80"/>
        <v>INVERSION</v>
      </c>
      <c r="W1585" s="72"/>
      <c r="X1585" s="72"/>
      <c r="Y1585" s="72"/>
      <c r="Z1585" s="72"/>
      <c r="AA1585" s="72"/>
      <c r="AB1585" s="72"/>
      <c r="AC1585" s="72"/>
      <c r="AD1585" s="76"/>
    </row>
    <row r="1586" spans="1:30" ht="45" customHeight="1" x14ac:dyDescent="0.25">
      <c r="A1586" s="62">
        <v>1585</v>
      </c>
      <c r="B1586" s="68" t="s">
        <v>398</v>
      </c>
      <c r="C1586" s="64">
        <f t="shared" si="81"/>
        <v>1</v>
      </c>
      <c r="D1586" s="65">
        <v>45316</v>
      </c>
      <c r="E1586" s="66" t="s">
        <v>6947</v>
      </c>
      <c r="F1586" s="67" t="s">
        <v>5016</v>
      </c>
      <c r="G1586" s="68">
        <v>80161501</v>
      </c>
      <c r="H1586" s="69" t="s">
        <v>6721</v>
      </c>
      <c r="I1586" s="62" t="s">
        <v>154</v>
      </c>
      <c r="J1586" s="62" t="s">
        <v>154</v>
      </c>
      <c r="K1586" s="62">
        <v>11</v>
      </c>
      <c r="L1586" s="62" t="s">
        <v>223</v>
      </c>
      <c r="M1586" s="70" t="s">
        <v>224</v>
      </c>
      <c r="N1586" s="94">
        <v>35860000</v>
      </c>
      <c r="O1586" s="94">
        <v>35860000</v>
      </c>
      <c r="P1586" s="71" t="s">
        <v>225</v>
      </c>
      <c r="Q1586" s="71" t="s">
        <v>221</v>
      </c>
      <c r="R1586" s="72">
        <v>1</v>
      </c>
      <c r="S1586" s="75" t="s">
        <v>398</v>
      </c>
      <c r="T1586" s="88" t="s">
        <v>4</v>
      </c>
      <c r="U1586" s="75" t="s">
        <v>220</v>
      </c>
      <c r="V1586" s="72" t="str">
        <f t="shared" si="80"/>
        <v>INVERSION</v>
      </c>
      <c r="W1586" s="72"/>
      <c r="X1586" s="72"/>
      <c r="Y1586" s="72"/>
      <c r="Z1586" s="72"/>
      <c r="AA1586" s="72"/>
      <c r="AB1586" s="72"/>
      <c r="AC1586" s="72"/>
      <c r="AD1586" s="76"/>
    </row>
    <row r="1587" spans="1:30" ht="45" customHeight="1" x14ac:dyDescent="0.25">
      <c r="A1587" s="62">
        <v>1586</v>
      </c>
      <c r="B1587" s="68" t="s">
        <v>398</v>
      </c>
      <c r="C1587" s="64">
        <f t="shared" si="81"/>
        <v>1</v>
      </c>
      <c r="D1587" s="65">
        <v>45316</v>
      </c>
      <c r="E1587" s="66" t="s">
        <v>6947</v>
      </c>
      <c r="F1587" s="67" t="s">
        <v>5016</v>
      </c>
      <c r="G1587" s="68">
        <v>80161501</v>
      </c>
      <c r="H1587" s="69" t="s">
        <v>6722</v>
      </c>
      <c r="I1587" s="62" t="s">
        <v>154</v>
      </c>
      <c r="J1587" s="62" t="s">
        <v>154</v>
      </c>
      <c r="K1587" s="62">
        <v>11</v>
      </c>
      <c r="L1587" s="62" t="s">
        <v>223</v>
      </c>
      <c r="M1587" s="70" t="s">
        <v>224</v>
      </c>
      <c r="N1587" s="94">
        <v>27500000</v>
      </c>
      <c r="O1587" s="94">
        <v>27500000</v>
      </c>
      <c r="P1587" s="71" t="s">
        <v>225</v>
      </c>
      <c r="Q1587" s="71" t="s">
        <v>221</v>
      </c>
      <c r="R1587" s="72">
        <v>1</v>
      </c>
      <c r="S1587" s="75" t="s">
        <v>398</v>
      </c>
      <c r="T1587" s="88" t="s">
        <v>4</v>
      </c>
      <c r="U1587" s="75" t="s">
        <v>220</v>
      </c>
      <c r="V1587" s="72" t="str">
        <f t="shared" si="80"/>
        <v>INVERSION</v>
      </c>
      <c r="W1587" s="72"/>
      <c r="X1587" s="72"/>
      <c r="Y1587" s="72"/>
      <c r="Z1587" s="72"/>
      <c r="AA1587" s="72"/>
      <c r="AB1587" s="72"/>
      <c r="AC1587" s="72"/>
      <c r="AD1587" s="76"/>
    </row>
    <row r="1588" spans="1:30" ht="45" customHeight="1" x14ac:dyDescent="0.25">
      <c r="A1588" s="62">
        <v>1587</v>
      </c>
      <c r="B1588" s="68" t="s">
        <v>398</v>
      </c>
      <c r="C1588" s="64">
        <f t="shared" si="81"/>
        <v>1</v>
      </c>
      <c r="D1588" s="65">
        <v>45316</v>
      </c>
      <c r="E1588" s="66" t="s">
        <v>6947</v>
      </c>
      <c r="F1588" s="67" t="s">
        <v>5016</v>
      </c>
      <c r="G1588" s="68">
        <v>80161501</v>
      </c>
      <c r="H1588" s="69" t="s">
        <v>6723</v>
      </c>
      <c r="I1588" s="62" t="s">
        <v>154</v>
      </c>
      <c r="J1588" s="62" t="s">
        <v>154</v>
      </c>
      <c r="K1588" s="62">
        <v>11</v>
      </c>
      <c r="L1588" s="62" t="s">
        <v>223</v>
      </c>
      <c r="M1588" s="70" t="s">
        <v>224</v>
      </c>
      <c r="N1588" s="94">
        <v>35860000</v>
      </c>
      <c r="O1588" s="94">
        <v>35860000</v>
      </c>
      <c r="P1588" s="71" t="s">
        <v>225</v>
      </c>
      <c r="Q1588" s="71" t="s">
        <v>221</v>
      </c>
      <c r="R1588" s="72">
        <v>1</v>
      </c>
      <c r="S1588" s="75" t="s">
        <v>398</v>
      </c>
      <c r="T1588" s="88" t="s">
        <v>4</v>
      </c>
      <c r="U1588" s="75" t="s">
        <v>220</v>
      </c>
      <c r="V1588" s="72" t="str">
        <f t="shared" si="80"/>
        <v>INVERSION</v>
      </c>
      <c r="W1588" s="72"/>
      <c r="X1588" s="72"/>
      <c r="Y1588" s="72"/>
      <c r="Z1588" s="72"/>
      <c r="AA1588" s="72"/>
      <c r="AB1588" s="72"/>
      <c r="AC1588" s="72"/>
      <c r="AD1588" s="76"/>
    </row>
    <row r="1589" spans="1:30" ht="45" customHeight="1" x14ac:dyDescent="0.25">
      <c r="A1589" s="62">
        <v>1588</v>
      </c>
      <c r="B1589" s="68" t="s">
        <v>398</v>
      </c>
      <c r="C1589" s="64">
        <f t="shared" si="81"/>
        <v>1</v>
      </c>
      <c r="D1589" s="65">
        <v>45316</v>
      </c>
      <c r="E1589" s="66" t="s">
        <v>6947</v>
      </c>
      <c r="F1589" s="67" t="s">
        <v>5016</v>
      </c>
      <c r="G1589" s="68">
        <v>80161501</v>
      </c>
      <c r="H1589" s="69" t="s">
        <v>6724</v>
      </c>
      <c r="I1589" s="62" t="s">
        <v>154</v>
      </c>
      <c r="J1589" s="62" t="s">
        <v>154</v>
      </c>
      <c r="K1589" s="62">
        <v>11</v>
      </c>
      <c r="L1589" s="62" t="s">
        <v>223</v>
      </c>
      <c r="M1589" s="70" t="s">
        <v>224</v>
      </c>
      <c r="N1589" s="94">
        <v>51913873</v>
      </c>
      <c r="O1589" s="94">
        <v>51913873</v>
      </c>
      <c r="P1589" s="71" t="s">
        <v>225</v>
      </c>
      <c r="Q1589" s="71" t="s">
        <v>221</v>
      </c>
      <c r="R1589" s="72">
        <v>1</v>
      </c>
      <c r="S1589" s="75" t="s">
        <v>398</v>
      </c>
      <c r="T1589" s="88" t="s">
        <v>4</v>
      </c>
      <c r="U1589" s="75" t="s">
        <v>1978</v>
      </c>
      <c r="V1589" s="72" t="str">
        <f t="shared" si="80"/>
        <v>INVERSION</v>
      </c>
      <c r="W1589" s="72"/>
      <c r="X1589" s="72"/>
      <c r="Y1589" s="72"/>
      <c r="Z1589" s="72"/>
      <c r="AA1589" s="72"/>
      <c r="AB1589" s="72"/>
      <c r="AC1589" s="72"/>
      <c r="AD1589" s="76"/>
    </row>
    <row r="1590" spans="1:30" ht="45" customHeight="1" x14ac:dyDescent="0.25">
      <c r="A1590" s="62">
        <v>1589</v>
      </c>
      <c r="B1590" s="68" t="s">
        <v>398</v>
      </c>
      <c r="C1590" s="64">
        <f t="shared" si="81"/>
        <v>1</v>
      </c>
      <c r="D1590" s="65">
        <v>45316</v>
      </c>
      <c r="E1590" s="66" t="s">
        <v>6947</v>
      </c>
      <c r="F1590" s="67" t="s">
        <v>5016</v>
      </c>
      <c r="G1590" s="68">
        <v>80161501</v>
      </c>
      <c r="H1590" s="69" t="s">
        <v>6725</v>
      </c>
      <c r="I1590" s="62" t="s">
        <v>154</v>
      </c>
      <c r="J1590" s="62" t="s">
        <v>154</v>
      </c>
      <c r="K1590" s="62">
        <v>8</v>
      </c>
      <c r="L1590" s="62" t="s">
        <v>223</v>
      </c>
      <c r="M1590" s="70" t="s">
        <v>224</v>
      </c>
      <c r="N1590" s="94">
        <v>32000000</v>
      </c>
      <c r="O1590" s="94">
        <v>32000000</v>
      </c>
      <c r="P1590" s="71" t="s">
        <v>225</v>
      </c>
      <c r="Q1590" s="71" t="s">
        <v>221</v>
      </c>
      <c r="R1590" s="72">
        <v>1</v>
      </c>
      <c r="S1590" s="75" t="s">
        <v>398</v>
      </c>
      <c r="T1590" s="88" t="s">
        <v>4</v>
      </c>
      <c r="U1590" s="75" t="s">
        <v>220</v>
      </c>
      <c r="V1590" s="72" t="str">
        <f t="shared" si="80"/>
        <v>INVERSION</v>
      </c>
      <c r="W1590" s="72"/>
      <c r="X1590" s="72"/>
      <c r="Y1590" s="72"/>
      <c r="Z1590" s="72"/>
      <c r="AA1590" s="72"/>
      <c r="AB1590" s="72"/>
      <c r="AC1590" s="72"/>
      <c r="AD1590" s="76"/>
    </row>
    <row r="1591" spans="1:30" ht="45" customHeight="1" x14ac:dyDescent="0.25">
      <c r="A1591" s="62">
        <v>1590</v>
      </c>
      <c r="B1591" s="68" t="s">
        <v>398</v>
      </c>
      <c r="C1591" s="64">
        <f t="shared" si="81"/>
        <v>1</v>
      </c>
      <c r="D1591" s="65">
        <v>45316</v>
      </c>
      <c r="E1591" s="66" t="s">
        <v>6947</v>
      </c>
      <c r="F1591" s="67" t="s">
        <v>5016</v>
      </c>
      <c r="G1591" s="68">
        <v>80161501</v>
      </c>
      <c r="H1591" s="69" t="s">
        <v>6726</v>
      </c>
      <c r="I1591" s="62" t="s">
        <v>154</v>
      </c>
      <c r="J1591" s="62" t="s">
        <v>154</v>
      </c>
      <c r="K1591" s="62">
        <v>8</v>
      </c>
      <c r="L1591" s="62" t="s">
        <v>223</v>
      </c>
      <c r="M1591" s="70" t="s">
        <v>224</v>
      </c>
      <c r="N1591" s="94">
        <v>32811664</v>
      </c>
      <c r="O1591" s="94">
        <v>32811664</v>
      </c>
      <c r="P1591" s="71" t="s">
        <v>225</v>
      </c>
      <c r="Q1591" s="71" t="s">
        <v>221</v>
      </c>
      <c r="R1591" s="72">
        <v>1</v>
      </c>
      <c r="S1591" s="75" t="s">
        <v>398</v>
      </c>
      <c r="T1591" s="88" t="s">
        <v>4</v>
      </c>
      <c r="U1591" s="75" t="s">
        <v>220</v>
      </c>
      <c r="V1591" s="72" t="str">
        <f t="shared" si="80"/>
        <v>INVERSION</v>
      </c>
      <c r="W1591" s="72"/>
      <c r="X1591" s="72"/>
      <c r="Y1591" s="72"/>
      <c r="Z1591" s="72"/>
      <c r="AA1591" s="72"/>
      <c r="AB1591" s="72"/>
      <c r="AC1591" s="72"/>
      <c r="AD1591" s="76"/>
    </row>
    <row r="1592" spans="1:30" ht="45" customHeight="1" x14ac:dyDescent="0.25">
      <c r="A1592" s="62">
        <v>1591</v>
      </c>
      <c r="B1592" s="68" t="s">
        <v>401</v>
      </c>
      <c r="C1592" s="64">
        <f t="shared" si="81"/>
        <v>3</v>
      </c>
      <c r="D1592" s="65">
        <v>45316</v>
      </c>
      <c r="E1592" s="66" t="s">
        <v>6947</v>
      </c>
      <c r="F1592" s="67" t="s">
        <v>5016</v>
      </c>
      <c r="G1592" s="68">
        <v>80161501</v>
      </c>
      <c r="H1592" s="69" t="s">
        <v>6727</v>
      </c>
      <c r="I1592" s="62" t="s">
        <v>153</v>
      </c>
      <c r="J1592" s="62" t="s">
        <v>153</v>
      </c>
      <c r="K1592" s="62">
        <v>11</v>
      </c>
      <c r="L1592" s="62" t="s">
        <v>223</v>
      </c>
      <c r="M1592" s="70" t="s">
        <v>224</v>
      </c>
      <c r="N1592" s="94">
        <v>132000000</v>
      </c>
      <c r="O1592" s="94">
        <v>132000000</v>
      </c>
      <c r="P1592" s="71" t="s">
        <v>225</v>
      </c>
      <c r="Q1592" s="71" t="s">
        <v>221</v>
      </c>
      <c r="R1592" s="72">
        <v>3</v>
      </c>
      <c r="S1592" s="75" t="s">
        <v>401</v>
      </c>
      <c r="T1592" s="88" t="s">
        <v>4</v>
      </c>
      <c r="U1592" s="75" t="s">
        <v>220</v>
      </c>
      <c r="V1592" s="72" t="str">
        <f t="shared" si="80"/>
        <v>INVERSION</v>
      </c>
      <c r="W1592" s="72"/>
      <c r="X1592" s="72"/>
      <c r="Y1592" s="72"/>
      <c r="Z1592" s="72"/>
      <c r="AA1592" s="72"/>
      <c r="AB1592" s="72"/>
      <c r="AC1592" s="72"/>
      <c r="AD1592" s="76"/>
    </row>
    <row r="1593" spans="1:30" ht="45" customHeight="1" x14ac:dyDescent="0.25">
      <c r="A1593" s="62">
        <v>1592</v>
      </c>
      <c r="B1593" s="68" t="s">
        <v>401</v>
      </c>
      <c r="C1593" s="64">
        <f t="shared" si="81"/>
        <v>1</v>
      </c>
      <c r="D1593" s="65">
        <v>45316</v>
      </c>
      <c r="E1593" s="66" t="s">
        <v>6947</v>
      </c>
      <c r="F1593" s="67" t="s">
        <v>5016</v>
      </c>
      <c r="G1593" s="68">
        <v>80161501</v>
      </c>
      <c r="H1593" s="69" t="s">
        <v>6728</v>
      </c>
      <c r="I1593" s="62" t="s">
        <v>153</v>
      </c>
      <c r="J1593" s="62" t="s">
        <v>153</v>
      </c>
      <c r="K1593" s="62">
        <v>11</v>
      </c>
      <c r="L1593" s="62" t="s">
        <v>223</v>
      </c>
      <c r="M1593" s="70" t="s">
        <v>224</v>
      </c>
      <c r="N1593" s="94">
        <v>44000000</v>
      </c>
      <c r="O1593" s="94">
        <v>44000000</v>
      </c>
      <c r="P1593" s="71" t="s">
        <v>225</v>
      </c>
      <c r="Q1593" s="71" t="s">
        <v>221</v>
      </c>
      <c r="R1593" s="72">
        <v>1</v>
      </c>
      <c r="S1593" s="75" t="s">
        <v>401</v>
      </c>
      <c r="T1593" s="88" t="s">
        <v>4</v>
      </c>
      <c r="U1593" s="75" t="s">
        <v>220</v>
      </c>
      <c r="V1593" s="72" t="str">
        <f t="shared" si="80"/>
        <v>INVERSION</v>
      </c>
      <c r="W1593" s="72"/>
      <c r="X1593" s="72"/>
      <c r="Y1593" s="72"/>
      <c r="Z1593" s="72"/>
      <c r="AA1593" s="72"/>
      <c r="AB1593" s="72"/>
      <c r="AC1593" s="72"/>
      <c r="AD1593" s="76"/>
    </row>
    <row r="1594" spans="1:30" ht="45" customHeight="1" x14ac:dyDescent="0.25">
      <c r="A1594" s="62">
        <v>1593</v>
      </c>
      <c r="B1594" s="68" t="s">
        <v>401</v>
      </c>
      <c r="C1594" s="64">
        <f t="shared" si="81"/>
        <v>10</v>
      </c>
      <c r="D1594" s="65">
        <v>45316</v>
      </c>
      <c r="E1594" s="66" t="s">
        <v>6947</v>
      </c>
      <c r="F1594" s="67" t="s">
        <v>5016</v>
      </c>
      <c r="G1594" s="68">
        <v>80161501</v>
      </c>
      <c r="H1594" s="69" t="s">
        <v>6729</v>
      </c>
      <c r="I1594" s="62" t="s">
        <v>153</v>
      </c>
      <c r="J1594" s="62" t="s">
        <v>153</v>
      </c>
      <c r="K1594" s="62">
        <v>10</v>
      </c>
      <c r="L1594" s="62" t="s">
        <v>223</v>
      </c>
      <c r="M1594" s="70" t="s">
        <v>224</v>
      </c>
      <c r="N1594" s="94">
        <v>340000000</v>
      </c>
      <c r="O1594" s="94">
        <v>340000000</v>
      </c>
      <c r="P1594" s="71" t="s">
        <v>225</v>
      </c>
      <c r="Q1594" s="71" t="s">
        <v>221</v>
      </c>
      <c r="R1594" s="72">
        <v>10</v>
      </c>
      <c r="S1594" s="75" t="s">
        <v>401</v>
      </c>
      <c r="T1594" s="88" t="s">
        <v>4</v>
      </c>
      <c r="U1594" s="75" t="s">
        <v>220</v>
      </c>
      <c r="V1594" s="72" t="str">
        <f t="shared" si="80"/>
        <v>INVERSION</v>
      </c>
      <c r="W1594" s="72"/>
      <c r="X1594" s="72"/>
      <c r="Y1594" s="72"/>
      <c r="Z1594" s="72"/>
      <c r="AA1594" s="72"/>
      <c r="AB1594" s="72"/>
      <c r="AC1594" s="72"/>
      <c r="AD1594" s="76"/>
    </row>
    <row r="1595" spans="1:30" ht="45" customHeight="1" x14ac:dyDescent="0.25">
      <c r="A1595" s="62">
        <v>1594</v>
      </c>
      <c r="B1595" s="68" t="s">
        <v>401</v>
      </c>
      <c r="C1595" s="64">
        <f t="shared" si="81"/>
        <v>3</v>
      </c>
      <c r="D1595" s="65">
        <v>45316</v>
      </c>
      <c r="E1595" s="66" t="s">
        <v>6947</v>
      </c>
      <c r="F1595" s="67" t="s">
        <v>5016</v>
      </c>
      <c r="G1595" s="68">
        <v>80161501</v>
      </c>
      <c r="H1595" s="69" t="s">
        <v>6730</v>
      </c>
      <c r="I1595" s="62" t="s">
        <v>153</v>
      </c>
      <c r="J1595" s="62" t="s">
        <v>153</v>
      </c>
      <c r="K1595" s="62">
        <v>11</v>
      </c>
      <c r="L1595" s="62" t="s">
        <v>223</v>
      </c>
      <c r="M1595" s="70" t="s">
        <v>224</v>
      </c>
      <c r="N1595" s="94">
        <v>148500000</v>
      </c>
      <c r="O1595" s="94">
        <v>148500000</v>
      </c>
      <c r="P1595" s="71" t="s">
        <v>225</v>
      </c>
      <c r="Q1595" s="71" t="s">
        <v>221</v>
      </c>
      <c r="R1595" s="72">
        <v>3</v>
      </c>
      <c r="S1595" s="75" t="s">
        <v>401</v>
      </c>
      <c r="T1595" s="88" t="s">
        <v>4</v>
      </c>
      <c r="U1595" s="75" t="s">
        <v>220</v>
      </c>
      <c r="V1595" s="72" t="str">
        <f t="shared" si="80"/>
        <v>INVERSION</v>
      </c>
      <c r="W1595" s="72"/>
      <c r="X1595" s="72"/>
      <c r="Y1595" s="72"/>
      <c r="Z1595" s="72"/>
      <c r="AA1595" s="72"/>
      <c r="AB1595" s="72"/>
      <c r="AC1595" s="72"/>
      <c r="AD1595" s="76"/>
    </row>
    <row r="1596" spans="1:30" ht="45" customHeight="1" x14ac:dyDescent="0.25">
      <c r="A1596" s="62">
        <v>1595</v>
      </c>
      <c r="B1596" s="68" t="s">
        <v>401</v>
      </c>
      <c r="C1596" s="64">
        <f t="shared" si="81"/>
        <v>2</v>
      </c>
      <c r="D1596" s="65">
        <v>45316</v>
      </c>
      <c r="E1596" s="66" t="s">
        <v>6947</v>
      </c>
      <c r="F1596" s="67" t="s">
        <v>5016</v>
      </c>
      <c r="G1596" s="68">
        <v>80161501</v>
      </c>
      <c r="H1596" s="69" t="s">
        <v>6731</v>
      </c>
      <c r="I1596" s="62" t="s">
        <v>153</v>
      </c>
      <c r="J1596" s="62" t="s">
        <v>153</v>
      </c>
      <c r="K1596" s="62">
        <v>11</v>
      </c>
      <c r="L1596" s="62" t="s">
        <v>223</v>
      </c>
      <c r="M1596" s="70" t="s">
        <v>224</v>
      </c>
      <c r="N1596" s="94">
        <v>74585588</v>
      </c>
      <c r="O1596" s="94">
        <v>74585588</v>
      </c>
      <c r="P1596" s="71" t="s">
        <v>225</v>
      </c>
      <c r="Q1596" s="71" t="s">
        <v>221</v>
      </c>
      <c r="R1596" s="72">
        <v>2</v>
      </c>
      <c r="S1596" s="75" t="s">
        <v>401</v>
      </c>
      <c r="T1596" s="88" t="s">
        <v>4</v>
      </c>
      <c r="U1596" s="75" t="s">
        <v>220</v>
      </c>
      <c r="V1596" s="72" t="str">
        <f t="shared" si="80"/>
        <v>INVERSION</v>
      </c>
      <c r="W1596" s="72"/>
      <c r="X1596" s="72"/>
      <c r="Y1596" s="72"/>
      <c r="Z1596" s="72"/>
      <c r="AA1596" s="72"/>
      <c r="AB1596" s="72"/>
      <c r="AC1596" s="72"/>
      <c r="AD1596" s="76"/>
    </row>
    <row r="1597" spans="1:30" ht="45" customHeight="1" x14ac:dyDescent="0.25">
      <c r="A1597" s="62">
        <v>1596</v>
      </c>
      <c r="B1597" s="68" t="s">
        <v>401</v>
      </c>
      <c r="C1597" s="64">
        <f t="shared" si="81"/>
        <v>3</v>
      </c>
      <c r="D1597" s="65">
        <v>45316</v>
      </c>
      <c r="E1597" s="66" t="s">
        <v>6947</v>
      </c>
      <c r="F1597" s="67" t="s">
        <v>5016</v>
      </c>
      <c r="G1597" s="68">
        <v>80161501</v>
      </c>
      <c r="H1597" s="69" t="s">
        <v>6732</v>
      </c>
      <c r="I1597" s="62" t="s">
        <v>153</v>
      </c>
      <c r="J1597" s="62" t="s">
        <v>153</v>
      </c>
      <c r="K1597" s="62">
        <v>11</v>
      </c>
      <c r="L1597" s="62" t="s">
        <v>223</v>
      </c>
      <c r="M1597" s="70" t="s">
        <v>224</v>
      </c>
      <c r="N1597" s="94">
        <v>82134657</v>
      </c>
      <c r="O1597" s="94">
        <v>82134657</v>
      </c>
      <c r="P1597" s="71" t="s">
        <v>225</v>
      </c>
      <c r="Q1597" s="71" t="s">
        <v>221</v>
      </c>
      <c r="R1597" s="72">
        <v>3</v>
      </c>
      <c r="S1597" s="75" t="s">
        <v>401</v>
      </c>
      <c r="T1597" s="88" t="s">
        <v>4</v>
      </c>
      <c r="U1597" s="75" t="s">
        <v>220</v>
      </c>
      <c r="V1597" s="72" t="str">
        <f t="shared" si="80"/>
        <v>INVERSION</v>
      </c>
      <c r="W1597" s="72"/>
      <c r="X1597" s="72"/>
      <c r="Y1597" s="72"/>
      <c r="Z1597" s="72"/>
      <c r="AA1597" s="72"/>
      <c r="AB1597" s="72"/>
      <c r="AC1597" s="72"/>
      <c r="AD1597" s="76"/>
    </row>
    <row r="1598" spans="1:30" ht="45" customHeight="1" x14ac:dyDescent="0.25">
      <c r="A1598" s="62">
        <v>1597</v>
      </c>
      <c r="B1598" s="68" t="s">
        <v>401</v>
      </c>
      <c r="C1598" s="64">
        <f t="shared" si="81"/>
        <v>4</v>
      </c>
      <c r="D1598" s="65">
        <v>45316</v>
      </c>
      <c r="E1598" s="66" t="s">
        <v>6947</v>
      </c>
      <c r="F1598" s="67" t="s">
        <v>5016</v>
      </c>
      <c r="G1598" s="68">
        <v>80161501</v>
      </c>
      <c r="H1598" s="69" t="s">
        <v>6733</v>
      </c>
      <c r="I1598" s="62" t="s">
        <v>153</v>
      </c>
      <c r="J1598" s="62" t="s">
        <v>153</v>
      </c>
      <c r="K1598" s="62">
        <v>11</v>
      </c>
      <c r="L1598" s="62" t="s">
        <v>223</v>
      </c>
      <c r="M1598" s="70" t="s">
        <v>224</v>
      </c>
      <c r="N1598" s="94">
        <v>101795760</v>
      </c>
      <c r="O1598" s="94">
        <v>101795760</v>
      </c>
      <c r="P1598" s="71" t="s">
        <v>225</v>
      </c>
      <c r="Q1598" s="71" t="s">
        <v>221</v>
      </c>
      <c r="R1598" s="72">
        <v>4</v>
      </c>
      <c r="S1598" s="75" t="s">
        <v>401</v>
      </c>
      <c r="T1598" s="88" t="s">
        <v>4</v>
      </c>
      <c r="U1598" s="75" t="s">
        <v>220</v>
      </c>
      <c r="V1598" s="72" t="str">
        <f t="shared" si="80"/>
        <v>INVERSION</v>
      </c>
      <c r="W1598" s="72"/>
      <c r="X1598" s="72"/>
      <c r="Y1598" s="72"/>
      <c r="Z1598" s="72"/>
      <c r="AA1598" s="72"/>
      <c r="AB1598" s="72"/>
      <c r="AC1598" s="72"/>
      <c r="AD1598" s="76"/>
    </row>
    <row r="1599" spans="1:30" ht="45" customHeight="1" x14ac:dyDescent="0.25">
      <c r="A1599" s="62">
        <v>1598</v>
      </c>
      <c r="B1599" s="68" t="s">
        <v>401</v>
      </c>
      <c r="C1599" s="64">
        <f t="shared" si="81"/>
        <v>1</v>
      </c>
      <c r="D1599" s="65">
        <v>45316</v>
      </c>
      <c r="E1599" s="66" t="s">
        <v>6947</v>
      </c>
      <c r="F1599" s="67" t="s">
        <v>5016</v>
      </c>
      <c r="G1599" s="68">
        <v>80161501</v>
      </c>
      <c r="H1599" s="69" t="s">
        <v>6734</v>
      </c>
      <c r="I1599" s="62" t="s">
        <v>153</v>
      </c>
      <c r="J1599" s="62" t="s">
        <v>153</v>
      </c>
      <c r="K1599" s="62">
        <v>11</v>
      </c>
      <c r="L1599" s="62" t="s">
        <v>223</v>
      </c>
      <c r="M1599" s="70" t="s">
        <v>224</v>
      </c>
      <c r="N1599" s="94">
        <v>25448940</v>
      </c>
      <c r="O1599" s="94">
        <v>25448940</v>
      </c>
      <c r="P1599" s="71" t="s">
        <v>225</v>
      </c>
      <c r="Q1599" s="71" t="s">
        <v>221</v>
      </c>
      <c r="R1599" s="72">
        <v>1</v>
      </c>
      <c r="S1599" s="75" t="s">
        <v>401</v>
      </c>
      <c r="T1599" s="88" t="s">
        <v>4</v>
      </c>
      <c r="U1599" s="75" t="s">
        <v>220</v>
      </c>
      <c r="V1599" s="72" t="str">
        <f t="shared" si="80"/>
        <v>INVERSION</v>
      </c>
      <c r="W1599" s="72"/>
      <c r="X1599" s="72"/>
      <c r="Y1599" s="72"/>
      <c r="Z1599" s="72"/>
      <c r="AA1599" s="72"/>
      <c r="AB1599" s="72"/>
      <c r="AC1599" s="72"/>
      <c r="AD1599" s="76"/>
    </row>
    <row r="1600" spans="1:30" ht="45" customHeight="1" x14ac:dyDescent="0.25">
      <c r="A1600" s="62">
        <v>1599</v>
      </c>
      <c r="B1600" s="68" t="s">
        <v>401</v>
      </c>
      <c r="C1600" s="64">
        <f t="shared" si="81"/>
        <v>1</v>
      </c>
      <c r="D1600" s="65">
        <v>45316</v>
      </c>
      <c r="E1600" s="66" t="s">
        <v>6947</v>
      </c>
      <c r="F1600" s="67" t="s">
        <v>5016</v>
      </c>
      <c r="G1600" s="68">
        <v>80161501</v>
      </c>
      <c r="H1600" s="69" t="s">
        <v>6735</v>
      </c>
      <c r="I1600" s="62" t="s">
        <v>153</v>
      </c>
      <c r="J1600" s="62" t="s">
        <v>153</v>
      </c>
      <c r="K1600" s="62">
        <v>11</v>
      </c>
      <c r="L1600" s="62" t="s">
        <v>223</v>
      </c>
      <c r="M1600" s="70" t="s">
        <v>224</v>
      </c>
      <c r="N1600" s="94">
        <v>25448940</v>
      </c>
      <c r="O1600" s="94">
        <v>25448940</v>
      </c>
      <c r="P1600" s="71" t="s">
        <v>225</v>
      </c>
      <c r="Q1600" s="71" t="s">
        <v>221</v>
      </c>
      <c r="R1600" s="72">
        <v>1</v>
      </c>
      <c r="S1600" s="75" t="s">
        <v>401</v>
      </c>
      <c r="T1600" s="88" t="s">
        <v>4</v>
      </c>
      <c r="U1600" s="75" t="s">
        <v>220</v>
      </c>
      <c r="V1600" s="72" t="str">
        <f t="shared" si="80"/>
        <v>INVERSION</v>
      </c>
      <c r="W1600" s="72"/>
      <c r="X1600" s="72"/>
      <c r="Y1600" s="72"/>
      <c r="Z1600" s="72"/>
      <c r="AA1600" s="72"/>
      <c r="AB1600" s="72"/>
      <c r="AC1600" s="72"/>
      <c r="AD1600" s="76"/>
    </row>
    <row r="1601" spans="1:30" ht="45" customHeight="1" x14ac:dyDescent="0.25">
      <c r="A1601" s="62">
        <v>1600</v>
      </c>
      <c r="B1601" s="68" t="s">
        <v>401</v>
      </c>
      <c r="C1601" s="64">
        <f t="shared" si="81"/>
        <v>1</v>
      </c>
      <c r="D1601" s="65">
        <v>45316</v>
      </c>
      <c r="E1601" s="66" t="s">
        <v>6947</v>
      </c>
      <c r="F1601" s="67" t="s">
        <v>5016</v>
      </c>
      <c r="G1601" s="68">
        <v>80161501</v>
      </c>
      <c r="H1601" s="69" t="s">
        <v>6736</v>
      </c>
      <c r="I1601" s="62" t="s">
        <v>153</v>
      </c>
      <c r="J1601" s="62" t="s">
        <v>153</v>
      </c>
      <c r="K1601" s="62">
        <v>11</v>
      </c>
      <c r="L1601" s="62" t="s">
        <v>223</v>
      </c>
      <c r="M1601" s="70" t="s">
        <v>224</v>
      </c>
      <c r="N1601" s="94">
        <v>42064440</v>
      </c>
      <c r="O1601" s="94">
        <v>42064440</v>
      </c>
      <c r="P1601" s="71" t="s">
        <v>225</v>
      </c>
      <c r="Q1601" s="71" t="s">
        <v>221</v>
      </c>
      <c r="R1601" s="72">
        <v>1</v>
      </c>
      <c r="S1601" s="75" t="s">
        <v>401</v>
      </c>
      <c r="T1601" s="88" t="s">
        <v>4</v>
      </c>
      <c r="U1601" s="75" t="s">
        <v>220</v>
      </c>
      <c r="V1601" s="72" t="str">
        <f t="shared" si="80"/>
        <v>INVERSION</v>
      </c>
      <c r="W1601" s="72"/>
      <c r="X1601" s="72"/>
      <c r="Y1601" s="72"/>
      <c r="Z1601" s="72"/>
      <c r="AA1601" s="72"/>
      <c r="AB1601" s="72"/>
      <c r="AC1601" s="72"/>
      <c r="AD1601" s="76"/>
    </row>
    <row r="1602" spans="1:30" ht="45" customHeight="1" x14ac:dyDescent="0.25">
      <c r="A1602" s="62">
        <v>1601</v>
      </c>
      <c r="B1602" s="68" t="s">
        <v>401</v>
      </c>
      <c r="C1602" s="64">
        <f t="shared" si="81"/>
        <v>1</v>
      </c>
      <c r="D1602" s="65">
        <v>45316</v>
      </c>
      <c r="E1602" s="66" t="s">
        <v>6947</v>
      </c>
      <c r="F1602" s="67" t="s">
        <v>5016</v>
      </c>
      <c r="G1602" s="68">
        <v>80161501</v>
      </c>
      <c r="H1602" s="69" t="s">
        <v>6737</v>
      </c>
      <c r="I1602" s="62" t="s">
        <v>153</v>
      </c>
      <c r="J1602" s="62" t="s">
        <v>153</v>
      </c>
      <c r="K1602" s="62">
        <v>11</v>
      </c>
      <c r="L1602" s="62" t="s">
        <v>223</v>
      </c>
      <c r="M1602" s="70" t="s">
        <v>224</v>
      </c>
      <c r="N1602" s="94">
        <v>42064440</v>
      </c>
      <c r="O1602" s="94">
        <v>42064440</v>
      </c>
      <c r="P1602" s="71" t="s">
        <v>225</v>
      </c>
      <c r="Q1602" s="71" t="s">
        <v>221</v>
      </c>
      <c r="R1602" s="72">
        <v>1</v>
      </c>
      <c r="S1602" s="75" t="s">
        <v>401</v>
      </c>
      <c r="T1602" s="88" t="s">
        <v>4</v>
      </c>
      <c r="U1602" s="75" t="s">
        <v>220</v>
      </c>
      <c r="V1602" s="72" t="str">
        <f t="shared" si="80"/>
        <v>INVERSION</v>
      </c>
      <c r="W1602" s="72"/>
      <c r="X1602" s="72"/>
      <c r="Y1602" s="72"/>
      <c r="Z1602" s="72"/>
      <c r="AA1602" s="72"/>
      <c r="AB1602" s="72"/>
      <c r="AC1602" s="72"/>
      <c r="AD1602" s="76"/>
    </row>
    <row r="1603" spans="1:30" ht="45" customHeight="1" x14ac:dyDescent="0.25">
      <c r="A1603" s="62">
        <v>1602</v>
      </c>
      <c r="B1603" s="68" t="s">
        <v>401</v>
      </c>
      <c r="C1603" s="64">
        <f t="shared" si="81"/>
        <v>1</v>
      </c>
      <c r="D1603" s="65">
        <v>45316</v>
      </c>
      <c r="E1603" s="66" t="s">
        <v>6947</v>
      </c>
      <c r="F1603" s="67" t="s">
        <v>5016</v>
      </c>
      <c r="G1603" s="68">
        <v>80161501</v>
      </c>
      <c r="H1603" s="69" t="s">
        <v>6738</v>
      </c>
      <c r="I1603" s="62" t="s">
        <v>153</v>
      </c>
      <c r="J1603" s="62" t="s">
        <v>153</v>
      </c>
      <c r="K1603" s="62">
        <v>8</v>
      </c>
      <c r="L1603" s="62" t="s">
        <v>223</v>
      </c>
      <c r="M1603" s="70" t="s">
        <v>224</v>
      </c>
      <c r="N1603" s="94">
        <v>32000000</v>
      </c>
      <c r="O1603" s="94">
        <v>32000000</v>
      </c>
      <c r="P1603" s="71" t="s">
        <v>225</v>
      </c>
      <c r="Q1603" s="71" t="s">
        <v>221</v>
      </c>
      <c r="R1603" s="72">
        <v>1</v>
      </c>
      <c r="S1603" s="75" t="s">
        <v>401</v>
      </c>
      <c r="T1603" s="88" t="s">
        <v>4</v>
      </c>
      <c r="U1603" s="75" t="s">
        <v>220</v>
      </c>
      <c r="V1603" s="72" t="str">
        <f t="shared" si="80"/>
        <v>INVERSION</v>
      </c>
      <c r="W1603" s="72"/>
      <c r="X1603" s="72"/>
      <c r="Y1603" s="72"/>
      <c r="Z1603" s="72"/>
      <c r="AA1603" s="72"/>
      <c r="AB1603" s="72"/>
      <c r="AC1603" s="72"/>
      <c r="AD1603" s="76"/>
    </row>
    <row r="1604" spans="1:30" ht="45" customHeight="1" x14ac:dyDescent="0.25">
      <c r="A1604" s="62">
        <v>1603</v>
      </c>
      <c r="B1604" s="68" t="s">
        <v>401</v>
      </c>
      <c r="C1604" s="64">
        <f t="shared" si="81"/>
        <v>1</v>
      </c>
      <c r="D1604" s="65">
        <v>45316</v>
      </c>
      <c r="E1604" s="66" t="s">
        <v>6947</v>
      </c>
      <c r="F1604" s="67" t="s">
        <v>5016</v>
      </c>
      <c r="G1604" s="68">
        <v>80161501</v>
      </c>
      <c r="H1604" s="69" t="s">
        <v>6739</v>
      </c>
      <c r="I1604" s="62" t="s">
        <v>153</v>
      </c>
      <c r="J1604" s="62" t="s">
        <v>153</v>
      </c>
      <c r="K1604" s="62">
        <v>8</v>
      </c>
      <c r="L1604" s="62" t="s">
        <v>223</v>
      </c>
      <c r="M1604" s="70" t="s">
        <v>224</v>
      </c>
      <c r="N1604" s="94">
        <v>32811664</v>
      </c>
      <c r="O1604" s="94">
        <v>32811664</v>
      </c>
      <c r="P1604" s="71" t="s">
        <v>225</v>
      </c>
      <c r="Q1604" s="71" t="s">
        <v>221</v>
      </c>
      <c r="R1604" s="72">
        <v>1</v>
      </c>
      <c r="S1604" s="75" t="s">
        <v>401</v>
      </c>
      <c r="T1604" s="88" t="s">
        <v>4</v>
      </c>
      <c r="U1604" s="75" t="s">
        <v>220</v>
      </c>
      <c r="V1604" s="72" t="str">
        <f t="shared" si="80"/>
        <v>INVERSION</v>
      </c>
      <c r="W1604" s="72"/>
      <c r="X1604" s="72"/>
      <c r="Y1604" s="72"/>
      <c r="Z1604" s="72"/>
      <c r="AA1604" s="72"/>
      <c r="AB1604" s="72"/>
      <c r="AC1604" s="72"/>
      <c r="AD1604" s="76"/>
    </row>
    <row r="1605" spans="1:30" ht="45" customHeight="1" x14ac:dyDescent="0.25">
      <c r="A1605" s="62">
        <v>1604</v>
      </c>
      <c r="B1605" s="68" t="s">
        <v>401</v>
      </c>
      <c r="C1605" s="64">
        <f t="shared" si="81"/>
        <v>1</v>
      </c>
      <c r="D1605" s="65">
        <v>45316</v>
      </c>
      <c r="E1605" s="66" t="s">
        <v>6947</v>
      </c>
      <c r="F1605" s="67" t="s">
        <v>5016</v>
      </c>
      <c r="G1605" s="68">
        <v>80161501</v>
      </c>
      <c r="H1605" s="69" t="s">
        <v>6740</v>
      </c>
      <c r="I1605" s="62" t="s">
        <v>153</v>
      </c>
      <c r="J1605" s="62" t="s">
        <v>153</v>
      </c>
      <c r="K1605" s="62">
        <v>8</v>
      </c>
      <c r="L1605" s="62" t="s">
        <v>223</v>
      </c>
      <c r="M1605" s="70" t="s">
        <v>224</v>
      </c>
      <c r="N1605" s="94">
        <v>18508320</v>
      </c>
      <c r="O1605" s="94">
        <v>18508320</v>
      </c>
      <c r="P1605" s="71" t="s">
        <v>225</v>
      </c>
      <c r="Q1605" s="71" t="s">
        <v>221</v>
      </c>
      <c r="R1605" s="72">
        <v>1</v>
      </c>
      <c r="S1605" s="75" t="s">
        <v>401</v>
      </c>
      <c r="T1605" s="88" t="s">
        <v>4</v>
      </c>
      <c r="U1605" s="75" t="s">
        <v>220</v>
      </c>
      <c r="V1605" s="72" t="str">
        <f t="shared" si="80"/>
        <v>INVERSION</v>
      </c>
      <c r="W1605" s="72"/>
      <c r="X1605" s="72"/>
      <c r="Y1605" s="72"/>
      <c r="Z1605" s="72"/>
      <c r="AA1605" s="72"/>
      <c r="AB1605" s="72"/>
      <c r="AC1605" s="72"/>
      <c r="AD1605" s="76"/>
    </row>
    <row r="1606" spans="1:30" ht="45" customHeight="1" x14ac:dyDescent="0.25">
      <c r="A1606" s="62">
        <v>1605</v>
      </c>
      <c r="B1606" s="68" t="s">
        <v>401</v>
      </c>
      <c r="C1606" s="64">
        <f t="shared" si="81"/>
        <v>1</v>
      </c>
      <c r="D1606" s="65">
        <v>45316</v>
      </c>
      <c r="E1606" s="66" t="s">
        <v>6947</v>
      </c>
      <c r="F1606" s="67" t="s">
        <v>5016</v>
      </c>
      <c r="G1606" s="68">
        <v>80161501</v>
      </c>
      <c r="H1606" s="69" t="s">
        <v>6741</v>
      </c>
      <c r="I1606" s="62" t="s">
        <v>153</v>
      </c>
      <c r="J1606" s="62" t="s">
        <v>153</v>
      </c>
      <c r="K1606" s="62">
        <v>11</v>
      </c>
      <c r="L1606" s="62" t="s">
        <v>223</v>
      </c>
      <c r="M1606" s="70" t="s">
        <v>224</v>
      </c>
      <c r="N1606" s="94">
        <v>30000000</v>
      </c>
      <c r="O1606" s="94">
        <v>30000000</v>
      </c>
      <c r="P1606" s="71" t="s">
        <v>225</v>
      </c>
      <c r="Q1606" s="71" t="s">
        <v>221</v>
      </c>
      <c r="R1606" s="72">
        <v>1</v>
      </c>
      <c r="S1606" s="75" t="s">
        <v>401</v>
      </c>
      <c r="T1606" s="88" t="s">
        <v>4</v>
      </c>
      <c r="U1606" s="75" t="s">
        <v>1978</v>
      </c>
      <c r="V1606" s="72" t="str">
        <f t="shared" si="80"/>
        <v>INVERSION</v>
      </c>
      <c r="W1606" s="72"/>
      <c r="X1606" s="72"/>
      <c r="Y1606" s="72"/>
      <c r="Z1606" s="72"/>
      <c r="AA1606" s="72"/>
      <c r="AB1606" s="72"/>
      <c r="AC1606" s="72"/>
      <c r="AD1606" s="76"/>
    </row>
    <row r="1607" spans="1:30" ht="45" customHeight="1" x14ac:dyDescent="0.25">
      <c r="A1607" s="62">
        <v>1606</v>
      </c>
      <c r="B1607" s="68" t="s">
        <v>404</v>
      </c>
      <c r="C1607" s="64">
        <f t="shared" si="81"/>
        <v>1</v>
      </c>
      <c r="D1607" s="65">
        <v>45316</v>
      </c>
      <c r="E1607" s="66" t="s">
        <v>6947</v>
      </c>
      <c r="F1607" s="67" t="s">
        <v>5016</v>
      </c>
      <c r="G1607" s="68">
        <v>80161501</v>
      </c>
      <c r="H1607" s="69" t="s">
        <v>6742</v>
      </c>
      <c r="I1607" s="62" t="s">
        <v>154</v>
      </c>
      <c r="J1607" s="62" t="s">
        <v>154</v>
      </c>
      <c r="K1607" s="62">
        <v>11</v>
      </c>
      <c r="L1607" s="62" t="s">
        <v>223</v>
      </c>
      <c r="M1607" s="70" t="s">
        <v>224</v>
      </c>
      <c r="N1607" s="94">
        <v>27500000</v>
      </c>
      <c r="O1607" s="94">
        <v>27500000</v>
      </c>
      <c r="P1607" s="71" t="s">
        <v>225</v>
      </c>
      <c r="Q1607" s="71" t="s">
        <v>221</v>
      </c>
      <c r="R1607" s="72">
        <v>1</v>
      </c>
      <c r="S1607" s="75" t="s">
        <v>404</v>
      </c>
      <c r="T1607" s="88" t="s">
        <v>4</v>
      </c>
      <c r="U1607" s="75" t="s">
        <v>220</v>
      </c>
      <c r="V1607" s="72" t="str">
        <f t="shared" si="80"/>
        <v>INVERSION</v>
      </c>
      <c r="W1607" s="72"/>
      <c r="X1607" s="72"/>
      <c r="Y1607" s="72"/>
      <c r="Z1607" s="72"/>
      <c r="AA1607" s="72"/>
      <c r="AB1607" s="72"/>
      <c r="AC1607" s="72"/>
      <c r="AD1607" s="76"/>
    </row>
    <row r="1608" spans="1:30" ht="45" customHeight="1" x14ac:dyDescent="0.25">
      <c r="A1608" s="62">
        <v>1607</v>
      </c>
      <c r="B1608" s="68" t="s">
        <v>404</v>
      </c>
      <c r="C1608" s="64">
        <f t="shared" si="81"/>
        <v>2</v>
      </c>
      <c r="D1608" s="65">
        <v>45316</v>
      </c>
      <c r="E1608" s="66" t="s">
        <v>6947</v>
      </c>
      <c r="F1608" s="67" t="s">
        <v>5016</v>
      </c>
      <c r="G1608" s="68">
        <v>80161501</v>
      </c>
      <c r="H1608" s="69" t="s">
        <v>6743</v>
      </c>
      <c r="I1608" s="62" t="s">
        <v>154</v>
      </c>
      <c r="J1608" s="62" t="s">
        <v>154</v>
      </c>
      <c r="K1608" s="62">
        <v>11</v>
      </c>
      <c r="L1608" s="62" t="s">
        <v>223</v>
      </c>
      <c r="M1608" s="70" t="s">
        <v>224</v>
      </c>
      <c r="N1608" s="94">
        <v>50895306</v>
      </c>
      <c r="O1608" s="94">
        <v>50895306</v>
      </c>
      <c r="P1608" s="71" t="s">
        <v>225</v>
      </c>
      <c r="Q1608" s="71" t="s">
        <v>221</v>
      </c>
      <c r="R1608" s="72">
        <v>2</v>
      </c>
      <c r="S1608" s="75" t="s">
        <v>404</v>
      </c>
      <c r="T1608" s="88" t="s">
        <v>4</v>
      </c>
      <c r="U1608" s="75" t="s">
        <v>220</v>
      </c>
      <c r="V1608" s="72" t="str">
        <f t="shared" si="80"/>
        <v>INVERSION</v>
      </c>
      <c r="W1608" s="72"/>
      <c r="X1608" s="72"/>
      <c r="Y1608" s="72"/>
      <c r="Z1608" s="72"/>
      <c r="AA1608" s="72"/>
      <c r="AB1608" s="72"/>
      <c r="AC1608" s="72"/>
      <c r="AD1608" s="76"/>
    </row>
    <row r="1609" spans="1:30" ht="45" customHeight="1" x14ac:dyDescent="0.25">
      <c r="A1609" s="62">
        <v>1608</v>
      </c>
      <c r="B1609" s="68" t="s">
        <v>404</v>
      </c>
      <c r="C1609" s="64">
        <f t="shared" si="81"/>
        <v>1</v>
      </c>
      <c r="D1609" s="65">
        <v>45316</v>
      </c>
      <c r="E1609" s="66" t="s">
        <v>6947</v>
      </c>
      <c r="F1609" s="67" t="s">
        <v>5016</v>
      </c>
      <c r="G1609" s="68">
        <v>80161501</v>
      </c>
      <c r="H1609" s="69" t="s">
        <v>6744</v>
      </c>
      <c r="I1609" s="62" t="s">
        <v>154</v>
      </c>
      <c r="J1609" s="62" t="s">
        <v>154</v>
      </c>
      <c r="K1609" s="62">
        <v>11</v>
      </c>
      <c r="L1609" s="62" t="s">
        <v>223</v>
      </c>
      <c r="M1609" s="70" t="s">
        <v>224</v>
      </c>
      <c r="N1609" s="94">
        <v>27500000</v>
      </c>
      <c r="O1609" s="94">
        <v>27500000</v>
      </c>
      <c r="P1609" s="71" t="s">
        <v>225</v>
      </c>
      <c r="Q1609" s="71" t="s">
        <v>221</v>
      </c>
      <c r="R1609" s="72">
        <v>1</v>
      </c>
      <c r="S1609" s="75" t="s">
        <v>404</v>
      </c>
      <c r="T1609" s="88" t="s">
        <v>4</v>
      </c>
      <c r="U1609" s="75" t="s">
        <v>220</v>
      </c>
      <c r="V1609" s="72" t="str">
        <f t="shared" si="80"/>
        <v>INVERSION</v>
      </c>
      <c r="W1609" s="72"/>
      <c r="X1609" s="72"/>
      <c r="Y1609" s="72"/>
      <c r="Z1609" s="72"/>
      <c r="AA1609" s="72"/>
      <c r="AB1609" s="72"/>
      <c r="AC1609" s="72"/>
      <c r="AD1609" s="76"/>
    </row>
    <row r="1610" spans="1:30" ht="45" customHeight="1" x14ac:dyDescent="0.25">
      <c r="A1610" s="62">
        <v>1609</v>
      </c>
      <c r="B1610" s="68" t="s">
        <v>404</v>
      </c>
      <c r="C1610" s="64">
        <f t="shared" si="81"/>
        <v>3</v>
      </c>
      <c r="D1610" s="65">
        <v>45316</v>
      </c>
      <c r="E1610" s="66" t="s">
        <v>6947</v>
      </c>
      <c r="F1610" s="67" t="s">
        <v>5016</v>
      </c>
      <c r="G1610" s="68">
        <v>80161501</v>
      </c>
      <c r="H1610" s="69" t="s">
        <v>6745</v>
      </c>
      <c r="I1610" s="62" t="s">
        <v>154</v>
      </c>
      <c r="J1610" s="62" t="s">
        <v>154</v>
      </c>
      <c r="K1610" s="62">
        <v>11</v>
      </c>
      <c r="L1610" s="62" t="s">
        <v>223</v>
      </c>
      <c r="M1610" s="70" t="s">
        <v>224</v>
      </c>
      <c r="N1610" s="94">
        <v>76342959</v>
      </c>
      <c r="O1610" s="94">
        <v>76342959</v>
      </c>
      <c r="P1610" s="71" t="s">
        <v>225</v>
      </c>
      <c r="Q1610" s="71" t="s">
        <v>221</v>
      </c>
      <c r="R1610" s="72">
        <v>3</v>
      </c>
      <c r="S1610" s="75" t="s">
        <v>404</v>
      </c>
      <c r="T1610" s="88" t="s">
        <v>4</v>
      </c>
      <c r="U1610" s="75" t="s">
        <v>220</v>
      </c>
      <c r="V1610" s="72" t="str">
        <f t="shared" si="80"/>
        <v>INVERSION</v>
      </c>
      <c r="W1610" s="72"/>
      <c r="X1610" s="72"/>
      <c r="Y1610" s="72"/>
      <c r="Z1610" s="72"/>
      <c r="AA1610" s="72"/>
      <c r="AB1610" s="72"/>
      <c r="AC1610" s="72"/>
      <c r="AD1610" s="76"/>
    </row>
    <row r="1611" spans="1:30" ht="45" customHeight="1" x14ac:dyDescent="0.25">
      <c r="A1611" s="62">
        <v>1610</v>
      </c>
      <c r="B1611" s="68" t="s">
        <v>404</v>
      </c>
      <c r="C1611" s="64">
        <f t="shared" si="81"/>
        <v>1</v>
      </c>
      <c r="D1611" s="65">
        <v>45316</v>
      </c>
      <c r="E1611" s="66" t="s">
        <v>6947</v>
      </c>
      <c r="F1611" s="67" t="s">
        <v>5016</v>
      </c>
      <c r="G1611" s="68">
        <v>80161501</v>
      </c>
      <c r="H1611" s="69" t="s">
        <v>6746</v>
      </c>
      <c r="I1611" s="62" t="s">
        <v>154</v>
      </c>
      <c r="J1611" s="62" t="s">
        <v>154</v>
      </c>
      <c r="K1611" s="62">
        <v>11</v>
      </c>
      <c r="L1611" s="62" t="s">
        <v>223</v>
      </c>
      <c r="M1611" s="70" t="s">
        <v>224</v>
      </c>
      <c r="N1611" s="94">
        <v>35860000</v>
      </c>
      <c r="O1611" s="94">
        <v>35860000</v>
      </c>
      <c r="P1611" s="71" t="s">
        <v>225</v>
      </c>
      <c r="Q1611" s="71" t="s">
        <v>221</v>
      </c>
      <c r="R1611" s="72">
        <v>1</v>
      </c>
      <c r="S1611" s="75" t="s">
        <v>404</v>
      </c>
      <c r="T1611" s="88" t="s">
        <v>4</v>
      </c>
      <c r="U1611" s="75" t="s">
        <v>220</v>
      </c>
      <c r="V1611" s="72" t="str">
        <f t="shared" si="80"/>
        <v>INVERSION</v>
      </c>
      <c r="W1611" s="72"/>
      <c r="X1611" s="72"/>
      <c r="Y1611" s="72"/>
      <c r="Z1611" s="72"/>
      <c r="AA1611" s="72"/>
      <c r="AB1611" s="72"/>
      <c r="AC1611" s="72"/>
      <c r="AD1611" s="76"/>
    </row>
    <row r="1612" spans="1:30" ht="45" customHeight="1" x14ac:dyDescent="0.25">
      <c r="A1612" s="62">
        <v>1611</v>
      </c>
      <c r="B1612" s="68" t="s">
        <v>404</v>
      </c>
      <c r="C1612" s="64">
        <f t="shared" si="81"/>
        <v>1</v>
      </c>
      <c r="D1612" s="65">
        <v>45316</v>
      </c>
      <c r="E1612" s="66" t="s">
        <v>6947</v>
      </c>
      <c r="F1612" s="67" t="s">
        <v>5016</v>
      </c>
      <c r="G1612" s="68">
        <v>80161501</v>
      </c>
      <c r="H1612" s="69" t="s">
        <v>6747</v>
      </c>
      <c r="I1612" s="62" t="s">
        <v>154</v>
      </c>
      <c r="J1612" s="62" t="s">
        <v>154</v>
      </c>
      <c r="K1612" s="62">
        <v>11</v>
      </c>
      <c r="L1612" s="62" t="s">
        <v>223</v>
      </c>
      <c r="M1612" s="70" t="s">
        <v>224</v>
      </c>
      <c r="N1612" s="94">
        <v>35857184</v>
      </c>
      <c r="O1612" s="94">
        <v>35857184</v>
      </c>
      <c r="P1612" s="71" t="s">
        <v>225</v>
      </c>
      <c r="Q1612" s="71" t="s">
        <v>221</v>
      </c>
      <c r="R1612" s="72">
        <v>1</v>
      </c>
      <c r="S1612" s="75" t="s">
        <v>404</v>
      </c>
      <c r="T1612" s="88" t="s">
        <v>4</v>
      </c>
      <c r="U1612" s="75" t="s">
        <v>220</v>
      </c>
      <c r="V1612" s="72" t="str">
        <f t="shared" si="80"/>
        <v>INVERSION</v>
      </c>
      <c r="W1612" s="72"/>
      <c r="X1612" s="72"/>
      <c r="Y1612" s="72"/>
      <c r="Z1612" s="72"/>
      <c r="AA1612" s="72"/>
      <c r="AB1612" s="72"/>
      <c r="AC1612" s="72"/>
      <c r="AD1612" s="76"/>
    </row>
    <row r="1613" spans="1:30" ht="45" customHeight="1" x14ac:dyDescent="0.25">
      <c r="A1613" s="62">
        <v>1612</v>
      </c>
      <c r="B1613" s="68" t="s">
        <v>404</v>
      </c>
      <c r="C1613" s="64">
        <f t="shared" si="81"/>
        <v>7</v>
      </c>
      <c r="D1613" s="65">
        <v>45316</v>
      </c>
      <c r="E1613" s="66" t="s">
        <v>6947</v>
      </c>
      <c r="F1613" s="67" t="s">
        <v>5016</v>
      </c>
      <c r="G1613" s="68">
        <v>80161501</v>
      </c>
      <c r="H1613" s="69" t="s">
        <v>6748</v>
      </c>
      <c r="I1613" s="62" t="s">
        <v>154</v>
      </c>
      <c r="J1613" s="62" t="s">
        <v>154</v>
      </c>
      <c r="K1613" s="62">
        <v>11</v>
      </c>
      <c r="L1613" s="62" t="s">
        <v>223</v>
      </c>
      <c r="M1613" s="70" t="s">
        <v>224</v>
      </c>
      <c r="N1613" s="94">
        <v>308000000</v>
      </c>
      <c r="O1613" s="94">
        <v>308000000</v>
      </c>
      <c r="P1613" s="71" t="s">
        <v>225</v>
      </c>
      <c r="Q1613" s="71" t="s">
        <v>221</v>
      </c>
      <c r="R1613" s="72">
        <v>7</v>
      </c>
      <c r="S1613" s="75" t="s">
        <v>404</v>
      </c>
      <c r="T1613" s="88" t="s">
        <v>4</v>
      </c>
      <c r="U1613" s="75" t="s">
        <v>220</v>
      </c>
      <c r="V1613" s="72" t="str">
        <f t="shared" si="80"/>
        <v>INVERSION</v>
      </c>
      <c r="W1613" s="72"/>
      <c r="X1613" s="72"/>
      <c r="Y1613" s="72"/>
      <c r="Z1613" s="72"/>
      <c r="AA1613" s="72"/>
      <c r="AB1613" s="72"/>
      <c r="AC1613" s="72"/>
      <c r="AD1613" s="76"/>
    </row>
    <row r="1614" spans="1:30" ht="45" customHeight="1" x14ac:dyDescent="0.25">
      <c r="A1614" s="62">
        <v>1613</v>
      </c>
      <c r="B1614" s="68" t="s">
        <v>404</v>
      </c>
      <c r="C1614" s="64">
        <f t="shared" si="81"/>
        <v>2</v>
      </c>
      <c r="D1614" s="65">
        <v>45316</v>
      </c>
      <c r="E1614" s="66" t="s">
        <v>6947</v>
      </c>
      <c r="F1614" s="67" t="s">
        <v>5016</v>
      </c>
      <c r="G1614" s="68">
        <v>80161501</v>
      </c>
      <c r="H1614" s="69" t="s">
        <v>6749</v>
      </c>
      <c r="I1614" s="62" t="s">
        <v>154</v>
      </c>
      <c r="J1614" s="62" t="s">
        <v>154</v>
      </c>
      <c r="K1614" s="62">
        <v>11</v>
      </c>
      <c r="L1614" s="62" t="s">
        <v>223</v>
      </c>
      <c r="M1614" s="70" t="s">
        <v>224</v>
      </c>
      <c r="N1614" s="94">
        <v>99000000</v>
      </c>
      <c r="O1614" s="94">
        <v>99000000</v>
      </c>
      <c r="P1614" s="71" t="s">
        <v>225</v>
      </c>
      <c r="Q1614" s="71" t="s">
        <v>221</v>
      </c>
      <c r="R1614" s="72">
        <v>2</v>
      </c>
      <c r="S1614" s="75" t="s">
        <v>404</v>
      </c>
      <c r="T1614" s="88" t="s">
        <v>4</v>
      </c>
      <c r="U1614" s="75" t="s">
        <v>220</v>
      </c>
      <c r="V1614" s="72" t="str">
        <f t="shared" si="80"/>
        <v>INVERSION</v>
      </c>
      <c r="W1614" s="72"/>
      <c r="X1614" s="72"/>
      <c r="Y1614" s="72"/>
      <c r="Z1614" s="72"/>
      <c r="AA1614" s="72"/>
      <c r="AB1614" s="72"/>
      <c r="AC1614" s="72"/>
      <c r="AD1614" s="76"/>
    </row>
    <row r="1615" spans="1:30" ht="45" customHeight="1" x14ac:dyDescent="0.25">
      <c r="A1615" s="62">
        <v>1614</v>
      </c>
      <c r="B1615" s="68" t="s">
        <v>404</v>
      </c>
      <c r="C1615" s="64">
        <f t="shared" si="81"/>
        <v>1</v>
      </c>
      <c r="D1615" s="65">
        <v>45316</v>
      </c>
      <c r="E1615" s="66" t="s">
        <v>6947</v>
      </c>
      <c r="F1615" s="67" t="s">
        <v>5016</v>
      </c>
      <c r="G1615" s="68">
        <v>80161501</v>
      </c>
      <c r="H1615" s="69" t="s">
        <v>6750</v>
      </c>
      <c r="I1615" s="62" t="s">
        <v>154</v>
      </c>
      <c r="J1615" s="62" t="s">
        <v>154</v>
      </c>
      <c r="K1615" s="62">
        <v>11</v>
      </c>
      <c r="L1615" s="62" t="s">
        <v>223</v>
      </c>
      <c r="M1615" s="70" t="s">
        <v>224</v>
      </c>
      <c r="N1615" s="94">
        <v>77000000</v>
      </c>
      <c r="O1615" s="94">
        <v>77000000</v>
      </c>
      <c r="P1615" s="71" t="s">
        <v>225</v>
      </c>
      <c r="Q1615" s="71" t="s">
        <v>221</v>
      </c>
      <c r="R1615" s="72">
        <v>1</v>
      </c>
      <c r="S1615" s="75" t="s">
        <v>404</v>
      </c>
      <c r="T1615" s="88" t="s">
        <v>4</v>
      </c>
      <c r="U1615" s="75" t="s">
        <v>220</v>
      </c>
      <c r="V1615" s="72" t="str">
        <f t="shared" si="80"/>
        <v>INVERSION</v>
      </c>
      <c r="W1615" s="72"/>
      <c r="X1615" s="72"/>
      <c r="Y1615" s="72"/>
      <c r="Z1615" s="72"/>
      <c r="AA1615" s="72"/>
      <c r="AB1615" s="72"/>
      <c r="AC1615" s="72"/>
      <c r="AD1615" s="76"/>
    </row>
    <row r="1616" spans="1:30" ht="45" customHeight="1" x14ac:dyDescent="0.25">
      <c r="A1616" s="62">
        <v>1615</v>
      </c>
      <c r="B1616" s="68" t="s">
        <v>404</v>
      </c>
      <c r="C1616" s="64">
        <f t="shared" si="81"/>
        <v>1</v>
      </c>
      <c r="D1616" s="65">
        <v>45316</v>
      </c>
      <c r="E1616" s="66" t="s">
        <v>6947</v>
      </c>
      <c r="F1616" s="67" t="s">
        <v>5016</v>
      </c>
      <c r="G1616" s="68">
        <v>80161501</v>
      </c>
      <c r="H1616" s="69" t="s">
        <v>6751</v>
      </c>
      <c r="I1616" s="62" t="s">
        <v>154</v>
      </c>
      <c r="J1616" s="62" t="s">
        <v>154</v>
      </c>
      <c r="K1616" s="62">
        <v>11</v>
      </c>
      <c r="L1616" s="62" t="s">
        <v>223</v>
      </c>
      <c r="M1616" s="70" t="s">
        <v>224</v>
      </c>
      <c r="N1616" s="94">
        <v>71500000</v>
      </c>
      <c r="O1616" s="94">
        <v>71500000</v>
      </c>
      <c r="P1616" s="71" t="s">
        <v>225</v>
      </c>
      <c r="Q1616" s="71" t="s">
        <v>221</v>
      </c>
      <c r="R1616" s="72">
        <v>1</v>
      </c>
      <c r="S1616" s="75" t="s">
        <v>404</v>
      </c>
      <c r="T1616" s="88" t="s">
        <v>4</v>
      </c>
      <c r="U1616" s="75" t="s">
        <v>220</v>
      </c>
      <c r="V1616" s="72" t="str">
        <f t="shared" si="80"/>
        <v>INVERSION</v>
      </c>
      <c r="W1616" s="72"/>
      <c r="X1616" s="72"/>
      <c r="Y1616" s="72"/>
      <c r="Z1616" s="72"/>
      <c r="AA1616" s="72"/>
      <c r="AB1616" s="72"/>
      <c r="AC1616" s="72"/>
      <c r="AD1616" s="76"/>
    </row>
    <row r="1617" spans="1:30" ht="45" customHeight="1" x14ac:dyDescent="0.25">
      <c r="A1617" s="62">
        <v>1616</v>
      </c>
      <c r="B1617" s="68" t="s">
        <v>404</v>
      </c>
      <c r="C1617" s="64">
        <f t="shared" si="81"/>
        <v>1</v>
      </c>
      <c r="D1617" s="65">
        <v>45316</v>
      </c>
      <c r="E1617" s="66" t="s">
        <v>6947</v>
      </c>
      <c r="F1617" s="67" t="s">
        <v>5016</v>
      </c>
      <c r="G1617" s="68">
        <v>80161501</v>
      </c>
      <c r="H1617" s="69" t="s">
        <v>6752</v>
      </c>
      <c r="I1617" s="62" t="s">
        <v>154</v>
      </c>
      <c r="J1617" s="62" t="s">
        <v>154</v>
      </c>
      <c r="K1617" s="62">
        <v>10</v>
      </c>
      <c r="L1617" s="62" t="s">
        <v>223</v>
      </c>
      <c r="M1617" s="70" t="s">
        <v>224</v>
      </c>
      <c r="N1617" s="94">
        <v>70000000</v>
      </c>
      <c r="O1617" s="94">
        <v>70000000</v>
      </c>
      <c r="P1617" s="71" t="s">
        <v>225</v>
      </c>
      <c r="Q1617" s="71" t="s">
        <v>221</v>
      </c>
      <c r="R1617" s="72">
        <v>1</v>
      </c>
      <c r="S1617" s="75" t="s">
        <v>404</v>
      </c>
      <c r="T1617" s="88" t="s">
        <v>4</v>
      </c>
      <c r="U1617" s="75" t="s">
        <v>220</v>
      </c>
      <c r="V1617" s="72" t="str">
        <f t="shared" si="80"/>
        <v>INVERSION</v>
      </c>
      <c r="W1617" s="72"/>
      <c r="X1617" s="72"/>
      <c r="Y1617" s="72"/>
      <c r="Z1617" s="72"/>
      <c r="AA1617" s="72"/>
      <c r="AB1617" s="72"/>
      <c r="AC1617" s="72"/>
      <c r="AD1617" s="76"/>
    </row>
    <row r="1618" spans="1:30" ht="45" customHeight="1" x14ac:dyDescent="0.25">
      <c r="A1618" s="62">
        <v>1617</v>
      </c>
      <c r="B1618" s="68" t="s">
        <v>404</v>
      </c>
      <c r="C1618" s="64">
        <f t="shared" si="81"/>
        <v>1</v>
      </c>
      <c r="D1618" s="65">
        <v>45316</v>
      </c>
      <c r="E1618" s="66" t="s">
        <v>6947</v>
      </c>
      <c r="F1618" s="67" t="s">
        <v>5016</v>
      </c>
      <c r="G1618" s="68">
        <v>80161501</v>
      </c>
      <c r="H1618" s="69" t="s">
        <v>6753</v>
      </c>
      <c r="I1618" s="62" t="s">
        <v>154</v>
      </c>
      <c r="J1618" s="62" t="s">
        <v>154</v>
      </c>
      <c r="K1618" s="62">
        <v>10</v>
      </c>
      <c r="L1618" s="62" t="s">
        <v>223</v>
      </c>
      <c r="M1618" s="70" t="s">
        <v>224</v>
      </c>
      <c r="N1618" s="94">
        <v>70000000</v>
      </c>
      <c r="O1618" s="94">
        <v>70000000</v>
      </c>
      <c r="P1618" s="71" t="s">
        <v>225</v>
      </c>
      <c r="Q1618" s="71" t="s">
        <v>221</v>
      </c>
      <c r="R1618" s="72">
        <v>1</v>
      </c>
      <c r="S1618" s="75" t="s">
        <v>404</v>
      </c>
      <c r="T1618" s="88" t="s">
        <v>4</v>
      </c>
      <c r="U1618" s="75" t="s">
        <v>220</v>
      </c>
      <c r="V1618" s="72" t="str">
        <f t="shared" ref="V1618:V1681" si="82">IF(T1618="NA","FUNCIONAMIENTO",IF(T1618&gt;0,"INVERSION",))</f>
        <v>INVERSION</v>
      </c>
      <c r="W1618" s="72"/>
      <c r="X1618" s="72"/>
      <c r="Y1618" s="72"/>
      <c r="Z1618" s="72"/>
      <c r="AA1618" s="72"/>
      <c r="AB1618" s="72"/>
      <c r="AC1618" s="72"/>
      <c r="AD1618" s="76"/>
    </row>
    <row r="1619" spans="1:30" ht="45" customHeight="1" x14ac:dyDescent="0.25">
      <c r="A1619" s="62">
        <v>1618</v>
      </c>
      <c r="B1619" s="68" t="s">
        <v>404</v>
      </c>
      <c r="C1619" s="64">
        <f t="shared" si="81"/>
        <v>2</v>
      </c>
      <c r="D1619" s="65">
        <v>45316</v>
      </c>
      <c r="E1619" s="66" t="s">
        <v>6947</v>
      </c>
      <c r="F1619" s="67" t="s">
        <v>5016</v>
      </c>
      <c r="G1619" s="68">
        <v>80161501</v>
      </c>
      <c r="H1619" s="69" t="s">
        <v>6754</v>
      </c>
      <c r="I1619" s="62" t="s">
        <v>154</v>
      </c>
      <c r="J1619" s="62" t="s">
        <v>154</v>
      </c>
      <c r="K1619" s="62">
        <v>8</v>
      </c>
      <c r="L1619" s="62" t="s">
        <v>223</v>
      </c>
      <c r="M1619" s="70" t="s">
        <v>224</v>
      </c>
      <c r="N1619" s="94">
        <v>64000000</v>
      </c>
      <c r="O1619" s="94">
        <v>64000000</v>
      </c>
      <c r="P1619" s="71" t="s">
        <v>225</v>
      </c>
      <c r="Q1619" s="71" t="s">
        <v>221</v>
      </c>
      <c r="R1619" s="72">
        <v>2</v>
      </c>
      <c r="S1619" s="75" t="s">
        <v>404</v>
      </c>
      <c r="T1619" s="88" t="s">
        <v>4</v>
      </c>
      <c r="U1619" s="75" t="s">
        <v>220</v>
      </c>
      <c r="V1619" s="72" t="str">
        <f t="shared" si="82"/>
        <v>INVERSION</v>
      </c>
      <c r="W1619" s="72"/>
      <c r="X1619" s="72"/>
      <c r="Y1619" s="72"/>
      <c r="Z1619" s="72"/>
      <c r="AA1619" s="72"/>
      <c r="AB1619" s="72"/>
      <c r="AC1619" s="72"/>
      <c r="AD1619" s="76"/>
    </row>
    <row r="1620" spans="1:30" ht="45" customHeight="1" x14ac:dyDescent="0.25">
      <c r="A1620" s="62">
        <v>1619</v>
      </c>
      <c r="B1620" s="68" t="s">
        <v>404</v>
      </c>
      <c r="C1620" s="64">
        <f t="shared" si="81"/>
        <v>1</v>
      </c>
      <c r="D1620" s="65">
        <v>45316</v>
      </c>
      <c r="E1620" s="66" t="s">
        <v>6947</v>
      </c>
      <c r="F1620" s="67" t="s">
        <v>5016</v>
      </c>
      <c r="G1620" s="68">
        <v>80161501</v>
      </c>
      <c r="H1620" s="69" t="s">
        <v>6755</v>
      </c>
      <c r="I1620" s="62" t="s">
        <v>154</v>
      </c>
      <c r="J1620" s="62" t="s">
        <v>154</v>
      </c>
      <c r="K1620" s="62">
        <v>10</v>
      </c>
      <c r="L1620" s="62" t="s">
        <v>223</v>
      </c>
      <c r="M1620" s="70" t="s">
        <v>224</v>
      </c>
      <c r="N1620" s="94">
        <v>38240400</v>
      </c>
      <c r="O1620" s="94">
        <v>38240400</v>
      </c>
      <c r="P1620" s="71" t="s">
        <v>225</v>
      </c>
      <c r="Q1620" s="71" t="s">
        <v>221</v>
      </c>
      <c r="R1620" s="72">
        <v>1</v>
      </c>
      <c r="S1620" s="75" t="s">
        <v>404</v>
      </c>
      <c r="T1620" s="88" t="s">
        <v>4</v>
      </c>
      <c r="U1620" s="75" t="s">
        <v>220</v>
      </c>
      <c r="V1620" s="72" t="str">
        <f t="shared" si="82"/>
        <v>INVERSION</v>
      </c>
      <c r="W1620" s="72"/>
      <c r="X1620" s="72"/>
      <c r="Y1620" s="72"/>
      <c r="Z1620" s="72"/>
      <c r="AA1620" s="72"/>
      <c r="AB1620" s="72"/>
      <c r="AC1620" s="72"/>
      <c r="AD1620" s="76"/>
    </row>
    <row r="1621" spans="1:30" ht="45" customHeight="1" x14ac:dyDescent="0.25">
      <c r="A1621" s="62">
        <v>1620</v>
      </c>
      <c r="B1621" s="68" t="s">
        <v>404</v>
      </c>
      <c r="C1621" s="64">
        <f t="shared" si="81"/>
        <v>1</v>
      </c>
      <c r="D1621" s="65">
        <v>45316</v>
      </c>
      <c r="E1621" s="66" t="s">
        <v>6947</v>
      </c>
      <c r="F1621" s="67" t="s">
        <v>5016</v>
      </c>
      <c r="G1621" s="68">
        <v>80161501</v>
      </c>
      <c r="H1621" s="69" t="s">
        <v>6756</v>
      </c>
      <c r="I1621" s="62" t="s">
        <v>154</v>
      </c>
      <c r="J1621" s="62" t="s">
        <v>154</v>
      </c>
      <c r="K1621" s="62">
        <v>11</v>
      </c>
      <c r="L1621" s="62" t="s">
        <v>223</v>
      </c>
      <c r="M1621" s="70" t="s">
        <v>224</v>
      </c>
      <c r="N1621" s="94">
        <v>27500000</v>
      </c>
      <c r="O1621" s="94">
        <v>27500000</v>
      </c>
      <c r="P1621" s="71" t="s">
        <v>225</v>
      </c>
      <c r="Q1621" s="71" t="s">
        <v>221</v>
      </c>
      <c r="R1621" s="72">
        <v>1</v>
      </c>
      <c r="S1621" s="75" t="s">
        <v>404</v>
      </c>
      <c r="T1621" s="88" t="s">
        <v>4</v>
      </c>
      <c r="U1621" s="75" t="s">
        <v>1978</v>
      </c>
      <c r="V1621" s="72" t="str">
        <f t="shared" si="82"/>
        <v>INVERSION</v>
      </c>
      <c r="W1621" s="72"/>
      <c r="X1621" s="72"/>
      <c r="Y1621" s="72"/>
      <c r="Z1621" s="72"/>
      <c r="AA1621" s="72"/>
      <c r="AB1621" s="72"/>
      <c r="AC1621" s="72"/>
      <c r="AD1621" s="76"/>
    </row>
    <row r="1622" spans="1:30" ht="45" customHeight="1" x14ac:dyDescent="0.25">
      <c r="A1622" s="62">
        <v>1621</v>
      </c>
      <c r="B1622" s="68" t="s">
        <v>404</v>
      </c>
      <c r="C1622" s="64">
        <f t="shared" si="81"/>
        <v>3</v>
      </c>
      <c r="D1622" s="65">
        <v>45316</v>
      </c>
      <c r="E1622" s="66" t="s">
        <v>6947</v>
      </c>
      <c r="F1622" s="67" t="s">
        <v>5016</v>
      </c>
      <c r="G1622" s="68">
        <v>80161501</v>
      </c>
      <c r="H1622" s="69" t="s">
        <v>6757</v>
      </c>
      <c r="I1622" s="62" t="s">
        <v>154</v>
      </c>
      <c r="J1622" s="62" t="s">
        <v>154</v>
      </c>
      <c r="K1622" s="62">
        <v>11</v>
      </c>
      <c r="L1622" s="62" t="s">
        <v>223</v>
      </c>
      <c r="M1622" s="70" t="s">
        <v>224</v>
      </c>
      <c r="N1622" s="94">
        <v>133000000</v>
      </c>
      <c r="O1622" s="94">
        <v>133000000</v>
      </c>
      <c r="P1622" s="71" t="s">
        <v>225</v>
      </c>
      <c r="Q1622" s="71" t="s">
        <v>221</v>
      </c>
      <c r="R1622" s="72">
        <v>3</v>
      </c>
      <c r="S1622" s="75" t="s">
        <v>404</v>
      </c>
      <c r="T1622" s="88" t="s">
        <v>4</v>
      </c>
      <c r="U1622" s="75" t="s">
        <v>1978</v>
      </c>
      <c r="V1622" s="72" t="str">
        <f t="shared" si="82"/>
        <v>INVERSION</v>
      </c>
      <c r="W1622" s="72"/>
      <c r="X1622" s="72"/>
      <c r="Y1622" s="72"/>
      <c r="Z1622" s="72"/>
      <c r="AA1622" s="72"/>
      <c r="AB1622" s="72"/>
      <c r="AC1622" s="72"/>
      <c r="AD1622" s="76"/>
    </row>
    <row r="1623" spans="1:30" ht="45" customHeight="1" x14ac:dyDescent="0.25">
      <c r="A1623" s="62">
        <v>1622</v>
      </c>
      <c r="B1623" s="68" t="s">
        <v>407</v>
      </c>
      <c r="C1623" s="64">
        <f t="shared" si="81"/>
        <v>4</v>
      </c>
      <c r="D1623" s="65">
        <v>45316</v>
      </c>
      <c r="E1623" s="66" t="s">
        <v>6947</v>
      </c>
      <c r="F1623" s="67" t="s">
        <v>5016</v>
      </c>
      <c r="G1623" s="68">
        <v>80161501</v>
      </c>
      <c r="H1623" s="69" t="s">
        <v>6758</v>
      </c>
      <c r="I1623" s="62" t="s">
        <v>154</v>
      </c>
      <c r="J1623" s="62" t="s">
        <v>154</v>
      </c>
      <c r="K1623" s="62">
        <v>11</v>
      </c>
      <c r="L1623" s="62" t="s">
        <v>223</v>
      </c>
      <c r="M1623" s="70" t="s">
        <v>224</v>
      </c>
      <c r="N1623" s="94">
        <v>176000000</v>
      </c>
      <c r="O1623" s="94">
        <v>176000000</v>
      </c>
      <c r="P1623" s="71" t="s">
        <v>225</v>
      </c>
      <c r="Q1623" s="71" t="s">
        <v>221</v>
      </c>
      <c r="R1623" s="72">
        <v>4</v>
      </c>
      <c r="S1623" s="75" t="s">
        <v>407</v>
      </c>
      <c r="T1623" s="88" t="s">
        <v>4</v>
      </c>
      <c r="U1623" s="75" t="s">
        <v>220</v>
      </c>
      <c r="V1623" s="72" t="str">
        <f t="shared" si="82"/>
        <v>INVERSION</v>
      </c>
      <c r="W1623" s="72"/>
      <c r="X1623" s="72"/>
      <c r="Y1623" s="72"/>
      <c r="Z1623" s="72"/>
      <c r="AA1623" s="72"/>
      <c r="AB1623" s="72"/>
      <c r="AC1623" s="72"/>
      <c r="AD1623" s="76"/>
    </row>
    <row r="1624" spans="1:30" ht="45" customHeight="1" x14ac:dyDescent="0.25">
      <c r="A1624" s="62">
        <v>1623</v>
      </c>
      <c r="B1624" s="68" t="s">
        <v>407</v>
      </c>
      <c r="C1624" s="64">
        <f t="shared" si="81"/>
        <v>1</v>
      </c>
      <c r="D1624" s="65">
        <v>45316</v>
      </c>
      <c r="E1624" s="66" t="s">
        <v>7017</v>
      </c>
      <c r="F1624" s="67" t="s">
        <v>5016</v>
      </c>
      <c r="G1624" s="68">
        <v>80161505</v>
      </c>
      <c r="H1624" s="69" t="s">
        <v>6759</v>
      </c>
      <c r="I1624" s="62" t="s">
        <v>154</v>
      </c>
      <c r="J1624" s="62" t="s">
        <v>154</v>
      </c>
      <c r="K1624" s="62">
        <v>11</v>
      </c>
      <c r="L1624" s="62" t="s">
        <v>223</v>
      </c>
      <c r="M1624" s="70" t="s">
        <v>224</v>
      </c>
      <c r="N1624" s="94">
        <v>35860000</v>
      </c>
      <c r="O1624" s="94">
        <v>35860000</v>
      </c>
      <c r="P1624" s="71" t="s">
        <v>225</v>
      </c>
      <c r="Q1624" s="71" t="s">
        <v>221</v>
      </c>
      <c r="R1624" s="72">
        <v>1</v>
      </c>
      <c r="S1624" s="75" t="s">
        <v>407</v>
      </c>
      <c r="T1624" s="88" t="s">
        <v>4</v>
      </c>
      <c r="U1624" s="75" t="s">
        <v>220</v>
      </c>
      <c r="V1624" s="72" t="str">
        <f t="shared" si="82"/>
        <v>INVERSION</v>
      </c>
      <c r="W1624" s="72"/>
      <c r="X1624" s="72"/>
      <c r="Y1624" s="72"/>
      <c r="Z1624" s="72"/>
      <c r="AA1624" s="72"/>
      <c r="AB1624" s="72"/>
      <c r="AC1624" s="72"/>
      <c r="AD1624" s="76"/>
    </row>
    <row r="1625" spans="1:30" ht="45" customHeight="1" x14ac:dyDescent="0.25">
      <c r="A1625" s="62">
        <v>1624</v>
      </c>
      <c r="B1625" s="68" t="s">
        <v>407</v>
      </c>
      <c r="C1625" s="64">
        <f t="shared" si="81"/>
        <v>3</v>
      </c>
      <c r="D1625" s="65">
        <v>45316</v>
      </c>
      <c r="E1625" s="66" t="s">
        <v>7017</v>
      </c>
      <c r="F1625" s="67" t="s">
        <v>5016</v>
      </c>
      <c r="G1625" s="68">
        <v>80161505</v>
      </c>
      <c r="H1625" s="69" t="s">
        <v>6760</v>
      </c>
      <c r="I1625" s="62" t="s">
        <v>154</v>
      </c>
      <c r="J1625" s="62" t="s">
        <v>154</v>
      </c>
      <c r="K1625" s="62">
        <v>11</v>
      </c>
      <c r="L1625" s="62" t="s">
        <v>223</v>
      </c>
      <c r="M1625" s="70" t="s">
        <v>224</v>
      </c>
      <c r="N1625" s="94">
        <v>82500000</v>
      </c>
      <c r="O1625" s="94">
        <v>82500000</v>
      </c>
      <c r="P1625" s="71" t="s">
        <v>225</v>
      </c>
      <c r="Q1625" s="71" t="s">
        <v>221</v>
      </c>
      <c r="R1625" s="72">
        <v>3</v>
      </c>
      <c r="S1625" s="75" t="s">
        <v>407</v>
      </c>
      <c r="T1625" s="88" t="s">
        <v>4</v>
      </c>
      <c r="U1625" s="75" t="s">
        <v>220</v>
      </c>
      <c r="V1625" s="72" t="str">
        <f t="shared" si="82"/>
        <v>INVERSION</v>
      </c>
      <c r="W1625" s="72"/>
      <c r="X1625" s="72"/>
      <c r="Y1625" s="72"/>
      <c r="Z1625" s="72"/>
      <c r="AA1625" s="72"/>
      <c r="AB1625" s="72"/>
      <c r="AC1625" s="72"/>
      <c r="AD1625" s="76"/>
    </row>
    <row r="1626" spans="1:30" ht="45" customHeight="1" x14ac:dyDescent="0.25">
      <c r="A1626" s="62">
        <v>1625</v>
      </c>
      <c r="B1626" s="68" t="s">
        <v>407</v>
      </c>
      <c r="C1626" s="64">
        <f t="shared" si="81"/>
        <v>1</v>
      </c>
      <c r="D1626" s="65">
        <v>45316</v>
      </c>
      <c r="E1626" s="66" t="s">
        <v>7017</v>
      </c>
      <c r="F1626" s="67" t="s">
        <v>5016</v>
      </c>
      <c r="G1626" s="68">
        <v>80161505</v>
      </c>
      <c r="H1626" s="69" t="s">
        <v>6761</v>
      </c>
      <c r="I1626" s="62" t="s">
        <v>154</v>
      </c>
      <c r="J1626" s="62" t="s">
        <v>154</v>
      </c>
      <c r="K1626" s="62">
        <v>11</v>
      </c>
      <c r="L1626" s="62" t="s">
        <v>223</v>
      </c>
      <c r="M1626" s="70" t="s">
        <v>224</v>
      </c>
      <c r="N1626" s="94">
        <v>25447653</v>
      </c>
      <c r="O1626" s="94">
        <v>25447653</v>
      </c>
      <c r="P1626" s="71" t="s">
        <v>225</v>
      </c>
      <c r="Q1626" s="71" t="s">
        <v>221</v>
      </c>
      <c r="R1626" s="72">
        <v>1</v>
      </c>
      <c r="S1626" s="75" t="s">
        <v>407</v>
      </c>
      <c r="T1626" s="88" t="s">
        <v>4</v>
      </c>
      <c r="U1626" s="75" t="s">
        <v>220</v>
      </c>
      <c r="V1626" s="72" t="str">
        <f t="shared" si="82"/>
        <v>INVERSION</v>
      </c>
      <c r="W1626" s="72"/>
      <c r="X1626" s="72"/>
      <c r="Y1626" s="72"/>
      <c r="Z1626" s="72"/>
      <c r="AA1626" s="72"/>
      <c r="AB1626" s="72"/>
      <c r="AC1626" s="72"/>
      <c r="AD1626" s="76"/>
    </row>
    <row r="1627" spans="1:30" ht="45" customHeight="1" x14ac:dyDescent="0.25">
      <c r="A1627" s="62">
        <v>1626</v>
      </c>
      <c r="B1627" s="68" t="s">
        <v>407</v>
      </c>
      <c r="C1627" s="64">
        <f t="shared" si="81"/>
        <v>1</v>
      </c>
      <c r="D1627" s="65">
        <v>45316</v>
      </c>
      <c r="E1627" s="66" t="s">
        <v>7017</v>
      </c>
      <c r="F1627" s="67" t="s">
        <v>5016</v>
      </c>
      <c r="G1627" s="68">
        <v>80161505</v>
      </c>
      <c r="H1627" s="69" t="s">
        <v>6762</v>
      </c>
      <c r="I1627" s="62" t="s">
        <v>154</v>
      </c>
      <c r="J1627" s="62" t="s">
        <v>154</v>
      </c>
      <c r="K1627" s="62">
        <v>11</v>
      </c>
      <c r="L1627" s="62" t="s">
        <v>223</v>
      </c>
      <c r="M1627" s="70" t="s">
        <v>224</v>
      </c>
      <c r="N1627" s="94">
        <v>25447653</v>
      </c>
      <c r="O1627" s="94">
        <v>25447653</v>
      </c>
      <c r="P1627" s="71" t="s">
        <v>225</v>
      </c>
      <c r="Q1627" s="71" t="s">
        <v>221</v>
      </c>
      <c r="R1627" s="72">
        <v>1</v>
      </c>
      <c r="S1627" s="75" t="s">
        <v>407</v>
      </c>
      <c r="T1627" s="88" t="s">
        <v>4</v>
      </c>
      <c r="U1627" s="75" t="s">
        <v>220</v>
      </c>
      <c r="V1627" s="72" t="str">
        <f t="shared" si="82"/>
        <v>INVERSION</v>
      </c>
      <c r="W1627" s="72"/>
      <c r="X1627" s="72"/>
      <c r="Y1627" s="72"/>
      <c r="Z1627" s="72"/>
      <c r="AA1627" s="72"/>
      <c r="AB1627" s="72"/>
      <c r="AC1627" s="72"/>
      <c r="AD1627" s="76"/>
    </row>
    <row r="1628" spans="1:30" ht="45" customHeight="1" x14ac:dyDescent="0.25">
      <c r="A1628" s="62">
        <v>1627</v>
      </c>
      <c r="B1628" s="68" t="s">
        <v>407</v>
      </c>
      <c r="C1628" s="64">
        <f t="shared" ref="C1628:C1691" si="83">+R1628</f>
        <v>3</v>
      </c>
      <c r="D1628" s="65">
        <v>45316</v>
      </c>
      <c r="E1628" s="66" t="s">
        <v>7017</v>
      </c>
      <c r="F1628" s="67" t="s">
        <v>5016</v>
      </c>
      <c r="G1628" s="68">
        <v>80161505</v>
      </c>
      <c r="H1628" s="69" t="s">
        <v>6763</v>
      </c>
      <c r="I1628" s="62" t="s">
        <v>154</v>
      </c>
      <c r="J1628" s="62" t="s">
        <v>154</v>
      </c>
      <c r="K1628" s="62">
        <v>11</v>
      </c>
      <c r="L1628" s="62" t="s">
        <v>223</v>
      </c>
      <c r="M1628" s="70" t="s">
        <v>224</v>
      </c>
      <c r="N1628" s="94">
        <v>76342959</v>
      </c>
      <c r="O1628" s="94">
        <v>76342959</v>
      </c>
      <c r="P1628" s="71" t="s">
        <v>225</v>
      </c>
      <c r="Q1628" s="71" t="s">
        <v>221</v>
      </c>
      <c r="R1628" s="72">
        <v>3</v>
      </c>
      <c r="S1628" s="75" t="s">
        <v>407</v>
      </c>
      <c r="T1628" s="88" t="s">
        <v>4</v>
      </c>
      <c r="U1628" s="75" t="s">
        <v>220</v>
      </c>
      <c r="V1628" s="72" t="str">
        <f t="shared" si="82"/>
        <v>INVERSION</v>
      </c>
      <c r="W1628" s="72"/>
      <c r="X1628" s="72"/>
      <c r="Y1628" s="72"/>
      <c r="Z1628" s="72"/>
      <c r="AA1628" s="72"/>
      <c r="AB1628" s="72"/>
      <c r="AC1628" s="72"/>
      <c r="AD1628" s="76"/>
    </row>
    <row r="1629" spans="1:30" ht="45" customHeight="1" x14ac:dyDescent="0.25">
      <c r="A1629" s="62">
        <v>1628</v>
      </c>
      <c r="B1629" s="68" t="s">
        <v>407</v>
      </c>
      <c r="C1629" s="64">
        <f t="shared" si="83"/>
        <v>1</v>
      </c>
      <c r="D1629" s="65">
        <v>45316</v>
      </c>
      <c r="E1629" s="66" t="s">
        <v>7017</v>
      </c>
      <c r="F1629" s="67" t="s">
        <v>5016</v>
      </c>
      <c r="G1629" s="68">
        <v>80161505</v>
      </c>
      <c r="H1629" s="69" t="s">
        <v>6764</v>
      </c>
      <c r="I1629" s="62" t="s">
        <v>154</v>
      </c>
      <c r="J1629" s="62" t="s">
        <v>154</v>
      </c>
      <c r="K1629" s="62">
        <v>11</v>
      </c>
      <c r="L1629" s="62" t="s">
        <v>223</v>
      </c>
      <c r="M1629" s="70" t="s">
        <v>224</v>
      </c>
      <c r="N1629" s="94">
        <v>68250000</v>
      </c>
      <c r="O1629" s="94">
        <v>68250000</v>
      </c>
      <c r="P1629" s="71" t="s">
        <v>225</v>
      </c>
      <c r="Q1629" s="71" t="s">
        <v>221</v>
      </c>
      <c r="R1629" s="72">
        <v>1</v>
      </c>
      <c r="S1629" s="75" t="s">
        <v>407</v>
      </c>
      <c r="T1629" s="88" t="s">
        <v>4</v>
      </c>
      <c r="U1629" s="75" t="s">
        <v>220</v>
      </c>
      <c r="V1629" s="72" t="str">
        <f t="shared" si="82"/>
        <v>INVERSION</v>
      </c>
      <c r="W1629" s="72"/>
      <c r="X1629" s="72"/>
      <c r="Y1629" s="72"/>
      <c r="Z1629" s="72"/>
      <c r="AA1629" s="72"/>
      <c r="AB1629" s="72"/>
      <c r="AC1629" s="72"/>
      <c r="AD1629" s="76"/>
    </row>
    <row r="1630" spans="1:30" ht="45" customHeight="1" x14ac:dyDescent="0.25">
      <c r="A1630" s="62">
        <v>1629</v>
      </c>
      <c r="B1630" s="68" t="s">
        <v>407</v>
      </c>
      <c r="C1630" s="64">
        <f t="shared" si="83"/>
        <v>1</v>
      </c>
      <c r="D1630" s="65">
        <v>45316</v>
      </c>
      <c r="E1630" s="66" t="s">
        <v>7017</v>
      </c>
      <c r="F1630" s="67" t="s">
        <v>5016</v>
      </c>
      <c r="G1630" s="68">
        <v>80161505</v>
      </c>
      <c r="H1630" s="69" t="s">
        <v>6765</v>
      </c>
      <c r="I1630" s="62" t="s">
        <v>154</v>
      </c>
      <c r="J1630" s="62" t="s">
        <v>154</v>
      </c>
      <c r="K1630" s="62">
        <v>11</v>
      </c>
      <c r="L1630" s="62" t="s">
        <v>223</v>
      </c>
      <c r="M1630" s="70" t="s">
        <v>224</v>
      </c>
      <c r="N1630" s="94">
        <v>73500000</v>
      </c>
      <c r="O1630" s="94">
        <v>73500000</v>
      </c>
      <c r="P1630" s="71" t="s">
        <v>225</v>
      </c>
      <c r="Q1630" s="71" t="s">
        <v>221</v>
      </c>
      <c r="R1630" s="72">
        <v>1</v>
      </c>
      <c r="S1630" s="75" t="s">
        <v>407</v>
      </c>
      <c r="T1630" s="88" t="s">
        <v>4</v>
      </c>
      <c r="U1630" s="75" t="s">
        <v>220</v>
      </c>
      <c r="V1630" s="72" t="str">
        <f t="shared" si="82"/>
        <v>INVERSION</v>
      </c>
      <c r="W1630" s="72"/>
      <c r="X1630" s="72"/>
      <c r="Y1630" s="72"/>
      <c r="Z1630" s="72"/>
      <c r="AA1630" s="72"/>
      <c r="AB1630" s="72"/>
      <c r="AC1630" s="72"/>
      <c r="AD1630" s="76"/>
    </row>
    <row r="1631" spans="1:30" ht="45" customHeight="1" x14ac:dyDescent="0.25">
      <c r="A1631" s="62">
        <v>1630</v>
      </c>
      <c r="B1631" s="68" t="s">
        <v>407</v>
      </c>
      <c r="C1631" s="64">
        <f t="shared" si="83"/>
        <v>1</v>
      </c>
      <c r="D1631" s="65">
        <v>45316</v>
      </c>
      <c r="E1631" s="66" t="s">
        <v>7017</v>
      </c>
      <c r="F1631" s="67" t="s">
        <v>5016</v>
      </c>
      <c r="G1631" s="68">
        <v>80161505</v>
      </c>
      <c r="H1631" s="69" t="s">
        <v>6766</v>
      </c>
      <c r="I1631" s="62" t="s">
        <v>154</v>
      </c>
      <c r="J1631" s="62" t="s">
        <v>154</v>
      </c>
      <c r="K1631" s="62">
        <v>11</v>
      </c>
      <c r="L1631" s="62" t="s">
        <v>223</v>
      </c>
      <c r="M1631" s="70" t="s">
        <v>224</v>
      </c>
      <c r="N1631" s="94">
        <v>35860000</v>
      </c>
      <c r="O1631" s="94">
        <v>35860000</v>
      </c>
      <c r="P1631" s="71" t="s">
        <v>225</v>
      </c>
      <c r="Q1631" s="71" t="s">
        <v>221</v>
      </c>
      <c r="R1631" s="72">
        <v>1</v>
      </c>
      <c r="S1631" s="75" t="s">
        <v>407</v>
      </c>
      <c r="T1631" s="88" t="s">
        <v>4</v>
      </c>
      <c r="U1631" s="75" t="s">
        <v>220</v>
      </c>
      <c r="V1631" s="72" t="str">
        <f t="shared" si="82"/>
        <v>INVERSION</v>
      </c>
      <c r="W1631" s="72"/>
      <c r="X1631" s="72"/>
      <c r="Y1631" s="72"/>
      <c r="Z1631" s="72"/>
      <c r="AA1631" s="72"/>
      <c r="AB1631" s="72"/>
      <c r="AC1631" s="72"/>
      <c r="AD1631" s="76"/>
    </row>
    <row r="1632" spans="1:30" ht="45" customHeight="1" x14ac:dyDescent="0.25">
      <c r="A1632" s="62">
        <v>1631</v>
      </c>
      <c r="B1632" s="68" t="s">
        <v>407</v>
      </c>
      <c r="C1632" s="64">
        <f t="shared" si="83"/>
        <v>1</v>
      </c>
      <c r="D1632" s="65">
        <v>45316</v>
      </c>
      <c r="E1632" s="66" t="s">
        <v>7017</v>
      </c>
      <c r="F1632" s="67" t="s">
        <v>5016</v>
      </c>
      <c r="G1632" s="68">
        <v>80161505</v>
      </c>
      <c r="H1632" s="69" t="s">
        <v>6767</v>
      </c>
      <c r="I1632" s="62" t="s">
        <v>154</v>
      </c>
      <c r="J1632" s="62" t="s">
        <v>154</v>
      </c>
      <c r="K1632" s="62">
        <v>8</v>
      </c>
      <c r="L1632" s="62" t="s">
        <v>223</v>
      </c>
      <c r="M1632" s="70" t="s">
        <v>224</v>
      </c>
      <c r="N1632" s="94">
        <v>32000000</v>
      </c>
      <c r="O1632" s="94">
        <v>32000000</v>
      </c>
      <c r="P1632" s="71" t="s">
        <v>225</v>
      </c>
      <c r="Q1632" s="71" t="s">
        <v>221</v>
      </c>
      <c r="R1632" s="72">
        <v>1</v>
      </c>
      <c r="S1632" s="75" t="s">
        <v>407</v>
      </c>
      <c r="T1632" s="88" t="s">
        <v>4</v>
      </c>
      <c r="U1632" s="75" t="s">
        <v>220</v>
      </c>
      <c r="V1632" s="72" t="str">
        <f t="shared" si="82"/>
        <v>INVERSION</v>
      </c>
      <c r="W1632" s="72"/>
      <c r="X1632" s="72"/>
      <c r="Y1632" s="72"/>
      <c r="Z1632" s="72"/>
      <c r="AA1632" s="72"/>
      <c r="AB1632" s="72"/>
      <c r="AC1632" s="72"/>
      <c r="AD1632" s="76"/>
    </row>
    <row r="1633" spans="1:30" ht="45" customHeight="1" x14ac:dyDescent="0.25">
      <c r="A1633" s="62">
        <v>1632</v>
      </c>
      <c r="B1633" s="68" t="s">
        <v>407</v>
      </c>
      <c r="C1633" s="64">
        <f t="shared" si="83"/>
        <v>1</v>
      </c>
      <c r="D1633" s="65">
        <v>45316</v>
      </c>
      <c r="E1633" s="66" t="s">
        <v>7017</v>
      </c>
      <c r="F1633" s="67" t="s">
        <v>5016</v>
      </c>
      <c r="G1633" s="68">
        <v>80161505</v>
      </c>
      <c r="H1633" s="69" t="s">
        <v>6768</v>
      </c>
      <c r="I1633" s="62" t="s">
        <v>154</v>
      </c>
      <c r="J1633" s="62" t="s">
        <v>154</v>
      </c>
      <c r="K1633" s="62">
        <v>8</v>
      </c>
      <c r="L1633" s="62" t="s">
        <v>223</v>
      </c>
      <c r="M1633" s="70" t="s">
        <v>224</v>
      </c>
      <c r="N1633" s="94">
        <v>18508320</v>
      </c>
      <c r="O1633" s="94">
        <v>18508320</v>
      </c>
      <c r="P1633" s="71" t="s">
        <v>225</v>
      </c>
      <c r="Q1633" s="71" t="s">
        <v>221</v>
      </c>
      <c r="R1633" s="72">
        <v>1</v>
      </c>
      <c r="S1633" s="75" t="s">
        <v>407</v>
      </c>
      <c r="T1633" s="88" t="s">
        <v>4</v>
      </c>
      <c r="U1633" s="75" t="s">
        <v>220</v>
      </c>
      <c r="V1633" s="72" t="str">
        <f t="shared" si="82"/>
        <v>INVERSION</v>
      </c>
      <c r="W1633" s="72"/>
      <c r="X1633" s="72"/>
      <c r="Y1633" s="72"/>
      <c r="Z1633" s="72"/>
      <c r="AA1633" s="72"/>
      <c r="AB1633" s="72"/>
      <c r="AC1633" s="72"/>
      <c r="AD1633" s="76"/>
    </row>
    <row r="1634" spans="1:30" ht="45" customHeight="1" x14ac:dyDescent="0.25">
      <c r="A1634" s="62">
        <v>1633</v>
      </c>
      <c r="B1634" s="68" t="s">
        <v>407</v>
      </c>
      <c r="C1634" s="64">
        <f t="shared" si="83"/>
        <v>1</v>
      </c>
      <c r="D1634" s="65">
        <v>45316</v>
      </c>
      <c r="E1634" s="66" t="s">
        <v>7017</v>
      </c>
      <c r="F1634" s="67" t="s">
        <v>5016</v>
      </c>
      <c r="G1634" s="68">
        <v>80161505</v>
      </c>
      <c r="H1634" s="69" t="s">
        <v>6769</v>
      </c>
      <c r="I1634" s="62" t="s">
        <v>154</v>
      </c>
      <c r="J1634" s="62" t="s">
        <v>154</v>
      </c>
      <c r="K1634" s="62">
        <v>8</v>
      </c>
      <c r="L1634" s="62" t="s">
        <v>223</v>
      </c>
      <c r="M1634" s="70" t="s">
        <v>224</v>
      </c>
      <c r="N1634" s="94">
        <v>27122032</v>
      </c>
      <c r="O1634" s="94">
        <v>27122032</v>
      </c>
      <c r="P1634" s="71" t="s">
        <v>225</v>
      </c>
      <c r="Q1634" s="71" t="s">
        <v>221</v>
      </c>
      <c r="R1634" s="72">
        <v>1</v>
      </c>
      <c r="S1634" s="75" t="s">
        <v>407</v>
      </c>
      <c r="T1634" s="88" t="s">
        <v>4</v>
      </c>
      <c r="U1634" s="75" t="s">
        <v>220</v>
      </c>
      <c r="V1634" s="72" t="str">
        <f t="shared" si="82"/>
        <v>INVERSION</v>
      </c>
      <c r="W1634" s="72"/>
      <c r="X1634" s="72"/>
      <c r="Y1634" s="72"/>
      <c r="Z1634" s="72"/>
      <c r="AA1634" s="72"/>
      <c r="AB1634" s="72"/>
      <c r="AC1634" s="72"/>
      <c r="AD1634" s="76"/>
    </row>
    <row r="1635" spans="1:30" ht="45" customHeight="1" x14ac:dyDescent="0.25">
      <c r="A1635" s="62">
        <v>1634</v>
      </c>
      <c r="B1635" s="68" t="s">
        <v>407</v>
      </c>
      <c r="C1635" s="64">
        <f t="shared" si="83"/>
        <v>3</v>
      </c>
      <c r="D1635" s="65">
        <v>45316</v>
      </c>
      <c r="E1635" s="66" t="s">
        <v>7017</v>
      </c>
      <c r="F1635" s="67" t="s">
        <v>5016</v>
      </c>
      <c r="G1635" s="68">
        <v>80161505</v>
      </c>
      <c r="H1635" s="69" t="s">
        <v>6770</v>
      </c>
      <c r="I1635" s="62" t="s">
        <v>154</v>
      </c>
      <c r="J1635" s="62" t="s">
        <v>154</v>
      </c>
      <c r="K1635" s="62">
        <v>11</v>
      </c>
      <c r="L1635" s="62" t="s">
        <v>223</v>
      </c>
      <c r="M1635" s="70" t="s">
        <v>224</v>
      </c>
      <c r="N1635" s="94">
        <v>155741619</v>
      </c>
      <c r="O1635" s="94">
        <v>155741619</v>
      </c>
      <c r="P1635" s="71" t="s">
        <v>225</v>
      </c>
      <c r="Q1635" s="71" t="s">
        <v>221</v>
      </c>
      <c r="R1635" s="72">
        <v>3</v>
      </c>
      <c r="S1635" s="75" t="s">
        <v>407</v>
      </c>
      <c r="T1635" s="88" t="s">
        <v>4</v>
      </c>
      <c r="U1635" s="75" t="s">
        <v>1978</v>
      </c>
      <c r="V1635" s="72" t="str">
        <f t="shared" si="82"/>
        <v>INVERSION</v>
      </c>
      <c r="W1635" s="72"/>
      <c r="X1635" s="72"/>
      <c r="Y1635" s="72"/>
      <c r="Z1635" s="72"/>
      <c r="AA1635" s="72"/>
      <c r="AB1635" s="72"/>
      <c r="AC1635" s="72"/>
      <c r="AD1635" s="76"/>
    </row>
    <row r="1636" spans="1:30" ht="45" customHeight="1" x14ac:dyDescent="0.25">
      <c r="A1636" s="62">
        <v>1635</v>
      </c>
      <c r="B1636" s="68" t="s">
        <v>407</v>
      </c>
      <c r="C1636" s="64">
        <f t="shared" si="83"/>
        <v>1</v>
      </c>
      <c r="D1636" s="65">
        <v>45316</v>
      </c>
      <c r="E1636" s="66" t="s">
        <v>7017</v>
      </c>
      <c r="F1636" s="67" t="s">
        <v>5016</v>
      </c>
      <c r="G1636" s="68">
        <v>80161505</v>
      </c>
      <c r="H1636" s="69" t="s">
        <v>6771</v>
      </c>
      <c r="I1636" s="62" t="s">
        <v>154</v>
      </c>
      <c r="J1636" s="62" t="s">
        <v>154</v>
      </c>
      <c r="K1636" s="62">
        <v>11</v>
      </c>
      <c r="L1636" s="62" t="s">
        <v>223</v>
      </c>
      <c r="M1636" s="70" t="s">
        <v>224</v>
      </c>
      <c r="N1636" s="94">
        <v>77995247</v>
      </c>
      <c r="O1636" s="94">
        <v>77995247</v>
      </c>
      <c r="P1636" s="71" t="s">
        <v>225</v>
      </c>
      <c r="Q1636" s="71" t="s">
        <v>221</v>
      </c>
      <c r="R1636" s="72">
        <v>1</v>
      </c>
      <c r="S1636" s="75" t="s">
        <v>407</v>
      </c>
      <c r="T1636" s="88" t="s">
        <v>4</v>
      </c>
      <c r="U1636" s="75" t="s">
        <v>1978</v>
      </c>
      <c r="V1636" s="72" t="str">
        <f t="shared" si="82"/>
        <v>INVERSION</v>
      </c>
      <c r="W1636" s="72"/>
      <c r="X1636" s="72"/>
      <c r="Y1636" s="72"/>
      <c r="Z1636" s="72"/>
      <c r="AA1636" s="72"/>
      <c r="AB1636" s="72"/>
      <c r="AC1636" s="72"/>
      <c r="AD1636" s="76"/>
    </row>
    <row r="1637" spans="1:30" ht="45" customHeight="1" x14ac:dyDescent="0.25">
      <c r="A1637" s="62">
        <v>1636</v>
      </c>
      <c r="B1637" s="68" t="s">
        <v>410</v>
      </c>
      <c r="C1637" s="64">
        <f t="shared" si="83"/>
        <v>1</v>
      </c>
      <c r="D1637" s="65">
        <v>45316</v>
      </c>
      <c r="E1637" s="66" t="s">
        <v>6947</v>
      </c>
      <c r="F1637" s="67" t="s">
        <v>5016</v>
      </c>
      <c r="G1637" s="68">
        <v>80161501</v>
      </c>
      <c r="H1637" s="69" t="s">
        <v>6772</v>
      </c>
      <c r="I1637" s="62" t="s">
        <v>154</v>
      </c>
      <c r="J1637" s="62" t="s">
        <v>154</v>
      </c>
      <c r="K1637" s="62">
        <v>11</v>
      </c>
      <c r="L1637" s="62" t="s">
        <v>223</v>
      </c>
      <c r="M1637" s="70" t="s">
        <v>224</v>
      </c>
      <c r="N1637" s="94">
        <v>34230000</v>
      </c>
      <c r="O1637" s="94">
        <v>34230000</v>
      </c>
      <c r="P1637" s="71" t="s">
        <v>225</v>
      </c>
      <c r="Q1637" s="71" t="s">
        <v>221</v>
      </c>
      <c r="R1637" s="72">
        <v>1</v>
      </c>
      <c r="S1637" s="75" t="s">
        <v>410</v>
      </c>
      <c r="T1637" s="88" t="s">
        <v>4</v>
      </c>
      <c r="U1637" s="75" t="s">
        <v>220</v>
      </c>
      <c r="V1637" s="72" t="str">
        <f t="shared" si="82"/>
        <v>INVERSION</v>
      </c>
      <c r="W1637" s="72"/>
      <c r="X1637" s="72"/>
      <c r="Y1637" s="72"/>
      <c r="Z1637" s="72"/>
      <c r="AA1637" s="72"/>
      <c r="AB1637" s="72"/>
      <c r="AC1637" s="72"/>
      <c r="AD1637" s="76"/>
    </row>
    <row r="1638" spans="1:30" ht="45" customHeight="1" x14ac:dyDescent="0.25">
      <c r="A1638" s="62">
        <v>1637</v>
      </c>
      <c r="B1638" s="68" t="s">
        <v>410</v>
      </c>
      <c r="C1638" s="64">
        <f t="shared" si="83"/>
        <v>4</v>
      </c>
      <c r="D1638" s="65">
        <v>45316</v>
      </c>
      <c r="E1638" s="66" t="s">
        <v>6947</v>
      </c>
      <c r="F1638" s="67" t="s">
        <v>5016</v>
      </c>
      <c r="G1638" s="68">
        <v>80161501</v>
      </c>
      <c r="H1638" s="69" t="s">
        <v>6773</v>
      </c>
      <c r="I1638" s="62" t="s">
        <v>154</v>
      </c>
      <c r="J1638" s="62" t="s">
        <v>154</v>
      </c>
      <c r="K1638" s="62">
        <v>11</v>
      </c>
      <c r="L1638" s="62" t="s">
        <v>223</v>
      </c>
      <c r="M1638" s="70" t="s">
        <v>224</v>
      </c>
      <c r="N1638" s="94">
        <v>105000000</v>
      </c>
      <c r="O1638" s="94">
        <v>105000000</v>
      </c>
      <c r="P1638" s="71" t="s">
        <v>225</v>
      </c>
      <c r="Q1638" s="71" t="s">
        <v>221</v>
      </c>
      <c r="R1638" s="72">
        <v>4</v>
      </c>
      <c r="S1638" s="75" t="s">
        <v>410</v>
      </c>
      <c r="T1638" s="88" t="s">
        <v>4</v>
      </c>
      <c r="U1638" s="75" t="s">
        <v>220</v>
      </c>
      <c r="V1638" s="72" t="str">
        <f t="shared" si="82"/>
        <v>INVERSION</v>
      </c>
      <c r="W1638" s="72"/>
      <c r="X1638" s="72"/>
      <c r="Y1638" s="72"/>
      <c r="Z1638" s="72"/>
      <c r="AA1638" s="72"/>
      <c r="AB1638" s="72"/>
      <c r="AC1638" s="72"/>
      <c r="AD1638" s="76"/>
    </row>
    <row r="1639" spans="1:30" ht="45" customHeight="1" x14ac:dyDescent="0.25">
      <c r="A1639" s="62">
        <v>1638</v>
      </c>
      <c r="B1639" s="68" t="s">
        <v>410</v>
      </c>
      <c r="C1639" s="64">
        <f t="shared" si="83"/>
        <v>8</v>
      </c>
      <c r="D1639" s="65">
        <v>45316</v>
      </c>
      <c r="E1639" s="66" t="s">
        <v>6947</v>
      </c>
      <c r="F1639" s="67" t="s">
        <v>5016</v>
      </c>
      <c r="G1639" s="68">
        <v>80161501</v>
      </c>
      <c r="H1639" s="69" t="s">
        <v>6774</v>
      </c>
      <c r="I1639" s="62" t="s">
        <v>154</v>
      </c>
      <c r="J1639" s="62" t="s">
        <v>154</v>
      </c>
      <c r="K1639" s="62">
        <v>11</v>
      </c>
      <c r="L1639" s="62" t="s">
        <v>223</v>
      </c>
      <c r="M1639" s="70" t="s">
        <v>224</v>
      </c>
      <c r="N1639" s="94">
        <v>352000000</v>
      </c>
      <c r="O1639" s="94">
        <v>352000000</v>
      </c>
      <c r="P1639" s="71" t="s">
        <v>225</v>
      </c>
      <c r="Q1639" s="71" t="s">
        <v>221</v>
      </c>
      <c r="R1639" s="72">
        <v>8</v>
      </c>
      <c r="S1639" s="75" t="s">
        <v>410</v>
      </c>
      <c r="T1639" s="88" t="s">
        <v>4</v>
      </c>
      <c r="U1639" s="75" t="s">
        <v>220</v>
      </c>
      <c r="V1639" s="72" t="str">
        <f t="shared" si="82"/>
        <v>INVERSION</v>
      </c>
      <c r="W1639" s="72"/>
      <c r="X1639" s="72"/>
      <c r="Y1639" s="72"/>
      <c r="Z1639" s="72"/>
      <c r="AA1639" s="72"/>
      <c r="AB1639" s="72"/>
      <c r="AC1639" s="72"/>
      <c r="AD1639" s="76"/>
    </row>
    <row r="1640" spans="1:30" ht="45" customHeight="1" x14ac:dyDescent="0.25">
      <c r="A1640" s="62">
        <v>1639</v>
      </c>
      <c r="B1640" s="68" t="s">
        <v>410</v>
      </c>
      <c r="C1640" s="64">
        <f t="shared" si="83"/>
        <v>1</v>
      </c>
      <c r="D1640" s="65">
        <v>45316</v>
      </c>
      <c r="E1640" s="66" t="s">
        <v>6947</v>
      </c>
      <c r="F1640" s="67" t="s">
        <v>5016</v>
      </c>
      <c r="G1640" s="68">
        <v>80161501</v>
      </c>
      <c r="H1640" s="69" t="s">
        <v>6775</v>
      </c>
      <c r="I1640" s="62" t="s">
        <v>154</v>
      </c>
      <c r="J1640" s="62" t="s">
        <v>154</v>
      </c>
      <c r="K1640" s="62">
        <v>11</v>
      </c>
      <c r="L1640" s="62" t="s">
        <v>223</v>
      </c>
      <c r="M1640" s="70" t="s">
        <v>224</v>
      </c>
      <c r="N1640" s="94">
        <v>49500000</v>
      </c>
      <c r="O1640" s="94">
        <v>49500000</v>
      </c>
      <c r="P1640" s="71" t="s">
        <v>225</v>
      </c>
      <c r="Q1640" s="71" t="s">
        <v>221</v>
      </c>
      <c r="R1640" s="72">
        <v>1</v>
      </c>
      <c r="S1640" s="75" t="s">
        <v>410</v>
      </c>
      <c r="T1640" s="88" t="s">
        <v>4</v>
      </c>
      <c r="U1640" s="75" t="s">
        <v>220</v>
      </c>
      <c r="V1640" s="72" t="str">
        <f t="shared" si="82"/>
        <v>INVERSION</v>
      </c>
      <c r="W1640" s="72"/>
      <c r="X1640" s="72"/>
      <c r="Y1640" s="72"/>
      <c r="Z1640" s="72"/>
      <c r="AA1640" s="72"/>
      <c r="AB1640" s="72"/>
      <c r="AC1640" s="72"/>
      <c r="AD1640" s="76"/>
    </row>
    <row r="1641" spans="1:30" ht="45" customHeight="1" x14ac:dyDescent="0.25">
      <c r="A1641" s="62">
        <v>1640</v>
      </c>
      <c r="B1641" s="68" t="s">
        <v>410</v>
      </c>
      <c r="C1641" s="64">
        <f t="shared" si="83"/>
        <v>1</v>
      </c>
      <c r="D1641" s="65">
        <v>45316</v>
      </c>
      <c r="E1641" s="66" t="s">
        <v>6947</v>
      </c>
      <c r="F1641" s="67" t="s">
        <v>5016</v>
      </c>
      <c r="G1641" s="68">
        <v>80161501</v>
      </c>
      <c r="H1641" s="69" t="s">
        <v>6776</v>
      </c>
      <c r="I1641" s="62" t="s">
        <v>154</v>
      </c>
      <c r="J1641" s="62" t="s">
        <v>154</v>
      </c>
      <c r="K1641" s="62">
        <v>10</v>
      </c>
      <c r="L1641" s="62" t="s">
        <v>223</v>
      </c>
      <c r="M1641" s="70" t="s">
        <v>224</v>
      </c>
      <c r="N1641" s="94">
        <v>33902540</v>
      </c>
      <c r="O1641" s="94">
        <v>33902540</v>
      </c>
      <c r="P1641" s="71" t="s">
        <v>225</v>
      </c>
      <c r="Q1641" s="71" t="s">
        <v>221</v>
      </c>
      <c r="R1641" s="72">
        <v>1</v>
      </c>
      <c r="S1641" s="75" t="s">
        <v>410</v>
      </c>
      <c r="T1641" s="88" t="s">
        <v>4</v>
      </c>
      <c r="U1641" s="75" t="s">
        <v>220</v>
      </c>
      <c r="V1641" s="72" t="str">
        <f t="shared" si="82"/>
        <v>INVERSION</v>
      </c>
      <c r="W1641" s="72"/>
      <c r="X1641" s="72"/>
      <c r="Y1641" s="72"/>
      <c r="Z1641" s="72"/>
      <c r="AA1641" s="72"/>
      <c r="AB1641" s="72"/>
      <c r="AC1641" s="72"/>
      <c r="AD1641" s="76"/>
    </row>
    <row r="1642" spans="1:30" ht="45" customHeight="1" x14ac:dyDescent="0.25">
      <c r="A1642" s="62">
        <v>1641</v>
      </c>
      <c r="B1642" s="68" t="s">
        <v>410</v>
      </c>
      <c r="C1642" s="64">
        <f t="shared" si="83"/>
        <v>1</v>
      </c>
      <c r="D1642" s="65">
        <v>45316</v>
      </c>
      <c r="E1642" s="66" t="s">
        <v>6947</v>
      </c>
      <c r="F1642" s="67" t="s">
        <v>5016</v>
      </c>
      <c r="G1642" s="68">
        <v>80161501</v>
      </c>
      <c r="H1642" s="69" t="s">
        <v>6777</v>
      </c>
      <c r="I1642" s="62" t="s">
        <v>154</v>
      </c>
      <c r="J1642" s="62" t="s">
        <v>154</v>
      </c>
      <c r="K1642" s="62">
        <v>11</v>
      </c>
      <c r="L1642" s="62" t="s">
        <v>223</v>
      </c>
      <c r="M1642" s="70" t="s">
        <v>224</v>
      </c>
      <c r="N1642" s="94">
        <v>45116038</v>
      </c>
      <c r="O1642" s="94">
        <v>45116038</v>
      </c>
      <c r="P1642" s="71" t="s">
        <v>225</v>
      </c>
      <c r="Q1642" s="71" t="s">
        <v>221</v>
      </c>
      <c r="R1642" s="72">
        <v>1</v>
      </c>
      <c r="S1642" s="75" t="s">
        <v>410</v>
      </c>
      <c r="T1642" s="88" t="s">
        <v>4</v>
      </c>
      <c r="U1642" s="75" t="s">
        <v>220</v>
      </c>
      <c r="V1642" s="72" t="str">
        <f t="shared" si="82"/>
        <v>INVERSION</v>
      </c>
      <c r="W1642" s="72"/>
      <c r="X1642" s="72"/>
      <c r="Y1642" s="72"/>
      <c r="Z1642" s="72"/>
      <c r="AA1642" s="72"/>
      <c r="AB1642" s="72"/>
      <c r="AC1642" s="72"/>
      <c r="AD1642" s="76"/>
    </row>
    <row r="1643" spans="1:30" ht="45" customHeight="1" x14ac:dyDescent="0.25">
      <c r="A1643" s="62">
        <v>1642</v>
      </c>
      <c r="B1643" s="68" t="s">
        <v>410</v>
      </c>
      <c r="C1643" s="64">
        <f t="shared" si="83"/>
        <v>1</v>
      </c>
      <c r="D1643" s="65">
        <v>45316</v>
      </c>
      <c r="E1643" s="66" t="s">
        <v>6947</v>
      </c>
      <c r="F1643" s="67" t="s">
        <v>5016</v>
      </c>
      <c r="G1643" s="68">
        <v>80161501</v>
      </c>
      <c r="H1643" s="69" t="s">
        <v>6778</v>
      </c>
      <c r="I1643" s="62" t="s">
        <v>154</v>
      </c>
      <c r="J1643" s="62" t="s">
        <v>154</v>
      </c>
      <c r="K1643" s="62">
        <v>11</v>
      </c>
      <c r="L1643" s="62" t="s">
        <v>223</v>
      </c>
      <c r="M1643" s="70" t="s">
        <v>224</v>
      </c>
      <c r="N1643" s="94">
        <v>71500000</v>
      </c>
      <c r="O1643" s="94">
        <v>71500000</v>
      </c>
      <c r="P1643" s="71" t="s">
        <v>225</v>
      </c>
      <c r="Q1643" s="71" t="s">
        <v>221</v>
      </c>
      <c r="R1643" s="72">
        <v>1</v>
      </c>
      <c r="S1643" s="75" t="s">
        <v>410</v>
      </c>
      <c r="T1643" s="88" t="s">
        <v>4</v>
      </c>
      <c r="U1643" s="75" t="s">
        <v>220</v>
      </c>
      <c r="V1643" s="72" t="str">
        <f t="shared" si="82"/>
        <v>INVERSION</v>
      </c>
      <c r="W1643" s="72"/>
      <c r="X1643" s="72"/>
      <c r="Y1643" s="72"/>
      <c r="Z1643" s="72"/>
      <c r="AA1643" s="72"/>
      <c r="AB1643" s="72"/>
      <c r="AC1643" s="72"/>
      <c r="AD1643" s="76"/>
    </row>
    <row r="1644" spans="1:30" ht="45" customHeight="1" x14ac:dyDescent="0.25">
      <c r="A1644" s="62">
        <v>1643</v>
      </c>
      <c r="B1644" s="68" t="s">
        <v>410</v>
      </c>
      <c r="C1644" s="64">
        <f t="shared" si="83"/>
        <v>1</v>
      </c>
      <c r="D1644" s="65">
        <v>45316</v>
      </c>
      <c r="E1644" s="66" t="s">
        <v>6947</v>
      </c>
      <c r="F1644" s="67" t="s">
        <v>5016</v>
      </c>
      <c r="G1644" s="68">
        <v>80161501</v>
      </c>
      <c r="H1644" s="69" t="s">
        <v>6779</v>
      </c>
      <c r="I1644" s="62" t="s">
        <v>154</v>
      </c>
      <c r="J1644" s="62" t="s">
        <v>154</v>
      </c>
      <c r="K1644" s="62">
        <v>8</v>
      </c>
      <c r="L1644" s="62" t="s">
        <v>223</v>
      </c>
      <c r="M1644" s="70" t="s">
        <v>224</v>
      </c>
      <c r="N1644" s="94">
        <v>32000000</v>
      </c>
      <c r="O1644" s="94">
        <v>32000000</v>
      </c>
      <c r="P1644" s="71" t="s">
        <v>225</v>
      </c>
      <c r="Q1644" s="71" t="s">
        <v>221</v>
      </c>
      <c r="R1644" s="72">
        <v>1</v>
      </c>
      <c r="S1644" s="75" t="s">
        <v>410</v>
      </c>
      <c r="T1644" s="88" t="s">
        <v>4</v>
      </c>
      <c r="U1644" s="75" t="s">
        <v>220</v>
      </c>
      <c r="V1644" s="72" t="str">
        <f t="shared" si="82"/>
        <v>INVERSION</v>
      </c>
      <c r="W1644" s="72"/>
      <c r="X1644" s="72"/>
      <c r="Y1644" s="72"/>
      <c r="Z1644" s="72"/>
      <c r="AA1644" s="72"/>
      <c r="AB1644" s="72"/>
      <c r="AC1644" s="72"/>
      <c r="AD1644" s="76"/>
    </row>
    <row r="1645" spans="1:30" ht="45" customHeight="1" x14ac:dyDescent="0.25">
      <c r="A1645" s="62">
        <v>1644</v>
      </c>
      <c r="B1645" s="68" t="s">
        <v>410</v>
      </c>
      <c r="C1645" s="64">
        <f t="shared" si="83"/>
        <v>1</v>
      </c>
      <c r="D1645" s="65">
        <v>45316</v>
      </c>
      <c r="E1645" s="66" t="s">
        <v>6947</v>
      </c>
      <c r="F1645" s="67" t="s">
        <v>5016</v>
      </c>
      <c r="G1645" s="68">
        <v>80161501</v>
      </c>
      <c r="H1645" s="69" t="s">
        <v>6780</v>
      </c>
      <c r="I1645" s="62" t="s">
        <v>154</v>
      </c>
      <c r="J1645" s="62" t="s">
        <v>154</v>
      </c>
      <c r="K1645" s="62">
        <v>8</v>
      </c>
      <c r="L1645" s="62" t="s">
        <v>223</v>
      </c>
      <c r="M1645" s="70" t="s">
        <v>224</v>
      </c>
      <c r="N1645" s="94">
        <v>18508320</v>
      </c>
      <c r="O1645" s="94">
        <v>18508320</v>
      </c>
      <c r="P1645" s="71" t="s">
        <v>225</v>
      </c>
      <c r="Q1645" s="71" t="s">
        <v>221</v>
      </c>
      <c r="R1645" s="72">
        <v>1</v>
      </c>
      <c r="S1645" s="75" t="s">
        <v>410</v>
      </c>
      <c r="T1645" s="88" t="s">
        <v>4</v>
      </c>
      <c r="U1645" s="75" t="s">
        <v>220</v>
      </c>
      <c r="V1645" s="72" t="str">
        <f t="shared" si="82"/>
        <v>INVERSION</v>
      </c>
      <c r="W1645" s="72"/>
      <c r="X1645" s="72"/>
      <c r="Y1645" s="72"/>
      <c r="Z1645" s="72"/>
      <c r="AA1645" s="72"/>
      <c r="AB1645" s="72"/>
      <c r="AC1645" s="72"/>
      <c r="AD1645" s="76"/>
    </row>
    <row r="1646" spans="1:30" ht="45" customHeight="1" x14ac:dyDescent="0.25">
      <c r="A1646" s="62">
        <v>1645</v>
      </c>
      <c r="B1646" s="68" t="s">
        <v>410</v>
      </c>
      <c r="C1646" s="64">
        <f t="shared" si="83"/>
        <v>1</v>
      </c>
      <c r="D1646" s="65">
        <v>45316</v>
      </c>
      <c r="E1646" s="66" t="s">
        <v>6947</v>
      </c>
      <c r="F1646" s="67" t="s">
        <v>5016</v>
      </c>
      <c r="G1646" s="68">
        <v>80161501</v>
      </c>
      <c r="H1646" s="69" t="s">
        <v>6781</v>
      </c>
      <c r="I1646" s="62" t="s">
        <v>154</v>
      </c>
      <c r="J1646" s="62" t="s">
        <v>154</v>
      </c>
      <c r="K1646" s="62">
        <v>11</v>
      </c>
      <c r="L1646" s="62" t="s">
        <v>223</v>
      </c>
      <c r="M1646" s="70" t="s">
        <v>224</v>
      </c>
      <c r="N1646" s="94">
        <v>51913873</v>
      </c>
      <c r="O1646" s="94">
        <v>51913873</v>
      </c>
      <c r="P1646" s="71" t="s">
        <v>225</v>
      </c>
      <c r="Q1646" s="71" t="s">
        <v>221</v>
      </c>
      <c r="R1646" s="72">
        <v>1</v>
      </c>
      <c r="S1646" s="75" t="s">
        <v>410</v>
      </c>
      <c r="T1646" s="88" t="s">
        <v>4</v>
      </c>
      <c r="U1646" s="75" t="s">
        <v>220</v>
      </c>
      <c r="V1646" s="72" t="str">
        <f t="shared" si="82"/>
        <v>INVERSION</v>
      </c>
      <c r="W1646" s="72"/>
      <c r="X1646" s="72"/>
      <c r="Y1646" s="72"/>
      <c r="Z1646" s="72"/>
      <c r="AA1646" s="72"/>
      <c r="AB1646" s="72"/>
      <c r="AC1646" s="72"/>
      <c r="AD1646" s="76"/>
    </row>
    <row r="1647" spans="1:30" ht="45" customHeight="1" x14ac:dyDescent="0.25">
      <c r="A1647" s="62">
        <v>1646</v>
      </c>
      <c r="B1647" s="68" t="s">
        <v>413</v>
      </c>
      <c r="C1647" s="64">
        <f t="shared" si="83"/>
        <v>2</v>
      </c>
      <c r="D1647" s="65">
        <v>45316</v>
      </c>
      <c r="E1647" s="66" t="s">
        <v>6947</v>
      </c>
      <c r="F1647" s="67" t="s">
        <v>5016</v>
      </c>
      <c r="G1647" s="68">
        <v>80161501</v>
      </c>
      <c r="H1647" s="69" t="s">
        <v>6782</v>
      </c>
      <c r="I1647" s="62" t="s">
        <v>154</v>
      </c>
      <c r="J1647" s="62" t="s">
        <v>154</v>
      </c>
      <c r="K1647" s="62">
        <v>11</v>
      </c>
      <c r="L1647" s="62" t="s">
        <v>223</v>
      </c>
      <c r="M1647" s="70" t="s">
        <v>224</v>
      </c>
      <c r="N1647" s="94">
        <v>99000000</v>
      </c>
      <c r="O1647" s="94">
        <v>99000000</v>
      </c>
      <c r="P1647" s="71" t="s">
        <v>225</v>
      </c>
      <c r="Q1647" s="71" t="s">
        <v>221</v>
      </c>
      <c r="R1647" s="72">
        <v>2</v>
      </c>
      <c r="S1647" s="75" t="s">
        <v>413</v>
      </c>
      <c r="T1647" s="88" t="s">
        <v>4</v>
      </c>
      <c r="U1647" s="75" t="s">
        <v>220</v>
      </c>
      <c r="V1647" s="72" t="str">
        <f t="shared" si="82"/>
        <v>INVERSION</v>
      </c>
      <c r="W1647" s="72"/>
      <c r="X1647" s="72"/>
      <c r="Y1647" s="72"/>
      <c r="Z1647" s="72"/>
      <c r="AA1647" s="72"/>
      <c r="AB1647" s="72"/>
      <c r="AC1647" s="72"/>
      <c r="AD1647" s="76"/>
    </row>
    <row r="1648" spans="1:30" ht="45" customHeight="1" x14ac:dyDescent="0.25">
      <c r="A1648" s="62">
        <v>1647</v>
      </c>
      <c r="B1648" s="68" t="s">
        <v>413</v>
      </c>
      <c r="C1648" s="64">
        <f t="shared" si="83"/>
        <v>10</v>
      </c>
      <c r="D1648" s="65">
        <v>45316</v>
      </c>
      <c r="E1648" s="66" t="s">
        <v>6947</v>
      </c>
      <c r="F1648" s="67" t="s">
        <v>5016</v>
      </c>
      <c r="G1648" s="68">
        <v>80161501</v>
      </c>
      <c r="H1648" s="69" t="s">
        <v>6783</v>
      </c>
      <c r="I1648" s="62" t="s">
        <v>154</v>
      </c>
      <c r="J1648" s="62" t="s">
        <v>154</v>
      </c>
      <c r="K1648" s="62">
        <v>11</v>
      </c>
      <c r="L1648" s="62" t="s">
        <v>223</v>
      </c>
      <c r="M1648" s="70" t="s">
        <v>224</v>
      </c>
      <c r="N1648" s="94">
        <v>440000000</v>
      </c>
      <c r="O1648" s="94">
        <v>440000000</v>
      </c>
      <c r="P1648" s="71" t="s">
        <v>225</v>
      </c>
      <c r="Q1648" s="71" t="s">
        <v>221</v>
      </c>
      <c r="R1648" s="72">
        <v>10</v>
      </c>
      <c r="S1648" s="75" t="s">
        <v>413</v>
      </c>
      <c r="T1648" s="88" t="s">
        <v>4</v>
      </c>
      <c r="U1648" s="75" t="s">
        <v>220</v>
      </c>
      <c r="V1648" s="72" t="str">
        <f t="shared" si="82"/>
        <v>INVERSION</v>
      </c>
      <c r="W1648" s="72"/>
      <c r="X1648" s="72"/>
      <c r="Y1648" s="72"/>
      <c r="Z1648" s="72"/>
      <c r="AA1648" s="72"/>
      <c r="AB1648" s="72"/>
      <c r="AC1648" s="72"/>
      <c r="AD1648" s="76"/>
    </row>
    <row r="1649" spans="1:30" ht="45" customHeight="1" x14ac:dyDescent="0.25">
      <c r="A1649" s="62">
        <v>1648</v>
      </c>
      <c r="B1649" s="68" t="s">
        <v>413</v>
      </c>
      <c r="C1649" s="64">
        <f t="shared" si="83"/>
        <v>3</v>
      </c>
      <c r="D1649" s="65">
        <v>45316</v>
      </c>
      <c r="E1649" s="66" t="s">
        <v>6947</v>
      </c>
      <c r="F1649" s="67" t="s">
        <v>5016</v>
      </c>
      <c r="G1649" s="68">
        <v>80161501</v>
      </c>
      <c r="H1649" s="69" t="s">
        <v>6784</v>
      </c>
      <c r="I1649" s="62" t="s">
        <v>154</v>
      </c>
      <c r="J1649" s="62" t="s">
        <v>154</v>
      </c>
      <c r="K1649" s="62">
        <v>11</v>
      </c>
      <c r="L1649" s="62" t="s">
        <v>223</v>
      </c>
      <c r="M1649" s="70" t="s">
        <v>224</v>
      </c>
      <c r="N1649" s="94">
        <v>107580000</v>
      </c>
      <c r="O1649" s="94">
        <v>107580000</v>
      </c>
      <c r="P1649" s="71" t="s">
        <v>225</v>
      </c>
      <c r="Q1649" s="71" t="s">
        <v>221</v>
      </c>
      <c r="R1649" s="72">
        <v>3</v>
      </c>
      <c r="S1649" s="75" t="s">
        <v>413</v>
      </c>
      <c r="T1649" s="88" t="s">
        <v>4</v>
      </c>
      <c r="U1649" s="75" t="s">
        <v>220</v>
      </c>
      <c r="V1649" s="72" t="str">
        <f t="shared" si="82"/>
        <v>INVERSION</v>
      </c>
      <c r="W1649" s="72"/>
      <c r="X1649" s="72"/>
      <c r="Y1649" s="72"/>
      <c r="Z1649" s="72"/>
      <c r="AA1649" s="72"/>
      <c r="AB1649" s="72"/>
      <c r="AC1649" s="72"/>
      <c r="AD1649" s="76"/>
    </row>
    <row r="1650" spans="1:30" ht="45" customHeight="1" x14ac:dyDescent="0.25">
      <c r="A1650" s="62">
        <v>1649</v>
      </c>
      <c r="B1650" s="68" t="s">
        <v>413</v>
      </c>
      <c r="C1650" s="64">
        <f t="shared" si="83"/>
        <v>1</v>
      </c>
      <c r="D1650" s="65">
        <v>45316</v>
      </c>
      <c r="E1650" s="66" t="s">
        <v>6947</v>
      </c>
      <c r="F1650" s="67" t="s">
        <v>5016</v>
      </c>
      <c r="G1650" s="68">
        <v>80161501</v>
      </c>
      <c r="H1650" s="69" t="s">
        <v>6785</v>
      </c>
      <c r="I1650" s="62" t="s">
        <v>154</v>
      </c>
      <c r="J1650" s="62" t="s">
        <v>154</v>
      </c>
      <c r="K1650" s="62">
        <v>11</v>
      </c>
      <c r="L1650" s="62" t="s">
        <v>223</v>
      </c>
      <c r="M1650" s="70" t="s">
        <v>224</v>
      </c>
      <c r="N1650" s="94">
        <v>42064440</v>
      </c>
      <c r="O1650" s="94">
        <v>42064440</v>
      </c>
      <c r="P1650" s="71" t="s">
        <v>225</v>
      </c>
      <c r="Q1650" s="71" t="s">
        <v>221</v>
      </c>
      <c r="R1650" s="72">
        <v>1</v>
      </c>
      <c r="S1650" s="75" t="s">
        <v>413</v>
      </c>
      <c r="T1650" s="88" t="s">
        <v>4</v>
      </c>
      <c r="U1650" s="75" t="s">
        <v>220</v>
      </c>
      <c r="V1650" s="72" t="str">
        <f t="shared" si="82"/>
        <v>INVERSION</v>
      </c>
      <c r="W1650" s="72"/>
      <c r="X1650" s="72"/>
      <c r="Y1650" s="72"/>
      <c r="Z1650" s="72"/>
      <c r="AA1650" s="72"/>
      <c r="AB1650" s="72"/>
      <c r="AC1650" s="72"/>
      <c r="AD1650" s="76"/>
    </row>
    <row r="1651" spans="1:30" ht="45" customHeight="1" x14ac:dyDescent="0.25">
      <c r="A1651" s="62">
        <v>1650</v>
      </c>
      <c r="B1651" s="68" t="s">
        <v>413</v>
      </c>
      <c r="C1651" s="64">
        <f t="shared" si="83"/>
        <v>1</v>
      </c>
      <c r="D1651" s="65">
        <v>45316</v>
      </c>
      <c r="E1651" s="66" t="s">
        <v>6947</v>
      </c>
      <c r="F1651" s="67" t="s">
        <v>5016</v>
      </c>
      <c r="G1651" s="68">
        <v>80161501</v>
      </c>
      <c r="H1651" s="69" t="s">
        <v>6786</v>
      </c>
      <c r="I1651" s="62" t="s">
        <v>154</v>
      </c>
      <c r="J1651" s="62" t="s">
        <v>154</v>
      </c>
      <c r="K1651" s="62">
        <v>11</v>
      </c>
      <c r="L1651" s="62" t="s">
        <v>223</v>
      </c>
      <c r="M1651" s="70" t="s">
        <v>224</v>
      </c>
      <c r="N1651" s="94">
        <v>37292794</v>
      </c>
      <c r="O1651" s="94">
        <v>37292794</v>
      </c>
      <c r="P1651" s="71" t="s">
        <v>225</v>
      </c>
      <c r="Q1651" s="71" t="s">
        <v>221</v>
      </c>
      <c r="R1651" s="72">
        <v>1</v>
      </c>
      <c r="S1651" s="75" t="s">
        <v>413</v>
      </c>
      <c r="T1651" s="88" t="s">
        <v>4</v>
      </c>
      <c r="U1651" s="75" t="s">
        <v>220</v>
      </c>
      <c r="V1651" s="72" t="str">
        <f t="shared" si="82"/>
        <v>INVERSION</v>
      </c>
      <c r="W1651" s="72"/>
      <c r="X1651" s="72"/>
      <c r="Y1651" s="72"/>
      <c r="Z1651" s="72"/>
      <c r="AA1651" s="72"/>
      <c r="AB1651" s="72"/>
      <c r="AC1651" s="72"/>
      <c r="AD1651" s="76"/>
    </row>
    <row r="1652" spans="1:30" ht="45" customHeight="1" x14ac:dyDescent="0.25">
      <c r="A1652" s="62">
        <v>1651</v>
      </c>
      <c r="B1652" s="68" t="s">
        <v>413</v>
      </c>
      <c r="C1652" s="64">
        <f t="shared" si="83"/>
        <v>7</v>
      </c>
      <c r="D1652" s="65">
        <v>45316</v>
      </c>
      <c r="E1652" s="66" t="s">
        <v>6947</v>
      </c>
      <c r="F1652" s="67" t="s">
        <v>5016</v>
      </c>
      <c r="G1652" s="68">
        <v>80161501</v>
      </c>
      <c r="H1652" s="69" t="s">
        <v>6787</v>
      </c>
      <c r="I1652" s="62" t="s">
        <v>154</v>
      </c>
      <c r="J1652" s="62" t="s">
        <v>154</v>
      </c>
      <c r="K1652" s="62">
        <v>11</v>
      </c>
      <c r="L1652" s="62" t="s">
        <v>223</v>
      </c>
      <c r="M1652" s="70" t="s">
        <v>224</v>
      </c>
      <c r="N1652" s="94">
        <v>165506572</v>
      </c>
      <c r="O1652" s="94">
        <v>165506572</v>
      </c>
      <c r="P1652" s="71" t="s">
        <v>225</v>
      </c>
      <c r="Q1652" s="71" t="s">
        <v>221</v>
      </c>
      <c r="R1652" s="72">
        <v>7</v>
      </c>
      <c r="S1652" s="75" t="s">
        <v>413</v>
      </c>
      <c r="T1652" s="88" t="s">
        <v>4</v>
      </c>
      <c r="U1652" s="75" t="s">
        <v>220</v>
      </c>
      <c r="V1652" s="72" t="str">
        <f t="shared" si="82"/>
        <v>INVERSION</v>
      </c>
      <c r="W1652" s="72"/>
      <c r="X1652" s="72"/>
      <c r="Y1652" s="72"/>
      <c r="Z1652" s="72"/>
      <c r="AA1652" s="72"/>
      <c r="AB1652" s="72"/>
      <c r="AC1652" s="72"/>
      <c r="AD1652" s="76"/>
    </row>
    <row r="1653" spans="1:30" ht="45" customHeight="1" x14ac:dyDescent="0.25">
      <c r="A1653" s="62">
        <v>1652</v>
      </c>
      <c r="B1653" s="68" t="s">
        <v>413</v>
      </c>
      <c r="C1653" s="64">
        <f t="shared" si="83"/>
        <v>1</v>
      </c>
      <c r="D1653" s="65">
        <v>45316</v>
      </c>
      <c r="E1653" s="66" t="s">
        <v>6947</v>
      </c>
      <c r="F1653" s="67" t="s">
        <v>5016</v>
      </c>
      <c r="G1653" s="68">
        <v>80161501</v>
      </c>
      <c r="H1653" s="69" t="s">
        <v>6788</v>
      </c>
      <c r="I1653" s="62" t="s">
        <v>154</v>
      </c>
      <c r="J1653" s="62" t="s">
        <v>154</v>
      </c>
      <c r="K1653" s="62">
        <v>11</v>
      </c>
      <c r="L1653" s="62" t="s">
        <v>223</v>
      </c>
      <c r="M1653" s="70" t="s">
        <v>224</v>
      </c>
      <c r="N1653" s="94">
        <v>77000000</v>
      </c>
      <c r="O1653" s="94">
        <v>77000000</v>
      </c>
      <c r="P1653" s="71" t="s">
        <v>225</v>
      </c>
      <c r="Q1653" s="71" t="s">
        <v>221</v>
      </c>
      <c r="R1653" s="72">
        <v>1</v>
      </c>
      <c r="S1653" s="75" t="s">
        <v>413</v>
      </c>
      <c r="T1653" s="88" t="s">
        <v>4</v>
      </c>
      <c r="U1653" s="75" t="s">
        <v>220</v>
      </c>
      <c r="V1653" s="72" t="str">
        <f t="shared" si="82"/>
        <v>INVERSION</v>
      </c>
      <c r="W1653" s="72"/>
      <c r="X1653" s="72"/>
      <c r="Y1653" s="72"/>
      <c r="Z1653" s="72"/>
      <c r="AA1653" s="72"/>
      <c r="AB1653" s="72"/>
      <c r="AC1653" s="72"/>
      <c r="AD1653" s="76"/>
    </row>
    <row r="1654" spans="1:30" ht="45" customHeight="1" x14ac:dyDescent="0.25">
      <c r="A1654" s="62">
        <v>1653</v>
      </c>
      <c r="B1654" s="68" t="s">
        <v>413</v>
      </c>
      <c r="C1654" s="64">
        <f t="shared" si="83"/>
        <v>1</v>
      </c>
      <c r="D1654" s="65">
        <v>45316</v>
      </c>
      <c r="E1654" s="66" t="s">
        <v>6947</v>
      </c>
      <c r="F1654" s="67" t="s">
        <v>5016</v>
      </c>
      <c r="G1654" s="68">
        <v>80161501</v>
      </c>
      <c r="H1654" s="69" t="s">
        <v>6789</v>
      </c>
      <c r="I1654" s="62" t="s">
        <v>155</v>
      </c>
      <c r="J1654" s="62" t="s">
        <v>155</v>
      </c>
      <c r="K1654" s="62">
        <v>10</v>
      </c>
      <c r="L1654" s="62" t="s">
        <v>223</v>
      </c>
      <c r="M1654" s="70" t="s">
        <v>224</v>
      </c>
      <c r="N1654" s="94">
        <v>70000000</v>
      </c>
      <c r="O1654" s="94">
        <v>70000000</v>
      </c>
      <c r="P1654" s="71" t="s">
        <v>225</v>
      </c>
      <c r="Q1654" s="71" t="s">
        <v>221</v>
      </c>
      <c r="R1654" s="72">
        <v>1</v>
      </c>
      <c r="S1654" s="75" t="s">
        <v>413</v>
      </c>
      <c r="T1654" s="88" t="s">
        <v>4</v>
      </c>
      <c r="U1654" s="75" t="s">
        <v>220</v>
      </c>
      <c r="V1654" s="72" t="str">
        <f t="shared" si="82"/>
        <v>INVERSION</v>
      </c>
      <c r="W1654" s="72"/>
      <c r="X1654" s="72"/>
      <c r="Y1654" s="72"/>
      <c r="Z1654" s="72"/>
      <c r="AA1654" s="72"/>
      <c r="AB1654" s="72"/>
      <c r="AC1654" s="72"/>
      <c r="AD1654" s="76"/>
    </row>
    <row r="1655" spans="1:30" ht="45" customHeight="1" x14ac:dyDescent="0.25">
      <c r="A1655" s="62">
        <v>1654</v>
      </c>
      <c r="B1655" s="68" t="s">
        <v>413</v>
      </c>
      <c r="C1655" s="64">
        <f t="shared" si="83"/>
        <v>1</v>
      </c>
      <c r="D1655" s="65">
        <v>45316</v>
      </c>
      <c r="E1655" s="66" t="s">
        <v>6947</v>
      </c>
      <c r="F1655" s="67" t="s">
        <v>5016</v>
      </c>
      <c r="G1655" s="68">
        <v>80161501</v>
      </c>
      <c r="H1655" s="69" t="s">
        <v>6790</v>
      </c>
      <c r="I1655" s="62" t="s">
        <v>154</v>
      </c>
      <c r="J1655" s="62" t="s">
        <v>154</v>
      </c>
      <c r="K1655" s="62">
        <v>8</v>
      </c>
      <c r="L1655" s="62" t="s">
        <v>223</v>
      </c>
      <c r="M1655" s="70" t="s">
        <v>224</v>
      </c>
      <c r="N1655" s="94">
        <v>18508320</v>
      </c>
      <c r="O1655" s="94">
        <v>18508320</v>
      </c>
      <c r="P1655" s="71" t="s">
        <v>225</v>
      </c>
      <c r="Q1655" s="71" t="s">
        <v>221</v>
      </c>
      <c r="R1655" s="72">
        <v>1</v>
      </c>
      <c r="S1655" s="75" t="s">
        <v>413</v>
      </c>
      <c r="T1655" s="88" t="s">
        <v>4</v>
      </c>
      <c r="U1655" s="75" t="s">
        <v>220</v>
      </c>
      <c r="V1655" s="72" t="str">
        <f t="shared" si="82"/>
        <v>INVERSION</v>
      </c>
      <c r="W1655" s="72"/>
      <c r="X1655" s="72"/>
      <c r="Y1655" s="72"/>
      <c r="Z1655" s="72"/>
      <c r="AA1655" s="72"/>
      <c r="AB1655" s="72"/>
      <c r="AC1655" s="72"/>
      <c r="AD1655" s="76"/>
    </row>
    <row r="1656" spans="1:30" ht="45" customHeight="1" x14ac:dyDescent="0.25">
      <c r="A1656" s="62">
        <v>1655</v>
      </c>
      <c r="B1656" s="68" t="s">
        <v>413</v>
      </c>
      <c r="C1656" s="64">
        <f t="shared" si="83"/>
        <v>1</v>
      </c>
      <c r="D1656" s="65">
        <v>45316</v>
      </c>
      <c r="E1656" s="66" t="s">
        <v>6947</v>
      </c>
      <c r="F1656" s="67" t="s">
        <v>5016</v>
      </c>
      <c r="G1656" s="68">
        <v>80161501</v>
      </c>
      <c r="H1656" s="69" t="s">
        <v>6791</v>
      </c>
      <c r="I1656" s="62" t="s">
        <v>154</v>
      </c>
      <c r="J1656" s="62" t="s">
        <v>154</v>
      </c>
      <c r="K1656" s="62">
        <v>11</v>
      </c>
      <c r="L1656" s="62" t="s">
        <v>223</v>
      </c>
      <c r="M1656" s="70" t="s">
        <v>224</v>
      </c>
      <c r="N1656" s="94">
        <v>30000000</v>
      </c>
      <c r="O1656" s="94">
        <v>30000000</v>
      </c>
      <c r="P1656" s="71" t="s">
        <v>225</v>
      </c>
      <c r="Q1656" s="71" t="s">
        <v>221</v>
      </c>
      <c r="R1656" s="72">
        <v>1</v>
      </c>
      <c r="S1656" s="75" t="s">
        <v>413</v>
      </c>
      <c r="T1656" s="88" t="s">
        <v>4</v>
      </c>
      <c r="U1656" s="75" t="s">
        <v>1978</v>
      </c>
      <c r="V1656" s="72" t="str">
        <f t="shared" si="82"/>
        <v>INVERSION</v>
      </c>
      <c r="W1656" s="72"/>
      <c r="X1656" s="72"/>
      <c r="Y1656" s="72"/>
      <c r="Z1656" s="72"/>
      <c r="AA1656" s="72"/>
      <c r="AB1656" s="72"/>
      <c r="AC1656" s="72"/>
      <c r="AD1656" s="76"/>
    </row>
    <row r="1657" spans="1:30" ht="45" customHeight="1" x14ac:dyDescent="0.25">
      <c r="A1657" s="62">
        <v>1656</v>
      </c>
      <c r="B1657" s="68" t="s">
        <v>416</v>
      </c>
      <c r="C1657" s="64">
        <f t="shared" si="83"/>
        <v>5</v>
      </c>
      <c r="D1657" s="65">
        <v>45316</v>
      </c>
      <c r="E1657" s="66" t="s">
        <v>6947</v>
      </c>
      <c r="F1657" s="67" t="s">
        <v>5016</v>
      </c>
      <c r="G1657" s="68">
        <v>80161501</v>
      </c>
      <c r="H1657" s="69" t="s">
        <v>6792</v>
      </c>
      <c r="I1657" s="62" t="s">
        <v>154</v>
      </c>
      <c r="J1657" s="62" t="s">
        <v>154</v>
      </c>
      <c r="K1657" s="62">
        <v>11</v>
      </c>
      <c r="L1657" s="62" t="s">
        <v>223</v>
      </c>
      <c r="M1657" s="70" t="s">
        <v>224</v>
      </c>
      <c r="N1657" s="94">
        <v>220000000</v>
      </c>
      <c r="O1657" s="94">
        <v>220000000</v>
      </c>
      <c r="P1657" s="71" t="s">
        <v>225</v>
      </c>
      <c r="Q1657" s="71" t="s">
        <v>221</v>
      </c>
      <c r="R1657" s="72">
        <v>5</v>
      </c>
      <c r="S1657" s="75" t="s">
        <v>416</v>
      </c>
      <c r="T1657" s="88" t="s">
        <v>4</v>
      </c>
      <c r="U1657" s="75" t="s">
        <v>220</v>
      </c>
      <c r="V1657" s="72" t="str">
        <f t="shared" si="82"/>
        <v>INVERSION</v>
      </c>
      <c r="W1657" s="72"/>
      <c r="X1657" s="72"/>
      <c r="Y1657" s="72"/>
      <c r="Z1657" s="72"/>
      <c r="AA1657" s="72"/>
      <c r="AB1657" s="72"/>
      <c r="AC1657" s="72"/>
      <c r="AD1657" s="76"/>
    </row>
    <row r="1658" spans="1:30" ht="45" customHeight="1" x14ac:dyDescent="0.25">
      <c r="A1658" s="62">
        <v>1657</v>
      </c>
      <c r="B1658" s="68" t="s">
        <v>416</v>
      </c>
      <c r="C1658" s="64">
        <f t="shared" si="83"/>
        <v>5</v>
      </c>
      <c r="D1658" s="65">
        <v>45316</v>
      </c>
      <c r="E1658" s="66" t="s">
        <v>6947</v>
      </c>
      <c r="F1658" s="67" t="s">
        <v>5016</v>
      </c>
      <c r="G1658" s="68">
        <v>80161501</v>
      </c>
      <c r="H1658" s="69" t="s">
        <v>6793</v>
      </c>
      <c r="I1658" s="62" t="s">
        <v>154</v>
      </c>
      <c r="J1658" s="62" t="s">
        <v>154</v>
      </c>
      <c r="K1658" s="62">
        <v>11</v>
      </c>
      <c r="L1658" s="62" t="s">
        <v>223</v>
      </c>
      <c r="M1658" s="70" t="s">
        <v>224</v>
      </c>
      <c r="N1658" s="94">
        <v>127238265</v>
      </c>
      <c r="O1658" s="94">
        <v>127238265</v>
      </c>
      <c r="P1658" s="71" t="s">
        <v>225</v>
      </c>
      <c r="Q1658" s="71" t="s">
        <v>221</v>
      </c>
      <c r="R1658" s="72">
        <v>5</v>
      </c>
      <c r="S1658" s="75" t="s">
        <v>416</v>
      </c>
      <c r="T1658" s="88" t="s">
        <v>4</v>
      </c>
      <c r="U1658" s="75" t="s">
        <v>220</v>
      </c>
      <c r="V1658" s="72" t="str">
        <f t="shared" si="82"/>
        <v>INVERSION</v>
      </c>
      <c r="W1658" s="72"/>
      <c r="X1658" s="72"/>
      <c r="Y1658" s="72"/>
      <c r="Z1658" s="72"/>
      <c r="AA1658" s="72"/>
      <c r="AB1658" s="72"/>
      <c r="AC1658" s="72"/>
      <c r="AD1658" s="76"/>
    </row>
    <row r="1659" spans="1:30" ht="45" customHeight="1" x14ac:dyDescent="0.25">
      <c r="A1659" s="62">
        <v>1658</v>
      </c>
      <c r="B1659" s="68" t="s">
        <v>416</v>
      </c>
      <c r="C1659" s="64">
        <f t="shared" si="83"/>
        <v>4</v>
      </c>
      <c r="D1659" s="65">
        <v>45316</v>
      </c>
      <c r="E1659" s="66" t="s">
        <v>6947</v>
      </c>
      <c r="F1659" s="67" t="s">
        <v>5016</v>
      </c>
      <c r="G1659" s="68">
        <v>80161501</v>
      </c>
      <c r="H1659" s="69" t="s">
        <v>6794</v>
      </c>
      <c r="I1659" s="62" t="s">
        <v>154</v>
      </c>
      <c r="J1659" s="62" t="s">
        <v>154</v>
      </c>
      <c r="K1659" s="62">
        <v>11</v>
      </c>
      <c r="L1659" s="62" t="s">
        <v>223</v>
      </c>
      <c r="M1659" s="70" t="s">
        <v>224</v>
      </c>
      <c r="N1659" s="94">
        <v>101790612</v>
      </c>
      <c r="O1659" s="94">
        <v>101790612</v>
      </c>
      <c r="P1659" s="71" t="s">
        <v>225</v>
      </c>
      <c r="Q1659" s="71" t="s">
        <v>221</v>
      </c>
      <c r="R1659" s="72">
        <v>4</v>
      </c>
      <c r="S1659" s="75" t="s">
        <v>416</v>
      </c>
      <c r="T1659" s="88" t="s">
        <v>4</v>
      </c>
      <c r="U1659" s="75" t="s">
        <v>220</v>
      </c>
      <c r="V1659" s="72" t="str">
        <f t="shared" si="82"/>
        <v>INVERSION</v>
      </c>
      <c r="W1659" s="72"/>
      <c r="X1659" s="72"/>
      <c r="Y1659" s="72"/>
      <c r="Z1659" s="72"/>
      <c r="AA1659" s="72"/>
      <c r="AB1659" s="72"/>
      <c r="AC1659" s="72"/>
      <c r="AD1659" s="76"/>
    </row>
    <row r="1660" spans="1:30" ht="45" customHeight="1" x14ac:dyDescent="0.25">
      <c r="A1660" s="62">
        <v>1659</v>
      </c>
      <c r="B1660" s="68" t="s">
        <v>416</v>
      </c>
      <c r="C1660" s="64">
        <f t="shared" si="83"/>
        <v>1</v>
      </c>
      <c r="D1660" s="65">
        <v>45316</v>
      </c>
      <c r="E1660" s="66" t="s">
        <v>6947</v>
      </c>
      <c r="F1660" s="67" t="s">
        <v>5016</v>
      </c>
      <c r="G1660" s="68">
        <v>80161501</v>
      </c>
      <c r="H1660" s="69" t="s">
        <v>6795</v>
      </c>
      <c r="I1660" s="62" t="s">
        <v>154</v>
      </c>
      <c r="J1660" s="62" t="s">
        <v>154</v>
      </c>
      <c r="K1660" s="62">
        <v>11</v>
      </c>
      <c r="L1660" s="62" t="s">
        <v>223</v>
      </c>
      <c r="M1660" s="70" t="s">
        <v>224</v>
      </c>
      <c r="N1660" s="94">
        <v>35860000</v>
      </c>
      <c r="O1660" s="94">
        <v>35860000</v>
      </c>
      <c r="P1660" s="71" t="s">
        <v>225</v>
      </c>
      <c r="Q1660" s="71" t="s">
        <v>221</v>
      </c>
      <c r="R1660" s="72">
        <v>1</v>
      </c>
      <c r="S1660" s="75" t="s">
        <v>416</v>
      </c>
      <c r="T1660" s="88" t="s">
        <v>4</v>
      </c>
      <c r="U1660" s="75" t="s">
        <v>220</v>
      </c>
      <c r="V1660" s="72" t="str">
        <f t="shared" si="82"/>
        <v>INVERSION</v>
      </c>
      <c r="W1660" s="72"/>
      <c r="X1660" s="72"/>
      <c r="Y1660" s="72"/>
      <c r="Z1660" s="72"/>
      <c r="AA1660" s="72"/>
      <c r="AB1660" s="72"/>
      <c r="AC1660" s="72"/>
      <c r="AD1660" s="76"/>
    </row>
    <row r="1661" spans="1:30" ht="45" customHeight="1" x14ac:dyDescent="0.25">
      <c r="A1661" s="62">
        <v>1660</v>
      </c>
      <c r="B1661" s="68" t="s">
        <v>416</v>
      </c>
      <c r="C1661" s="64">
        <f t="shared" si="83"/>
        <v>1</v>
      </c>
      <c r="D1661" s="65">
        <v>45316</v>
      </c>
      <c r="E1661" s="66" t="s">
        <v>6947</v>
      </c>
      <c r="F1661" s="67" t="s">
        <v>5016</v>
      </c>
      <c r="G1661" s="68">
        <v>80161501</v>
      </c>
      <c r="H1661" s="78" t="s">
        <v>6796</v>
      </c>
      <c r="I1661" s="62" t="s">
        <v>154</v>
      </c>
      <c r="J1661" s="62" t="s">
        <v>154</v>
      </c>
      <c r="K1661" s="62">
        <v>11</v>
      </c>
      <c r="L1661" s="62" t="s">
        <v>223</v>
      </c>
      <c r="M1661" s="70" t="s">
        <v>224</v>
      </c>
      <c r="N1661" s="94">
        <v>70000000</v>
      </c>
      <c r="O1661" s="94">
        <v>70000000</v>
      </c>
      <c r="P1661" s="71" t="s">
        <v>225</v>
      </c>
      <c r="Q1661" s="71" t="s">
        <v>221</v>
      </c>
      <c r="R1661" s="72">
        <v>1</v>
      </c>
      <c r="S1661" s="75" t="s">
        <v>416</v>
      </c>
      <c r="T1661" s="88" t="s">
        <v>4</v>
      </c>
      <c r="U1661" s="75" t="s">
        <v>220</v>
      </c>
      <c r="V1661" s="72" t="str">
        <f t="shared" si="82"/>
        <v>INVERSION</v>
      </c>
      <c r="W1661" s="72"/>
      <c r="X1661" s="72"/>
      <c r="Y1661" s="72"/>
      <c r="Z1661" s="72"/>
      <c r="AA1661" s="72"/>
      <c r="AB1661" s="72"/>
      <c r="AC1661" s="72"/>
      <c r="AD1661" s="76"/>
    </row>
    <row r="1662" spans="1:30" ht="45" customHeight="1" x14ac:dyDescent="0.25">
      <c r="A1662" s="62">
        <v>1661</v>
      </c>
      <c r="B1662" s="68" t="s">
        <v>416</v>
      </c>
      <c r="C1662" s="64">
        <f t="shared" si="83"/>
        <v>2</v>
      </c>
      <c r="D1662" s="65">
        <v>45316</v>
      </c>
      <c r="E1662" s="66" t="s">
        <v>6947</v>
      </c>
      <c r="F1662" s="67" t="s">
        <v>5016</v>
      </c>
      <c r="G1662" s="68">
        <v>80161501</v>
      </c>
      <c r="H1662" s="69" t="s">
        <v>6797</v>
      </c>
      <c r="I1662" s="62" t="s">
        <v>154</v>
      </c>
      <c r="J1662" s="62" t="s">
        <v>154</v>
      </c>
      <c r="K1662" s="62">
        <v>11</v>
      </c>
      <c r="L1662" s="62" t="s">
        <v>223</v>
      </c>
      <c r="M1662" s="70" t="s">
        <v>224</v>
      </c>
      <c r="N1662" s="94">
        <v>84128880</v>
      </c>
      <c r="O1662" s="94">
        <v>84128880</v>
      </c>
      <c r="P1662" s="71" t="s">
        <v>225</v>
      </c>
      <c r="Q1662" s="71" t="s">
        <v>221</v>
      </c>
      <c r="R1662" s="72">
        <v>2</v>
      </c>
      <c r="S1662" s="75" t="s">
        <v>416</v>
      </c>
      <c r="T1662" s="88" t="s">
        <v>4</v>
      </c>
      <c r="U1662" s="75" t="s">
        <v>220</v>
      </c>
      <c r="V1662" s="72" t="str">
        <f t="shared" si="82"/>
        <v>INVERSION</v>
      </c>
      <c r="W1662" s="72"/>
      <c r="X1662" s="72"/>
      <c r="Y1662" s="72"/>
      <c r="Z1662" s="72"/>
      <c r="AA1662" s="72"/>
      <c r="AB1662" s="72"/>
      <c r="AC1662" s="72"/>
      <c r="AD1662" s="76"/>
    </row>
    <row r="1663" spans="1:30" ht="45" customHeight="1" x14ac:dyDescent="0.25">
      <c r="A1663" s="62">
        <v>1662</v>
      </c>
      <c r="B1663" s="68" t="s">
        <v>416</v>
      </c>
      <c r="C1663" s="64">
        <f t="shared" si="83"/>
        <v>1</v>
      </c>
      <c r="D1663" s="65">
        <v>45316</v>
      </c>
      <c r="E1663" s="66" t="s">
        <v>6947</v>
      </c>
      <c r="F1663" s="67" t="s">
        <v>5016</v>
      </c>
      <c r="G1663" s="68">
        <v>80161501</v>
      </c>
      <c r="H1663" s="69" t="s">
        <v>6798</v>
      </c>
      <c r="I1663" s="62" t="s">
        <v>154</v>
      </c>
      <c r="J1663" s="62" t="s">
        <v>154</v>
      </c>
      <c r="K1663" s="62">
        <v>8</v>
      </c>
      <c r="L1663" s="62" t="s">
        <v>223</v>
      </c>
      <c r="M1663" s="70" t="s">
        <v>224</v>
      </c>
      <c r="N1663" s="94">
        <v>32811664</v>
      </c>
      <c r="O1663" s="94">
        <v>32811664</v>
      </c>
      <c r="P1663" s="71" t="s">
        <v>225</v>
      </c>
      <c r="Q1663" s="71" t="s">
        <v>221</v>
      </c>
      <c r="R1663" s="72">
        <v>1</v>
      </c>
      <c r="S1663" s="75" t="s">
        <v>416</v>
      </c>
      <c r="T1663" s="88" t="s">
        <v>4</v>
      </c>
      <c r="U1663" s="75" t="s">
        <v>220</v>
      </c>
      <c r="V1663" s="72" t="str">
        <f t="shared" si="82"/>
        <v>INVERSION</v>
      </c>
      <c r="W1663" s="72"/>
      <c r="X1663" s="72"/>
      <c r="Y1663" s="72"/>
      <c r="Z1663" s="72"/>
      <c r="AA1663" s="72"/>
      <c r="AB1663" s="72"/>
      <c r="AC1663" s="72"/>
      <c r="AD1663" s="76"/>
    </row>
    <row r="1664" spans="1:30" ht="45" customHeight="1" x14ac:dyDescent="0.25">
      <c r="A1664" s="62">
        <v>1663</v>
      </c>
      <c r="B1664" s="68" t="s">
        <v>416</v>
      </c>
      <c r="C1664" s="64">
        <f t="shared" si="83"/>
        <v>1</v>
      </c>
      <c r="D1664" s="65">
        <v>45316</v>
      </c>
      <c r="E1664" s="66" t="s">
        <v>6947</v>
      </c>
      <c r="F1664" s="67" t="s">
        <v>5016</v>
      </c>
      <c r="G1664" s="68">
        <v>80161501</v>
      </c>
      <c r="H1664" s="69" t="s">
        <v>6799</v>
      </c>
      <c r="I1664" s="62" t="s">
        <v>154</v>
      </c>
      <c r="J1664" s="62" t="s">
        <v>154</v>
      </c>
      <c r="K1664" s="62">
        <v>8</v>
      </c>
      <c r="L1664" s="62" t="s">
        <v>223</v>
      </c>
      <c r="M1664" s="70" t="s">
        <v>224</v>
      </c>
      <c r="N1664" s="94">
        <v>32000000</v>
      </c>
      <c r="O1664" s="94">
        <v>32000000</v>
      </c>
      <c r="P1664" s="71" t="s">
        <v>225</v>
      </c>
      <c r="Q1664" s="71" t="s">
        <v>221</v>
      </c>
      <c r="R1664" s="72">
        <v>1</v>
      </c>
      <c r="S1664" s="75" t="s">
        <v>416</v>
      </c>
      <c r="T1664" s="88" t="s">
        <v>4</v>
      </c>
      <c r="U1664" s="75" t="s">
        <v>220</v>
      </c>
      <c r="V1664" s="72" t="str">
        <f t="shared" si="82"/>
        <v>INVERSION</v>
      </c>
      <c r="W1664" s="72"/>
      <c r="X1664" s="72"/>
      <c r="Y1664" s="72"/>
      <c r="Z1664" s="72"/>
      <c r="AA1664" s="72"/>
      <c r="AB1664" s="72"/>
      <c r="AC1664" s="72"/>
      <c r="AD1664" s="76"/>
    </row>
    <row r="1665" spans="1:30" ht="45" customHeight="1" x14ac:dyDescent="0.25">
      <c r="A1665" s="62">
        <v>1664</v>
      </c>
      <c r="B1665" s="68" t="s">
        <v>416</v>
      </c>
      <c r="C1665" s="64">
        <f t="shared" si="83"/>
        <v>1</v>
      </c>
      <c r="D1665" s="65">
        <v>45316</v>
      </c>
      <c r="E1665" s="66" t="s">
        <v>6947</v>
      </c>
      <c r="F1665" s="67" t="s">
        <v>5016</v>
      </c>
      <c r="G1665" s="68">
        <v>80161501</v>
      </c>
      <c r="H1665" s="69" t="s">
        <v>6800</v>
      </c>
      <c r="I1665" s="62" t="s">
        <v>154</v>
      </c>
      <c r="J1665" s="62" t="s">
        <v>154</v>
      </c>
      <c r="K1665" s="62">
        <v>11</v>
      </c>
      <c r="L1665" s="62" t="s">
        <v>223</v>
      </c>
      <c r="M1665" s="70" t="s">
        <v>224</v>
      </c>
      <c r="N1665" s="94">
        <v>30000000</v>
      </c>
      <c r="O1665" s="94">
        <v>30000000</v>
      </c>
      <c r="P1665" s="71" t="s">
        <v>225</v>
      </c>
      <c r="Q1665" s="71" t="s">
        <v>221</v>
      </c>
      <c r="R1665" s="72">
        <v>1</v>
      </c>
      <c r="S1665" s="75" t="s">
        <v>416</v>
      </c>
      <c r="T1665" s="88" t="s">
        <v>4</v>
      </c>
      <c r="U1665" s="75" t="s">
        <v>1978</v>
      </c>
      <c r="V1665" s="72" t="str">
        <f t="shared" si="82"/>
        <v>INVERSION</v>
      </c>
      <c r="W1665" s="72"/>
      <c r="X1665" s="72"/>
      <c r="Y1665" s="72"/>
      <c r="Z1665" s="72"/>
      <c r="AA1665" s="72"/>
      <c r="AB1665" s="72"/>
      <c r="AC1665" s="72"/>
      <c r="AD1665" s="76"/>
    </row>
    <row r="1666" spans="1:30" ht="45" customHeight="1" x14ac:dyDescent="0.25">
      <c r="A1666" s="62">
        <v>1665</v>
      </c>
      <c r="B1666" s="68" t="s">
        <v>419</v>
      </c>
      <c r="C1666" s="64">
        <f t="shared" si="83"/>
        <v>2</v>
      </c>
      <c r="D1666" s="65">
        <v>45316</v>
      </c>
      <c r="E1666" s="66" t="s">
        <v>6947</v>
      </c>
      <c r="F1666" s="67" t="s">
        <v>5016</v>
      </c>
      <c r="G1666" s="68">
        <v>80161501</v>
      </c>
      <c r="H1666" s="69" t="s">
        <v>6801</v>
      </c>
      <c r="I1666" s="62" t="s">
        <v>154</v>
      </c>
      <c r="J1666" s="62" t="s">
        <v>154</v>
      </c>
      <c r="K1666" s="62">
        <v>11</v>
      </c>
      <c r="L1666" s="62" t="s">
        <v>223</v>
      </c>
      <c r="M1666" s="70" t="s">
        <v>224</v>
      </c>
      <c r="N1666" s="94">
        <v>94500000</v>
      </c>
      <c r="O1666" s="94">
        <v>94500000</v>
      </c>
      <c r="P1666" s="71" t="s">
        <v>225</v>
      </c>
      <c r="Q1666" s="71" t="s">
        <v>221</v>
      </c>
      <c r="R1666" s="72">
        <v>2</v>
      </c>
      <c r="S1666" s="75" t="s">
        <v>419</v>
      </c>
      <c r="T1666" s="88" t="s">
        <v>4</v>
      </c>
      <c r="U1666" s="75" t="s">
        <v>220</v>
      </c>
      <c r="V1666" s="72" t="str">
        <f t="shared" si="82"/>
        <v>INVERSION</v>
      </c>
      <c r="W1666" s="72"/>
      <c r="X1666" s="72"/>
      <c r="Y1666" s="72"/>
      <c r="Z1666" s="72"/>
      <c r="AA1666" s="72"/>
      <c r="AB1666" s="72"/>
      <c r="AC1666" s="72"/>
      <c r="AD1666" s="76"/>
    </row>
    <row r="1667" spans="1:30" ht="45" customHeight="1" x14ac:dyDescent="0.25">
      <c r="A1667" s="62">
        <v>1666</v>
      </c>
      <c r="B1667" s="68" t="s">
        <v>419</v>
      </c>
      <c r="C1667" s="64">
        <f t="shared" si="83"/>
        <v>2</v>
      </c>
      <c r="D1667" s="65">
        <v>45316</v>
      </c>
      <c r="E1667" s="66" t="s">
        <v>6947</v>
      </c>
      <c r="F1667" s="67" t="s">
        <v>5016</v>
      </c>
      <c r="G1667" s="68">
        <v>80161501</v>
      </c>
      <c r="H1667" s="69" t="s">
        <v>6802</v>
      </c>
      <c r="I1667" s="62" t="s">
        <v>154</v>
      </c>
      <c r="J1667" s="62" t="s">
        <v>154</v>
      </c>
      <c r="K1667" s="62">
        <v>11</v>
      </c>
      <c r="L1667" s="62" t="s">
        <v>223</v>
      </c>
      <c r="M1667" s="70" t="s">
        <v>224</v>
      </c>
      <c r="N1667" s="94">
        <v>84000000</v>
      </c>
      <c r="O1667" s="94">
        <v>84000000</v>
      </c>
      <c r="P1667" s="71" t="s">
        <v>225</v>
      </c>
      <c r="Q1667" s="71" t="s">
        <v>221</v>
      </c>
      <c r="R1667" s="72">
        <v>2</v>
      </c>
      <c r="S1667" s="75" t="s">
        <v>419</v>
      </c>
      <c r="T1667" s="88" t="s">
        <v>4</v>
      </c>
      <c r="U1667" s="75" t="s">
        <v>220</v>
      </c>
      <c r="V1667" s="72" t="str">
        <f t="shared" si="82"/>
        <v>INVERSION</v>
      </c>
      <c r="W1667" s="72"/>
      <c r="X1667" s="72"/>
      <c r="Y1667" s="72"/>
      <c r="Z1667" s="72"/>
      <c r="AA1667" s="72"/>
      <c r="AB1667" s="72"/>
      <c r="AC1667" s="72"/>
      <c r="AD1667" s="76"/>
    </row>
    <row r="1668" spans="1:30" ht="45" customHeight="1" x14ac:dyDescent="0.25">
      <c r="A1668" s="62">
        <v>1667</v>
      </c>
      <c r="B1668" s="68" t="s">
        <v>419</v>
      </c>
      <c r="C1668" s="64">
        <f t="shared" si="83"/>
        <v>3</v>
      </c>
      <c r="D1668" s="65">
        <v>45316</v>
      </c>
      <c r="E1668" s="66" t="s">
        <v>6947</v>
      </c>
      <c r="F1668" s="67" t="s">
        <v>5016</v>
      </c>
      <c r="G1668" s="68">
        <v>80161501</v>
      </c>
      <c r="H1668" s="69" t="s">
        <v>6803</v>
      </c>
      <c r="I1668" s="62" t="s">
        <v>154</v>
      </c>
      <c r="J1668" s="62" t="s">
        <v>154</v>
      </c>
      <c r="K1668" s="62">
        <v>11</v>
      </c>
      <c r="L1668" s="62" t="s">
        <v>223</v>
      </c>
      <c r="M1668" s="70" t="s">
        <v>224</v>
      </c>
      <c r="N1668" s="94">
        <v>107100000</v>
      </c>
      <c r="O1668" s="94">
        <v>107100000</v>
      </c>
      <c r="P1668" s="71" t="s">
        <v>225</v>
      </c>
      <c r="Q1668" s="71" t="s">
        <v>221</v>
      </c>
      <c r="R1668" s="72">
        <v>3</v>
      </c>
      <c r="S1668" s="75" t="s">
        <v>419</v>
      </c>
      <c r="T1668" s="88" t="s">
        <v>4</v>
      </c>
      <c r="U1668" s="75" t="s">
        <v>220</v>
      </c>
      <c r="V1668" s="72" t="str">
        <f t="shared" si="82"/>
        <v>INVERSION</v>
      </c>
      <c r="W1668" s="72"/>
      <c r="X1668" s="72"/>
      <c r="Y1668" s="72"/>
      <c r="Z1668" s="72"/>
      <c r="AA1668" s="72"/>
      <c r="AB1668" s="72"/>
      <c r="AC1668" s="72"/>
      <c r="AD1668" s="76"/>
    </row>
    <row r="1669" spans="1:30" ht="45" customHeight="1" x14ac:dyDescent="0.25">
      <c r="A1669" s="62">
        <v>1668</v>
      </c>
      <c r="B1669" s="68" t="s">
        <v>419</v>
      </c>
      <c r="C1669" s="64">
        <f t="shared" si="83"/>
        <v>3</v>
      </c>
      <c r="D1669" s="65">
        <v>45316</v>
      </c>
      <c r="E1669" s="66" t="s">
        <v>6947</v>
      </c>
      <c r="F1669" s="67" t="s">
        <v>5016</v>
      </c>
      <c r="G1669" s="68">
        <v>80161501</v>
      </c>
      <c r="H1669" s="69" t="s">
        <v>6804</v>
      </c>
      <c r="I1669" s="62" t="s">
        <v>154</v>
      </c>
      <c r="J1669" s="62" t="s">
        <v>154</v>
      </c>
      <c r="K1669" s="62">
        <v>11</v>
      </c>
      <c r="L1669" s="62" t="s">
        <v>223</v>
      </c>
      <c r="M1669" s="70" t="s">
        <v>224</v>
      </c>
      <c r="N1669" s="94">
        <v>78401262</v>
      </c>
      <c r="O1669" s="94">
        <v>78401262</v>
      </c>
      <c r="P1669" s="71" t="s">
        <v>225</v>
      </c>
      <c r="Q1669" s="71" t="s">
        <v>221</v>
      </c>
      <c r="R1669" s="72">
        <v>3</v>
      </c>
      <c r="S1669" s="75" t="s">
        <v>419</v>
      </c>
      <c r="T1669" s="88" t="s">
        <v>4</v>
      </c>
      <c r="U1669" s="75" t="s">
        <v>220</v>
      </c>
      <c r="V1669" s="72" t="str">
        <f t="shared" si="82"/>
        <v>INVERSION</v>
      </c>
      <c r="W1669" s="72"/>
      <c r="X1669" s="72"/>
      <c r="Y1669" s="72"/>
      <c r="Z1669" s="72"/>
      <c r="AA1669" s="72"/>
      <c r="AB1669" s="72"/>
      <c r="AC1669" s="72"/>
      <c r="AD1669" s="76"/>
    </row>
    <row r="1670" spans="1:30" ht="45" customHeight="1" x14ac:dyDescent="0.25">
      <c r="A1670" s="62">
        <v>1669</v>
      </c>
      <c r="B1670" s="68" t="s">
        <v>419</v>
      </c>
      <c r="C1670" s="64">
        <f t="shared" si="83"/>
        <v>6</v>
      </c>
      <c r="D1670" s="65">
        <v>45316</v>
      </c>
      <c r="E1670" s="66" t="s">
        <v>6947</v>
      </c>
      <c r="F1670" s="67" t="s">
        <v>5016</v>
      </c>
      <c r="G1670" s="68">
        <v>80161501</v>
      </c>
      <c r="H1670" s="69" t="s">
        <v>6805</v>
      </c>
      <c r="I1670" s="62" t="s">
        <v>154</v>
      </c>
      <c r="J1670" s="62" t="s">
        <v>154</v>
      </c>
      <c r="K1670" s="62">
        <v>11</v>
      </c>
      <c r="L1670" s="62" t="s">
        <v>223</v>
      </c>
      <c r="M1670" s="70" t="s">
        <v>224</v>
      </c>
      <c r="N1670" s="94">
        <v>145753020</v>
      </c>
      <c r="O1670" s="94">
        <v>145753020</v>
      </c>
      <c r="P1670" s="71" t="s">
        <v>225</v>
      </c>
      <c r="Q1670" s="71" t="s">
        <v>221</v>
      </c>
      <c r="R1670" s="72">
        <v>6</v>
      </c>
      <c r="S1670" s="75" t="s">
        <v>419</v>
      </c>
      <c r="T1670" s="88" t="s">
        <v>4</v>
      </c>
      <c r="U1670" s="75" t="s">
        <v>220</v>
      </c>
      <c r="V1670" s="72" t="str">
        <f t="shared" si="82"/>
        <v>INVERSION</v>
      </c>
      <c r="W1670" s="72"/>
      <c r="X1670" s="72"/>
      <c r="Y1670" s="72"/>
      <c r="Z1670" s="72"/>
      <c r="AA1670" s="72"/>
      <c r="AB1670" s="72"/>
      <c r="AC1670" s="72"/>
      <c r="AD1670" s="76"/>
    </row>
    <row r="1671" spans="1:30" ht="45" customHeight="1" x14ac:dyDescent="0.25">
      <c r="A1671" s="62">
        <v>1670</v>
      </c>
      <c r="B1671" s="68" t="s">
        <v>419</v>
      </c>
      <c r="C1671" s="64">
        <f t="shared" si="83"/>
        <v>1</v>
      </c>
      <c r="D1671" s="65">
        <v>45316</v>
      </c>
      <c r="E1671" s="66" t="s">
        <v>6947</v>
      </c>
      <c r="F1671" s="67" t="s">
        <v>5016</v>
      </c>
      <c r="G1671" s="68">
        <v>80161501</v>
      </c>
      <c r="H1671" s="69" t="s">
        <v>6806</v>
      </c>
      <c r="I1671" s="62" t="s">
        <v>154</v>
      </c>
      <c r="J1671" s="62" t="s">
        <v>154</v>
      </c>
      <c r="K1671" s="62">
        <v>10</v>
      </c>
      <c r="L1671" s="62" t="s">
        <v>223</v>
      </c>
      <c r="M1671" s="70" t="s">
        <v>224</v>
      </c>
      <c r="N1671" s="94">
        <v>64286900</v>
      </c>
      <c r="O1671" s="94">
        <v>64286900</v>
      </c>
      <c r="P1671" s="71" t="s">
        <v>225</v>
      </c>
      <c r="Q1671" s="71" t="s">
        <v>221</v>
      </c>
      <c r="R1671" s="72">
        <v>1</v>
      </c>
      <c r="S1671" s="75" t="s">
        <v>419</v>
      </c>
      <c r="T1671" s="88" t="s">
        <v>4</v>
      </c>
      <c r="U1671" s="75" t="s">
        <v>220</v>
      </c>
      <c r="V1671" s="72" t="str">
        <f t="shared" si="82"/>
        <v>INVERSION</v>
      </c>
      <c r="W1671" s="72"/>
      <c r="X1671" s="72"/>
      <c r="Y1671" s="72"/>
      <c r="Z1671" s="72"/>
      <c r="AA1671" s="72"/>
      <c r="AB1671" s="72"/>
      <c r="AC1671" s="72"/>
      <c r="AD1671" s="76"/>
    </row>
    <row r="1672" spans="1:30" ht="45" customHeight="1" x14ac:dyDescent="0.25">
      <c r="A1672" s="62">
        <v>1671</v>
      </c>
      <c r="B1672" s="68" t="s">
        <v>419</v>
      </c>
      <c r="C1672" s="64">
        <f t="shared" si="83"/>
        <v>1</v>
      </c>
      <c r="D1672" s="65">
        <v>45316</v>
      </c>
      <c r="E1672" s="66" t="s">
        <v>6947</v>
      </c>
      <c r="F1672" s="67" t="s">
        <v>5016</v>
      </c>
      <c r="G1672" s="68">
        <v>80161501</v>
      </c>
      <c r="H1672" s="69" t="s">
        <v>6807</v>
      </c>
      <c r="I1672" s="62" t="s">
        <v>154</v>
      </c>
      <c r="J1672" s="62" t="s">
        <v>154</v>
      </c>
      <c r="K1672" s="62">
        <v>11</v>
      </c>
      <c r="L1672" s="62" t="s">
        <v>223</v>
      </c>
      <c r="M1672" s="70" t="s">
        <v>224</v>
      </c>
      <c r="N1672" s="94">
        <v>35597667</v>
      </c>
      <c r="O1672" s="94">
        <v>35597667</v>
      </c>
      <c r="P1672" s="71" t="s">
        <v>225</v>
      </c>
      <c r="Q1672" s="71" t="s">
        <v>221</v>
      </c>
      <c r="R1672" s="72">
        <v>1</v>
      </c>
      <c r="S1672" s="75" t="s">
        <v>419</v>
      </c>
      <c r="T1672" s="88" t="s">
        <v>4</v>
      </c>
      <c r="U1672" s="75" t="s">
        <v>220</v>
      </c>
      <c r="V1672" s="72" t="str">
        <f t="shared" si="82"/>
        <v>INVERSION</v>
      </c>
      <c r="W1672" s="72"/>
      <c r="X1672" s="72"/>
      <c r="Y1672" s="72"/>
      <c r="Z1672" s="72"/>
      <c r="AA1672" s="72"/>
      <c r="AB1672" s="72"/>
      <c r="AC1672" s="72"/>
      <c r="AD1672" s="76"/>
    </row>
    <row r="1673" spans="1:30" ht="45" customHeight="1" x14ac:dyDescent="0.25">
      <c r="A1673" s="62">
        <v>1672</v>
      </c>
      <c r="B1673" s="68" t="s">
        <v>419</v>
      </c>
      <c r="C1673" s="64">
        <f t="shared" si="83"/>
        <v>1</v>
      </c>
      <c r="D1673" s="65">
        <v>45316</v>
      </c>
      <c r="E1673" s="66" t="s">
        <v>6947</v>
      </c>
      <c r="F1673" s="67" t="s">
        <v>5016</v>
      </c>
      <c r="G1673" s="68">
        <v>80161501</v>
      </c>
      <c r="H1673" s="69" t="s">
        <v>6808</v>
      </c>
      <c r="I1673" s="62" t="s">
        <v>154</v>
      </c>
      <c r="J1673" s="62" t="s">
        <v>154</v>
      </c>
      <c r="K1673" s="62">
        <v>11</v>
      </c>
      <c r="L1673" s="62" t="s">
        <v>223</v>
      </c>
      <c r="M1673" s="70" t="s">
        <v>224</v>
      </c>
      <c r="N1673" s="94">
        <v>73500000</v>
      </c>
      <c r="O1673" s="94">
        <v>73500000</v>
      </c>
      <c r="P1673" s="71" t="s">
        <v>225</v>
      </c>
      <c r="Q1673" s="71" t="s">
        <v>221</v>
      </c>
      <c r="R1673" s="72">
        <v>1</v>
      </c>
      <c r="S1673" s="75" t="s">
        <v>419</v>
      </c>
      <c r="T1673" s="88" t="s">
        <v>4</v>
      </c>
      <c r="U1673" s="75" t="s">
        <v>220</v>
      </c>
      <c r="V1673" s="72" t="str">
        <f t="shared" si="82"/>
        <v>INVERSION</v>
      </c>
      <c r="W1673" s="72"/>
      <c r="X1673" s="72"/>
      <c r="Y1673" s="72"/>
      <c r="Z1673" s="72"/>
      <c r="AA1673" s="72"/>
      <c r="AB1673" s="72"/>
      <c r="AC1673" s="72"/>
      <c r="AD1673" s="76"/>
    </row>
    <row r="1674" spans="1:30" ht="45" customHeight="1" x14ac:dyDescent="0.25">
      <c r="A1674" s="62">
        <v>1673</v>
      </c>
      <c r="B1674" s="68" t="s">
        <v>419</v>
      </c>
      <c r="C1674" s="64">
        <f t="shared" si="83"/>
        <v>1</v>
      </c>
      <c r="D1674" s="65">
        <v>45316</v>
      </c>
      <c r="E1674" s="66" t="s">
        <v>6947</v>
      </c>
      <c r="F1674" s="67" t="s">
        <v>5016</v>
      </c>
      <c r="G1674" s="68">
        <v>80161501</v>
      </c>
      <c r="H1674" s="69" t="s">
        <v>6809</v>
      </c>
      <c r="I1674" s="62" t="s">
        <v>154</v>
      </c>
      <c r="J1674" s="62" t="s">
        <v>154</v>
      </c>
      <c r="K1674" s="62">
        <v>10</v>
      </c>
      <c r="L1674" s="62" t="s">
        <v>223</v>
      </c>
      <c r="M1674" s="70" t="s">
        <v>224</v>
      </c>
      <c r="N1674" s="94">
        <v>33902540</v>
      </c>
      <c r="O1674" s="94">
        <v>33902540</v>
      </c>
      <c r="P1674" s="71" t="s">
        <v>225</v>
      </c>
      <c r="Q1674" s="71" t="s">
        <v>221</v>
      </c>
      <c r="R1674" s="72">
        <v>1</v>
      </c>
      <c r="S1674" s="75" t="s">
        <v>419</v>
      </c>
      <c r="T1674" s="88" t="s">
        <v>4</v>
      </c>
      <c r="U1674" s="75" t="s">
        <v>220</v>
      </c>
      <c r="V1674" s="72" t="str">
        <f t="shared" si="82"/>
        <v>INVERSION</v>
      </c>
      <c r="W1674" s="72"/>
      <c r="X1674" s="72"/>
      <c r="Y1674" s="72"/>
      <c r="Z1674" s="72"/>
      <c r="AA1674" s="72"/>
      <c r="AB1674" s="72"/>
      <c r="AC1674" s="72"/>
      <c r="AD1674" s="76"/>
    </row>
    <row r="1675" spans="1:30" ht="45" customHeight="1" x14ac:dyDescent="0.25">
      <c r="A1675" s="62">
        <v>1674</v>
      </c>
      <c r="B1675" s="68" t="s">
        <v>419</v>
      </c>
      <c r="C1675" s="64">
        <f t="shared" si="83"/>
        <v>1</v>
      </c>
      <c r="D1675" s="65">
        <v>45316</v>
      </c>
      <c r="E1675" s="66" t="s">
        <v>6947</v>
      </c>
      <c r="F1675" s="67" t="s">
        <v>5016</v>
      </c>
      <c r="G1675" s="68">
        <v>80161501</v>
      </c>
      <c r="H1675" s="69" t="s">
        <v>6810</v>
      </c>
      <c r="I1675" s="62" t="s">
        <v>154</v>
      </c>
      <c r="J1675" s="62" t="s">
        <v>154</v>
      </c>
      <c r="K1675" s="62">
        <v>10</v>
      </c>
      <c r="L1675" s="62" t="s">
        <v>223</v>
      </c>
      <c r="M1675" s="70" t="s">
        <v>224</v>
      </c>
      <c r="N1675" s="94">
        <v>30000000</v>
      </c>
      <c r="O1675" s="94">
        <v>30000000</v>
      </c>
      <c r="P1675" s="71" t="s">
        <v>225</v>
      </c>
      <c r="Q1675" s="71" t="s">
        <v>221</v>
      </c>
      <c r="R1675" s="72">
        <v>1</v>
      </c>
      <c r="S1675" s="75" t="s">
        <v>419</v>
      </c>
      <c r="T1675" s="88" t="s">
        <v>4</v>
      </c>
      <c r="U1675" s="75" t="s">
        <v>1978</v>
      </c>
      <c r="V1675" s="72" t="str">
        <f t="shared" si="82"/>
        <v>INVERSION</v>
      </c>
      <c r="W1675" s="72"/>
      <c r="X1675" s="72"/>
      <c r="Y1675" s="72"/>
      <c r="Z1675" s="72"/>
      <c r="AA1675" s="72"/>
      <c r="AB1675" s="72"/>
      <c r="AC1675" s="72"/>
      <c r="AD1675" s="76"/>
    </row>
    <row r="1676" spans="1:30" ht="45" customHeight="1" x14ac:dyDescent="0.25">
      <c r="A1676" s="62">
        <v>1675</v>
      </c>
      <c r="B1676" s="68" t="s">
        <v>419</v>
      </c>
      <c r="C1676" s="64">
        <f t="shared" si="83"/>
        <v>1</v>
      </c>
      <c r="D1676" s="65">
        <v>45316</v>
      </c>
      <c r="E1676" s="66" t="s">
        <v>6947</v>
      </c>
      <c r="F1676" s="67" t="s">
        <v>5016</v>
      </c>
      <c r="G1676" s="68">
        <v>80161501</v>
      </c>
      <c r="H1676" s="69" t="s">
        <v>6811</v>
      </c>
      <c r="I1676" s="62" t="s">
        <v>154</v>
      </c>
      <c r="J1676" s="62" t="s">
        <v>154</v>
      </c>
      <c r="K1676" s="62">
        <v>8</v>
      </c>
      <c r="L1676" s="62" t="s">
        <v>223</v>
      </c>
      <c r="M1676" s="70" t="s">
        <v>224</v>
      </c>
      <c r="N1676" s="94">
        <v>32000000</v>
      </c>
      <c r="O1676" s="94">
        <v>32000000</v>
      </c>
      <c r="P1676" s="71" t="s">
        <v>225</v>
      </c>
      <c r="Q1676" s="71" t="s">
        <v>221</v>
      </c>
      <c r="R1676" s="72">
        <v>1</v>
      </c>
      <c r="S1676" s="75" t="s">
        <v>419</v>
      </c>
      <c r="T1676" s="88" t="s">
        <v>4</v>
      </c>
      <c r="U1676" s="75" t="s">
        <v>220</v>
      </c>
      <c r="V1676" s="72" t="str">
        <f t="shared" si="82"/>
        <v>INVERSION</v>
      </c>
      <c r="W1676" s="72"/>
      <c r="X1676" s="72"/>
      <c r="Y1676" s="72"/>
      <c r="Z1676" s="72"/>
      <c r="AA1676" s="72"/>
      <c r="AB1676" s="72"/>
      <c r="AC1676" s="72"/>
      <c r="AD1676" s="76"/>
    </row>
    <row r="1677" spans="1:30" ht="45" customHeight="1" x14ac:dyDescent="0.25">
      <c r="A1677" s="62">
        <v>1676</v>
      </c>
      <c r="B1677" s="68" t="s">
        <v>419</v>
      </c>
      <c r="C1677" s="64">
        <f t="shared" si="83"/>
        <v>1</v>
      </c>
      <c r="D1677" s="65">
        <v>45316</v>
      </c>
      <c r="E1677" s="66" t="s">
        <v>6947</v>
      </c>
      <c r="F1677" s="67" t="s">
        <v>5016</v>
      </c>
      <c r="G1677" s="68">
        <v>80161501</v>
      </c>
      <c r="H1677" s="69" t="s">
        <v>6812</v>
      </c>
      <c r="I1677" s="62" t="s">
        <v>154</v>
      </c>
      <c r="J1677" s="62" t="s">
        <v>154</v>
      </c>
      <c r="K1677" s="62">
        <v>8</v>
      </c>
      <c r="L1677" s="62" t="s">
        <v>223</v>
      </c>
      <c r="M1677" s="70" t="s">
        <v>224</v>
      </c>
      <c r="N1677" s="94">
        <v>32811664</v>
      </c>
      <c r="O1677" s="94">
        <v>32811664</v>
      </c>
      <c r="P1677" s="71" t="s">
        <v>225</v>
      </c>
      <c r="Q1677" s="71" t="s">
        <v>221</v>
      </c>
      <c r="R1677" s="72">
        <v>1</v>
      </c>
      <c r="S1677" s="75" t="s">
        <v>419</v>
      </c>
      <c r="T1677" s="88" t="s">
        <v>4</v>
      </c>
      <c r="U1677" s="75" t="s">
        <v>220</v>
      </c>
      <c r="V1677" s="72" t="str">
        <f t="shared" si="82"/>
        <v>INVERSION</v>
      </c>
      <c r="W1677" s="72"/>
      <c r="X1677" s="72"/>
      <c r="Y1677" s="72"/>
      <c r="Z1677" s="72"/>
      <c r="AA1677" s="72"/>
      <c r="AB1677" s="72"/>
      <c r="AC1677" s="72"/>
      <c r="AD1677" s="76"/>
    </row>
    <row r="1678" spans="1:30" ht="45" customHeight="1" x14ac:dyDescent="0.25">
      <c r="A1678" s="62">
        <v>1677</v>
      </c>
      <c r="B1678" s="68" t="s">
        <v>419</v>
      </c>
      <c r="C1678" s="64">
        <f t="shared" si="83"/>
        <v>1</v>
      </c>
      <c r="D1678" s="65">
        <v>45316</v>
      </c>
      <c r="E1678" s="66" t="s">
        <v>6947</v>
      </c>
      <c r="F1678" s="67" t="s">
        <v>5016</v>
      </c>
      <c r="G1678" s="68">
        <v>80161501</v>
      </c>
      <c r="H1678" s="69" t="s">
        <v>6813</v>
      </c>
      <c r="I1678" s="62" t="s">
        <v>154</v>
      </c>
      <c r="J1678" s="62" t="s">
        <v>154</v>
      </c>
      <c r="K1678" s="62">
        <v>8</v>
      </c>
      <c r="L1678" s="62" t="s">
        <v>223</v>
      </c>
      <c r="M1678" s="70" t="s">
        <v>224</v>
      </c>
      <c r="N1678" s="94">
        <v>18508320</v>
      </c>
      <c r="O1678" s="94">
        <v>18508320</v>
      </c>
      <c r="P1678" s="71" t="s">
        <v>225</v>
      </c>
      <c r="Q1678" s="71" t="s">
        <v>221</v>
      </c>
      <c r="R1678" s="72">
        <v>1</v>
      </c>
      <c r="S1678" s="75" t="s">
        <v>419</v>
      </c>
      <c r="T1678" s="88" t="s">
        <v>4</v>
      </c>
      <c r="U1678" s="75" t="s">
        <v>220</v>
      </c>
      <c r="V1678" s="72" t="str">
        <f t="shared" si="82"/>
        <v>INVERSION</v>
      </c>
      <c r="W1678" s="72"/>
      <c r="X1678" s="72"/>
      <c r="Y1678" s="72"/>
      <c r="Z1678" s="72"/>
      <c r="AA1678" s="72"/>
      <c r="AB1678" s="72"/>
      <c r="AC1678" s="72"/>
      <c r="AD1678" s="76"/>
    </row>
    <row r="1679" spans="1:30" ht="45" customHeight="1" x14ac:dyDescent="0.25">
      <c r="A1679" s="62">
        <v>1678</v>
      </c>
      <c r="B1679" s="68" t="s">
        <v>422</v>
      </c>
      <c r="C1679" s="64">
        <f t="shared" si="83"/>
        <v>5</v>
      </c>
      <c r="D1679" s="65">
        <v>45316</v>
      </c>
      <c r="E1679" s="66" t="s">
        <v>6947</v>
      </c>
      <c r="F1679" s="67" t="s">
        <v>5016</v>
      </c>
      <c r="G1679" s="68">
        <v>80161501</v>
      </c>
      <c r="H1679" s="69" t="s">
        <v>6814</v>
      </c>
      <c r="I1679" s="62" t="s">
        <v>154</v>
      </c>
      <c r="J1679" s="62" t="s">
        <v>154</v>
      </c>
      <c r="K1679" s="62">
        <v>11</v>
      </c>
      <c r="L1679" s="62" t="s">
        <v>223</v>
      </c>
      <c r="M1679" s="70" t="s">
        <v>224</v>
      </c>
      <c r="N1679" s="94">
        <v>220000000</v>
      </c>
      <c r="O1679" s="94">
        <v>220000000</v>
      </c>
      <c r="P1679" s="71" t="s">
        <v>225</v>
      </c>
      <c r="Q1679" s="71" t="s">
        <v>221</v>
      </c>
      <c r="R1679" s="72">
        <v>5</v>
      </c>
      <c r="S1679" s="75" t="s">
        <v>422</v>
      </c>
      <c r="T1679" s="88" t="s">
        <v>4</v>
      </c>
      <c r="U1679" s="75" t="s">
        <v>220</v>
      </c>
      <c r="V1679" s="72" t="str">
        <f t="shared" si="82"/>
        <v>INVERSION</v>
      </c>
      <c r="W1679" s="72"/>
      <c r="X1679" s="72"/>
      <c r="Y1679" s="72"/>
      <c r="Z1679" s="72"/>
      <c r="AA1679" s="72"/>
      <c r="AB1679" s="72"/>
      <c r="AC1679" s="72"/>
      <c r="AD1679" s="76"/>
    </row>
    <row r="1680" spans="1:30" ht="45" customHeight="1" x14ac:dyDescent="0.25">
      <c r="A1680" s="62">
        <v>1679</v>
      </c>
      <c r="B1680" s="68" t="s">
        <v>422</v>
      </c>
      <c r="C1680" s="64">
        <f t="shared" si="83"/>
        <v>2</v>
      </c>
      <c r="D1680" s="65">
        <v>45316</v>
      </c>
      <c r="E1680" s="66" t="s">
        <v>6947</v>
      </c>
      <c r="F1680" s="67" t="s">
        <v>5016</v>
      </c>
      <c r="G1680" s="68">
        <v>80161501</v>
      </c>
      <c r="H1680" s="69" t="s">
        <v>6815</v>
      </c>
      <c r="I1680" s="62" t="s">
        <v>154</v>
      </c>
      <c r="J1680" s="62" t="s">
        <v>154</v>
      </c>
      <c r="K1680" s="62">
        <v>11</v>
      </c>
      <c r="L1680" s="62" t="s">
        <v>223</v>
      </c>
      <c r="M1680" s="70" t="s">
        <v>224</v>
      </c>
      <c r="N1680" s="94">
        <v>71720000</v>
      </c>
      <c r="O1680" s="94">
        <v>71720000</v>
      </c>
      <c r="P1680" s="71" t="s">
        <v>225</v>
      </c>
      <c r="Q1680" s="71" t="s">
        <v>221</v>
      </c>
      <c r="R1680" s="72">
        <v>2</v>
      </c>
      <c r="S1680" s="75" t="s">
        <v>422</v>
      </c>
      <c r="T1680" s="88" t="s">
        <v>4</v>
      </c>
      <c r="U1680" s="75" t="s">
        <v>220</v>
      </c>
      <c r="V1680" s="72" t="str">
        <f t="shared" si="82"/>
        <v>INVERSION</v>
      </c>
      <c r="W1680" s="72"/>
      <c r="X1680" s="72"/>
      <c r="Y1680" s="72"/>
      <c r="Z1680" s="72"/>
      <c r="AA1680" s="72"/>
      <c r="AB1680" s="72"/>
      <c r="AC1680" s="72"/>
      <c r="AD1680" s="76"/>
    </row>
    <row r="1681" spans="1:30" ht="45" customHeight="1" x14ac:dyDescent="0.25">
      <c r="A1681" s="62">
        <v>1680</v>
      </c>
      <c r="B1681" s="68" t="s">
        <v>422</v>
      </c>
      <c r="C1681" s="64">
        <f t="shared" si="83"/>
        <v>3</v>
      </c>
      <c r="D1681" s="65">
        <v>45316</v>
      </c>
      <c r="E1681" s="66" t="s">
        <v>6947</v>
      </c>
      <c r="F1681" s="67" t="s">
        <v>5016</v>
      </c>
      <c r="G1681" s="68">
        <v>80161501</v>
      </c>
      <c r="H1681" s="69" t="s">
        <v>6816</v>
      </c>
      <c r="I1681" s="62" t="s">
        <v>154</v>
      </c>
      <c r="J1681" s="62" t="s">
        <v>154</v>
      </c>
      <c r="K1681" s="62">
        <v>11</v>
      </c>
      <c r="L1681" s="62" t="s">
        <v>223</v>
      </c>
      <c r="M1681" s="70" t="s">
        <v>224</v>
      </c>
      <c r="N1681" s="94">
        <v>76342959</v>
      </c>
      <c r="O1681" s="94">
        <v>76342959</v>
      </c>
      <c r="P1681" s="71" t="s">
        <v>225</v>
      </c>
      <c r="Q1681" s="71" t="s">
        <v>221</v>
      </c>
      <c r="R1681" s="72">
        <v>3</v>
      </c>
      <c r="S1681" s="75" t="s">
        <v>422</v>
      </c>
      <c r="T1681" s="88" t="s">
        <v>4</v>
      </c>
      <c r="U1681" s="75" t="s">
        <v>220</v>
      </c>
      <c r="V1681" s="72" t="str">
        <f t="shared" si="82"/>
        <v>INVERSION</v>
      </c>
      <c r="W1681" s="72"/>
      <c r="X1681" s="72"/>
      <c r="Y1681" s="72"/>
      <c r="Z1681" s="72"/>
      <c r="AA1681" s="72"/>
      <c r="AB1681" s="72"/>
      <c r="AC1681" s="72"/>
      <c r="AD1681" s="76"/>
    </row>
    <row r="1682" spans="1:30" ht="45" customHeight="1" x14ac:dyDescent="0.25">
      <c r="A1682" s="62">
        <v>1681</v>
      </c>
      <c r="B1682" s="68" t="s">
        <v>422</v>
      </c>
      <c r="C1682" s="64">
        <f t="shared" si="83"/>
        <v>1</v>
      </c>
      <c r="D1682" s="65">
        <v>45316</v>
      </c>
      <c r="E1682" s="66" t="s">
        <v>6947</v>
      </c>
      <c r="F1682" s="67" t="s">
        <v>5016</v>
      </c>
      <c r="G1682" s="68">
        <v>80161501</v>
      </c>
      <c r="H1682" s="69" t="s">
        <v>6817</v>
      </c>
      <c r="I1682" s="62" t="s">
        <v>154</v>
      </c>
      <c r="J1682" s="62" t="s">
        <v>154</v>
      </c>
      <c r="K1682" s="62">
        <v>11</v>
      </c>
      <c r="L1682" s="62" t="s">
        <v>223</v>
      </c>
      <c r="M1682" s="70" t="s">
        <v>224</v>
      </c>
      <c r="N1682" s="94">
        <v>25447653</v>
      </c>
      <c r="O1682" s="94">
        <v>25447653</v>
      </c>
      <c r="P1682" s="71" t="s">
        <v>225</v>
      </c>
      <c r="Q1682" s="71" t="s">
        <v>221</v>
      </c>
      <c r="R1682" s="72">
        <v>1</v>
      </c>
      <c r="S1682" s="75" t="s">
        <v>422</v>
      </c>
      <c r="T1682" s="88" t="s">
        <v>4</v>
      </c>
      <c r="U1682" s="75" t="s">
        <v>220</v>
      </c>
      <c r="V1682" s="72" t="str">
        <f t="shared" ref="V1682:V1745" si="84">IF(T1682="NA","FUNCIONAMIENTO",IF(T1682&gt;0,"INVERSION",))</f>
        <v>INVERSION</v>
      </c>
      <c r="W1682" s="72"/>
      <c r="X1682" s="72"/>
      <c r="Y1682" s="72"/>
      <c r="Z1682" s="72"/>
      <c r="AA1682" s="72"/>
      <c r="AB1682" s="72"/>
      <c r="AC1682" s="72"/>
      <c r="AD1682" s="76"/>
    </row>
    <row r="1683" spans="1:30" ht="45" customHeight="1" x14ac:dyDescent="0.25">
      <c r="A1683" s="62">
        <v>1682</v>
      </c>
      <c r="B1683" s="68" t="s">
        <v>422</v>
      </c>
      <c r="C1683" s="64">
        <f t="shared" si="83"/>
        <v>1</v>
      </c>
      <c r="D1683" s="65">
        <v>45316</v>
      </c>
      <c r="E1683" s="66" t="s">
        <v>6947</v>
      </c>
      <c r="F1683" s="67" t="s">
        <v>5016</v>
      </c>
      <c r="G1683" s="68">
        <v>80161501</v>
      </c>
      <c r="H1683" s="69" t="s">
        <v>6818</v>
      </c>
      <c r="I1683" s="62" t="s">
        <v>154</v>
      </c>
      <c r="J1683" s="62" t="s">
        <v>154</v>
      </c>
      <c r="K1683" s="62">
        <v>11</v>
      </c>
      <c r="L1683" s="62" t="s">
        <v>223</v>
      </c>
      <c r="M1683" s="70" t="s">
        <v>224</v>
      </c>
      <c r="N1683" s="94">
        <v>31533920</v>
      </c>
      <c r="O1683" s="94">
        <v>31533920</v>
      </c>
      <c r="P1683" s="71" t="s">
        <v>225</v>
      </c>
      <c r="Q1683" s="71" t="s">
        <v>221</v>
      </c>
      <c r="R1683" s="72">
        <v>1</v>
      </c>
      <c r="S1683" s="75" t="s">
        <v>422</v>
      </c>
      <c r="T1683" s="88" t="s">
        <v>4</v>
      </c>
      <c r="U1683" s="75" t="s">
        <v>220</v>
      </c>
      <c r="V1683" s="72" t="str">
        <f t="shared" si="84"/>
        <v>INVERSION</v>
      </c>
      <c r="W1683" s="72"/>
      <c r="X1683" s="72"/>
      <c r="Y1683" s="72"/>
      <c r="Z1683" s="72"/>
      <c r="AA1683" s="72"/>
      <c r="AB1683" s="72"/>
      <c r="AC1683" s="72"/>
      <c r="AD1683" s="76"/>
    </row>
    <row r="1684" spans="1:30" ht="45" customHeight="1" x14ac:dyDescent="0.25">
      <c r="A1684" s="62">
        <v>1683</v>
      </c>
      <c r="B1684" s="68" t="s">
        <v>422</v>
      </c>
      <c r="C1684" s="64">
        <f t="shared" si="83"/>
        <v>1</v>
      </c>
      <c r="D1684" s="65">
        <v>45316</v>
      </c>
      <c r="E1684" s="66" t="s">
        <v>6947</v>
      </c>
      <c r="F1684" s="67" t="s">
        <v>5016</v>
      </c>
      <c r="G1684" s="68">
        <v>80161501</v>
      </c>
      <c r="H1684" s="69" t="s">
        <v>6819</v>
      </c>
      <c r="I1684" s="62" t="s">
        <v>154</v>
      </c>
      <c r="J1684" s="62" t="s">
        <v>154</v>
      </c>
      <c r="K1684" s="62">
        <v>11</v>
      </c>
      <c r="L1684" s="62" t="s">
        <v>223</v>
      </c>
      <c r="M1684" s="70" t="s">
        <v>224</v>
      </c>
      <c r="N1684" s="94">
        <v>68250000</v>
      </c>
      <c r="O1684" s="94">
        <v>68250000</v>
      </c>
      <c r="P1684" s="71" t="s">
        <v>225</v>
      </c>
      <c r="Q1684" s="71" t="s">
        <v>221</v>
      </c>
      <c r="R1684" s="72">
        <v>1</v>
      </c>
      <c r="S1684" s="75" t="s">
        <v>422</v>
      </c>
      <c r="T1684" s="88" t="s">
        <v>4</v>
      </c>
      <c r="U1684" s="75" t="s">
        <v>220</v>
      </c>
      <c r="V1684" s="72" t="str">
        <f t="shared" si="84"/>
        <v>INVERSION</v>
      </c>
      <c r="W1684" s="72"/>
      <c r="X1684" s="72"/>
      <c r="Y1684" s="72"/>
      <c r="Z1684" s="72"/>
      <c r="AA1684" s="72"/>
      <c r="AB1684" s="72"/>
      <c r="AC1684" s="72"/>
      <c r="AD1684" s="76"/>
    </row>
    <row r="1685" spans="1:30" ht="45" customHeight="1" x14ac:dyDescent="0.25">
      <c r="A1685" s="62">
        <v>1684</v>
      </c>
      <c r="B1685" s="68" t="s">
        <v>422</v>
      </c>
      <c r="C1685" s="64">
        <f t="shared" si="83"/>
        <v>1</v>
      </c>
      <c r="D1685" s="65">
        <v>45316</v>
      </c>
      <c r="E1685" s="66" t="s">
        <v>6947</v>
      </c>
      <c r="F1685" s="67" t="s">
        <v>5016</v>
      </c>
      <c r="G1685" s="68">
        <v>80161501</v>
      </c>
      <c r="H1685" s="69" t="s">
        <v>6820</v>
      </c>
      <c r="I1685" s="62" t="s">
        <v>154</v>
      </c>
      <c r="J1685" s="62" t="s">
        <v>154</v>
      </c>
      <c r="K1685" s="62">
        <v>10</v>
      </c>
      <c r="L1685" s="62" t="s">
        <v>223</v>
      </c>
      <c r="M1685" s="70" t="s">
        <v>224</v>
      </c>
      <c r="N1685" s="94">
        <v>70000000</v>
      </c>
      <c r="O1685" s="94">
        <v>70000000</v>
      </c>
      <c r="P1685" s="71" t="s">
        <v>225</v>
      </c>
      <c r="Q1685" s="71" t="s">
        <v>221</v>
      </c>
      <c r="R1685" s="72">
        <v>1</v>
      </c>
      <c r="S1685" s="75" t="s">
        <v>422</v>
      </c>
      <c r="T1685" s="88" t="s">
        <v>4</v>
      </c>
      <c r="U1685" s="75" t="s">
        <v>220</v>
      </c>
      <c r="V1685" s="72" t="str">
        <f t="shared" si="84"/>
        <v>INVERSION</v>
      </c>
      <c r="W1685" s="72"/>
      <c r="X1685" s="72"/>
      <c r="Y1685" s="72"/>
      <c r="Z1685" s="72"/>
      <c r="AA1685" s="72"/>
      <c r="AB1685" s="72"/>
      <c r="AC1685" s="72"/>
      <c r="AD1685" s="76"/>
    </row>
    <row r="1686" spans="1:30" ht="45" customHeight="1" x14ac:dyDescent="0.25">
      <c r="A1686" s="62">
        <v>1685</v>
      </c>
      <c r="B1686" s="68" t="s">
        <v>422</v>
      </c>
      <c r="C1686" s="64">
        <f t="shared" si="83"/>
        <v>1</v>
      </c>
      <c r="D1686" s="65">
        <v>45316</v>
      </c>
      <c r="E1686" s="66" t="s">
        <v>6947</v>
      </c>
      <c r="F1686" s="67" t="s">
        <v>5016</v>
      </c>
      <c r="G1686" s="68">
        <v>80161501</v>
      </c>
      <c r="H1686" s="69" t="s">
        <v>6821</v>
      </c>
      <c r="I1686" s="62" t="s">
        <v>154</v>
      </c>
      <c r="J1686" s="62" t="s">
        <v>154</v>
      </c>
      <c r="K1686" s="62">
        <v>8</v>
      </c>
      <c r="L1686" s="62" t="s">
        <v>223</v>
      </c>
      <c r="M1686" s="70" t="s">
        <v>224</v>
      </c>
      <c r="N1686" s="94">
        <v>37755544</v>
      </c>
      <c r="O1686" s="94">
        <v>37755544</v>
      </c>
      <c r="P1686" s="71" t="s">
        <v>225</v>
      </c>
      <c r="Q1686" s="71" t="s">
        <v>221</v>
      </c>
      <c r="R1686" s="72">
        <v>1</v>
      </c>
      <c r="S1686" s="75" t="s">
        <v>422</v>
      </c>
      <c r="T1686" s="88" t="s">
        <v>4</v>
      </c>
      <c r="U1686" s="75" t="s">
        <v>220</v>
      </c>
      <c r="V1686" s="72" t="str">
        <f t="shared" si="84"/>
        <v>INVERSION</v>
      </c>
      <c r="W1686" s="72"/>
      <c r="X1686" s="72"/>
      <c r="Y1686" s="72"/>
      <c r="Z1686" s="72"/>
      <c r="AA1686" s="72"/>
      <c r="AB1686" s="72"/>
      <c r="AC1686" s="72"/>
      <c r="AD1686" s="76"/>
    </row>
    <row r="1687" spans="1:30" ht="45" customHeight="1" x14ac:dyDescent="0.25">
      <c r="A1687" s="62">
        <v>1686</v>
      </c>
      <c r="B1687" s="68" t="s">
        <v>422</v>
      </c>
      <c r="C1687" s="64">
        <f t="shared" si="83"/>
        <v>1</v>
      </c>
      <c r="D1687" s="65">
        <v>45316</v>
      </c>
      <c r="E1687" s="66" t="s">
        <v>6947</v>
      </c>
      <c r="F1687" s="67" t="s">
        <v>5016</v>
      </c>
      <c r="G1687" s="68">
        <v>80161501</v>
      </c>
      <c r="H1687" s="69" t="s">
        <v>6822</v>
      </c>
      <c r="I1687" s="62" t="s">
        <v>154</v>
      </c>
      <c r="J1687" s="62" t="s">
        <v>154</v>
      </c>
      <c r="K1687" s="62">
        <v>8</v>
      </c>
      <c r="L1687" s="62" t="s">
        <v>223</v>
      </c>
      <c r="M1687" s="70" t="s">
        <v>224</v>
      </c>
      <c r="N1687" s="94">
        <v>32000000</v>
      </c>
      <c r="O1687" s="94">
        <v>32000000</v>
      </c>
      <c r="P1687" s="71" t="s">
        <v>225</v>
      </c>
      <c r="Q1687" s="71" t="s">
        <v>221</v>
      </c>
      <c r="R1687" s="72">
        <v>1</v>
      </c>
      <c r="S1687" s="75" t="s">
        <v>422</v>
      </c>
      <c r="T1687" s="88" t="s">
        <v>4</v>
      </c>
      <c r="U1687" s="75" t="s">
        <v>220</v>
      </c>
      <c r="V1687" s="72" t="str">
        <f t="shared" si="84"/>
        <v>INVERSION</v>
      </c>
      <c r="W1687" s="72"/>
      <c r="X1687" s="72"/>
      <c r="Y1687" s="72"/>
      <c r="Z1687" s="72"/>
      <c r="AA1687" s="72"/>
      <c r="AB1687" s="72"/>
      <c r="AC1687" s="72"/>
      <c r="AD1687" s="76"/>
    </row>
    <row r="1688" spans="1:30" ht="45" customHeight="1" x14ac:dyDescent="0.25">
      <c r="A1688" s="62">
        <v>1687</v>
      </c>
      <c r="B1688" s="68" t="s">
        <v>422</v>
      </c>
      <c r="C1688" s="64">
        <f t="shared" si="83"/>
        <v>1</v>
      </c>
      <c r="D1688" s="65">
        <v>45316</v>
      </c>
      <c r="E1688" s="66" t="s">
        <v>6947</v>
      </c>
      <c r="F1688" s="67" t="s">
        <v>5016</v>
      </c>
      <c r="G1688" s="68">
        <v>80161501</v>
      </c>
      <c r="H1688" s="69" t="s">
        <v>6823</v>
      </c>
      <c r="I1688" s="62" t="s">
        <v>154</v>
      </c>
      <c r="J1688" s="62" t="s">
        <v>154</v>
      </c>
      <c r="K1688" s="62">
        <v>8</v>
      </c>
      <c r="L1688" s="62" t="s">
        <v>223</v>
      </c>
      <c r="M1688" s="70" t="s">
        <v>224</v>
      </c>
      <c r="N1688" s="94">
        <v>18508320</v>
      </c>
      <c r="O1688" s="94">
        <v>18508320</v>
      </c>
      <c r="P1688" s="71" t="s">
        <v>225</v>
      </c>
      <c r="Q1688" s="71" t="s">
        <v>221</v>
      </c>
      <c r="R1688" s="72">
        <v>1</v>
      </c>
      <c r="S1688" s="75" t="s">
        <v>422</v>
      </c>
      <c r="T1688" s="88" t="s">
        <v>4</v>
      </c>
      <c r="U1688" s="75" t="s">
        <v>220</v>
      </c>
      <c r="V1688" s="72" t="str">
        <f t="shared" si="84"/>
        <v>INVERSION</v>
      </c>
      <c r="W1688" s="72"/>
      <c r="X1688" s="72"/>
      <c r="Y1688" s="72"/>
      <c r="Z1688" s="72"/>
      <c r="AA1688" s="72"/>
      <c r="AB1688" s="72"/>
      <c r="AC1688" s="72"/>
      <c r="AD1688" s="76"/>
    </row>
    <row r="1689" spans="1:30" ht="45" customHeight="1" x14ac:dyDescent="0.25">
      <c r="A1689" s="62">
        <v>1688</v>
      </c>
      <c r="B1689" s="68" t="s">
        <v>422</v>
      </c>
      <c r="C1689" s="64">
        <f t="shared" si="83"/>
        <v>2</v>
      </c>
      <c r="D1689" s="65">
        <v>45316</v>
      </c>
      <c r="E1689" s="66" t="s">
        <v>6947</v>
      </c>
      <c r="F1689" s="67" t="s">
        <v>5016</v>
      </c>
      <c r="G1689" s="68">
        <v>80161501</v>
      </c>
      <c r="H1689" s="69" t="s">
        <v>6824</v>
      </c>
      <c r="I1689" s="62" t="s">
        <v>154</v>
      </c>
      <c r="J1689" s="62" t="s">
        <v>154</v>
      </c>
      <c r="K1689" s="62">
        <v>11</v>
      </c>
      <c r="L1689" s="62" t="s">
        <v>223</v>
      </c>
      <c r="M1689" s="70" t="s">
        <v>224</v>
      </c>
      <c r="N1689" s="94">
        <v>103827746</v>
      </c>
      <c r="O1689" s="94">
        <v>103827746</v>
      </c>
      <c r="P1689" s="71" t="s">
        <v>225</v>
      </c>
      <c r="Q1689" s="71" t="s">
        <v>221</v>
      </c>
      <c r="R1689" s="72">
        <v>2</v>
      </c>
      <c r="S1689" s="75" t="s">
        <v>422</v>
      </c>
      <c r="T1689" s="88" t="s">
        <v>4</v>
      </c>
      <c r="U1689" s="75" t="s">
        <v>1978</v>
      </c>
      <c r="V1689" s="72" t="str">
        <f t="shared" si="84"/>
        <v>INVERSION</v>
      </c>
      <c r="W1689" s="72"/>
      <c r="X1689" s="72"/>
      <c r="Y1689" s="72"/>
      <c r="Z1689" s="72"/>
      <c r="AA1689" s="72"/>
      <c r="AB1689" s="72"/>
      <c r="AC1689" s="72"/>
      <c r="AD1689" s="76"/>
    </row>
    <row r="1690" spans="1:30" ht="45" customHeight="1" x14ac:dyDescent="0.25">
      <c r="A1690" s="62">
        <v>1689</v>
      </c>
      <c r="B1690" s="68" t="s">
        <v>425</v>
      </c>
      <c r="C1690" s="64">
        <f t="shared" si="83"/>
        <v>3</v>
      </c>
      <c r="D1690" s="65">
        <v>45316</v>
      </c>
      <c r="E1690" s="66" t="s">
        <v>6947</v>
      </c>
      <c r="F1690" s="67" t="s">
        <v>5016</v>
      </c>
      <c r="G1690" s="68">
        <v>80161501</v>
      </c>
      <c r="H1690" s="69" t="s">
        <v>6825</v>
      </c>
      <c r="I1690" s="62" t="s">
        <v>154</v>
      </c>
      <c r="J1690" s="62" t="s">
        <v>154</v>
      </c>
      <c r="K1690" s="62">
        <v>10</v>
      </c>
      <c r="L1690" s="62" t="s">
        <v>223</v>
      </c>
      <c r="M1690" s="70" t="s">
        <v>224</v>
      </c>
      <c r="N1690" s="94">
        <v>135000000</v>
      </c>
      <c r="O1690" s="94">
        <v>135000000</v>
      </c>
      <c r="P1690" s="71" t="s">
        <v>225</v>
      </c>
      <c r="Q1690" s="71" t="s">
        <v>221</v>
      </c>
      <c r="R1690" s="72">
        <v>3</v>
      </c>
      <c r="S1690" s="75" t="s">
        <v>425</v>
      </c>
      <c r="T1690" s="88" t="s">
        <v>4</v>
      </c>
      <c r="U1690" s="75" t="s">
        <v>220</v>
      </c>
      <c r="V1690" s="72" t="str">
        <f t="shared" si="84"/>
        <v>INVERSION</v>
      </c>
      <c r="W1690" s="72"/>
      <c r="X1690" s="72"/>
      <c r="Y1690" s="72"/>
      <c r="Z1690" s="72"/>
      <c r="AA1690" s="72"/>
      <c r="AB1690" s="72"/>
      <c r="AC1690" s="72"/>
      <c r="AD1690" s="76"/>
    </row>
    <row r="1691" spans="1:30" ht="45" customHeight="1" x14ac:dyDescent="0.25">
      <c r="A1691" s="62">
        <v>1690</v>
      </c>
      <c r="B1691" s="68" t="s">
        <v>425</v>
      </c>
      <c r="C1691" s="64">
        <f t="shared" si="83"/>
        <v>10</v>
      </c>
      <c r="D1691" s="65">
        <v>45316</v>
      </c>
      <c r="E1691" s="66" t="s">
        <v>6947</v>
      </c>
      <c r="F1691" s="67" t="s">
        <v>5016</v>
      </c>
      <c r="G1691" s="68">
        <v>80161501</v>
      </c>
      <c r="H1691" s="69" t="s">
        <v>6826</v>
      </c>
      <c r="I1691" s="62" t="s">
        <v>154</v>
      </c>
      <c r="J1691" s="62" t="s">
        <v>154</v>
      </c>
      <c r="K1691" s="62">
        <v>10</v>
      </c>
      <c r="L1691" s="62" t="s">
        <v>223</v>
      </c>
      <c r="M1691" s="70" t="s">
        <v>224</v>
      </c>
      <c r="N1691" s="94">
        <v>214943600</v>
      </c>
      <c r="O1691" s="94">
        <v>214943600</v>
      </c>
      <c r="P1691" s="71" t="s">
        <v>225</v>
      </c>
      <c r="Q1691" s="71" t="s">
        <v>221</v>
      </c>
      <c r="R1691" s="72">
        <v>10</v>
      </c>
      <c r="S1691" s="75" t="s">
        <v>425</v>
      </c>
      <c r="T1691" s="88" t="s">
        <v>4</v>
      </c>
      <c r="U1691" s="75" t="s">
        <v>220</v>
      </c>
      <c r="V1691" s="72" t="str">
        <f t="shared" si="84"/>
        <v>INVERSION</v>
      </c>
      <c r="W1691" s="72"/>
      <c r="X1691" s="72"/>
      <c r="Y1691" s="72"/>
      <c r="Z1691" s="72"/>
      <c r="AA1691" s="72"/>
      <c r="AB1691" s="72"/>
      <c r="AC1691" s="72"/>
      <c r="AD1691" s="76"/>
    </row>
    <row r="1692" spans="1:30" ht="45" customHeight="1" x14ac:dyDescent="0.25">
      <c r="A1692" s="62">
        <v>1691</v>
      </c>
      <c r="B1692" s="68" t="s">
        <v>425</v>
      </c>
      <c r="C1692" s="64">
        <f t="shared" ref="C1692:C1755" si="85">+R1692</f>
        <v>10</v>
      </c>
      <c r="D1692" s="65">
        <v>45316</v>
      </c>
      <c r="E1692" s="66" t="s">
        <v>6947</v>
      </c>
      <c r="F1692" s="67" t="s">
        <v>5016</v>
      </c>
      <c r="G1692" s="68">
        <v>80161501</v>
      </c>
      <c r="H1692" s="69" t="s">
        <v>6827</v>
      </c>
      <c r="I1692" s="62" t="s">
        <v>154</v>
      </c>
      <c r="J1692" s="62" t="s">
        <v>154</v>
      </c>
      <c r="K1692" s="62">
        <v>10</v>
      </c>
      <c r="L1692" s="62" t="s">
        <v>223</v>
      </c>
      <c r="M1692" s="70" t="s">
        <v>224</v>
      </c>
      <c r="N1692" s="94">
        <v>400000000</v>
      </c>
      <c r="O1692" s="94">
        <v>400000000</v>
      </c>
      <c r="P1692" s="71" t="s">
        <v>225</v>
      </c>
      <c r="Q1692" s="71" t="s">
        <v>221</v>
      </c>
      <c r="R1692" s="72">
        <v>10</v>
      </c>
      <c r="S1692" s="75" t="s">
        <v>425</v>
      </c>
      <c r="T1692" s="88" t="s">
        <v>4</v>
      </c>
      <c r="U1692" s="75" t="s">
        <v>220</v>
      </c>
      <c r="V1692" s="72" t="str">
        <f t="shared" si="84"/>
        <v>INVERSION</v>
      </c>
      <c r="W1692" s="72"/>
      <c r="X1692" s="72"/>
      <c r="Y1692" s="72"/>
      <c r="Z1692" s="72"/>
      <c r="AA1692" s="72"/>
      <c r="AB1692" s="72"/>
      <c r="AC1692" s="72"/>
      <c r="AD1692" s="76"/>
    </row>
    <row r="1693" spans="1:30" ht="45" customHeight="1" x14ac:dyDescent="0.25">
      <c r="A1693" s="62">
        <v>1692</v>
      </c>
      <c r="B1693" s="68" t="s">
        <v>425</v>
      </c>
      <c r="C1693" s="64">
        <f t="shared" si="85"/>
        <v>1</v>
      </c>
      <c r="D1693" s="65">
        <v>45316</v>
      </c>
      <c r="E1693" s="66" t="s">
        <v>6947</v>
      </c>
      <c r="F1693" s="67" t="s">
        <v>5016</v>
      </c>
      <c r="G1693" s="68">
        <v>80161501</v>
      </c>
      <c r="H1693" s="69" t="s">
        <v>6828</v>
      </c>
      <c r="I1693" s="62" t="s">
        <v>154</v>
      </c>
      <c r="J1693" s="62" t="s">
        <v>154</v>
      </c>
      <c r="K1693" s="62">
        <v>8</v>
      </c>
      <c r="L1693" s="62" t="s">
        <v>223</v>
      </c>
      <c r="M1693" s="70" t="s">
        <v>224</v>
      </c>
      <c r="N1693" s="94">
        <v>56000000</v>
      </c>
      <c r="O1693" s="94">
        <v>56000000</v>
      </c>
      <c r="P1693" s="71" t="s">
        <v>225</v>
      </c>
      <c r="Q1693" s="71" t="s">
        <v>221</v>
      </c>
      <c r="R1693" s="72">
        <v>1</v>
      </c>
      <c r="S1693" s="75" t="s">
        <v>425</v>
      </c>
      <c r="T1693" s="88" t="s">
        <v>4</v>
      </c>
      <c r="U1693" s="75" t="s">
        <v>220</v>
      </c>
      <c r="V1693" s="72" t="str">
        <f t="shared" si="84"/>
        <v>INVERSION</v>
      </c>
      <c r="W1693" s="72"/>
      <c r="X1693" s="72"/>
      <c r="Y1693" s="72"/>
      <c r="Z1693" s="72"/>
      <c r="AA1693" s="72"/>
      <c r="AB1693" s="72"/>
      <c r="AC1693" s="72"/>
      <c r="AD1693" s="76"/>
    </row>
    <row r="1694" spans="1:30" ht="45" customHeight="1" x14ac:dyDescent="0.25">
      <c r="A1694" s="62">
        <v>1693</v>
      </c>
      <c r="B1694" s="68" t="s">
        <v>425</v>
      </c>
      <c r="C1694" s="64">
        <f t="shared" si="85"/>
        <v>2</v>
      </c>
      <c r="D1694" s="65">
        <v>45316</v>
      </c>
      <c r="E1694" s="66" t="s">
        <v>6947</v>
      </c>
      <c r="F1694" s="67" t="s">
        <v>5016</v>
      </c>
      <c r="G1694" s="68">
        <v>80161501</v>
      </c>
      <c r="H1694" s="69" t="s">
        <v>6829</v>
      </c>
      <c r="I1694" s="62" t="s">
        <v>154</v>
      </c>
      <c r="J1694" s="62" t="s">
        <v>154</v>
      </c>
      <c r="K1694" s="62">
        <v>10</v>
      </c>
      <c r="L1694" s="62" t="s">
        <v>223</v>
      </c>
      <c r="M1694" s="70" t="s">
        <v>224</v>
      </c>
      <c r="N1694" s="94">
        <v>67805080</v>
      </c>
      <c r="O1694" s="94">
        <v>67805080</v>
      </c>
      <c r="P1694" s="71" t="s">
        <v>225</v>
      </c>
      <c r="Q1694" s="71" t="s">
        <v>221</v>
      </c>
      <c r="R1694" s="72">
        <v>2</v>
      </c>
      <c r="S1694" s="75" t="s">
        <v>425</v>
      </c>
      <c r="T1694" s="88" t="s">
        <v>4</v>
      </c>
      <c r="U1694" s="75" t="s">
        <v>220</v>
      </c>
      <c r="V1694" s="72" t="str">
        <f t="shared" si="84"/>
        <v>INVERSION</v>
      </c>
      <c r="W1694" s="72"/>
      <c r="X1694" s="72"/>
      <c r="Y1694" s="72"/>
      <c r="Z1694" s="72"/>
      <c r="AA1694" s="72"/>
      <c r="AB1694" s="72"/>
      <c r="AC1694" s="72"/>
      <c r="AD1694" s="76"/>
    </row>
    <row r="1695" spans="1:30" ht="45" customHeight="1" x14ac:dyDescent="0.25">
      <c r="A1695" s="62">
        <v>1694</v>
      </c>
      <c r="B1695" s="68" t="s">
        <v>425</v>
      </c>
      <c r="C1695" s="64">
        <f t="shared" si="85"/>
        <v>1</v>
      </c>
      <c r="D1695" s="65">
        <v>45316</v>
      </c>
      <c r="E1695" s="66" t="s">
        <v>6947</v>
      </c>
      <c r="F1695" s="67" t="s">
        <v>5016</v>
      </c>
      <c r="G1695" s="68">
        <v>80161501</v>
      </c>
      <c r="H1695" s="69" t="s">
        <v>6830</v>
      </c>
      <c r="I1695" s="62" t="s">
        <v>154</v>
      </c>
      <c r="J1695" s="62" t="s">
        <v>154</v>
      </c>
      <c r="K1695" s="62">
        <v>10</v>
      </c>
      <c r="L1695" s="62" t="s">
        <v>223</v>
      </c>
      <c r="M1695" s="70" t="s">
        <v>224</v>
      </c>
      <c r="N1695" s="94">
        <v>38240400</v>
      </c>
      <c r="O1695" s="94">
        <v>38240400</v>
      </c>
      <c r="P1695" s="71" t="s">
        <v>225</v>
      </c>
      <c r="Q1695" s="71" t="s">
        <v>221</v>
      </c>
      <c r="R1695" s="72">
        <v>1</v>
      </c>
      <c r="S1695" s="75" t="s">
        <v>425</v>
      </c>
      <c r="T1695" s="88" t="s">
        <v>4</v>
      </c>
      <c r="U1695" s="75" t="s">
        <v>220</v>
      </c>
      <c r="V1695" s="72" t="str">
        <f t="shared" si="84"/>
        <v>INVERSION</v>
      </c>
      <c r="W1695" s="72"/>
      <c r="X1695" s="72"/>
      <c r="Y1695" s="72"/>
      <c r="Z1695" s="72"/>
      <c r="AA1695" s="72"/>
      <c r="AB1695" s="72"/>
      <c r="AC1695" s="72"/>
      <c r="AD1695" s="76"/>
    </row>
    <row r="1696" spans="1:30" ht="45" customHeight="1" x14ac:dyDescent="0.25">
      <c r="A1696" s="62">
        <v>1695</v>
      </c>
      <c r="B1696" s="68" t="s">
        <v>425</v>
      </c>
      <c r="C1696" s="64">
        <f t="shared" si="85"/>
        <v>1</v>
      </c>
      <c r="D1696" s="65">
        <v>45316</v>
      </c>
      <c r="E1696" s="66" t="s">
        <v>6947</v>
      </c>
      <c r="F1696" s="67" t="s">
        <v>5016</v>
      </c>
      <c r="G1696" s="68">
        <v>80161501</v>
      </c>
      <c r="H1696" s="69" t="s">
        <v>6831</v>
      </c>
      <c r="I1696" s="62" t="s">
        <v>154</v>
      </c>
      <c r="J1696" s="62" t="s">
        <v>154</v>
      </c>
      <c r="K1696" s="62">
        <v>10</v>
      </c>
      <c r="L1696" s="62" t="s">
        <v>223</v>
      </c>
      <c r="M1696" s="70" t="s">
        <v>224</v>
      </c>
      <c r="N1696" s="94">
        <v>38240400</v>
      </c>
      <c r="O1696" s="94">
        <v>38240400</v>
      </c>
      <c r="P1696" s="71" t="s">
        <v>225</v>
      </c>
      <c r="Q1696" s="71" t="s">
        <v>221</v>
      </c>
      <c r="R1696" s="72">
        <v>1</v>
      </c>
      <c r="S1696" s="75" t="s">
        <v>425</v>
      </c>
      <c r="T1696" s="88" t="s">
        <v>4</v>
      </c>
      <c r="U1696" s="75" t="s">
        <v>220</v>
      </c>
      <c r="V1696" s="72" t="str">
        <f t="shared" si="84"/>
        <v>INVERSION</v>
      </c>
      <c r="W1696" s="72"/>
      <c r="X1696" s="72"/>
      <c r="Y1696" s="72"/>
      <c r="Z1696" s="72"/>
      <c r="AA1696" s="72"/>
      <c r="AB1696" s="72"/>
      <c r="AC1696" s="72"/>
      <c r="AD1696" s="76"/>
    </row>
    <row r="1697" spans="1:30" ht="45" customHeight="1" x14ac:dyDescent="0.25">
      <c r="A1697" s="62">
        <v>1696</v>
      </c>
      <c r="B1697" s="68" t="s">
        <v>425</v>
      </c>
      <c r="C1697" s="64">
        <f t="shared" si="85"/>
        <v>2</v>
      </c>
      <c r="D1697" s="65">
        <v>45316</v>
      </c>
      <c r="E1697" s="66" t="s">
        <v>6947</v>
      </c>
      <c r="F1697" s="67" t="s">
        <v>5016</v>
      </c>
      <c r="G1697" s="68">
        <v>80161501</v>
      </c>
      <c r="H1697" s="69" t="s">
        <v>6832</v>
      </c>
      <c r="I1697" s="62" t="s">
        <v>154</v>
      </c>
      <c r="J1697" s="62" t="s">
        <v>154</v>
      </c>
      <c r="K1697" s="62">
        <v>10</v>
      </c>
      <c r="L1697" s="62" t="s">
        <v>223</v>
      </c>
      <c r="M1697" s="70" t="s">
        <v>224</v>
      </c>
      <c r="N1697" s="94">
        <v>76480800</v>
      </c>
      <c r="O1697" s="94">
        <v>76480800</v>
      </c>
      <c r="P1697" s="71" t="s">
        <v>225</v>
      </c>
      <c r="Q1697" s="71" t="s">
        <v>221</v>
      </c>
      <c r="R1697" s="72">
        <v>2</v>
      </c>
      <c r="S1697" s="75" t="s">
        <v>425</v>
      </c>
      <c r="T1697" s="88" t="s">
        <v>4</v>
      </c>
      <c r="U1697" s="75" t="s">
        <v>220</v>
      </c>
      <c r="V1697" s="72" t="str">
        <f t="shared" si="84"/>
        <v>INVERSION</v>
      </c>
      <c r="W1697" s="72"/>
      <c r="X1697" s="72"/>
      <c r="Y1697" s="72"/>
      <c r="Z1697" s="72"/>
      <c r="AA1697" s="72"/>
      <c r="AB1697" s="72"/>
      <c r="AC1697" s="72"/>
      <c r="AD1697" s="76"/>
    </row>
    <row r="1698" spans="1:30" ht="45" customHeight="1" x14ac:dyDescent="0.25">
      <c r="A1698" s="62">
        <v>1697</v>
      </c>
      <c r="B1698" s="68" t="s">
        <v>425</v>
      </c>
      <c r="C1698" s="64">
        <f t="shared" si="85"/>
        <v>1</v>
      </c>
      <c r="D1698" s="65">
        <v>45316</v>
      </c>
      <c r="E1698" s="66" t="s">
        <v>6947</v>
      </c>
      <c r="F1698" s="67" t="s">
        <v>5016</v>
      </c>
      <c r="G1698" s="68">
        <v>80161501</v>
      </c>
      <c r="H1698" s="69" t="s">
        <v>6833</v>
      </c>
      <c r="I1698" s="62" t="s">
        <v>154</v>
      </c>
      <c r="J1698" s="62" t="s">
        <v>154</v>
      </c>
      <c r="K1698" s="62">
        <v>8</v>
      </c>
      <c r="L1698" s="62" t="s">
        <v>223</v>
      </c>
      <c r="M1698" s="70" t="s">
        <v>224</v>
      </c>
      <c r="N1698" s="94">
        <v>37755544</v>
      </c>
      <c r="O1698" s="94">
        <v>37755544</v>
      </c>
      <c r="P1698" s="71" t="s">
        <v>225</v>
      </c>
      <c r="Q1698" s="71" t="s">
        <v>221</v>
      </c>
      <c r="R1698" s="72">
        <v>1</v>
      </c>
      <c r="S1698" s="75" t="s">
        <v>425</v>
      </c>
      <c r="T1698" s="88" t="s">
        <v>4</v>
      </c>
      <c r="U1698" s="75" t="s">
        <v>220</v>
      </c>
      <c r="V1698" s="72" t="str">
        <f t="shared" si="84"/>
        <v>INVERSION</v>
      </c>
      <c r="W1698" s="72"/>
      <c r="X1698" s="72"/>
      <c r="Y1698" s="72"/>
      <c r="Z1698" s="72"/>
      <c r="AA1698" s="72"/>
      <c r="AB1698" s="72"/>
      <c r="AC1698" s="72"/>
      <c r="AD1698" s="76"/>
    </row>
    <row r="1699" spans="1:30" ht="45" customHeight="1" x14ac:dyDescent="0.25">
      <c r="A1699" s="62">
        <v>1698</v>
      </c>
      <c r="B1699" s="68" t="s">
        <v>425</v>
      </c>
      <c r="C1699" s="64">
        <f t="shared" si="85"/>
        <v>1</v>
      </c>
      <c r="D1699" s="65">
        <v>45316</v>
      </c>
      <c r="E1699" s="66" t="s">
        <v>6947</v>
      </c>
      <c r="F1699" s="67" t="s">
        <v>5016</v>
      </c>
      <c r="G1699" s="68">
        <v>80161501</v>
      </c>
      <c r="H1699" s="69" t="s">
        <v>6834</v>
      </c>
      <c r="I1699" s="62" t="s">
        <v>154</v>
      </c>
      <c r="J1699" s="62" t="s">
        <v>154</v>
      </c>
      <c r="K1699" s="62">
        <v>8</v>
      </c>
      <c r="L1699" s="62" t="s">
        <v>223</v>
      </c>
      <c r="M1699" s="70" t="s">
        <v>224</v>
      </c>
      <c r="N1699" s="94">
        <v>32811664</v>
      </c>
      <c r="O1699" s="94">
        <v>32811664</v>
      </c>
      <c r="P1699" s="71" t="s">
        <v>225</v>
      </c>
      <c r="Q1699" s="71" t="s">
        <v>221</v>
      </c>
      <c r="R1699" s="72">
        <v>1</v>
      </c>
      <c r="S1699" s="75" t="s">
        <v>425</v>
      </c>
      <c r="T1699" s="88" t="s">
        <v>4</v>
      </c>
      <c r="U1699" s="75" t="s">
        <v>220</v>
      </c>
      <c r="V1699" s="72" t="str">
        <f t="shared" si="84"/>
        <v>INVERSION</v>
      </c>
      <c r="W1699" s="72"/>
      <c r="X1699" s="72"/>
      <c r="Y1699" s="72"/>
      <c r="Z1699" s="72"/>
      <c r="AA1699" s="72"/>
      <c r="AB1699" s="72"/>
      <c r="AC1699" s="72"/>
      <c r="AD1699" s="76"/>
    </row>
    <row r="1700" spans="1:30" ht="45" customHeight="1" x14ac:dyDescent="0.25">
      <c r="A1700" s="62">
        <v>1699</v>
      </c>
      <c r="B1700" s="68" t="s">
        <v>425</v>
      </c>
      <c r="C1700" s="64">
        <f t="shared" si="85"/>
        <v>2</v>
      </c>
      <c r="D1700" s="65">
        <v>45316</v>
      </c>
      <c r="E1700" s="66" t="s">
        <v>6947</v>
      </c>
      <c r="F1700" s="67" t="s">
        <v>5016</v>
      </c>
      <c r="G1700" s="68">
        <v>80161501</v>
      </c>
      <c r="H1700" s="69" t="s">
        <v>6835</v>
      </c>
      <c r="I1700" s="62" t="s">
        <v>154</v>
      </c>
      <c r="J1700" s="62" t="s">
        <v>154</v>
      </c>
      <c r="K1700" s="62">
        <v>8</v>
      </c>
      <c r="L1700" s="62" t="s">
        <v>223</v>
      </c>
      <c r="M1700" s="70" t="s">
        <v>224</v>
      </c>
      <c r="N1700" s="94">
        <v>64000000</v>
      </c>
      <c r="O1700" s="94">
        <v>64000000</v>
      </c>
      <c r="P1700" s="71" t="s">
        <v>225</v>
      </c>
      <c r="Q1700" s="71" t="s">
        <v>221</v>
      </c>
      <c r="R1700" s="72">
        <v>2</v>
      </c>
      <c r="S1700" s="75" t="s">
        <v>425</v>
      </c>
      <c r="T1700" s="88" t="s">
        <v>4</v>
      </c>
      <c r="U1700" s="75" t="s">
        <v>220</v>
      </c>
      <c r="V1700" s="72" t="str">
        <f t="shared" si="84"/>
        <v>INVERSION</v>
      </c>
      <c r="W1700" s="72"/>
      <c r="X1700" s="72"/>
      <c r="Y1700" s="72"/>
      <c r="Z1700" s="72"/>
      <c r="AA1700" s="72"/>
      <c r="AB1700" s="72"/>
      <c r="AC1700" s="72"/>
      <c r="AD1700" s="76"/>
    </row>
    <row r="1701" spans="1:30" ht="45" customHeight="1" x14ac:dyDescent="0.25">
      <c r="A1701" s="62">
        <v>1700</v>
      </c>
      <c r="B1701" s="68" t="s">
        <v>425</v>
      </c>
      <c r="C1701" s="64">
        <f t="shared" si="85"/>
        <v>1</v>
      </c>
      <c r="D1701" s="65">
        <v>45316</v>
      </c>
      <c r="E1701" s="66" t="s">
        <v>6947</v>
      </c>
      <c r="F1701" s="67" t="s">
        <v>5016</v>
      </c>
      <c r="G1701" s="68">
        <v>80161501</v>
      </c>
      <c r="H1701" s="69" t="s">
        <v>6836</v>
      </c>
      <c r="I1701" s="62" t="s">
        <v>154</v>
      </c>
      <c r="J1701" s="62" t="s">
        <v>154</v>
      </c>
      <c r="K1701" s="62">
        <v>8</v>
      </c>
      <c r="L1701" s="62" t="s">
        <v>223</v>
      </c>
      <c r="M1701" s="70" t="s">
        <v>224</v>
      </c>
      <c r="N1701" s="94">
        <v>18508320</v>
      </c>
      <c r="O1701" s="94">
        <v>18508320</v>
      </c>
      <c r="P1701" s="71" t="s">
        <v>225</v>
      </c>
      <c r="Q1701" s="71" t="s">
        <v>221</v>
      </c>
      <c r="R1701" s="72">
        <v>1</v>
      </c>
      <c r="S1701" s="75" t="s">
        <v>425</v>
      </c>
      <c r="T1701" s="88" t="s">
        <v>4</v>
      </c>
      <c r="U1701" s="75" t="s">
        <v>220</v>
      </c>
      <c r="V1701" s="72" t="str">
        <f t="shared" si="84"/>
        <v>INVERSION</v>
      </c>
      <c r="W1701" s="72"/>
      <c r="X1701" s="72"/>
      <c r="Y1701" s="72"/>
      <c r="Z1701" s="72"/>
      <c r="AA1701" s="72"/>
      <c r="AB1701" s="72"/>
      <c r="AC1701" s="72"/>
      <c r="AD1701" s="76"/>
    </row>
    <row r="1702" spans="1:30" ht="45" customHeight="1" x14ac:dyDescent="0.25">
      <c r="A1702" s="62">
        <v>1701</v>
      </c>
      <c r="B1702" s="68" t="s">
        <v>425</v>
      </c>
      <c r="C1702" s="64">
        <f t="shared" si="85"/>
        <v>2</v>
      </c>
      <c r="D1702" s="65">
        <v>45316</v>
      </c>
      <c r="E1702" s="66" t="s">
        <v>6947</v>
      </c>
      <c r="F1702" s="67" t="s">
        <v>5016</v>
      </c>
      <c r="G1702" s="68">
        <v>80161501</v>
      </c>
      <c r="H1702" s="69" t="s">
        <v>6837</v>
      </c>
      <c r="I1702" s="62" t="s">
        <v>154</v>
      </c>
      <c r="J1702" s="62" t="s">
        <v>154</v>
      </c>
      <c r="K1702" s="62">
        <v>11</v>
      </c>
      <c r="L1702" s="62" t="s">
        <v>223</v>
      </c>
      <c r="M1702" s="70" t="s">
        <v>224</v>
      </c>
      <c r="N1702" s="94">
        <v>103827746</v>
      </c>
      <c r="O1702" s="94">
        <v>103827746</v>
      </c>
      <c r="P1702" s="71" t="s">
        <v>225</v>
      </c>
      <c r="Q1702" s="71" t="s">
        <v>221</v>
      </c>
      <c r="R1702" s="72">
        <v>2</v>
      </c>
      <c r="S1702" s="75" t="s">
        <v>425</v>
      </c>
      <c r="T1702" s="88" t="s">
        <v>4</v>
      </c>
      <c r="U1702" s="75" t="s">
        <v>1978</v>
      </c>
      <c r="V1702" s="72" t="str">
        <f t="shared" si="84"/>
        <v>INVERSION</v>
      </c>
      <c r="W1702" s="72"/>
      <c r="X1702" s="72"/>
      <c r="Y1702" s="72"/>
      <c r="Z1702" s="72"/>
      <c r="AA1702" s="72"/>
      <c r="AB1702" s="72"/>
      <c r="AC1702" s="72"/>
      <c r="AD1702" s="76"/>
    </row>
    <row r="1703" spans="1:30" ht="45" customHeight="1" x14ac:dyDescent="0.25">
      <c r="A1703" s="62">
        <v>1702</v>
      </c>
      <c r="B1703" s="68" t="s">
        <v>428</v>
      </c>
      <c r="C1703" s="64">
        <f t="shared" si="85"/>
        <v>1</v>
      </c>
      <c r="D1703" s="65">
        <v>45316</v>
      </c>
      <c r="E1703" s="66" t="s">
        <v>6947</v>
      </c>
      <c r="F1703" s="67" t="s">
        <v>5016</v>
      </c>
      <c r="G1703" s="68">
        <v>80161501</v>
      </c>
      <c r="H1703" s="69" t="s">
        <v>6838</v>
      </c>
      <c r="I1703" s="62" t="s">
        <v>154</v>
      </c>
      <c r="J1703" s="62" t="s">
        <v>154</v>
      </c>
      <c r="K1703" s="62">
        <v>11</v>
      </c>
      <c r="L1703" s="62" t="s">
        <v>223</v>
      </c>
      <c r="M1703" s="70" t="s">
        <v>224</v>
      </c>
      <c r="N1703" s="94">
        <v>47250000</v>
      </c>
      <c r="O1703" s="94">
        <v>47250000</v>
      </c>
      <c r="P1703" s="71" t="s">
        <v>225</v>
      </c>
      <c r="Q1703" s="71" t="s">
        <v>221</v>
      </c>
      <c r="R1703" s="72">
        <v>1</v>
      </c>
      <c r="S1703" s="75" t="s">
        <v>428</v>
      </c>
      <c r="T1703" s="88" t="s">
        <v>4</v>
      </c>
      <c r="U1703" s="75" t="s">
        <v>220</v>
      </c>
      <c r="V1703" s="72" t="str">
        <f t="shared" si="84"/>
        <v>INVERSION</v>
      </c>
      <c r="W1703" s="72"/>
      <c r="X1703" s="72"/>
      <c r="Y1703" s="72"/>
      <c r="Z1703" s="72"/>
      <c r="AA1703" s="72"/>
      <c r="AB1703" s="72"/>
      <c r="AC1703" s="72"/>
      <c r="AD1703" s="76"/>
    </row>
    <row r="1704" spans="1:30" ht="45" customHeight="1" x14ac:dyDescent="0.25">
      <c r="A1704" s="62">
        <v>1703</v>
      </c>
      <c r="B1704" s="68" t="s">
        <v>428</v>
      </c>
      <c r="C1704" s="64">
        <f t="shared" si="85"/>
        <v>8</v>
      </c>
      <c r="D1704" s="65">
        <v>45316</v>
      </c>
      <c r="E1704" s="66" t="s">
        <v>6947</v>
      </c>
      <c r="F1704" s="67" t="s">
        <v>5016</v>
      </c>
      <c r="G1704" s="68">
        <v>80161501</v>
      </c>
      <c r="H1704" s="69" t="s">
        <v>6839</v>
      </c>
      <c r="I1704" s="62" t="s">
        <v>154</v>
      </c>
      <c r="J1704" s="62" t="s">
        <v>154</v>
      </c>
      <c r="K1704" s="62">
        <v>11</v>
      </c>
      <c r="L1704" s="62" t="s">
        <v>223</v>
      </c>
      <c r="M1704" s="70" t="s">
        <v>224</v>
      </c>
      <c r="N1704" s="94">
        <v>336000000</v>
      </c>
      <c r="O1704" s="94">
        <v>336000000</v>
      </c>
      <c r="P1704" s="71" t="s">
        <v>225</v>
      </c>
      <c r="Q1704" s="71" t="s">
        <v>221</v>
      </c>
      <c r="R1704" s="72">
        <v>8</v>
      </c>
      <c r="S1704" s="75" t="s">
        <v>428</v>
      </c>
      <c r="T1704" s="88" t="s">
        <v>4</v>
      </c>
      <c r="U1704" s="75" t="s">
        <v>220</v>
      </c>
      <c r="V1704" s="72" t="str">
        <f t="shared" si="84"/>
        <v>INVERSION</v>
      </c>
      <c r="W1704" s="72"/>
      <c r="X1704" s="72"/>
      <c r="Y1704" s="72"/>
      <c r="Z1704" s="72"/>
      <c r="AA1704" s="72"/>
      <c r="AB1704" s="72"/>
      <c r="AC1704" s="72"/>
      <c r="AD1704" s="76"/>
    </row>
    <row r="1705" spans="1:30" ht="45" customHeight="1" x14ac:dyDescent="0.25">
      <c r="A1705" s="62">
        <v>1704</v>
      </c>
      <c r="B1705" s="68" t="s">
        <v>428</v>
      </c>
      <c r="C1705" s="64">
        <f t="shared" si="85"/>
        <v>1</v>
      </c>
      <c r="D1705" s="65">
        <v>45316</v>
      </c>
      <c r="E1705" s="66" t="s">
        <v>6947</v>
      </c>
      <c r="F1705" s="67" t="s">
        <v>5016</v>
      </c>
      <c r="G1705" s="68">
        <v>80161501</v>
      </c>
      <c r="H1705" s="69" t="s">
        <v>6840</v>
      </c>
      <c r="I1705" s="62" t="s">
        <v>154</v>
      </c>
      <c r="J1705" s="62" t="s">
        <v>154</v>
      </c>
      <c r="K1705" s="62">
        <v>11</v>
      </c>
      <c r="L1705" s="62" t="s">
        <v>223</v>
      </c>
      <c r="M1705" s="70" t="s">
        <v>224</v>
      </c>
      <c r="N1705" s="94">
        <v>35700000</v>
      </c>
      <c r="O1705" s="94">
        <v>35700000</v>
      </c>
      <c r="P1705" s="71" t="s">
        <v>225</v>
      </c>
      <c r="Q1705" s="71" t="s">
        <v>221</v>
      </c>
      <c r="R1705" s="72">
        <v>1</v>
      </c>
      <c r="S1705" s="75" t="s">
        <v>428</v>
      </c>
      <c r="T1705" s="88" t="s">
        <v>4</v>
      </c>
      <c r="U1705" s="75" t="s">
        <v>220</v>
      </c>
      <c r="V1705" s="72" t="str">
        <f t="shared" si="84"/>
        <v>INVERSION</v>
      </c>
      <c r="W1705" s="72"/>
      <c r="X1705" s="72"/>
      <c r="Y1705" s="72"/>
      <c r="Z1705" s="72"/>
      <c r="AA1705" s="72"/>
      <c r="AB1705" s="72"/>
      <c r="AC1705" s="72"/>
      <c r="AD1705" s="76"/>
    </row>
    <row r="1706" spans="1:30" ht="45" customHeight="1" x14ac:dyDescent="0.25">
      <c r="A1706" s="62">
        <v>1705</v>
      </c>
      <c r="B1706" s="68" t="s">
        <v>428</v>
      </c>
      <c r="C1706" s="64">
        <f t="shared" si="85"/>
        <v>7</v>
      </c>
      <c r="D1706" s="65">
        <v>45316</v>
      </c>
      <c r="E1706" s="66" t="s">
        <v>6947</v>
      </c>
      <c r="F1706" s="67" t="s">
        <v>5016</v>
      </c>
      <c r="G1706" s="68">
        <v>80161501</v>
      </c>
      <c r="H1706" s="69" t="s">
        <v>6841</v>
      </c>
      <c r="I1706" s="62" t="s">
        <v>154</v>
      </c>
      <c r="J1706" s="62" t="s">
        <v>154</v>
      </c>
      <c r="K1706" s="62">
        <v>11</v>
      </c>
      <c r="L1706" s="62" t="s">
        <v>223</v>
      </c>
      <c r="M1706" s="70" t="s">
        <v>224</v>
      </c>
      <c r="N1706" s="94">
        <v>164014368</v>
      </c>
      <c r="O1706" s="94">
        <v>164014368</v>
      </c>
      <c r="P1706" s="71" t="s">
        <v>225</v>
      </c>
      <c r="Q1706" s="71" t="s">
        <v>221</v>
      </c>
      <c r="R1706" s="72">
        <v>7</v>
      </c>
      <c r="S1706" s="75" t="s">
        <v>428</v>
      </c>
      <c r="T1706" s="88" t="s">
        <v>4</v>
      </c>
      <c r="U1706" s="75" t="s">
        <v>220</v>
      </c>
      <c r="V1706" s="72" t="str">
        <f t="shared" si="84"/>
        <v>INVERSION</v>
      </c>
      <c r="W1706" s="72"/>
      <c r="X1706" s="72"/>
      <c r="Y1706" s="72"/>
      <c r="Z1706" s="72"/>
      <c r="AA1706" s="72"/>
      <c r="AB1706" s="72"/>
      <c r="AC1706" s="72"/>
      <c r="AD1706" s="76"/>
    </row>
    <row r="1707" spans="1:30" ht="45" customHeight="1" x14ac:dyDescent="0.25">
      <c r="A1707" s="62">
        <v>1706</v>
      </c>
      <c r="B1707" s="68" t="s">
        <v>428</v>
      </c>
      <c r="C1707" s="64">
        <f t="shared" si="85"/>
        <v>1</v>
      </c>
      <c r="D1707" s="65">
        <v>45316</v>
      </c>
      <c r="E1707" s="66" t="s">
        <v>6947</v>
      </c>
      <c r="F1707" s="67" t="s">
        <v>5016</v>
      </c>
      <c r="G1707" s="68">
        <v>80161501</v>
      </c>
      <c r="H1707" s="69" t="s">
        <v>6842</v>
      </c>
      <c r="I1707" s="62" t="s">
        <v>154</v>
      </c>
      <c r="J1707" s="62" t="s">
        <v>154</v>
      </c>
      <c r="K1707" s="62">
        <v>11</v>
      </c>
      <c r="L1707" s="62" t="s">
        <v>223</v>
      </c>
      <c r="M1707" s="70" t="s">
        <v>224</v>
      </c>
      <c r="N1707" s="94">
        <v>17851904</v>
      </c>
      <c r="O1707" s="94">
        <v>17851904</v>
      </c>
      <c r="P1707" s="71" t="s">
        <v>225</v>
      </c>
      <c r="Q1707" s="71" t="s">
        <v>221</v>
      </c>
      <c r="R1707" s="72">
        <v>1</v>
      </c>
      <c r="S1707" s="75" t="s">
        <v>428</v>
      </c>
      <c r="T1707" s="88" t="s">
        <v>4</v>
      </c>
      <c r="U1707" s="75" t="s">
        <v>220</v>
      </c>
      <c r="V1707" s="72" t="str">
        <f t="shared" si="84"/>
        <v>INVERSION</v>
      </c>
      <c r="W1707" s="72"/>
      <c r="X1707" s="72"/>
      <c r="Y1707" s="72"/>
      <c r="Z1707" s="72"/>
      <c r="AA1707" s="72"/>
      <c r="AB1707" s="72"/>
      <c r="AC1707" s="72"/>
      <c r="AD1707" s="76"/>
    </row>
    <row r="1708" spans="1:30" ht="45" customHeight="1" x14ac:dyDescent="0.25">
      <c r="A1708" s="62">
        <v>1707</v>
      </c>
      <c r="B1708" s="68" t="s">
        <v>428</v>
      </c>
      <c r="C1708" s="64">
        <f t="shared" si="85"/>
        <v>7</v>
      </c>
      <c r="D1708" s="65">
        <v>45316</v>
      </c>
      <c r="E1708" s="66" t="s">
        <v>6947</v>
      </c>
      <c r="F1708" s="67" t="s">
        <v>5016</v>
      </c>
      <c r="G1708" s="68">
        <v>80161501</v>
      </c>
      <c r="H1708" s="69" t="s">
        <v>6843</v>
      </c>
      <c r="I1708" s="62" t="s">
        <v>155</v>
      </c>
      <c r="J1708" s="62" t="s">
        <v>155</v>
      </c>
      <c r="K1708" s="62">
        <v>9</v>
      </c>
      <c r="L1708" s="62" t="s">
        <v>223</v>
      </c>
      <c r="M1708" s="70" t="s">
        <v>224</v>
      </c>
      <c r="N1708" s="94">
        <v>151959255</v>
      </c>
      <c r="O1708" s="94">
        <v>151959255</v>
      </c>
      <c r="P1708" s="71" t="s">
        <v>225</v>
      </c>
      <c r="Q1708" s="71" t="s">
        <v>221</v>
      </c>
      <c r="R1708" s="72">
        <v>7</v>
      </c>
      <c r="S1708" s="75" t="s">
        <v>428</v>
      </c>
      <c r="T1708" s="88" t="s">
        <v>4</v>
      </c>
      <c r="U1708" s="75" t="s">
        <v>220</v>
      </c>
      <c r="V1708" s="72" t="str">
        <f t="shared" si="84"/>
        <v>INVERSION</v>
      </c>
      <c r="W1708" s="72"/>
      <c r="X1708" s="72"/>
      <c r="Y1708" s="72"/>
      <c r="Z1708" s="72"/>
      <c r="AA1708" s="72"/>
      <c r="AB1708" s="72"/>
      <c r="AC1708" s="72"/>
      <c r="AD1708" s="76"/>
    </row>
    <row r="1709" spans="1:30" ht="45" customHeight="1" x14ac:dyDescent="0.25">
      <c r="A1709" s="62">
        <v>1708</v>
      </c>
      <c r="B1709" s="68" t="s">
        <v>428</v>
      </c>
      <c r="C1709" s="64">
        <f t="shared" si="85"/>
        <v>1</v>
      </c>
      <c r="D1709" s="65">
        <v>45316</v>
      </c>
      <c r="E1709" s="66" t="s">
        <v>6947</v>
      </c>
      <c r="F1709" s="67" t="s">
        <v>5016</v>
      </c>
      <c r="G1709" s="68">
        <v>80161501</v>
      </c>
      <c r="H1709" s="69" t="s">
        <v>6844</v>
      </c>
      <c r="I1709" s="62" t="s">
        <v>154</v>
      </c>
      <c r="J1709" s="62" t="s">
        <v>154</v>
      </c>
      <c r="K1709" s="62">
        <v>11</v>
      </c>
      <c r="L1709" s="62" t="s">
        <v>223</v>
      </c>
      <c r="M1709" s="70" t="s">
        <v>224</v>
      </c>
      <c r="N1709" s="94">
        <v>67501245</v>
      </c>
      <c r="O1709" s="94">
        <v>67501245</v>
      </c>
      <c r="P1709" s="71" t="s">
        <v>225</v>
      </c>
      <c r="Q1709" s="71" t="s">
        <v>221</v>
      </c>
      <c r="R1709" s="72">
        <v>1</v>
      </c>
      <c r="S1709" s="75" t="s">
        <v>428</v>
      </c>
      <c r="T1709" s="88" t="s">
        <v>4</v>
      </c>
      <c r="U1709" s="75" t="s">
        <v>220</v>
      </c>
      <c r="V1709" s="72" t="str">
        <f t="shared" si="84"/>
        <v>INVERSION</v>
      </c>
      <c r="W1709" s="72"/>
      <c r="X1709" s="72"/>
      <c r="Y1709" s="72"/>
      <c r="Z1709" s="72"/>
      <c r="AA1709" s="72"/>
      <c r="AB1709" s="72"/>
      <c r="AC1709" s="72"/>
      <c r="AD1709" s="76"/>
    </row>
    <row r="1710" spans="1:30" ht="45" customHeight="1" x14ac:dyDescent="0.25">
      <c r="A1710" s="62">
        <v>1709</v>
      </c>
      <c r="B1710" s="68" t="s">
        <v>428</v>
      </c>
      <c r="C1710" s="64">
        <f t="shared" si="85"/>
        <v>1</v>
      </c>
      <c r="D1710" s="65">
        <v>45316</v>
      </c>
      <c r="E1710" s="66" t="s">
        <v>6947</v>
      </c>
      <c r="F1710" s="67" t="s">
        <v>5016</v>
      </c>
      <c r="G1710" s="68">
        <v>80161501</v>
      </c>
      <c r="H1710" s="69" t="s">
        <v>6845</v>
      </c>
      <c r="I1710" s="62" t="s">
        <v>154</v>
      </c>
      <c r="J1710" s="62" t="s">
        <v>154</v>
      </c>
      <c r="K1710" s="62">
        <v>11</v>
      </c>
      <c r="L1710" s="62" t="s">
        <v>223</v>
      </c>
      <c r="M1710" s="70" t="s">
        <v>224</v>
      </c>
      <c r="N1710" s="94">
        <v>43065309</v>
      </c>
      <c r="O1710" s="94">
        <v>43065309</v>
      </c>
      <c r="P1710" s="71" t="s">
        <v>225</v>
      </c>
      <c r="Q1710" s="71" t="s">
        <v>221</v>
      </c>
      <c r="R1710" s="72">
        <v>1</v>
      </c>
      <c r="S1710" s="75" t="s">
        <v>428</v>
      </c>
      <c r="T1710" s="88" t="s">
        <v>4</v>
      </c>
      <c r="U1710" s="75" t="s">
        <v>220</v>
      </c>
      <c r="V1710" s="72" t="str">
        <f t="shared" si="84"/>
        <v>INVERSION</v>
      </c>
      <c r="W1710" s="72"/>
      <c r="X1710" s="72"/>
      <c r="Y1710" s="72"/>
      <c r="Z1710" s="72"/>
      <c r="AA1710" s="72"/>
      <c r="AB1710" s="72"/>
      <c r="AC1710" s="72"/>
      <c r="AD1710" s="76"/>
    </row>
    <row r="1711" spans="1:30" ht="45" customHeight="1" x14ac:dyDescent="0.25">
      <c r="A1711" s="62">
        <v>1710</v>
      </c>
      <c r="B1711" s="68" t="s">
        <v>428</v>
      </c>
      <c r="C1711" s="64">
        <f t="shared" si="85"/>
        <v>1</v>
      </c>
      <c r="D1711" s="65">
        <v>45316</v>
      </c>
      <c r="E1711" s="66" t="s">
        <v>6947</v>
      </c>
      <c r="F1711" s="67" t="s">
        <v>5016</v>
      </c>
      <c r="G1711" s="68">
        <v>80161501</v>
      </c>
      <c r="H1711" s="69" t="s">
        <v>6846</v>
      </c>
      <c r="I1711" s="62" t="s">
        <v>154</v>
      </c>
      <c r="J1711" s="62" t="s">
        <v>154</v>
      </c>
      <c r="K1711" s="62">
        <v>11</v>
      </c>
      <c r="L1711" s="62" t="s">
        <v>223</v>
      </c>
      <c r="M1711" s="70" t="s">
        <v>224</v>
      </c>
      <c r="N1711" s="94">
        <v>28782611</v>
      </c>
      <c r="O1711" s="94">
        <v>28782611</v>
      </c>
      <c r="P1711" s="71" t="s">
        <v>225</v>
      </c>
      <c r="Q1711" s="71" t="s">
        <v>221</v>
      </c>
      <c r="R1711" s="72">
        <v>1</v>
      </c>
      <c r="S1711" s="75" t="s">
        <v>428</v>
      </c>
      <c r="T1711" s="88" t="s">
        <v>4</v>
      </c>
      <c r="U1711" s="75" t="s">
        <v>220</v>
      </c>
      <c r="V1711" s="72" t="str">
        <f t="shared" si="84"/>
        <v>INVERSION</v>
      </c>
      <c r="W1711" s="72"/>
      <c r="X1711" s="72"/>
      <c r="Y1711" s="72"/>
      <c r="Z1711" s="72"/>
      <c r="AA1711" s="72"/>
      <c r="AB1711" s="72"/>
      <c r="AC1711" s="72"/>
      <c r="AD1711" s="76"/>
    </row>
    <row r="1712" spans="1:30" ht="45" customHeight="1" x14ac:dyDescent="0.25">
      <c r="A1712" s="62">
        <v>1711</v>
      </c>
      <c r="B1712" s="68" t="s">
        <v>428</v>
      </c>
      <c r="C1712" s="64">
        <f t="shared" si="85"/>
        <v>1</v>
      </c>
      <c r="D1712" s="65">
        <v>45316</v>
      </c>
      <c r="E1712" s="66" t="s">
        <v>6947</v>
      </c>
      <c r="F1712" s="67" t="s">
        <v>5016</v>
      </c>
      <c r="G1712" s="68">
        <v>80161501</v>
      </c>
      <c r="H1712" s="69" t="s">
        <v>6847</v>
      </c>
      <c r="I1712" s="62" t="s">
        <v>154</v>
      </c>
      <c r="J1712" s="62" t="s">
        <v>154</v>
      </c>
      <c r="K1712" s="62">
        <v>11</v>
      </c>
      <c r="L1712" s="62" t="s">
        <v>223</v>
      </c>
      <c r="M1712" s="70" t="s">
        <v>224</v>
      </c>
      <c r="N1712" s="94">
        <v>73500000</v>
      </c>
      <c r="O1712" s="94">
        <v>73500000</v>
      </c>
      <c r="P1712" s="71" t="s">
        <v>225</v>
      </c>
      <c r="Q1712" s="71" t="s">
        <v>221</v>
      </c>
      <c r="R1712" s="72">
        <v>1</v>
      </c>
      <c r="S1712" s="75" t="s">
        <v>428</v>
      </c>
      <c r="T1712" s="88" t="s">
        <v>4</v>
      </c>
      <c r="U1712" s="75" t="s">
        <v>220</v>
      </c>
      <c r="V1712" s="72" t="str">
        <f t="shared" si="84"/>
        <v>INVERSION</v>
      </c>
      <c r="W1712" s="72"/>
      <c r="X1712" s="72"/>
      <c r="Y1712" s="72"/>
      <c r="Z1712" s="72"/>
      <c r="AA1712" s="72"/>
      <c r="AB1712" s="72"/>
      <c r="AC1712" s="72"/>
      <c r="AD1712" s="76"/>
    </row>
    <row r="1713" spans="1:30" ht="45" customHeight="1" x14ac:dyDescent="0.25">
      <c r="A1713" s="62">
        <v>1712</v>
      </c>
      <c r="B1713" s="68" t="s">
        <v>428</v>
      </c>
      <c r="C1713" s="64">
        <f t="shared" si="85"/>
        <v>1</v>
      </c>
      <c r="D1713" s="65">
        <v>45316</v>
      </c>
      <c r="E1713" s="66" t="s">
        <v>6947</v>
      </c>
      <c r="F1713" s="67" t="s">
        <v>5016</v>
      </c>
      <c r="G1713" s="68">
        <v>80161501</v>
      </c>
      <c r="H1713" s="69" t="s">
        <v>6848</v>
      </c>
      <c r="I1713" s="62" t="s">
        <v>154</v>
      </c>
      <c r="J1713" s="62" t="s">
        <v>154</v>
      </c>
      <c r="K1713" s="62">
        <v>11</v>
      </c>
      <c r="L1713" s="62" t="s">
        <v>223</v>
      </c>
      <c r="M1713" s="70" t="s">
        <v>224</v>
      </c>
      <c r="N1713" s="94">
        <v>36000000</v>
      </c>
      <c r="O1713" s="94">
        <v>36000000</v>
      </c>
      <c r="P1713" s="71" t="s">
        <v>225</v>
      </c>
      <c r="Q1713" s="71" t="s">
        <v>221</v>
      </c>
      <c r="R1713" s="72">
        <v>1</v>
      </c>
      <c r="S1713" s="75" t="s">
        <v>428</v>
      </c>
      <c r="T1713" s="88" t="s">
        <v>4</v>
      </c>
      <c r="U1713" s="75" t="s">
        <v>220</v>
      </c>
      <c r="V1713" s="72" t="str">
        <f t="shared" si="84"/>
        <v>INVERSION</v>
      </c>
      <c r="W1713" s="72"/>
      <c r="X1713" s="72"/>
      <c r="Y1713" s="72"/>
      <c r="Z1713" s="72"/>
      <c r="AA1713" s="72"/>
      <c r="AB1713" s="72"/>
      <c r="AC1713" s="72"/>
      <c r="AD1713" s="76"/>
    </row>
    <row r="1714" spans="1:30" ht="45" customHeight="1" x14ac:dyDescent="0.25">
      <c r="A1714" s="62">
        <v>1713</v>
      </c>
      <c r="B1714" s="68" t="s">
        <v>428</v>
      </c>
      <c r="C1714" s="64">
        <f t="shared" si="85"/>
        <v>4</v>
      </c>
      <c r="D1714" s="65">
        <v>45316</v>
      </c>
      <c r="E1714" s="66" t="s">
        <v>6947</v>
      </c>
      <c r="F1714" s="67" t="s">
        <v>5016</v>
      </c>
      <c r="G1714" s="68">
        <v>80161501</v>
      </c>
      <c r="H1714" s="69" t="s">
        <v>6849</v>
      </c>
      <c r="I1714" s="62" t="s">
        <v>154</v>
      </c>
      <c r="J1714" s="62" t="s">
        <v>154</v>
      </c>
      <c r="K1714" s="62">
        <v>11</v>
      </c>
      <c r="L1714" s="62" t="s">
        <v>223</v>
      </c>
      <c r="M1714" s="70" t="s">
        <v>224</v>
      </c>
      <c r="N1714" s="94">
        <v>108800000</v>
      </c>
      <c r="O1714" s="94">
        <v>108800000</v>
      </c>
      <c r="P1714" s="71" t="s">
        <v>225</v>
      </c>
      <c r="Q1714" s="71" t="s">
        <v>221</v>
      </c>
      <c r="R1714" s="72">
        <v>4</v>
      </c>
      <c r="S1714" s="75" t="s">
        <v>428</v>
      </c>
      <c r="T1714" s="88" t="s">
        <v>4</v>
      </c>
      <c r="U1714" s="75" t="s">
        <v>220</v>
      </c>
      <c r="V1714" s="72" t="str">
        <f t="shared" si="84"/>
        <v>INVERSION</v>
      </c>
      <c r="W1714" s="72"/>
      <c r="X1714" s="72"/>
      <c r="Y1714" s="72"/>
      <c r="Z1714" s="72"/>
      <c r="AA1714" s="72"/>
      <c r="AB1714" s="72"/>
      <c r="AC1714" s="72"/>
      <c r="AD1714" s="76"/>
    </row>
    <row r="1715" spans="1:30" ht="45" customHeight="1" x14ac:dyDescent="0.25">
      <c r="A1715" s="62">
        <v>1714</v>
      </c>
      <c r="B1715" s="68" t="s">
        <v>428</v>
      </c>
      <c r="C1715" s="64">
        <f t="shared" si="85"/>
        <v>4</v>
      </c>
      <c r="D1715" s="65">
        <v>45316</v>
      </c>
      <c r="E1715" s="66" t="s">
        <v>6947</v>
      </c>
      <c r="F1715" s="67" t="s">
        <v>5016</v>
      </c>
      <c r="G1715" s="68">
        <v>80161501</v>
      </c>
      <c r="H1715" s="69" t="s">
        <v>6850</v>
      </c>
      <c r="I1715" s="62" t="s">
        <v>154</v>
      </c>
      <c r="J1715" s="62" t="s">
        <v>154</v>
      </c>
      <c r="K1715" s="62">
        <v>11</v>
      </c>
      <c r="L1715" s="62" t="s">
        <v>223</v>
      </c>
      <c r="M1715" s="70" t="s">
        <v>224</v>
      </c>
      <c r="N1715" s="94">
        <v>71407616</v>
      </c>
      <c r="O1715" s="94">
        <v>71407616</v>
      </c>
      <c r="P1715" s="71" t="s">
        <v>225</v>
      </c>
      <c r="Q1715" s="71" t="s">
        <v>221</v>
      </c>
      <c r="R1715" s="72">
        <v>4</v>
      </c>
      <c r="S1715" s="75" t="s">
        <v>428</v>
      </c>
      <c r="T1715" s="88" t="s">
        <v>4</v>
      </c>
      <c r="U1715" s="75" t="s">
        <v>220</v>
      </c>
      <c r="V1715" s="72" t="str">
        <f t="shared" si="84"/>
        <v>INVERSION</v>
      </c>
      <c r="W1715" s="72"/>
      <c r="X1715" s="72"/>
      <c r="Y1715" s="72"/>
      <c r="Z1715" s="72"/>
      <c r="AA1715" s="72"/>
      <c r="AB1715" s="72"/>
      <c r="AC1715" s="72"/>
      <c r="AD1715" s="76"/>
    </row>
    <row r="1716" spans="1:30" ht="45" customHeight="1" x14ac:dyDescent="0.25">
      <c r="A1716" s="62">
        <v>1715</v>
      </c>
      <c r="B1716" s="68" t="s">
        <v>428</v>
      </c>
      <c r="C1716" s="64">
        <f t="shared" si="85"/>
        <v>1</v>
      </c>
      <c r="D1716" s="65">
        <v>45316</v>
      </c>
      <c r="E1716" s="66" t="s">
        <v>6947</v>
      </c>
      <c r="F1716" s="67" t="s">
        <v>5016</v>
      </c>
      <c r="G1716" s="68">
        <v>80161501</v>
      </c>
      <c r="H1716" s="69" t="s">
        <v>6851</v>
      </c>
      <c r="I1716" s="62" t="s">
        <v>154</v>
      </c>
      <c r="J1716" s="62" t="s">
        <v>154</v>
      </c>
      <c r="K1716" s="62">
        <v>8</v>
      </c>
      <c r="L1716" s="62" t="s">
        <v>223</v>
      </c>
      <c r="M1716" s="70" t="s">
        <v>224</v>
      </c>
      <c r="N1716" s="94">
        <v>32811664</v>
      </c>
      <c r="O1716" s="94">
        <v>32811664</v>
      </c>
      <c r="P1716" s="71" t="s">
        <v>225</v>
      </c>
      <c r="Q1716" s="71" t="s">
        <v>221</v>
      </c>
      <c r="R1716" s="72">
        <v>1</v>
      </c>
      <c r="S1716" s="75" t="s">
        <v>428</v>
      </c>
      <c r="T1716" s="88" t="s">
        <v>4</v>
      </c>
      <c r="U1716" s="75" t="s">
        <v>220</v>
      </c>
      <c r="V1716" s="72" t="str">
        <f t="shared" si="84"/>
        <v>INVERSION</v>
      </c>
      <c r="W1716" s="72"/>
      <c r="X1716" s="72"/>
      <c r="Y1716" s="72"/>
      <c r="Z1716" s="72"/>
      <c r="AA1716" s="72"/>
      <c r="AB1716" s="72"/>
      <c r="AC1716" s="72"/>
      <c r="AD1716" s="76"/>
    </row>
    <row r="1717" spans="1:30" ht="45" customHeight="1" x14ac:dyDescent="0.25">
      <c r="A1717" s="62">
        <v>1716</v>
      </c>
      <c r="B1717" s="68" t="s">
        <v>428</v>
      </c>
      <c r="C1717" s="64">
        <f t="shared" si="85"/>
        <v>2</v>
      </c>
      <c r="D1717" s="65">
        <v>45316</v>
      </c>
      <c r="E1717" s="66" t="s">
        <v>6947</v>
      </c>
      <c r="F1717" s="67" t="s">
        <v>5016</v>
      </c>
      <c r="G1717" s="68">
        <v>80161501</v>
      </c>
      <c r="H1717" s="69" t="s">
        <v>6852</v>
      </c>
      <c r="I1717" s="62" t="s">
        <v>154</v>
      </c>
      <c r="J1717" s="62" t="s">
        <v>154</v>
      </c>
      <c r="K1717" s="62">
        <v>8</v>
      </c>
      <c r="L1717" s="62" t="s">
        <v>223</v>
      </c>
      <c r="M1717" s="70" t="s">
        <v>224</v>
      </c>
      <c r="N1717" s="94">
        <v>65623328</v>
      </c>
      <c r="O1717" s="94">
        <v>65623328</v>
      </c>
      <c r="P1717" s="71" t="s">
        <v>225</v>
      </c>
      <c r="Q1717" s="71" t="s">
        <v>221</v>
      </c>
      <c r="R1717" s="72">
        <v>2</v>
      </c>
      <c r="S1717" s="75" t="s">
        <v>428</v>
      </c>
      <c r="T1717" s="88" t="s">
        <v>4</v>
      </c>
      <c r="U1717" s="75" t="s">
        <v>220</v>
      </c>
      <c r="V1717" s="72" t="str">
        <f t="shared" si="84"/>
        <v>INVERSION</v>
      </c>
      <c r="W1717" s="72"/>
      <c r="X1717" s="72"/>
      <c r="Y1717" s="72"/>
      <c r="Z1717" s="72"/>
      <c r="AA1717" s="72"/>
      <c r="AB1717" s="72"/>
      <c r="AC1717" s="72"/>
      <c r="AD1717" s="76"/>
    </row>
    <row r="1718" spans="1:30" ht="45" customHeight="1" x14ac:dyDescent="0.25">
      <c r="A1718" s="62">
        <v>1717</v>
      </c>
      <c r="B1718" s="68" t="s">
        <v>428</v>
      </c>
      <c r="C1718" s="64">
        <f t="shared" si="85"/>
        <v>1</v>
      </c>
      <c r="D1718" s="65">
        <v>45316</v>
      </c>
      <c r="E1718" s="66" t="s">
        <v>6947</v>
      </c>
      <c r="F1718" s="67" t="s">
        <v>5016</v>
      </c>
      <c r="G1718" s="68">
        <v>80161501</v>
      </c>
      <c r="H1718" s="69" t="s">
        <v>6853</v>
      </c>
      <c r="I1718" s="62" t="s">
        <v>154</v>
      </c>
      <c r="J1718" s="62" t="s">
        <v>154</v>
      </c>
      <c r="K1718" s="62">
        <v>8</v>
      </c>
      <c r="L1718" s="62" t="s">
        <v>223</v>
      </c>
      <c r="M1718" s="70" t="s">
        <v>224</v>
      </c>
      <c r="N1718" s="94">
        <v>17851904</v>
      </c>
      <c r="O1718" s="94">
        <v>17851904</v>
      </c>
      <c r="P1718" s="71" t="s">
        <v>225</v>
      </c>
      <c r="Q1718" s="71" t="s">
        <v>221</v>
      </c>
      <c r="R1718" s="72">
        <v>1</v>
      </c>
      <c r="S1718" s="75" t="s">
        <v>428</v>
      </c>
      <c r="T1718" s="88" t="s">
        <v>4</v>
      </c>
      <c r="U1718" s="75" t="s">
        <v>220</v>
      </c>
      <c r="V1718" s="72" t="str">
        <f t="shared" si="84"/>
        <v>INVERSION</v>
      </c>
      <c r="W1718" s="72"/>
      <c r="X1718" s="72"/>
      <c r="Y1718" s="72"/>
      <c r="Z1718" s="72"/>
      <c r="AA1718" s="72"/>
      <c r="AB1718" s="72"/>
      <c r="AC1718" s="72"/>
      <c r="AD1718" s="76"/>
    </row>
    <row r="1719" spans="1:30" ht="45" customHeight="1" x14ac:dyDescent="0.25">
      <c r="A1719" s="62">
        <v>1718</v>
      </c>
      <c r="B1719" s="68" t="s">
        <v>428</v>
      </c>
      <c r="C1719" s="64">
        <f t="shared" si="85"/>
        <v>2</v>
      </c>
      <c r="D1719" s="65">
        <v>45316</v>
      </c>
      <c r="E1719" s="66" t="s">
        <v>6947</v>
      </c>
      <c r="F1719" s="67" t="s">
        <v>5016</v>
      </c>
      <c r="G1719" s="68">
        <v>80161501</v>
      </c>
      <c r="H1719" s="69" t="s">
        <v>6854</v>
      </c>
      <c r="I1719" s="62" t="s">
        <v>154</v>
      </c>
      <c r="J1719" s="62" t="s">
        <v>154</v>
      </c>
      <c r="K1719" s="62">
        <v>8</v>
      </c>
      <c r="L1719" s="62" t="s">
        <v>223</v>
      </c>
      <c r="M1719" s="70" t="s">
        <v>224</v>
      </c>
      <c r="N1719" s="94">
        <v>35703808</v>
      </c>
      <c r="O1719" s="94">
        <v>35703808</v>
      </c>
      <c r="P1719" s="71" t="s">
        <v>225</v>
      </c>
      <c r="Q1719" s="71" t="s">
        <v>221</v>
      </c>
      <c r="R1719" s="72">
        <v>2</v>
      </c>
      <c r="S1719" s="75" t="s">
        <v>428</v>
      </c>
      <c r="T1719" s="88" t="s">
        <v>4</v>
      </c>
      <c r="U1719" s="75" t="s">
        <v>220</v>
      </c>
      <c r="V1719" s="72" t="str">
        <f t="shared" si="84"/>
        <v>INVERSION</v>
      </c>
      <c r="W1719" s="72"/>
      <c r="X1719" s="72"/>
      <c r="Y1719" s="72"/>
      <c r="Z1719" s="72"/>
      <c r="AA1719" s="72"/>
      <c r="AB1719" s="72"/>
      <c r="AC1719" s="72"/>
      <c r="AD1719" s="76"/>
    </row>
    <row r="1720" spans="1:30" ht="45" customHeight="1" x14ac:dyDescent="0.25">
      <c r="A1720" s="62">
        <v>1719</v>
      </c>
      <c r="B1720" s="68" t="s">
        <v>428</v>
      </c>
      <c r="C1720" s="64">
        <f t="shared" si="85"/>
        <v>1</v>
      </c>
      <c r="D1720" s="65">
        <v>45316</v>
      </c>
      <c r="E1720" s="66" t="s">
        <v>6947</v>
      </c>
      <c r="F1720" s="67" t="s">
        <v>5016</v>
      </c>
      <c r="G1720" s="68">
        <v>80161501</v>
      </c>
      <c r="H1720" s="69" t="s">
        <v>6855</v>
      </c>
      <c r="I1720" s="62" t="s">
        <v>154</v>
      </c>
      <c r="J1720" s="62" t="s">
        <v>154</v>
      </c>
      <c r="K1720" s="62">
        <v>8</v>
      </c>
      <c r="L1720" s="62" t="s">
        <v>223</v>
      </c>
      <c r="M1720" s="70" t="s">
        <v>224</v>
      </c>
      <c r="N1720" s="94">
        <v>17851904</v>
      </c>
      <c r="O1720" s="94">
        <v>17851904</v>
      </c>
      <c r="P1720" s="71" t="s">
        <v>225</v>
      </c>
      <c r="Q1720" s="71" t="s">
        <v>221</v>
      </c>
      <c r="R1720" s="72">
        <v>1</v>
      </c>
      <c r="S1720" s="75" t="s">
        <v>428</v>
      </c>
      <c r="T1720" s="88" t="s">
        <v>4</v>
      </c>
      <c r="U1720" s="75" t="s">
        <v>220</v>
      </c>
      <c r="V1720" s="72" t="str">
        <f t="shared" si="84"/>
        <v>INVERSION</v>
      </c>
      <c r="W1720" s="72"/>
      <c r="X1720" s="72"/>
      <c r="Y1720" s="72"/>
      <c r="Z1720" s="72"/>
      <c r="AA1720" s="72"/>
      <c r="AB1720" s="72"/>
      <c r="AC1720" s="72"/>
      <c r="AD1720" s="76"/>
    </row>
    <row r="1721" spans="1:30" ht="45" customHeight="1" x14ac:dyDescent="0.25">
      <c r="A1721" s="62">
        <v>1720</v>
      </c>
      <c r="B1721" s="68" t="s">
        <v>428</v>
      </c>
      <c r="C1721" s="64">
        <f t="shared" si="85"/>
        <v>2</v>
      </c>
      <c r="D1721" s="65">
        <v>45316</v>
      </c>
      <c r="E1721" s="66" t="s">
        <v>6947</v>
      </c>
      <c r="F1721" s="67" t="s">
        <v>5016</v>
      </c>
      <c r="G1721" s="68">
        <v>80161501</v>
      </c>
      <c r="H1721" s="69" t="s">
        <v>6856</v>
      </c>
      <c r="I1721" s="62" t="s">
        <v>154</v>
      </c>
      <c r="J1721" s="62" t="s">
        <v>154</v>
      </c>
      <c r="K1721" s="62">
        <v>8</v>
      </c>
      <c r="L1721" s="62" t="s">
        <v>223</v>
      </c>
      <c r="M1721" s="70" t="s">
        <v>224</v>
      </c>
      <c r="N1721" s="94">
        <v>54400000</v>
      </c>
      <c r="O1721" s="94">
        <v>54400000</v>
      </c>
      <c r="P1721" s="71" t="s">
        <v>225</v>
      </c>
      <c r="Q1721" s="71" t="s">
        <v>221</v>
      </c>
      <c r="R1721" s="72">
        <v>2</v>
      </c>
      <c r="S1721" s="75" t="s">
        <v>428</v>
      </c>
      <c r="T1721" s="88" t="s">
        <v>4</v>
      </c>
      <c r="U1721" s="75" t="s">
        <v>220</v>
      </c>
      <c r="V1721" s="72" t="str">
        <f t="shared" si="84"/>
        <v>INVERSION</v>
      </c>
      <c r="W1721" s="72"/>
      <c r="X1721" s="72"/>
      <c r="Y1721" s="72"/>
      <c r="Z1721" s="72"/>
      <c r="AA1721" s="72"/>
      <c r="AB1721" s="72"/>
      <c r="AC1721" s="72"/>
      <c r="AD1721" s="76"/>
    </row>
    <row r="1722" spans="1:30" ht="45" customHeight="1" x14ac:dyDescent="0.25">
      <c r="A1722" s="62">
        <v>1721</v>
      </c>
      <c r="B1722" s="68" t="s">
        <v>428</v>
      </c>
      <c r="C1722" s="64">
        <f t="shared" si="85"/>
        <v>1</v>
      </c>
      <c r="D1722" s="65">
        <v>45316</v>
      </c>
      <c r="E1722" s="66" t="s">
        <v>6947</v>
      </c>
      <c r="F1722" s="67" t="s">
        <v>5016</v>
      </c>
      <c r="G1722" s="68">
        <v>80161501</v>
      </c>
      <c r="H1722" s="69" t="s">
        <v>6857</v>
      </c>
      <c r="I1722" s="62" t="s">
        <v>154</v>
      </c>
      <c r="J1722" s="62" t="s">
        <v>154</v>
      </c>
      <c r="K1722" s="62">
        <v>8</v>
      </c>
      <c r="L1722" s="62" t="s">
        <v>223</v>
      </c>
      <c r="M1722" s="70" t="s">
        <v>224</v>
      </c>
      <c r="N1722" s="94">
        <v>27200000</v>
      </c>
      <c r="O1722" s="94">
        <v>27200000</v>
      </c>
      <c r="P1722" s="71" t="s">
        <v>225</v>
      </c>
      <c r="Q1722" s="71" t="s">
        <v>221</v>
      </c>
      <c r="R1722" s="72">
        <v>1</v>
      </c>
      <c r="S1722" s="75" t="s">
        <v>428</v>
      </c>
      <c r="T1722" s="88" t="s">
        <v>4</v>
      </c>
      <c r="U1722" s="75" t="s">
        <v>220</v>
      </c>
      <c r="V1722" s="72" t="str">
        <f t="shared" si="84"/>
        <v>INVERSION</v>
      </c>
      <c r="W1722" s="72"/>
      <c r="X1722" s="72"/>
      <c r="Y1722" s="72"/>
      <c r="Z1722" s="72"/>
      <c r="AA1722" s="72"/>
      <c r="AB1722" s="72"/>
      <c r="AC1722" s="72"/>
      <c r="AD1722" s="76"/>
    </row>
    <row r="1723" spans="1:30" ht="45" customHeight="1" x14ac:dyDescent="0.25">
      <c r="A1723" s="62">
        <v>1722</v>
      </c>
      <c r="B1723" s="68" t="s">
        <v>428</v>
      </c>
      <c r="C1723" s="64">
        <f t="shared" si="85"/>
        <v>3</v>
      </c>
      <c r="D1723" s="65">
        <v>45316</v>
      </c>
      <c r="E1723" s="66" t="s">
        <v>6947</v>
      </c>
      <c r="F1723" s="67" t="s">
        <v>5016</v>
      </c>
      <c r="G1723" s="68">
        <v>80161501</v>
      </c>
      <c r="H1723" s="69" t="s">
        <v>6858</v>
      </c>
      <c r="I1723" s="62" t="s">
        <v>154</v>
      </c>
      <c r="J1723" s="62" t="s">
        <v>154</v>
      </c>
      <c r="K1723" s="62">
        <v>11</v>
      </c>
      <c r="L1723" s="62" t="s">
        <v>223</v>
      </c>
      <c r="M1723" s="70" t="s">
        <v>224</v>
      </c>
      <c r="N1723" s="94">
        <v>90000000</v>
      </c>
      <c r="O1723" s="94">
        <v>90000000</v>
      </c>
      <c r="P1723" s="71" t="s">
        <v>225</v>
      </c>
      <c r="Q1723" s="71" t="s">
        <v>221</v>
      </c>
      <c r="R1723" s="72">
        <v>3</v>
      </c>
      <c r="S1723" s="75" t="s">
        <v>428</v>
      </c>
      <c r="T1723" s="88" t="s">
        <v>4</v>
      </c>
      <c r="U1723" s="75" t="s">
        <v>1978</v>
      </c>
      <c r="V1723" s="72" t="str">
        <f t="shared" si="84"/>
        <v>INVERSION</v>
      </c>
      <c r="W1723" s="72"/>
      <c r="X1723" s="72"/>
      <c r="Y1723" s="72"/>
      <c r="Z1723" s="72"/>
      <c r="AA1723" s="72"/>
      <c r="AB1723" s="72"/>
      <c r="AC1723" s="72"/>
      <c r="AD1723" s="76"/>
    </row>
    <row r="1724" spans="1:30" ht="45" customHeight="1" x14ac:dyDescent="0.25">
      <c r="A1724" s="62">
        <v>1723</v>
      </c>
      <c r="B1724" s="68" t="s">
        <v>428</v>
      </c>
      <c r="C1724" s="64">
        <f t="shared" si="85"/>
        <v>1</v>
      </c>
      <c r="D1724" s="65">
        <v>45316</v>
      </c>
      <c r="E1724" s="66" t="s">
        <v>6947</v>
      </c>
      <c r="F1724" s="67" t="s">
        <v>5016</v>
      </c>
      <c r="G1724" s="68">
        <v>80161501</v>
      </c>
      <c r="H1724" s="69" t="s">
        <v>6859</v>
      </c>
      <c r="I1724" s="62" t="s">
        <v>154</v>
      </c>
      <c r="J1724" s="62" t="s">
        <v>154</v>
      </c>
      <c r="K1724" s="62">
        <v>11</v>
      </c>
      <c r="L1724" s="62" t="s">
        <v>223</v>
      </c>
      <c r="M1724" s="70" t="s">
        <v>224</v>
      </c>
      <c r="N1724" s="94">
        <v>77000000</v>
      </c>
      <c r="O1724" s="94">
        <v>77000000</v>
      </c>
      <c r="P1724" s="71" t="s">
        <v>225</v>
      </c>
      <c r="Q1724" s="71" t="s">
        <v>221</v>
      </c>
      <c r="R1724" s="72">
        <v>1</v>
      </c>
      <c r="S1724" s="75" t="s">
        <v>428</v>
      </c>
      <c r="T1724" s="88" t="s">
        <v>4</v>
      </c>
      <c r="U1724" s="75" t="s">
        <v>1978</v>
      </c>
      <c r="V1724" s="72" t="str">
        <f t="shared" si="84"/>
        <v>INVERSION</v>
      </c>
      <c r="W1724" s="72"/>
      <c r="X1724" s="72"/>
      <c r="Y1724" s="72"/>
      <c r="Z1724" s="72"/>
      <c r="AA1724" s="72"/>
      <c r="AB1724" s="72"/>
      <c r="AC1724" s="72"/>
      <c r="AD1724" s="76"/>
    </row>
    <row r="1725" spans="1:30" ht="45" customHeight="1" x14ac:dyDescent="0.25">
      <c r="A1725" s="62">
        <v>1724</v>
      </c>
      <c r="B1725" s="68" t="s">
        <v>431</v>
      </c>
      <c r="C1725" s="64">
        <f t="shared" si="85"/>
        <v>1</v>
      </c>
      <c r="D1725" s="65">
        <v>45316</v>
      </c>
      <c r="E1725" s="66" t="s">
        <v>6947</v>
      </c>
      <c r="F1725" s="67" t="s">
        <v>5016</v>
      </c>
      <c r="G1725" s="68">
        <v>80161501</v>
      </c>
      <c r="H1725" s="69" t="s">
        <v>6860</v>
      </c>
      <c r="I1725" s="62" t="s">
        <v>154</v>
      </c>
      <c r="J1725" s="62" t="s">
        <v>154</v>
      </c>
      <c r="K1725" s="62">
        <v>10</v>
      </c>
      <c r="L1725" s="62" t="s">
        <v>223</v>
      </c>
      <c r="M1725" s="70" t="s">
        <v>224</v>
      </c>
      <c r="N1725" s="94">
        <v>38240400</v>
      </c>
      <c r="O1725" s="94">
        <v>38240400</v>
      </c>
      <c r="P1725" s="71" t="s">
        <v>225</v>
      </c>
      <c r="Q1725" s="71" t="s">
        <v>221</v>
      </c>
      <c r="R1725" s="72">
        <v>1</v>
      </c>
      <c r="S1725" s="75" t="s">
        <v>431</v>
      </c>
      <c r="T1725" s="88" t="s">
        <v>4</v>
      </c>
      <c r="U1725" s="75" t="s">
        <v>220</v>
      </c>
      <c r="V1725" s="72" t="str">
        <f t="shared" si="84"/>
        <v>INVERSION</v>
      </c>
      <c r="W1725" s="72"/>
      <c r="X1725" s="72"/>
      <c r="Y1725" s="72"/>
      <c r="Z1725" s="72"/>
      <c r="AA1725" s="72"/>
      <c r="AB1725" s="72"/>
      <c r="AC1725" s="72"/>
      <c r="AD1725" s="76"/>
    </row>
    <row r="1726" spans="1:30" ht="45" customHeight="1" x14ac:dyDescent="0.25">
      <c r="A1726" s="62">
        <v>1725</v>
      </c>
      <c r="B1726" s="68" t="s">
        <v>431</v>
      </c>
      <c r="C1726" s="64">
        <f t="shared" si="85"/>
        <v>9</v>
      </c>
      <c r="D1726" s="65">
        <v>45316</v>
      </c>
      <c r="E1726" s="66" t="s">
        <v>6947</v>
      </c>
      <c r="F1726" s="67" t="s">
        <v>5016</v>
      </c>
      <c r="G1726" s="68">
        <v>80161501</v>
      </c>
      <c r="H1726" s="69" t="s">
        <v>6861</v>
      </c>
      <c r="I1726" s="62" t="s">
        <v>154</v>
      </c>
      <c r="J1726" s="62" t="s">
        <v>154</v>
      </c>
      <c r="K1726" s="62">
        <v>11</v>
      </c>
      <c r="L1726" s="62" t="s">
        <v>223</v>
      </c>
      <c r="M1726" s="70" t="s">
        <v>224</v>
      </c>
      <c r="N1726" s="94">
        <v>336600000</v>
      </c>
      <c r="O1726" s="94">
        <v>336600000</v>
      </c>
      <c r="P1726" s="71" t="s">
        <v>225</v>
      </c>
      <c r="Q1726" s="71" t="s">
        <v>221</v>
      </c>
      <c r="R1726" s="72">
        <v>9</v>
      </c>
      <c r="S1726" s="75" t="s">
        <v>431</v>
      </c>
      <c r="T1726" s="88" t="s">
        <v>4</v>
      </c>
      <c r="U1726" s="75" t="s">
        <v>220</v>
      </c>
      <c r="V1726" s="72" t="str">
        <f t="shared" si="84"/>
        <v>INVERSION</v>
      </c>
      <c r="W1726" s="72"/>
      <c r="X1726" s="72"/>
      <c r="Y1726" s="72"/>
      <c r="Z1726" s="72"/>
      <c r="AA1726" s="72"/>
      <c r="AB1726" s="72"/>
      <c r="AC1726" s="72"/>
      <c r="AD1726" s="76"/>
    </row>
    <row r="1727" spans="1:30" ht="45" customHeight="1" x14ac:dyDescent="0.25">
      <c r="A1727" s="62">
        <v>1726</v>
      </c>
      <c r="B1727" s="68" t="s">
        <v>431</v>
      </c>
      <c r="C1727" s="64">
        <f t="shared" si="85"/>
        <v>2</v>
      </c>
      <c r="D1727" s="65">
        <v>45316</v>
      </c>
      <c r="E1727" s="66" t="s">
        <v>6947</v>
      </c>
      <c r="F1727" s="67" t="s">
        <v>5016</v>
      </c>
      <c r="G1727" s="68">
        <v>80161501</v>
      </c>
      <c r="H1727" s="69" t="s">
        <v>6862</v>
      </c>
      <c r="I1727" s="62" t="s">
        <v>154</v>
      </c>
      <c r="J1727" s="62" t="s">
        <v>154</v>
      </c>
      <c r="K1727" s="62">
        <v>10</v>
      </c>
      <c r="L1727" s="62" t="s">
        <v>223</v>
      </c>
      <c r="M1727" s="70" t="s">
        <v>224</v>
      </c>
      <c r="N1727" s="94">
        <v>90000000</v>
      </c>
      <c r="O1727" s="94">
        <v>90000000</v>
      </c>
      <c r="P1727" s="71" t="s">
        <v>225</v>
      </c>
      <c r="Q1727" s="71" t="s">
        <v>221</v>
      </c>
      <c r="R1727" s="72">
        <v>2</v>
      </c>
      <c r="S1727" s="75" t="s">
        <v>431</v>
      </c>
      <c r="T1727" s="88" t="s">
        <v>4</v>
      </c>
      <c r="U1727" s="75" t="s">
        <v>220</v>
      </c>
      <c r="V1727" s="72" t="str">
        <f t="shared" si="84"/>
        <v>INVERSION</v>
      </c>
      <c r="W1727" s="72"/>
      <c r="X1727" s="72"/>
      <c r="Y1727" s="72"/>
      <c r="Z1727" s="72"/>
      <c r="AA1727" s="72"/>
      <c r="AB1727" s="72"/>
      <c r="AC1727" s="72"/>
      <c r="AD1727" s="76"/>
    </row>
    <row r="1728" spans="1:30" ht="45" customHeight="1" x14ac:dyDescent="0.25">
      <c r="A1728" s="62">
        <v>1727</v>
      </c>
      <c r="B1728" s="68" t="s">
        <v>431</v>
      </c>
      <c r="C1728" s="64">
        <f t="shared" si="85"/>
        <v>1</v>
      </c>
      <c r="D1728" s="65">
        <v>45316</v>
      </c>
      <c r="E1728" s="66" t="s">
        <v>6947</v>
      </c>
      <c r="F1728" s="67" t="s">
        <v>5016</v>
      </c>
      <c r="G1728" s="68">
        <v>80161501</v>
      </c>
      <c r="H1728" s="69" t="s">
        <v>6863</v>
      </c>
      <c r="I1728" s="62" t="s">
        <v>154</v>
      </c>
      <c r="J1728" s="62" t="s">
        <v>154</v>
      </c>
      <c r="K1728" s="62">
        <v>10</v>
      </c>
      <c r="L1728" s="62" t="s">
        <v>223</v>
      </c>
      <c r="M1728" s="70" t="s">
        <v>224</v>
      </c>
      <c r="N1728" s="94">
        <v>38240400</v>
      </c>
      <c r="O1728" s="94">
        <v>38240400</v>
      </c>
      <c r="P1728" s="71" t="s">
        <v>225</v>
      </c>
      <c r="Q1728" s="71" t="s">
        <v>221</v>
      </c>
      <c r="R1728" s="72">
        <v>1</v>
      </c>
      <c r="S1728" s="75" t="s">
        <v>431</v>
      </c>
      <c r="T1728" s="88" t="s">
        <v>4</v>
      </c>
      <c r="U1728" s="75" t="s">
        <v>220</v>
      </c>
      <c r="V1728" s="72" t="str">
        <f t="shared" si="84"/>
        <v>INVERSION</v>
      </c>
      <c r="W1728" s="72"/>
      <c r="X1728" s="72"/>
      <c r="Y1728" s="72"/>
      <c r="Z1728" s="72"/>
      <c r="AA1728" s="72"/>
      <c r="AB1728" s="72"/>
      <c r="AC1728" s="72"/>
      <c r="AD1728" s="76"/>
    </row>
    <row r="1729" spans="1:30" ht="45" customHeight="1" x14ac:dyDescent="0.25">
      <c r="A1729" s="62">
        <v>1728</v>
      </c>
      <c r="B1729" s="68" t="s">
        <v>431</v>
      </c>
      <c r="C1729" s="64">
        <f t="shared" si="85"/>
        <v>3</v>
      </c>
      <c r="D1729" s="65">
        <v>45316</v>
      </c>
      <c r="E1729" s="66" t="s">
        <v>6947</v>
      </c>
      <c r="F1729" s="67" t="s">
        <v>5016</v>
      </c>
      <c r="G1729" s="68">
        <v>80161501</v>
      </c>
      <c r="H1729" s="69" t="s">
        <v>6864</v>
      </c>
      <c r="I1729" s="62" t="s">
        <v>154</v>
      </c>
      <c r="J1729" s="62" t="s">
        <v>154</v>
      </c>
      <c r="K1729" s="62">
        <v>10</v>
      </c>
      <c r="L1729" s="62" t="s">
        <v>223</v>
      </c>
      <c r="M1729" s="70" t="s">
        <v>224</v>
      </c>
      <c r="N1729" s="94">
        <v>74667870</v>
      </c>
      <c r="O1729" s="94">
        <v>74667870</v>
      </c>
      <c r="P1729" s="71" t="s">
        <v>225</v>
      </c>
      <c r="Q1729" s="71" t="s">
        <v>221</v>
      </c>
      <c r="R1729" s="72">
        <v>3</v>
      </c>
      <c r="S1729" s="75" t="s">
        <v>431</v>
      </c>
      <c r="T1729" s="88" t="s">
        <v>4</v>
      </c>
      <c r="U1729" s="75" t="s">
        <v>220</v>
      </c>
      <c r="V1729" s="72" t="str">
        <f t="shared" si="84"/>
        <v>INVERSION</v>
      </c>
      <c r="W1729" s="72"/>
      <c r="X1729" s="72"/>
      <c r="Y1729" s="72"/>
      <c r="Z1729" s="72"/>
      <c r="AA1729" s="72"/>
      <c r="AB1729" s="72"/>
      <c r="AC1729" s="72"/>
      <c r="AD1729" s="76"/>
    </row>
    <row r="1730" spans="1:30" ht="45" customHeight="1" x14ac:dyDescent="0.25">
      <c r="A1730" s="62">
        <v>1729</v>
      </c>
      <c r="B1730" s="68" t="s">
        <v>431</v>
      </c>
      <c r="C1730" s="64">
        <f t="shared" si="85"/>
        <v>2</v>
      </c>
      <c r="D1730" s="65">
        <v>45316</v>
      </c>
      <c r="E1730" s="66" t="s">
        <v>6947</v>
      </c>
      <c r="F1730" s="67" t="s">
        <v>5016</v>
      </c>
      <c r="G1730" s="68">
        <v>80161501</v>
      </c>
      <c r="H1730" s="69" t="s">
        <v>6865</v>
      </c>
      <c r="I1730" s="62" t="s">
        <v>154</v>
      </c>
      <c r="J1730" s="62" t="s">
        <v>154</v>
      </c>
      <c r="K1730" s="62">
        <v>10</v>
      </c>
      <c r="L1730" s="62" t="s">
        <v>223</v>
      </c>
      <c r="M1730" s="70" t="s">
        <v>224</v>
      </c>
      <c r="N1730" s="94">
        <v>65200000</v>
      </c>
      <c r="O1730" s="94">
        <v>65200000</v>
      </c>
      <c r="P1730" s="71" t="s">
        <v>225</v>
      </c>
      <c r="Q1730" s="71" t="s">
        <v>221</v>
      </c>
      <c r="R1730" s="72">
        <v>2</v>
      </c>
      <c r="S1730" s="75" t="s">
        <v>431</v>
      </c>
      <c r="T1730" s="88" t="s">
        <v>4</v>
      </c>
      <c r="U1730" s="75" t="s">
        <v>220</v>
      </c>
      <c r="V1730" s="72" t="str">
        <f t="shared" si="84"/>
        <v>INVERSION</v>
      </c>
      <c r="W1730" s="72"/>
      <c r="X1730" s="72"/>
      <c r="Y1730" s="72"/>
      <c r="Z1730" s="72"/>
      <c r="AA1730" s="72"/>
      <c r="AB1730" s="72"/>
      <c r="AC1730" s="72"/>
      <c r="AD1730" s="76"/>
    </row>
    <row r="1731" spans="1:30" ht="45" customHeight="1" x14ac:dyDescent="0.25">
      <c r="A1731" s="62">
        <v>1730</v>
      </c>
      <c r="B1731" s="68" t="s">
        <v>431</v>
      </c>
      <c r="C1731" s="64">
        <f t="shared" si="85"/>
        <v>1</v>
      </c>
      <c r="D1731" s="65">
        <v>45316</v>
      </c>
      <c r="E1731" s="66" t="s">
        <v>6947</v>
      </c>
      <c r="F1731" s="67" t="s">
        <v>5016</v>
      </c>
      <c r="G1731" s="68">
        <v>80161501</v>
      </c>
      <c r="H1731" s="69" t="s">
        <v>6866</v>
      </c>
      <c r="I1731" s="62" t="s">
        <v>154</v>
      </c>
      <c r="J1731" s="62" t="s">
        <v>154</v>
      </c>
      <c r="K1731" s="62">
        <v>10</v>
      </c>
      <c r="L1731" s="62" t="s">
        <v>223</v>
      </c>
      <c r="M1731" s="70" t="s">
        <v>224</v>
      </c>
      <c r="N1731" s="94">
        <v>38240400</v>
      </c>
      <c r="O1731" s="94">
        <v>38240400</v>
      </c>
      <c r="P1731" s="71" t="s">
        <v>225</v>
      </c>
      <c r="Q1731" s="71" t="s">
        <v>221</v>
      </c>
      <c r="R1731" s="72">
        <v>1</v>
      </c>
      <c r="S1731" s="75" t="s">
        <v>431</v>
      </c>
      <c r="T1731" s="88" t="s">
        <v>4</v>
      </c>
      <c r="U1731" s="75" t="s">
        <v>220</v>
      </c>
      <c r="V1731" s="72" t="str">
        <f t="shared" si="84"/>
        <v>INVERSION</v>
      </c>
      <c r="W1731" s="72"/>
      <c r="X1731" s="72"/>
      <c r="Y1731" s="72"/>
      <c r="Z1731" s="72"/>
      <c r="AA1731" s="72"/>
      <c r="AB1731" s="72"/>
      <c r="AC1731" s="72"/>
      <c r="AD1731" s="76"/>
    </row>
    <row r="1732" spans="1:30" ht="45" customHeight="1" x14ac:dyDescent="0.25">
      <c r="A1732" s="62">
        <v>1731</v>
      </c>
      <c r="B1732" s="68" t="s">
        <v>431</v>
      </c>
      <c r="C1732" s="64">
        <f t="shared" si="85"/>
        <v>1</v>
      </c>
      <c r="D1732" s="65">
        <v>45316</v>
      </c>
      <c r="E1732" s="66" t="s">
        <v>6947</v>
      </c>
      <c r="F1732" s="67" t="s">
        <v>5016</v>
      </c>
      <c r="G1732" s="68">
        <v>80161501</v>
      </c>
      <c r="H1732" s="69" t="s">
        <v>6867</v>
      </c>
      <c r="I1732" s="62" t="s">
        <v>154</v>
      </c>
      <c r="J1732" s="62" t="s">
        <v>154</v>
      </c>
      <c r="K1732" s="62">
        <v>8</v>
      </c>
      <c r="L1732" s="62" t="s">
        <v>223</v>
      </c>
      <c r="M1732" s="70" t="s">
        <v>224</v>
      </c>
      <c r="N1732" s="94">
        <v>27122032</v>
      </c>
      <c r="O1732" s="94">
        <v>27122032</v>
      </c>
      <c r="P1732" s="71" t="s">
        <v>225</v>
      </c>
      <c r="Q1732" s="71" t="s">
        <v>221</v>
      </c>
      <c r="R1732" s="72">
        <v>1</v>
      </c>
      <c r="S1732" s="75" t="s">
        <v>431</v>
      </c>
      <c r="T1732" s="88" t="s">
        <v>4</v>
      </c>
      <c r="U1732" s="75" t="s">
        <v>220</v>
      </c>
      <c r="V1732" s="72" t="str">
        <f t="shared" si="84"/>
        <v>INVERSION</v>
      </c>
      <c r="W1732" s="72"/>
      <c r="X1732" s="72"/>
      <c r="Y1732" s="72"/>
      <c r="Z1732" s="72"/>
      <c r="AA1732" s="72"/>
      <c r="AB1732" s="72"/>
      <c r="AC1732" s="72"/>
      <c r="AD1732" s="76"/>
    </row>
    <row r="1733" spans="1:30" ht="45" customHeight="1" x14ac:dyDescent="0.25">
      <c r="A1733" s="62">
        <v>1732</v>
      </c>
      <c r="B1733" s="68" t="s">
        <v>431</v>
      </c>
      <c r="C1733" s="64">
        <f t="shared" si="85"/>
        <v>1</v>
      </c>
      <c r="D1733" s="65">
        <v>45316</v>
      </c>
      <c r="E1733" s="66" t="s">
        <v>6947</v>
      </c>
      <c r="F1733" s="67" t="s">
        <v>5016</v>
      </c>
      <c r="G1733" s="68">
        <v>80161501</v>
      </c>
      <c r="H1733" s="69" t="s">
        <v>6868</v>
      </c>
      <c r="I1733" s="62" t="s">
        <v>154</v>
      </c>
      <c r="J1733" s="62" t="s">
        <v>154</v>
      </c>
      <c r="K1733" s="62">
        <v>8</v>
      </c>
      <c r="L1733" s="62" t="s">
        <v>223</v>
      </c>
      <c r="M1733" s="70" t="s">
        <v>224</v>
      </c>
      <c r="N1733" s="94">
        <v>23135400</v>
      </c>
      <c r="O1733" s="94">
        <v>23135400</v>
      </c>
      <c r="P1733" s="71" t="s">
        <v>225</v>
      </c>
      <c r="Q1733" s="71" t="s">
        <v>221</v>
      </c>
      <c r="R1733" s="72">
        <v>1</v>
      </c>
      <c r="S1733" s="75" t="s">
        <v>431</v>
      </c>
      <c r="T1733" s="88" t="s">
        <v>4</v>
      </c>
      <c r="U1733" s="75" t="s">
        <v>220</v>
      </c>
      <c r="V1733" s="72" t="str">
        <f t="shared" si="84"/>
        <v>INVERSION</v>
      </c>
      <c r="W1733" s="72"/>
      <c r="X1733" s="72"/>
      <c r="Y1733" s="72"/>
      <c r="Z1733" s="72"/>
      <c r="AA1733" s="72"/>
      <c r="AB1733" s="72"/>
      <c r="AC1733" s="72"/>
      <c r="AD1733" s="76"/>
    </row>
    <row r="1734" spans="1:30" ht="45" customHeight="1" x14ac:dyDescent="0.25">
      <c r="A1734" s="62">
        <v>1733</v>
      </c>
      <c r="B1734" s="68" t="s">
        <v>431</v>
      </c>
      <c r="C1734" s="64">
        <f t="shared" si="85"/>
        <v>1</v>
      </c>
      <c r="D1734" s="65">
        <v>45316</v>
      </c>
      <c r="E1734" s="66" t="s">
        <v>6947</v>
      </c>
      <c r="F1734" s="67" t="s">
        <v>5016</v>
      </c>
      <c r="G1734" s="68">
        <v>80161501</v>
      </c>
      <c r="H1734" s="69" t="s">
        <v>6869</v>
      </c>
      <c r="I1734" s="62" t="s">
        <v>154</v>
      </c>
      <c r="J1734" s="62" t="s">
        <v>154</v>
      </c>
      <c r="K1734" s="62">
        <v>11</v>
      </c>
      <c r="L1734" s="62" t="s">
        <v>223</v>
      </c>
      <c r="M1734" s="70" t="s">
        <v>224</v>
      </c>
      <c r="N1734" s="94">
        <v>37292794</v>
      </c>
      <c r="O1734" s="94">
        <v>37292794</v>
      </c>
      <c r="P1734" s="71" t="s">
        <v>225</v>
      </c>
      <c r="Q1734" s="71" t="s">
        <v>221</v>
      </c>
      <c r="R1734" s="72">
        <v>1</v>
      </c>
      <c r="S1734" s="75" t="s">
        <v>431</v>
      </c>
      <c r="T1734" s="88" t="s">
        <v>4</v>
      </c>
      <c r="U1734" s="75" t="s">
        <v>1978</v>
      </c>
      <c r="V1734" s="72" t="str">
        <f t="shared" si="84"/>
        <v>INVERSION</v>
      </c>
      <c r="W1734" s="72"/>
      <c r="X1734" s="72"/>
      <c r="Y1734" s="72"/>
      <c r="Z1734" s="72"/>
      <c r="AA1734" s="72"/>
      <c r="AB1734" s="72"/>
      <c r="AC1734" s="72"/>
      <c r="AD1734" s="76"/>
    </row>
    <row r="1735" spans="1:30" ht="45" customHeight="1" x14ac:dyDescent="0.25">
      <c r="A1735" s="62">
        <v>1734</v>
      </c>
      <c r="B1735" s="68" t="s">
        <v>431</v>
      </c>
      <c r="C1735" s="64">
        <f t="shared" si="85"/>
        <v>1</v>
      </c>
      <c r="D1735" s="65">
        <v>45316</v>
      </c>
      <c r="E1735" s="66" t="s">
        <v>6947</v>
      </c>
      <c r="F1735" s="67" t="s">
        <v>5016</v>
      </c>
      <c r="G1735" s="68">
        <v>80161501</v>
      </c>
      <c r="H1735" s="69" t="s">
        <v>6870</v>
      </c>
      <c r="I1735" s="62" t="s">
        <v>154</v>
      </c>
      <c r="J1735" s="62" t="s">
        <v>154</v>
      </c>
      <c r="K1735" s="62">
        <v>5</v>
      </c>
      <c r="L1735" s="62" t="s">
        <v>223</v>
      </c>
      <c r="M1735" s="70" t="s">
        <v>224</v>
      </c>
      <c r="N1735" s="94">
        <v>11567700</v>
      </c>
      <c r="O1735" s="94">
        <v>11567700</v>
      </c>
      <c r="P1735" s="71" t="s">
        <v>225</v>
      </c>
      <c r="Q1735" s="71" t="s">
        <v>221</v>
      </c>
      <c r="R1735" s="72">
        <v>1</v>
      </c>
      <c r="S1735" s="75" t="s">
        <v>431</v>
      </c>
      <c r="T1735" s="88" t="s">
        <v>4</v>
      </c>
      <c r="U1735" s="75" t="s">
        <v>1978</v>
      </c>
      <c r="V1735" s="72" t="str">
        <f t="shared" si="84"/>
        <v>INVERSION</v>
      </c>
      <c r="W1735" s="72"/>
      <c r="X1735" s="72"/>
      <c r="Y1735" s="72"/>
      <c r="Z1735" s="72"/>
      <c r="AA1735" s="72"/>
      <c r="AB1735" s="72"/>
      <c r="AC1735" s="72"/>
      <c r="AD1735" s="76"/>
    </row>
    <row r="1736" spans="1:30" ht="45" customHeight="1" x14ac:dyDescent="0.25">
      <c r="A1736" s="62">
        <v>1735</v>
      </c>
      <c r="B1736" s="68" t="s">
        <v>6871</v>
      </c>
      <c r="C1736" s="64">
        <f t="shared" si="85"/>
        <v>1</v>
      </c>
      <c r="D1736" s="65">
        <v>45316</v>
      </c>
      <c r="E1736" s="66" t="s">
        <v>6947</v>
      </c>
      <c r="F1736" s="67" t="s">
        <v>5016</v>
      </c>
      <c r="G1736" s="68">
        <v>80161501</v>
      </c>
      <c r="H1736" s="69" t="s">
        <v>6872</v>
      </c>
      <c r="I1736" s="62" t="s">
        <v>154</v>
      </c>
      <c r="J1736" s="62" t="s">
        <v>154</v>
      </c>
      <c r="K1736" s="62">
        <v>11</v>
      </c>
      <c r="L1736" s="62" t="s">
        <v>223</v>
      </c>
      <c r="M1736" s="70" t="s">
        <v>224</v>
      </c>
      <c r="N1736" s="94">
        <v>35860000</v>
      </c>
      <c r="O1736" s="94">
        <v>35860000</v>
      </c>
      <c r="P1736" s="71" t="s">
        <v>225</v>
      </c>
      <c r="Q1736" s="71" t="s">
        <v>221</v>
      </c>
      <c r="R1736" s="72">
        <v>1</v>
      </c>
      <c r="S1736" s="75" t="s">
        <v>6871</v>
      </c>
      <c r="T1736" s="88" t="s">
        <v>4</v>
      </c>
      <c r="U1736" s="75" t="s">
        <v>220</v>
      </c>
      <c r="V1736" s="72" t="str">
        <f t="shared" si="84"/>
        <v>INVERSION</v>
      </c>
      <c r="W1736" s="72"/>
      <c r="X1736" s="72"/>
      <c r="Y1736" s="72"/>
      <c r="Z1736" s="72"/>
      <c r="AA1736" s="72"/>
      <c r="AB1736" s="72"/>
      <c r="AC1736" s="72"/>
      <c r="AD1736" s="76"/>
    </row>
    <row r="1737" spans="1:30" ht="45" customHeight="1" x14ac:dyDescent="0.25">
      <c r="A1737" s="62">
        <v>1736</v>
      </c>
      <c r="B1737" s="68" t="s">
        <v>6871</v>
      </c>
      <c r="C1737" s="64">
        <f t="shared" si="85"/>
        <v>3</v>
      </c>
      <c r="D1737" s="65">
        <v>45316</v>
      </c>
      <c r="E1737" s="66" t="s">
        <v>6947</v>
      </c>
      <c r="F1737" s="67" t="s">
        <v>5016</v>
      </c>
      <c r="G1737" s="68">
        <v>80161501</v>
      </c>
      <c r="H1737" s="69" t="s">
        <v>6873</v>
      </c>
      <c r="I1737" s="62" t="s">
        <v>154</v>
      </c>
      <c r="J1737" s="62" t="s">
        <v>154</v>
      </c>
      <c r="K1737" s="62">
        <v>11</v>
      </c>
      <c r="L1737" s="62" t="s">
        <v>223</v>
      </c>
      <c r="M1737" s="70" t="s">
        <v>224</v>
      </c>
      <c r="N1737" s="94">
        <v>76346820</v>
      </c>
      <c r="O1737" s="94">
        <v>76346820</v>
      </c>
      <c r="P1737" s="71" t="s">
        <v>225</v>
      </c>
      <c r="Q1737" s="71" t="s">
        <v>221</v>
      </c>
      <c r="R1737" s="72">
        <v>3</v>
      </c>
      <c r="S1737" s="75" t="s">
        <v>6871</v>
      </c>
      <c r="T1737" s="88" t="s">
        <v>4</v>
      </c>
      <c r="U1737" s="75" t="s">
        <v>220</v>
      </c>
      <c r="V1737" s="72" t="str">
        <f t="shared" si="84"/>
        <v>INVERSION</v>
      </c>
      <c r="W1737" s="72"/>
      <c r="X1737" s="72"/>
      <c r="Y1737" s="72"/>
      <c r="Z1737" s="72"/>
      <c r="AA1737" s="72"/>
      <c r="AB1737" s="72"/>
      <c r="AC1737" s="72"/>
      <c r="AD1737" s="76"/>
    </row>
    <row r="1738" spans="1:30" ht="45" customHeight="1" x14ac:dyDescent="0.25">
      <c r="A1738" s="62">
        <v>1737</v>
      </c>
      <c r="B1738" s="68" t="s">
        <v>6871</v>
      </c>
      <c r="C1738" s="64">
        <f t="shared" si="85"/>
        <v>6</v>
      </c>
      <c r="D1738" s="65">
        <v>45316</v>
      </c>
      <c r="E1738" s="66" t="s">
        <v>6947</v>
      </c>
      <c r="F1738" s="67" t="s">
        <v>5016</v>
      </c>
      <c r="G1738" s="68">
        <v>80161501</v>
      </c>
      <c r="H1738" s="69" t="s">
        <v>6874</v>
      </c>
      <c r="I1738" s="62" t="s">
        <v>154</v>
      </c>
      <c r="J1738" s="62" t="s">
        <v>154</v>
      </c>
      <c r="K1738" s="62">
        <v>11</v>
      </c>
      <c r="L1738" s="62" t="s">
        <v>223</v>
      </c>
      <c r="M1738" s="70" t="s">
        <v>224</v>
      </c>
      <c r="N1738" s="94">
        <v>264000000</v>
      </c>
      <c r="O1738" s="94">
        <v>264000000</v>
      </c>
      <c r="P1738" s="71" t="s">
        <v>225</v>
      </c>
      <c r="Q1738" s="71" t="s">
        <v>221</v>
      </c>
      <c r="R1738" s="72">
        <v>6</v>
      </c>
      <c r="S1738" s="75" t="s">
        <v>6871</v>
      </c>
      <c r="T1738" s="88" t="s">
        <v>4</v>
      </c>
      <c r="U1738" s="75" t="s">
        <v>220</v>
      </c>
      <c r="V1738" s="72" t="str">
        <f t="shared" si="84"/>
        <v>INVERSION</v>
      </c>
      <c r="W1738" s="72"/>
      <c r="X1738" s="72"/>
      <c r="Y1738" s="72"/>
      <c r="Z1738" s="72"/>
      <c r="AA1738" s="72"/>
      <c r="AB1738" s="72"/>
      <c r="AC1738" s="72"/>
      <c r="AD1738" s="76"/>
    </row>
    <row r="1739" spans="1:30" ht="45" customHeight="1" x14ac:dyDescent="0.25">
      <c r="A1739" s="62">
        <v>1738</v>
      </c>
      <c r="B1739" s="68" t="s">
        <v>6871</v>
      </c>
      <c r="C1739" s="64">
        <f t="shared" si="85"/>
        <v>3</v>
      </c>
      <c r="D1739" s="65">
        <v>45316</v>
      </c>
      <c r="E1739" s="66" t="s">
        <v>6947</v>
      </c>
      <c r="F1739" s="67" t="s">
        <v>5016</v>
      </c>
      <c r="G1739" s="68">
        <v>80161501</v>
      </c>
      <c r="H1739" s="69" t="s">
        <v>6875</v>
      </c>
      <c r="I1739" s="62" t="s">
        <v>154</v>
      </c>
      <c r="J1739" s="62" t="s">
        <v>154</v>
      </c>
      <c r="K1739" s="62">
        <v>11</v>
      </c>
      <c r="L1739" s="62" t="s">
        <v>223</v>
      </c>
      <c r="M1739" s="70" t="s">
        <v>224</v>
      </c>
      <c r="N1739" s="94">
        <v>84279921</v>
      </c>
      <c r="O1739" s="94">
        <v>84279921</v>
      </c>
      <c r="P1739" s="71" t="s">
        <v>225</v>
      </c>
      <c r="Q1739" s="71" t="s">
        <v>221</v>
      </c>
      <c r="R1739" s="72">
        <v>3</v>
      </c>
      <c r="S1739" s="75" t="s">
        <v>6871</v>
      </c>
      <c r="T1739" s="88" t="s">
        <v>4</v>
      </c>
      <c r="U1739" s="75" t="s">
        <v>220</v>
      </c>
      <c r="V1739" s="72" t="str">
        <f t="shared" si="84"/>
        <v>INVERSION</v>
      </c>
      <c r="W1739" s="72"/>
      <c r="X1739" s="72"/>
      <c r="Y1739" s="72"/>
      <c r="Z1739" s="72"/>
      <c r="AA1739" s="72"/>
      <c r="AB1739" s="72"/>
      <c r="AC1739" s="72"/>
      <c r="AD1739" s="76"/>
    </row>
    <row r="1740" spans="1:30" ht="45" customHeight="1" x14ac:dyDescent="0.25">
      <c r="A1740" s="62">
        <v>1739</v>
      </c>
      <c r="B1740" s="68" t="s">
        <v>6871</v>
      </c>
      <c r="C1740" s="64">
        <f t="shared" si="85"/>
        <v>1</v>
      </c>
      <c r="D1740" s="65">
        <v>45316</v>
      </c>
      <c r="E1740" s="66" t="s">
        <v>6947</v>
      </c>
      <c r="F1740" s="67" t="s">
        <v>5016</v>
      </c>
      <c r="G1740" s="68">
        <v>80161501</v>
      </c>
      <c r="H1740" s="69" t="s">
        <v>6876</v>
      </c>
      <c r="I1740" s="62" t="s">
        <v>154</v>
      </c>
      <c r="J1740" s="62" t="s">
        <v>154</v>
      </c>
      <c r="K1740" s="62">
        <v>11</v>
      </c>
      <c r="L1740" s="62" t="s">
        <v>223</v>
      </c>
      <c r="M1740" s="70" t="s">
        <v>224</v>
      </c>
      <c r="N1740" s="94">
        <v>42064440</v>
      </c>
      <c r="O1740" s="94">
        <v>42064440</v>
      </c>
      <c r="P1740" s="71" t="s">
        <v>225</v>
      </c>
      <c r="Q1740" s="71" t="s">
        <v>221</v>
      </c>
      <c r="R1740" s="72">
        <v>1</v>
      </c>
      <c r="S1740" s="75" t="s">
        <v>6871</v>
      </c>
      <c r="T1740" s="88" t="s">
        <v>4</v>
      </c>
      <c r="U1740" s="75" t="s">
        <v>220</v>
      </c>
      <c r="V1740" s="72" t="str">
        <f t="shared" si="84"/>
        <v>INVERSION</v>
      </c>
      <c r="W1740" s="72"/>
      <c r="X1740" s="72"/>
      <c r="Y1740" s="72"/>
      <c r="Z1740" s="72"/>
      <c r="AA1740" s="72"/>
      <c r="AB1740" s="72"/>
      <c r="AC1740" s="72"/>
      <c r="AD1740" s="76"/>
    </row>
    <row r="1741" spans="1:30" ht="45" customHeight="1" x14ac:dyDescent="0.25">
      <c r="A1741" s="62">
        <v>1740</v>
      </c>
      <c r="B1741" s="68" t="s">
        <v>6871</v>
      </c>
      <c r="C1741" s="64">
        <f t="shared" si="85"/>
        <v>1</v>
      </c>
      <c r="D1741" s="65">
        <v>45316</v>
      </c>
      <c r="E1741" s="66" t="s">
        <v>6947</v>
      </c>
      <c r="F1741" s="67" t="s">
        <v>5016</v>
      </c>
      <c r="G1741" s="68">
        <v>80161501</v>
      </c>
      <c r="H1741" s="69" t="s">
        <v>6877</v>
      </c>
      <c r="I1741" s="62" t="s">
        <v>154</v>
      </c>
      <c r="J1741" s="62" t="s">
        <v>154</v>
      </c>
      <c r="K1741" s="62">
        <v>11</v>
      </c>
      <c r="L1741" s="62" t="s">
        <v>223</v>
      </c>
      <c r="M1741" s="70" t="s">
        <v>224</v>
      </c>
      <c r="N1741" s="94">
        <v>51913873</v>
      </c>
      <c r="O1741" s="94">
        <v>51913873</v>
      </c>
      <c r="P1741" s="71" t="s">
        <v>225</v>
      </c>
      <c r="Q1741" s="71" t="s">
        <v>221</v>
      </c>
      <c r="R1741" s="72">
        <v>1</v>
      </c>
      <c r="S1741" s="75" t="s">
        <v>6871</v>
      </c>
      <c r="T1741" s="88" t="s">
        <v>4</v>
      </c>
      <c r="U1741" s="75" t="s">
        <v>220</v>
      </c>
      <c r="V1741" s="72" t="str">
        <f t="shared" si="84"/>
        <v>INVERSION</v>
      </c>
      <c r="W1741" s="72"/>
      <c r="X1741" s="72"/>
      <c r="Y1741" s="72"/>
      <c r="Z1741" s="72"/>
      <c r="AA1741" s="72"/>
      <c r="AB1741" s="72"/>
      <c r="AC1741" s="72"/>
      <c r="AD1741" s="76"/>
    </row>
    <row r="1742" spans="1:30" ht="45" customHeight="1" x14ac:dyDescent="0.25">
      <c r="A1742" s="62">
        <v>1741</v>
      </c>
      <c r="B1742" s="68" t="s">
        <v>437</v>
      </c>
      <c r="C1742" s="64">
        <f t="shared" si="85"/>
        <v>4</v>
      </c>
      <c r="D1742" s="65">
        <v>45316</v>
      </c>
      <c r="E1742" s="66" t="s">
        <v>6947</v>
      </c>
      <c r="F1742" s="67" t="s">
        <v>5016</v>
      </c>
      <c r="G1742" s="68">
        <v>80161501</v>
      </c>
      <c r="H1742" s="69" t="s">
        <v>6878</v>
      </c>
      <c r="I1742" s="62" t="s">
        <v>154</v>
      </c>
      <c r="J1742" s="62" t="s">
        <v>154</v>
      </c>
      <c r="K1742" s="62">
        <v>11</v>
      </c>
      <c r="L1742" s="62" t="s">
        <v>223</v>
      </c>
      <c r="M1742" s="70" t="s">
        <v>224</v>
      </c>
      <c r="N1742" s="94">
        <v>176000000</v>
      </c>
      <c r="O1742" s="94">
        <v>176000000</v>
      </c>
      <c r="P1742" s="71" t="s">
        <v>225</v>
      </c>
      <c r="Q1742" s="71" t="s">
        <v>221</v>
      </c>
      <c r="R1742" s="72">
        <v>4</v>
      </c>
      <c r="S1742" s="75" t="s">
        <v>437</v>
      </c>
      <c r="T1742" s="88" t="s">
        <v>4</v>
      </c>
      <c r="U1742" s="75" t="s">
        <v>220</v>
      </c>
      <c r="V1742" s="72" t="str">
        <f t="shared" si="84"/>
        <v>INVERSION</v>
      </c>
      <c r="W1742" s="72"/>
      <c r="X1742" s="72"/>
      <c r="Y1742" s="72"/>
      <c r="Z1742" s="72"/>
      <c r="AA1742" s="72"/>
      <c r="AB1742" s="72"/>
      <c r="AC1742" s="72"/>
      <c r="AD1742" s="76"/>
    </row>
    <row r="1743" spans="1:30" ht="45" customHeight="1" x14ac:dyDescent="0.25">
      <c r="A1743" s="62">
        <v>1742</v>
      </c>
      <c r="B1743" s="68" t="s">
        <v>437</v>
      </c>
      <c r="C1743" s="64">
        <f t="shared" si="85"/>
        <v>3</v>
      </c>
      <c r="D1743" s="65">
        <v>45316</v>
      </c>
      <c r="E1743" s="66" t="s">
        <v>6947</v>
      </c>
      <c r="F1743" s="67" t="s">
        <v>5016</v>
      </c>
      <c r="G1743" s="68">
        <v>80161501</v>
      </c>
      <c r="H1743" s="69" t="s">
        <v>6879</v>
      </c>
      <c r="I1743" s="62" t="s">
        <v>154</v>
      </c>
      <c r="J1743" s="62" t="s">
        <v>154</v>
      </c>
      <c r="K1743" s="62">
        <v>11</v>
      </c>
      <c r="L1743" s="62" t="s">
        <v>223</v>
      </c>
      <c r="M1743" s="70" t="s">
        <v>224</v>
      </c>
      <c r="N1743" s="94">
        <v>84279921</v>
      </c>
      <c r="O1743" s="94">
        <v>84279921</v>
      </c>
      <c r="P1743" s="71" t="s">
        <v>225</v>
      </c>
      <c r="Q1743" s="71" t="s">
        <v>221</v>
      </c>
      <c r="R1743" s="72">
        <v>3</v>
      </c>
      <c r="S1743" s="75" t="s">
        <v>437</v>
      </c>
      <c r="T1743" s="88" t="s">
        <v>4</v>
      </c>
      <c r="U1743" s="75" t="s">
        <v>220</v>
      </c>
      <c r="V1743" s="72" t="str">
        <f t="shared" si="84"/>
        <v>INVERSION</v>
      </c>
      <c r="W1743" s="72"/>
      <c r="X1743" s="72"/>
      <c r="Y1743" s="72"/>
      <c r="Z1743" s="72"/>
      <c r="AA1743" s="72"/>
      <c r="AB1743" s="72"/>
      <c r="AC1743" s="72"/>
      <c r="AD1743" s="76"/>
    </row>
    <row r="1744" spans="1:30" ht="45" customHeight="1" x14ac:dyDescent="0.25">
      <c r="A1744" s="62">
        <v>1743</v>
      </c>
      <c r="B1744" s="68" t="s">
        <v>437</v>
      </c>
      <c r="C1744" s="64">
        <f t="shared" si="85"/>
        <v>2</v>
      </c>
      <c r="D1744" s="65">
        <v>45316</v>
      </c>
      <c r="E1744" s="66" t="s">
        <v>6947</v>
      </c>
      <c r="F1744" s="67" t="s">
        <v>5016</v>
      </c>
      <c r="G1744" s="68">
        <v>80161501</v>
      </c>
      <c r="H1744" s="69" t="s">
        <v>6880</v>
      </c>
      <c r="I1744" s="62" t="s">
        <v>154</v>
      </c>
      <c r="J1744" s="62" t="s">
        <v>154</v>
      </c>
      <c r="K1744" s="62">
        <v>11</v>
      </c>
      <c r="L1744" s="62" t="s">
        <v>223</v>
      </c>
      <c r="M1744" s="70" t="s">
        <v>224</v>
      </c>
      <c r="N1744" s="94">
        <v>50897880</v>
      </c>
      <c r="O1744" s="94">
        <v>50897880</v>
      </c>
      <c r="P1744" s="71" t="s">
        <v>225</v>
      </c>
      <c r="Q1744" s="71" t="s">
        <v>221</v>
      </c>
      <c r="R1744" s="72">
        <v>2</v>
      </c>
      <c r="S1744" s="75" t="s">
        <v>437</v>
      </c>
      <c r="T1744" s="88" t="s">
        <v>4</v>
      </c>
      <c r="U1744" s="75" t="s">
        <v>220</v>
      </c>
      <c r="V1744" s="72" t="str">
        <f t="shared" si="84"/>
        <v>INVERSION</v>
      </c>
      <c r="W1744" s="72"/>
      <c r="X1744" s="72"/>
      <c r="Y1744" s="72"/>
      <c r="Z1744" s="72"/>
      <c r="AA1744" s="72"/>
      <c r="AB1744" s="72"/>
      <c r="AC1744" s="72"/>
      <c r="AD1744" s="76"/>
    </row>
    <row r="1745" spans="1:30" ht="45" customHeight="1" x14ac:dyDescent="0.25">
      <c r="A1745" s="62">
        <v>1744</v>
      </c>
      <c r="B1745" s="68" t="s">
        <v>437</v>
      </c>
      <c r="C1745" s="64">
        <f t="shared" si="85"/>
        <v>1</v>
      </c>
      <c r="D1745" s="65">
        <v>45316</v>
      </c>
      <c r="E1745" s="66" t="s">
        <v>6947</v>
      </c>
      <c r="F1745" s="67" t="s">
        <v>5016</v>
      </c>
      <c r="G1745" s="68">
        <v>80161501</v>
      </c>
      <c r="H1745" s="69" t="s">
        <v>6881</v>
      </c>
      <c r="I1745" s="62" t="s">
        <v>154</v>
      </c>
      <c r="J1745" s="62" t="s">
        <v>154</v>
      </c>
      <c r="K1745" s="62">
        <v>4</v>
      </c>
      <c r="L1745" s="62" t="s">
        <v>223</v>
      </c>
      <c r="M1745" s="70" t="s">
        <v>224</v>
      </c>
      <c r="N1745" s="94">
        <v>13040000</v>
      </c>
      <c r="O1745" s="94">
        <v>13040000</v>
      </c>
      <c r="P1745" s="71" t="s">
        <v>225</v>
      </c>
      <c r="Q1745" s="71" t="s">
        <v>221</v>
      </c>
      <c r="R1745" s="72">
        <v>1</v>
      </c>
      <c r="S1745" s="75" t="s">
        <v>437</v>
      </c>
      <c r="T1745" s="88" t="s">
        <v>4</v>
      </c>
      <c r="U1745" s="75" t="s">
        <v>220</v>
      </c>
      <c r="V1745" s="72" t="str">
        <f t="shared" si="84"/>
        <v>INVERSION</v>
      </c>
      <c r="W1745" s="72"/>
      <c r="X1745" s="72"/>
      <c r="Y1745" s="72"/>
      <c r="Z1745" s="72"/>
      <c r="AA1745" s="72"/>
      <c r="AB1745" s="72"/>
      <c r="AC1745" s="72"/>
      <c r="AD1745" s="76"/>
    </row>
    <row r="1746" spans="1:30" ht="45" customHeight="1" x14ac:dyDescent="0.25">
      <c r="A1746" s="62">
        <v>1745</v>
      </c>
      <c r="B1746" s="68" t="s">
        <v>437</v>
      </c>
      <c r="C1746" s="64">
        <f t="shared" si="85"/>
        <v>1</v>
      </c>
      <c r="D1746" s="65">
        <v>45316</v>
      </c>
      <c r="E1746" s="66" t="s">
        <v>6947</v>
      </c>
      <c r="F1746" s="67" t="s">
        <v>5016</v>
      </c>
      <c r="G1746" s="68">
        <v>80161501</v>
      </c>
      <c r="H1746" s="69" t="s">
        <v>6882</v>
      </c>
      <c r="I1746" s="62" t="s">
        <v>154</v>
      </c>
      <c r="J1746" s="62" t="s">
        <v>154</v>
      </c>
      <c r="K1746" s="62">
        <v>7</v>
      </c>
      <c r="L1746" s="62" t="s">
        <v>223</v>
      </c>
      <c r="M1746" s="70" t="s">
        <v>224</v>
      </c>
      <c r="N1746" s="94">
        <v>22820000</v>
      </c>
      <c r="O1746" s="94">
        <v>22820000</v>
      </c>
      <c r="P1746" s="71" t="s">
        <v>225</v>
      </c>
      <c r="Q1746" s="71" t="s">
        <v>221</v>
      </c>
      <c r="R1746" s="72">
        <v>1</v>
      </c>
      <c r="S1746" s="75" t="s">
        <v>437</v>
      </c>
      <c r="T1746" s="88" t="s">
        <v>4</v>
      </c>
      <c r="U1746" s="75" t="s">
        <v>220</v>
      </c>
      <c r="V1746" s="72" t="str">
        <f t="shared" ref="V1746:V1802" si="86">IF(T1746="NA","FUNCIONAMIENTO",IF(T1746&gt;0,"INVERSION",))</f>
        <v>INVERSION</v>
      </c>
      <c r="W1746" s="72"/>
      <c r="X1746" s="72"/>
      <c r="Y1746" s="72"/>
      <c r="Z1746" s="72"/>
      <c r="AA1746" s="72"/>
      <c r="AB1746" s="72"/>
      <c r="AC1746" s="72"/>
      <c r="AD1746" s="76"/>
    </row>
    <row r="1747" spans="1:30" ht="45" customHeight="1" x14ac:dyDescent="0.25">
      <c r="A1747" s="62">
        <v>1746</v>
      </c>
      <c r="B1747" s="68" t="s">
        <v>437</v>
      </c>
      <c r="C1747" s="64">
        <f t="shared" si="85"/>
        <v>1</v>
      </c>
      <c r="D1747" s="65">
        <v>45316</v>
      </c>
      <c r="E1747" s="66" t="s">
        <v>6947</v>
      </c>
      <c r="F1747" s="67" t="s">
        <v>5016</v>
      </c>
      <c r="G1747" s="68">
        <v>80161501</v>
      </c>
      <c r="H1747" s="69" t="s">
        <v>6883</v>
      </c>
      <c r="I1747" s="62" t="s">
        <v>154</v>
      </c>
      <c r="J1747" s="62" t="s">
        <v>154</v>
      </c>
      <c r="K1747" s="62">
        <v>11</v>
      </c>
      <c r="L1747" s="62" t="s">
        <v>223</v>
      </c>
      <c r="M1747" s="70" t="s">
        <v>224</v>
      </c>
      <c r="N1747" s="94">
        <v>37292794</v>
      </c>
      <c r="O1747" s="94">
        <v>37292794</v>
      </c>
      <c r="P1747" s="71" t="s">
        <v>225</v>
      </c>
      <c r="Q1747" s="71" t="s">
        <v>221</v>
      </c>
      <c r="R1747" s="72">
        <v>1</v>
      </c>
      <c r="S1747" s="75" t="s">
        <v>437</v>
      </c>
      <c r="T1747" s="88" t="s">
        <v>4</v>
      </c>
      <c r="U1747" s="75" t="s">
        <v>220</v>
      </c>
      <c r="V1747" s="72" t="str">
        <f t="shared" si="86"/>
        <v>INVERSION</v>
      </c>
      <c r="W1747" s="72"/>
      <c r="X1747" s="72"/>
      <c r="Y1747" s="72"/>
      <c r="Z1747" s="72"/>
      <c r="AA1747" s="72"/>
      <c r="AB1747" s="72"/>
      <c r="AC1747" s="72"/>
      <c r="AD1747" s="76"/>
    </row>
    <row r="1748" spans="1:30" ht="45" customHeight="1" x14ac:dyDescent="0.25">
      <c r="A1748" s="62">
        <v>1747</v>
      </c>
      <c r="B1748" s="68" t="s">
        <v>437</v>
      </c>
      <c r="C1748" s="64">
        <f t="shared" si="85"/>
        <v>1</v>
      </c>
      <c r="D1748" s="65">
        <v>45316</v>
      </c>
      <c r="E1748" s="66" t="s">
        <v>6947</v>
      </c>
      <c r="F1748" s="67" t="s">
        <v>5016</v>
      </c>
      <c r="G1748" s="68">
        <v>80161501</v>
      </c>
      <c r="H1748" s="69" t="s">
        <v>6884</v>
      </c>
      <c r="I1748" s="62" t="s">
        <v>154</v>
      </c>
      <c r="J1748" s="62" t="s">
        <v>154</v>
      </c>
      <c r="K1748" s="62">
        <v>8</v>
      </c>
      <c r="L1748" s="62" t="s">
        <v>223</v>
      </c>
      <c r="M1748" s="70" t="s">
        <v>224</v>
      </c>
      <c r="N1748" s="94">
        <v>27122032</v>
      </c>
      <c r="O1748" s="94">
        <v>27122032</v>
      </c>
      <c r="P1748" s="71" t="s">
        <v>225</v>
      </c>
      <c r="Q1748" s="71" t="s">
        <v>221</v>
      </c>
      <c r="R1748" s="72">
        <v>1</v>
      </c>
      <c r="S1748" s="75" t="s">
        <v>437</v>
      </c>
      <c r="T1748" s="88" t="s">
        <v>4</v>
      </c>
      <c r="U1748" s="75" t="s">
        <v>220</v>
      </c>
      <c r="V1748" s="72" t="str">
        <f t="shared" si="86"/>
        <v>INVERSION</v>
      </c>
      <c r="W1748" s="72"/>
      <c r="X1748" s="72"/>
      <c r="Y1748" s="72"/>
      <c r="Z1748" s="72"/>
      <c r="AA1748" s="72"/>
      <c r="AB1748" s="72"/>
      <c r="AC1748" s="72"/>
      <c r="AD1748" s="76"/>
    </row>
    <row r="1749" spans="1:30" ht="45" customHeight="1" x14ac:dyDescent="0.25">
      <c r="A1749" s="62">
        <v>1748</v>
      </c>
      <c r="B1749" s="68" t="s">
        <v>437</v>
      </c>
      <c r="C1749" s="64">
        <f t="shared" si="85"/>
        <v>1</v>
      </c>
      <c r="D1749" s="65">
        <v>45316</v>
      </c>
      <c r="E1749" s="66" t="s">
        <v>6947</v>
      </c>
      <c r="F1749" s="67" t="s">
        <v>5016</v>
      </c>
      <c r="G1749" s="68">
        <v>80161501</v>
      </c>
      <c r="H1749" s="69" t="s">
        <v>6885</v>
      </c>
      <c r="I1749" s="62" t="s">
        <v>154</v>
      </c>
      <c r="J1749" s="62" t="s">
        <v>154</v>
      </c>
      <c r="K1749" s="62">
        <v>8</v>
      </c>
      <c r="L1749" s="62" t="s">
        <v>223</v>
      </c>
      <c r="M1749" s="70" t="s">
        <v>224</v>
      </c>
      <c r="N1749" s="94">
        <v>27122032</v>
      </c>
      <c r="O1749" s="94">
        <v>27122032</v>
      </c>
      <c r="P1749" s="71" t="s">
        <v>225</v>
      </c>
      <c r="Q1749" s="71" t="s">
        <v>221</v>
      </c>
      <c r="R1749" s="72">
        <v>1</v>
      </c>
      <c r="S1749" s="75" t="s">
        <v>437</v>
      </c>
      <c r="T1749" s="88" t="s">
        <v>4</v>
      </c>
      <c r="U1749" s="75" t="s">
        <v>220</v>
      </c>
      <c r="V1749" s="72" t="str">
        <f t="shared" si="86"/>
        <v>INVERSION</v>
      </c>
      <c r="W1749" s="72"/>
      <c r="X1749" s="72"/>
      <c r="Y1749" s="72"/>
      <c r="Z1749" s="72"/>
      <c r="AA1749" s="72"/>
      <c r="AB1749" s="72"/>
      <c r="AC1749" s="72"/>
      <c r="AD1749" s="76"/>
    </row>
    <row r="1750" spans="1:30" ht="45" customHeight="1" x14ac:dyDescent="0.25">
      <c r="A1750" s="62">
        <v>1749</v>
      </c>
      <c r="B1750" s="68" t="s">
        <v>437</v>
      </c>
      <c r="C1750" s="64">
        <f t="shared" si="85"/>
        <v>2</v>
      </c>
      <c r="D1750" s="65">
        <v>45316</v>
      </c>
      <c r="E1750" s="66" t="s">
        <v>6947</v>
      </c>
      <c r="F1750" s="67" t="s">
        <v>5016</v>
      </c>
      <c r="G1750" s="68">
        <v>80161501</v>
      </c>
      <c r="H1750" s="69" t="s">
        <v>6886</v>
      </c>
      <c r="I1750" s="62" t="s">
        <v>154</v>
      </c>
      <c r="J1750" s="62" t="s">
        <v>154</v>
      </c>
      <c r="K1750" s="62">
        <v>11</v>
      </c>
      <c r="L1750" s="62" t="s">
        <v>223</v>
      </c>
      <c r="M1750" s="70" t="s">
        <v>224</v>
      </c>
      <c r="N1750" s="94">
        <v>51913872</v>
      </c>
      <c r="O1750" s="94">
        <v>51913872</v>
      </c>
      <c r="P1750" s="71" t="s">
        <v>225</v>
      </c>
      <c r="Q1750" s="71" t="s">
        <v>221</v>
      </c>
      <c r="R1750" s="72">
        <v>2</v>
      </c>
      <c r="S1750" s="75" t="s">
        <v>437</v>
      </c>
      <c r="T1750" s="88" t="s">
        <v>4</v>
      </c>
      <c r="U1750" s="75" t="s">
        <v>1978</v>
      </c>
      <c r="V1750" s="72" t="str">
        <f t="shared" si="86"/>
        <v>INVERSION</v>
      </c>
      <c r="W1750" s="72"/>
      <c r="X1750" s="72"/>
      <c r="Y1750" s="72"/>
      <c r="Z1750" s="72"/>
      <c r="AA1750" s="72"/>
      <c r="AB1750" s="72"/>
      <c r="AC1750" s="72"/>
      <c r="AD1750" s="76"/>
    </row>
    <row r="1751" spans="1:30" ht="45" customHeight="1" x14ac:dyDescent="0.25">
      <c r="A1751" s="62">
        <v>1750</v>
      </c>
      <c r="B1751" s="68" t="s">
        <v>440</v>
      </c>
      <c r="C1751" s="64">
        <f t="shared" si="85"/>
        <v>8</v>
      </c>
      <c r="D1751" s="65">
        <v>45316</v>
      </c>
      <c r="E1751" s="66" t="s">
        <v>6947</v>
      </c>
      <c r="F1751" s="67" t="s">
        <v>5016</v>
      </c>
      <c r="G1751" s="68">
        <v>80161501</v>
      </c>
      <c r="H1751" s="69" t="s">
        <v>6887</v>
      </c>
      <c r="I1751" s="62" t="s">
        <v>154</v>
      </c>
      <c r="J1751" s="62" t="s">
        <v>154</v>
      </c>
      <c r="K1751" s="62">
        <v>11</v>
      </c>
      <c r="L1751" s="62" t="s">
        <v>223</v>
      </c>
      <c r="M1751" s="70" t="s">
        <v>224</v>
      </c>
      <c r="N1751" s="94">
        <v>352000000</v>
      </c>
      <c r="O1751" s="94">
        <v>352000000</v>
      </c>
      <c r="P1751" s="71" t="s">
        <v>225</v>
      </c>
      <c r="Q1751" s="71" t="s">
        <v>221</v>
      </c>
      <c r="R1751" s="72">
        <v>8</v>
      </c>
      <c r="S1751" s="75" t="s">
        <v>440</v>
      </c>
      <c r="T1751" s="88" t="s">
        <v>4</v>
      </c>
      <c r="U1751" s="75" t="s">
        <v>220</v>
      </c>
      <c r="V1751" s="72" t="str">
        <f t="shared" si="86"/>
        <v>INVERSION</v>
      </c>
      <c r="W1751" s="72"/>
      <c r="X1751" s="72"/>
      <c r="Y1751" s="72"/>
      <c r="Z1751" s="72"/>
      <c r="AA1751" s="72"/>
      <c r="AB1751" s="72"/>
      <c r="AC1751" s="72"/>
      <c r="AD1751" s="76"/>
    </row>
    <row r="1752" spans="1:30" ht="45" customHeight="1" x14ac:dyDescent="0.25">
      <c r="A1752" s="62">
        <v>1751</v>
      </c>
      <c r="B1752" s="68" t="s">
        <v>440</v>
      </c>
      <c r="C1752" s="64">
        <f t="shared" si="85"/>
        <v>1</v>
      </c>
      <c r="D1752" s="65">
        <v>45316</v>
      </c>
      <c r="E1752" s="66" t="s">
        <v>6947</v>
      </c>
      <c r="F1752" s="67" t="s">
        <v>5016</v>
      </c>
      <c r="G1752" s="68">
        <v>80161501</v>
      </c>
      <c r="H1752" s="69" t="s">
        <v>6888</v>
      </c>
      <c r="I1752" s="62" t="s">
        <v>154</v>
      </c>
      <c r="J1752" s="62" t="s">
        <v>154</v>
      </c>
      <c r="K1752" s="62">
        <v>11</v>
      </c>
      <c r="L1752" s="62" t="s">
        <v>223</v>
      </c>
      <c r="M1752" s="70" t="s">
        <v>224</v>
      </c>
      <c r="N1752" s="94">
        <v>37400000</v>
      </c>
      <c r="O1752" s="94">
        <v>37400000</v>
      </c>
      <c r="P1752" s="71" t="s">
        <v>225</v>
      </c>
      <c r="Q1752" s="71" t="s">
        <v>221</v>
      </c>
      <c r="R1752" s="72">
        <v>1</v>
      </c>
      <c r="S1752" s="75" t="s">
        <v>440</v>
      </c>
      <c r="T1752" s="88" t="s">
        <v>4</v>
      </c>
      <c r="U1752" s="75" t="s">
        <v>220</v>
      </c>
      <c r="V1752" s="72" t="str">
        <f t="shared" si="86"/>
        <v>INVERSION</v>
      </c>
      <c r="W1752" s="72"/>
      <c r="X1752" s="72"/>
      <c r="Y1752" s="72"/>
      <c r="Z1752" s="72"/>
      <c r="AA1752" s="72"/>
      <c r="AB1752" s="72"/>
      <c r="AC1752" s="72"/>
      <c r="AD1752" s="76"/>
    </row>
    <row r="1753" spans="1:30" ht="45" customHeight="1" x14ac:dyDescent="0.25">
      <c r="A1753" s="62">
        <v>1752</v>
      </c>
      <c r="B1753" s="68" t="s">
        <v>440</v>
      </c>
      <c r="C1753" s="64">
        <f t="shared" si="85"/>
        <v>1</v>
      </c>
      <c r="D1753" s="65">
        <v>45316</v>
      </c>
      <c r="E1753" s="66" t="s">
        <v>6947</v>
      </c>
      <c r="F1753" s="67" t="s">
        <v>5016</v>
      </c>
      <c r="G1753" s="68">
        <v>80161501</v>
      </c>
      <c r="H1753" s="69" t="s">
        <v>6889</v>
      </c>
      <c r="I1753" s="62" t="s">
        <v>154</v>
      </c>
      <c r="J1753" s="62" t="s">
        <v>154</v>
      </c>
      <c r="K1753" s="62">
        <v>11</v>
      </c>
      <c r="L1753" s="62" t="s">
        <v>223</v>
      </c>
      <c r="M1753" s="70" t="s">
        <v>224</v>
      </c>
      <c r="N1753" s="94">
        <v>35860000</v>
      </c>
      <c r="O1753" s="94">
        <v>35860000</v>
      </c>
      <c r="P1753" s="71" t="s">
        <v>225</v>
      </c>
      <c r="Q1753" s="71" t="s">
        <v>221</v>
      </c>
      <c r="R1753" s="72">
        <v>1</v>
      </c>
      <c r="S1753" s="75" t="s">
        <v>440</v>
      </c>
      <c r="T1753" s="88" t="s">
        <v>4</v>
      </c>
      <c r="U1753" s="75" t="s">
        <v>220</v>
      </c>
      <c r="V1753" s="72" t="str">
        <f t="shared" si="86"/>
        <v>INVERSION</v>
      </c>
      <c r="W1753" s="72"/>
      <c r="X1753" s="72"/>
      <c r="Y1753" s="72"/>
      <c r="Z1753" s="72"/>
      <c r="AA1753" s="72"/>
      <c r="AB1753" s="72"/>
      <c r="AC1753" s="72"/>
      <c r="AD1753" s="76"/>
    </row>
    <row r="1754" spans="1:30" ht="45" customHeight="1" x14ac:dyDescent="0.25">
      <c r="A1754" s="62">
        <v>1753</v>
      </c>
      <c r="B1754" s="68" t="s">
        <v>440</v>
      </c>
      <c r="C1754" s="64">
        <f t="shared" si="85"/>
        <v>4</v>
      </c>
      <c r="D1754" s="65">
        <v>45316</v>
      </c>
      <c r="E1754" s="66" t="s">
        <v>6947</v>
      </c>
      <c r="F1754" s="67" t="s">
        <v>5016</v>
      </c>
      <c r="G1754" s="68">
        <v>80161501</v>
      </c>
      <c r="H1754" s="69" t="s">
        <v>6890</v>
      </c>
      <c r="I1754" s="62" t="s">
        <v>154</v>
      </c>
      <c r="J1754" s="62" t="s">
        <v>154</v>
      </c>
      <c r="K1754" s="62">
        <v>11</v>
      </c>
      <c r="L1754" s="62" t="s">
        <v>223</v>
      </c>
      <c r="M1754" s="70" t="s">
        <v>224</v>
      </c>
      <c r="N1754" s="94">
        <v>110000000</v>
      </c>
      <c r="O1754" s="94">
        <v>110000000</v>
      </c>
      <c r="P1754" s="71" t="s">
        <v>225</v>
      </c>
      <c r="Q1754" s="71" t="s">
        <v>221</v>
      </c>
      <c r="R1754" s="72">
        <v>4</v>
      </c>
      <c r="S1754" s="75" t="s">
        <v>440</v>
      </c>
      <c r="T1754" s="88" t="s">
        <v>4</v>
      </c>
      <c r="U1754" s="75" t="s">
        <v>220</v>
      </c>
      <c r="V1754" s="72" t="str">
        <f t="shared" si="86"/>
        <v>INVERSION</v>
      </c>
      <c r="W1754" s="72"/>
      <c r="X1754" s="72"/>
      <c r="Y1754" s="72"/>
      <c r="Z1754" s="72"/>
      <c r="AA1754" s="72"/>
      <c r="AB1754" s="72"/>
      <c r="AC1754" s="72"/>
      <c r="AD1754" s="76"/>
    </row>
    <row r="1755" spans="1:30" ht="45" customHeight="1" x14ac:dyDescent="0.25">
      <c r="A1755" s="62">
        <v>1754</v>
      </c>
      <c r="B1755" s="68" t="s">
        <v>440</v>
      </c>
      <c r="C1755" s="64">
        <f t="shared" si="85"/>
        <v>5</v>
      </c>
      <c r="D1755" s="65">
        <v>45316</v>
      </c>
      <c r="E1755" s="66" t="s">
        <v>6947</v>
      </c>
      <c r="F1755" s="67" t="s">
        <v>5016</v>
      </c>
      <c r="G1755" s="68">
        <v>80161501</v>
      </c>
      <c r="H1755" s="69" t="s">
        <v>6891</v>
      </c>
      <c r="I1755" s="62" t="s">
        <v>154</v>
      </c>
      <c r="J1755" s="62" t="s">
        <v>154</v>
      </c>
      <c r="K1755" s="62">
        <v>11</v>
      </c>
      <c r="L1755" s="62" t="s">
        <v>223</v>
      </c>
      <c r="M1755" s="70" t="s">
        <v>224</v>
      </c>
      <c r="N1755" s="94">
        <v>127238265</v>
      </c>
      <c r="O1755" s="94">
        <v>127238265</v>
      </c>
      <c r="P1755" s="71" t="s">
        <v>225</v>
      </c>
      <c r="Q1755" s="71" t="s">
        <v>221</v>
      </c>
      <c r="R1755" s="72">
        <v>5</v>
      </c>
      <c r="S1755" s="75" t="s">
        <v>440</v>
      </c>
      <c r="T1755" s="88" t="s">
        <v>4</v>
      </c>
      <c r="U1755" s="75" t="s">
        <v>220</v>
      </c>
      <c r="V1755" s="72" t="str">
        <f t="shared" si="86"/>
        <v>INVERSION</v>
      </c>
      <c r="W1755" s="72"/>
      <c r="X1755" s="72"/>
      <c r="Y1755" s="72"/>
      <c r="Z1755" s="72"/>
      <c r="AA1755" s="72"/>
      <c r="AB1755" s="72"/>
      <c r="AC1755" s="72"/>
      <c r="AD1755" s="76"/>
    </row>
    <row r="1756" spans="1:30" ht="45" customHeight="1" x14ac:dyDescent="0.25">
      <c r="A1756" s="62">
        <v>1755</v>
      </c>
      <c r="B1756" s="68" t="s">
        <v>440</v>
      </c>
      <c r="C1756" s="64">
        <f t="shared" ref="C1756:C1798" si="87">+R1756</f>
        <v>2</v>
      </c>
      <c r="D1756" s="65">
        <v>45316</v>
      </c>
      <c r="E1756" s="66" t="s">
        <v>6947</v>
      </c>
      <c r="F1756" s="67" t="s">
        <v>5016</v>
      </c>
      <c r="G1756" s="68">
        <v>80161501</v>
      </c>
      <c r="H1756" s="69" t="s">
        <v>6892</v>
      </c>
      <c r="I1756" s="62" t="s">
        <v>154</v>
      </c>
      <c r="J1756" s="62" t="s">
        <v>154</v>
      </c>
      <c r="K1756" s="62">
        <v>11</v>
      </c>
      <c r="L1756" s="62" t="s">
        <v>223</v>
      </c>
      <c r="M1756" s="70" t="s">
        <v>224</v>
      </c>
      <c r="N1756" s="94">
        <v>62369560</v>
      </c>
      <c r="O1756" s="94">
        <v>62369560</v>
      </c>
      <c r="P1756" s="71" t="s">
        <v>225</v>
      </c>
      <c r="Q1756" s="71" t="s">
        <v>221</v>
      </c>
      <c r="R1756" s="72">
        <v>2</v>
      </c>
      <c r="S1756" s="75" t="s">
        <v>440</v>
      </c>
      <c r="T1756" s="88" t="s">
        <v>4</v>
      </c>
      <c r="U1756" s="75" t="s">
        <v>220</v>
      </c>
      <c r="V1756" s="72" t="str">
        <f t="shared" si="86"/>
        <v>INVERSION</v>
      </c>
      <c r="W1756" s="72"/>
      <c r="X1756" s="72"/>
      <c r="Y1756" s="72"/>
      <c r="Z1756" s="72"/>
      <c r="AA1756" s="72"/>
      <c r="AB1756" s="72"/>
      <c r="AC1756" s="72"/>
      <c r="AD1756" s="76"/>
    </row>
    <row r="1757" spans="1:30" ht="45" customHeight="1" x14ac:dyDescent="0.25">
      <c r="A1757" s="62">
        <v>1756</v>
      </c>
      <c r="B1757" s="68" t="s">
        <v>440</v>
      </c>
      <c r="C1757" s="64">
        <f t="shared" si="87"/>
        <v>1</v>
      </c>
      <c r="D1757" s="65">
        <v>45316</v>
      </c>
      <c r="E1757" s="66" t="s">
        <v>6947</v>
      </c>
      <c r="F1757" s="67" t="s">
        <v>5016</v>
      </c>
      <c r="G1757" s="68">
        <v>80161501</v>
      </c>
      <c r="H1757" s="69" t="s">
        <v>6893</v>
      </c>
      <c r="I1757" s="62" t="s">
        <v>154</v>
      </c>
      <c r="J1757" s="62" t="s">
        <v>154</v>
      </c>
      <c r="K1757" s="62">
        <v>9</v>
      </c>
      <c r="L1757" s="62" t="s">
        <v>223</v>
      </c>
      <c r="M1757" s="70" t="s">
        <v>224</v>
      </c>
      <c r="N1757" s="94">
        <v>63000000</v>
      </c>
      <c r="O1757" s="94">
        <v>63000000</v>
      </c>
      <c r="P1757" s="71" t="s">
        <v>225</v>
      </c>
      <c r="Q1757" s="71" t="s">
        <v>221</v>
      </c>
      <c r="R1757" s="72">
        <v>1</v>
      </c>
      <c r="S1757" s="75" t="s">
        <v>440</v>
      </c>
      <c r="T1757" s="88" t="s">
        <v>4</v>
      </c>
      <c r="U1757" s="75" t="s">
        <v>220</v>
      </c>
      <c r="V1757" s="72" t="str">
        <f t="shared" si="86"/>
        <v>INVERSION</v>
      </c>
      <c r="W1757" s="72"/>
      <c r="X1757" s="72"/>
      <c r="Y1757" s="72"/>
      <c r="Z1757" s="72"/>
      <c r="AA1757" s="72"/>
      <c r="AB1757" s="72"/>
      <c r="AC1757" s="72"/>
      <c r="AD1757" s="76"/>
    </row>
    <row r="1758" spans="1:30" ht="45" customHeight="1" x14ac:dyDescent="0.25">
      <c r="A1758" s="62">
        <v>1757</v>
      </c>
      <c r="B1758" s="68" t="s">
        <v>440</v>
      </c>
      <c r="C1758" s="64">
        <f t="shared" si="87"/>
        <v>1</v>
      </c>
      <c r="D1758" s="65">
        <v>45316</v>
      </c>
      <c r="E1758" s="66" t="s">
        <v>6947</v>
      </c>
      <c r="F1758" s="67" t="s">
        <v>5016</v>
      </c>
      <c r="G1758" s="68">
        <v>80161501</v>
      </c>
      <c r="H1758" s="69" t="s">
        <v>6894</v>
      </c>
      <c r="I1758" s="62" t="s">
        <v>154</v>
      </c>
      <c r="J1758" s="62" t="s">
        <v>154</v>
      </c>
      <c r="K1758" s="62">
        <v>11</v>
      </c>
      <c r="L1758" s="62" t="s">
        <v>223</v>
      </c>
      <c r="M1758" s="70" t="s">
        <v>224</v>
      </c>
      <c r="N1758" s="94">
        <v>35860000</v>
      </c>
      <c r="O1758" s="94">
        <v>35860000</v>
      </c>
      <c r="P1758" s="71" t="s">
        <v>225</v>
      </c>
      <c r="Q1758" s="71" t="s">
        <v>221</v>
      </c>
      <c r="R1758" s="72">
        <v>1</v>
      </c>
      <c r="S1758" s="75" t="s">
        <v>440</v>
      </c>
      <c r="T1758" s="88" t="s">
        <v>4</v>
      </c>
      <c r="U1758" s="75" t="s">
        <v>220</v>
      </c>
      <c r="V1758" s="72" t="str">
        <f t="shared" si="86"/>
        <v>INVERSION</v>
      </c>
      <c r="W1758" s="72"/>
      <c r="X1758" s="72"/>
      <c r="Y1758" s="72"/>
      <c r="Z1758" s="72"/>
      <c r="AA1758" s="72"/>
      <c r="AB1758" s="72"/>
      <c r="AC1758" s="72"/>
      <c r="AD1758" s="76"/>
    </row>
    <row r="1759" spans="1:30" ht="45" customHeight="1" x14ac:dyDescent="0.25">
      <c r="A1759" s="62">
        <v>1758</v>
      </c>
      <c r="B1759" s="68" t="s">
        <v>440</v>
      </c>
      <c r="C1759" s="64">
        <f t="shared" si="87"/>
        <v>1</v>
      </c>
      <c r="D1759" s="65">
        <v>45316</v>
      </c>
      <c r="E1759" s="66" t="s">
        <v>7018</v>
      </c>
      <c r="F1759" s="67" t="s">
        <v>5016</v>
      </c>
      <c r="G1759" s="68">
        <v>80141503</v>
      </c>
      <c r="H1759" s="69" t="s">
        <v>6895</v>
      </c>
      <c r="I1759" s="62" t="s">
        <v>154</v>
      </c>
      <c r="J1759" s="62" t="s">
        <v>154</v>
      </c>
      <c r="K1759" s="62">
        <v>11</v>
      </c>
      <c r="L1759" s="62" t="s">
        <v>223</v>
      </c>
      <c r="M1759" s="70" t="s">
        <v>224</v>
      </c>
      <c r="N1759" s="94">
        <v>30000000</v>
      </c>
      <c r="O1759" s="94">
        <v>30000000</v>
      </c>
      <c r="P1759" s="71" t="s">
        <v>225</v>
      </c>
      <c r="Q1759" s="71" t="s">
        <v>221</v>
      </c>
      <c r="R1759" s="72">
        <v>1</v>
      </c>
      <c r="S1759" s="75" t="s">
        <v>440</v>
      </c>
      <c r="T1759" s="88" t="s">
        <v>4</v>
      </c>
      <c r="U1759" s="75" t="s">
        <v>1978</v>
      </c>
      <c r="V1759" s="72" t="str">
        <f t="shared" si="86"/>
        <v>INVERSION</v>
      </c>
      <c r="W1759" s="72"/>
      <c r="X1759" s="72"/>
      <c r="Y1759" s="72"/>
      <c r="Z1759" s="72"/>
      <c r="AA1759" s="72"/>
      <c r="AB1759" s="72"/>
      <c r="AC1759" s="72"/>
      <c r="AD1759" s="76"/>
    </row>
    <row r="1760" spans="1:30" ht="45" customHeight="1" x14ac:dyDescent="0.25">
      <c r="A1760" s="62">
        <v>1759</v>
      </c>
      <c r="B1760" s="68" t="s">
        <v>440</v>
      </c>
      <c r="C1760" s="64">
        <f t="shared" si="87"/>
        <v>1</v>
      </c>
      <c r="D1760" s="65">
        <v>45316</v>
      </c>
      <c r="E1760" s="66" t="s">
        <v>6947</v>
      </c>
      <c r="F1760" s="67" t="s">
        <v>5016</v>
      </c>
      <c r="G1760" s="68">
        <v>80161501</v>
      </c>
      <c r="H1760" s="69" t="s">
        <v>6896</v>
      </c>
      <c r="I1760" s="62" t="s">
        <v>154</v>
      </c>
      <c r="J1760" s="62" t="s">
        <v>154</v>
      </c>
      <c r="K1760" s="62">
        <v>8</v>
      </c>
      <c r="L1760" s="62" t="s">
        <v>223</v>
      </c>
      <c r="M1760" s="70" t="s">
        <v>224</v>
      </c>
      <c r="N1760" s="94">
        <v>32000000</v>
      </c>
      <c r="O1760" s="94">
        <v>32000000</v>
      </c>
      <c r="P1760" s="71" t="s">
        <v>225</v>
      </c>
      <c r="Q1760" s="71" t="s">
        <v>221</v>
      </c>
      <c r="R1760" s="72">
        <v>1</v>
      </c>
      <c r="S1760" s="75" t="s">
        <v>440</v>
      </c>
      <c r="T1760" s="88" t="s">
        <v>4</v>
      </c>
      <c r="U1760" s="75" t="s">
        <v>220</v>
      </c>
      <c r="V1760" s="72" t="str">
        <f t="shared" si="86"/>
        <v>INVERSION</v>
      </c>
      <c r="W1760" s="72"/>
      <c r="X1760" s="72"/>
      <c r="Y1760" s="72"/>
      <c r="Z1760" s="72"/>
      <c r="AA1760" s="72"/>
      <c r="AB1760" s="72"/>
      <c r="AC1760" s="72"/>
      <c r="AD1760" s="76"/>
    </row>
    <row r="1761" spans="1:30" ht="45" customHeight="1" x14ac:dyDescent="0.25">
      <c r="A1761" s="62">
        <v>1760</v>
      </c>
      <c r="B1761" s="68" t="s">
        <v>440</v>
      </c>
      <c r="C1761" s="64">
        <f t="shared" si="87"/>
        <v>1</v>
      </c>
      <c r="D1761" s="65">
        <v>45316</v>
      </c>
      <c r="E1761" s="66" t="s">
        <v>6947</v>
      </c>
      <c r="F1761" s="67" t="s">
        <v>5016</v>
      </c>
      <c r="G1761" s="68">
        <v>80161501</v>
      </c>
      <c r="H1761" s="69" t="s">
        <v>6897</v>
      </c>
      <c r="I1761" s="62" t="s">
        <v>154</v>
      </c>
      <c r="J1761" s="62" t="s">
        <v>154</v>
      </c>
      <c r="K1761" s="62">
        <v>8</v>
      </c>
      <c r="L1761" s="62" t="s">
        <v>223</v>
      </c>
      <c r="M1761" s="70" t="s">
        <v>224</v>
      </c>
      <c r="N1761" s="94">
        <v>37755544</v>
      </c>
      <c r="O1761" s="94">
        <v>37755544</v>
      </c>
      <c r="P1761" s="71" t="s">
        <v>225</v>
      </c>
      <c r="Q1761" s="71" t="s">
        <v>221</v>
      </c>
      <c r="R1761" s="72">
        <v>1</v>
      </c>
      <c r="S1761" s="75" t="s">
        <v>440</v>
      </c>
      <c r="T1761" s="88" t="s">
        <v>4</v>
      </c>
      <c r="U1761" s="75" t="s">
        <v>220</v>
      </c>
      <c r="V1761" s="72" t="str">
        <f t="shared" si="86"/>
        <v>INVERSION</v>
      </c>
      <c r="W1761" s="72"/>
      <c r="X1761" s="72"/>
      <c r="Y1761" s="72"/>
      <c r="Z1761" s="72"/>
      <c r="AA1761" s="72"/>
      <c r="AB1761" s="72"/>
      <c r="AC1761" s="72"/>
      <c r="AD1761" s="76"/>
    </row>
    <row r="1762" spans="1:30" ht="45" customHeight="1" x14ac:dyDescent="0.25">
      <c r="A1762" s="62">
        <v>1761</v>
      </c>
      <c r="B1762" s="68" t="s">
        <v>443</v>
      </c>
      <c r="C1762" s="64">
        <f t="shared" si="87"/>
        <v>1</v>
      </c>
      <c r="D1762" s="65">
        <v>45316</v>
      </c>
      <c r="E1762" s="66" t="s">
        <v>6947</v>
      </c>
      <c r="F1762" s="67" t="s">
        <v>5016</v>
      </c>
      <c r="G1762" s="68">
        <v>80161501</v>
      </c>
      <c r="H1762" s="69" t="s">
        <v>6898</v>
      </c>
      <c r="I1762" s="62" t="s">
        <v>154</v>
      </c>
      <c r="J1762" s="62" t="s">
        <v>154</v>
      </c>
      <c r="K1762" s="62">
        <v>11</v>
      </c>
      <c r="L1762" s="62" t="s">
        <v>223</v>
      </c>
      <c r="M1762" s="70" t="s">
        <v>224</v>
      </c>
      <c r="N1762" s="94">
        <v>35860000</v>
      </c>
      <c r="O1762" s="94">
        <v>35860000</v>
      </c>
      <c r="P1762" s="71" t="s">
        <v>225</v>
      </c>
      <c r="Q1762" s="71" t="s">
        <v>221</v>
      </c>
      <c r="R1762" s="72">
        <v>1</v>
      </c>
      <c r="S1762" s="75" t="s">
        <v>443</v>
      </c>
      <c r="T1762" s="88" t="s">
        <v>4</v>
      </c>
      <c r="U1762" s="75" t="s">
        <v>220</v>
      </c>
      <c r="V1762" s="72" t="str">
        <f t="shared" si="86"/>
        <v>INVERSION</v>
      </c>
      <c r="W1762" s="72"/>
      <c r="X1762" s="72"/>
      <c r="Y1762" s="72"/>
      <c r="Z1762" s="72"/>
      <c r="AA1762" s="72"/>
      <c r="AB1762" s="72"/>
      <c r="AC1762" s="72"/>
      <c r="AD1762" s="76"/>
    </row>
    <row r="1763" spans="1:30" ht="45" customHeight="1" x14ac:dyDescent="0.25">
      <c r="A1763" s="62">
        <v>1762</v>
      </c>
      <c r="B1763" s="68" t="s">
        <v>443</v>
      </c>
      <c r="C1763" s="64">
        <f t="shared" si="87"/>
        <v>1</v>
      </c>
      <c r="D1763" s="65">
        <v>45316</v>
      </c>
      <c r="E1763" s="66" t="s">
        <v>6947</v>
      </c>
      <c r="F1763" s="67" t="s">
        <v>5016</v>
      </c>
      <c r="G1763" s="68">
        <v>80161501</v>
      </c>
      <c r="H1763" s="69" t="s">
        <v>6899</v>
      </c>
      <c r="I1763" s="62" t="s">
        <v>154</v>
      </c>
      <c r="J1763" s="62" t="s">
        <v>154</v>
      </c>
      <c r="K1763" s="62">
        <v>11</v>
      </c>
      <c r="L1763" s="62" t="s">
        <v>223</v>
      </c>
      <c r="M1763" s="70" t="s">
        <v>224</v>
      </c>
      <c r="N1763" s="94">
        <v>35860000</v>
      </c>
      <c r="O1763" s="94">
        <v>35860000</v>
      </c>
      <c r="P1763" s="71" t="s">
        <v>225</v>
      </c>
      <c r="Q1763" s="71" t="s">
        <v>221</v>
      </c>
      <c r="R1763" s="72">
        <v>1</v>
      </c>
      <c r="S1763" s="75" t="s">
        <v>443</v>
      </c>
      <c r="T1763" s="88" t="s">
        <v>4</v>
      </c>
      <c r="U1763" s="75" t="s">
        <v>220</v>
      </c>
      <c r="V1763" s="72" t="str">
        <f t="shared" si="86"/>
        <v>INVERSION</v>
      </c>
      <c r="W1763" s="72"/>
      <c r="X1763" s="72"/>
      <c r="Y1763" s="72"/>
      <c r="Z1763" s="72"/>
      <c r="AA1763" s="72"/>
      <c r="AB1763" s="72"/>
      <c r="AC1763" s="72"/>
      <c r="AD1763" s="76"/>
    </row>
    <row r="1764" spans="1:30" ht="45" customHeight="1" x14ac:dyDescent="0.25">
      <c r="A1764" s="62">
        <v>1763</v>
      </c>
      <c r="B1764" s="68" t="s">
        <v>443</v>
      </c>
      <c r="C1764" s="64">
        <f t="shared" si="87"/>
        <v>1</v>
      </c>
      <c r="D1764" s="65">
        <v>45316</v>
      </c>
      <c r="E1764" s="66" t="s">
        <v>6947</v>
      </c>
      <c r="F1764" s="67" t="s">
        <v>5016</v>
      </c>
      <c r="G1764" s="68">
        <v>80161501</v>
      </c>
      <c r="H1764" s="69" t="s">
        <v>6900</v>
      </c>
      <c r="I1764" s="62" t="s">
        <v>154</v>
      </c>
      <c r="J1764" s="62" t="s">
        <v>154</v>
      </c>
      <c r="K1764" s="62">
        <v>8</v>
      </c>
      <c r="L1764" s="62" t="s">
        <v>223</v>
      </c>
      <c r="M1764" s="70" t="s">
        <v>224</v>
      </c>
      <c r="N1764" s="94">
        <v>32000000</v>
      </c>
      <c r="O1764" s="94">
        <v>32000000</v>
      </c>
      <c r="P1764" s="71" t="s">
        <v>225</v>
      </c>
      <c r="Q1764" s="71" t="s">
        <v>221</v>
      </c>
      <c r="R1764" s="72">
        <v>1</v>
      </c>
      <c r="S1764" s="75" t="s">
        <v>443</v>
      </c>
      <c r="T1764" s="88" t="s">
        <v>4</v>
      </c>
      <c r="U1764" s="75" t="s">
        <v>220</v>
      </c>
      <c r="V1764" s="72" t="str">
        <f t="shared" si="86"/>
        <v>INVERSION</v>
      </c>
      <c r="W1764" s="72"/>
      <c r="X1764" s="72"/>
      <c r="Y1764" s="72"/>
      <c r="Z1764" s="72"/>
      <c r="AA1764" s="72"/>
      <c r="AB1764" s="72"/>
      <c r="AC1764" s="72"/>
      <c r="AD1764" s="76"/>
    </row>
    <row r="1765" spans="1:30" ht="45" customHeight="1" x14ac:dyDescent="0.25">
      <c r="A1765" s="62">
        <v>1764</v>
      </c>
      <c r="B1765" s="68" t="s">
        <v>443</v>
      </c>
      <c r="C1765" s="64">
        <f t="shared" si="87"/>
        <v>1</v>
      </c>
      <c r="D1765" s="65">
        <v>45316</v>
      </c>
      <c r="E1765" s="66" t="s">
        <v>6947</v>
      </c>
      <c r="F1765" s="67" t="s">
        <v>5016</v>
      </c>
      <c r="G1765" s="68">
        <v>80161501</v>
      </c>
      <c r="H1765" s="69" t="s">
        <v>6901</v>
      </c>
      <c r="I1765" s="62" t="s">
        <v>154</v>
      </c>
      <c r="J1765" s="62" t="s">
        <v>154</v>
      </c>
      <c r="K1765" s="62">
        <v>11</v>
      </c>
      <c r="L1765" s="62" t="s">
        <v>223</v>
      </c>
      <c r="M1765" s="70" t="s">
        <v>224</v>
      </c>
      <c r="N1765" s="94">
        <v>25447653</v>
      </c>
      <c r="O1765" s="94">
        <v>25447653</v>
      </c>
      <c r="P1765" s="71" t="s">
        <v>225</v>
      </c>
      <c r="Q1765" s="71" t="s">
        <v>221</v>
      </c>
      <c r="R1765" s="72">
        <v>1</v>
      </c>
      <c r="S1765" s="75" t="s">
        <v>443</v>
      </c>
      <c r="T1765" s="88" t="s">
        <v>4</v>
      </c>
      <c r="U1765" s="75" t="s">
        <v>220</v>
      </c>
      <c r="V1765" s="72" t="str">
        <f t="shared" si="86"/>
        <v>INVERSION</v>
      </c>
      <c r="W1765" s="72"/>
      <c r="X1765" s="72"/>
      <c r="Y1765" s="72"/>
      <c r="Z1765" s="72"/>
      <c r="AA1765" s="72"/>
      <c r="AB1765" s="72"/>
      <c r="AC1765" s="72"/>
      <c r="AD1765" s="76"/>
    </row>
    <row r="1766" spans="1:30" ht="45" customHeight="1" x14ac:dyDescent="0.25">
      <c r="A1766" s="62">
        <v>1765</v>
      </c>
      <c r="B1766" s="68" t="s">
        <v>443</v>
      </c>
      <c r="C1766" s="64">
        <f t="shared" si="87"/>
        <v>3</v>
      </c>
      <c r="D1766" s="65">
        <v>45316</v>
      </c>
      <c r="E1766" s="66" t="s">
        <v>6947</v>
      </c>
      <c r="F1766" s="67" t="s">
        <v>5016</v>
      </c>
      <c r="G1766" s="68">
        <v>80161501</v>
      </c>
      <c r="H1766" s="69" t="s">
        <v>6902</v>
      </c>
      <c r="I1766" s="62" t="s">
        <v>154</v>
      </c>
      <c r="J1766" s="62" t="s">
        <v>154</v>
      </c>
      <c r="K1766" s="62">
        <v>11</v>
      </c>
      <c r="L1766" s="62" t="s">
        <v>223</v>
      </c>
      <c r="M1766" s="70" t="s">
        <v>224</v>
      </c>
      <c r="N1766" s="94">
        <v>82500000</v>
      </c>
      <c r="O1766" s="94">
        <v>82500000</v>
      </c>
      <c r="P1766" s="71" t="s">
        <v>225</v>
      </c>
      <c r="Q1766" s="71" t="s">
        <v>221</v>
      </c>
      <c r="R1766" s="72">
        <v>3</v>
      </c>
      <c r="S1766" s="75" t="s">
        <v>443</v>
      </c>
      <c r="T1766" s="88" t="s">
        <v>4</v>
      </c>
      <c r="U1766" s="75" t="s">
        <v>220</v>
      </c>
      <c r="V1766" s="72" t="str">
        <f t="shared" si="86"/>
        <v>INVERSION</v>
      </c>
      <c r="W1766" s="72"/>
      <c r="X1766" s="72"/>
      <c r="Y1766" s="72"/>
      <c r="Z1766" s="72"/>
      <c r="AA1766" s="72"/>
      <c r="AB1766" s="72"/>
      <c r="AC1766" s="72"/>
      <c r="AD1766" s="76"/>
    </row>
    <row r="1767" spans="1:30" ht="45" customHeight="1" x14ac:dyDescent="0.25">
      <c r="A1767" s="62">
        <v>1766</v>
      </c>
      <c r="B1767" s="68" t="s">
        <v>443</v>
      </c>
      <c r="C1767" s="64">
        <f t="shared" si="87"/>
        <v>3</v>
      </c>
      <c r="D1767" s="65">
        <v>45316</v>
      </c>
      <c r="E1767" s="66" t="s">
        <v>6947</v>
      </c>
      <c r="F1767" s="67" t="s">
        <v>5016</v>
      </c>
      <c r="G1767" s="68">
        <v>80161501</v>
      </c>
      <c r="H1767" s="69" t="s">
        <v>6903</v>
      </c>
      <c r="I1767" s="62" t="s">
        <v>154</v>
      </c>
      <c r="J1767" s="62" t="s">
        <v>154</v>
      </c>
      <c r="K1767" s="62">
        <v>11</v>
      </c>
      <c r="L1767" s="62" t="s">
        <v>223</v>
      </c>
      <c r="M1767" s="70" t="s">
        <v>224</v>
      </c>
      <c r="N1767" s="94">
        <v>132000000</v>
      </c>
      <c r="O1767" s="94">
        <v>132000000</v>
      </c>
      <c r="P1767" s="71" t="s">
        <v>225</v>
      </c>
      <c r="Q1767" s="71" t="s">
        <v>221</v>
      </c>
      <c r="R1767" s="72">
        <v>3</v>
      </c>
      <c r="S1767" s="75" t="s">
        <v>443</v>
      </c>
      <c r="T1767" s="88" t="s">
        <v>4</v>
      </c>
      <c r="U1767" s="75" t="s">
        <v>220</v>
      </c>
      <c r="V1767" s="72" t="str">
        <f t="shared" si="86"/>
        <v>INVERSION</v>
      </c>
      <c r="W1767" s="72"/>
      <c r="X1767" s="72"/>
      <c r="Y1767" s="72"/>
      <c r="Z1767" s="72"/>
      <c r="AA1767" s="72"/>
      <c r="AB1767" s="72"/>
      <c r="AC1767" s="72"/>
      <c r="AD1767" s="76"/>
    </row>
    <row r="1768" spans="1:30" ht="45" customHeight="1" x14ac:dyDescent="0.25">
      <c r="A1768" s="62">
        <v>1767</v>
      </c>
      <c r="B1768" s="68" t="s">
        <v>443</v>
      </c>
      <c r="C1768" s="64">
        <f t="shared" si="87"/>
        <v>1</v>
      </c>
      <c r="D1768" s="65">
        <v>45316</v>
      </c>
      <c r="E1768" s="66" t="s">
        <v>6947</v>
      </c>
      <c r="F1768" s="67" t="s">
        <v>5016</v>
      </c>
      <c r="G1768" s="68">
        <v>80161501</v>
      </c>
      <c r="H1768" s="69" t="s">
        <v>6904</v>
      </c>
      <c r="I1768" s="62" t="s">
        <v>154</v>
      </c>
      <c r="J1768" s="62" t="s">
        <v>154</v>
      </c>
      <c r="K1768" s="62">
        <v>11</v>
      </c>
      <c r="L1768" s="62" t="s">
        <v>223</v>
      </c>
      <c r="M1768" s="70" t="s">
        <v>224</v>
      </c>
      <c r="N1768" s="94">
        <v>73500000</v>
      </c>
      <c r="O1768" s="94">
        <v>73500000</v>
      </c>
      <c r="P1768" s="71" t="s">
        <v>225</v>
      </c>
      <c r="Q1768" s="71" t="s">
        <v>221</v>
      </c>
      <c r="R1768" s="72">
        <v>1</v>
      </c>
      <c r="S1768" s="75" t="s">
        <v>443</v>
      </c>
      <c r="T1768" s="88" t="s">
        <v>4</v>
      </c>
      <c r="U1768" s="75" t="s">
        <v>220</v>
      </c>
      <c r="V1768" s="72" t="str">
        <f t="shared" si="86"/>
        <v>INVERSION</v>
      </c>
      <c r="W1768" s="72"/>
      <c r="X1768" s="72"/>
      <c r="Y1768" s="72"/>
      <c r="Z1768" s="72"/>
      <c r="AA1768" s="72"/>
      <c r="AB1768" s="72"/>
      <c r="AC1768" s="72"/>
      <c r="AD1768" s="76"/>
    </row>
    <row r="1769" spans="1:30" ht="45" customHeight="1" x14ac:dyDescent="0.25">
      <c r="A1769" s="62">
        <v>1768</v>
      </c>
      <c r="B1769" s="68" t="s">
        <v>443</v>
      </c>
      <c r="C1769" s="64">
        <f t="shared" si="87"/>
        <v>1</v>
      </c>
      <c r="D1769" s="65">
        <v>45316</v>
      </c>
      <c r="E1769" s="66" t="s">
        <v>6947</v>
      </c>
      <c r="F1769" s="67" t="s">
        <v>5016</v>
      </c>
      <c r="G1769" s="68">
        <v>80161501</v>
      </c>
      <c r="H1769" s="69" t="s">
        <v>6905</v>
      </c>
      <c r="I1769" s="62" t="s">
        <v>154</v>
      </c>
      <c r="J1769" s="62" t="s">
        <v>154</v>
      </c>
      <c r="K1769" s="62">
        <v>8</v>
      </c>
      <c r="L1769" s="62" t="s">
        <v>223</v>
      </c>
      <c r="M1769" s="70" t="s">
        <v>224</v>
      </c>
      <c r="N1769" s="94">
        <v>32811664</v>
      </c>
      <c r="O1769" s="94">
        <v>32811664</v>
      </c>
      <c r="P1769" s="71" t="s">
        <v>225</v>
      </c>
      <c r="Q1769" s="71" t="s">
        <v>221</v>
      </c>
      <c r="R1769" s="72">
        <v>1</v>
      </c>
      <c r="S1769" s="75" t="s">
        <v>443</v>
      </c>
      <c r="T1769" s="88" t="s">
        <v>4</v>
      </c>
      <c r="U1769" s="75" t="s">
        <v>220</v>
      </c>
      <c r="V1769" s="72" t="str">
        <f t="shared" si="86"/>
        <v>INVERSION</v>
      </c>
      <c r="W1769" s="72"/>
      <c r="X1769" s="72"/>
      <c r="Y1769" s="72"/>
      <c r="Z1769" s="72"/>
      <c r="AA1769" s="72"/>
      <c r="AB1769" s="72"/>
      <c r="AC1769" s="72"/>
      <c r="AD1769" s="76"/>
    </row>
    <row r="1770" spans="1:30" ht="45" customHeight="1" x14ac:dyDescent="0.25">
      <c r="A1770" s="62">
        <v>1769</v>
      </c>
      <c r="B1770" s="68" t="s">
        <v>443</v>
      </c>
      <c r="C1770" s="64">
        <f t="shared" si="87"/>
        <v>1</v>
      </c>
      <c r="D1770" s="65">
        <v>45316</v>
      </c>
      <c r="E1770" s="66" t="s">
        <v>6947</v>
      </c>
      <c r="F1770" s="67" t="s">
        <v>5016</v>
      </c>
      <c r="G1770" s="68">
        <v>80161501</v>
      </c>
      <c r="H1770" s="69" t="s">
        <v>6906</v>
      </c>
      <c r="I1770" s="62" t="s">
        <v>154</v>
      </c>
      <c r="J1770" s="62" t="s">
        <v>154</v>
      </c>
      <c r="K1770" s="62">
        <v>11</v>
      </c>
      <c r="L1770" s="62" t="s">
        <v>223</v>
      </c>
      <c r="M1770" s="70" t="s">
        <v>224</v>
      </c>
      <c r="N1770" s="94">
        <v>25447653</v>
      </c>
      <c r="O1770" s="94">
        <v>25447653</v>
      </c>
      <c r="P1770" s="71" t="s">
        <v>225</v>
      </c>
      <c r="Q1770" s="71" t="s">
        <v>221</v>
      </c>
      <c r="R1770" s="72">
        <v>1</v>
      </c>
      <c r="S1770" s="75" t="s">
        <v>443</v>
      </c>
      <c r="T1770" s="88" t="s">
        <v>4</v>
      </c>
      <c r="U1770" s="75" t="s">
        <v>220</v>
      </c>
      <c r="V1770" s="72" t="str">
        <f t="shared" si="86"/>
        <v>INVERSION</v>
      </c>
      <c r="W1770" s="72"/>
      <c r="X1770" s="72"/>
      <c r="Y1770" s="72"/>
      <c r="Z1770" s="72"/>
      <c r="AA1770" s="72"/>
      <c r="AB1770" s="72"/>
      <c r="AC1770" s="72"/>
      <c r="AD1770" s="76"/>
    </row>
    <row r="1771" spans="1:30" ht="45" customHeight="1" x14ac:dyDescent="0.25">
      <c r="A1771" s="62">
        <v>1770</v>
      </c>
      <c r="B1771" s="68" t="s">
        <v>443</v>
      </c>
      <c r="C1771" s="64">
        <f t="shared" si="87"/>
        <v>1</v>
      </c>
      <c r="D1771" s="65">
        <v>45316</v>
      </c>
      <c r="E1771" s="66" t="s">
        <v>6947</v>
      </c>
      <c r="F1771" s="67" t="s">
        <v>5016</v>
      </c>
      <c r="G1771" s="68">
        <v>80161501</v>
      </c>
      <c r="H1771" s="69" t="s">
        <v>6907</v>
      </c>
      <c r="I1771" s="62" t="s">
        <v>154</v>
      </c>
      <c r="J1771" s="62" t="s">
        <v>154</v>
      </c>
      <c r="K1771" s="62">
        <v>11</v>
      </c>
      <c r="L1771" s="62" t="s">
        <v>223</v>
      </c>
      <c r="M1771" s="70" t="s">
        <v>224</v>
      </c>
      <c r="N1771" s="94">
        <v>73500000</v>
      </c>
      <c r="O1771" s="94">
        <v>73500000</v>
      </c>
      <c r="P1771" s="71" t="s">
        <v>225</v>
      </c>
      <c r="Q1771" s="71" t="s">
        <v>221</v>
      </c>
      <c r="R1771" s="72">
        <v>1</v>
      </c>
      <c r="S1771" s="75" t="s">
        <v>443</v>
      </c>
      <c r="T1771" s="88" t="s">
        <v>4</v>
      </c>
      <c r="U1771" s="75" t="s">
        <v>220</v>
      </c>
      <c r="V1771" s="72" t="str">
        <f t="shared" si="86"/>
        <v>INVERSION</v>
      </c>
      <c r="W1771" s="72"/>
      <c r="X1771" s="72"/>
      <c r="Y1771" s="72"/>
      <c r="Z1771" s="72"/>
      <c r="AA1771" s="72"/>
      <c r="AB1771" s="72"/>
      <c r="AC1771" s="72"/>
      <c r="AD1771" s="76"/>
    </row>
    <row r="1772" spans="1:30" ht="45" customHeight="1" x14ac:dyDescent="0.25">
      <c r="A1772" s="62">
        <v>1771</v>
      </c>
      <c r="B1772" s="68" t="s">
        <v>443</v>
      </c>
      <c r="C1772" s="64">
        <f t="shared" si="87"/>
        <v>1</v>
      </c>
      <c r="D1772" s="65">
        <v>45316</v>
      </c>
      <c r="E1772" s="66" t="s">
        <v>6947</v>
      </c>
      <c r="F1772" s="67" t="s">
        <v>5016</v>
      </c>
      <c r="G1772" s="68">
        <v>80161501</v>
      </c>
      <c r="H1772" s="69" t="s">
        <v>6908</v>
      </c>
      <c r="I1772" s="62" t="s">
        <v>154</v>
      </c>
      <c r="J1772" s="62" t="s">
        <v>154</v>
      </c>
      <c r="K1772" s="62">
        <v>11</v>
      </c>
      <c r="L1772" s="62" t="s">
        <v>223</v>
      </c>
      <c r="M1772" s="70" t="s">
        <v>224</v>
      </c>
      <c r="N1772" s="94">
        <v>51913873</v>
      </c>
      <c r="O1772" s="94">
        <v>51913873</v>
      </c>
      <c r="P1772" s="71" t="s">
        <v>225</v>
      </c>
      <c r="Q1772" s="71" t="s">
        <v>221</v>
      </c>
      <c r="R1772" s="72">
        <v>1</v>
      </c>
      <c r="S1772" s="75" t="s">
        <v>443</v>
      </c>
      <c r="T1772" s="88" t="s">
        <v>4</v>
      </c>
      <c r="U1772" s="75" t="s">
        <v>1978</v>
      </c>
      <c r="V1772" s="72" t="str">
        <f t="shared" si="86"/>
        <v>INVERSION</v>
      </c>
      <c r="W1772" s="72"/>
      <c r="X1772" s="72"/>
      <c r="Y1772" s="72"/>
      <c r="Z1772" s="72"/>
      <c r="AA1772" s="72"/>
      <c r="AB1772" s="72"/>
      <c r="AC1772" s="72"/>
      <c r="AD1772" s="76"/>
    </row>
    <row r="1773" spans="1:30" ht="45" customHeight="1" x14ac:dyDescent="0.25">
      <c r="A1773" s="62">
        <v>1772</v>
      </c>
      <c r="B1773" s="68" t="s">
        <v>446</v>
      </c>
      <c r="C1773" s="64">
        <f t="shared" si="87"/>
        <v>1</v>
      </c>
      <c r="D1773" s="65">
        <v>45316</v>
      </c>
      <c r="E1773" s="66" t="s">
        <v>6947</v>
      </c>
      <c r="F1773" s="67" t="s">
        <v>5016</v>
      </c>
      <c r="G1773" s="68">
        <v>80161501</v>
      </c>
      <c r="H1773" s="69" t="s">
        <v>6909</v>
      </c>
      <c r="I1773" s="62" t="s">
        <v>155</v>
      </c>
      <c r="J1773" s="62" t="s">
        <v>155</v>
      </c>
      <c r="K1773" s="62">
        <v>10</v>
      </c>
      <c r="L1773" s="62" t="s">
        <v>223</v>
      </c>
      <c r="M1773" s="70" t="s">
        <v>224</v>
      </c>
      <c r="N1773" s="94">
        <v>65000000</v>
      </c>
      <c r="O1773" s="94">
        <v>65000000</v>
      </c>
      <c r="P1773" s="71" t="s">
        <v>225</v>
      </c>
      <c r="Q1773" s="71" t="s">
        <v>221</v>
      </c>
      <c r="R1773" s="72">
        <v>1</v>
      </c>
      <c r="S1773" s="75" t="s">
        <v>446</v>
      </c>
      <c r="T1773" s="88" t="s">
        <v>4</v>
      </c>
      <c r="U1773" s="75" t="s">
        <v>220</v>
      </c>
      <c r="V1773" s="72" t="str">
        <f t="shared" si="86"/>
        <v>INVERSION</v>
      </c>
      <c r="W1773" s="72"/>
      <c r="X1773" s="72"/>
      <c r="Y1773" s="72"/>
      <c r="Z1773" s="72"/>
      <c r="AA1773" s="72"/>
      <c r="AB1773" s="72"/>
      <c r="AC1773" s="72"/>
      <c r="AD1773" s="76"/>
    </row>
    <row r="1774" spans="1:30" ht="45" customHeight="1" x14ac:dyDescent="0.25">
      <c r="A1774" s="62">
        <v>1773</v>
      </c>
      <c r="B1774" s="68" t="s">
        <v>446</v>
      </c>
      <c r="C1774" s="64">
        <f t="shared" si="87"/>
        <v>1</v>
      </c>
      <c r="D1774" s="65">
        <v>45316</v>
      </c>
      <c r="E1774" s="66" t="s">
        <v>6947</v>
      </c>
      <c r="F1774" s="67" t="s">
        <v>5016</v>
      </c>
      <c r="G1774" s="68">
        <v>80161501</v>
      </c>
      <c r="H1774" s="69" t="s">
        <v>6910</v>
      </c>
      <c r="I1774" s="62" t="s">
        <v>154</v>
      </c>
      <c r="J1774" s="62" t="s">
        <v>154</v>
      </c>
      <c r="K1774" s="62">
        <v>11</v>
      </c>
      <c r="L1774" s="62" t="s">
        <v>223</v>
      </c>
      <c r="M1774" s="70" t="s">
        <v>224</v>
      </c>
      <c r="N1774" s="94">
        <v>35860000</v>
      </c>
      <c r="O1774" s="94">
        <v>35860000</v>
      </c>
      <c r="P1774" s="71" t="s">
        <v>225</v>
      </c>
      <c r="Q1774" s="71" t="s">
        <v>221</v>
      </c>
      <c r="R1774" s="72">
        <v>1</v>
      </c>
      <c r="S1774" s="75" t="s">
        <v>446</v>
      </c>
      <c r="T1774" s="88" t="s">
        <v>4</v>
      </c>
      <c r="U1774" s="75" t="s">
        <v>220</v>
      </c>
      <c r="V1774" s="72" t="str">
        <f t="shared" si="86"/>
        <v>INVERSION</v>
      </c>
      <c r="W1774" s="72"/>
      <c r="X1774" s="72"/>
      <c r="Y1774" s="72"/>
      <c r="Z1774" s="72"/>
      <c r="AA1774" s="72"/>
      <c r="AB1774" s="72"/>
      <c r="AC1774" s="72"/>
      <c r="AD1774" s="76"/>
    </row>
    <row r="1775" spans="1:30" ht="45" customHeight="1" x14ac:dyDescent="0.25">
      <c r="A1775" s="62">
        <v>1774</v>
      </c>
      <c r="B1775" s="68" t="s">
        <v>446</v>
      </c>
      <c r="C1775" s="64">
        <f t="shared" si="87"/>
        <v>1</v>
      </c>
      <c r="D1775" s="65">
        <v>45316</v>
      </c>
      <c r="E1775" s="66" t="s">
        <v>6947</v>
      </c>
      <c r="F1775" s="67" t="s">
        <v>5016</v>
      </c>
      <c r="G1775" s="68">
        <v>80161501</v>
      </c>
      <c r="H1775" s="69" t="s">
        <v>6911</v>
      </c>
      <c r="I1775" s="62" t="s">
        <v>155</v>
      </c>
      <c r="J1775" s="62" t="s">
        <v>155</v>
      </c>
      <c r="K1775" s="62">
        <v>10</v>
      </c>
      <c r="L1775" s="62" t="s">
        <v>223</v>
      </c>
      <c r="M1775" s="70" t="s">
        <v>224</v>
      </c>
      <c r="N1775" s="94">
        <v>70000000</v>
      </c>
      <c r="O1775" s="94">
        <v>70000000</v>
      </c>
      <c r="P1775" s="71" t="s">
        <v>225</v>
      </c>
      <c r="Q1775" s="71" t="s">
        <v>221</v>
      </c>
      <c r="R1775" s="72">
        <v>1</v>
      </c>
      <c r="S1775" s="75" t="s">
        <v>446</v>
      </c>
      <c r="T1775" s="88" t="s">
        <v>4</v>
      </c>
      <c r="U1775" s="75" t="s">
        <v>220</v>
      </c>
      <c r="V1775" s="72" t="str">
        <f t="shared" si="86"/>
        <v>INVERSION</v>
      </c>
      <c r="W1775" s="72"/>
      <c r="X1775" s="72"/>
      <c r="Y1775" s="72"/>
      <c r="Z1775" s="72"/>
      <c r="AA1775" s="72"/>
      <c r="AB1775" s="72"/>
      <c r="AC1775" s="72"/>
      <c r="AD1775" s="76"/>
    </row>
    <row r="1776" spans="1:30" ht="45" customHeight="1" x14ac:dyDescent="0.25">
      <c r="A1776" s="62">
        <v>1775</v>
      </c>
      <c r="B1776" s="68" t="s">
        <v>446</v>
      </c>
      <c r="C1776" s="64">
        <f t="shared" si="87"/>
        <v>1</v>
      </c>
      <c r="D1776" s="65">
        <v>45316</v>
      </c>
      <c r="E1776" s="66" t="s">
        <v>6947</v>
      </c>
      <c r="F1776" s="67" t="s">
        <v>5016</v>
      </c>
      <c r="G1776" s="68">
        <v>80161501</v>
      </c>
      <c r="H1776" s="69" t="s">
        <v>6912</v>
      </c>
      <c r="I1776" s="62" t="s">
        <v>154</v>
      </c>
      <c r="J1776" s="62" t="s">
        <v>154</v>
      </c>
      <c r="K1776" s="62">
        <v>10</v>
      </c>
      <c r="L1776" s="62" t="s">
        <v>223</v>
      </c>
      <c r="M1776" s="70" t="s">
        <v>224</v>
      </c>
      <c r="N1776" s="94">
        <v>66500000</v>
      </c>
      <c r="O1776" s="94">
        <v>66500000</v>
      </c>
      <c r="P1776" s="71" t="s">
        <v>225</v>
      </c>
      <c r="Q1776" s="71" t="s">
        <v>221</v>
      </c>
      <c r="R1776" s="72">
        <v>1</v>
      </c>
      <c r="S1776" s="75" t="s">
        <v>446</v>
      </c>
      <c r="T1776" s="88" t="s">
        <v>4</v>
      </c>
      <c r="U1776" s="75" t="s">
        <v>220</v>
      </c>
      <c r="V1776" s="72" t="str">
        <f t="shared" si="86"/>
        <v>INVERSION</v>
      </c>
      <c r="W1776" s="72"/>
      <c r="X1776" s="72"/>
      <c r="Y1776" s="72"/>
      <c r="Z1776" s="72"/>
      <c r="AA1776" s="72"/>
      <c r="AB1776" s="72"/>
      <c r="AC1776" s="72"/>
      <c r="AD1776" s="76"/>
    </row>
    <row r="1777" spans="1:30" ht="45" customHeight="1" x14ac:dyDescent="0.25">
      <c r="A1777" s="62">
        <v>1776</v>
      </c>
      <c r="B1777" s="68" t="s">
        <v>446</v>
      </c>
      <c r="C1777" s="64">
        <f t="shared" si="87"/>
        <v>1</v>
      </c>
      <c r="D1777" s="65">
        <v>45316</v>
      </c>
      <c r="E1777" s="66" t="s">
        <v>6947</v>
      </c>
      <c r="F1777" s="67" t="s">
        <v>5016</v>
      </c>
      <c r="G1777" s="68">
        <v>80161501</v>
      </c>
      <c r="H1777" s="69" t="s">
        <v>6913</v>
      </c>
      <c r="I1777" s="62" t="s">
        <v>154</v>
      </c>
      <c r="J1777" s="62" t="s">
        <v>154</v>
      </c>
      <c r="K1777" s="62">
        <v>11</v>
      </c>
      <c r="L1777" s="62" t="s">
        <v>223</v>
      </c>
      <c r="M1777" s="70" t="s">
        <v>224</v>
      </c>
      <c r="N1777" s="94">
        <v>42064440</v>
      </c>
      <c r="O1777" s="94">
        <v>42064440</v>
      </c>
      <c r="P1777" s="71" t="s">
        <v>225</v>
      </c>
      <c r="Q1777" s="71" t="s">
        <v>221</v>
      </c>
      <c r="R1777" s="72">
        <v>1</v>
      </c>
      <c r="S1777" s="75" t="s">
        <v>446</v>
      </c>
      <c r="T1777" s="88" t="s">
        <v>4</v>
      </c>
      <c r="U1777" s="75" t="s">
        <v>220</v>
      </c>
      <c r="V1777" s="72" t="str">
        <f t="shared" si="86"/>
        <v>INVERSION</v>
      </c>
      <c r="W1777" s="72"/>
      <c r="X1777" s="72"/>
      <c r="Y1777" s="72"/>
      <c r="Z1777" s="72"/>
      <c r="AA1777" s="72"/>
      <c r="AB1777" s="72"/>
      <c r="AC1777" s="72"/>
      <c r="AD1777" s="76"/>
    </row>
    <row r="1778" spans="1:30" ht="45" customHeight="1" x14ac:dyDescent="0.25">
      <c r="A1778" s="62">
        <v>1777</v>
      </c>
      <c r="B1778" s="68" t="s">
        <v>446</v>
      </c>
      <c r="C1778" s="64">
        <f t="shared" si="87"/>
        <v>2</v>
      </c>
      <c r="D1778" s="65">
        <v>45316</v>
      </c>
      <c r="E1778" s="66" t="s">
        <v>6947</v>
      </c>
      <c r="F1778" s="67" t="s">
        <v>5016</v>
      </c>
      <c r="G1778" s="68">
        <v>80161501</v>
      </c>
      <c r="H1778" s="69" t="s">
        <v>6914</v>
      </c>
      <c r="I1778" s="62" t="s">
        <v>154</v>
      </c>
      <c r="J1778" s="62" t="s">
        <v>154</v>
      </c>
      <c r="K1778" s="62">
        <v>11</v>
      </c>
      <c r="L1778" s="62" t="s">
        <v>223</v>
      </c>
      <c r="M1778" s="70" t="s">
        <v>224</v>
      </c>
      <c r="N1778" s="94">
        <v>99000000</v>
      </c>
      <c r="O1778" s="94">
        <v>99000000</v>
      </c>
      <c r="P1778" s="71" t="s">
        <v>225</v>
      </c>
      <c r="Q1778" s="71" t="s">
        <v>221</v>
      </c>
      <c r="R1778" s="72">
        <v>2</v>
      </c>
      <c r="S1778" s="75" t="s">
        <v>446</v>
      </c>
      <c r="T1778" s="88" t="s">
        <v>4</v>
      </c>
      <c r="U1778" s="75" t="s">
        <v>220</v>
      </c>
      <c r="V1778" s="72" t="str">
        <f t="shared" si="86"/>
        <v>INVERSION</v>
      </c>
      <c r="W1778" s="72"/>
      <c r="X1778" s="72"/>
      <c r="Y1778" s="72"/>
      <c r="Z1778" s="72"/>
      <c r="AA1778" s="72"/>
      <c r="AB1778" s="72"/>
      <c r="AC1778" s="72"/>
      <c r="AD1778" s="76"/>
    </row>
    <row r="1779" spans="1:30" ht="45" customHeight="1" x14ac:dyDescent="0.25">
      <c r="A1779" s="62">
        <v>1778</v>
      </c>
      <c r="B1779" s="68" t="s">
        <v>446</v>
      </c>
      <c r="C1779" s="64">
        <f t="shared" si="87"/>
        <v>12</v>
      </c>
      <c r="D1779" s="65">
        <v>45316</v>
      </c>
      <c r="E1779" s="66" t="s">
        <v>6947</v>
      </c>
      <c r="F1779" s="67" t="s">
        <v>5016</v>
      </c>
      <c r="G1779" s="68">
        <v>80161501</v>
      </c>
      <c r="H1779" s="69" t="s">
        <v>6915</v>
      </c>
      <c r="I1779" s="62" t="s">
        <v>154</v>
      </c>
      <c r="J1779" s="62" t="s">
        <v>154</v>
      </c>
      <c r="K1779" s="62">
        <v>11</v>
      </c>
      <c r="L1779" s="62" t="s">
        <v>223</v>
      </c>
      <c r="M1779" s="70" t="s">
        <v>224</v>
      </c>
      <c r="N1779" s="94">
        <v>462000000</v>
      </c>
      <c r="O1779" s="94">
        <v>462000000</v>
      </c>
      <c r="P1779" s="71" t="s">
        <v>225</v>
      </c>
      <c r="Q1779" s="71" t="s">
        <v>221</v>
      </c>
      <c r="R1779" s="72">
        <v>12</v>
      </c>
      <c r="S1779" s="75" t="s">
        <v>446</v>
      </c>
      <c r="T1779" s="88" t="s">
        <v>4</v>
      </c>
      <c r="U1779" s="75" t="s">
        <v>220</v>
      </c>
      <c r="V1779" s="72" t="str">
        <f t="shared" si="86"/>
        <v>INVERSION</v>
      </c>
      <c r="W1779" s="72"/>
      <c r="X1779" s="72"/>
      <c r="Y1779" s="72"/>
      <c r="Z1779" s="72"/>
      <c r="AA1779" s="72"/>
      <c r="AB1779" s="72"/>
      <c r="AC1779" s="72"/>
      <c r="AD1779" s="76"/>
    </row>
    <row r="1780" spans="1:30" ht="45" customHeight="1" x14ac:dyDescent="0.25">
      <c r="A1780" s="62">
        <v>1779</v>
      </c>
      <c r="B1780" s="68" t="s">
        <v>446</v>
      </c>
      <c r="C1780" s="64">
        <f t="shared" si="87"/>
        <v>4</v>
      </c>
      <c r="D1780" s="65">
        <v>45316</v>
      </c>
      <c r="E1780" s="66" t="s">
        <v>6947</v>
      </c>
      <c r="F1780" s="67" t="s">
        <v>5016</v>
      </c>
      <c r="G1780" s="68">
        <v>80161501</v>
      </c>
      <c r="H1780" s="69" t="s">
        <v>6916</v>
      </c>
      <c r="I1780" s="62" t="s">
        <v>154</v>
      </c>
      <c r="J1780" s="62" t="s">
        <v>154</v>
      </c>
      <c r="K1780" s="62">
        <v>11</v>
      </c>
      <c r="L1780" s="62" t="s">
        <v>223</v>
      </c>
      <c r="M1780" s="70" t="s">
        <v>224</v>
      </c>
      <c r="N1780" s="94">
        <v>143440000</v>
      </c>
      <c r="O1780" s="94">
        <v>143440000</v>
      </c>
      <c r="P1780" s="71" t="s">
        <v>225</v>
      </c>
      <c r="Q1780" s="71" t="s">
        <v>221</v>
      </c>
      <c r="R1780" s="72">
        <v>4</v>
      </c>
      <c r="S1780" s="75" t="s">
        <v>446</v>
      </c>
      <c r="T1780" s="88" t="s">
        <v>4</v>
      </c>
      <c r="U1780" s="75" t="s">
        <v>220</v>
      </c>
      <c r="V1780" s="72" t="str">
        <f t="shared" si="86"/>
        <v>INVERSION</v>
      </c>
      <c r="W1780" s="72"/>
      <c r="X1780" s="72"/>
      <c r="Y1780" s="72"/>
      <c r="Z1780" s="72"/>
      <c r="AA1780" s="72"/>
      <c r="AB1780" s="72"/>
      <c r="AC1780" s="72"/>
      <c r="AD1780" s="76"/>
    </row>
    <row r="1781" spans="1:30" ht="45" customHeight="1" x14ac:dyDescent="0.25">
      <c r="A1781" s="62">
        <v>1780</v>
      </c>
      <c r="B1781" s="68" t="s">
        <v>446</v>
      </c>
      <c r="C1781" s="64">
        <f t="shared" si="87"/>
        <v>2</v>
      </c>
      <c r="D1781" s="65">
        <v>45316</v>
      </c>
      <c r="E1781" s="66" t="s">
        <v>6947</v>
      </c>
      <c r="F1781" s="67" t="s">
        <v>5016</v>
      </c>
      <c r="G1781" s="68">
        <v>80161501</v>
      </c>
      <c r="H1781" s="69" t="s">
        <v>6917</v>
      </c>
      <c r="I1781" s="62" t="s">
        <v>154</v>
      </c>
      <c r="J1781" s="62" t="s">
        <v>154</v>
      </c>
      <c r="K1781" s="62">
        <v>11</v>
      </c>
      <c r="L1781" s="62" t="s">
        <v>223</v>
      </c>
      <c r="M1781" s="70" t="s">
        <v>224</v>
      </c>
      <c r="N1781" s="94">
        <v>50895306</v>
      </c>
      <c r="O1781" s="94">
        <v>50895306</v>
      </c>
      <c r="P1781" s="71" t="s">
        <v>225</v>
      </c>
      <c r="Q1781" s="71" t="s">
        <v>221</v>
      </c>
      <c r="R1781" s="72">
        <v>2</v>
      </c>
      <c r="S1781" s="75" t="s">
        <v>446</v>
      </c>
      <c r="T1781" s="88" t="s">
        <v>4</v>
      </c>
      <c r="U1781" s="75" t="s">
        <v>220</v>
      </c>
      <c r="V1781" s="72" t="str">
        <f t="shared" si="86"/>
        <v>INVERSION</v>
      </c>
      <c r="W1781" s="72"/>
      <c r="X1781" s="72"/>
      <c r="Y1781" s="72"/>
      <c r="Z1781" s="72"/>
      <c r="AA1781" s="72"/>
      <c r="AB1781" s="72"/>
      <c r="AC1781" s="72"/>
      <c r="AD1781" s="76"/>
    </row>
    <row r="1782" spans="1:30" ht="45" customHeight="1" x14ac:dyDescent="0.25">
      <c r="A1782" s="62">
        <v>1781</v>
      </c>
      <c r="B1782" s="68" t="s">
        <v>446</v>
      </c>
      <c r="C1782" s="64">
        <f t="shared" si="87"/>
        <v>6</v>
      </c>
      <c r="D1782" s="65">
        <v>45316</v>
      </c>
      <c r="E1782" s="66" t="s">
        <v>6947</v>
      </c>
      <c r="F1782" s="67" t="s">
        <v>5016</v>
      </c>
      <c r="G1782" s="68">
        <v>80161501</v>
      </c>
      <c r="H1782" s="69" t="s">
        <v>6918</v>
      </c>
      <c r="I1782" s="62" t="s">
        <v>154</v>
      </c>
      <c r="J1782" s="62" t="s">
        <v>154</v>
      </c>
      <c r="K1782" s="62">
        <v>11</v>
      </c>
      <c r="L1782" s="62" t="s">
        <v>223</v>
      </c>
      <c r="M1782" s="70" t="s">
        <v>224</v>
      </c>
      <c r="N1782" s="94">
        <v>152685918</v>
      </c>
      <c r="O1782" s="94">
        <v>152685918</v>
      </c>
      <c r="P1782" s="71" t="s">
        <v>225</v>
      </c>
      <c r="Q1782" s="71" t="s">
        <v>221</v>
      </c>
      <c r="R1782" s="72">
        <v>6</v>
      </c>
      <c r="S1782" s="75" t="s">
        <v>446</v>
      </c>
      <c r="T1782" s="88" t="s">
        <v>4</v>
      </c>
      <c r="U1782" s="75" t="s">
        <v>220</v>
      </c>
      <c r="V1782" s="72" t="str">
        <f t="shared" si="86"/>
        <v>INVERSION</v>
      </c>
      <c r="W1782" s="72"/>
      <c r="X1782" s="72"/>
      <c r="Y1782" s="72"/>
      <c r="Z1782" s="72"/>
      <c r="AA1782" s="72"/>
      <c r="AB1782" s="72"/>
      <c r="AC1782" s="72"/>
      <c r="AD1782" s="76"/>
    </row>
    <row r="1783" spans="1:30" ht="45" customHeight="1" x14ac:dyDescent="0.25">
      <c r="A1783" s="62">
        <v>1782</v>
      </c>
      <c r="B1783" s="68" t="s">
        <v>446</v>
      </c>
      <c r="C1783" s="64">
        <f t="shared" si="87"/>
        <v>1</v>
      </c>
      <c r="D1783" s="65">
        <v>45316</v>
      </c>
      <c r="E1783" s="66" t="s">
        <v>6947</v>
      </c>
      <c r="F1783" s="67" t="s">
        <v>5016</v>
      </c>
      <c r="G1783" s="68">
        <v>80161501</v>
      </c>
      <c r="H1783" s="69" t="s">
        <v>6919</v>
      </c>
      <c r="I1783" s="62" t="s">
        <v>154</v>
      </c>
      <c r="J1783" s="62" t="s">
        <v>154</v>
      </c>
      <c r="K1783" s="62">
        <v>8</v>
      </c>
      <c r="L1783" s="62" t="s">
        <v>223</v>
      </c>
      <c r="M1783" s="70" t="s">
        <v>224</v>
      </c>
      <c r="N1783" s="94">
        <v>37755544</v>
      </c>
      <c r="O1783" s="94">
        <v>37755544</v>
      </c>
      <c r="P1783" s="71" t="s">
        <v>225</v>
      </c>
      <c r="Q1783" s="71" t="s">
        <v>221</v>
      </c>
      <c r="R1783" s="72">
        <v>1</v>
      </c>
      <c r="S1783" s="75" t="s">
        <v>446</v>
      </c>
      <c r="T1783" s="88" t="s">
        <v>4</v>
      </c>
      <c r="U1783" s="75" t="s">
        <v>220</v>
      </c>
      <c r="V1783" s="72" t="str">
        <f t="shared" si="86"/>
        <v>INVERSION</v>
      </c>
      <c r="W1783" s="72"/>
      <c r="X1783" s="72"/>
      <c r="Y1783" s="72"/>
      <c r="Z1783" s="72"/>
      <c r="AA1783" s="72"/>
      <c r="AB1783" s="72"/>
      <c r="AC1783" s="72"/>
      <c r="AD1783" s="76"/>
    </row>
    <row r="1784" spans="1:30" ht="45" customHeight="1" x14ac:dyDescent="0.25">
      <c r="A1784" s="62">
        <v>1783</v>
      </c>
      <c r="B1784" s="68" t="s">
        <v>446</v>
      </c>
      <c r="C1784" s="64">
        <f t="shared" si="87"/>
        <v>1</v>
      </c>
      <c r="D1784" s="65">
        <v>45316</v>
      </c>
      <c r="E1784" s="66" t="s">
        <v>6947</v>
      </c>
      <c r="F1784" s="67" t="s">
        <v>5016</v>
      </c>
      <c r="G1784" s="68">
        <v>80161501</v>
      </c>
      <c r="H1784" s="69" t="s">
        <v>6920</v>
      </c>
      <c r="I1784" s="62" t="s">
        <v>154</v>
      </c>
      <c r="J1784" s="62" t="s">
        <v>154</v>
      </c>
      <c r="K1784" s="62">
        <v>8</v>
      </c>
      <c r="L1784" s="62" t="s">
        <v>223</v>
      </c>
      <c r="M1784" s="70" t="s">
        <v>224</v>
      </c>
      <c r="N1784" s="94">
        <v>32811664</v>
      </c>
      <c r="O1784" s="94">
        <v>32811664</v>
      </c>
      <c r="P1784" s="71" t="s">
        <v>225</v>
      </c>
      <c r="Q1784" s="71" t="s">
        <v>221</v>
      </c>
      <c r="R1784" s="72">
        <v>1</v>
      </c>
      <c r="S1784" s="75" t="s">
        <v>446</v>
      </c>
      <c r="T1784" s="88" t="s">
        <v>4</v>
      </c>
      <c r="U1784" s="75" t="s">
        <v>220</v>
      </c>
      <c r="V1784" s="72" t="str">
        <f t="shared" si="86"/>
        <v>INVERSION</v>
      </c>
      <c r="W1784" s="72"/>
      <c r="X1784" s="72"/>
      <c r="Y1784" s="72"/>
      <c r="Z1784" s="72"/>
      <c r="AA1784" s="72"/>
      <c r="AB1784" s="72"/>
      <c r="AC1784" s="72"/>
      <c r="AD1784" s="76"/>
    </row>
    <row r="1785" spans="1:30" ht="45" customHeight="1" x14ac:dyDescent="0.25">
      <c r="A1785" s="62">
        <v>1784</v>
      </c>
      <c r="B1785" s="68" t="s">
        <v>446</v>
      </c>
      <c r="C1785" s="64">
        <f t="shared" si="87"/>
        <v>2</v>
      </c>
      <c r="D1785" s="65">
        <v>45316</v>
      </c>
      <c r="E1785" s="66" t="s">
        <v>6947</v>
      </c>
      <c r="F1785" s="67" t="s">
        <v>5016</v>
      </c>
      <c r="G1785" s="68">
        <v>80161501</v>
      </c>
      <c r="H1785" s="69" t="s">
        <v>6921</v>
      </c>
      <c r="I1785" s="62" t="s">
        <v>154</v>
      </c>
      <c r="J1785" s="62" t="s">
        <v>154</v>
      </c>
      <c r="K1785" s="62">
        <v>8</v>
      </c>
      <c r="L1785" s="62" t="s">
        <v>223</v>
      </c>
      <c r="M1785" s="70" t="s">
        <v>224</v>
      </c>
      <c r="N1785" s="94">
        <v>64000000</v>
      </c>
      <c r="O1785" s="94">
        <v>64000000</v>
      </c>
      <c r="P1785" s="71" t="s">
        <v>225</v>
      </c>
      <c r="Q1785" s="71" t="s">
        <v>221</v>
      </c>
      <c r="R1785" s="72">
        <v>2</v>
      </c>
      <c r="S1785" s="75" t="s">
        <v>446</v>
      </c>
      <c r="T1785" s="88" t="s">
        <v>4</v>
      </c>
      <c r="U1785" s="75" t="s">
        <v>220</v>
      </c>
      <c r="V1785" s="72" t="str">
        <f t="shared" si="86"/>
        <v>INVERSION</v>
      </c>
      <c r="W1785" s="72"/>
      <c r="X1785" s="72"/>
      <c r="Y1785" s="72"/>
      <c r="Z1785" s="72"/>
      <c r="AA1785" s="72"/>
      <c r="AB1785" s="72"/>
      <c r="AC1785" s="72"/>
      <c r="AD1785" s="76"/>
    </row>
    <row r="1786" spans="1:30" ht="45" customHeight="1" x14ac:dyDescent="0.25">
      <c r="A1786" s="62">
        <v>1785</v>
      </c>
      <c r="B1786" s="68" t="s">
        <v>446</v>
      </c>
      <c r="C1786" s="64">
        <f t="shared" si="87"/>
        <v>1</v>
      </c>
      <c r="D1786" s="65">
        <v>45316</v>
      </c>
      <c r="E1786" s="66" t="s">
        <v>6947</v>
      </c>
      <c r="F1786" s="67" t="s">
        <v>5016</v>
      </c>
      <c r="G1786" s="68">
        <v>80161501</v>
      </c>
      <c r="H1786" s="69" t="s">
        <v>6922</v>
      </c>
      <c r="I1786" s="62" t="s">
        <v>154</v>
      </c>
      <c r="J1786" s="62" t="s">
        <v>154</v>
      </c>
      <c r="K1786" s="62">
        <v>8</v>
      </c>
      <c r="L1786" s="62" t="s">
        <v>223</v>
      </c>
      <c r="M1786" s="70" t="s">
        <v>224</v>
      </c>
      <c r="N1786" s="94">
        <v>18508320</v>
      </c>
      <c r="O1786" s="94">
        <v>18508320</v>
      </c>
      <c r="P1786" s="71" t="s">
        <v>225</v>
      </c>
      <c r="Q1786" s="71" t="s">
        <v>221</v>
      </c>
      <c r="R1786" s="72">
        <v>1</v>
      </c>
      <c r="S1786" s="75" t="s">
        <v>446</v>
      </c>
      <c r="T1786" s="88" t="s">
        <v>4</v>
      </c>
      <c r="U1786" s="75" t="s">
        <v>220</v>
      </c>
      <c r="V1786" s="72" t="str">
        <f t="shared" si="86"/>
        <v>INVERSION</v>
      </c>
      <c r="W1786" s="72"/>
      <c r="X1786" s="72"/>
      <c r="Y1786" s="72"/>
      <c r="Z1786" s="72"/>
      <c r="AA1786" s="72"/>
      <c r="AB1786" s="72"/>
      <c r="AC1786" s="72"/>
      <c r="AD1786" s="76"/>
    </row>
    <row r="1787" spans="1:30" ht="45" customHeight="1" x14ac:dyDescent="0.25">
      <c r="A1787" s="62">
        <v>1786</v>
      </c>
      <c r="B1787" s="68" t="s">
        <v>446</v>
      </c>
      <c r="C1787" s="64">
        <f t="shared" si="87"/>
        <v>1</v>
      </c>
      <c r="D1787" s="65">
        <v>45316</v>
      </c>
      <c r="E1787" s="66" t="s">
        <v>6947</v>
      </c>
      <c r="F1787" s="67" t="s">
        <v>5016</v>
      </c>
      <c r="G1787" s="68">
        <v>80161501</v>
      </c>
      <c r="H1787" s="69" t="s">
        <v>6923</v>
      </c>
      <c r="I1787" s="62" t="s">
        <v>154</v>
      </c>
      <c r="J1787" s="62" t="s">
        <v>154</v>
      </c>
      <c r="K1787" s="62">
        <v>11</v>
      </c>
      <c r="L1787" s="62" t="s">
        <v>223</v>
      </c>
      <c r="M1787" s="70" t="s">
        <v>224</v>
      </c>
      <c r="N1787" s="94">
        <v>77995247</v>
      </c>
      <c r="O1787" s="94">
        <v>77995247</v>
      </c>
      <c r="P1787" s="71" t="s">
        <v>225</v>
      </c>
      <c r="Q1787" s="71" t="s">
        <v>221</v>
      </c>
      <c r="R1787" s="72">
        <v>1</v>
      </c>
      <c r="S1787" s="75" t="s">
        <v>446</v>
      </c>
      <c r="T1787" s="88" t="s">
        <v>4</v>
      </c>
      <c r="U1787" s="75" t="s">
        <v>1978</v>
      </c>
      <c r="V1787" s="72" t="str">
        <f t="shared" si="86"/>
        <v>INVERSION</v>
      </c>
      <c r="W1787" s="72"/>
      <c r="X1787" s="72"/>
      <c r="Y1787" s="72"/>
      <c r="Z1787" s="72"/>
      <c r="AA1787" s="72"/>
      <c r="AB1787" s="72"/>
      <c r="AC1787" s="72"/>
      <c r="AD1787" s="76"/>
    </row>
    <row r="1788" spans="1:30" ht="45" customHeight="1" x14ac:dyDescent="0.25">
      <c r="A1788" s="62">
        <v>1787</v>
      </c>
      <c r="B1788" s="68" t="s">
        <v>446</v>
      </c>
      <c r="C1788" s="64">
        <f t="shared" si="87"/>
        <v>1</v>
      </c>
      <c r="D1788" s="65">
        <v>45316</v>
      </c>
      <c r="E1788" s="66" t="s">
        <v>6947</v>
      </c>
      <c r="F1788" s="67" t="s">
        <v>5016</v>
      </c>
      <c r="G1788" s="68">
        <v>80161501</v>
      </c>
      <c r="H1788" s="69" t="s">
        <v>6924</v>
      </c>
      <c r="I1788" s="62" t="s">
        <v>154</v>
      </c>
      <c r="J1788" s="62" t="s">
        <v>154</v>
      </c>
      <c r="K1788" s="62">
        <v>11</v>
      </c>
      <c r="L1788" s="62" t="s">
        <v>223</v>
      </c>
      <c r="M1788" s="70" t="s">
        <v>224</v>
      </c>
      <c r="N1788" s="94">
        <v>51913873</v>
      </c>
      <c r="O1788" s="94">
        <v>51913873</v>
      </c>
      <c r="P1788" s="71" t="s">
        <v>225</v>
      </c>
      <c r="Q1788" s="71" t="s">
        <v>221</v>
      </c>
      <c r="R1788" s="72">
        <v>1</v>
      </c>
      <c r="S1788" s="75" t="s">
        <v>446</v>
      </c>
      <c r="T1788" s="88" t="s">
        <v>4</v>
      </c>
      <c r="U1788" s="75" t="s">
        <v>1978</v>
      </c>
      <c r="V1788" s="72" t="str">
        <f t="shared" si="86"/>
        <v>INVERSION</v>
      </c>
      <c r="W1788" s="72"/>
      <c r="X1788" s="72"/>
      <c r="Y1788" s="72"/>
      <c r="Z1788" s="72"/>
      <c r="AA1788" s="72"/>
      <c r="AB1788" s="72"/>
      <c r="AC1788" s="72"/>
      <c r="AD1788" s="76"/>
    </row>
    <row r="1789" spans="1:30" ht="45" customHeight="1" x14ac:dyDescent="0.25">
      <c r="A1789" s="62">
        <v>1788</v>
      </c>
      <c r="B1789" s="68" t="s">
        <v>449</v>
      </c>
      <c r="C1789" s="64">
        <f t="shared" si="87"/>
        <v>5</v>
      </c>
      <c r="D1789" s="65">
        <v>45316</v>
      </c>
      <c r="E1789" s="66" t="s">
        <v>6947</v>
      </c>
      <c r="F1789" s="67" t="s">
        <v>5016</v>
      </c>
      <c r="G1789" s="68">
        <v>80161501</v>
      </c>
      <c r="H1789" s="69" t="s">
        <v>6925</v>
      </c>
      <c r="I1789" s="62" t="s">
        <v>154</v>
      </c>
      <c r="J1789" s="62" t="s">
        <v>154</v>
      </c>
      <c r="K1789" s="62">
        <v>11</v>
      </c>
      <c r="L1789" s="62" t="s">
        <v>223</v>
      </c>
      <c r="M1789" s="70" t="s">
        <v>224</v>
      </c>
      <c r="N1789" s="94">
        <v>178500000</v>
      </c>
      <c r="O1789" s="94">
        <v>178500000</v>
      </c>
      <c r="P1789" s="71" t="s">
        <v>225</v>
      </c>
      <c r="Q1789" s="71" t="s">
        <v>221</v>
      </c>
      <c r="R1789" s="72">
        <v>5</v>
      </c>
      <c r="S1789" s="75" t="s">
        <v>449</v>
      </c>
      <c r="T1789" s="88" t="s">
        <v>4</v>
      </c>
      <c r="U1789" s="75" t="s">
        <v>220</v>
      </c>
      <c r="V1789" s="72" t="str">
        <f t="shared" si="86"/>
        <v>INVERSION</v>
      </c>
      <c r="W1789" s="72"/>
      <c r="X1789" s="72"/>
      <c r="Y1789" s="72"/>
      <c r="Z1789" s="72"/>
      <c r="AA1789" s="72"/>
      <c r="AB1789" s="72"/>
      <c r="AC1789" s="72"/>
      <c r="AD1789" s="76"/>
    </row>
    <row r="1790" spans="1:30" ht="45" customHeight="1" x14ac:dyDescent="0.25">
      <c r="A1790" s="62">
        <v>1789</v>
      </c>
      <c r="B1790" s="68" t="s">
        <v>449</v>
      </c>
      <c r="C1790" s="64">
        <f t="shared" si="87"/>
        <v>2</v>
      </c>
      <c r="D1790" s="65">
        <v>45316</v>
      </c>
      <c r="E1790" s="66" t="s">
        <v>6947</v>
      </c>
      <c r="F1790" s="67" t="s">
        <v>5016</v>
      </c>
      <c r="G1790" s="68">
        <v>80161501</v>
      </c>
      <c r="H1790" s="69" t="s">
        <v>6926</v>
      </c>
      <c r="I1790" s="62" t="s">
        <v>154</v>
      </c>
      <c r="J1790" s="62" t="s">
        <v>154</v>
      </c>
      <c r="K1790" s="62">
        <v>11</v>
      </c>
      <c r="L1790" s="62" t="s">
        <v>223</v>
      </c>
      <c r="M1790" s="70" t="s">
        <v>224</v>
      </c>
      <c r="N1790" s="94">
        <v>71400000</v>
      </c>
      <c r="O1790" s="94">
        <v>71400000</v>
      </c>
      <c r="P1790" s="71" t="s">
        <v>225</v>
      </c>
      <c r="Q1790" s="71" t="s">
        <v>221</v>
      </c>
      <c r="R1790" s="72">
        <v>2</v>
      </c>
      <c r="S1790" s="75" t="s">
        <v>449</v>
      </c>
      <c r="T1790" s="88" t="s">
        <v>4</v>
      </c>
      <c r="U1790" s="75" t="s">
        <v>220</v>
      </c>
      <c r="V1790" s="72" t="str">
        <f t="shared" si="86"/>
        <v>INVERSION</v>
      </c>
      <c r="W1790" s="72"/>
      <c r="X1790" s="72"/>
      <c r="Y1790" s="72"/>
      <c r="Z1790" s="72"/>
      <c r="AA1790" s="72"/>
      <c r="AB1790" s="72"/>
      <c r="AC1790" s="72"/>
      <c r="AD1790" s="76"/>
    </row>
    <row r="1791" spans="1:30" ht="45" customHeight="1" x14ac:dyDescent="0.25">
      <c r="A1791" s="62">
        <v>1790</v>
      </c>
      <c r="B1791" s="68" t="s">
        <v>449</v>
      </c>
      <c r="C1791" s="64">
        <f t="shared" si="87"/>
        <v>7</v>
      </c>
      <c r="D1791" s="65">
        <v>45316</v>
      </c>
      <c r="E1791" s="66" t="s">
        <v>6947</v>
      </c>
      <c r="F1791" s="67" t="s">
        <v>5016</v>
      </c>
      <c r="G1791" s="68">
        <v>80161501</v>
      </c>
      <c r="H1791" s="69" t="s">
        <v>6927</v>
      </c>
      <c r="I1791" s="62" t="s">
        <v>154</v>
      </c>
      <c r="J1791" s="62" t="s">
        <v>154</v>
      </c>
      <c r="K1791" s="62">
        <v>11</v>
      </c>
      <c r="L1791" s="62" t="s">
        <v>223</v>
      </c>
      <c r="M1791" s="70" t="s">
        <v>224</v>
      </c>
      <c r="N1791" s="94">
        <v>170036594</v>
      </c>
      <c r="O1791" s="94">
        <v>170036594</v>
      </c>
      <c r="P1791" s="71" t="s">
        <v>225</v>
      </c>
      <c r="Q1791" s="71" t="s">
        <v>221</v>
      </c>
      <c r="R1791" s="72">
        <v>7</v>
      </c>
      <c r="S1791" s="75" t="s">
        <v>449</v>
      </c>
      <c r="T1791" s="88" t="s">
        <v>4</v>
      </c>
      <c r="U1791" s="75" t="s">
        <v>220</v>
      </c>
      <c r="V1791" s="72" t="str">
        <f t="shared" si="86"/>
        <v>INVERSION</v>
      </c>
      <c r="W1791" s="72"/>
      <c r="X1791" s="72"/>
      <c r="Y1791" s="72"/>
      <c r="Z1791" s="72"/>
      <c r="AA1791" s="72"/>
      <c r="AB1791" s="72"/>
      <c r="AC1791" s="72"/>
      <c r="AD1791" s="76"/>
    </row>
    <row r="1792" spans="1:30" ht="45" customHeight="1" x14ac:dyDescent="0.25">
      <c r="A1792" s="62">
        <v>1791</v>
      </c>
      <c r="B1792" s="68" t="s">
        <v>449</v>
      </c>
      <c r="C1792" s="64">
        <f t="shared" si="87"/>
        <v>2</v>
      </c>
      <c r="D1792" s="65">
        <v>45316</v>
      </c>
      <c r="E1792" s="66" t="s">
        <v>6947</v>
      </c>
      <c r="F1792" s="67" t="s">
        <v>5016</v>
      </c>
      <c r="G1792" s="68">
        <v>80161501</v>
      </c>
      <c r="H1792" s="69" t="s">
        <v>6928</v>
      </c>
      <c r="I1792" s="62" t="s">
        <v>154</v>
      </c>
      <c r="J1792" s="62" t="s">
        <v>154</v>
      </c>
      <c r="K1792" s="62">
        <v>11</v>
      </c>
      <c r="L1792" s="62" t="s">
        <v>223</v>
      </c>
      <c r="M1792" s="70" t="s">
        <v>224</v>
      </c>
      <c r="N1792" s="94">
        <v>63836746</v>
      </c>
      <c r="O1792" s="94">
        <v>63836746</v>
      </c>
      <c r="P1792" s="71" t="s">
        <v>225</v>
      </c>
      <c r="Q1792" s="71" t="s">
        <v>221</v>
      </c>
      <c r="R1792" s="72">
        <v>2</v>
      </c>
      <c r="S1792" s="75" t="s">
        <v>449</v>
      </c>
      <c r="T1792" s="88" t="s">
        <v>4</v>
      </c>
      <c r="U1792" s="75" t="s">
        <v>220</v>
      </c>
      <c r="V1792" s="72" t="str">
        <f t="shared" si="86"/>
        <v>INVERSION</v>
      </c>
      <c r="W1792" s="72"/>
      <c r="X1792" s="72"/>
      <c r="Y1792" s="72"/>
      <c r="Z1792" s="72"/>
      <c r="AA1792" s="72"/>
      <c r="AB1792" s="72"/>
      <c r="AC1792" s="72"/>
      <c r="AD1792" s="76"/>
    </row>
    <row r="1793" spans="1:30" ht="45" customHeight="1" x14ac:dyDescent="0.25">
      <c r="A1793" s="62">
        <v>1792</v>
      </c>
      <c r="B1793" s="68" t="s">
        <v>449</v>
      </c>
      <c r="C1793" s="64">
        <f t="shared" si="87"/>
        <v>1</v>
      </c>
      <c r="D1793" s="65">
        <v>45316</v>
      </c>
      <c r="E1793" s="66" t="s">
        <v>6947</v>
      </c>
      <c r="F1793" s="67" t="s">
        <v>5016</v>
      </c>
      <c r="G1793" s="68">
        <v>80161501</v>
      </c>
      <c r="H1793" s="69" t="s">
        <v>6929</v>
      </c>
      <c r="I1793" s="62" t="s">
        <v>154</v>
      </c>
      <c r="J1793" s="62" t="s">
        <v>154</v>
      </c>
      <c r="K1793" s="62">
        <v>7</v>
      </c>
      <c r="L1793" s="62" t="s">
        <v>223</v>
      </c>
      <c r="M1793" s="70" t="s">
        <v>224</v>
      </c>
      <c r="N1793" s="94">
        <v>21278915</v>
      </c>
      <c r="O1793" s="94">
        <v>21278915</v>
      </c>
      <c r="P1793" s="71" t="s">
        <v>225</v>
      </c>
      <c r="Q1793" s="71" t="s">
        <v>221</v>
      </c>
      <c r="R1793" s="72">
        <v>1</v>
      </c>
      <c r="S1793" s="75" t="s">
        <v>449</v>
      </c>
      <c r="T1793" s="88" t="s">
        <v>4</v>
      </c>
      <c r="U1793" s="75" t="s">
        <v>220</v>
      </c>
      <c r="V1793" s="72" t="str">
        <f t="shared" si="86"/>
        <v>INVERSION</v>
      </c>
      <c r="W1793" s="72"/>
      <c r="X1793" s="72"/>
      <c r="Y1793" s="72"/>
      <c r="Z1793" s="72"/>
      <c r="AA1793" s="72"/>
      <c r="AB1793" s="72"/>
      <c r="AC1793" s="72"/>
      <c r="AD1793" s="76"/>
    </row>
    <row r="1794" spans="1:30" ht="45" customHeight="1" x14ac:dyDescent="0.25">
      <c r="A1794" s="62">
        <v>1793</v>
      </c>
      <c r="B1794" s="68" t="s">
        <v>449</v>
      </c>
      <c r="C1794" s="64">
        <f t="shared" si="87"/>
        <v>1</v>
      </c>
      <c r="D1794" s="65">
        <v>45316</v>
      </c>
      <c r="E1794" s="66" t="s">
        <v>6947</v>
      </c>
      <c r="F1794" s="67" t="s">
        <v>5016</v>
      </c>
      <c r="G1794" s="68">
        <v>80161501</v>
      </c>
      <c r="H1794" s="69" t="s">
        <v>6930</v>
      </c>
      <c r="I1794" s="62" t="s">
        <v>154</v>
      </c>
      <c r="J1794" s="62" t="s">
        <v>154</v>
      </c>
      <c r="K1794" s="62">
        <v>11</v>
      </c>
      <c r="L1794" s="62" t="s">
        <v>223</v>
      </c>
      <c r="M1794" s="70" t="s">
        <v>224</v>
      </c>
      <c r="N1794" s="94">
        <v>34230000</v>
      </c>
      <c r="O1794" s="94">
        <v>34230000</v>
      </c>
      <c r="P1794" s="71" t="s">
        <v>225</v>
      </c>
      <c r="Q1794" s="71" t="s">
        <v>221</v>
      </c>
      <c r="R1794" s="72">
        <v>1</v>
      </c>
      <c r="S1794" s="75" t="s">
        <v>449</v>
      </c>
      <c r="T1794" s="88" t="s">
        <v>4</v>
      </c>
      <c r="U1794" s="75" t="s">
        <v>220</v>
      </c>
      <c r="V1794" s="72" t="str">
        <f t="shared" si="86"/>
        <v>INVERSION</v>
      </c>
      <c r="W1794" s="72"/>
      <c r="X1794" s="72"/>
      <c r="Y1794" s="72"/>
      <c r="Z1794" s="72"/>
      <c r="AA1794" s="72"/>
      <c r="AB1794" s="72"/>
      <c r="AC1794" s="72"/>
      <c r="AD1794" s="76"/>
    </row>
    <row r="1795" spans="1:30" ht="45" customHeight="1" x14ac:dyDescent="0.25">
      <c r="A1795" s="62">
        <v>1794</v>
      </c>
      <c r="B1795" s="68" t="s">
        <v>449</v>
      </c>
      <c r="C1795" s="64">
        <f t="shared" si="87"/>
        <v>1</v>
      </c>
      <c r="D1795" s="65">
        <v>45316</v>
      </c>
      <c r="E1795" s="66" t="s">
        <v>6947</v>
      </c>
      <c r="F1795" s="67" t="s">
        <v>5016</v>
      </c>
      <c r="G1795" s="68">
        <v>80161501</v>
      </c>
      <c r="H1795" s="69" t="s">
        <v>6931</v>
      </c>
      <c r="I1795" s="62" t="s">
        <v>154</v>
      </c>
      <c r="J1795" s="62" t="s">
        <v>154</v>
      </c>
      <c r="K1795" s="62">
        <v>8</v>
      </c>
      <c r="L1795" s="62" t="s">
        <v>223</v>
      </c>
      <c r="M1795" s="70" t="s">
        <v>224</v>
      </c>
      <c r="N1795" s="94">
        <v>32000000</v>
      </c>
      <c r="O1795" s="94">
        <v>32000000</v>
      </c>
      <c r="P1795" s="71" t="s">
        <v>225</v>
      </c>
      <c r="Q1795" s="71" t="s">
        <v>221</v>
      </c>
      <c r="R1795" s="72">
        <v>1</v>
      </c>
      <c r="S1795" s="75" t="s">
        <v>449</v>
      </c>
      <c r="T1795" s="88" t="s">
        <v>4</v>
      </c>
      <c r="U1795" s="75" t="s">
        <v>220</v>
      </c>
      <c r="V1795" s="72" t="str">
        <f t="shared" si="86"/>
        <v>INVERSION</v>
      </c>
      <c r="W1795" s="72"/>
      <c r="X1795" s="72"/>
      <c r="Y1795" s="72"/>
      <c r="Z1795" s="72"/>
      <c r="AA1795" s="72"/>
      <c r="AB1795" s="72"/>
      <c r="AC1795" s="72"/>
      <c r="AD1795" s="76"/>
    </row>
    <row r="1796" spans="1:30" ht="45" customHeight="1" x14ac:dyDescent="0.25">
      <c r="A1796" s="62">
        <v>1795</v>
      </c>
      <c r="B1796" s="68" t="s">
        <v>449</v>
      </c>
      <c r="C1796" s="64">
        <f t="shared" si="87"/>
        <v>1</v>
      </c>
      <c r="D1796" s="65">
        <v>45316</v>
      </c>
      <c r="E1796" s="66" t="s">
        <v>6947</v>
      </c>
      <c r="F1796" s="67" t="s">
        <v>5016</v>
      </c>
      <c r="G1796" s="68">
        <v>80161501</v>
      </c>
      <c r="H1796" s="69" t="s">
        <v>6932</v>
      </c>
      <c r="I1796" s="62" t="s">
        <v>154</v>
      </c>
      <c r="J1796" s="62" t="s">
        <v>154</v>
      </c>
      <c r="K1796" s="62">
        <v>8</v>
      </c>
      <c r="L1796" s="62" t="s">
        <v>223</v>
      </c>
      <c r="M1796" s="70" t="s">
        <v>224</v>
      </c>
      <c r="N1796" s="94">
        <v>18508320</v>
      </c>
      <c r="O1796" s="94">
        <v>18508320</v>
      </c>
      <c r="P1796" s="71" t="s">
        <v>225</v>
      </c>
      <c r="Q1796" s="71" t="s">
        <v>221</v>
      </c>
      <c r="R1796" s="72">
        <v>1</v>
      </c>
      <c r="S1796" s="75" t="s">
        <v>449</v>
      </c>
      <c r="T1796" s="88" t="s">
        <v>4</v>
      </c>
      <c r="U1796" s="75" t="s">
        <v>220</v>
      </c>
      <c r="V1796" s="72" t="str">
        <f t="shared" si="86"/>
        <v>INVERSION</v>
      </c>
      <c r="W1796" s="72"/>
      <c r="X1796" s="72"/>
      <c r="Y1796" s="72"/>
      <c r="Z1796" s="72"/>
      <c r="AA1796" s="72"/>
      <c r="AB1796" s="72"/>
      <c r="AC1796" s="72"/>
      <c r="AD1796" s="76"/>
    </row>
    <row r="1797" spans="1:30" ht="45" customHeight="1" x14ac:dyDescent="0.25">
      <c r="A1797" s="62">
        <v>1796</v>
      </c>
      <c r="B1797" s="68" t="s">
        <v>449</v>
      </c>
      <c r="C1797" s="64">
        <f t="shared" si="87"/>
        <v>1</v>
      </c>
      <c r="D1797" s="65">
        <v>45316</v>
      </c>
      <c r="E1797" s="66" t="s">
        <v>6947</v>
      </c>
      <c r="F1797" s="67" t="s">
        <v>5016</v>
      </c>
      <c r="G1797" s="68">
        <v>80161501</v>
      </c>
      <c r="H1797" s="69" t="s">
        <v>6933</v>
      </c>
      <c r="I1797" s="62" t="s">
        <v>154</v>
      </c>
      <c r="J1797" s="62" t="s">
        <v>154</v>
      </c>
      <c r="K1797" s="62">
        <v>8</v>
      </c>
      <c r="L1797" s="62" t="s">
        <v>223</v>
      </c>
      <c r="M1797" s="70" t="s">
        <v>224</v>
      </c>
      <c r="N1797" s="94">
        <v>37755544</v>
      </c>
      <c r="O1797" s="94">
        <v>37755544</v>
      </c>
      <c r="P1797" s="71" t="s">
        <v>225</v>
      </c>
      <c r="Q1797" s="71" t="s">
        <v>221</v>
      </c>
      <c r="R1797" s="72">
        <v>1</v>
      </c>
      <c r="S1797" s="75" t="s">
        <v>449</v>
      </c>
      <c r="T1797" s="88" t="s">
        <v>4</v>
      </c>
      <c r="U1797" s="75" t="s">
        <v>220</v>
      </c>
      <c r="V1797" s="72" t="str">
        <f t="shared" si="86"/>
        <v>INVERSION</v>
      </c>
      <c r="W1797" s="72"/>
      <c r="X1797" s="72"/>
      <c r="Y1797" s="72"/>
      <c r="Z1797" s="72"/>
      <c r="AA1797" s="72"/>
      <c r="AB1797" s="72"/>
      <c r="AC1797" s="72"/>
      <c r="AD1797" s="76"/>
    </row>
    <row r="1798" spans="1:30" ht="45" customHeight="1" x14ac:dyDescent="0.25">
      <c r="A1798" s="62">
        <v>1797</v>
      </c>
      <c r="B1798" s="68" t="s">
        <v>449</v>
      </c>
      <c r="C1798" s="64">
        <f t="shared" si="87"/>
        <v>1</v>
      </c>
      <c r="D1798" s="65">
        <v>45316</v>
      </c>
      <c r="E1798" s="66" t="s">
        <v>6947</v>
      </c>
      <c r="F1798" s="67" t="s">
        <v>5016</v>
      </c>
      <c r="G1798" s="68">
        <v>80161501</v>
      </c>
      <c r="H1798" s="69" t="s">
        <v>6934</v>
      </c>
      <c r="I1798" s="62" t="s">
        <v>154</v>
      </c>
      <c r="J1798" s="62" t="s">
        <v>154</v>
      </c>
      <c r="K1798" s="62">
        <v>11</v>
      </c>
      <c r="L1798" s="62" t="s">
        <v>223</v>
      </c>
      <c r="M1798" s="70" t="s">
        <v>224</v>
      </c>
      <c r="N1798" s="94">
        <v>51913873</v>
      </c>
      <c r="O1798" s="94">
        <v>51913873</v>
      </c>
      <c r="P1798" s="71" t="s">
        <v>225</v>
      </c>
      <c r="Q1798" s="71" t="s">
        <v>221</v>
      </c>
      <c r="R1798" s="72">
        <v>1</v>
      </c>
      <c r="S1798" s="75" t="s">
        <v>449</v>
      </c>
      <c r="T1798" s="88" t="s">
        <v>4</v>
      </c>
      <c r="U1798" s="75" t="s">
        <v>1978</v>
      </c>
      <c r="V1798" s="72" t="str">
        <f t="shared" si="86"/>
        <v>INVERSION</v>
      </c>
      <c r="W1798" s="72"/>
      <c r="X1798" s="72"/>
      <c r="Y1798" s="72"/>
      <c r="Z1798" s="72"/>
      <c r="AA1798" s="72"/>
      <c r="AB1798" s="72"/>
      <c r="AC1798" s="72"/>
      <c r="AD1798" s="76"/>
    </row>
    <row r="1799" spans="1:30" x14ac:dyDescent="0.25">
      <c r="B1799" s="68">
        <f>+S1799</f>
        <v>0</v>
      </c>
      <c r="C1799" s="64"/>
      <c r="D1799" s="65"/>
      <c r="E1799" s="66"/>
      <c r="F1799" s="67"/>
      <c r="G1799" s="68"/>
      <c r="H1799" s="69" t="s">
        <v>6450</v>
      </c>
      <c r="I1799" s="62"/>
      <c r="J1799" s="62"/>
      <c r="K1799" s="62"/>
      <c r="L1799" s="62"/>
      <c r="M1799" s="70"/>
      <c r="N1799" s="71"/>
      <c r="O1799" s="71"/>
      <c r="P1799" s="71"/>
      <c r="Q1799" s="71"/>
      <c r="R1799" s="72"/>
      <c r="S1799" s="75"/>
      <c r="T1799" s="88"/>
      <c r="U1799" s="75">
        <f>+B1799</f>
        <v>0</v>
      </c>
      <c r="V1799" s="72">
        <f t="shared" si="86"/>
        <v>0</v>
      </c>
      <c r="W1799" s="72"/>
      <c r="X1799" s="72"/>
      <c r="Y1799" s="72"/>
      <c r="Z1799" s="72"/>
      <c r="AA1799" s="72"/>
      <c r="AB1799" s="72"/>
      <c r="AC1799" s="72"/>
      <c r="AD1799" s="76"/>
    </row>
    <row r="1800" spans="1:30" x14ac:dyDescent="0.25">
      <c r="N1800" s="97">
        <f>N1150/2</f>
        <v>12142824</v>
      </c>
      <c r="T1800" s="100"/>
      <c r="U1800" s="75">
        <f>+B1800</f>
        <v>0</v>
      </c>
      <c r="V1800" s="72">
        <f t="shared" si="86"/>
        <v>0</v>
      </c>
    </row>
    <row r="1801" spans="1:30" x14ac:dyDescent="0.25">
      <c r="T1801" s="100"/>
      <c r="U1801" s="75">
        <f>+B1801</f>
        <v>0</v>
      </c>
      <c r="V1801" s="72">
        <f t="shared" si="86"/>
        <v>0</v>
      </c>
    </row>
    <row r="1802" spans="1:30" x14ac:dyDescent="0.25">
      <c r="N1802" s="97">
        <f>N1171/2</f>
        <v>500000000</v>
      </c>
      <c r="T1802" s="100"/>
      <c r="U1802" s="75">
        <f>+B1802</f>
        <v>0</v>
      </c>
      <c r="V1802" s="72">
        <f t="shared" si="86"/>
        <v>0</v>
      </c>
    </row>
    <row r="1803" spans="1:30" x14ac:dyDescent="0.25">
      <c r="H1803" s="101"/>
      <c r="T1803" s="74"/>
    </row>
    <row r="1804" spans="1:30" x14ac:dyDescent="0.25">
      <c r="H1804" s="102"/>
      <c r="T1804" s="74"/>
    </row>
    <row r="1805" spans="1:30" x14ac:dyDescent="0.25">
      <c r="H1805" s="101"/>
      <c r="T1805" s="74"/>
    </row>
    <row r="1806" spans="1:30" x14ac:dyDescent="0.25">
      <c r="H1806" s="103"/>
      <c r="T1806" s="74"/>
    </row>
    <row r="1807" spans="1:30" x14ac:dyDescent="0.25">
      <c r="H1807" s="104" t="s">
        <v>6451</v>
      </c>
      <c r="T1807" s="74"/>
    </row>
    <row r="1808" spans="1:30" x14ac:dyDescent="0.25">
      <c r="G1808" s="95" t="s">
        <v>6935</v>
      </c>
      <c r="H1808" s="101"/>
      <c r="T1808" s="74"/>
    </row>
    <row r="1809" spans="6:20" x14ac:dyDescent="0.25">
      <c r="T1809" s="74"/>
    </row>
    <row r="1810" spans="6:20" ht="72" x14ac:dyDescent="0.25">
      <c r="F1810" s="105" t="s">
        <v>6936</v>
      </c>
      <c r="G1810" s="43"/>
      <c r="H1810" s="102"/>
      <c r="T1810" s="74"/>
    </row>
    <row r="1811" spans="6:20" x14ac:dyDescent="0.25">
      <c r="F1811" s="105"/>
      <c r="H1811" s="102"/>
      <c r="T1811" s="74"/>
    </row>
    <row r="1812" spans="6:20" x14ac:dyDescent="0.25">
      <c r="H1812" s="102"/>
      <c r="T1812" s="74"/>
    </row>
    <row r="1813" spans="6:20" x14ac:dyDescent="0.25">
      <c r="F1813" s="106"/>
      <c r="H1813" s="102"/>
      <c r="T1813" s="74"/>
    </row>
    <row r="1814" spans="6:20" x14ac:dyDescent="0.25">
      <c r="H1814" s="102"/>
      <c r="T1814" s="74"/>
    </row>
    <row r="1815" spans="6:20" ht="104.25" customHeight="1" x14ac:dyDescent="0.25">
      <c r="F1815" s="42" t="s">
        <v>6937</v>
      </c>
      <c r="H1815" s="102"/>
      <c r="T1815" s="74"/>
    </row>
    <row r="1816" spans="6:20" x14ac:dyDescent="0.25">
      <c r="H1816" s="102"/>
      <c r="T1816" s="74"/>
    </row>
    <row r="1817" spans="6:20" x14ac:dyDescent="0.25">
      <c r="H1817" s="102"/>
      <c r="T1817" s="74"/>
    </row>
    <row r="1818" spans="6:20" x14ac:dyDescent="0.25">
      <c r="H1818" s="102"/>
      <c r="T1818" s="74"/>
    </row>
    <row r="1819" spans="6:20" x14ac:dyDescent="0.25">
      <c r="T1819" s="74"/>
    </row>
    <row r="1820" spans="6:20" x14ac:dyDescent="0.25">
      <c r="T1820" s="74"/>
    </row>
  </sheetData>
  <autoFilter ref="A1:AD1802" xr:uid="{00000000-0009-0000-0000-000001000000}">
    <sortState xmlns:xlrd2="http://schemas.microsoft.com/office/spreadsheetml/2017/richdata2" ref="A2:BG1929">
      <sortCondition ref="A1:A1929"/>
    </sortState>
  </autoFilter>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40F2F6015B4434488F7657F5BF2ECAA" ma:contentTypeVersion="8" ma:contentTypeDescription="Crear nuevo documento." ma:contentTypeScope="" ma:versionID="9e15445b6ece32421d9258d4ef354779">
  <xsd:schema xmlns:xsd="http://www.w3.org/2001/XMLSchema" xmlns:xs="http://www.w3.org/2001/XMLSchema" xmlns:p="http://schemas.microsoft.com/office/2006/metadata/properties" xmlns:ns2="828b15fb-6ec8-4e9e-abc0-8ba863e1b82a" targetNamespace="http://schemas.microsoft.com/office/2006/metadata/properties" ma:root="true" ma:fieldsID="0809cd63b90235d35c5643f96ec90107" ns2:_="">
    <xsd:import namespace="828b15fb-6ec8-4e9e-abc0-8ba863e1b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8b15fb-6ec8-4e9e-abc0-8ba863e1b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39A19E-7CCA-439E-8040-A1B03EFF87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8b15fb-6ec8-4e9e-abc0-8ba863e1b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47BDC48-4247-47CD-A01E-E8CD0F34D7DA}">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CF7A05D1-B707-4474-8C12-2F577D2945F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CÓDIGOS LÍNEAS</vt:lpstr>
      <vt:lpstr>TD</vt:lpstr>
      <vt:lpstr>Verificación</vt:lpstr>
      <vt:lpstr>PGI CONSOLIDADO</vt:lpstr>
      <vt:lpstr>PAA 2024 V2</vt:lpstr>
    </vt:vector>
  </TitlesOfParts>
  <Manager/>
  <Company>HP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Erick Salomon Chavez Lopez</dc:creator>
  <cp:keywords/>
  <dc:description/>
  <cp:lastModifiedBy>Lida Carolina Zuleta Aleman</cp:lastModifiedBy>
  <cp:revision/>
  <dcterms:created xsi:type="dcterms:W3CDTF">2019-12-11T23:36:24Z</dcterms:created>
  <dcterms:modified xsi:type="dcterms:W3CDTF">2024-02-07T14:12:24Z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0x010100240F2F6015B4434488F7657F5BF2ECAA</vt:lpwstr>
  </property>
</Properties>
</file>